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cgiar-my.sharepoint.com/personal/p_steward_cgiar_org/Documents/Projects/ERA Worldbank Economics/era_gpt/extraction/"/>
    </mc:Choice>
  </mc:AlternateContent>
  <xr:revisionPtr revIDLastSave="23249" documentId="13_ncr:1_{E3482240-6C91-44C1-BB4E-C07E822D747A}" xr6:coauthVersionLast="47" xr6:coauthVersionMax="47" xr10:uidLastSave="{CB1DDB05-1F7E-47EC-8386-F9C16D976A85}"/>
  <bookViews>
    <workbookView xWindow="-93" yWindow="-93" windowWidth="25786" windowHeight="13866" activeTab="6" xr2:uid="{8807D409-4818-4B20-A932-E3750E8A4396}"/>
  </bookViews>
  <sheets>
    <sheet name="Babra" sheetId="17" r:id="rId1"/>
    <sheet name="Brayden" sheetId="15" r:id="rId2"/>
    <sheet name="Elijah" sheetId="16" r:id="rId3"/>
    <sheet name="Gabi" sheetId="18" r:id="rId4"/>
    <sheet name="Lolita" sheetId="14" r:id="rId5"/>
    <sheet name="Namita" sheetId="13" r:id="rId6"/>
    <sheet name="Pete" sheetId="12" r:id="rId7"/>
    <sheet name="Todd" sheetId="3" r:id="rId8"/>
    <sheet name="Outcomes" sheetId="7" r:id="rId9"/>
    <sheet name="Refs" sheetId="5" r:id="rId10"/>
    <sheet name="Screening Criteria" sheetId="8" r:id="rId11"/>
    <sheet name="ISO3 Currencies" sheetId="9" r:id="rId12"/>
    <sheet name="Lists" sheetId="4" r:id="rId13"/>
    <sheet name="Progress monitoring " sheetId="11" r:id="rId14"/>
  </sheets>
  <definedNames>
    <definedName name="_xlnm._FilterDatabase" localSheetId="0" hidden="1">Babra!$A$1:$AR$1368</definedName>
    <definedName name="_xlnm._FilterDatabase" localSheetId="2" hidden="1">Elijah!$A$1:$AR$1700</definedName>
    <definedName name="_xlnm._FilterDatabase" localSheetId="11" hidden="1">'ISO3 Currencies'!$A$1:$D$355</definedName>
    <definedName name="_xlnm._FilterDatabase" localSheetId="12" hidden="1">Lists!$A$1:$A$64</definedName>
    <definedName name="_xlnm._FilterDatabase" localSheetId="5" hidden="1">Namita!$A$1:$AR$1013</definedName>
    <definedName name="_xlnm._FilterDatabase" localSheetId="6" hidden="1">Pete!$A$1:$AR$2062</definedName>
    <definedName name="_xlnm._FilterDatabase" localSheetId="13" hidden="1">'Progress monitoring '!$A$1:$F$95</definedName>
    <definedName name="_xlnm._FilterDatabase" localSheetId="9" hidden="1">Refs!$A$1:$AA$279</definedName>
    <definedName name="Component">Lists!$H$2:$H$76</definedName>
    <definedName name="Country">Lists!$A$2:$A$106</definedName>
    <definedName name="Errors">Lists!$P$2:$P$9</definedName>
    <definedName name="Product.Simple">Lists!$D$2:$D$285</definedName>
    <definedName name="Subpractice">#REF!</definedName>
    <definedName name="Title">Refs!$I$2:$I$1287</definedName>
  </definedNames>
  <calcPr calcId="191028"/>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53" i="17" l="1"/>
  <c r="E753" i="17"/>
  <c r="D754" i="17"/>
  <c r="E754" i="17"/>
  <c r="D755" i="17"/>
  <c r="E755" i="17"/>
  <c r="D756" i="17"/>
  <c r="E756" i="17"/>
  <c r="D757" i="17"/>
  <c r="E757" i="17"/>
  <c r="D758" i="17"/>
  <c r="E758" i="17"/>
  <c r="D759" i="17"/>
  <c r="E759" i="17"/>
  <c r="D728" i="17"/>
  <c r="E728" i="17"/>
  <c r="D729" i="17"/>
  <c r="E729" i="17"/>
  <c r="D730" i="17"/>
  <c r="E730" i="17"/>
  <c r="D731" i="17"/>
  <c r="E731" i="17"/>
  <c r="D732" i="17"/>
  <c r="E732" i="17"/>
  <c r="D733" i="17"/>
  <c r="E733" i="17"/>
  <c r="D734" i="17"/>
  <c r="E734" i="17"/>
  <c r="D735" i="17"/>
  <c r="E735" i="17"/>
  <c r="D736" i="17"/>
  <c r="E736" i="17"/>
  <c r="D737" i="17"/>
  <c r="E737" i="17"/>
  <c r="D738" i="17"/>
  <c r="E738" i="17"/>
  <c r="D739" i="17"/>
  <c r="E739" i="17"/>
  <c r="D740" i="17"/>
  <c r="E740" i="17"/>
  <c r="D741" i="17"/>
  <c r="E741" i="17"/>
  <c r="D742" i="17"/>
  <c r="E742" i="17"/>
  <c r="D743" i="17"/>
  <c r="E743" i="17"/>
  <c r="D744" i="17"/>
  <c r="E744" i="17"/>
  <c r="D745" i="17"/>
  <c r="E745" i="17"/>
  <c r="D746" i="17"/>
  <c r="E746" i="17"/>
  <c r="D747" i="17"/>
  <c r="E747" i="17"/>
  <c r="D748" i="17"/>
  <c r="E748" i="17"/>
  <c r="D749" i="17"/>
  <c r="E749" i="17"/>
  <c r="D750" i="17"/>
  <c r="E750" i="17"/>
  <c r="D751" i="17"/>
  <c r="E751" i="17"/>
  <c r="D752" i="17"/>
  <c r="E752" i="17"/>
  <c r="E438" i="16"/>
  <c r="D438" i="16"/>
  <c r="E524" i="16"/>
  <c r="D524" i="16"/>
  <c r="E523" i="16"/>
  <c r="D523" i="16"/>
  <c r="E522" i="16"/>
  <c r="D522" i="16"/>
  <c r="E521" i="16"/>
  <c r="D521" i="16"/>
  <c r="E520" i="16"/>
  <c r="D520" i="16"/>
  <c r="E519" i="16"/>
  <c r="D519" i="16"/>
  <c r="E518" i="16"/>
  <c r="D518" i="16"/>
  <c r="E517" i="16"/>
  <c r="D517" i="16"/>
  <c r="E516" i="16"/>
  <c r="D516" i="16"/>
  <c r="E515" i="16"/>
  <c r="D515" i="16"/>
  <c r="E514" i="16"/>
  <c r="D514" i="16"/>
  <c r="E513" i="16"/>
  <c r="D513" i="16"/>
  <c r="E512" i="16"/>
  <c r="D512" i="16"/>
  <c r="E511" i="16"/>
  <c r="D511" i="16"/>
  <c r="E510" i="16"/>
  <c r="D510" i="16"/>
  <c r="E509" i="16"/>
  <c r="D509" i="16"/>
  <c r="E508" i="16"/>
  <c r="D508" i="16"/>
  <c r="E507" i="16"/>
  <c r="D507" i="16"/>
  <c r="E506" i="16"/>
  <c r="D506" i="16"/>
  <c r="E505" i="16"/>
  <c r="D505" i="16"/>
  <c r="E504" i="16"/>
  <c r="D504" i="16"/>
  <c r="E503" i="16"/>
  <c r="D503" i="16"/>
  <c r="E502" i="16"/>
  <c r="D502" i="16"/>
  <c r="E501" i="16"/>
  <c r="D501" i="16"/>
  <c r="E500" i="16"/>
  <c r="D500" i="16"/>
  <c r="E499" i="16"/>
  <c r="D499" i="16"/>
  <c r="E498" i="16"/>
  <c r="D498" i="16"/>
  <c r="E497" i="16"/>
  <c r="D497" i="16"/>
  <c r="E496" i="16"/>
  <c r="D496" i="16"/>
  <c r="E495" i="16"/>
  <c r="D495" i="16"/>
  <c r="E494" i="16"/>
  <c r="D494" i="16"/>
  <c r="E493" i="16"/>
  <c r="D493" i="16"/>
  <c r="E492" i="16"/>
  <c r="D492" i="16"/>
  <c r="E491" i="16"/>
  <c r="D491" i="16"/>
  <c r="E490" i="16"/>
  <c r="D490" i="16"/>
  <c r="E489" i="16"/>
  <c r="D489" i="16"/>
  <c r="E488" i="16"/>
  <c r="D488" i="16"/>
  <c r="E487" i="16"/>
  <c r="D487" i="16"/>
  <c r="E486" i="16"/>
  <c r="D486" i="16"/>
  <c r="E485" i="16"/>
  <c r="D485" i="16"/>
  <c r="E484" i="16"/>
  <c r="D484" i="16"/>
  <c r="E483" i="16"/>
  <c r="D483" i="16"/>
  <c r="E482" i="16"/>
  <c r="D482" i="16"/>
  <c r="E481" i="16"/>
  <c r="D481" i="16"/>
  <c r="E480" i="16"/>
  <c r="D480" i="16"/>
  <c r="E479" i="16"/>
  <c r="D479" i="16"/>
  <c r="E478" i="16"/>
  <c r="D478" i="16"/>
  <c r="E477" i="16"/>
  <c r="D477" i="16"/>
  <c r="E476" i="16"/>
  <c r="D476" i="16"/>
  <c r="E475" i="16"/>
  <c r="D475" i="16"/>
  <c r="E474" i="16"/>
  <c r="D474" i="16"/>
  <c r="E473" i="16"/>
  <c r="D473" i="16"/>
  <c r="E472" i="16"/>
  <c r="D472" i="16"/>
  <c r="E471" i="16"/>
  <c r="D471" i="16"/>
  <c r="E470" i="16"/>
  <c r="D470" i="16"/>
  <c r="E469" i="16"/>
  <c r="D469" i="16"/>
  <c r="E468" i="16"/>
  <c r="D468" i="16"/>
  <c r="E467" i="16"/>
  <c r="D467" i="16"/>
  <c r="E466" i="16"/>
  <c r="D466" i="16"/>
  <c r="E465" i="16"/>
  <c r="D465" i="16"/>
  <c r="E464" i="16"/>
  <c r="D464" i="16"/>
  <c r="E463" i="16"/>
  <c r="D463" i="16"/>
  <c r="E462" i="16"/>
  <c r="D462" i="16"/>
  <c r="E461" i="16"/>
  <c r="D461" i="16"/>
  <c r="E460" i="16"/>
  <c r="D460" i="16"/>
  <c r="E459" i="16"/>
  <c r="D459" i="16"/>
  <c r="E458" i="16"/>
  <c r="D458" i="16"/>
  <c r="E457" i="16"/>
  <c r="D457" i="16"/>
  <c r="E456" i="16"/>
  <c r="D456" i="16"/>
  <c r="E455" i="16"/>
  <c r="D455" i="16"/>
  <c r="E454" i="16"/>
  <c r="D454" i="16"/>
  <c r="E453" i="16"/>
  <c r="D453" i="16"/>
  <c r="E452" i="16"/>
  <c r="D452" i="16"/>
  <c r="E451" i="16"/>
  <c r="D451" i="16"/>
  <c r="E450" i="16"/>
  <c r="D450" i="16"/>
  <c r="E449" i="16"/>
  <c r="D449" i="16"/>
  <c r="E448" i="16"/>
  <c r="D448" i="16"/>
  <c r="E447" i="16"/>
  <c r="D447" i="16"/>
  <c r="E429" i="16"/>
  <c r="D429" i="16"/>
  <c r="B1635" i="16"/>
  <c r="D1631" i="16"/>
  <c r="E1631" i="16"/>
  <c r="B1551" i="13"/>
  <c r="B1552" i="13"/>
  <c r="B1553" i="13"/>
  <c r="D1551" i="13"/>
  <c r="E1551" i="13"/>
  <c r="D1552" i="13"/>
  <c r="E1552" i="13"/>
  <c r="D1553" i="13"/>
  <c r="E1553" i="13"/>
  <c r="D1523" i="13"/>
  <c r="E1523" i="13"/>
  <c r="D1524" i="13"/>
  <c r="E1524" i="13"/>
  <c r="D1525" i="13"/>
  <c r="E1525" i="13"/>
  <c r="D1526" i="13"/>
  <c r="E1526" i="13"/>
  <c r="D1527" i="13"/>
  <c r="E1527" i="13"/>
  <c r="D1528" i="13"/>
  <c r="E1528" i="13"/>
  <c r="D1529" i="13"/>
  <c r="E1529" i="13"/>
  <c r="D1530" i="13"/>
  <c r="E1530" i="13"/>
  <c r="D1531" i="13"/>
  <c r="E1531" i="13"/>
  <c r="D1532" i="13"/>
  <c r="E1532" i="13"/>
  <c r="D1533" i="13"/>
  <c r="E1533" i="13"/>
  <c r="D1534" i="13"/>
  <c r="E1534" i="13"/>
  <c r="D1535" i="13"/>
  <c r="E1535" i="13"/>
  <c r="D1536" i="13"/>
  <c r="E1536" i="13"/>
  <c r="D1537" i="13"/>
  <c r="E1537" i="13"/>
  <c r="D1538" i="13"/>
  <c r="E1538" i="13"/>
  <c r="D1539" i="13"/>
  <c r="E1539" i="13"/>
  <c r="D1540" i="13"/>
  <c r="E1540" i="13"/>
  <c r="D1541" i="13"/>
  <c r="E1541" i="13"/>
  <c r="D1542" i="13"/>
  <c r="E1542" i="13"/>
  <c r="D1543" i="13"/>
  <c r="E1543" i="13"/>
  <c r="D1544" i="13"/>
  <c r="E1544" i="13"/>
  <c r="D1545" i="13"/>
  <c r="E1545" i="13"/>
  <c r="D1546" i="13"/>
  <c r="E1546" i="13"/>
  <c r="D1547" i="13"/>
  <c r="E1547" i="13"/>
  <c r="D1548" i="13"/>
  <c r="E1548" i="13"/>
  <c r="AK1516" i="13"/>
  <c r="D1522" i="13"/>
  <c r="E1522" i="13"/>
  <c r="B1518" i="13"/>
  <c r="B1519" i="13"/>
  <c r="B1520" i="13"/>
  <c r="B1521" i="13"/>
  <c r="D1518" i="13"/>
  <c r="E1518" i="13"/>
  <c r="D1519" i="13"/>
  <c r="E1519" i="13"/>
  <c r="D1520" i="13"/>
  <c r="E1520" i="13"/>
  <c r="D1521" i="13"/>
  <c r="E1521" i="13"/>
  <c r="D1506" i="13"/>
  <c r="E1506" i="13"/>
  <c r="D1507" i="13"/>
  <c r="E1507" i="13"/>
  <c r="D1508" i="13"/>
  <c r="E1508" i="13"/>
  <c r="D1509" i="13"/>
  <c r="E1509" i="13"/>
  <c r="D1510" i="13"/>
  <c r="E1510" i="13"/>
  <c r="D1511" i="13"/>
  <c r="E1511" i="13"/>
  <c r="D1512" i="13"/>
  <c r="E1512" i="13"/>
  <c r="D1513" i="13"/>
  <c r="E1513" i="13"/>
  <c r="D1499" i="13"/>
  <c r="E1499" i="13"/>
  <c r="D1500" i="13"/>
  <c r="E1500" i="13"/>
  <c r="D1501" i="13"/>
  <c r="E1501" i="13"/>
  <c r="D1502" i="13"/>
  <c r="E1502" i="13"/>
  <c r="D1503" i="13"/>
  <c r="E1503" i="13"/>
  <c r="D1504" i="13"/>
  <c r="E1504" i="13"/>
  <c r="D1505" i="13"/>
  <c r="E1505" i="13"/>
  <c r="AN1500" i="13"/>
  <c r="AK1500" i="13"/>
  <c r="B1500" i="13"/>
  <c r="D1495" i="13"/>
  <c r="E1495" i="13"/>
  <c r="D1496" i="13"/>
  <c r="E1496" i="13"/>
  <c r="D1493" i="13"/>
  <c r="E1493" i="13"/>
  <c r="D1494" i="13"/>
  <c r="E1494" i="13"/>
  <c r="D1491" i="13"/>
  <c r="E1491" i="13"/>
  <c r="D1492" i="13"/>
  <c r="E1492" i="13"/>
  <c r="D1489" i="13"/>
  <c r="E1489" i="13"/>
  <c r="D1490" i="13"/>
  <c r="E1490" i="13"/>
  <c r="D1487" i="13"/>
  <c r="E1487" i="13"/>
  <c r="D1488" i="13"/>
  <c r="E1488" i="13"/>
  <c r="D1485" i="13"/>
  <c r="E1485" i="13"/>
  <c r="D1486" i="13"/>
  <c r="E1486" i="13"/>
  <c r="D1483" i="13"/>
  <c r="E1483" i="13"/>
  <c r="D1484" i="13"/>
  <c r="E1484" i="13"/>
  <c r="D1481" i="13"/>
  <c r="E1481" i="13"/>
  <c r="D1482" i="13"/>
  <c r="E1482" i="13"/>
  <c r="D1479" i="13"/>
  <c r="E1479" i="13"/>
  <c r="D1480" i="13"/>
  <c r="E1480" i="13"/>
  <c r="D1477" i="13"/>
  <c r="E1477" i="13"/>
  <c r="D1478" i="13"/>
  <c r="E1478" i="13"/>
  <c r="D1475" i="13"/>
  <c r="E1475" i="13"/>
  <c r="D1476" i="13"/>
  <c r="E1476" i="13"/>
  <c r="D1470" i="13"/>
  <c r="E1470" i="13"/>
  <c r="D1471" i="13"/>
  <c r="E1471" i="13"/>
  <c r="D1468" i="13"/>
  <c r="E1468" i="13"/>
  <c r="D1469" i="13"/>
  <c r="E1469" i="13"/>
  <c r="D1466" i="13"/>
  <c r="E1466" i="13"/>
  <c r="D1467" i="13"/>
  <c r="E1467" i="13"/>
  <c r="D1465" i="13"/>
  <c r="E1465" i="13"/>
  <c r="D1384" i="13"/>
  <c r="E1384" i="13"/>
  <c r="D1385" i="13"/>
  <c r="E1385" i="13"/>
  <c r="D1386" i="13"/>
  <c r="E1386" i="13"/>
  <c r="D1387" i="13"/>
  <c r="E1387" i="13"/>
  <c r="D1388" i="13"/>
  <c r="E1388" i="13"/>
  <c r="D1389" i="13"/>
  <c r="E1389" i="13"/>
  <c r="D1390" i="13"/>
  <c r="E1390" i="13"/>
  <c r="D1391" i="13"/>
  <c r="E1391" i="13"/>
  <c r="D1392" i="13"/>
  <c r="E1392" i="13"/>
  <c r="D1393" i="13"/>
  <c r="E1393" i="13"/>
  <c r="D1394" i="13"/>
  <c r="E1394" i="13"/>
  <c r="D1395" i="13"/>
  <c r="E1395" i="13"/>
  <c r="D1396" i="13"/>
  <c r="E1396" i="13"/>
  <c r="D1397" i="13"/>
  <c r="E1397" i="13"/>
  <c r="D1398" i="13"/>
  <c r="E1398" i="13"/>
  <c r="D1399" i="13"/>
  <c r="E1399" i="13"/>
  <c r="D1400" i="13"/>
  <c r="E1400" i="13"/>
  <c r="D1401" i="13"/>
  <c r="E1401" i="13"/>
  <c r="D1402" i="13"/>
  <c r="E1402" i="13"/>
  <c r="D1403" i="13"/>
  <c r="E1403" i="13"/>
  <c r="D1404" i="13"/>
  <c r="E1404" i="13"/>
  <c r="D1405" i="13"/>
  <c r="E1405" i="13"/>
  <c r="D1406" i="13"/>
  <c r="E1406" i="13"/>
  <c r="D1407" i="13"/>
  <c r="E1407" i="13"/>
  <c r="D1408" i="13"/>
  <c r="E1408" i="13"/>
  <c r="D1409" i="13"/>
  <c r="E1409" i="13"/>
  <c r="D1410" i="13"/>
  <c r="E1410" i="13"/>
  <c r="D1411" i="13"/>
  <c r="E1411" i="13"/>
  <c r="D1412" i="13"/>
  <c r="E1412" i="13"/>
  <c r="D1413" i="13"/>
  <c r="E1413" i="13"/>
  <c r="D1414" i="13"/>
  <c r="E1414" i="13"/>
  <c r="D1415" i="13"/>
  <c r="E1415" i="13"/>
  <c r="D1416" i="13"/>
  <c r="E1416" i="13"/>
  <c r="D1417" i="13"/>
  <c r="E1417" i="13"/>
  <c r="D1418" i="13"/>
  <c r="E1418" i="13"/>
  <c r="D1419" i="13"/>
  <c r="E1419" i="13"/>
  <c r="D1420" i="13"/>
  <c r="E1420" i="13"/>
  <c r="D1421" i="13"/>
  <c r="E1421" i="13"/>
  <c r="D1422" i="13"/>
  <c r="E1422" i="13"/>
  <c r="D1423" i="13"/>
  <c r="E1423" i="13"/>
  <c r="D1424" i="13"/>
  <c r="E1424" i="13"/>
  <c r="D1425" i="13"/>
  <c r="E1425" i="13"/>
  <c r="D1426" i="13"/>
  <c r="E1426" i="13"/>
  <c r="D1427" i="13"/>
  <c r="E1427" i="13"/>
  <c r="D1428" i="13"/>
  <c r="E1428" i="13"/>
  <c r="D1429" i="13"/>
  <c r="E1429" i="13"/>
  <c r="D1430" i="13"/>
  <c r="E1430" i="13"/>
  <c r="D1431" i="13"/>
  <c r="E1431" i="13"/>
  <c r="D1432" i="13"/>
  <c r="E1432" i="13"/>
  <c r="D1433" i="13"/>
  <c r="E1433" i="13"/>
  <c r="D1434" i="13"/>
  <c r="E1434" i="13"/>
  <c r="D1435" i="13"/>
  <c r="E1435" i="13"/>
  <c r="D1436" i="13"/>
  <c r="E1436" i="13"/>
  <c r="D1437" i="13"/>
  <c r="E1437" i="13"/>
  <c r="D1438" i="13"/>
  <c r="E1438" i="13"/>
  <c r="D1439" i="13"/>
  <c r="E1439" i="13"/>
  <c r="D1440" i="13"/>
  <c r="E1440" i="13"/>
  <c r="D1441" i="13"/>
  <c r="E1441" i="13"/>
  <c r="D1442" i="13"/>
  <c r="E1442" i="13"/>
  <c r="D1443" i="13"/>
  <c r="E1443" i="13"/>
  <c r="D1444" i="13"/>
  <c r="E1444" i="13"/>
  <c r="D1445" i="13"/>
  <c r="E1445" i="13"/>
  <c r="D1446" i="13"/>
  <c r="E1446" i="13"/>
  <c r="D1447" i="13"/>
  <c r="E1447" i="13"/>
  <c r="D1448" i="13"/>
  <c r="E1448" i="13"/>
  <c r="D1449" i="13"/>
  <c r="E1449" i="13"/>
  <c r="D1450" i="13"/>
  <c r="E1450" i="13"/>
  <c r="D1451" i="13"/>
  <c r="E1451" i="13"/>
  <c r="D1452" i="13"/>
  <c r="E1452" i="13"/>
  <c r="D1453" i="13"/>
  <c r="E1453" i="13"/>
  <c r="D1454" i="13"/>
  <c r="E1454" i="13"/>
  <c r="D1455" i="13"/>
  <c r="E1455" i="13"/>
  <c r="D1456" i="13"/>
  <c r="E1456" i="13"/>
  <c r="D1457" i="13"/>
  <c r="E1457" i="13"/>
  <c r="D1458" i="13"/>
  <c r="E1458" i="13"/>
  <c r="D1459" i="13"/>
  <c r="E1459" i="13"/>
  <c r="D1460" i="13"/>
  <c r="E1460" i="13"/>
  <c r="D1461" i="13"/>
  <c r="E1461" i="13"/>
  <c r="D1462" i="13"/>
  <c r="E1462" i="13"/>
  <c r="AK1351" i="16"/>
  <c r="D1343" i="13"/>
  <c r="E1343" i="13"/>
  <c r="D1344" i="13"/>
  <c r="E1344" i="13"/>
  <c r="D1345" i="13"/>
  <c r="E1345" i="13"/>
  <c r="D1346" i="13"/>
  <c r="E1346" i="13"/>
  <c r="D1347" i="13"/>
  <c r="E1347" i="13"/>
  <c r="D1348" i="13"/>
  <c r="E1348" i="13"/>
  <c r="D1349" i="13"/>
  <c r="E1349" i="13"/>
  <c r="D1350" i="13"/>
  <c r="E1350" i="13"/>
  <c r="D1351" i="13"/>
  <c r="E1351" i="13"/>
  <c r="D1352" i="13"/>
  <c r="E1352" i="13"/>
  <c r="D1353" i="13"/>
  <c r="E1353" i="13"/>
  <c r="D1354" i="13"/>
  <c r="E1354" i="13"/>
  <c r="D1355" i="13"/>
  <c r="E1355" i="13"/>
  <c r="D1356" i="13"/>
  <c r="E1356" i="13"/>
  <c r="D1357" i="13"/>
  <c r="E1357" i="13"/>
  <c r="D1358" i="13"/>
  <c r="E1358" i="13"/>
  <c r="D1359" i="13"/>
  <c r="E1359" i="13"/>
  <c r="D1360" i="13"/>
  <c r="E1360" i="13"/>
  <c r="D1361" i="13"/>
  <c r="E1361" i="13"/>
  <c r="D1362" i="13"/>
  <c r="E1362" i="13"/>
  <c r="D1363" i="13"/>
  <c r="E1363" i="13"/>
  <c r="D1364" i="13"/>
  <c r="E1364" i="13"/>
  <c r="D1365" i="13"/>
  <c r="E1365" i="13"/>
  <c r="D1366" i="13"/>
  <c r="E1366" i="13"/>
  <c r="D1367" i="13"/>
  <c r="E1367" i="13"/>
  <c r="D1368" i="13"/>
  <c r="E1368" i="13"/>
  <c r="D1369" i="13"/>
  <c r="E1369" i="13"/>
  <c r="D1370" i="13"/>
  <c r="E1370" i="13"/>
  <c r="D1371" i="13"/>
  <c r="E1371" i="13"/>
  <c r="AN1326" i="13"/>
  <c r="AN1327" i="13"/>
  <c r="AN1328" i="13"/>
  <c r="AN1329" i="13"/>
  <c r="AN1330" i="13"/>
  <c r="AN1331" i="13"/>
  <c r="AN1332" i="13"/>
  <c r="AN1333" i="13"/>
  <c r="AN1334" i="13"/>
  <c r="AN1335" i="13"/>
  <c r="AN1336" i="13"/>
  <c r="AN1337" i="13"/>
  <c r="AN1338" i="13"/>
  <c r="AN1339" i="13"/>
  <c r="AN1340" i="13"/>
  <c r="AK1326" i="13"/>
  <c r="AK1327" i="13"/>
  <c r="AK1328" i="13"/>
  <c r="AK1329" i="13"/>
  <c r="AK1330" i="13"/>
  <c r="AK1331" i="13"/>
  <c r="AK1332" i="13"/>
  <c r="AK1333" i="13"/>
  <c r="AK1334" i="13"/>
  <c r="AK1335" i="13"/>
  <c r="AK1336" i="13"/>
  <c r="AK1337" i="13"/>
  <c r="AK1338" i="13"/>
  <c r="AK1339" i="13"/>
  <c r="AK1340" i="13"/>
  <c r="B1342" i="13"/>
  <c r="D1342" i="13"/>
  <c r="E1342" i="13"/>
  <c r="AK1342" i="13"/>
  <c r="AN1342" i="13"/>
  <c r="B1343" i="13"/>
  <c r="AK1343" i="13"/>
  <c r="AN1343" i="13"/>
  <c r="B1344" i="13"/>
  <c r="AK1344" i="13"/>
  <c r="AN1344" i="13"/>
  <c r="B1345" i="13"/>
  <c r="AK1345" i="13"/>
  <c r="AN1345" i="13"/>
  <c r="B1346" i="13"/>
  <c r="AK1346" i="13"/>
  <c r="AN1346" i="13"/>
  <c r="B1347" i="13"/>
  <c r="AK1347" i="13"/>
  <c r="AN1347" i="13"/>
  <c r="B1348" i="13"/>
  <c r="AK1348" i="13"/>
  <c r="AN1348" i="13"/>
  <c r="B1349" i="13"/>
  <c r="AK1349" i="13"/>
  <c r="AN1349" i="13"/>
  <c r="B1350" i="13"/>
  <c r="AK1350" i="13"/>
  <c r="AN1350" i="13"/>
  <c r="B1351" i="13"/>
  <c r="AK1351" i="13"/>
  <c r="AN1351" i="13"/>
  <c r="B1352" i="13"/>
  <c r="AK1352" i="13"/>
  <c r="AN1352" i="13"/>
  <c r="B1353" i="13"/>
  <c r="AK1353" i="13"/>
  <c r="AN1353" i="13"/>
  <c r="B1354" i="13"/>
  <c r="AK1354" i="13"/>
  <c r="AN1354" i="13"/>
  <c r="B1355" i="13"/>
  <c r="AK1355" i="13"/>
  <c r="AN1355" i="13"/>
  <c r="B1356" i="13"/>
  <c r="AK1356" i="13"/>
  <c r="AN1356" i="13"/>
  <c r="B1357" i="13"/>
  <c r="AK1357" i="13"/>
  <c r="AN1357" i="13"/>
  <c r="B1358" i="13"/>
  <c r="AK1358" i="13"/>
  <c r="AN1358" i="13"/>
  <c r="B1359" i="13"/>
  <c r="AK1359" i="13"/>
  <c r="AN1359" i="13"/>
  <c r="B1360" i="13"/>
  <c r="AK1360" i="13"/>
  <c r="AN1360" i="13"/>
  <c r="B1361" i="13"/>
  <c r="AK1361" i="13"/>
  <c r="AN1361" i="13"/>
  <c r="B1362" i="13"/>
  <c r="AK1362" i="13"/>
  <c r="AN1362" i="13"/>
  <c r="B1363" i="13"/>
  <c r="AK1363" i="13"/>
  <c r="AN1363" i="13"/>
  <c r="B1364" i="13"/>
  <c r="AK1364" i="13"/>
  <c r="AN1364" i="13"/>
  <c r="B1365" i="13"/>
  <c r="AK1365" i="13"/>
  <c r="AN1365" i="13"/>
  <c r="B1366" i="13"/>
  <c r="AK1366" i="13"/>
  <c r="AN1366" i="13"/>
  <c r="B1367" i="13"/>
  <c r="AK1367" i="13"/>
  <c r="AN1367" i="13"/>
  <c r="B1368" i="13"/>
  <c r="AK1368" i="13"/>
  <c r="AN1368" i="13"/>
  <c r="B1369" i="13"/>
  <c r="AK1369" i="13"/>
  <c r="AN1369" i="13"/>
  <c r="B1370" i="13"/>
  <c r="AK1370" i="13"/>
  <c r="AN1370" i="13"/>
  <c r="B1371" i="13"/>
  <c r="AK1371" i="13"/>
  <c r="AN1371" i="13"/>
  <c r="B1372" i="13"/>
  <c r="D1372" i="13"/>
  <c r="E1372" i="13"/>
  <c r="AK1372" i="13"/>
  <c r="AN1372" i="13"/>
  <c r="B1373" i="13"/>
  <c r="D1373" i="13"/>
  <c r="E1373" i="13"/>
  <c r="AK1373" i="13"/>
  <c r="AN1373" i="13"/>
  <c r="B1374" i="13"/>
  <c r="D1374" i="13"/>
  <c r="E1374" i="13"/>
  <c r="AK1374" i="13"/>
  <c r="AN1374" i="13"/>
  <c r="B1375" i="13"/>
  <c r="D1375" i="13"/>
  <c r="E1375" i="13"/>
  <c r="AK1375" i="13"/>
  <c r="AN1375" i="13"/>
  <c r="B1376" i="13"/>
  <c r="D1376" i="13"/>
  <c r="E1376" i="13"/>
  <c r="AK1376" i="13"/>
  <c r="AN1376" i="13"/>
  <c r="B1377" i="13"/>
  <c r="D1377" i="13"/>
  <c r="E1377" i="13"/>
  <c r="AK1377" i="13"/>
  <c r="AN1377" i="13"/>
  <c r="B1378" i="13"/>
  <c r="D1378" i="13"/>
  <c r="E1378" i="13"/>
  <c r="AK1378" i="13"/>
  <c r="AN1378" i="13"/>
  <c r="B1379" i="13"/>
  <c r="D1379" i="13"/>
  <c r="E1379" i="13"/>
  <c r="AK1379" i="13"/>
  <c r="AN1379" i="13"/>
  <c r="B1380" i="13"/>
  <c r="D1380" i="13"/>
  <c r="E1380" i="13"/>
  <c r="AK1380" i="13"/>
  <c r="AN1380" i="13"/>
  <c r="B1381" i="13"/>
  <c r="D1381" i="13"/>
  <c r="E1381" i="13"/>
  <c r="AK1381" i="13"/>
  <c r="AN1381" i="13"/>
  <c r="B1382" i="13"/>
  <c r="D1382" i="13"/>
  <c r="E1382" i="13"/>
  <c r="AK1382" i="13"/>
  <c r="AN1382" i="13"/>
  <c r="B1383" i="13"/>
  <c r="D1383" i="13"/>
  <c r="E1383" i="13"/>
  <c r="AK1383" i="13"/>
  <c r="AN1383" i="13"/>
  <c r="B1384" i="13"/>
  <c r="AK1384" i="13"/>
  <c r="AN1384" i="13"/>
  <c r="B1385" i="13"/>
  <c r="AK1385" i="13"/>
  <c r="AN1385" i="13"/>
  <c r="B1386" i="13"/>
  <c r="AK1386" i="13"/>
  <c r="AN1386" i="13"/>
  <c r="B1387" i="13"/>
  <c r="AK1387" i="13"/>
  <c r="AN1387" i="13"/>
  <c r="B1388" i="13"/>
  <c r="AK1388" i="13"/>
  <c r="AN1388" i="13"/>
  <c r="B1389" i="13"/>
  <c r="AK1389" i="13"/>
  <c r="AN1389" i="13"/>
  <c r="B1390" i="13"/>
  <c r="AK1390" i="13"/>
  <c r="AN1390" i="13"/>
  <c r="B1391" i="13"/>
  <c r="AK1391" i="13"/>
  <c r="AN1391" i="13"/>
  <c r="B1392" i="13"/>
  <c r="AK1392" i="13"/>
  <c r="AN1392" i="13"/>
  <c r="B1393" i="13"/>
  <c r="AK1393" i="13"/>
  <c r="AN1393" i="13"/>
  <c r="B1394" i="13"/>
  <c r="AK1394" i="13"/>
  <c r="AN1394" i="13"/>
  <c r="B1395" i="13"/>
  <c r="AK1395" i="13"/>
  <c r="AN1395" i="13"/>
  <c r="B1396" i="13"/>
  <c r="AK1396" i="13"/>
  <c r="AN1396" i="13"/>
  <c r="B1397" i="13"/>
  <c r="AK1397" i="13"/>
  <c r="AN1397" i="13"/>
  <c r="B1398" i="13"/>
  <c r="AK1398" i="13"/>
  <c r="AN1398" i="13"/>
  <c r="B1399" i="13"/>
  <c r="AK1399" i="13"/>
  <c r="AN1399" i="13"/>
  <c r="B1400" i="13"/>
  <c r="AK1400" i="13"/>
  <c r="AN1400" i="13"/>
  <c r="B1401" i="13"/>
  <c r="AK1401" i="13"/>
  <c r="AN1401" i="13"/>
  <c r="B1402" i="13"/>
  <c r="AK1402" i="13"/>
  <c r="AN1402" i="13"/>
  <c r="B1403" i="13"/>
  <c r="AK1403" i="13"/>
  <c r="AN1403" i="13"/>
  <c r="B1404" i="13"/>
  <c r="AK1404" i="13"/>
  <c r="AN1404" i="13"/>
  <c r="B1405" i="13"/>
  <c r="AK1405" i="13"/>
  <c r="AN1405" i="13"/>
  <c r="B1406" i="13"/>
  <c r="AK1406" i="13"/>
  <c r="AN1406" i="13"/>
  <c r="B1407" i="13"/>
  <c r="AK1407" i="13"/>
  <c r="AN1407" i="13"/>
  <c r="B1408" i="13"/>
  <c r="AK1408" i="13"/>
  <c r="AN1408" i="13"/>
  <c r="B1409" i="13"/>
  <c r="AK1409" i="13"/>
  <c r="AN1409" i="13"/>
  <c r="B1410" i="13"/>
  <c r="AK1410" i="13"/>
  <c r="AN1410" i="13"/>
  <c r="B1411" i="13"/>
  <c r="AK1411" i="13"/>
  <c r="AN1411" i="13"/>
  <c r="B1412" i="13"/>
  <c r="AK1412" i="13"/>
  <c r="AN1412" i="13"/>
  <c r="B1413" i="13"/>
  <c r="AK1413" i="13"/>
  <c r="AN1413" i="13"/>
  <c r="B1414" i="13"/>
  <c r="AK1414" i="13"/>
  <c r="AN1414" i="13"/>
  <c r="B1415" i="13"/>
  <c r="AK1415" i="13"/>
  <c r="AN1415" i="13"/>
  <c r="B1416" i="13"/>
  <c r="AK1416" i="13"/>
  <c r="AN1416" i="13"/>
  <c r="B1417" i="13"/>
  <c r="AK1417" i="13"/>
  <c r="AN1417" i="13"/>
  <c r="B1418" i="13"/>
  <c r="AK1418" i="13"/>
  <c r="AN1418" i="13"/>
  <c r="B1419" i="13"/>
  <c r="AK1419" i="13"/>
  <c r="AN1419" i="13"/>
  <c r="B1420" i="13"/>
  <c r="AK1420" i="13"/>
  <c r="AN1420" i="13"/>
  <c r="B1421" i="13"/>
  <c r="AK1421" i="13"/>
  <c r="AN1421" i="13"/>
  <c r="B1422" i="13"/>
  <c r="AK1422" i="13"/>
  <c r="AN1422" i="13"/>
  <c r="B1423" i="13"/>
  <c r="AK1423" i="13"/>
  <c r="AN1423" i="13"/>
  <c r="B1424" i="13"/>
  <c r="AK1424" i="13"/>
  <c r="AN1424" i="13"/>
  <c r="B1425" i="13"/>
  <c r="AK1425" i="13"/>
  <c r="AN1425" i="13"/>
  <c r="B1426" i="13"/>
  <c r="AK1426" i="13"/>
  <c r="AN1426" i="13"/>
  <c r="B1427" i="13"/>
  <c r="AK1427" i="13"/>
  <c r="AN1427" i="13"/>
  <c r="B1428" i="13"/>
  <c r="AK1428" i="13"/>
  <c r="AN1428" i="13"/>
  <c r="B1429" i="13"/>
  <c r="AK1429" i="13"/>
  <c r="AN1429" i="13"/>
  <c r="B1430" i="13"/>
  <c r="AK1430" i="13"/>
  <c r="AN1430" i="13"/>
  <c r="B1431" i="13"/>
  <c r="AK1431" i="13"/>
  <c r="AN1431" i="13"/>
  <c r="B1432" i="13"/>
  <c r="AK1432" i="13"/>
  <c r="AN1432" i="13"/>
  <c r="B1433" i="13"/>
  <c r="AK1433" i="13"/>
  <c r="AN1433" i="13"/>
  <c r="B1434" i="13"/>
  <c r="AK1434" i="13"/>
  <c r="AN1434" i="13"/>
  <c r="B1435" i="13"/>
  <c r="AK1435" i="13"/>
  <c r="AN1435" i="13"/>
  <c r="B1436" i="13"/>
  <c r="AK1436" i="13"/>
  <c r="AN1436" i="13"/>
  <c r="B1437" i="13"/>
  <c r="AK1437" i="13"/>
  <c r="AN1437" i="13"/>
  <c r="B1438" i="13"/>
  <c r="AK1438" i="13"/>
  <c r="AN1438" i="13"/>
  <c r="B1439" i="13"/>
  <c r="AK1439" i="13"/>
  <c r="AN1439" i="13"/>
  <c r="B1440" i="13"/>
  <c r="AK1440" i="13"/>
  <c r="AN1440" i="13"/>
  <c r="B1441" i="13"/>
  <c r="AK1441" i="13"/>
  <c r="AN1441" i="13"/>
  <c r="B1442" i="13"/>
  <c r="AK1442" i="13"/>
  <c r="AN1442" i="13"/>
  <c r="B1443" i="13"/>
  <c r="AK1443" i="13"/>
  <c r="AN1443" i="13"/>
  <c r="B1444" i="13"/>
  <c r="AK1444" i="13"/>
  <c r="AN1444" i="13"/>
  <c r="B1445" i="13"/>
  <c r="AK1445" i="13"/>
  <c r="AN1445" i="13"/>
  <c r="B1446" i="13"/>
  <c r="AK1446" i="13"/>
  <c r="AN1446" i="13"/>
  <c r="B1447" i="13"/>
  <c r="AK1447" i="13"/>
  <c r="AN1447" i="13"/>
  <c r="B1448" i="13"/>
  <c r="AK1448" i="13"/>
  <c r="AN1448" i="13"/>
  <c r="B1449" i="13"/>
  <c r="AK1449" i="13"/>
  <c r="AN1449" i="13"/>
  <c r="B1450" i="13"/>
  <c r="AK1450" i="13"/>
  <c r="AN1450" i="13"/>
  <c r="B1451" i="13"/>
  <c r="AK1451" i="13"/>
  <c r="AN1451" i="13"/>
  <c r="B1452" i="13"/>
  <c r="AK1452" i="13"/>
  <c r="AN1452" i="13"/>
  <c r="B1453" i="13"/>
  <c r="AK1453" i="13"/>
  <c r="AN1453" i="13"/>
  <c r="B1454" i="13"/>
  <c r="AK1454" i="13"/>
  <c r="AN1454" i="13"/>
  <c r="B1455" i="13"/>
  <c r="AK1455" i="13"/>
  <c r="AN1455" i="13"/>
  <c r="B1456" i="13"/>
  <c r="AK1456" i="13"/>
  <c r="AN1456" i="13"/>
  <c r="B1457" i="13"/>
  <c r="AK1457" i="13"/>
  <c r="AN1457" i="13"/>
  <c r="B1458" i="13"/>
  <c r="AK1458" i="13"/>
  <c r="AN1458" i="13"/>
  <c r="B1459" i="13"/>
  <c r="AK1459" i="13"/>
  <c r="AN1459" i="13"/>
  <c r="B1460" i="13"/>
  <c r="AK1460" i="13"/>
  <c r="AN1460" i="13"/>
  <c r="B1461" i="13"/>
  <c r="AK1461" i="13"/>
  <c r="AN1461" i="13"/>
  <c r="B1462" i="13"/>
  <c r="AK1462" i="13"/>
  <c r="AN1462" i="13"/>
  <c r="B1463" i="13"/>
  <c r="D1463" i="13"/>
  <c r="E1463" i="13"/>
  <c r="AK1463" i="13"/>
  <c r="AN1463" i="13"/>
  <c r="B1464" i="13"/>
  <c r="D1464" i="13"/>
  <c r="E1464" i="13"/>
  <c r="AK1464" i="13"/>
  <c r="AN1464" i="13"/>
  <c r="B1465" i="13"/>
  <c r="AK1465" i="13"/>
  <c r="AN1465" i="13"/>
  <c r="B1466" i="13"/>
  <c r="AK1466" i="13"/>
  <c r="AN1466" i="13"/>
  <c r="B1467" i="13"/>
  <c r="AK1467" i="13"/>
  <c r="AN1467" i="13"/>
  <c r="B1468" i="13"/>
  <c r="AK1468" i="13"/>
  <c r="AN1468" i="13"/>
  <c r="B1469" i="13"/>
  <c r="AK1469" i="13"/>
  <c r="AN1469" i="13"/>
  <c r="B1470" i="13"/>
  <c r="AK1470" i="13"/>
  <c r="AN1470" i="13"/>
  <c r="B1471" i="13"/>
  <c r="AK1471" i="13"/>
  <c r="AN1471" i="13"/>
  <c r="B1472" i="13"/>
  <c r="D1472" i="13"/>
  <c r="E1472" i="13"/>
  <c r="AK1472" i="13"/>
  <c r="AN1472" i="13"/>
  <c r="B1473" i="13"/>
  <c r="D1473" i="13"/>
  <c r="E1473" i="13"/>
  <c r="AK1473" i="13"/>
  <c r="AN1473" i="13"/>
  <c r="B1474" i="13"/>
  <c r="D1474" i="13"/>
  <c r="E1474" i="13"/>
  <c r="AK1474" i="13"/>
  <c r="AN1474" i="13"/>
  <c r="B1475" i="13"/>
  <c r="AK1475" i="13"/>
  <c r="AN1475" i="13"/>
  <c r="B1476" i="13"/>
  <c r="AK1476" i="13"/>
  <c r="AN1476" i="13"/>
  <c r="B1477" i="13"/>
  <c r="AK1477" i="13"/>
  <c r="AN1477" i="13"/>
  <c r="B1478" i="13"/>
  <c r="AK1478" i="13"/>
  <c r="AN1478" i="13"/>
  <c r="B1479" i="13"/>
  <c r="AK1479" i="13"/>
  <c r="AN1479" i="13"/>
  <c r="B1480" i="13"/>
  <c r="AK1480" i="13"/>
  <c r="AN1480" i="13"/>
  <c r="B1481" i="13"/>
  <c r="AK1481" i="13"/>
  <c r="AN1481" i="13"/>
  <c r="B1482" i="13"/>
  <c r="AK1482" i="13"/>
  <c r="AN1482" i="13"/>
  <c r="B1483" i="13"/>
  <c r="AK1483" i="13"/>
  <c r="AN1483" i="13"/>
  <c r="B1484" i="13"/>
  <c r="AK1484" i="13"/>
  <c r="AN1484" i="13"/>
  <c r="B1485" i="13"/>
  <c r="AK1485" i="13"/>
  <c r="AN1485" i="13"/>
  <c r="B1486" i="13"/>
  <c r="AK1486" i="13"/>
  <c r="AN1486" i="13"/>
  <c r="B1487" i="13"/>
  <c r="AK1487" i="13"/>
  <c r="AN1487" i="13"/>
  <c r="B1488" i="13"/>
  <c r="AK1488" i="13"/>
  <c r="AN1488" i="13"/>
  <c r="B1489" i="13"/>
  <c r="AK1489" i="13"/>
  <c r="AN1489" i="13"/>
  <c r="B1490" i="13"/>
  <c r="AK1490" i="13"/>
  <c r="AN1490" i="13"/>
  <c r="B1491" i="13"/>
  <c r="AK1491" i="13"/>
  <c r="AN1491" i="13"/>
  <c r="B1492" i="13"/>
  <c r="AK1492" i="13"/>
  <c r="AN1492" i="13"/>
  <c r="B1493" i="13"/>
  <c r="AK1493" i="13"/>
  <c r="AN1493" i="13"/>
  <c r="B1494" i="13"/>
  <c r="AK1494" i="13"/>
  <c r="AN1494" i="13"/>
  <c r="B1495" i="13"/>
  <c r="AK1495" i="13"/>
  <c r="AN1495" i="13"/>
  <c r="B1496" i="13"/>
  <c r="AK1496" i="13"/>
  <c r="AN1496" i="13"/>
  <c r="B1497" i="13"/>
  <c r="D1497" i="13"/>
  <c r="E1497" i="13"/>
  <c r="AK1497" i="13"/>
  <c r="AN1497" i="13"/>
  <c r="B1498" i="13"/>
  <c r="D1498" i="13"/>
  <c r="E1498" i="13"/>
  <c r="AK1498" i="13"/>
  <c r="AN1498" i="13"/>
  <c r="B1499" i="13"/>
  <c r="AK1499" i="13"/>
  <c r="AN1499" i="13"/>
  <c r="B1501" i="13"/>
  <c r="AK1501" i="13"/>
  <c r="AN1501" i="13"/>
  <c r="B1502" i="13"/>
  <c r="AK1502" i="13"/>
  <c r="AN1502" i="13"/>
  <c r="B1503" i="13"/>
  <c r="AK1503" i="13"/>
  <c r="AN1503" i="13"/>
  <c r="B1504" i="13"/>
  <c r="AK1504" i="13"/>
  <c r="AN1504" i="13"/>
  <c r="B1505" i="13"/>
  <c r="AK1505" i="13"/>
  <c r="AN1505" i="13"/>
  <c r="B1506" i="13"/>
  <c r="AK1506" i="13"/>
  <c r="AN1506" i="13"/>
  <c r="B1507" i="13"/>
  <c r="AK1507" i="13"/>
  <c r="AN1507" i="13"/>
  <c r="B1508" i="13"/>
  <c r="AK1508" i="13"/>
  <c r="AN1508" i="13"/>
  <c r="B1509" i="13"/>
  <c r="AK1509" i="13"/>
  <c r="AN1509" i="13"/>
  <c r="B1510" i="13"/>
  <c r="AK1510" i="13"/>
  <c r="AN1510" i="13"/>
  <c r="B1511" i="13"/>
  <c r="AK1511" i="13"/>
  <c r="AN1511" i="13"/>
  <c r="B1512" i="13"/>
  <c r="AK1512" i="13"/>
  <c r="AN1512" i="13"/>
  <c r="B1513" i="13"/>
  <c r="AK1513" i="13"/>
  <c r="AN1513" i="13"/>
  <c r="B1514" i="13"/>
  <c r="D1514" i="13"/>
  <c r="E1514" i="13"/>
  <c r="AK1514" i="13"/>
  <c r="AN1514" i="13"/>
  <c r="B1515" i="13"/>
  <c r="D1515" i="13"/>
  <c r="E1515" i="13"/>
  <c r="AK1515" i="13"/>
  <c r="AN1515" i="13"/>
  <c r="B1516" i="13"/>
  <c r="D1516" i="13"/>
  <c r="E1516" i="13"/>
  <c r="AN1516" i="13"/>
  <c r="B1517" i="13"/>
  <c r="D1517" i="13"/>
  <c r="E1517" i="13"/>
  <c r="AK1517" i="13"/>
  <c r="AN1517" i="13"/>
  <c r="AK1518" i="13"/>
  <c r="AN1518" i="13"/>
  <c r="AK1519" i="13"/>
  <c r="AN1519" i="13"/>
  <c r="AK1520" i="13"/>
  <c r="AN1520" i="13"/>
  <c r="AK1521" i="13"/>
  <c r="AN1521" i="13"/>
  <c r="B1522" i="13"/>
  <c r="AK1522" i="13"/>
  <c r="AN1522" i="13"/>
  <c r="B1523" i="13"/>
  <c r="AK1523" i="13"/>
  <c r="AN1523" i="13"/>
  <c r="B1524" i="13"/>
  <c r="AK1524" i="13"/>
  <c r="AN1524" i="13"/>
  <c r="B1525" i="13"/>
  <c r="AK1525" i="13"/>
  <c r="AN1525" i="13"/>
  <c r="B1526" i="13"/>
  <c r="AK1526" i="13"/>
  <c r="AN1526" i="13"/>
  <c r="B1527" i="13"/>
  <c r="AK1527" i="13"/>
  <c r="AN1527" i="13"/>
  <c r="B1528" i="13"/>
  <c r="AK1528" i="13"/>
  <c r="AN1528" i="13"/>
  <c r="B1529" i="13"/>
  <c r="AK1529" i="13"/>
  <c r="AN1529" i="13"/>
  <c r="B1530" i="13"/>
  <c r="AK1530" i="13"/>
  <c r="AN1530" i="13"/>
  <c r="B1531" i="13"/>
  <c r="AK1531" i="13"/>
  <c r="AN1531" i="13"/>
  <c r="B1532" i="13"/>
  <c r="AK1532" i="13"/>
  <c r="AN1532" i="13"/>
  <c r="B1533" i="13"/>
  <c r="AK1533" i="13"/>
  <c r="AN1533" i="13"/>
  <c r="B1534" i="13"/>
  <c r="AK1534" i="13"/>
  <c r="AN1534" i="13"/>
  <c r="B1535" i="13"/>
  <c r="AK1535" i="13"/>
  <c r="AN1535" i="13"/>
  <c r="B1536" i="13"/>
  <c r="AK1536" i="13"/>
  <c r="AN1536" i="13"/>
  <c r="B1537" i="13"/>
  <c r="AK1537" i="13"/>
  <c r="AN1537" i="13"/>
  <c r="B1538" i="13"/>
  <c r="AK1538" i="13"/>
  <c r="AN1538" i="13"/>
  <c r="B1539" i="13"/>
  <c r="AK1539" i="13"/>
  <c r="AN1539" i="13"/>
  <c r="B1540" i="13"/>
  <c r="AK1540" i="13"/>
  <c r="AN1540" i="13"/>
  <c r="B1541" i="13"/>
  <c r="AK1541" i="13"/>
  <c r="AN1541" i="13"/>
  <c r="B1542" i="13"/>
  <c r="AK1542" i="13"/>
  <c r="AN1542" i="13"/>
  <c r="B1543" i="13"/>
  <c r="AK1543" i="13"/>
  <c r="AN1543" i="13"/>
  <c r="B1544" i="13"/>
  <c r="AK1544" i="13"/>
  <c r="AN1544" i="13"/>
  <c r="B1545" i="13"/>
  <c r="AK1545" i="13"/>
  <c r="AN1545" i="13"/>
  <c r="B1546" i="13"/>
  <c r="AK1546" i="13"/>
  <c r="AN1546" i="13"/>
  <c r="B1547" i="13"/>
  <c r="AK1547" i="13"/>
  <c r="AN1547" i="13"/>
  <c r="B1548" i="13"/>
  <c r="AK1548" i="13"/>
  <c r="AN1548" i="13"/>
  <c r="B1549" i="13"/>
  <c r="D1549" i="13"/>
  <c r="E1549" i="13"/>
  <c r="AK1549" i="13"/>
  <c r="AN1549" i="13"/>
  <c r="B1550" i="13"/>
  <c r="D1550" i="13"/>
  <c r="E1550" i="13"/>
  <c r="AK1550" i="13"/>
  <c r="AN1550" i="13"/>
  <c r="AK1551" i="13"/>
  <c r="AN1551" i="13"/>
  <c r="AK1552" i="13"/>
  <c r="AN1552" i="13"/>
  <c r="AK1553" i="13"/>
  <c r="AN1553" i="13"/>
  <c r="D1554" i="13"/>
  <c r="E1554" i="13"/>
  <c r="AK1554" i="13"/>
  <c r="AN1554" i="13"/>
  <c r="B1555" i="13"/>
  <c r="D1555" i="13"/>
  <c r="E1555" i="13"/>
  <c r="AK1555" i="13"/>
  <c r="AN1555" i="13"/>
  <c r="B1556" i="13"/>
  <c r="D1556" i="13"/>
  <c r="E1556" i="13"/>
  <c r="AK1556" i="13"/>
  <c r="AN1556" i="13"/>
  <c r="B1557" i="13"/>
  <c r="D1557" i="13"/>
  <c r="E1557" i="13"/>
  <c r="AK1557" i="13"/>
  <c r="AN1557" i="13"/>
  <c r="B1558" i="13"/>
  <c r="D1558" i="13"/>
  <c r="E1558" i="13"/>
  <c r="AK1558" i="13"/>
  <c r="AN1558" i="13"/>
  <c r="B1559" i="13"/>
  <c r="D1559" i="13"/>
  <c r="E1559" i="13"/>
  <c r="AK1559" i="13"/>
  <c r="AN1559" i="13"/>
  <c r="B1560" i="13"/>
  <c r="D1560" i="13"/>
  <c r="E1560" i="13"/>
  <c r="AK1560" i="13"/>
  <c r="AN1560" i="13"/>
  <c r="B1561" i="13"/>
  <c r="D1561" i="13"/>
  <c r="E1561" i="13"/>
  <c r="AK1561" i="13"/>
  <c r="AN1561" i="13"/>
  <c r="B1562" i="13"/>
  <c r="D1562" i="13"/>
  <c r="E1562" i="13"/>
  <c r="AK1562" i="13"/>
  <c r="AN1562" i="13"/>
  <c r="B1563" i="13"/>
  <c r="D1563" i="13"/>
  <c r="E1563" i="13"/>
  <c r="AK1563" i="13"/>
  <c r="AN1563" i="13"/>
  <c r="B1564" i="13"/>
  <c r="D1564" i="13"/>
  <c r="E1564" i="13"/>
  <c r="AK1564" i="13"/>
  <c r="AN1564" i="13"/>
  <c r="B1565" i="13"/>
  <c r="D1565" i="13"/>
  <c r="E1565" i="13"/>
  <c r="AK1565" i="13"/>
  <c r="AN1565" i="13"/>
  <c r="B1566" i="13"/>
  <c r="D1566" i="13"/>
  <c r="E1566" i="13"/>
  <c r="AK1566" i="13"/>
  <c r="AN1566" i="13"/>
  <c r="B1567" i="13"/>
  <c r="D1567" i="13"/>
  <c r="E1567" i="13"/>
  <c r="AK1567" i="13"/>
  <c r="AN1567" i="13"/>
  <c r="B1568" i="13"/>
  <c r="D1568" i="13"/>
  <c r="E1568" i="13"/>
  <c r="AK1568" i="13"/>
  <c r="AN1568" i="13"/>
  <c r="B1569" i="13"/>
  <c r="D1569" i="13"/>
  <c r="E1569" i="13"/>
  <c r="AK1569" i="13"/>
  <c r="AN1569" i="13"/>
  <c r="B1570" i="13"/>
  <c r="D1570" i="13"/>
  <c r="E1570" i="13"/>
  <c r="AK1570" i="13"/>
  <c r="AN1570" i="13"/>
  <c r="B1571" i="13"/>
  <c r="D1571" i="13"/>
  <c r="E1571" i="13"/>
  <c r="AK1571" i="13"/>
  <c r="AN1571" i="13"/>
  <c r="B1572" i="13"/>
  <c r="D1572" i="13"/>
  <c r="E1572" i="13"/>
  <c r="AK1572" i="13"/>
  <c r="AN1572" i="13"/>
  <c r="B1573" i="13"/>
  <c r="D1573" i="13"/>
  <c r="E1573" i="13"/>
  <c r="AK1573" i="13"/>
  <c r="AN1573" i="13"/>
  <c r="B1574" i="13"/>
  <c r="D1574" i="13"/>
  <c r="E1574" i="13"/>
  <c r="AK1574" i="13"/>
  <c r="AN1574" i="13"/>
  <c r="B1575" i="13"/>
  <c r="D1575" i="13"/>
  <c r="E1575" i="13"/>
  <c r="AK1575" i="13"/>
  <c r="AN1575" i="13"/>
  <c r="B1576" i="13"/>
  <c r="D1576" i="13"/>
  <c r="E1576" i="13"/>
  <c r="AK1576" i="13"/>
  <c r="AN1576" i="13"/>
  <c r="B1577" i="13"/>
  <c r="D1577" i="13"/>
  <c r="E1577" i="13"/>
  <c r="AK1577" i="13"/>
  <c r="AN1577" i="13"/>
  <c r="B1578" i="13"/>
  <c r="D1578" i="13"/>
  <c r="E1578" i="13"/>
  <c r="AK1578" i="13"/>
  <c r="AN1578" i="13"/>
  <c r="B1579" i="13"/>
  <c r="D1579" i="13"/>
  <c r="E1579" i="13"/>
  <c r="AK1579" i="13"/>
  <c r="AN1579" i="13"/>
  <c r="B1580" i="13"/>
  <c r="D1580" i="13"/>
  <c r="E1580" i="13"/>
  <c r="AK1580" i="13"/>
  <c r="AN1580" i="13"/>
  <c r="B1581" i="13"/>
  <c r="D1581" i="13"/>
  <c r="E1581" i="13"/>
  <c r="AK1581" i="13"/>
  <c r="AN1581" i="13"/>
  <c r="B1582" i="13"/>
  <c r="D1582" i="13"/>
  <c r="E1582" i="13"/>
  <c r="AK1582" i="13"/>
  <c r="AN1582" i="13"/>
  <c r="B1583" i="13"/>
  <c r="D1583" i="13"/>
  <c r="E1583" i="13"/>
  <c r="AK1583" i="13"/>
  <c r="AN1583" i="13"/>
  <c r="B1584" i="13"/>
  <c r="D1584" i="13"/>
  <c r="E1584" i="13"/>
  <c r="AK1584" i="13"/>
  <c r="AN1584" i="13"/>
  <c r="B1585" i="13"/>
  <c r="D1585" i="13"/>
  <c r="E1585" i="13"/>
  <c r="AK1585" i="13"/>
  <c r="AN1585" i="13"/>
  <c r="B1586" i="13"/>
  <c r="D1586" i="13"/>
  <c r="E1586" i="13"/>
  <c r="AK1586" i="13"/>
  <c r="AN1586" i="13"/>
  <c r="B1587" i="13"/>
  <c r="D1587" i="13"/>
  <c r="E1587" i="13"/>
  <c r="AK1587" i="13"/>
  <c r="AN1587" i="13"/>
  <c r="B1588" i="13"/>
  <c r="D1588" i="13"/>
  <c r="E1588" i="13"/>
  <c r="AK1588" i="13"/>
  <c r="AN1588" i="13"/>
  <c r="B1589" i="13"/>
  <c r="D1589" i="13"/>
  <c r="E1589" i="13"/>
  <c r="AK1589" i="13"/>
  <c r="AN1589" i="13"/>
  <c r="B1590" i="13"/>
  <c r="D1590" i="13"/>
  <c r="E1590" i="13"/>
  <c r="AK1590" i="13"/>
  <c r="AN1590" i="13"/>
  <c r="B1591" i="13"/>
  <c r="D1591" i="13"/>
  <c r="E1591" i="13"/>
  <c r="AK1591" i="13"/>
  <c r="AN1591" i="13"/>
  <c r="B1592" i="13"/>
  <c r="D1592" i="13"/>
  <c r="E1592" i="13"/>
  <c r="AK1592" i="13"/>
  <c r="AN1592" i="13"/>
  <c r="B1593" i="13"/>
  <c r="D1593" i="13"/>
  <c r="E1593" i="13"/>
  <c r="AK1593" i="13"/>
  <c r="AN1593" i="13"/>
  <c r="B1594" i="13"/>
  <c r="D1594" i="13"/>
  <c r="E1594" i="13"/>
  <c r="AK1594" i="13"/>
  <c r="AN1594" i="13"/>
  <c r="B1595" i="13"/>
  <c r="D1595" i="13"/>
  <c r="E1595" i="13"/>
  <c r="AK1595" i="13"/>
  <c r="AN1595" i="13"/>
  <c r="B1596" i="13"/>
  <c r="D1596" i="13"/>
  <c r="E1596" i="13"/>
  <c r="AK1596" i="13"/>
  <c r="AN1596" i="13"/>
  <c r="B1597" i="13"/>
  <c r="D1597" i="13"/>
  <c r="E1597" i="13"/>
  <c r="AK1597" i="13"/>
  <c r="AN1597" i="13"/>
  <c r="B1598" i="13"/>
  <c r="D1598" i="13"/>
  <c r="E1598" i="13"/>
  <c r="AK1598" i="13"/>
  <c r="AN1598" i="13"/>
  <c r="B1599" i="13"/>
  <c r="D1599" i="13"/>
  <c r="E1599" i="13"/>
  <c r="AK1599" i="13"/>
  <c r="AN1599" i="13"/>
  <c r="B1600" i="13"/>
  <c r="D1600" i="13"/>
  <c r="E1600" i="13"/>
  <c r="AK1600" i="13"/>
  <c r="AN1600" i="13"/>
  <c r="B1601" i="13"/>
  <c r="D1601" i="13"/>
  <c r="E1601" i="13"/>
  <c r="AK1601" i="13"/>
  <c r="AN1601" i="13"/>
  <c r="B1602" i="13"/>
  <c r="D1602" i="13"/>
  <c r="E1602" i="13"/>
  <c r="AK1602" i="13"/>
  <c r="AN1602" i="13"/>
  <c r="B1603" i="13"/>
  <c r="D1603" i="13"/>
  <c r="E1603" i="13"/>
  <c r="AK1603" i="13"/>
  <c r="AN1603" i="13"/>
  <c r="B1604" i="13"/>
  <c r="D1604" i="13"/>
  <c r="E1604" i="13"/>
  <c r="AK1604" i="13"/>
  <c r="AN1604" i="13"/>
  <c r="B1605" i="13"/>
  <c r="D1605" i="13"/>
  <c r="E1605" i="13"/>
  <c r="AK1605" i="13"/>
  <c r="AN1605" i="13"/>
  <c r="B1606" i="13"/>
  <c r="D1606" i="13"/>
  <c r="E1606" i="13"/>
  <c r="AK1606" i="13"/>
  <c r="AN1606" i="13"/>
  <c r="B1607" i="13"/>
  <c r="D1607" i="13"/>
  <c r="E1607" i="13"/>
  <c r="AK1607" i="13"/>
  <c r="AN1607" i="13"/>
  <c r="B1608" i="13"/>
  <c r="D1608" i="13"/>
  <c r="E1608" i="13"/>
  <c r="AK1608" i="13"/>
  <c r="AN1608" i="13"/>
  <c r="B1609" i="13"/>
  <c r="D1609" i="13"/>
  <c r="E1609" i="13"/>
  <c r="AK1609" i="13"/>
  <c r="AN1609" i="13"/>
  <c r="B1610" i="13"/>
  <c r="D1610" i="13"/>
  <c r="E1610" i="13"/>
  <c r="AK1610" i="13"/>
  <c r="AN1610" i="13"/>
  <c r="B1611" i="13"/>
  <c r="D1611" i="13"/>
  <c r="E1611" i="13"/>
  <c r="AK1611" i="13"/>
  <c r="AN1611" i="13"/>
  <c r="B1612" i="13"/>
  <c r="D1612" i="13"/>
  <c r="E1612" i="13"/>
  <c r="AK1612" i="13"/>
  <c r="AN1612" i="13"/>
  <c r="B1613" i="13"/>
  <c r="D1613" i="13"/>
  <c r="E1613" i="13"/>
  <c r="AK1613" i="13"/>
  <c r="AN1613" i="13"/>
  <c r="B1614" i="13"/>
  <c r="D1614" i="13"/>
  <c r="E1614" i="13"/>
  <c r="AK1614" i="13"/>
  <c r="AN1614" i="13"/>
  <c r="B1615" i="13"/>
  <c r="D1615" i="13"/>
  <c r="E1615" i="13"/>
  <c r="AK1615" i="13"/>
  <c r="AN1615" i="13"/>
  <c r="B1616" i="13"/>
  <c r="D1616" i="13"/>
  <c r="E1616" i="13"/>
  <c r="AK1616" i="13"/>
  <c r="AN1616" i="13"/>
  <c r="B1617" i="13"/>
  <c r="D1617" i="13"/>
  <c r="E1617" i="13"/>
  <c r="AK1617" i="13"/>
  <c r="AN1617" i="13"/>
  <c r="B1618" i="13"/>
  <c r="D1618" i="13"/>
  <c r="E1618" i="13"/>
  <c r="AK1618" i="13"/>
  <c r="AN1618" i="13"/>
  <c r="B1619" i="13"/>
  <c r="D1619" i="13"/>
  <c r="E1619" i="13"/>
  <c r="AK1619" i="13"/>
  <c r="AN1619" i="13"/>
  <c r="B1620" i="13"/>
  <c r="D1620" i="13"/>
  <c r="E1620" i="13"/>
  <c r="AK1620" i="13"/>
  <c r="AN1620" i="13"/>
  <c r="B1621" i="13"/>
  <c r="D1621" i="13"/>
  <c r="E1621" i="13"/>
  <c r="AK1621" i="13"/>
  <c r="AN1621" i="13"/>
  <c r="B1622" i="13"/>
  <c r="D1622" i="13"/>
  <c r="E1622" i="13"/>
  <c r="AK1622" i="13"/>
  <c r="AN1622" i="13"/>
  <c r="B1623" i="13"/>
  <c r="D1623" i="13"/>
  <c r="E1623" i="13"/>
  <c r="AK1623" i="13"/>
  <c r="AN1623" i="13"/>
  <c r="B1624" i="13"/>
  <c r="D1624" i="13"/>
  <c r="E1624" i="13"/>
  <c r="AK1624" i="13"/>
  <c r="AN1624" i="13"/>
  <c r="B1625" i="13"/>
  <c r="D1625" i="13"/>
  <c r="E1625" i="13"/>
  <c r="AK1625" i="13"/>
  <c r="AN1625" i="13"/>
  <c r="B1626" i="13"/>
  <c r="D1626" i="13"/>
  <c r="E1626" i="13"/>
  <c r="AK1626" i="13"/>
  <c r="AN1626" i="13"/>
  <c r="B1627" i="13"/>
  <c r="D1627" i="13"/>
  <c r="E1627" i="13"/>
  <c r="AK1627" i="13"/>
  <c r="AN1627" i="13"/>
  <c r="B1628" i="13"/>
  <c r="D1628" i="13"/>
  <c r="E1628" i="13"/>
  <c r="AK1628" i="13"/>
  <c r="AN1628" i="13"/>
  <c r="B1629" i="13"/>
  <c r="D1629" i="13"/>
  <c r="E1629" i="13"/>
  <c r="AK1629" i="13"/>
  <c r="AN1629" i="13"/>
  <c r="B1630" i="13"/>
  <c r="D1630" i="13"/>
  <c r="E1630" i="13"/>
  <c r="AK1630" i="13"/>
  <c r="AN1630" i="13"/>
  <c r="B1631" i="13"/>
  <c r="D1631" i="13"/>
  <c r="E1631" i="13"/>
  <c r="AK1631" i="13"/>
  <c r="AN1631" i="13"/>
  <c r="B1632" i="13"/>
  <c r="D1632" i="13"/>
  <c r="E1632" i="13"/>
  <c r="AK1632" i="13"/>
  <c r="AN1632" i="13"/>
  <c r="B1633" i="13"/>
  <c r="D1633" i="13"/>
  <c r="E1633" i="13"/>
  <c r="AK1633" i="13"/>
  <c r="AN1633" i="13"/>
  <c r="B1634" i="13"/>
  <c r="D1634" i="13"/>
  <c r="E1634" i="13"/>
  <c r="AK1634" i="13"/>
  <c r="AN1634" i="13"/>
  <c r="B1635" i="13"/>
  <c r="D1635" i="13"/>
  <c r="E1635" i="13"/>
  <c r="AK1635" i="13"/>
  <c r="AN1635" i="13"/>
  <c r="B1636" i="13"/>
  <c r="D1636" i="13"/>
  <c r="E1636" i="13"/>
  <c r="AK1636" i="13"/>
  <c r="AN1636" i="13"/>
  <c r="B1637" i="13"/>
  <c r="D1637" i="13"/>
  <c r="E1637" i="13"/>
  <c r="AK1637" i="13"/>
  <c r="AN1637" i="13"/>
  <c r="B1638" i="13"/>
  <c r="D1638" i="13"/>
  <c r="E1638" i="13"/>
  <c r="AK1638" i="13"/>
  <c r="AN1638" i="13"/>
  <c r="B1639" i="13"/>
  <c r="D1639" i="13"/>
  <c r="E1639" i="13"/>
  <c r="AK1639" i="13"/>
  <c r="AN1639" i="13"/>
  <c r="B1640" i="13"/>
  <c r="D1640" i="13"/>
  <c r="E1640" i="13"/>
  <c r="AK1640" i="13"/>
  <c r="AN1640" i="13"/>
  <c r="B1641" i="13"/>
  <c r="D1641" i="13"/>
  <c r="E1641" i="13"/>
  <c r="AK1641" i="13"/>
  <c r="AN1641" i="13"/>
  <c r="B1642" i="13"/>
  <c r="D1642" i="13"/>
  <c r="E1642" i="13"/>
  <c r="AK1642" i="13"/>
  <c r="AN1642" i="13"/>
  <c r="B1643" i="13"/>
  <c r="D1643" i="13"/>
  <c r="E1643" i="13"/>
  <c r="AK1643" i="13"/>
  <c r="AN1643" i="13"/>
  <c r="B1644" i="13"/>
  <c r="D1644" i="13"/>
  <c r="E1644" i="13"/>
  <c r="AK1644" i="13"/>
  <c r="AN1644" i="13"/>
  <c r="B1645" i="13"/>
  <c r="D1645" i="13"/>
  <c r="E1645" i="13"/>
  <c r="AK1645" i="13"/>
  <c r="AN1645" i="13"/>
  <c r="B1646" i="13"/>
  <c r="D1646" i="13"/>
  <c r="E1646" i="13"/>
  <c r="AK1646" i="13"/>
  <c r="AN1646" i="13"/>
  <c r="B1647" i="13"/>
  <c r="D1647" i="13"/>
  <c r="E1647" i="13"/>
  <c r="AK1647" i="13"/>
  <c r="AN1647" i="13"/>
  <c r="B1648" i="13"/>
  <c r="D1648" i="13"/>
  <c r="E1648" i="13"/>
  <c r="AK1648" i="13"/>
  <c r="AN1648" i="13"/>
  <c r="B1649" i="13"/>
  <c r="D1649" i="13"/>
  <c r="E1649" i="13"/>
  <c r="AK1649" i="13"/>
  <c r="AN1649" i="13"/>
  <c r="B1650" i="13"/>
  <c r="D1650" i="13"/>
  <c r="E1650" i="13"/>
  <c r="AK1650" i="13"/>
  <c r="AN1650" i="13"/>
  <c r="B1651" i="13"/>
  <c r="D1651" i="13"/>
  <c r="E1651" i="13"/>
  <c r="AK1651" i="13"/>
  <c r="AN1651" i="13"/>
  <c r="B1652" i="13"/>
  <c r="D1652" i="13"/>
  <c r="E1652" i="13"/>
  <c r="AK1652" i="13"/>
  <c r="AN1652" i="13"/>
  <c r="B1653" i="13"/>
  <c r="D1653" i="13"/>
  <c r="E1653" i="13"/>
  <c r="AK1653" i="13"/>
  <c r="AN1653" i="13"/>
  <c r="B1654" i="13"/>
  <c r="D1654" i="13"/>
  <c r="E1654" i="13"/>
  <c r="AK1654" i="13"/>
  <c r="AN1654" i="13"/>
  <c r="B1655" i="13"/>
  <c r="D1655" i="13"/>
  <c r="E1655" i="13"/>
  <c r="AK1655" i="13"/>
  <c r="AN1655" i="13"/>
  <c r="B1656" i="13"/>
  <c r="D1656" i="13"/>
  <c r="E1656" i="13"/>
  <c r="AK1656" i="13"/>
  <c r="AN1656" i="13"/>
  <c r="B1657" i="13"/>
  <c r="D1657" i="13"/>
  <c r="E1657" i="13"/>
  <c r="AK1657" i="13"/>
  <c r="AN1657" i="13"/>
  <c r="B1658" i="13"/>
  <c r="D1658" i="13"/>
  <c r="E1658" i="13"/>
  <c r="AK1658" i="13"/>
  <c r="AN1658" i="13"/>
  <c r="B1659" i="13"/>
  <c r="D1659" i="13"/>
  <c r="E1659" i="13"/>
  <c r="AK1659" i="13"/>
  <c r="AN1659" i="13"/>
  <c r="B1660" i="13"/>
  <c r="D1660" i="13"/>
  <c r="E1660" i="13"/>
  <c r="AK1660" i="13"/>
  <c r="AN1660" i="13"/>
  <c r="B1661" i="13"/>
  <c r="D1661" i="13"/>
  <c r="E1661" i="13"/>
  <c r="AK1661" i="13"/>
  <c r="AN1661" i="13"/>
  <c r="B1662" i="13"/>
  <c r="D1662" i="13"/>
  <c r="E1662" i="13"/>
  <c r="AK1662" i="13"/>
  <c r="AN1662" i="13"/>
  <c r="B1663" i="13"/>
  <c r="D1663" i="13"/>
  <c r="E1663" i="13"/>
  <c r="AK1663" i="13"/>
  <c r="AN1663" i="13"/>
  <c r="B1664" i="13"/>
  <c r="D1664" i="13"/>
  <c r="E1664" i="13"/>
  <c r="AK1664" i="13"/>
  <c r="AN1664" i="13"/>
  <c r="B1665" i="13"/>
  <c r="D1665" i="13"/>
  <c r="E1665" i="13"/>
  <c r="AK1665" i="13"/>
  <c r="AN1665" i="13"/>
  <c r="B1666" i="13"/>
  <c r="D1666" i="13"/>
  <c r="E1666" i="13"/>
  <c r="AK1666" i="13"/>
  <c r="AN1666" i="13"/>
  <c r="B1667" i="13"/>
  <c r="D1667" i="13"/>
  <c r="E1667" i="13"/>
  <c r="AK1667" i="13"/>
  <c r="AN1667" i="13"/>
  <c r="B1668" i="13"/>
  <c r="D1668" i="13"/>
  <c r="E1668" i="13"/>
  <c r="AK1668" i="13"/>
  <c r="AN1668" i="13"/>
  <c r="B1669" i="13"/>
  <c r="D1669" i="13"/>
  <c r="E1669" i="13"/>
  <c r="AK1669" i="13"/>
  <c r="AN1669" i="13"/>
  <c r="B1670" i="13"/>
  <c r="D1670" i="13"/>
  <c r="E1670" i="13"/>
  <c r="AK1670" i="13"/>
  <c r="AN1670" i="13"/>
  <c r="B1671" i="13"/>
  <c r="D1671" i="13"/>
  <c r="E1671" i="13"/>
  <c r="AK1671" i="13"/>
  <c r="AN1671" i="13"/>
  <c r="B1672" i="13"/>
  <c r="D1672" i="13"/>
  <c r="E1672" i="13"/>
  <c r="AK1672" i="13"/>
  <c r="AN1672" i="13"/>
  <c r="B1673" i="13"/>
  <c r="D1673" i="13"/>
  <c r="E1673" i="13"/>
  <c r="AK1673" i="13"/>
  <c r="AN1673" i="13"/>
  <c r="B1674" i="13"/>
  <c r="D1674" i="13"/>
  <c r="E1674" i="13"/>
  <c r="AK1674" i="13"/>
  <c r="AN1674" i="13"/>
  <c r="B1675" i="13"/>
  <c r="D1675" i="13"/>
  <c r="E1675" i="13"/>
  <c r="AK1675" i="13"/>
  <c r="AN1675" i="13"/>
  <c r="B1676" i="13"/>
  <c r="D1676" i="13"/>
  <c r="E1676" i="13"/>
  <c r="AK1676" i="13"/>
  <c r="AN1676" i="13"/>
  <c r="B1677" i="13"/>
  <c r="D1677" i="13"/>
  <c r="E1677" i="13"/>
  <c r="AK1677" i="13"/>
  <c r="AN1677" i="13"/>
  <c r="B1678" i="13"/>
  <c r="D1678" i="13"/>
  <c r="E1678" i="13"/>
  <c r="AK1678" i="13"/>
  <c r="AN1678" i="13"/>
  <c r="B1679" i="13"/>
  <c r="D1679" i="13"/>
  <c r="E1679" i="13"/>
  <c r="AK1679" i="13"/>
  <c r="AN1679" i="13"/>
  <c r="B1680" i="13"/>
  <c r="D1680" i="13"/>
  <c r="E1680" i="13"/>
  <c r="AK1680" i="13"/>
  <c r="AN1680" i="13"/>
  <c r="B1681" i="13"/>
  <c r="D1681" i="13"/>
  <c r="E1681" i="13"/>
  <c r="AK1681" i="13"/>
  <c r="AN1681" i="13"/>
  <c r="B1682" i="13"/>
  <c r="D1682" i="13"/>
  <c r="E1682" i="13"/>
  <c r="AK1682" i="13"/>
  <c r="AN1682" i="13"/>
  <c r="B1683" i="13"/>
  <c r="D1683" i="13"/>
  <c r="E1683" i="13"/>
  <c r="AK1683" i="13"/>
  <c r="AN1683" i="13"/>
  <c r="B1684" i="13"/>
  <c r="D1684" i="13"/>
  <c r="E1684" i="13"/>
  <c r="AK1684" i="13"/>
  <c r="AN1684" i="13"/>
  <c r="B1685" i="13"/>
  <c r="D1685" i="13"/>
  <c r="E1685" i="13"/>
  <c r="AK1685" i="13"/>
  <c r="AN1685" i="13"/>
  <c r="B1686" i="13"/>
  <c r="D1686" i="13"/>
  <c r="E1686" i="13"/>
  <c r="AK1686" i="13"/>
  <c r="AN1686" i="13"/>
  <c r="B1687" i="13"/>
  <c r="D1687" i="13"/>
  <c r="E1687" i="13"/>
  <c r="AK1687" i="13"/>
  <c r="AN1687" i="13"/>
  <c r="B1688" i="13"/>
  <c r="D1688" i="13"/>
  <c r="E1688" i="13"/>
  <c r="AK1688" i="13"/>
  <c r="AN1688" i="13"/>
  <c r="B1689" i="13"/>
  <c r="D1689" i="13"/>
  <c r="E1689" i="13"/>
  <c r="AK1689" i="13"/>
  <c r="AN1689" i="13"/>
  <c r="B1690" i="13"/>
  <c r="D1690" i="13"/>
  <c r="E1690" i="13"/>
  <c r="AK1690" i="13"/>
  <c r="AN1690" i="13"/>
  <c r="B1691" i="13"/>
  <c r="D1691" i="13"/>
  <c r="E1691" i="13"/>
  <c r="AK1691" i="13"/>
  <c r="AN1691" i="13"/>
  <c r="B1692" i="13"/>
  <c r="D1692" i="13"/>
  <c r="E1692" i="13"/>
  <c r="AK1692" i="13"/>
  <c r="AN1692" i="13"/>
  <c r="B1693" i="13"/>
  <c r="D1693" i="13"/>
  <c r="E1693" i="13"/>
  <c r="AK1693" i="13"/>
  <c r="AN1693" i="13"/>
  <c r="B1694" i="13"/>
  <c r="D1694" i="13"/>
  <c r="E1694" i="13"/>
  <c r="AK1694" i="13"/>
  <c r="AN1694" i="13"/>
  <c r="B1695" i="13"/>
  <c r="D1695" i="13"/>
  <c r="E1695" i="13"/>
  <c r="AK1695" i="13"/>
  <c r="AN1695" i="13"/>
  <c r="B1696" i="13"/>
  <c r="D1696" i="13"/>
  <c r="E1696" i="13"/>
  <c r="AK1696" i="13"/>
  <c r="AN1696" i="13"/>
  <c r="B1697" i="13"/>
  <c r="D1697" i="13"/>
  <c r="E1697" i="13"/>
  <c r="AK1697" i="13"/>
  <c r="AN1697" i="13"/>
  <c r="B1698" i="13"/>
  <c r="D1698" i="13"/>
  <c r="E1698" i="13"/>
  <c r="AK1698" i="13"/>
  <c r="AN1698" i="13"/>
  <c r="B1699" i="13"/>
  <c r="D1699" i="13"/>
  <c r="E1699" i="13"/>
  <c r="AK1699" i="13"/>
  <c r="AN1699" i="13"/>
  <c r="B1700" i="13"/>
  <c r="D1700" i="13"/>
  <c r="E1700" i="13"/>
  <c r="AK1700" i="13"/>
  <c r="AN1700" i="13"/>
  <c r="B1701" i="13"/>
  <c r="D1701" i="13"/>
  <c r="E1701" i="13"/>
  <c r="AK1701" i="13"/>
  <c r="AN1701" i="13"/>
  <c r="B1702" i="13"/>
  <c r="D1702" i="13"/>
  <c r="E1702" i="13"/>
  <c r="AK1702" i="13"/>
  <c r="AN1702" i="13"/>
  <c r="B1703" i="13"/>
  <c r="D1703" i="13"/>
  <c r="E1703" i="13"/>
  <c r="AK1703" i="13"/>
  <c r="AN1703" i="13"/>
  <c r="B1704" i="13"/>
  <c r="D1704" i="13"/>
  <c r="E1704" i="13"/>
  <c r="AK1704" i="13"/>
  <c r="AN1704" i="13"/>
  <c r="B1705" i="13"/>
  <c r="D1705" i="13"/>
  <c r="E1705" i="13"/>
  <c r="AK1705" i="13"/>
  <c r="AN1705" i="13"/>
  <c r="B1706" i="13"/>
  <c r="D1706" i="13"/>
  <c r="E1706" i="13"/>
  <c r="AK1706" i="13"/>
  <c r="AN1706" i="13"/>
  <c r="B1707" i="13"/>
  <c r="D1707" i="13"/>
  <c r="E1707" i="13"/>
  <c r="AK1707" i="13"/>
  <c r="AN1707" i="13"/>
  <c r="B1708" i="13"/>
  <c r="D1708" i="13"/>
  <c r="E1708" i="13"/>
  <c r="AK1708" i="13"/>
  <c r="AN1708" i="13"/>
  <c r="B1709" i="13"/>
  <c r="D1709" i="13"/>
  <c r="E1709" i="13"/>
  <c r="AK1709" i="13"/>
  <c r="AN1709" i="13"/>
  <c r="B1710" i="13"/>
  <c r="D1710" i="13"/>
  <c r="E1710" i="13"/>
  <c r="AK1710" i="13"/>
  <c r="AN1710" i="13"/>
  <c r="B1711" i="13"/>
  <c r="D1711" i="13"/>
  <c r="E1711" i="13"/>
  <c r="AK1711" i="13"/>
  <c r="AN1711" i="13"/>
  <c r="B1712" i="13"/>
  <c r="D1712" i="13"/>
  <c r="E1712" i="13"/>
  <c r="AK1712" i="13"/>
  <c r="AN1712" i="13"/>
  <c r="B1713" i="13"/>
  <c r="D1713" i="13"/>
  <c r="E1713" i="13"/>
  <c r="AK1713" i="13"/>
  <c r="AN1713" i="13"/>
  <c r="B1714" i="13"/>
  <c r="D1714" i="13"/>
  <c r="E1714" i="13"/>
  <c r="AK1714" i="13"/>
  <c r="AN1714" i="13"/>
  <c r="B1715" i="13"/>
  <c r="D1715" i="13"/>
  <c r="E1715" i="13"/>
  <c r="AK1715" i="13"/>
  <c r="AN1715" i="13"/>
  <c r="B1716" i="13"/>
  <c r="D1716" i="13"/>
  <c r="E1716" i="13"/>
  <c r="AK1716" i="13"/>
  <c r="AN1716" i="13"/>
  <c r="B1717" i="13"/>
  <c r="D1717" i="13"/>
  <c r="E1717" i="13"/>
  <c r="AK1717" i="13"/>
  <c r="AN1717" i="13"/>
  <c r="B1718" i="13"/>
  <c r="D1718" i="13"/>
  <c r="E1718" i="13"/>
  <c r="AK1718" i="13"/>
  <c r="AN1718" i="13"/>
  <c r="B1719" i="13"/>
  <c r="D1719" i="13"/>
  <c r="E1719" i="13"/>
  <c r="AK1719" i="13"/>
  <c r="AN1719" i="13"/>
  <c r="B1720" i="13"/>
  <c r="D1720" i="13"/>
  <c r="E1720" i="13"/>
  <c r="AK1720" i="13"/>
  <c r="AN1720" i="13"/>
  <c r="B1721" i="13"/>
  <c r="D1721" i="13"/>
  <c r="E1721" i="13"/>
  <c r="AK1721" i="13"/>
  <c r="AN1721" i="13"/>
  <c r="B1722" i="13"/>
  <c r="D1722" i="13"/>
  <c r="E1722" i="13"/>
  <c r="AK1722" i="13"/>
  <c r="AN1722" i="13"/>
  <c r="B1723" i="13"/>
  <c r="D1723" i="13"/>
  <c r="E1723" i="13"/>
  <c r="AK1723" i="13"/>
  <c r="AN1723" i="13"/>
  <c r="B1724" i="13"/>
  <c r="D1724" i="13"/>
  <c r="E1724" i="13"/>
  <c r="AK1724" i="13"/>
  <c r="AN1724" i="13"/>
  <c r="B1725" i="13"/>
  <c r="D1725" i="13"/>
  <c r="E1725" i="13"/>
  <c r="AK1725" i="13"/>
  <c r="AN1725" i="13"/>
  <c r="B1726" i="13"/>
  <c r="D1726" i="13"/>
  <c r="E1726" i="13"/>
  <c r="AK1726" i="13"/>
  <c r="AN1726" i="13"/>
  <c r="B1727" i="13"/>
  <c r="D1727" i="13"/>
  <c r="E1727" i="13"/>
  <c r="AK1727" i="13"/>
  <c r="AN1727" i="13"/>
  <c r="B1728" i="13"/>
  <c r="D1728" i="13"/>
  <c r="E1728" i="13"/>
  <c r="AK1728" i="13"/>
  <c r="AN1728" i="13"/>
  <c r="B1729" i="13"/>
  <c r="D1729" i="13"/>
  <c r="E1729" i="13"/>
  <c r="AK1729" i="13"/>
  <c r="AN1729" i="13"/>
  <c r="B1730" i="13"/>
  <c r="D1730" i="13"/>
  <c r="E1730" i="13"/>
  <c r="AK1730" i="13"/>
  <c r="AN1730" i="13"/>
  <c r="B1731" i="13"/>
  <c r="D1731" i="13"/>
  <c r="E1731" i="13"/>
  <c r="AK1731" i="13"/>
  <c r="AN1731" i="13"/>
  <c r="B1732" i="13"/>
  <c r="D1732" i="13"/>
  <c r="E1732" i="13"/>
  <c r="AK1732" i="13"/>
  <c r="AN1732" i="13"/>
  <c r="B1733" i="13"/>
  <c r="D1733" i="13"/>
  <c r="E1733" i="13"/>
  <c r="AK1733" i="13"/>
  <c r="AN1733" i="13"/>
  <c r="B1734" i="13"/>
  <c r="D1734" i="13"/>
  <c r="E1734" i="13"/>
  <c r="AK1734" i="13"/>
  <c r="AN1734" i="13"/>
  <c r="B1735" i="13"/>
  <c r="D1735" i="13"/>
  <c r="E1735" i="13"/>
  <c r="AK1735" i="13"/>
  <c r="AN1735" i="13"/>
  <c r="B1736" i="13"/>
  <c r="D1736" i="13"/>
  <c r="E1736" i="13"/>
  <c r="AK1736" i="13"/>
  <c r="AN1736" i="13"/>
  <c r="B1737" i="13"/>
  <c r="D1737" i="13"/>
  <c r="E1737" i="13"/>
  <c r="AK1737" i="13"/>
  <c r="AN1737" i="13"/>
  <c r="B1738" i="13"/>
  <c r="D1738" i="13"/>
  <c r="E1738" i="13"/>
  <c r="AK1738" i="13"/>
  <c r="AN1738" i="13"/>
  <c r="B1739" i="13"/>
  <c r="D1739" i="13"/>
  <c r="E1739" i="13"/>
  <c r="AK1739" i="13"/>
  <c r="AN1739" i="13"/>
  <c r="B1740" i="13"/>
  <c r="D1740" i="13"/>
  <c r="E1740" i="13"/>
  <c r="AK1740" i="13"/>
  <c r="AN1740" i="13"/>
  <c r="B1741" i="13"/>
  <c r="D1741" i="13"/>
  <c r="E1741" i="13"/>
  <c r="AK1741" i="13"/>
  <c r="AN1741" i="13"/>
  <c r="B1742" i="13"/>
  <c r="D1742" i="13"/>
  <c r="E1742" i="13"/>
  <c r="AK1742" i="13"/>
  <c r="AN1742" i="13"/>
  <c r="B1743" i="13"/>
  <c r="D1743" i="13"/>
  <c r="E1743" i="13"/>
  <c r="AK1743" i="13"/>
  <c r="AN1743" i="13"/>
  <c r="B1744" i="13"/>
  <c r="D1744" i="13"/>
  <c r="E1744" i="13"/>
  <c r="AK1744" i="13"/>
  <c r="AN1744" i="13"/>
  <c r="B1745" i="13"/>
  <c r="D1745" i="13"/>
  <c r="E1745" i="13"/>
  <c r="AK1745" i="13"/>
  <c r="AN1745" i="13"/>
  <c r="B1746" i="13"/>
  <c r="D1746" i="13"/>
  <c r="E1746" i="13"/>
  <c r="AK1746" i="13"/>
  <c r="AN1746" i="13"/>
  <c r="B1747" i="13"/>
  <c r="D1747" i="13"/>
  <c r="E1747" i="13"/>
  <c r="AK1747" i="13"/>
  <c r="AN1747" i="13"/>
  <c r="B1748" i="13"/>
  <c r="D1748" i="13"/>
  <c r="E1748" i="13"/>
  <c r="AK1748" i="13"/>
  <c r="AN1748" i="13"/>
  <c r="B1749" i="13"/>
  <c r="D1749" i="13"/>
  <c r="E1749" i="13"/>
  <c r="AK1749" i="13"/>
  <c r="AN1749" i="13"/>
  <c r="B1750" i="13"/>
  <c r="D1750" i="13"/>
  <c r="E1750" i="13"/>
  <c r="AK1750" i="13"/>
  <c r="AN1750" i="13"/>
  <c r="B1751" i="13"/>
  <c r="D1751" i="13"/>
  <c r="E1751" i="13"/>
  <c r="AK1751" i="13"/>
  <c r="AN1751" i="13"/>
  <c r="B1752" i="13"/>
  <c r="D1752" i="13"/>
  <c r="E1752" i="13"/>
  <c r="AK1752" i="13"/>
  <c r="AN1752" i="13"/>
  <c r="B1753" i="13"/>
  <c r="D1753" i="13"/>
  <c r="E1753" i="13"/>
  <c r="AK1753" i="13"/>
  <c r="AN1753" i="13"/>
  <c r="B1754" i="13"/>
  <c r="D1754" i="13"/>
  <c r="E1754" i="13"/>
  <c r="AK1754" i="13"/>
  <c r="AN1754" i="13"/>
  <c r="B1755" i="13"/>
  <c r="D1755" i="13"/>
  <c r="E1755" i="13"/>
  <c r="AK1755" i="13"/>
  <c r="AN1755" i="13"/>
  <c r="B1756" i="13"/>
  <c r="D1756" i="13"/>
  <c r="E1756" i="13"/>
  <c r="AK1756" i="13"/>
  <c r="AN1756" i="13"/>
  <c r="B1757" i="13"/>
  <c r="D1757" i="13"/>
  <c r="E1757" i="13"/>
  <c r="AK1757" i="13"/>
  <c r="AN1757" i="13"/>
  <c r="B1758" i="13"/>
  <c r="D1758" i="13"/>
  <c r="E1758" i="13"/>
  <c r="AK1758" i="13"/>
  <c r="AN1758" i="13"/>
  <c r="B1759" i="13"/>
  <c r="D1759" i="13"/>
  <c r="E1759" i="13"/>
  <c r="AK1759" i="13"/>
  <c r="AN1759" i="13"/>
  <c r="B1760" i="13"/>
  <c r="D1760" i="13"/>
  <c r="E1760" i="13"/>
  <c r="AK1760" i="13"/>
  <c r="AN1760" i="13"/>
  <c r="B1761" i="13"/>
  <c r="D1761" i="13"/>
  <c r="E1761" i="13"/>
  <c r="AK1761" i="13"/>
  <c r="AN1761" i="13"/>
  <c r="B1762" i="13"/>
  <c r="D1762" i="13"/>
  <c r="E1762" i="13"/>
  <c r="AK1762" i="13"/>
  <c r="AN1762" i="13"/>
  <c r="B1763" i="13"/>
  <c r="D1763" i="13"/>
  <c r="E1763" i="13"/>
  <c r="AK1763" i="13"/>
  <c r="AN1763" i="13"/>
  <c r="B1764" i="13"/>
  <c r="D1764" i="13"/>
  <c r="E1764" i="13"/>
  <c r="AK1764" i="13"/>
  <c r="AN1764" i="13"/>
  <c r="B1765" i="13"/>
  <c r="D1765" i="13"/>
  <c r="E1765" i="13"/>
  <c r="AK1765" i="13"/>
  <c r="AN1765" i="13"/>
  <c r="B1766" i="13"/>
  <c r="D1766" i="13"/>
  <c r="E1766" i="13"/>
  <c r="AK1766" i="13"/>
  <c r="AN1766" i="13"/>
  <c r="B1767" i="13"/>
  <c r="D1767" i="13"/>
  <c r="E1767" i="13"/>
  <c r="AK1767" i="13"/>
  <c r="AN1767" i="13"/>
  <c r="B1768" i="13"/>
  <c r="D1768" i="13"/>
  <c r="E1768" i="13"/>
  <c r="AK1768" i="13"/>
  <c r="AN1768" i="13"/>
  <c r="B1769" i="13"/>
  <c r="D1769" i="13"/>
  <c r="E1769" i="13"/>
  <c r="AK1769" i="13"/>
  <c r="AN1769" i="13"/>
  <c r="B1770" i="13"/>
  <c r="D1770" i="13"/>
  <c r="E1770" i="13"/>
  <c r="AK1770" i="13"/>
  <c r="AN1770" i="13"/>
  <c r="B1771" i="13"/>
  <c r="D1771" i="13"/>
  <c r="E1771" i="13"/>
  <c r="AK1771" i="13"/>
  <c r="AN1771" i="13"/>
  <c r="B1772" i="13"/>
  <c r="D1772" i="13"/>
  <c r="E1772" i="13"/>
  <c r="AK1772" i="13"/>
  <c r="AN1772" i="13"/>
  <c r="B1773" i="13"/>
  <c r="D1773" i="13"/>
  <c r="E1773" i="13"/>
  <c r="AK1773" i="13"/>
  <c r="AN1773" i="13"/>
  <c r="B1774" i="13"/>
  <c r="D1774" i="13"/>
  <c r="E1774" i="13"/>
  <c r="AK1774" i="13"/>
  <c r="AN1774" i="13"/>
  <c r="B1775" i="13"/>
  <c r="D1775" i="13"/>
  <c r="E1775" i="13"/>
  <c r="AK1775" i="13"/>
  <c r="AN1775" i="13"/>
  <c r="B1776" i="13"/>
  <c r="D1776" i="13"/>
  <c r="E1776" i="13"/>
  <c r="AK1776" i="13"/>
  <c r="AN1776" i="13"/>
  <c r="B1777" i="13"/>
  <c r="D1777" i="13"/>
  <c r="E1777" i="13"/>
  <c r="AK1777" i="13"/>
  <c r="AN1777" i="13"/>
  <c r="B1778" i="13"/>
  <c r="D1778" i="13"/>
  <c r="E1778" i="13"/>
  <c r="AK1778" i="13"/>
  <c r="AN1778" i="13"/>
  <c r="B1779" i="13"/>
  <c r="D1779" i="13"/>
  <c r="E1779" i="13"/>
  <c r="AK1779" i="13"/>
  <c r="AN1779" i="13"/>
  <c r="B1780" i="13"/>
  <c r="D1780" i="13"/>
  <c r="E1780" i="13"/>
  <c r="AK1780" i="13"/>
  <c r="AN1780" i="13"/>
  <c r="B1781" i="13"/>
  <c r="D1781" i="13"/>
  <c r="E1781" i="13"/>
  <c r="AK1781" i="13"/>
  <c r="AN1781" i="13"/>
  <c r="B1782" i="13"/>
  <c r="D1782" i="13"/>
  <c r="E1782" i="13"/>
  <c r="AK1782" i="13"/>
  <c r="AN1782" i="13"/>
  <c r="B1783" i="13"/>
  <c r="D1783" i="13"/>
  <c r="E1783" i="13"/>
  <c r="AK1783" i="13"/>
  <c r="AN1783" i="13"/>
  <c r="B1784" i="13"/>
  <c r="D1784" i="13"/>
  <c r="E1784" i="13"/>
  <c r="AK1784" i="13"/>
  <c r="AN1784" i="13"/>
  <c r="B1785" i="13"/>
  <c r="D1785" i="13"/>
  <c r="E1785" i="13"/>
  <c r="AK1785" i="13"/>
  <c r="AN1785" i="13"/>
  <c r="B1786" i="13"/>
  <c r="D1786" i="13"/>
  <c r="E1786" i="13"/>
  <c r="AK1786" i="13"/>
  <c r="AN1786" i="13"/>
  <c r="B1787" i="13"/>
  <c r="D1787" i="13"/>
  <c r="E1787" i="13"/>
  <c r="AK1787" i="13"/>
  <c r="AN1787" i="13"/>
  <c r="B1788" i="13"/>
  <c r="D1788" i="13"/>
  <c r="E1788" i="13"/>
  <c r="AK1788" i="13"/>
  <c r="AN1788" i="13"/>
  <c r="B1789" i="13"/>
  <c r="D1789" i="13"/>
  <c r="E1789" i="13"/>
  <c r="AK1789" i="13"/>
  <c r="AN1789" i="13"/>
  <c r="B1790" i="13"/>
  <c r="D1790" i="13"/>
  <c r="E1790" i="13"/>
  <c r="AK1790" i="13"/>
  <c r="AN1790" i="13"/>
  <c r="B1791" i="13"/>
  <c r="D1791" i="13"/>
  <c r="E1791" i="13"/>
  <c r="AK1791" i="13"/>
  <c r="AN1791" i="13"/>
  <c r="B1792" i="13"/>
  <c r="D1792" i="13"/>
  <c r="E1792" i="13"/>
  <c r="AK1792" i="13"/>
  <c r="AN1792" i="13"/>
  <c r="B1793" i="13"/>
  <c r="D1793" i="13"/>
  <c r="E1793" i="13"/>
  <c r="AK1793" i="13"/>
  <c r="AN1793" i="13"/>
  <c r="B1794" i="13"/>
  <c r="D1794" i="13"/>
  <c r="E1794" i="13"/>
  <c r="AK1794" i="13"/>
  <c r="AN1794" i="13"/>
  <c r="B1795" i="13"/>
  <c r="D1795" i="13"/>
  <c r="E1795" i="13"/>
  <c r="AK1795" i="13"/>
  <c r="AN1795" i="13"/>
  <c r="B1796" i="13"/>
  <c r="D1796" i="13"/>
  <c r="E1796" i="13"/>
  <c r="AK1796" i="13"/>
  <c r="AN1796" i="13"/>
  <c r="B1797" i="13"/>
  <c r="D1797" i="13"/>
  <c r="E1797" i="13"/>
  <c r="AK1797" i="13"/>
  <c r="AN1797" i="13"/>
  <c r="B1798" i="13"/>
  <c r="D1798" i="13"/>
  <c r="E1798" i="13"/>
  <c r="AK1798" i="13"/>
  <c r="AN1798" i="13"/>
  <c r="B1799" i="13"/>
  <c r="D1799" i="13"/>
  <c r="E1799" i="13"/>
  <c r="AK1799" i="13"/>
  <c r="AN1799" i="13"/>
  <c r="B1800" i="13"/>
  <c r="D1800" i="13"/>
  <c r="E1800" i="13"/>
  <c r="AK1800" i="13"/>
  <c r="AN1800" i="13"/>
  <c r="B1801" i="13"/>
  <c r="D1801" i="13"/>
  <c r="E1801" i="13"/>
  <c r="AK1801" i="13"/>
  <c r="AN1801" i="13"/>
  <c r="B1802" i="13"/>
  <c r="D1802" i="13"/>
  <c r="E1802" i="13"/>
  <c r="AK1802" i="13"/>
  <c r="AN1802" i="13"/>
  <c r="B1803" i="13"/>
  <c r="D1803" i="13"/>
  <c r="E1803" i="13"/>
  <c r="AK1803" i="13"/>
  <c r="AN1803" i="13"/>
  <c r="B1804" i="13"/>
  <c r="D1804" i="13"/>
  <c r="E1804" i="13"/>
  <c r="AK1804" i="13"/>
  <c r="AN1804" i="13"/>
  <c r="B1805" i="13"/>
  <c r="D1805" i="13"/>
  <c r="E1805" i="13"/>
  <c r="AK1805" i="13"/>
  <c r="AN1805" i="13"/>
  <c r="B1806" i="13"/>
  <c r="D1806" i="13"/>
  <c r="E1806" i="13"/>
  <c r="AK1806" i="13"/>
  <c r="AN1806" i="13"/>
  <c r="B1807" i="13"/>
  <c r="D1807" i="13"/>
  <c r="E1807" i="13"/>
  <c r="AK1807" i="13"/>
  <c r="AN1807" i="13"/>
  <c r="B1808" i="13"/>
  <c r="D1808" i="13"/>
  <c r="E1808" i="13"/>
  <c r="AK1808" i="13"/>
  <c r="AN1808" i="13"/>
  <c r="B1809" i="13"/>
  <c r="D1809" i="13"/>
  <c r="E1809" i="13"/>
  <c r="AK1809" i="13"/>
  <c r="AN1809" i="13"/>
  <c r="B1810" i="13"/>
  <c r="D1810" i="13"/>
  <c r="E1810" i="13"/>
  <c r="AK1810" i="13"/>
  <c r="AN1810" i="13"/>
  <c r="B1811" i="13"/>
  <c r="D1811" i="13"/>
  <c r="E1811" i="13"/>
  <c r="AK1811" i="13"/>
  <c r="AN1811" i="13"/>
  <c r="B1812" i="13"/>
  <c r="D1812" i="13"/>
  <c r="E1812" i="13"/>
  <c r="AK1812" i="13"/>
  <c r="AN1812" i="13"/>
  <c r="B1813" i="13"/>
  <c r="D1813" i="13"/>
  <c r="E1813" i="13"/>
  <c r="AK1813" i="13"/>
  <c r="AN1813" i="13"/>
  <c r="B1814" i="13"/>
  <c r="D1814" i="13"/>
  <c r="E1814" i="13"/>
  <c r="AK1814" i="13"/>
  <c r="AN1814" i="13"/>
  <c r="B1815" i="13"/>
  <c r="D1815" i="13"/>
  <c r="E1815" i="13"/>
  <c r="AK1815" i="13"/>
  <c r="AN1815" i="13"/>
  <c r="B1816" i="13"/>
  <c r="D1816" i="13"/>
  <c r="E1816" i="13"/>
  <c r="AK1816" i="13"/>
  <c r="AN1816" i="13"/>
  <c r="B1817" i="13"/>
  <c r="D1817" i="13"/>
  <c r="E1817" i="13"/>
  <c r="AK1817" i="13"/>
  <c r="AN1817" i="13"/>
  <c r="B1818" i="13"/>
  <c r="D1818" i="13"/>
  <c r="E1818" i="13"/>
  <c r="AK1818" i="13"/>
  <c r="AN1818" i="13"/>
  <c r="B1819" i="13"/>
  <c r="D1819" i="13"/>
  <c r="E1819" i="13"/>
  <c r="AK1819" i="13"/>
  <c r="AN1819" i="13"/>
  <c r="B1820" i="13"/>
  <c r="D1820" i="13"/>
  <c r="E1820" i="13"/>
  <c r="AK1820" i="13"/>
  <c r="AN1820" i="13"/>
  <c r="B1821" i="13"/>
  <c r="D1821" i="13"/>
  <c r="E1821" i="13"/>
  <c r="AK1821" i="13"/>
  <c r="AN1821" i="13"/>
  <c r="B1822" i="13"/>
  <c r="D1822" i="13"/>
  <c r="E1822" i="13"/>
  <c r="AK1822" i="13"/>
  <c r="AN1822" i="13"/>
  <c r="B1823" i="13"/>
  <c r="D1823" i="13"/>
  <c r="E1823" i="13"/>
  <c r="AK1823" i="13"/>
  <c r="AN1823" i="13"/>
  <c r="B1824" i="13"/>
  <c r="D1824" i="13"/>
  <c r="E1824" i="13"/>
  <c r="AK1824" i="13"/>
  <c r="AN1824" i="13"/>
  <c r="B1825" i="13"/>
  <c r="D1825" i="13"/>
  <c r="E1825" i="13"/>
  <c r="AK1825" i="13"/>
  <c r="AN1825" i="13"/>
  <c r="B1826" i="13"/>
  <c r="D1826" i="13"/>
  <c r="E1826" i="13"/>
  <c r="AK1826" i="13"/>
  <c r="AN1826" i="13"/>
  <c r="B1827" i="13"/>
  <c r="D1827" i="13"/>
  <c r="E1827" i="13"/>
  <c r="AK1827" i="13"/>
  <c r="AN1827" i="13"/>
  <c r="B1828" i="13"/>
  <c r="D1828" i="13"/>
  <c r="E1828" i="13"/>
  <c r="AK1828" i="13"/>
  <c r="AN1828" i="13"/>
  <c r="B1829" i="13"/>
  <c r="D1829" i="13"/>
  <c r="E1829" i="13"/>
  <c r="AK1829" i="13"/>
  <c r="AN1829" i="13"/>
  <c r="B1830" i="13"/>
  <c r="D1830" i="13"/>
  <c r="E1830" i="13"/>
  <c r="AK1830" i="13"/>
  <c r="AN1830" i="13"/>
  <c r="B1831" i="13"/>
  <c r="D1831" i="13"/>
  <c r="E1831" i="13"/>
  <c r="AK1831" i="13"/>
  <c r="AN1831" i="13"/>
  <c r="B1832" i="13"/>
  <c r="D1832" i="13"/>
  <c r="E1832" i="13"/>
  <c r="AK1832" i="13"/>
  <c r="AN1832" i="13"/>
  <c r="B1833" i="13"/>
  <c r="D1833" i="13"/>
  <c r="E1833" i="13"/>
  <c r="AK1833" i="13"/>
  <c r="AN1833" i="13"/>
  <c r="B1834" i="13"/>
  <c r="D1834" i="13"/>
  <c r="E1834" i="13"/>
  <c r="AK1834" i="13"/>
  <c r="AN1834" i="13"/>
  <c r="B1835" i="13"/>
  <c r="D1835" i="13"/>
  <c r="E1835" i="13"/>
  <c r="AK1835" i="13"/>
  <c r="AN1835" i="13"/>
  <c r="B1836" i="13"/>
  <c r="D1836" i="13"/>
  <c r="E1836" i="13"/>
  <c r="AK1836" i="13"/>
  <c r="AN1836" i="13"/>
  <c r="B1837" i="13"/>
  <c r="D1837" i="13"/>
  <c r="E1837" i="13"/>
  <c r="AK1837" i="13"/>
  <c r="AN1837" i="13"/>
  <c r="B1838" i="13"/>
  <c r="D1838" i="13"/>
  <c r="E1838" i="13"/>
  <c r="AK1838" i="13"/>
  <c r="AN1838" i="13"/>
  <c r="B1839" i="13"/>
  <c r="D1839" i="13"/>
  <c r="E1839" i="13"/>
  <c r="AK1839" i="13"/>
  <c r="AN1839" i="13"/>
  <c r="B1840" i="13"/>
  <c r="D1840" i="13"/>
  <c r="E1840" i="13"/>
  <c r="AK1840" i="13"/>
  <c r="AN1840" i="13"/>
  <c r="B1841" i="13"/>
  <c r="D1841" i="13"/>
  <c r="E1841" i="13"/>
  <c r="AK1841" i="13"/>
  <c r="AN1841" i="13"/>
  <c r="B1842" i="13"/>
  <c r="D1842" i="13"/>
  <c r="E1842" i="13"/>
  <c r="AK1842" i="13"/>
  <c r="AN1842" i="13"/>
  <c r="B1843" i="13"/>
  <c r="D1843" i="13"/>
  <c r="E1843" i="13"/>
  <c r="AK1843" i="13"/>
  <c r="AN1843" i="13"/>
  <c r="B1844" i="13"/>
  <c r="D1844" i="13"/>
  <c r="E1844" i="13"/>
  <c r="AK1844" i="13"/>
  <c r="AN1844" i="13"/>
  <c r="B1845" i="13"/>
  <c r="D1845" i="13"/>
  <c r="E1845" i="13"/>
  <c r="AK1845" i="13"/>
  <c r="AN1845" i="13"/>
  <c r="B1846" i="13"/>
  <c r="D1846" i="13"/>
  <c r="E1846" i="13"/>
  <c r="AK1846" i="13"/>
  <c r="AN1846" i="13"/>
  <c r="B1847" i="13"/>
  <c r="D1847" i="13"/>
  <c r="E1847" i="13"/>
  <c r="AK1847" i="13"/>
  <c r="AN1847" i="13"/>
  <c r="B1848" i="13"/>
  <c r="D1848" i="13"/>
  <c r="E1848" i="13"/>
  <c r="AK1848" i="13"/>
  <c r="AN1848" i="13"/>
  <c r="B1849" i="13"/>
  <c r="D1849" i="13"/>
  <c r="E1849" i="13"/>
  <c r="AK1849" i="13"/>
  <c r="AN1849" i="13"/>
  <c r="B1850" i="13"/>
  <c r="D1850" i="13"/>
  <c r="E1850" i="13"/>
  <c r="AK1850" i="13"/>
  <c r="AN1850" i="13"/>
  <c r="B1851" i="13"/>
  <c r="D1851" i="13"/>
  <c r="E1851" i="13"/>
  <c r="AK1851" i="13"/>
  <c r="AN1851" i="13"/>
  <c r="B1852" i="13"/>
  <c r="D1852" i="13"/>
  <c r="E1852" i="13"/>
  <c r="AK1852" i="13"/>
  <c r="AN1852" i="13"/>
  <c r="B1853" i="13"/>
  <c r="D1853" i="13"/>
  <c r="E1853" i="13"/>
  <c r="AK1853" i="13"/>
  <c r="AN1853" i="13"/>
  <c r="B1854" i="13"/>
  <c r="D1854" i="13"/>
  <c r="E1854" i="13"/>
  <c r="AK1854" i="13"/>
  <c r="AN1854" i="13"/>
  <c r="B1855" i="13"/>
  <c r="D1855" i="13"/>
  <c r="E1855" i="13"/>
  <c r="AK1855" i="13"/>
  <c r="AN1855" i="13"/>
  <c r="B1856" i="13"/>
  <c r="D1856" i="13"/>
  <c r="E1856" i="13"/>
  <c r="AK1856" i="13"/>
  <c r="AN1856" i="13"/>
  <c r="B1857" i="13"/>
  <c r="D1857" i="13"/>
  <c r="E1857" i="13"/>
  <c r="AK1857" i="13"/>
  <c r="AN1857" i="13"/>
  <c r="B1858" i="13"/>
  <c r="D1858" i="13"/>
  <c r="E1858" i="13"/>
  <c r="AK1858" i="13"/>
  <c r="AN1858" i="13"/>
  <c r="B1859" i="13"/>
  <c r="D1859" i="13"/>
  <c r="E1859" i="13"/>
  <c r="AK1859" i="13"/>
  <c r="AN1859" i="13"/>
  <c r="B1860" i="13"/>
  <c r="D1860" i="13"/>
  <c r="E1860" i="13"/>
  <c r="AK1860" i="13"/>
  <c r="AN1860" i="13"/>
  <c r="AN1341" i="13"/>
  <c r="AK1341" i="13"/>
  <c r="D1341" i="13"/>
  <c r="E1341" i="13"/>
  <c r="B1341" i="13"/>
  <c r="B1326" i="13"/>
  <c r="B1327" i="13"/>
  <c r="B1328" i="13"/>
  <c r="B1329" i="13"/>
  <c r="B1330" i="13"/>
  <c r="B1331" i="13"/>
  <c r="B1332" i="13"/>
  <c r="B1333" i="13"/>
  <c r="B1334" i="13"/>
  <c r="B1335" i="13"/>
  <c r="B1336" i="13"/>
  <c r="B1337" i="13"/>
  <c r="B1338" i="13"/>
  <c r="B1339" i="13"/>
  <c r="B1340" i="13"/>
  <c r="D1279" i="13"/>
  <c r="E1279" i="13"/>
  <c r="D1280" i="13"/>
  <c r="E1280" i="13"/>
  <c r="D1281" i="13"/>
  <c r="E1281" i="13"/>
  <c r="D1282" i="13"/>
  <c r="E1282" i="13"/>
  <c r="D1283" i="13"/>
  <c r="E1283" i="13"/>
  <c r="D1284" i="13"/>
  <c r="E1284" i="13"/>
  <c r="D1285" i="13"/>
  <c r="E1285" i="13"/>
  <c r="D1286" i="13"/>
  <c r="E1286" i="13"/>
  <c r="D1287" i="13"/>
  <c r="E1287" i="13"/>
  <c r="D1288" i="13"/>
  <c r="E1288" i="13"/>
  <c r="D1289" i="13"/>
  <c r="E1289" i="13"/>
  <c r="D1290" i="13"/>
  <c r="E1290" i="13"/>
  <c r="D1291" i="13"/>
  <c r="E1291" i="13"/>
  <c r="D1292" i="13"/>
  <c r="E1292" i="13"/>
  <c r="D1293" i="13"/>
  <c r="E1293" i="13"/>
  <c r="D1294" i="13"/>
  <c r="E1294" i="13"/>
  <c r="D1295" i="13"/>
  <c r="E1295" i="13"/>
  <c r="D1296" i="13"/>
  <c r="E1296" i="13"/>
  <c r="D1297" i="13"/>
  <c r="E1297" i="13"/>
  <c r="D1298" i="13"/>
  <c r="E1298" i="13"/>
  <c r="D1299" i="13"/>
  <c r="E1299" i="13"/>
  <c r="D1300" i="13"/>
  <c r="E1300" i="13"/>
  <c r="D1301" i="13"/>
  <c r="E1301" i="13"/>
  <c r="D1302" i="13"/>
  <c r="E1302" i="13"/>
  <c r="D1303" i="13"/>
  <c r="E1303" i="13"/>
  <c r="D1304" i="13"/>
  <c r="E1304" i="13"/>
  <c r="D1305" i="13"/>
  <c r="E1305" i="13"/>
  <c r="D1306" i="13"/>
  <c r="E1306" i="13"/>
  <c r="D1307" i="13"/>
  <c r="E1307" i="13"/>
  <c r="D1308" i="13"/>
  <c r="E1308" i="13"/>
  <c r="D1309" i="13"/>
  <c r="E1309" i="13"/>
  <c r="D1310" i="13"/>
  <c r="E1310" i="13"/>
  <c r="D1311" i="13"/>
  <c r="E1311" i="13"/>
  <c r="D1312" i="13"/>
  <c r="E1312" i="13"/>
  <c r="D1313" i="13"/>
  <c r="E1313" i="13"/>
  <c r="D1314" i="13"/>
  <c r="E1314" i="13"/>
  <c r="D1315" i="13"/>
  <c r="E1315" i="13"/>
  <c r="D1316" i="13"/>
  <c r="E1316" i="13"/>
  <c r="D1317" i="13"/>
  <c r="E1317" i="13"/>
  <c r="D1318" i="13"/>
  <c r="E1318" i="13"/>
  <c r="D1319" i="13"/>
  <c r="E1319" i="13"/>
  <c r="D1320" i="13"/>
  <c r="E1320" i="13"/>
  <c r="D1321" i="13"/>
  <c r="E1321" i="13"/>
  <c r="D1322" i="13"/>
  <c r="E1322" i="13"/>
  <c r="D1323" i="13"/>
  <c r="E1323" i="13"/>
  <c r="D1324" i="13"/>
  <c r="E1324" i="13"/>
  <c r="D1325" i="13"/>
  <c r="E1325" i="13"/>
  <c r="D1326" i="13"/>
  <c r="E1326" i="13"/>
  <c r="D1327" i="13"/>
  <c r="E1327" i="13"/>
  <c r="D1328" i="13"/>
  <c r="E1328" i="13"/>
  <c r="D1329" i="13"/>
  <c r="E1329" i="13"/>
  <c r="D1330" i="13"/>
  <c r="E1330" i="13"/>
  <c r="D1331" i="13"/>
  <c r="E1331" i="13"/>
  <c r="D1332" i="13"/>
  <c r="E1332" i="13"/>
  <c r="D1333" i="13"/>
  <c r="E1333" i="13"/>
  <c r="D1334" i="13"/>
  <c r="E1334" i="13"/>
  <c r="D1335" i="13"/>
  <c r="E1335" i="13"/>
  <c r="D1336" i="13"/>
  <c r="E1336" i="13"/>
  <c r="D1337" i="13"/>
  <c r="E1337" i="13"/>
  <c r="D1338" i="13"/>
  <c r="E1338" i="13"/>
  <c r="D1339" i="13"/>
  <c r="E1339" i="13"/>
  <c r="D1340" i="13"/>
  <c r="E1340" i="13"/>
  <c r="D1036" i="17"/>
  <c r="E1036" i="17"/>
  <c r="B1353" i="16"/>
  <c r="D1275" i="13"/>
  <c r="E1275" i="13"/>
  <c r="D1276" i="13"/>
  <c r="E1276" i="13"/>
  <c r="D1267" i="13"/>
  <c r="E1267" i="13"/>
  <c r="D1268" i="13"/>
  <c r="E1268" i="13"/>
  <c r="D1269" i="13"/>
  <c r="E1269" i="13"/>
  <c r="D1270" i="13"/>
  <c r="E1270" i="13"/>
  <c r="D1271" i="13"/>
  <c r="E1271" i="13"/>
  <c r="D1272" i="13"/>
  <c r="E1272" i="13"/>
  <c r="D1273" i="13"/>
  <c r="E1273" i="13"/>
  <c r="D1274" i="13"/>
  <c r="E1274" i="13"/>
  <c r="D1253" i="13"/>
  <c r="E1253" i="13"/>
  <c r="D1254" i="13"/>
  <c r="E1254" i="13"/>
  <c r="D1255" i="13"/>
  <c r="E1255" i="13"/>
  <c r="D1256" i="13"/>
  <c r="E1256" i="13"/>
  <c r="D1257" i="13"/>
  <c r="E1257" i="13"/>
  <c r="E1241" i="13"/>
  <c r="D1241" i="13"/>
  <c r="E1240" i="13"/>
  <c r="D1240" i="13"/>
  <c r="E1239" i="13"/>
  <c r="D1239" i="13"/>
  <c r="E1238" i="13"/>
  <c r="D1238" i="13"/>
  <c r="E1237" i="13"/>
  <c r="D1237" i="13"/>
  <c r="E1236" i="13"/>
  <c r="D1236" i="13"/>
  <c r="E1235" i="13"/>
  <c r="D1235" i="13"/>
  <c r="E1234" i="13"/>
  <c r="D1234" i="13"/>
  <c r="E1233" i="13"/>
  <c r="D1233" i="13"/>
  <c r="E1232" i="13"/>
  <c r="D1232" i="13"/>
  <c r="E1231" i="13"/>
  <c r="D1231" i="13"/>
  <c r="E1230" i="13"/>
  <c r="D1230" i="13"/>
  <c r="E1229" i="13"/>
  <c r="D1229" i="13"/>
  <c r="E1228" i="13"/>
  <c r="D1228" i="13"/>
  <c r="E1227" i="13"/>
  <c r="D1227" i="13"/>
  <c r="E1243" i="13"/>
  <c r="D1243" i="13"/>
  <c r="E1242" i="13"/>
  <c r="D1242" i="13"/>
  <c r="D1212" i="13"/>
  <c r="E1212" i="13"/>
  <c r="D1213" i="13"/>
  <c r="E1213" i="13"/>
  <c r="D1214" i="13"/>
  <c r="E1214" i="13"/>
  <c r="D1215" i="13"/>
  <c r="E1215" i="13"/>
  <c r="D1216" i="13"/>
  <c r="E1216" i="13"/>
  <c r="D1217" i="13"/>
  <c r="E1217" i="13"/>
  <c r="D1218" i="13"/>
  <c r="E1218" i="13"/>
  <c r="D1219" i="13"/>
  <c r="E1219" i="13"/>
  <c r="D1220" i="13"/>
  <c r="E1220" i="13"/>
  <c r="D1198" i="13"/>
  <c r="E1198" i="13"/>
  <c r="D1199" i="13"/>
  <c r="E1199" i="13"/>
  <c r="D1200" i="13"/>
  <c r="E1200" i="13"/>
  <c r="D1201" i="13"/>
  <c r="E1201" i="13"/>
  <c r="D1202" i="13"/>
  <c r="E1202" i="13"/>
  <c r="D1203" i="13"/>
  <c r="E1203" i="13"/>
  <c r="D1204" i="13"/>
  <c r="E1204" i="13"/>
  <c r="D1205" i="13"/>
  <c r="E1205" i="13"/>
  <c r="D1206" i="13"/>
  <c r="E1206" i="13"/>
  <c r="D1207" i="13"/>
  <c r="E1207" i="13"/>
  <c r="D1208" i="13"/>
  <c r="E1208" i="13"/>
  <c r="D1209" i="13"/>
  <c r="E1209" i="13"/>
  <c r="D1210" i="13"/>
  <c r="E1210" i="13"/>
  <c r="D1211" i="13"/>
  <c r="E1211"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E1167" i="13"/>
  <c r="D1167" i="13"/>
  <c r="E1166" i="13"/>
  <c r="D1166" i="13"/>
  <c r="D1164" i="13"/>
  <c r="E1164" i="13"/>
  <c r="D1165" i="13"/>
  <c r="E1165" i="13"/>
  <c r="E1163" i="13"/>
  <c r="D1163" i="13"/>
  <c r="E1162" i="13"/>
  <c r="D1162" i="13"/>
  <c r="D1161" i="13"/>
  <c r="D1136" i="13"/>
  <c r="E1136" i="13"/>
  <c r="D1137" i="13"/>
  <c r="E1137" i="13"/>
  <c r="D1138" i="13"/>
  <c r="E1138" i="13"/>
  <c r="D1139" i="13"/>
  <c r="E1139" i="13"/>
  <c r="D1140" i="13"/>
  <c r="E1140" i="13"/>
  <c r="D1141" i="13"/>
  <c r="E1141" i="13"/>
  <c r="D1142" i="13"/>
  <c r="E1142" i="13"/>
  <c r="D1143" i="13"/>
  <c r="E1143" i="13"/>
  <c r="D1144" i="13"/>
  <c r="E1144" i="13"/>
  <c r="D1145" i="13"/>
  <c r="E1145" i="13"/>
  <c r="D1146" i="13"/>
  <c r="E1146" i="13"/>
  <c r="D1147" i="13"/>
  <c r="E1147" i="13"/>
  <c r="D1148" i="13"/>
  <c r="E1148" i="13"/>
  <c r="D1149" i="13"/>
  <c r="E1149" i="13"/>
  <c r="D1150" i="13"/>
  <c r="E1150" i="13"/>
  <c r="D1151" i="13"/>
  <c r="E1151" i="13"/>
  <c r="D1152" i="13"/>
  <c r="E1152" i="13"/>
  <c r="D1153" i="13"/>
  <c r="E1153" i="13"/>
  <c r="D1154" i="13"/>
  <c r="E1154" i="13"/>
  <c r="D1155" i="13"/>
  <c r="E1155" i="13"/>
  <c r="D1156" i="13"/>
  <c r="E1156" i="13"/>
  <c r="D1157" i="13"/>
  <c r="E1157" i="13"/>
  <c r="D1158" i="13"/>
  <c r="E1158" i="13"/>
  <c r="D1091" i="13"/>
  <c r="E1091" i="13"/>
  <c r="D1092" i="13"/>
  <c r="E1092" i="13"/>
  <c r="D1093" i="13"/>
  <c r="E1093" i="13"/>
  <c r="D1094" i="13"/>
  <c r="E1094" i="13"/>
  <c r="D1095" i="13"/>
  <c r="E1095" i="13"/>
  <c r="D1096" i="13"/>
  <c r="E1096" i="13"/>
  <c r="D1097" i="13"/>
  <c r="E1097" i="13"/>
  <c r="D1098" i="13"/>
  <c r="E1098" i="13"/>
  <c r="D1099" i="13"/>
  <c r="E1099" i="13"/>
  <c r="D1100" i="13"/>
  <c r="E1100" i="13"/>
  <c r="D1101" i="13"/>
  <c r="E1101" i="13"/>
  <c r="D1102" i="13"/>
  <c r="E1102" i="13"/>
  <c r="D1103" i="13"/>
  <c r="E1103" i="13"/>
  <c r="D1104" i="13"/>
  <c r="E1104" i="13"/>
  <c r="D1105" i="13"/>
  <c r="E1105" i="13"/>
  <c r="D1106" i="13"/>
  <c r="E1106" i="13"/>
  <c r="D1107" i="13"/>
  <c r="E1107" i="13"/>
  <c r="D1108" i="13"/>
  <c r="E1108" i="13"/>
  <c r="D1109" i="13"/>
  <c r="E1109" i="13"/>
  <c r="D1110" i="13"/>
  <c r="E1110" i="13"/>
  <c r="D1111" i="13"/>
  <c r="E1111" i="13"/>
  <c r="D1112" i="13"/>
  <c r="E1112" i="13"/>
  <c r="D1113" i="13"/>
  <c r="E1113" i="13"/>
  <c r="D1114" i="13"/>
  <c r="E1114" i="13"/>
  <c r="D1115" i="13"/>
  <c r="E1115" i="13"/>
  <c r="D1116" i="13"/>
  <c r="E1116" i="13"/>
  <c r="D1117" i="13"/>
  <c r="E1117" i="13"/>
  <c r="D1118" i="13"/>
  <c r="E1118" i="13"/>
  <c r="D1119" i="13"/>
  <c r="E1119" i="13"/>
  <c r="D1120" i="13"/>
  <c r="E1120" i="13"/>
  <c r="D1121" i="13"/>
  <c r="E1121" i="13"/>
  <c r="D1122" i="13"/>
  <c r="E1122" i="13"/>
  <c r="D1123" i="13"/>
  <c r="E1123" i="13"/>
  <c r="D1124" i="13"/>
  <c r="E1124" i="13"/>
  <c r="D1125" i="13"/>
  <c r="E1125" i="13"/>
  <c r="D1126" i="13"/>
  <c r="E1126" i="13"/>
  <c r="D1127" i="13"/>
  <c r="E1127" i="13"/>
  <c r="D1128" i="13"/>
  <c r="E1128" i="13"/>
  <c r="D1129" i="13"/>
  <c r="E1129" i="13"/>
  <c r="D1130" i="13"/>
  <c r="E1130" i="13"/>
  <c r="D1131" i="13"/>
  <c r="E1131" i="13"/>
  <c r="D1132" i="13"/>
  <c r="E1132" i="13"/>
  <c r="D1133" i="13"/>
  <c r="E1133" i="13"/>
  <c r="D1038" i="13"/>
  <c r="E1038" i="13"/>
  <c r="D1039" i="13"/>
  <c r="E1039" i="13"/>
  <c r="D1040" i="13"/>
  <c r="E1040" i="13"/>
  <c r="D1041" i="13"/>
  <c r="E1041" i="13"/>
  <c r="B1195" i="16"/>
  <c r="D1195" i="16"/>
  <c r="E1195" i="16"/>
  <c r="AK1195" i="16"/>
  <c r="AN1195" i="16"/>
  <c r="B1196" i="16"/>
  <c r="D1196" i="16"/>
  <c r="E1196" i="16"/>
  <c r="AK1196" i="16"/>
  <c r="AN1196" i="16"/>
  <c r="B1197" i="16"/>
  <c r="D1197" i="16"/>
  <c r="E1197" i="16"/>
  <c r="AK1197" i="16"/>
  <c r="AN1197" i="16"/>
  <c r="B1198" i="16"/>
  <c r="D1198" i="16"/>
  <c r="E1198" i="16"/>
  <c r="AK1198" i="16"/>
  <c r="AN1198" i="16"/>
  <c r="B1199" i="16"/>
  <c r="D1199" i="16"/>
  <c r="E1199" i="16"/>
  <c r="AK1199" i="16"/>
  <c r="AN1199" i="16"/>
  <c r="B1200" i="16"/>
  <c r="D1200" i="16"/>
  <c r="E1200" i="16"/>
  <c r="AK1200" i="16"/>
  <c r="AN1200" i="16"/>
  <c r="B1201" i="16"/>
  <c r="D1201" i="16"/>
  <c r="E1201" i="16"/>
  <c r="AK1201" i="16"/>
  <c r="AN1201" i="16"/>
  <c r="B1202" i="16"/>
  <c r="D1202" i="16"/>
  <c r="E1202" i="16"/>
  <c r="AK1202" i="16"/>
  <c r="AN1202" i="16"/>
  <c r="B1203" i="16"/>
  <c r="D1203" i="16"/>
  <c r="E1203" i="16"/>
  <c r="AK1203" i="16"/>
  <c r="AN1203" i="16"/>
  <c r="B1204" i="16"/>
  <c r="D1204" i="16"/>
  <c r="E1204" i="16"/>
  <c r="AK1204" i="16"/>
  <c r="AN1204" i="16"/>
  <c r="B1205" i="16"/>
  <c r="D1205" i="16"/>
  <c r="E1205" i="16"/>
  <c r="AK1205" i="16"/>
  <c r="AN1205" i="16"/>
  <c r="B1206" i="16"/>
  <c r="D1206" i="16"/>
  <c r="E1206" i="16"/>
  <c r="AK1206" i="16"/>
  <c r="AN1206" i="16"/>
  <c r="B1207" i="16"/>
  <c r="D1207" i="16"/>
  <c r="E1207" i="16"/>
  <c r="AK1207" i="16"/>
  <c r="AN1207" i="16"/>
  <c r="B1208" i="16"/>
  <c r="D1208" i="16"/>
  <c r="E1208" i="16"/>
  <c r="AK1208" i="16"/>
  <c r="AN1208" i="16"/>
  <c r="B1209" i="16"/>
  <c r="D1209" i="16"/>
  <c r="E1209" i="16"/>
  <c r="AK1209" i="16"/>
  <c r="AN1209" i="16"/>
  <c r="B1210" i="16"/>
  <c r="D1210" i="16"/>
  <c r="E1210" i="16"/>
  <c r="AK1210" i="16"/>
  <c r="AN1210" i="16"/>
  <c r="B1211" i="16"/>
  <c r="D1211" i="16"/>
  <c r="E1211" i="16"/>
  <c r="AK1211" i="16"/>
  <c r="AN1211" i="16"/>
  <c r="B1212" i="16"/>
  <c r="D1212" i="16"/>
  <c r="E1212" i="16"/>
  <c r="AK1212" i="16"/>
  <c r="AN1212" i="16"/>
  <c r="B1213" i="16"/>
  <c r="D1213" i="16"/>
  <c r="E1213" i="16"/>
  <c r="AK1213" i="16"/>
  <c r="AN1213" i="16"/>
  <c r="B1214" i="16"/>
  <c r="D1214" i="16"/>
  <c r="E1214" i="16"/>
  <c r="AK1214" i="16"/>
  <c r="AN1214" i="16"/>
  <c r="B1215" i="16"/>
  <c r="D1215" i="16"/>
  <c r="E1215" i="16"/>
  <c r="AK1215" i="16"/>
  <c r="AN1215" i="16"/>
  <c r="B1216" i="16"/>
  <c r="D1216" i="16"/>
  <c r="E1216" i="16"/>
  <c r="AK1216" i="16"/>
  <c r="AN1216" i="16"/>
  <c r="B1217" i="16"/>
  <c r="D1217" i="16"/>
  <c r="E1217" i="16"/>
  <c r="AK1217" i="16"/>
  <c r="AN1217" i="16"/>
  <c r="B1218" i="16"/>
  <c r="D1218" i="16"/>
  <c r="E1218" i="16"/>
  <c r="AK1218" i="16"/>
  <c r="AN1218" i="16"/>
  <c r="B1219" i="16"/>
  <c r="D1219" i="16"/>
  <c r="E1219" i="16"/>
  <c r="AK1219" i="16"/>
  <c r="AN1219" i="16"/>
  <c r="B1220" i="16"/>
  <c r="D1220" i="16"/>
  <c r="E1220" i="16"/>
  <c r="AK1220" i="16"/>
  <c r="AN1220" i="16"/>
  <c r="B1221" i="16"/>
  <c r="D1221" i="16"/>
  <c r="E1221" i="16"/>
  <c r="AK1221" i="16"/>
  <c r="AN1221" i="16"/>
  <c r="B1222" i="16"/>
  <c r="D1222" i="16"/>
  <c r="E1222" i="16"/>
  <c r="AK1222" i="16"/>
  <c r="AN1222" i="16"/>
  <c r="B1223" i="16"/>
  <c r="D1223" i="16"/>
  <c r="E1223" i="16"/>
  <c r="AK1223" i="16"/>
  <c r="AN1223" i="16"/>
  <c r="B1224" i="16"/>
  <c r="D1224" i="16"/>
  <c r="E1224" i="16"/>
  <c r="AK1224" i="16"/>
  <c r="AN1224" i="16"/>
  <c r="B1225" i="16"/>
  <c r="D1225" i="16"/>
  <c r="E1225" i="16"/>
  <c r="AK1225" i="16"/>
  <c r="AN1225" i="16"/>
  <c r="B1226" i="16"/>
  <c r="D1226" i="16"/>
  <c r="E1226" i="16"/>
  <c r="AK1226" i="16"/>
  <c r="AN1226" i="16"/>
  <c r="B1227" i="16"/>
  <c r="D1227" i="16"/>
  <c r="E1227" i="16"/>
  <c r="AK1227" i="16"/>
  <c r="AN1227" i="16"/>
  <c r="B1228" i="16"/>
  <c r="D1228" i="16"/>
  <c r="E1228" i="16"/>
  <c r="AK1228" i="16"/>
  <c r="AN1228" i="16"/>
  <c r="B1229" i="16"/>
  <c r="D1229" i="16"/>
  <c r="E1229" i="16"/>
  <c r="AK1229" i="16"/>
  <c r="AN1229" i="16"/>
  <c r="B1230" i="16"/>
  <c r="D1230" i="16"/>
  <c r="E1230" i="16"/>
  <c r="AK1230" i="16"/>
  <c r="AN1230" i="16"/>
  <c r="B1231" i="16"/>
  <c r="D1231" i="16"/>
  <c r="E1231" i="16"/>
  <c r="AK1231" i="16"/>
  <c r="AN1231" i="16"/>
  <c r="B1232" i="16"/>
  <c r="D1232" i="16"/>
  <c r="E1232" i="16"/>
  <c r="AK1232" i="16"/>
  <c r="AN1232" i="16"/>
  <c r="B1233" i="16"/>
  <c r="D1233" i="16"/>
  <c r="E1233" i="16"/>
  <c r="AK1233" i="16"/>
  <c r="AN1233" i="16"/>
  <c r="B1234" i="16"/>
  <c r="D1234" i="16"/>
  <c r="E1234" i="16"/>
  <c r="AK1234" i="16"/>
  <c r="AN1234" i="16"/>
  <c r="B1235" i="16"/>
  <c r="D1235" i="16"/>
  <c r="E1235" i="16"/>
  <c r="AK1235" i="16"/>
  <c r="AN1235" i="16"/>
  <c r="B1236" i="16"/>
  <c r="D1236" i="16"/>
  <c r="E1236" i="16"/>
  <c r="AK1236" i="16"/>
  <c r="AN1236" i="16"/>
  <c r="B1237" i="16"/>
  <c r="D1237" i="16"/>
  <c r="E1237" i="16"/>
  <c r="AK1237" i="16"/>
  <c r="AN1237" i="16"/>
  <c r="B1238" i="16"/>
  <c r="D1238" i="16"/>
  <c r="E1238" i="16"/>
  <c r="AK1238" i="16"/>
  <c r="AN1238" i="16"/>
  <c r="B1239" i="16"/>
  <c r="D1239" i="16"/>
  <c r="E1239" i="16"/>
  <c r="AK1239" i="16"/>
  <c r="AN1239" i="16"/>
  <c r="B1240" i="16"/>
  <c r="D1240" i="16"/>
  <c r="E1240" i="16"/>
  <c r="AK1240" i="16"/>
  <c r="AN1240" i="16"/>
  <c r="B1241" i="16"/>
  <c r="D1241" i="16"/>
  <c r="E1241" i="16"/>
  <c r="AK1241" i="16"/>
  <c r="AN1241" i="16"/>
  <c r="B1242" i="16"/>
  <c r="D1242" i="16"/>
  <c r="E1242" i="16"/>
  <c r="AK1242" i="16"/>
  <c r="AN1242" i="16"/>
  <c r="B1243" i="16"/>
  <c r="D1243" i="16"/>
  <c r="E1243" i="16"/>
  <c r="AK1243" i="16"/>
  <c r="AN1243" i="16"/>
  <c r="B1244" i="16"/>
  <c r="D1244" i="16"/>
  <c r="E1244" i="16"/>
  <c r="AK1244" i="16"/>
  <c r="AN1244" i="16"/>
  <c r="B1245" i="16"/>
  <c r="D1245" i="16"/>
  <c r="E1245" i="16"/>
  <c r="AK1245" i="16"/>
  <c r="AN1245" i="16"/>
  <c r="B1246" i="16"/>
  <c r="D1246" i="16"/>
  <c r="E1246" i="16"/>
  <c r="AK1246" i="16"/>
  <c r="AN1246" i="16"/>
  <c r="B1247" i="16"/>
  <c r="D1247" i="16"/>
  <c r="E1247" i="16"/>
  <c r="AK1247" i="16"/>
  <c r="AN1247" i="16"/>
  <c r="B1248" i="16"/>
  <c r="D1248" i="16"/>
  <c r="E1248" i="16"/>
  <c r="AK1248" i="16"/>
  <c r="AN1248" i="16"/>
  <c r="B1249" i="16"/>
  <c r="D1249" i="16"/>
  <c r="E1249" i="16"/>
  <c r="AK1249" i="16"/>
  <c r="AN1249" i="16"/>
  <c r="B1250" i="16"/>
  <c r="D1250" i="16"/>
  <c r="E1250" i="16"/>
  <c r="AK1250" i="16"/>
  <c r="AN1250" i="16"/>
  <c r="B1251" i="16"/>
  <c r="D1251" i="16"/>
  <c r="E1251" i="16"/>
  <c r="AK1251" i="16"/>
  <c r="AN1251" i="16"/>
  <c r="B1252" i="16"/>
  <c r="D1252" i="16"/>
  <c r="E1252" i="16"/>
  <c r="AK1252" i="16"/>
  <c r="AN1252" i="16"/>
  <c r="B1253" i="16"/>
  <c r="D1253" i="16"/>
  <c r="E1253" i="16"/>
  <c r="AK1253" i="16"/>
  <c r="AN1253" i="16"/>
  <c r="B1254" i="16"/>
  <c r="D1254" i="16"/>
  <c r="E1254" i="16"/>
  <c r="AK1254" i="16"/>
  <c r="AN1254" i="16"/>
  <c r="B1255" i="16"/>
  <c r="D1255" i="16"/>
  <c r="E1255" i="16"/>
  <c r="AK1255" i="16"/>
  <c r="AN1255" i="16"/>
  <c r="B1256" i="16"/>
  <c r="D1256" i="16"/>
  <c r="E1256" i="16"/>
  <c r="AK1256" i="16"/>
  <c r="AN1256" i="16"/>
  <c r="B1257" i="16"/>
  <c r="D1257" i="16"/>
  <c r="E1257" i="16"/>
  <c r="AK1257" i="16"/>
  <c r="AN1257" i="16"/>
  <c r="B1258" i="16"/>
  <c r="D1258" i="16"/>
  <c r="E1258" i="16"/>
  <c r="AK1258" i="16"/>
  <c r="AN1258" i="16"/>
  <c r="B1259" i="16"/>
  <c r="D1259" i="16"/>
  <c r="E1259" i="16"/>
  <c r="AK1259" i="16"/>
  <c r="AN1259" i="16"/>
  <c r="B1260" i="16"/>
  <c r="D1260" i="16"/>
  <c r="E1260" i="16"/>
  <c r="AK1260" i="16"/>
  <c r="AN1260" i="16"/>
  <c r="B1261" i="16"/>
  <c r="D1261" i="16"/>
  <c r="E1261" i="16"/>
  <c r="AK1261" i="16"/>
  <c r="AN1261" i="16"/>
  <c r="B1262" i="16"/>
  <c r="D1262" i="16"/>
  <c r="E1262" i="16"/>
  <c r="AK1262" i="16"/>
  <c r="AN1262" i="16"/>
  <c r="B1263" i="16"/>
  <c r="D1263" i="16"/>
  <c r="E1263" i="16"/>
  <c r="AK1263" i="16"/>
  <c r="AN1263" i="16"/>
  <c r="B1264" i="16"/>
  <c r="D1264" i="16"/>
  <c r="E1264" i="16"/>
  <c r="AK1264" i="16"/>
  <c r="AN1264" i="16"/>
  <c r="B1265" i="16"/>
  <c r="D1265" i="16"/>
  <c r="E1265" i="16"/>
  <c r="AK1265" i="16"/>
  <c r="AN1265" i="16"/>
  <c r="B1266" i="16"/>
  <c r="D1266" i="16"/>
  <c r="E1266" i="16"/>
  <c r="AK1266" i="16"/>
  <c r="AN1266" i="16"/>
  <c r="B1267" i="16"/>
  <c r="D1267" i="16"/>
  <c r="E1267" i="16"/>
  <c r="AK1267" i="16"/>
  <c r="AN1267" i="16"/>
  <c r="B1268" i="16"/>
  <c r="D1268" i="16"/>
  <c r="E1268" i="16"/>
  <c r="AK1268" i="16"/>
  <c r="AN1268" i="16"/>
  <c r="B1269" i="16"/>
  <c r="D1269" i="16"/>
  <c r="E1269" i="16"/>
  <c r="AK1269" i="16"/>
  <c r="AN1269" i="16"/>
  <c r="B1270" i="16"/>
  <c r="D1270" i="16"/>
  <c r="E1270" i="16"/>
  <c r="AK1270" i="16"/>
  <c r="AN1270" i="16"/>
  <c r="B1271" i="16"/>
  <c r="D1271" i="16"/>
  <c r="E1271" i="16"/>
  <c r="AK1271" i="16"/>
  <c r="AN1271" i="16"/>
  <c r="B1272" i="16"/>
  <c r="D1272" i="16"/>
  <c r="E1272" i="16"/>
  <c r="AK1272" i="16"/>
  <c r="AN1272" i="16"/>
  <c r="B1273" i="16"/>
  <c r="D1273" i="16"/>
  <c r="E1273" i="16"/>
  <c r="AK1273" i="16"/>
  <c r="AN1273" i="16"/>
  <c r="B1274" i="16"/>
  <c r="D1274" i="16"/>
  <c r="E1274" i="16"/>
  <c r="AK1274" i="16"/>
  <c r="AN1274" i="16"/>
  <c r="B1275" i="16"/>
  <c r="D1275" i="16"/>
  <c r="E1275" i="16"/>
  <c r="AK1275" i="16"/>
  <c r="AN1275" i="16"/>
  <c r="B1276" i="16"/>
  <c r="D1276" i="16"/>
  <c r="E1276" i="16"/>
  <c r="AK1276" i="16"/>
  <c r="AN1276" i="16"/>
  <c r="B1277" i="16"/>
  <c r="D1277" i="16"/>
  <c r="E1277" i="16"/>
  <c r="AK1277" i="16"/>
  <c r="AN1277" i="16"/>
  <c r="B1278" i="16"/>
  <c r="D1278" i="16"/>
  <c r="E1278" i="16"/>
  <c r="AK1278" i="16"/>
  <c r="AN1278" i="16"/>
  <c r="B1279" i="16"/>
  <c r="D1279" i="16"/>
  <c r="E1279" i="16"/>
  <c r="AK1279" i="16"/>
  <c r="AN1279" i="16"/>
  <c r="B1280" i="16"/>
  <c r="D1280" i="16"/>
  <c r="E1280" i="16"/>
  <c r="AK1280" i="16"/>
  <c r="AN1280" i="16"/>
  <c r="B1281" i="16"/>
  <c r="D1281" i="16"/>
  <c r="E1281" i="16"/>
  <c r="AK1281" i="16"/>
  <c r="AN1281" i="16"/>
  <c r="B1282" i="16"/>
  <c r="D1282" i="16"/>
  <c r="E1282" i="16"/>
  <c r="AK1282" i="16"/>
  <c r="AN1282" i="16"/>
  <c r="B1283" i="16"/>
  <c r="D1283" i="16"/>
  <c r="E1283" i="16"/>
  <c r="AK1283" i="16"/>
  <c r="AN1283" i="16"/>
  <c r="B1284" i="16"/>
  <c r="D1284" i="16"/>
  <c r="E1284" i="16"/>
  <c r="AK1284" i="16"/>
  <c r="AN1284" i="16"/>
  <c r="B1285" i="16"/>
  <c r="D1285" i="16"/>
  <c r="E1285" i="16"/>
  <c r="AK1285" i="16"/>
  <c r="AN1285" i="16"/>
  <c r="B1286" i="16"/>
  <c r="D1286" i="16"/>
  <c r="E1286" i="16"/>
  <c r="AK1286" i="16"/>
  <c r="AN1286" i="16"/>
  <c r="B1287" i="16"/>
  <c r="D1287" i="16"/>
  <c r="E1287" i="16"/>
  <c r="AK1287" i="16"/>
  <c r="AN1287" i="16"/>
  <c r="B1288" i="16"/>
  <c r="D1288" i="16"/>
  <c r="E1288" i="16"/>
  <c r="AK1288" i="16"/>
  <c r="AN1288" i="16"/>
  <c r="B1289" i="16"/>
  <c r="D1289" i="16"/>
  <c r="E1289" i="16"/>
  <c r="AK1289" i="16"/>
  <c r="AN1289" i="16"/>
  <c r="B1290" i="16"/>
  <c r="D1290" i="16"/>
  <c r="E1290" i="16"/>
  <c r="AK1290" i="16"/>
  <c r="AN1290" i="16"/>
  <c r="B1291" i="16"/>
  <c r="D1291" i="16"/>
  <c r="E1291" i="16"/>
  <c r="AK1291" i="16"/>
  <c r="AN1291" i="16"/>
  <c r="B1292" i="16"/>
  <c r="D1292" i="16"/>
  <c r="E1292" i="16"/>
  <c r="AK1292" i="16"/>
  <c r="AN1292" i="16"/>
  <c r="B1293" i="16"/>
  <c r="D1293" i="16"/>
  <c r="E1293" i="16"/>
  <c r="AK1293" i="16"/>
  <c r="AN1293" i="16"/>
  <c r="B1294" i="16"/>
  <c r="D1294" i="16"/>
  <c r="E1294" i="16"/>
  <c r="AK1294" i="16"/>
  <c r="AN1294" i="16"/>
  <c r="B1295" i="16"/>
  <c r="D1295" i="16"/>
  <c r="E1295" i="16"/>
  <c r="AK1295" i="16"/>
  <c r="AN1295" i="16"/>
  <c r="B1296" i="16"/>
  <c r="D1296" i="16"/>
  <c r="E1296" i="16"/>
  <c r="AK1296" i="16"/>
  <c r="AN1296" i="16"/>
  <c r="B1297" i="16"/>
  <c r="D1297" i="16"/>
  <c r="E1297" i="16"/>
  <c r="AK1297" i="16"/>
  <c r="AN1297" i="16"/>
  <c r="B1298" i="16"/>
  <c r="D1298" i="16"/>
  <c r="E1298" i="16"/>
  <c r="AK1298" i="16"/>
  <c r="AN1298" i="16"/>
  <c r="B1299" i="16"/>
  <c r="D1299" i="16"/>
  <c r="E1299" i="16"/>
  <c r="AK1299" i="16"/>
  <c r="AN1299" i="16"/>
  <c r="B1300" i="16"/>
  <c r="D1300" i="16"/>
  <c r="E1300" i="16"/>
  <c r="AK1300" i="16"/>
  <c r="AN1300" i="16"/>
  <c r="B1301" i="16"/>
  <c r="D1301" i="16"/>
  <c r="E1301" i="16"/>
  <c r="AK1301" i="16"/>
  <c r="AN1301" i="16"/>
  <c r="B1302" i="16"/>
  <c r="D1302" i="16"/>
  <c r="E1302" i="16"/>
  <c r="AK1302" i="16"/>
  <c r="AN1302" i="16"/>
  <c r="B1303" i="16"/>
  <c r="D1303" i="16"/>
  <c r="E1303" i="16"/>
  <c r="AK1303" i="16"/>
  <c r="AN1303" i="16"/>
  <c r="B1304" i="16"/>
  <c r="D1304" i="16"/>
  <c r="E1304" i="16"/>
  <c r="AK1304" i="16"/>
  <c r="AN1304" i="16"/>
  <c r="B1305" i="16"/>
  <c r="D1305" i="16"/>
  <c r="E1305" i="16"/>
  <c r="AK1305" i="16"/>
  <c r="AN1305" i="16"/>
  <c r="B1306" i="16"/>
  <c r="D1306" i="16"/>
  <c r="E1306" i="16"/>
  <c r="AK1306" i="16"/>
  <c r="AN1306" i="16"/>
  <c r="B1307" i="16"/>
  <c r="D1307" i="16"/>
  <c r="E1307" i="16"/>
  <c r="AK1307" i="16"/>
  <c r="AN1307" i="16"/>
  <c r="B1308" i="16"/>
  <c r="D1308" i="16"/>
  <c r="E1308" i="16"/>
  <c r="AK1308" i="16"/>
  <c r="AN1308" i="16"/>
  <c r="B1309" i="16"/>
  <c r="D1309" i="16"/>
  <c r="E1309" i="16"/>
  <c r="AK1309" i="16"/>
  <c r="AN1309" i="16"/>
  <c r="B1310" i="16"/>
  <c r="D1310" i="16"/>
  <c r="E1310" i="16"/>
  <c r="AK1310" i="16"/>
  <c r="AN1310" i="16"/>
  <c r="B1311" i="16"/>
  <c r="D1311" i="16"/>
  <c r="E1311" i="16"/>
  <c r="AK1311" i="16"/>
  <c r="AN1311" i="16"/>
  <c r="B1312" i="16"/>
  <c r="D1312" i="16"/>
  <c r="E1312" i="16"/>
  <c r="AK1312" i="16"/>
  <c r="AN1312" i="16"/>
  <c r="B1313" i="16"/>
  <c r="D1313" i="16"/>
  <c r="E1313" i="16"/>
  <c r="AK1313" i="16"/>
  <c r="AN1313" i="16"/>
  <c r="B1314" i="16"/>
  <c r="D1314" i="16"/>
  <c r="E1314" i="16"/>
  <c r="AK1314" i="16"/>
  <c r="AN1314" i="16"/>
  <c r="B1315" i="16"/>
  <c r="D1315" i="16"/>
  <c r="E1315" i="16"/>
  <c r="AK1315" i="16"/>
  <c r="AN1315" i="16"/>
  <c r="B1316" i="16"/>
  <c r="D1316" i="16"/>
  <c r="E1316" i="16"/>
  <c r="AK1316" i="16"/>
  <c r="AN1316" i="16"/>
  <c r="B1317" i="16"/>
  <c r="D1317" i="16"/>
  <c r="E1317" i="16"/>
  <c r="AK1317" i="16"/>
  <c r="AN1317" i="16"/>
  <c r="B1318" i="16"/>
  <c r="D1318" i="16"/>
  <c r="E1318" i="16"/>
  <c r="AK1318" i="16"/>
  <c r="AN1318" i="16"/>
  <c r="B1319" i="16"/>
  <c r="D1319" i="16"/>
  <c r="E1319" i="16"/>
  <c r="AK1319" i="16"/>
  <c r="AN1319" i="16"/>
  <c r="B1320" i="16"/>
  <c r="D1320" i="16"/>
  <c r="E1320" i="16"/>
  <c r="AK1320" i="16"/>
  <c r="AN1320" i="16"/>
  <c r="B1321" i="16"/>
  <c r="D1321" i="16"/>
  <c r="E1321" i="16"/>
  <c r="AK1321" i="16"/>
  <c r="AN1321" i="16"/>
  <c r="B1322" i="16"/>
  <c r="D1322" i="16"/>
  <c r="E1322" i="16"/>
  <c r="AK1322" i="16"/>
  <c r="AN1322" i="16"/>
  <c r="B1323" i="16"/>
  <c r="D1323" i="16"/>
  <c r="E1323" i="16"/>
  <c r="AK1323" i="16"/>
  <c r="AN1323" i="16"/>
  <c r="B1324" i="16"/>
  <c r="D1324" i="16"/>
  <c r="E1324" i="16"/>
  <c r="AK1324" i="16"/>
  <c r="AN1324" i="16"/>
  <c r="B1325" i="16"/>
  <c r="D1325" i="16"/>
  <c r="E1325" i="16"/>
  <c r="AK1325" i="16"/>
  <c r="AN1325" i="16"/>
  <c r="B1326" i="16"/>
  <c r="D1326" i="16"/>
  <c r="E1326" i="16"/>
  <c r="AK1326" i="16"/>
  <c r="AN1326" i="16"/>
  <c r="B1327" i="16"/>
  <c r="D1327" i="16"/>
  <c r="E1327" i="16"/>
  <c r="AK1327" i="16"/>
  <c r="AN1327" i="16"/>
  <c r="B1328" i="16"/>
  <c r="D1328" i="16"/>
  <c r="E1328" i="16"/>
  <c r="AK1328" i="16"/>
  <c r="AN1328" i="16"/>
  <c r="B1329" i="16"/>
  <c r="D1329" i="16"/>
  <c r="E1329" i="16"/>
  <c r="AK1329" i="16"/>
  <c r="AN1329" i="16"/>
  <c r="B1330" i="16"/>
  <c r="D1330" i="16"/>
  <c r="E1330" i="16"/>
  <c r="AK1330" i="16"/>
  <c r="AN1330" i="16"/>
  <c r="B1331" i="16"/>
  <c r="D1331" i="16"/>
  <c r="E1331" i="16"/>
  <c r="AK1331" i="16"/>
  <c r="AN1331" i="16"/>
  <c r="B1332" i="16"/>
  <c r="D1332" i="16"/>
  <c r="E1332" i="16"/>
  <c r="AK1332" i="16"/>
  <c r="AN1332" i="16"/>
  <c r="B1333" i="16"/>
  <c r="D1333" i="16"/>
  <c r="E1333" i="16"/>
  <c r="AK1333" i="16"/>
  <c r="AN1333" i="16"/>
  <c r="B1334" i="16"/>
  <c r="D1334" i="16"/>
  <c r="E1334" i="16"/>
  <c r="AK1334" i="16"/>
  <c r="AN1334" i="16"/>
  <c r="B1335" i="16"/>
  <c r="D1335" i="16"/>
  <c r="E1335" i="16"/>
  <c r="AK1335" i="16"/>
  <c r="AN1335" i="16"/>
  <c r="B1336" i="16"/>
  <c r="D1336" i="16"/>
  <c r="E1336" i="16"/>
  <c r="AK1336" i="16"/>
  <c r="AN1336" i="16"/>
  <c r="B1337" i="16"/>
  <c r="D1337" i="16"/>
  <c r="E1337" i="16"/>
  <c r="AK1337" i="16"/>
  <c r="AN1337" i="16"/>
  <c r="B1338" i="16"/>
  <c r="D1338" i="16"/>
  <c r="E1338" i="16"/>
  <c r="AK1338" i="16"/>
  <c r="AN1338" i="16"/>
  <c r="B1339" i="16"/>
  <c r="D1339" i="16"/>
  <c r="E1339" i="16"/>
  <c r="AK1339" i="16"/>
  <c r="AN1339" i="16"/>
  <c r="B1340" i="16"/>
  <c r="D1340" i="16"/>
  <c r="E1340" i="16"/>
  <c r="AK1340" i="16"/>
  <c r="AN1340" i="16"/>
  <c r="B1341" i="16"/>
  <c r="D1341" i="16"/>
  <c r="E1341" i="16"/>
  <c r="AK1341" i="16"/>
  <c r="AN1341" i="16"/>
  <c r="B1342" i="16"/>
  <c r="D1342" i="16"/>
  <c r="E1342" i="16"/>
  <c r="AK1342" i="16"/>
  <c r="AN1342" i="16"/>
  <c r="B1343" i="16"/>
  <c r="D1343" i="16"/>
  <c r="E1343" i="16"/>
  <c r="AK1343" i="16"/>
  <c r="AN1343" i="16"/>
  <c r="B1344" i="16"/>
  <c r="D1344" i="16"/>
  <c r="E1344" i="16"/>
  <c r="AK1344" i="16"/>
  <c r="AN1344" i="16"/>
  <c r="B1345" i="16"/>
  <c r="D1345" i="16"/>
  <c r="E1345" i="16"/>
  <c r="AK1345" i="16"/>
  <c r="AN1345" i="16"/>
  <c r="B1346" i="16"/>
  <c r="D1346" i="16"/>
  <c r="E1346" i="16"/>
  <c r="AK1346" i="16"/>
  <c r="AN1346" i="16"/>
  <c r="B1347" i="16"/>
  <c r="D1347" i="16"/>
  <c r="E1347" i="16"/>
  <c r="AK1347" i="16"/>
  <c r="AN1347" i="16"/>
  <c r="B1348" i="16"/>
  <c r="D1348" i="16"/>
  <c r="E1348" i="16"/>
  <c r="AK1348" i="16"/>
  <c r="AN1348" i="16"/>
  <c r="B1349" i="16"/>
  <c r="D1349" i="16"/>
  <c r="E1349" i="16"/>
  <c r="AK1349" i="16"/>
  <c r="AN1349" i="16"/>
  <c r="B1350" i="16"/>
  <c r="D1350" i="16"/>
  <c r="E1350" i="16"/>
  <c r="AK1350" i="16"/>
  <c r="AN1350" i="16"/>
  <c r="B1351" i="16"/>
  <c r="D1351" i="16"/>
  <c r="E1351" i="16"/>
  <c r="AN1351" i="16"/>
  <c r="B1352" i="16"/>
  <c r="D1352" i="16"/>
  <c r="E1352" i="16"/>
  <c r="AK1352" i="16"/>
  <c r="AN1352" i="16"/>
  <c r="D1353" i="16"/>
  <c r="E1353" i="16"/>
  <c r="AK1353" i="16"/>
  <c r="AN1353" i="16"/>
  <c r="B1354" i="16"/>
  <c r="D1354" i="16"/>
  <c r="E1354" i="16"/>
  <c r="AK1354" i="16"/>
  <c r="AN1354" i="16"/>
  <c r="B1355" i="16"/>
  <c r="D1355" i="16"/>
  <c r="E1355" i="16"/>
  <c r="AK1355" i="16"/>
  <c r="AN1355" i="16"/>
  <c r="B1356" i="16"/>
  <c r="D1356" i="16"/>
  <c r="E1356" i="16"/>
  <c r="AK1356" i="16"/>
  <c r="AN1356" i="16"/>
  <c r="B1357" i="16"/>
  <c r="D1357" i="16"/>
  <c r="E1357" i="16"/>
  <c r="AK1357" i="16"/>
  <c r="AN1357" i="16"/>
  <c r="B1358" i="16"/>
  <c r="D1358" i="16"/>
  <c r="E1358" i="16"/>
  <c r="AK1358" i="16"/>
  <c r="AN1358" i="16"/>
  <c r="B1359" i="16"/>
  <c r="D1359" i="16"/>
  <c r="E1359" i="16"/>
  <c r="AK1359" i="16"/>
  <c r="AN1359" i="16"/>
  <c r="B1360" i="16"/>
  <c r="D1360" i="16"/>
  <c r="E1360" i="16"/>
  <c r="AK1360" i="16"/>
  <c r="AN1360" i="16"/>
  <c r="B1361" i="16"/>
  <c r="D1361" i="16"/>
  <c r="E1361" i="16"/>
  <c r="AK1361" i="16"/>
  <c r="AN1361" i="16"/>
  <c r="B1362" i="16"/>
  <c r="D1362" i="16"/>
  <c r="E1362" i="16"/>
  <c r="AK1362" i="16"/>
  <c r="AN1362" i="16"/>
  <c r="B1363" i="16"/>
  <c r="D1363" i="16"/>
  <c r="E1363" i="16"/>
  <c r="AK1363" i="16"/>
  <c r="AN1363" i="16"/>
  <c r="B1364" i="16"/>
  <c r="D1364" i="16"/>
  <c r="E1364" i="16"/>
  <c r="AK1364" i="16"/>
  <c r="AN1364" i="16"/>
  <c r="B1365" i="16"/>
  <c r="D1365" i="16"/>
  <c r="E1365" i="16"/>
  <c r="AK1365" i="16"/>
  <c r="AN1365" i="16"/>
  <c r="B1366" i="16"/>
  <c r="D1366" i="16"/>
  <c r="E1366" i="16"/>
  <c r="AK1366" i="16"/>
  <c r="AN1366" i="16"/>
  <c r="B1367" i="16"/>
  <c r="D1367" i="16"/>
  <c r="E1367" i="16"/>
  <c r="AK1367" i="16"/>
  <c r="AN1367" i="16"/>
  <c r="B1368" i="16"/>
  <c r="D1368" i="16"/>
  <c r="E1368" i="16"/>
  <c r="AK1368" i="16"/>
  <c r="AN1368" i="16"/>
  <c r="B1369" i="16"/>
  <c r="D1369" i="16"/>
  <c r="E1369" i="16"/>
  <c r="AK1369" i="16"/>
  <c r="AN1369" i="16"/>
  <c r="B1370" i="16"/>
  <c r="D1370" i="16"/>
  <c r="E1370" i="16"/>
  <c r="AK1370" i="16"/>
  <c r="AN1370" i="16"/>
  <c r="B1371" i="16"/>
  <c r="D1371" i="16"/>
  <c r="E1371" i="16"/>
  <c r="AK1371" i="16"/>
  <c r="AN1371" i="16"/>
  <c r="B1372" i="16"/>
  <c r="D1372" i="16"/>
  <c r="E1372" i="16"/>
  <c r="AK1372" i="16"/>
  <c r="AN1372" i="16"/>
  <c r="B1373" i="16"/>
  <c r="D1373" i="16"/>
  <c r="E1373" i="16"/>
  <c r="AK1373" i="16"/>
  <c r="AN1373" i="16"/>
  <c r="B1374" i="16"/>
  <c r="D1374" i="16"/>
  <c r="E1374" i="16"/>
  <c r="AK1374" i="16"/>
  <c r="AN1374" i="16"/>
  <c r="B1375" i="16"/>
  <c r="D1375" i="16"/>
  <c r="E1375" i="16"/>
  <c r="AK1375" i="16"/>
  <c r="AN1375" i="16"/>
  <c r="B1376" i="16"/>
  <c r="D1376" i="16"/>
  <c r="E1376" i="16"/>
  <c r="AK1376" i="16"/>
  <c r="AN1376" i="16"/>
  <c r="B1377" i="16"/>
  <c r="D1377" i="16"/>
  <c r="E1377" i="16"/>
  <c r="AK1377" i="16"/>
  <c r="AN1377" i="16"/>
  <c r="B1378" i="16"/>
  <c r="D1378" i="16"/>
  <c r="E1378" i="16"/>
  <c r="AK1378" i="16"/>
  <c r="AN1378" i="16"/>
  <c r="B1379" i="16"/>
  <c r="D1379" i="16"/>
  <c r="E1379" i="16"/>
  <c r="AK1379" i="16"/>
  <c r="AN1379" i="16"/>
  <c r="B1380" i="16"/>
  <c r="D1380" i="16"/>
  <c r="E1380" i="16"/>
  <c r="AK1380" i="16"/>
  <c r="AN1380" i="16"/>
  <c r="B1381" i="16"/>
  <c r="D1381" i="16"/>
  <c r="E1381" i="16"/>
  <c r="AK1381" i="16"/>
  <c r="AN1381" i="16"/>
  <c r="B1382" i="16"/>
  <c r="D1382" i="16"/>
  <c r="E1382" i="16"/>
  <c r="AK1382" i="16"/>
  <c r="AN1382" i="16"/>
  <c r="B1383" i="16"/>
  <c r="D1383" i="16"/>
  <c r="E1383" i="16"/>
  <c r="AK1383" i="16"/>
  <c r="AN1383" i="16"/>
  <c r="B1384" i="16"/>
  <c r="D1384" i="16"/>
  <c r="E1384" i="16"/>
  <c r="AK1384" i="16"/>
  <c r="AN1384" i="16"/>
  <c r="B1385" i="16"/>
  <c r="D1385" i="16"/>
  <c r="E1385" i="16"/>
  <c r="AK1385" i="16"/>
  <c r="AN1385" i="16"/>
  <c r="B1386" i="16"/>
  <c r="D1386" i="16"/>
  <c r="E1386" i="16"/>
  <c r="AK1386" i="16"/>
  <c r="AN1386" i="16"/>
  <c r="B1387" i="16"/>
  <c r="D1387" i="16"/>
  <c r="E1387" i="16"/>
  <c r="AK1387" i="16"/>
  <c r="AN1387" i="16"/>
  <c r="B1388" i="16"/>
  <c r="D1388" i="16"/>
  <c r="E1388" i="16"/>
  <c r="AK1388" i="16"/>
  <c r="AN1388" i="16"/>
  <c r="B1389" i="16"/>
  <c r="D1389" i="16"/>
  <c r="E1389" i="16"/>
  <c r="AK1389" i="16"/>
  <c r="AN1389" i="16"/>
  <c r="B1390" i="16"/>
  <c r="D1390" i="16"/>
  <c r="E1390" i="16"/>
  <c r="AK1390" i="16"/>
  <c r="AN1390" i="16"/>
  <c r="B1391" i="16"/>
  <c r="D1391" i="16"/>
  <c r="E1391" i="16"/>
  <c r="AK1391" i="16"/>
  <c r="AN1391" i="16"/>
  <c r="B1392" i="16"/>
  <c r="D1392" i="16"/>
  <c r="E1392" i="16"/>
  <c r="AK1392" i="16"/>
  <c r="AN1392" i="16"/>
  <c r="B1393" i="16"/>
  <c r="D1393" i="16"/>
  <c r="E1393" i="16"/>
  <c r="AK1393" i="16"/>
  <c r="AN1393" i="16"/>
  <c r="B1394" i="16"/>
  <c r="D1394" i="16"/>
  <c r="E1394" i="16"/>
  <c r="AK1394" i="16"/>
  <c r="AN1394" i="16"/>
  <c r="B1395" i="16"/>
  <c r="D1395" i="16"/>
  <c r="E1395" i="16"/>
  <c r="AK1395" i="16"/>
  <c r="AN1395" i="16"/>
  <c r="B1396" i="16"/>
  <c r="D1396" i="16"/>
  <c r="E1396" i="16"/>
  <c r="AK1396" i="16"/>
  <c r="AN1396" i="16"/>
  <c r="B1397" i="16"/>
  <c r="D1397" i="16"/>
  <c r="E1397" i="16"/>
  <c r="AK1397" i="16"/>
  <c r="AN1397" i="16"/>
  <c r="B1398" i="16"/>
  <c r="D1398" i="16"/>
  <c r="E1398" i="16"/>
  <c r="AK1398" i="16"/>
  <c r="AN1398" i="16"/>
  <c r="B1399" i="16"/>
  <c r="D1399" i="16"/>
  <c r="E1399" i="16"/>
  <c r="AK1399" i="16"/>
  <c r="AN1399" i="16"/>
  <c r="B1400" i="16"/>
  <c r="D1400" i="16"/>
  <c r="E1400" i="16"/>
  <c r="AK1400" i="16"/>
  <c r="AN1400" i="16"/>
  <c r="B1401" i="16"/>
  <c r="D1401" i="16"/>
  <c r="E1401" i="16"/>
  <c r="AK1401" i="16"/>
  <c r="AN1401" i="16"/>
  <c r="B1402" i="16"/>
  <c r="D1402" i="16"/>
  <c r="E1402" i="16"/>
  <c r="AK1402" i="16"/>
  <c r="AN1402" i="16"/>
  <c r="B1403" i="16"/>
  <c r="D1403" i="16"/>
  <c r="E1403" i="16"/>
  <c r="AK1403" i="16"/>
  <c r="AN1403" i="16"/>
  <c r="B1404" i="16"/>
  <c r="D1404" i="16"/>
  <c r="E1404" i="16"/>
  <c r="AK1404" i="16"/>
  <c r="AN1404" i="16"/>
  <c r="B1405" i="16"/>
  <c r="D1405" i="16"/>
  <c r="E1405" i="16"/>
  <c r="AK1405" i="16"/>
  <c r="AN1405" i="16"/>
  <c r="B1406" i="16"/>
  <c r="D1406" i="16"/>
  <c r="E1406" i="16"/>
  <c r="AK1406" i="16"/>
  <c r="AN1406" i="16"/>
  <c r="B1407" i="16"/>
  <c r="D1407" i="16"/>
  <c r="E1407" i="16"/>
  <c r="AK1407" i="16"/>
  <c r="AN1407" i="16"/>
  <c r="B1408" i="16"/>
  <c r="D1408" i="16"/>
  <c r="E1408" i="16"/>
  <c r="AK1408" i="16"/>
  <c r="AN1408" i="16"/>
  <c r="B1409" i="16"/>
  <c r="D1409" i="16"/>
  <c r="E1409" i="16"/>
  <c r="AK1409" i="16"/>
  <c r="AN1409" i="16"/>
  <c r="B1410" i="16"/>
  <c r="D1410" i="16"/>
  <c r="E1410" i="16"/>
  <c r="AK1410" i="16"/>
  <c r="AN1410" i="16"/>
  <c r="B1411" i="16"/>
  <c r="D1411" i="16"/>
  <c r="E1411" i="16"/>
  <c r="AK1411" i="16"/>
  <c r="AN1411" i="16"/>
  <c r="B1412" i="16"/>
  <c r="D1412" i="16"/>
  <c r="E1412" i="16"/>
  <c r="AK1412" i="16"/>
  <c r="AN1412" i="16"/>
  <c r="B1413" i="16"/>
  <c r="D1413" i="16"/>
  <c r="E1413" i="16"/>
  <c r="AK1413" i="16"/>
  <c r="AN1413" i="16"/>
  <c r="B1414" i="16"/>
  <c r="D1414" i="16"/>
  <c r="E1414" i="16"/>
  <c r="AK1414" i="16"/>
  <c r="AN1414" i="16"/>
  <c r="B1415" i="16"/>
  <c r="D1415" i="16"/>
  <c r="E1415" i="16"/>
  <c r="AK1415" i="16"/>
  <c r="AN1415" i="16"/>
  <c r="B1416" i="16"/>
  <c r="D1416" i="16"/>
  <c r="E1416" i="16"/>
  <c r="AK1416" i="16"/>
  <c r="AN1416" i="16"/>
  <c r="B1417" i="16"/>
  <c r="D1417" i="16"/>
  <c r="E1417" i="16"/>
  <c r="AK1417" i="16"/>
  <c r="AN1417" i="16"/>
  <c r="B1418" i="16"/>
  <c r="D1418" i="16"/>
  <c r="E1418" i="16"/>
  <c r="AK1418" i="16"/>
  <c r="AN1418" i="16"/>
  <c r="B1419" i="16"/>
  <c r="D1419" i="16"/>
  <c r="E1419" i="16"/>
  <c r="AK1419" i="16"/>
  <c r="AN1419" i="16"/>
  <c r="B1420" i="16"/>
  <c r="D1420" i="16"/>
  <c r="E1420" i="16"/>
  <c r="AK1420" i="16"/>
  <c r="AN1420" i="16"/>
  <c r="B1421" i="16"/>
  <c r="D1421" i="16"/>
  <c r="E1421" i="16"/>
  <c r="AK1421" i="16"/>
  <c r="AN1421" i="16"/>
  <c r="B1422" i="16"/>
  <c r="D1422" i="16"/>
  <c r="E1422" i="16"/>
  <c r="AK1422" i="16"/>
  <c r="AN1422" i="16"/>
  <c r="B1423" i="16"/>
  <c r="D1423" i="16"/>
  <c r="E1423" i="16"/>
  <c r="AK1423" i="16"/>
  <c r="AN1423" i="16"/>
  <c r="B1424" i="16"/>
  <c r="D1424" i="16"/>
  <c r="E1424" i="16"/>
  <c r="AK1424" i="16"/>
  <c r="AN1424" i="16"/>
  <c r="B1425" i="16"/>
  <c r="D1425" i="16"/>
  <c r="E1425" i="16"/>
  <c r="AK1425" i="16"/>
  <c r="AN1425" i="16"/>
  <c r="B1426" i="16"/>
  <c r="D1426" i="16"/>
  <c r="E1426" i="16"/>
  <c r="AK1426" i="16"/>
  <c r="AN1426" i="16"/>
  <c r="B1427" i="16"/>
  <c r="D1427" i="16"/>
  <c r="E1427" i="16"/>
  <c r="AK1427" i="16"/>
  <c r="AN1427" i="16"/>
  <c r="B1428" i="16"/>
  <c r="D1428" i="16"/>
  <c r="E1428" i="16"/>
  <c r="AK1428" i="16"/>
  <c r="AN1428" i="16"/>
  <c r="B1429" i="16"/>
  <c r="D1429" i="16"/>
  <c r="E1429" i="16"/>
  <c r="AK1429" i="16"/>
  <c r="AN1429" i="16"/>
  <c r="B1430" i="16"/>
  <c r="D1430" i="16"/>
  <c r="E1430" i="16"/>
  <c r="AK1430" i="16"/>
  <c r="AN1430" i="16"/>
  <c r="B1431" i="16"/>
  <c r="D1431" i="16"/>
  <c r="E1431" i="16"/>
  <c r="AK1431" i="16"/>
  <c r="AN1431" i="16"/>
  <c r="B1432" i="16"/>
  <c r="D1432" i="16"/>
  <c r="E1432" i="16"/>
  <c r="AK1432" i="16"/>
  <c r="AN1432" i="16"/>
  <c r="B1433" i="16"/>
  <c r="D1433" i="16"/>
  <c r="E1433" i="16"/>
  <c r="AK1433" i="16"/>
  <c r="AN1433" i="16"/>
  <c r="B1434" i="16"/>
  <c r="D1434" i="16"/>
  <c r="E1434" i="16"/>
  <c r="AK1434" i="16"/>
  <c r="AN1434" i="16"/>
  <c r="B1435" i="16"/>
  <c r="D1435" i="16"/>
  <c r="E1435" i="16"/>
  <c r="AK1435" i="16"/>
  <c r="AN1435" i="16"/>
  <c r="B1436" i="16"/>
  <c r="D1436" i="16"/>
  <c r="E1436" i="16"/>
  <c r="AK1436" i="16"/>
  <c r="AN1436" i="16"/>
  <c r="B1437" i="16"/>
  <c r="D1437" i="16"/>
  <c r="E1437" i="16"/>
  <c r="AK1437" i="16"/>
  <c r="AN1437" i="16"/>
  <c r="B1438" i="16"/>
  <c r="D1438" i="16"/>
  <c r="E1438" i="16"/>
  <c r="AK1438" i="16"/>
  <c r="AN1438" i="16"/>
  <c r="B1439" i="16"/>
  <c r="D1439" i="16"/>
  <c r="E1439" i="16"/>
  <c r="AK1439" i="16"/>
  <c r="AN1439" i="16"/>
  <c r="B1440" i="16"/>
  <c r="D1440" i="16"/>
  <c r="E1440" i="16"/>
  <c r="AK1440" i="16"/>
  <c r="AN1440" i="16"/>
  <c r="B1441" i="16"/>
  <c r="D1441" i="16"/>
  <c r="E1441" i="16"/>
  <c r="AK1441" i="16"/>
  <c r="AN1441" i="16"/>
  <c r="B1442" i="16"/>
  <c r="D1442" i="16"/>
  <c r="E1442" i="16"/>
  <c r="AK1442" i="16"/>
  <c r="AN1442" i="16"/>
  <c r="B1443" i="16"/>
  <c r="D1443" i="16"/>
  <c r="E1443" i="16"/>
  <c r="AK1443" i="16"/>
  <c r="AN1443" i="16"/>
  <c r="B1444" i="16"/>
  <c r="D1444" i="16"/>
  <c r="E1444" i="16"/>
  <c r="AK1444" i="16"/>
  <c r="AN1444" i="16"/>
  <c r="B1445" i="16"/>
  <c r="D1445" i="16"/>
  <c r="E1445" i="16"/>
  <c r="AK1445" i="16"/>
  <c r="AN1445" i="16"/>
  <c r="B1446" i="16"/>
  <c r="D1446" i="16"/>
  <c r="E1446" i="16"/>
  <c r="AK1446" i="16"/>
  <c r="AN1446" i="16"/>
  <c r="B1447" i="16"/>
  <c r="D1447" i="16"/>
  <c r="E1447" i="16"/>
  <c r="AK1447" i="16"/>
  <c r="AN1447" i="16"/>
  <c r="B1448" i="16"/>
  <c r="D1448" i="16"/>
  <c r="E1448" i="16"/>
  <c r="AK1448" i="16"/>
  <c r="AN1448" i="16"/>
  <c r="B1449" i="16"/>
  <c r="D1449" i="16"/>
  <c r="E1449" i="16"/>
  <c r="AK1449" i="16"/>
  <c r="AN1449" i="16"/>
  <c r="B1450" i="16"/>
  <c r="D1450" i="16"/>
  <c r="E1450" i="16"/>
  <c r="AK1450" i="16"/>
  <c r="AN1450" i="16"/>
  <c r="B1451" i="16"/>
  <c r="D1451" i="16"/>
  <c r="E1451" i="16"/>
  <c r="AK1451" i="16"/>
  <c r="AN1451" i="16"/>
  <c r="B1452" i="16"/>
  <c r="D1452" i="16"/>
  <c r="E1452" i="16"/>
  <c r="AK1452" i="16"/>
  <c r="AN1452" i="16"/>
  <c r="B1453" i="16"/>
  <c r="D1453" i="16"/>
  <c r="E1453" i="16"/>
  <c r="AK1453" i="16"/>
  <c r="AN1453" i="16"/>
  <c r="B1454" i="16"/>
  <c r="D1454" i="16"/>
  <c r="E1454" i="16"/>
  <c r="AK1454" i="16"/>
  <c r="AN1454" i="16"/>
  <c r="B1455" i="16"/>
  <c r="D1455" i="16"/>
  <c r="E1455" i="16"/>
  <c r="AK1455" i="16"/>
  <c r="AN1455" i="16"/>
  <c r="B1456" i="16"/>
  <c r="D1456" i="16"/>
  <c r="E1456" i="16"/>
  <c r="AK1456" i="16"/>
  <c r="AN1456" i="16"/>
  <c r="B1457" i="16"/>
  <c r="D1457" i="16"/>
  <c r="E1457" i="16"/>
  <c r="AK1457" i="16"/>
  <c r="AN1457" i="16"/>
  <c r="B1458" i="16"/>
  <c r="D1458" i="16"/>
  <c r="E1458" i="16"/>
  <c r="AK1458" i="16"/>
  <c r="AN1458" i="16"/>
  <c r="B1459" i="16"/>
  <c r="D1459" i="16"/>
  <c r="E1459" i="16"/>
  <c r="AK1459" i="16"/>
  <c r="AN1459" i="16"/>
  <c r="B1460" i="16"/>
  <c r="D1460" i="16"/>
  <c r="E1460" i="16"/>
  <c r="AK1460" i="16"/>
  <c r="AN1460" i="16"/>
  <c r="B1461" i="16"/>
  <c r="D1461" i="16"/>
  <c r="E1461" i="16"/>
  <c r="AK1461" i="16"/>
  <c r="AN1461" i="16"/>
  <c r="B1462" i="16"/>
  <c r="D1462" i="16"/>
  <c r="E1462" i="16"/>
  <c r="AK1462" i="16"/>
  <c r="AN1462" i="16"/>
  <c r="B1463" i="16"/>
  <c r="D1463" i="16"/>
  <c r="E1463" i="16"/>
  <c r="AK1463" i="16"/>
  <c r="AN1463" i="16"/>
  <c r="B1464" i="16"/>
  <c r="D1464" i="16"/>
  <c r="E1464" i="16"/>
  <c r="AK1464" i="16"/>
  <c r="AN1464" i="16"/>
  <c r="B1465" i="16"/>
  <c r="D1465" i="16"/>
  <c r="E1465" i="16"/>
  <c r="AK1465" i="16"/>
  <c r="AN1465" i="16"/>
  <c r="B1466" i="16"/>
  <c r="D1466" i="16"/>
  <c r="E1466" i="16"/>
  <c r="AK1466" i="16"/>
  <c r="AN1466" i="16"/>
  <c r="B1467" i="16"/>
  <c r="D1467" i="16"/>
  <c r="E1467" i="16"/>
  <c r="AK1467" i="16"/>
  <c r="AN1467" i="16"/>
  <c r="B1468" i="16"/>
  <c r="D1468" i="16"/>
  <c r="E1468" i="16"/>
  <c r="AK1468" i="16"/>
  <c r="AN1468" i="16"/>
  <c r="B1469" i="16"/>
  <c r="D1469" i="16"/>
  <c r="E1469" i="16"/>
  <c r="AK1469" i="16"/>
  <c r="AN1469" i="16"/>
  <c r="B1470" i="16"/>
  <c r="D1470" i="16"/>
  <c r="E1470" i="16"/>
  <c r="AK1470" i="16"/>
  <c r="AN1470" i="16"/>
  <c r="B1471" i="16"/>
  <c r="D1471" i="16"/>
  <c r="E1471" i="16"/>
  <c r="AK1471" i="16"/>
  <c r="AN1471" i="16"/>
  <c r="B1472" i="16"/>
  <c r="D1472" i="16"/>
  <c r="E1472" i="16"/>
  <c r="AK1472" i="16"/>
  <c r="AN1472" i="16"/>
  <c r="B1473" i="16"/>
  <c r="D1473" i="16"/>
  <c r="E1473" i="16"/>
  <c r="AK1473" i="16"/>
  <c r="AN1473" i="16"/>
  <c r="B1474" i="16"/>
  <c r="D1474" i="16"/>
  <c r="E1474" i="16"/>
  <c r="AK1474" i="16"/>
  <c r="AN1474" i="16"/>
  <c r="B1475" i="16"/>
  <c r="D1475" i="16"/>
  <c r="E1475" i="16"/>
  <c r="AK1475" i="16"/>
  <c r="AN1475" i="16"/>
  <c r="B1476" i="16"/>
  <c r="D1476" i="16"/>
  <c r="E1476" i="16"/>
  <c r="AK1476" i="16"/>
  <c r="AN1476" i="16"/>
  <c r="B1477" i="16"/>
  <c r="D1477" i="16"/>
  <c r="E1477" i="16"/>
  <c r="AK1477" i="16"/>
  <c r="AN1477" i="16"/>
  <c r="B1478" i="16"/>
  <c r="D1478" i="16"/>
  <c r="E1478" i="16"/>
  <c r="AK1478" i="16"/>
  <c r="AN1478" i="16"/>
  <c r="B1479" i="16"/>
  <c r="D1479" i="16"/>
  <c r="E1479" i="16"/>
  <c r="AK1479" i="16"/>
  <c r="AN1479" i="16"/>
  <c r="B1480" i="16"/>
  <c r="D1480" i="16"/>
  <c r="E1480" i="16"/>
  <c r="AK1480" i="16"/>
  <c r="AN1480" i="16"/>
  <c r="B1481" i="16"/>
  <c r="D1481" i="16"/>
  <c r="E1481" i="16"/>
  <c r="AK1481" i="16"/>
  <c r="AN1481" i="16"/>
  <c r="B1482" i="16"/>
  <c r="D1482" i="16"/>
  <c r="E1482" i="16"/>
  <c r="AK1482" i="16"/>
  <c r="AN1482" i="16"/>
  <c r="B1483" i="16"/>
  <c r="D1483" i="16"/>
  <c r="E1483" i="16"/>
  <c r="AK1483" i="16"/>
  <c r="AN1483" i="16"/>
  <c r="B1484" i="16"/>
  <c r="D1484" i="16"/>
  <c r="E1484" i="16"/>
  <c r="AK1484" i="16"/>
  <c r="AN1484" i="16"/>
  <c r="B1485" i="16"/>
  <c r="D1485" i="16"/>
  <c r="E1485" i="16"/>
  <c r="AK1485" i="16"/>
  <c r="AN1485" i="16"/>
  <c r="B1486" i="16"/>
  <c r="D1486" i="16"/>
  <c r="E1486" i="16"/>
  <c r="AK1486" i="16"/>
  <c r="AN1486" i="16"/>
  <c r="B1487" i="16"/>
  <c r="D1487" i="16"/>
  <c r="E1487" i="16"/>
  <c r="AK1487" i="16"/>
  <c r="AN1487" i="16"/>
  <c r="B1488" i="16"/>
  <c r="D1488" i="16"/>
  <c r="E1488" i="16"/>
  <c r="AK1488" i="16"/>
  <c r="AN1488" i="16"/>
  <c r="B1489" i="16"/>
  <c r="D1489" i="16"/>
  <c r="E1489" i="16"/>
  <c r="AK1489" i="16"/>
  <c r="AN1489" i="16"/>
  <c r="B1490" i="16"/>
  <c r="D1490" i="16"/>
  <c r="E1490" i="16"/>
  <c r="AK1490" i="16"/>
  <c r="AN1490" i="16"/>
  <c r="B1491" i="16"/>
  <c r="D1491" i="16"/>
  <c r="E1491" i="16"/>
  <c r="AK1491" i="16"/>
  <c r="AN1491" i="16"/>
  <c r="B1492" i="16"/>
  <c r="D1492" i="16"/>
  <c r="E1492" i="16"/>
  <c r="AK1492" i="16"/>
  <c r="AN1492" i="16"/>
  <c r="B1493" i="16"/>
  <c r="D1493" i="16"/>
  <c r="E1493" i="16"/>
  <c r="AK1493" i="16"/>
  <c r="AN1493" i="16"/>
  <c r="B1494" i="16"/>
  <c r="D1494" i="16"/>
  <c r="E1494" i="16"/>
  <c r="AK1494" i="16"/>
  <c r="AN1494" i="16"/>
  <c r="B1495" i="16"/>
  <c r="D1495" i="16"/>
  <c r="E1495" i="16"/>
  <c r="AK1495" i="16"/>
  <c r="AN1495" i="16"/>
  <c r="B1496" i="16"/>
  <c r="D1496" i="16"/>
  <c r="E1496" i="16"/>
  <c r="AK1496" i="16"/>
  <c r="AN1496" i="16"/>
  <c r="B1497" i="16"/>
  <c r="D1497" i="16"/>
  <c r="E1497" i="16"/>
  <c r="AK1497" i="16"/>
  <c r="AN1497" i="16"/>
  <c r="B1498" i="16"/>
  <c r="D1498" i="16"/>
  <c r="E1498" i="16"/>
  <c r="AK1498" i="16"/>
  <c r="AN1498" i="16"/>
  <c r="B1499" i="16"/>
  <c r="D1499" i="16"/>
  <c r="E1499" i="16"/>
  <c r="AK1499" i="16"/>
  <c r="AN1499" i="16"/>
  <c r="B1500" i="16"/>
  <c r="D1500" i="16"/>
  <c r="E1500" i="16"/>
  <c r="AK1500" i="16"/>
  <c r="AN1500" i="16"/>
  <c r="B1501" i="16"/>
  <c r="D1501" i="16"/>
  <c r="E1501" i="16"/>
  <c r="AK1501" i="16"/>
  <c r="AN1501" i="16"/>
  <c r="B1502" i="16"/>
  <c r="D1502" i="16"/>
  <c r="E1502" i="16"/>
  <c r="AK1502" i="16"/>
  <c r="AN1502" i="16"/>
  <c r="B1503" i="16"/>
  <c r="D1503" i="16"/>
  <c r="E1503" i="16"/>
  <c r="AK1503" i="16"/>
  <c r="AN1503" i="16"/>
  <c r="B1504" i="16"/>
  <c r="D1504" i="16"/>
  <c r="E1504" i="16"/>
  <c r="AK1504" i="16"/>
  <c r="AN1504" i="16"/>
  <c r="B1505" i="16"/>
  <c r="D1505" i="16"/>
  <c r="E1505" i="16"/>
  <c r="AK1505" i="16"/>
  <c r="AN1505" i="16"/>
  <c r="B1506" i="16"/>
  <c r="D1506" i="16"/>
  <c r="E1506" i="16"/>
  <c r="AK1506" i="16"/>
  <c r="AN1506" i="16"/>
  <c r="B1507" i="16"/>
  <c r="D1507" i="16"/>
  <c r="E1507" i="16"/>
  <c r="AK1507" i="16"/>
  <c r="AN1507" i="16"/>
  <c r="B1508" i="16"/>
  <c r="D1508" i="16"/>
  <c r="E1508" i="16"/>
  <c r="AK1508" i="16"/>
  <c r="AN1508" i="16"/>
  <c r="B1509" i="16"/>
  <c r="D1509" i="16"/>
  <c r="E1509" i="16"/>
  <c r="AK1509" i="16"/>
  <c r="AN1509" i="16"/>
  <c r="B1510" i="16"/>
  <c r="D1510" i="16"/>
  <c r="E1510" i="16"/>
  <c r="AK1510" i="16"/>
  <c r="AN1510" i="16"/>
  <c r="B1511" i="16"/>
  <c r="D1511" i="16"/>
  <c r="E1511" i="16"/>
  <c r="AK1511" i="16"/>
  <c r="AN1511" i="16"/>
  <c r="B1512" i="16"/>
  <c r="D1512" i="16"/>
  <c r="E1512" i="16"/>
  <c r="AK1512" i="16"/>
  <c r="AN1512" i="16"/>
  <c r="B1513" i="16"/>
  <c r="D1513" i="16"/>
  <c r="E1513" i="16"/>
  <c r="AK1513" i="16"/>
  <c r="AN1513" i="16"/>
  <c r="B1514" i="16"/>
  <c r="D1514" i="16"/>
  <c r="E1514" i="16"/>
  <c r="AK1514" i="16"/>
  <c r="AN1514" i="16"/>
  <c r="B1515" i="16"/>
  <c r="D1515" i="16"/>
  <c r="E1515" i="16"/>
  <c r="AK1515" i="16"/>
  <c r="AN1515" i="16"/>
  <c r="B1516" i="16"/>
  <c r="D1516" i="16"/>
  <c r="E1516" i="16"/>
  <c r="AK1516" i="16"/>
  <c r="AN1516" i="16"/>
  <c r="B1517" i="16"/>
  <c r="D1517" i="16"/>
  <c r="E1517" i="16"/>
  <c r="AK1517" i="16"/>
  <c r="AN1517" i="16"/>
  <c r="B1518" i="16"/>
  <c r="D1518" i="16"/>
  <c r="E1518" i="16"/>
  <c r="AK1518" i="16"/>
  <c r="AN1518" i="16"/>
  <c r="B1519" i="16"/>
  <c r="D1519" i="16"/>
  <c r="E1519" i="16"/>
  <c r="AK1519" i="16"/>
  <c r="AN1519" i="16"/>
  <c r="B1520" i="16"/>
  <c r="D1520" i="16"/>
  <c r="E1520" i="16"/>
  <c r="AK1520" i="16"/>
  <c r="AN1520" i="16"/>
  <c r="B1521" i="16"/>
  <c r="D1521" i="16"/>
  <c r="E1521" i="16"/>
  <c r="AK1521" i="16"/>
  <c r="AN1521" i="16"/>
  <c r="B1522" i="16"/>
  <c r="D1522" i="16"/>
  <c r="E1522" i="16"/>
  <c r="AK1522" i="16"/>
  <c r="AN1522" i="16"/>
  <c r="B1523" i="16"/>
  <c r="D1523" i="16"/>
  <c r="E1523" i="16"/>
  <c r="AK1523" i="16"/>
  <c r="AN1523" i="16"/>
  <c r="B1524" i="16"/>
  <c r="D1524" i="16"/>
  <c r="E1524" i="16"/>
  <c r="AK1524" i="16"/>
  <c r="AN1524" i="16"/>
  <c r="B1525" i="16"/>
  <c r="D1525" i="16"/>
  <c r="E1525" i="16"/>
  <c r="AK1525" i="16"/>
  <c r="AN1525" i="16"/>
  <c r="B1526" i="16"/>
  <c r="D1526" i="16"/>
  <c r="E1526" i="16"/>
  <c r="AK1526" i="16"/>
  <c r="AN1526" i="16"/>
  <c r="B1527" i="16"/>
  <c r="D1527" i="16"/>
  <c r="E1527" i="16"/>
  <c r="AK1527" i="16"/>
  <c r="AN1527" i="16"/>
  <c r="B1528" i="16"/>
  <c r="D1528" i="16"/>
  <c r="E1528" i="16"/>
  <c r="AK1528" i="16"/>
  <c r="AN1528" i="16"/>
  <c r="B1529" i="16"/>
  <c r="D1529" i="16"/>
  <c r="E1529" i="16"/>
  <c r="AK1529" i="16"/>
  <c r="AN1529" i="16"/>
  <c r="B1530" i="16"/>
  <c r="D1530" i="16"/>
  <c r="E1530" i="16"/>
  <c r="AK1530" i="16"/>
  <c r="AN1530" i="16"/>
  <c r="B1531" i="16"/>
  <c r="D1531" i="16"/>
  <c r="E1531" i="16"/>
  <c r="AK1531" i="16"/>
  <c r="AN1531" i="16"/>
  <c r="B1532" i="16"/>
  <c r="D1532" i="16"/>
  <c r="E1532" i="16"/>
  <c r="AK1532" i="16"/>
  <c r="AN1532" i="16"/>
  <c r="B1533" i="16"/>
  <c r="D1533" i="16"/>
  <c r="E1533" i="16"/>
  <c r="AK1533" i="16"/>
  <c r="AN1533" i="16"/>
  <c r="B1534" i="16"/>
  <c r="D1534" i="16"/>
  <c r="E1534" i="16"/>
  <c r="AK1534" i="16"/>
  <c r="AN1534" i="16"/>
  <c r="B1535" i="16"/>
  <c r="D1535" i="16"/>
  <c r="E1535" i="16"/>
  <c r="AK1535" i="16"/>
  <c r="AN1535" i="16"/>
  <c r="B1536" i="16"/>
  <c r="D1536" i="16"/>
  <c r="E1536" i="16"/>
  <c r="AK1536" i="16"/>
  <c r="AN1536" i="16"/>
  <c r="B1537" i="16"/>
  <c r="D1537" i="16"/>
  <c r="E1537" i="16"/>
  <c r="AK1537" i="16"/>
  <c r="AN1537" i="16"/>
  <c r="B1538" i="16"/>
  <c r="D1538" i="16"/>
  <c r="E1538" i="16"/>
  <c r="AK1538" i="16"/>
  <c r="AN1538" i="16"/>
  <c r="B1539" i="16"/>
  <c r="D1539" i="16"/>
  <c r="E1539" i="16"/>
  <c r="AK1539" i="16"/>
  <c r="AN1539" i="16"/>
  <c r="B1540" i="16"/>
  <c r="D1540" i="16"/>
  <c r="E1540" i="16"/>
  <c r="AK1540" i="16"/>
  <c r="AN1540" i="16"/>
  <c r="B1541" i="16"/>
  <c r="D1541" i="16"/>
  <c r="E1541" i="16"/>
  <c r="AK1541" i="16"/>
  <c r="AN1541" i="16"/>
  <c r="B1542" i="16"/>
  <c r="D1542" i="16"/>
  <c r="E1542" i="16"/>
  <c r="AK1542" i="16"/>
  <c r="AN1542" i="16"/>
  <c r="B1543" i="16"/>
  <c r="D1543" i="16"/>
  <c r="E1543" i="16"/>
  <c r="AK1543" i="16"/>
  <c r="AN1543" i="16"/>
  <c r="B1544" i="16"/>
  <c r="D1544" i="16"/>
  <c r="E1544" i="16"/>
  <c r="AK1544" i="16"/>
  <c r="AN1544" i="16"/>
  <c r="B1545" i="16"/>
  <c r="D1545" i="16"/>
  <c r="E1545" i="16"/>
  <c r="AK1545" i="16"/>
  <c r="AN1545" i="16"/>
  <c r="B1546" i="16"/>
  <c r="D1546" i="16"/>
  <c r="E1546" i="16"/>
  <c r="AK1546" i="16"/>
  <c r="AN1546" i="16"/>
  <c r="B1547" i="16"/>
  <c r="D1547" i="16"/>
  <c r="E1547" i="16"/>
  <c r="AK1547" i="16"/>
  <c r="AN1547" i="16"/>
  <c r="B1548" i="16"/>
  <c r="D1548" i="16"/>
  <c r="E1548" i="16"/>
  <c r="AK1548" i="16"/>
  <c r="AN1548" i="16"/>
  <c r="B1549" i="16"/>
  <c r="D1549" i="16"/>
  <c r="E1549" i="16"/>
  <c r="AK1549" i="16"/>
  <c r="AN1549" i="16"/>
  <c r="B1550" i="16"/>
  <c r="D1550" i="16"/>
  <c r="E1550" i="16"/>
  <c r="AK1550" i="16"/>
  <c r="AN1550" i="16"/>
  <c r="B1551" i="16"/>
  <c r="D1551" i="16"/>
  <c r="E1551" i="16"/>
  <c r="AK1551" i="16"/>
  <c r="AN1551" i="16"/>
  <c r="B1552" i="16"/>
  <c r="D1552" i="16"/>
  <c r="E1552" i="16"/>
  <c r="AK1552" i="16"/>
  <c r="AN1552" i="16"/>
  <c r="B1553" i="16"/>
  <c r="D1553" i="16"/>
  <c r="E1553" i="16"/>
  <c r="AK1553" i="16"/>
  <c r="AN1553" i="16"/>
  <c r="B1554" i="16"/>
  <c r="D1554" i="16"/>
  <c r="E1554" i="16"/>
  <c r="AK1554" i="16"/>
  <c r="AN1554" i="16"/>
  <c r="B1555" i="16"/>
  <c r="D1555" i="16"/>
  <c r="E1555" i="16"/>
  <c r="AK1555" i="16"/>
  <c r="AN1555" i="16"/>
  <c r="B1556" i="16"/>
  <c r="D1556" i="16"/>
  <c r="E1556" i="16"/>
  <c r="AK1556" i="16"/>
  <c r="AN1556" i="16"/>
  <c r="B1557" i="16"/>
  <c r="D1557" i="16"/>
  <c r="E1557" i="16"/>
  <c r="AK1557" i="16"/>
  <c r="AN1557" i="16"/>
  <c r="B1558" i="16"/>
  <c r="D1558" i="16"/>
  <c r="E1558" i="16"/>
  <c r="AK1558" i="16"/>
  <c r="AN1558" i="16"/>
  <c r="B1559" i="16"/>
  <c r="D1559" i="16"/>
  <c r="E1559" i="16"/>
  <c r="AK1559" i="16"/>
  <c r="AN1559" i="16"/>
  <c r="B1560" i="16"/>
  <c r="D1560" i="16"/>
  <c r="E1560" i="16"/>
  <c r="AK1560" i="16"/>
  <c r="AN1560" i="16"/>
  <c r="B1561" i="16"/>
  <c r="D1561" i="16"/>
  <c r="E1561" i="16"/>
  <c r="AK1561" i="16"/>
  <c r="AN1561" i="16"/>
  <c r="B1562" i="16"/>
  <c r="D1562" i="16"/>
  <c r="E1562" i="16"/>
  <c r="AK1562" i="16"/>
  <c r="AN1562" i="16"/>
  <c r="B1563" i="16"/>
  <c r="D1563" i="16"/>
  <c r="E1563" i="16"/>
  <c r="AK1563" i="16"/>
  <c r="AN1563" i="16"/>
  <c r="B1564" i="16"/>
  <c r="D1564" i="16"/>
  <c r="E1564" i="16"/>
  <c r="AK1564" i="16"/>
  <c r="AN1564" i="16"/>
  <c r="B1565" i="16"/>
  <c r="D1565" i="16"/>
  <c r="E1565" i="16"/>
  <c r="AK1565" i="16"/>
  <c r="AN1565" i="16"/>
  <c r="B1566" i="16"/>
  <c r="D1566" i="16"/>
  <c r="E1566" i="16"/>
  <c r="AK1566" i="16"/>
  <c r="AN1566" i="16"/>
  <c r="B1567" i="16"/>
  <c r="D1567" i="16"/>
  <c r="E1567" i="16"/>
  <c r="AK1567" i="16"/>
  <c r="AN1567" i="16"/>
  <c r="B1568" i="16"/>
  <c r="D1568" i="16"/>
  <c r="E1568" i="16"/>
  <c r="AK1568" i="16"/>
  <c r="AN1568" i="16"/>
  <c r="B1569" i="16"/>
  <c r="D1569" i="16"/>
  <c r="E1569" i="16"/>
  <c r="AK1569" i="16"/>
  <c r="AN1569" i="16"/>
  <c r="B1570" i="16"/>
  <c r="D1570" i="16"/>
  <c r="E1570" i="16"/>
  <c r="AK1570" i="16"/>
  <c r="AN1570" i="16"/>
  <c r="B1571" i="16"/>
  <c r="D1571" i="16"/>
  <c r="E1571" i="16"/>
  <c r="AK1571" i="16"/>
  <c r="AN1571" i="16"/>
  <c r="B1572" i="16"/>
  <c r="D1572" i="16"/>
  <c r="E1572" i="16"/>
  <c r="AK1572" i="16"/>
  <c r="AN1572" i="16"/>
  <c r="B1573" i="16"/>
  <c r="D1573" i="16"/>
  <c r="E1573" i="16"/>
  <c r="AK1573" i="16"/>
  <c r="AN1573" i="16"/>
  <c r="B1574" i="16"/>
  <c r="D1574" i="16"/>
  <c r="E1574" i="16"/>
  <c r="AK1574" i="16"/>
  <c r="AN1574" i="16"/>
  <c r="B1575" i="16"/>
  <c r="D1575" i="16"/>
  <c r="E1575" i="16"/>
  <c r="AK1575" i="16"/>
  <c r="AN1575" i="16"/>
  <c r="B1576" i="16"/>
  <c r="D1576" i="16"/>
  <c r="E1576" i="16"/>
  <c r="AK1576" i="16"/>
  <c r="AN1576" i="16"/>
  <c r="B1577" i="16"/>
  <c r="D1577" i="16"/>
  <c r="E1577" i="16"/>
  <c r="AK1577" i="16"/>
  <c r="AN1577" i="16"/>
  <c r="B1578" i="16"/>
  <c r="D1578" i="16"/>
  <c r="E1578" i="16"/>
  <c r="AK1578" i="16"/>
  <c r="AN1578" i="16"/>
  <c r="B1579" i="16"/>
  <c r="D1579" i="16"/>
  <c r="E1579" i="16"/>
  <c r="AK1579" i="16"/>
  <c r="AN1579" i="16"/>
  <c r="B1580" i="16"/>
  <c r="D1580" i="16"/>
  <c r="E1580" i="16"/>
  <c r="AK1580" i="16"/>
  <c r="AN1580" i="16"/>
  <c r="B1581" i="16"/>
  <c r="D1581" i="16"/>
  <c r="E1581" i="16"/>
  <c r="AK1581" i="16"/>
  <c r="AN1581" i="16"/>
  <c r="B1582" i="16"/>
  <c r="D1582" i="16"/>
  <c r="E1582" i="16"/>
  <c r="AK1582" i="16"/>
  <c r="AN1582" i="16"/>
  <c r="B1583" i="16"/>
  <c r="D1583" i="16"/>
  <c r="E1583" i="16"/>
  <c r="AK1583" i="16"/>
  <c r="AN1583" i="16"/>
  <c r="B1584" i="16"/>
  <c r="D1584" i="16"/>
  <c r="E1584" i="16"/>
  <c r="AK1584" i="16"/>
  <c r="AN1584" i="16"/>
  <c r="B1585" i="16"/>
  <c r="D1585" i="16"/>
  <c r="E1585" i="16"/>
  <c r="AK1585" i="16"/>
  <c r="AN1585" i="16"/>
  <c r="B1586" i="16"/>
  <c r="D1586" i="16"/>
  <c r="E1586" i="16"/>
  <c r="AK1586" i="16"/>
  <c r="AN1586" i="16"/>
  <c r="B1587" i="16"/>
  <c r="D1587" i="16"/>
  <c r="E1587" i="16"/>
  <c r="AK1587" i="16"/>
  <c r="AN1587" i="16"/>
  <c r="B1588" i="16"/>
  <c r="D1588" i="16"/>
  <c r="E1588" i="16"/>
  <c r="AK1588" i="16"/>
  <c r="AN1588" i="16"/>
  <c r="B1589" i="16"/>
  <c r="D1589" i="16"/>
  <c r="E1589" i="16"/>
  <c r="AK1589" i="16"/>
  <c r="AN1589" i="16"/>
  <c r="B1590" i="16"/>
  <c r="D1590" i="16"/>
  <c r="E1590" i="16"/>
  <c r="AK1590" i="16"/>
  <c r="AN1590" i="16"/>
  <c r="B1591" i="16"/>
  <c r="D1591" i="16"/>
  <c r="E1591" i="16"/>
  <c r="AK1591" i="16"/>
  <c r="AN1591" i="16"/>
  <c r="B1592" i="16"/>
  <c r="D1592" i="16"/>
  <c r="E1592" i="16"/>
  <c r="AK1592" i="16"/>
  <c r="AN1592" i="16"/>
  <c r="B1593" i="16"/>
  <c r="D1593" i="16"/>
  <c r="E1593" i="16"/>
  <c r="AK1593" i="16"/>
  <c r="AN1593" i="16"/>
  <c r="B1594" i="16"/>
  <c r="D1594" i="16"/>
  <c r="E1594" i="16"/>
  <c r="AK1594" i="16"/>
  <c r="AN1594" i="16"/>
  <c r="B1595" i="16"/>
  <c r="D1595" i="16"/>
  <c r="E1595" i="16"/>
  <c r="AK1595" i="16"/>
  <c r="AN1595" i="16"/>
  <c r="B1596" i="16"/>
  <c r="D1596" i="16"/>
  <c r="E1596" i="16"/>
  <c r="AK1596" i="16"/>
  <c r="AN1596" i="16"/>
  <c r="B1597" i="16"/>
  <c r="D1597" i="16"/>
  <c r="E1597" i="16"/>
  <c r="AK1597" i="16"/>
  <c r="AN1597" i="16"/>
  <c r="B1598" i="16"/>
  <c r="D1598" i="16"/>
  <c r="E1598" i="16"/>
  <c r="AK1598" i="16"/>
  <c r="AN1598" i="16"/>
  <c r="B1599" i="16"/>
  <c r="D1599" i="16"/>
  <c r="E1599" i="16"/>
  <c r="AK1599" i="16"/>
  <c r="AN1599" i="16"/>
  <c r="B1600" i="16"/>
  <c r="D1600" i="16"/>
  <c r="E1600" i="16"/>
  <c r="AK1600" i="16"/>
  <c r="AN1600" i="16"/>
  <c r="B1601" i="16"/>
  <c r="D1601" i="16"/>
  <c r="E1601" i="16"/>
  <c r="AK1601" i="16"/>
  <c r="AN1601" i="16"/>
  <c r="B1602" i="16"/>
  <c r="D1602" i="16"/>
  <c r="E1602" i="16"/>
  <c r="AK1602" i="16"/>
  <c r="AN1602" i="16"/>
  <c r="B1603" i="16"/>
  <c r="D1603" i="16"/>
  <c r="E1603" i="16"/>
  <c r="AK1603" i="16"/>
  <c r="AN1603" i="16"/>
  <c r="B1604" i="16"/>
  <c r="D1604" i="16"/>
  <c r="E1604" i="16"/>
  <c r="AK1604" i="16"/>
  <c r="AN1604" i="16"/>
  <c r="B1605" i="16"/>
  <c r="D1605" i="16"/>
  <c r="E1605" i="16"/>
  <c r="AK1605" i="16"/>
  <c r="AN1605" i="16"/>
  <c r="B1606" i="16"/>
  <c r="D1606" i="16"/>
  <c r="E1606" i="16"/>
  <c r="AK1606" i="16"/>
  <c r="AN1606" i="16"/>
  <c r="B1607" i="16"/>
  <c r="D1607" i="16"/>
  <c r="E1607" i="16"/>
  <c r="AK1607" i="16"/>
  <c r="AN1607" i="16"/>
  <c r="B1608" i="16"/>
  <c r="D1608" i="16"/>
  <c r="E1608" i="16"/>
  <c r="AK1608" i="16"/>
  <c r="AN1608" i="16"/>
  <c r="B1609" i="16"/>
  <c r="D1609" i="16"/>
  <c r="E1609" i="16"/>
  <c r="AK1609" i="16"/>
  <c r="AN1609" i="16"/>
  <c r="B1610" i="16"/>
  <c r="D1610" i="16"/>
  <c r="E1610" i="16"/>
  <c r="AK1610" i="16"/>
  <c r="AN1610" i="16"/>
  <c r="B1611" i="16"/>
  <c r="D1611" i="16"/>
  <c r="E1611" i="16"/>
  <c r="AK1611" i="16"/>
  <c r="AN1611" i="16"/>
  <c r="B1612" i="16"/>
  <c r="D1612" i="16"/>
  <c r="E1612" i="16"/>
  <c r="AK1612" i="16"/>
  <c r="AN1612" i="16"/>
  <c r="B1613" i="16"/>
  <c r="D1613" i="16"/>
  <c r="E1613" i="16"/>
  <c r="AK1613" i="16"/>
  <c r="AN1613" i="16"/>
  <c r="B1614" i="16"/>
  <c r="D1614" i="16"/>
  <c r="E1614" i="16"/>
  <c r="AK1614" i="16"/>
  <c r="AN1614" i="16"/>
  <c r="B1615" i="16"/>
  <c r="D1615" i="16"/>
  <c r="E1615" i="16"/>
  <c r="AK1615" i="16"/>
  <c r="AN1615" i="16"/>
  <c r="B1616" i="16"/>
  <c r="D1616" i="16"/>
  <c r="E1616" i="16"/>
  <c r="AK1616" i="16"/>
  <c r="AN1616" i="16"/>
  <c r="B1617" i="16"/>
  <c r="D1617" i="16"/>
  <c r="E1617" i="16"/>
  <c r="AK1617" i="16"/>
  <c r="AN1617" i="16"/>
  <c r="B1618" i="16"/>
  <c r="D1618" i="16"/>
  <c r="E1618" i="16"/>
  <c r="AK1618" i="16"/>
  <c r="AN1618" i="16"/>
  <c r="B1619" i="16"/>
  <c r="D1619" i="16"/>
  <c r="E1619" i="16"/>
  <c r="AK1619" i="16"/>
  <c r="AN1619" i="16"/>
  <c r="B1620" i="16"/>
  <c r="D1620" i="16"/>
  <c r="E1620" i="16"/>
  <c r="AK1620" i="16"/>
  <c r="AN1620" i="16"/>
  <c r="B1621" i="16"/>
  <c r="D1621" i="16"/>
  <c r="E1621" i="16"/>
  <c r="AK1621" i="16"/>
  <c r="AN1621" i="16"/>
  <c r="B1622" i="16"/>
  <c r="D1622" i="16"/>
  <c r="E1622" i="16"/>
  <c r="AK1622" i="16"/>
  <c r="AN1622" i="16"/>
  <c r="B1623" i="16"/>
  <c r="D1623" i="16"/>
  <c r="E1623" i="16"/>
  <c r="AK1623" i="16"/>
  <c r="AN1623" i="16"/>
  <c r="B1624" i="16"/>
  <c r="D1624" i="16"/>
  <c r="E1624" i="16"/>
  <c r="AK1624" i="16"/>
  <c r="AN1624" i="16"/>
  <c r="B1625" i="16"/>
  <c r="D1625" i="16"/>
  <c r="E1625" i="16"/>
  <c r="AK1625" i="16"/>
  <c r="AN1625" i="16"/>
  <c r="B1626" i="16"/>
  <c r="D1626" i="16"/>
  <c r="E1626" i="16"/>
  <c r="AK1626" i="16"/>
  <c r="AN1626" i="16"/>
  <c r="B1627" i="16"/>
  <c r="D1627" i="16"/>
  <c r="E1627" i="16"/>
  <c r="AK1627" i="16"/>
  <c r="AN1627" i="16"/>
  <c r="B1628" i="16"/>
  <c r="D1628" i="16"/>
  <c r="E1628" i="16"/>
  <c r="AK1628" i="16"/>
  <c r="AN1628" i="16"/>
  <c r="B1629" i="16"/>
  <c r="D1629" i="16"/>
  <c r="E1629" i="16"/>
  <c r="AK1629" i="16"/>
  <c r="AN1629" i="16"/>
  <c r="B1630" i="16"/>
  <c r="D1630" i="16"/>
  <c r="E1630" i="16"/>
  <c r="AK1630" i="16"/>
  <c r="AN1630" i="16"/>
  <c r="B1631" i="16"/>
  <c r="AK1631" i="16"/>
  <c r="AN1631" i="16"/>
  <c r="B1632" i="16"/>
  <c r="D1632" i="16"/>
  <c r="E1632" i="16"/>
  <c r="AK1632" i="16"/>
  <c r="AN1632" i="16"/>
  <c r="B1633" i="16"/>
  <c r="D1633" i="16"/>
  <c r="E1633" i="16"/>
  <c r="AK1633" i="16"/>
  <c r="AN1633" i="16"/>
  <c r="B1634" i="16"/>
  <c r="D1634" i="16"/>
  <c r="E1634" i="16"/>
  <c r="AK1634" i="16"/>
  <c r="AN1634" i="16"/>
  <c r="D1635" i="16"/>
  <c r="E1635" i="16"/>
  <c r="AK1635" i="16"/>
  <c r="AN1635" i="16"/>
  <c r="B1636" i="16"/>
  <c r="D1636" i="16"/>
  <c r="E1636" i="16"/>
  <c r="AK1636" i="16"/>
  <c r="AN1636" i="16"/>
  <c r="B1637" i="16"/>
  <c r="D1637" i="16"/>
  <c r="E1637" i="16"/>
  <c r="AK1637" i="16"/>
  <c r="AN1637" i="16"/>
  <c r="B1638" i="16"/>
  <c r="D1638" i="16"/>
  <c r="E1638" i="16"/>
  <c r="AK1638" i="16"/>
  <c r="AN1638" i="16"/>
  <c r="B1639" i="16"/>
  <c r="D1639" i="16"/>
  <c r="E1639" i="16"/>
  <c r="AK1639" i="16"/>
  <c r="AN1639" i="16"/>
  <c r="B1640" i="16"/>
  <c r="D1640" i="16"/>
  <c r="E1640" i="16"/>
  <c r="AK1640" i="16"/>
  <c r="AN1640" i="16"/>
  <c r="B1641" i="16"/>
  <c r="D1641" i="16"/>
  <c r="E1641" i="16"/>
  <c r="AK1641" i="16"/>
  <c r="AN1641" i="16"/>
  <c r="B1642" i="16"/>
  <c r="D1642" i="16"/>
  <c r="E1642" i="16"/>
  <c r="AK1642" i="16"/>
  <c r="AN1642" i="16"/>
  <c r="B1643" i="16"/>
  <c r="D1643" i="16"/>
  <c r="E1643" i="16"/>
  <c r="AK1643" i="16"/>
  <c r="AN1643" i="16"/>
  <c r="B1644" i="16"/>
  <c r="D1644" i="16"/>
  <c r="E1644" i="16"/>
  <c r="AK1644" i="16"/>
  <c r="AN1644" i="16"/>
  <c r="B1645" i="16"/>
  <c r="D1645" i="16"/>
  <c r="E1645" i="16"/>
  <c r="AK1645" i="16"/>
  <c r="AN1645" i="16"/>
  <c r="B1646" i="16"/>
  <c r="D1646" i="16"/>
  <c r="E1646" i="16"/>
  <c r="AK1646" i="16"/>
  <c r="AN1646" i="16"/>
  <c r="B1647" i="16"/>
  <c r="D1647" i="16"/>
  <c r="E1647" i="16"/>
  <c r="AK1647" i="16"/>
  <c r="AN1647" i="16"/>
  <c r="B1648" i="16"/>
  <c r="D1648" i="16"/>
  <c r="E1648" i="16"/>
  <c r="AK1648" i="16"/>
  <c r="AN1648" i="16"/>
  <c r="B1649" i="16"/>
  <c r="D1649" i="16"/>
  <c r="E1649" i="16"/>
  <c r="AK1649" i="16"/>
  <c r="AN1649" i="16"/>
  <c r="B1650" i="16"/>
  <c r="D1650" i="16"/>
  <c r="E1650" i="16"/>
  <c r="AK1650" i="16"/>
  <c r="AN1650" i="16"/>
  <c r="B1651" i="16"/>
  <c r="D1651" i="16"/>
  <c r="E1651" i="16"/>
  <c r="AK1651" i="16"/>
  <c r="AN1651" i="16"/>
  <c r="B1652" i="16"/>
  <c r="D1652" i="16"/>
  <c r="E1652" i="16"/>
  <c r="AK1652" i="16"/>
  <c r="AN1652" i="16"/>
  <c r="B1653" i="16"/>
  <c r="D1653" i="16"/>
  <c r="E1653" i="16"/>
  <c r="AK1653" i="16"/>
  <c r="AN1653" i="16"/>
  <c r="B1654" i="16"/>
  <c r="D1654" i="16"/>
  <c r="E1654" i="16"/>
  <c r="AK1654" i="16"/>
  <c r="AN1654" i="16"/>
  <c r="B1655" i="16"/>
  <c r="D1655" i="16"/>
  <c r="E1655" i="16"/>
  <c r="AK1655" i="16"/>
  <c r="AN1655" i="16"/>
  <c r="B1656" i="16"/>
  <c r="D1656" i="16"/>
  <c r="E1656" i="16"/>
  <c r="AK1656" i="16"/>
  <c r="AN1656" i="16"/>
  <c r="B1657" i="16"/>
  <c r="D1657" i="16"/>
  <c r="E1657" i="16"/>
  <c r="AK1657" i="16"/>
  <c r="AN1657" i="16"/>
  <c r="B1658" i="16"/>
  <c r="D1658" i="16"/>
  <c r="E1658" i="16"/>
  <c r="AK1658" i="16"/>
  <c r="AN1658" i="16"/>
  <c r="B1659" i="16"/>
  <c r="D1659" i="16"/>
  <c r="E1659" i="16"/>
  <c r="AK1659" i="16"/>
  <c r="AN1659" i="16"/>
  <c r="B1660" i="16"/>
  <c r="D1660" i="16"/>
  <c r="E1660" i="16"/>
  <c r="AK1660" i="16"/>
  <c r="AN1660" i="16"/>
  <c r="B1661" i="16"/>
  <c r="D1661" i="16"/>
  <c r="E1661" i="16"/>
  <c r="AK1661" i="16"/>
  <c r="AN1661" i="16"/>
  <c r="B1662" i="16"/>
  <c r="D1662" i="16"/>
  <c r="E1662" i="16"/>
  <c r="AK1662" i="16"/>
  <c r="AN1662" i="16"/>
  <c r="B1663" i="16"/>
  <c r="D1663" i="16"/>
  <c r="E1663" i="16"/>
  <c r="AK1663" i="16"/>
  <c r="AN1663" i="16"/>
  <c r="B1664" i="16"/>
  <c r="D1664" i="16"/>
  <c r="E1664" i="16"/>
  <c r="AK1664" i="16"/>
  <c r="AN1664" i="16"/>
  <c r="B1665" i="16"/>
  <c r="D1665" i="16"/>
  <c r="E1665" i="16"/>
  <c r="AK1665" i="16"/>
  <c r="AN1665" i="16"/>
  <c r="B1666" i="16"/>
  <c r="D1666" i="16"/>
  <c r="E1666" i="16"/>
  <c r="AK1666" i="16"/>
  <c r="AN1666" i="16"/>
  <c r="B1667" i="16"/>
  <c r="D1667" i="16"/>
  <c r="E1667" i="16"/>
  <c r="AK1667" i="16"/>
  <c r="AN1667" i="16"/>
  <c r="B1668" i="16"/>
  <c r="D1668" i="16"/>
  <c r="E1668" i="16"/>
  <c r="AK1668" i="16"/>
  <c r="AN1668" i="16"/>
  <c r="B1669" i="16"/>
  <c r="D1669" i="16"/>
  <c r="E1669" i="16"/>
  <c r="AK1669" i="16"/>
  <c r="AN1669" i="16"/>
  <c r="B1670" i="16"/>
  <c r="D1670" i="16"/>
  <c r="E1670" i="16"/>
  <c r="AK1670" i="16"/>
  <c r="AN1670" i="16"/>
  <c r="B1671" i="16"/>
  <c r="D1671" i="16"/>
  <c r="E1671" i="16"/>
  <c r="AK1671" i="16"/>
  <c r="AN1671" i="16"/>
  <c r="B1672" i="16"/>
  <c r="D1672" i="16"/>
  <c r="E1672" i="16"/>
  <c r="AK1672" i="16"/>
  <c r="AN1672" i="16"/>
  <c r="B1673" i="16"/>
  <c r="D1673" i="16"/>
  <c r="E1673" i="16"/>
  <c r="AK1673" i="16"/>
  <c r="AN1673" i="16"/>
  <c r="B1674" i="16"/>
  <c r="D1674" i="16"/>
  <c r="E1674" i="16"/>
  <c r="AK1674" i="16"/>
  <c r="AN1674" i="16"/>
  <c r="B1675" i="16"/>
  <c r="D1675" i="16"/>
  <c r="E1675" i="16"/>
  <c r="AK1675" i="16"/>
  <c r="AN1675" i="16"/>
  <c r="B1676" i="16"/>
  <c r="D1676" i="16"/>
  <c r="E1676" i="16"/>
  <c r="AK1676" i="16"/>
  <c r="AN1676" i="16"/>
  <c r="B1677" i="16"/>
  <c r="D1677" i="16"/>
  <c r="E1677" i="16"/>
  <c r="AK1677" i="16"/>
  <c r="AN1677" i="16"/>
  <c r="B1678" i="16"/>
  <c r="D1678" i="16"/>
  <c r="E1678" i="16"/>
  <c r="AK1678" i="16"/>
  <c r="AN1678" i="16"/>
  <c r="B1679" i="16"/>
  <c r="D1679" i="16"/>
  <c r="E1679" i="16"/>
  <c r="AK1679" i="16"/>
  <c r="AN1679" i="16"/>
  <c r="B1680" i="16"/>
  <c r="D1680" i="16"/>
  <c r="E1680" i="16"/>
  <c r="AK1680" i="16"/>
  <c r="AN1680" i="16"/>
  <c r="B1681" i="16"/>
  <c r="D1681" i="16"/>
  <c r="E1681" i="16"/>
  <c r="AK1681" i="16"/>
  <c r="AN1681" i="16"/>
  <c r="B1682" i="16"/>
  <c r="D1682" i="16"/>
  <c r="E1682" i="16"/>
  <c r="AK1682" i="16"/>
  <c r="AN1682" i="16"/>
  <c r="B1683" i="16"/>
  <c r="D1683" i="16"/>
  <c r="E1683" i="16"/>
  <c r="AK1683" i="16"/>
  <c r="AN1683" i="16"/>
  <c r="B1684" i="16"/>
  <c r="D1684" i="16"/>
  <c r="E1684" i="16"/>
  <c r="AK1684" i="16"/>
  <c r="AN1684" i="16"/>
  <c r="B1685" i="16"/>
  <c r="D1685" i="16"/>
  <c r="E1685" i="16"/>
  <c r="AK1685" i="16"/>
  <c r="AN1685" i="16"/>
  <c r="B1686" i="16"/>
  <c r="D1686" i="16"/>
  <c r="E1686" i="16"/>
  <c r="AK1686" i="16"/>
  <c r="AN1686" i="16"/>
  <c r="B1687" i="16"/>
  <c r="D1687" i="16"/>
  <c r="E1687" i="16"/>
  <c r="AK1687" i="16"/>
  <c r="AN1687" i="16"/>
  <c r="B1688" i="16"/>
  <c r="D1688" i="16"/>
  <c r="E1688" i="16"/>
  <c r="AK1688" i="16"/>
  <c r="AN1688" i="16"/>
  <c r="B1689" i="16"/>
  <c r="D1689" i="16"/>
  <c r="E1689" i="16"/>
  <c r="AK1689" i="16"/>
  <c r="AN1689" i="16"/>
  <c r="B1690" i="16"/>
  <c r="D1690" i="16"/>
  <c r="E1690" i="16"/>
  <c r="AK1690" i="16"/>
  <c r="AN1690" i="16"/>
  <c r="B1691" i="16"/>
  <c r="D1691" i="16"/>
  <c r="E1691" i="16"/>
  <c r="AK1691" i="16"/>
  <c r="AN1691" i="16"/>
  <c r="B1692" i="16"/>
  <c r="D1692" i="16"/>
  <c r="E1692" i="16"/>
  <c r="AK1692" i="16"/>
  <c r="AN1692" i="16"/>
  <c r="B1693" i="16"/>
  <c r="D1693" i="16"/>
  <c r="E1693" i="16"/>
  <c r="AK1693" i="16"/>
  <c r="AN1693" i="16"/>
  <c r="B1694" i="16"/>
  <c r="D1694" i="16"/>
  <c r="E1694" i="16"/>
  <c r="AK1694" i="16"/>
  <c r="AN1694" i="16"/>
  <c r="B1695" i="16"/>
  <c r="D1695" i="16"/>
  <c r="E1695" i="16"/>
  <c r="AK1695" i="16"/>
  <c r="AN1695" i="16"/>
  <c r="B1696" i="16"/>
  <c r="D1696" i="16"/>
  <c r="E1696" i="16"/>
  <c r="AK1696" i="16"/>
  <c r="AN1696" i="16"/>
  <c r="B1697" i="16"/>
  <c r="D1697" i="16"/>
  <c r="E1697" i="16"/>
  <c r="AK1697" i="16"/>
  <c r="AN1697" i="16"/>
  <c r="B1698" i="16"/>
  <c r="D1698" i="16"/>
  <c r="E1698" i="16"/>
  <c r="AK1698" i="16"/>
  <c r="AN1698" i="16"/>
  <c r="B1699" i="16"/>
  <c r="D1699" i="16"/>
  <c r="E1699" i="16"/>
  <c r="AK1699" i="16"/>
  <c r="AN1699" i="16"/>
  <c r="B1700" i="16"/>
  <c r="D1700" i="16"/>
  <c r="E1700" i="16"/>
  <c r="AK1700" i="16"/>
  <c r="AN1700" i="16"/>
  <c r="B1012" i="16"/>
  <c r="D1012" i="16"/>
  <c r="E1012" i="16"/>
  <c r="AK1012" i="16"/>
  <c r="AN1012" i="16"/>
  <c r="B1013" i="16"/>
  <c r="D1013" i="16"/>
  <c r="E1013" i="16"/>
  <c r="AK1013" i="16"/>
  <c r="AN1013" i="16"/>
  <c r="B1014" i="16"/>
  <c r="D1014" i="16"/>
  <c r="E1014" i="16"/>
  <c r="AK1014" i="16"/>
  <c r="AN1014" i="16"/>
  <c r="B1015" i="16"/>
  <c r="D1015" i="16"/>
  <c r="E1015" i="16"/>
  <c r="AK1015" i="16"/>
  <c r="AN1015" i="16"/>
  <c r="B1016" i="16"/>
  <c r="D1016" i="16"/>
  <c r="E1016" i="16"/>
  <c r="AK1016" i="16"/>
  <c r="AN1016" i="16"/>
  <c r="B1017" i="16"/>
  <c r="D1017" i="16"/>
  <c r="E1017" i="16"/>
  <c r="AK1017" i="16"/>
  <c r="AN1017" i="16"/>
  <c r="B1018" i="16"/>
  <c r="D1018" i="16"/>
  <c r="E1018" i="16"/>
  <c r="AK1018" i="16"/>
  <c r="AN1018" i="16"/>
  <c r="B1019" i="16"/>
  <c r="D1019" i="16"/>
  <c r="E1019" i="16"/>
  <c r="AK1019" i="16"/>
  <c r="AN1019" i="16"/>
  <c r="B1020" i="16"/>
  <c r="D1020" i="16"/>
  <c r="E1020" i="16"/>
  <c r="AK1020" i="16"/>
  <c r="AN1020" i="16"/>
  <c r="B1021" i="16"/>
  <c r="D1021" i="16"/>
  <c r="E1021" i="16"/>
  <c r="AK1021" i="16"/>
  <c r="AN1021" i="16"/>
  <c r="B1022" i="16"/>
  <c r="D1022" i="16"/>
  <c r="E1022" i="16"/>
  <c r="AK1022" i="16"/>
  <c r="AN1022" i="16"/>
  <c r="B1023" i="16"/>
  <c r="D1023" i="16"/>
  <c r="E1023" i="16"/>
  <c r="AK1023" i="16"/>
  <c r="AN1023" i="16"/>
  <c r="B1024" i="16"/>
  <c r="D1024" i="16"/>
  <c r="E1024" i="16"/>
  <c r="AK1024" i="16"/>
  <c r="AN1024" i="16"/>
  <c r="B1025" i="16"/>
  <c r="D1025" i="16"/>
  <c r="E1025" i="16"/>
  <c r="AK1025" i="16"/>
  <c r="AN1025" i="16"/>
  <c r="B1026" i="16"/>
  <c r="D1026" i="16"/>
  <c r="E1026" i="16"/>
  <c r="AK1026" i="16"/>
  <c r="AN1026" i="16"/>
  <c r="B1027" i="16"/>
  <c r="D1027" i="16"/>
  <c r="E1027" i="16"/>
  <c r="AK1027" i="16"/>
  <c r="AN1027" i="16"/>
  <c r="B1028" i="16"/>
  <c r="D1028" i="16"/>
  <c r="E1028" i="16"/>
  <c r="AK1028" i="16"/>
  <c r="AN1028" i="16"/>
  <c r="B1029" i="16"/>
  <c r="D1029" i="16"/>
  <c r="E1029" i="16"/>
  <c r="AK1029" i="16"/>
  <c r="AN1029" i="16"/>
  <c r="B1030" i="16"/>
  <c r="D1030" i="16"/>
  <c r="E1030" i="16"/>
  <c r="AK1030" i="16"/>
  <c r="AN1030" i="16"/>
  <c r="B1031" i="16"/>
  <c r="D1031" i="16"/>
  <c r="E1031" i="16"/>
  <c r="AK1031" i="16"/>
  <c r="AN1031" i="16"/>
  <c r="B1032" i="16"/>
  <c r="D1032" i="16"/>
  <c r="E1032" i="16"/>
  <c r="AK1032" i="16"/>
  <c r="AN1032" i="16"/>
  <c r="B1033" i="16"/>
  <c r="D1033" i="16"/>
  <c r="E1033" i="16"/>
  <c r="AK1033" i="16"/>
  <c r="AN1033" i="16"/>
  <c r="B1034" i="16"/>
  <c r="D1034" i="16"/>
  <c r="E1034" i="16"/>
  <c r="AK1034" i="16"/>
  <c r="AN1034" i="16"/>
  <c r="B1035" i="16"/>
  <c r="D1035" i="16"/>
  <c r="E1035" i="16"/>
  <c r="AK1035" i="16"/>
  <c r="AN1035" i="16"/>
  <c r="B1036" i="16"/>
  <c r="D1036" i="16"/>
  <c r="E1036" i="16"/>
  <c r="AK1036" i="16"/>
  <c r="AN1036" i="16"/>
  <c r="B1037" i="16"/>
  <c r="D1037" i="16"/>
  <c r="E1037" i="16"/>
  <c r="AK1037" i="16"/>
  <c r="AN1037" i="16"/>
  <c r="B1038" i="16"/>
  <c r="D1038" i="16"/>
  <c r="E1038" i="16"/>
  <c r="AK1038" i="16"/>
  <c r="AN1038" i="16"/>
  <c r="B1039" i="16"/>
  <c r="D1039" i="16"/>
  <c r="E1039" i="16"/>
  <c r="AK1039" i="16"/>
  <c r="AN1039" i="16"/>
  <c r="B1040" i="16"/>
  <c r="D1040" i="16"/>
  <c r="E1040" i="16"/>
  <c r="AK1040" i="16"/>
  <c r="AN1040" i="16"/>
  <c r="B1041" i="16"/>
  <c r="D1041" i="16"/>
  <c r="E1041" i="16"/>
  <c r="AK1041" i="16"/>
  <c r="AN1041" i="16"/>
  <c r="B1042" i="16"/>
  <c r="D1042" i="16"/>
  <c r="E1042" i="16"/>
  <c r="AK1042" i="16"/>
  <c r="AN1042" i="16"/>
  <c r="B1043" i="16"/>
  <c r="D1043" i="16"/>
  <c r="E1043" i="16"/>
  <c r="AK1043" i="16"/>
  <c r="AN1043" i="16"/>
  <c r="B1044" i="16"/>
  <c r="D1044" i="16"/>
  <c r="E1044" i="16"/>
  <c r="AK1044" i="16"/>
  <c r="AN1044" i="16"/>
  <c r="B1045" i="16"/>
  <c r="D1045" i="16"/>
  <c r="E1045" i="16"/>
  <c r="AK1045" i="16"/>
  <c r="AN1045" i="16"/>
  <c r="B1046" i="16"/>
  <c r="D1046" i="16"/>
  <c r="E1046" i="16"/>
  <c r="AK1046" i="16"/>
  <c r="AN1046" i="16"/>
  <c r="B1047" i="16"/>
  <c r="D1047" i="16"/>
  <c r="E1047" i="16"/>
  <c r="AK1047" i="16"/>
  <c r="AN1047" i="16"/>
  <c r="B1048" i="16"/>
  <c r="D1048" i="16"/>
  <c r="E1048" i="16"/>
  <c r="AK1048" i="16"/>
  <c r="AN1048" i="16"/>
  <c r="B1049" i="16"/>
  <c r="D1049" i="16"/>
  <c r="E1049" i="16"/>
  <c r="AK1049" i="16"/>
  <c r="AN1049" i="16"/>
  <c r="B1050" i="16"/>
  <c r="D1050" i="16"/>
  <c r="E1050" i="16"/>
  <c r="AK1050" i="16"/>
  <c r="AN1050" i="16"/>
  <c r="B1051" i="16"/>
  <c r="D1051" i="16"/>
  <c r="E1051" i="16"/>
  <c r="AK1051" i="16"/>
  <c r="AN1051" i="16"/>
  <c r="B1052" i="16"/>
  <c r="D1052" i="16"/>
  <c r="E1052" i="16"/>
  <c r="AK1052" i="16"/>
  <c r="AN1052" i="16"/>
  <c r="B1053" i="16"/>
  <c r="D1053" i="16"/>
  <c r="E1053" i="16"/>
  <c r="AK1053" i="16"/>
  <c r="AN1053" i="16"/>
  <c r="B1054" i="16"/>
  <c r="D1054" i="16"/>
  <c r="E1054" i="16"/>
  <c r="AK1054" i="16"/>
  <c r="AN1054" i="16"/>
  <c r="B1055" i="16"/>
  <c r="D1055" i="16"/>
  <c r="E1055" i="16"/>
  <c r="AK1055" i="16"/>
  <c r="AN1055" i="16"/>
  <c r="B1056" i="16"/>
  <c r="D1056" i="16"/>
  <c r="E1056" i="16"/>
  <c r="AK1056" i="16"/>
  <c r="AN1056" i="16"/>
  <c r="B1057" i="16"/>
  <c r="D1057" i="16"/>
  <c r="E1057" i="16"/>
  <c r="AK1057" i="16"/>
  <c r="AN1057" i="16"/>
  <c r="B1058" i="16"/>
  <c r="D1058" i="16"/>
  <c r="E1058" i="16"/>
  <c r="AK1058" i="16"/>
  <c r="AN1058" i="16"/>
  <c r="B1059" i="16"/>
  <c r="D1059" i="16"/>
  <c r="E1059" i="16"/>
  <c r="AK1059" i="16"/>
  <c r="AN1059" i="16"/>
  <c r="B1060" i="16"/>
  <c r="D1060" i="16"/>
  <c r="E1060" i="16"/>
  <c r="AK1060" i="16"/>
  <c r="AN1060" i="16"/>
  <c r="B1061" i="16"/>
  <c r="D1061" i="16"/>
  <c r="E1061" i="16"/>
  <c r="AK1061" i="16"/>
  <c r="AN1061" i="16"/>
  <c r="B1062" i="16"/>
  <c r="D1062" i="16"/>
  <c r="E1062" i="16"/>
  <c r="AK1062" i="16"/>
  <c r="AN1062" i="16"/>
  <c r="B1063" i="16"/>
  <c r="D1063" i="16"/>
  <c r="E1063" i="16"/>
  <c r="AK1063" i="16"/>
  <c r="AN1063" i="16"/>
  <c r="B1064" i="16"/>
  <c r="D1064" i="16"/>
  <c r="E1064" i="16"/>
  <c r="AK1064" i="16"/>
  <c r="AN1064" i="16"/>
  <c r="B1065" i="16"/>
  <c r="D1065" i="16"/>
  <c r="E1065" i="16"/>
  <c r="AK1065" i="16"/>
  <c r="AN1065" i="16"/>
  <c r="B1066" i="16"/>
  <c r="D1066" i="16"/>
  <c r="E1066" i="16"/>
  <c r="AK1066" i="16"/>
  <c r="AN1066" i="16"/>
  <c r="B1067" i="16"/>
  <c r="D1067" i="16"/>
  <c r="E1067" i="16"/>
  <c r="AK1067" i="16"/>
  <c r="AN1067" i="16"/>
  <c r="B1068" i="16"/>
  <c r="D1068" i="16"/>
  <c r="E1068" i="16"/>
  <c r="AK1068" i="16"/>
  <c r="AN1068" i="16"/>
  <c r="B1069" i="16"/>
  <c r="D1069" i="16"/>
  <c r="E1069" i="16"/>
  <c r="AK1069" i="16"/>
  <c r="AN1069" i="16"/>
  <c r="B1070" i="16"/>
  <c r="D1070" i="16"/>
  <c r="E1070" i="16"/>
  <c r="AK1070" i="16"/>
  <c r="AN1070" i="16"/>
  <c r="B1071" i="16"/>
  <c r="D1071" i="16"/>
  <c r="E1071" i="16"/>
  <c r="AK1071" i="16"/>
  <c r="AN1071" i="16"/>
  <c r="B1072" i="16"/>
  <c r="D1072" i="16"/>
  <c r="E1072" i="16"/>
  <c r="AK1072" i="16"/>
  <c r="AN1072" i="16"/>
  <c r="B1073" i="16"/>
  <c r="D1073" i="16"/>
  <c r="E1073" i="16"/>
  <c r="AK1073" i="16"/>
  <c r="AN1073" i="16"/>
  <c r="B1074" i="16"/>
  <c r="D1074" i="16"/>
  <c r="E1074" i="16"/>
  <c r="AK1074" i="16"/>
  <c r="AN1074" i="16"/>
  <c r="B1075" i="16"/>
  <c r="D1075" i="16"/>
  <c r="E1075" i="16"/>
  <c r="AK1075" i="16"/>
  <c r="AN1075" i="16"/>
  <c r="B1076" i="16"/>
  <c r="D1076" i="16"/>
  <c r="E1076" i="16"/>
  <c r="AK1076" i="16"/>
  <c r="AN1076" i="16"/>
  <c r="B1077" i="16"/>
  <c r="D1077" i="16"/>
  <c r="E1077" i="16"/>
  <c r="AK1077" i="16"/>
  <c r="AN1077" i="16"/>
  <c r="B1078" i="16"/>
  <c r="D1078" i="16"/>
  <c r="E1078" i="16"/>
  <c r="AK1078" i="16"/>
  <c r="AN1078" i="16"/>
  <c r="B1079" i="16"/>
  <c r="D1079" i="16"/>
  <c r="E1079" i="16"/>
  <c r="AK1079" i="16"/>
  <c r="AN1079" i="16"/>
  <c r="B1080" i="16"/>
  <c r="D1080" i="16"/>
  <c r="E1080" i="16"/>
  <c r="AK1080" i="16"/>
  <c r="AN1080" i="16"/>
  <c r="B1081" i="16"/>
  <c r="D1081" i="16"/>
  <c r="E1081" i="16"/>
  <c r="AK1081" i="16"/>
  <c r="AN1081" i="16"/>
  <c r="B1082" i="16"/>
  <c r="D1082" i="16"/>
  <c r="E1082" i="16"/>
  <c r="AK1082" i="16"/>
  <c r="AN1082" i="16"/>
  <c r="B1083" i="16"/>
  <c r="D1083" i="16"/>
  <c r="E1083" i="16"/>
  <c r="AK1083" i="16"/>
  <c r="AN1083" i="16"/>
  <c r="B1084" i="16"/>
  <c r="D1084" i="16"/>
  <c r="E1084" i="16"/>
  <c r="AK1084" i="16"/>
  <c r="AN1084" i="16"/>
  <c r="B1085" i="16"/>
  <c r="D1085" i="16"/>
  <c r="E1085" i="16"/>
  <c r="AK1085" i="16"/>
  <c r="AN1085" i="16"/>
  <c r="B1086" i="16"/>
  <c r="D1086" i="16"/>
  <c r="E1086" i="16"/>
  <c r="AK1086" i="16"/>
  <c r="AN1086" i="16"/>
  <c r="B1087" i="16"/>
  <c r="D1087" i="16"/>
  <c r="E1087" i="16"/>
  <c r="AK1087" i="16"/>
  <c r="AN1087" i="16"/>
  <c r="B1088" i="16"/>
  <c r="D1088" i="16"/>
  <c r="E1088" i="16"/>
  <c r="AK1088" i="16"/>
  <c r="AN1088" i="16"/>
  <c r="B1089" i="16"/>
  <c r="D1089" i="16"/>
  <c r="E1089" i="16"/>
  <c r="AK1089" i="16"/>
  <c r="AN1089" i="16"/>
  <c r="B1090" i="16"/>
  <c r="D1090" i="16"/>
  <c r="E1090" i="16"/>
  <c r="AK1090" i="16"/>
  <c r="AN1090" i="16"/>
  <c r="B1091" i="16"/>
  <c r="D1091" i="16"/>
  <c r="E1091" i="16"/>
  <c r="AK1091" i="16"/>
  <c r="AN1091" i="16"/>
  <c r="B1092" i="16"/>
  <c r="D1092" i="16"/>
  <c r="E1092" i="16"/>
  <c r="AK1092" i="16"/>
  <c r="AN1092" i="16"/>
  <c r="B1093" i="16"/>
  <c r="D1093" i="16"/>
  <c r="E1093" i="16"/>
  <c r="AK1093" i="16"/>
  <c r="AN1093" i="16"/>
  <c r="B1094" i="16"/>
  <c r="D1094" i="16"/>
  <c r="E1094" i="16"/>
  <c r="AK1094" i="16"/>
  <c r="AN1094" i="16"/>
  <c r="B1095" i="16"/>
  <c r="D1095" i="16"/>
  <c r="E1095" i="16"/>
  <c r="AK1095" i="16"/>
  <c r="AN1095" i="16"/>
  <c r="B1096" i="16"/>
  <c r="D1096" i="16"/>
  <c r="E1096" i="16"/>
  <c r="AK1096" i="16"/>
  <c r="AN1096" i="16"/>
  <c r="B1097" i="16"/>
  <c r="D1097" i="16"/>
  <c r="E1097" i="16"/>
  <c r="AK1097" i="16"/>
  <c r="AN1097" i="16"/>
  <c r="B1098" i="16"/>
  <c r="D1098" i="16"/>
  <c r="E1098" i="16"/>
  <c r="AK1098" i="16"/>
  <c r="AN1098" i="16"/>
  <c r="B1099" i="16"/>
  <c r="D1099" i="16"/>
  <c r="E1099" i="16"/>
  <c r="AK1099" i="16"/>
  <c r="AN1099" i="16"/>
  <c r="B1100" i="16"/>
  <c r="D1100" i="16"/>
  <c r="E1100" i="16"/>
  <c r="AK1100" i="16"/>
  <c r="AN1100" i="16"/>
  <c r="B1101" i="16"/>
  <c r="D1101" i="16"/>
  <c r="E1101" i="16"/>
  <c r="AK1101" i="16"/>
  <c r="AN1101" i="16"/>
  <c r="B1102" i="16"/>
  <c r="D1102" i="16"/>
  <c r="E1102" i="16"/>
  <c r="AK1102" i="16"/>
  <c r="AN1102" i="16"/>
  <c r="B1103" i="16"/>
  <c r="D1103" i="16"/>
  <c r="E1103" i="16"/>
  <c r="AK1103" i="16"/>
  <c r="AN1103" i="16"/>
  <c r="B1104" i="16"/>
  <c r="D1104" i="16"/>
  <c r="E1104" i="16"/>
  <c r="AK1104" i="16"/>
  <c r="AN1104" i="16"/>
  <c r="B1105" i="16"/>
  <c r="D1105" i="16"/>
  <c r="E1105" i="16"/>
  <c r="AK1105" i="16"/>
  <c r="AN1105" i="16"/>
  <c r="B1106" i="16"/>
  <c r="D1106" i="16"/>
  <c r="E1106" i="16"/>
  <c r="AK1106" i="16"/>
  <c r="AN1106" i="16"/>
  <c r="B1107" i="16"/>
  <c r="D1107" i="16"/>
  <c r="E1107" i="16"/>
  <c r="AK1107" i="16"/>
  <c r="AN1107" i="16"/>
  <c r="B1108" i="16"/>
  <c r="D1108" i="16"/>
  <c r="E1108" i="16"/>
  <c r="AK1108" i="16"/>
  <c r="AN1108" i="16"/>
  <c r="B1109" i="16"/>
  <c r="D1109" i="16"/>
  <c r="E1109" i="16"/>
  <c r="AK1109" i="16"/>
  <c r="AN1109" i="16"/>
  <c r="B1110" i="16"/>
  <c r="D1110" i="16"/>
  <c r="E1110" i="16"/>
  <c r="AK1110" i="16"/>
  <c r="AN1110" i="16"/>
  <c r="B1111" i="16"/>
  <c r="D1111" i="16"/>
  <c r="E1111" i="16"/>
  <c r="AK1111" i="16"/>
  <c r="AN1111" i="16"/>
  <c r="B1112" i="16"/>
  <c r="D1112" i="16"/>
  <c r="E1112" i="16"/>
  <c r="AK1112" i="16"/>
  <c r="AN1112" i="16"/>
  <c r="B1113" i="16"/>
  <c r="D1113" i="16"/>
  <c r="E1113" i="16"/>
  <c r="AK1113" i="16"/>
  <c r="AN1113" i="16"/>
  <c r="B1114" i="16"/>
  <c r="D1114" i="16"/>
  <c r="E1114" i="16"/>
  <c r="AK1114" i="16"/>
  <c r="AN1114" i="16"/>
  <c r="B1115" i="16"/>
  <c r="D1115" i="16"/>
  <c r="E1115" i="16"/>
  <c r="AK1115" i="16"/>
  <c r="AN1115" i="16"/>
  <c r="B1116" i="16"/>
  <c r="D1116" i="16"/>
  <c r="E1116" i="16"/>
  <c r="AK1116" i="16"/>
  <c r="AN1116" i="16"/>
  <c r="B1117" i="16"/>
  <c r="D1117" i="16"/>
  <c r="E1117" i="16"/>
  <c r="AK1117" i="16"/>
  <c r="AN1117" i="16"/>
  <c r="B1118" i="16"/>
  <c r="D1118" i="16"/>
  <c r="E1118" i="16"/>
  <c r="AK1118" i="16"/>
  <c r="AN1118" i="16"/>
  <c r="B1119" i="16"/>
  <c r="D1119" i="16"/>
  <c r="E1119" i="16"/>
  <c r="AK1119" i="16"/>
  <c r="AN1119" i="16"/>
  <c r="B1120" i="16"/>
  <c r="D1120" i="16"/>
  <c r="E1120" i="16"/>
  <c r="AK1120" i="16"/>
  <c r="AN1120" i="16"/>
  <c r="B1121" i="16"/>
  <c r="D1121" i="16"/>
  <c r="E1121" i="16"/>
  <c r="AK1121" i="16"/>
  <c r="AN1121" i="16"/>
  <c r="B1122" i="16"/>
  <c r="D1122" i="16"/>
  <c r="E1122" i="16"/>
  <c r="AK1122" i="16"/>
  <c r="AN1122" i="16"/>
  <c r="B1123" i="16"/>
  <c r="D1123" i="16"/>
  <c r="E1123" i="16"/>
  <c r="AK1123" i="16"/>
  <c r="AN1123" i="16"/>
  <c r="B1124" i="16"/>
  <c r="D1124" i="16"/>
  <c r="E1124" i="16"/>
  <c r="AK1124" i="16"/>
  <c r="AN1124" i="16"/>
  <c r="B1125" i="16"/>
  <c r="D1125" i="16"/>
  <c r="E1125" i="16"/>
  <c r="AK1125" i="16"/>
  <c r="AN1125" i="16"/>
  <c r="B1126" i="16"/>
  <c r="D1126" i="16"/>
  <c r="E1126" i="16"/>
  <c r="AK1126" i="16"/>
  <c r="AN1126" i="16"/>
  <c r="B1127" i="16"/>
  <c r="D1127" i="16"/>
  <c r="E1127" i="16"/>
  <c r="AK1127" i="16"/>
  <c r="AN1127" i="16"/>
  <c r="B1128" i="16"/>
  <c r="D1128" i="16"/>
  <c r="E1128" i="16"/>
  <c r="AK1128" i="16"/>
  <c r="AN1128" i="16"/>
  <c r="B1129" i="16"/>
  <c r="D1129" i="16"/>
  <c r="E1129" i="16"/>
  <c r="AK1129" i="16"/>
  <c r="AN1129" i="16"/>
  <c r="B1130" i="16"/>
  <c r="D1130" i="16"/>
  <c r="E1130" i="16"/>
  <c r="AK1130" i="16"/>
  <c r="AN1130" i="16"/>
  <c r="B1131" i="16"/>
  <c r="D1131" i="16"/>
  <c r="E1131" i="16"/>
  <c r="AK1131" i="16"/>
  <c r="AN1131" i="16"/>
  <c r="B1132" i="16"/>
  <c r="D1132" i="16"/>
  <c r="E1132" i="16"/>
  <c r="AK1132" i="16"/>
  <c r="AN1132" i="16"/>
  <c r="B1133" i="16"/>
  <c r="D1133" i="16"/>
  <c r="E1133" i="16"/>
  <c r="AK1133" i="16"/>
  <c r="AN1133" i="16"/>
  <c r="B1134" i="16"/>
  <c r="D1134" i="16"/>
  <c r="E1134" i="16"/>
  <c r="AK1134" i="16"/>
  <c r="AN1134" i="16"/>
  <c r="B1135" i="16"/>
  <c r="D1135" i="16"/>
  <c r="E1135" i="16"/>
  <c r="AK1135" i="16"/>
  <c r="AN1135" i="16"/>
  <c r="B1136" i="16"/>
  <c r="D1136" i="16"/>
  <c r="E1136" i="16"/>
  <c r="AK1136" i="16"/>
  <c r="AN1136" i="16"/>
  <c r="B1137" i="16"/>
  <c r="D1137" i="16"/>
  <c r="E1137" i="16"/>
  <c r="AK1137" i="16"/>
  <c r="AN1137" i="16"/>
  <c r="B1138" i="16"/>
  <c r="D1138" i="16"/>
  <c r="E1138" i="16"/>
  <c r="AK1138" i="16"/>
  <c r="AN1138" i="16"/>
  <c r="B1139" i="16"/>
  <c r="D1139" i="16"/>
  <c r="E1139" i="16"/>
  <c r="AK1139" i="16"/>
  <c r="AN1139" i="16"/>
  <c r="B1140" i="16"/>
  <c r="D1140" i="16"/>
  <c r="E1140" i="16"/>
  <c r="AK1140" i="16"/>
  <c r="AN1140" i="16"/>
  <c r="B1141" i="16"/>
  <c r="D1141" i="16"/>
  <c r="E1141" i="16"/>
  <c r="AK1141" i="16"/>
  <c r="AN1141" i="16"/>
  <c r="B1142" i="16"/>
  <c r="D1142" i="16"/>
  <c r="E1142" i="16"/>
  <c r="AK1142" i="16"/>
  <c r="AN1142" i="16"/>
  <c r="B1143" i="16"/>
  <c r="D1143" i="16"/>
  <c r="E1143" i="16"/>
  <c r="AK1143" i="16"/>
  <c r="AN1143" i="16"/>
  <c r="B1144" i="16"/>
  <c r="D1144" i="16"/>
  <c r="E1144" i="16"/>
  <c r="AK1144" i="16"/>
  <c r="AN1144" i="16"/>
  <c r="B1145" i="16"/>
  <c r="D1145" i="16"/>
  <c r="E1145" i="16"/>
  <c r="AK1145" i="16"/>
  <c r="AN1145" i="16"/>
  <c r="B1146" i="16"/>
  <c r="D1146" i="16"/>
  <c r="E1146" i="16"/>
  <c r="AK1146" i="16"/>
  <c r="AN1146" i="16"/>
  <c r="B1147" i="16"/>
  <c r="D1147" i="16"/>
  <c r="E1147" i="16"/>
  <c r="AK1147" i="16"/>
  <c r="AN1147" i="16"/>
  <c r="B1148" i="16"/>
  <c r="D1148" i="16"/>
  <c r="E1148" i="16"/>
  <c r="AK1148" i="16"/>
  <c r="AN1148" i="16"/>
  <c r="B1149" i="16"/>
  <c r="D1149" i="16"/>
  <c r="E1149" i="16"/>
  <c r="AK1149" i="16"/>
  <c r="AN1149" i="16"/>
  <c r="B1150" i="16"/>
  <c r="D1150" i="16"/>
  <c r="E1150" i="16"/>
  <c r="AK1150" i="16"/>
  <c r="AN1150" i="16"/>
  <c r="B1151" i="16"/>
  <c r="D1151" i="16"/>
  <c r="E1151" i="16"/>
  <c r="AK1151" i="16"/>
  <c r="AN1151" i="16"/>
  <c r="B1152" i="16"/>
  <c r="D1152" i="16"/>
  <c r="E1152" i="16"/>
  <c r="AK1152" i="16"/>
  <c r="AN1152" i="16"/>
  <c r="B1153" i="16"/>
  <c r="D1153" i="16"/>
  <c r="E1153" i="16"/>
  <c r="AK1153" i="16"/>
  <c r="AN1153" i="16"/>
  <c r="B1154" i="16"/>
  <c r="D1154" i="16"/>
  <c r="E1154" i="16"/>
  <c r="AK1154" i="16"/>
  <c r="AN1154" i="16"/>
  <c r="B1155" i="16"/>
  <c r="D1155" i="16"/>
  <c r="E1155" i="16"/>
  <c r="AK1155" i="16"/>
  <c r="AN1155" i="16"/>
  <c r="B1156" i="16"/>
  <c r="D1156" i="16"/>
  <c r="E1156" i="16"/>
  <c r="AK1156" i="16"/>
  <c r="AN1156" i="16"/>
  <c r="B1157" i="16"/>
  <c r="D1157" i="16"/>
  <c r="E1157" i="16"/>
  <c r="AK1157" i="16"/>
  <c r="AN1157" i="16"/>
  <c r="B1158" i="16"/>
  <c r="D1158" i="16"/>
  <c r="E1158" i="16"/>
  <c r="AK1158" i="16"/>
  <c r="AN1158" i="16"/>
  <c r="B1159" i="16"/>
  <c r="D1159" i="16"/>
  <c r="E1159" i="16"/>
  <c r="AK1159" i="16"/>
  <c r="AN1159" i="16"/>
  <c r="B1160" i="16"/>
  <c r="D1160" i="16"/>
  <c r="E1160" i="16"/>
  <c r="AK1160" i="16"/>
  <c r="AN1160" i="16"/>
  <c r="B1161" i="16"/>
  <c r="D1161" i="16"/>
  <c r="E1161" i="16"/>
  <c r="AK1161" i="16"/>
  <c r="AN1161" i="16"/>
  <c r="B1162" i="16"/>
  <c r="D1162" i="16"/>
  <c r="E1162" i="16"/>
  <c r="AK1162" i="16"/>
  <c r="AN1162" i="16"/>
  <c r="B1163" i="16"/>
  <c r="D1163" i="16"/>
  <c r="E1163" i="16"/>
  <c r="AK1163" i="16"/>
  <c r="AN1163" i="16"/>
  <c r="B1164" i="16"/>
  <c r="D1164" i="16"/>
  <c r="E1164" i="16"/>
  <c r="AK1164" i="16"/>
  <c r="AN1164" i="16"/>
  <c r="B1165" i="16"/>
  <c r="D1165" i="16"/>
  <c r="E1165" i="16"/>
  <c r="AK1165" i="16"/>
  <c r="AN1165" i="16"/>
  <c r="B1166" i="16"/>
  <c r="D1166" i="16"/>
  <c r="E1166" i="16"/>
  <c r="AK1166" i="16"/>
  <c r="AN1166" i="16"/>
  <c r="B1167" i="16"/>
  <c r="D1167" i="16"/>
  <c r="E1167" i="16"/>
  <c r="AK1167" i="16"/>
  <c r="AN1167" i="16"/>
  <c r="B1168" i="16"/>
  <c r="D1168" i="16"/>
  <c r="E1168" i="16"/>
  <c r="AK1168" i="16"/>
  <c r="AN1168" i="16"/>
  <c r="B1169" i="16"/>
  <c r="D1169" i="16"/>
  <c r="E1169" i="16"/>
  <c r="AK1169" i="16"/>
  <c r="AN1169" i="16"/>
  <c r="B1170" i="16"/>
  <c r="D1170" i="16"/>
  <c r="E1170" i="16"/>
  <c r="AK1170" i="16"/>
  <c r="AN1170" i="16"/>
  <c r="B1171" i="16"/>
  <c r="D1171" i="16"/>
  <c r="E1171" i="16"/>
  <c r="AK1171" i="16"/>
  <c r="AN1171" i="16"/>
  <c r="B1172" i="16"/>
  <c r="D1172" i="16"/>
  <c r="E1172" i="16"/>
  <c r="AK1172" i="16"/>
  <c r="AN1172" i="16"/>
  <c r="B1173" i="16"/>
  <c r="D1173" i="16"/>
  <c r="E1173" i="16"/>
  <c r="AK1173" i="16"/>
  <c r="AN1173" i="16"/>
  <c r="B1174" i="16"/>
  <c r="D1174" i="16"/>
  <c r="E1174" i="16"/>
  <c r="AK1174" i="16"/>
  <c r="AN1174" i="16"/>
  <c r="B1175" i="16"/>
  <c r="D1175" i="16"/>
  <c r="E1175" i="16"/>
  <c r="AK1175" i="16"/>
  <c r="AN1175" i="16"/>
  <c r="B1176" i="16"/>
  <c r="D1176" i="16"/>
  <c r="E1176" i="16"/>
  <c r="AK1176" i="16"/>
  <c r="AN1176" i="16"/>
  <c r="B1177" i="16"/>
  <c r="D1177" i="16"/>
  <c r="E1177" i="16"/>
  <c r="AK1177" i="16"/>
  <c r="AN1177" i="16"/>
  <c r="B1178" i="16"/>
  <c r="D1178" i="16"/>
  <c r="E1178" i="16"/>
  <c r="AK1178" i="16"/>
  <c r="AN1178" i="16"/>
  <c r="B1179" i="16"/>
  <c r="D1179" i="16"/>
  <c r="E1179" i="16"/>
  <c r="AK1179" i="16"/>
  <c r="AN1179" i="16"/>
  <c r="B1180" i="16"/>
  <c r="D1180" i="16"/>
  <c r="E1180" i="16"/>
  <c r="AK1180" i="16"/>
  <c r="AN1180" i="16"/>
  <c r="B1181" i="16"/>
  <c r="D1181" i="16"/>
  <c r="E1181" i="16"/>
  <c r="AK1181" i="16"/>
  <c r="AN1181" i="16"/>
  <c r="B1182" i="16"/>
  <c r="D1182" i="16"/>
  <c r="E1182" i="16"/>
  <c r="AK1182" i="16"/>
  <c r="AN1182" i="16"/>
  <c r="B1183" i="16"/>
  <c r="D1183" i="16"/>
  <c r="E1183" i="16"/>
  <c r="AK1183" i="16"/>
  <c r="AN1183" i="16"/>
  <c r="B1184" i="16"/>
  <c r="D1184" i="16"/>
  <c r="E1184" i="16"/>
  <c r="AK1184" i="16"/>
  <c r="AN1184" i="16"/>
  <c r="B1185" i="16"/>
  <c r="D1185" i="16"/>
  <c r="E1185" i="16"/>
  <c r="AK1185" i="16"/>
  <c r="AN1185" i="16"/>
  <c r="B1186" i="16"/>
  <c r="D1186" i="16"/>
  <c r="E1186" i="16"/>
  <c r="AK1186" i="16"/>
  <c r="AN1186" i="16"/>
  <c r="B1187" i="16"/>
  <c r="D1187" i="16"/>
  <c r="E1187" i="16"/>
  <c r="AK1187" i="16"/>
  <c r="AN1187" i="16"/>
  <c r="B1188" i="16"/>
  <c r="D1188" i="16"/>
  <c r="E1188" i="16"/>
  <c r="AK1188" i="16"/>
  <c r="AN1188" i="16"/>
  <c r="B1189" i="16"/>
  <c r="D1189" i="16"/>
  <c r="E1189" i="16"/>
  <c r="AK1189" i="16"/>
  <c r="AN1189" i="16"/>
  <c r="B1190" i="16"/>
  <c r="D1190" i="16"/>
  <c r="E1190" i="16"/>
  <c r="AK1190" i="16"/>
  <c r="AN1190" i="16"/>
  <c r="B1191" i="16"/>
  <c r="D1191" i="16"/>
  <c r="E1191" i="16"/>
  <c r="AK1191" i="16"/>
  <c r="AN1191" i="16"/>
  <c r="B1192" i="16"/>
  <c r="D1192" i="16"/>
  <c r="E1192" i="16"/>
  <c r="AK1192" i="16"/>
  <c r="AN1192" i="16"/>
  <c r="B1193" i="16"/>
  <c r="D1193" i="16"/>
  <c r="E1193" i="16"/>
  <c r="AK1193" i="16"/>
  <c r="AN1193" i="16"/>
  <c r="B1194" i="16"/>
  <c r="D1194" i="16"/>
  <c r="E1194" i="16"/>
  <c r="AK1194" i="16"/>
  <c r="AN1194" i="16"/>
  <c r="E1023" i="13"/>
  <c r="D1023" i="13"/>
  <c r="E1022" i="13"/>
  <c r="D1022" i="13"/>
  <c r="D1021" i="13"/>
  <c r="E1021"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D1017" i="13"/>
  <c r="E1017" i="13"/>
  <c r="AK1017" i="13"/>
  <c r="AN1017" i="13"/>
  <c r="D1018" i="13"/>
  <c r="E1018" i="13"/>
  <c r="AK1018" i="13"/>
  <c r="AN1018" i="13"/>
  <c r="D1019" i="13"/>
  <c r="E1019" i="13"/>
  <c r="AK1019" i="13"/>
  <c r="AN1019" i="13"/>
  <c r="D1020" i="13"/>
  <c r="E1020" i="13"/>
  <c r="AK1020" i="13"/>
  <c r="AN1020" i="13"/>
  <c r="AK1021" i="13"/>
  <c r="AN1021" i="13"/>
  <c r="AK1022" i="13"/>
  <c r="AN1022" i="13"/>
  <c r="AK1023" i="13"/>
  <c r="AN1023" i="13"/>
  <c r="D1024" i="13"/>
  <c r="E1024" i="13"/>
  <c r="AK1024" i="13"/>
  <c r="AN1024" i="13"/>
  <c r="D1025" i="13"/>
  <c r="E1025" i="13"/>
  <c r="AK1025" i="13"/>
  <c r="AN1025" i="13"/>
  <c r="D1026" i="13"/>
  <c r="E1026" i="13"/>
  <c r="AK1026" i="13"/>
  <c r="AN1026" i="13"/>
  <c r="D1027" i="13"/>
  <c r="E1027" i="13"/>
  <c r="AK1027" i="13"/>
  <c r="AN1027" i="13"/>
  <c r="D1028" i="13"/>
  <c r="E1028" i="13"/>
  <c r="AK1028" i="13"/>
  <c r="AN1028" i="13"/>
  <c r="D1029" i="13"/>
  <c r="E1029" i="13"/>
  <c r="AK1029" i="13"/>
  <c r="AN1029" i="13"/>
  <c r="D1030" i="13"/>
  <c r="E1030" i="13"/>
  <c r="AK1030" i="13"/>
  <c r="AN1030" i="13"/>
  <c r="D1031" i="13"/>
  <c r="E1031" i="13"/>
  <c r="AK1031" i="13"/>
  <c r="AN1031" i="13"/>
  <c r="D1032" i="13"/>
  <c r="E1032" i="13"/>
  <c r="AK1032" i="13"/>
  <c r="AN1032" i="13"/>
  <c r="D1033" i="13"/>
  <c r="E1033" i="13"/>
  <c r="AK1033" i="13"/>
  <c r="AN1033" i="13"/>
  <c r="D1034" i="13"/>
  <c r="E1034" i="13"/>
  <c r="AK1034" i="13"/>
  <c r="AN1034" i="13"/>
  <c r="D1035" i="13"/>
  <c r="E1035" i="13"/>
  <c r="AK1035" i="13"/>
  <c r="AN1035" i="13"/>
  <c r="D1036" i="13"/>
  <c r="E1036" i="13"/>
  <c r="AK1036" i="13"/>
  <c r="AN1036" i="13"/>
  <c r="D1037" i="13"/>
  <c r="E1037" i="13"/>
  <c r="AK1037" i="13"/>
  <c r="AN1037" i="13"/>
  <c r="AK1038" i="13"/>
  <c r="AN1038" i="13"/>
  <c r="AK1039" i="13"/>
  <c r="AN1039" i="13"/>
  <c r="AK1040" i="13"/>
  <c r="AN1040" i="13"/>
  <c r="AK1041" i="13"/>
  <c r="AN1041" i="13"/>
  <c r="D1042" i="13"/>
  <c r="E1042" i="13"/>
  <c r="AK1042" i="13"/>
  <c r="AN1042" i="13"/>
  <c r="D1043" i="13"/>
  <c r="E1043" i="13"/>
  <c r="AK1043" i="13"/>
  <c r="AN1043" i="13"/>
  <c r="D1044" i="13"/>
  <c r="E1044" i="13"/>
  <c r="AK1044" i="13"/>
  <c r="AN1044" i="13"/>
  <c r="D1045" i="13"/>
  <c r="E1045" i="13"/>
  <c r="AK1045" i="13"/>
  <c r="AN1045" i="13"/>
  <c r="D1046" i="13"/>
  <c r="E1046" i="13"/>
  <c r="AK1046" i="13"/>
  <c r="AN1046" i="13"/>
  <c r="D1047" i="13"/>
  <c r="E1047" i="13"/>
  <c r="AK1047" i="13"/>
  <c r="AN1047" i="13"/>
  <c r="D1048" i="13"/>
  <c r="E1048" i="13"/>
  <c r="AK1048" i="13"/>
  <c r="AN1048" i="13"/>
  <c r="D1049" i="13"/>
  <c r="E1049" i="13"/>
  <c r="AK1049" i="13"/>
  <c r="AN1049" i="13"/>
  <c r="D1050" i="13"/>
  <c r="E1050" i="13"/>
  <c r="AK1050" i="13"/>
  <c r="AN1050" i="13"/>
  <c r="D1051" i="13"/>
  <c r="E1051" i="13"/>
  <c r="AK1051" i="13"/>
  <c r="AN1051" i="13"/>
  <c r="D1052" i="13"/>
  <c r="E1052" i="13"/>
  <c r="AK1052" i="13"/>
  <c r="AN1052" i="13"/>
  <c r="D1053" i="13"/>
  <c r="E1053" i="13"/>
  <c r="AK1053" i="13"/>
  <c r="AN1053" i="13"/>
  <c r="D1054" i="13"/>
  <c r="E1054" i="13"/>
  <c r="AK1054" i="13"/>
  <c r="AN1054" i="13"/>
  <c r="D1055" i="13"/>
  <c r="E1055" i="13"/>
  <c r="AK1055" i="13"/>
  <c r="AN1055" i="13"/>
  <c r="D1056" i="13"/>
  <c r="E1056" i="13"/>
  <c r="AK1056" i="13"/>
  <c r="AN1056" i="13"/>
  <c r="D1057" i="13"/>
  <c r="E1057" i="13"/>
  <c r="AK1057" i="13"/>
  <c r="AN1057" i="13"/>
  <c r="D1058" i="13"/>
  <c r="E1058" i="13"/>
  <c r="AK1058" i="13"/>
  <c r="AN1058" i="13"/>
  <c r="D1059" i="13"/>
  <c r="E1059" i="13"/>
  <c r="AK1059" i="13"/>
  <c r="AN1059" i="13"/>
  <c r="D1060" i="13"/>
  <c r="E1060" i="13"/>
  <c r="AK1060" i="13"/>
  <c r="AN1060" i="13"/>
  <c r="D1061" i="13"/>
  <c r="E1061" i="13"/>
  <c r="AK1061" i="13"/>
  <c r="AN1061" i="13"/>
  <c r="D1062" i="13"/>
  <c r="E1062" i="13"/>
  <c r="AK1062" i="13"/>
  <c r="AN1062" i="13"/>
  <c r="D1063" i="13"/>
  <c r="E1063" i="13"/>
  <c r="AK1063" i="13"/>
  <c r="AN1063" i="13"/>
  <c r="D1064" i="13"/>
  <c r="E1064" i="13"/>
  <c r="AK1064" i="13"/>
  <c r="AN1064" i="13"/>
  <c r="D1065" i="13"/>
  <c r="E1065" i="13"/>
  <c r="AK1065" i="13"/>
  <c r="AN1065" i="13"/>
  <c r="D1066" i="13"/>
  <c r="E1066" i="13"/>
  <c r="AK1066" i="13"/>
  <c r="AN1066" i="13"/>
  <c r="D1067" i="13"/>
  <c r="E1067" i="13"/>
  <c r="AK1067" i="13"/>
  <c r="AN1067" i="13"/>
  <c r="D1068" i="13"/>
  <c r="E1068" i="13"/>
  <c r="AK1068" i="13"/>
  <c r="AN1068" i="13"/>
  <c r="D1069" i="13"/>
  <c r="E1069" i="13"/>
  <c r="AK1069" i="13"/>
  <c r="AN1069" i="13"/>
  <c r="D1070" i="13"/>
  <c r="E1070" i="13"/>
  <c r="AK1070" i="13"/>
  <c r="AN1070" i="13"/>
  <c r="D1071" i="13"/>
  <c r="E1071" i="13"/>
  <c r="AK1071" i="13"/>
  <c r="AN1071" i="13"/>
  <c r="D1072" i="13"/>
  <c r="E1072" i="13"/>
  <c r="AK1072" i="13"/>
  <c r="AN1072" i="13"/>
  <c r="D1073" i="13"/>
  <c r="E1073" i="13"/>
  <c r="AK1073" i="13"/>
  <c r="AN1073" i="13"/>
  <c r="D1074" i="13"/>
  <c r="E1074" i="13"/>
  <c r="AK1074" i="13"/>
  <c r="AN1074" i="13"/>
  <c r="D1075" i="13"/>
  <c r="E1075" i="13"/>
  <c r="AK1075" i="13"/>
  <c r="AN1075" i="13"/>
  <c r="D1076" i="13"/>
  <c r="E1076" i="13"/>
  <c r="AK1076" i="13"/>
  <c r="AN1076" i="13"/>
  <c r="D1077" i="13"/>
  <c r="E1077" i="13"/>
  <c r="AK1077" i="13"/>
  <c r="AN1077" i="13"/>
  <c r="D1078" i="13"/>
  <c r="E1078" i="13"/>
  <c r="AK1078" i="13"/>
  <c r="AN1078" i="13"/>
  <c r="D1079" i="13"/>
  <c r="E1079" i="13"/>
  <c r="AK1079" i="13"/>
  <c r="AN1079" i="13"/>
  <c r="D1080" i="13"/>
  <c r="E1080" i="13"/>
  <c r="AK1080" i="13"/>
  <c r="AN1080" i="13"/>
  <c r="D1081" i="13"/>
  <c r="E1081" i="13"/>
  <c r="AK1081" i="13"/>
  <c r="AN1081" i="13"/>
  <c r="D1082" i="13"/>
  <c r="E1082" i="13"/>
  <c r="AK1082" i="13"/>
  <c r="AN1082" i="13"/>
  <c r="D1083" i="13"/>
  <c r="E1083" i="13"/>
  <c r="AK1083" i="13"/>
  <c r="AN1083" i="13"/>
  <c r="D1084" i="13"/>
  <c r="E1084" i="13"/>
  <c r="AK1084" i="13"/>
  <c r="AN1084" i="13"/>
  <c r="D1085" i="13"/>
  <c r="E1085" i="13"/>
  <c r="AK1085" i="13"/>
  <c r="AN1085" i="13"/>
  <c r="D1086" i="13"/>
  <c r="E1086" i="13"/>
  <c r="AK1086" i="13"/>
  <c r="AN1086" i="13"/>
  <c r="D1087" i="13"/>
  <c r="E1087" i="13"/>
  <c r="AK1087" i="13"/>
  <c r="AN1087" i="13"/>
  <c r="D1088" i="13"/>
  <c r="E1088" i="13"/>
  <c r="AK1088" i="13"/>
  <c r="AN1088" i="13"/>
  <c r="D1089" i="13"/>
  <c r="E1089" i="13"/>
  <c r="AK1089" i="13"/>
  <c r="AN1089" i="13"/>
  <c r="D1090" i="13"/>
  <c r="E1090" i="13"/>
  <c r="AK1090" i="13"/>
  <c r="AN1090" i="13"/>
  <c r="AK1091" i="13"/>
  <c r="AN1091" i="13"/>
  <c r="AK1092" i="13"/>
  <c r="AN1092" i="13"/>
  <c r="AK1093" i="13"/>
  <c r="AN1093" i="13"/>
  <c r="AK1094" i="13"/>
  <c r="AN1094" i="13"/>
  <c r="AK1095" i="13"/>
  <c r="AN1095" i="13"/>
  <c r="AK1096" i="13"/>
  <c r="AN1096" i="13"/>
  <c r="AK1097" i="13"/>
  <c r="AN1097" i="13"/>
  <c r="AK1098" i="13"/>
  <c r="AN1098" i="13"/>
  <c r="AK1099" i="13"/>
  <c r="AN1099" i="13"/>
  <c r="AK1100" i="13"/>
  <c r="AN1100" i="13"/>
  <c r="AK1101" i="13"/>
  <c r="AN1101" i="13"/>
  <c r="AK1102" i="13"/>
  <c r="AN1102" i="13"/>
  <c r="AK1103" i="13"/>
  <c r="AN1103" i="13"/>
  <c r="AK1104" i="13"/>
  <c r="AN1104" i="13"/>
  <c r="AK1105" i="13"/>
  <c r="AN1105" i="13"/>
  <c r="AK1106" i="13"/>
  <c r="AN1106" i="13"/>
  <c r="AK1107" i="13"/>
  <c r="AN1107" i="13"/>
  <c r="AK1108" i="13"/>
  <c r="AN1108" i="13"/>
  <c r="AK1109" i="13"/>
  <c r="AN1109" i="13"/>
  <c r="AK1110" i="13"/>
  <c r="AN1110" i="13"/>
  <c r="AK1111" i="13"/>
  <c r="AN1111" i="13"/>
  <c r="AK1112" i="13"/>
  <c r="AN1112" i="13"/>
  <c r="AK1113" i="13"/>
  <c r="AN1113" i="13"/>
  <c r="AK1114" i="13"/>
  <c r="AN1114" i="13"/>
  <c r="AK1115" i="13"/>
  <c r="AN1115" i="13"/>
  <c r="AK1116" i="13"/>
  <c r="AN1116" i="13"/>
  <c r="AK1117" i="13"/>
  <c r="AN1117" i="13"/>
  <c r="AK1118" i="13"/>
  <c r="AN1118" i="13"/>
  <c r="AK1119" i="13"/>
  <c r="AN1119" i="13"/>
  <c r="AK1120" i="13"/>
  <c r="AN1120" i="13"/>
  <c r="AK1121" i="13"/>
  <c r="AN1121" i="13"/>
  <c r="AK1122" i="13"/>
  <c r="AN1122" i="13"/>
  <c r="AK1123" i="13"/>
  <c r="AN1123" i="13"/>
  <c r="AK1124" i="13"/>
  <c r="AN1124" i="13"/>
  <c r="AK1125" i="13"/>
  <c r="AN1125" i="13"/>
  <c r="AK1126" i="13"/>
  <c r="AN1126" i="13"/>
  <c r="AK1127" i="13"/>
  <c r="AN1127" i="13"/>
  <c r="AK1128" i="13"/>
  <c r="AN1128" i="13"/>
  <c r="AK1129" i="13"/>
  <c r="AN1129" i="13"/>
  <c r="AK1130" i="13"/>
  <c r="AN1130" i="13"/>
  <c r="AK1131" i="13"/>
  <c r="AN1131" i="13"/>
  <c r="AK1132" i="13"/>
  <c r="AN1132" i="13"/>
  <c r="AK1133" i="13"/>
  <c r="AN1133" i="13"/>
  <c r="D1134" i="13"/>
  <c r="E1134" i="13"/>
  <c r="AK1134" i="13"/>
  <c r="AN1134" i="13"/>
  <c r="D1135" i="13"/>
  <c r="E1135" i="13"/>
  <c r="AK1135" i="13"/>
  <c r="AN1135" i="13"/>
  <c r="AK1136" i="13"/>
  <c r="AN1136" i="13"/>
  <c r="AK1137" i="13"/>
  <c r="AN1137" i="13"/>
  <c r="AK1138" i="13"/>
  <c r="AN1138" i="13"/>
  <c r="AK1139" i="13"/>
  <c r="AN1139" i="13"/>
  <c r="AK1140" i="13"/>
  <c r="AN1140" i="13"/>
  <c r="AK1141" i="13"/>
  <c r="AN1141" i="13"/>
  <c r="AK1142" i="13"/>
  <c r="AN1142" i="13"/>
  <c r="AK1143" i="13"/>
  <c r="AN1143" i="13"/>
  <c r="AK1144" i="13"/>
  <c r="AN1144" i="13"/>
  <c r="AK1145" i="13"/>
  <c r="AN1145" i="13"/>
  <c r="AK1146" i="13"/>
  <c r="AN1146" i="13"/>
  <c r="AK1147" i="13"/>
  <c r="AN1147" i="13"/>
  <c r="AK1148" i="13"/>
  <c r="AN1148" i="13"/>
  <c r="AK1149" i="13"/>
  <c r="AN1149" i="13"/>
  <c r="AK1150" i="13"/>
  <c r="AN1150" i="13"/>
  <c r="AK1151" i="13"/>
  <c r="AN1151" i="13"/>
  <c r="AK1152" i="13"/>
  <c r="AN1152" i="13"/>
  <c r="AK1153" i="13"/>
  <c r="AN1153" i="13"/>
  <c r="AK1154" i="13"/>
  <c r="AN1154" i="13"/>
  <c r="AK1155" i="13"/>
  <c r="AN1155" i="13"/>
  <c r="AK1156" i="13"/>
  <c r="AN1156" i="13"/>
  <c r="AK1157" i="13"/>
  <c r="AN1157" i="13"/>
  <c r="AK1158" i="13"/>
  <c r="AN1158" i="13"/>
  <c r="D1159" i="13"/>
  <c r="E1159" i="13"/>
  <c r="AK1159" i="13"/>
  <c r="AN1159" i="13"/>
  <c r="D1160" i="13"/>
  <c r="E1160" i="13"/>
  <c r="AK1160" i="13"/>
  <c r="AN1160" i="13"/>
  <c r="E1161" i="13"/>
  <c r="AK1161" i="13"/>
  <c r="AN1161" i="13"/>
  <c r="AK1162" i="13"/>
  <c r="AN1162" i="13"/>
  <c r="AK1163" i="13"/>
  <c r="AN1163" i="13"/>
  <c r="AK1164" i="13"/>
  <c r="AN1164" i="13"/>
  <c r="AK1165" i="13"/>
  <c r="AN1165" i="13"/>
  <c r="AK1166" i="13"/>
  <c r="AN1166" i="13"/>
  <c r="AK1167" i="13"/>
  <c r="AN1167" i="13"/>
  <c r="D1168" i="13"/>
  <c r="E1168" i="13"/>
  <c r="AK1168" i="13"/>
  <c r="AN1168" i="13"/>
  <c r="D1169" i="13"/>
  <c r="E1169" i="13"/>
  <c r="AK1169" i="13"/>
  <c r="AN1169" i="13"/>
  <c r="E1170" i="13"/>
  <c r="AK1170" i="13"/>
  <c r="AN1170" i="13"/>
  <c r="E1171" i="13"/>
  <c r="AK1171" i="13"/>
  <c r="AN1171" i="13"/>
  <c r="E1172" i="13"/>
  <c r="AK1172" i="13"/>
  <c r="AN1172" i="13"/>
  <c r="E1173" i="13"/>
  <c r="AK1173" i="13"/>
  <c r="AN1173" i="13"/>
  <c r="E1174" i="13"/>
  <c r="AK1174" i="13"/>
  <c r="AN1174" i="13"/>
  <c r="E1175" i="13"/>
  <c r="AK1175" i="13"/>
  <c r="AN1175" i="13"/>
  <c r="E1176" i="13"/>
  <c r="AK1176" i="13"/>
  <c r="AN1176" i="13"/>
  <c r="E1177" i="13"/>
  <c r="AK1177" i="13"/>
  <c r="AN1177" i="13"/>
  <c r="E1178" i="13"/>
  <c r="AK1178" i="13"/>
  <c r="AN1178" i="13"/>
  <c r="E1179" i="13"/>
  <c r="AK1179" i="13"/>
  <c r="AN1179" i="13"/>
  <c r="E1180" i="13"/>
  <c r="AK1180" i="13"/>
  <c r="AN1180" i="13"/>
  <c r="E1181" i="13"/>
  <c r="AK1181" i="13"/>
  <c r="AN1181" i="13"/>
  <c r="E1182" i="13"/>
  <c r="AK1182" i="13"/>
  <c r="AN1182" i="13"/>
  <c r="E1183" i="13"/>
  <c r="AK1183" i="13"/>
  <c r="AN1183" i="13"/>
  <c r="E1184" i="13"/>
  <c r="AK1184" i="13"/>
  <c r="AN1184" i="13"/>
  <c r="E1185" i="13"/>
  <c r="AK1185" i="13"/>
  <c r="AN1185" i="13"/>
  <c r="E1186" i="13"/>
  <c r="AK1186" i="13"/>
  <c r="AN1186" i="13"/>
  <c r="E1187" i="13"/>
  <c r="AK1187" i="13"/>
  <c r="AN1187" i="13"/>
  <c r="E1188" i="13"/>
  <c r="AK1188" i="13"/>
  <c r="AN1188" i="13"/>
  <c r="E1189" i="13"/>
  <c r="AK1189" i="13"/>
  <c r="AN1189" i="13"/>
  <c r="E1190" i="13"/>
  <c r="AK1190" i="13"/>
  <c r="AN1190" i="13"/>
  <c r="E1191" i="13"/>
  <c r="AK1191" i="13"/>
  <c r="AN1191" i="13"/>
  <c r="E1192" i="13"/>
  <c r="AK1192" i="13"/>
  <c r="AN1192" i="13"/>
  <c r="E1193" i="13"/>
  <c r="AK1193" i="13"/>
  <c r="AN1193" i="13"/>
  <c r="E1194" i="13"/>
  <c r="AK1194" i="13"/>
  <c r="AN1194" i="13"/>
  <c r="E1195" i="13"/>
  <c r="AK1195" i="13"/>
  <c r="AN1195" i="13"/>
  <c r="E1196" i="13"/>
  <c r="AK1196" i="13"/>
  <c r="AN1196" i="13"/>
  <c r="D1197" i="13"/>
  <c r="E1197" i="13"/>
  <c r="AK1197" i="13"/>
  <c r="AN1197" i="13"/>
  <c r="AK1198" i="13"/>
  <c r="AN1198" i="13"/>
  <c r="AK1199" i="13"/>
  <c r="AN1199" i="13"/>
  <c r="AK1200" i="13"/>
  <c r="AN1200" i="13"/>
  <c r="AK1201" i="13"/>
  <c r="AN1201" i="13"/>
  <c r="AK1202" i="13"/>
  <c r="AN1202" i="13"/>
  <c r="AK1203" i="13"/>
  <c r="AN1203" i="13"/>
  <c r="AK1204" i="13"/>
  <c r="AN1204" i="13"/>
  <c r="AK1205" i="13"/>
  <c r="AN1205" i="13"/>
  <c r="AK1206" i="13"/>
  <c r="AN1206" i="13"/>
  <c r="AK1207" i="13"/>
  <c r="AN1207" i="13"/>
  <c r="AK1208" i="13"/>
  <c r="AN1208" i="13"/>
  <c r="AK1209" i="13"/>
  <c r="AN1209" i="13"/>
  <c r="AK1210" i="13"/>
  <c r="AN1210" i="13"/>
  <c r="AK1211" i="13"/>
  <c r="AN1211" i="13"/>
  <c r="AK1212" i="13"/>
  <c r="AN1212" i="13"/>
  <c r="AK1213" i="13"/>
  <c r="AN1213" i="13"/>
  <c r="AK1214" i="13"/>
  <c r="AN1214" i="13"/>
  <c r="AK1215" i="13"/>
  <c r="AN1215" i="13"/>
  <c r="AK1216" i="13"/>
  <c r="AN1216" i="13"/>
  <c r="AK1217" i="13"/>
  <c r="AN1217" i="13"/>
  <c r="AK1218" i="13"/>
  <c r="AN1218" i="13"/>
  <c r="AK1219" i="13"/>
  <c r="AN1219" i="13"/>
  <c r="AK1220" i="13"/>
  <c r="AN1220" i="13"/>
  <c r="D1221" i="13"/>
  <c r="E1221" i="13"/>
  <c r="AK1221" i="13"/>
  <c r="AN1221" i="13"/>
  <c r="D1222" i="13"/>
  <c r="E1222" i="13"/>
  <c r="AK1222" i="13"/>
  <c r="AN1222" i="13"/>
  <c r="D1223" i="13"/>
  <c r="E1223" i="13"/>
  <c r="AK1223" i="13"/>
  <c r="AN1223" i="13"/>
  <c r="D1224" i="13"/>
  <c r="E1224" i="13"/>
  <c r="AK1224" i="13"/>
  <c r="AN1224" i="13"/>
  <c r="D1225" i="13"/>
  <c r="E1225" i="13"/>
  <c r="AK1225" i="13"/>
  <c r="AN1225" i="13"/>
  <c r="D1226" i="13"/>
  <c r="E1226" i="13"/>
  <c r="AK1226" i="13"/>
  <c r="AN1226" i="13"/>
  <c r="AK1227" i="13"/>
  <c r="AN1227" i="13"/>
  <c r="AK1228" i="13"/>
  <c r="AN1228" i="13"/>
  <c r="AK1229" i="13"/>
  <c r="AN1229" i="13"/>
  <c r="AK1230" i="13"/>
  <c r="AN1230" i="13"/>
  <c r="AK1231" i="13"/>
  <c r="AN1231" i="13"/>
  <c r="AK1232" i="13"/>
  <c r="AN1232" i="13"/>
  <c r="AK1233" i="13"/>
  <c r="AN1233" i="13"/>
  <c r="AK1234" i="13"/>
  <c r="AN1234" i="13"/>
  <c r="AK1235" i="13"/>
  <c r="AN1235" i="13"/>
  <c r="AK1236" i="13"/>
  <c r="AN1236" i="13"/>
  <c r="AK1237" i="13"/>
  <c r="AN1237" i="13"/>
  <c r="AK1238" i="13"/>
  <c r="AN1238" i="13"/>
  <c r="AK1239" i="13"/>
  <c r="AN1239" i="13"/>
  <c r="AK1240" i="13"/>
  <c r="AN1240" i="13"/>
  <c r="AK1241" i="13"/>
  <c r="AN1241" i="13"/>
  <c r="AK1242" i="13"/>
  <c r="AN1242" i="13"/>
  <c r="AK1243" i="13"/>
  <c r="AN1243" i="13"/>
  <c r="D1244" i="13"/>
  <c r="E1244" i="13"/>
  <c r="AK1244" i="13"/>
  <c r="AN1244" i="13"/>
  <c r="D1245" i="13"/>
  <c r="E1245" i="13"/>
  <c r="AK1245" i="13"/>
  <c r="AN1245" i="13"/>
  <c r="D1246" i="13"/>
  <c r="E1246" i="13"/>
  <c r="AK1246" i="13"/>
  <c r="AN1246" i="13"/>
  <c r="D1247" i="13"/>
  <c r="E1247" i="13"/>
  <c r="AK1247" i="13"/>
  <c r="AN1247" i="13"/>
  <c r="D1248" i="13"/>
  <c r="E1248" i="13"/>
  <c r="AK1248" i="13"/>
  <c r="AN1248" i="13"/>
  <c r="D1249" i="13"/>
  <c r="E1249" i="13"/>
  <c r="AK1249" i="13"/>
  <c r="AN1249" i="13"/>
  <c r="D1250" i="13"/>
  <c r="E1250" i="13"/>
  <c r="AK1250" i="13"/>
  <c r="AN1250" i="13"/>
  <c r="D1251" i="13"/>
  <c r="E1251" i="13"/>
  <c r="AK1251" i="13"/>
  <c r="AN1251" i="13"/>
  <c r="D1252" i="13"/>
  <c r="E1252" i="13"/>
  <c r="AK1252" i="13"/>
  <c r="AN1252" i="13"/>
  <c r="AK1253" i="13"/>
  <c r="AN1253" i="13"/>
  <c r="AK1254" i="13"/>
  <c r="AN1254" i="13"/>
  <c r="AK1255" i="13"/>
  <c r="AN1255" i="13"/>
  <c r="AK1256" i="13"/>
  <c r="AN1256" i="13"/>
  <c r="AK1257" i="13"/>
  <c r="AN1257" i="13"/>
  <c r="D1258" i="13"/>
  <c r="E1258" i="13"/>
  <c r="AK1258" i="13"/>
  <c r="AN1258" i="13"/>
  <c r="D1259" i="13"/>
  <c r="E1259" i="13"/>
  <c r="AK1259" i="13"/>
  <c r="AN1259" i="13"/>
  <c r="D1260" i="13"/>
  <c r="E1260" i="13"/>
  <c r="AK1260" i="13"/>
  <c r="AN1260" i="13"/>
  <c r="D1261" i="13"/>
  <c r="E1261" i="13"/>
  <c r="AK1261" i="13"/>
  <c r="AN1261" i="13"/>
  <c r="D1262" i="13"/>
  <c r="E1262" i="13"/>
  <c r="AK1262" i="13"/>
  <c r="AN1262" i="13"/>
  <c r="D1263" i="13"/>
  <c r="E1263" i="13"/>
  <c r="AK1263" i="13"/>
  <c r="AN1263" i="13"/>
  <c r="D1264" i="13"/>
  <c r="E1264" i="13"/>
  <c r="AK1264" i="13"/>
  <c r="AN1264" i="13"/>
  <c r="D1265" i="13"/>
  <c r="E1265" i="13"/>
  <c r="AK1265" i="13"/>
  <c r="AN1265" i="13"/>
  <c r="D1266" i="13"/>
  <c r="E1266" i="13"/>
  <c r="AK1266" i="13"/>
  <c r="AN1266" i="13"/>
  <c r="AK1267" i="13"/>
  <c r="AN1267" i="13"/>
  <c r="AK1268" i="13"/>
  <c r="AN1268" i="13"/>
  <c r="AK1269" i="13"/>
  <c r="AN1269" i="13"/>
  <c r="AK1270" i="13"/>
  <c r="AN1270" i="13"/>
  <c r="AK1271" i="13"/>
  <c r="AN1271" i="13"/>
  <c r="AK1272" i="13"/>
  <c r="AN1272" i="13"/>
  <c r="AK1273" i="13"/>
  <c r="AN1273" i="13"/>
  <c r="AK1274" i="13"/>
  <c r="AN1274" i="13"/>
  <c r="AK1275" i="13"/>
  <c r="AN1275" i="13"/>
  <c r="AK1276" i="13"/>
  <c r="AN1276" i="13"/>
  <c r="D1277" i="13"/>
  <c r="E1277" i="13"/>
  <c r="AK1277" i="13"/>
  <c r="AN1277" i="13"/>
  <c r="D1278" i="13"/>
  <c r="E1278" i="13"/>
  <c r="AK1278" i="13"/>
  <c r="AN1278" i="13"/>
  <c r="AK1279" i="13"/>
  <c r="AN1279" i="13"/>
  <c r="AK1280" i="13"/>
  <c r="AN1280" i="13"/>
  <c r="AK1281" i="13"/>
  <c r="AN1281" i="13"/>
  <c r="AK1282" i="13"/>
  <c r="AN1282" i="13"/>
  <c r="AK1283" i="13"/>
  <c r="AN1283" i="13"/>
  <c r="AK1284" i="13"/>
  <c r="AN1284" i="13"/>
  <c r="AK1285" i="13"/>
  <c r="AN1285" i="13"/>
  <c r="AK1286" i="13"/>
  <c r="AN1286" i="13"/>
  <c r="AK1287" i="13"/>
  <c r="AN1287" i="13"/>
  <c r="AK1288" i="13"/>
  <c r="AN1288" i="13"/>
  <c r="AK1289" i="13"/>
  <c r="AN1289" i="13"/>
  <c r="AK1290" i="13"/>
  <c r="AN1290" i="13"/>
  <c r="AK1291" i="13"/>
  <c r="AN1291" i="13"/>
  <c r="AK1292" i="13"/>
  <c r="AN1292" i="13"/>
  <c r="AK1293" i="13"/>
  <c r="AN1293" i="13"/>
  <c r="AK1294" i="13"/>
  <c r="AN1294" i="13"/>
  <c r="AK1295" i="13"/>
  <c r="AN1295" i="13"/>
  <c r="AK1296" i="13"/>
  <c r="AN1296" i="13"/>
  <c r="AK1297" i="13"/>
  <c r="AN1297" i="13"/>
  <c r="AK1298" i="13"/>
  <c r="AN1298" i="13"/>
  <c r="AK1299" i="13"/>
  <c r="AN1299" i="13"/>
  <c r="AK1300" i="13"/>
  <c r="AN1300" i="13"/>
  <c r="AK1301" i="13"/>
  <c r="AN1301" i="13"/>
  <c r="AK1302" i="13"/>
  <c r="AN1302" i="13"/>
  <c r="AK1303" i="13"/>
  <c r="AN1303" i="13"/>
  <c r="AK1304" i="13"/>
  <c r="AN1304" i="13"/>
  <c r="AK1305" i="13"/>
  <c r="AN1305" i="13"/>
  <c r="AK1306" i="13"/>
  <c r="AN1306" i="13"/>
  <c r="AK1307" i="13"/>
  <c r="AN1307" i="13"/>
  <c r="AK1308" i="13"/>
  <c r="AN1308" i="13"/>
  <c r="AK1309" i="13"/>
  <c r="AN1309" i="13"/>
  <c r="AK1310" i="13"/>
  <c r="AN1310" i="13"/>
  <c r="AK1311" i="13"/>
  <c r="AN1311" i="13"/>
  <c r="AK1312" i="13"/>
  <c r="AN1312" i="13"/>
  <c r="AK1313" i="13"/>
  <c r="AN1313" i="13"/>
  <c r="AK1314" i="13"/>
  <c r="AN1314" i="13"/>
  <c r="AK1315" i="13"/>
  <c r="AN1315" i="13"/>
  <c r="AK1316" i="13"/>
  <c r="AN1316" i="13"/>
  <c r="AK1317" i="13"/>
  <c r="AN1317" i="13"/>
  <c r="AK1318" i="13"/>
  <c r="AN1318" i="13"/>
  <c r="AK1319" i="13"/>
  <c r="AN1319" i="13"/>
  <c r="AK1320" i="13"/>
  <c r="AN1320" i="13"/>
  <c r="AK1321" i="13"/>
  <c r="AN1321" i="13"/>
  <c r="AK1322" i="13"/>
  <c r="AN1322" i="13"/>
  <c r="AK1323" i="13"/>
  <c r="AN1323" i="13"/>
  <c r="AK1324" i="13"/>
  <c r="AN1324" i="13"/>
  <c r="AK1325" i="13"/>
  <c r="AN1325" i="13"/>
  <c r="AN1016" i="13"/>
  <c r="AK1016" i="13"/>
  <c r="E1016" i="13"/>
  <c r="D1016" i="13"/>
  <c r="AN1014" i="13"/>
  <c r="AN1015" i="13"/>
  <c r="AK1014" i="13"/>
  <c r="AK1015"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15" i="13"/>
  <c r="B1016" i="13"/>
  <c r="B1017" i="13"/>
  <c r="B1018" i="13"/>
  <c r="B1019" i="13"/>
  <c r="B1020" i="13"/>
  <c r="B1021" i="13"/>
  <c r="B1022" i="13"/>
  <c r="B1023" i="13"/>
  <c r="B1024" i="13"/>
  <c r="B1004" i="13"/>
  <c r="B1005" i="13"/>
  <c r="B1006" i="13"/>
  <c r="B1007" i="13"/>
  <c r="B1008" i="13"/>
  <c r="B1009" i="13"/>
  <c r="B1010" i="13"/>
  <c r="B1011" i="13"/>
  <c r="B1012" i="13"/>
  <c r="B1013" i="13"/>
  <c r="B1014" i="13"/>
  <c r="E1014" i="13"/>
  <c r="D1014" i="13"/>
  <c r="E1013" i="13"/>
  <c r="D1013" i="13"/>
  <c r="E1012" i="13"/>
  <c r="D1012" i="13"/>
  <c r="E1011" i="13"/>
  <c r="D1011" i="13"/>
  <c r="E1010" i="13"/>
  <c r="D1010" i="13"/>
  <c r="E1009" i="13"/>
  <c r="D1009" i="13"/>
  <c r="E1008" i="13"/>
  <c r="D1008" i="13"/>
  <c r="E1007" i="13"/>
  <c r="D1007" i="13"/>
  <c r="E1006" i="13"/>
  <c r="D1006" i="13"/>
  <c r="E1005" i="13"/>
  <c r="D1005" i="13"/>
  <c r="E1004" i="13"/>
  <c r="D1004" i="13"/>
  <c r="E1003" i="13"/>
  <c r="D1003" i="13"/>
  <c r="E1002" i="13"/>
  <c r="D1002" i="13"/>
  <c r="E1001" i="13"/>
  <c r="D1001" i="13"/>
  <c r="E1000" i="13"/>
  <c r="D1000" i="13"/>
  <c r="E999" i="13"/>
  <c r="D999" i="13"/>
  <c r="E998" i="13"/>
  <c r="D998" i="13"/>
  <c r="E997" i="13"/>
  <c r="D997" i="13"/>
  <c r="E996" i="13"/>
  <c r="D996" i="13"/>
  <c r="E995" i="13"/>
  <c r="D995" i="13"/>
  <c r="E994" i="13"/>
  <c r="D994" i="13"/>
  <c r="E993" i="13"/>
  <c r="D993" i="13"/>
  <c r="E992" i="13"/>
  <c r="D992" i="13"/>
  <c r="E991" i="13"/>
  <c r="D991" i="13"/>
  <c r="E990" i="13"/>
  <c r="D990" i="13"/>
  <c r="E989" i="13"/>
  <c r="D989" i="13"/>
  <c r="E988" i="13"/>
  <c r="D988" i="13"/>
  <c r="E987" i="13"/>
  <c r="D987" i="13"/>
  <c r="E986" i="13"/>
  <c r="D986" i="13"/>
  <c r="E985" i="13"/>
  <c r="D985" i="13"/>
  <c r="E984" i="13"/>
  <c r="D984" i="13"/>
  <c r="E983" i="13"/>
  <c r="D983" i="13"/>
  <c r="E982" i="13"/>
  <c r="D982" i="13"/>
  <c r="E981" i="13"/>
  <c r="D981" i="13"/>
  <c r="E980" i="13"/>
  <c r="D980" i="13"/>
  <c r="E979" i="13"/>
  <c r="D979" i="13"/>
  <c r="D692" i="17"/>
  <c r="E692" i="17"/>
  <c r="D693" i="17"/>
  <c r="E693" i="17"/>
  <c r="D694" i="17"/>
  <c r="E694" i="17"/>
  <c r="D695" i="17"/>
  <c r="E695" i="17"/>
  <c r="D696" i="17"/>
  <c r="E696" i="17"/>
  <c r="D697" i="17"/>
  <c r="E697" i="17"/>
  <c r="D698" i="17"/>
  <c r="E698" i="17"/>
  <c r="D699" i="17"/>
  <c r="E699" i="17"/>
  <c r="D700" i="17"/>
  <c r="E700" i="17"/>
  <c r="B520" i="17"/>
  <c r="B471" i="17"/>
  <c r="B752" i="16"/>
  <c r="AK755" i="16"/>
  <c r="AK754" i="16"/>
  <c r="AK753" i="16"/>
  <c r="AK752" i="16"/>
  <c r="D470" i="17"/>
  <c r="E470" i="17"/>
  <c r="B368" i="17"/>
  <c r="D848" i="13"/>
  <c r="E848" i="13"/>
  <c r="D849" i="13"/>
  <c r="E849" i="13"/>
  <c r="D850" i="13"/>
  <c r="E850" i="13"/>
  <c r="D851" i="13"/>
  <c r="E851" i="13"/>
  <c r="D852" i="13"/>
  <c r="E852" i="13"/>
  <c r="D853" i="13"/>
  <c r="E853" i="13"/>
  <c r="D854" i="13"/>
  <c r="E854" i="13"/>
  <c r="D855" i="13"/>
  <c r="E855" i="13"/>
  <c r="D856" i="13"/>
  <c r="E856" i="13"/>
  <c r="D857" i="13"/>
  <c r="E857" i="13"/>
  <c r="D858" i="13"/>
  <c r="E858" i="13"/>
  <c r="D859" i="13"/>
  <c r="E859" i="13"/>
  <c r="D860" i="13"/>
  <c r="E860" i="13"/>
  <c r="D861" i="13"/>
  <c r="E861" i="13"/>
  <c r="D862" i="13"/>
  <c r="E862" i="13"/>
  <c r="D863" i="13"/>
  <c r="E863" i="13"/>
  <c r="D864" i="13"/>
  <c r="E864" i="13"/>
  <c r="D865" i="13"/>
  <c r="E865" i="13"/>
  <c r="D866" i="13"/>
  <c r="E866" i="13"/>
  <c r="D867" i="13"/>
  <c r="E867" i="13"/>
  <c r="D868" i="13"/>
  <c r="E868" i="13"/>
  <c r="D869" i="13"/>
  <c r="E869" i="13"/>
  <c r="D870" i="13"/>
  <c r="E870" i="13"/>
  <c r="D871" i="13"/>
  <c r="E871" i="13"/>
  <c r="D872" i="13"/>
  <c r="E872" i="13"/>
  <c r="D873" i="13"/>
  <c r="E873" i="13"/>
  <c r="D874" i="13"/>
  <c r="E874" i="13"/>
  <c r="D875" i="13"/>
  <c r="E875" i="13"/>
  <c r="D876" i="13"/>
  <c r="E876" i="13"/>
  <c r="D877" i="13"/>
  <c r="E877" i="13"/>
  <c r="D878" i="13"/>
  <c r="E878" i="13"/>
  <c r="D879" i="13"/>
  <c r="E879" i="13"/>
  <c r="D880" i="13"/>
  <c r="E880" i="13"/>
  <c r="D881" i="13"/>
  <c r="E881" i="13"/>
  <c r="D882" i="13"/>
  <c r="E882" i="13"/>
  <c r="D883" i="13"/>
  <c r="E883" i="13"/>
  <c r="D884" i="13"/>
  <c r="E884" i="13"/>
  <c r="D885" i="13"/>
  <c r="E885" i="13"/>
  <c r="D886" i="13"/>
  <c r="E886" i="13"/>
  <c r="D887" i="13"/>
  <c r="E887" i="13"/>
  <c r="D888" i="13"/>
  <c r="E888" i="13"/>
  <c r="D889" i="13"/>
  <c r="E889" i="13"/>
  <c r="D890" i="13"/>
  <c r="E890" i="13"/>
  <c r="D891" i="13"/>
  <c r="E891" i="13"/>
  <c r="D892" i="13"/>
  <c r="E892" i="13"/>
  <c r="D893" i="13"/>
  <c r="E893" i="13"/>
  <c r="D894" i="13"/>
  <c r="E894" i="13"/>
  <c r="D895" i="13"/>
  <c r="E895" i="13"/>
  <c r="D896" i="13"/>
  <c r="E896" i="13"/>
  <c r="D897" i="13"/>
  <c r="E897" i="13"/>
  <c r="D898" i="13"/>
  <c r="E898" i="13"/>
  <c r="D899" i="13"/>
  <c r="E899" i="13"/>
  <c r="D900" i="13"/>
  <c r="E900" i="13"/>
  <c r="D901" i="13"/>
  <c r="E901" i="13"/>
  <c r="D902" i="13"/>
  <c r="E902" i="13"/>
  <c r="D903" i="13"/>
  <c r="E903" i="13"/>
  <c r="D904" i="13"/>
  <c r="E904" i="13"/>
  <c r="D905" i="13"/>
  <c r="E905" i="13"/>
  <c r="D906" i="13"/>
  <c r="E906" i="13"/>
  <c r="D907" i="13"/>
  <c r="E907" i="13"/>
  <c r="D908" i="13"/>
  <c r="E908" i="13"/>
  <c r="D909" i="13"/>
  <c r="E909" i="13"/>
  <c r="D910" i="13"/>
  <c r="E910" i="13"/>
  <c r="D911" i="13"/>
  <c r="E911" i="13"/>
  <c r="D912" i="13"/>
  <c r="E912" i="13"/>
  <c r="D913" i="13"/>
  <c r="E913" i="13"/>
  <c r="D914" i="13"/>
  <c r="E914" i="13"/>
  <c r="D915" i="13"/>
  <c r="E915" i="13"/>
  <c r="D916" i="13"/>
  <c r="E916" i="13"/>
  <c r="D917" i="13"/>
  <c r="E917" i="13"/>
  <c r="D918" i="13"/>
  <c r="E918" i="13"/>
  <c r="E845" i="13"/>
  <c r="D845" i="13"/>
  <c r="E844" i="13"/>
  <c r="D844" i="13"/>
  <c r="E843" i="13"/>
  <c r="D843" i="13"/>
  <c r="E842" i="13"/>
  <c r="D842" i="13"/>
  <c r="E841" i="13"/>
  <c r="D841" i="13"/>
  <c r="E840" i="13"/>
  <c r="D840" i="13"/>
  <c r="E839" i="13"/>
  <c r="D839" i="13"/>
  <c r="E838" i="13"/>
  <c r="D838" i="13"/>
  <c r="E837" i="13"/>
  <c r="D837" i="13"/>
  <c r="E836" i="13"/>
  <c r="D836" i="13"/>
  <c r="E835" i="13"/>
  <c r="D835" i="13"/>
  <c r="E834" i="13"/>
  <c r="D834" i="13"/>
  <c r="E833" i="13"/>
  <c r="D833" i="13"/>
  <c r="E832" i="13"/>
  <c r="D832" i="13"/>
  <c r="E831" i="13"/>
  <c r="D831" i="13"/>
  <c r="E830" i="13"/>
  <c r="D830" i="13"/>
  <c r="E829" i="13"/>
  <c r="D829" i="13"/>
  <c r="E828" i="13"/>
  <c r="D828" i="13"/>
  <c r="E827" i="13"/>
  <c r="D827" i="13"/>
  <c r="E826" i="13"/>
  <c r="D826" i="13"/>
  <c r="E825" i="13"/>
  <c r="D825" i="13"/>
  <c r="E824" i="13"/>
  <c r="D824" i="13"/>
  <c r="E823" i="13"/>
  <c r="D823" i="13"/>
  <c r="E822" i="13"/>
  <c r="D822" i="13"/>
  <c r="E821" i="13"/>
  <c r="D821" i="13"/>
  <c r="E820" i="13"/>
  <c r="D820" i="13"/>
  <c r="E819" i="13"/>
  <c r="D819" i="13"/>
  <c r="E818" i="13"/>
  <c r="D818" i="13"/>
  <c r="E817" i="13"/>
  <c r="D817" i="13"/>
  <c r="E816" i="13"/>
  <c r="D816" i="13"/>
  <c r="E815" i="13"/>
  <c r="D815" i="13"/>
  <c r="E814" i="13"/>
  <c r="D814" i="13"/>
  <c r="E813" i="13"/>
  <c r="D813" i="13"/>
  <c r="E812" i="13"/>
  <c r="D812" i="13"/>
  <c r="E811" i="13"/>
  <c r="D811" i="13"/>
  <c r="E810" i="13"/>
  <c r="D810" i="13"/>
  <c r="E809" i="13"/>
  <c r="D809" i="13"/>
  <c r="E808" i="13"/>
  <c r="D808" i="13"/>
  <c r="E807" i="13"/>
  <c r="D807" i="13"/>
  <c r="E806" i="13"/>
  <c r="D806" i="13"/>
  <c r="E805" i="13"/>
  <c r="D805" i="13"/>
  <c r="E804" i="13"/>
  <c r="D804" i="13"/>
  <c r="E803" i="13"/>
  <c r="D803" i="13"/>
  <c r="E802" i="13"/>
  <c r="D802" i="13"/>
  <c r="E801" i="13"/>
  <c r="D801" i="13"/>
  <c r="E800" i="13"/>
  <c r="D800" i="13"/>
  <c r="E799" i="13"/>
  <c r="D799" i="13"/>
  <c r="E798" i="13"/>
  <c r="D798" i="13"/>
  <c r="E797" i="13"/>
  <c r="D797" i="13"/>
  <c r="E796" i="13"/>
  <c r="D796" i="13"/>
  <c r="E795" i="13"/>
  <c r="D795" i="13"/>
  <c r="E794" i="13"/>
  <c r="D794" i="13"/>
  <c r="E793" i="13"/>
  <c r="D793" i="13"/>
  <c r="E792" i="13"/>
  <c r="D792" i="13"/>
  <c r="E791" i="13"/>
  <c r="D791" i="13"/>
  <c r="E790" i="13"/>
  <c r="D790" i="13"/>
  <c r="E789" i="13"/>
  <c r="D789" i="13"/>
  <c r="E788" i="13"/>
  <c r="D788" i="13"/>
  <c r="E787" i="13"/>
  <c r="D787" i="13"/>
  <c r="E786" i="13"/>
  <c r="D786" i="13"/>
  <c r="E764" i="13"/>
  <c r="D764" i="13"/>
  <c r="E763" i="13"/>
  <c r="D763" i="13"/>
  <c r="E762" i="13"/>
  <c r="D762" i="13"/>
  <c r="E761" i="13"/>
  <c r="D761" i="13"/>
  <c r="E760" i="13"/>
  <c r="D760" i="13"/>
  <c r="E759" i="13"/>
  <c r="D759" i="13"/>
  <c r="E758" i="13"/>
  <c r="D758" i="13"/>
  <c r="E757" i="13"/>
  <c r="D757" i="13"/>
  <c r="E756" i="13"/>
  <c r="D756" i="13"/>
  <c r="E755" i="13"/>
  <c r="D755" i="13"/>
  <c r="E748" i="13"/>
  <c r="D748" i="13"/>
  <c r="E747" i="13"/>
  <c r="D747" i="13"/>
  <c r="E746" i="13"/>
  <c r="D746" i="13"/>
  <c r="D745" i="13"/>
  <c r="E745" i="13"/>
  <c r="D744" i="13"/>
  <c r="E744" i="13"/>
  <c r="D743" i="13"/>
  <c r="E743" i="13"/>
  <c r="B622" i="18"/>
  <c r="D622" i="18"/>
  <c r="E622" i="18"/>
  <c r="B623" i="18"/>
  <c r="D623" i="18"/>
  <c r="E623" i="18"/>
  <c r="AK429" i="16"/>
  <c r="AN429" i="16"/>
  <c r="B619" i="18"/>
  <c r="D619" i="18"/>
  <c r="E619" i="18"/>
  <c r="B618" i="18"/>
  <c r="D618" i="18"/>
  <c r="E618" i="18"/>
  <c r="B616" i="18"/>
  <c r="D616" i="18"/>
  <c r="E616" i="18"/>
  <c r="B617" i="18"/>
  <c r="D617" i="18"/>
  <c r="E617" i="18"/>
  <c r="B615" i="18"/>
  <c r="D615" i="18"/>
  <c r="E615" i="18"/>
  <c r="B614" i="18"/>
  <c r="D614" i="18"/>
  <c r="E614" i="18"/>
  <c r="B613" i="18"/>
  <c r="D613" i="18"/>
  <c r="E613" i="18"/>
  <c r="B612" i="18"/>
  <c r="D612" i="18"/>
  <c r="E612" i="18"/>
  <c r="B611" i="18"/>
  <c r="D611" i="18"/>
  <c r="E611" i="18"/>
  <c r="B610" i="18"/>
  <c r="D610" i="18"/>
  <c r="E610" i="18"/>
  <c r="B609" i="18"/>
  <c r="D609" i="18"/>
  <c r="E609" i="18"/>
  <c r="B608" i="18"/>
  <c r="D608" i="18"/>
  <c r="E608" i="18"/>
  <c r="B604" i="18"/>
  <c r="D604" i="18"/>
  <c r="E604" i="18"/>
  <c r="B605" i="18"/>
  <c r="D605" i="18"/>
  <c r="E605" i="18"/>
  <c r="B606" i="18"/>
  <c r="D606" i="18"/>
  <c r="E606" i="18"/>
  <c r="B601" i="18"/>
  <c r="D601" i="18"/>
  <c r="E601" i="18"/>
  <c r="B602" i="18"/>
  <c r="D602" i="18"/>
  <c r="E602" i="18"/>
  <c r="B603" i="18"/>
  <c r="D603" i="18"/>
  <c r="E603" i="18"/>
  <c r="B598" i="18"/>
  <c r="D598" i="18"/>
  <c r="E598" i="18"/>
  <c r="B599" i="18"/>
  <c r="D599" i="18"/>
  <c r="E599" i="18"/>
  <c r="B600" i="18"/>
  <c r="D600" i="18"/>
  <c r="E600" i="18"/>
  <c r="B595" i="18"/>
  <c r="D595" i="18"/>
  <c r="E595" i="18"/>
  <c r="B596" i="18"/>
  <c r="D596" i="18"/>
  <c r="E596" i="18"/>
  <c r="B597" i="18"/>
  <c r="D597" i="18"/>
  <c r="E597" i="18"/>
  <c r="B594" i="18"/>
  <c r="D594" i="18"/>
  <c r="E594" i="18"/>
  <c r="B593" i="18"/>
  <c r="D593" i="18"/>
  <c r="E593" i="18"/>
  <c r="B589" i="18"/>
  <c r="D589" i="18"/>
  <c r="E589" i="18"/>
  <c r="B590" i="18"/>
  <c r="D590" i="18"/>
  <c r="E590" i="18"/>
  <c r="B591" i="18"/>
  <c r="D591" i="18"/>
  <c r="E591" i="18"/>
  <c r="B586" i="18"/>
  <c r="D586" i="18"/>
  <c r="E586" i="18"/>
  <c r="B587" i="18"/>
  <c r="D587" i="18"/>
  <c r="E587" i="18"/>
  <c r="B588" i="18"/>
  <c r="D588" i="18"/>
  <c r="E588" i="18"/>
  <c r="B583" i="18"/>
  <c r="D583" i="18"/>
  <c r="E583" i="18"/>
  <c r="B584" i="18"/>
  <c r="D584" i="18"/>
  <c r="E584" i="18"/>
  <c r="B585" i="18"/>
  <c r="D585" i="18"/>
  <c r="E585" i="18"/>
  <c r="B580" i="18"/>
  <c r="D580" i="18"/>
  <c r="E580" i="18"/>
  <c r="B581" i="18"/>
  <c r="D581" i="18"/>
  <c r="E581" i="18"/>
  <c r="B582" i="18"/>
  <c r="D582" i="18"/>
  <c r="E582" i="18"/>
  <c r="AK567" i="18"/>
  <c r="B574" i="18"/>
  <c r="D574" i="18"/>
  <c r="E574" i="18"/>
  <c r="B575" i="18"/>
  <c r="D575" i="18"/>
  <c r="E575" i="18"/>
  <c r="B576" i="18"/>
  <c r="D576" i="18"/>
  <c r="E576" i="18"/>
  <c r="B577" i="18"/>
  <c r="D577" i="18"/>
  <c r="E577" i="18"/>
  <c r="B578" i="18"/>
  <c r="D578" i="18"/>
  <c r="E578" i="18"/>
  <c r="B579" i="18"/>
  <c r="D579" i="18"/>
  <c r="E579" i="18"/>
  <c r="B568" i="18"/>
  <c r="D568" i="18"/>
  <c r="E568" i="18"/>
  <c r="B569" i="18"/>
  <c r="D569" i="18"/>
  <c r="E569" i="18"/>
  <c r="B570" i="18"/>
  <c r="D570" i="18"/>
  <c r="E570" i="18"/>
  <c r="B571" i="18"/>
  <c r="D571" i="18"/>
  <c r="E571" i="18"/>
  <c r="B572" i="18"/>
  <c r="D572" i="18"/>
  <c r="E572" i="18"/>
  <c r="B573" i="18"/>
  <c r="D573" i="18"/>
  <c r="E573" i="18"/>
  <c r="B562" i="18"/>
  <c r="D562" i="18"/>
  <c r="E562" i="18"/>
  <c r="B563" i="18"/>
  <c r="D563" i="18"/>
  <c r="E563" i="18"/>
  <c r="B564" i="18"/>
  <c r="D564" i="18"/>
  <c r="E564" i="18"/>
  <c r="B565" i="18"/>
  <c r="D565" i="18"/>
  <c r="E565" i="18"/>
  <c r="B566" i="18"/>
  <c r="D566" i="18"/>
  <c r="E566" i="18"/>
  <c r="B567" i="18"/>
  <c r="D567" i="18"/>
  <c r="E567" i="18"/>
  <c r="B561" i="18"/>
  <c r="D561" i="18"/>
  <c r="E561" i="18"/>
  <c r="B560" i="18"/>
  <c r="D560" i="18"/>
  <c r="E560" i="18"/>
  <c r="B559" i="18"/>
  <c r="D559" i="18"/>
  <c r="E559" i="18"/>
  <c r="B558" i="18"/>
  <c r="D558" i="18"/>
  <c r="E558" i="18"/>
  <c r="B557" i="18"/>
  <c r="D557" i="18"/>
  <c r="E557" i="18"/>
  <c r="B554" i="18"/>
  <c r="D554" i="18"/>
  <c r="E554" i="18"/>
  <c r="B555" i="18"/>
  <c r="D555" i="18"/>
  <c r="E555" i="18"/>
  <c r="B552" i="18"/>
  <c r="D552" i="18"/>
  <c r="E552" i="18"/>
  <c r="B553" i="18"/>
  <c r="D553" i="18"/>
  <c r="E553" i="18"/>
  <c r="B551" i="18"/>
  <c r="D551" i="18"/>
  <c r="E551" i="18"/>
  <c r="B734" i="13"/>
  <c r="D734" i="13"/>
  <c r="E734" i="13"/>
  <c r="AK734" i="13"/>
  <c r="AN734" i="13"/>
  <c r="B543" i="18"/>
  <c r="D543" i="18"/>
  <c r="E543" i="18"/>
  <c r="B544" i="18"/>
  <c r="D544" i="18"/>
  <c r="E544" i="18"/>
  <c r="B545" i="18"/>
  <c r="D545" i="18"/>
  <c r="E545" i="18"/>
  <c r="B546" i="18"/>
  <c r="D546" i="18"/>
  <c r="E546" i="18"/>
  <c r="B547" i="18"/>
  <c r="D547" i="18"/>
  <c r="E547" i="18"/>
  <c r="B548" i="18"/>
  <c r="D548" i="18"/>
  <c r="E548" i="18"/>
  <c r="B549" i="18"/>
  <c r="D549" i="18"/>
  <c r="E549" i="18"/>
  <c r="E542" i="18"/>
  <c r="D542" i="18"/>
  <c r="B542" i="18"/>
  <c r="E541" i="18"/>
  <c r="D541" i="18"/>
  <c r="B541" i="18"/>
  <c r="E540" i="18"/>
  <c r="D540" i="18"/>
  <c r="B540" i="18"/>
  <c r="E539" i="18"/>
  <c r="D539" i="18"/>
  <c r="B539" i="18"/>
  <c r="E538" i="18"/>
  <c r="D538" i="18"/>
  <c r="B538" i="18"/>
  <c r="E537" i="18"/>
  <c r="D537" i="18"/>
  <c r="B537" i="18"/>
  <c r="E536" i="18"/>
  <c r="D536" i="18"/>
  <c r="B536" i="18"/>
  <c r="E535" i="18"/>
  <c r="D535" i="18"/>
  <c r="B535" i="18"/>
  <c r="E534" i="18"/>
  <c r="D534" i="18"/>
  <c r="B534" i="18"/>
  <c r="E533" i="18"/>
  <c r="D533" i="18"/>
  <c r="B533" i="18"/>
  <c r="E532" i="18"/>
  <c r="D532" i="18"/>
  <c r="B532" i="18"/>
  <c r="E531" i="18"/>
  <c r="D531" i="18"/>
  <c r="B531" i="18"/>
  <c r="E530" i="18"/>
  <c r="D530" i="18"/>
  <c r="B530" i="18"/>
  <c r="E529" i="18"/>
  <c r="D529" i="18"/>
  <c r="B529" i="18"/>
  <c r="D720" i="13"/>
  <c r="E720" i="13"/>
  <c r="D721" i="13"/>
  <c r="E721" i="13"/>
  <c r="D722" i="13"/>
  <c r="E722" i="13"/>
  <c r="D723" i="13"/>
  <c r="E723" i="13"/>
  <c r="D716" i="13"/>
  <c r="E716" i="13"/>
  <c r="D717" i="13"/>
  <c r="E717" i="13"/>
  <c r="D718" i="13"/>
  <c r="E718" i="13"/>
  <c r="D719" i="13"/>
  <c r="E719" i="13"/>
  <c r="D712" i="13"/>
  <c r="E712" i="13"/>
  <c r="D713" i="13"/>
  <c r="E713" i="13"/>
  <c r="D714" i="13"/>
  <c r="E714" i="13"/>
  <c r="D715" i="13"/>
  <c r="E715" i="13"/>
  <c r="D710" i="13"/>
  <c r="E710" i="13"/>
  <c r="D711" i="13"/>
  <c r="E711" i="13"/>
  <c r="D709" i="13"/>
  <c r="E709" i="13"/>
  <c r="D708" i="13"/>
  <c r="E708" i="13"/>
  <c r="B528" i="18"/>
  <c r="B527" i="18"/>
  <c r="B526" i="18"/>
  <c r="B525" i="18"/>
  <c r="B524" i="18"/>
  <c r="B522" i="18"/>
  <c r="AN707" i="13"/>
  <c r="AK707" i="13"/>
  <c r="E707" i="13"/>
  <c r="D707" i="13"/>
  <c r="AN706" i="13"/>
  <c r="AK706" i="13"/>
  <c r="E706" i="13"/>
  <c r="D706" i="13"/>
  <c r="AN705" i="13"/>
  <c r="AK705" i="13"/>
  <c r="E705" i="13"/>
  <c r="D705" i="13"/>
  <c r="AN704" i="13"/>
  <c r="AK704" i="13"/>
  <c r="E704" i="13"/>
  <c r="D704" i="13"/>
  <c r="AN703" i="13"/>
  <c r="AK703" i="13"/>
  <c r="E703" i="13"/>
  <c r="D703" i="13"/>
  <c r="AN702" i="13"/>
  <c r="AK702" i="13"/>
  <c r="E702" i="13"/>
  <c r="D702" i="13"/>
  <c r="AN701" i="13"/>
  <c r="AK701" i="13"/>
  <c r="E701" i="13"/>
  <c r="D701" i="13"/>
  <c r="AN700" i="13"/>
  <c r="AK700" i="13"/>
  <c r="E700" i="13"/>
  <c r="D700" i="13"/>
  <c r="AN699" i="13"/>
  <c r="AK699" i="13"/>
  <c r="E699" i="13"/>
  <c r="D699" i="13"/>
  <c r="AN698" i="13"/>
  <c r="AK698" i="13"/>
  <c r="E698" i="13"/>
  <c r="D698" i="13"/>
  <c r="AN697" i="13"/>
  <c r="AK697" i="13"/>
  <c r="E697" i="13"/>
  <c r="D697" i="13"/>
  <c r="AN696" i="13"/>
  <c r="AK696" i="13"/>
  <c r="E696" i="13"/>
  <c r="D696" i="13"/>
  <c r="AN695" i="13"/>
  <c r="AK695" i="13"/>
  <c r="E695" i="13"/>
  <c r="D695" i="13"/>
  <c r="AN694" i="13"/>
  <c r="AK694" i="13"/>
  <c r="E694" i="13"/>
  <c r="D694" i="13"/>
  <c r="AN693" i="13"/>
  <c r="AK693" i="13"/>
  <c r="E693" i="13"/>
  <c r="D693" i="13"/>
  <c r="AN692" i="13"/>
  <c r="AK692" i="13"/>
  <c r="E692" i="13"/>
  <c r="D692" i="13"/>
  <c r="E691" i="13"/>
  <c r="D691" i="13"/>
  <c r="E690" i="13"/>
  <c r="D690" i="13"/>
  <c r="E689" i="13"/>
  <c r="D689" i="13"/>
  <c r="E688" i="13"/>
  <c r="D688" i="13"/>
  <c r="E687" i="13"/>
  <c r="D687" i="13"/>
  <c r="E686" i="13"/>
  <c r="D686" i="13"/>
  <c r="E685" i="13"/>
  <c r="D685" i="13"/>
  <c r="E684" i="13"/>
  <c r="D684" i="13"/>
  <c r="E683" i="13"/>
  <c r="D683" i="13"/>
  <c r="E682" i="13"/>
  <c r="D682" i="13"/>
  <c r="E681" i="13"/>
  <c r="D681" i="13"/>
  <c r="E680" i="13"/>
  <c r="D680" i="13"/>
  <c r="E679" i="13"/>
  <c r="D679" i="13"/>
  <c r="E678" i="13"/>
  <c r="D678" i="13"/>
  <c r="D677" i="13"/>
  <c r="E677" i="13"/>
  <c r="B676" i="13"/>
  <c r="B515" i="18"/>
  <c r="B516" i="18"/>
  <c r="B517" i="18"/>
  <c r="B518" i="18"/>
  <c r="B519" i="18"/>
  <c r="B520" i="18"/>
  <c r="B521" i="18"/>
  <c r="D667" i="13"/>
  <c r="E667" i="13"/>
  <c r="D668" i="13"/>
  <c r="E668" i="13"/>
  <c r="D669" i="13"/>
  <c r="E669" i="13"/>
  <c r="D670" i="13"/>
  <c r="E670" i="13"/>
  <c r="D671" i="13"/>
  <c r="E671" i="13"/>
  <c r="D672" i="13"/>
  <c r="E672" i="13"/>
  <c r="D673" i="13"/>
  <c r="E673" i="13"/>
  <c r="D674" i="13"/>
  <c r="E674" i="13"/>
  <c r="B305" i="12"/>
  <c r="D305" i="12"/>
  <c r="E305" i="12"/>
  <c r="AK305" i="12"/>
  <c r="AN305" i="12"/>
  <c r="B306" i="12"/>
  <c r="D306" i="12"/>
  <c r="E306" i="12"/>
  <c r="AK306" i="12"/>
  <c r="AN306" i="12"/>
  <c r="B307" i="12"/>
  <c r="D307" i="12"/>
  <c r="E307" i="12"/>
  <c r="AK307" i="12"/>
  <c r="AN307" i="12"/>
  <c r="B308" i="12"/>
  <c r="D308" i="12"/>
  <c r="E308" i="12"/>
  <c r="AK308" i="12"/>
  <c r="AN308" i="12"/>
  <c r="D645" i="13"/>
  <c r="E645" i="13"/>
  <c r="D646" i="13"/>
  <c r="E646" i="13"/>
  <c r="D647" i="13"/>
  <c r="E647" i="13"/>
  <c r="D648" i="13"/>
  <c r="E648" i="13"/>
  <c r="D649" i="13"/>
  <c r="E649" i="13"/>
  <c r="D650" i="13"/>
  <c r="E650" i="13"/>
  <c r="D651" i="13"/>
  <c r="E651" i="13"/>
  <c r="D652" i="13"/>
  <c r="E652" i="13"/>
  <c r="AN612" i="13"/>
  <c r="E630" i="13"/>
  <c r="D630" i="13"/>
  <c r="E629" i="13"/>
  <c r="D629" i="13"/>
  <c r="E628" i="13"/>
  <c r="D628" i="13"/>
  <c r="E627" i="13"/>
  <c r="D627" i="13"/>
  <c r="E626" i="13"/>
  <c r="D626" i="13"/>
  <c r="E625" i="13"/>
  <c r="D625" i="13"/>
  <c r="E624" i="13"/>
  <c r="D624" i="13"/>
  <c r="E623" i="13"/>
  <c r="D623" i="13"/>
  <c r="E622" i="13"/>
  <c r="D622" i="13"/>
  <c r="E621" i="13"/>
  <c r="D621" i="13"/>
  <c r="E620" i="13"/>
  <c r="D620" i="13"/>
  <c r="E619" i="13"/>
  <c r="D619" i="13"/>
  <c r="E618" i="13"/>
  <c r="D618" i="13"/>
  <c r="E617" i="13"/>
  <c r="D617" i="13"/>
  <c r="E616" i="13"/>
  <c r="D616" i="13"/>
  <c r="E615" i="13"/>
  <c r="D615" i="13"/>
  <c r="E614" i="13"/>
  <c r="D614" i="13"/>
  <c r="E613" i="13"/>
  <c r="D613" i="13"/>
  <c r="E612" i="13"/>
  <c r="D612" i="13"/>
  <c r="E611" i="13"/>
  <c r="D611" i="13"/>
  <c r="E610" i="13"/>
  <c r="D610" i="13"/>
  <c r="E609" i="13"/>
  <c r="D609" i="13"/>
  <c r="E608" i="13"/>
  <c r="D608" i="13"/>
  <c r="E607" i="13"/>
  <c r="D607" i="13"/>
  <c r="E606" i="13"/>
  <c r="D606" i="13"/>
  <c r="E605" i="13"/>
  <c r="D605" i="13"/>
  <c r="E604" i="13"/>
  <c r="D604" i="13"/>
  <c r="E603" i="13"/>
  <c r="D603" i="13"/>
  <c r="E602" i="13"/>
  <c r="D602" i="13"/>
  <c r="E601" i="13"/>
  <c r="D601" i="13"/>
  <c r="E600" i="13"/>
  <c r="D600" i="13"/>
  <c r="E599" i="13"/>
  <c r="D599" i="13"/>
  <c r="E598" i="13"/>
  <c r="D598" i="13"/>
  <c r="E597" i="13"/>
  <c r="D597" i="13"/>
  <c r="E596" i="13"/>
  <c r="D596" i="13"/>
  <c r="E595" i="13"/>
  <c r="D595" i="13"/>
  <c r="E594" i="13"/>
  <c r="D594" i="13"/>
  <c r="E593" i="13"/>
  <c r="D593" i="13"/>
  <c r="E592" i="13"/>
  <c r="D592" i="13"/>
  <c r="E591" i="13"/>
  <c r="D591" i="13"/>
  <c r="D570" i="13"/>
  <c r="E570" i="13"/>
  <c r="D571" i="13"/>
  <c r="E571" i="13"/>
  <c r="D572" i="13"/>
  <c r="E572" i="13"/>
  <c r="D573" i="13"/>
  <c r="E573" i="13"/>
  <c r="D574" i="13"/>
  <c r="E574" i="13"/>
  <c r="D575" i="13"/>
  <c r="E575" i="13"/>
  <c r="D576" i="13"/>
  <c r="E576" i="13"/>
  <c r="D577" i="13"/>
  <c r="E577" i="13"/>
  <c r="D578" i="13"/>
  <c r="E578" i="13"/>
  <c r="D579" i="13"/>
  <c r="E579" i="13"/>
  <c r="D580" i="13"/>
  <c r="E580" i="13"/>
  <c r="D581" i="13"/>
  <c r="E581" i="13"/>
  <c r="D582" i="13"/>
  <c r="E582" i="13"/>
  <c r="D583" i="13"/>
  <c r="E583" i="13"/>
  <c r="D584" i="13"/>
  <c r="E584" i="13"/>
  <c r="D585" i="13"/>
  <c r="E585" i="13"/>
  <c r="D586" i="13"/>
  <c r="E586" i="13"/>
  <c r="D587" i="13"/>
  <c r="E587" i="13"/>
  <c r="D588" i="13"/>
  <c r="E588" i="13"/>
  <c r="D589" i="13"/>
  <c r="E589" i="13"/>
  <c r="D590" i="13"/>
  <c r="E590" i="13"/>
  <c r="AN127" i="16"/>
  <c r="AN128" i="16"/>
  <c r="AN129" i="16"/>
  <c r="AN130" i="16"/>
  <c r="AN131" i="16"/>
  <c r="AN132" i="16"/>
  <c r="AN133" i="16"/>
  <c r="AN134" i="16"/>
  <c r="AN135" i="16"/>
  <c r="AN136" i="16"/>
  <c r="AN137" i="16"/>
  <c r="AN138" i="16"/>
  <c r="AN139" i="16"/>
  <c r="AK127" i="16"/>
  <c r="AK128" i="16"/>
  <c r="AK129" i="16"/>
  <c r="AK130" i="16"/>
  <c r="AK131" i="16"/>
  <c r="AK132" i="16"/>
  <c r="AK133" i="16"/>
  <c r="AK134" i="16"/>
  <c r="AK135" i="16"/>
  <c r="AK136" i="16"/>
  <c r="AK137" i="16"/>
  <c r="AK138" i="16"/>
  <c r="AK139" i="16"/>
  <c r="B126" i="17"/>
  <c r="D126" i="17"/>
  <c r="E126" i="17"/>
  <c r="B127" i="17"/>
  <c r="D127" i="17"/>
  <c r="E127" i="17"/>
  <c r="D109" i="17"/>
  <c r="D110" i="17"/>
  <c r="D538" i="13"/>
  <c r="E538" i="13"/>
  <c r="AK538" i="13"/>
  <c r="AN538" i="13"/>
  <c r="D539" i="13"/>
  <c r="E539" i="13"/>
  <c r="AK539" i="13"/>
  <c r="AN539" i="13"/>
  <c r="D540" i="13"/>
  <c r="E540" i="13"/>
  <c r="AK540" i="13"/>
  <c r="AN540" i="13"/>
  <c r="D541" i="13"/>
  <c r="E541" i="13"/>
  <c r="AK541" i="13"/>
  <c r="AN541" i="13"/>
  <c r="D542" i="13"/>
  <c r="E542" i="13"/>
  <c r="AK542" i="13"/>
  <c r="AN542" i="13"/>
  <c r="D543" i="13"/>
  <c r="E543" i="13"/>
  <c r="AK543" i="13"/>
  <c r="AN543" i="13"/>
  <c r="D544" i="13"/>
  <c r="E544" i="13"/>
  <c r="AK544" i="13"/>
  <c r="AN544" i="13"/>
  <c r="D545" i="13"/>
  <c r="E545" i="13"/>
  <c r="AK545" i="13"/>
  <c r="AN545" i="13"/>
  <c r="D546" i="13"/>
  <c r="E546" i="13"/>
  <c r="AK546" i="13"/>
  <c r="AN546" i="13"/>
  <c r="D547" i="13"/>
  <c r="E547" i="13"/>
  <c r="AK547" i="13"/>
  <c r="AN547" i="13"/>
  <c r="D548" i="13"/>
  <c r="E548" i="13"/>
  <c r="AK548" i="13"/>
  <c r="AN548" i="13"/>
  <c r="D549" i="13"/>
  <c r="E549" i="13"/>
  <c r="AK549" i="13"/>
  <c r="AN549" i="13"/>
  <c r="D550" i="13"/>
  <c r="E550" i="13"/>
  <c r="AK550" i="13"/>
  <c r="AN550" i="13"/>
  <c r="D551" i="13"/>
  <c r="E551" i="13"/>
  <c r="AK551" i="13"/>
  <c r="AN551" i="13"/>
  <c r="D552" i="13"/>
  <c r="E552" i="13"/>
  <c r="AK552" i="13"/>
  <c r="AN552" i="13"/>
  <c r="D553" i="13"/>
  <c r="E553" i="13"/>
  <c r="AK553" i="13"/>
  <c r="AN553" i="13"/>
  <c r="D554" i="13"/>
  <c r="E554" i="13"/>
  <c r="AK554" i="13"/>
  <c r="AN554" i="13"/>
  <c r="D555" i="13"/>
  <c r="E555" i="13"/>
  <c r="AK555" i="13"/>
  <c r="AN555" i="13"/>
  <c r="D556" i="13"/>
  <c r="E556" i="13"/>
  <c r="AK556" i="13"/>
  <c r="AN556" i="13"/>
  <c r="D557" i="13"/>
  <c r="E557" i="13"/>
  <c r="AK557" i="13"/>
  <c r="AN557" i="13"/>
  <c r="D558" i="13"/>
  <c r="E558" i="13"/>
  <c r="AK558" i="13"/>
  <c r="AN558" i="13"/>
  <c r="D559" i="13"/>
  <c r="E559" i="13"/>
  <c r="AK559" i="13"/>
  <c r="AN559" i="13"/>
  <c r="D560" i="13"/>
  <c r="E560" i="13"/>
  <c r="AK560" i="13"/>
  <c r="AN560" i="13"/>
  <c r="D561" i="13"/>
  <c r="E561" i="13"/>
  <c r="AK561" i="13"/>
  <c r="AN561" i="13"/>
  <c r="D562" i="13"/>
  <c r="E562" i="13"/>
  <c r="AK562" i="13"/>
  <c r="AN562" i="13"/>
  <c r="D563" i="13"/>
  <c r="E563" i="13"/>
  <c r="AK563" i="13"/>
  <c r="AN563" i="13"/>
  <c r="D564" i="13"/>
  <c r="E564" i="13"/>
  <c r="AK564" i="13"/>
  <c r="AN564" i="13"/>
  <c r="D565" i="13"/>
  <c r="E565" i="13"/>
  <c r="AK565" i="13"/>
  <c r="AN565" i="13"/>
  <c r="D566" i="13"/>
  <c r="E566" i="13"/>
  <c r="AK566" i="13"/>
  <c r="AN566" i="13"/>
  <c r="D567" i="13"/>
  <c r="E567" i="13"/>
  <c r="AK567" i="13"/>
  <c r="AN567" i="13"/>
  <c r="D568" i="13"/>
  <c r="E568" i="13"/>
  <c r="AK568" i="13"/>
  <c r="AN568" i="13"/>
  <c r="D569" i="13"/>
  <c r="E569" i="13"/>
  <c r="AK569" i="13"/>
  <c r="AN569" i="13"/>
  <c r="AK570" i="13"/>
  <c r="AN570" i="13"/>
  <c r="AK571" i="13"/>
  <c r="AN571" i="13"/>
  <c r="AK572" i="13"/>
  <c r="AN572" i="13"/>
  <c r="AK573" i="13"/>
  <c r="AN573" i="13"/>
  <c r="AK574" i="13"/>
  <c r="AN574" i="13"/>
  <c r="AK575" i="13"/>
  <c r="AN575" i="13"/>
  <c r="AK576" i="13"/>
  <c r="AN576" i="13"/>
  <c r="AK577" i="13"/>
  <c r="AN577" i="13"/>
  <c r="AK578" i="13"/>
  <c r="AN578" i="13"/>
  <c r="AK579" i="13"/>
  <c r="AN579" i="13"/>
  <c r="AK580" i="13"/>
  <c r="AN580" i="13"/>
  <c r="AK581" i="13"/>
  <c r="AN581" i="13"/>
  <c r="AK582" i="13"/>
  <c r="AN582" i="13"/>
  <c r="AK583" i="13"/>
  <c r="AN583" i="13"/>
  <c r="AK584" i="13"/>
  <c r="AN584" i="13"/>
  <c r="AK585" i="13"/>
  <c r="AN585" i="13"/>
  <c r="AK586" i="13"/>
  <c r="AN586" i="13"/>
  <c r="AK587" i="13"/>
  <c r="AN587" i="13"/>
  <c r="AK588" i="13"/>
  <c r="AN588" i="13"/>
  <c r="AK589" i="13"/>
  <c r="AN589" i="13"/>
  <c r="AK590" i="13"/>
  <c r="AN590" i="13"/>
  <c r="AK591" i="13"/>
  <c r="AN591" i="13"/>
  <c r="AK592" i="13"/>
  <c r="AN592" i="13"/>
  <c r="AK593" i="13"/>
  <c r="AN593" i="13"/>
  <c r="AK594" i="13"/>
  <c r="AN594" i="13"/>
  <c r="AK595" i="13"/>
  <c r="AN595" i="13"/>
  <c r="AK596" i="13"/>
  <c r="AN596" i="13"/>
  <c r="AK597" i="13"/>
  <c r="AN597" i="13"/>
  <c r="AK598" i="13"/>
  <c r="AN598" i="13"/>
  <c r="AK599" i="13"/>
  <c r="AN599" i="13"/>
  <c r="AK600" i="13"/>
  <c r="AN600" i="13"/>
  <c r="AK601" i="13"/>
  <c r="AN601" i="13"/>
  <c r="AK602" i="13"/>
  <c r="AN602" i="13"/>
  <c r="AK603" i="13"/>
  <c r="AN603" i="13"/>
  <c r="AK604" i="13"/>
  <c r="AN604" i="13"/>
  <c r="AK605" i="13"/>
  <c r="AN605" i="13"/>
  <c r="AK606" i="13"/>
  <c r="AN606" i="13"/>
  <c r="AK607" i="13"/>
  <c r="AN607" i="13"/>
  <c r="AK608" i="13"/>
  <c r="AN608" i="13"/>
  <c r="AK609" i="13"/>
  <c r="AN609" i="13"/>
  <c r="AK610" i="13"/>
  <c r="AN610" i="13"/>
  <c r="AK611" i="13"/>
  <c r="AN611" i="13"/>
  <c r="AK612" i="13"/>
  <c r="AK613" i="13"/>
  <c r="AN613" i="13"/>
  <c r="AK614" i="13"/>
  <c r="AN614" i="13"/>
  <c r="AK615" i="13"/>
  <c r="AN615" i="13"/>
  <c r="AK616" i="13"/>
  <c r="AN616" i="13"/>
  <c r="AK617" i="13"/>
  <c r="AN617" i="13"/>
  <c r="AK618" i="13"/>
  <c r="AN618" i="13"/>
  <c r="AK619" i="13"/>
  <c r="AN619" i="13"/>
  <c r="AK620" i="13"/>
  <c r="AN620" i="13"/>
  <c r="AK621" i="13"/>
  <c r="AN621" i="13"/>
  <c r="AK622" i="13"/>
  <c r="AN622" i="13"/>
  <c r="AK623" i="13"/>
  <c r="AN623" i="13"/>
  <c r="AK624" i="13"/>
  <c r="AN624" i="13"/>
  <c r="AK625" i="13"/>
  <c r="AN625" i="13"/>
  <c r="AK626" i="13"/>
  <c r="AN626" i="13"/>
  <c r="AK627" i="13"/>
  <c r="AN627" i="13"/>
  <c r="AK628" i="13"/>
  <c r="AN628" i="13"/>
  <c r="AK629" i="13"/>
  <c r="AN629" i="13"/>
  <c r="AK630" i="13"/>
  <c r="AN630" i="13"/>
  <c r="D631" i="13"/>
  <c r="E631" i="13"/>
  <c r="AK631" i="13"/>
  <c r="AN631" i="13"/>
  <c r="D632" i="13"/>
  <c r="E632" i="13"/>
  <c r="AK632" i="13"/>
  <c r="AN632" i="13"/>
  <c r="D633" i="13"/>
  <c r="E633" i="13"/>
  <c r="AK633" i="13"/>
  <c r="AN633" i="13"/>
  <c r="D634" i="13"/>
  <c r="E634" i="13"/>
  <c r="AK634" i="13"/>
  <c r="AN634" i="13"/>
  <c r="D635" i="13"/>
  <c r="E635" i="13"/>
  <c r="AK635" i="13"/>
  <c r="AN635" i="13"/>
  <c r="D636" i="13"/>
  <c r="E636" i="13"/>
  <c r="AK636" i="13"/>
  <c r="AN636" i="13"/>
  <c r="D637" i="13"/>
  <c r="E637" i="13"/>
  <c r="AK637" i="13"/>
  <c r="AN637" i="13"/>
  <c r="D638" i="13"/>
  <c r="E638" i="13"/>
  <c r="AK638" i="13"/>
  <c r="AN638" i="13"/>
  <c r="D639" i="13"/>
  <c r="E639" i="13"/>
  <c r="AK639" i="13"/>
  <c r="AN639" i="13"/>
  <c r="D640" i="13"/>
  <c r="E640" i="13"/>
  <c r="AK640" i="13"/>
  <c r="AN640" i="13"/>
  <c r="D641" i="13"/>
  <c r="E641" i="13"/>
  <c r="AK641" i="13"/>
  <c r="AN641" i="13"/>
  <c r="D642" i="13"/>
  <c r="E642" i="13"/>
  <c r="AK642" i="13"/>
  <c r="AN642" i="13"/>
  <c r="D643" i="13"/>
  <c r="E643" i="13"/>
  <c r="AK643" i="13"/>
  <c r="AN643" i="13"/>
  <c r="D644" i="13"/>
  <c r="E644" i="13"/>
  <c r="AK644" i="13"/>
  <c r="AN644" i="13"/>
  <c r="AK645" i="13"/>
  <c r="AN645" i="13"/>
  <c r="AK646" i="13"/>
  <c r="AN646" i="13"/>
  <c r="AK647" i="13"/>
  <c r="AN647" i="13"/>
  <c r="AK648" i="13"/>
  <c r="AN648" i="13"/>
  <c r="AK649" i="13"/>
  <c r="AN649" i="13"/>
  <c r="AK650" i="13"/>
  <c r="AN650" i="13"/>
  <c r="AK651" i="13"/>
  <c r="AN651" i="13"/>
  <c r="AK652" i="13"/>
  <c r="AN652" i="13"/>
  <c r="D653" i="13"/>
  <c r="E653" i="13"/>
  <c r="AK653" i="13"/>
  <c r="AN653" i="13"/>
  <c r="D654" i="13"/>
  <c r="E654" i="13"/>
  <c r="AK654" i="13"/>
  <c r="AN654" i="13"/>
  <c r="D655" i="13"/>
  <c r="E655" i="13"/>
  <c r="AK655" i="13"/>
  <c r="AN655" i="13"/>
  <c r="D656" i="13"/>
  <c r="E656" i="13"/>
  <c r="AK656" i="13"/>
  <c r="AN656" i="13"/>
  <c r="D657" i="13"/>
  <c r="E657" i="13"/>
  <c r="AK657" i="13"/>
  <c r="AN657" i="13"/>
  <c r="D658" i="13"/>
  <c r="E658" i="13"/>
  <c r="AK658" i="13"/>
  <c r="AN658" i="13"/>
  <c r="D659" i="13"/>
  <c r="E659" i="13"/>
  <c r="AK659" i="13"/>
  <c r="AN659" i="13"/>
  <c r="D660" i="13"/>
  <c r="E660" i="13"/>
  <c r="AK660" i="13"/>
  <c r="AN660" i="13"/>
  <c r="D661" i="13"/>
  <c r="E661" i="13"/>
  <c r="AK661" i="13"/>
  <c r="AN661" i="13"/>
  <c r="D662" i="13"/>
  <c r="E662" i="13"/>
  <c r="AK662" i="13"/>
  <c r="AN662" i="13"/>
  <c r="D663" i="13"/>
  <c r="E663" i="13"/>
  <c r="AK663" i="13"/>
  <c r="AN663" i="13"/>
  <c r="D664" i="13"/>
  <c r="E664" i="13"/>
  <c r="AK664" i="13"/>
  <c r="AN664" i="13"/>
  <c r="D665" i="13"/>
  <c r="E665" i="13"/>
  <c r="AK665" i="13"/>
  <c r="AN665" i="13"/>
  <c r="D666" i="13"/>
  <c r="E666" i="13"/>
  <c r="AK666" i="13"/>
  <c r="AN666" i="13"/>
  <c r="AK667" i="13"/>
  <c r="AN667" i="13"/>
  <c r="AK668" i="13"/>
  <c r="AN668" i="13"/>
  <c r="AK669" i="13"/>
  <c r="AN669" i="13"/>
  <c r="AK670" i="13"/>
  <c r="AN670" i="13"/>
  <c r="AK671" i="13"/>
  <c r="AN671" i="13"/>
  <c r="AK672" i="13"/>
  <c r="AN672" i="13"/>
  <c r="AK673" i="13"/>
  <c r="AN673" i="13"/>
  <c r="AK674" i="13"/>
  <c r="AN674" i="13"/>
  <c r="D675" i="13"/>
  <c r="E675" i="13"/>
  <c r="AK675" i="13"/>
  <c r="AN675" i="13"/>
  <c r="D676" i="13"/>
  <c r="E676" i="13"/>
  <c r="AK676" i="13"/>
  <c r="AN676" i="13"/>
  <c r="AK677" i="13"/>
  <c r="AN677" i="13"/>
  <c r="AK678" i="13"/>
  <c r="AN678" i="13"/>
  <c r="AK679" i="13"/>
  <c r="AN679" i="13"/>
  <c r="AK680" i="13"/>
  <c r="AN680" i="13"/>
  <c r="AK681" i="13"/>
  <c r="AN681" i="13"/>
  <c r="AK682" i="13"/>
  <c r="AN682" i="13"/>
  <c r="AK683" i="13"/>
  <c r="AN683" i="13"/>
  <c r="AK684" i="13"/>
  <c r="AN684" i="13"/>
  <c r="AK685" i="13"/>
  <c r="AN685" i="13"/>
  <c r="AK686" i="13"/>
  <c r="AN686" i="13"/>
  <c r="AK687" i="13"/>
  <c r="AN687" i="13"/>
  <c r="AK688" i="13"/>
  <c r="AN688" i="13"/>
  <c r="AK689" i="13"/>
  <c r="AN689" i="13"/>
  <c r="AK690" i="13"/>
  <c r="AN690" i="13"/>
  <c r="AK691" i="13"/>
  <c r="AN691" i="13"/>
  <c r="AK708" i="13"/>
  <c r="AN708" i="13"/>
  <c r="AK709" i="13"/>
  <c r="AN709" i="13"/>
  <c r="AK710" i="13"/>
  <c r="AN710" i="13"/>
  <c r="AK711" i="13"/>
  <c r="AN711" i="13"/>
  <c r="AK712" i="13"/>
  <c r="AN712" i="13"/>
  <c r="AK713" i="13"/>
  <c r="AN713" i="13"/>
  <c r="AK714" i="13"/>
  <c r="AN714" i="13"/>
  <c r="AK715" i="13"/>
  <c r="AN715" i="13"/>
  <c r="AK716" i="13"/>
  <c r="AN716" i="13"/>
  <c r="AK717" i="13"/>
  <c r="AN717" i="13"/>
  <c r="AK718" i="13"/>
  <c r="AN718" i="13"/>
  <c r="AK719" i="13"/>
  <c r="AN719" i="13"/>
  <c r="AK720" i="13"/>
  <c r="AN720" i="13"/>
  <c r="AK721" i="13"/>
  <c r="AN721" i="13"/>
  <c r="AK722" i="13"/>
  <c r="AN722" i="13"/>
  <c r="AK723" i="13"/>
  <c r="AN723" i="13"/>
  <c r="D724" i="13"/>
  <c r="E724" i="13"/>
  <c r="AK724" i="13"/>
  <c r="AN724" i="13"/>
  <c r="D725" i="13"/>
  <c r="E725" i="13"/>
  <c r="AK725" i="13"/>
  <c r="AN725" i="13"/>
  <c r="D726" i="13"/>
  <c r="E726" i="13"/>
  <c r="AK726" i="13"/>
  <c r="AN726" i="13"/>
  <c r="D727" i="13"/>
  <c r="E727" i="13"/>
  <c r="AK727" i="13"/>
  <c r="AN727" i="13"/>
  <c r="D728" i="13"/>
  <c r="E728" i="13"/>
  <c r="AK728" i="13"/>
  <c r="AN728" i="13"/>
  <c r="D729" i="13"/>
  <c r="E729" i="13"/>
  <c r="AK729" i="13"/>
  <c r="AN729" i="13"/>
  <c r="D730" i="13"/>
  <c r="E730" i="13"/>
  <c r="AK730" i="13"/>
  <c r="AN730" i="13"/>
  <c r="D731" i="13"/>
  <c r="E731" i="13"/>
  <c r="AK731" i="13"/>
  <c r="AN731" i="13"/>
  <c r="D732" i="13"/>
  <c r="E732" i="13"/>
  <c r="AK732" i="13"/>
  <c r="AN732" i="13"/>
  <c r="D733" i="13"/>
  <c r="E733" i="13"/>
  <c r="AK733" i="13"/>
  <c r="AN733" i="13"/>
  <c r="D735" i="13"/>
  <c r="E735" i="13"/>
  <c r="AK735" i="13"/>
  <c r="AN735" i="13"/>
  <c r="D736" i="13"/>
  <c r="E736" i="13"/>
  <c r="AK736" i="13"/>
  <c r="AN736" i="13"/>
  <c r="D737" i="13"/>
  <c r="E737" i="13"/>
  <c r="AK737" i="13"/>
  <c r="AN737" i="13"/>
  <c r="D738" i="13"/>
  <c r="E738" i="13"/>
  <c r="AK738" i="13"/>
  <c r="AN738" i="13"/>
  <c r="D739" i="13"/>
  <c r="E739" i="13"/>
  <c r="AK739" i="13"/>
  <c r="AN739" i="13"/>
  <c r="D740" i="13"/>
  <c r="E740" i="13"/>
  <c r="AK740" i="13"/>
  <c r="AN740" i="13"/>
  <c r="D741" i="13"/>
  <c r="E741" i="13"/>
  <c r="AK741" i="13"/>
  <c r="AN741" i="13"/>
  <c r="D742" i="13"/>
  <c r="E742" i="13"/>
  <c r="AK742" i="13"/>
  <c r="AN742" i="13"/>
  <c r="AK743" i="13"/>
  <c r="AN743" i="13"/>
  <c r="AK744" i="13"/>
  <c r="AN744" i="13"/>
  <c r="AK745" i="13"/>
  <c r="AN745" i="13"/>
  <c r="AK746" i="13"/>
  <c r="AN746" i="13"/>
  <c r="AK747" i="13"/>
  <c r="AN747" i="13"/>
  <c r="AK748" i="13"/>
  <c r="AN748" i="13"/>
  <c r="D749" i="13"/>
  <c r="E749" i="13"/>
  <c r="AK749" i="13"/>
  <c r="AN749" i="13"/>
  <c r="D750" i="13"/>
  <c r="E750" i="13"/>
  <c r="AK750" i="13"/>
  <c r="AN750" i="13"/>
  <c r="D751" i="13"/>
  <c r="E751" i="13"/>
  <c r="AK751" i="13"/>
  <c r="AN751" i="13"/>
  <c r="D752" i="13"/>
  <c r="E752" i="13"/>
  <c r="AK752" i="13"/>
  <c r="AN752" i="13"/>
  <c r="D753" i="13"/>
  <c r="E753" i="13"/>
  <c r="AK753" i="13"/>
  <c r="AN753" i="13"/>
  <c r="D754" i="13"/>
  <c r="E754" i="13"/>
  <c r="AK754" i="13"/>
  <c r="AN754" i="13"/>
  <c r="AK755" i="13"/>
  <c r="AN755" i="13"/>
  <c r="AK756" i="13"/>
  <c r="AN756" i="13"/>
  <c r="AK757" i="13"/>
  <c r="AN757" i="13"/>
  <c r="AK758" i="13"/>
  <c r="AN758" i="13"/>
  <c r="AK759" i="13"/>
  <c r="AN759" i="13"/>
  <c r="AK760" i="13"/>
  <c r="AN760" i="13"/>
  <c r="AK761" i="13"/>
  <c r="AN761" i="13"/>
  <c r="AK762" i="13"/>
  <c r="AN762" i="13"/>
  <c r="AK763" i="13"/>
  <c r="AN763" i="13"/>
  <c r="AK764" i="13"/>
  <c r="AN764" i="13"/>
  <c r="D765" i="13"/>
  <c r="E765" i="13"/>
  <c r="AK765" i="13"/>
  <c r="AN765" i="13"/>
  <c r="D766" i="13"/>
  <c r="E766" i="13"/>
  <c r="AK766" i="13"/>
  <c r="AN766" i="13"/>
  <c r="D767" i="13"/>
  <c r="E767" i="13"/>
  <c r="AK767" i="13"/>
  <c r="AN767" i="13"/>
  <c r="D768" i="13"/>
  <c r="E768" i="13"/>
  <c r="AK768" i="13"/>
  <c r="AN768" i="13"/>
  <c r="D769" i="13"/>
  <c r="E769" i="13"/>
  <c r="AK769" i="13"/>
  <c r="AN769" i="13"/>
  <c r="D770" i="13"/>
  <c r="E770" i="13"/>
  <c r="AK770" i="13"/>
  <c r="AN770" i="13"/>
  <c r="D771" i="13"/>
  <c r="E771" i="13"/>
  <c r="AK771" i="13"/>
  <c r="AN771" i="13"/>
  <c r="D772" i="13"/>
  <c r="E772" i="13"/>
  <c r="AK772" i="13"/>
  <c r="AN772" i="13"/>
  <c r="D773" i="13"/>
  <c r="E773" i="13"/>
  <c r="AK773" i="13"/>
  <c r="AN773" i="13"/>
  <c r="D774" i="13"/>
  <c r="E774" i="13"/>
  <c r="AK774" i="13"/>
  <c r="AN774" i="13"/>
  <c r="D775" i="13"/>
  <c r="E775" i="13"/>
  <c r="AK775" i="13"/>
  <c r="AN775" i="13"/>
  <c r="D776" i="13"/>
  <c r="E776" i="13"/>
  <c r="AK776" i="13"/>
  <c r="AN776" i="13"/>
  <c r="D777" i="13"/>
  <c r="E777" i="13"/>
  <c r="AK777" i="13"/>
  <c r="AN777" i="13"/>
  <c r="D778" i="13"/>
  <c r="E778" i="13"/>
  <c r="AK778" i="13"/>
  <c r="AN778" i="13"/>
  <c r="D779" i="13"/>
  <c r="E779" i="13"/>
  <c r="AK779" i="13"/>
  <c r="AN779" i="13"/>
  <c r="D780" i="13"/>
  <c r="E780" i="13"/>
  <c r="AK780" i="13"/>
  <c r="AN780" i="13"/>
  <c r="D781" i="13"/>
  <c r="E781" i="13"/>
  <c r="AK781" i="13"/>
  <c r="AN781" i="13"/>
  <c r="D782" i="13"/>
  <c r="E782" i="13"/>
  <c r="AK782" i="13"/>
  <c r="AN782" i="13"/>
  <c r="D783" i="13"/>
  <c r="E783" i="13"/>
  <c r="AK783" i="13"/>
  <c r="AN783" i="13"/>
  <c r="D784" i="13"/>
  <c r="E784" i="13"/>
  <c r="AK784" i="13"/>
  <c r="AN784" i="13"/>
  <c r="D785" i="13"/>
  <c r="E785" i="13"/>
  <c r="AK785" i="13"/>
  <c r="AN785" i="13"/>
  <c r="AK786" i="13"/>
  <c r="AN786" i="13"/>
  <c r="AK787" i="13"/>
  <c r="AN787" i="13"/>
  <c r="AK788" i="13"/>
  <c r="AN788" i="13"/>
  <c r="AK789" i="13"/>
  <c r="AN789" i="13"/>
  <c r="AK790" i="13"/>
  <c r="AN790" i="13"/>
  <c r="AK791" i="13"/>
  <c r="AN791" i="13"/>
  <c r="AK792" i="13"/>
  <c r="AN792" i="13"/>
  <c r="AK793" i="13"/>
  <c r="AN793" i="13"/>
  <c r="AK794" i="13"/>
  <c r="AN794" i="13"/>
  <c r="AK795" i="13"/>
  <c r="AN795" i="13"/>
  <c r="AK796" i="13"/>
  <c r="AN796" i="13"/>
  <c r="AK797" i="13"/>
  <c r="AN797" i="13"/>
  <c r="AK798" i="13"/>
  <c r="AN798" i="13"/>
  <c r="AK799" i="13"/>
  <c r="AN799" i="13"/>
  <c r="AK800" i="13"/>
  <c r="AN800" i="13"/>
  <c r="AK801" i="13"/>
  <c r="AN801" i="13"/>
  <c r="AK802" i="13"/>
  <c r="AN802" i="13"/>
  <c r="AK803" i="13"/>
  <c r="AN803" i="13"/>
  <c r="AK804" i="13"/>
  <c r="AN804" i="13"/>
  <c r="AK805" i="13"/>
  <c r="AN805" i="13"/>
  <c r="AK806" i="13"/>
  <c r="AN806" i="13"/>
  <c r="AK807" i="13"/>
  <c r="AN807" i="13"/>
  <c r="AK808" i="13"/>
  <c r="AN808" i="13"/>
  <c r="AK809" i="13"/>
  <c r="AN809" i="13"/>
  <c r="AK810" i="13"/>
  <c r="AN810" i="13"/>
  <c r="AK811" i="13"/>
  <c r="AN811" i="13"/>
  <c r="AK812" i="13"/>
  <c r="AN812" i="13"/>
  <c r="AK813" i="13"/>
  <c r="AN813" i="13"/>
  <c r="AK814" i="13"/>
  <c r="AN814" i="13"/>
  <c r="AK815" i="13"/>
  <c r="AN815" i="13"/>
  <c r="AK816" i="13"/>
  <c r="AN816" i="13"/>
  <c r="AK817" i="13"/>
  <c r="AN817" i="13"/>
  <c r="AK818" i="13"/>
  <c r="AN818" i="13"/>
  <c r="AK819" i="13"/>
  <c r="AN819" i="13"/>
  <c r="AK820" i="13"/>
  <c r="AN820" i="13"/>
  <c r="AK821" i="13"/>
  <c r="AN821" i="13"/>
  <c r="AK822" i="13"/>
  <c r="AN822" i="13"/>
  <c r="AK823" i="13"/>
  <c r="AN823" i="13"/>
  <c r="AK824" i="13"/>
  <c r="AN824" i="13"/>
  <c r="AK825" i="13"/>
  <c r="AN825" i="13"/>
  <c r="AK826" i="13"/>
  <c r="AN826" i="13"/>
  <c r="AK827" i="13"/>
  <c r="AN827" i="13"/>
  <c r="AK828" i="13"/>
  <c r="AN828" i="13"/>
  <c r="AK829" i="13"/>
  <c r="AN829" i="13"/>
  <c r="AK830" i="13"/>
  <c r="AN830" i="13"/>
  <c r="AK831" i="13"/>
  <c r="AN831" i="13"/>
  <c r="AK832" i="13"/>
  <c r="AN832" i="13"/>
  <c r="AK833" i="13"/>
  <c r="AN833" i="13"/>
  <c r="AK834" i="13"/>
  <c r="AN834" i="13"/>
  <c r="AK835" i="13"/>
  <c r="AN835" i="13"/>
  <c r="AK836" i="13"/>
  <c r="AN836" i="13"/>
  <c r="AK837" i="13"/>
  <c r="AN837" i="13"/>
  <c r="AK838" i="13"/>
  <c r="AN838" i="13"/>
  <c r="AK839" i="13"/>
  <c r="AN839" i="13"/>
  <c r="AK840" i="13"/>
  <c r="AN840" i="13"/>
  <c r="AK841" i="13"/>
  <c r="AN841" i="13"/>
  <c r="AK842" i="13"/>
  <c r="AN842" i="13"/>
  <c r="AK843" i="13"/>
  <c r="AN843" i="13"/>
  <c r="AK844" i="13"/>
  <c r="AN844" i="13"/>
  <c r="AK845" i="13"/>
  <c r="AN845" i="13"/>
  <c r="D846" i="13"/>
  <c r="E846" i="13"/>
  <c r="AK846" i="13"/>
  <c r="AN846" i="13"/>
  <c r="D847" i="13"/>
  <c r="E847" i="13"/>
  <c r="AK847" i="13"/>
  <c r="AN847" i="13"/>
  <c r="AK848" i="13"/>
  <c r="AN848" i="13"/>
  <c r="AK849" i="13"/>
  <c r="AN849" i="13"/>
  <c r="AK850" i="13"/>
  <c r="AN850" i="13"/>
  <c r="AK851" i="13"/>
  <c r="AN851" i="13"/>
  <c r="AK852" i="13"/>
  <c r="AN852" i="13"/>
  <c r="AK853" i="13"/>
  <c r="AN853" i="13"/>
  <c r="AK854" i="13"/>
  <c r="AN854" i="13"/>
  <c r="AK855" i="13"/>
  <c r="AN855" i="13"/>
  <c r="AK856" i="13"/>
  <c r="AN856" i="13"/>
  <c r="AK857" i="13"/>
  <c r="AN857" i="13"/>
  <c r="AK858" i="13"/>
  <c r="AN858" i="13"/>
  <c r="AK859" i="13"/>
  <c r="AN859" i="13"/>
  <c r="AK860" i="13"/>
  <c r="AN860" i="13"/>
  <c r="AK861" i="13"/>
  <c r="AN861" i="13"/>
  <c r="AK862" i="13"/>
  <c r="AN862" i="13"/>
  <c r="AK863" i="13"/>
  <c r="AN863" i="13"/>
  <c r="AK864" i="13"/>
  <c r="AN864" i="13"/>
  <c r="AK865" i="13"/>
  <c r="AN865" i="13"/>
  <c r="AK866" i="13"/>
  <c r="AN866" i="13"/>
  <c r="AK867" i="13"/>
  <c r="AN867" i="13"/>
  <c r="AK868" i="13"/>
  <c r="AN868" i="13"/>
  <c r="AK869" i="13"/>
  <c r="AN869" i="13"/>
  <c r="AK870" i="13"/>
  <c r="AN870" i="13"/>
  <c r="AK871" i="13"/>
  <c r="AN871" i="13"/>
  <c r="AK872" i="13"/>
  <c r="AN872" i="13"/>
  <c r="AK873" i="13"/>
  <c r="AN873" i="13"/>
  <c r="AK874" i="13"/>
  <c r="AN874" i="13"/>
  <c r="AK875" i="13"/>
  <c r="AN875" i="13"/>
  <c r="AK876" i="13"/>
  <c r="AN876" i="13"/>
  <c r="AK877" i="13"/>
  <c r="AN877" i="13"/>
  <c r="AK878" i="13"/>
  <c r="AN878" i="13"/>
  <c r="AK879" i="13"/>
  <c r="AN879" i="13"/>
  <c r="AK880" i="13"/>
  <c r="AN880" i="13"/>
  <c r="AK881" i="13"/>
  <c r="AN881" i="13"/>
  <c r="AK882" i="13"/>
  <c r="AN882" i="13"/>
  <c r="AK883" i="13"/>
  <c r="AN883" i="13"/>
  <c r="AK884" i="13"/>
  <c r="AN884" i="13"/>
  <c r="AK885" i="13"/>
  <c r="AN885" i="13"/>
  <c r="AK886" i="13"/>
  <c r="AN886" i="13"/>
  <c r="AK887" i="13"/>
  <c r="AN887" i="13"/>
  <c r="AK888" i="13"/>
  <c r="AN888" i="13"/>
  <c r="AK889" i="13"/>
  <c r="AN889" i="13"/>
  <c r="AK890" i="13"/>
  <c r="AN890" i="13"/>
  <c r="AK891" i="13"/>
  <c r="AN891" i="13"/>
  <c r="AK892" i="13"/>
  <c r="AN892" i="13"/>
  <c r="AK893" i="13"/>
  <c r="AN893" i="13"/>
  <c r="AK894" i="13"/>
  <c r="AN894" i="13"/>
  <c r="AK895" i="13"/>
  <c r="AN895" i="13"/>
  <c r="AK896" i="13"/>
  <c r="AN896" i="13"/>
  <c r="AK897" i="13"/>
  <c r="AN897" i="13"/>
  <c r="AK898" i="13"/>
  <c r="AN898" i="13"/>
  <c r="AK899" i="13"/>
  <c r="AN899" i="13"/>
  <c r="AK900" i="13"/>
  <c r="AN900" i="13"/>
  <c r="AK901" i="13"/>
  <c r="AN901" i="13"/>
  <c r="AK902" i="13"/>
  <c r="AN902" i="13"/>
  <c r="AK903" i="13"/>
  <c r="AN903" i="13"/>
  <c r="AK904" i="13"/>
  <c r="AN904" i="13"/>
  <c r="AK905" i="13"/>
  <c r="AN905" i="13"/>
  <c r="AK906" i="13"/>
  <c r="AN906" i="13"/>
  <c r="AK907" i="13"/>
  <c r="AN907" i="13"/>
  <c r="AK908" i="13"/>
  <c r="AN908" i="13"/>
  <c r="AK909" i="13"/>
  <c r="AN909" i="13"/>
  <c r="AK910" i="13"/>
  <c r="AN910" i="13"/>
  <c r="AK911" i="13"/>
  <c r="AN911" i="13"/>
  <c r="AK912" i="13"/>
  <c r="AN912" i="13"/>
  <c r="AK913" i="13"/>
  <c r="AN913" i="13"/>
  <c r="AK914" i="13"/>
  <c r="AN914" i="13"/>
  <c r="AK915" i="13"/>
  <c r="AN915" i="13"/>
  <c r="AK916" i="13"/>
  <c r="AN916" i="13"/>
  <c r="AK917" i="13"/>
  <c r="AN917" i="13"/>
  <c r="AK918" i="13"/>
  <c r="AN918" i="13"/>
  <c r="D919" i="13"/>
  <c r="E919" i="13"/>
  <c r="AK919" i="13"/>
  <c r="AN919" i="13"/>
  <c r="D920" i="13"/>
  <c r="E920" i="13"/>
  <c r="AK920" i="13"/>
  <c r="AN920" i="13"/>
  <c r="D921" i="13"/>
  <c r="E921" i="13"/>
  <c r="AK921" i="13"/>
  <c r="AN921" i="13"/>
  <c r="D922" i="13"/>
  <c r="E922" i="13"/>
  <c r="AK922" i="13"/>
  <c r="AN922" i="13"/>
  <c r="D923" i="13"/>
  <c r="E923" i="13"/>
  <c r="AK923" i="13"/>
  <c r="AN923" i="13"/>
  <c r="D924" i="13"/>
  <c r="E924" i="13"/>
  <c r="AK924" i="13"/>
  <c r="AN924" i="13"/>
  <c r="D925" i="13"/>
  <c r="E925" i="13"/>
  <c r="AK925" i="13"/>
  <c r="AN925" i="13"/>
  <c r="D926" i="13"/>
  <c r="E926" i="13"/>
  <c r="AK926" i="13"/>
  <c r="AN926" i="13"/>
  <c r="D927" i="13"/>
  <c r="E927" i="13"/>
  <c r="AK927" i="13"/>
  <c r="AN927" i="13"/>
  <c r="D928" i="13"/>
  <c r="E928" i="13"/>
  <c r="AK928" i="13"/>
  <c r="AN928" i="13"/>
  <c r="D929" i="13"/>
  <c r="E929" i="13"/>
  <c r="AK929" i="13"/>
  <c r="AN929" i="13"/>
  <c r="D930" i="13"/>
  <c r="E930" i="13"/>
  <c r="AK930" i="13"/>
  <c r="AN930" i="13"/>
  <c r="D931" i="13"/>
  <c r="E931" i="13"/>
  <c r="AK931" i="13"/>
  <c r="AN931" i="13"/>
  <c r="D932" i="13"/>
  <c r="E932" i="13"/>
  <c r="AK932" i="13"/>
  <c r="AN932" i="13"/>
  <c r="D933" i="13"/>
  <c r="E933" i="13"/>
  <c r="AK933" i="13"/>
  <c r="AN933" i="13"/>
  <c r="D934" i="13"/>
  <c r="E934" i="13"/>
  <c r="AK934" i="13"/>
  <c r="AN934" i="13"/>
  <c r="D935" i="13"/>
  <c r="E935" i="13"/>
  <c r="AK935" i="13"/>
  <c r="AN935" i="13"/>
  <c r="D936" i="13"/>
  <c r="E936" i="13"/>
  <c r="AK936" i="13"/>
  <c r="AN936" i="13"/>
  <c r="D937" i="13"/>
  <c r="E937" i="13"/>
  <c r="AK937" i="13"/>
  <c r="AN937" i="13"/>
  <c r="D938" i="13"/>
  <c r="E938" i="13"/>
  <c r="AK938" i="13"/>
  <c r="AN938" i="13"/>
  <c r="D939" i="13"/>
  <c r="E939" i="13"/>
  <c r="AK939" i="13"/>
  <c r="AN939" i="13"/>
  <c r="D940" i="13"/>
  <c r="E940" i="13"/>
  <c r="AK940" i="13"/>
  <c r="AN940" i="13"/>
  <c r="D941" i="13"/>
  <c r="E941" i="13"/>
  <c r="AK941" i="13"/>
  <c r="AN941" i="13"/>
  <c r="D942" i="13"/>
  <c r="E942" i="13"/>
  <c r="AK942" i="13"/>
  <c r="AN942" i="13"/>
  <c r="D943" i="13"/>
  <c r="E943" i="13"/>
  <c r="AK943" i="13"/>
  <c r="AN943" i="13"/>
  <c r="D944" i="13"/>
  <c r="E944" i="13"/>
  <c r="AK944" i="13"/>
  <c r="AN944" i="13"/>
  <c r="D945" i="13"/>
  <c r="E945" i="13"/>
  <c r="AK945" i="13"/>
  <c r="AN945" i="13"/>
  <c r="D946" i="13"/>
  <c r="E946" i="13"/>
  <c r="AK946" i="13"/>
  <c r="AN946" i="13"/>
  <c r="D947" i="13"/>
  <c r="E947" i="13"/>
  <c r="AK947" i="13"/>
  <c r="AN947" i="13"/>
  <c r="D948" i="13"/>
  <c r="E948" i="13"/>
  <c r="AK948" i="13"/>
  <c r="AN948" i="13"/>
  <c r="D949" i="13"/>
  <c r="E949" i="13"/>
  <c r="AK949" i="13"/>
  <c r="AN949" i="13"/>
  <c r="D950" i="13"/>
  <c r="E950" i="13"/>
  <c r="AK950" i="13"/>
  <c r="AN950" i="13"/>
  <c r="D951" i="13"/>
  <c r="E951" i="13"/>
  <c r="AK951" i="13"/>
  <c r="AN951" i="13"/>
  <c r="D952" i="13"/>
  <c r="E952" i="13"/>
  <c r="AK952" i="13"/>
  <c r="AN952" i="13"/>
  <c r="D953" i="13"/>
  <c r="E953" i="13"/>
  <c r="AK953" i="13"/>
  <c r="AN953" i="13"/>
  <c r="D954" i="13"/>
  <c r="E954" i="13"/>
  <c r="AK954" i="13"/>
  <c r="AN954" i="13"/>
  <c r="D955" i="13"/>
  <c r="E955" i="13"/>
  <c r="AK955" i="13"/>
  <c r="AN955" i="13"/>
  <c r="D956" i="13"/>
  <c r="E956" i="13"/>
  <c r="AK956" i="13"/>
  <c r="AN956" i="13"/>
  <c r="D957" i="13"/>
  <c r="E957" i="13"/>
  <c r="AK957" i="13"/>
  <c r="AN957" i="13"/>
  <c r="D958" i="13"/>
  <c r="E958" i="13"/>
  <c r="AK958" i="13"/>
  <c r="AN958" i="13"/>
  <c r="D959" i="13"/>
  <c r="E959" i="13"/>
  <c r="AK959" i="13"/>
  <c r="AN959" i="13"/>
  <c r="D960" i="13"/>
  <c r="E960" i="13"/>
  <c r="AK960" i="13"/>
  <c r="AN960" i="13"/>
  <c r="D961" i="13"/>
  <c r="E961" i="13"/>
  <c r="AK961" i="13"/>
  <c r="AN961" i="13"/>
  <c r="D962" i="13"/>
  <c r="E962" i="13"/>
  <c r="AK962" i="13"/>
  <c r="AN962" i="13"/>
  <c r="D963" i="13"/>
  <c r="E963" i="13"/>
  <c r="AK963" i="13"/>
  <c r="AN963" i="13"/>
  <c r="D964" i="13"/>
  <c r="E964" i="13"/>
  <c r="AK964" i="13"/>
  <c r="AN964" i="13"/>
  <c r="D965" i="13"/>
  <c r="E965" i="13"/>
  <c r="AK965" i="13"/>
  <c r="AN965" i="13"/>
  <c r="D966" i="13"/>
  <c r="E966" i="13"/>
  <c r="AK966" i="13"/>
  <c r="AN966" i="13"/>
  <c r="D967" i="13"/>
  <c r="E967" i="13"/>
  <c r="AK967" i="13"/>
  <c r="AN967" i="13"/>
  <c r="D968" i="13"/>
  <c r="E968" i="13"/>
  <c r="AK968" i="13"/>
  <c r="AN968" i="13"/>
  <c r="D969" i="13"/>
  <c r="E969" i="13"/>
  <c r="AK969" i="13"/>
  <c r="AN969" i="13"/>
  <c r="D970" i="13"/>
  <c r="E970" i="13"/>
  <c r="AK970" i="13"/>
  <c r="AN970" i="13"/>
  <c r="D971" i="13"/>
  <c r="E971" i="13"/>
  <c r="AK971" i="13"/>
  <c r="AN971" i="13"/>
  <c r="D972" i="13"/>
  <c r="E972" i="13"/>
  <c r="AK972" i="13"/>
  <c r="AN972" i="13"/>
  <c r="D973" i="13"/>
  <c r="E973" i="13"/>
  <c r="AK973" i="13"/>
  <c r="AN973" i="13"/>
  <c r="D974" i="13"/>
  <c r="E974" i="13"/>
  <c r="AK974" i="13"/>
  <c r="AN974" i="13"/>
  <c r="D975" i="13"/>
  <c r="E975" i="13"/>
  <c r="AK975" i="13"/>
  <c r="AN975" i="13"/>
  <c r="D976" i="13"/>
  <c r="E976" i="13"/>
  <c r="AK976" i="13"/>
  <c r="AN976" i="13"/>
  <c r="D977" i="13"/>
  <c r="E977" i="13"/>
  <c r="AK977" i="13"/>
  <c r="AN977" i="13"/>
  <c r="D978" i="13"/>
  <c r="E978" i="13"/>
  <c r="AK978" i="13"/>
  <c r="AN978" i="13"/>
  <c r="AK979" i="13"/>
  <c r="AN979" i="13"/>
  <c r="AK980" i="13"/>
  <c r="AN980" i="13"/>
  <c r="AK981" i="13"/>
  <c r="AN981" i="13"/>
  <c r="AK982" i="13"/>
  <c r="AN982" i="13"/>
  <c r="AK983" i="13"/>
  <c r="AN983" i="13"/>
  <c r="AK984" i="13"/>
  <c r="AN984" i="13"/>
  <c r="AK985" i="13"/>
  <c r="AN985" i="13"/>
  <c r="AK986" i="13"/>
  <c r="AN986" i="13"/>
  <c r="AK987" i="13"/>
  <c r="AN987" i="13"/>
  <c r="AK988" i="13"/>
  <c r="AN988" i="13"/>
  <c r="AK989" i="13"/>
  <c r="AN989" i="13"/>
  <c r="AK990" i="13"/>
  <c r="AN990" i="13"/>
  <c r="AK991" i="13"/>
  <c r="AN991" i="13"/>
  <c r="AK992" i="13"/>
  <c r="AN992" i="13"/>
  <c r="AK993" i="13"/>
  <c r="AN993" i="13"/>
  <c r="AK994" i="13"/>
  <c r="AN994" i="13"/>
  <c r="AK995" i="13"/>
  <c r="AN995" i="13"/>
  <c r="AK996" i="13"/>
  <c r="AN996" i="13"/>
  <c r="AK997" i="13"/>
  <c r="AN997" i="13"/>
  <c r="AK998" i="13"/>
  <c r="AN998" i="13"/>
  <c r="AK999" i="13"/>
  <c r="AN999" i="13"/>
  <c r="AK1000" i="13"/>
  <c r="AN1000" i="13"/>
  <c r="AK1001" i="13"/>
  <c r="AN1001" i="13"/>
  <c r="AK1002" i="13"/>
  <c r="AN1002" i="13"/>
  <c r="AK1003" i="13"/>
  <c r="AN1003" i="13"/>
  <c r="AK1004" i="13"/>
  <c r="AN1004" i="13"/>
  <c r="AK1005" i="13"/>
  <c r="AN1005" i="13"/>
  <c r="AK1006" i="13"/>
  <c r="AN1006" i="13"/>
  <c r="AK1007" i="13"/>
  <c r="AN1007" i="13"/>
  <c r="AK1008" i="13"/>
  <c r="AN1008" i="13"/>
  <c r="AK1009" i="13"/>
  <c r="AN1009" i="13"/>
  <c r="AK1010" i="13"/>
  <c r="AN1010" i="13"/>
  <c r="AK1011" i="13"/>
  <c r="AN1011" i="13"/>
  <c r="AK1012" i="13"/>
  <c r="AN1012" i="13"/>
  <c r="AK1013" i="13"/>
  <c r="AN1013"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AN537" i="13"/>
  <c r="AK537" i="13"/>
  <c r="D537" i="13"/>
  <c r="E537" i="13"/>
  <c r="B537" i="13"/>
  <c r="B497" i="16"/>
  <c r="AK497" i="16"/>
  <c r="AN497" i="16"/>
  <c r="B498" i="16"/>
  <c r="AK498" i="16"/>
  <c r="AN498" i="16"/>
  <c r="B499" i="16"/>
  <c r="AK499" i="16"/>
  <c r="AN499" i="16"/>
  <c r="B500" i="16"/>
  <c r="AK500" i="16"/>
  <c r="AN500" i="16"/>
  <c r="B501" i="16"/>
  <c r="AK501" i="16"/>
  <c r="AN501" i="16"/>
  <c r="B502" i="16"/>
  <c r="AK502" i="16"/>
  <c r="AN502" i="16"/>
  <c r="B503" i="16"/>
  <c r="AK503" i="16"/>
  <c r="AN503" i="16"/>
  <c r="B504" i="16"/>
  <c r="AK504" i="16"/>
  <c r="AN504" i="16"/>
  <c r="B505" i="16"/>
  <c r="AK505" i="16"/>
  <c r="AN505" i="16"/>
  <c r="B506" i="16"/>
  <c r="AK506" i="16"/>
  <c r="AN506" i="16"/>
  <c r="B507" i="16"/>
  <c r="AK507" i="16"/>
  <c r="AN507" i="16"/>
  <c r="B508" i="16"/>
  <c r="AK508" i="16"/>
  <c r="AN508" i="16"/>
  <c r="B509" i="16"/>
  <c r="AK509" i="16"/>
  <c r="AN509" i="16"/>
  <c r="B510" i="16"/>
  <c r="AK510" i="16"/>
  <c r="AN510" i="16"/>
  <c r="B511" i="16"/>
  <c r="AK511" i="16"/>
  <c r="AN511" i="16"/>
  <c r="B512" i="16"/>
  <c r="AK512" i="16"/>
  <c r="AN512" i="16"/>
  <c r="B513" i="16"/>
  <c r="AK513" i="16"/>
  <c r="AN513" i="16"/>
  <c r="B514" i="16"/>
  <c r="AK514" i="16"/>
  <c r="AN514" i="16"/>
  <c r="B515" i="16"/>
  <c r="AK515" i="16"/>
  <c r="AN515" i="16"/>
  <c r="B516" i="16"/>
  <c r="AK516" i="16"/>
  <c r="AN516" i="16"/>
  <c r="B517" i="16"/>
  <c r="AK517" i="16"/>
  <c r="AN517" i="16"/>
  <c r="B518" i="16"/>
  <c r="AK518" i="16"/>
  <c r="AN518" i="16"/>
  <c r="B519" i="16"/>
  <c r="AK519" i="16"/>
  <c r="AN519" i="16"/>
  <c r="B520" i="16"/>
  <c r="AK520" i="16"/>
  <c r="AN520" i="16"/>
  <c r="B521" i="16"/>
  <c r="AK521" i="16"/>
  <c r="AN521" i="16"/>
  <c r="B522" i="16"/>
  <c r="AK522" i="16"/>
  <c r="AN522" i="16"/>
  <c r="B523" i="16"/>
  <c r="AK523" i="16"/>
  <c r="AN523" i="16"/>
  <c r="B524" i="16"/>
  <c r="AK524" i="16"/>
  <c r="AN524" i="16"/>
  <c r="B525" i="16"/>
  <c r="D525" i="16"/>
  <c r="E525" i="16"/>
  <c r="AK525" i="16"/>
  <c r="AN525" i="16"/>
  <c r="B526" i="16"/>
  <c r="D526" i="16"/>
  <c r="E526" i="16"/>
  <c r="AK526" i="16"/>
  <c r="AN526" i="16"/>
  <c r="B527" i="16"/>
  <c r="AK527" i="16"/>
  <c r="AN527" i="16"/>
  <c r="B528" i="16"/>
  <c r="AK528" i="16"/>
  <c r="AN528" i="16"/>
  <c r="B529" i="16"/>
  <c r="AK529" i="16"/>
  <c r="AN529" i="16"/>
  <c r="B530" i="16"/>
  <c r="AK530" i="16"/>
  <c r="AN530" i="16"/>
  <c r="B531" i="16"/>
  <c r="AK531" i="16"/>
  <c r="AN531" i="16"/>
  <c r="B532" i="16"/>
  <c r="AK532" i="16"/>
  <c r="AN532" i="16"/>
  <c r="B533" i="16"/>
  <c r="AK533" i="16"/>
  <c r="AN533" i="16"/>
  <c r="B534" i="16"/>
  <c r="AK534" i="16"/>
  <c r="AN534" i="16"/>
  <c r="B535" i="16"/>
  <c r="AK535" i="16"/>
  <c r="AN535" i="16"/>
  <c r="B536" i="16"/>
  <c r="AK536" i="16"/>
  <c r="AN536" i="16"/>
  <c r="B537" i="16"/>
  <c r="AK537" i="16"/>
  <c r="AN537" i="16"/>
  <c r="B538" i="16"/>
  <c r="AK538" i="16"/>
  <c r="AN538" i="16"/>
  <c r="B539" i="16"/>
  <c r="AK539" i="16"/>
  <c r="AN539" i="16"/>
  <c r="B540" i="16"/>
  <c r="AK540" i="16"/>
  <c r="AN540" i="16"/>
  <c r="B541" i="16"/>
  <c r="AK541" i="16"/>
  <c r="AN541" i="16"/>
  <c r="B542" i="16"/>
  <c r="AK542" i="16"/>
  <c r="AN542" i="16"/>
  <c r="B543" i="16"/>
  <c r="AK543" i="16"/>
  <c r="AN543" i="16"/>
  <c r="B544" i="16"/>
  <c r="AK544" i="16"/>
  <c r="AN544" i="16"/>
  <c r="B545" i="16"/>
  <c r="AK545" i="16"/>
  <c r="AN545" i="16"/>
  <c r="B546" i="16"/>
  <c r="AK546" i="16"/>
  <c r="AN546" i="16"/>
  <c r="B547" i="16"/>
  <c r="AK547" i="16"/>
  <c r="AN547" i="16"/>
  <c r="B548" i="16"/>
  <c r="AK548" i="16"/>
  <c r="AN548" i="16"/>
  <c r="B549" i="16"/>
  <c r="AK549" i="16"/>
  <c r="AN549" i="16"/>
  <c r="B550" i="16"/>
  <c r="AK550" i="16"/>
  <c r="AN550" i="16"/>
  <c r="B551" i="16"/>
  <c r="AK551" i="16"/>
  <c r="AN551" i="16"/>
  <c r="B552" i="16"/>
  <c r="AK552" i="16"/>
  <c r="AN552" i="16"/>
  <c r="B553" i="16"/>
  <c r="AK553" i="16"/>
  <c r="AN553" i="16"/>
  <c r="B554" i="16"/>
  <c r="AK554" i="16"/>
  <c r="AN554" i="16"/>
  <c r="B555" i="16"/>
  <c r="AK555" i="16"/>
  <c r="AN555" i="16"/>
  <c r="B556" i="16"/>
  <c r="AK556" i="16"/>
  <c r="AN556" i="16"/>
  <c r="B557" i="16"/>
  <c r="AK557" i="16"/>
  <c r="AN557" i="16"/>
  <c r="B558" i="16"/>
  <c r="D558" i="16"/>
  <c r="E558" i="16"/>
  <c r="AK558" i="16"/>
  <c r="AN558" i="16"/>
  <c r="B559" i="16"/>
  <c r="D559" i="16"/>
  <c r="E559" i="16"/>
  <c r="AK559" i="16"/>
  <c r="AN559" i="16"/>
  <c r="B560" i="16"/>
  <c r="AK560" i="16"/>
  <c r="AN560" i="16"/>
  <c r="B561" i="16"/>
  <c r="AK561" i="16"/>
  <c r="AN561" i="16"/>
  <c r="B562" i="16"/>
  <c r="AK562" i="16"/>
  <c r="AN562" i="16"/>
  <c r="B563" i="16"/>
  <c r="AK563" i="16"/>
  <c r="AN563" i="16"/>
  <c r="B564" i="16"/>
  <c r="AK564" i="16"/>
  <c r="AN564" i="16"/>
  <c r="B565" i="16"/>
  <c r="AK565" i="16"/>
  <c r="AN565" i="16"/>
  <c r="B566" i="16"/>
  <c r="AK566" i="16"/>
  <c r="AN566" i="16"/>
  <c r="B567" i="16"/>
  <c r="AK567" i="16"/>
  <c r="AN567" i="16"/>
  <c r="B568" i="16"/>
  <c r="AK568" i="16"/>
  <c r="AN568" i="16"/>
  <c r="B569" i="16"/>
  <c r="AK569" i="16"/>
  <c r="AN569" i="16"/>
  <c r="B570" i="16"/>
  <c r="AK570" i="16"/>
  <c r="AN570" i="16"/>
  <c r="B571" i="16"/>
  <c r="AK571" i="16"/>
  <c r="AN571" i="16"/>
  <c r="B572" i="16"/>
  <c r="AK572" i="16"/>
  <c r="AN572" i="16"/>
  <c r="B573" i="16"/>
  <c r="AK573" i="16"/>
  <c r="AN573" i="16"/>
  <c r="B574" i="16"/>
  <c r="AK574" i="16"/>
  <c r="AN574" i="16"/>
  <c r="B575" i="16"/>
  <c r="AK575" i="16"/>
  <c r="AN575" i="16"/>
  <c r="B576" i="16"/>
  <c r="AK576" i="16"/>
  <c r="AN576" i="16"/>
  <c r="B577" i="16"/>
  <c r="AK577" i="16"/>
  <c r="AN577" i="16"/>
  <c r="B578" i="16"/>
  <c r="AK578" i="16"/>
  <c r="AN578" i="16"/>
  <c r="B579" i="16"/>
  <c r="AK579" i="16"/>
  <c r="AN579" i="16"/>
  <c r="B580" i="16"/>
  <c r="AK580" i="16"/>
  <c r="AN580" i="16"/>
  <c r="B581" i="16"/>
  <c r="AK581" i="16"/>
  <c r="AN581" i="16"/>
  <c r="B582" i="16"/>
  <c r="AK582" i="16"/>
  <c r="AN582" i="16"/>
  <c r="B583" i="16"/>
  <c r="AK583" i="16"/>
  <c r="AN583" i="16"/>
  <c r="B584" i="16"/>
  <c r="AK584" i="16"/>
  <c r="AN584" i="16"/>
  <c r="B585" i="16"/>
  <c r="AK585" i="16"/>
  <c r="AN585" i="16"/>
  <c r="B586" i="16"/>
  <c r="AK586" i="16"/>
  <c r="AN586" i="16"/>
  <c r="B587" i="16"/>
  <c r="AK587" i="16"/>
  <c r="AN587" i="16"/>
  <c r="B588" i="16"/>
  <c r="AK588" i="16"/>
  <c r="AN588" i="16"/>
  <c r="B589" i="16"/>
  <c r="AK589" i="16"/>
  <c r="AN589" i="16"/>
  <c r="B590" i="16"/>
  <c r="AK590" i="16"/>
  <c r="AN590" i="16"/>
  <c r="B591" i="16"/>
  <c r="AK591" i="16"/>
  <c r="AN591" i="16"/>
  <c r="B592" i="16"/>
  <c r="AK592" i="16"/>
  <c r="AN592" i="16"/>
  <c r="B593" i="16"/>
  <c r="AK593" i="16"/>
  <c r="AN593" i="16"/>
  <c r="B594" i="16"/>
  <c r="AK594" i="16"/>
  <c r="AN594" i="16"/>
  <c r="B595" i="16"/>
  <c r="AK595" i="16"/>
  <c r="AN595" i="16"/>
  <c r="B596" i="16"/>
  <c r="AK596" i="16"/>
  <c r="AN596" i="16"/>
  <c r="B597" i="16"/>
  <c r="AK597" i="16"/>
  <c r="AN597" i="16"/>
  <c r="B598" i="16"/>
  <c r="AK598" i="16"/>
  <c r="AN598" i="16"/>
  <c r="B599" i="16"/>
  <c r="AK599" i="16"/>
  <c r="AN599" i="16"/>
  <c r="B600" i="16"/>
  <c r="AK600" i="16"/>
  <c r="AN600" i="16"/>
  <c r="B601" i="16"/>
  <c r="AK601" i="16"/>
  <c r="AN601" i="16"/>
  <c r="B602" i="16"/>
  <c r="AK602" i="16"/>
  <c r="AN602" i="16"/>
  <c r="B603" i="16"/>
  <c r="AK603" i="16"/>
  <c r="AN603" i="16"/>
  <c r="B604" i="16"/>
  <c r="AK604" i="16"/>
  <c r="AN604" i="16"/>
  <c r="B605" i="16"/>
  <c r="AK605" i="16"/>
  <c r="AN605" i="16"/>
  <c r="B606" i="16"/>
  <c r="AK606" i="16"/>
  <c r="AN606" i="16"/>
  <c r="B607" i="16"/>
  <c r="AK607" i="16"/>
  <c r="AN607" i="16"/>
  <c r="B608" i="16"/>
  <c r="AK608" i="16"/>
  <c r="AN608" i="16"/>
  <c r="B609" i="16"/>
  <c r="AK609" i="16"/>
  <c r="AN609" i="16"/>
  <c r="B610" i="16"/>
  <c r="AK610" i="16"/>
  <c r="AN610" i="16"/>
  <c r="B611" i="16"/>
  <c r="AK611" i="16"/>
  <c r="AN611" i="16"/>
  <c r="B612" i="16"/>
  <c r="AK612" i="16"/>
  <c r="AN612" i="16"/>
  <c r="B613" i="16"/>
  <c r="AK613" i="16"/>
  <c r="AN613" i="16"/>
  <c r="B614" i="16"/>
  <c r="AK614" i="16"/>
  <c r="AN614" i="16"/>
  <c r="B615" i="16"/>
  <c r="AK615" i="16"/>
  <c r="AN615" i="16"/>
  <c r="B616" i="16"/>
  <c r="AK616" i="16"/>
  <c r="AN616" i="16"/>
  <c r="B617" i="16"/>
  <c r="AK617" i="16"/>
  <c r="AN617" i="16"/>
  <c r="B618" i="16"/>
  <c r="AK618" i="16"/>
  <c r="AN618" i="16"/>
  <c r="B619" i="16"/>
  <c r="AK619" i="16"/>
  <c r="AN619" i="16"/>
  <c r="B620" i="16"/>
  <c r="AK620" i="16"/>
  <c r="AN620" i="16"/>
  <c r="B621" i="16"/>
  <c r="AK621" i="16"/>
  <c r="AN621" i="16"/>
  <c r="B622" i="16"/>
  <c r="AK622" i="16"/>
  <c r="AN622" i="16"/>
  <c r="B623" i="16"/>
  <c r="AK623" i="16"/>
  <c r="AN623" i="16"/>
  <c r="B624" i="16"/>
  <c r="AK624" i="16"/>
  <c r="AN624" i="16"/>
  <c r="B625" i="16"/>
  <c r="AK625" i="16"/>
  <c r="AN625" i="16"/>
  <c r="B626" i="16"/>
  <c r="AK626" i="16"/>
  <c r="AN626" i="16"/>
  <c r="B627" i="16"/>
  <c r="AK627" i="16"/>
  <c r="AN627" i="16"/>
  <c r="B628" i="16"/>
  <c r="AK628" i="16"/>
  <c r="AN628" i="16"/>
  <c r="B629" i="16"/>
  <c r="AK629" i="16"/>
  <c r="AN629" i="16"/>
  <c r="B630" i="16"/>
  <c r="AK630" i="16"/>
  <c r="AN630" i="16"/>
  <c r="B631" i="16"/>
  <c r="D631" i="16"/>
  <c r="E631" i="16"/>
  <c r="AK631" i="16"/>
  <c r="AN631" i="16"/>
  <c r="B632" i="16"/>
  <c r="D632" i="16"/>
  <c r="E632" i="16"/>
  <c r="AK632" i="16"/>
  <c r="AN632" i="16"/>
  <c r="B633" i="16"/>
  <c r="D633" i="16"/>
  <c r="E633" i="16"/>
  <c r="AK633" i="16"/>
  <c r="AN633" i="16"/>
  <c r="B634" i="16"/>
  <c r="D634" i="16"/>
  <c r="E634" i="16"/>
  <c r="AK634" i="16"/>
  <c r="AN634" i="16"/>
  <c r="B635" i="16"/>
  <c r="AK635" i="16"/>
  <c r="AN635" i="16"/>
  <c r="B636" i="16"/>
  <c r="AK636" i="16"/>
  <c r="AN636" i="16"/>
  <c r="B637" i="16"/>
  <c r="AK637" i="16"/>
  <c r="AN637" i="16"/>
  <c r="B638" i="16"/>
  <c r="AK638" i="16"/>
  <c r="AN638" i="16"/>
  <c r="B639" i="16"/>
  <c r="AK639" i="16"/>
  <c r="AN639" i="16"/>
  <c r="B640" i="16"/>
  <c r="D640" i="16"/>
  <c r="E640" i="16"/>
  <c r="AK640" i="16"/>
  <c r="AN640" i="16"/>
  <c r="B641" i="16"/>
  <c r="D641" i="16"/>
  <c r="E641" i="16"/>
  <c r="AK641" i="16"/>
  <c r="AN641" i="16"/>
  <c r="B642" i="16"/>
  <c r="AK642" i="16"/>
  <c r="AN642" i="16"/>
  <c r="B643" i="16"/>
  <c r="AK643" i="16"/>
  <c r="AN643" i="16"/>
  <c r="B644" i="16"/>
  <c r="AK644" i="16"/>
  <c r="AN644" i="16"/>
  <c r="B645" i="16"/>
  <c r="AK645" i="16"/>
  <c r="AN645" i="16"/>
  <c r="B646" i="16"/>
  <c r="AK646" i="16"/>
  <c r="AN646" i="16"/>
  <c r="B647" i="16"/>
  <c r="AK647" i="16"/>
  <c r="AN647" i="16"/>
  <c r="B648" i="16"/>
  <c r="AK648" i="16"/>
  <c r="AN648" i="16"/>
  <c r="B649" i="16"/>
  <c r="AK649" i="16"/>
  <c r="AN649" i="16"/>
  <c r="B650" i="16"/>
  <c r="AK650" i="16"/>
  <c r="AN650" i="16"/>
  <c r="B651" i="16"/>
  <c r="AK651" i="16"/>
  <c r="AN651" i="16"/>
  <c r="B652" i="16"/>
  <c r="D652" i="16"/>
  <c r="E652" i="16"/>
  <c r="AK652" i="16"/>
  <c r="AN652" i="16"/>
  <c r="B653" i="16"/>
  <c r="AK653" i="16"/>
  <c r="AN653" i="16"/>
  <c r="B654" i="16"/>
  <c r="AK654" i="16"/>
  <c r="AN654" i="16"/>
  <c r="B655" i="16"/>
  <c r="AK655" i="16"/>
  <c r="AN655" i="16"/>
  <c r="B656" i="16"/>
  <c r="AK656" i="16"/>
  <c r="AN656" i="16"/>
  <c r="B657" i="16"/>
  <c r="AK657" i="16"/>
  <c r="AN657" i="16"/>
  <c r="B658" i="16"/>
  <c r="AK658" i="16"/>
  <c r="AN658" i="16"/>
  <c r="B659" i="16"/>
  <c r="AK659" i="16"/>
  <c r="AN659" i="16"/>
  <c r="B660" i="16"/>
  <c r="AK660" i="16"/>
  <c r="AN660" i="16"/>
  <c r="B661" i="16"/>
  <c r="AK661" i="16"/>
  <c r="AN661" i="16"/>
  <c r="B662" i="16"/>
  <c r="AK662" i="16"/>
  <c r="AN662" i="16"/>
  <c r="B663" i="16"/>
  <c r="AK663" i="16"/>
  <c r="AN663" i="16"/>
  <c r="B664" i="16"/>
  <c r="D664" i="16"/>
  <c r="E664" i="16"/>
  <c r="AK664" i="16"/>
  <c r="AN664" i="16"/>
  <c r="B665" i="16"/>
  <c r="D665" i="16"/>
  <c r="E665" i="16"/>
  <c r="AK665" i="16"/>
  <c r="AN665" i="16"/>
  <c r="B666" i="16"/>
  <c r="D666" i="16"/>
  <c r="E666" i="16"/>
  <c r="AK666" i="16"/>
  <c r="AN666" i="16"/>
  <c r="B667" i="16"/>
  <c r="D667" i="16"/>
  <c r="E667" i="16"/>
  <c r="AK667" i="16"/>
  <c r="AN667" i="16"/>
  <c r="B668" i="16"/>
  <c r="AK668" i="16"/>
  <c r="AN668" i="16"/>
  <c r="B669" i="16"/>
  <c r="D669" i="16"/>
  <c r="E669" i="16"/>
  <c r="AK669" i="16"/>
  <c r="AN669" i="16"/>
  <c r="B670" i="16"/>
  <c r="D670" i="16"/>
  <c r="E670" i="16"/>
  <c r="AK670" i="16"/>
  <c r="AN670" i="16"/>
  <c r="B671" i="16"/>
  <c r="AK671" i="16"/>
  <c r="AN671" i="16"/>
  <c r="B672" i="16"/>
  <c r="AK672" i="16"/>
  <c r="AN672" i="16"/>
  <c r="B673" i="16"/>
  <c r="AK673" i="16"/>
  <c r="AN673" i="16"/>
  <c r="B674" i="16"/>
  <c r="AK674" i="16"/>
  <c r="AN674" i="16"/>
  <c r="B675" i="16"/>
  <c r="AK675" i="16"/>
  <c r="AN675" i="16"/>
  <c r="B676" i="16"/>
  <c r="AK676" i="16"/>
  <c r="AN676" i="16"/>
  <c r="B677" i="16"/>
  <c r="AK677" i="16"/>
  <c r="AN677" i="16"/>
  <c r="B678" i="16"/>
  <c r="AK678" i="16"/>
  <c r="AN678" i="16"/>
  <c r="B679" i="16"/>
  <c r="AK679" i="16"/>
  <c r="AN679" i="16"/>
  <c r="B680" i="16"/>
  <c r="AK680" i="16"/>
  <c r="AN680" i="16"/>
  <c r="B681" i="16"/>
  <c r="AK681" i="16"/>
  <c r="AN681" i="16"/>
  <c r="B682" i="16"/>
  <c r="AK682" i="16"/>
  <c r="AN682" i="16"/>
  <c r="B683" i="16"/>
  <c r="AK683" i="16"/>
  <c r="AN683" i="16"/>
  <c r="B684" i="16"/>
  <c r="AK684" i="16"/>
  <c r="AN684" i="16"/>
  <c r="B685" i="16"/>
  <c r="AK685" i="16"/>
  <c r="AN685" i="16"/>
  <c r="B686" i="16"/>
  <c r="D686" i="16"/>
  <c r="E686" i="16"/>
  <c r="AK686" i="16"/>
  <c r="AN686" i="16"/>
  <c r="B687" i="16"/>
  <c r="AK687" i="16"/>
  <c r="AN687" i="16"/>
  <c r="B688" i="16"/>
  <c r="AK688" i="16"/>
  <c r="AN688" i="16"/>
  <c r="B689" i="16"/>
  <c r="AK689" i="16"/>
  <c r="AN689" i="16"/>
  <c r="B690" i="16"/>
  <c r="AK690" i="16"/>
  <c r="AN690" i="16"/>
  <c r="B691" i="16"/>
  <c r="D691" i="16"/>
  <c r="E691" i="16"/>
  <c r="AK691" i="16"/>
  <c r="AN691" i="16"/>
  <c r="B692" i="16"/>
  <c r="D692" i="16"/>
  <c r="E692" i="16"/>
  <c r="AK692" i="16"/>
  <c r="AN692" i="16"/>
  <c r="B693" i="16"/>
  <c r="AK693" i="16"/>
  <c r="AN693" i="16"/>
  <c r="B694" i="16"/>
  <c r="AK694" i="16"/>
  <c r="AN694" i="16"/>
  <c r="B695" i="16"/>
  <c r="AK695" i="16"/>
  <c r="AN695" i="16"/>
  <c r="B696" i="16"/>
  <c r="AK696" i="16"/>
  <c r="AN696" i="16"/>
  <c r="B697" i="16"/>
  <c r="AK697" i="16"/>
  <c r="AN697" i="16"/>
  <c r="B698" i="16"/>
  <c r="AK698" i="16"/>
  <c r="AN698" i="16"/>
  <c r="B699" i="16"/>
  <c r="AK699" i="16"/>
  <c r="AN699" i="16"/>
  <c r="B700" i="16"/>
  <c r="AK700" i="16"/>
  <c r="AN700" i="16"/>
  <c r="B701" i="16"/>
  <c r="AK701" i="16"/>
  <c r="AN701" i="16"/>
  <c r="B702" i="16"/>
  <c r="AK702" i="16"/>
  <c r="AN702" i="16"/>
  <c r="B703" i="16"/>
  <c r="AK703" i="16"/>
  <c r="AN703" i="16"/>
  <c r="B704" i="16"/>
  <c r="AK704" i="16"/>
  <c r="AN704" i="16"/>
  <c r="B705" i="16"/>
  <c r="AK705" i="16"/>
  <c r="AN705" i="16"/>
  <c r="B706" i="16"/>
  <c r="AK706" i="16"/>
  <c r="AN706" i="16"/>
  <c r="B707" i="16"/>
  <c r="AK707" i="16"/>
  <c r="AN707" i="16"/>
  <c r="B708" i="16"/>
  <c r="D708" i="16"/>
  <c r="E708" i="16"/>
  <c r="AK708" i="16"/>
  <c r="AN708" i="16"/>
  <c r="B709" i="16"/>
  <c r="D709" i="16"/>
  <c r="E709" i="16"/>
  <c r="AK709" i="16"/>
  <c r="AN709" i="16"/>
  <c r="B710" i="16"/>
  <c r="AK710" i="16"/>
  <c r="AN710" i="16"/>
  <c r="B711" i="16"/>
  <c r="AK711" i="16"/>
  <c r="AN711" i="16"/>
  <c r="B712" i="16"/>
  <c r="AK712" i="16"/>
  <c r="AN712" i="16"/>
  <c r="B713" i="16"/>
  <c r="AK713" i="16"/>
  <c r="AN713" i="16"/>
  <c r="B714" i="16"/>
  <c r="AK714" i="16"/>
  <c r="AN714" i="16"/>
  <c r="B715" i="16"/>
  <c r="AK715" i="16"/>
  <c r="AN715" i="16"/>
  <c r="B716" i="16"/>
  <c r="AK716" i="16"/>
  <c r="AN716" i="16"/>
  <c r="B717" i="16"/>
  <c r="AK717" i="16"/>
  <c r="AN717" i="16"/>
  <c r="B718" i="16"/>
  <c r="AK718" i="16"/>
  <c r="AN718" i="16"/>
  <c r="B719" i="16"/>
  <c r="AK719" i="16"/>
  <c r="AN719" i="16"/>
  <c r="B720" i="16"/>
  <c r="AK720" i="16"/>
  <c r="AN720" i="16"/>
  <c r="B721" i="16"/>
  <c r="AK721" i="16"/>
  <c r="AN721" i="16"/>
  <c r="B722" i="16"/>
  <c r="AK722" i="16"/>
  <c r="AN722" i="16"/>
  <c r="B723" i="16"/>
  <c r="AK723" i="16"/>
  <c r="AN723" i="16"/>
  <c r="B724" i="16"/>
  <c r="AK724" i="16"/>
  <c r="AN724" i="16"/>
  <c r="B725" i="16"/>
  <c r="AK725" i="16"/>
  <c r="AN725" i="16"/>
  <c r="B726" i="16"/>
  <c r="AK726" i="16"/>
  <c r="AN726" i="16"/>
  <c r="B727" i="16"/>
  <c r="AK727" i="16"/>
  <c r="AN727" i="16"/>
  <c r="B728" i="16"/>
  <c r="AK728" i="16"/>
  <c r="AN728" i="16"/>
  <c r="B729" i="16"/>
  <c r="AK729" i="16"/>
  <c r="AN729" i="16"/>
  <c r="B730" i="16"/>
  <c r="AK730" i="16"/>
  <c r="AN730" i="16"/>
  <c r="B731" i="16"/>
  <c r="AK731" i="16"/>
  <c r="AN731" i="16"/>
  <c r="B732" i="16"/>
  <c r="AK732" i="16"/>
  <c r="AN732" i="16"/>
  <c r="B733" i="16"/>
  <c r="AK733" i="16"/>
  <c r="AN733" i="16"/>
  <c r="B734" i="16"/>
  <c r="AK734" i="16"/>
  <c r="AN734" i="16"/>
  <c r="B735" i="16"/>
  <c r="AK735" i="16"/>
  <c r="AN735" i="16"/>
  <c r="B736" i="16"/>
  <c r="AK736" i="16"/>
  <c r="AN736" i="16"/>
  <c r="B737" i="16"/>
  <c r="AK737" i="16"/>
  <c r="AN737" i="16"/>
  <c r="B738" i="16"/>
  <c r="AK738" i="16"/>
  <c r="AN738" i="16"/>
  <c r="B739" i="16"/>
  <c r="AK739" i="16"/>
  <c r="AN739" i="16"/>
  <c r="B740" i="16"/>
  <c r="AK740" i="16"/>
  <c r="AN740" i="16"/>
  <c r="B741" i="16"/>
  <c r="AK741" i="16"/>
  <c r="AN741" i="16"/>
  <c r="B742" i="16"/>
  <c r="AK742" i="16"/>
  <c r="AN742" i="16"/>
  <c r="B743" i="16"/>
  <c r="AK743" i="16"/>
  <c r="AN743" i="16"/>
  <c r="B744" i="16"/>
  <c r="AK744" i="16"/>
  <c r="AN744" i="16"/>
  <c r="B745" i="16"/>
  <c r="AK745" i="16"/>
  <c r="AN745" i="16"/>
  <c r="B746" i="16"/>
  <c r="AK746" i="16"/>
  <c r="AN746" i="16"/>
  <c r="B747" i="16"/>
  <c r="AK747" i="16"/>
  <c r="AN747" i="16"/>
  <c r="B748" i="16"/>
  <c r="AK748" i="16"/>
  <c r="AN748" i="16"/>
  <c r="B749" i="16"/>
  <c r="D749" i="16"/>
  <c r="E749" i="16"/>
  <c r="AK749" i="16"/>
  <c r="AN749" i="16"/>
  <c r="B750" i="16"/>
  <c r="AK750" i="16"/>
  <c r="AN750" i="16"/>
  <c r="B751" i="16"/>
  <c r="D751" i="16"/>
  <c r="E751" i="16"/>
  <c r="AK751" i="16"/>
  <c r="AN751" i="16"/>
  <c r="D752" i="16"/>
  <c r="E752" i="16"/>
  <c r="AN752" i="16"/>
  <c r="B753" i="16"/>
  <c r="AN753" i="16"/>
  <c r="B754" i="16"/>
  <c r="AN754" i="16"/>
  <c r="B755" i="16"/>
  <c r="AN755" i="16"/>
  <c r="B756" i="16"/>
  <c r="D756" i="16"/>
  <c r="E756" i="16"/>
  <c r="AK756" i="16"/>
  <c r="AN756" i="16"/>
  <c r="B757" i="16"/>
  <c r="D757" i="16"/>
  <c r="E757" i="16"/>
  <c r="AK757" i="16"/>
  <c r="AN757" i="16"/>
  <c r="B758" i="16"/>
  <c r="AK758" i="16"/>
  <c r="AN758" i="16"/>
  <c r="B759" i="16"/>
  <c r="AK759" i="16"/>
  <c r="AN759" i="16"/>
  <c r="B760" i="16"/>
  <c r="AK760" i="16"/>
  <c r="AN760" i="16"/>
  <c r="B761" i="16"/>
  <c r="AK761" i="16"/>
  <c r="AN761" i="16"/>
  <c r="B762" i="16"/>
  <c r="AK762" i="16"/>
  <c r="AN762" i="16"/>
  <c r="B763" i="16"/>
  <c r="D763" i="16"/>
  <c r="E763" i="16"/>
  <c r="AK763" i="16"/>
  <c r="AN763" i="16"/>
  <c r="B764" i="16"/>
  <c r="D764" i="16"/>
  <c r="E764" i="16"/>
  <c r="AK764" i="16"/>
  <c r="AN764" i="16"/>
  <c r="B765" i="16"/>
  <c r="D765" i="16"/>
  <c r="E765" i="16"/>
  <c r="AK765" i="16"/>
  <c r="AN765" i="16"/>
  <c r="B766" i="16"/>
  <c r="AK766" i="16"/>
  <c r="AN766" i="16"/>
  <c r="B767" i="16"/>
  <c r="AK767" i="16"/>
  <c r="AN767" i="16"/>
  <c r="B768" i="16"/>
  <c r="AK768" i="16"/>
  <c r="AN768" i="16"/>
  <c r="B769" i="16"/>
  <c r="AK769" i="16"/>
  <c r="AN769" i="16"/>
  <c r="B770" i="16"/>
  <c r="AK770" i="16"/>
  <c r="AN770" i="16"/>
  <c r="B771" i="16"/>
  <c r="AK771" i="16"/>
  <c r="AN771" i="16"/>
  <c r="B772" i="16"/>
  <c r="AK772" i="16"/>
  <c r="AN772" i="16"/>
  <c r="B773" i="16"/>
  <c r="AK773" i="16"/>
  <c r="AN773" i="16"/>
  <c r="B774" i="16"/>
  <c r="AK774" i="16"/>
  <c r="AN774" i="16"/>
  <c r="B775" i="16"/>
  <c r="AK775" i="16"/>
  <c r="AN775" i="16"/>
  <c r="B776" i="16"/>
  <c r="AK776" i="16"/>
  <c r="AN776" i="16"/>
  <c r="B777" i="16"/>
  <c r="AK777" i="16"/>
  <c r="AN777" i="16"/>
  <c r="B778" i="16"/>
  <c r="AK778" i="16"/>
  <c r="AN778" i="16"/>
  <c r="B779" i="16"/>
  <c r="AK779" i="16"/>
  <c r="AN779" i="16"/>
  <c r="B780" i="16"/>
  <c r="AK780" i="16"/>
  <c r="AN780" i="16"/>
  <c r="B781" i="16"/>
  <c r="AK781" i="16"/>
  <c r="AN781" i="16"/>
  <c r="B782" i="16"/>
  <c r="AK782" i="16"/>
  <c r="AN782" i="16"/>
  <c r="B783" i="16"/>
  <c r="AK783" i="16"/>
  <c r="AN783" i="16"/>
  <c r="B784" i="16"/>
  <c r="AK784" i="16"/>
  <c r="AN784" i="16"/>
  <c r="B785" i="16"/>
  <c r="AK785" i="16"/>
  <c r="AN785" i="16"/>
  <c r="B786" i="16"/>
  <c r="AK786" i="16"/>
  <c r="AN786" i="16"/>
  <c r="B787" i="16"/>
  <c r="AK787" i="16"/>
  <c r="AN787" i="16"/>
  <c r="B788" i="16"/>
  <c r="AK788" i="16"/>
  <c r="AN788" i="16"/>
  <c r="B789" i="16"/>
  <c r="AK789" i="16"/>
  <c r="AN789" i="16"/>
  <c r="B790" i="16"/>
  <c r="AK790" i="16"/>
  <c r="AN790" i="16"/>
  <c r="B791" i="16"/>
  <c r="AK791" i="16"/>
  <c r="AN791" i="16"/>
  <c r="B792" i="16"/>
  <c r="AK792" i="16"/>
  <c r="AN792" i="16"/>
  <c r="B793" i="16"/>
  <c r="AK793" i="16"/>
  <c r="AN793" i="16"/>
  <c r="B794" i="16"/>
  <c r="AK794" i="16"/>
  <c r="AN794" i="16"/>
  <c r="B795" i="16"/>
  <c r="AK795" i="16"/>
  <c r="AN795" i="16"/>
  <c r="B796" i="16"/>
  <c r="AK796" i="16"/>
  <c r="AN796" i="16"/>
  <c r="B797" i="16"/>
  <c r="AK797" i="16"/>
  <c r="AN797" i="16"/>
  <c r="B798" i="16"/>
  <c r="AK798" i="16"/>
  <c r="AN798" i="16"/>
  <c r="B799" i="16"/>
  <c r="AK799" i="16"/>
  <c r="AN799" i="16"/>
  <c r="B800" i="16"/>
  <c r="AK800" i="16"/>
  <c r="AN800" i="16"/>
  <c r="B801" i="16"/>
  <c r="AK801" i="16"/>
  <c r="AN801" i="16"/>
  <c r="B802" i="16"/>
  <c r="AK802" i="16"/>
  <c r="AN802" i="16"/>
  <c r="B803" i="16"/>
  <c r="AK803" i="16"/>
  <c r="AN803" i="16"/>
  <c r="B804" i="16"/>
  <c r="AK804" i="16"/>
  <c r="AN804" i="16"/>
  <c r="B805" i="16"/>
  <c r="AK805" i="16"/>
  <c r="AN805" i="16"/>
  <c r="B806" i="16"/>
  <c r="AK806" i="16"/>
  <c r="AN806" i="16"/>
  <c r="B807" i="16"/>
  <c r="AK807" i="16"/>
  <c r="AN807" i="16"/>
  <c r="B808" i="16"/>
  <c r="AK808" i="16"/>
  <c r="AN808" i="16"/>
  <c r="B809" i="16"/>
  <c r="AK809" i="16"/>
  <c r="AN809" i="16"/>
  <c r="B810" i="16"/>
  <c r="AK810" i="16"/>
  <c r="AN810" i="16"/>
  <c r="B811" i="16"/>
  <c r="AK811" i="16"/>
  <c r="AN811" i="16"/>
  <c r="B812" i="16"/>
  <c r="AK812" i="16"/>
  <c r="AN812" i="16"/>
  <c r="B813" i="16"/>
  <c r="AK813" i="16"/>
  <c r="AN813" i="16"/>
  <c r="B814" i="16"/>
  <c r="AK814" i="16"/>
  <c r="AN814" i="16"/>
  <c r="B815" i="16"/>
  <c r="AK815" i="16"/>
  <c r="AN815" i="16"/>
  <c r="B816" i="16"/>
  <c r="AK816" i="16"/>
  <c r="AN816" i="16"/>
  <c r="B817" i="16"/>
  <c r="AK817" i="16"/>
  <c r="AN817" i="16"/>
  <c r="B818" i="16"/>
  <c r="AK818" i="16"/>
  <c r="AN818" i="16"/>
  <c r="B819" i="16"/>
  <c r="AK819" i="16"/>
  <c r="AN819" i="16"/>
  <c r="B820" i="16"/>
  <c r="AK820" i="16"/>
  <c r="AN820" i="16"/>
  <c r="B821" i="16"/>
  <c r="AK821" i="16"/>
  <c r="AN821" i="16"/>
  <c r="B822" i="16"/>
  <c r="AK822" i="16"/>
  <c r="AN822" i="16"/>
  <c r="B823" i="16"/>
  <c r="AK823" i="16"/>
  <c r="AN823" i="16"/>
  <c r="B824" i="16"/>
  <c r="AK824" i="16"/>
  <c r="AN824" i="16"/>
  <c r="B825" i="16"/>
  <c r="AK825" i="16"/>
  <c r="AN825" i="16"/>
  <c r="B826" i="16"/>
  <c r="AK826" i="16"/>
  <c r="AN826" i="16"/>
  <c r="B827" i="16"/>
  <c r="AK827" i="16"/>
  <c r="AN827" i="16"/>
  <c r="B828" i="16"/>
  <c r="AK828" i="16"/>
  <c r="AN828" i="16"/>
  <c r="B829" i="16"/>
  <c r="AK829" i="16"/>
  <c r="AN829" i="16"/>
  <c r="B830" i="16"/>
  <c r="AK830" i="16"/>
  <c r="AN830" i="16"/>
  <c r="B831" i="16"/>
  <c r="AK831" i="16"/>
  <c r="AN831" i="16"/>
  <c r="B832" i="16"/>
  <c r="AK832" i="16"/>
  <c r="AN832" i="16"/>
  <c r="B833" i="16"/>
  <c r="AK833" i="16"/>
  <c r="AN833" i="16"/>
  <c r="B834" i="16"/>
  <c r="AK834" i="16"/>
  <c r="AN834" i="16"/>
  <c r="B835" i="16"/>
  <c r="AK835" i="16"/>
  <c r="AN835" i="16"/>
  <c r="B836" i="16"/>
  <c r="AK836" i="16"/>
  <c r="AN836" i="16"/>
  <c r="B837" i="16"/>
  <c r="AK837" i="16"/>
  <c r="AN837" i="16"/>
  <c r="B838" i="16"/>
  <c r="AK838" i="16"/>
  <c r="AN838" i="16"/>
  <c r="B839" i="16"/>
  <c r="AK839" i="16"/>
  <c r="AN839" i="16"/>
  <c r="B840" i="16"/>
  <c r="AK840" i="16"/>
  <c r="AN840" i="16"/>
  <c r="B841" i="16"/>
  <c r="AK841" i="16"/>
  <c r="AN841" i="16"/>
  <c r="B842" i="16"/>
  <c r="AK842" i="16"/>
  <c r="AN842" i="16"/>
  <c r="B843" i="16"/>
  <c r="AK843" i="16"/>
  <c r="AN843" i="16"/>
  <c r="B844" i="16"/>
  <c r="AK844" i="16"/>
  <c r="AN844" i="16"/>
  <c r="B845" i="16"/>
  <c r="D845" i="16"/>
  <c r="E845" i="16"/>
  <c r="AK845" i="16"/>
  <c r="AN845" i="16"/>
  <c r="B846" i="16"/>
  <c r="D846" i="16"/>
  <c r="E846" i="16"/>
  <c r="AK846" i="16"/>
  <c r="AN846" i="16"/>
  <c r="B847" i="16"/>
  <c r="AK847" i="16"/>
  <c r="AN847" i="16"/>
  <c r="B848" i="16"/>
  <c r="AK848" i="16"/>
  <c r="AN848" i="16"/>
  <c r="B849" i="16"/>
  <c r="AK849" i="16"/>
  <c r="AN849" i="16"/>
  <c r="B850" i="16"/>
  <c r="AK850" i="16"/>
  <c r="AN850" i="16"/>
  <c r="B851" i="16"/>
  <c r="AK851" i="16"/>
  <c r="AN851" i="16"/>
  <c r="B852" i="16"/>
  <c r="AK852" i="16"/>
  <c r="AN852" i="16"/>
  <c r="B853" i="16"/>
  <c r="AK853" i="16"/>
  <c r="AN853" i="16"/>
  <c r="B854" i="16"/>
  <c r="AK854" i="16"/>
  <c r="AN854" i="16"/>
  <c r="B855" i="16"/>
  <c r="AK855" i="16"/>
  <c r="AN855" i="16"/>
  <c r="B856" i="16"/>
  <c r="AK856" i="16"/>
  <c r="AN856" i="16"/>
  <c r="B857" i="16"/>
  <c r="AK857" i="16"/>
  <c r="AN857" i="16"/>
  <c r="B858" i="16"/>
  <c r="AK858" i="16"/>
  <c r="AN858" i="16"/>
  <c r="B859" i="16"/>
  <c r="AK859" i="16"/>
  <c r="AN859" i="16"/>
  <c r="B860" i="16"/>
  <c r="AK860" i="16"/>
  <c r="AN860" i="16"/>
  <c r="B861" i="16"/>
  <c r="AK861" i="16"/>
  <c r="AN861" i="16"/>
  <c r="B862" i="16"/>
  <c r="AK862" i="16"/>
  <c r="AN862" i="16"/>
  <c r="B863" i="16"/>
  <c r="AK863" i="16"/>
  <c r="AN863" i="16"/>
  <c r="B864" i="16"/>
  <c r="AK864" i="16"/>
  <c r="AN864" i="16"/>
  <c r="B865" i="16"/>
  <c r="AK865" i="16"/>
  <c r="AN865" i="16"/>
  <c r="B866" i="16"/>
  <c r="D866" i="16"/>
  <c r="E866" i="16"/>
  <c r="AK866" i="16"/>
  <c r="AN866" i="16"/>
  <c r="B867" i="16"/>
  <c r="D867" i="16"/>
  <c r="E867" i="16"/>
  <c r="AK867" i="16"/>
  <c r="AN867" i="16"/>
  <c r="B868" i="16"/>
  <c r="AK868" i="16"/>
  <c r="AN868" i="16"/>
  <c r="B869" i="16"/>
  <c r="AK869" i="16"/>
  <c r="AN869" i="16"/>
  <c r="B870" i="16"/>
  <c r="AK870" i="16"/>
  <c r="AN870" i="16"/>
  <c r="B871" i="16"/>
  <c r="AK871" i="16"/>
  <c r="AN871" i="16"/>
  <c r="B872" i="16"/>
  <c r="AK872" i="16"/>
  <c r="AN872" i="16"/>
  <c r="B873" i="16"/>
  <c r="AK873" i="16"/>
  <c r="AN873" i="16"/>
  <c r="B874" i="16"/>
  <c r="AK874" i="16"/>
  <c r="AN874" i="16"/>
  <c r="B875" i="16"/>
  <c r="AK875" i="16"/>
  <c r="AN875" i="16"/>
  <c r="B876" i="16"/>
  <c r="AK876" i="16"/>
  <c r="AN876" i="16"/>
  <c r="B877" i="16"/>
  <c r="AK877" i="16"/>
  <c r="AN877" i="16"/>
  <c r="B878" i="16"/>
  <c r="AK878" i="16"/>
  <c r="AN878" i="16"/>
  <c r="B879" i="16"/>
  <c r="AK879" i="16"/>
  <c r="AN879" i="16"/>
  <c r="B880" i="16"/>
  <c r="AK880" i="16"/>
  <c r="AN880" i="16"/>
  <c r="B881" i="16"/>
  <c r="AK881" i="16"/>
  <c r="AN881" i="16"/>
  <c r="B882" i="16"/>
  <c r="AK882" i="16"/>
  <c r="AN882" i="16"/>
  <c r="B883" i="16"/>
  <c r="AK883" i="16"/>
  <c r="AN883" i="16"/>
  <c r="B884" i="16"/>
  <c r="AK884" i="16"/>
  <c r="AN884" i="16"/>
  <c r="B885" i="16"/>
  <c r="AK885" i="16"/>
  <c r="AN885" i="16"/>
  <c r="B886" i="16"/>
  <c r="AK886" i="16"/>
  <c r="AN886" i="16"/>
  <c r="B887" i="16"/>
  <c r="AK887" i="16"/>
  <c r="AN887" i="16"/>
  <c r="B888" i="16"/>
  <c r="AK888" i="16"/>
  <c r="AN888" i="16"/>
  <c r="B889" i="16"/>
  <c r="AK889" i="16"/>
  <c r="AN889" i="16"/>
  <c r="B890" i="16"/>
  <c r="AK890" i="16"/>
  <c r="AN890" i="16"/>
  <c r="B891" i="16"/>
  <c r="AK891" i="16"/>
  <c r="AN891" i="16"/>
  <c r="B892" i="16"/>
  <c r="AK892" i="16"/>
  <c r="AN892" i="16"/>
  <c r="B893" i="16"/>
  <c r="AK893" i="16"/>
  <c r="AN893" i="16"/>
  <c r="B894" i="16"/>
  <c r="AK894" i="16"/>
  <c r="AN894" i="16"/>
  <c r="B895" i="16"/>
  <c r="AK895" i="16"/>
  <c r="AN895" i="16"/>
  <c r="B896" i="16"/>
  <c r="AK896" i="16"/>
  <c r="AN896" i="16"/>
  <c r="B897" i="16"/>
  <c r="AK897" i="16"/>
  <c r="AN897" i="16"/>
  <c r="B898" i="16"/>
  <c r="AK898" i="16"/>
  <c r="AN898" i="16"/>
  <c r="B899" i="16"/>
  <c r="AK899" i="16"/>
  <c r="AN899" i="16"/>
  <c r="B900" i="16"/>
  <c r="AK900" i="16"/>
  <c r="AN900" i="16"/>
  <c r="B901" i="16"/>
  <c r="AK901" i="16"/>
  <c r="AN901" i="16"/>
  <c r="B902" i="16"/>
  <c r="AK902" i="16"/>
  <c r="AN902" i="16"/>
  <c r="B903" i="16"/>
  <c r="AK903" i="16"/>
  <c r="AN903" i="16"/>
  <c r="B904" i="16"/>
  <c r="AK904" i="16"/>
  <c r="AN904" i="16"/>
  <c r="B905" i="16"/>
  <c r="AK905" i="16"/>
  <c r="AN905" i="16"/>
  <c r="B906" i="16"/>
  <c r="AK906" i="16"/>
  <c r="AN906" i="16"/>
  <c r="B907" i="16"/>
  <c r="AK907" i="16"/>
  <c r="AN907" i="16"/>
  <c r="B908" i="16"/>
  <c r="AK908" i="16"/>
  <c r="AN908" i="16"/>
  <c r="B909" i="16"/>
  <c r="AK909" i="16"/>
  <c r="AN909" i="16"/>
  <c r="B910" i="16"/>
  <c r="AK910" i="16"/>
  <c r="AN910" i="16"/>
  <c r="B911" i="16"/>
  <c r="AK911" i="16"/>
  <c r="AN911" i="16"/>
  <c r="B912" i="16"/>
  <c r="AK912" i="16"/>
  <c r="AN912" i="16"/>
  <c r="B913" i="16"/>
  <c r="AK913" i="16"/>
  <c r="AN913" i="16"/>
  <c r="B914" i="16"/>
  <c r="AK914" i="16"/>
  <c r="AN914" i="16"/>
  <c r="B915" i="16"/>
  <c r="AK915" i="16"/>
  <c r="AN915" i="16"/>
  <c r="B916" i="16"/>
  <c r="AK916" i="16"/>
  <c r="AN916" i="16"/>
  <c r="B917" i="16"/>
  <c r="AK917" i="16"/>
  <c r="AN917" i="16"/>
  <c r="B918" i="16"/>
  <c r="AK918" i="16"/>
  <c r="AN918" i="16"/>
  <c r="B919" i="16"/>
  <c r="AK919" i="16"/>
  <c r="AN919" i="16"/>
  <c r="B920" i="16"/>
  <c r="AK920" i="16"/>
  <c r="AN920" i="16"/>
  <c r="B921" i="16"/>
  <c r="AK921" i="16"/>
  <c r="AN921" i="16"/>
  <c r="B922" i="16"/>
  <c r="AK922" i="16"/>
  <c r="AN922" i="16"/>
  <c r="B923" i="16"/>
  <c r="AK923" i="16"/>
  <c r="AN923" i="16"/>
  <c r="B924" i="16"/>
  <c r="AK924" i="16"/>
  <c r="AN924" i="16"/>
  <c r="B925" i="16"/>
  <c r="AK925" i="16"/>
  <c r="AN925" i="16"/>
  <c r="B926" i="16"/>
  <c r="AK926" i="16"/>
  <c r="AN926" i="16"/>
  <c r="B927" i="16"/>
  <c r="AK927" i="16"/>
  <c r="AN927" i="16"/>
  <c r="B928" i="16"/>
  <c r="AK928" i="16"/>
  <c r="AN928" i="16"/>
  <c r="B929" i="16"/>
  <c r="AK929" i="16"/>
  <c r="AN929" i="16"/>
  <c r="B930" i="16"/>
  <c r="AK930" i="16"/>
  <c r="AN930" i="16"/>
  <c r="B931" i="16"/>
  <c r="AK931" i="16"/>
  <c r="AN931" i="16"/>
  <c r="B932" i="16"/>
  <c r="AK932" i="16"/>
  <c r="AN932" i="16"/>
  <c r="B933" i="16"/>
  <c r="AK933" i="16"/>
  <c r="AN933" i="16"/>
  <c r="B934" i="16"/>
  <c r="AK934" i="16"/>
  <c r="AN934" i="16"/>
  <c r="B935" i="16"/>
  <c r="D935" i="16"/>
  <c r="E935" i="16"/>
  <c r="AK935" i="16"/>
  <c r="AN935" i="16"/>
  <c r="B936" i="16"/>
  <c r="D936" i="16"/>
  <c r="E936" i="16"/>
  <c r="AK936" i="16"/>
  <c r="AN936" i="16"/>
  <c r="B937" i="16"/>
  <c r="D937" i="16"/>
  <c r="E937" i="16"/>
  <c r="AK937" i="16"/>
  <c r="AN937" i="16"/>
  <c r="B938" i="16"/>
  <c r="D938" i="16"/>
  <c r="E938" i="16"/>
  <c r="AK938" i="16"/>
  <c r="AN938" i="16"/>
  <c r="B939" i="16"/>
  <c r="D939" i="16"/>
  <c r="E939" i="16"/>
  <c r="AK939" i="16"/>
  <c r="AN939" i="16"/>
  <c r="B940" i="16"/>
  <c r="D940" i="16"/>
  <c r="E940" i="16"/>
  <c r="AK940" i="16"/>
  <c r="AN940" i="16"/>
  <c r="B941" i="16"/>
  <c r="D941" i="16"/>
  <c r="E941" i="16"/>
  <c r="AK941" i="16"/>
  <c r="AN941" i="16"/>
  <c r="B942" i="16"/>
  <c r="D942" i="16"/>
  <c r="E942" i="16"/>
  <c r="AK942" i="16"/>
  <c r="AN942" i="16"/>
  <c r="B943" i="16"/>
  <c r="D943" i="16"/>
  <c r="E943" i="16"/>
  <c r="AK943" i="16"/>
  <c r="AN943" i="16"/>
  <c r="B944" i="16"/>
  <c r="D944" i="16"/>
  <c r="E944" i="16"/>
  <c r="AK944" i="16"/>
  <c r="AN944" i="16"/>
  <c r="B945" i="16"/>
  <c r="D945" i="16"/>
  <c r="E945" i="16"/>
  <c r="AK945" i="16"/>
  <c r="AN945" i="16"/>
  <c r="B946" i="16"/>
  <c r="D946" i="16"/>
  <c r="E946" i="16"/>
  <c r="AK946" i="16"/>
  <c r="AN946" i="16"/>
  <c r="B947" i="16"/>
  <c r="D947" i="16"/>
  <c r="E947" i="16"/>
  <c r="AK947" i="16"/>
  <c r="AN947" i="16"/>
  <c r="B948" i="16"/>
  <c r="D948" i="16"/>
  <c r="E948" i="16"/>
  <c r="AK948" i="16"/>
  <c r="AN948" i="16"/>
  <c r="B949" i="16"/>
  <c r="D949" i="16"/>
  <c r="E949" i="16"/>
  <c r="AK949" i="16"/>
  <c r="AN949" i="16"/>
  <c r="B950" i="16"/>
  <c r="D950" i="16"/>
  <c r="E950" i="16"/>
  <c r="AK950" i="16"/>
  <c r="AN950" i="16"/>
  <c r="B951" i="16"/>
  <c r="D951" i="16"/>
  <c r="E951" i="16"/>
  <c r="AK951" i="16"/>
  <c r="AN951" i="16"/>
  <c r="B952" i="16"/>
  <c r="D952" i="16"/>
  <c r="E952" i="16"/>
  <c r="AK952" i="16"/>
  <c r="AN952" i="16"/>
  <c r="B953" i="16"/>
  <c r="D953" i="16"/>
  <c r="E953" i="16"/>
  <c r="AK953" i="16"/>
  <c r="AN953" i="16"/>
  <c r="B954" i="16"/>
  <c r="D954" i="16"/>
  <c r="E954" i="16"/>
  <c r="AK954" i="16"/>
  <c r="AN954" i="16"/>
  <c r="B955" i="16"/>
  <c r="D955" i="16"/>
  <c r="E955" i="16"/>
  <c r="AK955" i="16"/>
  <c r="AN955" i="16"/>
  <c r="B956" i="16"/>
  <c r="D956" i="16"/>
  <c r="E956" i="16"/>
  <c r="AK956" i="16"/>
  <c r="AN956" i="16"/>
  <c r="B957" i="16"/>
  <c r="D957" i="16"/>
  <c r="E957" i="16"/>
  <c r="AK957" i="16"/>
  <c r="AN957" i="16"/>
  <c r="B958" i="16"/>
  <c r="D958" i="16"/>
  <c r="E958" i="16"/>
  <c r="AK958" i="16"/>
  <c r="AN958" i="16"/>
  <c r="B959" i="16"/>
  <c r="D959" i="16"/>
  <c r="E959" i="16"/>
  <c r="AK959" i="16"/>
  <c r="AN959" i="16"/>
  <c r="B960" i="16"/>
  <c r="D960" i="16"/>
  <c r="E960" i="16"/>
  <c r="AK960" i="16"/>
  <c r="AN960" i="16"/>
  <c r="B961" i="16"/>
  <c r="D961" i="16"/>
  <c r="E961" i="16"/>
  <c r="AK961" i="16"/>
  <c r="AN961" i="16"/>
  <c r="B962" i="16"/>
  <c r="D962" i="16"/>
  <c r="E962" i="16"/>
  <c r="AK962" i="16"/>
  <c r="AN962" i="16"/>
  <c r="B963" i="16"/>
  <c r="D963" i="16"/>
  <c r="E963" i="16"/>
  <c r="AK963" i="16"/>
  <c r="AN963" i="16"/>
  <c r="B964" i="16"/>
  <c r="D964" i="16"/>
  <c r="E964" i="16"/>
  <c r="AK964" i="16"/>
  <c r="AN964" i="16"/>
  <c r="B965" i="16"/>
  <c r="D965" i="16"/>
  <c r="E965" i="16"/>
  <c r="AK965" i="16"/>
  <c r="AN965" i="16"/>
  <c r="B966" i="16"/>
  <c r="D966" i="16"/>
  <c r="E966" i="16"/>
  <c r="AK966" i="16"/>
  <c r="AN966" i="16"/>
  <c r="B967" i="16"/>
  <c r="D967" i="16"/>
  <c r="E967" i="16"/>
  <c r="AK967" i="16"/>
  <c r="AN967" i="16"/>
  <c r="B968" i="16"/>
  <c r="D968" i="16"/>
  <c r="E968" i="16"/>
  <c r="AK968" i="16"/>
  <c r="AN968" i="16"/>
  <c r="B969" i="16"/>
  <c r="D969" i="16"/>
  <c r="E969" i="16"/>
  <c r="AK969" i="16"/>
  <c r="AN969" i="16"/>
  <c r="B970" i="16"/>
  <c r="D970" i="16"/>
  <c r="E970" i="16"/>
  <c r="AK970" i="16"/>
  <c r="AN970" i="16"/>
  <c r="B971" i="16"/>
  <c r="D971" i="16"/>
  <c r="E971" i="16"/>
  <c r="AK971" i="16"/>
  <c r="AN971" i="16"/>
  <c r="B972" i="16"/>
  <c r="D972" i="16"/>
  <c r="E972" i="16"/>
  <c r="AK972" i="16"/>
  <c r="AN972" i="16"/>
  <c r="B973" i="16"/>
  <c r="D973" i="16"/>
  <c r="E973" i="16"/>
  <c r="AK973" i="16"/>
  <c r="AN973" i="16"/>
  <c r="B974" i="16"/>
  <c r="D974" i="16"/>
  <c r="E974" i="16"/>
  <c r="AK974" i="16"/>
  <c r="AN974" i="16"/>
  <c r="B975" i="16"/>
  <c r="D975" i="16"/>
  <c r="E975" i="16"/>
  <c r="AK975" i="16"/>
  <c r="AN975" i="16"/>
  <c r="B976" i="16"/>
  <c r="D976" i="16"/>
  <c r="E976" i="16"/>
  <c r="AK976" i="16"/>
  <c r="AN976" i="16"/>
  <c r="B977" i="16"/>
  <c r="D977" i="16"/>
  <c r="E977" i="16"/>
  <c r="AK977" i="16"/>
  <c r="AN977" i="16"/>
  <c r="B978" i="16"/>
  <c r="D978" i="16"/>
  <c r="E978" i="16"/>
  <c r="AK978" i="16"/>
  <c r="AN978" i="16"/>
  <c r="B979" i="16"/>
  <c r="D979" i="16"/>
  <c r="E979" i="16"/>
  <c r="AK979" i="16"/>
  <c r="AN979" i="16"/>
  <c r="B980" i="16"/>
  <c r="D980" i="16"/>
  <c r="E980" i="16"/>
  <c r="AK980" i="16"/>
  <c r="AN980" i="16"/>
  <c r="B981" i="16"/>
  <c r="D981" i="16"/>
  <c r="E981" i="16"/>
  <c r="AK981" i="16"/>
  <c r="AN981" i="16"/>
  <c r="B982" i="16"/>
  <c r="D982" i="16"/>
  <c r="E982" i="16"/>
  <c r="AK982" i="16"/>
  <c r="AN982" i="16"/>
  <c r="B983" i="16"/>
  <c r="D983" i="16"/>
  <c r="E983" i="16"/>
  <c r="AK983" i="16"/>
  <c r="AN983" i="16"/>
  <c r="B984" i="16"/>
  <c r="D984" i="16"/>
  <c r="E984" i="16"/>
  <c r="AK984" i="16"/>
  <c r="AN984" i="16"/>
  <c r="B985" i="16"/>
  <c r="D985" i="16"/>
  <c r="E985" i="16"/>
  <c r="AK985" i="16"/>
  <c r="AN985" i="16"/>
  <c r="B986" i="16"/>
  <c r="D986" i="16"/>
  <c r="E986" i="16"/>
  <c r="AK986" i="16"/>
  <c r="AN986" i="16"/>
  <c r="B987" i="16"/>
  <c r="D987" i="16"/>
  <c r="E987" i="16"/>
  <c r="AK987" i="16"/>
  <c r="AN987" i="16"/>
  <c r="B988" i="16"/>
  <c r="D988" i="16"/>
  <c r="E988" i="16"/>
  <c r="AK988" i="16"/>
  <c r="AN988" i="16"/>
  <c r="B989" i="16"/>
  <c r="D989" i="16"/>
  <c r="E989" i="16"/>
  <c r="AK989" i="16"/>
  <c r="AN989" i="16"/>
  <c r="B990" i="16"/>
  <c r="D990" i="16"/>
  <c r="E990" i="16"/>
  <c r="AK990" i="16"/>
  <c r="AN990" i="16"/>
  <c r="B991" i="16"/>
  <c r="D991" i="16"/>
  <c r="E991" i="16"/>
  <c r="AK991" i="16"/>
  <c r="AN991" i="16"/>
  <c r="B992" i="16"/>
  <c r="D992" i="16"/>
  <c r="E992" i="16"/>
  <c r="AK992" i="16"/>
  <c r="AN992" i="16"/>
  <c r="B993" i="16"/>
  <c r="D993" i="16"/>
  <c r="E993" i="16"/>
  <c r="AK993" i="16"/>
  <c r="AN993" i="16"/>
  <c r="B994" i="16"/>
  <c r="D994" i="16"/>
  <c r="E994" i="16"/>
  <c r="AK994" i="16"/>
  <c r="AN994" i="16"/>
  <c r="B995" i="16"/>
  <c r="D995" i="16"/>
  <c r="E995" i="16"/>
  <c r="AK995" i="16"/>
  <c r="AN995" i="16"/>
  <c r="B996" i="16"/>
  <c r="D996" i="16"/>
  <c r="E996" i="16"/>
  <c r="AK996" i="16"/>
  <c r="AN996" i="16"/>
  <c r="B997" i="16"/>
  <c r="D997" i="16"/>
  <c r="E997" i="16"/>
  <c r="AK997" i="16"/>
  <c r="AN997" i="16"/>
  <c r="B998" i="16"/>
  <c r="D998" i="16"/>
  <c r="E998" i="16"/>
  <c r="AK998" i="16"/>
  <c r="AN998" i="16"/>
  <c r="B999" i="16"/>
  <c r="D999" i="16"/>
  <c r="E999" i="16"/>
  <c r="AK999" i="16"/>
  <c r="AN999" i="16"/>
  <c r="B1000" i="16"/>
  <c r="D1000" i="16"/>
  <c r="E1000" i="16"/>
  <c r="AK1000" i="16"/>
  <c r="AN1000" i="16"/>
  <c r="B1001" i="16"/>
  <c r="D1001" i="16"/>
  <c r="E1001" i="16"/>
  <c r="AK1001" i="16"/>
  <c r="AN1001" i="16"/>
  <c r="B1002" i="16"/>
  <c r="D1002" i="16"/>
  <c r="E1002" i="16"/>
  <c r="AK1002" i="16"/>
  <c r="AN1002" i="16"/>
  <c r="B1003" i="16"/>
  <c r="D1003" i="16"/>
  <c r="E1003" i="16"/>
  <c r="AK1003" i="16"/>
  <c r="AN1003" i="16"/>
  <c r="B1004" i="16"/>
  <c r="D1004" i="16"/>
  <c r="E1004" i="16"/>
  <c r="AK1004" i="16"/>
  <c r="AN1004" i="16"/>
  <c r="B1005" i="16"/>
  <c r="D1005" i="16"/>
  <c r="E1005" i="16"/>
  <c r="AK1005" i="16"/>
  <c r="AN1005" i="16"/>
  <c r="B1006" i="16"/>
  <c r="D1006" i="16"/>
  <c r="E1006" i="16"/>
  <c r="AK1006" i="16"/>
  <c r="AN1006" i="16"/>
  <c r="B1007" i="16"/>
  <c r="D1007" i="16"/>
  <c r="E1007" i="16"/>
  <c r="AK1007" i="16"/>
  <c r="AN1007" i="16"/>
  <c r="B1008" i="16"/>
  <c r="D1008" i="16"/>
  <c r="E1008" i="16"/>
  <c r="AK1008" i="16"/>
  <c r="AN1008" i="16"/>
  <c r="B1009" i="16"/>
  <c r="D1009" i="16"/>
  <c r="E1009" i="16"/>
  <c r="AK1009" i="16"/>
  <c r="AN1009" i="16"/>
  <c r="B1010" i="16"/>
  <c r="D1010" i="16"/>
  <c r="E1010" i="16"/>
  <c r="AK1010" i="16"/>
  <c r="AN1010" i="16"/>
  <c r="B1011" i="16"/>
  <c r="D1011" i="16"/>
  <c r="E1011" i="16"/>
  <c r="AK1011" i="16"/>
  <c r="AN1011" i="16"/>
  <c r="B789" i="17"/>
  <c r="AK789" i="17"/>
  <c r="AN789" i="17"/>
  <c r="B790" i="17"/>
  <c r="AK790" i="17"/>
  <c r="AN790" i="17"/>
  <c r="B791" i="17"/>
  <c r="AK791" i="17"/>
  <c r="AN791" i="17"/>
  <c r="B792" i="17"/>
  <c r="AK792" i="17"/>
  <c r="AN792" i="17"/>
  <c r="B793" i="17"/>
  <c r="AK793" i="17"/>
  <c r="AN793" i="17"/>
  <c r="B794" i="17"/>
  <c r="AK794" i="17"/>
  <c r="AN794" i="17"/>
  <c r="B795" i="17"/>
  <c r="AK795" i="17"/>
  <c r="AN795" i="17"/>
  <c r="B796" i="17"/>
  <c r="AK796" i="17"/>
  <c r="AN796" i="17"/>
  <c r="B797" i="17"/>
  <c r="AK797" i="17"/>
  <c r="AN797" i="17"/>
  <c r="B798" i="17"/>
  <c r="AK798" i="17"/>
  <c r="AN798" i="17"/>
  <c r="B799" i="17"/>
  <c r="AK799" i="17"/>
  <c r="AN799" i="17"/>
  <c r="B800" i="17"/>
  <c r="AK800" i="17"/>
  <c r="AN800" i="17"/>
  <c r="B801" i="17"/>
  <c r="AK801" i="17"/>
  <c r="AN801" i="17"/>
  <c r="B802" i="17"/>
  <c r="AK802" i="17"/>
  <c r="AN802" i="17"/>
  <c r="B803" i="17"/>
  <c r="AK803" i="17"/>
  <c r="AN803" i="17"/>
  <c r="B804" i="17"/>
  <c r="AK804" i="17"/>
  <c r="AN804" i="17"/>
  <c r="B805" i="17"/>
  <c r="AK805" i="17"/>
  <c r="AN805" i="17"/>
  <c r="B806" i="17"/>
  <c r="AK806" i="17"/>
  <c r="AN806" i="17"/>
  <c r="B807" i="17"/>
  <c r="AK807" i="17"/>
  <c r="AN807" i="17"/>
  <c r="B808" i="17"/>
  <c r="AK808" i="17"/>
  <c r="AN808" i="17"/>
  <c r="B809" i="17"/>
  <c r="AK809" i="17"/>
  <c r="AN809" i="17"/>
  <c r="B810" i="17"/>
  <c r="AK810" i="17"/>
  <c r="AN810" i="17"/>
  <c r="B811" i="17"/>
  <c r="D811" i="17"/>
  <c r="E811" i="17"/>
  <c r="AK811" i="17"/>
  <c r="AN811" i="17"/>
  <c r="B812" i="17"/>
  <c r="D812" i="17"/>
  <c r="E812" i="17"/>
  <c r="AK812" i="17"/>
  <c r="AN812" i="17"/>
  <c r="B813" i="17"/>
  <c r="D813" i="17"/>
  <c r="E813" i="17"/>
  <c r="AK813" i="17"/>
  <c r="AN813" i="17"/>
  <c r="B814" i="17"/>
  <c r="D814" i="17"/>
  <c r="E814" i="17"/>
  <c r="AK814" i="17"/>
  <c r="AN814" i="17"/>
  <c r="B815" i="17"/>
  <c r="D815" i="17"/>
  <c r="E815" i="17"/>
  <c r="AK815" i="17"/>
  <c r="AN815" i="17"/>
  <c r="B816" i="17"/>
  <c r="D816" i="17"/>
  <c r="E816" i="17"/>
  <c r="AK816" i="17"/>
  <c r="AN816" i="17"/>
  <c r="B817" i="17"/>
  <c r="D817" i="17"/>
  <c r="E817" i="17"/>
  <c r="AK817" i="17"/>
  <c r="AN817" i="17"/>
  <c r="B818" i="17"/>
  <c r="D818" i="17"/>
  <c r="E818" i="17"/>
  <c r="AK818" i="17"/>
  <c r="AN818" i="17"/>
  <c r="B819" i="17"/>
  <c r="D819" i="17"/>
  <c r="E819" i="17"/>
  <c r="AK819" i="17"/>
  <c r="AN819" i="17"/>
  <c r="B820" i="17"/>
  <c r="D820" i="17"/>
  <c r="E820" i="17"/>
  <c r="AK820" i="17"/>
  <c r="AN820" i="17"/>
  <c r="B821" i="17"/>
  <c r="D821" i="17"/>
  <c r="E821" i="17"/>
  <c r="AK821" i="17"/>
  <c r="AN821" i="17"/>
  <c r="B822" i="17"/>
  <c r="D822" i="17"/>
  <c r="E822" i="17"/>
  <c r="AK822" i="17"/>
  <c r="AN822" i="17"/>
  <c r="B823" i="17"/>
  <c r="D823" i="17"/>
  <c r="E823" i="17"/>
  <c r="AK823" i="17"/>
  <c r="AN823" i="17"/>
  <c r="B824" i="17"/>
  <c r="D824" i="17"/>
  <c r="E824" i="17"/>
  <c r="AK824" i="17"/>
  <c r="AN824" i="17"/>
  <c r="B825" i="17"/>
  <c r="D825" i="17"/>
  <c r="E825" i="17"/>
  <c r="AK825" i="17"/>
  <c r="AN825" i="17"/>
  <c r="B826" i="17"/>
  <c r="D826" i="17"/>
  <c r="E826" i="17"/>
  <c r="AK826" i="17"/>
  <c r="AN826" i="17"/>
  <c r="B827" i="17"/>
  <c r="D827" i="17"/>
  <c r="E827" i="17"/>
  <c r="AK827" i="17"/>
  <c r="AN827" i="17"/>
  <c r="B828" i="17"/>
  <c r="D828" i="17"/>
  <c r="E828" i="17"/>
  <c r="AK828" i="17"/>
  <c r="AN828" i="17"/>
  <c r="B829" i="17"/>
  <c r="D829" i="17"/>
  <c r="E829" i="17"/>
  <c r="AK829" i="17"/>
  <c r="AN829" i="17"/>
  <c r="B830" i="17"/>
  <c r="D830" i="17"/>
  <c r="E830" i="17"/>
  <c r="AK830" i="17"/>
  <c r="AN830" i="17"/>
  <c r="B831" i="17"/>
  <c r="D831" i="17"/>
  <c r="E831" i="17"/>
  <c r="AK831" i="17"/>
  <c r="AN831" i="17"/>
  <c r="B832" i="17"/>
  <c r="D832" i="17"/>
  <c r="E832" i="17"/>
  <c r="AK832" i="17"/>
  <c r="AN832" i="17"/>
  <c r="B833" i="17"/>
  <c r="D833" i="17"/>
  <c r="E833" i="17"/>
  <c r="AK833" i="17"/>
  <c r="AN833" i="17"/>
  <c r="B834" i="17"/>
  <c r="D834" i="17"/>
  <c r="E834" i="17"/>
  <c r="AK834" i="17"/>
  <c r="AN834" i="17"/>
  <c r="B835" i="17"/>
  <c r="D835" i="17"/>
  <c r="E835" i="17"/>
  <c r="AK835" i="17"/>
  <c r="AN835" i="17"/>
  <c r="B836" i="17"/>
  <c r="D836" i="17"/>
  <c r="E836" i="17"/>
  <c r="AK836" i="17"/>
  <c r="AN836" i="17"/>
  <c r="B837" i="17"/>
  <c r="D837" i="17"/>
  <c r="E837" i="17"/>
  <c r="AK837" i="17"/>
  <c r="AN837" i="17"/>
  <c r="B838" i="17"/>
  <c r="D838" i="17"/>
  <c r="E838" i="17"/>
  <c r="AK838" i="17"/>
  <c r="AN838" i="17"/>
  <c r="B839" i="17"/>
  <c r="D839" i="17"/>
  <c r="E839" i="17"/>
  <c r="AK839" i="17"/>
  <c r="AN839" i="17"/>
  <c r="B840" i="17"/>
  <c r="D840" i="17"/>
  <c r="E840" i="17"/>
  <c r="AK840" i="17"/>
  <c r="AN840" i="17"/>
  <c r="B841" i="17"/>
  <c r="D841" i="17"/>
  <c r="E841" i="17"/>
  <c r="AK841" i="17"/>
  <c r="AN841" i="17"/>
  <c r="B842" i="17"/>
  <c r="D842" i="17"/>
  <c r="E842" i="17"/>
  <c r="AK842" i="17"/>
  <c r="AN842" i="17"/>
  <c r="B843" i="17"/>
  <c r="D843" i="17"/>
  <c r="E843" i="17"/>
  <c r="AK843" i="17"/>
  <c r="AN843" i="17"/>
  <c r="B844" i="17"/>
  <c r="D844" i="17"/>
  <c r="E844" i="17"/>
  <c r="AK844" i="17"/>
  <c r="AN844" i="17"/>
  <c r="B845" i="17"/>
  <c r="D845" i="17"/>
  <c r="E845" i="17"/>
  <c r="AK845" i="17"/>
  <c r="AN845" i="17"/>
  <c r="B846" i="17"/>
  <c r="D846" i="17"/>
  <c r="E846" i="17"/>
  <c r="AK846" i="17"/>
  <c r="AN846" i="17"/>
  <c r="B847" i="17"/>
  <c r="D847" i="17"/>
  <c r="E847" i="17"/>
  <c r="AK847" i="17"/>
  <c r="AN847" i="17"/>
  <c r="B848" i="17"/>
  <c r="D848" i="17"/>
  <c r="E848" i="17"/>
  <c r="AK848" i="17"/>
  <c r="AN848" i="17"/>
  <c r="B849" i="17"/>
  <c r="D849" i="17"/>
  <c r="E849" i="17"/>
  <c r="AK849" i="17"/>
  <c r="AN849" i="17"/>
  <c r="B850" i="17"/>
  <c r="D850" i="17"/>
  <c r="E850" i="17"/>
  <c r="AK850" i="17"/>
  <c r="AN850" i="17"/>
  <c r="B851" i="17"/>
  <c r="D851" i="17"/>
  <c r="E851" i="17"/>
  <c r="AK851" i="17"/>
  <c r="AN851" i="17"/>
  <c r="B852" i="17"/>
  <c r="D852" i="17"/>
  <c r="E852" i="17"/>
  <c r="AK852" i="17"/>
  <c r="AN852" i="17"/>
  <c r="B853" i="17"/>
  <c r="D853" i="17"/>
  <c r="E853" i="17"/>
  <c r="AK853" i="17"/>
  <c r="AN853" i="17"/>
  <c r="B854" i="17"/>
  <c r="D854" i="17"/>
  <c r="E854" i="17"/>
  <c r="AK854" i="17"/>
  <c r="AN854" i="17"/>
  <c r="B855" i="17"/>
  <c r="D855" i="17"/>
  <c r="E855" i="17"/>
  <c r="AK855" i="17"/>
  <c r="AN855" i="17"/>
  <c r="B856" i="17"/>
  <c r="D856" i="17"/>
  <c r="E856" i="17"/>
  <c r="AK856" i="17"/>
  <c r="AN856" i="17"/>
  <c r="B857" i="17"/>
  <c r="D857" i="17"/>
  <c r="E857" i="17"/>
  <c r="AK857" i="17"/>
  <c r="AN857" i="17"/>
  <c r="B858" i="17"/>
  <c r="D858" i="17"/>
  <c r="E858" i="17"/>
  <c r="AK858" i="17"/>
  <c r="AN858" i="17"/>
  <c r="B859" i="17"/>
  <c r="D859" i="17"/>
  <c r="E859" i="17"/>
  <c r="AK859" i="17"/>
  <c r="AN859" i="17"/>
  <c r="B860" i="17"/>
  <c r="D860" i="17"/>
  <c r="E860" i="17"/>
  <c r="AK860" i="17"/>
  <c r="AN860" i="17"/>
  <c r="B861" i="17"/>
  <c r="D861" i="17"/>
  <c r="E861" i="17"/>
  <c r="AK861" i="17"/>
  <c r="AN861" i="17"/>
  <c r="B862" i="17"/>
  <c r="D862" i="17"/>
  <c r="E862" i="17"/>
  <c r="AK862" i="17"/>
  <c r="AN862" i="17"/>
  <c r="B863" i="17"/>
  <c r="D863" i="17"/>
  <c r="E863" i="17"/>
  <c r="AK863" i="17"/>
  <c r="AN863" i="17"/>
  <c r="B864" i="17"/>
  <c r="D864" i="17"/>
  <c r="E864" i="17"/>
  <c r="AK864" i="17"/>
  <c r="AN864" i="17"/>
  <c r="B865" i="17"/>
  <c r="D865" i="17"/>
  <c r="E865" i="17"/>
  <c r="AK865" i="17"/>
  <c r="AN865" i="17"/>
  <c r="B866" i="17"/>
  <c r="D866" i="17"/>
  <c r="E866" i="17"/>
  <c r="AK866" i="17"/>
  <c r="AN866" i="17"/>
  <c r="B867" i="17"/>
  <c r="D867" i="17"/>
  <c r="E867" i="17"/>
  <c r="AK867" i="17"/>
  <c r="AN867" i="17"/>
  <c r="B868" i="17"/>
  <c r="D868" i="17"/>
  <c r="E868" i="17"/>
  <c r="AK868" i="17"/>
  <c r="AN868" i="17"/>
  <c r="B869" i="17"/>
  <c r="D869" i="17"/>
  <c r="E869" i="17"/>
  <c r="AK869" i="17"/>
  <c r="AN869" i="17"/>
  <c r="B870" i="17"/>
  <c r="D870" i="17"/>
  <c r="E870" i="17"/>
  <c r="AK870" i="17"/>
  <c r="AN870" i="17"/>
  <c r="B871" i="17"/>
  <c r="D871" i="17"/>
  <c r="E871" i="17"/>
  <c r="AK871" i="17"/>
  <c r="AN871" i="17"/>
  <c r="B872" i="17"/>
  <c r="D872" i="17"/>
  <c r="E872" i="17"/>
  <c r="AK872" i="17"/>
  <c r="AN872" i="17"/>
  <c r="B873" i="17"/>
  <c r="D873" i="17"/>
  <c r="E873" i="17"/>
  <c r="AK873" i="17"/>
  <c r="AN873" i="17"/>
  <c r="B874" i="17"/>
  <c r="D874" i="17"/>
  <c r="E874" i="17"/>
  <c r="AK874" i="17"/>
  <c r="AN874" i="17"/>
  <c r="B875" i="17"/>
  <c r="D875" i="17"/>
  <c r="E875" i="17"/>
  <c r="AK875" i="17"/>
  <c r="AN875" i="17"/>
  <c r="B876" i="17"/>
  <c r="D876" i="17"/>
  <c r="E876" i="17"/>
  <c r="AK876" i="17"/>
  <c r="AN876" i="17"/>
  <c r="B877" i="17"/>
  <c r="D877" i="17"/>
  <c r="E877" i="17"/>
  <c r="AK877" i="17"/>
  <c r="AN877" i="17"/>
  <c r="B878" i="17"/>
  <c r="D878" i="17"/>
  <c r="E878" i="17"/>
  <c r="AK878" i="17"/>
  <c r="AN878" i="17"/>
  <c r="B879" i="17"/>
  <c r="D879" i="17"/>
  <c r="E879" i="17"/>
  <c r="AK879" i="17"/>
  <c r="AN879" i="17"/>
  <c r="B880" i="17"/>
  <c r="D880" i="17"/>
  <c r="E880" i="17"/>
  <c r="AK880" i="17"/>
  <c r="AN880" i="17"/>
  <c r="B881" i="17"/>
  <c r="D881" i="17"/>
  <c r="E881" i="17"/>
  <c r="AK881" i="17"/>
  <c r="AN881" i="17"/>
  <c r="B882" i="17"/>
  <c r="D882" i="17"/>
  <c r="E882" i="17"/>
  <c r="AK882" i="17"/>
  <c r="AN882" i="17"/>
  <c r="B883" i="17"/>
  <c r="D883" i="17"/>
  <c r="E883" i="17"/>
  <c r="AK883" i="17"/>
  <c r="AN883" i="17"/>
  <c r="B884" i="17"/>
  <c r="D884" i="17"/>
  <c r="E884" i="17"/>
  <c r="AK884" i="17"/>
  <c r="AN884" i="17"/>
  <c r="B885" i="17"/>
  <c r="D885" i="17"/>
  <c r="E885" i="17"/>
  <c r="AK885" i="17"/>
  <c r="AN885" i="17"/>
  <c r="B886" i="17"/>
  <c r="D886" i="17"/>
  <c r="E886" i="17"/>
  <c r="AK886" i="17"/>
  <c r="AN886" i="17"/>
  <c r="B887" i="17"/>
  <c r="D887" i="17"/>
  <c r="E887" i="17"/>
  <c r="AK887" i="17"/>
  <c r="AN887" i="17"/>
  <c r="B888" i="17"/>
  <c r="D888" i="17"/>
  <c r="E888" i="17"/>
  <c r="AK888" i="17"/>
  <c r="AN888" i="17"/>
  <c r="B889" i="17"/>
  <c r="D889" i="17"/>
  <c r="E889" i="17"/>
  <c r="AK889" i="17"/>
  <c r="AN889" i="17"/>
  <c r="B890" i="17"/>
  <c r="D890" i="17"/>
  <c r="E890" i="17"/>
  <c r="AK890" i="17"/>
  <c r="AN890" i="17"/>
  <c r="B891" i="17"/>
  <c r="D891" i="17"/>
  <c r="E891" i="17"/>
  <c r="AK891" i="17"/>
  <c r="AN891" i="17"/>
  <c r="B892" i="17"/>
  <c r="D892" i="17"/>
  <c r="E892" i="17"/>
  <c r="AK892" i="17"/>
  <c r="AN892" i="17"/>
  <c r="B893" i="17"/>
  <c r="D893" i="17"/>
  <c r="E893" i="17"/>
  <c r="AK893" i="17"/>
  <c r="AN893" i="17"/>
  <c r="B894" i="17"/>
  <c r="D894" i="17"/>
  <c r="E894" i="17"/>
  <c r="AK894" i="17"/>
  <c r="AN894" i="17"/>
  <c r="B895" i="17"/>
  <c r="D895" i="17"/>
  <c r="E895" i="17"/>
  <c r="AK895" i="17"/>
  <c r="AN895" i="17"/>
  <c r="B896" i="17"/>
  <c r="D896" i="17"/>
  <c r="E896" i="17"/>
  <c r="AK896" i="17"/>
  <c r="AN896" i="17"/>
  <c r="B897" i="17"/>
  <c r="D897" i="17"/>
  <c r="E897" i="17"/>
  <c r="AK897" i="17"/>
  <c r="AN897" i="17"/>
  <c r="B898" i="17"/>
  <c r="D898" i="17"/>
  <c r="E898" i="17"/>
  <c r="AK898" i="17"/>
  <c r="AN898" i="17"/>
  <c r="B899" i="17"/>
  <c r="D899" i="17"/>
  <c r="E899" i="17"/>
  <c r="AK899" i="17"/>
  <c r="AN899" i="17"/>
  <c r="B900" i="17"/>
  <c r="D900" i="17"/>
  <c r="E900" i="17"/>
  <c r="AK900" i="17"/>
  <c r="AN900" i="17"/>
  <c r="B901" i="17"/>
  <c r="D901" i="17"/>
  <c r="E901" i="17"/>
  <c r="AK901" i="17"/>
  <c r="AN901" i="17"/>
  <c r="B902" i="17"/>
  <c r="D902" i="17"/>
  <c r="E902" i="17"/>
  <c r="AK902" i="17"/>
  <c r="AN902" i="17"/>
  <c r="B903" i="17"/>
  <c r="D903" i="17"/>
  <c r="E903" i="17"/>
  <c r="AK903" i="17"/>
  <c r="AN903" i="17"/>
  <c r="B904" i="17"/>
  <c r="D904" i="17"/>
  <c r="E904" i="17"/>
  <c r="AK904" i="17"/>
  <c r="AN904" i="17"/>
  <c r="B905" i="17"/>
  <c r="D905" i="17"/>
  <c r="E905" i="17"/>
  <c r="AK905" i="17"/>
  <c r="AN905" i="17"/>
  <c r="B906" i="17"/>
  <c r="D906" i="17"/>
  <c r="E906" i="17"/>
  <c r="AK906" i="17"/>
  <c r="AN906" i="17"/>
  <c r="B907" i="17"/>
  <c r="D907" i="17"/>
  <c r="E907" i="17"/>
  <c r="AK907" i="17"/>
  <c r="AN907" i="17"/>
  <c r="B908" i="17"/>
  <c r="D908" i="17"/>
  <c r="E908" i="17"/>
  <c r="AK908" i="17"/>
  <c r="AN908" i="17"/>
  <c r="B909" i="17"/>
  <c r="D909" i="17"/>
  <c r="E909" i="17"/>
  <c r="AK909" i="17"/>
  <c r="AN909" i="17"/>
  <c r="B910" i="17"/>
  <c r="D910" i="17"/>
  <c r="E910" i="17"/>
  <c r="AK910" i="17"/>
  <c r="AN910" i="17"/>
  <c r="B911" i="17"/>
  <c r="D911" i="17"/>
  <c r="E911" i="17"/>
  <c r="AK911" i="17"/>
  <c r="AN911" i="17"/>
  <c r="B912" i="17"/>
  <c r="D912" i="17"/>
  <c r="E912" i="17"/>
  <c r="AK912" i="17"/>
  <c r="AN912" i="17"/>
  <c r="B913" i="17"/>
  <c r="D913" i="17"/>
  <c r="E913" i="17"/>
  <c r="AK913" i="17"/>
  <c r="AN913" i="17"/>
  <c r="B914" i="17"/>
  <c r="D914" i="17"/>
  <c r="E914" i="17"/>
  <c r="AK914" i="17"/>
  <c r="AN914" i="17"/>
  <c r="B915" i="17"/>
  <c r="D915" i="17"/>
  <c r="E915" i="17"/>
  <c r="AK915" i="17"/>
  <c r="AN915" i="17"/>
  <c r="B916" i="17"/>
  <c r="D916" i="17"/>
  <c r="E916" i="17"/>
  <c r="AK916" i="17"/>
  <c r="AN916" i="17"/>
  <c r="B917" i="17"/>
  <c r="D917" i="17"/>
  <c r="E917" i="17"/>
  <c r="AK917" i="17"/>
  <c r="AN917" i="17"/>
  <c r="B918" i="17"/>
  <c r="D918" i="17"/>
  <c r="E918" i="17"/>
  <c r="AK918" i="17"/>
  <c r="AN918" i="17"/>
  <c r="B919" i="17"/>
  <c r="D919" i="17"/>
  <c r="E919" i="17"/>
  <c r="AK919" i="17"/>
  <c r="AN919" i="17"/>
  <c r="B920" i="17"/>
  <c r="D920" i="17"/>
  <c r="E920" i="17"/>
  <c r="AK920" i="17"/>
  <c r="AN920" i="17"/>
  <c r="B921" i="17"/>
  <c r="D921" i="17"/>
  <c r="E921" i="17"/>
  <c r="AK921" i="17"/>
  <c r="AN921" i="17"/>
  <c r="B922" i="17"/>
  <c r="D922" i="17"/>
  <c r="E922" i="17"/>
  <c r="AK922" i="17"/>
  <c r="AN922" i="17"/>
  <c r="B923" i="17"/>
  <c r="D923" i="17"/>
  <c r="E923" i="17"/>
  <c r="AK923" i="17"/>
  <c r="AN923" i="17"/>
  <c r="B924" i="17"/>
  <c r="D924" i="17"/>
  <c r="E924" i="17"/>
  <c r="AK924" i="17"/>
  <c r="AN924" i="17"/>
  <c r="B925" i="17"/>
  <c r="D925" i="17"/>
  <c r="E925" i="17"/>
  <c r="AK925" i="17"/>
  <c r="AN925" i="17"/>
  <c r="B926" i="17"/>
  <c r="D926" i="17"/>
  <c r="E926" i="17"/>
  <c r="AK926" i="17"/>
  <c r="AN926" i="17"/>
  <c r="B927" i="17"/>
  <c r="D927" i="17"/>
  <c r="E927" i="17"/>
  <c r="AK927" i="17"/>
  <c r="AN927" i="17"/>
  <c r="B928" i="17"/>
  <c r="D928" i="17"/>
  <c r="E928" i="17"/>
  <c r="AK928" i="17"/>
  <c r="AN928" i="17"/>
  <c r="B929" i="17"/>
  <c r="D929" i="17"/>
  <c r="E929" i="17"/>
  <c r="AK929" i="17"/>
  <c r="AN929" i="17"/>
  <c r="B930" i="17"/>
  <c r="D930" i="17"/>
  <c r="E930" i="17"/>
  <c r="AK930" i="17"/>
  <c r="AN930" i="17"/>
  <c r="B931" i="17"/>
  <c r="D931" i="17"/>
  <c r="E931" i="17"/>
  <c r="AK931" i="17"/>
  <c r="AN931" i="17"/>
  <c r="B932" i="17"/>
  <c r="D932" i="17"/>
  <c r="E932" i="17"/>
  <c r="AK932" i="17"/>
  <c r="AN932" i="17"/>
  <c r="B933" i="17"/>
  <c r="D933" i="17"/>
  <c r="E933" i="17"/>
  <c r="AK933" i="17"/>
  <c r="AN933" i="17"/>
  <c r="B934" i="17"/>
  <c r="D934" i="17"/>
  <c r="E934" i="17"/>
  <c r="AK934" i="17"/>
  <c r="AN934" i="17"/>
  <c r="B935" i="17"/>
  <c r="D935" i="17"/>
  <c r="E935" i="17"/>
  <c r="AK935" i="17"/>
  <c r="AN935" i="17"/>
  <c r="B936" i="17"/>
  <c r="D936" i="17"/>
  <c r="E936" i="17"/>
  <c r="AK936" i="17"/>
  <c r="AN936" i="17"/>
  <c r="B937" i="17"/>
  <c r="D937" i="17"/>
  <c r="E937" i="17"/>
  <c r="AK937" i="17"/>
  <c r="AN937" i="17"/>
  <c r="B938" i="17"/>
  <c r="D938" i="17"/>
  <c r="E938" i="17"/>
  <c r="AK938" i="17"/>
  <c r="AN938" i="17"/>
  <c r="B939" i="17"/>
  <c r="D939" i="17"/>
  <c r="E939" i="17"/>
  <c r="AK939" i="17"/>
  <c r="AN939" i="17"/>
  <c r="B940" i="17"/>
  <c r="D940" i="17"/>
  <c r="E940" i="17"/>
  <c r="AK940" i="17"/>
  <c r="AN940" i="17"/>
  <c r="B941" i="17"/>
  <c r="D941" i="17"/>
  <c r="E941" i="17"/>
  <c r="AK941" i="17"/>
  <c r="AN941" i="17"/>
  <c r="B942" i="17"/>
  <c r="AK942" i="17"/>
  <c r="AN942" i="17"/>
  <c r="B943" i="17"/>
  <c r="AK943" i="17"/>
  <c r="AN943" i="17"/>
  <c r="B944" i="17"/>
  <c r="AK944" i="17"/>
  <c r="AN944" i="17"/>
  <c r="B945" i="17"/>
  <c r="AK945" i="17"/>
  <c r="AN945" i="17"/>
  <c r="B946" i="17"/>
  <c r="AK946" i="17"/>
  <c r="AN946" i="17"/>
  <c r="B947" i="17"/>
  <c r="AK947" i="17"/>
  <c r="AN947" i="17"/>
  <c r="B948" i="17"/>
  <c r="AK948" i="17"/>
  <c r="AN948" i="17"/>
  <c r="B949" i="17"/>
  <c r="AK949" i="17"/>
  <c r="AN949" i="17"/>
  <c r="B950" i="17"/>
  <c r="AK950" i="17"/>
  <c r="AN950" i="17"/>
  <c r="B951" i="17"/>
  <c r="AK951" i="17"/>
  <c r="AN951" i="17"/>
  <c r="B952" i="17"/>
  <c r="AK952" i="17"/>
  <c r="AN952" i="17"/>
  <c r="B953" i="17"/>
  <c r="AK953" i="17"/>
  <c r="AN953" i="17"/>
  <c r="B954" i="17"/>
  <c r="AK954" i="17"/>
  <c r="AN954" i="17"/>
  <c r="B955" i="17"/>
  <c r="AK955" i="17"/>
  <c r="AN955" i="17"/>
  <c r="B956" i="17"/>
  <c r="AK956" i="17"/>
  <c r="AN956" i="17"/>
  <c r="B957" i="17"/>
  <c r="AK957" i="17"/>
  <c r="AN957" i="17"/>
  <c r="B958" i="17"/>
  <c r="AK958" i="17"/>
  <c r="AN958" i="17"/>
  <c r="B959" i="17"/>
  <c r="AK959" i="17"/>
  <c r="AN959" i="17"/>
  <c r="B960" i="17"/>
  <c r="AK960" i="17"/>
  <c r="AN960" i="17"/>
  <c r="B961" i="17"/>
  <c r="AK961" i="17"/>
  <c r="AN961" i="17"/>
  <c r="B962" i="17"/>
  <c r="AK962" i="17"/>
  <c r="AN962" i="17"/>
  <c r="B963" i="17"/>
  <c r="AK963" i="17"/>
  <c r="AN963" i="17"/>
  <c r="B964" i="17"/>
  <c r="AK964" i="17"/>
  <c r="AN964" i="17"/>
  <c r="B965" i="17"/>
  <c r="AK965" i="17"/>
  <c r="AN965" i="17"/>
  <c r="B966" i="17"/>
  <c r="AK966" i="17"/>
  <c r="AN966" i="17"/>
  <c r="B967" i="17"/>
  <c r="AK967" i="17"/>
  <c r="AN967" i="17"/>
  <c r="B968" i="17"/>
  <c r="AK968" i="17"/>
  <c r="AN968" i="17"/>
  <c r="B969" i="17"/>
  <c r="AK969" i="17"/>
  <c r="AN969" i="17"/>
  <c r="B970" i="17"/>
  <c r="AK970" i="17"/>
  <c r="AN970" i="17"/>
  <c r="B971" i="17"/>
  <c r="AK971" i="17"/>
  <c r="AN971" i="17"/>
  <c r="B972" i="17"/>
  <c r="AK972" i="17"/>
  <c r="AN972" i="17"/>
  <c r="B973" i="17"/>
  <c r="AK973" i="17"/>
  <c r="AN973" i="17"/>
  <c r="B974" i="17"/>
  <c r="AK974" i="17"/>
  <c r="AN974" i="17"/>
  <c r="B975" i="17"/>
  <c r="AK975" i="17"/>
  <c r="AN975" i="17"/>
  <c r="B976" i="17"/>
  <c r="AK976" i="17"/>
  <c r="AN976" i="17"/>
  <c r="B977" i="17"/>
  <c r="AK977" i="17"/>
  <c r="AN977" i="17"/>
  <c r="B978" i="17"/>
  <c r="AK978" i="17"/>
  <c r="AN978" i="17"/>
  <c r="B979" i="17"/>
  <c r="AK979" i="17"/>
  <c r="AN979" i="17"/>
  <c r="B980" i="17"/>
  <c r="AK980" i="17"/>
  <c r="AN980" i="17"/>
  <c r="B981" i="17"/>
  <c r="AK981" i="17"/>
  <c r="AN981" i="17"/>
  <c r="B982" i="17"/>
  <c r="AK982" i="17"/>
  <c r="AN982" i="17"/>
  <c r="B983" i="17"/>
  <c r="AK983" i="17"/>
  <c r="AN983" i="17"/>
  <c r="B984" i="17"/>
  <c r="AK984" i="17"/>
  <c r="AN984" i="17"/>
  <c r="B985" i="17"/>
  <c r="AK985" i="17"/>
  <c r="AN985" i="17"/>
  <c r="B986" i="17"/>
  <c r="AK986" i="17"/>
  <c r="AN986" i="17"/>
  <c r="B987" i="17"/>
  <c r="AK987" i="17"/>
  <c r="AN987" i="17"/>
  <c r="B988" i="17"/>
  <c r="AK988" i="17"/>
  <c r="AN988" i="17"/>
  <c r="B989" i="17"/>
  <c r="AK989" i="17"/>
  <c r="AN989" i="17"/>
  <c r="B990" i="17"/>
  <c r="AK990" i="17"/>
  <c r="AN990" i="17"/>
  <c r="B991" i="17"/>
  <c r="AK991" i="17"/>
  <c r="AN991" i="17"/>
  <c r="B992" i="17"/>
  <c r="AK992" i="17"/>
  <c r="AN992" i="17"/>
  <c r="B993" i="17"/>
  <c r="AK993" i="17"/>
  <c r="AN993" i="17"/>
  <c r="B994" i="17"/>
  <c r="AK994" i="17"/>
  <c r="AN994" i="17"/>
  <c r="B995" i="17"/>
  <c r="AK995" i="17"/>
  <c r="AN995" i="17"/>
  <c r="B996" i="17"/>
  <c r="AK996" i="17"/>
  <c r="AN996" i="17"/>
  <c r="B997" i="17"/>
  <c r="AK997" i="17"/>
  <c r="AN997" i="17"/>
  <c r="B998" i="17"/>
  <c r="AK998" i="17"/>
  <c r="AN998" i="17"/>
  <c r="B999" i="17"/>
  <c r="AK999" i="17"/>
  <c r="AN999" i="17"/>
  <c r="B1000" i="17"/>
  <c r="AK1000" i="17"/>
  <c r="AN1000" i="17"/>
  <c r="B1001" i="17"/>
  <c r="AK1001" i="17"/>
  <c r="AN1001" i="17"/>
  <c r="B1002" i="17"/>
  <c r="AK1002" i="17"/>
  <c r="AN1002" i="17"/>
  <c r="B1003" i="17"/>
  <c r="AK1003" i="17"/>
  <c r="AN1003" i="17"/>
  <c r="B1004" i="17"/>
  <c r="AK1004" i="17"/>
  <c r="AN1004" i="17"/>
  <c r="B1005" i="17"/>
  <c r="AK1005" i="17"/>
  <c r="AN1005" i="17"/>
  <c r="B1006" i="17"/>
  <c r="AK1006" i="17"/>
  <c r="AN1006" i="17"/>
  <c r="B1007" i="17"/>
  <c r="AK1007" i="17"/>
  <c r="AN1007" i="17"/>
  <c r="B1008" i="17"/>
  <c r="AK1008" i="17"/>
  <c r="AN1008" i="17"/>
  <c r="B1009" i="17"/>
  <c r="AK1009" i="17"/>
  <c r="AN1009" i="17"/>
  <c r="B1010" i="17"/>
  <c r="AK1010" i="17"/>
  <c r="AN1010" i="17"/>
  <c r="B1011" i="17"/>
  <c r="AK1011" i="17"/>
  <c r="AN1011" i="17"/>
  <c r="B1012" i="17"/>
  <c r="AK1012" i="17"/>
  <c r="AN1012" i="17"/>
  <c r="B1013" i="17"/>
  <c r="D1013" i="17"/>
  <c r="E1013" i="17"/>
  <c r="AK1013" i="17"/>
  <c r="AN1013" i="17"/>
  <c r="B1014" i="17"/>
  <c r="D1014" i="17"/>
  <c r="E1014" i="17"/>
  <c r="AK1014" i="17"/>
  <c r="AN1014" i="17"/>
  <c r="B1015" i="17"/>
  <c r="AK1015" i="17"/>
  <c r="AN1015" i="17"/>
  <c r="B1016" i="17"/>
  <c r="AK1016" i="17"/>
  <c r="AN1016" i="17"/>
  <c r="B1017" i="17"/>
  <c r="AK1017" i="17"/>
  <c r="AN1017" i="17"/>
  <c r="B1018" i="17"/>
  <c r="AK1018" i="17"/>
  <c r="AN1018" i="17"/>
  <c r="B1019" i="17"/>
  <c r="AK1019" i="17"/>
  <c r="AN1019" i="17"/>
  <c r="B1020" i="17"/>
  <c r="AK1020" i="17"/>
  <c r="AN1020" i="17"/>
  <c r="B1021" i="17"/>
  <c r="AK1021" i="17"/>
  <c r="AN1021" i="17"/>
  <c r="B1022" i="17"/>
  <c r="AK1022" i="17"/>
  <c r="AN1022" i="17"/>
  <c r="B1023" i="17"/>
  <c r="AK1023" i="17"/>
  <c r="AN1023" i="17"/>
  <c r="B1024" i="17"/>
  <c r="AK1024" i="17"/>
  <c r="AN1024" i="17"/>
  <c r="B1025" i="17"/>
  <c r="AK1025" i="17"/>
  <c r="AN1025" i="17"/>
  <c r="B1026" i="17"/>
  <c r="D1026" i="17"/>
  <c r="E1026" i="17"/>
  <c r="AK1026" i="17"/>
  <c r="AN1026" i="17"/>
  <c r="B1027" i="17"/>
  <c r="D1027" i="17"/>
  <c r="E1027" i="17"/>
  <c r="AK1027" i="17"/>
  <c r="AN1027" i="17"/>
  <c r="B1028" i="17"/>
  <c r="AK1028" i="17"/>
  <c r="AN1028" i="17"/>
  <c r="B1029" i="17"/>
  <c r="AK1029" i="17"/>
  <c r="AN1029" i="17"/>
  <c r="B1030" i="17"/>
  <c r="AK1030" i="17"/>
  <c r="AN1030" i="17"/>
  <c r="B1031" i="17"/>
  <c r="AK1031" i="17"/>
  <c r="AN1031" i="17"/>
  <c r="B1032" i="17"/>
  <c r="AK1032" i="17"/>
  <c r="AN1032" i="17"/>
  <c r="B1033" i="17"/>
  <c r="AK1033" i="17"/>
  <c r="AN1033" i="17"/>
  <c r="B1034" i="17"/>
  <c r="AK1034" i="17"/>
  <c r="AN1034" i="17"/>
  <c r="B1035" i="17"/>
  <c r="AK1035" i="17"/>
  <c r="AN1035" i="17"/>
  <c r="B1036" i="17"/>
  <c r="AK1036" i="17"/>
  <c r="AN1036" i="17"/>
  <c r="B1037" i="17"/>
  <c r="D1037" i="17"/>
  <c r="E1037" i="17"/>
  <c r="AK1037" i="17"/>
  <c r="AN1037" i="17"/>
  <c r="B1038" i="17"/>
  <c r="D1038" i="17"/>
  <c r="E1038" i="17"/>
  <c r="AK1038" i="17"/>
  <c r="AN1038" i="17"/>
  <c r="B1039" i="17"/>
  <c r="D1039" i="17"/>
  <c r="E1039" i="17"/>
  <c r="AK1039" i="17"/>
  <c r="AN1039" i="17"/>
  <c r="B1040" i="17"/>
  <c r="D1040" i="17"/>
  <c r="E1040" i="17"/>
  <c r="AK1040" i="17"/>
  <c r="AN1040" i="17"/>
  <c r="B1041" i="17"/>
  <c r="D1041" i="17"/>
  <c r="E1041" i="17"/>
  <c r="AK1041" i="17"/>
  <c r="AN1041" i="17"/>
  <c r="B1042" i="17"/>
  <c r="D1042" i="17"/>
  <c r="E1042" i="17"/>
  <c r="AK1042" i="17"/>
  <c r="AN1042" i="17"/>
  <c r="B1043" i="17"/>
  <c r="D1043" i="17"/>
  <c r="E1043" i="17"/>
  <c r="AK1043" i="17"/>
  <c r="AN1043" i="17"/>
  <c r="B1044" i="17"/>
  <c r="D1044" i="17"/>
  <c r="E1044" i="17"/>
  <c r="AK1044" i="17"/>
  <c r="AN1044" i="17"/>
  <c r="B1045" i="17"/>
  <c r="D1045" i="17"/>
  <c r="E1045" i="17"/>
  <c r="AK1045" i="17"/>
  <c r="AN1045" i="17"/>
  <c r="B1046" i="17"/>
  <c r="D1046" i="17"/>
  <c r="E1046" i="17"/>
  <c r="AK1046" i="17"/>
  <c r="AN1046" i="17"/>
  <c r="B1047" i="17"/>
  <c r="D1047" i="17"/>
  <c r="E1047" i="17"/>
  <c r="AK1047" i="17"/>
  <c r="AN1047" i="17"/>
  <c r="B1048" i="17"/>
  <c r="D1048" i="17"/>
  <c r="E1048" i="17"/>
  <c r="AK1048" i="17"/>
  <c r="AN1048" i="17"/>
  <c r="B1049" i="17"/>
  <c r="D1049" i="17"/>
  <c r="E1049" i="17"/>
  <c r="AK1049" i="17"/>
  <c r="AN1049" i="17"/>
  <c r="B1050" i="17"/>
  <c r="D1050" i="17"/>
  <c r="E1050" i="17"/>
  <c r="AK1050" i="17"/>
  <c r="AN1050" i="17"/>
  <c r="B1051" i="17"/>
  <c r="D1051" i="17"/>
  <c r="E1051" i="17"/>
  <c r="AK1051" i="17"/>
  <c r="AN1051" i="17"/>
  <c r="B1052" i="17"/>
  <c r="D1052" i="17"/>
  <c r="E1052" i="17"/>
  <c r="AK1052" i="17"/>
  <c r="AN1052" i="17"/>
  <c r="B1053" i="17"/>
  <c r="D1053" i="17"/>
  <c r="E1053" i="17"/>
  <c r="AK1053" i="17"/>
  <c r="AN1053" i="17"/>
  <c r="B1054" i="17"/>
  <c r="D1054" i="17"/>
  <c r="E1054" i="17"/>
  <c r="AK1054" i="17"/>
  <c r="AN1054" i="17"/>
  <c r="B1055" i="17"/>
  <c r="D1055" i="17"/>
  <c r="E1055" i="17"/>
  <c r="AK1055" i="17"/>
  <c r="AN1055" i="17"/>
  <c r="B1056" i="17"/>
  <c r="D1056" i="17"/>
  <c r="E1056" i="17"/>
  <c r="AK1056" i="17"/>
  <c r="AN1056" i="17"/>
  <c r="B1057" i="17"/>
  <c r="D1057" i="17"/>
  <c r="E1057" i="17"/>
  <c r="AK1057" i="17"/>
  <c r="AN1057" i="17"/>
  <c r="B1058" i="17"/>
  <c r="D1058" i="17"/>
  <c r="E1058" i="17"/>
  <c r="AK1058" i="17"/>
  <c r="AN1058" i="17"/>
  <c r="B1059" i="17"/>
  <c r="D1059" i="17"/>
  <c r="E1059" i="17"/>
  <c r="AK1059" i="17"/>
  <c r="AN1059" i="17"/>
  <c r="B1060" i="17"/>
  <c r="D1060" i="17"/>
  <c r="E1060" i="17"/>
  <c r="AK1060" i="17"/>
  <c r="AN1060" i="17"/>
  <c r="B1061" i="17"/>
  <c r="D1061" i="17"/>
  <c r="E1061" i="17"/>
  <c r="AK1061" i="17"/>
  <c r="AN1061" i="17"/>
  <c r="B1062" i="17"/>
  <c r="D1062" i="17"/>
  <c r="E1062" i="17"/>
  <c r="AK1062" i="17"/>
  <c r="AN1062" i="17"/>
  <c r="B1063" i="17"/>
  <c r="D1063" i="17"/>
  <c r="E1063" i="17"/>
  <c r="AK1063" i="17"/>
  <c r="AN1063" i="17"/>
  <c r="B1064" i="17"/>
  <c r="D1064" i="17"/>
  <c r="E1064" i="17"/>
  <c r="AK1064" i="17"/>
  <c r="AN1064" i="17"/>
  <c r="B1065" i="17"/>
  <c r="D1065" i="17"/>
  <c r="E1065" i="17"/>
  <c r="AK1065" i="17"/>
  <c r="AN1065" i="17"/>
  <c r="B1066" i="17"/>
  <c r="D1066" i="17"/>
  <c r="E1066" i="17"/>
  <c r="AK1066" i="17"/>
  <c r="AN1066" i="17"/>
  <c r="B1067" i="17"/>
  <c r="D1067" i="17"/>
  <c r="E1067" i="17"/>
  <c r="AK1067" i="17"/>
  <c r="AN1067" i="17"/>
  <c r="B1068" i="17"/>
  <c r="D1068" i="17"/>
  <c r="E1068" i="17"/>
  <c r="AK1068" i="17"/>
  <c r="AN1068" i="17"/>
  <c r="B1069" i="17"/>
  <c r="D1069" i="17"/>
  <c r="E1069" i="17"/>
  <c r="AK1069" i="17"/>
  <c r="AN1069" i="17"/>
  <c r="B1070" i="17"/>
  <c r="D1070" i="17"/>
  <c r="E1070" i="17"/>
  <c r="AK1070" i="17"/>
  <c r="AN1070" i="17"/>
  <c r="B1071" i="17"/>
  <c r="D1071" i="17"/>
  <c r="E1071" i="17"/>
  <c r="AK1071" i="17"/>
  <c r="AN1071" i="17"/>
  <c r="B1072" i="17"/>
  <c r="D1072" i="17"/>
  <c r="E1072" i="17"/>
  <c r="AK1072" i="17"/>
  <c r="AN1072" i="17"/>
  <c r="B1073" i="17"/>
  <c r="D1073" i="17"/>
  <c r="E1073" i="17"/>
  <c r="AK1073" i="17"/>
  <c r="AN1073" i="17"/>
  <c r="B1074" i="17"/>
  <c r="D1074" i="17"/>
  <c r="E1074" i="17"/>
  <c r="AK1074" i="17"/>
  <c r="AN1074" i="17"/>
  <c r="B1075" i="17"/>
  <c r="D1075" i="17"/>
  <c r="E1075" i="17"/>
  <c r="AK1075" i="17"/>
  <c r="AN1075" i="17"/>
  <c r="B1076" i="17"/>
  <c r="D1076" i="17"/>
  <c r="E1076" i="17"/>
  <c r="AK1076" i="17"/>
  <c r="AN1076" i="17"/>
  <c r="B1077" i="17"/>
  <c r="D1077" i="17"/>
  <c r="E1077" i="17"/>
  <c r="AK1077" i="17"/>
  <c r="AN1077" i="17"/>
  <c r="B1078" i="17"/>
  <c r="D1078" i="17"/>
  <c r="E1078" i="17"/>
  <c r="AK1078" i="17"/>
  <c r="AN1078" i="17"/>
  <c r="B1079" i="17"/>
  <c r="D1079" i="17"/>
  <c r="E1079" i="17"/>
  <c r="AK1079" i="17"/>
  <c r="AN1079" i="17"/>
  <c r="B1080" i="17"/>
  <c r="D1080" i="17"/>
  <c r="E1080" i="17"/>
  <c r="AK1080" i="17"/>
  <c r="AN1080" i="17"/>
  <c r="B1081" i="17"/>
  <c r="D1081" i="17"/>
  <c r="E1081" i="17"/>
  <c r="AK1081" i="17"/>
  <c r="AN1081" i="17"/>
  <c r="B1082" i="17"/>
  <c r="D1082" i="17"/>
  <c r="E1082" i="17"/>
  <c r="AK1082" i="17"/>
  <c r="AN1082" i="17"/>
  <c r="B1083" i="17"/>
  <c r="D1083" i="17"/>
  <c r="E1083" i="17"/>
  <c r="AK1083" i="17"/>
  <c r="AN1083" i="17"/>
  <c r="B1084" i="17"/>
  <c r="D1084" i="17"/>
  <c r="E1084" i="17"/>
  <c r="AK1084" i="17"/>
  <c r="AN1084" i="17"/>
  <c r="B1085" i="17"/>
  <c r="D1085" i="17"/>
  <c r="E1085" i="17"/>
  <c r="AK1085" i="17"/>
  <c r="AN1085" i="17"/>
  <c r="B1086" i="17"/>
  <c r="D1086" i="17"/>
  <c r="E1086" i="17"/>
  <c r="AK1086" i="17"/>
  <c r="AN1086" i="17"/>
  <c r="B1087" i="17"/>
  <c r="D1087" i="17"/>
  <c r="E1087" i="17"/>
  <c r="AK1087" i="17"/>
  <c r="AN1087" i="17"/>
  <c r="B1088" i="17"/>
  <c r="D1088" i="17"/>
  <c r="E1088" i="17"/>
  <c r="AK1088" i="17"/>
  <c r="AN1088" i="17"/>
  <c r="B1089" i="17"/>
  <c r="D1089" i="17"/>
  <c r="E1089" i="17"/>
  <c r="AK1089" i="17"/>
  <c r="AN1089" i="17"/>
  <c r="B1090" i="17"/>
  <c r="D1090" i="17"/>
  <c r="E1090" i="17"/>
  <c r="AK1090" i="17"/>
  <c r="AN1090" i="17"/>
  <c r="B1091" i="17"/>
  <c r="D1091" i="17"/>
  <c r="E1091" i="17"/>
  <c r="AK1091" i="17"/>
  <c r="AN1091" i="17"/>
  <c r="B1092" i="17"/>
  <c r="D1092" i="17"/>
  <c r="E1092" i="17"/>
  <c r="AK1092" i="17"/>
  <c r="AN1092" i="17"/>
  <c r="B1093" i="17"/>
  <c r="D1093" i="17"/>
  <c r="E1093" i="17"/>
  <c r="AK1093" i="17"/>
  <c r="AN1093" i="17"/>
  <c r="B1094" i="17"/>
  <c r="D1094" i="17"/>
  <c r="E1094" i="17"/>
  <c r="AK1094" i="17"/>
  <c r="AN1094" i="17"/>
  <c r="B1095" i="17"/>
  <c r="D1095" i="17"/>
  <c r="E1095" i="17"/>
  <c r="AK1095" i="17"/>
  <c r="AN1095" i="17"/>
  <c r="B1096" i="17"/>
  <c r="D1096" i="17"/>
  <c r="E1096" i="17"/>
  <c r="AK1096" i="17"/>
  <c r="AN1096" i="17"/>
  <c r="B1097" i="17"/>
  <c r="D1097" i="17"/>
  <c r="E1097" i="17"/>
  <c r="AK1097" i="17"/>
  <c r="AN1097" i="17"/>
  <c r="B1098" i="17"/>
  <c r="D1098" i="17"/>
  <c r="E1098" i="17"/>
  <c r="AK1098" i="17"/>
  <c r="AN1098" i="17"/>
  <c r="B1099" i="17"/>
  <c r="D1099" i="17"/>
  <c r="E1099" i="17"/>
  <c r="AK1099" i="17"/>
  <c r="AN1099" i="17"/>
  <c r="B1100" i="17"/>
  <c r="D1100" i="17"/>
  <c r="E1100" i="17"/>
  <c r="AK1100" i="17"/>
  <c r="AN1100" i="17"/>
  <c r="B1101" i="17"/>
  <c r="D1101" i="17"/>
  <c r="E1101" i="17"/>
  <c r="AK1101" i="17"/>
  <c r="AN1101" i="17"/>
  <c r="B1102" i="17"/>
  <c r="D1102" i="17"/>
  <c r="E1102" i="17"/>
  <c r="AK1102" i="17"/>
  <c r="AN1102" i="17"/>
  <c r="B1103" i="17"/>
  <c r="D1103" i="17"/>
  <c r="E1103" i="17"/>
  <c r="AK1103" i="17"/>
  <c r="AN1103" i="17"/>
  <c r="B1104" i="17"/>
  <c r="D1104" i="17"/>
  <c r="E1104" i="17"/>
  <c r="AK1104" i="17"/>
  <c r="AN1104" i="17"/>
  <c r="B1105" i="17"/>
  <c r="D1105" i="17"/>
  <c r="E1105" i="17"/>
  <c r="AK1105" i="17"/>
  <c r="AN1105" i="17"/>
  <c r="B1106" i="17"/>
  <c r="D1106" i="17"/>
  <c r="E1106" i="17"/>
  <c r="AK1106" i="17"/>
  <c r="AN1106" i="17"/>
  <c r="B1107" i="17"/>
  <c r="D1107" i="17"/>
  <c r="E1107" i="17"/>
  <c r="AK1107" i="17"/>
  <c r="AN1107" i="17"/>
  <c r="B1108" i="17"/>
  <c r="D1108" i="17"/>
  <c r="E1108" i="17"/>
  <c r="AK1108" i="17"/>
  <c r="AN1108" i="17"/>
  <c r="B1109" i="17"/>
  <c r="D1109" i="17"/>
  <c r="E1109" i="17"/>
  <c r="AK1109" i="17"/>
  <c r="AN1109" i="17"/>
  <c r="B1110" i="17"/>
  <c r="D1110" i="17"/>
  <c r="E1110" i="17"/>
  <c r="AK1110" i="17"/>
  <c r="AN1110" i="17"/>
  <c r="B1111" i="17"/>
  <c r="D1111" i="17"/>
  <c r="E1111" i="17"/>
  <c r="AK1111" i="17"/>
  <c r="AN1111" i="17"/>
  <c r="B1112" i="17"/>
  <c r="D1112" i="17"/>
  <c r="E1112" i="17"/>
  <c r="AK1112" i="17"/>
  <c r="AN1112" i="17"/>
  <c r="B1113" i="17"/>
  <c r="D1113" i="17"/>
  <c r="E1113" i="17"/>
  <c r="AK1113" i="17"/>
  <c r="AN1113" i="17"/>
  <c r="B1114" i="17"/>
  <c r="D1114" i="17"/>
  <c r="E1114" i="17"/>
  <c r="AK1114" i="17"/>
  <c r="AN1114" i="17"/>
  <c r="B1115" i="17"/>
  <c r="D1115" i="17"/>
  <c r="E1115" i="17"/>
  <c r="AK1115" i="17"/>
  <c r="AN1115" i="17"/>
  <c r="B1116" i="17"/>
  <c r="D1116" i="17"/>
  <c r="E1116" i="17"/>
  <c r="AK1116" i="17"/>
  <c r="AN1116" i="17"/>
  <c r="B1117" i="17"/>
  <c r="D1117" i="17"/>
  <c r="E1117" i="17"/>
  <c r="AK1117" i="17"/>
  <c r="AN1117" i="17"/>
  <c r="B1118" i="17"/>
  <c r="D1118" i="17"/>
  <c r="E1118" i="17"/>
  <c r="AK1118" i="17"/>
  <c r="AN1118" i="17"/>
  <c r="B1119" i="17"/>
  <c r="D1119" i="17"/>
  <c r="E1119" i="17"/>
  <c r="AK1119" i="17"/>
  <c r="AN1119" i="17"/>
  <c r="B1120" i="17"/>
  <c r="D1120" i="17"/>
  <c r="E1120" i="17"/>
  <c r="AK1120" i="17"/>
  <c r="AN1120" i="17"/>
  <c r="B1121" i="17"/>
  <c r="D1121" i="17"/>
  <c r="E1121" i="17"/>
  <c r="AK1121" i="17"/>
  <c r="AN1121" i="17"/>
  <c r="B1122" i="17"/>
  <c r="D1122" i="17"/>
  <c r="E1122" i="17"/>
  <c r="AK1122" i="17"/>
  <c r="AN1122" i="17"/>
  <c r="B1123" i="17"/>
  <c r="D1123" i="17"/>
  <c r="E1123" i="17"/>
  <c r="AK1123" i="17"/>
  <c r="AN1123" i="17"/>
  <c r="B1124" i="17"/>
  <c r="D1124" i="17"/>
  <c r="E1124" i="17"/>
  <c r="AK1124" i="17"/>
  <c r="AN1124" i="17"/>
  <c r="B1125" i="17"/>
  <c r="D1125" i="17"/>
  <c r="E1125" i="17"/>
  <c r="AK1125" i="17"/>
  <c r="AN1125" i="17"/>
  <c r="B1126" i="17"/>
  <c r="D1126" i="17"/>
  <c r="E1126" i="17"/>
  <c r="AK1126" i="17"/>
  <c r="AN1126" i="17"/>
  <c r="B1127" i="17"/>
  <c r="D1127" i="17"/>
  <c r="E1127" i="17"/>
  <c r="AK1127" i="17"/>
  <c r="AN1127" i="17"/>
  <c r="B1128" i="17"/>
  <c r="D1128" i="17"/>
  <c r="E1128" i="17"/>
  <c r="AK1128" i="17"/>
  <c r="AN1128" i="17"/>
  <c r="B1129" i="17"/>
  <c r="D1129" i="17"/>
  <c r="E1129" i="17"/>
  <c r="AK1129" i="17"/>
  <c r="AN1129" i="17"/>
  <c r="B1130" i="17"/>
  <c r="D1130" i="17"/>
  <c r="E1130" i="17"/>
  <c r="AK1130" i="17"/>
  <c r="AN1130" i="17"/>
  <c r="B1131" i="17"/>
  <c r="D1131" i="17"/>
  <c r="E1131" i="17"/>
  <c r="AK1131" i="17"/>
  <c r="AN1131" i="17"/>
  <c r="B1132" i="17"/>
  <c r="D1132" i="17"/>
  <c r="E1132" i="17"/>
  <c r="AK1132" i="17"/>
  <c r="AN1132" i="17"/>
  <c r="B1133" i="17"/>
  <c r="D1133" i="17"/>
  <c r="E1133" i="17"/>
  <c r="AK1133" i="17"/>
  <c r="AN1133" i="17"/>
  <c r="B1134" i="17"/>
  <c r="D1134" i="17"/>
  <c r="E1134" i="17"/>
  <c r="AK1134" i="17"/>
  <c r="AN1134" i="17"/>
  <c r="B1135" i="17"/>
  <c r="D1135" i="17"/>
  <c r="E1135" i="17"/>
  <c r="AK1135" i="17"/>
  <c r="AN1135" i="17"/>
  <c r="B1136" i="17"/>
  <c r="D1136" i="17"/>
  <c r="E1136" i="17"/>
  <c r="AK1136" i="17"/>
  <c r="AN1136" i="17"/>
  <c r="B1137" i="17"/>
  <c r="D1137" i="17"/>
  <c r="E1137" i="17"/>
  <c r="AK1137" i="17"/>
  <c r="AN1137" i="17"/>
  <c r="B1138" i="17"/>
  <c r="D1138" i="17"/>
  <c r="E1138" i="17"/>
  <c r="AK1138" i="17"/>
  <c r="AN1138" i="17"/>
  <c r="B1139" i="17"/>
  <c r="D1139" i="17"/>
  <c r="E1139" i="17"/>
  <c r="AK1139" i="17"/>
  <c r="AN1139" i="17"/>
  <c r="B1140" i="17"/>
  <c r="D1140" i="17"/>
  <c r="E1140" i="17"/>
  <c r="AK1140" i="17"/>
  <c r="AN1140" i="17"/>
  <c r="B1141" i="17"/>
  <c r="D1141" i="17"/>
  <c r="E1141" i="17"/>
  <c r="AK1141" i="17"/>
  <c r="AN1141" i="17"/>
  <c r="B1142" i="17"/>
  <c r="D1142" i="17"/>
  <c r="E1142" i="17"/>
  <c r="AK1142" i="17"/>
  <c r="AN1142" i="17"/>
  <c r="B1143" i="17"/>
  <c r="D1143" i="17"/>
  <c r="E1143" i="17"/>
  <c r="AK1143" i="17"/>
  <c r="AN1143" i="17"/>
  <c r="B1144" i="17"/>
  <c r="D1144" i="17"/>
  <c r="E1144" i="17"/>
  <c r="AK1144" i="17"/>
  <c r="AN1144" i="17"/>
  <c r="B1145" i="17"/>
  <c r="D1145" i="17"/>
  <c r="E1145" i="17"/>
  <c r="AK1145" i="17"/>
  <c r="AN1145" i="17"/>
  <c r="B1146" i="17"/>
  <c r="D1146" i="17"/>
  <c r="E1146" i="17"/>
  <c r="AK1146" i="17"/>
  <c r="AN1146" i="17"/>
  <c r="B1147" i="17"/>
  <c r="D1147" i="17"/>
  <c r="E1147" i="17"/>
  <c r="AK1147" i="17"/>
  <c r="AN1147" i="17"/>
  <c r="B1148" i="17"/>
  <c r="D1148" i="17"/>
  <c r="E1148" i="17"/>
  <c r="AK1148" i="17"/>
  <c r="AN1148" i="17"/>
  <c r="B1149" i="17"/>
  <c r="D1149" i="17"/>
  <c r="E1149" i="17"/>
  <c r="AK1149" i="17"/>
  <c r="AN1149" i="17"/>
  <c r="B1150" i="17"/>
  <c r="D1150" i="17"/>
  <c r="E1150" i="17"/>
  <c r="AK1150" i="17"/>
  <c r="AN1150" i="17"/>
  <c r="B1151" i="17"/>
  <c r="D1151" i="17"/>
  <c r="E1151" i="17"/>
  <c r="AK1151" i="17"/>
  <c r="AN1151" i="17"/>
  <c r="B1152" i="17"/>
  <c r="D1152" i="17"/>
  <c r="E1152" i="17"/>
  <c r="AK1152" i="17"/>
  <c r="AN1152" i="17"/>
  <c r="B1153" i="17"/>
  <c r="D1153" i="17"/>
  <c r="E1153" i="17"/>
  <c r="AK1153" i="17"/>
  <c r="AN1153" i="17"/>
  <c r="B1154" i="17"/>
  <c r="D1154" i="17"/>
  <c r="E1154" i="17"/>
  <c r="AK1154" i="17"/>
  <c r="AN1154" i="17"/>
  <c r="B1155" i="17"/>
  <c r="D1155" i="17"/>
  <c r="E1155" i="17"/>
  <c r="AK1155" i="17"/>
  <c r="AN1155" i="17"/>
  <c r="B1156" i="17"/>
  <c r="D1156" i="17"/>
  <c r="E1156" i="17"/>
  <c r="AK1156" i="17"/>
  <c r="AN1156" i="17"/>
  <c r="B1157" i="17"/>
  <c r="D1157" i="17"/>
  <c r="E1157" i="17"/>
  <c r="AK1157" i="17"/>
  <c r="AN1157" i="17"/>
  <c r="B1158" i="17"/>
  <c r="D1158" i="17"/>
  <c r="E1158" i="17"/>
  <c r="AK1158" i="17"/>
  <c r="AN1158" i="17"/>
  <c r="B1159" i="17"/>
  <c r="D1159" i="17"/>
  <c r="E1159" i="17"/>
  <c r="AK1159" i="17"/>
  <c r="AN1159" i="17"/>
  <c r="B1160" i="17"/>
  <c r="D1160" i="17"/>
  <c r="E1160" i="17"/>
  <c r="AK1160" i="17"/>
  <c r="AN1160" i="17"/>
  <c r="B1161" i="17"/>
  <c r="D1161" i="17"/>
  <c r="E1161" i="17"/>
  <c r="AK1161" i="17"/>
  <c r="AN1161" i="17"/>
  <c r="B1162" i="17"/>
  <c r="D1162" i="17"/>
  <c r="E1162" i="17"/>
  <c r="AK1162" i="17"/>
  <c r="AN1162" i="17"/>
  <c r="B1163" i="17"/>
  <c r="D1163" i="17"/>
  <c r="E1163" i="17"/>
  <c r="AK1163" i="17"/>
  <c r="AN1163" i="17"/>
  <c r="B1164" i="17"/>
  <c r="D1164" i="17"/>
  <c r="E1164" i="17"/>
  <c r="AK1164" i="17"/>
  <c r="AN1164" i="17"/>
  <c r="B1165" i="17"/>
  <c r="D1165" i="17"/>
  <c r="E1165" i="17"/>
  <c r="AK1165" i="17"/>
  <c r="AN1165" i="17"/>
  <c r="B1166" i="17"/>
  <c r="D1166" i="17"/>
  <c r="E1166" i="17"/>
  <c r="AK1166" i="17"/>
  <c r="AN1166" i="17"/>
  <c r="B1167" i="17"/>
  <c r="D1167" i="17"/>
  <c r="E1167" i="17"/>
  <c r="AK1167" i="17"/>
  <c r="AN1167" i="17"/>
  <c r="B1168" i="17"/>
  <c r="D1168" i="17"/>
  <c r="E1168" i="17"/>
  <c r="AK1168" i="17"/>
  <c r="AN1168" i="17"/>
  <c r="B1169" i="17"/>
  <c r="D1169" i="17"/>
  <c r="E1169" i="17"/>
  <c r="AK1169" i="17"/>
  <c r="AN1169" i="17"/>
  <c r="B1170" i="17"/>
  <c r="D1170" i="17"/>
  <c r="E1170" i="17"/>
  <c r="AK1170" i="17"/>
  <c r="AN1170" i="17"/>
  <c r="B1171" i="17"/>
  <c r="D1171" i="17"/>
  <c r="E1171" i="17"/>
  <c r="AK1171" i="17"/>
  <c r="AN1171" i="17"/>
  <c r="B1172" i="17"/>
  <c r="D1172" i="17"/>
  <c r="E1172" i="17"/>
  <c r="AK1172" i="17"/>
  <c r="AN1172" i="17"/>
  <c r="B1173" i="17"/>
  <c r="D1173" i="17"/>
  <c r="E1173" i="17"/>
  <c r="AK1173" i="17"/>
  <c r="AN1173" i="17"/>
  <c r="B1174" i="17"/>
  <c r="D1174" i="17"/>
  <c r="E1174" i="17"/>
  <c r="AK1174" i="17"/>
  <c r="AN1174" i="17"/>
  <c r="B1175" i="17"/>
  <c r="D1175" i="17"/>
  <c r="E1175" i="17"/>
  <c r="AK1175" i="17"/>
  <c r="AN1175" i="17"/>
  <c r="B1176" i="17"/>
  <c r="D1176" i="17"/>
  <c r="E1176" i="17"/>
  <c r="AK1176" i="17"/>
  <c r="AN1176" i="17"/>
  <c r="B1177" i="17"/>
  <c r="D1177" i="17"/>
  <c r="E1177" i="17"/>
  <c r="AK1177" i="17"/>
  <c r="AN1177" i="17"/>
  <c r="B1178" i="17"/>
  <c r="D1178" i="17"/>
  <c r="E1178" i="17"/>
  <c r="AK1178" i="17"/>
  <c r="AN1178" i="17"/>
  <c r="B1179" i="17"/>
  <c r="D1179" i="17"/>
  <c r="E1179" i="17"/>
  <c r="AK1179" i="17"/>
  <c r="AN1179" i="17"/>
  <c r="B1180" i="17"/>
  <c r="D1180" i="17"/>
  <c r="E1180" i="17"/>
  <c r="AK1180" i="17"/>
  <c r="AN1180" i="17"/>
  <c r="B1181" i="17"/>
  <c r="D1181" i="17"/>
  <c r="E1181" i="17"/>
  <c r="AK1181" i="17"/>
  <c r="AN1181" i="17"/>
  <c r="B1182" i="17"/>
  <c r="D1182" i="17"/>
  <c r="E1182" i="17"/>
  <c r="AK1182" i="17"/>
  <c r="AN1182" i="17"/>
  <c r="B1183" i="17"/>
  <c r="D1183" i="17"/>
  <c r="E1183" i="17"/>
  <c r="AK1183" i="17"/>
  <c r="AN1183" i="17"/>
  <c r="B1184" i="17"/>
  <c r="D1184" i="17"/>
  <c r="E1184" i="17"/>
  <c r="AK1184" i="17"/>
  <c r="AN1184" i="17"/>
  <c r="B1185" i="17"/>
  <c r="D1185" i="17"/>
  <c r="E1185" i="17"/>
  <c r="AK1185" i="17"/>
  <c r="AN1185" i="17"/>
  <c r="B1186" i="17"/>
  <c r="D1186" i="17"/>
  <c r="E1186" i="17"/>
  <c r="AK1186" i="17"/>
  <c r="AN1186" i="17"/>
  <c r="B1187" i="17"/>
  <c r="D1187" i="17"/>
  <c r="E1187" i="17"/>
  <c r="AK1187" i="17"/>
  <c r="AN1187" i="17"/>
  <c r="B1188" i="17"/>
  <c r="D1188" i="17"/>
  <c r="E1188" i="17"/>
  <c r="AK1188" i="17"/>
  <c r="AN1188" i="17"/>
  <c r="B1189" i="17"/>
  <c r="D1189" i="17"/>
  <c r="E1189" i="17"/>
  <c r="AK1189" i="17"/>
  <c r="AN1189" i="17"/>
  <c r="B1190" i="17"/>
  <c r="D1190" i="17"/>
  <c r="E1190" i="17"/>
  <c r="AK1190" i="17"/>
  <c r="AN1190" i="17"/>
  <c r="B1191" i="17"/>
  <c r="D1191" i="17"/>
  <c r="E1191" i="17"/>
  <c r="AK1191" i="17"/>
  <c r="AN1191" i="17"/>
  <c r="B1192" i="17"/>
  <c r="D1192" i="17"/>
  <c r="E1192" i="17"/>
  <c r="AK1192" i="17"/>
  <c r="AN1192" i="17"/>
  <c r="B1193" i="17"/>
  <c r="D1193" i="17"/>
  <c r="E1193" i="17"/>
  <c r="AK1193" i="17"/>
  <c r="AN1193" i="17"/>
  <c r="B1194" i="17"/>
  <c r="D1194" i="17"/>
  <c r="E1194" i="17"/>
  <c r="AK1194" i="17"/>
  <c r="AN1194" i="17"/>
  <c r="B1195" i="17"/>
  <c r="D1195" i="17"/>
  <c r="E1195" i="17"/>
  <c r="AK1195" i="17"/>
  <c r="AN1195" i="17"/>
  <c r="B1196" i="17"/>
  <c r="D1196" i="17"/>
  <c r="E1196" i="17"/>
  <c r="AK1196" i="17"/>
  <c r="AN1196" i="17"/>
  <c r="B1197" i="17"/>
  <c r="D1197" i="17"/>
  <c r="E1197" i="17"/>
  <c r="AK1197" i="17"/>
  <c r="AN1197" i="17"/>
  <c r="B1198" i="17"/>
  <c r="D1198" i="17"/>
  <c r="E1198" i="17"/>
  <c r="AK1198" i="17"/>
  <c r="AN1198" i="17"/>
  <c r="B1199" i="17"/>
  <c r="D1199" i="17"/>
  <c r="E1199" i="17"/>
  <c r="AK1199" i="17"/>
  <c r="AN1199" i="17"/>
  <c r="B1200" i="17"/>
  <c r="D1200" i="17"/>
  <c r="E1200" i="17"/>
  <c r="AK1200" i="17"/>
  <c r="AN1200" i="17"/>
  <c r="B1201" i="17"/>
  <c r="D1201" i="17"/>
  <c r="E1201" i="17"/>
  <c r="AK1201" i="17"/>
  <c r="AN1201" i="17"/>
  <c r="B1202" i="17"/>
  <c r="D1202" i="17"/>
  <c r="E1202" i="17"/>
  <c r="AK1202" i="17"/>
  <c r="AN1202" i="17"/>
  <c r="B1203" i="17"/>
  <c r="D1203" i="17"/>
  <c r="E1203" i="17"/>
  <c r="AK1203" i="17"/>
  <c r="AN1203" i="17"/>
  <c r="B1204" i="17"/>
  <c r="D1204" i="17"/>
  <c r="E1204" i="17"/>
  <c r="AK1204" i="17"/>
  <c r="AN1204" i="17"/>
  <c r="B1205" i="17"/>
  <c r="D1205" i="17"/>
  <c r="E1205" i="17"/>
  <c r="AK1205" i="17"/>
  <c r="AN1205" i="17"/>
  <c r="B1206" i="17"/>
  <c r="D1206" i="17"/>
  <c r="E1206" i="17"/>
  <c r="AK1206" i="17"/>
  <c r="AN1206" i="17"/>
  <c r="B1207" i="17"/>
  <c r="D1207" i="17"/>
  <c r="E1207" i="17"/>
  <c r="AK1207" i="17"/>
  <c r="AN1207" i="17"/>
  <c r="B1208" i="17"/>
  <c r="D1208" i="17"/>
  <c r="E1208" i="17"/>
  <c r="AK1208" i="17"/>
  <c r="AN1208" i="17"/>
  <c r="B1209" i="17"/>
  <c r="D1209" i="17"/>
  <c r="E1209" i="17"/>
  <c r="AK1209" i="17"/>
  <c r="AN1209" i="17"/>
  <c r="B1210" i="17"/>
  <c r="D1210" i="17"/>
  <c r="E1210" i="17"/>
  <c r="AK1210" i="17"/>
  <c r="AN1210" i="17"/>
  <c r="B1211" i="17"/>
  <c r="D1211" i="17"/>
  <c r="E1211" i="17"/>
  <c r="AK1211" i="17"/>
  <c r="AN1211" i="17"/>
  <c r="B1212" i="17"/>
  <c r="D1212" i="17"/>
  <c r="E1212" i="17"/>
  <c r="AK1212" i="17"/>
  <c r="AN1212" i="17"/>
  <c r="B1213" i="17"/>
  <c r="D1213" i="17"/>
  <c r="E1213" i="17"/>
  <c r="AK1213" i="17"/>
  <c r="AN1213" i="17"/>
  <c r="B1214" i="17"/>
  <c r="D1214" i="17"/>
  <c r="E1214" i="17"/>
  <c r="AK1214" i="17"/>
  <c r="AN1214" i="17"/>
  <c r="B1215" i="17"/>
  <c r="D1215" i="17"/>
  <c r="E1215" i="17"/>
  <c r="AK1215" i="17"/>
  <c r="AN1215" i="17"/>
  <c r="B1216" i="17"/>
  <c r="D1216" i="17"/>
  <c r="E1216" i="17"/>
  <c r="AK1216" i="17"/>
  <c r="AN1216" i="17"/>
  <c r="B1217" i="17"/>
  <c r="D1217" i="17"/>
  <c r="E1217" i="17"/>
  <c r="AK1217" i="17"/>
  <c r="AN1217" i="17"/>
  <c r="B1218" i="17"/>
  <c r="D1218" i="17"/>
  <c r="E1218" i="17"/>
  <c r="AK1218" i="17"/>
  <c r="AN1218" i="17"/>
  <c r="B1219" i="17"/>
  <c r="D1219" i="17"/>
  <c r="E1219" i="17"/>
  <c r="AK1219" i="17"/>
  <c r="AN1219" i="17"/>
  <c r="B1220" i="17"/>
  <c r="D1220" i="17"/>
  <c r="E1220" i="17"/>
  <c r="AK1220" i="17"/>
  <c r="AN1220" i="17"/>
  <c r="B1221" i="17"/>
  <c r="D1221" i="17"/>
  <c r="E1221" i="17"/>
  <c r="AK1221" i="17"/>
  <c r="AN1221" i="17"/>
  <c r="B1222" i="17"/>
  <c r="D1222" i="17"/>
  <c r="E1222" i="17"/>
  <c r="AK1222" i="17"/>
  <c r="AN1222" i="17"/>
  <c r="B1223" i="17"/>
  <c r="D1223" i="17"/>
  <c r="E1223" i="17"/>
  <c r="AK1223" i="17"/>
  <c r="AN1223" i="17"/>
  <c r="B1224" i="17"/>
  <c r="D1224" i="17"/>
  <c r="E1224" i="17"/>
  <c r="AK1224" i="17"/>
  <c r="AN1224" i="17"/>
  <c r="B1225" i="17"/>
  <c r="D1225" i="17"/>
  <c r="E1225" i="17"/>
  <c r="AK1225" i="17"/>
  <c r="AN1225" i="17"/>
  <c r="B1226" i="17"/>
  <c r="D1226" i="17"/>
  <c r="E1226" i="17"/>
  <c r="AK1226" i="17"/>
  <c r="AN1226" i="17"/>
  <c r="B1227" i="17"/>
  <c r="D1227" i="17"/>
  <c r="E1227" i="17"/>
  <c r="AK1227" i="17"/>
  <c r="AN1227" i="17"/>
  <c r="B1228" i="17"/>
  <c r="D1228" i="17"/>
  <c r="E1228" i="17"/>
  <c r="AK1228" i="17"/>
  <c r="AN1228" i="17"/>
  <c r="B1229" i="17"/>
  <c r="D1229" i="17"/>
  <c r="E1229" i="17"/>
  <c r="AK1229" i="17"/>
  <c r="AN1229" i="17"/>
  <c r="B1230" i="17"/>
  <c r="D1230" i="17"/>
  <c r="E1230" i="17"/>
  <c r="AK1230" i="17"/>
  <c r="AN1230" i="17"/>
  <c r="B1231" i="17"/>
  <c r="D1231" i="17"/>
  <c r="E1231" i="17"/>
  <c r="AK1231" i="17"/>
  <c r="AN1231" i="17"/>
  <c r="B1232" i="17"/>
  <c r="D1232" i="17"/>
  <c r="E1232" i="17"/>
  <c r="AK1232" i="17"/>
  <c r="AN1232" i="17"/>
  <c r="B1233" i="17"/>
  <c r="D1233" i="17"/>
  <c r="E1233" i="17"/>
  <c r="AK1233" i="17"/>
  <c r="AN1233" i="17"/>
  <c r="B1234" i="17"/>
  <c r="D1234" i="17"/>
  <c r="E1234" i="17"/>
  <c r="AK1234" i="17"/>
  <c r="AN1234" i="17"/>
  <c r="B1235" i="17"/>
  <c r="D1235" i="17"/>
  <c r="E1235" i="17"/>
  <c r="AK1235" i="17"/>
  <c r="AN1235" i="17"/>
  <c r="B1236" i="17"/>
  <c r="D1236" i="17"/>
  <c r="E1236" i="17"/>
  <c r="AK1236" i="17"/>
  <c r="AN1236" i="17"/>
  <c r="B1237" i="17"/>
  <c r="D1237" i="17"/>
  <c r="E1237" i="17"/>
  <c r="AK1237" i="17"/>
  <c r="AN1237" i="17"/>
  <c r="B1238" i="17"/>
  <c r="D1238" i="17"/>
  <c r="E1238" i="17"/>
  <c r="AK1238" i="17"/>
  <c r="AN1238" i="17"/>
  <c r="B1239" i="17"/>
  <c r="D1239" i="17"/>
  <c r="E1239" i="17"/>
  <c r="AK1239" i="17"/>
  <c r="AN1239" i="17"/>
  <c r="B1240" i="17"/>
  <c r="D1240" i="17"/>
  <c r="E1240" i="17"/>
  <c r="AK1240" i="17"/>
  <c r="AN1240" i="17"/>
  <c r="B1241" i="17"/>
  <c r="D1241" i="17"/>
  <c r="E1241" i="17"/>
  <c r="AK1241" i="17"/>
  <c r="AN1241" i="17"/>
  <c r="B1242" i="17"/>
  <c r="D1242" i="17"/>
  <c r="E1242" i="17"/>
  <c r="AK1242" i="17"/>
  <c r="AN1242" i="17"/>
  <c r="B1243" i="17"/>
  <c r="D1243" i="17"/>
  <c r="E1243" i="17"/>
  <c r="AK1243" i="17"/>
  <c r="AN1243" i="17"/>
  <c r="B1244" i="17"/>
  <c r="D1244" i="17"/>
  <c r="E1244" i="17"/>
  <c r="AK1244" i="17"/>
  <c r="AN1244" i="17"/>
  <c r="B1245" i="17"/>
  <c r="D1245" i="17"/>
  <c r="E1245" i="17"/>
  <c r="AK1245" i="17"/>
  <c r="AN1245" i="17"/>
  <c r="B1246" i="17"/>
  <c r="D1246" i="17"/>
  <c r="E1246" i="17"/>
  <c r="AK1246" i="17"/>
  <c r="AN1246" i="17"/>
  <c r="B1247" i="17"/>
  <c r="D1247" i="17"/>
  <c r="E1247" i="17"/>
  <c r="AK1247" i="17"/>
  <c r="AN1247" i="17"/>
  <c r="B1248" i="17"/>
  <c r="D1248" i="17"/>
  <c r="E1248" i="17"/>
  <c r="AK1248" i="17"/>
  <c r="AN1248" i="17"/>
  <c r="B1249" i="17"/>
  <c r="D1249" i="17"/>
  <c r="E1249" i="17"/>
  <c r="AK1249" i="17"/>
  <c r="AN1249" i="17"/>
  <c r="B1250" i="17"/>
  <c r="D1250" i="17"/>
  <c r="E1250" i="17"/>
  <c r="AK1250" i="17"/>
  <c r="AN1250" i="17"/>
  <c r="B1251" i="17"/>
  <c r="D1251" i="17"/>
  <c r="E1251" i="17"/>
  <c r="AK1251" i="17"/>
  <c r="AN1251" i="17"/>
  <c r="B1252" i="17"/>
  <c r="D1252" i="17"/>
  <c r="E1252" i="17"/>
  <c r="AK1252" i="17"/>
  <c r="AN1252" i="17"/>
  <c r="B1253" i="17"/>
  <c r="D1253" i="17"/>
  <c r="E1253" i="17"/>
  <c r="AK1253" i="17"/>
  <c r="AN1253" i="17"/>
  <c r="B1254" i="17"/>
  <c r="D1254" i="17"/>
  <c r="E1254" i="17"/>
  <c r="AK1254" i="17"/>
  <c r="AN1254" i="17"/>
  <c r="B1255" i="17"/>
  <c r="D1255" i="17"/>
  <c r="E1255" i="17"/>
  <c r="AK1255" i="17"/>
  <c r="AN1255" i="17"/>
  <c r="B1256" i="17"/>
  <c r="D1256" i="17"/>
  <c r="E1256" i="17"/>
  <c r="AK1256" i="17"/>
  <c r="AN1256" i="17"/>
  <c r="B1257" i="17"/>
  <c r="D1257" i="17"/>
  <c r="E1257" i="17"/>
  <c r="AK1257" i="17"/>
  <c r="AN1257" i="17"/>
  <c r="B1258" i="17"/>
  <c r="D1258" i="17"/>
  <c r="E1258" i="17"/>
  <c r="AK1258" i="17"/>
  <c r="AN1258" i="17"/>
  <c r="B1259" i="17"/>
  <c r="D1259" i="17"/>
  <c r="E1259" i="17"/>
  <c r="AK1259" i="17"/>
  <c r="AN1259" i="17"/>
  <c r="B1260" i="17"/>
  <c r="D1260" i="17"/>
  <c r="E1260" i="17"/>
  <c r="AK1260" i="17"/>
  <c r="AN1260" i="17"/>
  <c r="B1261" i="17"/>
  <c r="D1261" i="17"/>
  <c r="E1261" i="17"/>
  <c r="AK1261" i="17"/>
  <c r="AN1261" i="17"/>
  <c r="B1262" i="17"/>
  <c r="D1262" i="17"/>
  <c r="E1262" i="17"/>
  <c r="AK1262" i="17"/>
  <c r="AN1262" i="17"/>
  <c r="B1263" i="17"/>
  <c r="D1263" i="17"/>
  <c r="E1263" i="17"/>
  <c r="AK1263" i="17"/>
  <c r="AN1263" i="17"/>
  <c r="B1264" i="17"/>
  <c r="D1264" i="17"/>
  <c r="E1264" i="17"/>
  <c r="AK1264" i="17"/>
  <c r="AN1264" i="17"/>
  <c r="B1265" i="17"/>
  <c r="D1265" i="17"/>
  <c r="E1265" i="17"/>
  <c r="AK1265" i="17"/>
  <c r="AN1265" i="17"/>
  <c r="B1266" i="17"/>
  <c r="D1266" i="17"/>
  <c r="E1266" i="17"/>
  <c r="AK1266" i="17"/>
  <c r="AN1266" i="17"/>
  <c r="B1267" i="17"/>
  <c r="D1267" i="17"/>
  <c r="E1267" i="17"/>
  <c r="AK1267" i="17"/>
  <c r="AN1267" i="17"/>
  <c r="B1268" i="17"/>
  <c r="D1268" i="17"/>
  <c r="E1268" i="17"/>
  <c r="AK1268" i="17"/>
  <c r="AN1268" i="17"/>
  <c r="B1269" i="17"/>
  <c r="D1269" i="17"/>
  <c r="E1269" i="17"/>
  <c r="AK1269" i="17"/>
  <c r="AN1269" i="17"/>
  <c r="B1270" i="17"/>
  <c r="D1270" i="17"/>
  <c r="E1270" i="17"/>
  <c r="AK1270" i="17"/>
  <c r="AN1270" i="17"/>
  <c r="B1271" i="17"/>
  <c r="D1271" i="17"/>
  <c r="E1271" i="17"/>
  <c r="AK1271" i="17"/>
  <c r="AN1271" i="17"/>
  <c r="B1272" i="17"/>
  <c r="D1272" i="17"/>
  <c r="E1272" i="17"/>
  <c r="AK1272" i="17"/>
  <c r="AN1272" i="17"/>
  <c r="B1273" i="17"/>
  <c r="D1273" i="17"/>
  <c r="E1273" i="17"/>
  <c r="AK1273" i="17"/>
  <c r="AN1273" i="17"/>
  <c r="B1274" i="17"/>
  <c r="D1274" i="17"/>
  <c r="E1274" i="17"/>
  <c r="AK1274" i="17"/>
  <c r="AN1274" i="17"/>
  <c r="B1275" i="17"/>
  <c r="D1275" i="17"/>
  <c r="E1275" i="17"/>
  <c r="AK1275" i="17"/>
  <c r="AN1275" i="17"/>
  <c r="B1276" i="17"/>
  <c r="D1276" i="17"/>
  <c r="E1276" i="17"/>
  <c r="AK1276" i="17"/>
  <c r="AN1276" i="17"/>
  <c r="B1277" i="17"/>
  <c r="D1277" i="17"/>
  <c r="E1277" i="17"/>
  <c r="AK1277" i="17"/>
  <c r="AN1277" i="17"/>
  <c r="B1278" i="17"/>
  <c r="D1278" i="17"/>
  <c r="E1278" i="17"/>
  <c r="AK1278" i="17"/>
  <c r="AN1278" i="17"/>
  <c r="B1279" i="17"/>
  <c r="D1279" i="17"/>
  <c r="E1279" i="17"/>
  <c r="AK1279" i="17"/>
  <c r="AN1279" i="17"/>
  <c r="B1280" i="17"/>
  <c r="D1280" i="17"/>
  <c r="E1280" i="17"/>
  <c r="AK1280" i="17"/>
  <c r="AN1280" i="17"/>
  <c r="B1281" i="17"/>
  <c r="D1281" i="17"/>
  <c r="E1281" i="17"/>
  <c r="AK1281" i="17"/>
  <c r="AN1281" i="17"/>
  <c r="B1282" i="17"/>
  <c r="D1282" i="17"/>
  <c r="E1282" i="17"/>
  <c r="AK1282" i="17"/>
  <c r="AN1282" i="17"/>
  <c r="B1283" i="17"/>
  <c r="D1283" i="17"/>
  <c r="E1283" i="17"/>
  <c r="AK1283" i="17"/>
  <c r="AN1283" i="17"/>
  <c r="B1284" i="17"/>
  <c r="D1284" i="17"/>
  <c r="E1284" i="17"/>
  <c r="AK1284" i="17"/>
  <c r="AN1284" i="17"/>
  <c r="B1285" i="17"/>
  <c r="D1285" i="17"/>
  <c r="E1285" i="17"/>
  <c r="AK1285" i="17"/>
  <c r="AN1285" i="17"/>
  <c r="B1286" i="17"/>
  <c r="D1286" i="17"/>
  <c r="E1286" i="17"/>
  <c r="AK1286" i="17"/>
  <c r="AN1286" i="17"/>
  <c r="B1287" i="17"/>
  <c r="D1287" i="17"/>
  <c r="E1287" i="17"/>
  <c r="AK1287" i="17"/>
  <c r="AN1287" i="17"/>
  <c r="B1288" i="17"/>
  <c r="D1288" i="17"/>
  <c r="E1288" i="17"/>
  <c r="AK1288" i="17"/>
  <c r="AN1288" i="17"/>
  <c r="B1289" i="17"/>
  <c r="D1289" i="17"/>
  <c r="E1289" i="17"/>
  <c r="AK1289" i="17"/>
  <c r="AN1289" i="17"/>
  <c r="B1290" i="17"/>
  <c r="D1290" i="17"/>
  <c r="E1290" i="17"/>
  <c r="AK1290" i="17"/>
  <c r="AN1290" i="17"/>
  <c r="B1291" i="17"/>
  <c r="D1291" i="17"/>
  <c r="E1291" i="17"/>
  <c r="AK1291" i="17"/>
  <c r="AN1291" i="17"/>
  <c r="B1292" i="17"/>
  <c r="D1292" i="17"/>
  <c r="E1292" i="17"/>
  <c r="AK1292" i="17"/>
  <c r="AN1292" i="17"/>
  <c r="B1293" i="17"/>
  <c r="D1293" i="17"/>
  <c r="E1293" i="17"/>
  <c r="AK1293" i="17"/>
  <c r="AN1293" i="17"/>
  <c r="B1294" i="17"/>
  <c r="D1294" i="17"/>
  <c r="E1294" i="17"/>
  <c r="AK1294" i="17"/>
  <c r="AN1294" i="17"/>
  <c r="B1295" i="17"/>
  <c r="D1295" i="17"/>
  <c r="E1295" i="17"/>
  <c r="AK1295" i="17"/>
  <c r="AN1295" i="17"/>
  <c r="B1296" i="17"/>
  <c r="D1296" i="17"/>
  <c r="E1296" i="17"/>
  <c r="AK1296" i="17"/>
  <c r="AN1296" i="17"/>
  <c r="B1297" i="17"/>
  <c r="D1297" i="17"/>
  <c r="E1297" i="17"/>
  <c r="AK1297" i="17"/>
  <c r="AN1297" i="17"/>
  <c r="B1298" i="17"/>
  <c r="D1298" i="17"/>
  <c r="E1298" i="17"/>
  <c r="AK1298" i="17"/>
  <c r="AN1298" i="17"/>
  <c r="B1299" i="17"/>
  <c r="D1299" i="17"/>
  <c r="E1299" i="17"/>
  <c r="AK1299" i="17"/>
  <c r="AN1299" i="17"/>
  <c r="B1300" i="17"/>
  <c r="D1300" i="17"/>
  <c r="E1300" i="17"/>
  <c r="AK1300" i="17"/>
  <c r="AN1300" i="17"/>
  <c r="B1301" i="17"/>
  <c r="D1301" i="17"/>
  <c r="E1301" i="17"/>
  <c r="AK1301" i="17"/>
  <c r="AN1301" i="17"/>
  <c r="B1302" i="17"/>
  <c r="D1302" i="17"/>
  <c r="E1302" i="17"/>
  <c r="AK1302" i="17"/>
  <c r="AN1302" i="17"/>
  <c r="B1303" i="17"/>
  <c r="D1303" i="17"/>
  <c r="E1303" i="17"/>
  <c r="AK1303" i="17"/>
  <c r="AN1303" i="17"/>
  <c r="B1304" i="17"/>
  <c r="D1304" i="17"/>
  <c r="E1304" i="17"/>
  <c r="AK1304" i="17"/>
  <c r="AN1304" i="17"/>
  <c r="B1305" i="17"/>
  <c r="D1305" i="17"/>
  <c r="E1305" i="17"/>
  <c r="AK1305" i="17"/>
  <c r="AN1305" i="17"/>
  <c r="B1306" i="17"/>
  <c r="D1306" i="17"/>
  <c r="E1306" i="17"/>
  <c r="AK1306" i="17"/>
  <c r="AN1306" i="17"/>
  <c r="B1307" i="17"/>
  <c r="D1307" i="17"/>
  <c r="E1307" i="17"/>
  <c r="AK1307" i="17"/>
  <c r="AN1307" i="17"/>
  <c r="B1308" i="17"/>
  <c r="D1308" i="17"/>
  <c r="E1308" i="17"/>
  <c r="AK1308" i="17"/>
  <c r="AN1308" i="17"/>
  <c r="B1309" i="17"/>
  <c r="D1309" i="17"/>
  <c r="E1309" i="17"/>
  <c r="AK1309" i="17"/>
  <c r="AN1309" i="17"/>
  <c r="B1310" i="17"/>
  <c r="D1310" i="17"/>
  <c r="E1310" i="17"/>
  <c r="AK1310" i="17"/>
  <c r="AN1310" i="17"/>
  <c r="B1311" i="17"/>
  <c r="D1311" i="17"/>
  <c r="E1311" i="17"/>
  <c r="AK1311" i="17"/>
  <c r="AN1311" i="17"/>
  <c r="B1312" i="17"/>
  <c r="D1312" i="17"/>
  <c r="E1312" i="17"/>
  <c r="AK1312" i="17"/>
  <c r="AN1312" i="17"/>
  <c r="B1313" i="17"/>
  <c r="D1313" i="17"/>
  <c r="E1313" i="17"/>
  <c r="AK1313" i="17"/>
  <c r="AN1313" i="17"/>
  <c r="B1314" i="17"/>
  <c r="D1314" i="17"/>
  <c r="E1314" i="17"/>
  <c r="AK1314" i="17"/>
  <c r="AN1314" i="17"/>
  <c r="B1315" i="17"/>
  <c r="D1315" i="17"/>
  <c r="E1315" i="17"/>
  <c r="AK1315" i="17"/>
  <c r="AN1315" i="17"/>
  <c r="B1316" i="17"/>
  <c r="D1316" i="17"/>
  <c r="E1316" i="17"/>
  <c r="AK1316" i="17"/>
  <c r="AN1316" i="17"/>
  <c r="B1317" i="17"/>
  <c r="D1317" i="17"/>
  <c r="E1317" i="17"/>
  <c r="AK1317" i="17"/>
  <c r="AN1317" i="17"/>
  <c r="B1318" i="17"/>
  <c r="D1318" i="17"/>
  <c r="E1318" i="17"/>
  <c r="AK1318" i="17"/>
  <c r="AN1318" i="17"/>
  <c r="B1319" i="17"/>
  <c r="D1319" i="17"/>
  <c r="E1319" i="17"/>
  <c r="AK1319" i="17"/>
  <c r="AN1319" i="17"/>
  <c r="B1320" i="17"/>
  <c r="D1320" i="17"/>
  <c r="E1320" i="17"/>
  <c r="AK1320" i="17"/>
  <c r="AN1320" i="17"/>
  <c r="B1321" i="17"/>
  <c r="D1321" i="17"/>
  <c r="E1321" i="17"/>
  <c r="AK1321" i="17"/>
  <c r="AN1321" i="17"/>
  <c r="B1322" i="17"/>
  <c r="D1322" i="17"/>
  <c r="E1322" i="17"/>
  <c r="AK1322" i="17"/>
  <c r="AN1322" i="17"/>
  <c r="B1323" i="17"/>
  <c r="D1323" i="17"/>
  <c r="E1323" i="17"/>
  <c r="AK1323" i="17"/>
  <c r="AN1323" i="17"/>
  <c r="B1324" i="17"/>
  <c r="D1324" i="17"/>
  <c r="E1324" i="17"/>
  <c r="AK1324" i="17"/>
  <c r="AN1324" i="17"/>
  <c r="B1325" i="17"/>
  <c r="D1325" i="17"/>
  <c r="E1325" i="17"/>
  <c r="AK1325" i="17"/>
  <c r="AN1325" i="17"/>
  <c r="B1326" i="17"/>
  <c r="D1326" i="17"/>
  <c r="E1326" i="17"/>
  <c r="AK1326" i="17"/>
  <c r="AN1326" i="17"/>
  <c r="B1327" i="17"/>
  <c r="D1327" i="17"/>
  <c r="E1327" i="17"/>
  <c r="AK1327" i="17"/>
  <c r="AN1327" i="17"/>
  <c r="B1328" i="17"/>
  <c r="D1328" i="17"/>
  <c r="E1328" i="17"/>
  <c r="AK1328" i="17"/>
  <c r="AN1328" i="17"/>
  <c r="B1329" i="17"/>
  <c r="D1329" i="17"/>
  <c r="E1329" i="17"/>
  <c r="AK1329" i="17"/>
  <c r="AN1329" i="17"/>
  <c r="B1330" i="17"/>
  <c r="D1330" i="17"/>
  <c r="E1330" i="17"/>
  <c r="AK1330" i="17"/>
  <c r="AN1330" i="17"/>
  <c r="B1331" i="17"/>
  <c r="D1331" i="17"/>
  <c r="E1331" i="17"/>
  <c r="AK1331" i="17"/>
  <c r="AN1331" i="17"/>
  <c r="B1332" i="17"/>
  <c r="D1332" i="17"/>
  <c r="E1332" i="17"/>
  <c r="AK1332" i="17"/>
  <c r="AN1332" i="17"/>
  <c r="B1333" i="17"/>
  <c r="D1333" i="17"/>
  <c r="E1333" i="17"/>
  <c r="AK1333" i="17"/>
  <c r="AN1333" i="17"/>
  <c r="B1334" i="17"/>
  <c r="D1334" i="17"/>
  <c r="E1334" i="17"/>
  <c r="AK1334" i="17"/>
  <c r="AN1334" i="17"/>
  <c r="B1335" i="17"/>
  <c r="D1335" i="17"/>
  <c r="E1335" i="17"/>
  <c r="AK1335" i="17"/>
  <c r="AN1335" i="17"/>
  <c r="B1336" i="17"/>
  <c r="D1336" i="17"/>
  <c r="E1336" i="17"/>
  <c r="AK1336" i="17"/>
  <c r="AN1336" i="17"/>
  <c r="B1337" i="17"/>
  <c r="D1337" i="17"/>
  <c r="E1337" i="17"/>
  <c r="AK1337" i="17"/>
  <c r="AN1337" i="17"/>
  <c r="B1338" i="17"/>
  <c r="D1338" i="17"/>
  <c r="E1338" i="17"/>
  <c r="AK1338" i="17"/>
  <c r="AN1338" i="17"/>
  <c r="B1339" i="17"/>
  <c r="D1339" i="17"/>
  <c r="E1339" i="17"/>
  <c r="AK1339" i="17"/>
  <c r="AN1339" i="17"/>
  <c r="B1340" i="17"/>
  <c r="D1340" i="17"/>
  <c r="E1340" i="17"/>
  <c r="AK1340" i="17"/>
  <c r="AN1340" i="17"/>
  <c r="B1341" i="17"/>
  <c r="D1341" i="17"/>
  <c r="E1341" i="17"/>
  <c r="AK1341" i="17"/>
  <c r="AN1341" i="17"/>
  <c r="B1342" i="17"/>
  <c r="D1342" i="17"/>
  <c r="E1342" i="17"/>
  <c r="AK1342" i="17"/>
  <c r="AN1342" i="17"/>
  <c r="B1343" i="17"/>
  <c r="D1343" i="17"/>
  <c r="E1343" i="17"/>
  <c r="AK1343" i="17"/>
  <c r="AN1343" i="17"/>
  <c r="B1344" i="17"/>
  <c r="D1344" i="17"/>
  <c r="E1344" i="17"/>
  <c r="AK1344" i="17"/>
  <c r="AN1344" i="17"/>
  <c r="B1345" i="17"/>
  <c r="D1345" i="17"/>
  <c r="E1345" i="17"/>
  <c r="AK1345" i="17"/>
  <c r="AN1345" i="17"/>
  <c r="B1346" i="17"/>
  <c r="D1346" i="17"/>
  <c r="E1346" i="17"/>
  <c r="AK1346" i="17"/>
  <c r="AN1346" i="17"/>
  <c r="B1347" i="17"/>
  <c r="D1347" i="17"/>
  <c r="E1347" i="17"/>
  <c r="AK1347" i="17"/>
  <c r="AN1347" i="17"/>
  <c r="B1348" i="17"/>
  <c r="D1348" i="17"/>
  <c r="E1348" i="17"/>
  <c r="AK1348" i="17"/>
  <c r="AN1348" i="17"/>
  <c r="B1349" i="17"/>
  <c r="D1349" i="17"/>
  <c r="E1349" i="17"/>
  <c r="AK1349" i="17"/>
  <c r="AN1349" i="17"/>
  <c r="B1350" i="17"/>
  <c r="D1350" i="17"/>
  <c r="E1350" i="17"/>
  <c r="AK1350" i="17"/>
  <c r="AN1350" i="17"/>
  <c r="B1351" i="17"/>
  <c r="D1351" i="17"/>
  <c r="E1351" i="17"/>
  <c r="AK1351" i="17"/>
  <c r="AN1351" i="17"/>
  <c r="B1352" i="17"/>
  <c r="D1352" i="17"/>
  <c r="E1352" i="17"/>
  <c r="AK1352" i="17"/>
  <c r="AN1352" i="17"/>
  <c r="B1353" i="17"/>
  <c r="D1353" i="17"/>
  <c r="E1353" i="17"/>
  <c r="AK1353" i="17"/>
  <c r="AN1353" i="17"/>
  <c r="B1354" i="17"/>
  <c r="D1354" i="17"/>
  <c r="E1354" i="17"/>
  <c r="AK1354" i="17"/>
  <c r="AN1354" i="17"/>
  <c r="B1355" i="17"/>
  <c r="D1355" i="17"/>
  <c r="E1355" i="17"/>
  <c r="AK1355" i="17"/>
  <c r="AN1355" i="17"/>
  <c r="B1356" i="17"/>
  <c r="D1356" i="17"/>
  <c r="E1356" i="17"/>
  <c r="AK1356" i="17"/>
  <c r="AN1356" i="17"/>
  <c r="B1357" i="17"/>
  <c r="D1357" i="17"/>
  <c r="E1357" i="17"/>
  <c r="AK1357" i="17"/>
  <c r="AN1357" i="17"/>
  <c r="B1358" i="17"/>
  <c r="D1358" i="17"/>
  <c r="E1358" i="17"/>
  <c r="AK1358" i="17"/>
  <c r="AN1358" i="17"/>
  <c r="B1359" i="17"/>
  <c r="D1359" i="17"/>
  <c r="E1359" i="17"/>
  <c r="AK1359" i="17"/>
  <c r="AN1359" i="17"/>
  <c r="B1360" i="17"/>
  <c r="D1360" i="17"/>
  <c r="E1360" i="17"/>
  <c r="AK1360" i="17"/>
  <c r="AN1360" i="17"/>
  <c r="B1361" i="17"/>
  <c r="D1361" i="17"/>
  <c r="E1361" i="17"/>
  <c r="AK1361" i="17"/>
  <c r="AN1361" i="17"/>
  <c r="B1362" i="17"/>
  <c r="D1362" i="17"/>
  <c r="E1362" i="17"/>
  <c r="AK1362" i="17"/>
  <c r="AN1362" i="17"/>
  <c r="B1363" i="17"/>
  <c r="D1363" i="17"/>
  <c r="E1363" i="17"/>
  <c r="AK1363" i="17"/>
  <c r="AN1363" i="17"/>
  <c r="B1364" i="17"/>
  <c r="D1364" i="17"/>
  <c r="E1364" i="17"/>
  <c r="AK1364" i="17"/>
  <c r="AN1364" i="17"/>
  <c r="B1365" i="17"/>
  <c r="D1365" i="17"/>
  <c r="E1365" i="17"/>
  <c r="AK1365" i="17"/>
  <c r="AN1365" i="17"/>
  <c r="B1366" i="17"/>
  <c r="D1366" i="17"/>
  <c r="E1366" i="17"/>
  <c r="AK1366" i="17"/>
  <c r="AN1366" i="17"/>
  <c r="B1367" i="17"/>
  <c r="D1367" i="17"/>
  <c r="E1367" i="17"/>
  <c r="AK1367" i="17"/>
  <c r="AN1367" i="17"/>
  <c r="B1368" i="17"/>
  <c r="D1368" i="17"/>
  <c r="E1368" i="17"/>
  <c r="AK1368" i="17"/>
  <c r="AN1368" i="17"/>
  <c r="B502" i="17"/>
  <c r="D502" i="17"/>
  <c r="E502" i="17"/>
  <c r="AK502" i="17"/>
  <c r="AN502" i="17"/>
  <c r="B503" i="17"/>
  <c r="D503" i="17"/>
  <c r="E503" i="17"/>
  <c r="AK503" i="17"/>
  <c r="AN503" i="17"/>
  <c r="B504" i="17"/>
  <c r="D504" i="17"/>
  <c r="E504" i="17"/>
  <c r="AK504" i="17"/>
  <c r="AN504" i="17"/>
  <c r="B505" i="17"/>
  <c r="D505" i="17"/>
  <c r="E505" i="17"/>
  <c r="AK505" i="17"/>
  <c r="AN505" i="17"/>
  <c r="B506" i="17"/>
  <c r="D506" i="17"/>
  <c r="E506" i="17"/>
  <c r="AK506" i="17"/>
  <c r="AN506" i="17"/>
  <c r="B507" i="17"/>
  <c r="D507" i="17"/>
  <c r="E507" i="17"/>
  <c r="AK507" i="17"/>
  <c r="AN507" i="17"/>
  <c r="B508" i="17"/>
  <c r="D508" i="17"/>
  <c r="E508" i="17"/>
  <c r="AK508" i="17"/>
  <c r="AN508" i="17"/>
  <c r="B509" i="17"/>
  <c r="D509" i="17"/>
  <c r="E509" i="17"/>
  <c r="AK509" i="17"/>
  <c r="AN509" i="17"/>
  <c r="B510" i="17"/>
  <c r="D510" i="17"/>
  <c r="E510" i="17"/>
  <c r="AK510" i="17"/>
  <c r="AN510" i="17"/>
  <c r="B511" i="17"/>
  <c r="D511" i="17"/>
  <c r="E511" i="17"/>
  <c r="AK511" i="17"/>
  <c r="AN511" i="17"/>
  <c r="B512" i="17"/>
  <c r="D512" i="17"/>
  <c r="E512" i="17"/>
  <c r="AK512" i="17"/>
  <c r="AN512" i="17"/>
  <c r="B513" i="17"/>
  <c r="D513" i="17"/>
  <c r="E513" i="17"/>
  <c r="AK513" i="17"/>
  <c r="AN513" i="17"/>
  <c r="B514" i="17"/>
  <c r="D514" i="17"/>
  <c r="E514" i="17"/>
  <c r="AK514" i="17"/>
  <c r="AN514" i="17"/>
  <c r="B515" i="17"/>
  <c r="D515" i="17"/>
  <c r="E515" i="17"/>
  <c r="AK515" i="17"/>
  <c r="AN515" i="17"/>
  <c r="B516" i="17"/>
  <c r="D516" i="17"/>
  <c r="E516" i="17"/>
  <c r="AK516" i="17"/>
  <c r="AN516" i="17"/>
  <c r="B517" i="17"/>
  <c r="D517" i="17"/>
  <c r="E517" i="17"/>
  <c r="AK517" i="17"/>
  <c r="AN517" i="17"/>
  <c r="B518" i="17"/>
  <c r="D518" i="17"/>
  <c r="E518" i="17"/>
  <c r="AK518" i="17"/>
  <c r="AN518" i="17"/>
  <c r="B519" i="17"/>
  <c r="D519" i="17"/>
  <c r="E519" i="17"/>
  <c r="AK519" i="17"/>
  <c r="AN519" i="17"/>
  <c r="D520" i="17"/>
  <c r="E520" i="17"/>
  <c r="AK520" i="17"/>
  <c r="AN520" i="17"/>
  <c r="B521" i="17"/>
  <c r="AK521" i="17"/>
  <c r="AN521" i="17"/>
  <c r="B522" i="17"/>
  <c r="AK522" i="17"/>
  <c r="AN522" i="17"/>
  <c r="B523" i="17"/>
  <c r="D523" i="17"/>
  <c r="E523" i="17"/>
  <c r="AK523" i="17"/>
  <c r="AN523" i="17"/>
  <c r="B524" i="17"/>
  <c r="D524" i="17"/>
  <c r="E524" i="17"/>
  <c r="AK524" i="17"/>
  <c r="AN524" i="17"/>
  <c r="B525" i="17"/>
  <c r="AK525" i="17"/>
  <c r="AN525" i="17"/>
  <c r="B526" i="17"/>
  <c r="AK526" i="17"/>
  <c r="AN526" i="17"/>
  <c r="B527" i="17"/>
  <c r="AK527" i="17"/>
  <c r="AN527" i="17"/>
  <c r="B528" i="17"/>
  <c r="AK528" i="17"/>
  <c r="AN528" i="17"/>
  <c r="B529" i="17"/>
  <c r="AK529" i="17"/>
  <c r="AN529" i="17"/>
  <c r="B530" i="17"/>
  <c r="AK530" i="17"/>
  <c r="AN530" i="17"/>
  <c r="B531" i="17"/>
  <c r="AK531" i="17"/>
  <c r="AN531" i="17"/>
  <c r="B532" i="17"/>
  <c r="AK532" i="17"/>
  <c r="AN532" i="17"/>
  <c r="B533" i="17"/>
  <c r="AK533" i="17"/>
  <c r="AN533" i="17"/>
  <c r="B534" i="17"/>
  <c r="AK534" i="17"/>
  <c r="AN534" i="17"/>
  <c r="B535" i="17"/>
  <c r="AK535" i="17"/>
  <c r="AN535" i="17"/>
  <c r="B536" i="17"/>
  <c r="AK536" i="17"/>
  <c r="AN536" i="17"/>
  <c r="B537" i="17"/>
  <c r="AK537" i="17"/>
  <c r="AN537" i="17"/>
  <c r="B538" i="17"/>
  <c r="AK538" i="17"/>
  <c r="AN538" i="17"/>
  <c r="B539" i="17"/>
  <c r="AK539" i="17"/>
  <c r="AN539" i="17"/>
  <c r="B540" i="17"/>
  <c r="AK540" i="17"/>
  <c r="AN540" i="17"/>
  <c r="B541" i="17"/>
  <c r="AK541" i="17"/>
  <c r="AN541" i="17"/>
  <c r="B542" i="17"/>
  <c r="AK542" i="17"/>
  <c r="AN542" i="17"/>
  <c r="B543" i="17"/>
  <c r="AK543" i="17"/>
  <c r="AN543" i="17"/>
  <c r="B544" i="17"/>
  <c r="AK544" i="17"/>
  <c r="AN544" i="17"/>
  <c r="B545" i="17"/>
  <c r="AK545" i="17"/>
  <c r="AN545" i="17"/>
  <c r="B546" i="17"/>
  <c r="AK546" i="17"/>
  <c r="AN546" i="17"/>
  <c r="B547" i="17"/>
  <c r="AK547" i="17"/>
  <c r="AN547" i="17"/>
  <c r="B548" i="17"/>
  <c r="AK548" i="17"/>
  <c r="AN548" i="17"/>
  <c r="B549" i="17"/>
  <c r="AK549" i="17"/>
  <c r="AN549" i="17"/>
  <c r="B550" i="17"/>
  <c r="AK550" i="17"/>
  <c r="AN550" i="17"/>
  <c r="B551" i="17"/>
  <c r="AK551" i="17"/>
  <c r="AN551" i="17"/>
  <c r="B552" i="17"/>
  <c r="AK552" i="17"/>
  <c r="AN552" i="17"/>
  <c r="B553" i="17"/>
  <c r="AK553" i="17"/>
  <c r="AN553" i="17"/>
  <c r="B554" i="17"/>
  <c r="AK554" i="17"/>
  <c r="AN554" i="17"/>
  <c r="B555" i="17"/>
  <c r="AK555" i="17"/>
  <c r="AN555" i="17"/>
  <c r="B556" i="17"/>
  <c r="AK556" i="17"/>
  <c r="AN556" i="17"/>
  <c r="B557" i="17"/>
  <c r="AK557" i="17"/>
  <c r="AN557" i="17"/>
  <c r="B558" i="17"/>
  <c r="AK558" i="17"/>
  <c r="AN558" i="17"/>
  <c r="B559" i="17"/>
  <c r="AK559" i="17"/>
  <c r="AN559" i="17"/>
  <c r="B560" i="17"/>
  <c r="AK560" i="17"/>
  <c r="AN560" i="17"/>
  <c r="B561" i="17"/>
  <c r="AK561" i="17"/>
  <c r="AN561" i="17"/>
  <c r="B562" i="17"/>
  <c r="AK562" i="17"/>
  <c r="AN562" i="17"/>
  <c r="B563" i="17"/>
  <c r="AK563" i="17"/>
  <c r="AN563" i="17"/>
  <c r="B564" i="17"/>
  <c r="AK564" i="17"/>
  <c r="AN564" i="17"/>
  <c r="B565" i="17"/>
  <c r="AK565" i="17"/>
  <c r="AN565" i="17"/>
  <c r="B566" i="17"/>
  <c r="AK566" i="17"/>
  <c r="AN566" i="17"/>
  <c r="B567" i="17"/>
  <c r="AK567" i="17"/>
  <c r="AN567" i="17"/>
  <c r="B568" i="17"/>
  <c r="AK568" i="17"/>
  <c r="AN568" i="17"/>
  <c r="B569" i="17"/>
  <c r="AK569" i="17"/>
  <c r="AN569" i="17"/>
  <c r="B570" i="17"/>
  <c r="AK570" i="17"/>
  <c r="AN570" i="17"/>
  <c r="B571" i="17"/>
  <c r="AK571" i="17"/>
  <c r="AN571" i="17"/>
  <c r="B572" i="17"/>
  <c r="AK572" i="17"/>
  <c r="AN572" i="17"/>
  <c r="B573" i="17"/>
  <c r="AK573" i="17"/>
  <c r="AN573" i="17"/>
  <c r="B574" i="17"/>
  <c r="AK574" i="17"/>
  <c r="AN574" i="17"/>
  <c r="B575" i="17"/>
  <c r="AK575" i="17"/>
  <c r="AN575" i="17"/>
  <c r="B576" i="17"/>
  <c r="AK576" i="17"/>
  <c r="AN576" i="17"/>
  <c r="B577" i="17"/>
  <c r="AK577" i="17"/>
  <c r="AN577" i="17"/>
  <c r="B578" i="17"/>
  <c r="AK578" i="17"/>
  <c r="AN578" i="17"/>
  <c r="B579" i="17"/>
  <c r="AK579" i="17"/>
  <c r="AN579" i="17"/>
  <c r="B580" i="17"/>
  <c r="AK580" i="17"/>
  <c r="AN580" i="17"/>
  <c r="B581" i="17"/>
  <c r="AK581" i="17"/>
  <c r="AN581" i="17"/>
  <c r="B582" i="17"/>
  <c r="AK582" i="17"/>
  <c r="AN582" i="17"/>
  <c r="B583" i="17"/>
  <c r="AK583" i="17"/>
  <c r="AN583" i="17"/>
  <c r="B584" i="17"/>
  <c r="AK584" i="17"/>
  <c r="AN584" i="17"/>
  <c r="B585" i="17"/>
  <c r="AK585" i="17"/>
  <c r="AN585" i="17"/>
  <c r="B586" i="17"/>
  <c r="AK586" i="17"/>
  <c r="AN586" i="17"/>
  <c r="B587" i="17"/>
  <c r="AK587" i="17"/>
  <c r="AN587" i="17"/>
  <c r="B588" i="17"/>
  <c r="AK588" i="17"/>
  <c r="AN588" i="17"/>
  <c r="B589" i="17"/>
  <c r="AK589" i="17"/>
  <c r="AN589" i="17"/>
  <c r="B590" i="17"/>
  <c r="AK590" i="17"/>
  <c r="AN590" i="17"/>
  <c r="B591" i="17"/>
  <c r="AK591" i="17"/>
  <c r="AN591" i="17"/>
  <c r="B592" i="17"/>
  <c r="AK592" i="17"/>
  <c r="AN592" i="17"/>
  <c r="B593" i="17"/>
  <c r="AK593" i="17"/>
  <c r="AN593" i="17"/>
  <c r="B594" i="17"/>
  <c r="AK594" i="17"/>
  <c r="AN594" i="17"/>
  <c r="B595" i="17"/>
  <c r="AK595" i="17"/>
  <c r="AN595" i="17"/>
  <c r="B596" i="17"/>
  <c r="AK596" i="17"/>
  <c r="AN596" i="17"/>
  <c r="B597" i="17"/>
  <c r="AK597" i="17"/>
  <c r="AN597" i="17"/>
  <c r="B598" i="17"/>
  <c r="AK598" i="17"/>
  <c r="AN598" i="17"/>
  <c r="B599" i="17"/>
  <c r="AK599" i="17"/>
  <c r="AN599" i="17"/>
  <c r="B600" i="17"/>
  <c r="AK600" i="17"/>
  <c r="AN600" i="17"/>
  <c r="B601" i="17"/>
  <c r="AK601" i="17"/>
  <c r="AN601" i="17"/>
  <c r="B602" i="17"/>
  <c r="AK602" i="17"/>
  <c r="AN602" i="17"/>
  <c r="B603" i="17"/>
  <c r="AK603" i="17"/>
  <c r="AN603" i="17"/>
  <c r="B604" i="17"/>
  <c r="AK604" i="17"/>
  <c r="AN604" i="17"/>
  <c r="B605" i="17"/>
  <c r="AK605" i="17"/>
  <c r="AN605" i="17"/>
  <c r="B606" i="17"/>
  <c r="AK606" i="17"/>
  <c r="AN606" i="17"/>
  <c r="B607" i="17"/>
  <c r="AK607" i="17"/>
  <c r="AN607" i="17"/>
  <c r="B608" i="17"/>
  <c r="AK608" i="17"/>
  <c r="AN608" i="17"/>
  <c r="B609" i="17"/>
  <c r="AK609" i="17"/>
  <c r="AN609" i="17"/>
  <c r="B610" i="17"/>
  <c r="AK610" i="17"/>
  <c r="AN610" i="17"/>
  <c r="B611" i="17"/>
  <c r="AK611" i="17"/>
  <c r="AN611" i="17"/>
  <c r="B612" i="17"/>
  <c r="AK612" i="17"/>
  <c r="AN612" i="17"/>
  <c r="B613" i="17"/>
  <c r="AK613" i="17"/>
  <c r="AN613" i="17"/>
  <c r="B614" i="17"/>
  <c r="AK614" i="17"/>
  <c r="AN614" i="17"/>
  <c r="B615" i="17"/>
  <c r="AK615" i="17"/>
  <c r="AN615" i="17"/>
  <c r="B616" i="17"/>
  <c r="AK616" i="17"/>
  <c r="AN616" i="17"/>
  <c r="B617" i="17"/>
  <c r="AK617" i="17"/>
  <c r="AN617" i="17"/>
  <c r="B618" i="17"/>
  <c r="AK618" i="17"/>
  <c r="AN618" i="17"/>
  <c r="B619" i="17"/>
  <c r="AK619" i="17"/>
  <c r="AN619" i="17"/>
  <c r="B620" i="17"/>
  <c r="AK620" i="17"/>
  <c r="AN620" i="17"/>
  <c r="B621" i="17"/>
  <c r="AK621" i="17"/>
  <c r="AN621" i="17"/>
  <c r="B622" i="17"/>
  <c r="AK622" i="17"/>
  <c r="AN622" i="17"/>
  <c r="B623" i="17"/>
  <c r="D623" i="17"/>
  <c r="E623" i="17"/>
  <c r="AK623" i="17"/>
  <c r="AN623" i="17"/>
  <c r="B624" i="17"/>
  <c r="D624" i="17"/>
  <c r="E624" i="17"/>
  <c r="AK624" i="17"/>
  <c r="AN624" i="17"/>
  <c r="B625" i="17"/>
  <c r="D625" i="17"/>
  <c r="E625" i="17"/>
  <c r="AK625" i="17"/>
  <c r="AN625" i="17"/>
  <c r="B626" i="17"/>
  <c r="D626" i="17"/>
  <c r="E626" i="17"/>
  <c r="AK626" i="17"/>
  <c r="AN626" i="17"/>
  <c r="B627" i="17"/>
  <c r="D627" i="17"/>
  <c r="E627" i="17"/>
  <c r="AK627" i="17"/>
  <c r="AN627" i="17"/>
  <c r="B628" i="17"/>
  <c r="D628" i="17"/>
  <c r="E628" i="17"/>
  <c r="AK628" i="17"/>
  <c r="AN628" i="17"/>
  <c r="B629" i="17"/>
  <c r="D629" i="17"/>
  <c r="E629" i="17"/>
  <c r="AK629" i="17"/>
  <c r="AN629" i="17"/>
  <c r="B630" i="17"/>
  <c r="D630" i="17"/>
  <c r="E630" i="17"/>
  <c r="AK630" i="17"/>
  <c r="AN630" i="17"/>
  <c r="B631" i="17"/>
  <c r="D631" i="17"/>
  <c r="E631" i="17"/>
  <c r="AK631" i="17"/>
  <c r="AN631" i="17"/>
  <c r="B632" i="17"/>
  <c r="D632" i="17"/>
  <c r="E632" i="17"/>
  <c r="AK632" i="17"/>
  <c r="AN632" i="17"/>
  <c r="B633" i="17"/>
  <c r="D633" i="17"/>
  <c r="E633" i="17"/>
  <c r="AK633" i="17"/>
  <c r="AN633" i="17"/>
  <c r="B634" i="17"/>
  <c r="D634" i="17"/>
  <c r="E634" i="17"/>
  <c r="AK634" i="17"/>
  <c r="AN634" i="17"/>
  <c r="B635" i="17"/>
  <c r="D635" i="17"/>
  <c r="E635" i="17"/>
  <c r="AK635" i="17"/>
  <c r="AN635" i="17"/>
  <c r="B636" i="17"/>
  <c r="D636" i="17"/>
  <c r="E636" i="17"/>
  <c r="AK636" i="17"/>
  <c r="AN636" i="17"/>
  <c r="B637" i="17"/>
  <c r="D637" i="17"/>
  <c r="E637" i="17"/>
  <c r="AK637" i="17"/>
  <c r="AN637" i="17"/>
  <c r="B638" i="17"/>
  <c r="D638" i="17"/>
  <c r="E638" i="17"/>
  <c r="AK638" i="17"/>
  <c r="AN638" i="17"/>
  <c r="B639" i="17"/>
  <c r="D639" i="17"/>
  <c r="E639" i="17"/>
  <c r="AK639" i="17"/>
  <c r="AN639" i="17"/>
  <c r="B640" i="17"/>
  <c r="D640" i="17"/>
  <c r="E640" i="17"/>
  <c r="AK640" i="17"/>
  <c r="AN640" i="17"/>
  <c r="B641" i="17"/>
  <c r="D641" i="17"/>
  <c r="E641" i="17"/>
  <c r="AK641" i="17"/>
  <c r="AN641" i="17"/>
  <c r="B642" i="17"/>
  <c r="D642" i="17"/>
  <c r="E642" i="17"/>
  <c r="AK642" i="17"/>
  <c r="AN642" i="17"/>
  <c r="B643" i="17"/>
  <c r="D643" i="17"/>
  <c r="E643" i="17"/>
  <c r="AK643" i="17"/>
  <c r="AN643" i="17"/>
  <c r="B644" i="17"/>
  <c r="D644" i="17"/>
  <c r="E644" i="17"/>
  <c r="AK644" i="17"/>
  <c r="AN644" i="17"/>
  <c r="B645" i="17"/>
  <c r="D645" i="17"/>
  <c r="E645" i="17"/>
  <c r="AK645" i="17"/>
  <c r="AN645" i="17"/>
  <c r="B646" i="17"/>
  <c r="D646" i="17"/>
  <c r="E646" i="17"/>
  <c r="AK646" i="17"/>
  <c r="AN646" i="17"/>
  <c r="B647" i="17"/>
  <c r="D647" i="17"/>
  <c r="E647" i="17"/>
  <c r="AK647" i="17"/>
  <c r="AN647" i="17"/>
  <c r="B648" i="17"/>
  <c r="D648" i="17"/>
  <c r="E648" i="17"/>
  <c r="AK648" i="17"/>
  <c r="AN648" i="17"/>
  <c r="B649" i="17"/>
  <c r="D649" i="17"/>
  <c r="E649" i="17"/>
  <c r="AK649" i="17"/>
  <c r="AN649" i="17"/>
  <c r="B650" i="17"/>
  <c r="D650" i="17"/>
  <c r="E650" i="17"/>
  <c r="AK650" i="17"/>
  <c r="AN650" i="17"/>
  <c r="B651" i="17"/>
  <c r="D651" i="17"/>
  <c r="E651" i="17"/>
  <c r="AK651" i="17"/>
  <c r="AN651" i="17"/>
  <c r="B652" i="17"/>
  <c r="D652" i="17"/>
  <c r="E652" i="17"/>
  <c r="AK652" i="17"/>
  <c r="AN652" i="17"/>
  <c r="B653" i="17"/>
  <c r="D653" i="17"/>
  <c r="E653" i="17"/>
  <c r="AK653" i="17"/>
  <c r="AN653" i="17"/>
  <c r="B654" i="17"/>
  <c r="D654" i="17"/>
  <c r="E654" i="17"/>
  <c r="AK654" i="17"/>
  <c r="AN654" i="17"/>
  <c r="B655" i="17"/>
  <c r="D655" i="17"/>
  <c r="E655" i="17"/>
  <c r="AK655" i="17"/>
  <c r="AN655" i="17"/>
  <c r="B656" i="17"/>
  <c r="D656" i="17"/>
  <c r="E656" i="17"/>
  <c r="AK656" i="17"/>
  <c r="AN656" i="17"/>
  <c r="B657" i="17"/>
  <c r="D657" i="17"/>
  <c r="E657" i="17"/>
  <c r="AK657" i="17"/>
  <c r="AN657" i="17"/>
  <c r="B658" i="17"/>
  <c r="D658" i="17"/>
  <c r="E658" i="17"/>
  <c r="AK658" i="17"/>
  <c r="AN658" i="17"/>
  <c r="B659" i="17"/>
  <c r="D659" i="17"/>
  <c r="E659" i="17"/>
  <c r="AK659" i="17"/>
  <c r="AN659" i="17"/>
  <c r="B660" i="17"/>
  <c r="D660" i="17"/>
  <c r="E660" i="17"/>
  <c r="AK660" i="17"/>
  <c r="AN660" i="17"/>
  <c r="B661" i="17"/>
  <c r="D661" i="17"/>
  <c r="E661" i="17"/>
  <c r="AK661" i="17"/>
  <c r="AN661" i="17"/>
  <c r="B662" i="17"/>
  <c r="D662" i="17"/>
  <c r="E662" i="17"/>
  <c r="AK662" i="17"/>
  <c r="AN662" i="17"/>
  <c r="B663" i="17"/>
  <c r="D663" i="17"/>
  <c r="E663" i="17"/>
  <c r="AK663" i="17"/>
  <c r="AN663" i="17"/>
  <c r="B664" i="17"/>
  <c r="D664" i="17"/>
  <c r="E664" i="17"/>
  <c r="AK664" i="17"/>
  <c r="AN664" i="17"/>
  <c r="B665" i="17"/>
  <c r="D665" i="17"/>
  <c r="E665" i="17"/>
  <c r="AK665" i="17"/>
  <c r="AN665" i="17"/>
  <c r="B666" i="17"/>
  <c r="D666" i="17"/>
  <c r="E666" i="17"/>
  <c r="AK666" i="17"/>
  <c r="AN666" i="17"/>
  <c r="B667" i="17"/>
  <c r="D667" i="17"/>
  <c r="E667" i="17"/>
  <c r="AK667" i="17"/>
  <c r="AN667" i="17"/>
  <c r="B668" i="17"/>
  <c r="D668" i="17"/>
  <c r="E668" i="17"/>
  <c r="AK668" i="17"/>
  <c r="AN668" i="17"/>
  <c r="B669" i="17"/>
  <c r="D669" i="17"/>
  <c r="E669" i="17"/>
  <c r="AK669" i="17"/>
  <c r="AN669" i="17"/>
  <c r="B670" i="17"/>
  <c r="D670" i="17"/>
  <c r="E670" i="17"/>
  <c r="AK670" i="17"/>
  <c r="AN670" i="17"/>
  <c r="B671" i="17"/>
  <c r="D671" i="17"/>
  <c r="E671" i="17"/>
  <c r="AK671" i="17"/>
  <c r="AN671" i="17"/>
  <c r="B672" i="17"/>
  <c r="D672" i="17"/>
  <c r="E672" i="17"/>
  <c r="AK672" i="17"/>
  <c r="AN672" i="17"/>
  <c r="B673" i="17"/>
  <c r="D673" i="17"/>
  <c r="E673" i="17"/>
  <c r="AK673" i="17"/>
  <c r="AN673" i="17"/>
  <c r="B674" i="17"/>
  <c r="D674" i="17"/>
  <c r="E674" i="17"/>
  <c r="AK674" i="17"/>
  <c r="AN674" i="17"/>
  <c r="B675" i="17"/>
  <c r="D675" i="17"/>
  <c r="E675" i="17"/>
  <c r="AK675" i="17"/>
  <c r="AN675" i="17"/>
  <c r="B676" i="17"/>
  <c r="D676" i="17"/>
  <c r="E676" i="17"/>
  <c r="AK676" i="17"/>
  <c r="AN676" i="17"/>
  <c r="B677" i="17"/>
  <c r="D677" i="17"/>
  <c r="E677" i="17"/>
  <c r="AK677" i="17"/>
  <c r="AN677" i="17"/>
  <c r="B678" i="17"/>
  <c r="D678" i="17"/>
  <c r="E678" i="17"/>
  <c r="AK678" i="17"/>
  <c r="AN678" i="17"/>
  <c r="B679" i="17"/>
  <c r="D679" i="17"/>
  <c r="E679" i="17"/>
  <c r="AK679" i="17"/>
  <c r="AN679" i="17"/>
  <c r="B680" i="17"/>
  <c r="D680" i="17"/>
  <c r="E680" i="17"/>
  <c r="AK680" i="17"/>
  <c r="AN680" i="17"/>
  <c r="B681" i="17"/>
  <c r="D681" i="17"/>
  <c r="E681" i="17"/>
  <c r="AK681" i="17"/>
  <c r="AN681" i="17"/>
  <c r="B682" i="17"/>
  <c r="D682" i="17"/>
  <c r="E682" i="17"/>
  <c r="AK682" i="17"/>
  <c r="AN682" i="17"/>
  <c r="B683" i="17"/>
  <c r="D683" i="17"/>
  <c r="E683" i="17"/>
  <c r="AK683" i="17"/>
  <c r="AN683" i="17"/>
  <c r="B684" i="17"/>
  <c r="D684" i="17"/>
  <c r="E684" i="17"/>
  <c r="AK684" i="17"/>
  <c r="AN684" i="17"/>
  <c r="B685" i="17"/>
  <c r="D685" i="17"/>
  <c r="E685" i="17"/>
  <c r="AK685" i="17"/>
  <c r="AN685" i="17"/>
  <c r="B686" i="17"/>
  <c r="D686" i="17"/>
  <c r="E686" i="17"/>
  <c r="AK686" i="17"/>
  <c r="AN686" i="17"/>
  <c r="B687" i="17"/>
  <c r="D687" i="17"/>
  <c r="E687" i="17"/>
  <c r="AK687" i="17"/>
  <c r="AN687" i="17"/>
  <c r="B688" i="17"/>
  <c r="AK688" i="17"/>
  <c r="AN688" i="17"/>
  <c r="B689" i="17"/>
  <c r="AK689" i="17"/>
  <c r="AN689" i="17"/>
  <c r="B690" i="17"/>
  <c r="AK690" i="17"/>
  <c r="AN690" i="17"/>
  <c r="B691" i="17"/>
  <c r="D691" i="17"/>
  <c r="E691" i="17"/>
  <c r="AK691" i="17"/>
  <c r="AN691" i="17"/>
  <c r="B692" i="17"/>
  <c r="AK692" i="17"/>
  <c r="AN692" i="17"/>
  <c r="B693" i="17"/>
  <c r="AK693" i="17"/>
  <c r="AN693" i="17"/>
  <c r="B694" i="17"/>
  <c r="AK694" i="17"/>
  <c r="AN694" i="17"/>
  <c r="B695" i="17"/>
  <c r="AK695" i="17"/>
  <c r="AN695" i="17"/>
  <c r="B696" i="17"/>
  <c r="AK696" i="17"/>
  <c r="AN696" i="17"/>
  <c r="B697" i="17"/>
  <c r="AK697" i="17"/>
  <c r="AN697" i="17"/>
  <c r="B698" i="17"/>
  <c r="AK698" i="17"/>
  <c r="AN698" i="17"/>
  <c r="B699" i="17"/>
  <c r="AK699" i="17"/>
  <c r="AN699" i="17"/>
  <c r="B700" i="17"/>
  <c r="AK700" i="17"/>
  <c r="AN700" i="17"/>
  <c r="B701" i="17"/>
  <c r="D701" i="17"/>
  <c r="E701" i="17"/>
  <c r="AK701" i="17"/>
  <c r="AN701" i="17"/>
  <c r="B702" i="17"/>
  <c r="D702" i="17"/>
  <c r="E702" i="17"/>
  <c r="AK702" i="17"/>
  <c r="AN702" i="17"/>
  <c r="B703" i="17"/>
  <c r="D703" i="17"/>
  <c r="E703" i="17"/>
  <c r="AK703" i="17"/>
  <c r="AN703" i="17"/>
  <c r="B704" i="17"/>
  <c r="D704" i="17"/>
  <c r="E704" i="17"/>
  <c r="AK704" i="17"/>
  <c r="AN704" i="17"/>
  <c r="B705" i="17"/>
  <c r="D705" i="17"/>
  <c r="E705" i="17"/>
  <c r="AK705" i="17"/>
  <c r="AN705" i="17"/>
  <c r="B706" i="17"/>
  <c r="D706" i="17"/>
  <c r="E706" i="17"/>
  <c r="AK706" i="17"/>
  <c r="AN706" i="17"/>
  <c r="B707" i="17"/>
  <c r="D707" i="17"/>
  <c r="E707" i="17"/>
  <c r="AK707" i="17"/>
  <c r="AN707" i="17"/>
  <c r="B708" i="17"/>
  <c r="D708" i="17"/>
  <c r="E708" i="17"/>
  <c r="AK708" i="17"/>
  <c r="AN708" i="17"/>
  <c r="B709" i="17"/>
  <c r="D709" i="17"/>
  <c r="E709" i="17"/>
  <c r="AK709" i="17"/>
  <c r="AN709" i="17"/>
  <c r="B710" i="17"/>
  <c r="D710" i="17"/>
  <c r="E710" i="17"/>
  <c r="AK710" i="17"/>
  <c r="AN710" i="17"/>
  <c r="B711" i="17"/>
  <c r="D711" i="17"/>
  <c r="E711" i="17"/>
  <c r="AK711" i="17"/>
  <c r="AN711" i="17"/>
  <c r="B712" i="17"/>
  <c r="D712" i="17"/>
  <c r="E712" i="17"/>
  <c r="AK712" i="17"/>
  <c r="AN712" i="17"/>
  <c r="B713" i="17"/>
  <c r="D713" i="17"/>
  <c r="E713" i="17"/>
  <c r="AK713" i="17"/>
  <c r="AN713" i="17"/>
  <c r="B714" i="17"/>
  <c r="D714" i="17"/>
  <c r="E714" i="17"/>
  <c r="AK714" i="17"/>
  <c r="AN714" i="17"/>
  <c r="B715" i="17"/>
  <c r="D715" i="17"/>
  <c r="E715" i="17"/>
  <c r="AK715" i="17"/>
  <c r="AN715" i="17"/>
  <c r="B716" i="17"/>
  <c r="D716" i="17"/>
  <c r="E716" i="17"/>
  <c r="AK716" i="17"/>
  <c r="AN716" i="17"/>
  <c r="B717" i="17"/>
  <c r="D717" i="17"/>
  <c r="E717" i="17"/>
  <c r="AK717" i="17"/>
  <c r="AN717" i="17"/>
  <c r="B718" i="17"/>
  <c r="D718" i="17"/>
  <c r="E718" i="17"/>
  <c r="AK718" i="17"/>
  <c r="AN718" i="17"/>
  <c r="B719" i="17"/>
  <c r="D719" i="17"/>
  <c r="E719" i="17"/>
  <c r="AK719" i="17"/>
  <c r="AN719" i="17"/>
  <c r="B720" i="17"/>
  <c r="D720" i="17"/>
  <c r="E720" i="17"/>
  <c r="AK720" i="17"/>
  <c r="AN720" i="17"/>
  <c r="B721" i="17"/>
  <c r="D721" i="17"/>
  <c r="E721" i="17"/>
  <c r="AK721" i="17"/>
  <c r="AN721" i="17"/>
  <c r="B722" i="17"/>
  <c r="D722" i="17"/>
  <c r="E722" i="17"/>
  <c r="AK722" i="17"/>
  <c r="AN722" i="17"/>
  <c r="B723" i="17"/>
  <c r="D723" i="17"/>
  <c r="E723" i="17"/>
  <c r="AK723" i="17"/>
  <c r="AN723" i="17"/>
  <c r="B724" i="17"/>
  <c r="D724" i="17"/>
  <c r="E724" i="17"/>
  <c r="AK724" i="17"/>
  <c r="AN724" i="17"/>
  <c r="B725" i="17"/>
  <c r="D725" i="17"/>
  <c r="E725" i="17"/>
  <c r="AK725" i="17"/>
  <c r="AN725" i="17"/>
  <c r="B726" i="17"/>
  <c r="D726" i="17"/>
  <c r="E726" i="17"/>
  <c r="AK726" i="17"/>
  <c r="AN726" i="17"/>
  <c r="B727" i="17"/>
  <c r="D727" i="17"/>
  <c r="E727" i="17"/>
  <c r="AK727" i="17"/>
  <c r="AN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D760" i="17"/>
  <c r="E760" i="17"/>
  <c r="AK760" i="17"/>
  <c r="AN760" i="17"/>
  <c r="B761" i="17"/>
  <c r="D761" i="17"/>
  <c r="E761" i="17"/>
  <c r="AK761" i="17"/>
  <c r="AN761" i="17"/>
  <c r="B762" i="17"/>
  <c r="D762" i="17"/>
  <c r="E762" i="17"/>
  <c r="AK762" i="17"/>
  <c r="AN762" i="17"/>
  <c r="B763" i="17"/>
  <c r="D763" i="17"/>
  <c r="E763" i="17"/>
  <c r="AK763" i="17"/>
  <c r="AN763" i="17"/>
  <c r="B764" i="17"/>
  <c r="D764" i="17"/>
  <c r="E764" i="17"/>
  <c r="AK764" i="17"/>
  <c r="AN764" i="17"/>
  <c r="B765" i="17"/>
  <c r="D765" i="17"/>
  <c r="E765" i="17"/>
  <c r="AK765" i="17"/>
  <c r="AN765" i="17"/>
  <c r="B766" i="17"/>
  <c r="D766" i="17"/>
  <c r="E766" i="17"/>
  <c r="AK766" i="17"/>
  <c r="AN766" i="17"/>
  <c r="B767" i="17"/>
  <c r="D767" i="17"/>
  <c r="E767" i="17"/>
  <c r="AK767" i="17"/>
  <c r="AN767" i="17"/>
  <c r="B768" i="17"/>
  <c r="D768" i="17"/>
  <c r="E768" i="17"/>
  <c r="AK768" i="17"/>
  <c r="AN768" i="17"/>
  <c r="B769" i="17"/>
  <c r="D769" i="17"/>
  <c r="E769" i="17"/>
  <c r="AK769" i="17"/>
  <c r="AN769" i="17"/>
  <c r="B770" i="17"/>
  <c r="D770" i="17"/>
  <c r="E770" i="17"/>
  <c r="AK770" i="17"/>
  <c r="AN770" i="17"/>
  <c r="B771" i="17"/>
  <c r="AK771" i="17"/>
  <c r="AN771" i="17"/>
  <c r="B772" i="17"/>
  <c r="AK772" i="17"/>
  <c r="AN772" i="17"/>
  <c r="B773" i="17"/>
  <c r="AK773" i="17"/>
  <c r="AN773" i="17"/>
  <c r="B774" i="17"/>
  <c r="AK774" i="17"/>
  <c r="AN774" i="17"/>
  <c r="B775" i="17"/>
  <c r="AK775" i="17"/>
  <c r="AN775" i="17"/>
  <c r="B776" i="17"/>
  <c r="AK776" i="17"/>
  <c r="AN776" i="17"/>
  <c r="B777" i="17"/>
  <c r="AK777" i="17"/>
  <c r="AN777" i="17"/>
  <c r="B778" i="17"/>
  <c r="AK778" i="17"/>
  <c r="AN778" i="17"/>
  <c r="B779" i="17"/>
  <c r="AK779" i="17"/>
  <c r="AN779" i="17"/>
  <c r="B780" i="17"/>
  <c r="AK780" i="17"/>
  <c r="AN780" i="17"/>
  <c r="B781" i="17"/>
  <c r="AK781" i="17"/>
  <c r="AN781" i="17"/>
  <c r="B782" i="17"/>
  <c r="AK782" i="17"/>
  <c r="AN782" i="17"/>
  <c r="B783" i="17"/>
  <c r="AK783" i="17"/>
  <c r="AN783" i="17"/>
  <c r="B784" i="17"/>
  <c r="AK784" i="17"/>
  <c r="AN784" i="17"/>
  <c r="B785" i="17"/>
  <c r="AK785" i="17"/>
  <c r="AN785" i="17"/>
  <c r="B786" i="17"/>
  <c r="AK786" i="17"/>
  <c r="AN786" i="17"/>
  <c r="B787" i="17"/>
  <c r="AK787" i="17"/>
  <c r="AN787" i="17"/>
  <c r="B788" i="17"/>
  <c r="AK788" i="17"/>
  <c r="AN788" i="17"/>
  <c r="AN73" i="14"/>
  <c r="AK73" i="14"/>
  <c r="E73" i="14"/>
  <c r="D73" i="14"/>
  <c r="B73" i="14"/>
  <c r="AN72" i="14"/>
  <c r="AK72" i="14"/>
  <c r="E72" i="14"/>
  <c r="D72" i="14"/>
  <c r="B72" i="14"/>
  <c r="AN71" i="14"/>
  <c r="AK71" i="14"/>
  <c r="E71" i="14"/>
  <c r="D71" i="14"/>
  <c r="B71" i="14"/>
  <c r="AN70" i="14"/>
  <c r="AK70" i="14"/>
  <c r="E70" i="14"/>
  <c r="D70" i="14"/>
  <c r="B70" i="14"/>
  <c r="AN69" i="14"/>
  <c r="AK69" i="14"/>
  <c r="E69" i="14"/>
  <c r="D69" i="14"/>
  <c r="B69" i="14"/>
  <c r="AN68" i="14"/>
  <c r="AK68" i="14"/>
  <c r="E68" i="14"/>
  <c r="D68" i="14"/>
  <c r="B68" i="14"/>
  <c r="M1635" i="12"/>
  <c r="M1634" i="12"/>
  <c r="M1633" i="12"/>
  <c r="M1632" i="12"/>
  <c r="AN1065" i="18"/>
  <c r="AK1065" i="18"/>
  <c r="E1065" i="18"/>
  <c r="D1065" i="18"/>
  <c r="B1065" i="18"/>
  <c r="AN1064" i="18"/>
  <c r="AK1064" i="18"/>
  <c r="E1064" i="18"/>
  <c r="D1064" i="18"/>
  <c r="B1064" i="18"/>
  <c r="AN1063" i="18"/>
  <c r="AK1063" i="18"/>
  <c r="E1063" i="18"/>
  <c r="D1063" i="18"/>
  <c r="B1063" i="18"/>
  <c r="AN1062" i="18"/>
  <c r="AK1062" i="18"/>
  <c r="E1062" i="18"/>
  <c r="D1062" i="18"/>
  <c r="B1062" i="18"/>
  <c r="AN1061" i="18"/>
  <c r="AK1061" i="18"/>
  <c r="E1061" i="18"/>
  <c r="D1061" i="18"/>
  <c r="B1061" i="18"/>
  <c r="AN1060" i="18"/>
  <c r="AK1060" i="18"/>
  <c r="E1060" i="18"/>
  <c r="D1060" i="18"/>
  <c r="B1060" i="18"/>
  <c r="AN1059" i="18"/>
  <c r="AK1059" i="18"/>
  <c r="E1059" i="18"/>
  <c r="D1059" i="18"/>
  <c r="B1059" i="18"/>
  <c r="AN1058" i="18"/>
  <c r="AK1058" i="18"/>
  <c r="E1058" i="18"/>
  <c r="D1058" i="18"/>
  <c r="B1058" i="18"/>
  <c r="AN1057" i="18"/>
  <c r="AK1057" i="18"/>
  <c r="E1057" i="18"/>
  <c r="D1057" i="18"/>
  <c r="B1057" i="18"/>
  <c r="AN1056" i="18"/>
  <c r="AK1056" i="18"/>
  <c r="E1056" i="18"/>
  <c r="D1056" i="18"/>
  <c r="B1056" i="18"/>
  <c r="AN1055" i="18"/>
  <c r="AK1055" i="18"/>
  <c r="E1055" i="18"/>
  <c r="D1055" i="18"/>
  <c r="B1055" i="18"/>
  <c r="AN1054" i="18"/>
  <c r="AK1054" i="18"/>
  <c r="E1054" i="18"/>
  <c r="D1054" i="18"/>
  <c r="B1054" i="18"/>
  <c r="AN1053" i="18"/>
  <c r="AK1053" i="18"/>
  <c r="E1053" i="18"/>
  <c r="D1053" i="18"/>
  <c r="B1053" i="18"/>
  <c r="AN1052" i="18"/>
  <c r="AK1052" i="18"/>
  <c r="E1052" i="18"/>
  <c r="D1052" i="18"/>
  <c r="B1052" i="18"/>
  <c r="AN1051" i="18"/>
  <c r="AK1051" i="18"/>
  <c r="E1051" i="18"/>
  <c r="D1051" i="18"/>
  <c r="B1051" i="18"/>
  <c r="AN1050" i="18"/>
  <c r="AK1050" i="18"/>
  <c r="E1050" i="18"/>
  <c r="D1050" i="18"/>
  <c r="B1050" i="18"/>
  <c r="AN1049" i="18"/>
  <c r="AK1049" i="18"/>
  <c r="E1049" i="18"/>
  <c r="D1049" i="18"/>
  <c r="B1049" i="18"/>
  <c r="AN1048" i="18"/>
  <c r="AK1048" i="18"/>
  <c r="E1048" i="18"/>
  <c r="D1048" i="18"/>
  <c r="B1048" i="18"/>
  <c r="AN1047" i="18"/>
  <c r="AK1047" i="18"/>
  <c r="E1047" i="18"/>
  <c r="D1047" i="18"/>
  <c r="B1047" i="18"/>
  <c r="AN1046" i="18"/>
  <c r="AK1046" i="18"/>
  <c r="E1046" i="18"/>
  <c r="D1046" i="18"/>
  <c r="B1046" i="18"/>
  <c r="AN1045" i="18"/>
  <c r="AK1045" i="18"/>
  <c r="E1045" i="18"/>
  <c r="D1045" i="18"/>
  <c r="B1045" i="18"/>
  <c r="AN1044" i="18"/>
  <c r="AK1044" i="18"/>
  <c r="E1044" i="18"/>
  <c r="D1044" i="18"/>
  <c r="B1044" i="18"/>
  <c r="AN1043" i="18"/>
  <c r="AK1043" i="18"/>
  <c r="E1043" i="18"/>
  <c r="D1043" i="18"/>
  <c r="B1043" i="18"/>
  <c r="AN1042" i="18"/>
  <c r="AK1042" i="18"/>
  <c r="E1042" i="18"/>
  <c r="D1042" i="18"/>
  <c r="B1042" i="18"/>
  <c r="AN1041" i="18"/>
  <c r="AK1041" i="18"/>
  <c r="E1041" i="18"/>
  <c r="D1041" i="18"/>
  <c r="B1041" i="18"/>
  <c r="AN1040" i="18"/>
  <c r="AK1040" i="18"/>
  <c r="E1040" i="18"/>
  <c r="D1040" i="18"/>
  <c r="B1040" i="18"/>
  <c r="AN1039" i="18"/>
  <c r="AK1039" i="18"/>
  <c r="E1039" i="18"/>
  <c r="D1039" i="18"/>
  <c r="B1039" i="18"/>
  <c r="AN1038" i="18"/>
  <c r="AK1038" i="18"/>
  <c r="E1038" i="18"/>
  <c r="D1038" i="18"/>
  <c r="B1038" i="18"/>
  <c r="AN1037" i="18"/>
  <c r="AK1037" i="18"/>
  <c r="E1037" i="18"/>
  <c r="D1037" i="18"/>
  <c r="B1037" i="18"/>
  <c r="AN1036" i="18"/>
  <c r="AK1036" i="18"/>
  <c r="E1036" i="18"/>
  <c r="D1036" i="18"/>
  <c r="B1036" i="18"/>
  <c r="AN1035" i="18"/>
  <c r="AK1035" i="18"/>
  <c r="E1035" i="18"/>
  <c r="D1035" i="18"/>
  <c r="B1035" i="18"/>
  <c r="AN1034" i="18"/>
  <c r="AK1034" i="18"/>
  <c r="E1034" i="18"/>
  <c r="D1034" i="18"/>
  <c r="B1034" i="18"/>
  <c r="AN1033" i="18"/>
  <c r="AK1033" i="18"/>
  <c r="E1033" i="18"/>
  <c r="D1033" i="18"/>
  <c r="B1033" i="18"/>
  <c r="AN1032" i="18"/>
  <c r="AK1032" i="18"/>
  <c r="E1032" i="18"/>
  <c r="D1032" i="18"/>
  <c r="B1032" i="18"/>
  <c r="AN1031" i="18"/>
  <c r="AK1031" i="18"/>
  <c r="E1031" i="18"/>
  <c r="D1031" i="18"/>
  <c r="B1031" i="18"/>
  <c r="AN1030" i="18"/>
  <c r="AK1030" i="18"/>
  <c r="E1030" i="18"/>
  <c r="D1030" i="18"/>
  <c r="B1030" i="18"/>
  <c r="AN1029" i="18"/>
  <c r="AK1029" i="18"/>
  <c r="E1029" i="18"/>
  <c r="D1029" i="18"/>
  <c r="B1029" i="18"/>
  <c r="AN1028" i="18"/>
  <c r="AK1028" i="18"/>
  <c r="E1028" i="18"/>
  <c r="D1028" i="18"/>
  <c r="B1028" i="18"/>
  <c r="AN1027" i="18"/>
  <c r="AK1027" i="18"/>
  <c r="E1027" i="18"/>
  <c r="D1027" i="18"/>
  <c r="B1027" i="18"/>
  <c r="AN1026" i="18"/>
  <c r="AK1026" i="18"/>
  <c r="E1026" i="18"/>
  <c r="D1026" i="18"/>
  <c r="B1026" i="18"/>
  <c r="AN1025" i="18"/>
  <c r="AK1025" i="18"/>
  <c r="E1025" i="18"/>
  <c r="D1025" i="18"/>
  <c r="B1025" i="18"/>
  <c r="AN1024" i="18"/>
  <c r="AK1024" i="18"/>
  <c r="E1024" i="18"/>
  <c r="D1024" i="18"/>
  <c r="B1024" i="18"/>
  <c r="AN1023" i="18"/>
  <c r="AK1023" i="18"/>
  <c r="E1023" i="18"/>
  <c r="D1023" i="18"/>
  <c r="B1023" i="18"/>
  <c r="AN1022" i="18"/>
  <c r="AK1022" i="18"/>
  <c r="E1022" i="18"/>
  <c r="D1022" i="18"/>
  <c r="B1022" i="18"/>
  <c r="AN1021" i="18"/>
  <c r="AK1021" i="18"/>
  <c r="E1021" i="18"/>
  <c r="D1021" i="18"/>
  <c r="B1021" i="18"/>
  <c r="AN1020" i="18"/>
  <c r="AK1020" i="18"/>
  <c r="E1020" i="18"/>
  <c r="D1020" i="18"/>
  <c r="B1020" i="18"/>
  <c r="AN1019" i="18"/>
  <c r="AK1019" i="18"/>
  <c r="E1019" i="18"/>
  <c r="D1019" i="18"/>
  <c r="B1019" i="18"/>
  <c r="AN1018" i="18"/>
  <c r="AK1018" i="18"/>
  <c r="E1018" i="18"/>
  <c r="D1018" i="18"/>
  <c r="B1018" i="18"/>
  <c r="AN1017" i="18"/>
  <c r="AK1017" i="18"/>
  <c r="E1017" i="18"/>
  <c r="D1017" i="18"/>
  <c r="B1017" i="18"/>
  <c r="AN1016" i="18"/>
  <c r="AK1016" i="18"/>
  <c r="E1016" i="18"/>
  <c r="D1016" i="18"/>
  <c r="B1016" i="18"/>
  <c r="AN1015" i="18"/>
  <c r="AK1015" i="18"/>
  <c r="E1015" i="18"/>
  <c r="D1015" i="18"/>
  <c r="B1015" i="18"/>
  <c r="AN1014" i="18"/>
  <c r="AK1014" i="18"/>
  <c r="E1014" i="18"/>
  <c r="D1014" i="18"/>
  <c r="B1014" i="18"/>
  <c r="AN1013" i="18"/>
  <c r="AK1013" i="18"/>
  <c r="E1013" i="18"/>
  <c r="D1013" i="18"/>
  <c r="B1013" i="18"/>
  <c r="AN1012" i="18"/>
  <c r="AK1012" i="18"/>
  <c r="E1012" i="18"/>
  <c r="D1012" i="18"/>
  <c r="B1012" i="18"/>
  <c r="AN1011" i="18"/>
  <c r="AK1011" i="18"/>
  <c r="E1011" i="18"/>
  <c r="D1011" i="18"/>
  <c r="B1011" i="18"/>
  <c r="AN1010" i="18"/>
  <c r="AK1010" i="18"/>
  <c r="E1010" i="18"/>
  <c r="D1010" i="18"/>
  <c r="B1010" i="18"/>
  <c r="AN1009" i="18"/>
  <c r="AK1009" i="18"/>
  <c r="E1009" i="18"/>
  <c r="D1009" i="18"/>
  <c r="B1009" i="18"/>
  <c r="AN1008" i="18"/>
  <c r="AK1008" i="18"/>
  <c r="E1008" i="18"/>
  <c r="D1008" i="18"/>
  <c r="B1008" i="18"/>
  <c r="AN1007" i="18"/>
  <c r="AK1007" i="18"/>
  <c r="E1007" i="18"/>
  <c r="D1007" i="18"/>
  <c r="B1007" i="18"/>
  <c r="AN1006" i="18"/>
  <c r="AK1006" i="18"/>
  <c r="E1006" i="18"/>
  <c r="D1006" i="18"/>
  <c r="B1006" i="18"/>
  <c r="AN1005" i="18"/>
  <c r="AK1005" i="18"/>
  <c r="E1005" i="18"/>
  <c r="D1005" i="18"/>
  <c r="B1005" i="18"/>
  <c r="AN1004" i="18"/>
  <c r="AK1004" i="18"/>
  <c r="E1004" i="18"/>
  <c r="D1004" i="18"/>
  <c r="B1004" i="18"/>
  <c r="AN1003" i="18"/>
  <c r="AK1003" i="18"/>
  <c r="E1003" i="18"/>
  <c r="D1003" i="18"/>
  <c r="B1003" i="18"/>
  <c r="AN1002" i="18"/>
  <c r="AK1002" i="18"/>
  <c r="E1002" i="18"/>
  <c r="D1002" i="18"/>
  <c r="B1002" i="18"/>
  <c r="AN1001" i="18"/>
  <c r="AK1001" i="18"/>
  <c r="E1001" i="18"/>
  <c r="D1001" i="18"/>
  <c r="B1001" i="18"/>
  <c r="AN1000" i="18"/>
  <c r="AK1000" i="18"/>
  <c r="E1000" i="18"/>
  <c r="D1000" i="18"/>
  <c r="B1000" i="18"/>
  <c r="AN999" i="18"/>
  <c r="AK999" i="18"/>
  <c r="E999" i="18"/>
  <c r="D999" i="18"/>
  <c r="B999" i="18"/>
  <c r="AN998" i="18"/>
  <c r="AK998" i="18"/>
  <c r="E998" i="18"/>
  <c r="D998" i="18"/>
  <c r="B998" i="18"/>
  <c r="AN997" i="18"/>
  <c r="AK997" i="18"/>
  <c r="E997" i="18"/>
  <c r="D997" i="18"/>
  <c r="B997" i="18"/>
  <c r="AN996" i="18"/>
  <c r="AK996" i="18"/>
  <c r="E996" i="18"/>
  <c r="D996" i="18"/>
  <c r="B996" i="18"/>
  <c r="AN995" i="18"/>
  <c r="AK995" i="18"/>
  <c r="E995" i="18"/>
  <c r="D995" i="18"/>
  <c r="B995" i="18"/>
  <c r="AN994" i="18"/>
  <c r="AK994" i="18"/>
  <c r="E994" i="18"/>
  <c r="D994" i="18"/>
  <c r="B994" i="18"/>
  <c r="AN993" i="18"/>
  <c r="AK993" i="18"/>
  <c r="E993" i="18"/>
  <c r="D993" i="18"/>
  <c r="B993" i="18"/>
  <c r="AN992" i="18"/>
  <c r="AK992" i="18"/>
  <c r="E992" i="18"/>
  <c r="D992" i="18"/>
  <c r="B992" i="18"/>
  <c r="AN991" i="18"/>
  <c r="AK991" i="18"/>
  <c r="E991" i="18"/>
  <c r="D991" i="18"/>
  <c r="B991" i="18"/>
  <c r="AN990" i="18"/>
  <c r="AK990" i="18"/>
  <c r="E990" i="18"/>
  <c r="D990" i="18"/>
  <c r="B990" i="18"/>
  <c r="AN989" i="18"/>
  <c r="AK989" i="18"/>
  <c r="E989" i="18"/>
  <c r="D989" i="18"/>
  <c r="B989" i="18"/>
  <c r="AN988" i="18"/>
  <c r="AK988" i="18"/>
  <c r="E988" i="18"/>
  <c r="D988" i="18"/>
  <c r="B988" i="18"/>
  <c r="AN987" i="18"/>
  <c r="AK987" i="18"/>
  <c r="E987" i="18"/>
  <c r="D987" i="18"/>
  <c r="B987" i="18"/>
  <c r="AN986" i="18"/>
  <c r="AK986" i="18"/>
  <c r="E986" i="18"/>
  <c r="D986" i="18"/>
  <c r="B986" i="18"/>
  <c r="AN985" i="18"/>
  <c r="AK985" i="18"/>
  <c r="E985" i="18"/>
  <c r="D985" i="18"/>
  <c r="B985" i="18"/>
  <c r="AN984" i="18"/>
  <c r="AK984" i="18"/>
  <c r="E984" i="18"/>
  <c r="D984" i="18"/>
  <c r="B984" i="18"/>
  <c r="AN983" i="18"/>
  <c r="AK983" i="18"/>
  <c r="E983" i="18"/>
  <c r="D983" i="18"/>
  <c r="B983" i="18"/>
  <c r="AN982" i="18"/>
  <c r="AK982" i="18"/>
  <c r="E982" i="18"/>
  <c r="D982" i="18"/>
  <c r="B982" i="18"/>
  <c r="AN981" i="18"/>
  <c r="AK981" i="18"/>
  <c r="E981" i="18"/>
  <c r="D981" i="18"/>
  <c r="B981" i="18"/>
  <c r="AN980" i="18"/>
  <c r="AK980" i="18"/>
  <c r="E980" i="18"/>
  <c r="D980" i="18"/>
  <c r="B980" i="18"/>
  <c r="AN979" i="18"/>
  <c r="AK979" i="18"/>
  <c r="E979" i="18"/>
  <c r="D979" i="18"/>
  <c r="B979" i="18"/>
  <c r="AN978" i="18"/>
  <c r="AK978" i="18"/>
  <c r="E978" i="18"/>
  <c r="D978" i="18"/>
  <c r="B978" i="18"/>
  <c r="AN977" i="18"/>
  <c r="AK977" i="18"/>
  <c r="E977" i="18"/>
  <c r="D977" i="18"/>
  <c r="B977" i="18"/>
  <c r="AN976" i="18"/>
  <c r="AK976" i="18"/>
  <c r="E976" i="18"/>
  <c r="D976" i="18"/>
  <c r="B976" i="18"/>
  <c r="AN975" i="18"/>
  <c r="AK975" i="18"/>
  <c r="E975" i="18"/>
  <c r="D975" i="18"/>
  <c r="B975" i="18"/>
  <c r="AN974" i="18"/>
  <c r="AK974" i="18"/>
  <c r="E974" i="18"/>
  <c r="D974" i="18"/>
  <c r="B974" i="18"/>
  <c r="AN973" i="18"/>
  <c r="AK973" i="18"/>
  <c r="E973" i="18"/>
  <c r="D973" i="18"/>
  <c r="B973" i="18"/>
  <c r="AN972" i="18"/>
  <c r="AK972" i="18"/>
  <c r="E972" i="18"/>
  <c r="D972" i="18"/>
  <c r="B972" i="18"/>
  <c r="AN971" i="18"/>
  <c r="AK971" i="18"/>
  <c r="E971" i="18"/>
  <c r="D971" i="18"/>
  <c r="B971" i="18"/>
  <c r="AN970" i="18"/>
  <c r="AK970" i="18"/>
  <c r="E970" i="18"/>
  <c r="D970" i="18"/>
  <c r="B970" i="18"/>
  <c r="AN969" i="18"/>
  <c r="AK969" i="18"/>
  <c r="E969" i="18"/>
  <c r="D969" i="18"/>
  <c r="B969" i="18"/>
  <c r="AN968" i="18"/>
  <c r="AK968" i="18"/>
  <c r="E968" i="18"/>
  <c r="D968" i="18"/>
  <c r="B968" i="18"/>
  <c r="AN967" i="18"/>
  <c r="AK967" i="18"/>
  <c r="E967" i="18"/>
  <c r="D967" i="18"/>
  <c r="B967" i="18"/>
  <c r="AN966" i="18"/>
  <c r="AK966" i="18"/>
  <c r="E966" i="18"/>
  <c r="D966" i="18"/>
  <c r="B966" i="18"/>
  <c r="AN965" i="18"/>
  <c r="AK965" i="18"/>
  <c r="E965" i="18"/>
  <c r="D965" i="18"/>
  <c r="B965" i="18"/>
  <c r="AN964" i="18"/>
  <c r="AK964" i="18"/>
  <c r="E964" i="18"/>
  <c r="D964" i="18"/>
  <c r="B964" i="18"/>
  <c r="AN963" i="18"/>
  <c r="AK963" i="18"/>
  <c r="E963" i="18"/>
  <c r="D963" i="18"/>
  <c r="B963" i="18"/>
  <c r="AN962" i="18"/>
  <c r="AK962" i="18"/>
  <c r="E962" i="18"/>
  <c r="D962" i="18"/>
  <c r="B962" i="18"/>
  <c r="AN961" i="18"/>
  <c r="AK961" i="18"/>
  <c r="E961" i="18"/>
  <c r="D961" i="18"/>
  <c r="B961" i="18"/>
  <c r="AN960" i="18"/>
  <c r="AK960" i="18"/>
  <c r="E960" i="18"/>
  <c r="D960" i="18"/>
  <c r="B960" i="18"/>
  <c r="AN959" i="18"/>
  <c r="AK959" i="18"/>
  <c r="E959" i="18"/>
  <c r="D959" i="18"/>
  <c r="B959" i="18"/>
  <c r="AN958" i="18"/>
  <c r="AK958" i="18"/>
  <c r="E958" i="18"/>
  <c r="D958" i="18"/>
  <c r="B958" i="18"/>
  <c r="AN957" i="18"/>
  <c r="AK957" i="18"/>
  <c r="E957" i="18"/>
  <c r="D957" i="18"/>
  <c r="B957" i="18"/>
  <c r="AN956" i="18"/>
  <c r="AK956" i="18"/>
  <c r="E956" i="18"/>
  <c r="D956" i="18"/>
  <c r="B956" i="18"/>
  <c r="AN955" i="18"/>
  <c r="AK955" i="18"/>
  <c r="E955" i="18"/>
  <c r="D955" i="18"/>
  <c r="B955" i="18"/>
  <c r="AN954" i="18"/>
  <c r="AK954" i="18"/>
  <c r="E954" i="18"/>
  <c r="D954" i="18"/>
  <c r="B954" i="18"/>
  <c r="AN953" i="18"/>
  <c r="AK953" i="18"/>
  <c r="E953" i="18"/>
  <c r="D953" i="18"/>
  <c r="B953" i="18"/>
  <c r="AN952" i="18"/>
  <c r="AK952" i="18"/>
  <c r="E952" i="18"/>
  <c r="D952" i="18"/>
  <c r="B952" i="18"/>
  <c r="AN951" i="18"/>
  <c r="AK951" i="18"/>
  <c r="E951" i="18"/>
  <c r="D951" i="18"/>
  <c r="B951" i="18"/>
  <c r="AN950" i="18"/>
  <c r="AK950" i="18"/>
  <c r="E950" i="18"/>
  <c r="D950" i="18"/>
  <c r="B950" i="18"/>
  <c r="AN949" i="18"/>
  <c r="AK949" i="18"/>
  <c r="E949" i="18"/>
  <c r="D949" i="18"/>
  <c r="B949" i="18"/>
  <c r="AN948" i="18"/>
  <c r="AK948" i="18"/>
  <c r="E948" i="18"/>
  <c r="D948" i="18"/>
  <c r="B948" i="18"/>
  <c r="AN947" i="18"/>
  <c r="AK947" i="18"/>
  <c r="E947" i="18"/>
  <c r="D947" i="18"/>
  <c r="B947" i="18"/>
  <c r="AN946" i="18"/>
  <c r="AK946" i="18"/>
  <c r="E946" i="18"/>
  <c r="D946" i="18"/>
  <c r="B946" i="18"/>
  <c r="AN945" i="18"/>
  <c r="AK945" i="18"/>
  <c r="E945" i="18"/>
  <c r="D945" i="18"/>
  <c r="B945" i="18"/>
  <c r="AN944" i="18"/>
  <c r="AK944" i="18"/>
  <c r="E944" i="18"/>
  <c r="D944" i="18"/>
  <c r="B944" i="18"/>
  <c r="AN943" i="18"/>
  <c r="AK943" i="18"/>
  <c r="E943" i="18"/>
  <c r="D943" i="18"/>
  <c r="B943" i="18"/>
  <c r="AN942" i="18"/>
  <c r="AK942" i="18"/>
  <c r="E942" i="18"/>
  <c r="D942" i="18"/>
  <c r="B942" i="18"/>
  <c r="AN941" i="18"/>
  <c r="AK941" i="18"/>
  <c r="E941" i="18"/>
  <c r="D941" i="18"/>
  <c r="B941" i="18"/>
  <c r="AN940" i="18"/>
  <c r="AK940" i="18"/>
  <c r="E940" i="18"/>
  <c r="D940" i="18"/>
  <c r="B940" i="18"/>
  <c r="AN939" i="18"/>
  <c r="AK939" i="18"/>
  <c r="E939" i="18"/>
  <c r="D939" i="18"/>
  <c r="B939" i="18"/>
  <c r="AN938" i="18"/>
  <c r="AK938" i="18"/>
  <c r="E938" i="18"/>
  <c r="D938" i="18"/>
  <c r="B938" i="18"/>
  <c r="AN937" i="18"/>
  <c r="AK937" i="18"/>
  <c r="E937" i="18"/>
  <c r="D937" i="18"/>
  <c r="B937" i="18"/>
  <c r="AN936" i="18"/>
  <c r="AK936" i="18"/>
  <c r="E936" i="18"/>
  <c r="D936" i="18"/>
  <c r="B936" i="18"/>
  <c r="AN935" i="18"/>
  <c r="AK935" i="18"/>
  <c r="E935" i="18"/>
  <c r="D935" i="18"/>
  <c r="B935" i="18"/>
  <c r="AN934" i="18"/>
  <c r="AK934" i="18"/>
  <c r="E934" i="18"/>
  <c r="D934" i="18"/>
  <c r="B934" i="18"/>
  <c r="AN933" i="18"/>
  <c r="AK933" i="18"/>
  <c r="E933" i="18"/>
  <c r="D933" i="18"/>
  <c r="B933" i="18"/>
  <c r="AN932" i="18"/>
  <c r="AK932" i="18"/>
  <c r="E932" i="18"/>
  <c r="D932" i="18"/>
  <c r="B932" i="18"/>
  <c r="AN931" i="18"/>
  <c r="AK931" i="18"/>
  <c r="E931" i="18"/>
  <c r="D931" i="18"/>
  <c r="B931" i="18"/>
  <c r="AN930" i="18"/>
  <c r="AK930" i="18"/>
  <c r="E930" i="18"/>
  <c r="D930" i="18"/>
  <c r="B930" i="18"/>
  <c r="AN929" i="18"/>
  <c r="AK929" i="18"/>
  <c r="E929" i="18"/>
  <c r="D929" i="18"/>
  <c r="B929" i="18"/>
  <c r="AN928" i="18"/>
  <c r="AK928" i="18"/>
  <c r="E928" i="18"/>
  <c r="D928" i="18"/>
  <c r="B928" i="18"/>
  <c r="AN927" i="18"/>
  <c r="AK927" i="18"/>
  <c r="E927" i="18"/>
  <c r="D927" i="18"/>
  <c r="B927" i="18"/>
  <c r="AN926" i="18"/>
  <c r="AK926" i="18"/>
  <c r="E926" i="18"/>
  <c r="D926" i="18"/>
  <c r="B926" i="18"/>
  <c r="AN925" i="18"/>
  <c r="AK925" i="18"/>
  <c r="E925" i="18"/>
  <c r="D925" i="18"/>
  <c r="B925" i="18"/>
  <c r="AN924" i="18"/>
  <c r="AK924" i="18"/>
  <c r="E924" i="18"/>
  <c r="D924" i="18"/>
  <c r="B924" i="18"/>
  <c r="AN923" i="18"/>
  <c r="AK923" i="18"/>
  <c r="E923" i="18"/>
  <c r="D923" i="18"/>
  <c r="B923" i="18"/>
  <c r="AN922" i="18"/>
  <c r="AK922" i="18"/>
  <c r="E922" i="18"/>
  <c r="D922" i="18"/>
  <c r="B922" i="18"/>
  <c r="AN921" i="18"/>
  <c r="AK921" i="18"/>
  <c r="E921" i="18"/>
  <c r="D921" i="18"/>
  <c r="B921" i="18"/>
  <c r="AN920" i="18"/>
  <c r="AK920" i="18"/>
  <c r="E920" i="18"/>
  <c r="D920" i="18"/>
  <c r="B920" i="18"/>
  <c r="AN919" i="18"/>
  <c r="AK919" i="18"/>
  <c r="E919" i="18"/>
  <c r="D919" i="18"/>
  <c r="B919" i="18"/>
  <c r="AN918" i="18"/>
  <c r="AK918" i="18"/>
  <c r="E918" i="18"/>
  <c r="D918" i="18"/>
  <c r="B918" i="18"/>
  <c r="AN917" i="18"/>
  <c r="AK917" i="18"/>
  <c r="E917" i="18"/>
  <c r="D917" i="18"/>
  <c r="B917" i="18"/>
  <c r="AN916" i="18"/>
  <c r="AK916" i="18"/>
  <c r="E916" i="18"/>
  <c r="D916" i="18"/>
  <c r="B916" i="18"/>
  <c r="AN915" i="18"/>
  <c r="AK915" i="18"/>
  <c r="E915" i="18"/>
  <c r="D915" i="18"/>
  <c r="B915" i="18"/>
  <c r="AN914" i="18"/>
  <c r="AK914" i="18"/>
  <c r="E914" i="18"/>
  <c r="D914" i="18"/>
  <c r="B914" i="18"/>
  <c r="AN913" i="18"/>
  <c r="AK913" i="18"/>
  <c r="E913" i="18"/>
  <c r="D913" i="18"/>
  <c r="B913" i="18"/>
  <c r="AN912" i="18"/>
  <c r="AK912" i="18"/>
  <c r="E912" i="18"/>
  <c r="D912" i="18"/>
  <c r="B912" i="18"/>
  <c r="AN911" i="18"/>
  <c r="AK911" i="18"/>
  <c r="E911" i="18"/>
  <c r="D911" i="18"/>
  <c r="B911" i="18"/>
  <c r="AN910" i="18"/>
  <c r="AK910" i="18"/>
  <c r="E910" i="18"/>
  <c r="D910" i="18"/>
  <c r="B910" i="18"/>
  <c r="AN909" i="18"/>
  <c r="AK909" i="18"/>
  <c r="E909" i="18"/>
  <c r="D909" i="18"/>
  <c r="B909" i="18"/>
  <c r="AN908" i="18"/>
  <c r="AK908" i="18"/>
  <c r="E908" i="18"/>
  <c r="D908" i="18"/>
  <c r="B908" i="18"/>
  <c r="AN907" i="18"/>
  <c r="AK907" i="18"/>
  <c r="E907" i="18"/>
  <c r="D907" i="18"/>
  <c r="B907" i="18"/>
  <c r="AN906" i="18"/>
  <c r="AK906" i="18"/>
  <c r="E906" i="18"/>
  <c r="D906" i="18"/>
  <c r="B906" i="18"/>
  <c r="AN905" i="18"/>
  <c r="AK905" i="18"/>
  <c r="E905" i="18"/>
  <c r="D905" i="18"/>
  <c r="B905" i="18"/>
  <c r="AN904" i="18"/>
  <c r="AK904" i="18"/>
  <c r="E904" i="18"/>
  <c r="D904" i="18"/>
  <c r="B904" i="18"/>
  <c r="AN903" i="18"/>
  <c r="AK903" i="18"/>
  <c r="E903" i="18"/>
  <c r="D903" i="18"/>
  <c r="B903" i="18"/>
  <c r="AN902" i="18"/>
  <c r="AK902" i="18"/>
  <c r="E902" i="18"/>
  <c r="D902" i="18"/>
  <c r="B902" i="18"/>
  <c r="AN901" i="18"/>
  <c r="AK901" i="18"/>
  <c r="E901" i="18"/>
  <c r="D901" i="18"/>
  <c r="B901" i="18"/>
  <c r="AN900" i="18"/>
  <c r="AK900" i="18"/>
  <c r="E900" i="18"/>
  <c r="D900" i="18"/>
  <c r="B900" i="18"/>
  <c r="AN899" i="18"/>
  <c r="AK899" i="18"/>
  <c r="E899" i="18"/>
  <c r="D899" i="18"/>
  <c r="B899" i="18"/>
  <c r="AN898" i="18"/>
  <c r="AK898" i="18"/>
  <c r="E898" i="18"/>
  <c r="D898" i="18"/>
  <c r="B898" i="18"/>
  <c r="AN897" i="18"/>
  <c r="AK897" i="18"/>
  <c r="E897" i="18"/>
  <c r="D897" i="18"/>
  <c r="B897" i="18"/>
  <c r="AN896" i="18"/>
  <c r="AK896" i="18"/>
  <c r="E896" i="18"/>
  <c r="D896" i="18"/>
  <c r="B896" i="18"/>
  <c r="AN895" i="18"/>
  <c r="AK895" i="18"/>
  <c r="E895" i="18"/>
  <c r="D895" i="18"/>
  <c r="B895" i="18"/>
  <c r="AN894" i="18"/>
  <c r="AK894" i="18"/>
  <c r="E894" i="18"/>
  <c r="D894" i="18"/>
  <c r="B894" i="18"/>
  <c r="AN893" i="18"/>
  <c r="AK893" i="18"/>
  <c r="E893" i="18"/>
  <c r="D893" i="18"/>
  <c r="B893" i="18"/>
  <c r="AN892" i="18"/>
  <c r="AK892" i="18"/>
  <c r="E892" i="18"/>
  <c r="D892" i="18"/>
  <c r="B892" i="18"/>
  <c r="AN891" i="18"/>
  <c r="AK891" i="18"/>
  <c r="E891" i="18"/>
  <c r="D891" i="18"/>
  <c r="B891" i="18"/>
  <c r="AN890" i="18"/>
  <c r="AK890" i="18"/>
  <c r="E890" i="18"/>
  <c r="D890" i="18"/>
  <c r="B890" i="18"/>
  <c r="AN889" i="18"/>
  <c r="AK889" i="18"/>
  <c r="E889" i="18"/>
  <c r="D889" i="18"/>
  <c r="B889" i="18"/>
  <c r="AN888" i="18"/>
  <c r="AK888" i="18"/>
  <c r="E888" i="18"/>
  <c r="D888" i="18"/>
  <c r="B888" i="18"/>
  <c r="AN887" i="18"/>
  <c r="AK887" i="18"/>
  <c r="E887" i="18"/>
  <c r="D887" i="18"/>
  <c r="B887" i="18"/>
  <c r="AN886" i="18"/>
  <c r="AK886" i="18"/>
  <c r="E886" i="18"/>
  <c r="D886" i="18"/>
  <c r="B886" i="18"/>
  <c r="AN885" i="18"/>
  <c r="AK885" i="18"/>
  <c r="E885" i="18"/>
  <c r="D885" i="18"/>
  <c r="B885" i="18"/>
  <c r="AN884" i="18"/>
  <c r="AK884" i="18"/>
  <c r="E884" i="18"/>
  <c r="D884" i="18"/>
  <c r="B884" i="18"/>
  <c r="AN883" i="18"/>
  <c r="AK883" i="18"/>
  <c r="E883" i="18"/>
  <c r="D883" i="18"/>
  <c r="B883" i="18"/>
  <c r="AN882" i="18"/>
  <c r="AK882" i="18"/>
  <c r="E882" i="18"/>
  <c r="D882" i="18"/>
  <c r="B882" i="18"/>
  <c r="AN881" i="18"/>
  <c r="AK881" i="18"/>
  <c r="E881" i="18"/>
  <c r="D881" i="18"/>
  <c r="B881" i="18"/>
  <c r="AN880" i="18"/>
  <c r="AK880" i="18"/>
  <c r="E880" i="18"/>
  <c r="D880" i="18"/>
  <c r="B880" i="18"/>
  <c r="AN879" i="18"/>
  <c r="AK879" i="18"/>
  <c r="E879" i="18"/>
  <c r="D879" i="18"/>
  <c r="B879" i="18"/>
  <c r="AN878" i="18"/>
  <c r="AK878" i="18"/>
  <c r="E878" i="18"/>
  <c r="D878" i="18"/>
  <c r="B878" i="18"/>
  <c r="AN877" i="18"/>
  <c r="AK877" i="18"/>
  <c r="E877" i="18"/>
  <c r="D877" i="18"/>
  <c r="B877" i="18"/>
  <c r="AN876" i="18"/>
  <c r="AK876" i="18"/>
  <c r="E876" i="18"/>
  <c r="D876" i="18"/>
  <c r="B876" i="18"/>
  <c r="AN875" i="18"/>
  <c r="AK875" i="18"/>
  <c r="E875" i="18"/>
  <c r="D875" i="18"/>
  <c r="B875" i="18"/>
  <c r="AN874" i="18"/>
  <c r="AK874" i="18"/>
  <c r="E874" i="18"/>
  <c r="D874" i="18"/>
  <c r="B874" i="18"/>
  <c r="AN873" i="18"/>
  <c r="AK873" i="18"/>
  <c r="E873" i="18"/>
  <c r="D873" i="18"/>
  <c r="B873" i="18"/>
  <c r="AN872" i="18"/>
  <c r="AK872" i="18"/>
  <c r="E872" i="18"/>
  <c r="D872" i="18"/>
  <c r="B872" i="18"/>
  <c r="AN871" i="18"/>
  <c r="AK871" i="18"/>
  <c r="E871" i="18"/>
  <c r="D871" i="18"/>
  <c r="B871" i="18"/>
  <c r="AN870" i="18"/>
  <c r="AK870" i="18"/>
  <c r="E870" i="18"/>
  <c r="D870" i="18"/>
  <c r="B870" i="18"/>
  <c r="AN869" i="18"/>
  <c r="AK869" i="18"/>
  <c r="E869" i="18"/>
  <c r="D869" i="18"/>
  <c r="B869" i="18"/>
  <c r="AN868" i="18"/>
  <c r="AK868" i="18"/>
  <c r="E868" i="18"/>
  <c r="D868" i="18"/>
  <c r="B868" i="18"/>
  <c r="AN867" i="18"/>
  <c r="AK867" i="18"/>
  <c r="E867" i="18"/>
  <c r="D867" i="18"/>
  <c r="B867" i="18"/>
  <c r="AN866" i="18"/>
  <c r="AK866" i="18"/>
  <c r="E866" i="18"/>
  <c r="D866" i="18"/>
  <c r="B866" i="18"/>
  <c r="AN865" i="18"/>
  <c r="AK865" i="18"/>
  <c r="E865" i="18"/>
  <c r="D865" i="18"/>
  <c r="B865" i="18"/>
  <c r="AN864" i="18"/>
  <c r="AK864" i="18"/>
  <c r="E864" i="18"/>
  <c r="D864" i="18"/>
  <c r="B864" i="18"/>
  <c r="AN863" i="18"/>
  <c r="AK863" i="18"/>
  <c r="E863" i="18"/>
  <c r="D863" i="18"/>
  <c r="B863" i="18"/>
  <c r="AN862" i="18"/>
  <c r="AK862" i="18"/>
  <c r="E862" i="18"/>
  <c r="D862" i="18"/>
  <c r="B862" i="18"/>
  <c r="AN861" i="18"/>
  <c r="AK861" i="18"/>
  <c r="E861" i="18"/>
  <c r="D861" i="18"/>
  <c r="B861" i="18"/>
  <c r="AN860" i="18"/>
  <c r="AK860" i="18"/>
  <c r="E860" i="18"/>
  <c r="D860" i="18"/>
  <c r="B860" i="18"/>
  <c r="AN859" i="18"/>
  <c r="AK859" i="18"/>
  <c r="E859" i="18"/>
  <c r="D859" i="18"/>
  <c r="B859" i="18"/>
  <c r="AN858" i="18"/>
  <c r="AK858" i="18"/>
  <c r="E858" i="18"/>
  <c r="D858" i="18"/>
  <c r="B858" i="18"/>
  <c r="AN857" i="18"/>
  <c r="AK857" i="18"/>
  <c r="E857" i="18"/>
  <c r="D857" i="18"/>
  <c r="B857" i="18"/>
  <c r="AN856" i="18"/>
  <c r="AK856" i="18"/>
  <c r="E856" i="18"/>
  <c r="D856" i="18"/>
  <c r="B856" i="18"/>
  <c r="AN855" i="18"/>
  <c r="AK855" i="18"/>
  <c r="E855" i="18"/>
  <c r="D855" i="18"/>
  <c r="B855" i="18"/>
  <c r="AN854" i="18"/>
  <c r="AK854" i="18"/>
  <c r="E854" i="18"/>
  <c r="D854" i="18"/>
  <c r="B854" i="18"/>
  <c r="AN853" i="18"/>
  <c r="AK853" i="18"/>
  <c r="E853" i="18"/>
  <c r="D853" i="18"/>
  <c r="B853" i="18"/>
  <c r="AN852" i="18"/>
  <c r="AK852" i="18"/>
  <c r="E852" i="18"/>
  <c r="D852" i="18"/>
  <c r="B852" i="18"/>
  <c r="AN851" i="18"/>
  <c r="AK851" i="18"/>
  <c r="E851" i="18"/>
  <c r="D851" i="18"/>
  <c r="B851" i="18"/>
  <c r="AN850" i="18"/>
  <c r="AK850" i="18"/>
  <c r="E850" i="18"/>
  <c r="D850" i="18"/>
  <c r="B850" i="18"/>
  <c r="AN849" i="18"/>
  <c r="AK849" i="18"/>
  <c r="E849" i="18"/>
  <c r="D849" i="18"/>
  <c r="B849" i="18"/>
  <c r="AN848" i="18"/>
  <c r="AK848" i="18"/>
  <c r="E848" i="18"/>
  <c r="D848" i="18"/>
  <c r="B848" i="18"/>
  <c r="AN847" i="18"/>
  <c r="AK847" i="18"/>
  <c r="E847" i="18"/>
  <c r="D847" i="18"/>
  <c r="B847" i="18"/>
  <c r="AN846" i="18"/>
  <c r="AK846" i="18"/>
  <c r="E846" i="18"/>
  <c r="D846" i="18"/>
  <c r="B846" i="18"/>
  <c r="AN845" i="18"/>
  <c r="AK845" i="18"/>
  <c r="E845" i="18"/>
  <c r="D845" i="18"/>
  <c r="B845" i="18"/>
  <c r="AN844" i="18"/>
  <c r="AK844" i="18"/>
  <c r="E844" i="18"/>
  <c r="D844" i="18"/>
  <c r="B844" i="18"/>
  <c r="AN843" i="18"/>
  <c r="AK843" i="18"/>
  <c r="E843" i="18"/>
  <c r="D843" i="18"/>
  <c r="B843" i="18"/>
  <c r="AN842" i="18"/>
  <c r="AK842" i="18"/>
  <c r="E842" i="18"/>
  <c r="D842" i="18"/>
  <c r="B842" i="18"/>
  <c r="AN841" i="18"/>
  <c r="AK841" i="18"/>
  <c r="E841" i="18"/>
  <c r="D841" i="18"/>
  <c r="B841" i="18"/>
  <c r="AN840" i="18"/>
  <c r="AK840" i="18"/>
  <c r="E840" i="18"/>
  <c r="D840" i="18"/>
  <c r="B840" i="18"/>
  <c r="AN839" i="18"/>
  <c r="AK839" i="18"/>
  <c r="E839" i="18"/>
  <c r="D839" i="18"/>
  <c r="B839" i="18"/>
  <c r="AN838" i="18"/>
  <c r="AK838" i="18"/>
  <c r="E838" i="18"/>
  <c r="D838" i="18"/>
  <c r="B838" i="18"/>
  <c r="AN837" i="18"/>
  <c r="AK837" i="18"/>
  <c r="E837" i="18"/>
  <c r="D837" i="18"/>
  <c r="B837" i="18"/>
  <c r="AN836" i="18"/>
  <c r="AK836" i="18"/>
  <c r="E836" i="18"/>
  <c r="D836" i="18"/>
  <c r="B836" i="18"/>
  <c r="AN835" i="18"/>
  <c r="AK835" i="18"/>
  <c r="E835" i="18"/>
  <c r="D835" i="18"/>
  <c r="B835" i="18"/>
  <c r="AN834" i="18"/>
  <c r="AK834" i="18"/>
  <c r="E834" i="18"/>
  <c r="D834" i="18"/>
  <c r="B834" i="18"/>
  <c r="AN833" i="18"/>
  <c r="AK833" i="18"/>
  <c r="E833" i="18"/>
  <c r="D833" i="18"/>
  <c r="B833" i="18"/>
  <c r="AN832" i="18"/>
  <c r="AK832" i="18"/>
  <c r="E832" i="18"/>
  <c r="D832" i="18"/>
  <c r="B832" i="18"/>
  <c r="AN831" i="18"/>
  <c r="AK831" i="18"/>
  <c r="E831" i="18"/>
  <c r="D831" i="18"/>
  <c r="B831" i="18"/>
  <c r="AN830" i="18"/>
  <c r="AK830" i="18"/>
  <c r="E830" i="18"/>
  <c r="D830" i="18"/>
  <c r="B830" i="18"/>
  <c r="AN829" i="18"/>
  <c r="AK829" i="18"/>
  <c r="E829" i="18"/>
  <c r="D829" i="18"/>
  <c r="B829" i="18"/>
  <c r="AN828" i="18"/>
  <c r="AK828" i="18"/>
  <c r="E828" i="18"/>
  <c r="D828" i="18"/>
  <c r="B828" i="18"/>
  <c r="AN827" i="18"/>
  <c r="AK827" i="18"/>
  <c r="E827" i="18"/>
  <c r="D827" i="18"/>
  <c r="B827" i="18"/>
  <c r="AN826" i="18"/>
  <c r="AK826" i="18"/>
  <c r="E826" i="18"/>
  <c r="D826" i="18"/>
  <c r="B826" i="18"/>
  <c r="AN825" i="18"/>
  <c r="AK825" i="18"/>
  <c r="E825" i="18"/>
  <c r="D825" i="18"/>
  <c r="B825" i="18"/>
  <c r="AN824" i="18"/>
  <c r="AK824" i="18"/>
  <c r="E824" i="18"/>
  <c r="D824" i="18"/>
  <c r="B824" i="18"/>
  <c r="AN823" i="18"/>
  <c r="AK823" i="18"/>
  <c r="E823" i="18"/>
  <c r="D823" i="18"/>
  <c r="B823" i="18"/>
  <c r="AN822" i="18"/>
  <c r="AK822" i="18"/>
  <c r="E822" i="18"/>
  <c r="D822" i="18"/>
  <c r="B822" i="18"/>
  <c r="AN821" i="18"/>
  <c r="AK821" i="18"/>
  <c r="E821" i="18"/>
  <c r="D821" i="18"/>
  <c r="B821" i="18"/>
  <c r="AN820" i="18"/>
  <c r="AK820" i="18"/>
  <c r="E820" i="18"/>
  <c r="D820" i="18"/>
  <c r="B820" i="18"/>
  <c r="AN819" i="18"/>
  <c r="AK819" i="18"/>
  <c r="E819" i="18"/>
  <c r="D819" i="18"/>
  <c r="B819" i="18"/>
  <c r="AN818" i="18"/>
  <c r="AK818" i="18"/>
  <c r="E818" i="18"/>
  <c r="D818" i="18"/>
  <c r="B818" i="18"/>
  <c r="AN817" i="18"/>
  <c r="AK817" i="18"/>
  <c r="E817" i="18"/>
  <c r="D817" i="18"/>
  <c r="B817" i="18"/>
  <c r="AN816" i="18"/>
  <c r="AK816" i="18"/>
  <c r="E816" i="18"/>
  <c r="D816" i="18"/>
  <c r="B816" i="18"/>
  <c r="AN815" i="18"/>
  <c r="AK815" i="18"/>
  <c r="E815" i="18"/>
  <c r="D815" i="18"/>
  <c r="B815" i="18"/>
  <c r="AN814" i="18"/>
  <c r="AK814" i="18"/>
  <c r="E814" i="18"/>
  <c r="D814" i="18"/>
  <c r="B814" i="18"/>
  <c r="AN813" i="18"/>
  <c r="AK813" i="18"/>
  <c r="E813" i="18"/>
  <c r="D813" i="18"/>
  <c r="B813" i="18"/>
  <c r="AN812" i="18"/>
  <c r="AK812" i="18"/>
  <c r="E812" i="18"/>
  <c r="D812" i="18"/>
  <c r="B812" i="18"/>
  <c r="AN811" i="18"/>
  <c r="AK811" i="18"/>
  <c r="E811" i="18"/>
  <c r="D811" i="18"/>
  <c r="B811" i="18"/>
  <c r="AN810" i="18"/>
  <c r="AK810" i="18"/>
  <c r="E810" i="18"/>
  <c r="D810" i="18"/>
  <c r="B810" i="18"/>
  <c r="AN809" i="18"/>
  <c r="AK809" i="18"/>
  <c r="E809" i="18"/>
  <c r="D809" i="18"/>
  <c r="B809" i="18"/>
  <c r="AN808" i="18"/>
  <c r="AK808" i="18"/>
  <c r="E808" i="18"/>
  <c r="D808" i="18"/>
  <c r="B808" i="18"/>
  <c r="AN807" i="18"/>
  <c r="AK807" i="18"/>
  <c r="E807" i="18"/>
  <c r="D807" i="18"/>
  <c r="B807" i="18"/>
  <c r="AN806" i="18"/>
  <c r="AK806" i="18"/>
  <c r="E806" i="18"/>
  <c r="D806" i="18"/>
  <c r="B806" i="18"/>
  <c r="AN805" i="18"/>
  <c r="AK805" i="18"/>
  <c r="E805" i="18"/>
  <c r="D805" i="18"/>
  <c r="B805" i="18"/>
  <c r="AN804" i="18"/>
  <c r="AK804" i="18"/>
  <c r="E804" i="18"/>
  <c r="D804" i="18"/>
  <c r="B804" i="18"/>
  <c r="AN803" i="18"/>
  <c r="AK803" i="18"/>
  <c r="E803" i="18"/>
  <c r="D803" i="18"/>
  <c r="B803" i="18"/>
  <c r="AN802" i="18"/>
  <c r="AK802" i="18"/>
  <c r="E802" i="18"/>
  <c r="D802" i="18"/>
  <c r="B802" i="18"/>
  <c r="AN801" i="18"/>
  <c r="AK801" i="18"/>
  <c r="E801" i="18"/>
  <c r="D801" i="18"/>
  <c r="B801" i="18"/>
  <c r="AN800" i="18"/>
  <c r="AK800" i="18"/>
  <c r="E800" i="18"/>
  <c r="D800" i="18"/>
  <c r="B800" i="18"/>
  <c r="AN799" i="18"/>
  <c r="AK799" i="18"/>
  <c r="E799" i="18"/>
  <c r="D799" i="18"/>
  <c r="B799" i="18"/>
  <c r="AN798" i="18"/>
  <c r="AK798" i="18"/>
  <c r="E798" i="18"/>
  <c r="D798" i="18"/>
  <c r="B798" i="18"/>
  <c r="AN797" i="18"/>
  <c r="AK797" i="18"/>
  <c r="E797" i="18"/>
  <c r="D797" i="18"/>
  <c r="B797" i="18"/>
  <c r="AN796" i="18"/>
  <c r="AK796" i="18"/>
  <c r="E796" i="18"/>
  <c r="D796" i="18"/>
  <c r="B796" i="18"/>
  <c r="AN795" i="18"/>
  <c r="AK795" i="18"/>
  <c r="E795" i="18"/>
  <c r="D795" i="18"/>
  <c r="B795" i="18"/>
  <c r="AN794" i="18"/>
  <c r="AK794" i="18"/>
  <c r="E794" i="18"/>
  <c r="D794" i="18"/>
  <c r="B794" i="18"/>
  <c r="AN793" i="18"/>
  <c r="AK793" i="18"/>
  <c r="E793" i="18"/>
  <c r="D793" i="18"/>
  <c r="B793" i="18"/>
  <c r="AN792" i="18"/>
  <c r="AK792" i="18"/>
  <c r="E792" i="18"/>
  <c r="D792" i="18"/>
  <c r="B792" i="18"/>
  <c r="AN791" i="18"/>
  <c r="AK791" i="18"/>
  <c r="E791" i="18"/>
  <c r="D791" i="18"/>
  <c r="B791" i="18"/>
  <c r="AN790" i="18"/>
  <c r="AK790" i="18"/>
  <c r="E790" i="18"/>
  <c r="D790" i="18"/>
  <c r="B790" i="18"/>
  <c r="AN789" i="18"/>
  <c r="AK789" i="18"/>
  <c r="E789" i="18"/>
  <c r="D789" i="18"/>
  <c r="B789" i="18"/>
  <c r="AN788" i="18"/>
  <c r="AK788" i="18"/>
  <c r="E788" i="18"/>
  <c r="D788" i="18"/>
  <c r="B788" i="18"/>
  <c r="AN787" i="18"/>
  <c r="AK787" i="18"/>
  <c r="E787" i="18"/>
  <c r="D787" i="18"/>
  <c r="B787" i="18"/>
  <c r="AN786" i="18"/>
  <c r="AK786" i="18"/>
  <c r="E786" i="18"/>
  <c r="D786" i="18"/>
  <c r="B786" i="18"/>
  <c r="AN785" i="18"/>
  <c r="AK785" i="18"/>
  <c r="E785" i="18"/>
  <c r="D785" i="18"/>
  <c r="B785" i="18"/>
  <c r="AN784" i="18"/>
  <c r="AK784" i="18"/>
  <c r="E784" i="18"/>
  <c r="D784" i="18"/>
  <c r="B784" i="18"/>
  <c r="AN783" i="18"/>
  <c r="AK783" i="18"/>
  <c r="E783" i="18"/>
  <c r="D783" i="18"/>
  <c r="B783" i="18"/>
  <c r="AN782" i="18"/>
  <c r="AK782" i="18"/>
  <c r="E782" i="18"/>
  <c r="D782" i="18"/>
  <c r="B782" i="18"/>
  <c r="AN781" i="18"/>
  <c r="AK781" i="18"/>
  <c r="E781" i="18"/>
  <c r="D781" i="18"/>
  <c r="B781" i="18"/>
  <c r="AN780" i="18"/>
  <c r="AK780" i="18"/>
  <c r="E780" i="18"/>
  <c r="D780" i="18"/>
  <c r="B780" i="18"/>
  <c r="AN779" i="18"/>
  <c r="AK779" i="18"/>
  <c r="E779" i="18"/>
  <c r="D779" i="18"/>
  <c r="B779" i="18"/>
  <c r="AN778" i="18"/>
  <c r="AK778" i="18"/>
  <c r="E778" i="18"/>
  <c r="D778" i="18"/>
  <c r="B778" i="18"/>
  <c r="AN777" i="18"/>
  <c r="AK777" i="18"/>
  <c r="E777" i="18"/>
  <c r="D777" i="18"/>
  <c r="B777" i="18"/>
  <c r="AN776" i="18"/>
  <c r="AK776" i="18"/>
  <c r="E776" i="18"/>
  <c r="D776" i="18"/>
  <c r="B776" i="18"/>
  <c r="AN775" i="18"/>
  <c r="AK775" i="18"/>
  <c r="E775" i="18"/>
  <c r="D775" i="18"/>
  <c r="B775" i="18"/>
  <c r="AN774" i="18"/>
  <c r="AK774" i="18"/>
  <c r="E774" i="18"/>
  <c r="D774" i="18"/>
  <c r="B774" i="18"/>
  <c r="AN773" i="18"/>
  <c r="AK773" i="18"/>
  <c r="E773" i="18"/>
  <c r="D773" i="18"/>
  <c r="B773" i="18"/>
  <c r="AN772" i="18"/>
  <c r="AK772" i="18"/>
  <c r="E772" i="18"/>
  <c r="D772" i="18"/>
  <c r="B772" i="18"/>
  <c r="AN771" i="18"/>
  <c r="AK771" i="18"/>
  <c r="E771" i="18"/>
  <c r="D771" i="18"/>
  <c r="B771" i="18"/>
  <c r="AN770" i="18"/>
  <c r="AK770" i="18"/>
  <c r="E770" i="18"/>
  <c r="D770" i="18"/>
  <c r="B770" i="18"/>
  <c r="AN769" i="18"/>
  <c r="AK769" i="18"/>
  <c r="E769" i="18"/>
  <c r="D769" i="18"/>
  <c r="B769" i="18"/>
  <c r="AN768" i="18"/>
  <c r="AK768" i="18"/>
  <c r="E768" i="18"/>
  <c r="D768" i="18"/>
  <c r="B768" i="18"/>
  <c r="AN767" i="18"/>
  <c r="AK767" i="18"/>
  <c r="E767" i="18"/>
  <c r="D767" i="18"/>
  <c r="B767" i="18"/>
  <c r="AN766" i="18"/>
  <c r="AK766" i="18"/>
  <c r="E766" i="18"/>
  <c r="D766" i="18"/>
  <c r="B766" i="18"/>
  <c r="AN765" i="18"/>
  <c r="AK765" i="18"/>
  <c r="E765" i="18"/>
  <c r="D765" i="18"/>
  <c r="B765" i="18"/>
  <c r="AN764" i="18"/>
  <c r="AK764" i="18"/>
  <c r="E764" i="18"/>
  <c r="D764" i="18"/>
  <c r="B764" i="18"/>
  <c r="AN763" i="18"/>
  <c r="AK763" i="18"/>
  <c r="E763" i="18"/>
  <c r="D763" i="18"/>
  <c r="B763" i="18"/>
  <c r="AN762" i="18"/>
  <c r="AK762" i="18"/>
  <c r="E762" i="18"/>
  <c r="D762" i="18"/>
  <c r="B762" i="18"/>
  <c r="AN761" i="18"/>
  <c r="AK761" i="18"/>
  <c r="E761" i="18"/>
  <c r="D761" i="18"/>
  <c r="B761" i="18"/>
  <c r="AN760" i="18"/>
  <c r="AK760" i="18"/>
  <c r="E760" i="18"/>
  <c r="D760" i="18"/>
  <c r="B760" i="18"/>
  <c r="AN759" i="18"/>
  <c r="AK759" i="18"/>
  <c r="E759" i="18"/>
  <c r="D759" i="18"/>
  <c r="B759" i="18"/>
  <c r="AN758" i="18"/>
  <c r="AK758" i="18"/>
  <c r="E758" i="18"/>
  <c r="D758" i="18"/>
  <c r="B758" i="18"/>
  <c r="AN757" i="18"/>
  <c r="AK757" i="18"/>
  <c r="E757" i="18"/>
  <c r="D757" i="18"/>
  <c r="B757" i="18"/>
  <c r="AN756" i="18"/>
  <c r="AK756" i="18"/>
  <c r="E756" i="18"/>
  <c r="D756" i="18"/>
  <c r="B756" i="18"/>
  <c r="AN755" i="18"/>
  <c r="AK755" i="18"/>
  <c r="E755" i="18"/>
  <c r="D755" i="18"/>
  <c r="B755" i="18"/>
  <c r="AN754" i="18"/>
  <c r="AK754" i="18"/>
  <c r="E754" i="18"/>
  <c r="D754" i="18"/>
  <c r="B754" i="18"/>
  <c r="AN753" i="18"/>
  <c r="AK753" i="18"/>
  <c r="E753" i="18"/>
  <c r="D753" i="18"/>
  <c r="B753" i="18"/>
  <c r="AN752" i="18"/>
  <c r="AK752" i="18"/>
  <c r="E752" i="18"/>
  <c r="D752" i="18"/>
  <c r="B752" i="18"/>
  <c r="AN751" i="18"/>
  <c r="AK751" i="18"/>
  <c r="E751" i="18"/>
  <c r="D751" i="18"/>
  <c r="B751" i="18"/>
  <c r="AN750" i="18"/>
  <c r="AK750" i="18"/>
  <c r="E750" i="18"/>
  <c r="D750" i="18"/>
  <c r="B750" i="18"/>
  <c r="AN749" i="18"/>
  <c r="AK749" i="18"/>
  <c r="E749" i="18"/>
  <c r="D749" i="18"/>
  <c r="B749" i="18"/>
  <c r="AN748" i="18"/>
  <c r="AK748" i="18"/>
  <c r="E748" i="18"/>
  <c r="D748" i="18"/>
  <c r="B748" i="18"/>
  <c r="AN747" i="18"/>
  <c r="AK747" i="18"/>
  <c r="E747" i="18"/>
  <c r="D747" i="18"/>
  <c r="B747" i="18"/>
  <c r="AN746" i="18"/>
  <c r="AK746" i="18"/>
  <c r="E746" i="18"/>
  <c r="D746" i="18"/>
  <c r="B746" i="18"/>
  <c r="AN745" i="18"/>
  <c r="AK745" i="18"/>
  <c r="E745" i="18"/>
  <c r="D745" i="18"/>
  <c r="B745" i="18"/>
  <c r="AN744" i="18"/>
  <c r="AK744" i="18"/>
  <c r="E744" i="18"/>
  <c r="D744" i="18"/>
  <c r="B744" i="18"/>
  <c r="AN743" i="18"/>
  <c r="AK743" i="18"/>
  <c r="E743" i="18"/>
  <c r="D743" i="18"/>
  <c r="B743" i="18"/>
  <c r="AN742" i="18"/>
  <c r="AK742" i="18"/>
  <c r="E742" i="18"/>
  <c r="D742" i="18"/>
  <c r="B742" i="18"/>
  <c r="AN741" i="18"/>
  <c r="AK741" i="18"/>
  <c r="E741" i="18"/>
  <c r="D741" i="18"/>
  <c r="B741" i="18"/>
  <c r="AN740" i="18"/>
  <c r="AK740" i="18"/>
  <c r="E740" i="18"/>
  <c r="D740" i="18"/>
  <c r="B740" i="18"/>
  <c r="AN739" i="18"/>
  <c r="AK739" i="18"/>
  <c r="E739" i="18"/>
  <c r="D739" i="18"/>
  <c r="B739" i="18"/>
  <c r="AN738" i="18"/>
  <c r="AK738" i="18"/>
  <c r="E738" i="18"/>
  <c r="D738" i="18"/>
  <c r="B738" i="18"/>
  <c r="AN737" i="18"/>
  <c r="AK737" i="18"/>
  <c r="E737" i="18"/>
  <c r="D737" i="18"/>
  <c r="B737" i="18"/>
  <c r="AN736" i="18"/>
  <c r="AK736" i="18"/>
  <c r="E736" i="18"/>
  <c r="D736" i="18"/>
  <c r="B736" i="18"/>
  <c r="AN735" i="18"/>
  <c r="AK735" i="18"/>
  <c r="E735" i="18"/>
  <c r="D735" i="18"/>
  <c r="B735" i="18"/>
  <c r="AN734" i="18"/>
  <c r="AK734" i="18"/>
  <c r="E734" i="18"/>
  <c r="D734" i="18"/>
  <c r="B734" i="18"/>
  <c r="AN733" i="18"/>
  <c r="AK733" i="18"/>
  <c r="E733" i="18"/>
  <c r="D733" i="18"/>
  <c r="B733" i="18"/>
  <c r="AN732" i="18"/>
  <c r="AK732" i="18"/>
  <c r="E732" i="18"/>
  <c r="D732" i="18"/>
  <c r="B732" i="18"/>
  <c r="AN731" i="18"/>
  <c r="AK731" i="18"/>
  <c r="E731" i="18"/>
  <c r="D731" i="18"/>
  <c r="B731" i="18"/>
  <c r="AN730" i="18"/>
  <c r="AK730" i="18"/>
  <c r="E730" i="18"/>
  <c r="D730" i="18"/>
  <c r="B730" i="18"/>
  <c r="AN729" i="18"/>
  <c r="AK729" i="18"/>
  <c r="E729" i="18"/>
  <c r="D729" i="18"/>
  <c r="B729" i="18"/>
  <c r="AN728" i="18"/>
  <c r="AK728" i="18"/>
  <c r="E728" i="18"/>
  <c r="D728" i="18"/>
  <c r="B728" i="18"/>
  <c r="AN727" i="18"/>
  <c r="AK727" i="18"/>
  <c r="E727" i="18"/>
  <c r="D727" i="18"/>
  <c r="B727" i="18"/>
  <c r="AN726" i="18"/>
  <c r="AK726" i="18"/>
  <c r="E726" i="18"/>
  <c r="D726" i="18"/>
  <c r="B726" i="18"/>
  <c r="AN725" i="18"/>
  <c r="AK725" i="18"/>
  <c r="E725" i="18"/>
  <c r="D725" i="18"/>
  <c r="B725" i="18"/>
  <c r="AN724" i="18"/>
  <c r="AK724" i="18"/>
  <c r="E724" i="18"/>
  <c r="D724" i="18"/>
  <c r="B724" i="18"/>
  <c r="AN723" i="18"/>
  <c r="AK723" i="18"/>
  <c r="E723" i="18"/>
  <c r="D723" i="18"/>
  <c r="B723" i="18"/>
  <c r="AN722" i="18"/>
  <c r="AK722" i="18"/>
  <c r="E722" i="18"/>
  <c r="D722" i="18"/>
  <c r="B722" i="18"/>
  <c r="AN721" i="18"/>
  <c r="AK721" i="18"/>
  <c r="E721" i="18"/>
  <c r="D721" i="18"/>
  <c r="B721" i="18"/>
  <c r="AN720" i="18"/>
  <c r="AK720" i="18"/>
  <c r="E720" i="18"/>
  <c r="D720" i="18"/>
  <c r="B720" i="18"/>
  <c r="AN719" i="18"/>
  <c r="AK719" i="18"/>
  <c r="E719" i="18"/>
  <c r="D719" i="18"/>
  <c r="B719" i="18"/>
  <c r="AN718" i="18"/>
  <c r="AK718" i="18"/>
  <c r="E718" i="18"/>
  <c r="D718" i="18"/>
  <c r="B718" i="18"/>
  <c r="AN717" i="18"/>
  <c r="AK717" i="18"/>
  <c r="E717" i="18"/>
  <c r="D717" i="18"/>
  <c r="B717" i="18"/>
  <c r="AN716" i="18"/>
  <c r="AK716" i="18"/>
  <c r="E716" i="18"/>
  <c r="D716" i="18"/>
  <c r="B716" i="18"/>
  <c r="AN715" i="18"/>
  <c r="AK715" i="18"/>
  <c r="E715" i="18"/>
  <c r="D715" i="18"/>
  <c r="B715" i="18"/>
  <c r="AN714" i="18"/>
  <c r="AK714" i="18"/>
  <c r="E714" i="18"/>
  <c r="D714" i="18"/>
  <c r="B714" i="18"/>
  <c r="AN713" i="18"/>
  <c r="AK713" i="18"/>
  <c r="E713" i="18"/>
  <c r="D713" i="18"/>
  <c r="B713" i="18"/>
  <c r="AN712" i="18"/>
  <c r="AK712" i="18"/>
  <c r="E712" i="18"/>
  <c r="D712" i="18"/>
  <c r="B712" i="18"/>
  <c r="AN711" i="18"/>
  <c r="AK711" i="18"/>
  <c r="E711" i="18"/>
  <c r="D711" i="18"/>
  <c r="B711" i="18"/>
  <c r="AN710" i="18"/>
  <c r="AK710" i="18"/>
  <c r="E710" i="18"/>
  <c r="D710" i="18"/>
  <c r="B710" i="18"/>
  <c r="AN709" i="18"/>
  <c r="AK709" i="18"/>
  <c r="E709" i="18"/>
  <c r="D709" i="18"/>
  <c r="B709" i="18"/>
  <c r="AN708" i="18"/>
  <c r="AK708" i="18"/>
  <c r="E708" i="18"/>
  <c r="D708" i="18"/>
  <c r="B708" i="18"/>
  <c r="AN707" i="18"/>
  <c r="AK707" i="18"/>
  <c r="E707" i="18"/>
  <c r="D707" i="18"/>
  <c r="B707" i="18"/>
  <c r="AN706" i="18"/>
  <c r="AK706" i="18"/>
  <c r="E706" i="18"/>
  <c r="D706" i="18"/>
  <c r="B706" i="18"/>
  <c r="AN705" i="18"/>
  <c r="AK705" i="18"/>
  <c r="E705" i="18"/>
  <c r="D705" i="18"/>
  <c r="B705" i="18"/>
  <c r="AN704" i="18"/>
  <c r="AK704" i="18"/>
  <c r="E704" i="18"/>
  <c r="D704" i="18"/>
  <c r="B704" i="18"/>
  <c r="AN703" i="18"/>
  <c r="AK703" i="18"/>
  <c r="E703" i="18"/>
  <c r="D703" i="18"/>
  <c r="B703" i="18"/>
  <c r="AN702" i="18"/>
  <c r="AK702" i="18"/>
  <c r="E702" i="18"/>
  <c r="D702" i="18"/>
  <c r="B702" i="18"/>
  <c r="AN701" i="18"/>
  <c r="AK701" i="18"/>
  <c r="E701" i="18"/>
  <c r="D701" i="18"/>
  <c r="B701" i="18"/>
  <c r="AN700" i="18"/>
  <c r="AK700" i="18"/>
  <c r="E700" i="18"/>
  <c r="D700" i="18"/>
  <c r="B700" i="18"/>
  <c r="AN699" i="18"/>
  <c r="AK699" i="18"/>
  <c r="E699" i="18"/>
  <c r="D699" i="18"/>
  <c r="B699" i="18"/>
  <c r="AN698" i="18"/>
  <c r="AK698" i="18"/>
  <c r="E698" i="18"/>
  <c r="D698" i="18"/>
  <c r="B698" i="18"/>
  <c r="AN697" i="18"/>
  <c r="AK697" i="18"/>
  <c r="E697" i="18"/>
  <c r="D697" i="18"/>
  <c r="B697" i="18"/>
  <c r="AN696" i="18"/>
  <c r="AK696" i="18"/>
  <c r="E696" i="18"/>
  <c r="D696" i="18"/>
  <c r="B696" i="18"/>
  <c r="AN695" i="18"/>
  <c r="AK695" i="18"/>
  <c r="E695" i="18"/>
  <c r="D695" i="18"/>
  <c r="B695" i="18"/>
  <c r="AN694" i="18"/>
  <c r="AK694" i="18"/>
  <c r="E694" i="18"/>
  <c r="D694" i="18"/>
  <c r="B694" i="18"/>
  <c r="AN693" i="18"/>
  <c r="AK693" i="18"/>
  <c r="E693" i="18"/>
  <c r="D693" i="18"/>
  <c r="B693" i="18"/>
  <c r="AN692" i="18"/>
  <c r="AK692" i="18"/>
  <c r="E692" i="18"/>
  <c r="D692" i="18"/>
  <c r="B692" i="18"/>
  <c r="AN691" i="18"/>
  <c r="AK691" i="18"/>
  <c r="E691" i="18"/>
  <c r="D691" i="18"/>
  <c r="B691" i="18"/>
  <c r="AN690" i="18"/>
  <c r="AK690" i="18"/>
  <c r="E690" i="18"/>
  <c r="D690" i="18"/>
  <c r="B690" i="18"/>
  <c r="AN689" i="18"/>
  <c r="AK689" i="18"/>
  <c r="E689" i="18"/>
  <c r="D689" i="18"/>
  <c r="B689" i="18"/>
  <c r="AN688" i="18"/>
  <c r="AK688" i="18"/>
  <c r="E688" i="18"/>
  <c r="D688" i="18"/>
  <c r="B688" i="18"/>
  <c r="AN687" i="18"/>
  <c r="AK687" i="18"/>
  <c r="E687" i="18"/>
  <c r="D687" i="18"/>
  <c r="B687" i="18"/>
  <c r="AN686" i="18"/>
  <c r="AK686" i="18"/>
  <c r="E686" i="18"/>
  <c r="D686" i="18"/>
  <c r="B686" i="18"/>
  <c r="AN685" i="18"/>
  <c r="AK685" i="18"/>
  <c r="E685" i="18"/>
  <c r="D685" i="18"/>
  <c r="B685" i="18"/>
  <c r="AN684" i="18"/>
  <c r="AK684" i="18"/>
  <c r="E684" i="18"/>
  <c r="D684" i="18"/>
  <c r="B684" i="18"/>
  <c r="AN683" i="18"/>
  <c r="AK683" i="18"/>
  <c r="E683" i="18"/>
  <c r="D683" i="18"/>
  <c r="B683" i="18"/>
  <c r="AN682" i="18"/>
  <c r="AK682" i="18"/>
  <c r="E682" i="18"/>
  <c r="D682" i="18"/>
  <c r="B682" i="18"/>
  <c r="AN681" i="18"/>
  <c r="AK681" i="18"/>
  <c r="E681" i="18"/>
  <c r="D681" i="18"/>
  <c r="B681" i="18"/>
  <c r="AN680" i="18"/>
  <c r="AK680" i="18"/>
  <c r="E680" i="18"/>
  <c r="D680" i="18"/>
  <c r="B680" i="18"/>
  <c r="AN679" i="18"/>
  <c r="AK679" i="18"/>
  <c r="E679" i="18"/>
  <c r="D679" i="18"/>
  <c r="B679" i="18"/>
  <c r="AN678" i="18"/>
  <c r="AK678" i="18"/>
  <c r="E678" i="18"/>
  <c r="D678" i="18"/>
  <c r="B678" i="18"/>
  <c r="AN677" i="18"/>
  <c r="AK677" i="18"/>
  <c r="E677" i="18"/>
  <c r="D677" i="18"/>
  <c r="B677" i="18"/>
  <c r="AN676" i="18"/>
  <c r="AK676" i="18"/>
  <c r="E676" i="18"/>
  <c r="D676" i="18"/>
  <c r="B676" i="18"/>
  <c r="AN675" i="18"/>
  <c r="AK675" i="18"/>
  <c r="E675" i="18"/>
  <c r="D675" i="18"/>
  <c r="B675" i="18"/>
  <c r="AN674" i="18"/>
  <c r="AK674" i="18"/>
  <c r="E674" i="18"/>
  <c r="D674" i="18"/>
  <c r="B674" i="18"/>
  <c r="AN673" i="18"/>
  <c r="AK673" i="18"/>
  <c r="E673" i="18"/>
  <c r="D673" i="18"/>
  <c r="B673" i="18"/>
  <c r="AN672" i="18"/>
  <c r="AK672" i="18"/>
  <c r="E672" i="18"/>
  <c r="D672" i="18"/>
  <c r="B672" i="18"/>
  <c r="AN671" i="18"/>
  <c r="AK671" i="18"/>
  <c r="E671" i="18"/>
  <c r="D671" i="18"/>
  <c r="B671" i="18"/>
  <c r="AN670" i="18"/>
  <c r="AK670" i="18"/>
  <c r="E670" i="18"/>
  <c r="D670" i="18"/>
  <c r="B670" i="18"/>
  <c r="AN669" i="18"/>
  <c r="AK669" i="18"/>
  <c r="E669" i="18"/>
  <c r="D669" i="18"/>
  <c r="B669" i="18"/>
  <c r="AN668" i="18"/>
  <c r="AK668" i="18"/>
  <c r="E668" i="18"/>
  <c r="D668" i="18"/>
  <c r="B668" i="18"/>
  <c r="AN667" i="18"/>
  <c r="AK667" i="18"/>
  <c r="E667" i="18"/>
  <c r="D667" i="18"/>
  <c r="B667" i="18"/>
  <c r="AN666" i="18"/>
  <c r="AK666" i="18"/>
  <c r="E666" i="18"/>
  <c r="D666" i="18"/>
  <c r="B666" i="18"/>
  <c r="AN665" i="18"/>
  <c r="AK665" i="18"/>
  <c r="E665" i="18"/>
  <c r="D665" i="18"/>
  <c r="B665" i="18"/>
  <c r="AN664" i="18"/>
  <c r="AK664" i="18"/>
  <c r="E664" i="18"/>
  <c r="D664" i="18"/>
  <c r="B664" i="18"/>
  <c r="AN663" i="18"/>
  <c r="AK663" i="18"/>
  <c r="E663" i="18"/>
  <c r="D663" i="18"/>
  <c r="B663" i="18"/>
  <c r="AN662" i="18"/>
  <c r="AK662" i="18"/>
  <c r="E662" i="18"/>
  <c r="D662" i="18"/>
  <c r="B662" i="18"/>
  <c r="AN661" i="18"/>
  <c r="AK661" i="18"/>
  <c r="E661" i="18"/>
  <c r="D661" i="18"/>
  <c r="B661" i="18"/>
  <c r="AN660" i="18"/>
  <c r="AK660" i="18"/>
  <c r="E660" i="18"/>
  <c r="D660" i="18"/>
  <c r="B660" i="18"/>
  <c r="AN659" i="18"/>
  <c r="AK659" i="18"/>
  <c r="E659" i="18"/>
  <c r="D659" i="18"/>
  <c r="B659" i="18"/>
  <c r="AN658" i="18"/>
  <c r="AK658" i="18"/>
  <c r="E658" i="18"/>
  <c r="D658" i="18"/>
  <c r="B658" i="18"/>
  <c r="AN657" i="18"/>
  <c r="AK657" i="18"/>
  <c r="E657" i="18"/>
  <c r="D657" i="18"/>
  <c r="B657" i="18"/>
  <c r="AN656" i="18"/>
  <c r="AK656" i="18"/>
  <c r="E656" i="18"/>
  <c r="D656" i="18"/>
  <c r="B656" i="18"/>
  <c r="AN655" i="18"/>
  <c r="AK655" i="18"/>
  <c r="E655" i="18"/>
  <c r="D655" i="18"/>
  <c r="B655" i="18"/>
  <c r="AN654" i="18"/>
  <c r="AK654" i="18"/>
  <c r="E654" i="18"/>
  <c r="D654" i="18"/>
  <c r="B654" i="18"/>
  <c r="AN653" i="18"/>
  <c r="AK653" i="18"/>
  <c r="E653" i="18"/>
  <c r="D653" i="18"/>
  <c r="B653" i="18"/>
  <c r="AN652" i="18"/>
  <c r="AK652" i="18"/>
  <c r="E652" i="18"/>
  <c r="D652" i="18"/>
  <c r="B652" i="18"/>
  <c r="AN651" i="18"/>
  <c r="AK651" i="18"/>
  <c r="E651" i="18"/>
  <c r="D651" i="18"/>
  <c r="B651" i="18"/>
  <c r="AN650" i="18"/>
  <c r="AK650" i="18"/>
  <c r="E650" i="18"/>
  <c r="D650" i="18"/>
  <c r="B650" i="18"/>
  <c r="AN649" i="18"/>
  <c r="AK649" i="18"/>
  <c r="E649" i="18"/>
  <c r="D649" i="18"/>
  <c r="B649" i="18"/>
  <c r="AN648" i="18"/>
  <c r="AK648" i="18"/>
  <c r="E648" i="18"/>
  <c r="D648" i="18"/>
  <c r="B648" i="18"/>
  <c r="AN647" i="18"/>
  <c r="AK647" i="18"/>
  <c r="E647" i="18"/>
  <c r="D647" i="18"/>
  <c r="B647" i="18"/>
  <c r="AN646" i="18"/>
  <c r="AK646" i="18"/>
  <c r="E646" i="18"/>
  <c r="D646" i="18"/>
  <c r="B646" i="18"/>
  <c r="AN645" i="18"/>
  <c r="AK645" i="18"/>
  <c r="E645" i="18"/>
  <c r="D645" i="18"/>
  <c r="B645" i="18"/>
  <c r="AN644" i="18"/>
  <c r="AK644" i="18"/>
  <c r="E644" i="18"/>
  <c r="D644" i="18"/>
  <c r="B644" i="18"/>
  <c r="AN643" i="18"/>
  <c r="AK643" i="18"/>
  <c r="E643" i="18"/>
  <c r="D643" i="18"/>
  <c r="B643" i="18"/>
  <c r="AN642" i="18"/>
  <c r="AK642" i="18"/>
  <c r="E642" i="18"/>
  <c r="D642" i="18"/>
  <c r="B642" i="18"/>
  <c r="AN641" i="18"/>
  <c r="AK641" i="18"/>
  <c r="E641" i="18"/>
  <c r="D641" i="18"/>
  <c r="B641" i="18"/>
  <c r="AN640" i="18"/>
  <c r="AK640" i="18"/>
  <c r="E640" i="18"/>
  <c r="D640" i="18"/>
  <c r="B640" i="18"/>
  <c r="AN639" i="18"/>
  <c r="AK639" i="18"/>
  <c r="E639" i="18"/>
  <c r="D639" i="18"/>
  <c r="B639" i="18"/>
  <c r="AN638" i="18"/>
  <c r="AK638" i="18"/>
  <c r="E638" i="18"/>
  <c r="D638" i="18"/>
  <c r="B638" i="18"/>
  <c r="AN637" i="18"/>
  <c r="AK637" i="18"/>
  <c r="E637" i="18"/>
  <c r="D637" i="18"/>
  <c r="B637" i="18"/>
  <c r="AN636" i="18"/>
  <c r="AK636" i="18"/>
  <c r="E636" i="18"/>
  <c r="D636" i="18"/>
  <c r="B636" i="18"/>
  <c r="AN635" i="18"/>
  <c r="AK635" i="18"/>
  <c r="E635" i="18"/>
  <c r="D635" i="18"/>
  <c r="B635" i="18"/>
  <c r="AN634" i="18"/>
  <c r="AK634" i="18"/>
  <c r="E634" i="18"/>
  <c r="D634" i="18"/>
  <c r="B634" i="18"/>
  <c r="AN633" i="18"/>
  <c r="AK633" i="18"/>
  <c r="E633" i="18"/>
  <c r="D633" i="18"/>
  <c r="B633" i="18"/>
  <c r="AN632" i="18"/>
  <c r="AK632" i="18"/>
  <c r="E632" i="18"/>
  <c r="D632" i="18"/>
  <c r="B632" i="18"/>
  <c r="AN631" i="18"/>
  <c r="AK631" i="18"/>
  <c r="E631" i="18"/>
  <c r="D631" i="18"/>
  <c r="B631" i="18"/>
  <c r="AN630" i="18"/>
  <c r="AK630" i="18"/>
  <c r="E630" i="18"/>
  <c r="D630" i="18"/>
  <c r="B630" i="18"/>
  <c r="AN629" i="18"/>
  <c r="AK629" i="18"/>
  <c r="E629" i="18"/>
  <c r="D629" i="18"/>
  <c r="B629" i="18"/>
  <c r="AN628" i="18"/>
  <c r="AK628" i="18"/>
  <c r="E628" i="18"/>
  <c r="D628" i="18"/>
  <c r="B628" i="18"/>
  <c r="AN627" i="18"/>
  <c r="AK627" i="18"/>
  <c r="E627" i="18"/>
  <c r="D627" i="18"/>
  <c r="B627" i="18"/>
  <c r="AN626" i="18"/>
  <c r="AK626" i="18"/>
  <c r="E626" i="18"/>
  <c r="D626" i="18"/>
  <c r="B626" i="18"/>
  <c r="AN625" i="18"/>
  <c r="AK625" i="18"/>
  <c r="E625" i="18"/>
  <c r="D625" i="18"/>
  <c r="B625" i="18"/>
  <c r="AN624" i="18"/>
  <c r="AK624" i="18"/>
  <c r="B624" i="18"/>
  <c r="AN623" i="18"/>
  <c r="AK623" i="18"/>
  <c r="AN622" i="18"/>
  <c r="AK622" i="18"/>
  <c r="AN621" i="18"/>
  <c r="AK621" i="18"/>
  <c r="E621" i="18"/>
  <c r="D621" i="18"/>
  <c r="B621" i="18"/>
  <c r="AN620" i="18"/>
  <c r="AK620" i="18"/>
  <c r="E620" i="18"/>
  <c r="D620" i="18"/>
  <c r="B620" i="18"/>
  <c r="AN619" i="18"/>
  <c r="AK619" i="18"/>
  <c r="AN618" i="18"/>
  <c r="AK618" i="18"/>
  <c r="AN617" i="18"/>
  <c r="AK617" i="18"/>
  <c r="AN616" i="18"/>
  <c r="AK616" i="18"/>
  <c r="AN615" i="18"/>
  <c r="AK615" i="18"/>
  <c r="AN614" i="18"/>
  <c r="AK614" i="18"/>
  <c r="AN613" i="18"/>
  <c r="AK613" i="18"/>
  <c r="AN612" i="18"/>
  <c r="AK612" i="18"/>
  <c r="AN611" i="18"/>
  <c r="AK611" i="18"/>
  <c r="AN610" i="18"/>
  <c r="AK610" i="18"/>
  <c r="AN609" i="18"/>
  <c r="AK609" i="18"/>
  <c r="AN608" i="18"/>
  <c r="AK608" i="18"/>
  <c r="AN607" i="18"/>
  <c r="AK607" i="18"/>
  <c r="E607" i="18"/>
  <c r="D607" i="18"/>
  <c r="B607" i="18"/>
  <c r="AN606" i="18"/>
  <c r="AK606" i="18"/>
  <c r="AN605" i="18"/>
  <c r="AK605" i="18"/>
  <c r="AN604" i="18"/>
  <c r="AK604" i="18"/>
  <c r="AN603" i="18"/>
  <c r="AK603" i="18"/>
  <c r="AN602" i="18"/>
  <c r="AK602" i="18"/>
  <c r="AN601" i="18"/>
  <c r="AK601" i="18"/>
  <c r="AN600" i="18"/>
  <c r="AK600" i="18"/>
  <c r="AN599" i="18"/>
  <c r="AK599" i="18"/>
  <c r="AN598" i="18"/>
  <c r="AK598" i="18"/>
  <c r="AN597" i="18"/>
  <c r="AK597" i="18"/>
  <c r="AN596" i="18"/>
  <c r="AK596" i="18"/>
  <c r="AN595" i="18"/>
  <c r="AK595" i="18"/>
  <c r="AN594" i="18"/>
  <c r="AK594" i="18"/>
  <c r="AN593" i="18"/>
  <c r="AK593" i="18"/>
  <c r="AN592" i="18"/>
  <c r="AK592" i="18"/>
  <c r="E592" i="18"/>
  <c r="D592" i="18"/>
  <c r="B592" i="18"/>
  <c r="AN591" i="18"/>
  <c r="AK591" i="18"/>
  <c r="AN590" i="18"/>
  <c r="AK590" i="18"/>
  <c r="AN589" i="18"/>
  <c r="AK589" i="18"/>
  <c r="AN588" i="18"/>
  <c r="AK588" i="18"/>
  <c r="AN587" i="18"/>
  <c r="AK587" i="18"/>
  <c r="AN586" i="18"/>
  <c r="AK586" i="18"/>
  <c r="AN585" i="18"/>
  <c r="AK585" i="18"/>
  <c r="AN584" i="18"/>
  <c r="AK584" i="18"/>
  <c r="AN583" i="18"/>
  <c r="AK583" i="18"/>
  <c r="AN582" i="18"/>
  <c r="AK582" i="18"/>
  <c r="AN581" i="18"/>
  <c r="AK581" i="18"/>
  <c r="AN580" i="18"/>
  <c r="AK580" i="18"/>
  <c r="AN579" i="18"/>
  <c r="AK579" i="18"/>
  <c r="AN578" i="18"/>
  <c r="AK578" i="18"/>
  <c r="AN577" i="18"/>
  <c r="AK577" i="18"/>
  <c r="AN576" i="18"/>
  <c r="AK576" i="18"/>
  <c r="AN575" i="18"/>
  <c r="AK575" i="18"/>
  <c r="AN574" i="18"/>
  <c r="AK574" i="18"/>
  <c r="AN573" i="18"/>
  <c r="AK573" i="18"/>
  <c r="AN572" i="18"/>
  <c r="AK572" i="18"/>
  <c r="AN571" i="18"/>
  <c r="AK571" i="18"/>
  <c r="AN570" i="18"/>
  <c r="AK570" i="18"/>
  <c r="AN569" i="18"/>
  <c r="AK569" i="18"/>
  <c r="AN568" i="18"/>
  <c r="AK568" i="18"/>
  <c r="AN567" i="18"/>
  <c r="AN566" i="18"/>
  <c r="AK566" i="18"/>
  <c r="AN565" i="18"/>
  <c r="AK565" i="18"/>
  <c r="AN564" i="18"/>
  <c r="AK564" i="18"/>
  <c r="AN563" i="18"/>
  <c r="AK563" i="18"/>
  <c r="AN562" i="18"/>
  <c r="AK562" i="18"/>
  <c r="AN561" i="18"/>
  <c r="AK561" i="18"/>
  <c r="AN560" i="18"/>
  <c r="AK560" i="18"/>
  <c r="AN559" i="18"/>
  <c r="AK559" i="18"/>
  <c r="AN558" i="18"/>
  <c r="AK558" i="18"/>
  <c r="AN557" i="18"/>
  <c r="AK557" i="18"/>
  <c r="AN556" i="18"/>
  <c r="AK556" i="18"/>
  <c r="E556" i="18"/>
  <c r="D556" i="18"/>
  <c r="B556" i="18"/>
  <c r="AN555" i="18"/>
  <c r="AK555" i="18"/>
  <c r="AN554" i="18"/>
  <c r="AK554" i="18"/>
  <c r="AN553" i="18"/>
  <c r="AK553" i="18"/>
  <c r="AN552" i="18"/>
  <c r="AK552" i="18"/>
  <c r="AN551" i="18"/>
  <c r="AK551" i="18"/>
  <c r="AN550" i="18"/>
  <c r="AK550" i="18"/>
  <c r="E550" i="18"/>
  <c r="D550" i="18"/>
  <c r="B550" i="18"/>
  <c r="AN549" i="18"/>
  <c r="AK549" i="18"/>
  <c r="AN548" i="18"/>
  <c r="AK548" i="18"/>
  <c r="AN547" i="18"/>
  <c r="AK547" i="18"/>
  <c r="AN546" i="18"/>
  <c r="AK546" i="18"/>
  <c r="AN545" i="18"/>
  <c r="AK545" i="18"/>
  <c r="AN544" i="18"/>
  <c r="AK544" i="18"/>
  <c r="AN543" i="18"/>
  <c r="AK543" i="18"/>
  <c r="AN542" i="18"/>
  <c r="AK542" i="18"/>
  <c r="AN541" i="18"/>
  <c r="AK541" i="18"/>
  <c r="AN540" i="18"/>
  <c r="AK540" i="18"/>
  <c r="AN539" i="18"/>
  <c r="AK539" i="18"/>
  <c r="AN538" i="18"/>
  <c r="AK538" i="18"/>
  <c r="AN537" i="18"/>
  <c r="AK537" i="18"/>
  <c r="AN536" i="18"/>
  <c r="AK536" i="18"/>
  <c r="AN535" i="18"/>
  <c r="AK535" i="18"/>
  <c r="AN534" i="18"/>
  <c r="AK534" i="18"/>
  <c r="AN533" i="18"/>
  <c r="AK533" i="18"/>
  <c r="AN532" i="18"/>
  <c r="AK532" i="18"/>
  <c r="AN531" i="18"/>
  <c r="AK531" i="18"/>
  <c r="AN530" i="18"/>
  <c r="AK530" i="18"/>
  <c r="AN529" i="18"/>
  <c r="AK529" i="18"/>
  <c r="AN528" i="18"/>
  <c r="AK528" i="18"/>
  <c r="E528" i="18"/>
  <c r="D528" i="18"/>
  <c r="AN527" i="18"/>
  <c r="AK527" i="18"/>
  <c r="E527" i="18"/>
  <c r="D527" i="18"/>
  <c r="AN526" i="18"/>
  <c r="AK526" i="18"/>
  <c r="E526" i="18"/>
  <c r="D526" i="18"/>
  <c r="AN525" i="18"/>
  <c r="AK525" i="18"/>
  <c r="E525" i="18"/>
  <c r="D525" i="18"/>
  <c r="AN524" i="18"/>
  <c r="AK524" i="18"/>
  <c r="E524" i="18"/>
  <c r="D524" i="18"/>
  <c r="AN523" i="18"/>
  <c r="AK523" i="18"/>
  <c r="E523" i="18"/>
  <c r="D523" i="18"/>
  <c r="B523" i="18"/>
  <c r="AN522" i="18"/>
  <c r="AK522" i="18"/>
  <c r="E522" i="18"/>
  <c r="D522" i="18"/>
  <c r="AN521" i="18"/>
  <c r="AK521" i="18"/>
  <c r="E521" i="18"/>
  <c r="D521" i="18"/>
  <c r="AN520" i="18"/>
  <c r="AK520" i="18"/>
  <c r="E520" i="18"/>
  <c r="D520" i="18"/>
  <c r="AN519" i="18"/>
  <c r="AK519" i="18"/>
  <c r="E519" i="18"/>
  <c r="D519" i="18"/>
  <c r="AN518" i="18"/>
  <c r="AK518" i="18"/>
  <c r="E518" i="18"/>
  <c r="D518" i="18"/>
  <c r="AN517" i="18"/>
  <c r="AK517" i="18"/>
  <c r="E517" i="18"/>
  <c r="D517" i="18"/>
  <c r="AN516" i="18"/>
  <c r="AK516" i="18"/>
  <c r="E516" i="18"/>
  <c r="D516" i="18"/>
  <c r="AN515" i="18"/>
  <c r="AK515" i="18"/>
  <c r="E515" i="18"/>
  <c r="D515" i="18"/>
  <c r="AN514" i="18"/>
  <c r="AK514" i="18"/>
  <c r="E514" i="18"/>
  <c r="D514" i="18"/>
  <c r="B514" i="18"/>
  <c r="AN514" i="13"/>
  <c r="AN515" i="13"/>
  <c r="AN516" i="13"/>
  <c r="AN517" i="13"/>
  <c r="AN518" i="13"/>
  <c r="AN519" i="13"/>
  <c r="AN520" i="13"/>
  <c r="AN521" i="13"/>
  <c r="AN522" i="13"/>
  <c r="AN523" i="13"/>
  <c r="AN524" i="13"/>
  <c r="AN525" i="13"/>
  <c r="AN526" i="13"/>
  <c r="AN527" i="13"/>
  <c r="AN528" i="13"/>
  <c r="AN529" i="13"/>
  <c r="AN530" i="13"/>
  <c r="AN531" i="13"/>
  <c r="AN532" i="13"/>
  <c r="AN533" i="13"/>
  <c r="AN534" i="13"/>
  <c r="AN535" i="13"/>
  <c r="AN536" i="13"/>
  <c r="AK531" i="13"/>
  <c r="AK532" i="13"/>
  <c r="AK533" i="13"/>
  <c r="AK534" i="13"/>
  <c r="AK535" i="13"/>
  <c r="AK536" i="13"/>
  <c r="AK514" i="13"/>
  <c r="AK515" i="13"/>
  <c r="AK516" i="13"/>
  <c r="AK517" i="13"/>
  <c r="AK518" i="13"/>
  <c r="AK519" i="13"/>
  <c r="AK520" i="13"/>
  <c r="AK521" i="13"/>
  <c r="AK522" i="13"/>
  <c r="AK523" i="13"/>
  <c r="AK524" i="13"/>
  <c r="AK525" i="13"/>
  <c r="AK526" i="13"/>
  <c r="AK527" i="13"/>
  <c r="AK528" i="13"/>
  <c r="AK529" i="13"/>
  <c r="AK530" i="13"/>
  <c r="AN513" i="13"/>
  <c r="AK513" i="13"/>
  <c r="B509" i="18"/>
  <c r="D509" i="18"/>
  <c r="B510" i="18"/>
  <c r="D510" i="18"/>
  <c r="B511" i="18"/>
  <c r="D511" i="18"/>
  <c r="B512" i="18"/>
  <c r="D512" i="18"/>
  <c r="B513" i="18"/>
  <c r="D513" i="18"/>
  <c r="B508" i="18"/>
  <c r="D508" i="18"/>
  <c r="E508" i="18"/>
  <c r="AN503" i="18"/>
  <c r="AN504" i="18"/>
  <c r="AN505" i="18"/>
  <c r="AN506" i="18"/>
  <c r="AN507" i="18"/>
  <c r="AK503" i="18"/>
  <c r="AK504" i="18"/>
  <c r="AK505" i="18"/>
  <c r="AK506" i="18"/>
  <c r="AK507" i="18"/>
  <c r="B503" i="18"/>
  <c r="D503" i="18"/>
  <c r="E503" i="18"/>
  <c r="B504" i="18"/>
  <c r="D504" i="18"/>
  <c r="E504" i="18"/>
  <c r="B505" i="18"/>
  <c r="D505" i="18"/>
  <c r="E505" i="18"/>
  <c r="B506" i="18"/>
  <c r="D506" i="18"/>
  <c r="E506" i="18"/>
  <c r="B507" i="18"/>
  <c r="D507" i="18"/>
  <c r="E507" i="18"/>
  <c r="B498" i="18"/>
  <c r="D498" i="18"/>
  <c r="E498" i="18"/>
  <c r="B499" i="18"/>
  <c r="D499" i="18"/>
  <c r="E499" i="18"/>
  <c r="B500" i="18"/>
  <c r="D500" i="18"/>
  <c r="E500" i="18"/>
  <c r="B501" i="18"/>
  <c r="D501" i="18"/>
  <c r="E501" i="18"/>
  <c r="B502" i="18"/>
  <c r="D502" i="18"/>
  <c r="E502" i="18"/>
  <c r="B494" i="18"/>
  <c r="D494" i="18"/>
  <c r="E494" i="18"/>
  <c r="B495" i="18"/>
  <c r="D495" i="18"/>
  <c r="E495" i="18"/>
  <c r="B496" i="18"/>
  <c r="D496" i="18"/>
  <c r="E496" i="18"/>
  <c r="B497" i="18"/>
  <c r="D497" i="18"/>
  <c r="E497" i="18"/>
  <c r="AK474" i="18"/>
  <c r="AN474" i="18"/>
  <c r="AK475" i="18"/>
  <c r="AN475" i="18"/>
  <c r="AK476" i="18"/>
  <c r="AN476" i="18"/>
  <c r="AK477" i="18"/>
  <c r="AN477" i="18"/>
  <c r="AK478" i="18"/>
  <c r="AN478" i="18"/>
  <c r="AK479" i="18"/>
  <c r="AN479" i="18"/>
  <c r="AK480" i="18"/>
  <c r="AN480" i="18"/>
  <c r="AK481" i="18"/>
  <c r="AN481" i="18"/>
  <c r="AK482" i="18"/>
  <c r="AN482" i="18"/>
  <c r="AK483" i="18"/>
  <c r="AN483" i="18"/>
  <c r="AK484" i="18"/>
  <c r="AN484" i="18"/>
  <c r="AK485" i="18"/>
  <c r="AN485" i="18"/>
  <c r="AK486" i="18"/>
  <c r="AN486" i="18"/>
  <c r="AK487" i="18"/>
  <c r="AN487" i="18"/>
  <c r="AK488" i="18"/>
  <c r="AN488" i="18"/>
  <c r="AK489" i="18"/>
  <c r="AN489" i="18"/>
  <c r="AK490" i="18"/>
  <c r="AN490" i="18"/>
  <c r="AK491" i="18"/>
  <c r="AN491" i="18"/>
  <c r="AK492" i="18"/>
  <c r="AN492" i="18"/>
  <c r="AK493" i="18"/>
  <c r="AN493" i="18"/>
  <c r="B473" i="18"/>
  <c r="D473" i="18"/>
  <c r="E473" i="18"/>
  <c r="B474" i="18"/>
  <c r="D474" i="18"/>
  <c r="E474" i="18"/>
  <c r="B475" i="18"/>
  <c r="D475" i="18"/>
  <c r="E475" i="18"/>
  <c r="B476" i="18"/>
  <c r="D476" i="18"/>
  <c r="E476" i="18"/>
  <c r="B477" i="18"/>
  <c r="D477" i="18"/>
  <c r="E477" i="18"/>
  <c r="B478" i="18"/>
  <c r="D478" i="18"/>
  <c r="E478" i="18"/>
  <c r="B479" i="18"/>
  <c r="D479" i="18"/>
  <c r="E479" i="18"/>
  <c r="B480" i="18"/>
  <c r="D480" i="18"/>
  <c r="E480" i="18"/>
  <c r="B481" i="18"/>
  <c r="D481" i="18"/>
  <c r="E481" i="18"/>
  <c r="B482" i="18"/>
  <c r="D482" i="18"/>
  <c r="E482" i="18"/>
  <c r="B483" i="18"/>
  <c r="D483" i="18"/>
  <c r="E483" i="18"/>
  <c r="B484" i="18"/>
  <c r="D484" i="18"/>
  <c r="E484" i="18"/>
  <c r="B485" i="18"/>
  <c r="D485" i="18"/>
  <c r="E485" i="18"/>
  <c r="B486" i="18"/>
  <c r="D486" i="18"/>
  <c r="E486" i="18"/>
  <c r="B487" i="18"/>
  <c r="D487" i="18"/>
  <c r="E487" i="18"/>
  <c r="B488" i="18"/>
  <c r="D488" i="18"/>
  <c r="E488" i="18"/>
  <c r="B489" i="18"/>
  <c r="D489" i="18"/>
  <c r="E489" i="18"/>
  <c r="B490" i="18"/>
  <c r="D490" i="18"/>
  <c r="E490" i="18"/>
  <c r="B491" i="18"/>
  <c r="D491" i="18"/>
  <c r="E491" i="18"/>
  <c r="B492" i="18"/>
  <c r="D492" i="18"/>
  <c r="E492" i="18"/>
  <c r="B453" i="18"/>
  <c r="D453" i="18"/>
  <c r="E453" i="18"/>
  <c r="B454" i="18"/>
  <c r="D454" i="18"/>
  <c r="E454" i="18"/>
  <c r="B455" i="18"/>
  <c r="D455" i="18"/>
  <c r="E455" i="18"/>
  <c r="B456" i="18"/>
  <c r="D456" i="18"/>
  <c r="E456" i="18"/>
  <c r="B457" i="18"/>
  <c r="D457" i="18"/>
  <c r="E457" i="18"/>
  <c r="B458" i="18"/>
  <c r="D458" i="18"/>
  <c r="E458" i="18"/>
  <c r="B459" i="18"/>
  <c r="D459" i="18"/>
  <c r="E459" i="18"/>
  <c r="B460" i="18"/>
  <c r="D460" i="18"/>
  <c r="E460" i="18"/>
  <c r="B461" i="18"/>
  <c r="D461" i="18"/>
  <c r="E461" i="18"/>
  <c r="B462" i="18"/>
  <c r="D462" i="18"/>
  <c r="E462" i="18"/>
  <c r="B463" i="18"/>
  <c r="D463" i="18"/>
  <c r="E463" i="18"/>
  <c r="B464" i="18"/>
  <c r="D464" i="18"/>
  <c r="E464" i="18"/>
  <c r="B465" i="18"/>
  <c r="D465" i="18"/>
  <c r="E465" i="18"/>
  <c r="B466" i="18"/>
  <c r="D466" i="18"/>
  <c r="E466" i="18"/>
  <c r="B467" i="18"/>
  <c r="D467" i="18"/>
  <c r="E467" i="18"/>
  <c r="B468" i="18"/>
  <c r="D468" i="18"/>
  <c r="E468" i="18"/>
  <c r="B469" i="18"/>
  <c r="D469" i="18"/>
  <c r="E469" i="18"/>
  <c r="B470" i="18"/>
  <c r="D470" i="18"/>
  <c r="E470" i="18"/>
  <c r="B471" i="18"/>
  <c r="D471" i="18"/>
  <c r="E471" i="18"/>
  <c r="B472" i="18"/>
  <c r="D472" i="18"/>
  <c r="E472" i="18"/>
  <c r="B433" i="18"/>
  <c r="D433" i="18"/>
  <c r="E433" i="18"/>
  <c r="B434" i="18"/>
  <c r="D434" i="18"/>
  <c r="E434" i="18"/>
  <c r="B435" i="18"/>
  <c r="D435" i="18"/>
  <c r="E435" i="18"/>
  <c r="B436" i="18"/>
  <c r="D436" i="18"/>
  <c r="E436" i="18"/>
  <c r="B437" i="18"/>
  <c r="D437" i="18"/>
  <c r="E437" i="18"/>
  <c r="B438" i="18"/>
  <c r="D438" i="18"/>
  <c r="E438" i="18"/>
  <c r="B439" i="18"/>
  <c r="D439" i="18"/>
  <c r="E439" i="18"/>
  <c r="B440" i="18"/>
  <c r="D440" i="18"/>
  <c r="E440" i="18"/>
  <c r="B441" i="18"/>
  <c r="D441" i="18"/>
  <c r="E441" i="18"/>
  <c r="B442" i="18"/>
  <c r="D442" i="18"/>
  <c r="E442" i="18"/>
  <c r="B443" i="18"/>
  <c r="D443" i="18"/>
  <c r="E443" i="18"/>
  <c r="B444" i="18"/>
  <c r="D444" i="18"/>
  <c r="E444" i="18"/>
  <c r="B445" i="18"/>
  <c r="D445" i="18"/>
  <c r="E445" i="18"/>
  <c r="B446" i="18"/>
  <c r="D446" i="18"/>
  <c r="E446" i="18"/>
  <c r="B447" i="18"/>
  <c r="D447" i="18"/>
  <c r="E447" i="18"/>
  <c r="B448" i="18"/>
  <c r="D448" i="18"/>
  <c r="E448" i="18"/>
  <c r="B449" i="18"/>
  <c r="D449" i="18"/>
  <c r="E449" i="18"/>
  <c r="B450" i="18"/>
  <c r="D450" i="18"/>
  <c r="E450" i="18"/>
  <c r="B451" i="18"/>
  <c r="D451" i="18"/>
  <c r="E451" i="18"/>
  <c r="B452" i="18"/>
  <c r="D452" i="18"/>
  <c r="E452" i="18"/>
  <c r="B418" i="18"/>
  <c r="D418" i="18"/>
  <c r="E418" i="18"/>
  <c r="B419" i="18"/>
  <c r="D419" i="18"/>
  <c r="E419" i="18"/>
  <c r="B420" i="18"/>
  <c r="D420" i="18"/>
  <c r="E420" i="18"/>
  <c r="B421" i="18"/>
  <c r="D421" i="18"/>
  <c r="E421" i="18"/>
  <c r="B422" i="18"/>
  <c r="D422" i="18"/>
  <c r="E422" i="18"/>
  <c r="B423" i="18"/>
  <c r="D423" i="18"/>
  <c r="E423" i="18"/>
  <c r="B424" i="18"/>
  <c r="D424" i="18"/>
  <c r="E424" i="18"/>
  <c r="B425" i="18"/>
  <c r="D425" i="18"/>
  <c r="E425" i="18"/>
  <c r="B426" i="18"/>
  <c r="D426" i="18"/>
  <c r="E426" i="18"/>
  <c r="B427" i="18"/>
  <c r="D427" i="18"/>
  <c r="E427" i="18"/>
  <c r="B428" i="18"/>
  <c r="D428" i="18"/>
  <c r="E428" i="18"/>
  <c r="B429" i="18"/>
  <c r="D429" i="18"/>
  <c r="E429" i="18"/>
  <c r="B430" i="18"/>
  <c r="D430" i="18"/>
  <c r="E430" i="18"/>
  <c r="B431" i="18"/>
  <c r="D431" i="18"/>
  <c r="E431" i="18"/>
  <c r="B432" i="18"/>
  <c r="D432" i="18"/>
  <c r="E432" i="18"/>
  <c r="B417" i="18"/>
  <c r="D417" i="18"/>
  <c r="E417" i="18"/>
  <c r="B416" i="18"/>
  <c r="D416" i="18"/>
  <c r="E416" i="18"/>
  <c r="E1521" i="12"/>
  <c r="D1521" i="12"/>
  <c r="E1520" i="12"/>
  <c r="D1520" i="12"/>
  <c r="E1519" i="12"/>
  <c r="D1519" i="12"/>
  <c r="E1518" i="12"/>
  <c r="D1518" i="12"/>
  <c r="E1517" i="12"/>
  <c r="D1517" i="12"/>
  <c r="E1516" i="12"/>
  <c r="D1516" i="12"/>
  <c r="E1515" i="12"/>
  <c r="D1515" i="12"/>
  <c r="E1514" i="12"/>
  <c r="D1514" i="12"/>
  <c r="E1513" i="12"/>
  <c r="D1513" i="12"/>
  <c r="E1512" i="12"/>
  <c r="D1512" i="12"/>
  <c r="E1511" i="12"/>
  <c r="D1511" i="12"/>
  <c r="E1510" i="12"/>
  <c r="D1510" i="12"/>
  <c r="E1509" i="12"/>
  <c r="D1509" i="12"/>
  <c r="E1508" i="12"/>
  <c r="D1508" i="12"/>
  <c r="E1507" i="12"/>
  <c r="D1507" i="12"/>
  <c r="E1506" i="12"/>
  <c r="D1506" i="12"/>
  <c r="E1505" i="12"/>
  <c r="D1505" i="12"/>
  <c r="E1504" i="12"/>
  <c r="D1504" i="12"/>
  <c r="E1503" i="12"/>
  <c r="D1503" i="12"/>
  <c r="E1502" i="12"/>
  <c r="D1502" i="12"/>
  <c r="E1501" i="12"/>
  <c r="D1501" i="12"/>
  <c r="E1500" i="12"/>
  <c r="D1500" i="12"/>
  <c r="E1499" i="12"/>
  <c r="D1499" i="12"/>
  <c r="E1498" i="12"/>
  <c r="D1498" i="12"/>
  <c r="E1497" i="12"/>
  <c r="D1497" i="12"/>
  <c r="E1496" i="12"/>
  <c r="D1496" i="12"/>
  <c r="E1495" i="12"/>
  <c r="D1495" i="12"/>
  <c r="E1494" i="12"/>
  <c r="D1494" i="12"/>
  <c r="E1493" i="12"/>
  <c r="D1493" i="12"/>
  <c r="E1492" i="12"/>
  <c r="D1492" i="12"/>
  <c r="E1491" i="12"/>
  <c r="D1491" i="12"/>
  <c r="E1490" i="12"/>
  <c r="D1490" i="12"/>
  <c r="E1489" i="12"/>
  <c r="D1489" i="12"/>
  <c r="E1488" i="12"/>
  <c r="D1488" i="12"/>
  <c r="E1487" i="12"/>
  <c r="D1487" i="12"/>
  <c r="E1486" i="12"/>
  <c r="D1486" i="12"/>
  <c r="E1485" i="12"/>
  <c r="D1485" i="12"/>
  <c r="E1484" i="12"/>
  <c r="D1484" i="12"/>
  <c r="E1483" i="12"/>
  <c r="D1483" i="12"/>
  <c r="E1482" i="12"/>
  <c r="D1482" i="12"/>
  <c r="E1481" i="12"/>
  <c r="D1481" i="12"/>
  <c r="B413" i="18"/>
  <c r="D413" i="18"/>
  <c r="E413" i="18"/>
  <c r="B414" i="18"/>
  <c r="D414" i="18"/>
  <c r="E414" i="18"/>
  <c r="B409" i="18"/>
  <c r="D409" i="18"/>
  <c r="E409" i="18"/>
  <c r="B410" i="18"/>
  <c r="D410" i="18"/>
  <c r="E410" i="18"/>
  <c r="B411" i="18"/>
  <c r="D411" i="18"/>
  <c r="E411" i="18"/>
  <c r="B412" i="18"/>
  <c r="D412" i="18"/>
  <c r="E412" i="18"/>
  <c r="B407" i="18"/>
  <c r="D407" i="18"/>
  <c r="E407" i="18"/>
  <c r="B408" i="18"/>
  <c r="D408" i="18"/>
  <c r="E408" i="18"/>
  <c r="E405" i="18"/>
  <c r="D405" i="18"/>
  <c r="B405" i="18"/>
  <c r="AK104" i="17"/>
  <c r="AN104" i="17"/>
  <c r="AK107" i="17"/>
  <c r="AN107" i="17"/>
  <c r="B106" i="17"/>
  <c r="D106" i="17"/>
  <c r="D107" i="17"/>
  <c r="D48" i="15"/>
  <c r="E48" i="15"/>
  <c r="D49" i="15"/>
  <c r="E49" i="15"/>
  <c r="B392" i="18"/>
  <c r="D392" i="18"/>
  <c r="E392" i="18"/>
  <c r="B393" i="18"/>
  <c r="D393" i="18"/>
  <c r="E393" i="18"/>
  <c r="B394" i="18"/>
  <c r="D394" i="18"/>
  <c r="E394" i="18"/>
  <c r="B395" i="18"/>
  <c r="D395" i="18"/>
  <c r="E395" i="18"/>
  <c r="B396" i="18"/>
  <c r="D396" i="18"/>
  <c r="E396" i="18"/>
  <c r="B397" i="18"/>
  <c r="D397" i="18"/>
  <c r="E397" i="18"/>
  <c r="B398" i="18"/>
  <c r="D398" i="18"/>
  <c r="E398" i="18"/>
  <c r="B399" i="18"/>
  <c r="D399" i="18"/>
  <c r="E399" i="18"/>
  <c r="B400" i="18"/>
  <c r="D400" i="18"/>
  <c r="E400" i="18"/>
  <c r="B401" i="18"/>
  <c r="D401" i="18"/>
  <c r="E401" i="18"/>
  <c r="B402" i="18"/>
  <c r="D402" i="18"/>
  <c r="E402" i="18"/>
  <c r="B403" i="18"/>
  <c r="D403" i="18"/>
  <c r="E403" i="18"/>
  <c r="B380" i="18"/>
  <c r="D380" i="18"/>
  <c r="E380" i="18"/>
  <c r="B381" i="18"/>
  <c r="D381" i="18"/>
  <c r="E381" i="18"/>
  <c r="B382" i="18"/>
  <c r="D382" i="18"/>
  <c r="E382" i="18"/>
  <c r="B383" i="18"/>
  <c r="D383" i="18"/>
  <c r="E383" i="18"/>
  <c r="B384" i="18"/>
  <c r="D384" i="18"/>
  <c r="E384" i="18"/>
  <c r="B385" i="18"/>
  <c r="D385" i="18"/>
  <c r="E385" i="18"/>
  <c r="B386" i="18"/>
  <c r="D386" i="18"/>
  <c r="E386" i="18"/>
  <c r="B387" i="18"/>
  <c r="D387" i="18"/>
  <c r="E387" i="18"/>
  <c r="B388" i="18"/>
  <c r="D388" i="18"/>
  <c r="E388" i="18"/>
  <c r="B389" i="18"/>
  <c r="D389" i="18"/>
  <c r="E389" i="18"/>
  <c r="B390" i="18"/>
  <c r="D390" i="18"/>
  <c r="E390" i="18"/>
  <c r="B391" i="18"/>
  <c r="D391" i="18"/>
  <c r="E391" i="18"/>
  <c r="D47" i="15"/>
  <c r="E47" i="15"/>
  <c r="AK47" i="15"/>
  <c r="AN47" i="15"/>
  <c r="AK48" i="15"/>
  <c r="AN48" i="15"/>
  <c r="B368" i="18"/>
  <c r="D368" i="18"/>
  <c r="E368" i="18"/>
  <c r="B369" i="18"/>
  <c r="D369" i="18"/>
  <c r="E369" i="18"/>
  <c r="B370" i="18"/>
  <c r="D370" i="18"/>
  <c r="E370" i="18"/>
  <c r="B371" i="18"/>
  <c r="D371" i="18"/>
  <c r="E371" i="18"/>
  <c r="B372" i="18"/>
  <c r="D372" i="18"/>
  <c r="E372" i="18"/>
  <c r="B373" i="18"/>
  <c r="D373" i="18"/>
  <c r="E373" i="18"/>
  <c r="B374" i="18"/>
  <c r="D374" i="18"/>
  <c r="E374" i="18"/>
  <c r="B375" i="18"/>
  <c r="D375" i="18"/>
  <c r="E375" i="18"/>
  <c r="B376" i="18"/>
  <c r="D376" i="18"/>
  <c r="E376" i="18"/>
  <c r="B377" i="18"/>
  <c r="D377" i="18"/>
  <c r="E377" i="18"/>
  <c r="B378" i="18"/>
  <c r="D378" i="18"/>
  <c r="E378" i="18"/>
  <c r="B379" i="18"/>
  <c r="D379" i="18"/>
  <c r="E379" i="18"/>
  <c r="D1279" i="12"/>
  <c r="E1279" i="12"/>
  <c r="D1280" i="12"/>
  <c r="E1280" i="12"/>
  <c r="D1281" i="12"/>
  <c r="E1281" i="12"/>
  <c r="D1282" i="12"/>
  <c r="E1282" i="12"/>
  <c r="D1283" i="12"/>
  <c r="E1283" i="12"/>
  <c r="D1284" i="12"/>
  <c r="E1284" i="12"/>
  <c r="D1285" i="12"/>
  <c r="E1285" i="12"/>
  <c r="D1286" i="12"/>
  <c r="E1286" i="12"/>
  <c r="D1287" i="12"/>
  <c r="E1287" i="12"/>
  <c r="D1288" i="12"/>
  <c r="E1288" i="12"/>
  <c r="D1289" i="12"/>
  <c r="E1289" i="12"/>
  <c r="D1290" i="12"/>
  <c r="E1290" i="12"/>
  <c r="D1291" i="12"/>
  <c r="E1291" i="12"/>
  <c r="D1292" i="12"/>
  <c r="E1292" i="12"/>
  <c r="D1293" i="12"/>
  <c r="E1293" i="12"/>
  <c r="D1294" i="12"/>
  <c r="E1294" i="12"/>
  <c r="D1295" i="12"/>
  <c r="E1295" i="12"/>
  <c r="D1296" i="12"/>
  <c r="E1296" i="12"/>
  <c r="D1297" i="12"/>
  <c r="E1297" i="12"/>
  <c r="D1298" i="12"/>
  <c r="E1298" i="12"/>
  <c r="D1299" i="12"/>
  <c r="E1299" i="12"/>
  <c r="D1300" i="12"/>
  <c r="E1300" i="12"/>
  <c r="D1301" i="12"/>
  <c r="E1301" i="12"/>
  <c r="D1302" i="12"/>
  <c r="E1302" i="12"/>
  <c r="D1303" i="12"/>
  <c r="E1303" i="12"/>
  <c r="D1304" i="12"/>
  <c r="E1304" i="12"/>
  <c r="D1305" i="12"/>
  <c r="E1305" i="12"/>
  <c r="D1306" i="12"/>
  <c r="E1306" i="12"/>
  <c r="D1307" i="12"/>
  <c r="E1307" i="12"/>
  <c r="D1308" i="12"/>
  <c r="E1308" i="12"/>
  <c r="D1309" i="12"/>
  <c r="E1309" i="12"/>
  <c r="D1310" i="12"/>
  <c r="E1310" i="12"/>
  <c r="D1311" i="12"/>
  <c r="E1311" i="12"/>
  <c r="D1312" i="12"/>
  <c r="E1312" i="12"/>
  <c r="D1313" i="12"/>
  <c r="E1313" i="12"/>
  <c r="D1314" i="12"/>
  <c r="E1314" i="12"/>
  <c r="D1315" i="12"/>
  <c r="E1315" i="12"/>
  <c r="D1316" i="12"/>
  <c r="E1316" i="12"/>
  <c r="D1317" i="12"/>
  <c r="E1317" i="12"/>
  <c r="D1318" i="12"/>
  <c r="E1318" i="12"/>
  <c r="D1319" i="12"/>
  <c r="E1319" i="12"/>
  <c r="D1320" i="12"/>
  <c r="E1320" i="12"/>
  <c r="D1321" i="12"/>
  <c r="E1321" i="12"/>
  <c r="D1322" i="12"/>
  <c r="E1322" i="12"/>
  <c r="D1323" i="12"/>
  <c r="E1323" i="12"/>
  <c r="D1324" i="12"/>
  <c r="E1324" i="12"/>
  <c r="D1325" i="12"/>
  <c r="E1325" i="12"/>
  <c r="D1326" i="12"/>
  <c r="E1326" i="12"/>
  <c r="D1327" i="12"/>
  <c r="E1327" i="12"/>
  <c r="D1328" i="12"/>
  <c r="E1328" i="12"/>
  <c r="D1329" i="12"/>
  <c r="E1329" i="12"/>
  <c r="D1330" i="12"/>
  <c r="E1330" i="12"/>
  <c r="D1331" i="12"/>
  <c r="E1331" i="12"/>
  <c r="D1332" i="12"/>
  <c r="E1332" i="12"/>
  <c r="D1333" i="12"/>
  <c r="E1333" i="12"/>
  <c r="D1334" i="12"/>
  <c r="E1334" i="12"/>
  <c r="D1335" i="12"/>
  <c r="E1335" i="12"/>
  <c r="D1336" i="12"/>
  <c r="E1336" i="12"/>
  <c r="D1337" i="12"/>
  <c r="E1337" i="12"/>
  <c r="D1338" i="12"/>
  <c r="E1338" i="12"/>
  <c r="D1339" i="12"/>
  <c r="E1339" i="12"/>
  <c r="D1340" i="12"/>
  <c r="E1340" i="12"/>
  <c r="D1341" i="12"/>
  <c r="E1341" i="12"/>
  <c r="D1342" i="12"/>
  <c r="E1342" i="12"/>
  <c r="D1343" i="12"/>
  <c r="E1343" i="12"/>
  <c r="D1344" i="12"/>
  <c r="E1344" i="12"/>
  <c r="D1345" i="12"/>
  <c r="E1345" i="12"/>
  <c r="D1346" i="12"/>
  <c r="E1346" i="12"/>
  <c r="D1347" i="12"/>
  <c r="E1347" i="12"/>
  <c r="D1348" i="12"/>
  <c r="E1348" i="12"/>
  <c r="D1349" i="12"/>
  <c r="E1349" i="12"/>
  <c r="D1350" i="12"/>
  <c r="E1350" i="12"/>
  <c r="D1351" i="12"/>
  <c r="E1351" i="12"/>
  <c r="D1352" i="12"/>
  <c r="E1352" i="12"/>
  <c r="D1353" i="12"/>
  <c r="E1353" i="12"/>
  <c r="D1354" i="12"/>
  <c r="E1354" i="12"/>
  <c r="D1355" i="12"/>
  <c r="E1355" i="12"/>
  <c r="D1356" i="12"/>
  <c r="E1356" i="12"/>
  <c r="D1357" i="12"/>
  <c r="E1357" i="12"/>
  <c r="D1358" i="12"/>
  <c r="E1358" i="12"/>
  <c r="D1359" i="12"/>
  <c r="E1359" i="12"/>
  <c r="D1360" i="12"/>
  <c r="E1360" i="12"/>
  <c r="D1361" i="12"/>
  <c r="E1361" i="12"/>
  <c r="D1362" i="12"/>
  <c r="E1362" i="12"/>
  <c r="D1363" i="12"/>
  <c r="E1363" i="12"/>
  <c r="D1364" i="12"/>
  <c r="E1364" i="12"/>
  <c r="D1365" i="12"/>
  <c r="E1365" i="12"/>
  <c r="D1366" i="12"/>
  <c r="E1366" i="12"/>
  <c r="D1367" i="12"/>
  <c r="E1367" i="12"/>
  <c r="D1368" i="12"/>
  <c r="E1368" i="12"/>
  <c r="D1369" i="12"/>
  <c r="E1369" i="12"/>
  <c r="D1370" i="12"/>
  <c r="E1370" i="12"/>
  <c r="D1371" i="12"/>
  <c r="E1371" i="12"/>
  <c r="D1372" i="12"/>
  <c r="E1372" i="12"/>
  <c r="D1373" i="12"/>
  <c r="E1373" i="12"/>
  <c r="D1374" i="12"/>
  <c r="E1374" i="12"/>
  <c r="D1375" i="12"/>
  <c r="E1375" i="12"/>
  <c r="D1376" i="12"/>
  <c r="E1376" i="12"/>
  <c r="D1377" i="12"/>
  <c r="E1377" i="12"/>
  <c r="D1378" i="12"/>
  <c r="E1378" i="12"/>
  <c r="D1379" i="12"/>
  <c r="E1379" i="12"/>
  <c r="D1380" i="12"/>
  <c r="E1380" i="12"/>
  <c r="D1381" i="12"/>
  <c r="E1381" i="12"/>
  <c r="D1382" i="12"/>
  <c r="E1382" i="12"/>
  <c r="D1383" i="12"/>
  <c r="E1383" i="12"/>
  <c r="D1384" i="12"/>
  <c r="E1384" i="12"/>
  <c r="D1385" i="12"/>
  <c r="E1385" i="12"/>
  <c r="D1386" i="12"/>
  <c r="E1386" i="12"/>
  <c r="D1387" i="12"/>
  <c r="E1387" i="12"/>
  <c r="D1388" i="12"/>
  <c r="E1388" i="12"/>
  <c r="D1389" i="12"/>
  <c r="E1389" i="12"/>
  <c r="D1390" i="12"/>
  <c r="E1390" i="12"/>
  <c r="D1391" i="12"/>
  <c r="E1391" i="12"/>
  <c r="D1392" i="12"/>
  <c r="E1392" i="12"/>
  <c r="D1393" i="12"/>
  <c r="E1393" i="12"/>
  <c r="D1394" i="12"/>
  <c r="E1394" i="12"/>
  <c r="D1395" i="12"/>
  <c r="E1395" i="12"/>
  <c r="D1396" i="12"/>
  <c r="E1396" i="12"/>
  <c r="D1397" i="12"/>
  <c r="E1397" i="12"/>
  <c r="D1398" i="12"/>
  <c r="E1398" i="12"/>
  <c r="D1399" i="12"/>
  <c r="E1399" i="12"/>
  <c r="D1400" i="12"/>
  <c r="E1400" i="12"/>
  <c r="D1401" i="12"/>
  <c r="E1401" i="12"/>
  <c r="D1402" i="12"/>
  <c r="E1402" i="12"/>
  <c r="D1403" i="12"/>
  <c r="E1403" i="12"/>
  <c r="D1404" i="12"/>
  <c r="E1404" i="12"/>
  <c r="D1405" i="12"/>
  <c r="E1405" i="12"/>
  <c r="D1406" i="12"/>
  <c r="E1406" i="12"/>
  <c r="D1407" i="12"/>
  <c r="E1407" i="12"/>
  <c r="D1408" i="12"/>
  <c r="E1408" i="12"/>
  <c r="D1409" i="12"/>
  <c r="E1409" i="12"/>
  <c r="D1410" i="12"/>
  <c r="E1410" i="12"/>
  <c r="D1411" i="12"/>
  <c r="E1411" i="12"/>
  <c r="D1412" i="12"/>
  <c r="E1412" i="12"/>
  <c r="D1413" i="12"/>
  <c r="E1413" i="12"/>
  <c r="D1414" i="12"/>
  <c r="E1414" i="12"/>
  <c r="D1415" i="12"/>
  <c r="E1415" i="12"/>
  <c r="D1416" i="12"/>
  <c r="E1416" i="12"/>
  <c r="D1417" i="12"/>
  <c r="E1417" i="12"/>
  <c r="D1418" i="12"/>
  <c r="E1418" i="12"/>
  <c r="D1419" i="12"/>
  <c r="E1419" i="12"/>
  <c r="D1420" i="12"/>
  <c r="E1420" i="12"/>
  <c r="D1421" i="12"/>
  <c r="E1421" i="12"/>
  <c r="D1422" i="12"/>
  <c r="E1422" i="12"/>
  <c r="D1423" i="12"/>
  <c r="E1423" i="12"/>
  <c r="D1424" i="12"/>
  <c r="E1424" i="12"/>
  <c r="D1425" i="12"/>
  <c r="E1425" i="12"/>
  <c r="D1426" i="12"/>
  <c r="E1426" i="12"/>
  <c r="D1427" i="12"/>
  <c r="E1427" i="12"/>
  <c r="D1428" i="12"/>
  <c r="E1428" i="12"/>
  <c r="D1429" i="12"/>
  <c r="E1429" i="12"/>
  <c r="D1430" i="12"/>
  <c r="E1430" i="12"/>
  <c r="D1431" i="12"/>
  <c r="E1431" i="12"/>
  <c r="D1432" i="12"/>
  <c r="E1432" i="12"/>
  <c r="D1433" i="12"/>
  <c r="E1433" i="12"/>
  <c r="D1434" i="12"/>
  <c r="E1434" i="12"/>
  <c r="D1435" i="12"/>
  <c r="E1435" i="12"/>
  <c r="D1436" i="12"/>
  <c r="E1436" i="12"/>
  <c r="D1437" i="12"/>
  <c r="E1437" i="12"/>
  <c r="D1438" i="12"/>
  <c r="E1438" i="12"/>
  <c r="D1439" i="12"/>
  <c r="E1439" i="12"/>
  <c r="D1440" i="12"/>
  <c r="E1440" i="12"/>
  <c r="D1441" i="12"/>
  <c r="E1441" i="12"/>
  <c r="D1442" i="12"/>
  <c r="E1442" i="12"/>
  <c r="D1443" i="12"/>
  <c r="E1443" i="12"/>
  <c r="D1444" i="12"/>
  <c r="E1444" i="12"/>
  <c r="D1445" i="12"/>
  <c r="E1445" i="12"/>
  <c r="D1446" i="12"/>
  <c r="E1446" i="12"/>
  <c r="D1447" i="12"/>
  <c r="E1447" i="12"/>
  <c r="D1448" i="12"/>
  <c r="E1448" i="12"/>
  <c r="D1449" i="12"/>
  <c r="E1449" i="12"/>
  <c r="D1450" i="12"/>
  <c r="E1450" i="12"/>
  <c r="D1451" i="12"/>
  <c r="E1451" i="12"/>
  <c r="D1452" i="12"/>
  <c r="E1452" i="12"/>
  <c r="D1453" i="12"/>
  <c r="E1453" i="12"/>
  <c r="D1454" i="12"/>
  <c r="E1454" i="12"/>
  <c r="D1455" i="12"/>
  <c r="E1455" i="12"/>
  <c r="D1456" i="12"/>
  <c r="E1456" i="12"/>
  <c r="D1457" i="12"/>
  <c r="E1457" i="12"/>
  <c r="D1458" i="12"/>
  <c r="E1458" i="12"/>
  <c r="D1459" i="12"/>
  <c r="E1459" i="12"/>
  <c r="D1460" i="12"/>
  <c r="E1460" i="12"/>
  <c r="D1461" i="12"/>
  <c r="E1461" i="12"/>
  <c r="AK328" i="18"/>
  <c r="AK340" i="18"/>
  <c r="AK352" i="18"/>
  <c r="AK364" i="18"/>
  <c r="B65" i="14"/>
  <c r="D65" i="14"/>
  <c r="E65" i="14"/>
  <c r="AK65" i="14"/>
  <c r="AN65" i="14"/>
  <c r="B66" i="14"/>
  <c r="D66" i="14"/>
  <c r="E66" i="14"/>
  <c r="AK66" i="14"/>
  <c r="AN66" i="14"/>
  <c r="B67" i="14"/>
  <c r="D67" i="14"/>
  <c r="E67" i="14"/>
  <c r="AK67" i="14"/>
  <c r="AN67" i="14"/>
  <c r="B64" i="14"/>
  <c r="D64" i="14"/>
  <c r="E64" i="14"/>
  <c r="AK64" i="14"/>
  <c r="AN64" i="14"/>
  <c r="AK62" i="14"/>
  <c r="AN62" i="14"/>
  <c r="AK63" i="14"/>
  <c r="AN63" i="14"/>
  <c r="B356" i="18"/>
  <c r="D356" i="18"/>
  <c r="E356" i="18"/>
  <c r="B357" i="18"/>
  <c r="D357" i="18"/>
  <c r="E357" i="18"/>
  <c r="B358" i="18"/>
  <c r="D358" i="18"/>
  <c r="E358" i="18"/>
  <c r="B359" i="18"/>
  <c r="D359" i="18"/>
  <c r="E359" i="18"/>
  <c r="B360" i="18"/>
  <c r="D360" i="18"/>
  <c r="E360" i="18"/>
  <c r="B361" i="18"/>
  <c r="D361" i="18"/>
  <c r="E361" i="18"/>
  <c r="B362" i="18"/>
  <c r="D362" i="18"/>
  <c r="E362" i="18"/>
  <c r="B363" i="18"/>
  <c r="D363" i="18"/>
  <c r="E363" i="18"/>
  <c r="B364" i="18"/>
  <c r="D364" i="18"/>
  <c r="E364" i="18"/>
  <c r="B365" i="18"/>
  <c r="D365" i="18"/>
  <c r="E365" i="18"/>
  <c r="B366" i="18"/>
  <c r="D366" i="18"/>
  <c r="E366" i="18"/>
  <c r="B367" i="18"/>
  <c r="D367" i="18"/>
  <c r="E367" i="18"/>
  <c r="B344" i="18"/>
  <c r="D344" i="18"/>
  <c r="E344" i="18"/>
  <c r="B345" i="18"/>
  <c r="D345" i="18"/>
  <c r="E345" i="18"/>
  <c r="B346" i="18"/>
  <c r="D346" i="18"/>
  <c r="E346" i="18"/>
  <c r="B347" i="18"/>
  <c r="D347" i="18"/>
  <c r="E347" i="18"/>
  <c r="B348" i="18"/>
  <c r="D348" i="18"/>
  <c r="E348" i="18"/>
  <c r="B349" i="18"/>
  <c r="D349" i="18"/>
  <c r="E349" i="18"/>
  <c r="B350" i="18"/>
  <c r="D350" i="18"/>
  <c r="E350" i="18"/>
  <c r="B351" i="18"/>
  <c r="D351" i="18"/>
  <c r="E351" i="18"/>
  <c r="B352" i="18"/>
  <c r="D352" i="18"/>
  <c r="E352" i="18"/>
  <c r="B353" i="18"/>
  <c r="D353" i="18"/>
  <c r="E353" i="18"/>
  <c r="B354" i="18"/>
  <c r="D354" i="18"/>
  <c r="E354" i="18"/>
  <c r="B355" i="18"/>
  <c r="D355" i="18"/>
  <c r="E355" i="18"/>
  <c r="B332" i="18"/>
  <c r="D332" i="18"/>
  <c r="E332" i="18"/>
  <c r="B333" i="18"/>
  <c r="D333" i="18"/>
  <c r="E333" i="18"/>
  <c r="B334" i="18"/>
  <c r="D334" i="18"/>
  <c r="E334" i="18"/>
  <c r="B335" i="18"/>
  <c r="D335" i="18"/>
  <c r="E335" i="18"/>
  <c r="B336" i="18"/>
  <c r="D336" i="18"/>
  <c r="E336" i="18"/>
  <c r="B337" i="18"/>
  <c r="D337" i="18"/>
  <c r="E337" i="18"/>
  <c r="B338" i="18"/>
  <c r="D338" i="18"/>
  <c r="E338" i="18"/>
  <c r="B339" i="18"/>
  <c r="D339" i="18"/>
  <c r="E339" i="18"/>
  <c r="B340" i="18"/>
  <c r="D340" i="18"/>
  <c r="E340" i="18"/>
  <c r="B341" i="18"/>
  <c r="D341" i="18"/>
  <c r="E341" i="18"/>
  <c r="B342" i="18"/>
  <c r="D342" i="18"/>
  <c r="E342" i="18"/>
  <c r="B343" i="18"/>
  <c r="D343" i="18"/>
  <c r="E343" i="18"/>
  <c r="B320" i="18"/>
  <c r="D320" i="18"/>
  <c r="E320" i="18"/>
  <c r="B321" i="18"/>
  <c r="D321" i="18"/>
  <c r="E321" i="18"/>
  <c r="B322" i="18"/>
  <c r="D322" i="18"/>
  <c r="E322" i="18"/>
  <c r="B323" i="18"/>
  <c r="D323" i="18"/>
  <c r="E323" i="18"/>
  <c r="B324" i="18"/>
  <c r="D324" i="18"/>
  <c r="E324" i="18"/>
  <c r="B325" i="18"/>
  <c r="D325" i="18"/>
  <c r="E325" i="18"/>
  <c r="B326" i="18"/>
  <c r="D326" i="18"/>
  <c r="E326" i="18"/>
  <c r="B327" i="18"/>
  <c r="D327" i="18"/>
  <c r="E327" i="18"/>
  <c r="B328" i="18"/>
  <c r="D328" i="18"/>
  <c r="E328" i="18"/>
  <c r="B329" i="18"/>
  <c r="D329" i="18"/>
  <c r="E329" i="18"/>
  <c r="B330" i="18"/>
  <c r="D330" i="18"/>
  <c r="E330" i="18"/>
  <c r="B331" i="18"/>
  <c r="D331" i="18"/>
  <c r="E331" i="18"/>
  <c r="B308" i="18"/>
  <c r="D308" i="18"/>
  <c r="E308" i="18"/>
  <c r="B309" i="18"/>
  <c r="D309" i="18"/>
  <c r="E309" i="18"/>
  <c r="B310" i="18"/>
  <c r="D310" i="18"/>
  <c r="E310" i="18"/>
  <c r="B311" i="18"/>
  <c r="D311" i="18"/>
  <c r="E311" i="18"/>
  <c r="B312" i="18"/>
  <c r="D312" i="18"/>
  <c r="E312" i="18"/>
  <c r="B313" i="18"/>
  <c r="D313" i="18"/>
  <c r="E313" i="18"/>
  <c r="B314" i="18"/>
  <c r="D314" i="18"/>
  <c r="E314" i="18"/>
  <c r="B315" i="18"/>
  <c r="D315" i="18"/>
  <c r="E315" i="18"/>
  <c r="B316" i="18"/>
  <c r="D316" i="18"/>
  <c r="E316" i="18"/>
  <c r="B317" i="18"/>
  <c r="D317" i="18"/>
  <c r="E317" i="18"/>
  <c r="B318" i="18"/>
  <c r="D318" i="18"/>
  <c r="E318" i="18"/>
  <c r="B319" i="18"/>
  <c r="D319" i="18"/>
  <c r="E319" i="18"/>
  <c r="B296" i="18"/>
  <c r="D296" i="18"/>
  <c r="E296" i="18"/>
  <c r="B297" i="18"/>
  <c r="D297" i="18"/>
  <c r="E297" i="18"/>
  <c r="B298" i="18"/>
  <c r="D298" i="18"/>
  <c r="E298" i="18"/>
  <c r="B299" i="18"/>
  <c r="D299" i="18"/>
  <c r="E299" i="18"/>
  <c r="B300" i="18"/>
  <c r="D300" i="18"/>
  <c r="E300" i="18"/>
  <c r="B301" i="18"/>
  <c r="D301" i="18"/>
  <c r="E301" i="18"/>
  <c r="B302" i="18"/>
  <c r="D302" i="18"/>
  <c r="E302" i="18"/>
  <c r="B303" i="18"/>
  <c r="D303" i="18"/>
  <c r="E303" i="18"/>
  <c r="B304" i="18"/>
  <c r="D304" i="18"/>
  <c r="E304" i="18"/>
  <c r="B305" i="18"/>
  <c r="D305" i="18"/>
  <c r="E305" i="18"/>
  <c r="B306" i="18"/>
  <c r="D306" i="18"/>
  <c r="E306" i="18"/>
  <c r="B307" i="18"/>
  <c r="D307" i="18"/>
  <c r="E307" i="18"/>
  <c r="B284" i="18"/>
  <c r="D284" i="18"/>
  <c r="E284" i="18"/>
  <c r="B285" i="18"/>
  <c r="D285" i="18"/>
  <c r="E285" i="18"/>
  <c r="B286" i="18"/>
  <c r="D286" i="18"/>
  <c r="E286" i="18"/>
  <c r="B287" i="18"/>
  <c r="D287" i="18"/>
  <c r="E287" i="18"/>
  <c r="B288" i="18"/>
  <c r="D288" i="18"/>
  <c r="E288" i="18"/>
  <c r="B289" i="18"/>
  <c r="D289" i="18"/>
  <c r="E289" i="18"/>
  <c r="B290" i="18"/>
  <c r="D290" i="18"/>
  <c r="E290" i="18"/>
  <c r="B291" i="18"/>
  <c r="D291" i="18"/>
  <c r="E291" i="18"/>
  <c r="B292" i="18"/>
  <c r="D292" i="18"/>
  <c r="E292" i="18"/>
  <c r="B293" i="18"/>
  <c r="D293" i="18"/>
  <c r="E293" i="18"/>
  <c r="B294" i="18"/>
  <c r="D294" i="18"/>
  <c r="E294" i="18"/>
  <c r="B295" i="18"/>
  <c r="D295" i="18"/>
  <c r="E295" i="18"/>
  <c r="B273" i="18"/>
  <c r="D273" i="18"/>
  <c r="E273" i="18"/>
  <c r="B274" i="18"/>
  <c r="D274" i="18"/>
  <c r="E274" i="18"/>
  <c r="B275" i="18"/>
  <c r="D275" i="18"/>
  <c r="E275" i="18"/>
  <c r="B276" i="18"/>
  <c r="D276" i="18"/>
  <c r="E276" i="18"/>
  <c r="B277" i="18"/>
  <c r="D277" i="18"/>
  <c r="E277" i="18"/>
  <c r="B278" i="18"/>
  <c r="D278" i="18"/>
  <c r="E278" i="18"/>
  <c r="B279" i="18"/>
  <c r="D279" i="18"/>
  <c r="E279" i="18"/>
  <c r="B280" i="18"/>
  <c r="D280" i="18"/>
  <c r="E280" i="18"/>
  <c r="B281" i="18"/>
  <c r="D281" i="18"/>
  <c r="E281" i="18"/>
  <c r="B282" i="18"/>
  <c r="D282" i="18"/>
  <c r="E282" i="18"/>
  <c r="B283" i="18"/>
  <c r="D283" i="18"/>
  <c r="E283" i="18"/>
  <c r="D44" i="15"/>
  <c r="E44" i="15"/>
  <c r="D45" i="15"/>
  <c r="E45" i="15"/>
  <c r="D46" i="15"/>
  <c r="E46" i="15"/>
  <c r="D50" i="15"/>
  <c r="E50" i="15"/>
  <c r="D51" i="15"/>
  <c r="E51" i="15"/>
  <c r="D52" i="15"/>
  <c r="E52" i="15"/>
  <c r="D53" i="15"/>
  <c r="E53" i="15"/>
  <c r="D54" i="15"/>
  <c r="E54" i="15"/>
  <c r="D55" i="15"/>
  <c r="E55" i="15"/>
  <c r="AK53" i="15"/>
  <c r="B53" i="15"/>
  <c r="AN494" i="13"/>
  <c r="AN495" i="13"/>
  <c r="AN496" i="13"/>
  <c r="AN497" i="13"/>
  <c r="AN498" i="13"/>
  <c r="AN499" i="13"/>
  <c r="AN500" i="13"/>
  <c r="AN501" i="13"/>
  <c r="AN502" i="13"/>
  <c r="AN503" i="13"/>
  <c r="AN504" i="13"/>
  <c r="AN505" i="13"/>
  <c r="AN506" i="13"/>
  <c r="AN507" i="13"/>
  <c r="AN508" i="13"/>
  <c r="AN509" i="13"/>
  <c r="AN510" i="13"/>
  <c r="AN511" i="13"/>
  <c r="AN512" i="13"/>
  <c r="AK497" i="13"/>
  <c r="AK498" i="13"/>
  <c r="AK499" i="13"/>
  <c r="AK500" i="13"/>
  <c r="AK501" i="13"/>
  <c r="AK502" i="13"/>
  <c r="AK503" i="13"/>
  <c r="AK504" i="13"/>
  <c r="AK505" i="13"/>
  <c r="AK506" i="13"/>
  <c r="AK507" i="13"/>
  <c r="AK508" i="13"/>
  <c r="AK509" i="13"/>
  <c r="AK510" i="13"/>
  <c r="AK511" i="13"/>
  <c r="AK512" i="13"/>
  <c r="AK496" i="13"/>
  <c r="AK495" i="13"/>
  <c r="AK494"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476" i="13"/>
  <c r="E476" i="13"/>
  <c r="D477" i="13"/>
  <c r="E477" i="13"/>
  <c r="D478" i="13"/>
  <c r="E478" i="13"/>
  <c r="D479" i="13"/>
  <c r="E479" i="13"/>
  <c r="D480" i="13"/>
  <c r="E480" i="13"/>
  <c r="D481" i="13"/>
  <c r="E481" i="13"/>
  <c r="D482" i="13"/>
  <c r="E482" i="13"/>
  <c r="D483" i="13"/>
  <c r="E483" i="13"/>
  <c r="D484" i="13"/>
  <c r="E484" i="13"/>
  <c r="D485" i="13"/>
  <c r="E485" i="13"/>
  <c r="D486" i="13"/>
  <c r="E486" i="13"/>
  <c r="D487" i="13"/>
  <c r="E487" i="13"/>
  <c r="D488" i="13"/>
  <c r="E488" i="13"/>
  <c r="D489" i="13"/>
  <c r="E489" i="13"/>
  <c r="D490" i="13"/>
  <c r="E490" i="13"/>
  <c r="D491" i="13"/>
  <c r="E491" i="13"/>
  <c r="D492" i="13"/>
  <c r="E492" i="13"/>
  <c r="D493" i="13"/>
  <c r="E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AN2062" i="12"/>
  <c r="AK2062" i="12"/>
  <c r="E2062" i="12"/>
  <c r="D2062" i="12"/>
  <c r="B2062" i="12"/>
  <c r="AN2061" i="12"/>
  <c r="AK2061" i="12"/>
  <c r="E2061" i="12"/>
  <c r="D2061" i="12"/>
  <c r="B2061" i="12"/>
  <c r="AN2060" i="12"/>
  <c r="AK2060" i="12"/>
  <c r="E2060" i="12"/>
  <c r="D2060" i="12"/>
  <c r="B2060" i="12"/>
  <c r="AN2059" i="12"/>
  <c r="AK2059" i="12"/>
  <c r="E2059" i="12"/>
  <c r="D2059" i="12"/>
  <c r="B2059" i="12"/>
  <c r="AN2058" i="12"/>
  <c r="AK2058" i="12"/>
  <c r="E2058" i="12"/>
  <c r="D2058" i="12"/>
  <c r="B2058" i="12"/>
  <c r="AN2057" i="12"/>
  <c r="AK2057" i="12"/>
  <c r="E2057" i="12"/>
  <c r="D2057" i="12"/>
  <c r="B2057" i="12"/>
  <c r="AN2056" i="12"/>
  <c r="AK2056" i="12"/>
  <c r="E2056" i="12"/>
  <c r="D2056" i="12"/>
  <c r="B2056" i="12"/>
  <c r="AN2055" i="12"/>
  <c r="AK2055" i="12"/>
  <c r="E2055" i="12"/>
  <c r="D2055" i="12"/>
  <c r="B2055" i="12"/>
  <c r="AN2054" i="12"/>
  <c r="AK2054" i="12"/>
  <c r="E2054" i="12"/>
  <c r="D2054" i="12"/>
  <c r="B2054" i="12"/>
  <c r="AN2053" i="12"/>
  <c r="AK2053" i="12"/>
  <c r="E2053" i="12"/>
  <c r="D2053" i="12"/>
  <c r="B2053" i="12"/>
  <c r="AN2052" i="12"/>
  <c r="AK2052" i="12"/>
  <c r="E2052" i="12"/>
  <c r="D2052" i="12"/>
  <c r="B2052" i="12"/>
  <c r="AN2051" i="12"/>
  <c r="AK2051" i="12"/>
  <c r="E2051" i="12"/>
  <c r="D2051" i="12"/>
  <c r="B2051" i="12"/>
  <c r="AN2050" i="12"/>
  <c r="AK2050" i="12"/>
  <c r="E2050" i="12"/>
  <c r="D2050" i="12"/>
  <c r="B2050" i="12"/>
  <c r="AN2049" i="12"/>
  <c r="AK2049" i="12"/>
  <c r="E2049" i="12"/>
  <c r="D2049" i="12"/>
  <c r="B2049" i="12"/>
  <c r="AN2048" i="12"/>
  <c r="AK2048" i="12"/>
  <c r="E2048" i="12"/>
  <c r="D2048" i="12"/>
  <c r="B2048" i="12"/>
  <c r="AN2047" i="12"/>
  <c r="AK2047" i="12"/>
  <c r="E2047" i="12"/>
  <c r="D2047" i="12"/>
  <c r="B2047" i="12"/>
  <c r="AN2046" i="12"/>
  <c r="AK2046" i="12"/>
  <c r="E2046" i="12"/>
  <c r="D2046" i="12"/>
  <c r="B2046" i="12"/>
  <c r="AN2045" i="12"/>
  <c r="AK2045" i="12"/>
  <c r="E2045" i="12"/>
  <c r="D2045" i="12"/>
  <c r="B2045" i="12"/>
  <c r="AN2044" i="12"/>
  <c r="AK2044" i="12"/>
  <c r="E2044" i="12"/>
  <c r="D2044" i="12"/>
  <c r="B2044" i="12"/>
  <c r="AN2043" i="12"/>
  <c r="AK2043" i="12"/>
  <c r="E2043" i="12"/>
  <c r="D2043" i="12"/>
  <c r="B2043" i="12"/>
  <c r="AN2042" i="12"/>
  <c r="AK2042" i="12"/>
  <c r="E2042" i="12"/>
  <c r="D2042" i="12"/>
  <c r="B2042" i="12"/>
  <c r="AN2041" i="12"/>
  <c r="AK2041" i="12"/>
  <c r="E2041" i="12"/>
  <c r="D2041" i="12"/>
  <c r="B2041" i="12"/>
  <c r="AN2040" i="12"/>
  <c r="AK2040" i="12"/>
  <c r="E2040" i="12"/>
  <c r="D2040" i="12"/>
  <c r="B2040" i="12"/>
  <c r="AN2039" i="12"/>
  <c r="AK2039" i="12"/>
  <c r="E2039" i="12"/>
  <c r="D2039" i="12"/>
  <c r="B2039" i="12"/>
  <c r="AN2038" i="12"/>
  <c r="AK2038" i="12"/>
  <c r="E2038" i="12"/>
  <c r="D2038" i="12"/>
  <c r="B2038" i="12"/>
  <c r="AN2037" i="12"/>
  <c r="AK2037" i="12"/>
  <c r="E2037" i="12"/>
  <c r="D2037" i="12"/>
  <c r="B2037" i="12"/>
  <c r="AN2036" i="12"/>
  <c r="AK2036" i="12"/>
  <c r="E2036" i="12"/>
  <c r="D2036" i="12"/>
  <c r="B2036" i="12"/>
  <c r="AN2035" i="12"/>
  <c r="AK2035" i="12"/>
  <c r="E2035" i="12"/>
  <c r="D2035" i="12"/>
  <c r="B2035" i="12"/>
  <c r="AN2034" i="12"/>
  <c r="AK2034" i="12"/>
  <c r="E2034" i="12"/>
  <c r="D2034" i="12"/>
  <c r="B2034" i="12"/>
  <c r="AN2033" i="12"/>
  <c r="AK2033" i="12"/>
  <c r="E2033" i="12"/>
  <c r="D2033" i="12"/>
  <c r="B2033" i="12"/>
  <c r="AN2032" i="12"/>
  <c r="AK2032" i="12"/>
  <c r="E2032" i="12"/>
  <c r="D2032" i="12"/>
  <c r="B2032" i="12"/>
  <c r="AN2031" i="12"/>
  <c r="AK2031" i="12"/>
  <c r="E2031" i="12"/>
  <c r="D2031" i="12"/>
  <c r="B2031" i="12"/>
  <c r="AN2030" i="12"/>
  <c r="AK2030" i="12"/>
  <c r="E2030" i="12"/>
  <c r="D2030" i="12"/>
  <c r="B2030" i="12"/>
  <c r="AN2029" i="12"/>
  <c r="AK2029" i="12"/>
  <c r="E2029" i="12"/>
  <c r="D2029" i="12"/>
  <c r="B2029" i="12"/>
  <c r="AN2028" i="12"/>
  <c r="AK2028" i="12"/>
  <c r="E2028" i="12"/>
  <c r="D2028" i="12"/>
  <c r="B2028" i="12"/>
  <c r="AN2027" i="12"/>
  <c r="AK2027" i="12"/>
  <c r="E2027" i="12"/>
  <c r="D2027" i="12"/>
  <c r="B2027" i="12"/>
  <c r="AN2026" i="12"/>
  <c r="AK2026" i="12"/>
  <c r="E2026" i="12"/>
  <c r="D2026" i="12"/>
  <c r="B2026" i="12"/>
  <c r="AN2025" i="12"/>
  <c r="AK2025" i="12"/>
  <c r="E2025" i="12"/>
  <c r="D2025" i="12"/>
  <c r="B2025" i="12"/>
  <c r="AN2024" i="12"/>
  <c r="AK2024" i="12"/>
  <c r="E2024" i="12"/>
  <c r="D2024" i="12"/>
  <c r="B2024" i="12"/>
  <c r="AN2023" i="12"/>
  <c r="AK2023" i="12"/>
  <c r="E2023" i="12"/>
  <c r="D2023" i="12"/>
  <c r="B2023" i="12"/>
  <c r="AN2022" i="12"/>
  <c r="AK2022" i="12"/>
  <c r="E2022" i="12"/>
  <c r="D2022" i="12"/>
  <c r="B2022" i="12"/>
  <c r="AN2021" i="12"/>
  <c r="AK2021" i="12"/>
  <c r="E2021" i="12"/>
  <c r="D2021" i="12"/>
  <c r="B2021" i="12"/>
  <c r="AN2020" i="12"/>
  <c r="AK2020" i="12"/>
  <c r="E2020" i="12"/>
  <c r="D2020" i="12"/>
  <c r="B2020" i="12"/>
  <c r="AN2019" i="12"/>
  <c r="AK2019" i="12"/>
  <c r="E2019" i="12"/>
  <c r="D2019" i="12"/>
  <c r="B2019" i="12"/>
  <c r="AN2018" i="12"/>
  <c r="AK2018" i="12"/>
  <c r="E2018" i="12"/>
  <c r="D2018" i="12"/>
  <c r="B2018" i="12"/>
  <c r="AN2017" i="12"/>
  <c r="AK2017" i="12"/>
  <c r="E2017" i="12"/>
  <c r="D2017" i="12"/>
  <c r="B2017" i="12"/>
  <c r="AN2016" i="12"/>
  <c r="AK2016" i="12"/>
  <c r="E2016" i="12"/>
  <c r="D2016" i="12"/>
  <c r="B2016" i="12"/>
  <c r="AN2015" i="12"/>
  <c r="AK2015" i="12"/>
  <c r="E2015" i="12"/>
  <c r="D2015" i="12"/>
  <c r="B2015" i="12"/>
  <c r="AN2014" i="12"/>
  <c r="AK2014" i="12"/>
  <c r="E2014" i="12"/>
  <c r="D2014" i="12"/>
  <c r="B2014" i="12"/>
  <c r="AN2013" i="12"/>
  <c r="AK2013" i="12"/>
  <c r="E2013" i="12"/>
  <c r="D2013" i="12"/>
  <c r="B2013" i="12"/>
  <c r="AN2012" i="12"/>
  <c r="AK2012" i="12"/>
  <c r="E2012" i="12"/>
  <c r="D2012" i="12"/>
  <c r="B2012" i="12"/>
  <c r="AN2011" i="12"/>
  <c r="AK2011" i="12"/>
  <c r="E2011" i="12"/>
  <c r="D2011" i="12"/>
  <c r="B2011" i="12"/>
  <c r="AN2010" i="12"/>
  <c r="AK2010" i="12"/>
  <c r="E2010" i="12"/>
  <c r="D2010" i="12"/>
  <c r="B2010" i="12"/>
  <c r="AN2009" i="12"/>
  <c r="AK2009" i="12"/>
  <c r="E2009" i="12"/>
  <c r="D2009" i="12"/>
  <c r="B2009" i="12"/>
  <c r="AN2008" i="12"/>
  <c r="AK2008" i="12"/>
  <c r="E2008" i="12"/>
  <c r="D2008" i="12"/>
  <c r="B2008" i="12"/>
  <c r="AN2007" i="12"/>
  <c r="AK2007" i="12"/>
  <c r="E2007" i="12"/>
  <c r="D2007" i="12"/>
  <c r="B2007" i="12"/>
  <c r="AN2006" i="12"/>
  <c r="AK2006" i="12"/>
  <c r="E2006" i="12"/>
  <c r="D2006" i="12"/>
  <c r="B2006" i="12"/>
  <c r="AN2005" i="12"/>
  <c r="AK2005" i="12"/>
  <c r="E2005" i="12"/>
  <c r="D2005" i="12"/>
  <c r="B2005" i="12"/>
  <c r="AN2004" i="12"/>
  <c r="AK2004" i="12"/>
  <c r="E2004" i="12"/>
  <c r="D2004" i="12"/>
  <c r="B2004" i="12"/>
  <c r="AN2003" i="12"/>
  <c r="AK2003" i="12"/>
  <c r="E2003" i="12"/>
  <c r="D2003" i="12"/>
  <c r="B2003" i="12"/>
  <c r="AN2002" i="12"/>
  <c r="AK2002" i="12"/>
  <c r="E2002" i="12"/>
  <c r="D2002" i="12"/>
  <c r="B2002" i="12"/>
  <c r="AN2001" i="12"/>
  <c r="AK2001" i="12"/>
  <c r="E2001" i="12"/>
  <c r="D2001" i="12"/>
  <c r="B2001" i="12"/>
  <c r="AN2000" i="12"/>
  <c r="AK2000" i="12"/>
  <c r="E2000" i="12"/>
  <c r="D2000" i="12"/>
  <c r="B2000" i="12"/>
  <c r="AN1999" i="12"/>
  <c r="AK1999" i="12"/>
  <c r="E1999" i="12"/>
  <c r="D1999" i="12"/>
  <c r="B1999" i="12"/>
  <c r="AN1998" i="12"/>
  <c r="AK1998" i="12"/>
  <c r="E1998" i="12"/>
  <c r="D1998" i="12"/>
  <c r="B1998" i="12"/>
  <c r="AN1997" i="12"/>
  <c r="AK1997" i="12"/>
  <c r="E1997" i="12"/>
  <c r="D1997" i="12"/>
  <c r="B1997" i="12"/>
  <c r="AN1996" i="12"/>
  <c r="AK1996" i="12"/>
  <c r="E1996" i="12"/>
  <c r="D1996" i="12"/>
  <c r="B1996" i="12"/>
  <c r="AN1995" i="12"/>
  <c r="AK1995" i="12"/>
  <c r="E1995" i="12"/>
  <c r="D1995" i="12"/>
  <c r="B1995" i="12"/>
  <c r="AN1994" i="12"/>
  <c r="AK1994" i="12"/>
  <c r="E1994" i="12"/>
  <c r="D1994" i="12"/>
  <c r="B1994" i="12"/>
  <c r="AN1993" i="12"/>
  <c r="AK1993" i="12"/>
  <c r="E1993" i="12"/>
  <c r="D1993" i="12"/>
  <c r="B1993" i="12"/>
  <c r="AN1992" i="12"/>
  <c r="AK1992" i="12"/>
  <c r="E1992" i="12"/>
  <c r="D1992" i="12"/>
  <c r="B1992" i="12"/>
  <c r="AN1991" i="12"/>
  <c r="AK1991" i="12"/>
  <c r="E1991" i="12"/>
  <c r="D1991" i="12"/>
  <c r="B1991" i="12"/>
  <c r="AN1990" i="12"/>
  <c r="AK1990" i="12"/>
  <c r="E1990" i="12"/>
  <c r="D1990" i="12"/>
  <c r="B1990" i="12"/>
  <c r="AN1989" i="12"/>
  <c r="AK1989" i="12"/>
  <c r="E1989" i="12"/>
  <c r="D1989" i="12"/>
  <c r="B1989" i="12"/>
  <c r="AN1988" i="12"/>
  <c r="AK1988" i="12"/>
  <c r="E1988" i="12"/>
  <c r="D1988" i="12"/>
  <c r="B1988" i="12"/>
  <c r="AN1987" i="12"/>
  <c r="AK1987" i="12"/>
  <c r="E1987" i="12"/>
  <c r="D1987" i="12"/>
  <c r="B1987" i="12"/>
  <c r="AN1986" i="12"/>
  <c r="AK1986" i="12"/>
  <c r="E1986" i="12"/>
  <c r="D1986" i="12"/>
  <c r="B1986" i="12"/>
  <c r="AN1985" i="12"/>
  <c r="AK1985" i="12"/>
  <c r="E1985" i="12"/>
  <c r="D1985" i="12"/>
  <c r="B1985" i="12"/>
  <c r="AN1984" i="12"/>
  <c r="AK1984" i="12"/>
  <c r="E1984" i="12"/>
  <c r="D1984" i="12"/>
  <c r="B1984" i="12"/>
  <c r="AN1983" i="12"/>
  <c r="AK1983" i="12"/>
  <c r="E1983" i="12"/>
  <c r="D1983" i="12"/>
  <c r="B1983" i="12"/>
  <c r="AN1982" i="12"/>
  <c r="AK1982" i="12"/>
  <c r="E1982" i="12"/>
  <c r="D1982" i="12"/>
  <c r="B1982" i="12"/>
  <c r="AN1981" i="12"/>
  <c r="AK1981" i="12"/>
  <c r="E1981" i="12"/>
  <c r="D1981" i="12"/>
  <c r="B1981" i="12"/>
  <c r="AN1980" i="12"/>
  <c r="AK1980" i="12"/>
  <c r="E1980" i="12"/>
  <c r="D1980" i="12"/>
  <c r="B1980" i="12"/>
  <c r="AN1979" i="12"/>
  <c r="AK1979" i="12"/>
  <c r="E1979" i="12"/>
  <c r="D1979" i="12"/>
  <c r="B1979" i="12"/>
  <c r="AN1978" i="12"/>
  <c r="AK1978" i="12"/>
  <c r="E1978" i="12"/>
  <c r="D1978" i="12"/>
  <c r="B1978" i="12"/>
  <c r="AN1977" i="12"/>
  <c r="AK1977" i="12"/>
  <c r="E1977" i="12"/>
  <c r="D1977" i="12"/>
  <c r="B1977" i="12"/>
  <c r="AN1976" i="12"/>
  <c r="AK1976" i="12"/>
  <c r="E1976" i="12"/>
  <c r="D1976" i="12"/>
  <c r="B1976" i="12"/>
  <c r="AN1975" i="12"/>
  <c r="AK1975" i="12"/>
  <c r="E1975" i="12"/>
  <c r="D1975" i="12"/>
  <c r="B1975" i="12"/>
  <c r="AN1974" i="12"/>
  <c r="AK1974" i="12"/>
  <c r="E1974" i="12"/>
  <c r="D1974" i="12"/>
  <c r="B1974" i="12"/>
  <c r="AN1973" i="12"/>
  <c r="AK1973" i="12"/>
  <c r="E1973" i="12"/>
  <c r="D1973" i="12"/>
  <c r="B1973" i="12"/>
  <c r="AN1972" i="12"/>
  <c r="AK1972" i="12"/>
  <c r="E1972" i="12"/>
  <c r="D1972" i="12"/>
  <c r="B1972" i="12"/>
  <c r="AN1971" i="12"/>
  <c r="AK1971" i="12"/>
  <c r="E1971" i="12"/>
  <c r="D1971" i="12"/>
  <c r="B1971" i="12"/>
  <c r="AN1970" i="12"/>
  <c r="AK1970" i="12"/>
  <c r="E1970" i="12"/>
  <c r="D1970" i="12"/>
  <c r="B1970" i="12"/>
  <c r="AN1969" i="12"/>
  <c r="AK1969" i="12"/>
  <c r="E1969" i="12"/>
  <c r="D1969" i="12"/>
  <c r="B1969" i="12"/>
  <c r="AN1968" i="12"/>
  <c r="AK1968" i="12"/>
  <c r="E1968" i="12"/>
  <c r="D1968" i="12"/>
  <c r="B1968" i="12"/>
  <c r="AN1967" i="12"/>
  <c r="AK1967" i="12"/>
  <c r="E1967" i="12"/>
  <c r="D1967" i="12"/>
  <c r="B1967" i="12"/>
  <c r="AN1966" i="12"/>
  <c r="AK1966" i="12"/>
  <c r="E1966" i="12"/>
  <c r="D1966" i="12"/>
  <c r="B1966" i="12"/>
  <c r="AN1965" i="12"/>
  <c r="AK1965" i="12"/>
  <c r="E1965" i="12"/>
  <c r="D1965" i="12"/>
  <c r="B1965" i="12"/>
  <c r="AN1964" i="12"/>
  <c r="AK1964" i="12"/>
  <c r="E1964" i="12"/>
  <c r="D1964" i="12"/>
  <c r="B1964" i="12"/>
  <c r="AN1963" i="12"/>
  <c r="AK1963" i="12"/>
  <c r="E1963" i="12"/>
  <c r="D1963" i="12"/>
  <c r="B1963" i="12"/>
  <c r="AN1962" i="12"/>
  <c r="AK1962" i="12"/>
  <c r="E1962" i="12"/>
  <c r="D1962" i="12"/>
  <c r="B1962" i="12"/>
  <c r="AN1961" i="12"/>
  <c r="AK1961" i="12"/>
  <c r="E1961" i="12"/>
  <c r="D1961" i="12"/>
  <c r="B1961" i="12"/>
  <c r="AN1960" i="12"/>
  <c r="AK1960" i="12"/>
  <c r="E1960" i="12"/>
  <c r="D1960" i="12"/>
  <c r="B1960" i="12"/>
  <c r="AN1959" i="12"/>
  <c r="AK1959" i="12"/>
  <c r="E1959" i="12"/>
  <c r="D1959" i="12"/>
  <c r="B1959" i="12"/>
  <c r="AN1958" i="12"/>
  <c r="AK1958" i="12"/>
  <c r="E1958" i="12"/>
  <c r="D1958" i="12"/>
  <c r="B1958" i="12"/>
  <c r="AN1957" i="12"/>
  <c r="AK1957" i="12"/>
  <c r="E1957" i="12"/>
  <c r="D1957" i="12"/>
  <c r="B1957" i="12"/>
  <c r="AN1956" i="12"/>
  <c r="AK1956" i="12"/>
  <c r="E1956" i="12"/>
  <c r="D1956" i="12"/>
  <c r="B1956" i="12"/>
  <c r="AN1955" i="12"/>
  <c r="AK1955" i="12"/>
  <c r="E1955" i="12"/>
  <c r="D1955" i="12"/>
  <c r="B1955" i="12"/>
  <c r="AN1954" i="12"/>
  <c r="AK1954" i="12"/>
  <c r="E1954" i="12"/>
  <c r="D1954" i="12"/>
  <c r="B1954" i="12"/>
  <c r="AN1953" i="12"/>
  <c r="AK1953" i="12"/>
  <c r="E1953" i="12"/>
  <c r="D1953" i="12"/>
  <c r="B1953" i="12"/>
  <c r="AN1952" i="12"/>
  <c r="AK1952" i="12"/>
  <c r="E1952" i="12"/>
  <c r="D1952" i="12"/>
  <c r="B1952" i="12"/>
  <c r="AN1951" i="12"/>
  <c r="AK1951" i="12"/>
  <c r="E1951" i="12"/>
  <c r="D1951" i="12"/>
  <c r="B1951" i="12"/>
  <c r="AN1950" i="12"/>
  <c r="AK1950" i="12"/>
  <c r="E1950" i="12"/>
  <c r="D1950" i="12"/>
  <c r="B1950" i="12"/>
  <c r="AN1949" i="12"/>
  <c r="AK1949" i="12"/>
  <c r="E1949" i="12"/>
  <c r="D1949" i="12"/>
  <c r="B1949" i="12"/>
  <c r="AN1948" i="12"/>
  <c r="AK1948" i="12"/>
  <c r="E1948" i="12"/>
  <c r="D1948" i="12"/>
  <c r="B1948" i="12"/>
  <c r="AN1947" i="12"/>
  <c r="AK1947" i="12"/>
  <c r="E1947" i="12"/>
  <c r="D1947" i="12"/>
  <c r="B1947" i="12"/>
  <c r="AN1946" i="12"/>
  <c r="AK1946" i="12"/>
  <c r="E1946" i="12"/>
  <c r="D1946" i="12"/>
  <c r="B1946" i="12"/>
  <c r="AN1945" i="12"/>
  <c r="AK1945" i="12"/>
  <c r="E1945" i="12"/>
  <c r="D1945" i="12"/>
  <c r="B1945" i="12"/>
  <c r="AN1944" i="12"/>
  <c r="AK1944" i="12"/>
  <c r="E1944" i="12"/>
  <c r="D1944" i="12"/>
  <c r="B1944" i="12"/>
  <c r="AN1943" i="12"/>
  <c r="AK1943" i="12"/>
  <c r="E1943" i="12"/>
  <c r="D1943" i="12"/>
  <c r="B1943" i="12"/>
  <c r="AN1942" i="12"/>
  <c r="AK1942" i="12"/>
  <c r="E1942" i="12"/>
  <c r="D1942" i="12"/>
  <c r="B1942" i="12"/>
  <c r="AN1941" i="12"/>
  <c r="AK1941" i="12"/>
  <c r="E1941" i="12"/>
  <c r="D1941" i="12"/>
  <c r="B1941" i="12"/>
  <c r="AN1940" i="12"/>
  <c r="AK1940" i="12"/>
  <c r="E1940" i="12"/>
  <c r="D1940" i="12"/>
  <c r="B1940" i="12"/>
  <c r="AN1939" i="12"/>
  <c r="AK1939" i="12"/>
  <c r="E1939" i="12"/>
  <c r="D1939" i="12"/>
  <c r="B1939" i="12"/>
  <c r="AN1938" i="12"/>
  <c r="AK1938" i="12"/>
  <c r="E1938" i="12"/>
  <c r="D1938" i="12"/>
  <c r="B1938" i="12"/>
  <c r="AN1937" i="12"/>
  <c r="AK1937" i="12"/>
  <c r="E1937" i="12"/>
  <c r="D1937" i="12"/>
  <c r="B1937" i="12"/>
  <c r="AN1936" i="12"/>
  <c r="AK1936" i="12"/>
  <c r="E1936" i="12"/>
  <c r="D1936" i="12"/>
  <c r="B1936" i="12"/>
  <c r="AN1935" i="12"/>
  <c r="AK1935" i="12"/>
  <c r="E1935" i="12"/>
  <c r="D1935" i="12"/>
  <c r="B1935" i="12"/>
  <c r="AN1934" i="12"/>
  <c r="AK1934" i="12"/>
  <c r="E1934" i="12"/>
  <c r="D1934" i="12"/>
  <c r="B1934" i="12"/>
  <c r="AN1933" i="12"/>
  <c r="AK1933" i="12"/>
  <c r="E1933" i="12"/>
  <c r="D1933" i="12"/>
  <c r="B1933" i="12"/>
  <c r="AN1932" i="12"/>
  <c r="AK1932" i="12"/>
  <c r="E1932" i="12"/>
  <c r="D1932" i="12"/>
  <c r="B1932" i="12"/>
  <c r="AN1931" i="12"/>
  <c r="AK1931" i="12"/>
  <c r="E1931" i="12"/>
  <c r="D1931" i="12"/>
  <c r="B1931" i="12"/>
  <c r="AN1930" i="12"/>
  <c r="AK1930" i="12"/>
  <c r="E1930" i="12"/>
  <c r="D1930" i="12"/>
  <c r="B1930" i="12"/>
  <c r="AN1929" i="12"/>
  <c r="AK1929" i="12"/>
  <c r="E1929" i="12"/>
  <c r="D1929" i="12"/>
  <c r="B1929" i="12"/>
  <c r="AN1928" i="12"/>
  <c r="AK1928" i="12"/>
  <c r="E1928" i="12"/>
  <c r="D1928" i="12"/>
  <c r="B1928" i="12"/>
  <c r="AN1927" i="12"/>
  <c r="AK1927" i="12"/>
  <c r="E1927" i="12"/>
  <c r="D1927" i="12"/>
  <c r="B1927" i="12"/>
  <c r="AN1926" i="12"/>
  <c r="AK1926" i="12"/>
  <c r="E1926" i="12"/>
  <c r="D1926" i="12"/>
  <c r="B1926" i="12"/>
  <c r="AN1925" i="12"/>
  <c r="AK1925" i="12"/>
  <c r="E1925" i="12"/>
  <c r="D1925" i="12"/>
  <c r="B1925" i="12"/>
  <c r="AN1924" i="12"/>
  <c r="AK1924" i="12"/>
  <c r="E1924" i="12"/>
  <c r="D1924" i="12"/>
  <c r="B1924" i="12"/>
  <c r="AN1923" i="12"/>
  <c r="AK1923" i="12"/>
  <c r="E1923" i="12"/>
  <c r="D1923" i="12"/>
  <c r="B1923" i="12"/>
  <c r="AN1922" i="12"/>
  <c r="AK1922" i="12"/>
  <c r="E1922" i="12"/>
  <c r="D1922" i="12"/>
  <c r="B1922" i="12"/>
  <c r="AN1921" i="12"/>
  <c r="AK1921" i="12"/>
  <c r="E1921" i="12"/>
  <c r="D1921" i="12"/>
  <c r="B1921" i="12"/>
  <c r="AN1920" i="12"/>
  <c r="AK1920" i="12"/>
  <c r="E1920" i="12"/>
  <c r="D1920" i="12"/>
  <c r="B1920" i="12"/>
  <c r="AN1919" i="12"/>
  <c r="AK1919" i="12"/>
  <c r="E1919" i="12"/>
  <c r="D1919" i="12"/>
  <c r="B1919" i="12"/>
  <c r="AN1918" i="12"/>
  <c r="AK1918" i="12"/>
  <c r="E1918" i="12"/>
  <c r="D1918" i="12"/>
  <c r="B1918" i="12"/>
  <c r="AN1917" i="12"/>
  <c r="AK1917" i="12"/>
  <c r="E1917" i="12"/>
  <c r="D1917" i="12"/>
  <c r="B1917" i="12"/>
  <c r="AN1916" i="12"/>
  <c r="AK1916" i="12"/>
  <c r="E1916" i="12"/>
  <c r="D1916" i="12"/>
  <c r="B1916" i="12"/>
  <c r="AN1915" i="12"/>
  <c r="AK1915" i="12"/>
  <c r="E1915" i="12"/>
  <c r="D1915" i="12"/>
  <c r="B1915" i="12"/>
  <c r="AN1914" i="12"/>
  <c r="AK1914" i="12"/>
  <c r="E1914" i="12"/>
  <c r="D1914" i="12"/>
  <c r="B1914" i="12"/>
  <c r="AN1913" i="12"/>
  <c r="AK1913" i="12"/>
  <c r="E1913" i="12"/>
  <c r="D1913" i="12"/>
  <c r="B1913" i="12"/>
  <c r="AN1912" i="12"/>
  <c r="AK1912" i="12"/>
  <c r="E1912" i="12"/>
  <c r="D1912" i="12"/>
  <c r="B1912" i="12"/>
  <c r="AN1911" i="12"/>
  <c r="AK1911" i="12"/>
  <c r="E1911" i="12"/>
  <c r="D1911" i="12"/>
  <c r="B1911" i="12"/>
  <c r="AN1910" i="12"/>
  <c r="AK1910" i="12"/>
  <c r="E1910" i="12"/>
  <c r="D1910" i="12"/>
  <c r="B1910" i="12"/>
  <c r="AN1909" i="12"/>
  <c r="AK1909" i="12"/>
  <c r="E1909" i="12"/>
  <c r="D1909" i="12"/>
  <c r="B1909" i="12"/>
  <c r="AN1908" i="12"/>
  <c r="AK1908" i="12"/>
  <c r="E1908" i="12"/>
  <c r="D1908" i="12"/>
  <c r="B1908" i="12"/>
  <c r="AN1907" i="12"/>
  <c r="AK1907" i="12"/>
  <c r="E1907" i="12"/>
  <c r="D1907" i="12"/>
  <c r="B1907" i="12"/>
  <c r="AN1906" i="12"/>
  <c r="AK1906" i="12"/>
  <c r="E1906" i="12"/>
  <c r="D1906" i="12"/>
  <c r="B1906" i="12"/>
  <c r="AN1905" i="12"/>
  <c r="AK1905" i="12"/>
  <c r="E1905" i="12"/>
  <c r="D1905" i="12"/>
  <c r="B1905" i="12"/>
  <c r="AN1904" i="12"/>
  <c r="AK1904" i="12"/>
  <c r="E1904" i="12"/>
  <c r="D1904" i="12"/>
  <c r="B1904" i="12"/>
  <c r="AN1903" i="12"/>
  <c r="AK1903" i="12"/>
  <c r="E1903" i="12"/>
  <c r="D1903" i="12"/>
  <c r="B1903" i="12"/>
  <c r="AN1902" i="12"/>
  <c r="AK1902" i="12"/>
  <c r="E1902" i="12"/>
  <c r="D1902" i="12"/>
  <c r="B1902" i="12"/>
  <c r="AN1901" i="12"/>
  <c r="AK1901" i="12"/>
  <c r="E1901" i="12"/>
  <c r="D1901" i="12"/>
  <c r="B1901" i="12"/>
  <c r="AN1900" i="12"/>
  <c r="AK1900" i="12"/>
  <c r="E1900" i="12"/>
  <c r="D1900" i="12"/>
  <c r="B1900" i="12"/>
  <c r="AN1899" i="12"/>
  <c r="AK1899" i="12"/>
  <c r="E1899" i="12"/>
  <c r="D1899" i="12"/>
  <c r="B1899" i="12"/>
  <c r="AN1898" i="12"/>
  <c r="AK1898" i="12"/>
  <c r="E1898" i="12"/>
  <c r="D1898" i="12"/>
  <c r="B1898" i="12"/>
  <c r="AN1897" i="12"/>
  <c r="AK1897" i="12"/>
  <c r="E1897" i="12"/>
  <c r="D1897" i="12"/>
  <c r="B1897" i="12"/>
  <c r="AN1896" i="12"/>
  <c r="AK1896" i="12"/>
  <c r="E1896" i="12"/>
  <c r="D1896" i="12"/>
  <c r="B1896" i="12"/>
  <c r="AN1895" i="12"/>
  <c r="AK1895" i="12"/>
  <c r="E1895" i="12"/>
  <c r="D1895" i="12"/>
  <c r="B1895" i="12"/>
  <c r="AN1894" i="12"/>
  <c r="AK1894" i="12"/>
  <c r="E1894" i="12"/>
  <c r="D1894" i="12"/>
  <c r="B1894" i="12"/>
  <c r="AN1893" i="12"/>
  <c r="AK1893" i="12"/>
  <c r="E1893" i="12"/>
  <c r="D1893" i="12"/>
  <c r="B1893" i="12"/>
  <c r="AN1892" i="12"/>
  <c r="AK1892" i="12"/>
  <c r="E1892" i="12"/>
  <c r="D1892" i="12"/>
  <c r="B1892" i="12"/>
  <c r="AN1891" i="12"/>
  <c r="AK1891" i="12"/>
  <c r="E1891" i="12"/>
  <c r="D1891" i="12"/>
  <c r="B1891" i="12"/>
  <c r="AN1890" i="12"/>
  <c r="AK1890" i="12"/>
  <c r="E1890" i="12"/>
  <c r="D1890" i="12"/>
  <c r="B1890" i="12"/>
  <c r="AN1889" i="12"/>
  <c r="AK1889" i="12"/>
  <c r="E1889" i="12"/>
  <c r="D1889" i="12"/>
  <c r="B1889" i="12"/>
  <c r="AN1888" i="12"/>
  <c r="AK1888" i="12"/>
  <c r="E1888" i="12"/>
  <c r="D1888" i="12"/>
  <c r="B1888" i="12"/>
  <c r="AN1887" i="12"/>
  <c r="AK1887" i="12"/>
  <c r="E1887" i="12"/>
  <c r="D1887" i="12"/>
  <c r="B1887" i="12"/>
  <c r="AN1886" i="12"/>
  <c r="AK1886" i="12"/>
  <c r="E1886" i="12"/>
  <c r="D1886" i="12"/>
  <c r="B1886" i="12"/>
  <c r="AN1885" i="12"/>
  <c r="AK1885" i="12"/>
  <c r="E1885" i="12"/>
  <c r="D1885" i="12"/>
  <c r="B1885" i="12"/>
  <c r="AN1884" i="12"/>
  <c r="AK1884" i="12"/>
  <c r="E1884" i="12"/>
  <c r="D1884" i="12"/>
  <c r="B1884" i="12"/>
  <c r="AN1883" i="12"/>
  <c r="AK1883" i="12"/>
  <c r="E1883" i="12"/>
  <c r="D1883" i="12"/>
  <c r="B1883" i="12"/>
  <c r="AN1882" i="12"/>
  <c r="AK1882" i="12"/>
  <c r="E1882" i="12"/>
  <c r="D1882" i="12"/>
  <c r="B1882" i="12"/>
  <c r="AN1881" i="12"/>
  <c r="AK1881" i="12"/>
  <c r="E1881" i="12"/>
  <c r="D1881" i="12"/>
  <c r="B1881" i="12"/>
  <c r="AN1880" i="12"/>
  <c r="AK1880" i="12"/>
  <c r="E1880" i="12"/>
  <c r="D1880" i="12"/>
  <c r="B1880" i="12"/>
  <c r="AN1879" i="12"/>
  <c r="AK1879" i="12"/>
  <c r="E1879" i="12"/>
  <c r="D1879" i="12"/>
  <c r="B1879" i="12"/>
  <c r="AN1878" i="12"/>
  <c r="AK1878" i="12"/>
  <c r="E1878" i="12"/>
  <c r="D1878" i="12"/>
  <c r="B1878" i="12"/>
  <c r="AN1877" i="12"/>
  <c r="AK1877" i="12"/>
  <c r="E1877" i="12"/>
  <c r="D1877" i="12"/>
  <c r="B1877" i="12"/>
  <c r="AN1876" i="12"/>
  <c r="AK1876" i="12"/>
  <c r="E1876" i="12"/>
  <c r="D1876" i="12"/>
  <c r="B1876" i="12"/>
  <c r="AN1875" i="12"/>
  <c r="AK1875" i="12"/>
  <c r="E1875" i="12"/>
  <c r="D1875" i="12"/>
  <c r="B1875" i="12"/>
  <c r="AN1874" i="12"/>
  <c r="AK1874" i="12"/>
  <c r="E1874" i="12"/>
  <c r="D1874" i="12"/>
  <c r="B1874" i="12"/>
  <c r="AN1873" i="12"/>
  <c r="AK1873" i="12"/>
  <c r="E1873" i="12"/>
  <c r="D1873" i="12"/>
  <c r="B1873" i="12"/>
  <c r="AN1872" i="12"/>
  <c r="AK1872" i="12"/>
  <c r="E1872" i="12"/>
  <c r="D1872" i="12"/>
  <c r="B1872" i="12"/>
  <c r="AN1871" i="12"/>
  <c r="AK1871" i="12"/>
  <c r="E1871" i="12"/>
  <c r="D1871" i="12"/>
  <c r="B1871" i="12"/>
  <c r="AN1870" i="12"/>
  <c r="AK1870" i="12"/>
  <c r="E1870" i="12"/>
  <c r="D1870" i="12"/>
  <c r="B1870" i="12"/>
  <c r="AN1869" i="12"/>
  <c r="AK1869" i="12"/>
  <c r="E1869" i="12"/>
  <c r="D1869" i="12"/>
  <c r="B1869" i="12"/>
  <c r="AN1868" i="12"/>
  <c r="AK1868" i="12"/>
  <c r="E1868" i="12"/>
  <c r="D1868" i="12"/>
  <c r="B1868" i="12"/>
  <c r="AN1867" i="12"/>
  <c r="AK1867" i="12"/>
  <c r="E1867" i="12"/>
  <c r="D1867" i="12"/>
  <c r="B1867" i="12"/>
  <c r="AN1866" i="12"/>
  <c r="AK1866" i="12"/>
  <c r="E1866" i="12"/>
  <c r="D1866" i="12"/>
  <c r="B1866" i="12"/>
  <c r="AN1865" i="12"/>
  <c r="AK1865" i="12"/>
  <c r="E1865" i="12"/>
  <c r="D1865" i="12"/>
  <c r="B1865" i="12"/>
  <c r="AN1864" i="12"/>
  <c r="AK1864" i="12"/>
  <c r="E1864" i="12"/>
  <c r="D1864" i="12"/>
  <c r="B1864" i="12"/>
  <c r="AN1863" i="12"/>
  <c r="AK1863" i="12"/>
  <c r="E1863" i="12"/>
  <c r="D1863" i="12"/>
  <c r="B1863" i="12"/>
  <c r="AN1862" i="12"/>
  <c r="AK1862" i="12"/>
  <c r="E1862" i="12"/>
  <c r="D1862" i="12"/>
  <c r="B1862" i="12"/>
  <c r="AN1861" i="12"/>
  <c r="AK1861" i="12"/>
  <c r="E1861" i="12"/>
  <c r="D1861" i="12"/>
  <c r="B1861" i="12"/>
  <c r="AN1860" i="12"/>
  <c r="AK1860" i="12"/>
  <c r="E1860" i="12"/>
  <c r="D1860" i="12"/>
  <c r="B1860" i="12"/>
  <c r="AN1859" i="12"/>
  <c r="AK1859" i="12"/>
  <c r="E1859" i="12"/>
  <c r="D1859" i="12"/>
  <c r="B1859" i="12"/>
  <c r="AN1858" i="12"/>
  <c r="AK1858" i="12"/>
  <c r="E1858" i="12"/>
  <c r="D1858" i="12"/>
  <c r="B1858" i="12"/>
  <c r="AN1857" i="12"/>
  <c r="AK1857" i="12"/>
  <c r="E1857" i="12"/>
  <c r="D1857" i="12"/>
  <c r="B1857" i="12"/>
  <c r="AN1856" i="12"/>
  <c r="AK1856" i="12"/>
  <c r="E1856" i="12"/>
  <c r="D1856" i="12"/>
  <c r="B1856" i="12"/>
  <c r="AN1855" i="12"/>
  <c r="AK1855" i="12"/>
  <c r="E1855" i="12"/>
  <c r="D1855" i="12"/>
  <c r="B1855" i="12"/>
  <c r="AN1854" i="12"/>
  <c r="AK1854" i="12"/>
  <c r="E1854" i="12"/>
  <c r="D1854" i="12"/>
  <c r="B1854" i="12"/>
  <c r="AN1853" i="12"/>
  <c r="AK1853" i="12"/>
  <c r="E1853" i="12"/>
  <c r="D1853" i="12"/>
  <c r="B1853" i="12"/>
  <c r="AN1852" i="12"/>
  <c r="AK1852" i="12"/>
  <c r="E1852" i="12"/>
  <c r="D1852" i="12"/>
  <c r="B1852" i="12"/>
  <c r="AN1851" i="12"/>
  <c r="AK1851" i="12"/>
  <c r="E1851" i="12"/>
  <c r="D1851" i="12"/>
  <c r="B1851" i="12"/>
  <c r="AN1850" i="12"/>
  <c r="AK1850" i="12"/>
  <c r="E1850" i="12"/>
  <c r="D1850" i="12"/>
  <c r="B1850" i="12"/>
  <c r="AN1849" i="12"/>
  <c r="AK1849" i="12"/>
  <c r="E1849" i="12"/>
  <c r="D1849" i="12"/>
  <c r="B1849" i="12"/>
  <c r="AN1848" i="12"/>
  <c r="AK1848" i="12"/>
  <c r="E1848" i="12"/>
  <c r="D1848" i="12"/>
  <c r="B1848" i="12"/>
  <c r="AN1847" i="12"/>
  <c r="AK1847" i="12"/>
  <c r="E1847" i="12"/>
  <c r="D1847" i="12"/>
  <c r="B1847" i="12"/>
  <c r="AN1846" i="12"/>
  <c r="AK1846" i="12"/>
  <c r="E1846" i="12"/>
  <c r="D1846" i="12"/>
  <c r="B1846" i="12"/>
  <c r="AN1845" i="12"/>
  <c r="AK1845" i="12"/>
  <c r="E1845" i="12"/>
  <c r="D1845" i="12"/>
  <c r="B1845" i="12"/>
  <c r="AN1844" i="12"/>
  <c r="AK1844" i="12"/>
  <c r="E1844" i="12"/>
  <c r="D1844" i="12"/>
  <c r="B1844" i="12"/>
  <c r="AN1843" i="12"/>
  <c r="AK1843" i="12"/>
  <c r="E1843" i="12"/>
  <c r="D1843" i="12"/>
  <c r="B1843" i="12"/>
  <c r="AN1842" i="12"/>
  <c r="AK1842" i="12"/>
  <c r="E1842" i="12"/>
  <c r="D1842" i="12"/>
  <c r="B1842" i="12"/>
  <c r="AN1841" i="12"/>
  <c r="AK1841" i="12"/>
  <c r="E1841" i="12"/>
  <c r="D1841" i="12"/>
  <c r="B1841" i="12"/>
  <c r="AN1840" i="12"/>
  <c r="AK1840" i="12"/>
  <c r="E1840" i="12"/>
  <c r="D1840" i="12"/>
  <c r="B1840" i="12"/>
  <c r="AN1839" i="12"/>
  <c r="AK1839" i="12"/>
  <c r="E1839" i="12"/>
  <c r="D1839" i="12"/>
  <c r="B1839" i="12"/>
  <c r="AN1838" i="12"/>
  <c r="AK1838" i="12"/>
  <c r="E1838" i="12"/>
  <c r="D1838" i="12"/>
  <c r="B1838" i="12"/>
  <c r="AN1837" i="12"/>
  <c r="AK1837" i="12"/>
  <c r="E1837" i="12"/>
  <c r="D1837" i="12"/>
  <c r="B1837" i="12"/>
  <c r="AN1836" i="12"/>
  <c r="AK1836" i="12"/>
  <c r="E1836" i="12"/>
  <c r="D1836" i="12"/>
  <c r="B1836" i="12"/>
  <c r="AN1835" i="12"/>
  <c r="AK1835" i="12"/>
  <c r="E1835" i="12"/>
  <c r="D1835" i="12"/>
  <c r="B1835" i="12"/>
  <c r="AN1834" i="12"/>
  <c r="AK1834" i="12"/>
  <c r="E1834" i="12"/>
  <c r="D1834" i="12"/>
  <c r="B1834" i="12"/>
  <c r="AN1833" i="12"/>
  <c r="AK1833" i="12"/>
  <c r="E1833" i="12"/>
  <c r="D1833" i="12"/>
  <c r="B1833" i="12"/>
  <c r="AN1832" i="12"/>
  <c r="AK1832" i="12"/>
  <c r="E1832" i="12"/>
  <c r="D1832" i="12"/>
  <c r="B1832" i="12"/>
  <c r="AN1831" i="12"/>
  <c r="AK1831" i="12"/>
  <c r="E1831" i="12"/>
  <c r="D1831" i="12"/>
  <c r="B1831" i="12"/>
  <c r="AN1830" i="12"/>
  <c r="AK1830" i="12"/>
  <c r="E1830" i="12"/>
  <c r="D1830" i="12"/>
  <c r="B1830" i="12"/>
  <c r="AN1829" i="12"/>
  <c r="AK1829" i="12"/>
  <c r="E1829" i="12"/>
  <c r="D1829" i="12"/>
  <c r="B1829" i="12"/>
  <c r="AN1828" i="12"/>
  <c r="AK1828" i="12"/>
  <c r="E1828" i="12"/>
  <c r="D1828" i="12"/>
  <c r="B1828" i="12"/>
  <c r="AN1827" i="12"/>
  <c r="AK1827" i="12"/>
  <c r="E1827" i="12"/>
  <c r="D1827" i="12"/>
  <c r="B1827" i="12"/>
  <c r="AN1826" i="12"/>
  <c r="AK1826" i="12"/>
  <c r="E1826" i="12"/>
  <c r="D1826" i="12"/>
  <c r="B1826" i="12"/>
  <c r="AN1825" i="12"/>
  <c r="AK1825" i="12"/>
  <c r="E1825" i="12"/>
  <c r="D1825" i="12"/>
  <c r="B1825" i="12"/>
  <c r="AN1824" i="12"/>
  <c r="AK1824" i="12"/>
  <c r="E1824" i="12"/>
  <c r="D1824" i="12"/>
  <c r="B1824" i="12"/>
  <c r="AN1823" i="12"/>
  <c r="AK1823" i="12"/>
  <c r="E1823" i="12"/>
  <c r="D1823" i="12"/>
  <c r="B1823" i="12"/>
  <c r="AN1822" i="12"/>
  <c r="AK1822" i="12"/>
  <c r="E1822" i="12"/>
  <c r="D1822" i="12"/>
  <c r="B1822" i="12"/>
  <c r="AN1821" i="12"/>
  <c r="AK1821" i="12"/>
  <c r="E1821" i="12"/>
  <c r="D1821" i="12"/>
  <c r="B1821" i="12"/>
  <c r="AN1820" i="12"/>
  <c r="AK1820" i="12"/>
  <c r="E1820" i="12"/>
  <c r="D1820" i="12"/>
  <c r="B1820" i="12"/>
  <c r="AN1819" i="12"/>
  <c r="AK1819" i="12"/>
  <c r="E1819" i="12"/>
  <c r="D1819" i="12"/>
  <c r="B1819" i="12"/>
  <c r="AN1818" i="12"/>
  <c r="AK1818" i="12"/>
  <c r="E1818" i="12"/>
  <c r="D1818" i="12"/>
  <c r="B1818" i="12"/>
  <c r="AN1817" i="12"/>
  <c r="AK1817" i="12"/>
  <c r="E1817" i="12"/>
  <c r="D1817" i="12"/>
  <c r="B1817" i="12"/>
  <c r="AN1816" i="12"/>
  <c r="AK1816" i="12"/>
  <c r="E1816" i="12"/>
  <c r="D1816" i="12"/>
  <c r="B1816" i="12"/>
  <c r="AN1815" i="12"/>
  <c r="AK1815" i="12"/>
  <c r="E1815" i="12"/>
  <c r="D1815" i="12"/>
  <c r="B1815" i="12"/>
  <c r="AN1814" i="12"/>
  <c r="AK1814" i="12"/>
  <c r="E1814" i="12"/>
  <c r="D1814" i="12"/>
  <c r="B1814" i="12"/>
  <c r="AN1813" i="12"/>
  <c r="AK1813" i="12"/>
  <c r="E1813" i="12"/>
  <c r="D1813" i="12"/>
  <c r="B1813" i="12"/>
  <c r="AN1812" i="12"/>
  <c r="AK1812" i="12"/>
  <c r="E1812" i="12"/>
  <c r="D1812" i="12"/>
  <c r="B1812" i="12"/>
  <c r="AN1811" i="12"/>
  <c r="AK1811" i="12"/>
  <c r="E1811" i="12"/>
  <c r="D1811" i="12"/>
  <c r="B1811" i="12"/>
  <c r="AN1810" i="12"/>
  <c r="AK1810" i="12"/>
  <c r="E1810" i="12"/>
  <c r="D1810" i="12"/>
  <c r="B1810" i="12"/>
  <c r="AN1809" i="12"/>
  <c r="AK1809" i="12"/>
  <c r="E1809" i="12"/>
  <c r="D1809" i="12"/>
  <c r="B1809" i="12"/>
  <c r="AN1808" i="12"/>
  <c r="AK1808" i="12"/>
  <c r="E1808" i="12"/>
  <c r="D1808" i="12"/>
  <c r="B1808" i="12"/>
  <c r="AN1807" i="12"/>
  <c r="AK1807" i="12"/>
  <c r="E1807" i="12"/>
  <c r="D1807" i="12"/>
  <c r="B1807" i="12"/>
  <c r="AN1806" i="12"/>
  <c r="AK1806" i="12"/>
  <c r="E1806" i="12"/>
  <c r="D1806" i="12"/>
  <c r="B1806" i="12"/>
  <c r="AN1805" i="12"/>
  <c r="AK1805" i="12"/>
  <c r="E1805" i="12"/>
  <c r="D1805" i="12"/>
  <c r="B1805" i="12"/>
  <c r="AN1804" i="12"/>
  <c r="AK1804" i="12"/>
  <c r="E1804" i="12"/>
  <c r="D1804" i="12"/>
  <c r="B1804" i="12"/>
  <c r="AN1803" i="12"/>
  <c r="AK1803" i="12"/>
  <c r="E1803" i="12"/>
  <c r="D1803" i="12"/>
  <c r="B1803" i="12"/>
  <c r="AN1802" i="12"/>
  <c r="AK1802" i="12"/>
  <c r="E1802" i="12"/>
  <c r="D1802" i="12"/>
  <c r="B1802" i="12"/>
  <c r="AN1801" i="12"/>
  <c r="AK1801" i="12"/>
  <c r="E1801" i="12"/>
  <c r="D1801" i="12"/>
  <c r="B1801" i="12"/>
  <c r="AN1800" i="12"/>
  <c r="AK1800" i="12"/>
  <c r="E1800" i="12"/>
  <c r="D1800" i="12"/>
  <c r="B1800" i="12"/>
  <c r="AN1799" i="12"/>
  <c r="AK1799" i="12"/>
  <c r="E1799" i="12"/>
  <c r="D1799" i="12"/>
  <c r="B1799" i="12"/>
  <c r="AN1798" i="12"/>
  <c r="AK1798" i="12"/>
  <c r="E1798" i="12"/>
  <c r="D1798" i="12"/>
  <c r="B1798" i="12"/>
  <c r="AN1797" i="12"/>
  <c r="AK1797" i="12"/>
  <c r="E1797" i="12"/>
  <c r="D1797" i="12"/>
  <c r="B1797" i="12"/>
  <c r="AN1796" i="12"/>
  <c r="AK1796" i="12"/>
  <c r="E1796" i="12"/>
  <c r="D1796" i="12"/>
  <c r="B1796" i="12"/>
  <c r="AN1795" i="12"/>
  <c r="AK1795" i="12"/>
  <c r="E1795" i="12"/>
  <c r="D1795" i="12"/>
  <c r="B1795" i="12"/>
  <c r="AN1794" i="12"/>
  <c r="AK1794" i="12"/>
  <c r="E1794" i="12"/>
  <c r="D1794" i="12"/>
  <c r="B1794" i="12"/>
  <c r="AN1793" i="12"/>
  <c r="AK1793" i="12"/>
  <c r="E1793" i="12"/>
  <c r="D1793" i="12"/>
  <c r="B1793" i="12"/>
  <c r="AN1792" i="12"/>
  <c r="AK1792" i="12"/>
  <c r="E1792" i="12"/>
  <c r="D1792" i="12"/>
  <c r="B1792" i="12"/>
  <c r="AN1791" i="12"/>
  <c r="AK1791" i="12"/>
  <c r="E1791" i="12"/>
  <c r="D1791" i="12"/>
  <c r="B1791" i="12"/>
  <c r="AN1790" i="12"/>
  <c r="AK1790" i="12"/>
  <c r="E1790" i="12"/>
  <c r="D1790" i="12"/>
  <c r="B1790" i="12"/>
  <c r="AN1789" i="12"/>
  <c r="AK1789" i="12"/>
  <c r="E1789" i="12"/>
  <c r="D1789" i="12"/>
  <c r="B1789" i="12"/>
  <c r="AN1788" i="12"/>
  <c r="AK1788" i="12"/>
  <c r="E1788" i="12"/>
  <c r="D1788" i="12"/>
  <c r="B1788" i="12"/>
  <c r="AN1787" i="12"/>
  <c r="AK1787" i="12"/>
  <c r="E1787" i="12"/>
  <c r="D1787" i="12"/>
  <c r="B1787" i="12"/>
  <c r="AN1786" i="12"/>
  <c r="AK1786" i="12"/>
  <c r="E1786" i="12"/>
  <c r="D1786" i="12"/>
  <c r="B1786" i="12"/>
  <c r="AN1785" i="12"/>
  <c r="AK1785" i="12"/>
  <c r="E1785" i="12"/>
  <c r="D1785" i="12"/>
  <c r="B1785" i="12"/>
  <c r="AN1784" i="12"/>
  <c r="AK1784" i="12"/>
  <c r="E1784" i="12"/>
  <c r="D1784" i="12"/>
  <c r="B1784" i="12"/>
  <c r="AN1783" i="12"/>
  <c r="AK1783" i="12"/>
  <c r="E1783" i="12"/>
  <c r="D1783" i="12"/>
  <c r="B1783" i="12"/>
  <c r="AN1782" i="12"/>
  <c r="AK1782" i="12"/>
  <c r="E1782" i="12"/>
  <c r="D1782" i="12"/>
  <c r="B1782" i="12"/>
  <c r="AN1781" i="12"/>
  <c r="AK1781" i="12"/>
  <c r="E1781" i="12"/>
  <c r="D1781" i="12"/>
  <c r="B1781" i="12"/>
  <c r="AN1780" i="12"/>
  <c r="AK1780" i="12"/>
  <c r="E1780" i="12"/>
  <c r="D1780" i="12"/>
  <c r="B1780" i="12"/>
  <c r="AN1779" i="12"/>
  <c r="AK1779" i="12"/>
  <c r="E1779" i="12"/>
  <c r="D1779" i="12"/>
  <c r="B1779" i="12"/>
  <c r="AN1778" i="12"/>
  <c r="AK1778" i="12"/>
  <c r="E1778" i="12"/>
  <c r="D1778" i="12"/>
  <c r="B1778" i="12"/>
  <c r="AN1777" i="12"/>
  <c r="AK1777" i="12"/>
  <c r="E1777" i="12"/>
  <c r="D1777" i="12"/>
  <c r="B1777" i="12"/>
  <c r="AN1776" i="12"/>
  <c r="AK1776" i="12"/>
  <c r="E1776" i="12"/>
  <c r="D1776" i="12"/>
  <c r="B1776" i="12"/>
  <c r="AN1775" i="12"/>
  <c r="AK1775" i="12"/>
  <c r="E1775" i="12"/>
  <c r="D1775" i="12"/>
  <c r="B1775" i="12"/>
  <c r="AN1774" i="12"/>
  <c r="AK1774" i="12"/>
  <c r="E1774" i="12"/>
  <c r="D1774" i="12"/>
  <c r="B1774" i="12"/>
  <c r="AN1773" i="12"/>
  <c r="AK1773" i="12"/>
  <c r="E1773" i="12"/>
  <c r="D1773" i="12"/>
  <c r="B1773" i="12"/>
  <c r="AN1772" i="12"/>
  <c r="AK1772" i="12"/>
  <c r="E1772" i="12"/>
  <c r="D1772" i="12"/>
  <c r="B1772" i="12"/>
  <c r="AN1771" i="12"/>
  <c r="AK1771" i="12"/>
  <c r="E1771" i="12"/>
  <c r="D1771" i="12"/>
  <c r="B1771" i="12"/>
  <c r="AN1770" i="12"/>
  <c r="AK1770" i="12"/>
  <c r="E1770" i="12"/>
  <c r="D1770" i="12"/>
  <c r="B1770" i="12"/>
  <c r="AN1769" i="12"/>
  <c r="AK1769" i="12"/>
  <c r="E1769" i="12"/>
  <c r="D1769" i="12"/>
  <c r="B1769" i="12"/>
  <c r="AN1768" i="12"/>
  <c r="AK1768" i="12"/>
  <c r="E1768" i="12"/>
  <c r="D1768" i="12"/>
  <c r="B1768" i="12"/>
  <c r="AN1767" i="12"/>
  <c r="AK1767" i="12"/>
  <c r="E1767" i="12"/>
  <c r="D1767" i="12"/>
  <c r="B1767" i="12"/>
  <c r="AN1766" i="12"/>
  <c r="AK1766" i="12"/>
  <c r="E1766" i="12"/>
  <c r="D1766" i="12"/>
  <c r="B1766" i="12"/>
  <c r="AN1765" i="12"/>
  <c r="AK1765" i="12"/>
  <c r="E1765" i="12"/>
  <c r="D1765" i="12"/>
  <c r="B1765" i="12"/>
  <c r="AN1764" i="12"/>
  <c r="AK1764" i="12"/>
  <c r="E1764" i="12"/>
  <c r="D1764" i="12"/>
  <c r="B1764" i="12"/>
  <c r="AN1763" i="12"/>
  <c r="AK1763" i="12"/>
  <c r="E1763" i="12"/>
  <c r="D1763" i="12"/>
  <c r="B1763" i="12"/>
  <c r="AN1762" i="12"/>
  <c r="AK1762" i="12"/>
  <c r="E1762" i="12"/>
  <c r="D1762" i="12"/>
  <c r="B1762" i="12"/>
  <c r="AN1761" i="12"/>
  <c r="AK1761" i="12"/>
  <c r="E1761" i="12"/>
  <c r="D1761" i="12"/>
  <c r="B1761" i="12"/>
  <c r="AN1760" i="12"/>
  <c r="AK1760" i="12"/>
  <c r="E1760" i="12"/>
  <c r="D1760" i="12"/>
  <c r="B1760" i="12"/>
  <c r="AN1759" i="12"/>
  <c r="AK1759" i="12"/>
  <c r="E1759" i="12"/>
  <c r="D1759" i="12"/>
  <c r="B1759" i="12"/>
  <c r="AN1758" i="12"/>
  <c r="AK1758" i="12"/>
  <c r="E1758" i="12"/>
  <c r="D1758" i="12"/>
  <c r="B1758" i="12"/>
  <c r="AN1757" i="12"/>
  <c r="AK1757" i="12"/>
  <c r="E1757" i="12"/>
  <c r="D1757" i="12"/>
  <c r="B1757" i="12"/>
  <c r="AN1756" i="12"/>
  <c r="AK1756" i="12"/>
  <c r="E1756" i="12"/>
  <c r="D1756" i="12"/>
  <c r="B1756" i="12"/>
  <c r="AN1755" i="12"/>
  <c r="AK1755" i="12"/>
  <c r="E1755" i="12"/>
  <c r="D1755" i="12"/>
  <c r="B1755" i="12"/>
  <c r="AN1754" i="12"/>
  <c r="AK1754" i="12"/>
  <c r="E1754" i="12"/>
  <c r="D1754" i="12"/>
  <c r="B1754" i="12"/>
  <c r="AN1753" i="12"/>
  <c r="AK1753" i="12"/>
  <c r="E1753" i="12"/>
  <c r="D1753" i="12"/>
  <c r="B1753" i="12"/>
  <c r="AN1752" i="12"/>
  <c r="AK1752" i="12"/>
  <c r="E1752" i="12"/>
  <c r="D1752" i="12"/>
  <c r="B1752" i="12"/>
  <c r="AN1751" i="12"/>
  <c r="AK1751" i="12"/>
  <c r="E1751" i="12"/>
  <c r="D1751" i="12"/>
  <c r="B1751" i="12"/>
  <c r="AN1750" i="12"/>
  <c r="AK1750" i="12"/>
  <c r="E1750" i="12"/>
  <c r="D1750" i="12"/>
  <c r="B1750" i="12"/>
  <c r="AN1749" i="12"/>
  <c r="AK1749" i="12"/>
  <c r="E1749" i="12"/>
  <c r="D1749" i="12"/>
  <c r="B1749" i="12"/>
  <c r="AN1748" i="12"/>
  <c r="AK1748" i="12"/>
  <c r="E1748" i="12"/>
  <c r="D1748" i="12"/>
  <c r="B1748" i="12"/>
  <c r="AN1747" i="12"/>
  <c r="AK1747" i="12"/>
  <c r="E1747" i="12"/>
  <c r="D1747" i="12"/>
  <c r="B1747" i="12"/>
  <c r="AN1746" i="12"/>
  <c r="AK1746" i="12"/>
  <c r="E1746" i="12"/>
  <c r="D1746" i="12"/>
  <c r="B1746" i="12"/>
  <c r="AN1745" i="12"/>
  <c r="AK1745" i="12"/>
  <c r="E1745" i="12"/>
  <c r="D1745" i="12"/>
  <c r="B1745" i="12"/>
  <c r="AN1744" i="12"/>
  <c r="AK1744" i="12"/>
  <c r="E1744" i="12"/>
  <c r="D1744" i="12"/>
  <c r="B1744" i="12"/>
  <c r="AN1743" i="12"/>
  <c r="AK1743" i="12"/>
  <c r="E1743" i="12"/>
  <c r="D1743" i="12"/>
  <c r="B1743" i="12"/>
  <c r="AN1742" i="12"/>
  <c r="AK1742" i="12"/>
  <c r="E1742" i="12"/>
  <c r="D1742" i="12"/>
  <c r="B1742" i="12"/>
  <c r="AN1741" i="12"/>
  <c r="AK1741" i="12"/>
  <c r="E1741" i="12"/>
  <c r="D1741" i="12"/>
  <c r="B1741" i="12"/>
  <c r="AN1740" i="12"/>
  <c r="AK1740" i="12"/>
  <c r="E1740" i="12"/>
  <c r="D1740" i="12"/>
  <c r="B1740" i="12"/>
  <c r="AN1739" i="12"/>
  <c r="AK1739" i="12"/>
  <c r="E1739" i="12"/>
  <c r="D1739" i="12"/>
  <c r="B1739" i="12"/>
  <c r="AN1738" i="12"/>
  <c r="AK1738" i="12"/>
  <c r="E1738" i="12"/>
  <c r="D1738" i="12"/>
  <c r="B1738" i="12"/>
  <c r="AN1737" i="12"/>
  <c r="AK1737" i="12"/>
  <c r="E1737" i="12"/>
  <c r="D1737" i="12"/>
  <c r="B1737" i="12"/>
  <c r="AN1736" i="12"/>
  <c r="AK1736" i="12"/>
  <c r="E1736" i="12"/>
  <c r="D1736" i="12"/>
  <c r="B1736" i="12"/>
  <c r="AN1735" i="12"/>
  <c r="AK1735" i="12"/>
  <c r="E1735" i="12"/>
  <c r="D1735" i="12"/>
  <c r="B1735" i="12"/>
  <c r="AN1734" i="12"/>
  <c r="AK1734" i="12"/>
  <c r="E1734" i="12"/>
  <c r="D1734" i="12"/>
  <c r="B1734" i="12"/>
  <c r="AN1733" i="12"/>
  <c r="AK1733" i="12"/>
  <c r="E1733" i="12"/>
  <c r="D1733" i="12"/>
  <c r="B1733" i="12"/>
  <c r="AN1732" i="12"/>
  <c r="AK1732" i="12"/>
  <c r="E1732" i="12"/>
  <c r="D1732" i="12"/>
  <c r="B1732" i="12"/>
  <c r="AN1731" i="12"/>
  <c r="AK1731" i="12"/>
  <c r="E1731" i="12"/>
  <c r="D1731" i="12"/>
  <c r="B1731" i="12"/>
  <c r="AN1730" i="12"/>
  <c r="AK1730" i="12"/>
  <c r="E1730" i="12"/>
  <c r="D1730" i="12"/>
  <c r="B1730" i="12"/>
  <c r="AN1729" i="12"/>
  <c r="AK1729" i="12"/>
  <c r="E1729" i="12"/>
  <c r="D1729" i="12"/>
  <c r="B1729" i="12"/>
  <c r="AN1728" i="12"/>
  <c r="AK1728" i="12"/>
  <c r="E1728" i="12"/>
  <c r="D1728" i="12"/>
  <c r="B1728" i="12"/>
  <c r="AN1727" i="12"/>
  <c r="AK1727" i="12"/>
  <c r="E1727" i="12"/>
  <c r="D1727" i="12"/>
  <c r="B1727" i="12"/>
  <c r="AN1726" i="12"/>
  <c r="AK1726" i="12"/>
  <c r="E1726" i="12"/>
  <c r="D1726" i="12"/>
  <c r="B1726" i="12"/>
  <c r="AN1725" i="12"/>
  <c r="AK1725" i="12"/>
  <c r="E1725" i="12"/>
  <c r="D1725" i="12"/>
  <c r="B1725" i="12"/>
  <c r="AN1724" i="12"/>
  <c r="AK1724" i="12"/>
  <c r="E1724" i="12"/>
  <c r="D1724" i="12"/>
  <c r="B1724" i="12"/>
  <c r="AN1723" i="12"/>
  <c r="AK1723" i="12"/>
  <c r="E1723" i="12"/>
  <c r="D1723" i="12"/>
  <c r="B1723" i="12"/>
  <c r="AN1722" i="12"/>
  <c r="AK1722" i="12"/>
  <c r="E1722" i="12"/>
  <c r="D1722" i="12"/>
  <c r="B1722" i="12"/>
  <c r="AN1721" i="12"/>
  <c r="AK1721" i="12"/>
  <c r="E1721" i="12"/>
  <c r="D1721" i="12"/>
  <c r="B1721" i="12"/>
  <c r="AN1720" i="12"/>
  <c r="AK1720" i="12"/>
  <c r="E1720" i="12"/>
  <c r="D1720" i="12"/>
  <c r="B1720" i="12"/>
  <c r="AN1719" i="12"/>
  <c r="AK1719" i="12"/>
  <c r="E1719" i="12"/>
  <c r="D1719" i="12"/>
  <c r="B1719" i="12"/>
  <c r="AN1718" i="12"/>
  <c r="AK1718" i="12"/>
  <c r="E1718" i="12"/>
  <c r="D1718" i="12"/>
  <c r="B1718" i="12"/>
  <c r="AN1717" i="12"/>
  <c r="AK1717" i="12"/>
  <c r="E1717" i="12"/>
  <c r="D1717" i="12"/>
  <c r="B1717" i="12"/>
  <c r="AN1716" i="12"/>
  <c r="AK1716" i="12"/>
  <c r="E1716" i="12"/>
  <c r="D1716" i="12"/>
  <c r="B1716" i="12"/>
  <c r="AN1715" i="12"/>
  <c r="AK1715" i="12"/>
  <c r="E1715" i="12"/>
  <c r="D1715" i="12"/>
  <c r="B1715" i="12"/>
  <c r="AN1714" i="12"/>
  <c r="AK1714" i="12"/>
  <c r="E1714" i="12"/>
  <c r="D1714" i="12"/>
  <c r="B1714" i="12"/>
  <c r="AN1713" i="12"/>
  <c r="AK1713" i="12"/>
  <c r="E1713" i="12"/>
  <c r="D1713" i="12"/>
  <c r="B1713" i="12"/>
  <c r="AN1712" i="12"/>
  <c r="AK1712" i="12"/>
  <c r="E1712" i="12"/>
  <c r="D1712" i="12"/>
  <c r="B1712" i="12"/>
  <c r="AN1711" i="12"/>
  <c r="AK1711" i="12"/>
  <c r="E1711" i="12"/>
  <c r="D1711" i="12"/>
  <c r="B1711" i="12"/>
  <c r="AN1710" i="12"/>
  <c r="AK1710" i="12"/>
  <c r="E1710" i="12"/>
  <c r="D1710" i="12"/>
  <c r="B1710" i="12"/>
  <c r="AN1709" i="12"/>
  <c r="AK1709" i="12"/>
  <c r="E1709" i="12"/>
  <c r="D1709" i="12"/>
  <c r="B1709" i="12"/>
  <c r="AN1708" i="12"/>
  <c r="AK1708" i="12"/>
  <c r="E1708" i="12"/>
  <c r="D1708" i="12"/>
  <c r="B1708" i="12"/>
  <c r="AN1707" i="12"/>
  <c r="AK1707" i="12"/>
  <c r="E1707" i="12"/>
  <c r="D1707" i="12"/>
  <c r="B1707" i="12"/>
  <c r="AN1706" i="12"/>
  <c r="AK1706" i="12"/>
  <c r="E1706" i="12"/>
  <c r="D1706" i="12"/>
  <c r="B1706" i="12"/>
  <c r="AN1705" i="12"/>
  <c r="AK1705" i="12"/>
  <c r="E1705" i="12"/>
  <c r="D1705" i="12"/>
  <c r="B1705" i="12"/>
  <c r="AN1704" i="12"/>
  <c r="AK1704" i="12"/>
  <c r="E1704" i="12"/>
  <c r="D1704" i="12"/>
  <c r="B1704" i="12"/>
  <c r="AN1703" i="12"/>
  <c r="AK1703" i="12"/>
  <c r="E1703" i="12"/>
  <c r="D1703" i="12"/>
  <c r="B1703" i="12"/>
  <c r="AN1702" i="12"/>
  <c r="AK1702" i="12"/>
  <c r="E1702" i="12"/>
  <c r="D1702" i="12"/>
  <c r="B1702" i="12"/>
  <c r="AN1701" i="12"/>
  <c r="AK1701" i="12"/>
  <c r="E1701" i="12"/>
  <c r="D1701" i="12"/>
  <c r="B1701" i="12"/>
  <c r="AN1700" i="12"/>
  <c r="AK1700" i="12"/>
  <c r="E1700" i="12"/>
  <c r="D1700" i="12"/>
  <c r="B1700" i="12"/>
  <c r="AN1699" i="12"/>
  <c r="AK1699" i="12"/>
  <c r="E1699" i="12"/>
  <c r="D1699" i="12"/>
  <c r="B1699" i="12"/>
  <c r="AN1698" i="12"/>
  <c r="AK1698" i="12"/>
  <c r="E1698" i="12"/>
  <c r="D1698" i="12"/>
  <c r="B1698" i="12"/>
  <c r="AN1697" i="12"/>
  <c r="AK1697" i="12"/>
  <c r="E1697" i="12"/>
  <c r="D1697" i="12"/>
  <c r="B1697" i="12"/>
  <c r="AN1696" i="12"/>
  <c r="AK1696" i="12"/>
  <c r="E1696" i="12"/>
  <c r="D1696" i="12"/>
  <c r="B1696" i="12"/>
  <c r="AN1695" i="12"/>
  <c r="AK1695" i="12"/>
  <c r="E1695" i="12"/>
  <c r="D1695" i="12"/>
  <c r="B1695" i="12"/>
  <c r="AN1694" i="12"/>
  <c r="AK1694" i="12"/>
  <c r="E1694" i="12"/>
  <c r="D1694" i="12"/>
  <c r="B1694" i="12"/>
  <c r="AN1693" i="12"/>
  <c r="AK1693" i="12"/>
  <c r="E1693" i="12"/>
  <c r="D1693" i="12"/>
  <c r="B1693" i="12"/>
  <c r="AN1692" i="12"/>
  <c r="AK1692" i="12"/>
  <c r="E1692" i="12"/>
  <c r="D1692" i="12"/>
  <c r="B1692" i="12"/>
  <c r="AN1691" i="12"/>
  <c r="AK1691" i="12"/>
  <c r="E1691" i="12"/>
  <c r="D1691" i="12"/>
  <c r="B1691" i="12"/>
  <c r="AN1690" i="12"/>
  <c r="AK1690" i="12"/>
  <c r="E1690" i="12"/>
  <c r="D1690" i="12"/>
  <c r="B1690" i="12"/>
  <c r="AN1689" i="12"/>
  <c r="AK1689" i="12"/>
  <c r="E1689" i="12"/>
  <c r="D1689" i="12"/>
  <c r="B1689" i="12"/>
  <c r="AN1688" i="12"/>
  <c r="AK1688" i="12"/>
  <c r="E1688" i="12"/>
  <c r="D1688" i="12"/>
  <c r="B1688" i="12"/>
  <c r="AN1687" i="12"/>
  <c r="AK1687" i="12"/>
  <c r="E1687" i="12"/>
  <c r="D1687" i="12"/>
  <c r="B1687" i="12"/>
  <c r="AN1686" i="12"/>
  <c r="AK1686" i="12"/>
  <c r="E1686" i="12"/>
  <c r="D1686" i="12"/>
  <c r="B1686" i="12"/>
  <c r="AN1685" i="12"/>
  <c r="AK1685" i="12"/>
  <c r="E1685" i="12"/>
  <c r="D1685" i="12"/>
  <c r="B1685" i="12"/>
  <c r="AN1684" i="12"/>
  <c r="AK1684" i="12"/>
  <c r="E1684" i="12"/>
  <c r="D1684" i="12"/>
  <c r="B1684" i="12"/>
  <c r="AN1683" i="12"/>
  <c r="AK1683" i="12"/>
  <c r="E1683" i="12"/>
  <c r="D1683" i="12"/>
  <c r="B1683" i="12"/>
  <c r="AN1682" i="12"/>
  <c r="AK1682" i="12"/>
  <c r="E1682" i="12"/>
  <c r="D1682" i="12"/>
  <c r="B1682" i="12"/>
  <c r="AN1681" i="12"/>
  <c r="AK1681" i="12"/>
  <c r="E1681" i="12"/>
  <c r="D1681" i="12"/>
  <c r="B1681" i="12"/>
  <c r="AN1680" i="12"/>
  <c r="AK1680" i="12"/>
  <c r="E1680" i="12"/>
  <c r="D1680" i="12"/>
  <c r="B1680" i="12"/>
  <c r="AN1679" i="12"/>
  <c r="AK1679" i="12"/>
  <c r="E1679" i="12"/>
  <c r="D1679" i="12"/>
  <c r="B1679" i="12"/>
  <c r="AN1678" i="12"/>
  <c r="AK1678" i="12"/>
  <c r="E1678" i="12"/>
  <c r="D1678" i="12"/>
  <c r="B1678" i="12"/>
  <c r="AN1677" i="12"/>
  <c r="AK1677" i="12"/>
  <c r="E1677" i="12"/>
  <c r="D1677" i="12"/>
  <c r="B1677" i="12"/>
  <c r="AN1676" i="12"/>
  <c r="AK1676" i="12"/>
  <c r="E1676" i="12"/>
  <c r="D1676" i="12"/>
  <c r="B1676" i="12"/>
  <c r="AN1675" i="12"/>
  <c r="AK1675" i="12"/>
  <c r="E1675" i="12"/>
  <c r="D1675" i="12"/>
  <c r="B1675" i="12"/>
  <c r="AN1674" i="12"/>
  <c r="AK1674" i="12"/>
  <c r="E1674" i="12"/>
  <c r="D1674" i="12"/>
  <c r="B1674" i="12"/>
  <c r="AN1673" i="12"/>
  <c r="AK1673" i="12"/>
  <c r="E1673" i="12"/>
  <c r="D1673" i="12"/>
  <c r="B1673" i="12"/>
  <c r="AN1672" i="12"/>
  <c r="AK1672" i="12"/>
  <c r="E1672" i="12"/>
  <c r="D1672" i="12"/>
  <c r="B1672" i="12"/>
  <c r="AN1671" i="12"/>
  <c r="AK1671" i="12"/>
  <c r="E1671" i="12"/>
  <c r="D1671" i="12"/>
  <c r="B1671" i="12"/>
  <c r="AN1670" i="12"/>
  <c r="AK1670" i="12"/>
  <c r="E1670" i="12"/>
  <c r="D1670" i="12"/>
  <c r="B1670" i="12"/>
  <c r="AN1669" i="12"/>
  <c r="AK1669" i="12"/>
  <c r="E1669" i="12"/>
  <c r="D1669" i="12"/>
  <c r="B1669" i="12"/>
  <c r="AN1668" i="12"/>
  <c r="AK1668" i="12"/>
  <c r="E1668" i="12"/>
  <c r="D1668" i="12"/>
  <c r="B1668" i="12"/>
  <c r="AN1667" i="12"/>
  <c r="AK1667" i="12"/>
  <c r="E1667" i="12"/>
  <c r="D1667" i="12"/>
  <c r="B1667" i="12"/>
  <c r="AN1666" i="12"/>
  <c r="AK1666" i="12"/>
  <c r="E1666" i="12"/>
  <c r="D1666" i="12"/>
  <c r="B1666" i="12"/>
  <c r="AN1665" i="12"/>
  <c r="AK1665" i="12"/>
  <c r="E1665" i="12"/>
  <c r="D1665" i="12"/>
  <c r="B1665" i="12"/>
  <c r="AN1664" i="12"/>
  <c r="AK1664" i="12"/>
  <c r="E1664" i="12"/>
  <c r="D1664" i="12"/>
  <c r="B1664" i="12"/>
  <c r="AN1663" i="12"/>
  <c r="AK1663" i="12"/>
  <c r="E1663" i="12"/>
  <c r="D1663" i="12"/>
  <c r="B1663" i="12"/>
  <c r="AN1662" i="12"/>
  <c r="AK1662" i="12"/>
  <c r="E1662" i="12"/>
  <c r="D1662" i="12"/>
  <c r="B1662" i="12"/>
  <c r="AN1661" i="12"/>
  <c r="AK1661" i="12"/>
  <c r="E1661" i="12"/>
  <c r="D1661" i="12"/>
  <c r="B1661" i="12"/>
  <c r="AN1660" i="12"/>
  <c r="AK1660" i="12"/>
  <c r="E1660" i="12"/>
  <c r="D1660" i="12"/>
  <c r="B1660" i="12"/>
  <c r="AN1659" i="12"/>
  <c r="AK1659" i="12"/>
  <c r="E1659" i="12"/>
  <c r="D1659" i="12"/>
  <c r="B1659" i="12"/>
  <c r="AN1658" i="12"/>
  <c r="AK1658" i="12"/>
  <c r="E1658" i="12"/>
  <c r="D1658" i="12"/>
  <c r="B1658" i="12"/>
  <c r="AN1657" i="12"/>
  <c r="AK1657" i="12"/>
  <c r="E1657" i="12"/>
  <c r="D1657" i="12"/>
  <c r="B1657" i="12"/>
  <c r="AN1656" i="12"/>
  <c r="AK1656" i="12"/>
  <c r="E1656" i="12"/>
  <c r="D1656" i="12"/>
  <c r="B1656" i="12"/>
  <c r="AN1655" i="12"/>
  <c r="AK1655" i="12"/>
  <c r="E1655" i="12"/>
  <c r="D1655" i="12"/>
  <c r="B1655" i="12"/>
  <c r="AN1654" i="12"/>
  <c r="AK1654" i="12"/>
  <c r="E1654" i="12"/>
  <c r="D1654" i="12"/>
  <c r="B1654" i="12"/>
  <c r="AN1653" i="12"/>
  <c r="AK1653" i="12"/>
  <c r="E1653" i="12"/>
  <c r="D1653" i="12"/>
  <c r="B1653" i="12"/>
  <c r="AN1652" i="12"/>
  <c r="AK1652" i="12"/>
  <c r="E1652" i="12"/>
  <c r="D1652" i="12"/>
  <c r="B1652" i="12"/>
  <c r="AN1651" i="12"/>
  <c r="AK1651" i="12"/>
  <c r="E1651" i="12"/>
  <c r="D1651" i="12"/>
  <c r="B1651" i="12"/>
  <c r="AN1650" i="12"/>
  <c r="AK1650" i="12"/>
  <c r="E1650" i="12"/>
  <c r="D1650" i="12"/>
  <c r="B1650" i="12"/>
  <c r="AN1649" i="12"/>
  <c r="AK1649" i="12"/>
  <c r="E1649" i="12"/>
  <c r="D1649" i="12"/>
  <c r="B1649" i="12"/>
  <c r="AN1648" i="12"/>
  <c r="AK1648" i="12"/>
  <c r="E1648" i="12"/>
  <c r="D1648" i="12"/>
  <c r="B1648" i="12"/>
  <c r="AN1647" i="12"/>
  <c r="AK1647" i="12"/>
  <c r="E1647" i="12"/>
  <c r="D1647" i="12"/>
  <c r="B1647" i="12"/>
  <c r="AN1646" i="12"/>
  <c r="AK1646" i="12"/>
  <c r="E1646" i="12"/>
  <c r="D1646" i="12"/>
  <c r="B1646" i="12"/>
  <c r="AN1645" i="12"/>
  <c r="AK1645" i="12"/>
  <c r="E1645" i="12"/>
  <c r="D1645" i="12"/>
  <c r="B1645" i="12"/>
  <c r="AN1644" i="12"/>
  <c r="AK1644" i="12"/>
  <c r="E1644" i="12"/>
  <c r="D1644" i="12"/>
  <c r="B1644" i="12"/>
  <c r="AN1643" i="12"/>
  <c r="AK1643" i="12"/>
  <c r="E1643" i="12"/>
  <c r="D1643" i="12"/>
  <c r="B1643" i="12"/>
  <c r="AN1642" i="12"/>
  <c r="AK1642" i="12"/>
  <c r="E1642" i="12"/>
  <c r="D1642" i="12"/>
  <c r="B1642" i="12"/>
  <c r="AN1641" i="12"/>
  <c r="AK1641" i="12"/>
  <c r="E1641" i="12"/>
  <c r="D1641" i="12"/>
  <c r="B1641" i="12"/>
  <c r="AN1640" i="12"/>
  <c r="AK1640" i="12"/>
  <c r="E1640" i="12"/>
  <c r="D1640" i="12"/>
  <c r="B1640" i="12"/>
  <c r="AN1639" i="12"/>
  <c r="AK1639" i="12"/>
  <c r="E1639" i="12"/>
  <c r="D1639" i="12"/>
  <c r="B1639" i="12"/>
  <c r="AN1638" i="12"/>
  <c r="AK1638" i="12"/>
  <c r="E1638" i="12"/>
  <c r="D1638" i="12"/>
  <c r="B1638" i="12"/>
  <c r="AN1637" i="12"/>
  <c r="AK1637" i="12"/>
  <c r="E1637" i="12"/>
  <c r="D1637" i="12"/>
  <c r="B1637" i="12"/>
  <c r="AN1636" i="12"/>
  <c r="AK1636" i="12"/>
  <c r="E1636" i="12"/>
  <c r="D1636" i="12"/>
  <c r="B1636" i="12"/>
  <c r="AN1635" i="12"/>
  <c r="AK1635" i="12"/>
  <c r="E1635" i="12"/>
  <c r="D1635" i="12"/>
  <c r="B1635" i="12"/>
  <c r="AN1634" i="12"/>
  <c r="AK1634" i="12"/>
  <c r="E1634" i="12"/>
  <c r="D1634" i="12"/>
  <c r="B1634" i="12"/>
  <c r="AN1633" i="12"/>
  <c r="AK1633" i="12"/>
  <c r="E1633" i="12"/>
  <c r="D1633" i="12"/>
  <c r="B1633" i="12"/>
  <c r="AN1632" i="12"/>
  <c r="AK1632" i="12"/>
  <c r="E1632" i="12"/>
  <c r="D1632" i="12"/>
  <c r="B1632" i="12"/>
  <c r="AN1631" i="12"/>
  <c r="AK1631" i="12"/>
  <c r="E1631" i="12"/>
  <c r="D1631" i="12"/>
  <c r="B1631" i="12"/>
  <c r="AN1630" i="12"/>
  <c r="AK1630" i="12"/>
  <c r="E1630" i="12"/>
  <c r="D1630" i="12"/>
  <c r="B1630" i="12"/>
  <c r="AN1629" i="12"/>
  <c r="AK1629" i="12"/>
  <c r="E1629" i="12"/>
  <c r="D1629" i="12"/>
  <c r="B1629" i="12"/>
  <c r="AN1628" i="12"/>
  <c r="AK1628" i="12"/>
  <c r="E1628" i="12"/>
  <c r="D1628" i="12"/>
  <c r="B1628" i="12"/>
  <c r="AN1627" i="12"/>
  <c r="AK1627" i="12"/>
  <c r="E1627" i="12"/>
  <c r="D1627" i="12"/>
  <c r="B1627" i="12"/>
  <c r="AN1626" i="12"/>
  <c r="AK1626" i="12"/>
  <c r="E1626" i="12"/>
  <c r="D1626" i="12"/>
  <c r="B1626" i="12"/>
  <c r="AN1625" i="12"/>
  <c r="AK1625" i="12"/>
  <c r="E1625" i="12"/>
  <c r="D1625" i="12"/>
  <c r="B1625" i="12"/>
  <c r="AN1624" i="12"/>
  <c r="AK1624" i="12"/>
  <c r="E1624" i="12"/>
  <c r="D1624" i="12"/>
  <c r="B1624" i="12"/>
  <c r="AN1623" i="12"/>
  <c r="AK1623" i="12"/>
  <c r="E1623" i="12"/>
  <c r="D1623" i="12"/>
  <c r="B1623" i="12"/>
  <c r="AN1622" i="12"/>
  <c r="AK1622" i="12"/>
  <c r="E1622" i="12"/>
  <c r="D1622" i="12"/>
  <c r="B1622" i="12"/>
  <c r="AN1621" i="12"/>
  <c r="AK1621" i="12"/>
  <c r="E1621" i="12"/>
  <c r="D1621" i="12"/>
  <c r="B1621" i="12"/>
  <c r="AN1620" i="12"/>
  <c r="AK1620" i="12"/>
  <c r="E1620" i="12"/>
  <c r="D1620" i="12"/>
  <c r="B1620" i="12"/>
  <c r="AN1619" i="12"/>
  <c r="AK1619" i="12"/>
  <c r="E1619" i="12"/>
  <c r="D1619" i="12"/>
  <c r="B1619" i="12"/>
  <c r="AN1618" i="12"/>
  <c r="AK1618" i="12"/>
  <c r="E1618" i="12"/>
  <c r="D1618" i="12"/>
  <c r="B1618" i="12"/>
  <c r="AN1617" i="12"/>
  <c r="AK1617" i="12"/>
  <c r="E1617" i="12"/>
  <c r="D1617" i="12"/>
  <c r="B1617" i="12"/>
  <c r="AN1616" i="12"/>
  <c r="AK1616" i="12"/>
  <c r="E1616" i="12"/>
  <c r="D1616" i="12"/>
  <c r="B1616" i="12"/>
  <c r="AN1615" i="12"/>
  <c r="AK1615" i="12"/>
  <c r="E1615" i="12"/>
  <c r="D1615" i="12"/>
  <c r="B1615" i="12"/>
  <c r="AN1614" i="12"/>
  <c r="AK1614" i="12"/>
  <c r="E1614" i="12"/>
  <c r="D1614" i="12"/>
  <c r="B1614" i="12"/>
  <c r="AN1613" i="12"/>
  <c r="AK1613" i="12"/>
  <c r="E1613" i="12"/>
  <c r="D1613" i="12"/>
  <c r="B1613" i="12"/>
  <c r="AN1612" i="12"/>
  <c r="AK1612" i="12"/>
  <c r="E1612" i="12"/>
  <c r="D1612" i="12"/>
  <c r="B1612" i="12"/>
  <c r="AN1611" i="12"/>
  <c r="AK1611" i="12"/>
  <c r="E1611" i="12"/>
  <c r="D1611" i="12"/>
  <c r="B1611" i="12"/>
  <c r="AN1610" i="12"/>
  <c r="AK1610" i="12"/>
  <c r="E1610" i="12"/>
  <c r="D1610" i="12"/>
  <c r="B1610" i="12"/>
  <c r="AN1609" i="12"/>
  <c r="AK1609" i="12"/>
  <c r="E1609" i="12"/>
  <c r="D1609" i="12"/>
  <c r="B1609" i="12"/>
  <c r="AN1608" i="12"/>
  <c r="AK1608" i="12"/>
  <c r="E1608" i="12"/>
  <c r="D1608" i="12"/>
  <c r="B1608" i="12"/>
  <c r="AN1607" i="12"/>
  <c r="AK1607" i="12"/>
  <c r="E1607" i="12"/>
  <c r="D1607" i="12"/>
  <c r="B1607" i="12"/>
  <c r="AN1606" i="12"/>
  <c r="AK1606" i="12"/>
  <c r="E1606" i="12"/>
  <c r="D1606" i="12"/>
  <c r="B1606" i="12"/>
  <c r="AN1605" i="12"/>
  <c r="AK1605" i="12"/>
  <c r="E1605" i="12"/>
  <c r="D1605" i="12"/>
  <c r="B1605" i="12"/>
  <c r="AN1604" i="12"/>
  <c r="AK1604" i="12"/>
  <c r="E1604" i="12"/>
  <c r="D1604" i="12"/>
  <c r="B1604" i="12"/>
  <c r="AN1603" i="12"/>
  <c r="AK1603" i="12"/>
  <c r="E1603" i="12"/>
  <c r="D1603" i="12"/>
  <c r="B1603" i="12"/>
  <c r="AN1602" i="12"/>
  <c r="AK1602" i="12"/>
  <c r="E1602" i="12"/>
  <c r="D1602" i="12"/>
  <c r="B1602" i="12"/>
  <c r="AN1601" i="12"/>
  <c r="AK1601" i="12"/>
  <c r="E1601" i="12"/>
  <c r="D1601" i="12"/>
  <c r="B1601" i="12"/>
  <c r="AN1600" i="12"/>
  <c r="AK1600" i="12"/>
  <c r="E1600" i="12"/>
  <c r="D1600" i="12"/>
  <c r="B1600" i="12"/>
  <c r="AN1599" i="12"/>
  <c r="AK1599" i="12"/>
  <c r="E1599" i="12"/>
  <c r="D1599" i="12"/>
  <c r="B1599" i="12"/>
  <c r="AN1598" i="12"/>
  <c r="AK1598" i="12"/>
  <c r="E1598" i="12"/>
  <c r="D1598" i="12"/>
  <c r="B1598" i="12"/>
  <c r="AN1597" i="12"/>
  <c r="AK1597" i="12"/>
  <c r="E1597" i="12"/>
  <c r="D1597" i="12"/>
  <c r="B1597" i="12"/>
  <c r="AN1596" i="12"/>
  <c r="AK1596" i="12"/>
  <c r="E1596" i="12"/>
  <c r="D1596" i="12"/>
  <c r="B1596" i="12"/>
  <c r="AN1595" i="12"/>
  <c r="AK1595" i="12"/>
  <c r="E1595" i="12"/>
  <c r="D1595" i="12"/>
  <c r="B1595" i="12"/>
  <c r="AN1594" i="12"/>
  <c r="AK1594" i="12"/>
  <c r="E1594" i="12"/>
  <c r="D1594" i="12"/>
  <c r="B1594" i="12"/>
  <c r="AN1593" i="12"/>
  <c r="AK1593" i="12"/>
  <c r="E1593" i="12"/>
  <c r="D1593" i="12"/>
  <c r="B1593" i="12"/>
  <c r="AN1592" i="12"/>
  <c r="AK1592" i="12"/>
  <c r="E1592" i="12"/>
  <c r="D1592" i="12"/>
  <c r="B1592" i="12"/>
  <c r="AN1591" i="12"/>
  <c r="AK1591" i="12"/>
  <c r="E1591" i="12"/>
  <c r="D1591" i="12"/>
  <c r="B1591" i="12"/>
  <c r="AN1590" i="12"/>
  <c r="AK1590" i="12"/>
  <c r="E1590" i="12"/>
  <c r="D1590" i="12"/>
  <c r="B1590" i="12"/>
  <c r="AN1589" i="12"/>
  <c r="AK1589" i="12"/>
  <c r="E1589" i="12"/>
  <c r="D1589" i="12"/>
  <c r="B1589" i="12"/>
  <c r="AN1588" i="12"/>
  <c r="AK1588" i="12"/>
  <c r="E1588" i="12"/>
  <c r="D1588" i="12"/>
  <c r="B1588" i="12"/>
  <c r="AN1587" i="12"/>
  <c r="AK1587" i="12"/>
  <c r="E1587" i="12"/>
  <c r="D1587" i="12"/>
  <c r="B1587" i="12"/>
  <c r="AN1586" i="12"/>
  <c r="AK1586" i="12"/>
  <c r="E1586" i="12"/>
  <c r="D1586" i="12"/>
  <c r="B1586" i="12"/>
  <c r="AN1585" i="12"/>
  <c r="AK1585" i="12"/>
  <c r="E1585" i="12"/>
  <c r="D1585" i="12"/>
  <c r="B1585" i="12"/>
  <c r="AN1584" i="12"/>
  <c r="AK1584" i="12"/>
  <c r="E1584" i="12"/>
  <c r="D1584" i="12"/>
  <c r="B1584" i="12"/>
  <c r="AN1583" i="12"/>
  <c r="AK1583" i="12"/>
  <c r="E1583" i="12"/>
  <c r="D1583" i="12"/>
  <c r="B1583" i="12"/>
  <c r="AN1582" i="12"/>
  <c r="AK1582" i="12"/>
  <c r="E1582" i="12"/>
  <c r="D1582" i="12"/>
  <c r="B1582" i="12"/>
  <c r="AN1581" i="12"/>
  <c r="AK1581" i="12"/>
  <c r="E1581" i="12"/>
  <c r="D1581" i="12"/>
  <c r="B1581" i="12"/>
  <c r="AN1580" i="12"/>
  <c r="AK1580" i="12"/>
  <c r="E1580" i="12"/>
  <c r="D1580" i="12"/>
  <c r="B1580" i="12"/>
  <c r="AN1579" i="12"/>
  <c r="AK1579" i="12"/>
  <c r="E1579" i="12"/>
  <c r="D1579" i="12"/>
  <c r="B1579" i="12"/>
  <c r="AN1578" i="12"/>
  <c r="AK1578" i="12"/>
  <c r="E1578" i="12"/>
  <c r="D1578" i="12"/>
  <c r="B1578" i="12"/>
  <c r="AN1577" i="12"/>
  <c r="AK1577" i="12"/>
  <c r="E1577" i="12"/>
  <c r="D1577" i="12"/>
  <c r="B1577" i="12"/>
  <c r="AN1576" i="12"/>
  <c r="AK1576" i="12"/>
  <c r="E1576" i="12"/>
  <c r="D1576" i="12"/>
  <c r="B1576" i="12"/>
  <c r="AN1575" i="12"/>
  <c r="AK1575" i="12"/>
  <c r="E1575" i="12"/>
  <c r="D1575" i="12"/>
  <c r="B1575" i="12"/>
  <c r="AN1574" i="12"/>
  <c r="AK1574" i="12"/>
  <c r="E1574" i="12"/>
  <c r="D1574" i="12"/>
  <c r="B1574" i="12"/>
  <c r="AN1573" i="12"/>
  <c r="AK1573" i="12"/>
  <c r="E1573" i="12"/>
  <c r="D1573" i="12"/>
  <c r="B1573" i="12"/>
  <c r="AN1572" i="12"/>
  <c r="AK1572" i="12"/>
  <c r="E1572" i="12"/>
  <c r="D1572" i="12"/>
  <c r="B1572" i="12"/>
  <c r="AN1571" i="12"/>
  <c r="AK1571" i="12"/>
  <c r="E1571" i="12"/>
  <c r="D1571" i="12"/>
  <c r="B1571" i="12"/>
  <c r="AN1570" i="12"/>
  <c r="AK1570" i="12"/>
  <c r="E1570" i="12"/>
  <c r="D1570" i="12"/>
  <c r="B1570" i="12"/>
  <c r="AN1569" i="12"/>
  <c r="AK1569" i="12"/>
  <c r="E1569" i="12"/>
  <c r="D1569" i="12"/>
  <c r="B1569" i="12"/>
  <c r="AN1568" i="12"/>
  <c r="AK1568" i="12"/>
  <c r="E1568" i="12"/>
  <c r="D1568" i="12"/>
  <c r="B1568" i="12"/>
  <c r="AN1567" i="12"/>
  <c r="AK1567" i="12"/>
  <c r="E1567" i="12"/>
  <c r="D1567" i="12"/>
  <c r="B1567" i="12"/>
  <c r="AN1566" i="12"/>
  <c r="AK1566" i="12"/>
  <c r="E1566" i="12"/>
  <c r="D1566" i="12"/>
  <c r="B1566" i="12"/>
  <c r="AN1565" i="12"/>
  <c r="AK1565" i="12"/>
  <c r="E1565" i="12"/>
  <c r="D1565" i="12"/>
  <c r="B1565" i="12"/>
  <c r="AN1564" i="12"/>
  <c r="AK1564" i="12"/>
  <c r="E1564" i="12"/>
  <c r="D1564" i="12"/>
  <c r="B1564" i="12"/>
  <c r="AN1563" i="12"/>
  <c r="AK1563" i="12"/>
  <c r="E1563" i="12"/>
  <c r="D1563" i="12"/>
  <c r="B1563" i="12"/>
  <c r="AN1562" i="12"/>
  <c r="AK1562" i="12"/>
  <c r="E1562" i="12"/>
  <c r="D1562" i="12"/>
  <c r="B1562" i="12"/>
  <c r="AN1561" i="12"/>
  <c r="AK1561" i="12"/>
  <c r="E1561" i="12"/>
  <c r="D1561" i="12"/>
  <c r="B1561" i="12"/>
  <c r="AN1560" i="12"/>
  <c r="AK1560" i="12"/>
  <c r="E1560" i="12"/>
  <c r="D1560" i="12"/>
  <c r="B1560" i="12"/>
  <c r="AN1559" i="12"/>
  <c r="AK1559" i="12"/>
  <c r="E1559" i="12"/>
  <c r="D1559" i="12"/>
  <c r="B1559" i="12"/>
  <c r="AN1558" i="12"/>
  <c r="AK1558" i="12"/>
  <c r="E1558" i="12"/>
  <c r="D1558" i="12"/>
  <c r="B1558" i="12"/>
  <c r="AN1557" i="12"/>
  <c r="AK1557" i="12"/>
  <c r="E1557" i="12"/>
  <c r="D1557" i="12"/>
  <c r="B1557" i="12"/>
  <c r="AN1556" i="12"/>
  <c r="AK1556" i="12"/>
  <c r="E1556" i="12"/>
  <c r="D1556" i="12"/>
  <c r="B1556" i="12"/>
  <c r="AN1555" i="12"/>
  <c r="AK1555" i="12"/>
  <c r="E1555" i="12"/>
  <c r="D1555" i="12"/>
  <c r="B1555" i="12"/>
  <c r="AN1554" i="12"/>
  <c r="AK1554" i="12"/>
  <c r="E1554" i="12"/>
  <c r="D1554" i="12"/>
  <c r="B1554" i="12"/>
  <c r="AN1553" i="12"/>
  <c r="AK1553" i="12"/>
  <c r="E1553" i="12"/>
  <c r="D1553" i="12"/>
  <c r="B1553" i="12"/>
  <c r="AN1552" i="12"/>
  <c r="AK1552" i="12"/>
  <c r="E1552" i="12"/>
  <c r="D1552" i="12"/>
  <c r="B1552" i="12"/>
  <c r="AN1551" i="12"/>
  <c r="AK1551" i="12"/>
  <c r="E1551" i="12"/>
  <c r="D1551" i="12"/>
  <c r="B1551" i="12"/>
  <c r="AN1550" i="12"/>
  <c r="AK1550" i="12"/>
  <c r="E1550" i="12"/>
  <c r="D1550" i="12"/>
  <c r="B1550" i="12"/>
  <c r="AN1549" i="12"/>
  <c r="AK1549" i="12"/>
  <c r="E1549" i="12"/>
  <c r="D1549" i="12"/>
  <c r="B1549" i="12"/>
  <c r="AN1548" i="12"/>
  <c r="AK1548" i="12"/>
  <c r="E1548" i="12"/>
  <c r="D1548" i="12"/>
  <c r="B1548" i="12"/>
  <c r="AN1547" i="12"/>
  <c r="AK1547" i="12"/>
  <c r="E1547" i="12"/>
  <c r="D1547" i="12"/>
  <c r="B1547" i="12"/>
  <c r="AN1546" i="12"/>
  <c r="AK1546" i="12"/>
  <c r="E1546" i="12"/>
  <c r="D1546" i="12"/>
  <c r="B1546" i="12"/>
  <c r="AN1545" i="12"/>
  <c r="AK1545" i="12"/>
  <c r="E1545" i="12"/>
  <c r="D1545" i="12"/>
  <c r="B1545" i="12"/>
  <c r="AN1544" i="12"/>
  <c r="AK1544" i="12"/>
  <c r="E1544" i="12"/>
  <c r="D1544" i="12"/>
  <c r="B1544" i="12"/>
  <c r="AN1543" i="12"/>
  <c r="AK1543" i="12"/>
  <c r="E1543" i="12"/>
  <c r="D1543" i="12"/>
  <c r="B1543" i="12"/>
  <c r="AN1542" i="12"/>
  <c r="AK1542" i="12"/>
  <c r="E1542" i="12"/>
  <c r="D1542" i="12"/>
  <c r="B1542" i="12"/>
  <c r="AN1541" i="12"/>
  <c r="AK1541" i="12"/>
  <c r="E1541" i="12"/>
  <c r="D1541" i="12"/>
  <c r="B1541" i="12"/>
  <c r="AN1540" i="12"/>
  <c r="AK1540" i="12"/>
  <c r="E1540" i="12"/>
  <c r="D1540" i="12"/>
  <c r="B1540" i="12"/>
  <c r="AN1539" i="12"/>
  <c r="AK1539" i="12"/>
  <c r="E1539" i="12"/>
  <c r="D1539" i="12"/>
  <c r="B1539" i="12"/>
  <c r="AN1538" i="12"/>
  <c r="AK1538" i="12"/>
  <c r="E1538" i="12"/>
  <c r="D1538" i="12"/>
  <c r="B1538" i="12"/>
  <c r="AN1537" i="12"/>
  <c r="AK1537" i="12"/>
  <c r="E1537" i="12"/>
  <c r="D1537" i="12"/>
  <c r="B1537" i="12"/>
  <c r="AN1536" i="12"/>
  <c r="AK1536" i="12"/>
  <c r="E1536" i="12"/>
  <c r="D1536" i="12"/>
  <c r="B1536" i="12"/>
  <c r="AN1535" i="12"/>
  <c r="AK1535" i="12"/>
  <c r="E1535" i="12"/>
  <c r="D1535" i="12"/>
  <c r="B1535" i="12"/>
  <c r="AN1534" i="12"/>
  <c r="AK1534" i="12"/>
  <c r="E1534" i="12"/>
  <c r="D1534" i="12"/>
  <c r="B1534" i="12"/>
  <c r="AN1533" i="12"/>
  <c r="AK1533" i="12"/>
  <c r="E1533" i="12"/>
  <c r="D1533" i="12"/>
  <c r="B1533" i="12"/>
  <c r="AN1532" i="12"/>
  <c r="AK1532" i="12"/>
  <c r="E1532" i="12"/>
  <c r="D1532" i="12"/>
  <c r="B1532" i="12"/>
  <c r="AN1531" i="12"/>
  <c r="AK1531" i="12"/>
  <c r="E1531" i="12"/>
  <c r="D1531" i="12"/>
  <c r="B1531" i="12"/>
  <c r="AN1530" i="12"/>
  <c r="AK1530" i="12"/>
  <c r="E1530" i="12"/>
  <c r="D1530" i="12"/>
  <c r="B1530" i="12"/>
  <c r="AN1529" i="12"/>
  <c r="AK1529" i="12"/>
  <c r="E1529" i="12"/>
  <c r="D1529" i="12"/>
  <c r="B1529" i="12"/>
  <c r="AN1528" i="12"/>
  <c r="AK1528" i="12"/>
  <c r="E1528" i="12"/>
  <c r="D1528" i="12"/>
  <c r="B1528" i="12"/>
  <c r="AN1527" i="12"/>
  <c r="AK1527" i="12"/>
  <c r="E1527" i="12"/>
  <c r="D1527" i="12"/>
  <c r="B1527" i="12"/>
  <c r="AN1526" i="12"/>
  <c r="AK1526" i="12"/>
  <c r="E1526" i="12"/>
  <c r="D1526" i="12"/>
  <c r="B1526" i="12"/>
  <c r="AN1525" i="12"/>
  <c r="AK1525" i="12"/>
  <c r="E1525" i="12"/>
  <c r="D1525" i="12"/>
  <c r="B1525" i="12"/>
  <c r="AN1524" i="12"/>
  <c r="AK1524" i="12"/>
  <c r="E1524" i="12"/>
  <c r="D1524" i="12"/>
  <c r="B1524" i="12"/>
  <c r="AN1523" i="12"/>
  <c r="AK1523" i="12"/>
  <c r="E1523" i="12"/>
  <c r="D1523" i="12"/>
  <c r="B1523" i="12"/>
  <c r="AN1522" i="12"/>
  <c r="AK1522" i="12"/>
  <c r="E1522" i="12"/>
  <c r="D1522" i="12"/>
  <c r="B1522" i="12"/>
  <c r="AN1521" i="12"/>
  <c r="AK1521" i="12"/>
  <c r="B1521" i="12"/>
  <c r="AN1520" i="12"/>
  <c r="AK1520" i="12"/>
  <c r="B1520" i="12"/>
  <c r="AN1519" i="12"/>
  <c r="AK1519" i="12"/>
  <c r="B1519" i="12"/>
  <c r="AN1518" i="12"/>
  <c r="AK1518" i="12"/>
  <c r="B1518" i="12"/>
  <c r="AN1517" i="12"/>
  <c r="AK1517" i="12"/>
  <c r="B1517" i="12"/>
  <c r="AN1516" i="12"/>
  <c r="AK1516" i="12"/>
  <c r="B1516" i="12"/>
  <c r="AN1515" i="12"/>
  <c r="AK1515" i="12"/>
  <c r="B1515" i="12"/>
  <c r="AN1514" i="12"/>
  <c r="AK1514" i="12"/>
  <c r="B1514" i="12"/>
  <c r="AN1513" i="12"/>
  <c r="AK1513" i="12"/>
  <c r="B1513" i="12"/>
  <c r="AN1512" i="12"/>
  <c r="AK1512" i="12"/>
  <c r="B1512" i="12"/>
  <c r="AN1511" i="12"/>
  <c r="AK1511" i="12"/>
  <c r="B1511" i="12"/>
  <c r="AN1510" i="12"/>
  <c r="AK1510" i="12"/>
  <c r="B1510" i="12"/>
  <c r="AN1509" i="12"/>
  <c r="AK1509" i="12"/>
  <c r="B1509" i="12"/>
  <c r="AN1508" i="12"/>
  <c r="AK1508" i="12"/>
  <c r="B1508" i="12"/>
  <c r="AN1507" i="12"/>
  <c r="AK1507" i="12"/>
  <c r="B1507" i="12"/>
  <c r="AN1506" i="12"/>
  <c r="AK1506" i="12"/>
  <c r="B1506" i="12"/>
  <c r="AN1505" i="12"/>
  <c r="AK1505" i="12"/>
  <c r="B1505" i="12"/>
  <c r="AN1504" i="12"/>
  <c r="AK1504" i="12"/>
  <c r="B1504" i="12"/>
  <c r="AN1503" i="12"/>
  <c r="AK1503" i="12"/>
  <c r="B1503" i="12"/>
  <c r="AN1502" i="12"/>
  <c r="AK1502" i="12"/>
  <c r="B1502" i="12"/>
  <c r="AN1501" i="12"/>
  <c r="AK1501" i="12"/>
  <c r="B1501" i="12"/>
  <c r="AN1500" i="12"/>
  <c r="AK1500" i="12"/>
  <c r="B1500" i="12"/>
  <c r="AN1499" i="12"/>
  <c r="AK1499" i="12"/>
  <c r="B1499" i="12"/>
  <c r="AN1498" i="12"/>
  <c r="AK1498" i="12"/>
  <c r="B1498" i="12"/>
  <c r="AN1497" i="12"/>
  <c r="AK1497" i="12"/>
  <c r="B1497" i="12"/>
  <c r="AN1496" i="12"/>
  <c r="AK1496" i="12"/>
  <c r="B1496" i="12"/>
  <c r="AN1495" i="12"/>
  <c r="AK1495" i="12"/>
  <c r="B1495" i="12"/>
  <c r="AN1494" i="12"/>
  <c r="AK1494" i="12"/>
  <c r="B1494" i="12"/>
  <c r="AN1493" i="12"/>
  <c r="AK1493" i="12"/>
  <c r="B1493" i="12"/>
  <c r="AN1492" i="12"/>
  <c r="AK1492" i="12"/>
  <c r="B1492" i="12"/>
  <c r="AN1491" i="12"/>
  <c r="AK1491" i="12"/>
  <c r="B1491" i="12"/>
  <c r="AN1490" i="12"/>
  <c r="AK1490" i="12"/>
  <c r="B1490" i="12"/>
  <c r="AN1489" i="12"/>
  <c r="AK1489" i="12"/>
  <c r="B1489" i="12"/>
  <c r="AN1488" i="12"/>
  <c r="AK1488" i="12"/>
  <c r="B1488" i="12"/>
  <c r="AN1487" i="12"/>
  <c r="AK1487" i="12"/>
  <c r="B1487" i="12"/>
  <c r="AN1486" i="12"/>
  <c r="AK1486" i="12"/>
  <c r="B1486" i="12"/>
  <c r="AN1485" i="12"/>
  <c r="AK1485" i="12"/>
  <c r="B1485" i="12"/>
  <c r="AN1484" i="12"/>
  <c r="AK1484" i="12"/>
  <c r="B1484" i="12"/>
  <c r="AN1483" i="12"/>
  <c r="AK1483" i="12"/>
  <c r="B1483" i="12"/>
  <c r="AN1482" i="12"/>
  <c r="AK1482" i="12"/>
  <c r="B1482" i="12"/>
  <c r="AN1481" i="12"/>
  <c r="AK1481" i="12"/>
  <c r="B1481" i="12"/>
  <c r="AN1480" i="12"/>
  <c r="AK1480" i="12"/>
  <c r="E1480" i="12"/>
  <c r="D1480" i="12"/>
  <c r="B1480" i="12"/>
  <c r="AN1479" i="12"/>
  <c r="AK1479" i="12"/>
  <c r="E1479" i="12"/>
  <c r="D1479" i="12"/>
  <c r="B1479" i="12"/>
  <c r="AN1478" i="12"/>
  <c r="AK1478" i="12"/>
  <c r="E1478" i="12"/>
  <c r="D1478" i="12"/>
  <c r="B1478" i="12"/>
  <c r="AN1477" i="12"/>
  <c r="AK1477" i="12"/>
  <c r="E1477" i="12"/>
  <c r="D1477" i="12"/>
  <c r="B1477" i="12"/>
  <c r="AN1476" i="12"/>
  <c r="AK1476" i="12"/>
  <c r="E1476" i="12"/>
  <c r="D1476" i="12"/>
  <c r="B1476" i="12"/>
  <c r="AN1475" i="12"/>
  <c r="AK1475" i="12"/>
  <c r="E1475" i="12"/>
  <c r="D1475" i="12"/>
  <c r="B1475" i="12"/>
  <c r="AN1474" i="12"/>
  <c r="AK1474" i="12"/>
  <c r="E1474" i="12"/>
  <c r="D1474" i="12"/>
  <c r="B1474" i="12"/>
  <c r="AN1473" i="12"/>
  <c r="AK1473" i="12"/>
  <c r="E1473" i="12"/>
  <c r="D1473" i="12"/>
  <c r="B1473" i="12"/>
  <c r="AN1472" i="12"/>
  <c r="AK1472" i="12"/>
  <c r="E1472" i="12"/>
  <c r="D1472" i="12"/>
  <c r="B1472" i="12"/>
  <c r="AN1471" i="12"/>
  <c r="AK1471" i="12"/>
  <c r="E1471" i="12"/>
  <c r="D1471" i="12"/>
  <c r="B1471" i="12"/>
  <c r="AN1470" i="12"/>
  <c r="AK1470" i="12"/>
  <c r="E1470" i="12"/>
  <c r="D1470" i="12"/>
  <c r="B1470" i="12"/>
  <c r="AN1469" i="12"/>
  <c r="AK1469" i="12"/>
  <c r="E1469" i="12"/>
  <c r="D1469" i="12"/>
  <c r="B1469" i="12"/>
  <c r="AN1468" i="12"/>
  <c r="AK1468" i="12"/>
  <c r="E1468" i="12"/>
  <c r="D1468" i="12"/>
  <c r="B1468" i="12"/>
  <c r="AN1467" i="12"/>
  <c r="AK1467" i="12"/>
  <c r="E1467" i="12"/>
  <c r="D1467" i="12"/>
  <c r="B1467" i="12"/>
  <c r="AN1466" i="12"/>
  <c r="AK1466" i="12"/>
  <c r="E1466" i="12"/>
  <c r="D1466" i="12"/>
  <c r="B1466" i="12"/>
  <c r="AN1465" i="12"/>
  <c r="AK1465" i="12"/>
  <c r="E1465" i="12"/>
  <c r="D1465" i="12"/>
  <c r="B1465" i="12"/>
  <c r="AN1464" i="12"/>
  <c r="AK1464" i="12"/>
  <c r="E1464" i="12"/>
  <c r="D1464" i="12"/>
  <c r="B1464" i="12"/>
  <c r="AN1463" i="12"/>
  <c r="AK1463" i="12"/>
  <c r="E1463" i="12"/>
  <c r="D1463" i="12"/>
  <c r="B1463" i="12"/>
  <c r="AN1462" i="12"/>
  <c r="AK1462" i="12"/>
  <c r="E1462" i="12"/>
  <c r="D1462" i="12"/>
  <c r="B1462" i="12"/>
  <c r="AN1461" i="12"/>
  <c r="AK1461" i="12"/>
  <c r="B1461" i="12"/>
  <c r="AN1460" i="12"/>
  <c r="AK1460" i="12"/>
  <c r="B1460" i="12"/>
  <c r="AN1459" i="12"/>
  <c r="AK1459" i="12"/>
  <c r="B1459" i="12"/>
  <c r="AN1458" i="12"/>
  <c r="AK1458" i="12"/>
  <c r="B1458" i="12"/>
  <c r="AN1457" i="12"/>
  <c r="AK1457" i="12"/>
  <c r="B1457" i="12"/>
  <c r="AN1456" i="12"/>
  <c r="AK1456" i="12"/>
  <c r="B1456" i="12"/>
  <c r="AN1455" i="12"/>
  <c r="AK1455" i="12"/>
  <c r="B1455" i="12"/>
  <c r="AN1454" i="12"/>
  <c r="AK1454" i="12"/>
  <c r="B1454" i="12"/>
  <c r="AN1453" i="12"/>
  <c r="AK1453" i="12"/>
  <c r="B1453" i="12"/>
  <c r="AN1452" i="12"/>
  <c r="AK1452" i="12"/>
  <c r="B1452" i="12"/>
  <c r="AN1451" i="12"/>
  <c r="AK1451" i="12"/>
  <c r="B1451" i="12"/>
  <c r="AN1450" i="12"/>
  <c r="AK1450" i="12"/>
  <c r="B1450" i="12"/>
  <c r="AN1449" i="12"/>
  <c r="AK1449" i="12"/>
  <c r="B1449" i="12"/>
  <c r="AN1448" i="12"/>
  <c r="AK1448" i="12"/>
  <c r="B1448" i="12"/>
  <c r="AN1447" i="12"/>
  <c r="AK1447" i="12"/>
  <c r="B1447" i="12"/>
  <c r="AN1446" i="12"/>
  <c r="AK1446" i="12"/>
  <c r="B1446" i="12"/>
  <c r="AN1445" i="12"/>
  <c r="AK1445" i="12"/>
  <c r="B1445" i="12"/>
  <c r="AN1444" i="12"/>
  <c r="AK1444" i="12"/>
  <c r="B1444" i="12"/>
  <c r="AN1443" i="12"/>
  <c r="AK1443" i="12"/>
  <c r="B1443" i="12"/>
  <c r="AN1442" i="12"/>
  <c r="AK1442" i="12"/>
  <c r="B1442" i="12"/>
  <c r="AN1441" i="12"/>
  <c r="AK1441" i="12"/>
  <c r="B1441" i="12"/>
  <c r="AN1440" i="12"/>
  <c r="AK1440" i="12"/>
  <c r="B1440" i="12"/>
  <c r="AN1439" i="12"/>
  <c r="AK1439" i="12"/>
  <c r="B1439" i="12"/>
  <c r="AN1438" i="12"/>
  <c r="AK1438" i="12"/>
  <c r="B1438" i="12"/>
  <c r="AN1437" i="12"/>
  <c r="AK1437" i="12"/>
  <c r="B1437" i="12"/>
  <c r="AN1436" i="12"/>
  <c r="AK1436" i="12"/>
  <c r="B1436" i="12"/>
  <c r="AN1435" i="12"/>
  <c r="AK1435" i="12"/>
  <c r="B1435" i="12"/>
  <c r="AN1434" i="12"/>
  <c r="AK1434" i="12"/>
  <c r="B1434" i="12"/>
  <c r="AN1433" i="12"/>
  <c r="AK1433" i="12"/>
  <c r="B1433" i="12"/>
  <c r="AN1432" i="12"/>
  <c r="AK1432" i="12"/>
  <c r="B1432" i="12"/>
  <c r="AN1431" i="12"/>
  <c r="AK1431" i="12"/>
  <c r="B1431" i="12"/>
  <c r="AN1430" i="12"/>
  <c r="AK1430" i="12"/>
  <c r="B1430" i="12"/>
  <c r="AN1429" i="12"/>
  <c r="AK1429" i="12"/>
  <c r="B1429" i="12"/>
  <c r="AN1428" i="12"/>
  <c r="AK1428" i="12"/>
  <c r="B1428" i="12"/>
  <c r="AN1427" i="12"/>
  <c r="AK1427" i="12"/>
  <c r="B1427" i="12"/>
  <c r="AN1426" i="12"/>
  <c r="AK1426" i="12"/>
  <c r="B1426" i="12"/>
  <c r="AN1425" i="12"/>
  <c r="AK1425" i="12"/>
  <c r="B1425" i="12"/>
  <c r="AN1424" i="12"/>
  <c r="AK1424" i="12"/>
  <c r="B1424" i="12"/>
  <c r="AN1423" i="12"/>
  <c r="AK1423" i="12"/>
  <c r="B1423" i="12"/>
  <c r="AN1422" i="12"/>
  <c r="AK1422" i="12"/>
  <c r="B1422" i="12"/>
  <c r="AN1421" i="12"/>
  <c r="AK1421" i="12"/>
  <c r="B1421" i="12"/>
  <c r="AN1420" i="12"/>
  <c r="AK1420" i="12"/>
  <c r="B1420" i="12"/>
  <c r="AN1419" i="12"/>
  <c r="AK1419" i="12"/>
  <c r="B1419" i="12"/>
  <c r="AN1418" i="12"/>
  <c r="AK1418" i="12"/>
  <c r="B1418" i="12"/>
  <c r="AN1417" i="12"/>
  <c r="AK1417" i="12"/>
  <c r="B1417" i="12"/>
  <c r="AN1416" i="12"/>
  <c r="AK1416" i="12"/>
  <c r="B1416" i="12"/>
  <c r="AN1415" i="12"/>
  <c r="AK1415" i="12"/>
  <c r="B1415" i="12"/>
  <c r="AN1414" i="12"/>
  <c r="AK1414" i="12"/>
  <c r="B1414" i="12"/>
  <c r="AN1413" i="12"/>
  <c r="AK1413" i="12"/>
  <c r="B1413" i="12"/>
  <c r="AN1412" i="12"/>
  <c r="AK1412" i="12"/>
  <c r="B1412" i="12"/>
  <c r="AN1411" i="12"/>
  <c r="AK1411" i="12"/>
  <c r="B1411" i="12"/>
  <c r="AN1410" i="12"/>
  <c r="AK1410" i="12"/>
  <c r="B1410" i="12"/>
  <c r="AN1409" i="12"/>
  <c r="AK1409" i="12"/>
  <c r="B1409" i="12"/>
  <c r="AN1408" i="12"/>
  <c r="AK1408" i="12"/>
  <c r="B1408" i="12"/>
  <c r="AN1407" i="12"/>
  <c r="AK1407" i="12"/>
  <c r="B1407" i="12"/>
  <c r="AN1406" i="12"/>
  <c r="AK1406" i="12"/>
  <c r="B1406" i="12"/>
  <c r="AN1405" i="12"/>
  <c r="AK1405" i="12"/>
  <c r="B1405" i="12"/>
  <c r="AN1404" i="12"/>
  <c r="AK1404" i="12"/>
  <c r="B1404" i="12"/>
  <c r="AN1403" i="12"/>
  <c r="AK1403" i="12"/>
  <c r="B1403" i="12"/>
  <c r="AN1402" i="12"/>
  <c r="AK1402" i="12"/>
  <c r="B1402" i="12"/>
  <c r="AN1401" i="12"/>
  <c r="AK1401" i="12"/>
  <c r="B1401" i="12"/>
  <c r="AN1400" i="12"/>
  <c r="AK1400" i="12"/>
  <c r="B1400" i="12"/>
  <c r="AN1399" i="12"/>
  <c r="AK1399" i="12"/>
  <c r="B1399" i="12"/>
  <c r="AN1398" i="12"/>
  <c r="AK1398" i="12"/>
  <c r="B1398" i="12"/>
  <c r="AN1397" i="12"/>
  <c r="AK1397" i="12"/>
  <c r="B1397" i="12"/>
  <c r="AN1396" i="12"/>
  <c r="AK1396" i="12"/>
  <c r="B1396" i="12"/>
  <c r="AN1395" i="12"/>
  <c r="AK1395" i="12"/>
  <c r="B1395" i="12"/>
  <c r="AN1394" i="12"/>
  <c r="AK1394" i="12"/>
  <c r="B1394" i="12"/>
  <c r="AN1393" i="12"/>
  <c r="AK1393" i="12"/>
  <c r="B1393" i="12"/>
  <c r="AN1392" i="12"/>
  <c r="AK1392" i="12"/>
  <c r="B1392" i="12"/>
  <c r="AN1391" i="12"/>
  <c r="AK1391" i="12"/>
  <c r="B1391" i="12"/>
  <c r="AN1390" i="12"/>
  <c r="AK1390" i="12"/>
  <c r="B1390" i="12"/>
  <c r="AN1389" i="12"/>
  <c r="AK1389" i="12"/>
  <c r="B1389" i="12"/>
  <c r="AN1388" i="12"/>
  <c r="AK1388" i="12"/>
  <c r="B1388" i="12"/>
  <c r="AN1387" i="12"/>
  <c r="AK1387" i="12"/>
  <c r="B1387" i="12"/>
  <c r="AN1386" i="12"/>
  <c r="AK1386" i="12"/>
  <c r="B1386" i="12"/>
  <c r="AN1385" i="12"/>
  <c r="AK1385" i="12"/>
  <c r="B1385" i="12"/>
  <c r="AN1384" i="12"/>
  <c r="AK1384" i="12"/>
  <c r="B1384" i="12"/>
  <c r="AN1383" i="12"/>
  <c r="AK1383" i="12"/>
  <c r="B1383" i="12"/>
  <c r="AN1382" i="12"/>
  <c r="AK1382" i="12"/>
  <c r="B1382" i="12"/>
  <c r="AN1381" i="12"/>
  <c r="AK1381" i="12"/>
  <c r="B1381" i="12"/>
  <c r="AN1380" i="12"/>
  <c r="AK1380" i="12"/>
  <c r="B1380" i="12"/>
  <c r="AN1379" i="12"/>
  <c r="AK1379" i="12"/>
  <c r="B1379" i="12"/>
  <c r="AN1378" i="12"/>
  <c r="AK1378" i="12"/>
  <c r="B1378" i="12"/>
  <c r="AN1377" i="12"/>
  <c r="AK1377" i="12"/>
  <c r="B1377" i="12"/>
  <c r="AN1376" i="12"/>
  <c r="AK1376" i="12"/>
  <c r="B1376" i="12"/>
  <c r="D455" i="13"/>
  <c r="E455" i="13"/>
  <c r="D456" i="13"/>
  <c r="E456" i="13"/>
  <c r="B56" i="16"/>
  <c r="E374" i="13"/>
  <c r="D374" i="13"/>
  <c r="E373" i="13"/>
  <c r="D373" i="13"/>
  <c r="E372" i="13"/>
  <c r="D372" i="13"/>
  <c r="E371" i="13"/>
  <c r="D371" i="13"/>
  <c r="E357" i="13"/>
  <c r="D357" i="13"/>
  <c r="E356" i="13"/>
  <c r="D356" i="13"/>
  <c r="E355" i="13"/>
  <c r="D355" i="13"/>
  <c r="E354" i="13"/>
  <c r="D354" i="13"/>
  <c r="E353" i="13"/>
  <c r="D353" i="13"/>
  <c r="E352" i="13"/>
  <c r="D352" i="13"/>
  <c r="E351" i="13"/>
  <c r="D351" i="13"/>
  <c r="E350" i="13"/>
  <c r="D350" i="13"/>
  <c r="E349" i="13"/>
  <c r="D349" i="13"/>
  <c r="E348" i="13"/>
  <c r="D348" i="13"/>
  <c r="E347" i="13"/>
  <c r="D347" i="13"/>
  <c r="E346" i="13"/>
  <c r="D346" i="13"/>
  <c r="E345" i="13"/>
  <c r="D345" i="13"/>
  <c r="E344" i="13"/>
  <c r="D344" i="13"/>
  <c r="E343" i="13"/>
  <c r="D343" i="13"/>
  <c r="E271" i="18"/>
  <c r="D271" i="18"/>
  <c r="B271" i="18"/>
  <c r="E270" i="18"/>
  <c r="D270" i="18"/>
  <c r="B270" i="18"/>
  <c r="E269" i="18"/>
  <c r="D269" i="18"/>
  <c r="B269" i="18"/>
  <c r="E268" i="18"/>
  <c r="D268" i="18"/>
  <c r="B268" i="18"/>
  <c r="E267" i="18"/>
  <c r="D267" i="18"/>
  <c r="B267" i="18"/>
  <c r="E266" i="18"/>
  <c r="D266" i="18"/>
  <c r="B266" i="18"/>
  <c r="E265" i="18"/>
  <c r="D265" i="18"/>
  <c r="B265" i="18"/>
  <c r="E264" i="18"/>
  <c r="D264" i="18"/>
  <c r="B264" i="18"/>
  <c r="E263" i="18"/>
  <c r="D263" i="18"/>
  <c r="B263" i="18"/>
  <c r="E262" i="18"/>
  <c r="D262" i="18"/>
  <c r="B262" i="18"/>
  <c r="E261" i="18"/>
  <c r="D261" i="18"/>
  <c r="B261" i="18"/>
  <c r="E260" i="18"/>
  <c r="D260" i="18"/>
  <c r="B260" i="18"/>
  <c r="E259" i="18"/>
  <c r="D259" i="18"/>
  <c r="B259" i="18"/>
  <c r="E258" i="18"/>
  <c r="D258" i="18"/>
  <c r="B258" i="18"/>
  <c r="E257" i="18"/>
  <c r="D257" i="18"/>
  <c r="B257" i="18"/>
  <c r="E256" i="18"/>
  <c r="D256" i="18"/>
  <c r="B256" i="18"/>
  <c r="E255" i="18"/>
  <c r="D255" i="18"/>
  <c r="B255" i="18"/>
  <c r="E254" i="18"/>
  <c r="D254" i="18"/>
  <c r="B254" i="18"/>
  <c r="E253" i="18"/>
  <c r="D253" i="18"/>
  <c r="B253" i="18"/>
  <c r="E252" i="18"/>
  <c r="D252" i="18"/>
  <c r="B252" i="18"/>
  <c r="E251" i="18"/>
  <c r="D251" i="18"/>
  <c r="B251" i="18"/>
  <c r="E250" i="18"/>
  <c r="D250" i="18"/>
  <c r="B250" i="18"/>
  <c r="E249" i="18"/>
  <c r="D249" i="18"/>
  <c r="B249" i="18"/>
  <c r="E247" i="18"/>
  <c r="D247" i="18"/>
  <c r="B247" i="18"/>
  <c r="E246" i="18"/>
  <c r="D246" i="18"/>
  <c r="B246" i="18"/>
  <c r="E245" i="18"/>
  <c r="D245" i="18"/>
  <c r="B245" i="18"/>
  <c r="E244" i="18"/>
  <c r="D244" i="18"/>
  <c r="B244" i="18"/>
  <c r="E243" i="18"/>
  <c r="D243" i="18"/>
  <c r="B243" i="18"/>
  <c r="E242" i="18"/>
  <c r="D242" i="18"/>
  <c r="B242" i="18"/>
  <c r="E241" i="18"/>
  <c r="D241" i="18"/>
  <c r="B241" i="18"/>
  <c r="E43" i="15"/>
  <c r="D43" i="15"/>
  <c r="E42" i="15"/>
  <c r="D42" i="15"/>
  <c r="E41" i="15"/>
  <c r="D41" i="15"/>
  <c r="E40" i="15"/>
  <c r="D40" i="15"/>
  <c r="E39" i="15"/>
  <c r="D39" i="15"/>
  <c r="E38" i="15"/>
  <c r="D38" i="15"/>
  <c r="E37" i="15"/>
  <c r="D37" i="15"/>
  <c r="E36" i="15"/>
  <c r="D36" i="15"/>
  <c r="E35" i="15"/>
  <c r="D35" i="15"/>
  <c r="E34" i="15"/>
  <c r="D34" i="15"/>
  <c r="E33" i="15"/>
  <c r="D33" i="15"/>
  <c r="E32" i="15"/>
  <c r="D32" i="15"/>
  <c r="E31" i="15"/>
  <c r="D31" i="15"/>
  <c r="E30" i="15"/>
  <c r="D30" i="15"/>
  <c r="E29" i="15"/>
  <c r="D29" i="15"/>
  <c r="E28" i="15"/>
  <c r="D28" i="15"/>
  <c r="E27" i="15"/>
  <c r="D27" i="15"/>
  <c r="E26" i="15"/>
  <c r="D26" i="15"/>
  <c r="E25" i="15"/>
  <c r="D25" i="15"/>
  <c r="E24" i="15"/>
  <c r="D24" i="15"/>
  <c r="E23" i="15"/>
  <c r="D23" i="15"/>
  <c r="E22" i="15"/>
  <c r="D22" i="15"/>
  <c r="E21" i="15"/>
  <c r="D21" i="15"/>
  <c r="E20" i="15"/>
  <c r="D20" i="15"/>
  <c r="B8" i="14"/>
  <c r="D8" i="14"/>
  <c r="E8" i="14"/>
  <c r="AK8" i="14"/>
  <c r="AN8" i="14"/>
  <c r="B9" i="14"/>
  <c r="D9" i="14"/>
  <c r="E9" i="14"/>
  <c r="AK9" i="14"/>
  <c r="AN9" i="14"/>
  <c r="B58" i="14"/>
  <c r="D58" i="14"/>
  <c r="E58" i="14"/>
  <c r="AK58" i="14"/>
  <c r="AN58" i="14"/>
  <c r="B59" i="14"/>
  <c r="D59" i="14"/>
  <c r="E59" i="14"/>
  <c r="AK59" i="14"/>
  <c r="AN59" i="14"/>
  <c r="B60" i="14"/>
  <c r="D60" i="14"/>
  <c r="E60" i="14"/>
  <c r="AK60" i="14"/>
  <c r="AN60" i="14"/>
  <c r="AN16" i="15"/>
  <c r="AK16" i="15"/>
  <c r="E16" i="15"/>
  <c r="D16" i="15"/>
  <c r="AN15" i="15"/>
  <c r="AK15" i="15"/>
  <c r="E15" i="15"/>
  <c r="D15" i="15"/>
  <c r="AN14" i="15"/>
  <c r="AK14" i="15"/>
  <c r="E14" i="15"/>
  <c r="D14" i="15"/>
  <c r="AN19" i="15"/>
  <c r="AK19" i="15"/>
  <c r="E19" i="15"/>
  <c r="D19" i="15"/>
  <c r="AN18" i="15"/>
  <c r="AK18" i="15"/>
  <c r="E18" i="15"/>
  <c r="D18" i="15"/>
  <c r="AN17" i="15"/>
  <c r="AK17" i="15"/>
  <c r="E17" i="15"/>
  <c r="D17" i="15"/>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294" i="13"/>
  <c r="E294" i="13"/>
  <c r="D295" i="13"/>
  <c r="E295" i="13"/>
  <c r="D296" i="13"/>
  <c r="E296" i="13"/>
  <c r="D297" i="13"/>
  <c r="E297" i="13"/>
  <c r="D298" i="13"/>
  <c r="E298" i="13"/>
  <c r="D299" i="13"/>
  <c r="E299" i="13"/>
  <c r="D300" i="13"/>
  <c r="E300" i="13"/>
  <c r="D301" i="13"/>
  <c r="E301" i="13"/>
  <c r="D302" i="13"/>
  <c r="E302" i="13"/>
  <c r="D303" i="13"/>
  <c r="E303" i="13"/>
  <c r="D304" i="13"/>
  <c r="E304" i="13"/>
  <c r="D305" i="13"/>
  <c r="E305" i="13"/>
  <c r="D3" i="17"/>
  <c r="E3" i="17"/>
  <c r="D4" i="17"/>
  <c r="E4" i="17"/>
  <c r="D5" i="17"/>
  <c r="E5" i="17"/>
  <c r="D6" i="17"/>
  <c r="E6" i="17"/>
  <c r="D7" i="17"/>
  <c r="E7" i="17"/>
  <c r="D8" i="17"/>
  <c r="E8" i="17"/>
  <c r="D9" i="17"/>
  <c r="E9" i="17"/>
  <c r="D10" i="17"/>
  <c r="E10" i="17"/>
  <c r="D11" i="17"/>
  <c r="E11" i="17"/>
  <c r="D12" i="17"/>
  <c r="E12" i="17"/>
  <c r="D13" i="17"/>
  <c r="E13" i="17"/>
  <c r="D14" i="17"/>
  <c r="E14" i="17"/>
  <c r="D15" i="17"/>
  <c r="E15" i="17"/>
  <c r="D16" i="17"/>
  <c r="E16" i="17"/>
  <c r="D17" i="17"/>
  <c r="E17" i="17"/>
  <c r="D18" i="17"/>
  <c r="E18" i="17"/>
  <c r="D19" i="17"/>
  <c r="E19" i="17"/>
  <c r="D20" i="17"/>
  <c r="E20" i="17"/>
  <c r="D21" i="17"/>
  <c r="E21" i="17"/>
  <c r="D22" i="17"/>
  <c r="E22" i="17"/>
  <c r="D23" i="17"/>
  <c r="E23" i="17"/>
  <c r="D24" i="17"/>
  <c r="E24" i="17"/>
  <c r="D25" i="17"/>
  <c r="E25" i="17"/>
  <c r="D26" i="17"/>
  <c r="E26" i="17"/>
  <c r="D27" i="17"/>
  <c r="E27" i="17"/>
  <c r="D28" i="17"/>
  <c r="E28" i="17"/>
  <c r="D29" i="17"/>
  <c r="E29" i="17"/>
  <c r="D30" i="17"/>
  <c r="E30" i="17"/>
  <c r="D31" i="17"/>
  <c r="E31" i="17"/>
  <c r="D32" i="17"/>
  <c r="E32" i="17"/>
  <c r="D33" i="17"/>
  <c r="E33" i="17"/>
  <c r="D34" i="17"/>
  <c r="E34" i="17"/>
  <c r="D35" i="17"/>
  <c r="E35" i="17"/>
  <c r="D36" i="17"/>
  <c r="E36" i="17"/>
  <c r="D37" i="17"/>
  <c r="E37" i="17"/>
  <c r="D38" i="17"/>
  <c r="E38" i="17"/>
  <c r="D39" i="17"/>
  <c r="E39" i="17"/>
  <c r="D40" i="17"/>
  <c r="E40" i="17"/>
  <c r="D41" i="17"/>
  <c r="E41" i="17"/>
  <c r="D42" i="17"/>
  <c r="E42" i="17"/>
  <c r="D43" i="17"/>
  <c r="E43" i="17"/>
  <c r="D44" i="17"/>
  <c r="E44" i="17"/>
  <c r="D45" i="17"/>
  <c r="E45" i="17"/>
  <c r="D46" i="17"/>
  <c r="E46" i="17"/>
  <c r="D47" i="17"/>
  <c r="E47" i="17"/>
  <c r="D48" i="17"/>
  <c r="E48" i="17"/>
  <c r="D49" i="17"/>
  <c r="E49" i="17"/>
  <c r="D50" i="17"/>
  <c r="E50" i="17"/>
  <c r="D51" i="17"/>
  <c r="E51" i="17"/>
  <c r="D52" i="17"/>
  <c r="E52" i="17"/>
  <c r="D53" i="17"/>
  <c r="E53" i="17"/>
  <c r="D54" i="17"/>
  <c r="E54" i="17"/>
  <c r="D55" i="17"/>
  <c r="E55" i="17"/>
  <c r="D56" i="17"/>
  <c r="E56" i="17"/>
  <c r="D57" i="17"/>
  <c r="E57" i="17"/>
  <c r="D58" i="17"/>
  <c r="E58" i="17"/>
  <c r="D59" i="17"/>
  <c r="E59" i="17"/>
  <c r="D60" i="17"/>
  <c r="E60" i="17"/>
  <c r="D61" i="17"/>
  <c r="E61" i="17"/>
  <c r="D62" i="17"/>
  <c r="E62" i="17"/>
  <c r="D63" i="17"/>
  <c r="E63" i="17"/>
  <c r="D64" i="17"/>
  <c r="E64" i="17"/>
  <c r="D65" i="17"/>
  <c r="E65" i="17"/>
  <c r="D66" i="17"/>
  <c r="E66" i="17"/>
  <c r="D67" i="17"/>
  <c r="E67" i="17"/>
  <c r="D68" i="17"/>
  <c r="E68" i="17"/>
  <c r="D69" i="17"/>
  <c r="E69" i="17"/>
  <c r="D70" i="17"/>
  <c r="E70" i="17"/>
  <c r="D71" i="17"/>
  <c r="E71" i="17"/>
  <c r="D72" i="17"/>
  <c r="E72" i="17"/>
  <c r="D73" i="17"/>
  <c r="E73" i="17"/>
  <c r="D74" i="17"/>
  <c r="E74" i="17"/>
  <c r="D75" i="17"/>
  <c r="E75" i="17"/>
  <c r="D76" i="17"/>
  <c r="E76" i="17"/>
  <c r="D77" i="17"/>
  <c r="E77" i="17"/>
  <c r="D78" i="17"/>
  <c r="E78" i="17"/>
  <c r="D79" i="17"/>
  <c r="E79" i="17"/>
  <c r="D80" i="17"/>
  <c r="E80" i="17"/>
  <c r="D81" i="17"/>
  <c r="E81" i="17"/>
  <c r="D82" i="17"/>
  <c r="E82" i="17"/>
  <c r="D83" i="17"/>
  <c r="E83" i="17"/>
  <c r="B228" i="18"/>
  <c r="D228" i="18"/>
  <c r="E228" i="18"/>
  <c r="B229" i="18"/>
  <c r="D229" i="18"/>
  <c r="E229" i="18"/>
  <c r="B230" i="18"/>
  <c r="D230" i="18"/>
  <c r="E230" i="18"/>
  <c r="B231" i="18"/>
  <c r="D231" i="18"/>
  <c r="E231" i="18"/>
  <c r="B232" i="18"/>
  <c r="D232" i="18"/>
  <c r="E232" i="18"/>
  <c r="B233" i="18"/>
  <c r="D233" i="18"/>
  <c r="E233" i="18"/>
  <c r="B234" i="18"/>
  <c r="D234" i="18"/>
  <c r="E234" i="18"/>
  <c r="B235" i="18"/>
  <c r="D235" i="18"/>
  <c r="E235" i="18"/>
  <c r="B236" i="18"/>
  <c r="D236" i="18"/>
  <c r="E236" i="18"/>
  <c r="B237" i="18"/>
  <c r="D237" i="18"/>
  <c r="E237" i="18"/>
  <c r="B238" i="18"/>
  <c r="D238" i="18"/>
  <c r="E238" i="18"/>
  <c r="B239" i="18"/>
  <c r="D239" i="18"/>
  <c r="E239" i="18"/>
  <c r="B216" i="18"/>
  <c r="D216" i="18"/>
  <c r="E216" i="18"/>
  <c r="B217" i="18"/>
  <c r="D217" i="18"/>
  <c r="E217" i="18"/>
  <c r="B218" i="18"/>
  <c r="D218" i="18"/>
  <c r="E218" i="18"/>
  <c r="B219" i="18"/>
  <c r="D219" i="18"/>
  <c r="E219" i="18"/>
  <c r="B220" i="18"/>
  <c r="D220" i="18"/>
  <c r="E220" i="18"/>
  <c r="B221" i="18"/>
  <c r="D221" i="18"/>
  <c r="E221" i="18"/>
  <c r="B222" i="18"/>
  <c r="D222" i="18"/>
  <c r="E222" i="18"/>
  <c r="B223" i="18"/>
  <c r="D223" i="18"/>
  <c r="E223" i="18"/>
  <c r="B224" i="18"/>
  <c r="D224" i="18"/>
  <c r="E224" i="18"/>
  <c r="B225" i="18"/>
  <c r="D225" i="18"/>
  <c r="E225" i="18"/>
  <c r="B226" i="18"/>
  <c r="D226" i="18"/>
  <c r="E226" i="18"/>
  <c r="B227" i="18"/>
  <c r="D227" i="18"/>
  <c r="E227" i="18"/>
  <c r="B210" i="18"/>
  <c r="D210" i="18"/>
  <c r="E210" i="18"/>
  <c r="B211" i="18"/>
  <c r="D211" i="18"/>
  <c r="E211" i="18"/>
  <c r="B212" i="18"/>
  <c r="D212" i="18"/>
  <c r="E212" i="18"/>
  <c r="B213" i="18"/>
  <c r="D213" i="18"/>
  <c r="E213" i="18"/>
  <c r="B214" i="18"/>
  <c r="D214" i="18"/>
  <c r="E214" i="18"/>
  <c r="B215" i="18"/>
  <c r="D215" i="18"/>
  <c r="E215" i="18"/>
  <c r="B205" i="18"/>
  <c r="D205" i="18"/>
  <c r="E205" i="18"/>
  <c r="B206" i="18"/>
  <c r="D206" i="18"/>
  <c r="E206" i="18"/>
  <c r="B207" i="18"/>
  <c r="D207" i="18"/>
  <c r="E207" i="18"/>
  <c r="B208" i="18"/>
  <c r="D208" i="18"/>
  <c r="E208" i="18"/>
  <c r="B209" i="18"/>
  <c r="D209" i="18"/>
  <c r="E209" i="18"/>
  <c r="B15" i="15"/>
  <c r="AN265" i="13"/>
  <c r="AN253" i="13"/>
  <c r="AN172" i="13"/>
  <c r="AK129" i="13"/>
  <c r="AK130" i="13"/>
  <c r="B66" i="3"/>
  <c r="D66" i="3"/>
  <c r="E66" i="3"/>
  <c r="B71" i="3"/>
  <c r="D71" i="3"/>
  <c r="E71" i="3"/>
  <c r="B76" i="3"/>
  <c r="D76" i="3"/>
  <c r="E76" i="3"/>
  <c r="B81" i="3"/>
  <c r="D81" i="3"/>
  <c r="E81" i="3"/>
  <c r="B86" i="3"/>
  <c r="D86" i="3"/>
  <c r="E86" i="3"/>
  <c r="B91" i="3"/>
  <c r="D91" i="3"/>
  <c r="E91" i="3"/>
  <c r="AK66" i="3"/>
  <c r="AK67" i="3"/>
  <c r="AK68" i="3"/>
  <c r="AK69" i="3"/>
  <c r="AK70" i="3"/>
  <c r="AK71" i="3"/>
  <c r="AK72" i="3"/>
  <c r="AK73" i="3"/>
  <c r="AK74" i="3"/>
  <c r="AK75" i="3"/>
  <c r="AK76" i="3"/>
  <c r="AK77" i="3"/>
  <c r="AK78" i="3"/>
  <c r="AK79" i="3"/>
  <c r="AK80" i="3"/>
  <c r="AK81" i="3"/>
  <c r="AK82" i="3"/>
  <c r="AK83" i="3"/>
  <c r="AK84" i="3"/>
  <c r="AK85" i="3"/>
  <c r="AK86" i="3"/>
  <c r="AK47" i="14"/>
  <c r="AK48" i="14"/>
  <c r="AK49" i="14"/>
  <c r="AK50" i="14"/>
  <c r="AK51" i="14"/>
  <c r="AK52" i="14"/>
  <c r="AK53" i="14"/>
  <c r="AK54" i="14"/>
  <c r="AK55" i="14"/>
  <c r="AK56" i="14"/>
  <c r="AK57" i="14"/>
  <c r="B52" i="14"/>
  <c r="D52" i="14"/>
  <c r="E52" i="14"/>
  <c r="B53" i="14"/>
  <c r="D53" i="14"/>
  <c r="E53" i="14"/>
  <c r="B54" i="14"/>
  <c r="D54" i="14"/>
  <c r="E54" i="14"/>
  <c r="B55" i="14"/>
  <c r="D55" i="14"/>
  <c r="E55" i="14"/>
  <c r="B56" i="14"/>
  <c r="D56" i="14"/>
  <c r="E56" i="14"/>
  <c r="B57" i="14"/>
  <c r="D57" i="14"/>
  <c r="E57" i="14"/>
  <c r="AN50" i="14"/>
  <c r="AN51" i="14"/>
  <c r="AN52" i="14"/>
  <c r="B49" i="14"/>
  <c r="D49" i="14"/>
  <c r="E49" i="14"/>
  <c r="B50" i="14"/>
  <c r="D50" i="14"/>
  <c r="E50" i="14"/>
  <c r="B51" i="14"/>
  <c r="D51" i="14"/>
  <c r="E51" i="14"/>
  <c r="AN48" i="14"/>
  <c r="B48" i="14"/>
  <c r="D48" i="14"/>
  <c r="E48" i="14"/>
  <c r="B47" i="14"/>
  <c r="D47" i="14"/>
  <c r="E47" i="14"/>
  <c r="B59" i="3"/>
  <c r="AK59" i="3"/>
  <c r="AK60" i="3"/>
  <c r="AK61" i="3"/>
  <c r="AK62" i="3"/>
  <c r="AK63" i="3"/>
  <c r="AK64" i="3"/>
  <c r="AK65" i="3"/>
  <c r="AK87" i="3"/>
  <c r="AK88" i="3"/>
  <c r="AK89" i="3"/>
  <c r="AK90" i="3"/>
  <c r="AK91" i="3"/>
  <c r="AK92" i="3"/>
  <c r="AK93" i="3"/>
  <c r="AK94" i="3"/>
  <c r="AK95" i="3"/>
  <c r="AK96" i="3"/>
  <c r="AK97" i="3"/>
  <c r="AK98" i="3"/>
  <c r="AK99" i="3"/>
  <c r="AK100" i="3"/>
  <c r="AK101" i="3"/>
  <c r="AK102" i="3"/>
  <c r="AK103" i="3"/>
  <c r="AK104" i="3"/>
  <c r="AK105" i="3"/>
  <c r="AK106" i="3"/>
  <c r="AK107" i="3"/>
  <c r="AK108" i="3"/>
  <c r="AK109" i="3"/>
  <c r="AK110" i="3"/>
  <c r="AK111" i="3"/>
  <c r="AK112" i="3"/>
  <c r="AK113" i="3"/>
  <c r="AK114" i="3"/>
  <c r="AK115" i="3"/>
  <c r="AK116" i="3"/>
  <c r="AK117" i="3"/>
  <c r="AK118" i="3"/>
  <c r="AK57" i="3"/>
  <c r="AK58" i="3"/>
  <c r="B43" i="3"/>
  <c r="B14" i="3"/>
  <c r="B42" i="3"/>
  <c r="J1062" i="12"/>
  <c r="J1066" i="12" s="1"/>
  <c r="J1070" i="12" s="1"/>
  <c r="J1061" i="12"/>
  <c r="J1065" i="12" s="1"/>
  <c r="J1069" i="12" s="1"/>
  <c r="J1060" i="12"/>
  <c r="J1064" i="12" s="1"/>
  <c r="AK1064" i="12" s="1"/>
  <c r="J1059" i="12"/>
  <c r="J1063" i="12" s="1"/>
  <c r="AK1063" i="12" s="1"/>
  <c r="J1022" i="12"/>
  <c r="J1026" i="12" s="1"/>
  <c r="J1030" i="12" s="1"/>
  <c r="J1034" i="12" s="1"/>
  <c r="J1021" i="12"/>
  <c r="J1025" i="12" s="1"/>
  <c r="J1020" i="12"/>
  <c r="J1024" i="12" s="1"/>
  <c r="J1019" i="12"/>
  <c r="J1023" i="12" s="1"/>
  <c r="J1027" i="12" s="1"/>
  <c r="J1031" i="12" s="1"/>
  <c r="J982" i="12"/>
  <c r="J986" i="12" s="1"/>
  <c r="J981" i="12"/>
  <c r="J985" i="12" s="1"/>
  <c r="J989" i="12" s="1"/>
  <c r="J980" i="12"/>
  <c r="J984" i="12" s="1"/>
  <c r="J988" i="12" s="1"/>
  <c r="J979" i="12"/>
  <c r="J983" i="12" s="1"/>
  <c r="J942" i="12"/>
  <c r="J946" i="12" s="1"/>
  <c r="J950" i="12" s="1"/>
  <c r="J941" i="12"/>
  <c r="J945" i="12" s="1"/>
  <c r="J940" i="12"/>
  <c r="AK940" i="12" s="1"/>
  <c r="J939" i="12"/>
  <c r="AK939" i="12" s="1"/>
  <c r="AO42" i="14"/>
  <c r="AO43" i="14"/>
  <c r="AO44" i="14"/>
  <c r="AO39" i="14"/>
  <c r="AO40" i="14"/>
  <c r="AO41" i="14"/>
  <c r="AK24" i="14"/>
  <c r="AK39" i="14"/>
  <c r="B198" i="18"/>
  <c r="D198" i="18"/>
  <c r="E198" i="18"/>
  <c r="B199" i="18"/>
  <c r="D199" i="18"/>
  <c r="E199" i="18"/>
  <c r="B200" i="18"/>
  <c r="D200" i="18"/>
  <c r="E200" i="18"/>
  <c r="B201" i="18"/>
  <c r="D201" i="18"/>
  <c r="E201" i="18"/>
  <c r="B202" i="18"/>
  <c r="D202" i="18"/>
  <c r="E202" i="18"/>
  <c r="B203" i="18"/>
  <c r="D203" i="18"/>
  <c r="E203" i="18"/>
  <c r="B53" i="18"/>
  <c r="D53" i="18"/>
  <c r="E53" i="18"/>
  <c r="B52" i="18"/>
  <c r="D52" i="18"/>
  <c r="E52" i="18"/>
  <c r="B51" i="18"/>
  <c r="D51" i="18"/>
  <c r="E51" i="18"/>
  <c r="B42" i="18"/>
  <c r="D42" i="18"/>
  <c r="E42" i="18"/>
  <c r="B43" i="18"/>
  <c r="D43" i="18"/>
  <c r="E43" i="18"/>
  <c r="B44" i="18"/>
  <c r="D44" i="18"/>
  <c r="E44" i="18"/>
  <c r="B45" i="18"/>
  <c r="D45" i="18"/>
  <c r="E45" i="18"/>
  <c r="B46" i="18"/>
  <c r="D46" i="18"/>
  <c r="E46" i="18"/>
  <c r="B47" i="18"/>
  <c r="D47" i="18"/>
  <c r="E47" i="18"/>
  <c r="B48" i="18"/>
  <c r="D48" i="18"/>
  <c r="E48" i="18"/>
  <c r="B49" i="18"/>
  <c r="D49" i="18"/>
  <c r="E49" i="18"/>
  <c r="B50" i="18"/>
  <c r="D50" i="18"/>
  <c r="E50" i="18"/>
  <c r="B34" i="18"/>
  <c r="D34" i="18"/>
  <c r="E34" i="18"/>
  <c r="B35" i="18"/>
  <c r="D35" i="18"/>
  <c r="E35" i="18"/>
  <c r="B36" i="18"/>
  <c r="D36" i="18"/>
  <c r="E36" i="18"/>
  <c r="B37" i="18"/>
  <c r="D37" i="18"/>
  <c r="E37" i="18"/>
  <c r="B38" i="18"/>
  <c r="D38" i="18"/>
  <c r="E38" i="18"/>
  <c r="B39" i="18"/>
  <c r="D39" i="18"/>
  <c r="E39" i="18"/>
  <c r="B40" i="18"/>
  <c r="D40" i="18"/>
  <c r="E40" i="18"/>
  <c r="B41" i="18"/>
  <c r="D41" i="18"/>
  <c r="E41" i="18"/>
  <c r="D162" i="18"/>
  <c r="E162" i="18"/>
  <c r="AK162" i="18"/>
  <c r="AN162" i="18"/>
  <c r="D163" i="18"/>
  <c r="E163" i="18"/>
  <c r="AK163" i="18"/>
  <c r="AN163" i="18"/>
  <c r="D164" i="18"/>
  <c r="E164" i="18"/>
  <c r="AK164" i="18"/>
  <c r="AN164" i="18"/>
  <c r="D165" i="18"/>
  <c r="E165" i="18"/>
  <c r="AK165" i="18"/>
  <c r="AN165" i="18"/>
  <c r="D166" i="18"/>
  <c r="E166" i="18"/>
  <c r="AK166" i="18"/>
  <c r="AN166" i="18"/>
  <c r="D167" i="18"/>
  <c r="E167" i="18"/>
  <c r="AK167" i="18"/>
  <c r="AN167" i="18"/>
  <c r="D168" i="18"/>
  <c r="E168" i="18"/>
  <c r="AK168" i="18"/>
  <c r="AN168" i="18"/>
  <c r="D169" i="18"/>
  <c r="E169" i="18"/>
  <c r="AK169" i="18"/>
  <c r="AN169" i="18"/>
  <c r="D170" i="18"/>
  <c r="E170" i="18"/>
  <c r="AK170" i="18"/>
  <c r="AN170" i="18"/>
  <c r="D171" i="18"/>
  <c r="E171" i="18"/>
  <c r="AK171" i="18"/>
  <c r="AN171" i="18"/>
  <c r="D172" i="18"/>
  <c r="E172" i="18"/>
  <c r="AK172" i="18"/>
  <c r="AN172" i="18"/>
  <c r="D173" i="18"/>
  <c r="E173" i="18"/>
  <c r="AK173" i="18"/>
  <c r="AN173" i="18"/>
  <c r="D174" i="18"/>
  <c r="E174" i="18"/>
  <c r="AK174" i="18"/>
  <c r="AN174" i="18"/>
  <c r="D175" i="18"/>
  <c r="E175" i="18"/>
  <c r="AK175" i="18"/>
  <c r="AN175" i="18"/>
  <c r="D176" i="18"/>
  <c r="E176" i="18"/>
  <c r="AK176" i="18"/>
  <c r="AN176" i="18"/>
  <c r="D177" i="18"/>
  <c r="E177" i="18"/>
  <c r="AK177" i="18"/>
  <c r="AN177" i="18"/>
  <c r="D178" i="18"/>
  <c r="E178" i="18"/>
  <c r="AK178" i="18"/>
  <c r="AN178" i="18"/>
  <c r="D179" i="18"/>
  <c r="E179" i="18"/>
  <c r="AK179" i="18"/>
  <c r="AN179" i="18"/>
  <c r="D180" i="18"/>
  <c r="E180" i="18"/>
  <c r="AK180" i="18"/>
  <c r="AN180" i="18"/>
  <c r="D181" i="18"/>
  <c r="E181" i="18"/>
  <c r="AK181" i="18"/>
  <c r="AN181" i="18"/>
  <c r="D182" i="18"/>
  <c r="E182" i="18"/>
  <c r="AK182" i="18"/>
  <c r="AN182" i="18"/>
  <c r="D183" i="18"/>
  <c r="E183" i="18"/>
  <c r="AK183" i="18"/>
  <c r="AN183" i="18"/>
  <c r="D184" i="18"/>
  <c r="E184" i="18"/>
  <c r="AK184" i="18"/>
  <c r="AN184" i="18"/>
  <c r="D185" i="18"/>
  <c r="E185" i="18"/>
  <c r="AK185" i="18"/>
  <c r="AN185" i="18"/>
  <c r="D186" i="18"/>
  <c r="E186" i="18"/>
  <c r="AK186" i="18"/>
  <c r="AN186" i="18"/>
  <c r="D187" i="18"/>
  <c r="E187" i="18"/>
  <c r="AK187" i="18"/>
  <c r="AN187" i="18"/>
  <c r="D188" i="18"/>
  <c r="E188" i="18"/>
  <c r="AK188" i="18"/>
  <c r="AN188" i="18"/>
  <c r="D189" i="18"/>
  <c r="E189" i="18"/>
  <c r="AK189" i="18"/>
  <c r="AN189" i="18"/>
  <c r="D190" i="18"/>
  <c r="E190" i="18"/>
  <c r="AK190" i="18"/>
  <c r="AN190" i="18"/>
  <c r="D191" i="18"/>
  <c r="E191" i="18"/>
  <c r="AK191" i="18"/>
  <c r="AN191" i="18"/>
  <c r="D192" i="18"/>
  <c r="E192" i="18"/>
  <c r="AK192" i="18"/>
  <c r="AN192" i="18"/>
  <c r="D193" i="18"/>
  <c r="E193" i="18"/>
  <c r="AK193" i="18"/>
  <c r="AN193" i="18"/>
  <c r="D194" i="18"/>
  <c r="E194" i="18"/>
  <c r="AK194" i="18"/>
  <c r="AN194" i="18"/>
  <c r="D195" i="18"/>
  <c r="E195" i="18"/>
  <c r="AK195" i="18"/>
  <c r="AN195" i="18"/>
  <c r="D196" i="18"/>
  <c r="E196" i="18"/>
  <c r="AK196" i="18"/>
  <c r="AN196" i="18"/>
  <c r="D197" i="18"/>
  <c r="E197" i="18"/>
  <c r="AK197" i="18"/>
  <c r="AN197" i="18"/>
  <c r="D126" i="18"/>
  <c r="E126" i="18"/>
  <c r="AK126" i="18"/>
  <c r="AN126" i="18"/>
  <c r="D127" i="18"/>
  <c r="E127" i="18"/>
  <c r="AK127" i="18"/>
  <c r="AN127" i="18"/>
  <c r="D128" i="18"/>
  <c r="E128" i="18"/>
  <c r="AK128" i="18"/>
  <c r="AN128" i="18"/>
  <c r="D129" i="18"/>
  <c r="E129" i="18"/>
  <c r="AK129" i="18"/>
  <c r="AN129" i="18"/>
  <c r="D130" i="18"/>
  <c r="E130" i="18"/>
  <c r="AK130" i="18"/>
  <c r="AN130" i="18"/>
  <c r="D131" i="18"/>
  <c r="E131" i="18"/>
  <c r="AK131" i="18"/>
  <c r="AN131" i="18"/>
  <c r="D132" i="18"/>
  <c r="E132" i="18"/>
  <c r="AK132" i="18"/>
  <c r="AN132" i="18"/>
  <c r="D133" i="18"/>
  <c r="E133" i="18"/>
  <c r="AK133" i="18"/>
  <c r="AN133" i="18"/>
  <c r="D134" i="18"/>
  <c r="E134" i="18"/>
  <c r="AK134" i="18"/>
  <c r="AN134" i="18"/>
  <c r="D135" i="18"/>
  <c r="E135" i="18"/>
  <c r="AK135" i="18"/>
  <c r="AN135" i="18"/>
  <c r="D136" i="18"/>
  <c r="E136" i="18"/>
  <c r="AK136" i="18"/>
  <c r="AN136" i="18"/>
  <c r="D137" i="18"/>
  <c r="E137" i="18"/>
  <c r="AK137" i="18"/>
  <c r="AN137" i="18"/>
  <c r="D138" i="18"/>
  <c r="E138" i="18"/>
  <c r="AK138" i="18"/>
  <c r="AN138" i="18"/>
  <c r="D139" i="18"/>
  <c r="E139" i="18"/>
  <c r="AK139" i="18"/>
  <c r="AN139" i="18"/>
  <c r="D140" i="18"/>
  <c r="E140" i="18"/>
  <c r="AK140" i="18"/>
  <c r="AN140" i="18"/>
  <c r="D141" i="18"/>
  <c r="E141" i="18"/>
  <c r="AK141" i="18"/>
  <c r="AN141" i="18"/>
  <c r="D142" i="18"/>
  <c r="E142" i="18"/>
  <c r="AK142" i="18"/>
  <c r="AN142" i="18"/>
  <c r="D143" i="18"/>
  <c r="E143" i="18"/>
  <c r="AK143" i="18"/>
  <c r="AN143" i="18"/>
  <c r="D144" i="18"/>
  <c r="E144" i="18"/>
  <c r="AK144" i="18"/>
  <c r="AN144" i="18"/>
  <c r="D145" i="18"/>
  <c r="E145" i="18"/>
  <c r="AK145" i="18"/>
  <c r="AN145" i="18"/>
  <c r="D146" i="18"/>
  <c r="E146" i="18"/>
  <c r="AK146" i="18"/>
  <c r="AN146" i="18"/>
  <c r="D147" i="18"/>
  <c r="E147" i="18"/>
  <c r="AK147" i="18"/>
  <c r="AN147" i="18"/>
  <c r="D148" i="18"/>
  <c r="E148" i="18"/>
  <c r="AK148" i="18"/>
  <c r="AN148" i="18"/>
  <c r="D149" i="18"/>
  <c r="E149" i="18"/>
  <c r="AK149" i="18"/>
  <c r="AN149" i="18"/>
  <c r="D150" i="18"/>
  <c r="E150" i="18"/>
  <c r="AK150" i="18"/>
  <c r="AN150" i="18"/>
  <c r="D151" i="18"/>
  <c r="E151" i="18"/>
  <c r="AK151" i="18"/>
  <c r="AN151" i="18"/>
  <c r="D152" i="18"/>
  <c r="E152" i="18"/>
  <c r="AK152" i="18"/>
  <c r="AN152" i="18"/>
  <c r="D153" i="18"/>
  <c r="E153" i="18"/>
  <c r="AK153" i="18"/>
  <c r="AN153" i="18"/>
  <c r="D154" i="18"/>
  <c r="E154" i="18"/>
  <c r="AK154" i="18"/>
  <c r="AN154" i="18"/>
  <c r="D155" i="18"/>
  <c r="E155" i="18"/>
  <c r="AK155" i="18"/>
  <c r="AN155" i="18"/>
  <c r="D156" i="18"/>
  <c r="E156" i="18"/>
  <c r="AK156" i="18"/>
  <c r="AN156" i="18"/>
  <c r="D157" i="18"/>
  <c r="E157" i="18"/>
  <c r="AK157" i="18"/>
  <c r="AN157" i="18"/>
  <c r="D158" i="18"/>
  <c r="E158" i="18"/>
  <c r="AK158" i="18"/>
  <c r="AN158" i="18"/>
  <c r="D159" i="18"/>
  <c r="E159" i="18"/>
  <c r="AK159" i="18"/>
  <c r="AN159" i="18"/>
  <c r="D160" i="18"/>
  <c r="E160" i="18"/>
  <c r="AK160" i="18"/>
  <c r="AN160" i="18"/>
  <c r="D161" i="18"/>
  <c r="E161" i="18"/>
  <c r="AK161" i="18"/>
  <c r="AN161" i="18"/>
  <c r="D109" i="18"/>
  <c r="E109" i="18"/>
  <c r="D110" i="18"/>
  <c r="E110" i="18"/>
  <c r="D111" i="18"/>
  <c r="E111" i="18"/>
  <c r="D112" i="18"/>
  <c r="E112" i="18"/>
  <c r="D113" i="18"/>
  <c r="E113" i="18"/>
  <c r="D114" i="18"/>
  <c r="E114" i="18"/>
  <c r="D115" i="18"/>
  <c r="E115" i="18"/>
  <c r="D116" i="18"/>
  <c r="E116" i="18"/>
  <c r="D117" i="18"/>
  <c r="E117" i="18"/>
  <c r="D118" i="18"/>
  <c r="E118" i="18"/>
  <c r="D119" i="18"/>
  <c r="E119" i="18"/>
  <c r="D120" i="18"/>
  <c r="E120" i="18"/>
  <c r="D121" i="18"/>
  <c r="E121" i="18"/>
  <c r="D122" i="18"/>
  <c r="E122" i="18"/>
  <c r="D123" i="18"/>
  <c r="E123" i="18"/>
  <c r="D124" i="18"/>
  <c r="E124" i="18"/>
  <c r="D125" i="18"/>
  <c r="E125" i="18"/>
  <c r="D92" i="18"/>
  <c r="E92" i="18"/>
  <c r="D93" i="18"/>
  <c r="E93" i="18"/>
  <c r="D94" i="18"/>
  <c r="E94" i="18"/>
  <c r="D95" i="18"/>
  <c r="E95" i="18"/>
  <c r="D96" i="18"/>
  <c r="E96" i="18"/>
  <c r="D97" i="18"/>
  <c r="E97" i="18"/>
  <c r="D98" i="18"/>
  <c r="E98" i="18"/>
  <c r="D99" i="18"/>
  <c r="E99" i="18"/>
  <c r="D100" i="18"/>
  <c r="E100" i="18"/>
  <c r="D101" i="18"/>
  <c r="E101" i="18"/>
  <c r="D102" i="18"/>
  <c r="E102" i="18"/>
  <c r="D103" i="18"/>
  <c r="E103" i="18"/>
  <c r="D104" i="18"/>
  <c r="E104" i="18"/>
  <c r="D105" i="18"/>
  <c r="E105" i="18"/>
  <c r="D106" i="18"/>
  <c r="E106" i="18"/>
  <c r="D107" i="18"/>
  <c r="E107" i="18"/>
  <c r="D108" i="18"/>
  <c r="E108" i="18"/>
  <c r="D91" i="18"/>
  <c r="E91" i="18"/>
  <c r="D90" i="18"/>
  <c r="E90" i="18"/>
  <c r="D11" i="15"/>
  <c r="E11" i="15"/>
  <c r="D12" i="15"/>
  <c r="E12" i="15"/>
  <c r="D13" i="15"/>
  <c r="E13" i="15"/>
  <c r="D83" i="18"/>
  <c r="E83" i="18"/>
  <c r="D84" i="18"/>
  <c r="E84" i="18"/>
  <c r="D85" i="18"/>
  <c r="E85" i="18"/>
  <c r="D86" i="18"/>
  <c r="E86" i="18"/>
  <c r="D87" i="18"/>
  <c r="E87" i="18"/>
  <c r="D88" i="18"/>
  <c r="E88" i="18"/>
  <c r="D89" i="18"/>
  <c r="E89" i="18"/>
  <c r="AN81" i="18"/>
  <c r="AN82" i="18"/>
  <c r="AN83" i="18"/>
  <c r="AN84" i="18"/>
  <c r="AN85" i="18"/>
  <c r="AN86" i="18"/>
  <c r="AN87" i="18"/>
  <c r="AN88" i="18"/>
  <c r="AN89" i="18"/>
  <c r="AN72" i="18"/>
  <c r="AN73" i="18"/>
  <c r="AN74" i="18"/>
  <c r="AN75" i="18"/>
  <c r="AN76" i="18"/>
  <c r="AN77" i="18"/>
  <c r="AN78" i="18"/>
  <c r="AN79" i="18"/>
  <c r="AN80" i="18"/>
  <c r="D8" i="15"/>
  <c r="E8" i="15"/>
  <c r="D9" i="15"/>
  <c r="E9" i="15"/>
  <c r="D10" i="15"/>
  <c r="E10" i="15"/>
  <c r="D5" i="15"/>
  <c r="E5" i="15"/>
  <c r="D6" i="15"/>
  <c r="E6" i="15"/>
  <c r="D7" i="15"/>
  <c r="E7" i="15"/>
  <c r="D72" i="18"/>
  <c r="E72" i="18"/>
  <c r="D73" i="18"/>
  <c r="E73" i="18"/>
  <c r="D74" i="18"/>
  <c r="E74" i="18"/>
  <c r="D75" i="18"/>
  <c r="E75" i="18"/>
  <c r="D76" i="18"/>
  <c r="E76" i="18"/>
  <c r="D77" i="18"/>
  <c r="E77" i="18"/>
  <c r="D78" i="18"/>
  <c r="E78" i="18"/>
  <c r="D79" i="18"/>
  <c r="E79" i="18"/>
  <c r="D80" i="18"/>
  <c r="E80" i="18"/>
  <c r="D81" i="18"/>
  <c r="E81" i="18"/>
  <c r="D82" i="18"/>
  <c r="E82" i="18"/>
  <c r="D70" i="18"/>
  <c r="E70" i="18"/>
  <c r="D71" i="18"/>
  <c r="E71" i="18"/>
  <c r="D63" i="18"/>
  <c r="E63" i="18"/>
  <c r="D64" i="18"/>
  <c r="E64" i="18"/>
  <c r="D65" i="18"/>
  <c r="E65" i="18"/>
  <c r="D66" i="18"/>
  <c r="E66" i="18"/>
  <c r="D67" i="18"/>
  <c r="E67" i="18"/>
  <c r="D68" i="18"/>
  <c r="E68" i="18"/>
  <c r="D69" i="18"/>
  <c r="E69" i="18"/>
  <c r="AO37" i="14"/>
  <c r="AO38" i="14"/>
  <c r="AO36" i="14"/>
  <c r="AL37" i="14"/>
  <c r="AL38" i="14"/>
  <c r="AL39" i="14"/>
  <c r="AL40" i="14"/>
  <c r="AL41" i="14"/>
  <c r="AL42" i="14"/>
  <c r="AL43" i="14"/>
  <c r="AL44" i="14"/>
  <c r="AL36" i="14"/>
  <c r="AK44" i="14"/>
  <c r="B44" i="14"/>
  <c r="D44" i="14"/>
  <c r="E44" i="14"/>
  <c r="AK35" i="14"/>
  <c r="B35" i="14"/>
  <c r="D35" i="14"/>
  <c r="E35" i="14"/>
  <c r="AK26" i="14"/>
  <c r="B26" i="14"/>
  <c r="D26" i="14"/>
  <c r="E26" i="14"/>
  <c r="AN2" i="15"/>
  <c r="AN3" i="15"/>
  <c r="B36" i="14"/>
  <c r="D36" i="14"/>
  <c r="E36" i="14"/>
  <c r="AK36" i="14"/>
  <c r="AN36" i="14"/>
  <c r="B37" i="14"/>
  <c r="D37" i="14"/>
  <c r="E37" i="14"/>
  <c r="AK37" i="14"/>
  <c r="AN37" i="14"/>
  <c r="B38" i="14"/>
  <c r="D38" i="14"/>
  <c r="E38" i="14"/>
  <c r="AK38" i="14"/>
  <c r="AN38" i="14"/>
  <c r="B39" i="14"/>
  <c r="D39" i="14"/>
  <c r="E39" i="14"/>
  <c r="B40" i="14"/>
  <c r="D40" i="14"/>
  <c r="E40" i="14"/>
  <c r="AK40" i="14"/>
  <c r="B41" i="14"/>
  <c r="D41" i="14"/>
  <c r="E41" i="14"/>
  <c r="AK41" i="14"/>
  <c r="B42" i="14"/>
  <c r="D42" i="14"/>
  <c r="E42" i="14"/>
  <c r="AK42" i="14"/>
  <c r="B43" i="14"/>
  <c r="D43" i="14"/>
  <c r="E43" i="14"/>
  <c r="AK43" i="14"/>
  <c r="AN4" i="15"/>
  <c r="AN5" i="15"/>
  <c r="AK2" i="15"/>
  <c r="AK3" i="15"/>
  <c r="AK4" i="15"/>
  <c r="AK5" i="15"/>
  <c r="B27" i="14"/>
  <c r="D27" i="14"/>
  <c r="E27" i="14"/>
  <c r="AK27" i="14"/>
  <c r="AN27" i="14"/>
  <c r="B28" i="14"/>
  <c r="D28" i="14"/>
  <c r="E28" i="14"/>
  <c r="AK28" i="14"/>
  <c r="AN28" i="14"/>
  <c r="B29" i="14"/>
  <c r="D29" i="14"/>
  <c r="E29" i="14"/>
  <c r="AK29" i="14"/>
  <c r="AN29" i="14"/>
  <c r="B30" i="14"/>
  <c r="D30" i="14"/>
  <c r="E30" i="14"/>
  <c r="AK30" i="14"/>
  <c r="B31" i="14"/>
  <c r="D31" i="14"/>
  <c r="E31" i="14"/>
  <c r="AK31" i="14"/>
  <c r="B32" i="14"/>
  <c r="D32" i="14"/>
  <c r="E32" i="14"/>
  <c r="AK32" i="14"/>
  <c r="B33" i="14"/>
  <c r="D33" i="14"/>
  <c r="E33" i="14"/>
  <c r="AK33" i="14"/>
  <c r="B34" i="14"/>
  <c r="D34" i="14"/>
  <c r="E34" i="14"/>
  <c r="AK34" i="14"/>
  <c r="AK25" i="14"/>
  <c r="B25" i="14"/>
  <c r="D25" i="14"/>
  <c r="E25" i="14"/>
  <c r="AK23" i="14"/>
  <c r="B23" i="14"/>
  <c r="D23" i="14"/>
  <c r="E23" i="14"/>
  <c r="AK22" i="14"/>
  <c r="B22" i="14"/>
  <c r="D22" i="14"/>
  <c r="E22" i="14"/>
  <c r="AN20" i="14"/>
  <c r="AK20" i="14"/>
  <c r="B20" i="14"/>
  <c r="D20" i="14"/>
  <c r="E20" i="14"/>
  <c r="B2" i="14"/>
  <c r="B3" i="14"/>
  <c r="B4" i="14"/>
  <c r="B5" i="14"/>
  <c r="B6" i="14"/>
  <c r="B7" i="14"/>
  <c r="B11" i="14"/>
  <c r="B12" i="14"/>
  <c r="B13" i="14"/>
  <c r="B14" i="14"/>
  <c r="B15" i="14"/>
  <c r="B16" i="14"/>
  <c r="B18" i="14"/>
  <c r="B19" i="14"/>
  <c r="B21" i="14"/>
  <c r="B24" i="14"/>
  <c r="AN19" i="14"/>
  <c r="AK19" i="14"/>
  <c r="D19" i="14"/>
  <c r="E19" i="14"/>
  <c r="D61" i="18"/>
  <c r="E61" i="18"/>
  <c r="D62" i="18"/>
  <c r="E62" i="18"/>
  <c r="D10" i="18"/>
  <c r="E10" i="18"/>
  <c r="D11" i="18"/>
  <c r="E11" i="18"/>
  <c r="B2" i="15"/>
  <c r="E9" i="18"/>
  <c r="D9" i="18"/>
  <c r="E8" i="18"/>
  <c r="D8" i="18"/>
  <c r="E7" i="18"/>
  <c r="D7" i="18"/>
  <c r="E6" i="18"/>
  <c r="D6" i="18"/>
  <c r="B521" i="12"/>
  <c r="D521" i="12"/>
  <c r="E521" i="12"/>
  <c r="E5" i="18"/>
  <c r="D5" i="18"/>
  <c r="E60" i="18"/>
  <c r="D60" i="18"/>
  <c r="B60" i="18"/>
  <c r="E59" i="18"/>
  <c r="D59" i="18"/>
  <c r="B59" i="18"/>
  <c r="E58" i="18"/>
  <c r="D58" i="18"/>
  <c r="B58" i="18"/>
  <c r="E57" i="18"/>
  <c r="D57" i="18"/>
  <c r="B57" i="18"/>
  <c r="E56" i="18"/>
  <c r="D56" i="18"/>
  <c r="B56" i="18"/>
  <c r="E55" i="18"/>
  <c r="D55" i="18"/>
  <c r="B55" i="18"/>
  <c r="AN31" i="18"/>
  <c r="AN30" i="18"/>
  <c r="AK31" i="18"/>
  <c r="AK30" i="18"/>
  <c r="E32" i="18"/>
  <c r="D32" i="18"/>
  <c r="B32" i="18"/>
  <c r="E31" i="18"/>
  <c r="D31" i="18"/>
  <c r="B31" i="18"/>
  <c r="E30" i="18"/>
  <c r="D30" i="18"/>
  <c r="B30" i="18"/>
  <c r="AN91" i="13"/>
  <c r="AK91" i="13"/>
  <c r="B91" i="13"/>
  <c r="D91" i="13"/>
  <c r="E91" i="13"/>
  <c r="AN1375" i="12"/>
  <c r="AK1375" i="12"/>
  <c r="B1375" i="12"/>
  <c r="AN1374" i="12"/>
  <c r="AK1374" i="12"/>
  <c r="B1374" i="12"/>
  <c r="AN1373" i="12"/>
  <c r="AK1373" i="12"/>
  <c r="B1373" i="12"/>
  <c r="AN1372" i="12"/>
  <c r="AK1372" i="12"/>
  <c r="B1372" i="12"/>
  <c r="AN1371" i="12"/>
  <c r="AK1371" i="12"/>
  <c r="B1371" i="12"/>
  <c r="AN1370" i="12"/>
  <c r="AK1370" i="12"/>
  <c r="B1370" i="12"/>
  <c r="AN1369" i="12"/>
  <c r="AK1369" i="12"/>
  <c r="B1369" i="12"/>
  <c r="AN1368" i="12"/>
  <c r="AK1368" i="12"/>
  <c r="B1368" i="12"/>
  <c r="AN1367" i="12"/>
  <c r="AK1367" i="12"/>
  <c r="B1367" i="12"/>
  <c r="AN1366" i="12"/>
  <c r="AK1366" i="12"/>
  <c r="B1366" i="12"/>
  <c r="AN1365" i="12"/>
  <c r="AK1365" i="12"/>
  <c r="B1365" i="12"/>
  <c r="AN1364" i="12"/>
  <c r="AK1364" i="12"/>
  <c r="B1364" i="12"/>
  <c r="AN1363" i="12"/>
  <c r="AK1363" i="12"/>
  <c r="B1363" i="12"/>
  <c r="AN1362" i="12"/>
  <c r="AK1362" i="12"/>
  <c r="B1362" i="12"/>
  <c r="AN1361" i="12"/>
  <c r="AK1361" i="12"/>
  <c r="B1361" i="12"/>
  <c r="AN1360" i="12"/>
  <c r="AK1360" i="12"/>
  <c r="B1360" i="12"/>
  <c r="AN1359" i="12"/>
  <c r="AK1359" i="12"/>
  <c r="B1359" i="12"/>
  <c r="AN1358" i="12"/>
  <c r="AK1358" i="12"/>
  <c r="B1358" i="12"/>
  <c r="AN1357" i="12"/>
  <c r="AK1357" i="12"/>
  <c r="B1357" i="12"/>
  <c r="AN1356" i="12"/>
  <c r="AK1356" i="12"/>
  <c r="B1356" i="12"/>
  <c r="AN1355" i="12"/>
  <c r="AK1355" i="12"/>
  <c r="B1355" i="12"/>
  <c r="AN1354" i="12"/>
  <c r="AK1354" i="12"/>
  <c r="B1354" i="12"/>
  <c r="AN1353" i="12"/>
  <c r="AK1353" i="12"/>
  <c r="B1353" i="12"/>
  <c r="AN1352" i="12"/>
  <c r="AK1352" i="12"/>
  <c r="B1352" i="12"/>
  <c r="AN1351" i="12"/>
  <c r="AK1351" i="12"/>
  <c r="B1351" i="12"/>
  <c r="AN1350" i="12"/>
  <c r="AK1350" i="12"/>
  <c r="B1350" i="12"/>
  <c r="AN1349" i="12"/>
  <c r="AK1349" i="12"/>
  <c r="B1349" i="12"/>
  <c r="AN1348" i="12"/>
  <c r="AK1348" i="12"/>
  <c r="B1348" i="12"/>
  <c r="AN1347" i="12"/>
  <c r="AK1347" i="12"/>
  <c r="B1347" i="12"/>
  <c r="AN1346" i="12"/>
  <c r="AK1346" i="12"/>
  <c r="B1346" i="12"/>
  <c r="AN1345" i="12"/>
  <c r="AK1345" i="12"/>
  <c r="B1345" i="12"/>
  <c r="AN1344" i="12"/>
  <c r="AK1344" i="12"/>
  <c r="B1344" i="12"/>
  <c r="AN1343" i="12"/>
  <c r="AK1343" i="12"/>
  <c r="B1343" i="12"/>
  <c r="AN1342" i="12"/>
  <c r="AK1342" i="12"/>
  <c r="B1342" i="12"/>
  <c r="AN1341" i="12"/>
  <c r="AK1341" i="12"/>
  <c r="B1341" i="12"/>
  <c r="AN1340" i="12"/>
  <c r="AK1340" i="12"/>
  <c r="B1340" i="12"/>
  <c r="AN1339" i="12"/>
  <c r="AK1339" i="12"/>
  <c r="B1339" i="12"/>
  <c r="AN1338" i="12"/>
  <c r="AK1338" i="12"/>
  <c r="B1338" i="12"/>
  <c r="AN1337" i="12"/>
  <c r="AK1337" i="12"/>
  <c r="B1337" i="12"/>
  <c r="AN1336" i="12"/>
  <c r="AK1336" i="12"/>
  <c r="B1336" i="12"/>
  <c r="AN1335" i="12"/>
  <c r="AK1335" i="12"/>
  <c r="B1335" i="12"/>
  <c r="AN1334" i="12"/>
  <c r="AK1334" i="12"/>
  <c r="B1334" i="12"/>
  <c r="AN1333" i="12"/>
  <c r="AK1333" i="12"/>
  <c r="B1333" i="12"/>
  <c r="AN1332" i="12"/>
  <c r="AK1332" i="12"/>
  <c r="B1332" i="12"/>
  <c r="AN1331" i="12"/>
  <c r="AK1331" i="12"/>
  <c r="B1331" i="12"/>
  <c r="AN1330" i="12"/>
  <c r="AK1330" i="12"/>
  <c r="B1330" i="12"/>
  <c r="AN1329" i="12"/>
  <c r="AK1329" i="12"/>
  <c r="B1329" i="12"/>
  <c r="AN1328" i="12"/>
  <c r="AK1328" i="12"/>
  <c r="B1328" i="12"/>
  <c r="AN1327" i="12"/>
  <c r="AK1327" i="12"/>
  <c r="B1327" i="12"/>
  <c r="AN1326" i="12"/>
  <c r="AK1326" i="12"/>
  <c r="B1326" i="12"/>
  <c r="AN1325" i="12"/>
  <c r="AK1325" i="12"/>
  <c r="B1325" i="12"/>
  <c r="AN1324" i="12"/>
  <c r="AK1324" i="12"/>
  <c r="B1324" i="12"/>
  <c r="AN1323" i="12"/>
  <c r="AK1323" i="12"/>
  <c r="B1323" i="12"/>
  <c r="AN1322" i="12"/>
  <c r="AK1322" i="12"/>
  <c r="B1322" i="12"/>
  <c r="AN1321" i="12"/>
  <c r="AK1321" i="12"/>
  <c r="B1321" i="12"/>
  <c r="AN1320" i="12"/>
  <c r="AK1320" i="12"/>
  <c r="B1320" i="12"/>
  <c r="AN1319" i="12"/>
  <c r="AK1319" i="12"/>
  <c r="B1319" i="12"/>
  <c r="AN1318" i="12"/>
  <c r="AK1318" i="12"/>
  <c r="B1318" i="12"/>
  <c r="AN1317" i="12"/>
  <c r="AK1317" i="12"/>
  <c r="B1317" i="12"/>
  <c r="AN1316" i="12"/>
  <c r="AK1316" i="12"/>
  <c r="B1316" i="12"/>
  <c r="AN1315" i="12"/>
  <c r="AK1315" i="12"/>
  <c r="B1315" i="12"/>
  <c r="AN1314" i="12"/>
  <c r="AK1314" i="12"/>
  <c r="B1314" i="12"/>
  <c r="AN1313" i="12"/>
  <c r="AK1313" i="12"/>
  <c r="B1313" i="12"/>
  <c r="AN1312" i="12"/>
  <c r="AK1312" i="12"/>
  <c r="B1312" i="12"/>
  <c r="AN1311" i="12"/>
  <c r="AK1311" i="12"/>
  <c r="B1311" i="12"/>
  <c r="AN1310" i="12"/>
  <c r="AK1310" i="12"/>
  <c r="B1310" i="12"/>
  <c r="AN1309" i="12"/>
  <c r="AK1309" i="12"/>
  <c r="B1309" i="12"/>
  <c r="AN1308" i="12"/>
  <c r="AK1308" i="12"/>
  <c r="B1308" i="12"/>
  <c r="AN1307" i="12"/>
  <c r="AK1307" i="12"/>
  <c r="B1307" i="12"/>
  <c r="AN1306" i="12"/>
  <c r="AK1306" i="12"/>
  <c r="B1306" i="12"/>
  <c r="AN1305" i="12"/>
  <c r="AK1305" i="12"/>
  <c r="B1305" i="12"/>
  <c r="AN1304" i="12"/>
  <c r="AK1304" i="12"/>
  <c r="B1304" i="12"/>
  <c r="AN1303" i="12"/>
  <c r="AK1303" i="12"/>
  <c r="B1303" i="12"/>
  <c r="AN1302" i="12"/>
  <c r="AK1302" i="12"/>
  <c r="B1302" i="12"/>
  <c r="AN1301" i="12"/>
  <c r="AK1301" i="12"/>
  <c r="B1301" i="12"/>
  <c r="AN1300" i="12"/>
  <c r="AK1300" i="12"/>
  <c r="B1300" i="12"/>
  <c r="AN1299" i="12"/>
  <c r="AK1299" i="12"/>
  <c r="B1299" i="12"/>
  <c r="AN1298" i="12"/>
  <c r="AK1298" i="12"/>
  <c r="B1298" i="12"/>
  <c r="AN1297" i="12"/>
  <c r="AK1297" i="12"/>
  <c r="B1297" i="12"/>
  <c r="AN1296" i="12"/>
  <c r="AK1296" i="12"/>
  <c r="B1296" i="12"/>
  <c r="AN1295" i="12"/>
  <c r="AK1295" i="12"/>
  <c r="B1295" i="12"/>
  <c r="AN1294" i="12"/>
  <c r="AK1294" i="12"/>
  <c r="B1294" i="12"/>
  <c r="AN1293" i="12"/>
  <c r="AK1293" i="12"/>
  <c r="B1293" i="12"/>
  <c r="AN1292" i="12"/>
  <c r="AK1292" i="12"/>
  <c r="B1292" i="12"/>
  <c r="AN1291" i="12"/>
  <c r="AK1291" i="12"/>
  <c r="B1291" i="12"/>
  <c r="AN1290" i="12"/>
  <c r="AK1290" i="12"/>
  <c r="B1290" i="12"/>
  <c r="AN1289" i="12"/>
  <c r="AK1289" i="12"/>
  <c r="B1289" i="12"/>
  <c r="AN1288" i="12"/>
  <c r="AK1288" i="12"/>
  <c r="B1288" i="12"/>
  <c r="AN1287" i="12"/>
  <c r="AK1287" i="12"/>
  <c r="B1287" i="12"/>
  <c r="AN1286" i="12"/>
  <c r="AK1286" i="12"/>
  <c r="B1286" i="12"/>
  <c r="AN1285" i="12"/>
  <c r="AK1285" i="12"/>
  <c r="B1285" i="12"/>
  <c r="AN1284" i="12"/>
  <c r="AK1284" i="12"/>
  <c r="B1284" i="12"/>
  <c r="AN1283" i="12"/>
  <c r="AK1283" i="12"/>
  <c r="B1283" i="12"/>
  <c r="AN1282" i="12"/>
  <c r="AK1282" i="12"/>
  <c r="B1282" i="12"/>
  <c r="AN1281" i="12"/>
  <c r="AK1281" i="12"/>
  <c r="B1281" i="12"/>
  <c r="AN1280" i="12"/>
  <c r="AK1280" i="12"/>
  <c r="B1280" i="12"/>
  <c r="AN1279" i="12"/>
  <c r="AK1279" i="12"/>
  <c r="B1279" i="12"/>
  <c r="AN1278" i="12"/>
  <c r="AK1278" i="12"/>
  <c r="E1278" i="12"/>
  <c r="D1278" i="12"/>
  <c r="B1278" i="12"/>
  <c r="AN1277" i="12"/>
  <c r="AK1277" i="12"/>
  <c r="E1277" i="12"/>
  <c r="D1277" i="12"/>
  <c r="B1277" i="12"/>
  <c r="AN1276" i="12"/>
  <c r="AK1276" i="12"/>
  <c r="E1276" i="12"/>
  <c r="D1276" i="12"/>
  <c r="B1276" i="12"/>
  <c r="AN1275" i="12"/>
  <c r="AK1275" i="12"/>
  <c r="E1275" i="12"/>
  <c r="D1275" i="12"/>
  <c r="B1275" i="12"/>
  <c r="AN1274" i="12"/>
  <c r="AK1274" i="12"/>
  <c r="E1274" i="12"/>
  <c r="D1274" i="12"/>
  <c r="B1274" i="12"/>
  <c r="AN1273" i="12"/>
  <c r="AK1273" i="12"/>
  <c r="E1273" i="12"/>
  <c r="D1273" i="12"/>
  <c r="B1273" i="12"/>
  <c r="AN1272" i="12"/>
  <c r="AK1272" i="12"/>
  <c r="E1272" i="12"/>
  <c r="D1272" i="12"/>
  <c r="B1272" i="12"/>
  <c r="AN1271" i="12"/>
  <c r="AK1271" i="12"/>
  <c r="E1271" i="12"/>
  <c r="D1271" i="12"/>
  <c r="B1271" i="12"/>
  <c r="AN1270" i="12"/>
  <c r="AK1270" i="12"/>
  <c r="E1270" i="12"/>
  <c r="D1270" i="12"/>
  <c r="B1270" i="12"/>
  <c r="AN1269" i="12"/>
  <c r="AK1269" i="12"/>
  <c r="E1269" i="12"/>
  <c r="D1269" i="12"/>
  <c r="B1269" i="12"/>
  <c r="AN1268" i="12"/>
  <c r="AK1268" i="12"/>
  <c r="E1268" i="12"/>
  <c r="D1268" i="12"/>
  <c r="B1268" i="12"/>
  <c r="AN1267" i="12"/>
  <c r="AK1267" i="12"/>
  <c r="E1267" i="12"/>
  <c r="D1267" i="12"/>
  <c r="B1267" i="12"/>
  <c r="AN1266" i="12"/>
  <c r="AK1266" i="12"/>
  <c r="E1266" i="12"/>
  <c r="D1266" i="12"/>
  <c r="B1266" i="12"/>
  <c r="AN1265" i="12"/>
  <c r="AK1265" i="12"/>
  <c r="E1265" i="12"/>
  <c r="D1265" i="12"/>
  <c r="B1265" i="12"/>
  <c r="AN1264" i="12"/>
  <c r="AK1264" i="12"/>
  <c r="E1264" i="12"/>
  <c r="D1264" i="12"/>
  <c r="B1264" i="12"/>
  <c r="AN1263" i="12"/>
  <c r="AK1263" i="12"/>
  <c r="E1263" i="12"/>
  <c r="D1263" i="12"/>
  <c r="B1263" i="12"/>
  <c r="AN1262" i="12"/>
  <c r="AK1262" i="12"/>
  <c r="E1262" i="12"/>
  <c r="D1262" i="12"/>
  <c r="B1262" i="12"/>
  <c r="AN1261" i="12"/>
  <c r="AK1261" i="12"/>
  <c r="E1261" i="12"/>
  <c r="D1261" i="12"/>
  <c r="B1261" i="12"/>
  <c r="AN1260" i="12"/>
  <c r="AK1260" i="12"/>
  <c r="E1260" i="12"/>
  <c r="D1260" i="12"/>
  <c r="B1260" i="12"/>
  <c r="AN1259" i="12"/>
  <c r="AK1259" i="12"/>
  <c r="E1259" i="12"/>
  <c r="D1259" i="12"/>
  <c r="B1259" i="12"/>
  <c r="AN1258" i="12"/>
  <c r="AK1258" i="12"/>
  <c r="E1258" i="12"/>
  <c r="D1258" i="12"/>
  <c r="B1258" i="12"/>
  <c r="AN1257" i="12"/>
  <c r="AK1257" i="12"/>
  <c r="E1257" i="12"/>
  <c r="D1257" i="12"/>
  <c r="B1257" i="12"/>
  <c r="AN1256" i="12"/>
  <c r="AK1256" i="12"/>
  <c r="E1256" i="12"/>
  <c r="D1256" i="12"/>
  <c r="B1256" i="12"/>
  <c r="AN1255" i="12"/>
  <c r="AK1255" i="12"/>
  <c r="E1255" i="12"/>
  <c r="D1255" i="12"/>
  <c r="B1255" i="12"/>
  <c r="AN1254" i="12"/>
  <c r="AK1254" i="12"/>
  <c r="E1254" i="12"/>
  <c r="D1254" i="12"/>
  <c r="B1254" i="12"/>
  <c r="AN1253" i="12"/>
  <c r="AK1253" i="12"/>
  <c r="E1253" i="12"/>
  <c r="D1253" i="12"/>
  <c r="B1253" i="12"/>
  <c r="AN1252" i="12"/>
  <c r="AK1252" i="12"/>
  <c r="E1252" i="12"/>
  <c r="D1252" i="12"/>
  <c r="B1252" i="12"/>
  <c r="AN1251" i="12"/>
  <c r="AK1251" i="12"/>
  <c r="E1251" i="12"/>
  <c r="D1251" i="12"/>
  <c r="B1251" i="12"/>
  <c r="AN1250" i="12"/>
  <c r="AK1250" i="12"/>
  <c r="E1250" i="12"/>
  <c r="D1250" i="12"/>
  <c r="B1250" i="12"/>
  <c r="AN1249" i="12"/>
  <c r="AK1249" i="12"/>
  <c r="E1249" i="12"/>
  <c r="D1249" i="12"/>
  <c r="B1249" i="12"/>
  <c r="AN1248" i="12"/>
  <c r="AK1248" i="12"/>
  <c r="E1248" i="12"/>
  <c r="D1248" i="12"/>
  <c r="B1248" i="12"/>
  <c r="AN1247" i="12"/>
  <c r="AK1247" i="12"/>
  <c r="E1247" i="12"/>
  <c r="D1247" i="12"/>
  <c r="B1247" i="12"/>
  <c r="AN1246" i="12"/>
  <c r="AK1246" i="12"/>
  <c r="E1246" i="12"/>
  <c r="D1246" i="12"/>
  <c r="B1246" i="12"/>
  <c r="AN1245" i="12"/>
  <c r="AK1245" i="12"/>
  <c r="E1245" i="12"/>
  <c r="D1245" i="12"/>
  <c r="B1245" i="12"/>
  <c r="AN1244" i="12"/>
  <c r="AK1244" i="12"/>
  <c r="E1244" i="12"/>
  <c r="D1244" i="12"/>
  <c r="B1244" i="12"/>
  <c r="AN1243" i="12"/>
  <c r="AK1243" i="12"/>
  <c r="E1243" i="12"/>
  <c r="D1243" i="12"/>
  <c r="B1243" i="12"/>
  <c r="AN1242" i="12"/>
  <c r="AK1242" i="12"/>
  <c r="E1242" i="12"/>
  <c r="D1242" i="12"/>
  <c r="B1242" i="12"/>
  <c r="AN1241" i="12"/>
  <c r="AK1241" i="12"/>
  <c r="E1241" i="12"/>
  <c r="D1241" i="12"/>
  <c r="B1241" i="12"/>
  <c r="AN1240" i="12"/>
  <c r="AK1240" i="12"/>
  <c r="E1240" i="12"/>
  <c r="D1240" i="12"/>
  <c r="B1240" i="12"/>
  <c r="AN1239" i="12"/>
  <c r="AK1239" i="12"/>
  <c r="E1239" i="12"/>
  <c r="D1239" i="12"/>
  <c r="B1239" i="12"/>
  <c r="AN1238" i="12"/>
  <c r="AK1238" i="12"/>
  <c r="E1238" i="12"/>
  <c r="D1238" i="12"/>
  <c r="B1238" i="12"/>
  <c r="AN1237" i="12"/>
  <c r="AK1237" i="12"/>
  <c r="E1237" i="12"/>
  <c r="D1237" i="12"/>
  <c r="B1237" i="12"/>
  <c r="AN1236" i="12"/>
  <c r="AK1236" i="12"/>
  <c r="E1236" i="12"/>
  <c r="D1236" i="12"/>
  <c r="B1236" i="12"/>
  <c r="AN1235" i="12"/>
  <c r="AK1235" i="12"/>
  <c r="E1235" i="12"/>
  <c r="D1235" i="12"/>
  <c r="B1235" i="12"/>
  <c r="AN1234" i="12"/>
  <c r="AK1234" i="12"/>
  <c r="E1234" i="12"/>
  <c r="D1234" i="12"/>
  <c r="B1234" i="12"/>
  <c r="AN1233" i="12"/>
  <c r="AK1233" i="12"/>
  <c r="E1233" i="12"/>
  <c r="D1233" i="12"/>
  <c r="B1233" i="12"/>
  <c r="AN1232" i="12"/>
  <c r="AK1232" i="12"/>
  <c r="E1232" i="12"/>
  <c r="D1232" i="12"/>
  <c r="B1232" i="12"/>
  <c r="AN1231" i="12"/>
  <c r="AK1231" i="12"/>
  <c r="E1231" i="12"/>
  <c r="D1231" i="12"/>
  <c r="B1231" i="12"/>
  <c r="AN1230" i="12"/>
  <c r="AK1230" i="12"/>
  <c r="E1230" i="12"/>
  <c r="D1230" i="12"/>
  <c r="B1230" i="12"/>
  <c r="AN1229" i="12"/>
  <c r="AK1229" i="12"/>
  <c r="E1229" i="12"/>
  <c r="D1229" i="12"/>
  <c r="B1229" i="12"/>
  <c r="AN1228" i="12"/>
  <c r="AK1228" i="12"/>
  <c r="E1228" i="12"/>
  <c r="D1228" i="12"/>
  <c r="B1228" i="12"/>
  <c r="AN1227" i="12"/>
  <c r="AK1227" i="12"/>
  <c r="E1227" i="12"/>
  <c r="D1227" i="12"/>
  <c r="B1227" i="12"/>
  <c r="AN1226" i="12"/>
  <c r="AK1226" i="12"/>
  <c r="E1226" i="12"/>
  <c r="D1226" i="12"/>
  <c r="B1226" i="12"/>
  <c r="AN1225" i="12"/>
  <c r="AK1225" i="12"/>
  <c r="E1225" i="12"/>
  <c r="D1225" i="12"/>
  <c r="B1225" i="12"/>
  <c r="AN1224" i="12"/>
  <c r="AK1224" i="12"/>
  <c r="E1224" i="12"/>
  <c r="D1224" i="12"/>
  <c r="B1224" i="12"/>
  <c r="AN1223" i="12"/>
  <c r="AK1223" i="12"/>
  <c r="E1223" i="12"/>
  <c r="D1223" i="12"/>
  <c r="B1223" i="12"/>
  <c r="AN1222" i="12"/>
  <c r="AK1222" i="12"/>
  <c r="E1222" i="12"/>
  <c r="D1222" i="12"/>
  <c r="B1222" i="12"/>
  <c r="AN1221" i="12"/>
  <c r="AK1221" i="12"/>
  <c r="E1221" i="12"/>
  <c r="D1221" i="12"/>
  <c r="B1221" i="12"/>
  <c r="AN1220" i="12"/>
  <c r="AK1220" i="12"/>
  <c r="E1220" i="12"/>
  <c r="D1220" i="12"/>
  <c r="B1220" i="12"/>
  <c r="AN1219" i="12"/>
  <c r="AK1219" i="12"/>
  <c r="E1219" i="12"/>
  <c r="D1219" i="12"/>
  <c r="B1219" i="12"/>
  <c r="AN1218" i="12"/>
  <c r="AK1218" i="12"/>
  <c r="E1218" i="12"/>
  <c r="D1218" i="12"/>
  <c r="B1218" i="12"/>
  <c r="AN1217" i="12"/>
  <c r="AK1217" i="12"/>
  <c r="E1217" i="12"/>
  <c r="D1217" i="12"/>
  <c r="B1217" i="12"/>
  <c r="AN1216" i="12"/>
  <c r="AK1216" i="12"/>
  <c r="E1216" i="12"/>
  <c r="D1216" i="12"/>
  <c r="B1216" i="12"/>
  <c r="AN1215" i="12"/>
  <c r="AK1215" i="12"/>
  <c r="E1215" i="12"/>
  <c r="D1215" i="12"/>
  <c r="B1215" i="12"/>
  <c r="AN1214" i="12"/>
  <c r="AK1214" i="12"/>
  <c r="E1214" i="12"/>
  <c r="D1214" i="12"/>
  <c r="B1214" i="12"/>
  <c r="AN1213" i="12"/>
  <c r="AK1213" i="12"/>
  <c r="E1213" i="12"/>
  <c r="D1213" i="12"/>
  <c r="B1213" i="12"/>
  <c r="AN1212" i="12"/>
  <c r="AK1212" i="12"/>
  <c r="E1212" i="12"/>
  <c r="D1212" i="12"/>
  <c r="B1212" i="12"/>
  <c r="AN1211" i="12"/>
  <c r="AK1211" i="12"/>
  <c r="E1211" i="12"/>
  <c r="D1211" i="12"/>
  <c r="B1211" i="12"/>
  <c r="AN1210" i="12"/>
  <c r="AK1210" i="12"/>
  <c r="E1210" i="12"/>
  <c r="D1210" i="12"/>
  <c r="B1210" i="12"/>
  <c r="AN1209" i="12"/>
  <c r="AK1209" i="12"/>
  <c r="E1209" i="12"/>
  <c r="D1209" i="12"/>
  <c r="B1209" i="12"/>
  <c r="AN1208" i="12"/>
  <c r="AK1208" i="12"/>
  <c r="E1208" i="12"/>
  <c r="D1208" i="12"/>
  <c r="B1208" i="12"/>
  <c r="AN1207" i="12"/>
  <c r="AK1207" i="12"/>
  <c r="E1207" i="12"/>
  <c r="D1207" i="12"/>
  <c r="B1207" i="12"/>
  <c r="AN1206" i="12"/>
  <c r="AK1206" i="12"/>
  <c r="E1206" i="12"/>
  <c r="D1206" i="12"/>
  <c r="B1206" i="12"/>
  <c r="AN1205" i="12"/>
  <c r="AK1205" i="12"/>
  <c r="E1205" i="12"/>
  <c r="D1205" i="12"/>
  <c r="B1205" i="12"/>
  <c r="AN1204" i="12"/>
  <c r="AK1204" i="12"/>
  <c r="E1204" i="12"/>
  <c r="D1204" i="12"/>
  <c r="B1204" i="12"/>
  <c r="AN1203" i="12"/>
  <c r="AK1203" i="12"/>
  <c r="E1203" i="12"/>
  <c r="D1203" i="12"/>
  <c r="B1203" i="12"/>
  <c r="AN1202" i="12"/>
  <c r="AK1202" i="12"/>
  <c r="E1202" i="12"/>
  <c r="D1202" i="12"/>
  <c r="B1202" i="12"/>
  <c r="AN1201" i="12"/>
  <c r="AK1201" i="12"/>
  <c r="E1201" i="12"/>
  <c r="D1201" i="12"/>
  <c r="B1201" i="12"/>
  <c r="AN1200" i="12"/>
  <c r="AK1200" i="12"/>
  <c r="E1200" i="12"/>
  <c r="D1200" i="12"/>
  <c r="B1200" i="12"/>
  <c r="AN1199" i="12"/>
  <c r="AK1199" i="12"/>
  <c r="E1199" i="12"/>
  <c r="D1199" i="12"/>
  <c r="B1199" i="12"/>
  <c r="AN1198" i="12"/>
  <c r="AK1198" i="12"/>
  <c r="E1198" i="12"/>
  <c r="D1198" i="12"/>
  <c r="B1198" i="12"/>
  <c r="AN1197" i="12"/>
  <c r="AK1197" i="12"/>
  <c r="E1197" i="12"/>
  <c r="D1197" i="12"/>
  <c r="B1197" i="12"/>
  <c r="AN1196" i="12"/>
  <c r="AK1196" i="12"/>
  <c r="E1196" i="12"/>
  <c r="D1196" i="12"/>
  <c r="B1196" i="12"/>
  <c r="AN1195" i="12"/>
  <c r="AK1195" i="12"/>
  <c r="E1195" i="12"/>
  <c r="D1195" i="12"/>
  <c r="B1195" i="12"/>
  <c r="AN1194" i="12"/>
  <c r="AK1194" i="12"/>
  <c r="E1194" i="12"/>
  <c r="D1194" i="12"/>
  <c r="B1194" i="12"/>
  <c r="AN1193" i="12"/>
  <c r="AK1193" i="12"/>
  <c r="E1193" i="12"/>
  <c r="D1193" i="12"/>
  <c r="B1193" i="12"/>
  <c r="AN1192" i="12"/>
  <c r="AK1192" i="12"/>
  <c r="E1192" i="12"/>
  <c r="D1192" i="12"/>
  <c r="B1192" i="12"/>
  <c r="AN1191" i="12"/>
  <c r="AK1191" i="12"/>
  <c r="E1191" i="12"/>
  <c r="D1191" i="12"/>
  <c r="B1191" i="12"/>
  <c r="AN1190" i="12"/>
  <c r="AK1190" i="12"/>
  <c r="E1190" i="12"/>
  <c r="D1190" i="12"/>
  <c r="B1190" i="12"/>
  <c r="AN1189" i="12"/>
  <c r="AK1189" i="12"/>
  <c r="E1189" i="12"/>
  <c r="D1189" i="12"/>
  <c r="B1189" i="12"/>
  <c r="AN1188" i="12"/>
  <c r="AK1188" i="12"/>
  <c r="E1188" i="12"/>
  <c r="D1188" i="12"/>
  <c r="B1188" i="12"/>
  <c r="AN1187" i="12"/>
  <c r="AK1187" i="12"/>
  <c r="E1187" i="12"/>
  <c r="D1187" i="12"/>
  <c r="B1187" i="12"/>
  <c r="AN1186" i="12"/>
  <c r="AK1186" i="12"/>
  <c r="E1186" i="12"/>
  <c r="D1186" i="12"/>
  <c r="B1186" i="12"/>
  <c r="AN1185" i="12"/>
  <c r="AK1185" i="12"/>
  <c r="E1185" i="12"/>
  <c r="D1185" i="12"/>
  <c r="B1185" i="12"/>
  <c r="AN1184" i="12"/>
  <c r="AK1184" i="12"/>
  <c r="E1184" i="12"/>
  <c r="D1184" i="12"/>
  <c r="B1184" i="12"/>
  <c r="AN1183" i="12"/>
  <c r="AK1183" i="12"/>
  <c r="E1183" i="12"/>
  <c r="D1183" i="12"/>
  <c r="B1183" i="12"/>
  <c r="AN1182" i="12"/>
  <c r="AK1182" i="12"/>
  <c r="E1182" i="12"/>
  <c r="D1182" i="12"/>
  <c r="B1182" i="12"/>
  <c r="AN1181" i="12"/>
  <c r="AK1181" i="12"/>
  <c r="E1181" i="12"/>
  <c r="D1181" i="12"/>
  <c r="B1181" i="12"/>
  <c r="AN1180" i="12"/>
  <c r="AK1180" i="12"/>
  <c r="E1180" i="12"/>
  <c r="D1180" i="12"/>
  <c r="B1180" i="12"/>
  <c r="AN1179" i="12"/>
  <c r="AK1179" i="12"/>
  <c r="E1179" i="12"/>
  <c r="D1179" i="12"/>
  <c r="B1179" i="12"/>
  <c r="AN1178" i="12"/>
  <c r="AK1178" i="12"/>
  <c r="E1178" i="12"/>
  <c r="D1178" i="12"/>
  <c r="B1178" i="12"/>
  <c r="AN1177" i="12"/>
  <c r="AK1177" i="12"/>
  <c r="E1177" i="12"/>
  <c r="D1177" i="12"/>
  <c r="B1177" i="12"/>
  <c r="AN1176" i="12"/>
  <c r="AK1176" i="12"/>
  <c r="E1176" i="12"/>
  <c r="D1176" i="12"/>
  <c r="B1176" i="12"/>
  <c r="AN1175" i="12"/>
  <c r="AK1175" i="12"/>
  <c r="E1175" i="12"/>
  <c r="D1175" i="12"/>
  <c r="B1175" i="12"/>
  <c r="AN1174" i="12"/>
  <c r="AK1174" i="12"/>
  <c r="E1174" i="12"/>
  <c r="D1174" i="12"/>
  <c r="B1174" i="12"/>
  <c r="AN1173" i="12"/>
  <c r="AK1173" i="12"/>
  <c r="E1173" i="12"/>
  <c r="D1173" i="12"/>
  <c r="B1173" i="12"/>
  <c r="AN1172" i="12"/>
  <c r="AK1172" i="12"/>
  <c r="E1172" i="12"/>
  <c r="D1172" i="12"/>
  <c r="B1172" i="12"/>
  <c r="AN1171" i="12"/>
  <c r="AK1171" i="12"/>
  <c r="E1171" i="12"/>
  <c r="D1171" i="12"/>
  <c r="B1171" i="12"/>
  <c r="AN1170" i="12"/>
  <c r="AK1170" i="12"/>
  <c r="E1170" i="12"/>
  <c r="D1170" i="12"/>
  <c r="B1170" i="12"/>
  <c r="AN1169" i="12"/>
  <c r="AK1169" i="12"/>
  <c r="E1169" i="12"/>
  <c r="D1169" i="12"/>
  <c r="B1169" i="12"/>
  <c r="AN1168" i="12"/>
  <c r="AK1168" i="12"/>
  <c r="E1168" i="12"/>
  <c r="D1168" i="12"/>
  <c r="B1168" i="12"/>
  <c r="AN1167" i="12"/>
  <c r="AK1167" i="12"/>
  <c r="E1167" i="12"/>
  <c r="D1167" i="12"/>
  <c r="B1167" i="12"/>
  <c r="AN1166" i="12"/>
  <c r="AK1166" i="12"/>
  <c r="E1166" i="12"/>
  <c r="D1166" i="12"/>
  <c r="B1166" i="12"/>
  <c r="AN1165" i="12"/>
  <c r="AK1165" i="12"/>
  <c r="E1165" i="12"/>
  <c r="D1165" i="12"/>
  <c r="B1165" i="12"/>
  <c r="AN1164" i="12"/>
  <c r="AK1164" i="12"/>
  <c r="E1164" i="12"/>
  <c r="D1164" i="12"/>
  <c r="B1164" i="12"/>
  <c r="AN1163" i="12"/>
  <c r="AK1163" i="12"/>
  <c r="E1163" i="12"/>
  <c r="D1163" i="12"/>
  <c r="B1163" i="12"/>
  <c r="AN1162" i="12"/>
  <c r="AK1162" i="12"/>
  <c r="E1162" i="12"/>
  <c r="D1162" i="12"/>
  <c r="B1162" i="12"/>
  <c r="AN1161" i="12"/>
  <c r="AK1161" i="12"/>
  <c r="E1161" i="12"/>
  <c r="D1161" i="12"/>
  <c r="B1161" i="12"/>
  <c r="AN1160" i="12"/>
  <c r="AK1160" i="12"/>
  <c r="E1160" i="12"/>
  <c r="D1160" i="12"/>
  <c r="B1160" i="12"/>
  <c r="AN1159" i="12"/>
  <c r="AK1159" i="12"/>
  <c r="E1159" i="12"/>
  <c r="D1159" i="12"/>
  <c r="B1159" i="12"/>
  <c r="AN1158" i="12"/>
  <c r="AK1158" i="12"/>
  <c r="E1158" i="12"/>
  <c r="D1158" i="12"/>
  <c r="B1158" i="12"/>
  <c r="AN1157" i="12"/>
  <c r="AK1157" i="12"/>
  <c r="E1157" i="12"/>
  <c r="D1157" i="12"/>
  <c r="B1157" i="12"/>
  <c r="AN1156" i="12"/>
  <c r="AK1156" i="12"/>
  <c r="E1156" i="12"/>
  <c r="D1156" i="12"/>
  <c r="B1156" i="12"/>
  <c r="AN1155" i="12"/>
  <c r="AK1155" i="12"/>
  <c r="E1155" i="12"/>
  <c r="D1155" i="12"/>
  <c r="B1155" i="12"/>
  <c r="AN1154" i="12"/>
  <c r="AK1154" i="12"/>
  <c r="E1154" i="12"/>
  <c r="D1154" i="12"/>
  <c r="B1154" i="12"/>
  <c r="AN1153" i="12"/>
  <c r="AK1153" i="12"/>
  <c r="E1153" i="12"/>
  <c r="D1153" i="12"/>
  <c r="B1153" i="12"/>
  <c r="AN1152" i="12"/>
  <c r="AK1152" i="12"/>
  <c r="E1152" i="12"/>
  <c r="D1152" i="12"/>
  <c r="B1152" i="12"/>
  <c r="AN1151" i="12"/>
  <c r="AK1151" i="12"/>
  <c r="E1151" i="12"/>
  <c r="D1151" i="12"/>
  <c r="B1151" i="12"/>
  <c r="AN1150" i="12"/>
  <c r="AK1150" i="12"/>
  <c r="E1150" i="12"/>
  <c r="D1150" i="12"/>
  <c r="B1150" i="12"/>
  <c r="AN1149" i="12"/>
  <c r="AK1149" i="12"/>
  <c r="E1149" i="12"/>
  <c r="D1149" i="12"/>
  <c r="B1149" i="12"/>
  <c r="AN1148" i="12"/>
  <c r="AK1148" i="12"/>
  <c r="E1148" i="12"/>
  <c r="D1148" i="12"/>
  <c r="B1148" i="12"/>
  <c r="AN1147" i="12"/>
  <c r="AK1147" i="12"/>
  <c r="E1147" i="12"/>
  <c r="D1147" i="12"/>
  <c r="B1147" i="12"/>
  <c r="AN1146" i="12"/>
  <c r="AK1146" i="12"/>
  <c r="E1146" i="12"/>
  <c r="D1146" i="12"/>
  <c r="B1146" i="12"/>
  <c r="AN1145" i="12"/>
  <c r="AK1145" i="12"/>
  <c r="E1145" i="12"/>
  <c r="D1145" i="12"/>
  <c r="B1145" i="12"/>
  <c r="AN1144" i="12"/>
  <c r="AK1144" i="12"/>
  <c r="E1144" i="12"/>
  <c r="D1144" i="12"/>
  <c r="B1144" i="12"/>
  <c r="AN1143" i="12"/>
  <c r="AK1143" i="12"/>
  <c r="E1143" i="12"/>
  <c r="D1143" i="12"/>
  <c r="B1143" i="12"/>
  <c r="AN1142" i="12"/>
  <c r="AK1142" i="12"/>
  <c r="E1142" i="12"/>
  <c r="D1142" i="12"/>
  <c r="B1142" i="12"/>
  <c r="AN1141" i="12"/>
  <c r="AK1141" i="12"/>
  <c r="E1141" i="12"/>
  <c r="D1141" i="12"/>
  <c r="B1141" i="12"/>
  <c r="AN1140" i="12"/>
  <c r="AK1140" i="12"/>
  <c r="E1140" i="12"/>
  <c r="D1140" i="12"/>
  <c r="B1140" i="12"/>
  <c r="AN1139" i="12"/>
  <c r="AK1139" i="12"/>
  <c r="E1139" i="12"/>
  <c r="D1139" i="12"/>
  <c r="B1139" i="12"/>
  <c r="AN1138" i="12"/>
  <c r="AK1138" i="12"/>
  <c r="E1138" i="12"/>
  <c r="D1138" i="12"/>
  <c r="B1138" i="12"/>
  <c r="AN1137" i="12"/>
  <c r="AK1137" i="12"/>
  <c r="E1137" i="12"/>
  <c r="D1137" i="12"/>
  <c r="B1137" i="12"/>
  <c r="AN1136" i="12"/>
  <c r="AK1136" i="12"/>
  <c r="E1136" i="12"/>
  <c r="D1136" i="12"/>
  <c r="B1136" i="12"/>
  <c r="AN1135" i="12"/>
  <c r="AK1135" i="12"/>
  <c r="E1135" i="12"/>
  <c r="D1135" i="12"/>
  <c r="B1135" i="12"/>
  <c r="AN1134" i="12"/>
  <c r="AK1134" i="12"/>
  <c r="E1134" i="12"/>
  <c r="D1134" i="12"/>
  <c r="B1134" i="12"/>
  <c r="AN1133" i="12"/>
  <c r="AK1133" i="12"/>
  <c r="E1133" i="12"/>
  <c r="D1133" i="12"/>
  <c r="B1133" i="12"/>
  <c r="AN1132" i="12"/>
  <c r="AK1132" i="12"/>
  <c r="E1132" i="12"/>
  <c r="D1132" i="12"/>
  <c r="B1132" i="12"/>
  <c r="AN1131" i="12"/>
  <c r="AK1131" i="12"/>
  <c r="E1131" i="12"/>
  <c r="D1131" i="12"/>
  <c r="B1131" i="12"/>
  <c r="AN1130" i="12"/>
  <c r="AK1130" i="12"/>
  <c r="E1130" i="12"/>
  <c r="D1130" i="12"/>
  <c r="B1130" i="12"/>
  <c r="AN1129" i="12"/>
  <c r="AK1129" i="12"/>
  <c r="E1129" i="12"/>
  <c r="D1129" i="12"/>
  <c r="B1129" i="12"/>
  <c r="AN1128" i="12"/>
  <c r="AK1128" i="12"/>
  <c r="E1128" i="12"/>
  <c r="D1128" i="12"/>
  <c r="B1128" i="12"/>
  <c r="AN1127" i="12"/>
  <c r="AK1127" i="12"/>
  <c r="E1127" i="12"/>
  <c r="D1127" i="12"/>
  <c r="B1127" i="12"/>
  <c r="AN1126" i="12"/>
  <c r="AK1126" i="12"/>
  <c r="E1126" i="12"/>
  <c r="D1126" i="12"/>
  <c r="B1126" i="12"/>
  <c r="AN1125" i="12"/>
  <c r="AK1125" i="12"/>
  <c r="E1125" i="12"/>
  <c r="D1125" i="12"/>
  <c r="B1125" i="12"/>
  <c r="AN1124" i="12"/>
  <c r="AK1124" i="12"/>
  <c r="E1124" i="12"/>
  <c r="D1124" i="12"/>
  <c r="B1124" i="12"/>
  <c r="AN1123" i="12"/>
  <c r="AK1123" i="12"/>
  <c r="E1123" i="12"/>
  <c r="D1123" i="12"/>
  <c r="B1123" i="12"/>
  <c r="AN1122" i="12"/>
  <c r="AK1122" i="12"/>
  <c r="E1122" i="12"/>
  <c r="D1122" i="12"/>
  <c r="B1122" i="12"/>
  <c r="AN1121" i="12"/>
  <c r="AK1121" i="12"/>
  <c r="E1121" i="12"/>
  <c r="D1121" i="12"/>
  <c r="B1121" i="12"/>
  <c r="AN1120" i="12"/>
  <c r="AK1120" i="12"/>
  <c r="E1120" i="12"/>
  <c r="D1120" i="12"/>
  <c r="B1120" i="12"/>
  <c r="AN1119" i="12"/>
  <c r="AK1119" i="12"/>
  <c r="E1119" i="12"/>
  <c r="D1119" i="12"/>
  <c r="B1119" i="12"/>
  <c r="AN1118" i="12"/>
  <c r="AK1118" i="12"/>
  <c r="E1118" i="12"/>
  <c r="D1118" i="12"/>
  <c r="B1118" i="12"/>
  <c r="AN1117" i="12"/>
  <c r="AK1117" i="12"/>
  <c r="E1117" i="12"/>
  <c r="D1117" i="12"/>
  <c r="B1117" i="12"/>
  <c r="AN1116" i="12"/>
  <c r="AK1116" i="12"/>
  <c r="E1116" i="12"/>
  <c r="D1116" i="12"/>
  <c r="B1116" i="12"/>
  <c r="AN1115" i="12"/>
  <c r="AK1115" i="12"/>
  <c r="E1115" i="12"/>
  <c r="D1115" i="12"/>
  <c r="B1115" i="12"/>
  <c r="AN1114" i="12"/>
  <c r="AK1114" i="12"/>
  <c r="E1114" i="12"/>
  <c r="D1114" i="12"/>
  <c r="B1114" i="12"/>
  <c r="AN1113" i="12"/>
  <c r="AK1113" i="12"/>
  <c r="E1113" i="12"/>
  <c r="D1113" i="12"/>
  <c r="B1113" i="12"/>
  <c r="AN1112" i="12"/>
  <c r="AK1112" i="12"/>
  <c r="E1112" i="12"/>
  <c r="D1112" i="12"/>
  <c r="B1112" i="12"/>
  <c r="AN1111" i="12"/>
  <c r="AK1111" i="12"/>
  <c r="E1111" i="12"/>
  <c r="D1111" i="12"/>
  <c r="B1111" i="12"/>
  <c r="AN1110" i="12"/>
  <c r="AK1110" i="12"/>
  <c r="E1110" i="12"/>
  <c r="D1110" i="12"/>
  <c r="B1110" i="12"/>
  <c r="AN1109" i="12"/>
  <c r="AK1109" i="12"/>
  <c r="E1109" i="12"/>
  <c r="D1109" i="12"/>
  <c r="B1109" i="12"/>
  <c r="AN1108" i="12"/>
  <c r="AK1108" i="12"/>
  <c r="E1108" i="12"/>
  <c r="D1108" i="12"/>
  <c r="B1108" i="12"/>
  <c r="AN1107" i="12"/>
  <c r="AK1107" i="12"/>
  <c r="E1107" i="12"/>
  <c r="D1107" i="12"/>
  <c r="B1107" i="12"/>
  <c r="AN1106" i="12"/>
  <c r="AK1106" i="12"/>
  <c r="E1106" i="12"/>
  <c r="D1106" i="12"/>
  <c r="B1106" i="12"/>
  <c r="AN1105" i="12"/>
  <c r="AK1105" i="12"/>
  <c r="E1105" i="12"/>
  <c r="D1105" i="12"/>
  <c r="B1105" i="12"/>
  <c r="AN1104" i="12"/>
  <c r="AK1104" i="12"/>
  <c r="E1104" i="12"/>
  <c r="D1104" i="12"/>
  <c r="B1104" i="12"/>
  <c r="AN1103" i="12"/>
  <c r="AK1103" i="12"/>
  <c r="E1103" i="12"/>
  <c r="D1103" i="12"/>
  <c r="B1103" i="12"/>
  <c r="AN1102" i="12"/>
  <c r="AK1102" i="12"/>
  <c r="E1102" i="12"/>
  <c r="D1102" i="12"/>
  <c r="B1102" i="12"/>
  <c r="AN1101" i="12"/>
  <c r="AK1101" i="12"/>
  <c r="E1101" i="12"/>
  <c r="D1101" i="12"/>
  <c r="B1101" i="12"/>
  <c r="AN1100" i="12"/>
  <c r="AK1100" i="12"/>
  <c r="E1100" i="12"/>
  <c r="D1100" i="12"/>
  <c r="B1100" i="12"/>
  <c r="AN1099" i="12"/>
  <c r="AK1099" i="12"/>
  <c r="E1099" i="12"/>
  <c r="D1099" i="12"/>
  <c r="B1099" i="12"/>
  <c r="AN1098" i="12"/>
  <c r="AK1098" i="12"/>
  <c r="E1098" i="12"/>
  <c r="D1098" i="12"/>
  <c r="B1098" i="12"/>
  <c r="AN1097" i="12"/>
  <c r="AK1097" i="12"/>
  <c r="E1097" i="12"/>
  <c r="D1097" i="12"/>
  <c r="B1097" i="12"/>
  <c r="AN1095" i="12"/>
  <c r="AK1095" i="12"/>
  <c r="E1095" i="12"/>
  <c r="D1095" i="12"/>
  <c r="B1095" i="12"/>
  <c r="AN1094" i="12"/>
  <c r="E1094" i="12"/>
  <c r="D1094" i="12"/>
  <c r="B1094" i="12"/>
  <c r="AN1093" i="12"/>
  <c r="E1093" i="12"/>
  <c r="D1093" i="12"/>
  <c r="B1093" i="12"/>
  <c r="AN1092" i="12"/>
  <c r="E1092" i="12"/>
  <c r="D1092" i="12"/>
  <c r="B1092" i="12"/>
  <c r="AN1091" i="12"/>
  <c r="E1091" i="12"/>
  <c r="D1091" i="12"/>
  <c r="B1091" i="12"/>
  <c r="AN1090" i="12"/>
  <c r="E1090" i="12"/>
  <c r="D1090" i="12"/>
  <c r="B1090" i="12"/>
  <c r="AN1089" i="12"/>
  <c r="E1089" i="12"/>
  <c r="D1089" i="12"/>
  <c r="B1089" i="12"/>
  <c r="AN1088" i="12"/>
  <c r="E1088" i="12"/>
  <c r="D1088" i="12"/>
  <c r="B1088" i="12"/>
  <c r="AN1087" i="12"/>
  <c r="E1087" i="12"/>
  <c r="D1087" i="12"/>
  <c r="B1087" i="12"/>
  <c r="AN1086" i="12"/>
  <c r="E1086" i="12"/>
  <c r="D1086" i="12"/>
  <c r="B1086" i="12"/>
  <c r="AN1085" i="12"/>
  <c r="E1085" i="12"/>
  <c r="D1085" i="12"/>
  <c r="B1085" i="12"/>
  <c r="AN1084" i="12"/>
  <c r="E1084" i="12"/>
  <c r="D1084" i="12"/>
  <c r="B1084" i="12"/>
  <c r="AN1083" i="12"/>
  <c r="E1083" i="12"/>
  <c r="D1083" i="12"/>
  <c r="B1083" i="12"/>
  <c r="AN1082" i="12"/>
  <c r="E1082" i="12"/>
  <c r="D1082" i="12"/>
  <c r="B1082" i="12"/>
  <c r="AN1081" i="12"/>
  <c r="E1081" i="12"/>
  <c r="D1081" i="12"/>
  <c r="B1081" i="12"/>
  <c r="AN1080" i="12"/>
  <c r="E1080" i="12"/>
  <c r="D1080" i="12"/>
  <c r="B1080" i="12"/>
  <c r="AN1079" i="12"/>
  <c r="E1079" i="12"/>
  <c r="D1079" i="12"/>
  <c r="B1079" i="12"/>
  <c r="AN1078" i="12"/>
  <c r="E1078" i="12"/>
  <c r="D1078" i="12"/>
  <c r="B1078" i="12"/>
  <c r="AN1077" i="12"/>
  <c r="E1077" i="12"/>
  <c r="D1077" i="12"/>
  <c r="B1077" i="12"/>
  <c r="AN1076" i="12"/>
  <c r="E1076" i="12"/>
  <c r="D1076" i="12"/>
  <c r="B1076" i="12"/>
  <c r="AN1075" i="12"/>
  <c r="E1075" i="12"/>
  <c r="D1075" i="12"/>
  <c r="B1075" i="12"/>
  <c r="AN1074" i="12"/>
  <c r="E1074" i="12"/>
  <c r="D1074" i="12"/>
  <c r="B1074" i="12"/>
  <c r="AN1073" i="12"/>
  <c r="E1073" i="12"/>
  <c r="D1073" i="12"/>
  <c r="B1073" i="12"/>
  <c r="AN1072" i="12"/>
  <c r="E1072" i="12"/>
  <c r="D1072" i="12"/>
  <c r="B1072" i="12"/>
  <c r="AN1071" i="12"/>
  <c r="E1071" i="12"/>
  <c r="D1071" i="12"/>
  <c r="B1071" i="12"/>
  <c r="AN1070" i="12"/>
  <c r="E1070" i="12"/>
  <c r="D1070" i="12"/>
  <c r="B1070" i="12"/>
  <c r="AN1069" i="12"/>
  <c r="E1069" i="12"/>
  <c r="D1069" i="12"/>
  <c r="B1069" i="12"/>
  <c r="AN1068" i="12"/>
  <c r="E1068" i="12"/>
  <c r="D1068" i="12"/>
  <c r="B1068" i="12"/>
  <c r="AN1067" i="12"/>
  <c r="E1067" i="12"/>
  <c r="D1067" i="12"/>
  <c r="B1067" i="12"/>
  <c r="AN1066" i="12"/>
  <c r="AK1066" i="12"/>
  <c r="E1066" i="12"/>
  <c r="D1066" i="12"/>
  <c r="B1066" i="12"/>
  <c r="AN1065" i="12"/>
  <c r="AK1065" i="12"/>
  <c r="E1065" i="12"/>
  <c r="D1065" i="12"/>
  <c r="B1065" i="12"/>
  <c r="AN1064" i="12"/>
  <c r="E1064" i="12"/>
  <c r="D1064" i="12"/>
  <c r="B1064" i="12"/>
  <c r="AN1063" i="12"/>
  <c r="E1063" i="12"/>
  <c r="D1063" i="12"/>
  <c r="B1063" i="12"/>
  <c r="AN1062" i="12"/>
  <c r="AK1062" i="12"/>
  <c r="E1062" i="12"/>
  <c r="D1062" i="12"/>
  <c r="B1062" i="12"/>
  <c r="AN1061" i="12"/>
  <c r="AK1061" i="12"/>
  <c r="E1061" i="12"/>
  <c r="D1061" i="12"/>
  <c r="B1061" i="12"/>
  <c r="AN1060" i="12"/>
  <c r="AK1060" i="12"/>
  <c r="E1060" i="12"/>
  <c r="D1060" i="12"/>
  <c r="B1060" i="12"/>
  <c r="AN1059" i="12"/>
  <c r="AK1059" i="12"/>
  <c r="E1059" i="12"/>
  <c r="D1059" i="12"/>
  <c r="B1059" i="12"/>
  <c r="AN1058" i="12"/>
  <c r="AK1058" i="12"/>
  <c r="E1058" i="12"/>
  <c r="D1058" i="12"/>
  <c r="B1058" i="12"/>
  <c r="AN1057" i="12"/>
  <c r="AK1057" i="12"/>
  <c r="E1057" i="12"/>
  <c r="D1057" i="12"/>
  <c r="B1057" i="12"/>
  <c r="AN1056" i="12"/>
  <c r="AK1056" i="12"/>
  <c r="E1056" i="12"/>
  <c r="D1056" i="12"/>
  <c r="B1056" i="12"/>
  <c r="AN1055" i="12"/>
  <c r="AK1055" i="12"/>
  <c r="E1055" i="12"/>
  <c r="D1055" i="12"/>
  <c r="B1055" i="12"/>
  <c r="AN1054" i="12"/>
  <c r="E1054" i="12"/>
  <c r="D1054" i="12"/>
  <c r="B1054" i="12"/>
  <c r="AN1053" i="12"/>
  <c r="E1053" i="12"/>
  <c r="D1053" i="12"/>
  <c r="B1053" i="12"/>
  <c r="AN1052" i="12"/>
  <c r="E1052" i="12"/>
  <c r="D1052" i="12"/>
  <c r="B1052" i="12"/>
  <c r="AN1051" i="12"/>
  <c r="E1051" i="12"/>
  <c r="D1051" i="12"/>
  <c r="B1051" i="12"/>
  <c r="AN1050" i="12"/>
  <c r="E1050" i="12"/>
  <c r="D1050" i="12"/>
  <c r="B1050" i="12"/>
  <c r="AN1049" i="12"/>
  <c r="E1049" i="12"/>
  <c r="D1049" i="12"/>
  <c r="B1049" i="12"/>
  <c r="AN1048" i="12"/>
  <c r="E1048" i="12"/>
  <c r="D1048" i="12"/>
  <c r="B1048" i="12"/>
  <c r="AN1047" i="12"/>
  <c r="E1047" i="12"/>
  <c r="D1047" i="12"/>
  <c r="B1047" i="12"/>
  <c r="AN1046" i="12"/>
  <c r="E1046" i="12"/>
  <c r="D1046" i="12"/>
  <c r="B1046" i="12"/>
  <c r="AN1045" i="12"/>
  <c r="E1045" i="12"/>
  <c r="D1045" i="12"/>
  <c r="B1045" i="12"/>
  <c r="AN1044" i="12"/>
  <c r="E1044" i="12"/>
  <c r="D1044" i="12"/>
  <c r="B1044" i="12"/>
  <c r="AN1043" i="12"/>
  <c r="E1043" i="12"/>
  <c r="D1043" i="12"/>
  <c r="B1043" i="12"/>
  <c r="AN1042" i="12"/>
  <c r="E1042" i="12"/>
  <c r="D1042" i="12"/>
  <c r="B1042" i="12"/>
  <c r="AN1041" i="12"/>
  <c r="E1041" i="12"/>
  <c r="D1041" i="12"/>
  <c r="B1041" i="12"/>
  <c r="AN1040" i="12"/>
  <c r="E1040" i="12"/>
  <c r="D1040" i="12"/>
  <c r="B1040" i="12"/>
  <c r="AN1039" i="12"/>
  <c r="E1039" i="12"/>
  <c r="D1039" i="12"/>
  <c r="B1039" i="12"/>
  <c r="AN1038" i="12"/>
  <c r="E1038" i="12"/>
  <c r="D1038" i="12"/>
  <c r="B1038" i="12"/>
  <c r="AN1037" i="12"/>
  <c r="E1037" i="12"/>
  <c r="D1037" i="12"/>
  <c r="B1037" i="12"/>
  <c r="AN1036" i="12"/>
  <c r="E1036" i="12"/>
  <c r="D1036" i="12"/>
  <c r="B1036" i="12"/>
  <c r="AN1035" i="12"/>
  <c r="E1035" i="12"/>
  <c r="D1035" i="12"/>
  <c r="B1035" i="12"/>
  <c r="AN1034" i="12"/>
  <c r="E1034" i="12"/>
  <c r="D1034" i="12"/>
  <c r="B1034" i="12"/>
  <c r="AN1033" i="12"/>
  <c r="E1033" i="12"/>
  <c r="D1033" i="12"/>
  <c r="B1033" i="12"/>
  <c r="AN1032" i="12"/>
  <c r="E1032" i="12"/>
  <c r="D1032" i="12"/>
  <c r="B1032" i="12"/>
  <c r="AN1031" i="12"/>
  <c r="E1031" i="12"/>
  <c r="D1031" i="12"/>
  <c r="B1031" i="12"/>
  <c r="AN1030" i="12"/>
  <c r="AK1030" i="12"/>
  <c r="E1030" i="12"/>
  <c r="D1030" i="12"/>
  <c r="B1030" i="12"/>
  <c r="AN1029" i="12"/>
  <c r="E1029" i="12"/>
  <c r="D1029" i="12"/>
  <c r="B1029" i="12"/>
  <c r="AN1028" i="12"/>
  <c r="E1028" i="12"/>
  <c r="D1028" i="12"/>
  <c r="B1028" i="12"/>
  <c r="AN1027" i="12"/>
  <c r="E1027" i="12"/>
  <c r="D1027" i="12"/>
  <c r="B1027" i="12"/>
  <c r="AN1026" i="12"/>
  <c r="AK1026" i="12"/>
  <c r="E1026" i="12"/>
  <c r="D1026" i="12"/>
  <c r="B1026" i="12"/>
  <c r="AN1025" i="12"/>
  <c r="E1025" i="12"/>
  <c r="D1025" i="12"/>
  <c r="B1025" i="12"/>
  <c r="AN1024" i="12"/>
  <c r="E1024" i="12"/>
  <c r="D1024" i="12"/>
  <c r="B1024" i="12"/>
  <c r="AN1023" i="12"/>
  <c r="AK1023" i="12"/>
  <c r="E1023" i="12"/>
  <c r="D1023" i="12"/>
  <c r="B1023" i="12"/>
  <c r="AN1022" i="12"/>
  <c r="AK1022" i="12"/>
  <c r="E1022" i="12"/>
  <c r="D1022" i="12"/>
  <c r="B1022" i="12"/>
  <c r="AN1021" i="12"/>
  <c r="AK1021" i="12"/>
  <c r="E1021" i="12"/>
  <c r="D1021" i="12"/>
  <c r="B1021" i="12"/>
  <c r="AN1020" i="12"/>
  <c r="AK1020" i="12"/>
  <c r="E1020" i="12"/>
  <c r="D1020" i="12"/>
  <c r="B1020" i="12"/>
  <c r="AN1019" i="12"/>
  <c r="AK1019" i="12"/>
  <c r="E1019" i="12"/>
  <c r="D1019" i="12"/>
  <c r="B1019" i="12"/>
  <c r="AN1018" i="12"/>
  <c r="AK1018" i="12"/>
  <c r="E1018" i="12"/>
  <c r="D1018" i="12"/>
  <c r="B1018" i="12"/>
  <c r="AN1017" i="12"/>
  <c r="AK1017" i="12"/>
  <c r="E1017" i="12"/>
  <c r="D1017" i="12"/>
  <c r="B1017" i="12"/>
  <c r="AN1016" i="12"/>
  <c r="AK1016" i="12"/>
  <c r="E1016" i="12"/>
  <c r="D1016" i="12"/>
  <c r="B1016" i="12"/>
  <c r="AN1015" i="12"/>
  <c r="AK1015" i="12"/>
  <c r="E1015" i="12"/>
  <c r="D1015" i="12"/>
  <c r="B1015" i="12"/>
  <c r="AN1014" i="12"/>
  <c r="E1014" i="12"/>
  <c r="D1014" i="12"/>
  <c r="B1014" i="12"/>
  <c r="AN1013" i="12"/>
  <c r="E1013" i="12"/>
  <c r="D1013" i="12"/>
  <c r="B1013" i="12"/>
  <c r="AN1012" i="12"/>
  <c r="E1012" i="12"/>
  <c r="D1012" i="12"/>
  <c r="B1012" i="12"/>
  <c r="AN1011" i="12"/>
  <c r="E1011" i="12"/>
  <c r="D1011" i="12"/>
  <c r="B1011" i="12"/>
  <c r="AN1010" i="12"/>
  <c r="E1010" i="12"/>
  <c r="D1010" i="12"/>
  <c r="B1010" i="12"/>
  <c r="AN1009" i="12"/>
  <c r="E1009" i="12"/>
  <c r="D1009" i="12"/>
  <c r="B1009" i="12"/>
  <c r="AN1008" i="12"/>
  <c r="E1008" i="12"/>
  <c r="D1008" i="12"/>
  <c r="B1008" i="12"/>
  <c r="AN1007" i="12"/>
  <c r="E1007" i="12"/>
  <c r="D1007" i="12"/>
  <c r="B1007" i="12"/>
  <c r="AN1006" i="12"/>
  <c r="E1006" i="12"/>
  <c r="D1006" i="12"/>
  <c r="B1006" i="12"/>
  <c r="AN1005" i="12"/>
  <c r="E1005" i="12"/>
  <c r="D1005" i="12"/>
  <c r="B1005" i="12"/>
  <c r="AN1004" i="12"/>
  <c r="E1004" i="12"/>
  <c r="D1004" i="12"/>
  <c r="B1004" i="12"/>
  <c r="AN1003" i="12"/>
  <c r="E1003" i="12"/>
  <c r="D1003" i="12"/>
  <c r="B1003" i="12"/>
  <c r="AN1002" i="12"/>
  <c r="E1002" i="12"/>
  <c r="D1002" i="12"/>
  <c r="B1002" i="12"/>
  <c r="AN1001" i="12"/>
  <c r="E1001" i="12"/>
  <c r="D1001" i="12"/>
  <c r="B1001" i="12"/>
  <c r="AN1000" i="12"/>
  <c r="E1000" i="12"/>
  <c r="D1000" i="12"/>
  <c r="B1000" i="12"/>
  <c r="AN999" i="12"/>
  <c r="E999" i="12"/>
  <c r="D999" i="12"/>
  <c r="B999" i="12"/>
  <c r="AN998" i="12"/>
  <c r="E998" i="12"/>
  <c r="D998" i="12"/>
  <c r="B998" i="12"/>
  <c r="AN997" i="12"/>
  <c r="E997" i="12"/>
  <c r="D997" i="12"/>
  <c r="B997" i="12"/>
  <c r="AN996" i="12"/>
  <c r="E996" i="12"/>
  <c r="D996" i="12"/>
  <c r="B996" i="12"/>
  <c r="AN995" i="12"/>
  <c r="E995" i="12"/>
  <c r="D995" i="12"/>
  <c r="B995" i="12"/>
  <c r="AN994" i="12"/>
  <c r="E994" i="12"/>
  <c r="D994" i="12"/>
  <c r="B994" i="12"/>
  <c r="AN993" i="12"/>
  <c r="E993" i="12"/>
  <c r="D993" i="12"/>
  <c r="B993" i="12"/>
  <c r="AN992" i="12"/>
  <c r="E992" i="12"/>
  <c r="D992" i="12"/>
  <c r="B992" i="12"/>
  <c r="AN991" i="12"/>
  <c r="E991" i="12"/>
  <c r="D991" i="12"/>
  <c r="B991" i="12"/>
  <c r="AN990" i="12"/>
  <c r="E990" i="12"/>
  <c r="D990" i="12"/>
  <c r="B990" i="12"/>
  <c r="AN989" i="12"/>
  <c r="E989" i="12"/>
  <c r="D989" i="12"/>
  <c r="B989" i="12"/>
  <c r="AN988" i="12"/>
  <c r="E988" i="12"/>
  <c r="D988" i="12"/>
  <c r="B988" i="12"/>
  <c r="AN987" i="12"/>
  <c r="E987" i="12"/>
  <c r="D987" i="12"/>
  <c r="B987" i="12"/>
  <c r="AN986" i="12"/>
  <c r="E986" i="12"/>
  <c r="D986" i="12"/>
  <c r="B986" i="12"/>
  <c r="AN985" i="12"/>
  <c r="AK985" i="12"/>
  <c r="E985" i="12"/>
  <c r="D985" i="12"/>
  <c r="B985" i="12"/>
  <c r="AN984" i="12"/>
  <c r="AK984" i="12"/>
  <c r="E984" i="12"/>
  <c r="D984" i="12"/>
  <c r="B984" i="12"/>
  <c r="AN983" i="12"/>
  <c r="E983" i="12"/>
  <c r="D983" i="12"/>
  <c r="B983" i="12"/>
  <c r="AN982" i="12"/>
  <c r="AK982" i="12"/>
  <c r="E982" i="12"/>
  <c r="D982" i="12"/>
  <c r="B982" i="12"/>
  <c r="AN981" i="12"/>
  <c r="AK981" i="12"/>
  <c r="E981" i="12"/>
  <c r="D981" i="12"/>
  <c r="B981" i="12"/>
  <c r="AN980" i="12"/>
  <c r="AK980" i="12"/>
  <c r="E980" i="12"/>
  <c r="D980" i="12"/>
  <c r="B980" i="12"/>
  <c r="AN979" i="12"/>
  <c r="AK979" i="12"/>
  <c r="E979" i="12"/>
  <c r="D979" i="12"/>
  <c r="B979" i="12"/>
  <c r="AN978" i="12"/>
  <c r="AK978" i="12"/>
  <c r="E978" i="12"/>
  <c r="D978" i="12"/>
  <c r="B978" i="12"/>
  <c r="AN977" i="12"/>
  <c r="AK977" i="12"/>
  <c r="E977" i="12"/>
  <c r="D977" i="12"/>
  <c r="B977" i="12"/>
  <c r="AN976" i="12"/>
  <c r="AK976" i="12"/>
  <c r="E976" i="12"/>
  <c r="D976" i="12"/>
  <c r="B976" i="12"/>
  <c r="AN975" i="12"/>
  <c r="AK975" i="12"/>
  <c r="E975" i="12"/>
  <c r="D975" i="12"/>
  <c r="B975" i="12"/>
  <c r="AN974" i="12"/>
  <c r="E974" i="12"/>
  <c r="D974" i="12"/>
  <c r="B974" i="12"/>
  <c r="AN973" i="12"/>
  <c r="E973" i="12"/>
  <c r="D973" i="12"/>
  <c r="B973" i="12"/>
  <c r="AN972" i="12"/>
  <c r="E972" i="12"/>
  <c r="D972" i="12"/>
  <c r="B972" i="12"/>
  <c r="AN971" i="12"/>
  <c r="E971" i="12"/>
  <c r="D971" i="12"/>
  <c r="B971" i="12"/>
  <c r="AN970" i="12"/>
  <c r="E970" i="12"/>
  <c r="D970" i="12"/>
  <c r="B970" i="12"/>
  <c r="AN969" i="12"/>
  <c r="E969" i="12"/>
  <c r="D969" i="12"/>
  <c r="B969" i="12"/>
  <c r="AN968" i="12"/>
  <c r="E968" i="12"/>
  <c r="D968" i="12"/>
  <c r="B968" i="12"/>
  <c r="AN967" i="12"/>
  <c r="E967" i="12"/>
  <c r="D967" i="12"/>
  <c r="B967" i="12"/>
  <c r="AN966" i="12"/>
  <c r="E966" i="12"/>
  <c r="D966" i="12"/>
  <c r="B966" i="12"/>
  <c r="AN965" i="12"/>
  <c r="E965" i="12"/>
  <c r="D965" i="12"/>
  <c r="B965" i="12"/>
  <c r="AN964" i="12"/>
  <c r="E964" i="12"/>
  <c r="D964" i="12"/>
  <c r="B964" i="12"/>
  <c r="AN963" i="12"/>
  <c r="E963" i="12"/>
  <c r="D963" i="12"/>
  <c r="B963" i="12"/>
  <c r="AN962" i="12"/>
  <c r="E962" i="12"/>
  <c r="D962" i="12"/>
  <c r="B962" i="12"/>
  <c r="AN961" i="12"/>
  <c r="E961" i="12"/>
  <c r="D961" i="12"/>
  <c r="B961" i="12"/>
  <c r="AN960" i="12"/>
  <c r="E960" i="12"/>
  <c r="D960" i="12"/>
  <c r="B960" i="12"/>
  <c r="AN959" i="12"/>
  <c r="E959" i="12"/>
  <c r="D959" i="12"/>
  <c r="B959" i="12"/>
  <c r="AN958" i="12"/>
  <c r="E958" i="12"/>
  <c r="D958" i="12"/>
  <c r="B958" i="12"/>
  <c r="AN957" i="12"/>
  <c r="E957" i="12"/>
  <c r="D957" i="12"/>
  <c r="B957" i="12"/>
  <c r="AN956" i="12"/>
  <c r="E956" i="12"/>
  <c r="D956" i="12"/>
  <c r="B956" i="12"/>
  <c r="AN955" i="12"/>
  <c r="E955" i="12"/>
  <c r="D955" i="12"/>
  <c r="B955" i="12"/>
  <c r="AN954" i="12"/>
  <c r="E954" i="12"/>
  <c r="D954" i="12"/>
  <c r="B954" i="12"/>
  <c r="AN953" i="12"/>
  <c r="E953" i="12"/>
  <c r="D953" i="12"/>
  <c r="B953" i="12"/>
  <c r="AN952" i="12"/>
  <c r="E952" i="12"/>
  <c r="D952" i="12"/>
  <c r="B952" i="12"/>
  <c r="AN951" i="12"/>
  <c r="E951" i="12"/>
  <c r="D951" i="12"/>
  <c r="B951" i="12"/>
  <c r="AN950" i="12"/>
  <c r="E950" i="12"/>
  <c r="D950" i="12"/>
  <c r="B950" i="12"/>
  <c r="AN949" i="12"/>
  <c r="E949" i="12"/>
  <c r="D949" i="12"/>
  <c r="B949" i="12"/>
  <c r="AN948" i="12"/>
  <c r="E948" i="12"/>
  <c r="D948" i="12"/>
  <c r="B948" i="12"/>
  <c r="AN947" i="12"/>
  <c r="E947" i="12"/>
  <c r="D947" i="12"/>
  <c r="B947" i="12"/>
  <c r="AN946" i="12"/>
  <c r="AK946" i="12"/>
  <c r="E946" i="12"/>
  <c r="D946" i="12"/>
  <c r="B946" i="12"/>
  <c r="AN945" i="12"/>
  <c r="E945" i="12"/>
  <c r="D945" i="12"/>
  <c r="B945" i="12"/>
  <c r="AN944" i="12"/>
  <c r="E944" i="12"/>
  <c r="D944" i="12"/>
  <c r="B944" i="12"/>
  <c r="AN943" i="12"/>
  <c r="E943" i="12"/>
  <c r="D943" i="12"/>
  <c r="B943" i="12"/>
  <c r="AN942" i="12"/>
  <c r="AK942" i="12"/>
  <c r="E942" i="12"/>
  <c r="D942" i="12"/>
  <c r="B942" i="12"/>
  <c r="AN941" i="12"/>
  <c r="AK941" i="12"/>
  <c r="E941" i="12"/>
  <c r="D941" i="12"/>
  <c r="B941" i="12"/>
  <c r="AN940" i="12"/>
  <c r="E940" i="12"/>
  <c r="D940" i="12"/>
  <c r="B940" i="12"/>
  <c r="AN939" i="12"/>
  <c r="E939" i="12"/>
  <c r="D939" i="12"/>
  <c r="B939" i="12"/>
  <c r="AN938" i="12"/>
  <c r="AK938" i="12"/>
  <c r="E938" i="12"/>
  <c r="D938" i="12"/>
  <c r="B938" i="12"/>
  <c r="AN937" i="12"/>
  <c r="AK937" i="12"/>
  <c r="E937" i="12"/>
  <c r="D937" i="12"/>
  <c r="B937" i="12"/>
  <c r="AN936" i="12"/>
  <c r="AK936" i="12"/>
  <c r="E936" i="12"/>
  <c r="D936" i="12"/>
  <c r="B936" i="12"/>
  <c r="AN935" i="12"/>
  <c r="AK935" i="12"/>
  <c r="E935" i="12"/>
  <c r="D935" i="12"/>
  <c r="B935" i="12"/>
  <c r="AN934" i="12"/>
  <c r="AK934" i="12"/>
  <c r="E934" i="12"/>
  <c r="D934" i="12"/>
  <c r="B934" i="12"/>
  <c r="AN933" i="12"/>
  <c r="AK933" i="12"/>
  <c r="E933" i="12"/>
  <c r="D933" i="12"/>
  <c r="B933" i="12"/>
  <c r="AN932" i="12"/>
  <c r="AK932" i="12"/>
  <c r="E932" i="12"/>
  <c r="D932" i="12"/>
  <c r="B932" i="12"/>
  <c r="AN931" i="12"/>
  <c r="AK931" i="12"/>
  <c r="E931" i="12"/>
  <c r="D931" i="12"/>
  <c r="B931" i="12"/>
  <c r="AN930" i="12"/>
  <c r="AK930" i="12"/>
  <c r="E930" i="12"/>
  <c r="D930" i="12"/>
  <c r="B930" i="12"/>
  <c r="AN929" i="12"/>
  <c r="AK929" i="12"/>
  <c r="E929" i="12"/>
  <c r="D929" i="12"/>
  <c r="B929" i="12"/>
  <c r="AN928" i="12"/>
  <c r="AK928" i="12"/>
  <c r="E928" i="12"/>
  <c r="D928" i="12"/>
  <c r="B928" i="12"/>
  <c r="AN927" i="12"/>
  <c r="AK927" i="12"/>
  <c r="E927" i="12"/>
  <c r="D927" i="12"/>
  <c r="B927" i="12"/>
  <c r="AN926" i="12"/>
  <c r="AK926" i="12"/>
  <c r="E926" i="12"/>
  <c r="D926" i="12"/>
  <c r="B926" i="12"/>
  <c r="AN925" i="12"/>
  <c r="AK925" i="12"/>
  <c r="E925" i="12"/>
  <c r="D925" i="12"/>
  <c r="B925" i="12"/>
  <c r="AN924" i="12"/>
  <c r="AK924" i="12"/>
  <c r="E924" i="12"/>
  <c r="D924" i="12"/>
  <c r="B924" i="12"/>
  <c r="AN923" i="12"/>
  <c r="AK923" i="12"/>
  <c r="E923" i="12"/>
  <c r="D923" i="12"/>
  <c r="B923" i="12"/>
  <c r="AN922" i="12"/>
  <c r="AK922" i="12"/>
  <c r="E922" i="12"/>
  <c r="D922" i="12"/>
  <c r="B922" i="12"/>
  <c r="AN921" i="12"/>
  <c r="AK921" i="12"/>
  <c r="E921" i="12"/>
  <c r="D921" i="12"/>
  <c r="B921" i="12"/>
  <c r="AN920" i="12"/>
  <c r="AK920" i="12"/>
  <c r="E920" i="12"/>
  <c r="D920" i="12"/>
  <c r="B920" i="12"/>
  <c r="AN919" i="12"/>
  <c r="AK919" i="12"/>
  <c r="E919" i="12"/>
  <c r="D919" i="12"/>
  <c r="B919" i="12"/>
  <c r="AN918" i="12"/>
  <c r="AK918" i="12"/>
  <c r="E918" i="12"/>
  <c r="D918" i="12"/>
  <c r="B918" i="12"/>
  <c r="AN917" i="12"/>
  <c r="AK917" i="12"/>
  <c r="E917" i="12"/>
  <c r="D917" i="12"/>
  <c r="B917" i="12"/>
  <c r="AN916" i="12"/>
  <c r="AK916" i="12"/>
  <c r="E916" i="12"/>
  <c r="D916" i="12"/>
  <c r="B916" i="12"/>
  <c r="AN915" i="12"/>
  <c r="AK915" i="12"/>
  <c r="E915" i="12"/>
  <c r="D915" i="12"/>
  <c r="B915" i="12"/>
  <c r="AN914" i="12"/>
  <c r="AK914" i="12"/>
  <c r="E914" i="12"/>
  <c r="D914" i="12"/>
  <c r="B914" i="12"/>
  <c r="AN913" i="12"/>
  <c r="AK913" i="12"/>
  <c r="E913" i="12"/>
  <c r="D913" i="12"/>
  <c r="B913" i="12"/>
  <c r="AN912" i="12"/>
  <c r="AK912" i="12"/>
  <c r="E912" i="12"/>
  <c r="D912" i="12"/>
  <c r="B912" i="12"/>
  <c r="AN911" i="12"/>
  <c r="AK911" i="12"/>
  <c r="E911" i="12"/>
  <c r="D911" i="12"/>
  <c r="B911" i="12"/>
  <c r="AN910" i="12"/>
  <c r="AK910" i="12"/>
  <c r="E910" i="12"/>
  <c r="D910" i="12"/>
  <c r="B910" i="12"/>
  <c r="AN909" i="12"/>
  <c r="AK909" i="12"/>
  <c r="E909" i="12"/>
  <c r="D909" i="12"/>
  <c r="B909" i="12"/>
  <c r="AN908" i="12"/>
  <c r="AK908" i="12"/>
  <c r="E908" i="12"/>
  <c r="D908" i="12"/>
  <c r="B908" i="12"/>
  <c r="AN907" i="12"/>
  <c r="AK907" i="12"/>
  <c r="E907" i="12"/>
  <c r="D907" i="12"/>
  <c r="B907" i="12"/>
  <c r="AN906" i="12"/>
  <c r="AK906" i="12"/>
  <c r="E906" i="12"/>
  <c r="D906" i="12"/>
  <c r="B906" i="12"/>
  <c r="AN905" i="12"/>
  <c r="AK905" i="12"/>
  <c r="E905" i="12"/>
  <c r="D905" i="12"/>
  <c r="B905" i="12"/>
  <c r="AN904" i="12"/>
  <c r="AK904" i="12"/>
  <c r="E904" i="12"/>
  <c r="D904" i="12"/>
  <c r="B904" i="12"/>
  <c r="AN903" i="12"/>
  <c r="AK903" i="12"/>
  <c r="E903" i="12"/>
  <c r="D903" i="12"/>
  <c r="B903" i="12"/>
  <c r="AN902" i="12"/>
  <c r="AK902" i="12"/>
  <c r="E902" i="12"/>
  <c r="D902" i="12"/>
  <c r="B902" i="12"/>
  <c r="AN901" i="12"/>
  <c r="AK901" i="12"/>
  <c r="E901" i="12"/>
  <c r="D901" i="12"/>
  <c r="B901" i="12"/>
  <c r="AN900" i="12"/>
  <c r="AK900" i="12"/>
  <c r="E900" i="12"/>
  <c r="D900" i="12"/>
  <c r="B900" i="12"/>
  <c r="AN899" i="12"/>
  <c r="AK899" i="12"/>
  <c r="E899" i="12"/>
  <c r="D899" i="12"/>
  <c r="B899" i="12"/>
  <c r="AN898" i="12"/>
  <c r="AK898" i="12"/>
  <c r="E898" i="12"/>
  <c r="D898" i="12"/>
  <c r="B898" i="12"/>
  <c r="AN897" i="12"/>
  <c r="AK897" i="12"/>
  <c r="E897" i="12"/>
  <c r="D897" i="12"/>
  <c r="B897" i="12"/>
  <c r="AN896" i="12"/>
  <c r="AK896" i="12"/>
  <c r="E896" i="12"/>
  <c r="D896" i="12"/>
  <c r="B896" i="12"/>
  <c r="AN895" i="12"/>
  <c r="AK895" i="12"/>
  <c r="E895" i="12"/>
  <c r="D895" i="12"/>
  <c r="B895" i="12"/>
  <c r="AN894" i="12"/>
  <c r="AK894" i="12"/>
  <c r="E894" i="12"/>
  <c r="D894" i="12"/>
  <c r="B894" i="12"/>
  <c r="AN893" i="12"/>
  <c r="AK893" i="12"/>
  <c r="E893" i="12"/>
  <c r="D893" i="12"/>
  <c r="B893" i="12"/>
  <c r="AN892" i="12"/>
  <c r="AK892" i="12"/>
  <c r="E892" i="12"/>
  <c r="D892" i="12"/>
  <c r="B892" i="12"/>
  <c r="AN891" i="12"/>
  <c r="AK891" i="12"/>
  <c r="E891" i="12"/>
  <c r="D891" i="12"/>
  <c r="B891" i="12"/>
  <c r="AN890" i="12"/>
  <c r="AK890" i="12"/>
  <c r="E890" i="12"/>
  <c r="D890" i="12"/>
  <c r="B890" i="12"/>
  <c r="AN889" i="12"/>
  <c r="AK889" i="12"/>
  <c r="E889" i="12"/>
  <c r="D889" i="12"/>
  <c r="B889" i="12"/>
  <c r="AN888" i="12"/>
  <c r="AK888" i="12"/>
  <c r="E888" i="12"/>
  <c r="D888" i="12"/>
  <c r="B888" i="12"/>
  <c r="AN887" i="12"/>
  <c r="AK887" i="12"/>
  <c r="E887" i="12"/>
  <c r="D887" i="12"/>
  <c r="B887" i="12"/>
  <c r="AN886" i="12"/>
  <c r="AK886" i="12"/>
  <c r="E886" i="12"/>
  <c r="D886" i="12"/>
  <c r="B886" i="12"/>
  <c r="AN885" i="12"/>
  <c r="AK885" i="12"/>
  <c r="E885" i="12"/>
  <c r="D885" i="12"/>
  <c r="B885" i="12"/>
  <c r="AN884" i="12"/>
  <c r="AK884" i="12"/>
  <c r="E884" i="12"/>
  <c r="D884" i="12"/>
  <c r="B884" i="12"/>
  <c r="AN883" i="12"/>
  <c r="AK883" i="12"/>
  <c r="E883" i="12"/>
  <c r="D883" i="12"/>
  <c r="B883" i="12"/>
  <c r="AN882" i="12"/>
  <c r="AK882" i="12"/>
  <c r="E882" i="12"/>
  <c r="D882" i="12"/>
  <c r="B882" i="12"/>
  <c r="AN881" i="12"/>
  <c r="AK881" i="12"/>
  <c r="E881" i="12"/>
  <c r="D881" i="12"/>
  <c r="B881" i="12"/>
  <c r="AN880" i="12"/>
  <c r="AK880" i="12"/>
  <c r="E880" i="12"/>
  <c r="D880" i="12"/>
  <c r="B880" i="12"/>
  <c r="AN879" i="12"/>
  <c r="AK879" i="12"/>
  <c r="E879" i="12"/>
  <c r="D879" i="12"/>
  <c r="B879" i="12"/>
  <c r="AN878" i="12"/>
  <c r="AK878" i="12"/>
  <c r="E878" i="12"/>
  <c r="D878" i="12"/>
  <c r="B878" i="12"/>
  <c r="AN877" i="12"/>
  <c r="AK877" i="12"/>
  <c r="E877" i="12"/>
  <c r="D877" i="12"/>
  <c r="B877" i="12"/>
  <c r="AN876" i="12"/>
  <c r="AK876" i="12"/>
  <c r="E876" i="12"/>
  <c r="D876" i="12"/>
  <c r="B876" i="12"/>
  <c r="AN875" i="12"/>
  <c r="AK875" i="12"/>
  <c r="E875" i="12"/>
  <c r="D875" i="12"/>
  <c r="B875" i="12"/>
  <c r="AN874" i="12"/>
  <c r="AK874" i="12"/>
  <c r="E874" i="12"/>
  <c r="D874" i="12"/>
  <c r="B874" i="12"/>
  <c r="AN873" i="12"/>
  <c r="AK873" i="12"/>
  <c r="E873" i="12"/>
  <c r="D873" i="12"/>
  <c r="B873" i="12"/>
  <c r="AN872" i="12"/>
  <c r="AK872" i="12"/>
  <c r="E872" i="12"/>
  <c r="D872" i="12"/>
  <c r="B872" i="12"/>
  <c r="AN871" i="12"/>
  <c r="AK871" i="12"/>
  <c r="E871" i="12"/>
  <c r="D871" i="12"/>
  <c r="B871" i="12"/>
  <c r="AN870" i="12"/>
  <c r="AK870" i="12"/>
  <c r="E870" i="12"/>
  <c r="D870" i="12"/>
  <c r="B870" i="12"/>
  <c r="AN869" i="12"/>
  <c r="AK869" i="12"/>
  <c r="E869" i="12"/>
  <c r="D869" i="12"/>
  <c r="B869" i="12"/>
  <c r="AN868" i="12"/>
  <c r="AK868" i="12"/>
  <c r="E868" i="12"/>
  <c r="D868" i="12"/>
  <c r="B868" i="12"/>
  <c r="AN867" i="12"/>
  <c r="AK867" i="12"/>
  <c r="E867" i="12"/>
  <c r="D867" i="12"/>
  <c r="B867" i="12"/>
  <c r="AN866" i="12"/>
  <c r="AK866" i="12"/>
  <c r="E866" i="12"/>
  <c r="D866" i="12"/>
  <c r="B866" i="12"/>
  <c r="AN865" i="12"/>
  <c r="AK865" i="12"/>
  <c r="E865" i="12"/>
  <c r="D865" i="12"/>
  <c r="B865" i="12"/>
  <c r="AN864" i="12"/>
  <c r="AK864" i="12"/>
  <c r="E864" i="12"/>
  <c r="D864" i="12"/>
  <c r="B864" i="12"/>
  <c r="AN863" i="12"/>
  <c r="AK863" i="12"/>
  <c r="E863" i="12"/>
  <c r="D863" i="12"/>
  <c r="B863" i="12"/>
  <c r="AN862" i="12"/>
  <c r="AK862" i="12"/>
  <c r="E862" i="12"/>
  <c r="D862" i="12"/>
  <c r="B862" i="12"/>
  <c r="AN861" i="12"/>
  <c r="AK861" i="12"/>
  <c r="E861" i="12"/>
  <c r="D861" i="12"/>
  <c r="B861" i="12"/>
  <c r="AN860" i="12"/>
  <c r="AK860" i="12"/>
  <c r="E860" i="12"/>
  <c r="D860" i="12"/>
  <c r="B860" i="12"/>
  <c r="AN859" i="12"/>
  <c r="AK859" i="12"/>
  <c r="E859" i="12"/>
  <c r="D859" i="12"/>
  <c r="B859" i="12"/>
  <c r="AN858" i="12"/>
  <c r="AK858" i="12"/>
  <c r="E858" i="12"/>
  <c r="D858" i="12"/>
  <c r="B858" i="12"/>
  <c r="AN857" i="12"/>
  <c r="AK857" i="12"/>
  <c r="E857" i="12"/>
  <c r="D857" i="12"/>
  <c r="B857" i="12"/>
  <c r="AN856" i="12"/>
  <c r="AK856" i="12"/>
  <c r="E856" i="12"/>
  <c r="D856" i="12"/>
  <c r="B856" i="12"/>
  <c r="AN855" i="12"/>
  <c r="AK855" i="12"/>
  <c r="E855" i="12"/>
  <c r="D855" i="12"/>
  <c r="B855" i="12"/>
  <c r="AN854" i="12"/>
  <c r="AK854" i="12"/>
  <c r="E854" i="12"/>
  <c r="D854" i="12"/>
  <c r="B854" i="12"/>
  <c r="AN853" i="12"/>
  <c r="AK853" i="12"/>
  <c r="E853" i="12"/>
  <c r="D853" i="12"/>
  <c r="B853" i="12"/>
  <c r="AN852" i="12"/>
  <c r="AK852" i="12"/>
  <c r="E852" i="12"/>
  <c r="D852" i="12"/>
  <c r="B852" i="12"/>
  <c r="AN851" i="12"/>
  <c r="AK851" i="12"/>
  <c r="E851" i="12"/>
  <c r="D851" i="12"/>
  <c r="B851" i="12"/>
  <c r="AN850" i="12"/>
  <c r="AK850" i="12"/>
  <c r="E850" i="12"/>
  <c r="D850" i="12"/>
  <c r="B850" i="12"/>
  <c r="AN849" i="12"/>
  <c r="AK849" i="12"/>
  <c r="E849" i="12"/>
  <c r="D849" i="12"/>
  <c r="B849" i="12"/>
  <c r="AN848" i="12"/>
  <c r="AK848" i="12"/>
  <c r="E848" i="12"/>
  <c r="D848" i="12"/>
  <c r="B848" i="12"/>
  <c r="AN847" i="12"/>
  <c r="AK847" i="12"/>
  <c r="E847" i="12"/>
  <c r="D847" i="12"/>
  <c r="B847" i="12"/>
  <c r="AN846" i="12"/>
  <c r="AK846" i="12"/>
  <c r="E846" i="12"/>
  <c r="D846" i="12"/>
  <c r="B846" i="12"/>
  <c r="AN845" i="12"/>
  <c r="AK845" i="12"/>
  <c r="E845" i="12"/>
  <c r="D845" i="12"/>
  <c r="B845" i="12"/>
  <c r="AN844" i="12"/>
  <c r="AK844" i="12"/>
  <c r="E844" i="12"/>
  <c r="D844" i="12"/>
  <c r="B844" i="12"/>
  <c r="AN843" i="12"/>
  <c r="AK843" i="12"/>
  <c r="E843" i="12"/>
  <c r="D843" i="12"/>
  <c r="B843" i="12"/>
  <c r="AN842" i="12"/>
  <c r="AK842" i="12"/>
  <c r="E842" i="12"/>
  <c r="D842" i="12"/>
  <c r="B842" i="12"/>
  <c r="AN841" i="12"/>
  <c r="AK841" i="12"/>
  <c r="E841" i="12"/>
  <c r="D841" i="12"/>
  <c r="B841" i="12"/>
  <c r="AN840" i="12"/>
  <c r="AK840" i="12"/>
  <c r="E840" i="12"/>
  <c r="D840" i="12"/>
  <c r="B840" i="12"/>
  <c r="AN839" i="12"/>
  <c r="AK839" i="12"/>
  <c r="E839" i="12"/>
  <c r="D839" i="12"/>
  <c r="B839" i="12"/>
  <c r="AN838" i="12"/>
  <c r="AK838" i="12"/>
  <c r="E838" i="12"/>
  <c r="D838" i="12"/>
  <c r="B838" i="12"/>
  <c r="AN837" i="12"/>
  <c r="AK837" i="12"/>
  <c r="E837" i="12"/>
  <c r="D837" i="12"/>
  <c r="B837" i="12"/>
  <c r="AN836" i="12"/>
  <c r="AK836" i="12"/>
  <c r="E836" i="12"/>
  <c r="D836" i="12"/>
  <c r="B836" i="12"/>
  <c r="AN835" i="12"/>
  <c r="AK835" i="12"/>
  <c r="E835" i="12"/>
  <c r="D835" i="12"/>
  <c r="B835" i="12"/>
  <c r="AN834" i="12"/>
  <c r="AK834" i="12"/>
  <c r="E834" i="12"/>
  <c r="D834" i="12"/>
  <c r="B834" i="12"/>
  <c r="AN833" i="12"/>
  <c r="AK833" i="12"/>
  <c r="E833" i="12"/>
  <c r="D833" i="12"/>
  <c r="B833" i="12"/>
  <c r="AN832" i="12"/>
  <c r="AK832" i="12"/>
  <c r="E832" i="12"/>
  <c r="D832" i="12"/>
  <c r="B832" i="12"/>
  <c r="AN831" i="12"/>
  <c r="AK831" i="12"/>
  <c r="E831" i="12"/>
  <c r="D831" i="12"/>
  <c r="B831" i="12"/>
  <c r="AN830" i="12"/>
  <c r="AK830" i="12"/>
  <c r="E830" i="12"/>
  <c r="D830" i="12"/>
  <c r="B830" i="12"/>
  <c r="AN829" i="12"/>
  <c r="AK829" i="12"/>
  <c r="E829" i="12"/>
  <c r="D829" i="12"/>
  <c r="B829" i="12"/>
  <c r="AN828" i="12"/>
  <c r="AK828" i="12"/>
  <c r="E828" i="12"/>
  <c r="D828" i="12"/>
  <c r="B828" i="12"/>
  <c r="AN827" i="12"/>
  <c r="AK827" i="12"/>
  <c r="E827" i="12"/>
  <c r="D827" i="12"/>
  <c r="B827" i="12"/>
  <c r="AN826" i="12"/>
  <c r="AK826" i="12"/>
  <c r="E826" i="12"/>
  <c r="D826" i="12"/>
  <c r="B826" i="12"/>
  <c r="AN825" i="12"/>
  <c r="AK825" i="12"/>
  <c r="E825" i="12"/>
  <c r="D825" i="12"/>
  <c r="B825" i="12"/>
  <c r="AN824" i="12"/>
  <c r="AK824" i="12"/>
  <c r="E824" i="12"/>
  <c r="D824" i="12"/>
  <c r="B824" i="12"/>
  <c r="AN823" i="12"/>
  <c r="AK823" i="12"/>
  <c r="E823" i="12"/>
  <c r="D823" i="12"/>
  <c r="B823" i="12"/>
  <c r="AN822" i="12"/>
  <c r="AK822" i="12"/>
  <c r="E822" i="12"/>
  <c r="D822" i="12"/>
  <c r="B822" i="12"/>
  <c r="AN821" i="12"/>
  <c r="AK821" i="12"/>
  <c r="E821" i="12"/>
  <c r="D821" i="12"/>
  <c r="B821" i="12"/>
  <c r="AN820" i="12"/>
  <c r="AK820" i="12"/>
  <c r="E820" i="12"/>
  <c r="D820" i="12"/>
  <c r="B820" i="12"/>
  <c r="AN819" i="12"/>
  <c r="AK819" i="12"/>
  <c r="E819" i="12"/>
  <c r="D819" i="12"/>
  <c r="B819" i="12"/>
  <c r="AN818" i="12"/>
  <c r="AK818" i="12"/>
  <c r="E818" i="12"/>
  <c r="D818" i="12"/>
  <c r="B818" i="12"/>
  <c r="AN817" i="12"/>
  <c r="AK817" i="12"/>
  <c r="E817" i="12"/>
  <c r="D817" i="12"/>
  <c r="B817" i="12"/>
  <c r="AN816" i="12"/>
  <c r="AK816" i="12"/>
  <c r="E816" i="12"/>
  <c r="D816" i="12"/>
  <c r="B816" i="12"/>
  <c r="AN815" i="12"/>
  <c r="AK815" i="12"/>
  <c r="E815" i="12"/>
  <c r="D815" i="12"/>
  <c r="B815" i="12"/>
  <c r="AN814" i="12"/>
  <c r="AK814" i="12"/>
  <c r="E814" i="12"/>
  <c r="D814" i="12"/>
  <c r="B814" i="12"/>
  <c r="AN813" i="12"/>
  <c r="AK813" i="12"/>
  <c r="E813" i="12"/>
  <c r="D813" i="12"/>
  <c r="B813" i="12"/>
  <c r="AN812" i="12"/>
  <c r="AK812" i="12"/>
  <c r="E812" i="12"/>
  <c r="D812" i="12"/>
  <c r="B812" i="12"/>
  <c r="AN811" i="12"/>
  <c r="AK811" i="12"/>
  <c r="E811" i="12"/>
  <c r="D811" i="12"/>
  <c r="B811" i="12"/>
  <c r="AN810" i="12"/>
  <c r="AK810" i="12"/>
  <c r="E810" i="12"/>
  <c r="D810" i="12"/>
  <c r="B810" i="12"/>
  <c r="AN809" i="12"/>
  <c r="AK809" i="12"/>
  <c r="E809" i="12"/>
  <c r="D809" i="12"/>
  <c r="B809" i="12"/>
  <c r="AN808" i="12"/>
  <c r="AK808" i="12"/>
  <c r="E808" i="12"/>
  <c r="D808" i="12"/>
  <c r="B808" i="12"/>
  <c r="AN807" i="12"/>
  <c r="AK807" i="12"/>
  <c r="E807" i="12"/>
  <c r="D807" i="12"/>
  <c r="B807" i="12"/>
  <c r="AN806" i="12"/>
  <c r="AK806" i="12"/>
  <c r="E806" i="12"/>
  <c r="D806" i="12"/>
  <c r="B806" i="12"/>
  <c r="AN805" i="12"/>
  <c r="AK805" i="12"/>
  <c r="E805" i="12"/>
  <c r="D805" i="12"/>
  <c r="B805" i="12"/>
  <c r="AN804" i="12"/>
  <c r="AK804" i="12"/>
  <c r="E804" i="12"/>
  <c r="D804" i="12"/>
  <c r="B804" i="12"/>
  <c r="AN803" i="12"/>
  <c r="AK803" i="12"/>
  <c r="E803" i="12"/>
  <c r="D803" i="12"/>
  <c r="B803" i="12"/>
  <c r="AN802" i="12"/>
  <c r="AK802" i="12"/>
  <c r="E802" i="12"/>
  <c r="D802" i="12"/>
  <c r="B802" i="12"/>
  <c r="AN801" i="12"/>
  <c r="AK801" i="12"/>
  <c r="E801" i="12"/>
  <c r="D801" i="12"/>
  <c r="B801" i="12"/>
  <c r="AN800" i="12"/>
  <c r="AK800" i="12"/>
  <c r="E800" i="12"/>
  <c r="D800" i="12"/>
  <c r="B800" i="12"/>
  <c r="AN799" i="12"/>
  <c r="AK799" i="12"/>
  <c r="E799" i="12"/>
  <c r="D799" i="12"/>
  <c r="B799" i="12"/>
  <c r="AN798" i="12"/>
  <c r="AK798" i="12"/>
  <c r="E798" i="12"/>
  <c r="D798" i="12"/>
  <c r="B798" i="12"/>
  <c r="AN797" i="12"/>
  <c r="AK797" i="12"/>
  <c r="E797" i="12"/>
  <c r="D797" i="12"/>
  <c r="B797" i="12"/>
  <c r="AN796" i="12"/>
  <c r="AK796" i="12"/>
  <c r="E796" i="12"/>
  <c r="D796" i="12"/>
  <c r="B796" i="12"/>
  <c r="AN795" i="12"/>
  <c r="AK795" i="12"/>
  <c r="E795" i="12"/>
  <c r="D795" i="12"/>
  <c r="B795" i="12"/>
  <c r="AN794" i="12"/>
  <c r="AK794" i="12"/>
  <c r="E794" i="12"/>
  <c r="D794" i="12"/>
  <c r="B794" i="12"/>
  <c r="AN793" i="12"/>
  <c r="AK793" i="12"/>
  <c r="E793" i="12"/>
  <c r="D793" i="12"/>
  <c r="B793" i="12"/>
  <c r="AN792" i="12"/>
  <c r="AK792" i="12"/>
  <c r="E792" i="12"/>
  <c r="D792" i="12"/>
  <c r="B792" i="12"/>
  <c r="AN791" i="12"/>
  <c r="AK791" i="12"/>
  <c r="E791" i="12"/>
  <c r="D791" i="12"/>
  <c r="B791" i="12"/>
  <c r="AN790" i="12"/>
  <c r="AK790" i="12"/>
  <c r="E790" i="12"/>
  <c r="D790" i="12"/>
  <c r="B790" i="12"/>
  <c r="AN789" i="12"/>
  <c r="AK789" i="12"/>
  <c r="E789" i="12"/>
  <c r="D789" i="12"/>
  <c r="B789" i="12"/>
  <c r="AN788" i="12"/>
  <c r="AK788" i="12"/>
  <c r="E788" i="12"/>
  <c r="D788" i="12"/>
  <c r="B788" i="12"/>
  <c r="AN787" i="12"/>
  <c r="AK787" i="12"/>
  <c r="E787" i="12"/>
  <c r="D787" i="12"/>
  <c r="B787" i="12"/>
  <c r="AN786" i="12"/>
  <c r="AK786" i="12"/>
  <c r="E786" i="12"/>
  <c r="D786" i="12"/>
  <c r="B786" i="12"/>
  <c r="AN785" i="12"/>
  <c r="AK785" i="12"/>
  <c r="E785" i="12"/>
  <c r="D785" i="12"/>
  <c r="B785" i="12"/>
  <c r="AN784" i="12"/>
  <c r="AK784" i="12"/>
  <c r="E784" i="12"/>
  <c r="D784" i="12"/>
  <c r="B784" i="12"/>
  <c r="AN783" i="12"/>
  <c r="AK783" i="12"/>
  <c r="E783" i="12"/>
  <c r="D783" i="12"/>
  <c r="B783" i="12"/>
  <c r="AN782" i="12"/>
  <c r="AK782" i="12"/>
  <c r="E782" i="12"/>
  <c r="D782" i="12"/>
  <c r="B782" i="12"/>
  <c r="AN781" i="12"/>
  <c r="AK781" i="12"/>
  <c r="E781" i="12"/>
  <c r="D781" i="12"/>
  <c r="B781" i="12"/>
  <c r="AN780" i="12"/>
  <c r="AK780" i="12"/>
  <c r="E780" i="12"/>
  <c r="D780" i="12"/>
  <c r="B780" i="12"/>
  <c r="AN779" i="12"/>
  <c r="AK779" i="12"/>
  <c r="E779" i="12"/>
  <c r="D779" i="12"/>
  <c r="B779" i="12"/>
  <c r="AN778" i="12"/>
  <c r="AK778" i="12"/>
  <c r="E778" i="12"/>
  <c r="D778" i="12"/>
  <c r="B778" i="12"/>
  <c r="AN777" i="12"/>
  <c r="AK777" i="12"/>
  <c r="E777" i="12"/>
  <c r="D777" i="12"/>
  <c r="B777" i="12"/>
  <c r="AN776" i="12"/>
  <c r="AK776" i="12"/>
  <c r="E776" i="12"/>
  <c r="D776" i="12"/>
  <c r="B776" i="12"/>
  <c r="AN775" i="12"/>
  <c r="AK775" i="12"/>
  <c r="E775" i="12"/>
  <c r="D775" i="12"/>
  <c r="B775" i="12"/>
  <c r="AN774" i="12"/>
  <c r="AK774" i="12"/>
  <c r="E774" i="12"/>
  <c r="D774" i="12"/>
  <c r="B774" i="12"/>
  <c r="AN773" i="12"/>
  <c r="AK773" i="12"/>
  <c r="E773" i="12"/>
  <c r="D773" i="12"/>
  <c r="B773" i="12"/>
  <c r="AN772" i="12"/>
  <c r="AK772" i="12"/>
  <c r="E772" i="12"/>
  <c r="D772" i="12"/>
  <c r="B772" i="12"/>
  <c r="AN771" i="12"/>
  <c r="AK771" i="12"/>
  <c r="E771" i="12"/>
  <c r="D771" i="12"/>
  <c r="B771" i="12"/>
  <c r="AN770" i="12"/>
  <c r="AK770" i="12"/>
  <c r="E770" i="12"/>
  <c r="D770" i="12"/>
  <c r="B770" i="12"/>
  <c r="AN769" i="12"/>
  <c r="AK769" i="12"/>
  <c r="E769" i="12"/>
  <c r="D769" i="12"/>
  <c r="B769" i="12"/>
  <c r="AN768" i="12"/>
  <c r="AK768" i="12"/>
  <c r="E768" i="12"/>
  <c r="D768" i="12"/>
  <c r="B768" i="12"/>
  <c r="AN767" i="12"/>
  <c r="AK767" i="12"/>
  <c r="E767" i="12"/>
  <c r="D767" i="12"/>
  <c r="B767" i="12"/>
  <c r="AN766" i="12"/>
  <c r="AK766" i="12"/>
  <c r="E766" i="12"/>
  <c r="D766" i="12"/>
  <c r="B766" i="12"/>
  <c r="AN765" i="12"/>
  <c r="AK765" i="12"/>
  <c r="E765" i="12"/>
  <c r="D765" i="12"/>
  <c r="B765" i="12"/>
  <c r="AN764" i="12"/>
  <c r="AK764" i="12"/>
  <c r="E764" i="12"/>
  <c r="D764" i="12"/>
  <c r="B764" i="12"/>
  <c r="AN763" i="12"/>
  <c r="AK763" i="12"/>
  <c r="E763" i="12"/>
  <c r="D763" i="12"/>
  <c r="B763" i="12"/>
  <c r="AN762" i="12"/>
  <c r="AK762" i="12"/>
  <c r="E762" i="12"/>
  <c r="D762" i="12"/>
  <c r="B762" i="12"/>
  <c r="AN761" i="12"/>
  <c r="AK761" i="12"/>
  <c r="E761" i="12"/>
  <c r="D761" i="12"/>
  <c r="B761" i="12"/>
  <c r="AN760" i="12"/>
  <c r="AK760" i="12"/>
  <c r="E760" i="12"/>
  <c r="D760" i="12"/>
  <c r="B760" i="12"/>
  <c r="AN759" i="12"/>
  <c r="AK759" i="12"/>
  <c r="E759" i="12"/>
  <c r="D759" i="12"/>
  <c r="B759" i="12"/>
  <c r="AN758" i="12"/>
  <c r="AK758" i="12"/>
  <c r="E758" i="12"/>
  <c r="D758" i="12"/>
  <c r="B758" i="12"/>
  <c r="AN757" i="12"/>
  <c r="AK757" i="12"/>
  <c r="E757" i="12"/>
  <c r="D757" i="12"/>
  <c r="B757" i="12"/>
  <c r="AN756" i="12"/>
  <c r="AK756" i="12"/>
  <c r="E756" i="12"/>
  <c r="D756" i="12"/>
  <c r="B756" i="12"/>
  <c r="AN755" i="12"/>
  <c r="AK755" i="12"/>
  <c r="E755" i="12"/>
  <c r="D755" i="12"/>
  <c r="B755" i="12"/>
  <c r="AN754" i="12"/>
  <c r="AK754" i="12"/>
  <c r="E754" i="12"/>
  <c r="D754" i="12"/>
  <c r="B754" i="12"/>
  <c r="AN753" i="12"/>
  <c r="AK753" i="12"/>
  <c r="E753" i="12"/>
  <c r="D753" i="12"/>
  <c r="B753" i="12"/>
  <c r="AN752" i="12"/>
  <c r="AK752" i="12"/>
  <c r="E752" i="12"/>
  <c r="D752" i="12"/>
  <c r="B752" i="12"/>
  <c r="AN751" i="12"/>
  <c r="AK751" i="12"/>
  <c r="E751" i="12"/>
  <c r="D751" i="12"/>
  <c r="B751" i="12"/>
  <c r="AN750" i="12"/>
  <c r="AK750" i="12"/>
  <c r="E750" i="12"/>
  <c r="D750" i="12"/>
  <c r="B750" i="12"/>
  <c r="AN749" i="12"/>
  <c r="AK749" i="12"/>
  <c r="E749" i="12"/>
  <c r="D749" i="12"/>
  <c r="B749" i="12"/>
  <c r="AN748" i="12"/>
  <c r="AK748" i="12"/>
  <c r="E748" i="12"/>
  <c r="D748" i="12"/>
  <c r="B748" i="12"/>
  <c r="AN747" i="12"/>
  <c r="AK747" i="12"/>
  <c r="E747" i="12"/>
  <c r="D747" i="12"/>
  <c r="B747" i="12"/>
  <c r="AN746" i="12"/>
  <c r="AK746" i="12"/>
  <c r="E746" i="12"/>
  <c r="D746" i="12"/>
  <c r="B746" i="12"/>
  <c r="AN745" i="12"/>
  <c r="AK745" i="12"/>
  <c r="E745" i="12"/>
  <c r="D745" i="12"/>
  <c r="B745" i="12"/>
  <c r="AN744" i="12"/>
  <c r="AK744" i="12"/>
  <c r="E744" i="12"/>
  <c r="D744" i="12"/>
  <c r="B744" i="12"/>
  <c r="AN743" i="12"/>
  <c r="AK743" i="12"/>
  <c r="E743" i="12"/>
  <c r="D743" i="12"/>
  <c r="B743" i="12"/>
  <c r="AN742" i="12"/>
  <c r="AK742" i="12"/>
  <c r="E742" i="12"/>
  <c r="D742" i="12"/>
  <c r="B742" i="12"/>
  <c r="AN741" i="12"/>
  <c r="AK741" i="12"/>
  <c r="E741" i="12"/>
  <c r="D741" i="12"/>
  <c r="B741" i="12"/>
  <c r="AN740" i="12"/>
  <c r="AK740" i="12"/>
  <c r="E740" i="12"/>
  <c r="D740" i="12"/>
  <c r="B740" i="12"/>
  <c r="AN739" i="12"/>
  <c r="AK739" i="12"/>
  <c r="E739" i="12"/>
  <c r="D739" i="12"/>
  <c r="B739" i="12"/>
  <c r="AN738" i="12"/>
  <c r="AK738" i="12"/>
  <c r="E738" i="12"/>
  <c r="D738" i="12"/>
  <c r="B738" i="12"/>
  <c r="AN737" i="12"/>
  <c r="AK737" i="12"/>
  <c r="E737" i="12"/>
  <c r="D737" i="12"/>
  <c r="B737" i="12"/>
  <c r="AN736" i="12"/>
  <c r="AK736" i="12"/>
  <c r="E736" i="12"/>
  <c r="D736" i="12"/>
  <c r="B736" i="12"/>
  <c r="AN735" i="12"/>
  <c r="AK735" i="12"/>
  <c r="E735" i="12"/>
  <c r="D735" i="12"/>
  <c r="B735" i="12"/>
  <c r="AN734" i="12"/>
  <c r="AK734" i="12"/>
  <c r="E734" i="12"/>
  <c r="D734" i="12"/>
  <c r="B734" i="12"/>
  <c r="AN733" i="12"/>
  <c r="AK733" i="12"/>
  <c r="E733" i="12"/>
  <c r="D733" i="12"/>
  <c r="B733" i="12"/>
  <c r="AN732" i="12"/>
  <c r="AK732" i="12"/>
  <c r="E732" i="12"/>
  <c r="D732" i="12"/>
  <c r="B732" i="12"/>
  <c r="AN731" i="12"/>
  <c r="AK731" i="12"/>
  <c r="E731" i="12"/>
  <c r="D731" i="12"/>
  <c r="B731" i="12"/>
  <c r="AN730" i="12"/>
  <c r="AK730" i="12"/>
  <c r="E730" i="12"/>
  <c r="D730" i="12"/>
  <c r="B730" i="12"/>
  <c r="AN729" i="12"/>
  <c r="AK729" i="12"/>
  <c r="E729" i="12"/>
  <c r="D729" i="12"/>
  <c r="B729" i="12"/>
  <c r="AN728" i="12"/>
  <c r="AK728" i="12"/>
  <c r="E728" i="12"/>
  <c r="D728" i="12"/>
  <c r="B728" i="12"/>
  <c r="AN727" i="12"/>
  <c r="AK727" i="12"/>
  <c r="E727" i="12"/>
  <c r="D727" i="12"/>
  <c r="B727" i="12"/>
  <c r="AN726" i="12"/>
  <c r="AK726" i="12"/>
  <c r="E726" i="12"/>
  <c r="D726" i="12"/>
  <c r="B726" i="12"/>
  <c r="AN725" i="12"/>
  <c r="AK725" i="12"/>
  <c r="E725" i="12"/>
  <c r="D725" i="12"/>
  <c r="B725" i="12"/>
  <c r="AN724" i="12"/>
  <c r="AK724" i="12"/>
  <c r="E724" i="12"/>
  <c r="D724" i="12"/>
  <c r="B724" i="12"/>
  <c r="AN723" i="12"/>
  <c r="AK723" i="12"/>
  <c r="E723" i="12"/>
  <c r="D723" i="12"/>
  <c r="B723" i="12"/>
  <c r="AN722" i="12"/>
  <c r="AK722" i="12"/>
  <c r="E722" i="12"/>
  <c r="D722" i="12"/>
  <c r="B722" i="12"/>
  <c r="AN721" i="12"/>
  <c r="AK721" i="12"/>
  <c r="E721" i="12"/>
  <c r="D721" i="12"/>
  <c r="B721" i="12"/>
  <c r="AN720" i="12"/>
  <c r="AK720" i="12"/>
  <c r="E720" i="12"/>
  <c r="D720" i="12"/>
  <c r="B720" i="12"/>
  <c r="AN719" i="12"/>
  <c r="AK719" i="12"/>
  <c r="E719" i="12"/>
  <c r="D719" i="12"/>
  <c r="B719" i="12"/>
  <c r="AN718" i="12"/>
  <c r="AK718" i="12"/>
  <c r="E718" i="12"/>
  <c r="D718" i="12"/>
  <c r="B718" i="12"/>
  <c r="AN717" i="12"/>
  <c r="AK717" i="12"/>
  <c r="E717" i="12"/>
  <c r="D717" i="12"/>
  <c r="B717" i="12"/>
  <c r="AN716" i="12"/>
  <c r="AK716" i="12"/>
  <c r="E716" i="12"/>
  <c r="D716" i="12"/>
  <c r="B716" i="12"/>
  <c r="AN715" i="12"/>
  <c r="AK715" i="12"/>
  <c r="E715" i="12"/>
  <c r="D715" i="12"/>
  <c r="B715" i="12"/>
  <c r="AN714" i="12"/>
  <c r="AK714" i="12"/>
  <c r="E714" i="12"/>
  <c r="D714" i="12"/>
  <c r="B714" i="12"/>
  <c r="AN713" i="12"/>
  <c r="AK713" i="12"/>
  <c r="E713" i="12"/>
  <c r="D713" i="12"/>
  <c r="B713" i="12"/>
  <c r="AN712" i="12"/>
  <c r="AK712" i="12"/>
  <c r="E712" i="12"/>
  <c r="D712" i="12"/>
  <c r="B712" i="12"/>
  <c r="AN711" i="12"/>
  <c r="AK711" i="12"/>
  <c r="E711" i="12"/>
  <c r="D711" i="12"/>
  <c r="B711" i="12"/>
  <c r="AN710" i="12"/>
  <c r="AK710" i="12"/>
  <c r="E710" i="12"/>
  <c r="D710" i="12"/>
  <c r="B710" i="12"/>
  <c r="AN709" i="12"/>
  <c r="AK709" i="12"/>
  <c r="E709" i="12"/>
  <c r="D709" i="12"/>
  <c r="B709" i="12"/>
  <c r="AN708" i="12"/>
  <c r="AK708" i="12"/>
  <c r="E708" i="12"/>
  <c r="D708" i="12"/>
  <c r="B708" i="12"/>
  <c r="AN707" i="12"/>
  <c r="AK707" i="12"/>
  <c r="E707" i="12"/>
  <c r="D707" i="12"/>
  <c r="B707" i="12"/>
  <c r="AN706" i="12"/>
  <c r="AK706" i="12"/>
  <c r="E706" i="12"/>
  <c r="D706" i="12"/>
  <c r="B706" i="12"/>
  <c r="AN705" i="12"/>
  <c r="AK705" i="12"/>
  <c r="E705" i="12"/>
  <c r="D705" i="12"/>
  <c r="B705" i="12"/>
  <c r="AN704" i="12"/>
  <c r="AK704" i="12"/>
  <c r="E704" i="12"/>
  <c r="D704" i="12"/>
  <c r="B704" i="12"/>
  <c r="AN703" i="12"/>
  <c r="AK703" i="12"/>
  <c r="E703" i="12"/>
  <c r="D703" i="12"/>
  <c r="B703" i="12"/>
  <c r="AN702" i="12"/>
  <c r="AK702" i="12"/>
  <c r="E702" i="12"/>
  <c r="D702" i="12"/>
  <c r="B702" i="12"/>
  <c r="AN701" i="12"/>
  <c r="AK701" i="12"/>
  <c r="E701" i="12"/>
  <c r="D701" i="12"/>
  <c r="B701" i="12"/>
  <c r="AN700" i="12"/>
  <c r="AK700" i="12"/>
  <c r="E700" i="12"/>
  <c r="D700" i="12"/>
  <c r="B700" i="12"/>
  <c r="AN699" i="12"/>
  <c r="AK699" i="12"/>
  <c r="E699" i="12"/>
  <c r="D699" i="12"/>
  <c r="B699" i="12"/>
  <c r="AN698" i="12"/>
  <c r="AK698" i="12"/>
  <c r="E698" i="12"/>
  <c r="D698" i="12"/>
  <c r="B698" i="12"/>
  <c r="AN697" i="12"/>
  <c r="AK697" i="12"/>
  <c r="E697" i="12"/>
  <c r="D697" i="12"/>
  <c r="B697" i="12"/>
  <c r="AN696" i="12"/>
  <c r="AK696" i="12"/>
  <c r="E696" i="12"/>
  <c r="D696" i="12"/>
  <c r="B696" i="12"/>
  <c r="AN695" i="12"/>
  <c r="AK695" i="12"/>
  <c r="E695" i="12"/>
  <c r="D695" i="12"/>
  <c r="B695" i="12"/>
  <c r="AN694" i="12"/>
  <c r="AK694" i="12"/>
  <c r="E694" i="12"/>
  <c r="D694" i="12"/>
  <c r="B694" i="12"/>
  <c r="AN693" i="12"/>
  <c r="AK693" i="12"/>
  <c r="E693" i="12"/>
  <c r="D693" i="12"/>
  <c r="B693" i="12"/>
  <c r="AN692" i="12"/>
  <c r="AK692" i="12"/>
  <c r="E692" i="12"/>
  <c r="D692" i="12"/>
  <c r="B692" i="12"/>
  <c r="AN691" i="12"/>
  <c r="AK691" i="12"/>
  <c r="E691" i="12"/>
  <c r="D691" i="12"/>
  <c r="B691" i="12"/>
  <c r="AN690" i="12"/>
  <c r="AK690" i="12"/>
  <c r="E690" i="12"/>
  <c r="D690" i="12"/>
  <c r="B690" i="12"/>
  <c r="AN689" i="12"/>
  <c r="AK689" i="12"/>
  <c r="E689" i="12"/>
  <c r="D689" i="12"/>
  <c r="B689" i="12"/>
  <c r="AN688" i="12"/>
  <c r="AK688" i="12"/>
  <c r="E688" i="12"/>
  <c r="D688" i="12"/>
  <c r="B688" i="12"/>
  <c r="AN687" i="12"/>
  <c r="AK687" i="12"/>
  <c r="E687" i="12"/>
  <c r="D687" i="12"/>
  <c r="B687" i="12"/>
  <c r="AN686" i="12"/>
  <c r="AK686" i="12"/>
  <c r="E686" i="12"/>
  <c r="D686" i="12"/>
  <c r="B686" i="12"/>
  <c r="AN685" i="12"/>
  <c r="AK685" i="12"/>
  <c r="E685" i="12"/>
  <c r="D685" i="12"/>
  <c r="B685" i="12"/>
  <c r="AN684" i="12"/>
  <c r="AK684" i="12"/>
  <c r="E684" i="12"/>
  <c r="D684" i="12"/>
  <c r="B684" i="12"/>
  <c r="AN683" i="12"/>
  <c r="AK683" i="12"/>
  <c r="E683" i="12"/>
  <c r="D683" i="12"/>
  <c r="B683" i="12"/>
  <c r="AN682" i="12"/>
  <c r="AK682" i="12"/>
  <c r="E682" i="12"/>
  <c r="D682" i="12"/>
  <c r="B682" i="12"/>
  <c r="AN681" i="12"/>
  <c r="AK681" i="12"/>
  <c r="E681" i="12"/>
  <c r="D681" i="12"/>
  <c r="B681" i="12"/>
  <c r="AN680" i="12"/>
  <c r="AK680" i="12"/>
  <c r="E680" i="12"/>
  <c r="D680" i="12"/>
  <c r="B680" i="12"/>
  <c r="AN679" i="12"/>
  <c r="AK679" i="12"/>
  <c r="E679" i="12"/>
  <c r="D679" i="12"/>
  <c r="B679" i="12"/>
  <c r="AN678" i="12"/>
  <c r="AK678" i="12"/>
  <c r="E678" i="12"/>
  <c r="D678" i="12"/>
  <c r="B678" i="12"/>
  <c r="AN677" i="12"/>
  <c r="AK677" i="12"/>
  <c r="E677" i="12"/>
  <c r="D677" i="12"/>
  <c r="B677" i="12"/>
  <c r="AN676" i="12"/>
  <c r="AK676" i="12"/>
  <c r="E676" i="12"/>
  <c r="D676" i="12"/>
  <c r="B676" i="12"/>
  <c r="AN675" i="12"/>
  <c r="AK675" i="12"/>
  <c r="E675" i="12"/>
  <c r="D675" i="12"/>
  <c r="B675" i="12"/>
  <c r="AN674" i="12"/>
  <c r="AK674" i="12"/>
  <c r="E674" i="12"/>
  <c r="D674" i="12"/>
  <c r="B674" i="12"/>
  <c r="AN673" i="12"/>
  <c r="AK673" i="12"/>
  <c r="E673" i="12"/>
  <c r="D673" i="12"/>
  <c r="B673" i="12"/>
  <c r="AN672" i="12"/>
  <c r="AK672" i="12"/>
  <c r="E672" i="12"/>
  <c r="D672" i="12"/>
  <c r="B672" i="12"/>
  <c r="AN671" i="12"/>
  <c r="AK671" i="12"/>
  <c r="E671" i="12"/>
  <c r="D671" i="12"/>
  <c r="B671" i="12"/>
  <c r="AN670" i="12"/>
  <c r="AK670" i="12"/>
  <c r="E670" i="12"/>
  <c r="D670" i="12"/>
  <c r="B670" i="12"/>
  <c r="AN669" i="12"/>
  <c r="AK669" i="12"/>
  <c r="E669" i="12"/>
  <c r="D669" i="12"/>
  <c r="B669" i="12"/>
  <c r="AN668" i="12"/>
  <c r="AK668" i="12"/>
  <c r="E668" i="12"/>
  <c r="D668" i="12"/>
  <c r="B668" i="12"/>
  <c r="AN667" i="12"/>
  <c r="AK667" i="12"/>
  <c r="E667" i="12"/>
  <c r="D667" i="12"/>
  <c r="B667" i="12"/>
  <c r="AN666" i="12"/>
  <c r="AK666" i="12"/>
  <c r="E666" i="12"/>
  <c r="D666" i="12"/>
  <c r="B666" i="12"/>
  <c r="AN665" i="12"/>
  <c r="AK665" i="12"/>
  <c r="E665" i="12"/>
  <c r="D665" i="12"/>
  <c r="B665" i="12"/>
  <c r="AN664" i="12"/>
  <c r="AK664" i="12"/>
  <c r="E664" i="12"/>
  <c r="D664" i="12"/>
  <c r="B664" i="12"/>
  <c r="AN663" i="12"/>
  <c r="AK663" i="12"/>
  <c r="E663" i="12"/>
  <c r="D663" i="12"/>
  <c r="B663" i="12"/>
  <c r="AN662" i="12"/>
  <c r="AK662" i="12"/>
  <c r="E662" i="12"/>
  <c r="D662" i="12"/>
  <c r="B662" i="12"/>
  <c r="AN661" i="12"/>
  <c r="AK661" i="12"/>
  <c r="E661" i="12"/>
  <c r="D661" i="12"/>
  <c r="B661" i="12"/>
  <c r="AN660" i="12"/>
  <c r="AK660" i="12"/>
  <c r="E660" i="12"/>
  <c r="D660" i="12"/>
  <c r="B660" i="12"/>
  <c r="AN659" i="12"/>
  <c r="AK659" i="12"/>
  <c r="E659" i="12"/>
  <c r="D659" i="12"/>
  <c r="B659" i="12"/>
  <c r="AN658" i="12"/>
  <c r="AK658" i="12"/>
  <c r="E658" i="12"/>
  <c r="D658" i="12"/>
  <c r="B658" i="12"/>
  <c r="AN657" i="12"/>
  <c r="AK657" i="12"/>
  <c r="E657" i="12"/>
  <c r="D657" i="12"/>
  <c r="B657" i="12"/>
  <c r="AN656" i="12"/>
  <c r="AK656" i="12"/>
  <c r="E656" i="12"/>
  <c r="D656" i="12"/>
  <c r="B656" i="12"/>
  <c r="AN655" i="12"/>
  <c r="AK655" i="12"/>
  <c r="E655" i="12"/>
  <c r="D655" i="12"/>
  <c r="B655" i="12"/>
  <c r="AN654" i="12"/>
  <c r="AK654" i="12"/>
  <c r="E654" i="12"/>
  <c r="D654" i="12"/>
  <c r="B654" i="12"/>
  <c r="AN653" i="12"/>
  <c r="AK653" i="12"/>
  <c r="E653" i="12"/>
  <c r="D653" i="12"/>
  <c r="B653" i="12"/>
  <c r="AN652" i="12"/>
  <c r="AK652" i="12"/>
  <c r="E652" i="12"/>
  <c r="D652" i="12"/>
  <c r="B652" i="12"/>
  <c r="AN651" i="12"/>
  <c r="AK651" i="12"/>
  <c r="E651" i="12"/>
  <c r="D651" i="12"/>
  <c r="B651" i="12"/>
  <c r="AN650" i="12"/>
  <c r="AK650" i="12"/>
  <c r="E650" i="12"/>
  <c r="D650" i="12"/>
  <c r="B650" i="12"/>
  <c r="AN649" i="12"/>
  <c r="AK649" i="12"/>
  <c r="E649" i="12"/>
  <c r="D649" i="12"/>
  <c r="B649" i="12"/>
  <c r="AN648" i="12"/>
  <c r="AK648" i="12"/>
  <c r="E648" i="12"/>
  <c r="D648" i="12"/>
  <c r="B648" i="12"/>
  <c r="AN647" i="12"/>
  <c r="AK647" i="12"/>
  <c r="E647" i="12"/>
  <c r="D647" i="12"/>
  <c r="B647" i="12"/>
  <c r="AN646" i="12"/>
  <c r="AK646" i="12"/>
  <c r="E646" i="12"/>
  <c r="D646" i="12"/>
  <c r="B646" i="12"/>
  <c r="AN645" i="12"/>
  <c r="AK645" i="12"/>
  <c r="E645" i="12"/>
  <c r="D645" i="12"/>
  <c r="B645" i="12"/>
  <c r="AN644" i="12"/>
  <c r="AK644" i="12"/>
  <c r="E644" i="12"/>
  <c r="D644" i="12"/>
  <c r="B644" i="12"/>
  <c r="AN643" i="12"/>
  <c r="AK643" i="12"/>
  <c r="E643" i="12"/>
  <c r="D643" i="12"/>
  <c r="B643" i="12"/>
  <c r="AN642" i="12"/>
  <c r="AK642" i="12"/>
  <c r="E642" i="12"/>
  <c r="D642" i="12"/>
  <c r="B642" i="12"/>
  <c r="AN641" i="12"/>
  <c r="AK641" i="12"/>
  <c r="E641" i="12"/>
  <c r="D641" i="12"/>
  <c r="B641" i="12"/>
  <c r="AN640" i="12"/>
  <c r="AK640" i="12"/>
  <c r="E640" i="12"/>
  <c r="D640" i="12"/>
  <c r="B640" i="12"/>
  <c r="AN639" i="12"/>
  <c r="AK639" i="12"/>
  <c r="E639" i="12"/>
  <c r="D639" i="12"/>
  <c r="B639" i="12"/>
  <c r="AN638" i="12"/>
  <c r="AK638" i="12"/>
  <c r="E638" i="12"/>
  <c r="D638" i="12"/>
  <c r="B638" i="12"/>
  <c r="AN637" i="12"/>
  <c r="AK637" i="12"/>
  <c r="E637" i="12"/>
  <c r="D637" i="12"/>
  <c r="B637" i="12"/>
  <c r="AN636" i="12"/>
  <c r="AK636" i="12"/>
  <c r="E636" i="12"/>
  <c r="D636" i="12"/>
  <c r="B636" i="12"/>
  <c r="AN635" i="12"/>
  <c r="AK635" i="12"/>
  <c r="E635" i="12"/>
  <c r="D635" i="12"/>
  <c r="B635" i="12"/>
  <c r="AN634" i="12"/>
  <c r="AK634" i="12"/>
  <c r="E634" i="12"/>
  <c r="D634" i="12"/>
  <c r="B634" i="12"/>
  <c r="AN633" i="12"/>
  <c r="AK633" i="12"/>
  <c r="E633" i="12"/>
  <c r="D633" i="12"/>
  <c r="B633" i="12"/>
  <c r="AN632" i="12"/>
  <c r="AK632" i="12"/>
  <c r="E632" i="12"/>
  <c r="D632" i="12"/>
  <c r="B632" i="12"/>
  <c r="AN631" i="12"/>
  <c r="AK631" i="12"/>
  <c r="E631" i="12"/>
  <c r="D631" i="12"/>
  <c r="B631" i="12"/>
  <c r="AN630" i="12"/>
  <c r="AK630" i="12"/>
  <c r="E630" i="12"/>
  <c r="D630" i="12"/>
  <c r="B630" i="12"/>
  <c r="AN629" i="12"/>
  <c r="AK629" i="12"/>
  <c r="E629" i="12"/>
  <c r="D629" i="12"/>
  <c r="B629" i="12"/>
  <c r="AN628" i="12"/>
  <c r="AK628" i="12"/>
  <c r="E628" i="12"/>
  <c r="D628" i="12"/>
  <c r="B628" i="12"/>
  <c r="AN627" i="12"/>
  <c r="AK627" i="12"/>
  <c r="E627" i="12"/>
  <c r="D627" i="12"/>
  <c r="B627" i="12"/>
  <c r="AN626" i="12"/>
  <c r="AK626" i="12"/>
  <c r="E626" i="12"/>
  <c r="D626" i="12"/>
  <c r="B626" i="12"/>
  <c r="AN625" i="12"/>
  <c r="AK625" i="12"/>
  <c r="E625" i="12"/>
  <c r="D625" i="12"/>
  <c r="B625" i="12"/>
  <c r="AN624" i="12"/>
  <c r="AK624" i="12"/>
  <c r="E624" i="12"/>
  <c r="D624" i="12"/>
  <c r="B624" i="12"/>
  <c r="AN623" i="12"/>
  <c r="AK623" i="12"/>
  <c r="E623" i="12"/>
  <c r="D623" i="12"/>
  <c r="B623" i="12"/>
  <c r="AN622" i="12"/>
  <c r="AK622" i="12"/>
  <c r="E622" i="12"/>
  <c r="D622" i="12"/>
  <c r="B622" i="12"/>
  <c r="AN621" i="12"/>
  <c r="AK621" i="12"/>
  <c r="E621" i="12"/>
  <c r="D621" i="12"/>
  <c r="B621" i="12"/>
  <c r="AN620" i="12"/>
  <c r="AK620" i="12"/>
  <c r="E620" i="12"/>
  <c r="D620" i="12"/>
  <c r="B620" i="12"/>
  <c r="AN619" i="12"/>
  <c r="AK619" i="12"/>
  <c r="E619" i="12"/>
  <c r="D619" i="12"/>
  <c r="B619" i="12"/>
  <c r="AN618" i="12"/>
  <c r="AK618" i="12"/>
  <c r="E618" i="12"/>
  <c r="D618" i="12"/>
  <c r="B618" i="12"/>
  <c r="AN617" i="12"/>
  <c r="AK617" i="12"/>
  <c r="E617" i="12"/>
  <c r="D617" i="12"/>
  <c r="B617" i="12"/>
  <c r="AN616" i="12"/>
  <c r="AK616" i="12"/>
  <c r="E616" i="12"/>
  <c r="D616" i="12"/>
  <c r="B616" i="12"/>
  <c r="AN615" i="12"/>
  <c r="AK615" i="12"/>
  <c r="E615" i="12"/>
  <c r="D615" i="12"/>
  <c r="B615" i="12"/>
  <c r="AN614" i="12"/>
  <c r="AK614" i="12"/>
  <c r="E614" i="12"/>
  <c r="D614" i="12"/>
  <c r="B614" i="12"/>
  <c r="AN613" i="12"/>
  <c r="AK613" i="12"/>
  <c r="E613" i="12"/>
  <c r="D613" i="12"/>
  <c r="B613" i="12"/>
  <c r="AN612" i="12"/>
  <c r="AK612" i="12"/>
  <c r="E612" i="12"/>
  <c r="D612" i="12"/>
  <c r="B612" i="12"/>
  <c r="AN611" i="12"/>
  <c r="AK611" i="12"/>
  <c r="E611" i="12"/>
  <c r="D611" i="12"/>
  <c r="B611" i="12"/>
  <c r="AN610" i="12"/>
  <c r="AK610" i="12"/>
  <c r="E610" i="12"/>
  <c r="D610" i="12"/>
  <c r="B610" i="12"/>
  <c r="AN609" i="12"/>
  <c r="AK609" i="12"/>
  <c r="E609" i="12"/>
  <c r="D609" i="12"/>
  <c r="B609" i="12"/>
  <c r="AN608" i="12"/>
  <c r="AK608" i="12"/>
  <c r="E608" i="12"/>
  <c r="D608" i="12"/>
  <c r="B608" i="12"/>
  <c r="AN607" i="12"/>
  <c r="AK607" i="12"/>
  <c r="E607" i="12"/>
  <c r="D607" i="12"/>
  <c r="B607" i="12"/>
  <c r="AN606" i="12"/>
  <c r="AK606" i="12"/>
  <c r="E606" i="12"/>
  <c r="D606" i="12"/>
  <c r="B606" i="12"/>
  <c r="AN605" i="12"/>
  <c r="AK605" i="12"/>
  <c r="E605" i="12"/>
  <c r="D605" i="12"/>
  <c r="B605" i="12"/>
  <c r="AN604" i="12"/>
  <c r="AK604" i="12"/>
  <c r="E604" i="12"/>
  <c r="D604" i="12"/>
  <c r="B604" i="12"/>
  <c r="AN603" i="12"/>
  <c r="AK603" i="12"/>
  <c r="E603" i="12"/>
  <c r="D603" i="12"/>
  <c r="B603" i="12"/>
  <c r="AN602" i="12"/>
  <c r="AK602" i="12"/>
  <c r="E602" i="12"/>
  <c r="D602" i="12"/>
  <c r="B602" i="12"/>
  <c r="AN601" i="12"/>
  <c r="AK601" i="12"/>
  <c r="E601" i="12"/>
  <c r="D601" i="12"/>
  <c r="B601" i="12"/>
  <c r="AN600" i="12"/>
  <c r="AK600" i="12"/>
  <c r="E600" i="12"/>
  <c r="D600" i="12"/>
  <c r="B600" i="12"/>
  <c r="AN599" i="12"/>
  <c r="AK599" i="12"/>
  <c r="E599" i="12"/>
  <c r="D599" i="12"/>
  <c r="B599" i="12"/>
  <c r="AN598" i="12"/>
  <c r="AK598" i="12"/>
  <c r="E598" i="12"/>
  <c r="D598" i="12"/>
  <c r="B598" i="12"/>
  <c r="AN597" i="12"/>
  <c r="AK597" i="12"/>
  <c r="E597" i="12"/>
  <c r="D597" i="12"/>
  <c r="B597" i="12"/>
  <c r="AN596" i="12"/>
  <c r="AK596" i="12"/>
  <c r="E596" i="12"/>
  <c r="D596" i="12"/>
  <c r="B596" i="12"/>
  <c r="AN595" i="12"/>
  <c r="AK595" i="12"/>
  <c r="E595" i="12"/>
  <c r="D595" i="12"/>
  <c r="B595" i="12"/>
  <c r="AN594" i="12"/>
  <c r="AK594" i="12"/>
  <c r="E594" i="12"/>
  <c r="D594" i="12"/>
  <c r="B594" i="12"/>
  <c r="AN593" i="12"/>
  <c r="AK593" i="12"/>
  <c r="E593" i="12"/>
  <c r="D593" i="12"/>
  <c r="B593" i="12"/>
  <c r="AN592" i="12"/>
  <c r="AK592" i="12"/>
  <c r="E592" i="12"/>
  <c r="D592" i="12"/>
  <c r="B592" i="12"/>
  <c r="AN591" i="12"/>
  <c r="AK591" i="12"/>
  <c r="E591" i="12"/>
  <c r="D591" i="12"/>
  <c r="B591" i="12"/>
  <c r="AN590" i="12"/>
  <c r="AK590" i="12"/>
  <c r="E590" i="12"/>
  <c r="D590" i="12"/>
  <c r="B590" i="12"/>
  <c r="AN589" i="12"/>
  <c r="AK589" i="12"/>
  <c r="E589" i="12"/>
  <c r="D589" i="12"/>
  <c r="B589" i="12"/>
  <c r="AN588" i="12"/>
  <c r="AK588" i="12"/>
  <c r="E588" i="12"/>
  <c r="D588" i="12"/>
  <c r="B588" i="12"/>
  <c r="AN587" i="12"/>
  <c r="AK587" i="12"/>
  <c r="E587" i="12"/>
  <c r="D587" i="12"/>
  <c r="B587" i="12"/>
  <c r="AN586" i="12"/>
  <c r="AK586" i="12"/>
  <c r="E586" i="12"/>
  <c r="D586" i="12"/>
  <c r="B586" i="12"/>
  <c r="AN585" i="12"/>
  <c r="AK585" i="12"/>
  <c r="E585" i="12"/>
  <c r="D585" i="12"/>
  <c r="B585" i="12"/>
  <c r="AN584" i="12"/>
  <c r="AK584" i="12"/>
  <c r="E584" i="12"/>
  <c r="D584" i="12"/>
  <c r="B584" i="12"/>
  <c r="AN583" i="12"/>
  <c r="AK583" i="12"/>
  <c r="E583" i="12"/>
  <c r="D583" i="12"/>
  <c r="B583" i="12"/>
  <c r="AN582" i="12"/>
  <c r="AK582" i="12"/>
  <c r="E582" i="12"/>
  <c r="D582" i="12"/>
  <c r="B582" i="12"/>
  <c r="AN581" i="12"/>
  <c r="AK581" i="12"/>
  <c r="E581" i="12"/>
  <c r="D581" i="12"/>
  <c r="B581" i="12"/>
  <c r="AN580" i="12"/>
  <c r="AK580" i="12"/>
  <c r="E580" i="12"/>
  <c r="D580" i="12"/>
  <c r="B580" i="12"/>
  <c r="AN579" i="12"/>
  <c r="AK579" i="12"/>
  <c r="E579" i="12"/>
  <c r="D579" i="12"/>
  <c r="B579" i="12"/>
  <c r="AN578" i="12"/>
  <c r="AK578" i="12"/>
  <c r="E578" i="12"/>
  <c r="D578" i="12"/>
  <c r="B578" i="12"/>
  <c r="AN577" i="12"/>
  <c r="AK577" i="12"/>
  <c r="E577" i="12"/>
  <c r="D577" i="12"/>
  <c r="B577" i="12"/>
  <c r="AN576" i="12"/>
  <c r="AK576" i="12"/>
  <c r="E576" i="12"/>
  <c r="D576" i="12"/>
  <c r="B576" i="12"/>
  <c r="AN575" i="12"/>
  <c r="AK575" i="12"/>
  <c r="E575" i="12"/>
  <c r="D575" i="12"/>
  <c r="B575" i="12"/>
  <c r="AN574" i="12"/>
  <c r="AK574" i="12"/>
  <c r="E574" i="12"/>
  <c r="D574" i="12"/>
  <c r="B574" i="12"/>
  <c r="AN573" i="12"/>
  <c r="AK573" i="12"/>
  <c r="E573" i="12"/>
  <c r="D573" i="12"/>
  <c r="B573" i="12"/>
  <c r="AN572" i="12"/>
  <c r="AK572" i="12"/>
  <c r="E572" i="12"/>
  <c r="D572" i="12"/>
  <c r="B572" i="12"/>
  <c r="AN571" i="12"/>
  <c r="AK571" i="12"/>
  <c r="E571" i="12"/>
  <c r="D571" i="12"/>
  <c r="B571" i="12"/>
  <c r="AN570" i="12"/>
  <c r="AK570" i="12"/>
  <c r="E570" i="12"/>
  <c r="D570" i="12"/>
  <c r="B570" i="12"/>
  <c r="AN569" i="12"/>
  <c r="AK569" i="12"/>
  <c r="E569" i="12"/>
  <c r="D569" i="12"/>
  <c r="B569" i="12"/>
  <c r="AN568" i="12"/>
  <c r="AK568" i="12"/>
  <c r="E568" i="12"/>
  <c r="D568" i="12"/>
  <c r="B568" i="12"/>
  <c r="AN567" i="12"/>
  <c r="AK567" i="12"/>
  <c r="E567" i="12"/>
  <c r="D567" i="12"/>
  <c r="B567" i="12"/>
  <c r="AN566" i="12"/>
  <c r="AK566" i="12"/>
  <c r="E566" i="12"/>
  <c r="D566" i="12"/>
  <c r="B566" i="12"/>
  <c r="AN565" i="12"/>
  <c r="AK565" i="12"/>
  <c r="E565" i="12"/>
  <c r="D565" i="12"/>
  <c r="B565" i="12"/>
  <c r="AN564" i="12"/>
  <c r="AK564" i="12"/>
  <c r="E564" i="12"/>
  <c r="D564" i="12"/>
  <c r="B564" i="12"/>
  <c r="AN563" i="12"/>
  <c r="AK563" i="12"/>
  <c r="E563" i="12"/>
  <c r="D563" i="12"/>
  <c r="B563" i="12"/>
  <c r="AN562" i="12"/>
  <c r="AK562" i="12"/>
  <c r="E562" i="12"/>
  <c r="D562" i="12"/>
  <c r="B562" i="12"/>
  <c r="AN561" i="12"/>
  <c r="AK561" i="12"/>
  <c r="E561" i="12"/>
  <c r="D561" i="12"/>
  <c r="B561" i="12"/>
  <c r="AN560" i="12"/>
  <c r="AK560" i="12"/>
  <c r="E560" i="12"/>
  <c r="D560" i="12"/>
  <c r="B560" i="12"/>
  <c r="AN559" i="12"/>
  <c r="AK559" i="12"/>
  <c r="E559" i="12"/>
  <c r="D559" i="12"/>
  <c r="B559" i="12"/>
  <c r="AN558" i="12"/>
  <c r="AK558" i="12"/>
  <c r="E558" i="12"/>
  <c r="D558" i="12"/>
  <c r="B558" i="12"/>
  <c r="AN557" i="12"/>
  <c r="AK557" i="12"/>
  <c r="E557" i="12"/>
  <c r="D557" i="12"/>
  <c r="B557" i="12"/>
  <c r="AN556" i="12"/>
  <c r="AK556" i="12"/>
  <c r="E556" i="12"/>
  <c r="D556" i="12"/>
  <c r="B556" i="12"/>
  <c r="AN555" i="12"/>
  <c r="AK555" i="12"/>
  <c r="E555" i="12"/>
  <c r="D555" i="12"/>
  <c r="B555" i="12"/>
  <c r="AN554" i="12"/>
  <c r="AK554" i="12"/>
  <c r="E554" i="12"/>
  <c r="D554" i="12"/>
  <c r="B554" i="12"/>
  <c r="AN553" i="12"/>
  <c r="AK553" i="12"/>
  <c r="E553" i="12"/>
  <c r="D553" i="12"/>
  <c r="B553" i="12"/>
  <c r="AN552" i="12"/>
  <c r="AK552" i="12"/>
  <c r="E552" i="12"/>
  <c r="D552" i="12"/>
  <c r="B552" i="12"/>
  <c r="AN551" i="12"/>
  <c r="AK551" i="12"/>
  <c r="E551" i="12"/>
  <c r="D551" i="12"/>
  <c r="B551" i="12"/>
  <c r="AN550" i="12"/>
  <c r="AK550" i="12"/>
  <c r="E550" i="12"/>
  <c r="D550" i="12"/>
  <c r="B550" i="12"/>
  <c r="AN549" i="12"/>
  <c r="AK549" i="12"/>
  <c r="E549" i="12"/>
  <c r="D549" i="12"/>
  <c r="B549" i="12"/>
  <c r="AN548" i="12"/>
  <c r="AK548" i="12"/>
  <c r="E548" i="12"/>
  <c r="D548" i="12"/>
  <c r="B548" i="12"/>
  <c r="AN547" i="12"/>
  <c r="AK547" i="12"/>
  <c r="E547" i="12"/>
  <c r="D547" i="12"/>
  <c r="B547" i="12"/>
  <c r="AN546" i="12"/>
  <c r="AK546" i="12"/>
  <c r="E546" i="12"/>
  <c r="D546" i="12"/>
  <c r="B546" i="12"/>
  <c r="AN545" i="12"/>
  <c r="AK545" i="12"/>
  <c r="E545" i="12"/>
  <c r="D545" i="12"/>
  <c r="B545" i="12"/>
  <c r="AN544" i="12"/>
  <c r="AK544" i="12"/>
  <c r="E544" i="12"/>
  <c r="D544" i="12"/>
  <c r="B544" i="12"/>
  <c r="AN543" i="12"/>
  <c r="AK543" i="12"/>
  <c r="E543" i="12"/>
  <c r="D543" i="12"/>
  <c r="B543" i="12"/>
  <c r="AN542" i="12"/>
  <c r="AK542" i="12"/>
  <c r="E542" i="12"/>
  <c r="D542" i="12"/>
  <c r="B542" i="12"/>
  <c r="AN541" i="12"/>
  <c r="AK541" i="12"/>
  <c r="E541" i="12"/>
  <c r="D541" i="12"/>
  <c r="B541" i="12"/>
  <c r="AN540" i="12"/>
  <c r="AK540" i="12"/>
  <c r="E540" i="12"/>
  <c r="D540" i="12"/>
  <c r="B540" i="12"/>
  <c r="AN539" i="12"/>
  <c r="AK539" i="12"/>
  <c r="E539" i="12"/>
  <c r="D539" i="12"/>
  <c r="B539" i="12"/>
  <c r="AN538" i="12"/>
  <c r="AK538" i="12"/>
  <c r="E538" i="12"/>
  <c r="D538" i="12"/>
  <c r="B538" i="12"/>
  <c r="AN537" i="12"/>
  <c r="AK537" i="12"/>
  <c r="E537" i="12"/>
  <c r="D537" i="12"/>
  <c r="B537" i="12"/>
  <c r="AN536" i="12"/>
  <c r="AK536" i="12"/>
  <c r="E536" i="12"/>
  <c r="D536" i="12"/>
  <c r="B536" i="12"/>
  <c r="AN535" i="12"/>
  <c r="AK535" i="12"/>
  <c r="E535" i="12"/>
  <c r="D535" i="12"/>
  <c r="B535" i="12"/>
  <c r="AN534" i="12"/>
  <c r="AK534" i="12"/>
  <c r="E534" i="12"/>
  <c r="D534" i="12"/>
  <c r="B534" i="12"/>
  <c r="AN533" i="12"/>
  <c r="AK533" i="12"/>
  <c r="E533" i="12"/>
  <c r="D533" i="12"/>
  <c r="B533" i="12"/>
  <c r="AN532" i="12"/>
  <c r="AK532" i="12"/>
  <c r="E532" i="12"/>
  <c r="D532" i="12"/>
  <c r="B532" i="12"/>
  <c r="AN531" i="12"/>
  <c r="AK531" i="12"/>
  <c r="E531" i="12"/>
  <c r="D531" i="12"/>
  <c r="B531" i="12"/>
  <c r="AN530" i="12"/>
  <c r="AK530" i="12"/>
  <c r="E530" i="12"/>
  <c r="D530" i="12"/>
  <c r="B530" i="12"/>
  <c r="AN529" i="12"/>
  <c r="AK529" i="12"/>
  <c r="E529" i="12"/>
  <c r="D529" i="12"/>
  <c r="B529" i="12"/>
  <c r="AN528" i="12"/>
  <c r="AK528" i="12"/>
  <c r="E528" i="12"/>
  <c r="D528" i="12"/>
  <c r="B528" i="12"/>
  <c r="AN527" i="12"/>
  <c r="AK527" i="12"/>
  <c r="E527" i="12"/>
  <c r="D527" i="12"/>
  <c r="B527" i="12"/>
  <c r="AN526" i="12"/>
  <c r="AK526" i="12"/>
  <c r="E526" i="12"/>
  <c r="D526" i="12"/>
  <c r="B526" i="12"/>
  <c r="AN525" i="12"/>
  <c r="AK525" i="12"/>
  <c r="E525" i="12"/>
  <c r="D525" i="12"/>
  <c r="B525" i="12"/>
  <c r="AN524" i="12"/>
  <c r="AK524" i="12"/>
  <c r="E524" i="12"/>
  <c r="D524" i="12"/>
  <c r="B524" i="12"/>
  <c r="AN523" i="12"/>
  <c r="AK523" i="12"/>
  <c r="E523" i="12"/>
  <c r="D523" i="12"/>
  <c r="B523" i="12"/>
  <c r="AN522" i="12"/>
  <c r="AK522" i="12"/>
  <c r="E522" i="12"/>
  <c r="D522" i="12"/>
  <c r="B522" i="12"/>
  <c r="AN521" i="12"/>
  <c r="AK521" i="12"/>
  <c r="AN520" i="12"/>
  <c r="AK520" i="12"/>
  <c r="E520" i="12"/>
  <c r="D520" i="12"/>
  <c r="B520" i="12"/>
  <c r="AN519" i="12"/>
  <c r="AK519" i="12"/>
  <c r="E519" i="12"/>
  <c r="D519" i="12"/>
  <c r="B519" i="12"/>
  <c r="AN518" i="12"/>
  <c r="AK518" i="12"/>
  <c r="E518" i="12"/>
  <c r="D518" i="12"/>
  <c r="B518" i="12"/>
  <c r="AN517" i="12"/>
  <c r="AK517" i="12"/>
  <c r="E517" i="12"/>
  <c r="D517" i="12"/>
  <c r="B517" i="12"/>
  <c r="AN516" i="12"/>
  <c r="AK516" i="12"/>
  <c r="E516" i="12"/>
  <c r="D516" i="12"/>
  <c r="B516" i="12"/>
  <c r="AN515" i="12"/>
  <c r="AK515" i="12"/>
  <c r="E515" i="12"/>
  <c r="D515" i="12"/>
  <c r="B515" i="12"/>
  <c r="AN514" i="12"/>
  <c r="AK514" i="12"/>
  <c r="E514" i="12"/>
  <c r="D514" i="12"/>
  <c r="B514" i="12"/>
  <c r="AN513" i="12"/>
  <c r="AK513" i="12"/>
  <c r="E513" i="12"/>
  <c r="D513" i="12"/>
  <c r="B513" i="12"/>
  <c r="AN512" i="12"/>
  <c r="AK512" i="12"/>
  <c r="E512" i="12"/>
  <c r="D512" i="12"/>
  <c r="B512" i="12"/>
  <c r="AN511" i="12"/>
  <c r="AK511" i="12"/>
  <c r="E511" i="12"/>
  <c r="D511" i="12"/>
  <c r="B511" i="12"/>
  <c r="AN510" i="12"/>
  <c r="AK510" i="12"/>
  <c r="E510" i="12"/>
  <c r="D510" i="12"/>
  <c r="B510" i="12"/>
  <c r="AN509" i="12"/>
  <c r="AK509" i="12"/>
  <c r="E509" i="12"/>
  <c r="D509" i="12"/>
  <c r="B509" i="12"/>
  <c r="AN508" i="12"/>
  <c r="AK508" i="12"/>
  <c r="E508" i="12"/>
  <c r="D508" i="12"/>
  <c r="B508" i="12"/>
  <c r="AN507" i="12"/>
  <c r="AK507" i="12"/>
  <c r="E507" i="12"/>
  <c r="D507" i="12"/>
  <c r="B507" i="12"/>
  <c r="AN506" i="12"/>
  <c r="AK506" i="12"/>
  <c r="E506" i="12"/>
  <c r="D506" i="12"/>
  <c r="B506" i="12"/>
  <c r="AN505" i="12"/>
  <c r="AK505" i="12"/>
  <c r="E505" i="12"/>
  <c r="D505" i="12"/>
  <c r="B505" i="12"/>
  <c r="AN504" i="12"/>
  <c r="AK504" i="12"/>
  <c r="E504" i="12"/>
  <c r="D504" i="12"/>
  <c r="B504" i="12"/>
  <c r="AN503" i="12"/>
  <c r="AK503" i="12"/>
  <c r="E503" i="12"/>
  <c r="D503" i="12"/>
  <c r="B503" i="12"/>
  <c r="AN502" i="12"/>
  <c r="AK502" i="12"/>
  <c r="E502" i="12"/>
  <c r="D502" i="12"/>
  <c r="B502" i="12"/>
  <c r="AK53" i="17"/>
  <c r="AK54" i="17"/>
  <c r="AK55" i="17"/>
  <c r="D18" i="14"/>
  <c r="B45" i="17"/>
  <c r="B46" i="17"/>
  <c r="B47" i="17"/>
  <c r="B48" i="17"/>
  <c r="AK14" i="14"/>
  <c r="AN14" i="14"/>
  <c r="AK15" i="14"/>
  <c r="AN15" i="14"/>
  <c r="D15" i="14"/>
  <c r="E15" i="14"/>
  <c r="D16" i="14"/>
  <c r="E16" i="14"/>
  <c r="D13" i="14"/>
  <c r="E13" i="14"/>
  <c r="D14" i="14"/>
  <c r="E14" i="14"/>
  <c r="B26" i="18"/>
  <c r="D26" i="18"/>
  <c r="E26" i="18"/>
  <c r="B27" i="18"/>
  <c r="D27" i="18"/>
  <c r="E27" i="18"/>
  <c r="B28" i="18"/>
  <c r="D28" i="18"/>
  <c r="E28" i="18"/>
  <c r="B29" i="18"/>
  <c r="D29" i="18"/>
  <c r="E29" i="18"/>
  <c r="B22" i="18"/>
  <c r="D22" i="18"/>
  <c r="E22" i="18"/>
  <c r="B23" i="18"/>
  <c r="D23" i="18"/>
  <c r="E23" i="18"/>
  <c r="B24" i="18"/>
  <c r="D24" i="18"/>
  <c r="E24" i="18"/>
  <c r="B25" i="18"/>
  <c r="D25" i="18"/>
  <c r="E25" i="18"/>
  <c r="AN18" i="18"/>
  <c r="B21" i="18"/>
  <c r="D21" i="18"/>
  <c r="E21" i="18"/>
  <c r="B20" i="18"/>
  <c r="D20" i="18"/>
  <c r="E20" i="18"/>
  <c r="B19" i="18"/>
  <c r="D19" i="18"/>
  <c r="E19" i="18"/>
  <c r="B18" i="18"/>
  <c r="D18" i="18"/>
  <c r="E18" i="18"/>
  <c r="B16" i="18"/>
  <c r="D16" i="18"/>
  <c r="E16" i="18"/>
  <c r="B17" i="18"/>
  <c r="D17" i="18"/>
  <c r="E17" i="18"/>
  <c r="B14" i="18"/>
  <c r="D14" i="18"/>
  <c r="E14" i="18"/>
  <c r="B15" i="18"/>
  <c r="D15" i="18"/>
  <c r="E15" i="18"/>
  <c r="E12" i="18"/>
  <c r="D12" i="18"/>
  <c r="B13" i="18"/>
  <c r="AN97" i="12"/>
  <c r="AN96" i="12"/>
  <c r="AN95" i="12"/>
  <c r="AN94" i="12"/>
  <c r="AN93" i="12"/>
  <c r="AN92" i="12"/>
  <c r="AK97" i="12"/>
  <c r="AK96" i="12"/>
  <c r="AK95" i="12"/>
  <c r="AK94" i="12"/>
  <c r="AK93" i="12"/>
  <c r="AK92" i="12"/>
  <c r="AN73" i="12"/>
  <c r="AN72" i="12"/>
  <c r="AN71" i="12"/>
  <c r="AN70" i="12"/>
  <c r="AN69" i="12"/>
  <c r="AN68" i="12"/>
  <c r="AK73" i="12"/>
  <c r="AK72" i="12"/>
  <c r="AK71" i="12"/>
  <c r="AK70" i="12"/>
  <c r="AK69" i="12"/>
  <c r="AK68" i="12"/>
  <c r="AN49" i="12"/>
  <c r="AN48" i="12"/>
  <c r="AN47" i="12"/>
  <c r="AN46" i="12"/>
  <c r="AN45" i="12"/>
  <c r="AN44" i="12"/>
  <c r="AK49" i="12"/>
  <c r="AK48" i="12"/>
  <c r="AK47" i="12"/>
  <c r="AK46" i="12"/>
  <c r="AK45" i="12"/>
  <c r="AK44" i="12"/>
  <c r="AN25" i="12"/>
  <c r="AN24" i="12"/>
  <c r="AN23" i="12"/>
  <c r="AN22" i="12"/>
  <c r="AN21" i="12"/>
  <c r="AN20" i="12"/>
  <c r="AK25" i="12"/>
  <c r="AK24" i="12"/>
  <c r="AK23" i="12"/>
  <c r="AK22" i="12"/>
  <c r="AK21" i="12"/>
  <c r="AK20" i="12"/>
  <c r="E13" i="18"/>
  <c r="D13" i="18"/>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7" i="3"/>
  <c r="AK48" i="3"/>
  <c r="AK49" i="3"/>
  <c r="AK50" i="3"/>
  <c r="AK51" i="3"/>
  <c r="AK52" i="3"/>
  <c r="AK53" i="3"/>
  <c r="AK54" i="3"/>
  <c r="AK55" i="3"/>
  <c r="AK56" i="3"/>
  <c r="AK2" i="3"/>
  <c r="AK3" i="3"/>
  <c r="AK4" i="3"/>
  <c r="AK5" i="3"/>
  <c r="AK6" i="3"/>
  <c r="AK7" i="3"/>
  <c r="AK8" i="3"/>
  <c r="AK9" i="3"/>
  <c r="AK10" i="3"/>
  <c r="AK11" i="3"/>
  <c r="AK12" i="3"/>
  <c r="AK13" i="3"/>
  <c r="AK14" i="3"/>
  <c r="AK15" i="3"/>
  <c r="AK16" i="3"/>
  <c r="AK17" i="3"/>
  <c r="AK18" i="3"/>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D90" i="12"/>
  <c r="E90" i="12"/>
  <c r="D91" i="12"/>
  <c r="E91" i="12"/>
  <c r="D92" i="12"/>
  <c r="E92" i="12"/>
  <c r="D93" i="12"/>
  <c r="E93" i="12"/>
  <c r="D94" i="12"/>
  <c r="E94" i="12"/>
  <c r="D95" i="12"/>
  <c r="E95" i="12"/>
  <c r="D96" i="12"/>
  <c r="E96" i="12"/>
  <c r="D97" i="12"/>
  <c r="E97" i="12"/>
  <c r="D62" i="12"/>
  <c r="E62" i="12"/>
  <c r="D63" i="12"/>
  <c r="E63" i="12"/>
  <c r="D64" i="12"/>
  <c r="E64" i="12"/>
  <c r="D65" i="12"/>
  <c r="E65" i="12"/>
  <c r="D66" i="12"/>
  <c r="E66" i="12"/>
  <c r="D67" i="12"/>
  <c r="E67" i="12"/>
  <c r="D68" i="12"/>
  <c r="E68" i="12"/>
  <c r="D69" i="12"/>
  <c r="E69" i="12"/>
  <c r="D70" i="12"/>
  <c r="E70" i="12"/>
  <c r="D71" i="12"/>
  <c r="E71" i="12"/>
  <c r="D72" i="12"/>
  <c r="E72" i="12"/>
  <c r="D73" i="12"/>
  <c r="E73" i="12"/>
  <c r="D74" i="12"/>
  <c r="E74" i="12"/>
  <c r="D75" i="12"/>
  <c r="E75" i="12"/>
  <c r="D2" i="14"/>
  <c r="D3" i="14"/>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D53" i="12"/>
  <c r="E53" i="12"/>
  <c r="D54" i="12"/>
  <c r="E54" i="12"/>
  <c r="D55" i="12"/>
  <c r="E55" i="12"/>
  <c r="D56" i="12"/>
  <c r="E56" i="12"/>
  <c r="D57" i="12"/>
  <c r="E57" i="12"/>
  <c r="D58" i="12"/>
  <c r="E58" i="12"/>
  <c r="D19" i="12"/>
  <c r="E19" i="12"/>
  <c r="D20" i="12"/>
  <c r="E20" i="12"/>
  <c r="D21" i="12"/>
  <c r="E21" i="12"/>
  <c r="D22" i="12"/>
  <c r="E22" i="12"/>
  <c r="D23" i="12"/>
  <c r="E23" i="12"/>
  <c r="D24" i="12"/>
  <c r="E24" i="12"/>
  <c r="D25" i="12"/>
  <c r="E25" i="12"/>
  <c r="B19" i="12"/>
  <c r="B20" i="12"/>
  <c r="B21" i="12"/>
  <c r="B22" i="12"/>
  <c r="B23" i="12"/>
  <c r="B24" i="12"/>
  <c r="B25" i="12"/>
  <c r="D4" i="14"/>
  <c r="D5" i="14"/>
  <c r="D6" i="14"/>
  <c r="D7" i="14"/>
  <c r="D11" i="14"/>
  <c r="D12" i="14"/>
  <c r="D21" i="14"/>
  <c r="D24" i="14"/>
  <c r="D45" i="14"/>
  <c r="D46" i="14"/>
  <c r="D61" i="14"/>
  <c r="D62" i="14"/>
  <c r="D63" i="14"/>
  <c r="D80" i="14"/>
  <c r="D81" i="14"/>
  <c r="D82"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B21" i="3"/>
  <c r="D21" i="3"/>
  <c r="E21" i="3"/>
  <c r="B24" i="3"/>
  <c r="D24" i="3"/>
  <c r="E24" i="3"/>
  <c r="B27" i="3"/>
  <c r="D27" i="3"/>
  <c r="E27" i="3"/>
  <c r="AK3" i="14"/>
  <c r="B3" i="3"/>
  <c r="D3" i="3"/>
  <c r="E3" i="3"/>
  <c r="B4" i="3"/>
  <c r="D4" i="3"/>
  <c r="E4" i="3"/>
  <c r="B5" i="3"/>
  <c r="D5" i="3"/>
  <c r="E5" i="3"/>
  <c r="B6" i="3"/>
  <c r="D6" i="3"/>
  <c r="E6" i="3"/>
  <c r="B7" i="3"/>
  <c r="D7" i="3"/>
  <c r="E7" i="3"/>
  <c r="B8" i="3"/>
  <c r="D8" i="3"/>
  <c r="E8" i="3"/>
  <c r="B9" i="3"/>
  <c r="D9" i="3"/>
  <c r="E9" i="3"/>
  <c r="B10" i="3"/>
  <c r="D10" i="3"/>
  <c r="E10" i="3"/>
  <c r="B11" i="3"/>
  <c r="D11" i="3"/>
  <c r="E11" i="3"/>
  <c r="B12" i="3"/>
  <c r="D12" i="3"/>
  <c r="E12" i="3"/>
  <c r="B13" i="3"/>
  <c r="D13" i="3"/>
  <c r="E13" i="3"/>
  <c r="D14" i="3"/>
  <c r="E14" i="3"/>
  <c r="B15" i="3"/>
  <c r="D15" i="3"/>
  <c r="E15" i="3"/>
  <c r="B16" i="3"/>
  <c r="D16" i="3"/>
  <c r="E16" i="3"/>
  <c r="B17" i="3"/>
  <c r="D17" i="3"/>
  <c r="E17" i="3"/>
  <c r="B5" i="17"/>
  <c r="AK5" i="17"/>
  <c r="AN5" i="17"/>
  <c r="B6" i="17"/>
  <c r="AK6" i="17"/>
  <c r="AN6" i="17"/>
  <c r="B7" i="17"/>
  <c r="AK7" i="17"/>
  <c r="AN7" i="17"/>
  <c r="B8" i="17"/>
  <c r="AK8" i="17"/>
  <c r="AN8" i="17"/>
  <c r="AN3" i="17"/>
  <c r="AN3" i="3"/>
  <c r="AN4" i="3"/>
  <c r="AN5" i="3"/>
  <c r="AN6" i="3"/>
  <c r="AN7" i="3"/>
  <c r="AN8" i="3"/>
  <c r="AN9" i="3"/>
  <c r="AN10" i="3"/>
  <c r="AN11" i="3"/>
  <c r="AN12" i="3"/>
  <c r="AN13" i="3"/>
  <c r="AN14" i="3"/>
  <c r="AN15" i="3"/>
  <c r="AN16" i="3"/>
  <c r="AN17" i="3"/>
  <c r="AN18" i="3"/>
  <c r="AN19" i="3"/>
  <c r="AN20" i="3"/>
  <c r="AN21" i="3"/>
  <c r="AN22" i="3"/>
  <c r="AN23" i="3"/>
  <c r="AN24" i="3"/>
  <c r="AN25" i="3"/>
  <c r="AN26" i="3"/>
  <c r="AN27" i="3"/>
  <c r="AN28" i="3"/>
  <c r="AN29" i="3"/>
  <c r="AN30" i="3"/>
  <c r="AN31" i="3"/>
  <c r="AN32" i="3"/>
  <c r="AN33" i="3"/>
  <c r="AN34" i="3"/>
  <c r="AN35" i="3"/>
  <c r="AN36" i="3"/>
  <c r="AN37" i="3"/>
  <c r="AN38" i="3"/>
  <c r="AN39" i="3"/>
  <c r="AN40" i="3"/>
  <c r="AN41" i="3"/>
  <c r="AN42" i="3"/>
  <c r="AN43" i="3"/>
  <c r="AN44" i="3"/>
  <c r="AN45" i="3"/>
  <c r="AN46" i="3"/>
  <c r="AN47" i="3"/>
  <c r="AN48" i="3"/>
  <c r="AN49" i="3"/>
  <c r="AN50" i="3"/>
  <c r="AN51" i="3"/>
  <c r="AN52" i="3"/>
  <c r="AN53" i="3"/>
  <c r="AN54" i="3"/>
  <c r="AN55" i="3"/>
  <c r="AN56" i="3"/>
  <c r="AN57" i="3"/>
  <c r="AN58" i="3"/>
  <c r="AN59" i="3"/>
  <c r="AN60" i="3"/>
  <c r="AN61" i="3"/>
  <c r="AN62" i="3"/>
  <c r="AN63" i="3"/>
  <c r="AN64" i="3"/>
  <c r="AN65" i="3"/>
  <c r="AN66" i="3"/>
  <c r="AN67" i="3"/>
  <c r="AN68" i="3"/>
  <c r="AN69" i="3"/>
  <c r="AN70" i="3"/>
  <c r="AN71" i="3"/>
  <c r="AN72" i="3"/>
  <c r="AN73" i="3"/>
  <c r="AN74" i="3"/>
  <c r="AN75" i="3"/>
  <c r="AN76" i="3"/>
  <c r="AN77" i="3"/>
  <c r="AN78" i="3"/>
  <c r="AN79" i="3"/>
  <c r="AN80" i="3"/>
  <c r="AN81" i="3"/>
  <c r="AN82" i="3"/>
  <c r="AN83" i="3"/>
  <c r="AN84" i="3"/>
  <c r="AN85" i="3"/>
  <c r="AN86" i="3"/>
  <c r="AN87" i="3"/>
  <c r="AN88" i="3"/>
  <c r="AN89" i="3"/>
  <c r="AN90" i="3"/>
  <c r="AN91" i="3"/>
  <c r="AN92" i="3"/>
  <c r="AN93" i="3"/>
  <c r="AN94" i="3"/>
  <c r="AN95" i="3"/>
  <c r="AN96" i="3"/>
  <c r="AN97" i="3"/>
  <c r="AN98" i="3"/>
  <c r="AN99" i="3"/>
  <c r="AN100" i="3"/>
  <c r="AN101" i="3"/>
  <c r="AN102" i="3"/>
  <c r="AN103" i="3"/>
  <c r="AN104" i="3"/>
  <c r="AN105" i="3"/>
  <c r="AN106" i="3"/>
  <c r="AN107" i="3"/>
  <c r="AN108" i="3"/>
  <c r="AN109" i="3"/>
  <c r="AN110" i="3"/>
  <c r="AN111" i="3"/>
  <c r="AN112" i="3"/>
  <c r="AN113" i="3"/>
  <c r="AN114" i="3"/>
  <c r="AN115" i="3"/>
  <c r="AN116" i="3"/>
  <c r="AN117" i="3"/>
  <c r="AN118" i="3"/>
  <c r="AN119" i="3"/>
  <c r="AN120" i="3"/>
  <c r="AN121" i="3"/>
  <c r="AN122" i="3"/>
  <c r="AN123" i="3"/>
  <c r="AN124" i="3"/>
  <c r="AN125" i="3"/>
  <c r="AN126" i="3"/>
  <c r="AN127" i="3"/>
  <c r="AN128" i="3"/>
  <c r="AN129" i="3"/>
  <c r="AN130" i="3"/>
  <c r="AN131" i="3"/>
  <c r="AN132" i="3"/>
  <c r="AN133" i="3"/>
  <c r="AN134" i="3"/>
  <c r="AN135" i="3"/>
  <c r="AN136" i="3"/>
  <c r="AN137" i="3"/>
  <c r="AN138" i="3"/>
  <c r="AN139" i="3"/>
  <c r="AN140" i="3"/>
  <c r="AN141" i="3"/>
  <c r="AN142" i="3"/>
  <c r="AN143" i="3"/>
  <c r="AN144" i="3"/>
  <c r="AN145" i="3"/>
  <c r="AN146" i="3"/>
  <c r="AN147" i="3"/>
  <c r="AN148" i="3"/>
  <c r="AN149" i="3"/>
  <c r="AN150" i="3"/>
  <c r="AN151" i="3"/>
  <c r="AN152" i="3"/>
  <c r="AN153" i="3"/>
  <c r="AN154" i="3"/>
  <c r="AN155" i="3"/>
  <c r="AN156" i="3"/>
  <c r="AN157" i="3"/>
  <c r="AN158" i="3"/>
  <c r="AN159" i="3"/>
  <c r="AN160" i="3"/>
  <c r="AN161" i="3"/>
  <c r="AN162" i="3"/>
  <c r="AN163" i="3"/>
  <c r="AN164" i="3"/>
  <c r="AN165" i="3"/>
  <c r="AN166" i="3"/>
  <c r="AN167" i="3"/>
  <c r="AN168" i="3"/>
  <c r="AN169" i="3"/>
  <c r="AN170" i="3"/>
  <c r="AN171" i="3"/>
  <c r="AN172" i="3"/>
  <c r="AN173" i="3"/>
  <c r="AN174" i="3"/>
  <c r="AN175" i="3"/>
  <c r="AN176" i="3"/>
  <c r="AN177" i="3"/>
  <c r="AN178" i="3"/>
  <c r="AN179" i="3"/>
  <c r="AN180" i="3"/>
  <c r="AN181" i="3"/>
  <c r="AN182" i="3"/>
  <c r="AN183" i="3"/>
  <c r="AN184" i="3"/>
  <c r="AN185" i="3"/>
  <c r="AN186" i="3"/>
  <c r="AN187" i="3"/>
  <c r="AN188" i="3"/>
  <c r="AN189" i="3"/>
  <c r="AN190" i="3"/>
  <c r="AN191" i="3"/>
  <c r="AN192" i="3"/>
  <c r="AN193" i="3"/>
  <c r="AN194" i="3"/>
  <c r="AN195" i="3"/>
  <c r="AN196" i="3"/>
  <c r="AN197" i="3"/>
  <c r="AN198" i="3"/>
  <c r="AN199" i="3"/>
  <c r="AN200" i="3"/>
  <c r="AN201" i="3"/>
  <c r="AN202" i="3"/>
  <c r="AN203" i="3"/>
  <c r="AN204" i="3"/>
  <c r="AN205" i="3"/>
  <c r="AN206" i="3"/>
  <c r="AN207" i="3"/>
  <c r="AN208" i="3"/>
  <c r="AN209" i="3"/>
  <c r="AN210" i="3"/>
  <c r="AN211" i="3"/>
  <c r="AN212" i="3"/>
  <c r="AN213" i="3"/>
  <c r="AN214" i="3"/>
  <c r="AN215" i="3"/>
  <c r="AN216" i="3"/>
  <c r="AN217" i="3"/>
  <c r="AN218" i="3"/>
  <c r="AN219" i="3"/>
  <c r="AN220" i="3"/>
  <c r="AN221" i="3"/>
  <c r="AN222" i="3"/>
  <c r="AN223" i="3"/>
  <c r="AN224" i="3"/>
  <c r="AN225" i="3"/>
  <c r="AN226" i="3"/>
  <c r="AN227" i="3"/>
  <c r="AN228" i="3"/>
  <c r="AN229" i="3"/>
  <c r="AN230" i="3"/>
  <c r="AN231" i="3"/>
  <c r="AN232" i="3"/>
  <c r="AN233" i="3"/>
  <c r="AN234" i="3"/>
  <c r="AN235" i="3"/>
  <c r="AN236" i="3"/>
  <c r="AN237" i="3"/>
  <c r="AN238" i="3"/>
  <c r="AN239" i="3"/>
  <c r="AN240" i="3"/>
  <c r="AN241" i="3"/>
  <c r="AN242" i="3"/>
  <c r="AN243" i="3"/>
  <c r="AN244" i="3"/>
  <c r="AN245" i="3"/>
  <c r="AN246" i="3"/>
  <c r="AN247" i="3"/>
  <c r="AN248" i="3"/>
  <c r="AN249" i="3"/>
  <c r="AN250" i="3"/>
  <c r="AN251" i="3"/>
  <c r="AN252" i="3"/>
  <c r="AN253" i="3"/>
  <c r="AN254" i="3"/>
  <c r="AN255" i="3"/>
  <c r="AN256" i="3"/>
  <c r="AN257" i="3"/>
  <c r="AN258" i="3"/>
  <c r="AN259" i="3"/>
  <c r="AN260" i="3"/>
  <c r="AN261" i="3"/>
  <c r="AN262" i="3"/>
  <c r="AN263" i="3"/>
  <c r="AN264" i="3"/>
  <c r="AN265" i="3"/>
  <c r="AN266" i="3"/>
  <c r="AN267" i="3"/>
  <c r="AN268" i="3"/>
  <c r="AN269" i="3"/>
  <c r="AN270" i="3"/>
  <c r="AN271" i="3"/>
  <c r="AN272" i="3"/>
  <c r="AN273" i="3"/>
  <c r="AN274" i="3"/>
  <c r="AN275" i="3"/>
  <c r="AN276" i="3"/>
  <c r="AN277" i="3"/>
  <c r="AN278" i="3"/>
  <c r="AN279" i="3"/>
  <c r="AN280" i="3"/>
  <c r="AN281" i="3"/>
  <c r="AN282" i="3"/>
  <c r="AN283" i="3"/>
  <c r="AN284" i="3"/>
  <c r="AN285" i="3"/>
  <c r="AN286" i="3"/>
  <c r="AN287" i="3"/>
  <c r="AN288" i="3"/>
  <c r="AN289" i="3"/>
  <c r="AN290" i="3"/>
  <c r="AN291" i="3"/>
  <c r="AN292" i="3"/>
  <c r="AN293" i="3"/>
  <c r="AN294" i="3"/>
  <c r="AN295" i="3"/>
  <c r="AN296" i="3"/>
  <c r="AN297" i="3"/>
  <c r="AN298" i="3"/>
  <c r="AN299" i="3"/>
  <c r="AN300" i="3"/>
  <c r="AN301" i="3"/>
  <c r="AN302" i="3"/>
  <c r="AN303" i="3"/>
  <c r="AN304" i="3"/>
  <c r="AN305" i="3"/>
  <c r="AN306" i="3"/>
  <c r="AN307" i="3"/>
  <c r="AN308" i="3"/>
  <c r="AN309" i="3"/>
  <c r="AN310" i="3"/>
  <c r="AN311" i="3"/>
  <c r="AN312" i="3"/>
  <c r="AN313" i="3"/>
  <c r="AN314" i="3"/>
  <c r="AN315" i="3"/>
  <c r="AN316" i="3"/>
  <c r="AN317" i="3"/>
  <c r="AN318" i="3"/>
  <c r="AN319" i="3"/>
  <c r="AN320" i="3"/>
  <c r="AN321" i="3"/>
  <c r="AN322" i="3"/>
  <c r="AN323" i="3"/>
  <c r="AN324" i="3"/>
  <c r="AN325" i="3"/>
  <c r="AN326" i="3"/>
  <c r="AN327" i="3"/>
  <c r="AN328" i="3"/>
  <c r="AN329" i="3"/>
  <c r="AN330" i="3"/>
  <c r="AN331" i="3"/>
  <c r="AN332" i="3"/>
  <c r="AN333" i="3"/>
  <c r="AN334" i="3"/>
  <c r="AN335" i="3"/>
  <c r="AN336" i="3"/>
  <c r="AN337" i="3"/>
  <c r="AN338" i="3"/>
  <c r="AN339" i="3"/>
  <c r="AN340" i="3"/>
  <c r="AN341" i="3"/>
  <c r="AN342" i="3"/>
  <c r="AN343" i="3"/>
  <c r="AN344" i="3"/>
  <c r="AN345" i="3"/>
  <c r="AN346" i="3"/>
  <c r="AN347" i="3"/>
  <c r="AN348" i="3"/>
  <c r="AN349" i="3"/>
  <c r="AN350" i="3"/>
  <c r="AN351" i="3"/>
  <c r="AN352" i="3"/>
  <c r="AN353" i="3"/>
  <c r="AN354" i="3"/>
  <c r="AN355" i="3"/>
  <c r="AN356" i="3"/>
  <c r="AN357" i="3"/>
  <c r="AN358" i="3"/>
  <c r="AN359" i="3"/>
  <c r="AN360" i="3"/>
  <c r="AN361" i="3"/>
  <c r="AN362" i="3"/>
  <c r="AN363" i="3"/>
  <c r="AN364" i="3"/>
  <c r="AN365" i="3"/>
  <c r="AN366" i="3"/>
  <c r="AN367" i="3"/>
  <c r="AN368" i="3"/>
  <c r="AN369" i="3"/>
  <c r="AN370" i="3"/>
  <c r="AN371" i="3"/>
  <c r="AN372" i="3"/>
  <c r="AN373" i="3"/>
  <c r="AN374" i="3"/>
  <c r="AN375" i="3"/>
  <c r="AN376" i="3"/>
  <c r="AN377" i="3"/>
  <c r="AN378" i="3"/>
  <c r="AN379" i="3"/>
  <c r="AN380" i="3"/>
  <c r="AN381" i="3"/>
  <c r="AN382" i="3"/>
  <c r="AN383" i="3"/>
  <c r="AN384" i="3"/>
  <c r="AN385" i="3"/>
  <c r="AN386" i="3"/>
  <c r="AN387" i="3"/>
  <c r="AN388" i="3"/>
  <c r="AN389" i="3"/>
  <c r="AN390" i="3"/>
  <c r="AN391" i="3"/>
  <c r="AN392" i="3"/>
  <c r="AN393" i="3"/>
  <c r="AN394" i="3"/>
  <c r="AN395" i="3"/>
  <c r="AN396" i="3"/>
  <c r="AN397" i="3"/>
  <c r="AN398" i="3"/>
  <c r="AN399" i="3"/>
  <c r="AN400" i="3"/>
  <c r="AN401" i="3"/>
  <c r="AN402" i="3"/>
  <c r="AN403" i="3"/>
  <c r="AN404" i="3"/>
  <c r="AN405" i="3"/>
  <c r="AN406" i="3"/>
  <c r="AN407" i="3"/>
  <c r="AN408" i="3"/>
  <c r="AN409" i="3"/>
  <c r="AN410" i="3"/>
  <c r="AN411" i="3"/>
  <c r="AN412" i="3"/>
  <c r="AN413" i="3"/>
  <c r="AN414" i="3"/>
  <c r="AN415" i="3"/>
  <c r="AN416" i="3"/>
  <c r="AN417" i="3"/>
  <c r="AN418" i="3"/>
  <c r="AN419" i="3"/>
  <c r="AN420" i="3"/>
  <c r="AN421" i="3"/>
  <c r="AN422" i="3"/>
  <c r="AN423" i="3"/>
  <c r="AN424" i="3"/>
  <c r="AN425" i="3"/>
  <c r="AN426" i="3"/>
  <c r="AN427" i="3"/>
  <c r="AN428" i="3"/>
  <c r="AN429" i="3"/>
  <c r="AN430" i="3"/>
  <c r="AN431" i="3"/>
  <c r="AN432" i="3"/>
  <c r="AN433" i="3"/>
  <c r="AN434" i="3"/>
  <c r="AN435" i="3"/>
  <c r="AN436" i="3"/>
  <c r="AN437" i="3"/>
  <c r="AN438" i="3"/>
  <c r="AN439" i="3"/>
  <c r="AN440" i="3"/>
  <c r="AN441" i="3"/>
  <c r="AN442" i="3"/>
  <c r="AN443" i="3"/>
  <c r="AN444" i="3"/>
  <c r="AN445" i="3"/>
  <c r="AN2" i="3"/>
  <c r="AN3" i="14"/>
  <c r="AN4" i="14"/>
  <c r="AN5" i="14"/>
  <c r="AN6" i="14"/>
  <c r="AN7" i="14"/>
  <c r="AN11" i="14"/>
  <c r="AN12" i="14"/>
  <c r="AN13" i="14"/>
  <c r="AN16" i="14"/>
  <c r="AN18" i="14"/>
  <c r="AN45" i="14"/>
  <c r="AN46" i="14"/>
  <c r="AN47" i="14"/>
  <c r="AN49" i="14"/>
  <c r="AN53" i="14"/>
  <c r="AN54" i="14"/>
  <c r="AN55" i="14"/>
  <c r="AN56" i="14"/>
  <c r="AN57" i="14"/>
  <c r="AN61"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N253" i="14"/>
  <c r="AN254" i="14"/>
  <c r="AN255" i="14"/>
  <c r="AN256" i="14"/>
  <c r="AN257" i="14"/>
  <c r="AN258" i="14"/>
  <c r="AN259" i="14"/>
  <c r="AN260" i="14"/>
  <c r="AN261" i="14"/>
  <c r="AN262" i="14"/>
  <c r="AN263" i="14"/>
  <c r="AN264" i="14"/>
  <c r="AN265" i="14"/>
  <c r="AN266" i="14"/>
  <c r="AN267" i="14"/>
  <c r="AN268" i="14"/>
  <c r="AN269" i="14"/>
  <c r="AN270" i="14"/>
  <c r="AN271" i="14"/>
  <c r="AN272" i="14"/>
  <c r="AN273" i="14"/>
  <c r="AN274" i="14"/>
  <c r="AN275" i="14"/>
  <c r="AN276" i="14"/>
  <c r="AN277" i="14"/>
  <c r="AN278" i="14"/>
  <c r="AN279" i="14"/>
  <c r="AN280" i="14"/>
  <c r="AN281" i="14"/>
  <c r="AN282" i="14"/>
  <c r="AN283" i="14"/>
  <c r="AN284" i="14"/>
  <c r="AN285" i="14"/>
  <c r="AN286" i="14"/>
  <c r="AN287" i="14"/>
  <c r="AN288" i="14"/>
  <c r="AN289" i="14"/>
  <c r="AN290" i="14"/>
  <c r="AN291" i="14"/>
  <c r="AN292" i="14"/>
  <c r="AN293" i="14"/>
  <c r="AN294" i="14"/>
  <c r="AN295" i="14"/>
  <c r="AN296" i="14"/>
  <c r="AN297" i="14"/>
  <c r="AN298" i="14"/>
  <c r="AN299" i="14"/>
  <c r="AN300" i="14"/>
  <c r="AN301" i="14"/>
  <c r="AN302" i="14"/>
  <c r="AN303" i="14"/>
  <c r="AN304" i="14"/>
  <c r="AN305" i="14"/>
  <c r="AN306" i="14"/>
  <c r="AN307" i="14"/>
  <c r="AN308" i="14"/>
  <c r="AN309" i="14"/>
  <c r="AN310" i="14"/>
  <c r="AN311" i="14"/>
  <c r="AN312" i="14"/>
  <c r="AN313" i="14"/>
  <c r="AN314" i="14"/>
  <c r="AN315" i="14"/>
  <c r="AN316" i="14"/>
  <c r="AN317" i="14"/>
  <c r="AN318" i="14"/>
  <c r="AN319" i="14"/>
  <c r="AN320" i="14"/>
  <c r="AN321" i="14"/>
  <c r="AN322" i="14"/>
  <c r="AN323" i="14"/>
  <c r="AN324" i="14"/>
  <c r="AN325" i="14"/>
  <c r="AN326" i="14"/>
  <c r="AN327" i="14"/>
  <c r="AN328" i="14"/>
  <c r="AN329" i="14"/>
  <c r="AN330" i="14"/>
  <c r="AN331" i="14"/>
  <c r="AN332" i="14"/>
  <c r="AN333" i="14"/>
  <c r="AN334" i="14"/>
  <c r="AN335" i="14"/>
  <c r="AN336" i="14"/>
  <c r="AN337" i="14"/>
  <c r="AN338" i="14"/>
  <c r="AN339" i="14"/>
  <c r="AN340" i="14"/>
  <c r="AN341" i="14"/>
  <c r="AN342" i="14"/>
  <c r="AN343" i="14"/>
  <c r="AN344" i="14"/>
  <c r="AN345" i="14"/>
  <c r="AN346" i="14"/>
  <c r="AN347" i="14"/>
  <c r="AN348" i="14"/>
  <c r="AN349" i="14"/>
  <c r="AN350" i="14"/>
  <c r="AN351" i="14"/>
  <c r="AN352" i="14"/>
  <c r="AN353" i="14"/>
  <c r="AN354" i="14"/>
  <c r="AN355" i="14"/>
  <c r="AN356" i="14"/>
  <c r="AN357" i="14"/>
  <c r="AN358" i="14"/>
  <c r="AN359" i="14"/>
  <c r="AN360" i="14"/>
  <c r="AN361" i="14"/>
  <c r="AN362" i="14"/>
  <c r="AN363" i="14"/>
  <c r="AN364" i="14"/>
  <c r="AN365" i="14"/>
  <c r="AN366" i="14"/>
  <c r="AN367" i="14"/>
  <c r="AN368" i="14"/>
  <c r="AN369" i="14"/>
  <c r="AN370" i="14"/>
  <c r="AN371" i="14"/>
  <c r="AN372" i="14"/>
  <c r="AN373" i="14"/>
  <c r="AN374" i="14"/>
  <c r="AN375" i="14"/>
  <c r="AN376" i="14"/>
  <c r="AN377" i="14"/>
  <c r="AN378" i="14"/>
  <c r="AN379" i="14"/>
  <c r="AN380" i="14"/>
  <c r="AN381" i="14"/>
  <c r="AN382" i="14"/>
  <c r="AN383" i="14"/>
  <c r="AN384" i="14"/>
  <c r="AN385" i="14"/>
  <c r="AN386" i="14"/>
  <c r="AN387" i="14"/>
  <c r="AN388" i="14"/>
  <c r="AN389" i="14"/>
  <c r="AN390" i="14"/>
  <c r="AN391" i="14"/>
  <c r="AN392" i="14"/>
  <c r="AN393" i="14"/>
  <c r="AN394" i="14"/>
  <c r="AN395" i="14"/>
  <c r="AN396" i="14"/>
  <c r="AN397" i="14"/>
  <c r="AN398" i="14"/>
  <c r="AN399" i="14"/>
  <c r="AN400" i="14"/>
  <c r="AN401" i="14"/>
  <c r="AN402" i="14"/>
  <c r="AN403" i="14"/>
  <c r="AN404" i="14"/>
  <c r="AN405" i="14"/>
  <c r="AN406" i="14"/>
  <c r="AN407" i="14"/>
  <c r="AN408" i="14"/>
  <c r="AN409" i="14"/>
  <c r="AN410" i="14"/>
  <c r="AN411" i="14"/>
  <c r="AN412" i="14"/>
  <c r="AN413" i="14"/>
  <c r="AN414" i="14"/>
  <c r="AN415" i="14"/>
  <c r="AN416" i="14"/>
  <c r="AN417" i="14"/>
  <c r="AN418" i="14"/>
  <c r="AN419" i="14"/>
  <c r="AN420" i="14"/>
  <c r="AN421" i="14"/>
  <c r="AN422" i="14"/>
  <c r="AN423" i="14"/>
  <c r="AN424" i="14"/>
  <c r="AN425" i="14"/>
  <c r="AN426" i="14"/>
  <c r="AN427" i="14"/>
  <c r="AN428" i="14"/>
  <c r="AN429" i="14"/>
  <c r="AN430" i="14"/>
  <c r="AN431" i="14"/>
  <c r="AN432" i="14"/>
  <c r="AN433" i="14"/>
  <c r="AN434" i="14"/>
  <c r="AN435" i="14"/>
  <c r="AN436" i="14"/>
  <c r="AN437" i="14"/>
  <c r="AN438" i="14"/>
  <c r="AN439" i="14"/>
  <c r="AN440" i="14"/>
  <c r="AN441" i="14"/>
  <c r="AN442" i="14"/>
  <c r="AN443" i="14"/>
  <c r="AN444" i="14"/>
  <c r="AN3" i="18"/>
  <c r="AN4" i="18"/>
  <c r="AN19" i="18"/>
  <c r="AN20" i="18"/>
  <c r="AN21" i="18"/>
  <c r="AN22" i="18"/>
  <c r="AN23" i="18"/>
  <c r="AN24" i="18"/>
  <c r="AN25" i="18"/>
  <c r="AN26" i="18"/>
  <c r="AN27" i="18"/>
  <c r="AN28" i="18"/>
  <c r="AN29" i="18"/>
  <c r="AN33" i="18"/>
  <c r="AN32" i="18"/>
  <c r="AN34" i="18"/>
  <c r="AN35" i="18"/>
  <c r="AN36" i="18"/>
  <c r="AN37" i="18"/>
  <c r="AN38" i="18"/>
  <c r="AN39" i="18"/>
  <c r="AN40" i="18"/>
  <c r="AN41" i="18"/>
  <c r="AN42" i="18"/>
  <c r="AN43" i="18"/>
  <c r="AN44" i="18"/>
  <c r="AN45" i="18"/>
  <c r="AN46" i="18"/>
  <c r="AN47" i="18"/>
  <c r="AN48" i="18"/>
  <c r="AN49" i="18"/>
  <c r="AN50" i="18"/>
  <c r="AN51" i="18"/>
  <c r="AN52" i="18"/>
  <c r="AN53" i="18"/>
  <c r="AN54" i="18"/>
  <c r="AN55" i="18"/>
  <c r="AN56" i="18"/>
  <c r="AN57" i="18"/>
  <c r="AN58" i="18"/>
  <c r="AN59" i="18"/>
  <c r="AN60" i="18"/>
  <c r="AN61" i="18"/>
  <c r="AN62" i="18"/>
  <c r="AN63" i="18"/>
  <c r="AN64" i="18"/>
  <c r="AN65" i="18"/>
  <c r="AN66" i="18"/>
  <c r="AN67" i="18"/>
  <c r="AN68" i="18"/>
  <c r="AN69" i="18"/>
  <c r="AN70" i="18"/>
  <c r="AN71" i="18"/>
  <c r="AN90" i="18"/>
  <c r="AN91" i="18"/>
  <c r="AN92" i="18"/>
  <c r="AN93" i="18"/>
  <c r="AN94" i="18"/>
  <c r="AN95" i="18"/>
  <c r="AN96" i="18"/>
  <c r="AN97" i="18"/>
  <c r="AN98" i="18"/>
  <c r="AN99" i="18"/>
  <c r="AN100" i="18"/>
  <c r="AN101" i="18"/>
  <c r="AN102" i="18"/>
  <c r="AN103" i="18"/>
  <c r="AN104" i="18"/>
  <c r="AN105" i="18"/>
  <c r="AN106" i="18"/>
  <c r="AN107" i="18"/>
  <c r="AN108" i="18"/>
  <c r="AN109" i="18"/>
  <c r="AN110" i="18"/>
  <c r="AN111" i="18"/>
  <c r="AN112" i="18"/>
  <c r="AN113" i="18"/>
  <c r="AN114" i="18"/>
  <c r="AN115" i="18"/>
  <c r="AN116" i="18"/>
  <c r="AN117" i="18"/>
  <c r="AN118" i="18"/>
  <c r="AN119" i="18"/>
  <c r="AN120" i="18"/>
  <c r="AN121" i="18"/>
  <c r="AN122" i="18"/>
  <c r="AN123" i="18"/>
  <c r="AN124" i="18"/>
  <c r="AN125" i="18"/>
  <c r="AN198" i="18"/>
  <c r="AN199" i="18"/>
  <c r="AN200" i="18"/>
  <c r="AN201" i="18"/>
  <c r="AN202" i="18"/>
  <c r="AN203" i="18"/>
  <c r="AN204" i="18"/>
  <c r="AN205" i="18"/>
  <c r="AN206" i="18"/>
  <c r="AN207" i="18"/>
  <c r="AN208" i="18"/>
  <c r="AN209" i="18"/>
  <c r="AN210" i="18"/>
  <c r="AN211" i="18"/>
  <c r="AN212" i="18"/>
  <c r="AN213" i="18"/>
  <c r="AN214" i="18"/>
  <c r="AN215" i="18"/>
  <c r="AN216" i="18"/>
  <c r="AN217" i="18"/>
  <c r="AN218" i="18"/>
  <c r="AN219" i="18"/>
  <c r="AN220" i="18"/>
  <c r="AN221" i="18"/>
  <c r="AN222" i="18"/>
  <c r="AN223" i="18"/>
  <c r="AN224" i="18"/>
  <c r="AN225" i="18"/>
  <c r="AN226" i="18"/>
  <c r="AN227" i="18"/>
  <c r="AN228" i="18"/>
  <c r="AN229" i="18"/>
  <c r="AN230" i="18"/>
  <c r="AN231" i="18"/>
  <c r="AN232" i="18"/>
  <c r="AN233" i="18"/>
  <c r="AN234" i="18"/>
  <c r="AN235" i="18"/>
  <c r="AN236" i="18"/>
  <c r="AN237" i="18"/>
  <c r="AN238" i="18"/>
  <c r="AN239" i="18"/>
  <c r="AN240" i="18"/>
  <c r="AN241" i="18"/>
  <c r="AN242" i="18"/>
  <c r="AN243" i="18"/>
  <c r="AN244" i="18"/>
  <c r="AN245" i="18"/>
  <c r="AN246" i="18"/>
  <c r="AN247" i="18"/>
  <c r="AN248" i="18"/>
  <c r="AN249" i="18"/>
  <c r="AN250" i="18"/>
  <c r="AN251" i="18"/>
  <c r="AN252" i="18"/>
  <c r="AN253" i="18"/>
  <c r="AN254" i="18"/>
  <c r="AN255" i="18"/>
  <c r="AN256" i="18"/>
  <c r="AN257" i="18"/>
  <c r="AN258" i="18"/>
  <c r="AN259" i="18"/>
  <c r="AN260" i="18"/>
  <c r="AN261" i="18"/>
  <c r="AN262" i="18"/>
  <c r="AN263" i="18"/>
  <c r="AN264" i="18"/>
  <c r="AN265" i="18"/>
  <c r="AN266" i="18"/>
  <c r="AN267" i="18"/>
  <c r="AN268" i="18"/>
  <c r="AN269" i="18"/>
  <c r="AN270" i="18"/>
  <c r="AN271" i="18"/>
  <c r="AN272" i="18"/>
  <c r="AN273" i="18"/>
  <c r="AN274" i="18"/>
  <c r="AN275" i="18"/>
  <c r="AN276" i="18"/>
  <c r="AN277" i="18"/>
  <c r="AN278" i="18"/>
  <c r="AN279" i="18"/>
  <c r="AN280" i="18"/>
  <c r="AN281" i="18"/>
  <c r="AN282" i="18"/>
  <c r="AN283" i="18"/>
  <c r="AN284" i="18"/>
  <c r="AN285" i="18"/>
  <c r="AN286" i="18"/>
  <c r="AN287" i="18"/>
  <c r="AN288" i="18"/>
  <c r="AN289" i="18"/>
  <c r="AN290" i="18"/>
  <c r="AN291" i="18"/>
  <c r="AN292" i="18"/>
  <c r="AN293" i="18"/>
  <c r="AN294" i="18"/>
  <c r="AN295" i="18"/>
  <c r="AN296" i="18"/>
  <c r="AN297" i="18"/>
  <c r="AN298" i="18"/>
  <c r="AN299" i="18"/>
  <c r="AN300" i="18"/>
  <c r="AN301" i="18"/>
  <c r="AN302" i="18"/>
  <c r="AN303" i="18"/>
  <c r="AN304" i="18"/>
  <c r="AN305" i="18"/>
  <c r="AN306" i="18"/>
  <c r="AN307" i="18"/>
  <c r="AN308" i="18"/>
  <c r="AN309" i="18"/>
  <c r="AN310" i="18"/>
  <c r="AN311" i="18"/>
  <c r="AN312" i="18"/>
  <c r="AN313" i="18"/>
  <c r="AN314" i="18"/>
  <c r="AN315" i="18"/>
  <c r="AN316" i="18"/>
  <c r="AN317" i="18"/>
  <c r="AN318" i="18"/>
  <c r="AN319" i="18"/>
  <c r="AN320" i="18"/>
  <c r="AN321" i="18"/>
  <c r="AN322" i="18"/>
  <c r="AN323" i="18"/>
  <c r="AN324" i="18"/>
  <c r="AN325" i="18"/>
  <c r="AN326" i="18"/>
  <c r="AN327" i="18"/>
  <c r="AN328" i="18"/>
  <c r="AN329" i="18"/>
  <c r="AN330" i="18"/>
  <c r="AN331" i="18"/>
  <c r="AN332" i="18"/>
  <c r="AN333" i="18"/>
  <c r="AN334" i="18"/>
  <c r="AN335" i="18"/>
  <c r="AN336" i="18"/>
  <c r="AN337" i="18"/>
  <c r="AN338" i="18"/>
  <c r="AN339" i="18"/>
  <c r="AN340" i="18"/>
  <c r="AN341" i="18"/>
  <c r="AN342" i="18"/>
  <c r="AN343" i="18"/>
  <c r="AN344" i="18"/>
  <c r="AN345" i="18"/>
  <c r="AN346" i="18"/>
  <c r="AN347" i="18"/>
  <c r="AN348" i="18"/>
  <c r="AN349" i="18"/>
  <c r="AN350" i="18"/>
  <c r="AN351" i="18"/>
  <c r="AN352" i="18"/>
  <c r="AN353" i="18"/>
  <c r="AN354" i="18"/>
  <c r="AN355" i="18"/>
  <c r="AN356" i="18"/>
  <c r="AN357" i="18"/>
  <c r="AN358" i="18"/>
  <c r="AN359" i="18"/>
  <c r="AN360" i="18"/>
  <c r="AN361" i="18"/>
  <c r="AN362" i="18"/>
  <c r="AN363" i="18"/>
  <c r="AN364" i="18"/>
  <c r="AN365" i="18"/>
  <c r="AN366" i="18"/>
  <c r="AN367" i="18"/>
  <c r="AN368" i="18"/>
  <c r="AN369" i="18"/>
  <c r="AN370" i="18"/>
  <c r="AN371" i="18"/>
  <c r="AN372" i="18"/>
  <c r="AN373" i="18"/>
  <c r="AN374" i="18"/>
  <c r="AN375" i="18"/>
  <c r="AN376" i="18"/>
  <c r="AN377" i="18"/>
  <c r="AN378" i="18"/>
  <c r="AN379" i="18"/>
  <c r="AN380" i="18"/>
  <c r="AN381" i="18"/>
  <c r="AN382" i="18"/>
  <c r="AN383" i="18"/>
  <c r="AN384" i="18"/>
  <c r="AN385" i="18"/>
  <c r="AN386" i="18"/>
  <c r="AN387" i="18"/>
  <c r="AN388" i="18"/>
  <c r="AN389" i="18"/>
  <c r="AN390" i="18"/>
  <c r="AN391" i="18"/>
  <c r="AN392" i="18"/>
  <c r="AN393" i="18"/>
  <c r="AN394" i="18"/>
  <c r="AN395" i="18"/>
  <c r="AN396" i="18"/>
  <c r="AN397" i="18"/>
  <c r="AN398" i="18"/>
  <c r="AN399" i="18"/>
  <c r="AN400" i="18"/>
  <c r="AN401" i="18"/>
  <c r="AN402" i="18"/>
  <c r="AN403" i="18"/>
  <c r="AN405" i="18"/>
  <c r="AN406" i="18"/>
  <c r="AN407" i="18"/>
  <c r="AN408" i="18"/>
  <c r="AN409" i="18"/>
  <c r="AN410" i="18"/>
  <c r="AN411" i="18"/>
  <c r="AN412" i="18"/>
  <c r="AN413" i="18"/>
  <c r="AN414" i="18"/>
  <c r="AN415" i="18"/>
  <c r="AN416" i="18"/>
  <c r="AN417" i="18"/>
  <c r="AN418" i="18"/>
  <c r="AN419" i="18"/>
  <c r="AN420" i="18"/>
  <c r="AN421" i="18"/>
  <c r="AN422" i="18"/>
  <c r="AN423" i="18"/>
  <c r="AN424" i="18"/>
  <c r="AN425" i="18"/>
  <c r="AN426" i="18"/>
  <c r="AN427" i="18"/>
  <c r="AN428" i="18"/>
  <c r="AN429" i="18"/>
  <c r="AN430" i="18"/>
  <c r="AN431" i="18"/>
  <c r="AN432" i="18"/>
  <c r="AN433" i="18"/>
  <c r="AN434" i="18"/>
  <c r="AN435" i="18"/>
  <c r="AN436" i="18"/>
  <c r="AN437" i="18"/>
  <c r="AN438" i="18"/>
  <c r="AN439" i="18"/>
  <c r="AN440" i="18"/>
  <c r="AN441" i="18"/>
  <c r="AN442" i="18"/>
  <c r="AN443" i="18"/>
  <c r="AN444" i="18"/>
  <c r="AN445" i="18"/>
  <c r="AN446" i="18"/>
  <c r="AN447" i="18"/>
  <c r="AN448" i="18"/>
  <c r="AN449" i="18"/>
  <c r="AN450" i="18"/>
  <c r="AN451" i="18"/>
  <c r="AN452" i="18"/>
  <c r="AN453" i="18"/>
  <c r="AN454" i="18"/>
  <c r="AN455" i="18"/>
  <c r="AN456" i="18"/>
  <c r="AN457" i="18"/>
  <c r="AN458" i="18"/>
  <c r="AN459" i="18"/>
  <c r="AN460" i="18"/>
  <c r="AN461" i="18"/>
  <c r="AN462" i="18"/>
  <c r="AN463" i="18"/>
  <c r="AN464" i="18"/>
  <c r="AN465" i="18"/>
  <c r="AN466" i="18"/>
  <c r="AN467" i="18"/>
  <c r="AN468" i="18"/>
  <c r="AN469" i="18"/>
  <c r="AN470" i="18"/>
  <c r="AN471" i="18"/>
  <c r="AN472" i="18"/>
  <c r="AN473" i="18"/>
  <c r="AN494" i="18"/>
  <c r="AN495" i="18"/>
  <c r="AN496" i="18"/>
  <c r="AN497" i="18"/>
  <c r="AN2" i="18"/>
  <c r="AN2" i="16"/>
  <c r="AN4" i="16"/>
  <c r="AN5" i="16"/>
  <c r="AN6" i="16"/>
  <c r="AN7" i="16"/>
  <c r="AN8" i="16"/>
  <c r="AN9" i="16"/>
  <c r="AN10" i="16"/>
  <c r="AN11" i="16"/>
  <c r="AN12" i="16"/>
  <c r="AN13" i="16"/>
  <c r="AN14" i="16"/>
  <c r="AN15" i="16"/>
  <c r="AN16" i="16"/>
  <c r="AN17" i="16"/>
  <c r="AN18" i="16"/>
  <c r="AN19" i="16"/>
  <c r="AN20" i="16"/>
  <c r="AN21" i="16"/>
  <c r="AN22" i="16"/>
  <c r="AN23" i="16"/>
  <c r="AN24" i="16"/>
  <c r="AN25" i="16"/>
  <c r="AN26" i="16"/>
  <c r="AN27" i="16"/>
  <c r="AN28" i="16"/>
  <c r="AN29" i="16"/>
  <c r="AN30" i="16"/>
  <c r="AN31" i="16"/>
  <c r="AN32" i="16"/>
  <c r="AN33" i="16"/>
  <c r="AN34" i="16"/>
  <c r="AN35" i="16"/>
  <c r="AN36" i="16"/>
  <c r="AN37" i="16"/>
  <c r="AN38" i="16"/>
  <c r="AN39" i="16"/>
  <c r="AN40" i="16"/>
  <c r="AN41" i="16"/>
  <c r="AN42" i="16"/>
  <c r="AN43" i="16"/>
  <c r="AN44" i="16"/>
  <c r="AN45" i="16"/>
  <c r="AN46" i="16"/>
  <c r="AN47" i="16"/>
  <c r="AN48" i="16"/>
  <c r="AN49" i="16"/>
  <c r="AN50" i="16"/>
  <c r="AN51" i="16"/>
  <c r="AN52" i="16"/>
  <c r="AN53" i="16"/>
  <c r="AN54" i="16"/>
  <c r="AN55" i="16"/>
  <c r="AN56" i="16"/>
  <c r="AN57" i="16"/>
  <c r="AN58" i="16"/>
  <c r="AN59" i="16"/>
  <c r="AN60" i="16"/>
  <c r="AN61" i="16"/>
  <c r="AN62" i="16"/>
  <c r="AN63" i="16"/>
  <c r="AN64" i="16"/>
  <c r="AN65" i="16"/>
  <c r="AN66" i="16"/>
  <c r="AN67" i="16"/>
  <c r="AN68" i="16"/>
  <c r="AN69" i="16"/>
  <c r="AN70" i="16"/>
  <c r="AN71" i="16"/>
  <c r="AN72" i="16"/>
  <c r="AN73" i="16"/>
  <c r="AN74" i="16"/>
  <c r="AN75" i="16"/>
  <c r="AN76" i="16"/>
  <c r="AN77" i="16"/>
  <c r="AN78" i="16"/>
  <c r="AN79" i="16"/>
  <c r="AN80" i="16"/>
  <c r="AN81" i="16"/>
  <c r="AN82" i="16"/>
  <c r="AN83" i="16"/>
  <c r="AN84" i="16"/>
  <c r="AN85" i="16"/>
  <c r="AN86" i="16"/>
  <c r="AN87" i="16"/>
  <c r="AN88" i="16"/>
  <c r="AN89" i="16"/>
  <c r="AN90" i="16"/>
  <c r="AN91" i="16"/>
  <c r="AN92" i="16"/>
  <c r="AN93" i="16"/>
  <c r="AN94" i="16"/>
  <c r="AN95" i="16"/>
  <c r="AN96" i="16"/>
  <c r="AN97" i="16"/>
  <c r="AN98" i="16"/>
  <c r="AN99" i="16"/>
  <c r="AN100" i="16"/>
  <c r="AN101" i="16"/>
  <c r="AN102" i="16"/>
  <c r="AN103" i="16"/>
  <c r="AN104" i="16"/>
  <c r="AN105" i="16"/>
  <c r="AN106" i="16"/>
  <c r="AN107" i="16"/>
  <c r="AN108" i="16"/>
  <c r="AN109" i="16"/>
  <c r="AN110" i="16"/>
  <c r="AN111" i="16"/>
  <c r="AN112" i="16"/>
  <c r="AN113" i="16"/>
  <c r="AN114" i="16"/>
  <c r="AN115" i="16"/>
  <c r="AN116" i="16"/>
  <c r="AN117" i="16"/>
  <c r="AN118" i="16"/>
  <c r="AN119" i="16"/>
  <c r="AN120" i="16"/>
  <c r="AN121" i="16"/>
  <c r="AN122" i="16"/>
  <c r="AN123" i="16"/>
  <c r="AN124" i="16"/>
  <c r="AN125" i="16"/>
  <c r="AN126" i="16"/>
  <c r="AN140" i="16"/>
  <c r="AN141" i="16"/>
  <c r="AN142" i="16"/>
  <c r="AN143" i="16"/>
  <c r="AN144" i="16"/>
  <c r="AN145" i="16"/>
  <c r="AN146" i="16"/>
  <c r="AN147" i="16"/>
  <c r="AN148" i="16"/>
  <c r="AN149" i="16"/>
  <c r="AN150" i="16"/>
  <c r="AN151" i="16"/>
  <c r="AN152" i="16"/>
  <c r="AN153" i="16"/>
  <c r="AN154" i="16"/>
  <c r="AN155" i="16"/>
  <c r="AN156" i="16"/>
  <c r="AN157" i="16"/>
  <c r="AN158" i="16"/>
  <c r="AN159" i="16"/>
  <c r="AN160" i="16"/>
  <c r="AN161" i="16"/>
  <c r="AN162" i="16"/>
  <c r="AN163" i="16"/>
  <c r="AN164" i="16"/>
  <c r="AN165" i="16"/>
  <c r="AN166" i="16"/>
  <c r="AN167" i="16"/>
  <c r="AN168" i="16"/>
  <c r="AN169" i="16"/>
  <c r="AN170" i="16"/>
  <c r="AN171" i="16"/>
  <c r="AN172" i="16"/>
  <c r="AN173" i="16"/>
  <c r="AN174" i="16"/>
  <c r="AN175" i="16"/>
  <c r="AN176" i="16"/>
  <c r="AN177" i="16"/>
  <c r="AN178" i="16"/>
  <c r="AN179" i="16"/>
  <c r="AN180" i="16"/>
  <c r="AN181" i="16"/>
  <c r="AN182" i="16"/>
  <c r="AN183" i="16"/>
  <c r="AN184" i="16"/>
  <c r="AN185" i="16"/>
  <c r="AN186" i="16"/>
  <c r="AN187" i="16"/>
  <c r="AN188" i="16"/>
  <c r="AN189" i="16"/>
  <c r="AN190" i="16"/>
  <c r="AN191" i="16"/>
  <c r="AN192" i="16"/>
  <c r="AN193" i="16"/>
  <c r="AN194" i="16"/>
  <c r="AN195" i="16"/>
  <c r="AN196" i="16"/>
  <c r="AN197" i="16"/>
  <c r="AN198" i="16"/>
  <c r="AN199" i="16"/>
  <c r="AN200" i="16"/>
  <c r="AN201" i="16"/>
  <c r="AN202" i="16"/>
  <c r="AN203" i="16"/>
  <c r="AN204" i="16"/>
  <c r="AN205" i="16"/>
  <c r="AN206" i="16"/>
  <c r="AN207" i="16"/>
  <c r="AN208" i="16"/>
  <c r="AN209" i="16"/>
  <c r="AN210" i="16"/>
  <c r="AN211" i="16"/>
  <c r="AN212" i="16"/>
  <c r="AN213" i="16"/>
  <c r="AN214" i="16"/>
  <c r="AN215" i="16"/>
  <c r="AN216" i="16"/>
  <c r="AN217" i="16"/>
  <c r="AN218" i="16"/>
  <c r="AN219" i="16"/>
  <c r="AN220" i="16"/>
  <c r="AN221" i="16"/>
  <c r="AN222" i="16"/>
  <c r="AN223" i="16"/>
  <c r="AN224" i="16"/>
  <c r="AN225" i="16"/>
  <c r="AN226" i="16"/>
  <c r="AN227" i="16"/>
  <c r="AN228" i="16"/>
  <c r="AN229" i="16"/>
  <c r="AN230" i="16"/>
  <c r="AN231" i="16"/>
  <c r="AN232" i="16"/>
  <c r="AN233" i="16"/>
  <c r="AN234" i="16"/>
  <c r="AN235" i="16"/>
  <c r="AN236" i="16"/>
  <c r="AN237" i="16"/>
  <c r="AN238" i="16"/>
  <c r="AN239" i="16"/>
  <c r="AN240" i="16"/>
  <c r="AN241" i="16"/>
  <c r="AN242" i="16"/>
  <c r="AN243" i="16"/>
  <c r="AN244" i="16"/>
  <c r="AN245" i="16"/>
  <c r="AN246" i="16"/>
  <c r="AN247" i="16"/>
  <c r="AN248" i="16"/>
  <c r="AN249" i="16"/>
  <c r="AN250" i="16"/>
  <c r="AN251" i="16"/>
  <c r="AN252" i="16"/>
  <c r="AN253" i="16"/>
  <c r="AN254" i="16"/>
  <c r="AN255" i="16"/>
  <c r="AN256" i="16"/>
  <c r="AN257" i="16"/>
  <c r="AN258" i="16"/>
  <c r="AN259" i="16"/>
  <c r="AN260" i="16"/>
  <c r="AN261" i="16"/>
  <c r="AN262" i="16"/>
  <c r="AN263" i="16"/>
  <c r="AN264" i="16"/>
  <c r="AN265" i="16"/>
  <c r="AN266" i="16"/>
  <c r="AN267" i="16"/>
  <c r="AN268" i="16"/>
  <c r="AN269" i="16"/>
  <c r="AN270" i="16"/>
  <c r="AN271" i="16"/>
  <c r="AN272" i="16"/>
  <c r="AN273" i="16"/>
  <c r="AN274" i="16"/>
  <c r="AN275" i="16"/>
  <c r="AN276" i="16"/>
  <c r="AN277" i="16"/>
  <c r="AN278" i="16"/>
  <c r="AN279" i="16"/>
  <c r="AN280" i="16"/>
  <c r="AN281" i="16"/>
  <c r="AN282" i="16"/>
  <c r="AN283" i="16"/>
  <c r="AN284" i="16"/>
  <c r="AN285" i="16"/>
  <c r="AN286" i="16"/>
  <c r="AN287" i="16"/>
  <c r="AN288" i="16"/>
  <c r="AN289" i="16"/>
  <c r="AN290" i="16"/>
  <c r="AN291" i="16"/>
  <c r="AN292" i="16"/>
  <c r="AN293" i="16"/>
  <c r="AN294" i="16"/>
  <c r="AN295" i="16"/>
  <c r="AN296" i="16"/>
  <c r="AN297" i="16"/>
  <c r="AN298" i="16"/>
  <c r="AN299" i="16"/>
  <c r="AN300" i="16"/>
  <c r="AN301" i="16"/>
  <c r="AN302" i="16"/>
  <c r="AN303" i="16"/>
  <c r="AN304" i="16"/>
  <c r="AN305" i="16"/>
  <c r="AN306" i="16"/>
  <c r="AN307" i="16"/>
  <c r="AN308" i="16"/>
  <c r="AN309" i="16"/>
  <c r="AN310" i="16"/>
  <c r="AN311" i="16"/>
  <c r="AN312" i="16"/>
  <c r="AN313" i="16"/>
  <c r="AN314" i="16"/>
  <c r="AN315" i="16"/>
  <c r="AN316" i="16"/>
  <c r="AN317" i="16"/>
  <c r="AN318" i="16"/>
  <c r="AN319" i="16"/>
  <c r="AN320" i="16"/>
  <c r="AN321" i="16"/>
  <c r="AN322" i="16"/>
  <c r="AN323" i="16"/>
  <c r="AN324" i="16"/>
  <c r="AN325" i="16"/>
  <c r="AN326" i="16"/>
  <c r="AN327" i="16"/>
  <c r="AN328" i="16"/>
  <c r="AN329" i="16"/>
  <c r="AN330" i="16"/>
  <c r="AN331" i="16"/>
  <c r="AN332" i="16"/>
  <c r="AN333" i="16"/>
  <c r="AN334" i="16"/>
  <c r="AN335" i="16"/>
  <c r="AN336" i="16"/>
  <c r="AN337" i="16"/>
  <c r="AN338" i="16"/>
  <c r="AN339" i="16"/>
  <c r="AN340" i="16"/>
  <c r="AN341" i="16"/>
  <c r="AN342" i="16"/>
  <c r="AN343" i="16"/>
  <c r="AN344" i="16"/>
  <c r="AN345" i="16"/>
  <c r="AN346" i="16"/>
  <c r="AN347" i="16"/>
  <c r="AN348" i="16"/>
  <c r="AN349" i="16"/>
  <c r="AN350" i="16"/>
  <c r="AN351" i="16"/>
  <c r="AN352" i="16"/>
  <c r="AN353" i="16"/>
  <c r="AN354" i="16"/>
  <c r="AN355" i="16"/>
  <c r="AN356" i="16"/>
  <c r="AN357" i="16"/>
  <c r="AN358" i="16"/>
  <c r="AN359" i="16"/>
  <c r="AN360" i="16"/>
  <c r="AN361" i="16"/>
  <c r="AN362" i="16"/>
  <c r="AN363" i="16"/>
  <c r="AN364" i="16"/>
  <c r="AN365" i="16"/>
  <c r="AN366" i="16"/>
  <c r="AN367" i="16"/>
  <c r="AN368" i="16"/>
  <c r="AN369" i="16"/>
  <c r="AN370" i="16"/>
  <c r="AN371" i="16"/>
  <c r="AN372" i="16"/>
  <c r="AN373" i="16"/>
  <c r="AN374" i="16"/>
  <c r="AN375" i="16"/>
  <c r="AN376" i="16"/>
  <c r="AN377" i="16"/>
  <c r="AN378" i="16"/>
  <c r="AN379" i="16"/>
  <c r="AN380" i="16"/>
  <c r="AN381" i="16"/>
  <c r="AN382" i="16"/>
  <c r="AN383" i="16"/>
  <c r="AN384" i="16"/>
  <c r="AN385" i="16"/>
  <c r="AN386" i="16"/>
  <c r="AN387" i="16"/>
  <c r="AN388" i="16"/>
  <c r="AN389" i="16"/>
  <c r="AN390" i="16"/>
  <c r="AN391" i="16"/>
  <c r="AN392" i="16"/>
  <c r="AN393" i="16"/>
  <c r="AN394" i="16"/>
  <c r="AN395" i="16"/>
  <c r="AN396" i="16"/>
  <c r="AN397" i="16"/>
  <c r="AN398" i="16"/>
  <c r="AN399" i="16"/>
  <c r="AN400" i="16"/>
  <c r="AN401" i="16"/>
  <c r="AN402" i="16"/>
  <c r="AN403" i="16"/>
  <c r="AN404" i="16"/>
  <c r="AN405" i="16"/>
  <c r="AN406" i="16"/>
  <c r="AN407" i="16"/>
  <c r="AN408" i="16"/>
  <c r="AN409" i="16"/>
  <c r="AN410" i="16"/>
  <c r="AN420" i="16"/>
  <c r="AN431" i="16"/>
  <c r="AN432" i="16"/>
  <c r="AN433" i="16"/>
  <c r="AN434" i="16"/>
  <c r="AN435" i="16"/>
  <c r="AN436" i="16"/>
  <c r="AN437" i="16"/>
  <c r="AN438" i="16"/>
  <c r="AN439" i="16"/>
  <c r="AN440" i="16"/>
  <c r="AN441" i="16"/>
  <c r="AN442" i="16"/>
  <c r="AN443" i="16"/>
  <c r="AN444" i="16"/>
  <c r="AN445" i="16"/>
  <c r="AN446" i="16"/>
  <c r="AN447" i="16"/>
  <c r="AN448" i="16"/>
  <c r="AN449" i="16"/>
  <c r="AN450" i="16"/>
  <c r="AN451" i="16"/>
  <c r="AN452" i="16"/>
  <c r="AN453" i="16"/>
  <c r="AN454" i="16"/>
  <c r="AN455" i="16"/>
  <c r="AN456" i="16"/>
  <c r="AN457" i="16"/>
  <c r="AN458" i="16"/>
  <c r="AN459" i="16"/>
  <c r="AN460" i="16"/>
  <c r="AN461" i="16"/>
  <c r="AN462" i="16"/>
  <c r="AN463" i="16"/>
  <c r="AN464" i="16"/>
  <c r="AN465" i="16"/>
  <c r="AN466" i="16"/>
  <c r="AN467" i="16"/>
  <c r="AN468" i="16"/>
  <c r="AN469" i="16"/>
  <c r="AN470" i="16"/>
  <c r="AN471" i="16"/>
  <c r="AN472" i="16"/>
  <c r="AN473" i="16"/>
  <c r="AN474" i="16"/>
  <c r="AN475" i="16"/>
  <c r="AN476" i="16"/>
  <c r="AN477" i="16"/>
  <c r="AN478" i="16"/>
  <c r="AN479" i="16"/>
  <c r="AN480" i="16"/>
  <c r="AN481" i="16"/>
  <c r="AN482" i="16"/>
  <c r="AN483" i="16"/>
  <c r="AN484" i="16"/>
  <c r="AN485" i="16"/>
  <c r="AN486" i="16"/>
  <c r="AN487" i="16"/>
  <c r="AN488" i="16"/>
  <c r="AN489" i="16"/>
  <c r="AN490" i="16"/>
  <c r="AN491" i="16"/>
  <c r="AN492" i="16"/>
  <c r="AN493" i="16"/>
  <c r="AN494" i="16"/>
  <c r="AN495" i="16"/>
  <c r="AN496" i="16"/>
  <c r="AN6" i="15"/>
  <c r="AN7" i="15"/>
  <c r="AN8" i="15"/>
  <c r="AN9" i="15"/>
  <c r="AN10" i="15"/>
  <c r="AN11" i="15"/>
  <c r="AN12" i="15"/>
  <c r="AN13" i="15"/>
  <c r="AN20" i="15"/>
  <c r="AN21" i="15"/>
  <c r="AN22" i="15"/>
  <c r="AN23" i="15"/>
  <c r="AN24" i="15"/>
  <c r="AN25" i="15"/>
  <c r="AN26" i="15"/>
  <c r="AN27" i="15"/>
  <c r="AN28" i="15"/>
  <c r="AN29" i="15"/>
  <c r="AN30" i="15"/>
  <c r="AN31" i="15"/>
  <c r="AN32" i="15"/>
  <c r="AN33" i="15"/>
  <c r="AN34" i="15"/>
  <c r="AN35" i="15"/>
  <c r="AN36" i="15"/>
  <c r="AN37" i="15"/>
  <c r="AN38" i="15"/>
  <c r="AN39" i="15"/>
  <c r="AN40" i="15"/>
  <c r="AN41" i="15"/>
  <c r="AN42" i="15"/>
  <c r="AN43" i="15"/>
  <c r="AN44" i="15"/>
  <c r="AN45" i="15"/>
  <c r="AN46" i="15"/>
  <c r="AN49" i="15"/>
  <c r="AN50" i="15"/>
  <c r="AN51" i="15"/>
  <c r="AN52" i="15"/>
  <c r="AN53" i="15"/>
  <c r="AN54" i="15"/>
  <c r="AN55" i="15"/>
  <c r="AN56" i="15"/>
  <c r="AN57" i="15"/>
  <c r="AN58" i="15"/>
  <c r="AN59" i="15"/>
  <c r="AN60" i="15"/>
  <c r="AN61" i="15"/>
  <c r="AN62" i="15"/>
  <c r="AN63" i="15"/>
  <c r="AN64" i="15"/>
  <c r="AN65" i="15"/>
  <c r="AN66" i="15"/>
  <c r="AN67" i="15"/>
  <c r="AN68" i="15"/>
  <c r="AN69" i="15"/>
  <c r="AN70" i="15"/>
  <c r="AN71" i="15"/>
  <c r="AN72" i="15"/>
  <c r="AN73" i="15"/>
  <c r="AN74" i="15"/>
  <c r="AN75" i="15"/>
  <c r="AN76" i="15"/>
  <c r="AN77" i="15"/>
  <c r="AN78" i="15"/>
  <c r="AN79" i="15"/>
  <c r="AN80" i="15"/>
  <c r="AN81" i="15"/>
  <c r="AN82" i="15"/>
  <c r="AN83" i="15"/>
  <c r="AN84" i="15"/>
  <c r="AN85" i="15"/>
  <c r="AN86" i="15"/>
  <c r="AN87" i="15"/>
  <c r="AN88" i="15"/>
  <c r="AN89" i="15"/>
  <c r="AN90" i="15"/>
  <c r="AN91" i="15"/>
  <c r="AN92" i="15"/>
  <c r="AN93" i="15"/>
  <c r="AN94" i="15"/>
  <c r="AN95" i="15"/>
  <c r="AN96" i="15"/>
  <c r="AN97" i="15"/>
  <c r="AN98" i="15"/>
  <c r="AN99" i="15"/>
  <c r="AN100" i="15"/>
  <c r="AN101" i="15"/>
  <c r="AN102" i="15"/>
  <c r="AN103" i="15"/>
  <c r="AN104" i="15"/>
  <c r="AN105" i="15"/>
  <c r="AN106" i="15"/>
  <c r="AN107" i="15"/>
  <c r="AN108" i="15"/>
  <c r="AN109" i="15"/>
  <c r="AN110" i="15"/>
  <c r="AN111" i="15"/>
  <c r="AN112" i="15"/>
  <c r="AN113" i="15"/>
  <c r="AN114" i="15"/>
  <c r="AN115" i="15"/>
  <c r="AN116" i="15"/>
  <c r="AN117" i="15"/>
  <c r="AN118" i="15"/>
  <c r="AN119" i="15"/>
  <c r="AN120" i="15"/>
  <c r="AN121" i="15"/>
  <c r="AN122" i="15"/>
  <c r="AN123" i="15"/>
  <c r="AN124" i="15"/>
  <c r="AN125" i="15"/>
  <c r="AN126" i="15"/>
  <c r="AN127" i="15"/>
  <c r="AN128" i="15"/>
  <c r="AN129" i="15"/>
  <c r="AN130" i="15"/>
  <c r="AN131" i="15"/>
  <c r="AN132" i="15"/>
  <c r="AN133" i="15"/>
  <c r="AN134" i="15"/>
  <c r="AN135" i="15"/>
  <c r="AN136" i="15"/>
  <c r="AN137" i="15"/>
  <c r="AN138" i="15"/>
  <c r="AN139" i="15"/>
  <c r="AN140" i="15"/>
  <c r="AN141" i="15"/>
  <c r="AN142" i="15"/>
  <c r="AN143" i="15"/>
  <c r="AN144" i="15"/>
  <c r="AN145" i="15"/>
  <c r="AN146" i="15"/>
  <c r="AN147" i="15"/>
  <c r="AN148" i="15"/>
  <c r="AN149" i="15"/>
  <c r="AN150" i="15"/>
  <c r="AN151" i="15"/>
  <c r="AN152" i="15"/>
  <c r="AN153" i="15"/>
  <c r="AN154" i="15"/>
  <c r="AN155" i="15"/>
  <c r="AN156" i="15"/>
  <c r="AN157" i="15"/>
  <c r="AN158" i="15"/>
  <c r="AN159" i="15"/>
  <c r="AN160" i="15"/>
  <c r="AN161" i="15"/>
  <c r="AN162" i="15"/>
  <c r="AN163" i="15"/>
  <c r="AN164" i="15"/>
  <c r="AN165" i="15"/>
  <c r="AN166" i="15"/>
  <c r="AN167" i="15"/>
  <c r="AN168" i="15"/>
  <c r="AN169" i="15"/>
  <c r="AN170" i="15"/>
  <c r="AN171" i="15"/>
  <c r="AN172" i="15"/>
  <c r="AN173" i="15"/>
  <c r="AN174" i="15"/>
  <c r="AN175" i="15"/>
  <c r="AN176" i="15"/>
  <c r="AN177" i="15"/>
  <c r="AN178" i="15"/>
  <c r="AN179" i="15"/>
  <c r="AN180" i="15"/>
  <c r="AN181" i="15"/>
  <c r="AN182" i="15"/>
  <c r="AN183" i="15"/>
  <c r="AN184" i="15"/>
  <c r="AN185" i="15"/>
  <c r="AN186" i="15"/>
  <c r="AN187" i="15"/>
  <c r="AN188" i="15"/>
  <c r="AN189" i="15"/>
  <c r="AN190" i="15"/>
  <c r="AN191" i="15"/>
  <c r="AN192" i="15"/>
  <c r="AN193" i="15"/>
  <c r="AN194" i="15"/>
  <c r="AN195" i="15"/>
  <c r="AN196" i="15"/>
  <c r="AN197" i="15"/>
  <c r="AN198" i="15"/>
  <c r="AN199" i="15"/>
  <c r="AN200" i="15"/>
  <c r="AN201" i="15"/>
  <c r="AN202" i="15"/>
  <c r="AN203" i="15"/>
  <c r="AN204" i="15"/>
  <c r="AN205" i="15"/>
  <c r="AN206" i="15"/>
  <c r="AN207" i="15"/>
  <c r="AN208" i="15"/>
  <c r="AN209" i="15"/>
  <c r="AN210" i="15"/>
  <c r="AN211" i="15"/>
  <c r="AN212" i="15"/>
  <c r="AN213" i="15"/>
  <c r="AN214" i="15"/>
  <c r="AN215" i="15"/>
  <c r="AN216" i="15"/>
  <c r="AN217" i="15"/>
  <c r="AN218" i="15"/>
  <c r="AN219" i="15"/>
  <c r="AN220" i="15"/>
  <c r="AN221" i="15"/>
  <c r="AN222" i="15"/>
  <c r="AN223" i="15"/>
  <c r="AN224" i="15"/>
  <c r="AN225" i="15"/>
  <c r="AN226" i="15"/>
  <c r="AN227" i="15"/>
  <c r="AN228" i="15"/>
  <c r="AN229" i="15"/>
  <c r="AN230" i="15"/>
  <c r="AN231" i="15"/>
  <c r="AN232" i="15"/>
  <c r="AN233" i="15"/>
  <c r="AN234" i="15"/>
  <c r="AN235" i="15"/>
  <c r="AN236" i="15"/>
  <c r="AN237" i="15"/>
  <c r="AN238" i="15"/>
  <c r="AN239" i="15"/>
  <c r="AN240" i="15"/>
  <c r="AN241" i="15"/>
  <c r="AN242" i="15"/>
  <c r="AN243" i="15"/>
  <c r="AN244" i="15"/>
  <c r="AN245" i="15"/>
  <c r="AN246" i="15"/>
  <c r="AN247" i="15"/>
  <c r="AN248" i="15"/>
  <c r="AN249" i="15"/>
  <c r="AN250" i="15"/>
  <c r="AN251" i="15"/>
  <c r="AN252" i="15"/>
  <c r="AN253" i="15"/>
  <c r="AN254" i="15"/>
  <c r="AN255" i="15"/>
  <c r="AN256" i="15"/>
  <c r="AN257" i="15"/>
  <c r="AN258" i="15"/>
  <c r="AN259" i="15"/>
  <c r="AN260" i="15"/>
  <c r="AN261" i="15"/>
  <c r="AN262" i="15"/>
  <c r="AN263" i="15"/>
  <c r="AN264" i="15"/>
  <c r="AN265" i="15"/>
  <c r="AN266" i="15"/>
  <c r="AN267" i="15"/>
  <c r="AN268" i="15"/>
  <c r="AN269" i="15"/>
  <c r="AN270" i="15"/>
  <c r="AN271" i="15"/>
  <c r="AN272" i="15"/>
  <c r="AN273" i="15"/>
  <c r="AN274" i="15"/>
  <c r="AN275" i="15"/>
  <c r="AN276" i="15"/>
  <c r="AN277" i="15"/>
  <c r="AN278" i="15"/>
  <c r="AN279" i="15"/>
  <c r="AN280" i="15"/>
  <c r="AN281" i="15"/>
  <c r="AN282" i="15"/>
  <c r="AN283" i="15"/>
  <c r="AN284" i="15"/>
  <c r="AN285" i="15"/>
  <c r="AN286" i="15"/>
  <c r="AN287" i="15"/>
  <c r="AN288" i="15"/>
  <c r="AN289" i="15"/>
  <c r="AN290" i="15"/>
  <c r="AN291" i="15"/>
  <c r="AN292" i="15"/>
  <c r="AN293" i="15"/>
  <c r="AN294" i="15"/>
  <c r="AN295" i="15"/>
  <c r="AN296" i="15"/>
  <c r="AN297" i="15"/>
  <c r="AN298" i="15"/>
  <c r="AN299" i="15"/>
  <c r="AN300" i="15"/>
  <c r="AN301" i="15"/>
  <c r="AN302" i="15"/>
  <c r="AN303" i="15"/>
  <c r="AN304" i="15"/>
  <c r="AN305" i="15"/>
  <c r="AN306" i="15"/>
  <c r="AN307" i="15"/>
  <c r="AN308" i="15"/>
  <c r="AN309" i="15"/>
  <c r="AN310" i="15"/>
  <c r="AN311" i="15"/>
  <c r="AN312" i="15"/>
  <c r="AN313" i="15"/>
  <c r="AN314" i="15"/>
  <c r="AN315" i="15"/>
  <c r="AN316" i="15"/>
  <c r="AN317" i="15"/>
  <c r="AN318" i="15"/>
  <c r="AN319" i="15"/>
  <c r="AN320" i="15"/>
  <c r="AN321" i="15"/>
  <c r="AN322" i="15"/>
  <c r="AN323" i="15"/>
  <c r="AN324" i="15"/>
  <c r="AN325" i="15"/>
  <c r="AN326" i="15"/>
  <c r="AN327" i="15"/>
  <c r="AN328" i="15"/>
  <c r="AN329" i="15"/>
  <c r="AN330" i="15"/>
  <c r="AN331" i="15"/>
  <c r="AN332" i="15"/>
  <c r="AN333" i="15"/>
  <c r="AN334" i="15"/>
  <c r="AN335" i="15"/>
  <c r="AN336" i="15"/>
  <c r="AN337" i="15"/>
  <c r="AN338" i="15"/>
  <c r="AN339" i="15"/>
  <c r="AN340" i="15"/>
  <c r="AN341" i="15"/>
  <c r="AN342" i="15"/>
  <c r="AN343" i="15"/>
  <c r="AN344" i="15"/>
  <c r="AN345" i="15"/>
  <c r="AN346" i="15"/>
  <c r="AN347" i="15"/>
  <c r="AN348" i="15"/>
  <c r="AN349" i="15"/>
  <c r="AN350" i="15"/>
  <c r="AN351" i="15"/>
  <c r="AN352" i="15"/>
  <c r="AN353" i="15"/>
  <c r="AN354" i="15"/>
  <c r="AN355" i="15"/>
  <c r="AN356" i="15"/>
  <c r="AN357" i="15"/>
  <c r="AN358" i="15"/>
  <c r="AN359" i="15"/>
  <c r="AN360" i="15"/>
  <c r="AN361" i="15"/>
  <c r="AN362" i="15"/>
  <c r="AN363" i="15"/>
  <c r="AN364" i="15"/>
  <c r="AN365" i="15"/>
  <c r="AN366" i="15"/>
  <c r="AN367" i="15"/>
  <c r="AN368" i="15"/>
  <c r="AN369" i="15"/>
  <c r="AN370" i="15"/>
  <c r="AN371" i="15"/>
  <c r="AN372" i="15"/>
  <c r="AN373" i="15"/>
  <c r="AN374" i="15"/>
  <c r="AN375" i="15"/>
  <c r="AN376" i="15"/>
  <c r="AN377" i="15"/>
  <c r="AN378" i="15"/>
  <c r="AN379" i="15"/>
  <c r="AN380" i="15"/>
  <c r="AN381" i="15"/>
  <c r="AN382" i="15"/>
  <c r="AN383" i="15"/>
  <c r="AN384" i="15"/>
  <c r="AN385" i="15"/>
  <c r="AN386" i="15"/>
  <c r="AN387" i="15"/>
  <c r="AN388" i="15"/>
  <c r="AN389" i="15"/>
  <c r="AN390" i="15"/>
  <c r="AN391" i="15"/>
  <c r="AN392" i="15"/>
  <c r="AN393" i="15"/>
  <c r="AN394" i="15"/>
  <c r="AN395" i="15"/>
  <c r="AN396" i="15"/>
  <c r="AN397" i="15"/>
  <c r="AN398" i="15"/>
  <c r="AN399" i="15"/>
  <c r="AN400" i="15"/>
  <c r="AN401" i="15"/>
  <c r="AN402" i="15"/>
  <c r="AN403" i="15"/>
  <c r="AN404" i="15"/>
  <c r="AN405" i="15"/>
  <c r="AN406" i="15"/>
  <c r="AN407" i="15"/>
  <c r="AN408" i="15"/>
  <c r="AN409" i="15"/>
  <c r="AN410" i="15"/>
  <c r="AN411" i="15"/>
  <c r="AN412" i="15"/>
  <c r="AN413" i="15"/>
  <c r="AN414" i="15"/>
  <c r="AN415" i="15"/>
  <c r="AN416" i="15"/>
  <c r="AN417" i="15"/>
  <c r="AN418" i="15"/>
  <c r="AN419" i="15"/>
  <c r="AN420" i="15"/>
  <c r="AN421" i="15"/>
  <c r="AN422" i="15"/>
  <c r="AN423" i="15"/>
  <c r="AN424" i="15"/>
  <c r="AN425" i="15"/>
  <c r="AN426" i="15"/>
  <c r="AN427" i="15"/>
  <c r="AN428" i="15"/>
  <c r="AN429" i="15"/>
  <c r="AN430" i="15"/>
  <c r="AN431" i="15"/>
  <c r="AN432" i="15"/>
  <c r="AN433" i="15"/>
  <c r="AN434" i="15"/>
  <c r="AN435" i="15"/>
  <c r="AN436" i="15"/>
  <c r="AN437" i="15"/>
  <c r="AN438" i="15"/>
  <c r="AN439" i="15"/>
  <c r="AN440" i="15"/>
  <c r="AN441" i="15"/>
  <c r="AN442" i="15"/>
  <c r="AN443" i="15"/>
  <c r="AN444" i="15"/>
  <c r="AN445" i="15"/>
  <c r="AN446" i="15"/>
  <c r="AN447" i="15"/>
  <c r="AN448" i="15"/>
  <c r="AN449" i="15"/>
  <c r="AN450" i="15"/>
  <c r="AN451" i="15"/>
  <c r="AN452" i="15"/>
  <c r="AN453" i="15"/>
  <c r="AN454" i="15"/>
  <c r="AN455" i="15"/>
  <c r="AN456" i="15"/>
  <c r="AN457" i="15"/>
  <c r="AN458" i="15"/>
  <c r="AN459" i="15"/>
  <c r="AN460" i="15"/>
  <c r="AN461" i="15"/>
  <c r="AN462" i="15"/>
  <c r="AN463" i="15"/>
  <c r="AN464" i="15"/>
  <c r="AN465" i="15"/>
  <c r="AN466" i="15"/>
  <c r="AN467" i="15"/>
  <c r="AN468" i="15"/>
  <c r="AN469" i="15"/>
  <c r="AN470" i="15"/>
  <c r="AN471" i="15"/>
  <c r="AN472" i="15"/>
  <c r="AN473" i="15"/>
  <c r="AN474" i="15"/>
  <c r="AN475" i="15"/>
  <c r="AN476" i="15"/>
  <c r="AN477" i="15"/>
  <c r="AN478" i="15"/>
  <c r="AN479" i="15"/>
  <c r="AN480" i="15"/>
  <c r="AN481" i="15"/>
  <c r="AN482" i="15"/>
  <c r="AN483" i="15"/>
  <c r="AN484" i="15"/>
  <c r="AN485" i="15"/>
  <c r="AN486" i="15"/>
  <c r="AN487" i="15"/>
  <c r="AN488" i="15"/>
  <c r="AN489" i="15"/>
  <c r="AN490" i="15"/>
  <c r="AN491" i="15"/>
  <c r="AN492" i="15"/>
  <c r="AN493" i="15"/>
  <c r="AN494" i="15"/>
  <c r="AN495" i="15"/>
  <c r="AN496" i="15"/>
  <c r="AN497" i="15"/>
  <c r="AN498" i="15"/>
  <c r="AN499" i="15"/>
  <c r="AN500" i="15"/>
  <c r="AN501" i="15"/>
  <c r="AN4" i="17"/>
  <c r="AN9" i="17"/>
  <c r="AN10" i="17"/>
  <c r="AN11" i="17"/>
  <c r="AN12" i="17"/>
  <c r="AN13" i="17"/>
  <c r="AN14" i="17"/>
  <c r="AN15" i="17"/>
  <c r="AN16" i="17"/>
  <c r="AN17" i="17"/>
  <c r="AN18" i="17"/>
  <c r="AN19" i="17"/>
  <c r="AN40" i="17"/>
  <c r="AN41" i="17"/>
  <c r="AN42" i="17"/>
  <c r="AN43" i="17"/>
  <c r="AN53" i="17"/>
  <c r="AN54" i="17"/>
  <c r="AN55" i="17"/>
  <c r="AN76" i="17"/>
  <c r="AN77" i="17"/>
  <c r="AN78" i="17"/>
  <c r="AN79" i="17"/>
  <c r="AN80" i="17"/>
  <c r="AN81" i="17"/>
  <c r="AN82" i="17"/>
  <c r="AN83" i="17"/>
  <c r="AN84" i="17"/>
  <c r="AN85" i="17"/>
  <c r="AN86" i="17"/>
  <c r="AN87" i="17"/>
  <c r="AN88" i="17"/>
  <c r="AN89" i="17"/>
  <c r="AN90" i="17"/>
  <c r="AN91" i="17"/>
  <c r="AN92" i="17"/>
  <c r="AN93" i="17"/>
  <c r="AN94" i="17"/>
  <c r="AN95" i="17"/>
  <c r="AN108" i="17"/>
  <c r="AN109" i="17"/>
  <c r="AN110" i="17"/>
  <c r="AN111" i="17"/>
  <c r="AN112" i="17"/>
  <c r="AN113" i="17"/>
  <c r="AN114" i="17"/>
  <c r="AN115" i="17"/>
  <c r="AN116" i="17"/>
  <c r="AN117" i="17"/>
  <c r="AN118" i="17"/>
  <c r="AN119" i="17"/>
  <c r="AN120" i="17"/>
  <c r="AN121" i="17"/>
  <c r="AN122" i="17"/>
  <c r="AN123" i="17"/>
  <c r="AN124" i="17"/>
  <c r="AN125" i="17"/>
  <c r="AN126" i="17"/>
  <c r="AN127" i="17"/>
  <c r="AN128" i="17"/>
  <c r="AN129" i="17"/>
  <c r="AN130" i="17"/>
  <c r="AN131" i="17"/>
  <c r="AN132" i="17"/>
  <c r="AN133" i="17"/>
  <c r="AN134" i="17"/>
  <c r="AN135" i="17"/>
  <c r="AN136" i="17"/>
  <c r="AN137" i="17"/>
  <c r="AN138" i="17"/>
  <c r="AN139" i="17"/>
  <c r="AN140" i="17"/>
  <c r="AN141" i="17"/>
  <c r="AN142" i="17"/>
  <c r="AN143" i="17"/>
  <c r="AN144" i="17"/>
  <c r="AN145" i="17"/>
  <c r="AN146" i="17"/>
  <c r="AN147" i="17"/>
  <c r="AN148" i="17"/>
  <c r="AN149" i="17"/>
  <c r="AN150" i="17"/>
  <c r="AN151" i="17"/>
  <c r="AN152" i="17"/>
  <c r="AN153" i="17"/>
  <c r="AN154" i="17"/>
  <c r="AN155" i="17"/>
  <c r="AN156" i="17"/>
  <c r="AN157" i="17"/>
  <c r="AN158" i="17"/>
  <c r="AN159" i="17"/>
  <c r="AN160" i="17"/>
  <c r="AN161" i="17"/>
  <c r="AN162" i="17"/>
  <c r="AN163" i="17"/>
  <c r="AN164" i="17"/>
  <c r="AN165" i="17"/>
  <c r="AN166" i="17"/>
  <c r="AN167" i="17"/>
  <c r="AN168" i="17"/>
  <c r="AN169" i="17"/>
  <c r="AN170" i="17"/>
  <c r="AN171" i="17"/>
  <c r="AN172" i="17"/>
  <c r="AN173" i="17"/>
  <c r="AN174" i="17"/>
  <c r="AN175" i="17"/>
  <c r="AN200" i="17"/>
  <c r="AN201" i="17"/>
  <c r="AN202" i="17"/>
  <c r="AN203" i="17"/>
  <c r="AN204" i="17"/>
  <c r="AN205" i="17"/>
  <c r="AN206" i="17"/>
  <c r="AN207" i="17"/>
  <c r="AN208" i="17"/>
  <c r="AN209" i="17"/>
  <c r="AN210" i="17"/>
  <c r="AN211" i="17"/>
  <c r="AN212" i="17"/>
  <c r="AN213" i="17"/>
  <c r="AN214" i="17"/>
  <c r="AN215" i="17"/>
  <c r="AN216" i="17"/>
  <c r="AN217" i="17"/>
  <c r="AN218" i="17"/>
  <c r="AN219" i="17"/>
  <c r="AN220" i="17"/>
  <c r="AN221" i="17"/>
  <c r="AN222" i="17"/>
  <c r="AN223" i="17"/>
  <c r="AN224" i="17"/>
  <c r="AN225" i="17"/>
  <c r="AN226" i="17"/>
  <c r="AN227" i="17"/>
  <c r="AN228" i="17"/>
  <c r="AN229" i="17"/>
  <c r="AN230" i="17"/>
  <c r="AN231" i="17"/>
  <c r="AN232" i="17"/>
  <c r="AN233" i="17"/>
  <c r="AN234" i="17"/>
  <c r="AN235" i="17"/>
  <c r="AN236" i="17"/>
  <c r="AN237" i="17"/>
  <c r="AN238" i="17"/>
  <c r="AN239" i="17"/>
  <c r="AN240" i="17"/>
  <c r="AN241" i="17"/>
  <c r="AN242" i="17"/>
  <c r="AN243" i="17"/>
  <c r="AN244" i="17"/>
  <c r="AN245" i="17"/>
  <c r="AN246" i="17"/>
  <c r="AN247" i="17"/>
  <c r="AN248" i="17"/>
  <c r="AN249" i="17"/>
  <c r="AN250" i="17"/>
  <c r="AN251" i="17"/>
  <c r="AN252" i="17"/>
  <c r="AN253" i="17"/>
  <c r="AN254" i="17"/>
  <c r="AN255" i="17"/>
  <c r="AN256" i="17"/>
  <c r="AN257" i="17"/>
  <c r="AN258" i="17"/>
  <c r="AN259" i="17"/>
  <c r="AN260" i="17"/>
  <c r="AN261" i="17"/>
  <c r="AN262" i="17"/>
  <c r="AN263" i="17"/>
  <c r="AN264" i="17"/>
  <c r="AN265" i="17"/>
  <c r="AN266" i="17"/>
  <c r="AN267" i="17"/>
  <c r="AN268" i="17"/>
  <c r="AN269" i="17"/>
  <c r="AN270" i="17"/>
  <c r="AN271" i="17"/>
  <c r="AN272" i="17"/>
  <c r="AN273" i="17"/>
  <c r="AN274" i="17"/>
  <c r="AN275" i="17"/>
  <c r="AN276" i="17"/>
  <c r="AN277" i="17"/>
  <c r="AN278" i="17"/>
  <c r="AN279" i="17"/>
  <c r="AN280" i="17"/>
  <c r="AN281" i="17"/>
  <c r="AN282" i="17"/>
  <c r="AN283" i="17"/>
  <c r="AN284" i="17"/>
  <c r="AN285" i="17"/>
  <c r="AN286" i="17"/>
  <c r="AN287" i="17"/>
  <c r="AN288" i="17"/>
  <c r="AN289" i="17"/>
  <c r="AN290" i="17"/>
  <c r="AN291" i="17"/>
  <c r="AN457" i="17"/>
  <c r="AN458" i="17"/>
  <c r="AN459" i="17"/>
  <c r="AN460" i="17"/>
  <c r="AN461" i="17"/>
  <c r="AN462" i="17"/>
  <c r="AN463" i="17"/>
  <c r="AN464" i="17"/>
  <c r="AN465" i="17"/>
  <c r="AN466" i="17"/>
  <c r="AN467" i="17"/>
  <c r="AN468" i="17"/>
  <c r="AN469" i="17"/>
  <c r="AN470" i="17"/>
  <c r="AN471" i="17"/>
  <c r="AN472" i="17"/>
  <c r="AN473" i="17"/>
  <c r="AN474" i="17"/>
  <c r="AN475" i="17"/>
  <c r="AN476" i="17"/>
  <c r="AN477" i="17"/>
  <c r="AN478" i="17"/>
  <c r="AN479" i="17"/>
  <c r="AN480" i="17"/>
  <c r="AN481" i="17"/>
  <c r="AN482" i="17"/>
  <c r="AN483" i="17"/>
  <c r="AN484" i="17"/>
  <c r="AN485" i="17"/>
  <c r="AN486" i="17"/>
  <c r="AN487" i="17"/>
  <c r="AN488" i="17"/>
  <c r="AN489" i="17"/>
  <c r="AN490" i="17"/>
  <c r="AN491" i="17"/>
  <c r="AN492" i="17"/>
  <c r="AN493" i="17"/>
  <c r="AN494" i="17"/>
  <c r="AN495" i="17"/>
  <c r="AN496" i="17"/>
  <c r="AN497" i="17"/>
  <c r="AN498" i="17"/>
  <c r="AN499" i="17"/>
  <c r="AN500" i="17"/>
  <c r="AN501" i="17"/>
  <c r="AN2" i="17"/>
  <c r="AN3" i="13"/>
  <c r="AN4" i="13"/>
  <c r="AN5" i="13"/>
  <c r="AN6" i="13"/>
  <c r="AN7" i="13"/>
  <c r="AN8" i="13"/>
  <c r="AN9" i="13"/>
  <c r="AN10" i="13"/>
  <c r="AN11" i="13"/>
  <c r="AN12" i="13"/>
  <c r="AN13" i="13"/>
  <c r="AN14" i="13"/>
  <c r="AN15" i="13"/>
  <c r="AN16" i="13"/>
  <c r="AN17" i="13"/>
  <c r="AN18" i="13"/>
  <c r="AN19" i="13"/>
  <c r="AN20" i="13"/>
  <c r="AN21" i="13"/>
  <c r="AN22" i="13"/>
  <c r="AN23" i="13"/>
  <c r="AN24" i="13"/>
  <c r="AN25" i="13"/>
  <c r="AN26" i="13"/>
  <c r="AN27" i="13"/>
  <c r="AN28" i="13"/>
  <c r="AN29" i="13"/>
  <c r="AN30" i="13"/>
  <c r="AN31" i="13"/>
  <c r="AN32" i="13"/>
  <c r="AN33" i="13"/>
  <c r="AN34" i="13"/>
  <c r="AN35" i="13"/>
  <c r="AN36" i="13"/>
  <c r="AN37" i="13"/>
  <c r="AN38" i="13"/>
  <c r="AN39" i="13"/>
  <c r="AN40" i="13"/>
  <c r="AN41" i="13"/>
  <c r="AN43" i="13"/>
  <c r="AN44" i="13"/>
  <c r="AN45" i="13"/>
  <c r="AN46" i="13"/>
  <c r="AN47" i="13"/>
  <c r="AN48" i="13"/>
  <c r="AN49" i="13"/>
  <c r="AN50" i="13"/>
  <c r="AN51" i="13"/>
  <c r="AN52" i="13"/>
  <c r="AN53" i="13"/>
  <c r="AN54" i="13"/>
  <c r="AN55" i="13"/>
  <c r="AN56" i="13"/>
  <c r="AN57" i="13"/>
  <c r="AN58" i="13"/>
  <c r="AN59" i="13"/>
  <c r="AN60" i="13"/>
  <c r="AN61" i="13"/>
  <c r="AN62" i="13"/>
  <c r="AN63" i="13"/>
  <c r="AN64" i="13"/>
  <c r="AN65" i="13"/>
  <c r="AN66" i="13"/>
  <c r="AN67" i="13"/>
  <c r="AN68" i="13"/>
  <c r="AN69" i="13"/>
  <c r="AN70" i="13"/>
  <c r="AN71" i="13"/>
  <c r="AN72" i="13"/>
  <c r="AN73" i="13"/>
  <c r="AN74" i="13"/>
  <c r="AN75" i="13"/>
  <c r="AN76" i="13"/>
  <c r="AN77" i="13"/>
  <c r="AN78" i="13"/>
  <c r="AN79" i="13"/>
  <c r="AN80" i="13"/>
  <c r="AN81" i="13"/>
  <c r="AN82" i="13"/>
  <c r="AN83" i="13"/>
  <c r="AN84" i="13"/>
  <c r="AN85" i="13"/>
  <c r="AN86" i="13"/>
  <c r="AN87" i="13"/>
  <c r="AN88" i="13"/>
  <c r="AN89" i="13"/>
  <c r="AN90" i="13"/>
  <c r="AN92" i="13"/>
  <c r="AN93" i="13"/>
  <c r="AN94" i="13"/>
  <c r="AN95" i="13"/>
  <c r="AN96" i="13"/>
  <c r="AN97" i="13"/>
  <c r="AN98" i="13"/>
  <c r="AN99" i="13"/>
  <c r="AN100" i="13"/>
  <c r="AN101" i="13"/>
  <c r="AN102" i="13"/>
  <c r="AN103" i="13"/>
  <c r="AN104" i="13"/>
  <c r="AN105" i="13"/>
  <c r="AN106" i="13"/>
  <c r="AN107" i="13"/>
  <c r="AN108" i="13"/>
  <c r="AN109" i="13"/>
  <c r="AN110" i="13"/>
  <c r="AN111" i="13"/>
  <c r="AN112" i="13"/>
  <c r="AN113" i="13"/>
  <c r="AN114" i="13"/>
  <c r="AN115" i="13"/>
  <c r="AN116" i="13"/>
  <c r="AN117" i="13"/>
  <c r="AN118" i="13"/>
  <c r="AN119" i="13"/>
  <c r="AN120" i="13"/>
  <c r="AN121" i="13"/>
  <c r="AN122" i="13"/>
  <c r="AN123" i="13"/>
  <c r="AN124" i="13"/>
  <c r="AN125" i="13"/>
  <c r="AN126" i="13"/>
  <c r="AN127" i="13"/>
  <c r="AN128" i="13"/>
  <c r="AN129" i="13"/>
  <c r="AN130" i="13"/>
  <c r="AN131" i="13"/>
  <c r="AN132" i="13"/>
  <c r="AN133" i="13"/>
  <c r="AN134" i="13"/>
  <c r="AN135" i="13"/>
  <c r="AN136" i="13"/>
  <c r="AN137" i="13"/>
  <c r="AN138" i="13"/>
  <c r="AN139" i="13"/>
  <c r="AN140" i="13"/>
  <c r="AN141" i="13"/>
  <c r="AN142" i="13"/>
  <c r="AN143" i="13"/>
  <c r="AN144" i="13"/>
  <c r="AN145" i="13"/>
  <c r="AN146" i="13"/>
  <c r="AN147" i="13"/>
  <c r="AN148" i="13"/>
  <c r="AN149" i="13"/>
  <c r="AN150" i="13"/>
  <c r="AN151" i="13"/>
  <c r="AN152" i="13"/>
  <c r="AN153" i="13"/>
  <c r="AN154" i="13"/>
  <c r="AN155" i="13"/>
  <c r="AN156" i="13"/>
  <c r="AN157" i="13"/>
  <c r="AN158" i="13"/>
  <c r="AN159" i="13"/>
  <c r="AN160" i="13"/>
  <c r="AN161" i="13"/>
  <c r="AN162" i="13"/>
  <c r="AN163" i="13"/>
  <c r="AN164" i="13"/>
  <c r="AN165" i="13"/>
  <c r="AN166" i="13"/>
  <c r="AN167" i="13"/>
  <c r="AN168" i="13"/>
  <c r="AN169" i="13"/>
  <c r="AN170" i="13"/>
  <c r="AN171" i="13"/>
  <c r="AN173" i="13"/>
  <c r="AN174" i="13"/>
  <c r="AN175" i="13"/>
  <c r="AN176" i="13"/>
  <c r="AN177" i="13"/>
  <c r="AN178" i="13"/>
  <c r="AN179" i="13"/>
  <c r="AN180" i="13"/>
  <c r="AN181" i="13"/>
  <c r="AN182" i="13"/>
  <c r="AN183" i="13"/>
  <c r="AN184" i="13"/>
  <c r="AN185" i="13"/>
  <c r="AN186" i="13"/>
  <c r="AN187" i="13"/>
  <c r="AN188" i="13"/>
  <c r="AN189" i="13"/>
  <c r="AN190" i="13"/>
  <c r="AN191" i="13"/>
  <c r="AN192" i="13"/>
  <c r="AN193" i="13"/>
  <c r="AN194" i="13"/>
  <c r="AN195" i="13"/>
  <c r="AN196" i="13"/>
  <c r="AN197" i="13"/>
  <c r="AN198" i="13"/>
  <c r="AN199" i="13"/>
  <c r="AN200" i="13"/>
  <c r="AN201" i="13"/>
  <c r="AN202" i="13"/>
  <c r="AN203" i="13"/>
  <c r="AN204" i="13"/>
  <c r="AN205" i="13"/>
  <c r="AN206" i="13"/>
  <c r="AN207" i="13"/>
  <c r="AN208" i="13"/>
  <c r="AN209" i="13"/>
  <c r="AN210" i="13"/>
  <c r="AN211" i="13"/>
  <c r="AN212" i="13"/>
  <c r="AN213" i="13"/>
  <c r="AN214" i="13"/>
  <c r="AN215" i="13"/>
  <c r="AN216" i="13"/>
  <c r="AN217" i="13"/>
  <c r="AN218" i="13"/>
  <c r="AN219" i="13"/>
  <c r="AN220" i="13"/>
  <c r="AN221" i="13"/>
  <c r="AN222" i="13"/>
  <c r="AN223" i="13"/>
  <c r="AN224" i="13"/>
  <c r="AN225" i="13"/>
  <c r="AN226" i="13"/>
  <c r="AN227" i="13"/>
  <c r="AN228" i="13"/>
  <c r="AN229" i="13"/>
  <c r="AN230" i="13"/>
  <c r="AN231" i="13"/>
  <c r="AN232" i="13"/>
  <c r="AN233" i="13"/>
  <c r="AN234" i="13"/>
  <c r="AN235" i="13"/>
  <c r="AN236" i="13"/>
  <c r="AN237" i="13"/>
  <c r="AN238" i="13"/>
  <c r="AN239" i="13"/>
  <c r="AN240" i="13"/>
  <c r="AN241" i="13"/>
  <c r="AN242" i="13"/>
  <c r="AN243" i="13"/>
  <c r="AN244" i="13"/>
  <c r="AN245" i="13"/>
  <c r="AN246" i="13"/>
  <c r="AN247" i="13"/>
  <c r="AN248" i="13"/>
  <c r="AN249" i="13"/>
  <c r="AN250" i="13"/>
  <c r="AN251" i="13"/>
  <c r="AN252" i="13"/>
  <c r="AN254" i="13"/>
  <c r="AN255" i="13"/>
  <c r="AN256" i="13"/>
  <c r="AN257" i="13"/>
  <c r="AN258" i="13"/>
  <c r="AN259" i="13"/>
  <c r="AN260" i="13"/>
  <c r="AN261" i="13"/>
  <c r="AN262" i="13"/>
  <c r="AN263" i="13"/>
  <c r="AN264" i="13"/>
  <c r="AN266" i="13"/>
  <c r="AN267" i="13"/>
  <c r="AN268" i="13"/>
  <c r="AN269" i="13"/>
  <c r="AN270" i="13"/>
  <c r="AN271" i="13"/>
  <c r="AN272" i="13"/>
  <c r="AN273" i="13"/>
  <c r="AN274" i="13"/>
  <c r="AN275" i="13"/>
  <c r="AN276" i="13"/>
  <c r="AN277" i="13"/>
  <c r="AN278" i="13"/>
  <c r="AN279" i="13"/>
  <c r="AN280" i="13"/>
  <c r="AN281" i="13"/>
  <c r="AN282" i="13"/>
  <c r="AN283" i="13"/>
  <c r="AN284" i="13"/>
  <c r="AN285" i="13"/>
  <c r="AN286" i="13"/>
  <c r="AN287" i="13"/>
  <c r="AN288" i="13"/>
  <c r="AN289" i="13"/>
  <c r="AN290" i="13"/>
  <c r="AN291" i="13"/>
  <c r="AN292" i="13"/>
  <c r="AN293" i="13"/>
  <c r="AN294" i="13"/>
  <c r="AN295" i="13"/>
  <c r="AN296" i="13"/>
  <c r="AN297" i="13"/>
  <c r="AN298" i="13"/>
  <c r="AN299" i="13"/>
  <c r="AN300" i="13"/>
  <c r="AN301" i="13"/>
  <c r="AN302" i="13"/>
  <c r="AN303" i="13"/>
  <c r="AN304" i="13"/>
  <c r="AN305" i="13"/>
  <c r="AN306" i="13"/>
  <c r="AN307" i="13"/>
  <c r="AN308" i="13"/>
  <c r="AN309" i="13"/>
  <c r="AN310" i="13"/>
  <c r="AN311" i="13"/>
  <c r="AN312" i="13"/>
  <c r="AN313" i="13"/>
  <c r="AN314" i="13"/>
  <c r="AN315" i="13"/>
  <c r="AN316" i="13"/>
  <c r="AN317" i="13"/>
  <c r="AN318" i="13"/>
  <c r="AN319" i="13"/>
  <c r="AN320" i="13"/>
  <c r="AN321" i="13"/>
  <c r="AN322" i="13"/>
  <c r="AN323" i="13"/>
  <c r="AN324" i="13"/>
  <c r="AN325" i="13"/>
  <c r="AN326" i="13"/>
  <c r="AN327" i="13"/>
  <c r="AN328" i="13"/>
  <c r="AN329" i="13"/>
  <c r="AN330" i="13"/>
  <c r="AN331" i="13"/>
  <c r="AN332" i="13"/>
  <c r="AN333" i="13"/>
  <c r="AN334" i="13"/>
  <c r="AN335" i="13"/>
  <c r="AN336" i="13"/>
  <c r="AN337" i="13"/>
  <c r="AN338" i="13"/>
  <c r="AN339" i="13"/>
  <c r="AN340" i="13"/>
  <c r="AN341" i="13"/>
  <c r="AN342" i="13"/>
  <c r="AN343" i="13"/>
  <c r="AN344" i="13"/>
  <c r="AN345" i="13"/>
  <c r="AN346" i="13"/>
  <c r="AN347" i="13"/>
  <c r="AN348" i="13"/>
  <c r="AN349" i="13"/>
  <c r="AN350" i="13"/>
  <c r="AN351" i="13"/>
  <c r="AN352" i="13"/>
  <c r="AN353" i="13"/>
  <c r="AN354" i="13"/>
  <c r="AN355" i="13"/>
  <c r="AN356" i="13"/>
  <c r="AN357" i="13"/>
  <c r="AN358" i="13"/>
  <c r="AN359" i="13"/>
  <c r="AN360" i="13"/>
  <c r="AN361" i="13"/>
  <c r="AN362" i="13"/>
  <c r="AN363" i="13"/>
  <c r="AN364" i="13"/>
  <c r="AN365" i="13"/>
  <c r="AN366" i="13"/>
  <c r="AN367" i="13"/>
  <c r="AN368" i="13"/>
  <c r="AN369" i="13"/>
  <c r="AN370" i="13"/>
  <c r="AN371" i="13"/>
  <c r="AN372" i="13"/>
  <c r="AN373" i="13"/>
  <c r="AN374" i="13"/>
  <c r="AN375" i="13"/>
  <c r="AN376" i="13"/>
  <c r="AN377" i="13"/>
  <c r="AN378" i="13"/>
  <c r="AN379" i="13"/>
  <c r="AN380" i="13"/>
  <c r="AN381" i="13"/>
  <c r="AN382" i="13"/>
  <c r="AN383" i="13"/>
  <c r="AN384" i="13"/>
  <c r="AN385" i="13"/>
  <c r="AN386" i="13"/>
  <c r="AN387" i="13"/>
  <c r="AN388" i="13"/>
  <c r="AN389" i="13"/>
  <c r="AN390" i="13"/>
  <c r="AN391" i="13"/>
  <c r="AN392" i="13"/>
  <c r="AN393" i="13"/>
  <c r="AN394" i="13"/>
  <c r="AN395" i="13"/>
  <c r="AN396" i="13"/>
  <c r="AN397" i="13"/>
  <c r="AN398" i="13"/>
  <c r="AN399" i="13"/>
  <c r="AN400" i="13"/>
  <c r="AN401" i="13"/>
  <c r="AN402" i="13"/>
  <c r="AN403" i="13"/>
  <c r="AN404" i="13"/>
  <c r="AN405" i="13"/>
  <c r="AN406" i="13"/>
  <c r="AN407" i="13"/>
  <c r="AN408" i="13"/>
  <c r="AN409" i="13"/>
  <c r="AN410" i="13"/>
  <c r="AN411" i="13"/>
  <c r="AN412" i="13"/>
  <c r="AN413" i="13"/>
  <c r="AN414" i="13"/>
  <c r="AN415" i="13"/>
  <c r="AN416" i="13"/>
  <c r="AN417" i="13"/>
  <c r="AN418" i="13"/>
  <c r="AN419" i="13"/>
  <c r="AN420" i="13"/>
  <c r="AN421" i="13"/>
  <c r="AN422" i="13"/>
  <c r="AN423" i="13"/>
  <c r="AN424" i="13"/>
  <c r="AN425" i="13"/>
  <c r="AN426" i="13"/>
  <c r="AN427" i="13"/>
  <c r="AN428" i="13"/>
  <c r="AN429" i="13"/>
  <c r="AN430" i="13"/>
  <c r="AN431" i="13"/>
  <c r="AN432" i="13"/>
  <c r="AN433" i="13"/>
  <c r="AN434" i="13"/>
  <c r="AN435" i="13"/>
  <c r="AN436" i="13"/>
  <c r="AN437" i="13"/>
  <c r="AN438" i="13"/>
  <c r="AN439" i="13"/>
  <c r="AN440" i="13"/>
  <c r="AN441" i="13"/>
  <c r="AN442" i="13"/>
  <c r="AN443" i="13"/>
  <c r="AN444" i="13"/>
  <c r="AN445" i="13"/>
  <c r="AN446" i="13"/>
  <c r="AN447" i="13"/>
  <c r="AN448" i="13"/>
  <c r="AN449" i="13"/>
  <c r="AN450" i="13"/>
  <c r="AN451" i="13"/>
  <c r="AN452" i="13"/>
  <c r="AN453" i="13"/>
  <c r="AN454" i="13"/>
  <c r="AN455" i="13"/>
  <c r="AN456" i="13"/>
  <c r="AN457" i="13"/>
  <c r="AN458" i="13"/>
  <c r="AN459" i="13"/>
  <c r="AN460" i="13"/>
  <c r="AN461" i="13"/>
  <c r="AN462" i="13"/>
  <c r="AN463" i="13"/>
  <c r="AN464" i="13"/>
  <c r="AN465" i="13"/>
  <c r="AN466" i="13"/>
  <c r="AN467" i="13"/>
  <c r="AN468" i="13"/>
  <c r="AN469" i="13"/>
  <c r="AN470" i="13"/>
  <c r="AN471" i="13"/>
  <c r="AN472" i="13"/>
  <c r="AN473" i="13"/>
  <c r="AN474" i="13"/>
  <c r="AN475" i="13"/>
  <c r="AN476" i="13"/>
  <c r="AN477" i="13"/>
  <c r="AN478" i="13"/>
  <c r="AN479" i="13"/>
  <c r="AN480" i="13"/>
  <c r="AN481" i="13"/>
  <c r="AN482" i="13"/>
  <c r="AN483" i="13"/>
  <c r="AN484" i="13"/>
  <c r="AN485" i="13"/>
  <c r="AN486" i="13"/>
  <c r="AN487" i="13"/>
  <c r="AN488" i="13"/>
  <c r="AN489" i="13"/>
  <c r="AN490" i="13"/>
  <c r="AN491" i="13"/>
  <c r="AN492" i="13"/>
  <c r="AN493" i="13"/>
  <c r="AN2" i="13"/>
  <c r="AK501" i="17"/>
  <c r="AK500" i="17"/>
  <c r="AK499" i="17"/>
  <c r="AK498" i="17"/>
  <c r="AK497" i="17"/>
  <c r="AK496" i="17"/>
  <c r="AK495" i="17"/>
  <c r="AK494" i="17"/>
  <c r="AK493" i="17"/>
  <c r="AK492" i="17"/>
  <c r="AK491" i="17"/>
  <c r="AK490" i="17"/>
  <c r="AK489" i="17"/>
  <c r="AK488" i="17"/>
  <c r="AK487" i="17"/>
  <c r="AK486" i="17"/>
  <c r="AK485" i="17"/>
  <c r="AK484" i="17"/>
  <c r="AK483" i="17"/>
  <c r="AK482" i="17"/>
  <c r="AK481" i="17"/>
  <c r="AK480" i="17"/>
  <c r="AK479" i="17"/>
  <c r="AK478" i="17"/>
  <c r="AK477" i="17"/>
  <c r="AK476" i="17"/>
  <c r="AK475" i="17"/>
  <c r="AK474" i="17"/>
  <c r="AK473" i="17"/>
  <c r="AK472" i="17"/>
  <c r="AK471" i="17"/>
  <c r="AK470" i="17"/>
  <c r="AK469" i="17"/>
  <c r="AK468" i="17"/>
  <c r="AK467" i="17"/>
  <c r="AK466" i="17"/>
  <c r="AK465" i="17"/>
  <c r="AK464" i="17"/>
  <c r="AK463" i="17"/>
  <c r="AK462" i="17"/>
  <c r="AK461" i="17"/>
  <c r="AK460" i="17"/>
  <c r="AK459" i="17"/>
  <c r="AK458" i="17"/>
  <c r="AK457" i="17"/>
  <c r="AK291" i="17"/>
  <c r="AK290" i="17"/>
  <c r="AK289" i="17"/>
  <c r="AK288" i="17"/>
  <c r="AK287" i="17"/>
  <c r="AK286" i="17"/>
  <c r="AK285" i="17"/>
  <c r="AK284" i="17"/>
  <c r="AK283" i="17"/>
  <c r="AK282" i="17"/>
  <c r="AK281" i="17"/>
  <c r="AK280" i="17"/>
  <c r="AK279" i="17"/>
  <c r="AK278" i="17"/>
  <c r="AK277" i="17"/>
  <c r="AK276" i="17"/>
  <c r="AK275" i="17"/>
  <c r="AK274" i="17"/>
  <c r="AK273" i="17"/>
  <c r="AK272" i="17"/>
  <c r="AK271" i="17"/>
  <c r="AK270" i="17"/>
  <c r="AK269" i="17"/>
  <c r="AK268" i="17"/>
  <c r="AK267" i="17"/>
  <c r="AK266" i="17"/>
  <c r="AK265" i="17"/>
  <c r="AK264" i="17"/>
  <c r="AK263" i="17"/>
  <c r="AK262" i="17"/>
  <c r="AK261" i="17"/>
  <c r="AK260" i="17"/>
  <c r="AK259" i="17"/>
  <c r="AK258" i="17"/>
  <c r="AK257" i="17"/>
  <c r="AK256" i="17"/>
  <c r="AK255" i="17"/>
  <c r="AK254" i="17"/>
  <c r="AK253" i="17"/>
  <c r="AK252" i="17"/>
  <c r="AK251" i="17"/>
  <c r="AK250" i="17"/>
  <c r="AK249" i="17"/>
  <c r="AK248" i="17"/>
  <c r="AK247" i="17"/>
  <c r="AK246" i="17"/>
  <c r="AK245" i="17"/>
  <c r="AK244" i="17"/>
  <c r="AK243" i="17"/>
  <c r="AK242" i="17"/>
  <c r="AK241" i="17"/>
  <c r="AK240" i="17"/>
  <c r="AK239" i="17"/>
  <c r="AK238" i="17"/>
  <c r="AK237" i="17"/>
  <c r="AK236" i="17"/>
  <c r="AK235" i="17"/>
  <c r="AK234" i="17"/>
  <c r="AK233" i="17"/>
  <c r="AK232" i="17"/>
  <c r="AK231" i="17"/>
  <c r="AK230" i="17"/>
  <c r="AK229" i="17"/>
  <c r="AK228" i="17"/>
  <c r="AK227" i="17"/>
  <c r="AK226" i="17"/>
  <c r="AK225" i="17"/>
  <c r="AK224" i="17"/>
  <c r="AK223" i="17"/>
  <c r="AK222" i="17"/>
  <c r="AK221" i="17"/>
  <c r="AK220" i="17"/>
  <c r="AK219" i="17"/>
  <c r="AK218" i="17"/>
  <c r="AK217" i="17"/>
  <c r="AK216" i="17"/>
  <c r="AK215" i="17"/>
  <c r="AK214" i="17"/>
  <c r="AK213" i="17"/>
  <c r="AK212" i="17"/>
  <c r="AK211" i="17"/>
  <c r="AK210" i="17"/>
  <c r="AK209" i="17"/>
  <c r="AK208" i="17"/>
  <c r="AK207" i="17"/>
  <c r="AK206" i="17"/>
  <c r="AK205" i="17"/>
  <c r="AK204" i="17"/>
  <c r="AK203" i="17"/>
  <c r="AK202" i="17"/>
  <c r="AK201" i="17"/>
  <c r="AK200" i="17"/>
  <c r="AK175" i="17"/>
  <c r="AK174" i="17"/>
  <c r="AK173" i="17"/>
  <c r="AK172" i="17"/>
  <c r="AK171" i="17"/>
  <c r="AK170" i="17"/>
  <c r="AK169" i="17"/>
  <c r="AK168" i="17"/>
  <c r="AK167" i="17"/>
  <c r="AK166" i="17"/>
  <c r="AK165" i="17"/>
  <c r="AK164" i="17"/>
  <c r="AK163" i="17"/>
  <c r="AK162" i="17"/>
  <c r="AK161" i="17"/>
  <c r="AK160" i="17"/>
  <c r="AK159" i="17"/>
  <c r="AK158" i="17"/>
  <c r="AK157" i="17"/>
  <c r="AK156" i="17"/>
  <c r="AK155" i="17"/>
  <c r="AK154" i="17"/>
  <c r="AK153" i="17"/>
  <c r="AK152" i="17"/>
  <c r="AK151" i="17"/>
  <c r="AK150" i="17"/>
  <c r="AK149" i="17"/>
  <c r="AK148" i="17"/>
  <c r="AK147" i="17"/>
  <c r="AK146" i="17"/>
  <c r="AK145" i="17"/>
  <c r="AK144" i="17"/>
  <c r="AK143" i="17"/>
  <c r="AK142" i="17"/>
  <c r="AK141" i="17"/>
  <c r="AK140" i="17"/>
  <c r="AK139" i="17"/>
  <c r="AK138" i="17"/>
  <c r="AK137" i="17"/>
  <c r="AK136" i="17"/>
  <c r="AK135" i="17"/>
  <c r="AK134" i="17"/>
  <c r="AK133" i="17"/>
  <c r="AK132" i="17"/>
  <c r="AK131" i="17"/>
  <c r="AK130" i="17"/>
  <c r="AK129" i="17"/>
  <c r="AK128" i="17"/>
  <c r="AK127" i="17"/>
  <c r="AK126" i="17"/>
  <c r="AK125" i="17"/>
  <c r="AK124" i="17"/>
  <c r="AK123" i="17"/>
  <c r="AK122" i="17"/>
  <c r="AK121" i="17"/>
  <c r="AK120" i="17"/>
  <c r="AK119" i="17"/>
  <c r="AK118" i="17"/>
  <c r="AK117" i="17"/>
  <c r="AK116" i="17"/>
  <c r="AK115" i="17"/>
  <c r="AK114" i="17"/>
  <c r="AK113" i="17"/>
  <c r="AK112" i="17"/>
  <c r="AK111" i="17"/>
  <c r="AK110" i="17"/>
  <c r="AK109" i="17"/>
  <c r="AK108" i="17"/>
  <c r="AK95" i="17"/>
  <c r="AK94" i="17"/>
  <c r="AK93" i="17"/>
  <c r="AK92" i="17"/>
  <c r="AK91" i="17"/>
  <c r="AK90" i="17"/>
  <c r="AK89" i="17"/>
  <c r="AK88" i="17"/>
  <c r="AK87" i="17"/>
  <c r="AK86" i="17"/>
  <c r="AK85" i="17"/>
  <c r="AK84" i="17"/>
  <c r="AK83" i="17"/>
  <c r="AK82" i="17"/>
  <c r="AK81" i="17"/>
  <c r="AK80" i="17"/>
  <c r="AK79" i="17"/>
  <c r="AK78" i="17"/>
  <c r="AK77" i="17"/>
  <c r="AK76" i="17"/>
  <c r="AK43" i="17"/>
  <c r="AK42" i="17"/>
  <c r="AK41" i="17"/>
  <c r="AK40" i="17"/>
  <c r="AK19" i="17"/>
  <c r="AK18" i="17"/>
  <c r="AK17" i="17"/>
  <c r="AK16" i="17"/>
  <c r="AK15" i="17"/>
  <c r="AK14" i="17"/>
  <c r="AK13" i="17"/>
  <c r="AK12" i="17"/>
  <c r="AK11" i="17"/>
  <c r="AK10" i="17"/>
  <c r="AK9" i="17"/>
  <c r="AK4" i="17"/>
  <c r="AK3" i="17"/>
  <c r="AK2" i="17"/>
  <c r="AK501" i="15"/>
  <c r="AK500" i="15"/>
  <c r="AK499" i="15"/>
  <c r="AK498" i="15"/>
  <c r="AK497" i="15"/>
  <c r="AK496" i="15"/>
  <c r="AK495" i="15"/>
  <c r="AK494" i="15"/>
  <c r="AK493" i="15"/>
  <c r="AK492" i="15"/>
  <c r="AK491" i="15"/>
  <c r="AK490" i="15"/>
  <c r="AK489" i="15"/>
  <c r="AK488" i="15"/>
  <c r="AK487" i="15"/>
  <c r="AK486" i="15"/>
  <c r="AK485" i="15"/>
  <c r="AK484" i="15"/>
  <c r="AK483" i="15"/>
  <c r="AK482" i="15"/>
  <c r="AK481" i="15"/>
  <c r="AK480" i="15"/>
  <c r="AK479" i="15"/>
  <c r="AK478" i="15"/>
  <c r="AK477" i="15"/>
  <c r="AK476" i="15"/>
  <c r="AK475" i="15"/>
  <c r="AK474" i="15"/>
  <c r="AK473" i="15"/>
  <c r="AK472" i="15"/>
  <c r="AK471" i="15"/>
  <c r="AK470" i="15"/>
  <c r="AK469" i="15"/>
  <c r="AK468" i="15"/>
  <c r="AK467" i="15"/>
  <c r="AK466" i="15"/>
  <c r="AK465" i="15"/>
  <c r="AK464" i="15"/>
  <c r="AK463" i="15"/>
  <c r="AK462" i="15"/>
  <c r="AK461" i="15"/>
  <c r="AK460" i="15"/>
  <c r="AK459" i="15"/>
  <c r="AK458" i="15"/>
  <c r="AK457" i="15"/>
  <c r="AK456" i="15"/>
  <c r="AK455" i="15"/>
  <c r="AK454" i="15"/>
  <c r="AK453" i="15"/>
  <c r="AK452" i="15"/>
  <c r="AK451" i="15"/>
  <c r="AK450" i="15"/>
  <c r="AK449" i="15"/>
  <c r="AK448" i="15"/>
  <c r="AK447" i="15"/>
  <c r="AK446" i="15"/>
  <c r="AK445" i="15"/>
  <c r="AK444" i="15"/>
  <c r="AK443" i="15"/>
  <c r="AK442" i="15"/>
  <c r="AK441" i="15"/>
  <c r="AK440" i="15"/>
  <c r="AK439" i="15"/>
  <c r="AK438" i="15"/>
  <c r="AK437" i="15"/>
  <c r="AK436" i="15"/>
  <c r="AK435" i="15"/>
  <c r="AK434" i="15"/>
  <c r="AK433" i="15"/>
  <c r="AK432" i="15"/>
  <c r="AK431" i="15"/>
  <c r="AK430" i="15"/>
  <c r="AK429" i="15"/>
  <c r="AK428" i="15"/>
  <c r="AK427" i="15"/>
  <c r="AK426" i="15"/>
  <c r="AK425" i="15"/>
  <c r="AK424" i="15"/>
  <c r="AK423" i="15"/>
  <c r="AK422" i="15"/>
  <c r="AK421" i="15"/>
  <c r="AK420" i="15"/>
  <c r="AK419" i="15"/>
  <c r="AK418" i="15"/>
  <c r="AK417" i="15"/>
  <c r="AK416" i="15"/>
  <c r="AK415" i="15"/>
  <c r="AK414" i="15"/>
  <c r="AK413" i="15"/>
  <c r="AK412" i="15"/>
  <c r="AK411" i="15"/>
  <c r="AK410" i="15"/>
  <c r="AK409" i="15"/>
  <c r="AK408" i="15"/>
  <c r="AK407" i="15"/>
  <c r="AK406" i="15"/>
  <c r="AK405" i="15"/>
  <c r="AK404" i="15"/>
  <c r="AK403" i="15"/>
  <c r="AK402" i="15"/>
  <c r="AK401" i="15"/>
  <c r="AK400" i="15"/>
  <c r="AK399" i="15"/>
  <c r="AK398" i="15"/>
  <c r="AK397" i="15"/>
  <c r="AK396" i="15"/>
  <c r="AK395" i="15"/>
  <c r="AK394" i="15"/>
  <c r="AK393" i="15"/>
  <c r="AK392" i="15"/>
  <c r="AK391" i="15"/>
  <c r="AK390" i="15"/>
  <c r="AK389" i="15"/>
  <c r="AK388" i="15"/>
  <c r="AK387" i="15"/>
  <c r="AK386" i="15"/>
  <c r="AK385" i="15"/>
  <c r="AK384" i="15"/>
  <c r="AK383" i="15"/>
  <c r="AK382" i="15"/>
  <c r="AK381" i="15"/>
  <c r="AK380" i="15"/>
  <c r="AK379" i="15"/>
  <c r="AK378" i="15"/>
  <c r="AK377" i="15"/>
  <c r="AK376" i="15"/>
  <c r="AK375" i="15"/>
  <c r="AK374" i="15"/>
  <c r="AK373" i="15"/>
  <c r="AK372" i="15"/>
  <c r="AK371" i="15"/>
  <c r="AK370" i="15"/>
  <c r="AK369" i="15"/>
  <c r="AK368" i="15"/>
  <c r="AK367" i="15"/>
  <c r="AK366" i="15"/>
  <c r="AK365" i="15"/>
  <c r="AK364" i="15"/>
  <c r="AK363" i="15"/>
  <c r="AK362" i="15"/>
  <c r="AK361" i="15"/>
  <c r="AK360" i="15"/>
  <c r="AK359" i="15"/>
  <c r="AK358" i="15"/>
  <c r="AK357" i="15"/>
  <c r="AK356" i="15"/>
  <c r="AK355" i="15"/>
  <c r="AK354" i="15"/>
  <c r="AK353" i="15"/>
  <c r="AK352" i="15"/>
  <c r="AK351" i="15"/>
  <c r="AK350" i="15"/>
  <c r="AK349" i="15"/>
  <c r="AK348" i="15"/>
  <c r="AK347" i="15"/>
  <c r="AK346" i="15"/>
  <c r="AK345" i="15"/>
  <c r="AK344" i="15"/>
  <c r="AK343" i="15"/>
  <c r="AK342" i="15"/>
  <c r="AK341" i="15"/>
  <c r="AK340" i="15"/>
  <c r="AK339" i="15"/>
  <c r="AK338" i="15"/>
  <c r="AK337" i="15"/>
  <c r="AK336" i="15"/>
  <c r="AK335" i="15"/>
  <c r="AK334" i="15"/>
  <c r="AK333" i="15"/>
  <c r="AK332" i="15"/>
  <c r="AK331" i="15"/>
  <c r="AK330" i="15"/>
  <c r="AK329" i="15"/>
  <c r="AK328" i="15"/>
  <c r="AK327" i="15"/>
  <c r="AK326" i="15"/>
  <c r="AK325" i="15"/>
  <c r="AK324" i="15"/>
  <c r="AK323" i="15"/>
  <c r="AK322" i="15"/>
  <c r="AK321" i="15"/>
  <c r="AK320" i="15"/>
  <c r="AK319" i="15"/>
  <c r="AK318" i="15"/>
  <c r="AK317" i="15"/>
  <c r="AK316" i="15"/>
  <c r="AK315" i="15"/>
  <c r="AK314" i="15"/>
  <c r="AK313" i="15"/>
  <c r="AK312" i="15"/>
  <c r="AK311" i="15"/>
  <c r="AK310" i="15"/>
  <c r="AK309" i="15"/>
  <c r="AK308" i="15"/>
  <c r="AK307" i="15"/>
  <c r="AK306" i="15"/>
  <c r="AK305" i="15"/>
  <c r="AK304" i="15"/>
  <c r="AK303" i="15"/>
  <c r="AK302" i="15"/>
  <c r="AK301" i="15"/>
  <c r="AK300" i="15"/>
  <c r="AK299" i="15"/>
  <c r="AK298" i="15"/>
  <c r="AK297" i="15"/>
  <c r="AK296" i="15"/>
  <c r="AK295" i="15"/>
  <c r="AK294" i="15"/>
  <c r="AK293" i="15"/>
  <c r="AK292" i="15"/>
  <c r="AK291" i="15"/>
  <c r="AK290" i="15"/>
  <c r="AK289" i="15"/>
  <c r="AK288" i="15"/>
  <c r="AK287" i="15"/>
  <c r="AK286" i="15"/>
  <c r="AK285" i="15"/>
  <c r="AK284" i="15"/>
  <c r="AK283" i="15"/>
  <c r="AK282" i="15"/>
  <c r="AK281" i="15"/>
  <c r="AK280" i="15"/>
  <c r="AK279" i="15"/>
  <c r="AK278" i="15"/>
  <c r="AK277" i="15"/>
  <c r="AK276" i="15"/>
  <c r="AK275" i="15"/>
  <c r="AK274" i="15"/>
  <c r="AK273" i="15"/>
  <c r="AK272" i="15"/>
  <c r="AK271" i="15"/>
  <c r="AK270" i="15"/>
  <c r="AK269" i="15"/>
  <c r="AK268" i="15"/>
  <c r="AK267" i="15"/>
  <c r="AK266" i="15"/>
  <c r="AK265" i="15"/>
  <c r="AK264" i="15"/>
  <c r="AK263" i="15"/>
  <c r="AK262" i="15"/>
  <c r="AK261" i="15"/>
  <c r="AK260" i="15"/>
  <c r="AK259" i="15"/>
  <c r="AK258" i="15"/>
  <c r="AK257" i="15"/>
  <c r="AK256" i="15"/>
  <c r="AK255" i="15"/>
  <c r="AK254" i="15"/>
  <c r="AK253" i="15"/>
  <c r="AK252" i="15"/>
  <c r="AK251" i="15"/>
  <c r="AK250" i="15"/>
  <c r="AK249" i="15"/>
  <c r="AK248" i="15"/>
  <c r="AK247" i="15"/>
  <c r="AK246" i="15"/>
  <c r="AK245" i="15"/>
  <c r="AK244" i="15"/>
  <c r="AK243" i="15"/>
  <c r="AK242" i="15"/>
  <c r="AK241" i="15"/>
  <c r="AK240" i="15"/>
  <c r="AK239" i="15"/>
  <c r="AK238" i="15"/>
  <c r="AK237" i="15"/>
  <c r="AK236" i="15"/>
  <c r="AK235" i="15"/>
  <c r="AK234" i="15"/>
  <c r="AK233" i="15"/>
  <c r="AK232" i="15"/>
  <c r="AK231" i="15"/>
  <c r="AK230" i="15"/>
  <c r="AK229" i="15"/>
  <c r="AK228" i="15"/>
  <c r="AK227" i="15"/>
  <c r="AK226" i="15"/>
  <c r="AK225" i="15"/>
  <c r="AK224" i="15"/>
  <c r="AK223" i="15"/>
  <c r="AK222" i="15"/>
  <c r="AK221" i="15"/>
  <c r="AK220" i="15"/>
  <c r="AK219" i="15"/>
  <c r="AK218" i="15"/>
  <c r="AK217" i="15"/>
  <c r="AK216" i="15"/>
  <c r="AK215" i="15"/>
  <c r="AK214" i="15"/>
  <c r="AK213" i="15"/>
  <c r="AK212" i="15"/>
  <c r="AK211" i="15"/>
  <c r="AK210" i="15"/>
  <c r="AK209" i="15"/>
  <c r="AK208" i="15"/>
  <c r="AK207" i="15"/>
  <c r="AK206" i="15"/>
  <c r="AK205" i="15"/>
  <c r="AK204" i="15"/>
  <c r="AK203" i="15"/>
  <c r="AK202" i="15"/>
  <c r="AK201" i="15"/>
  <c r="AK200" i="15"/>
  <c r="AK199" i="15"/>
  <c r="AK198" i="15"/>
  <c r="AK197" i="15"/>
  <c r="AK196" i="15"/>
  <c r="AK195" i="15"/>
  <c r="AK194" i="15"/>
  <c r="AK193" i="15"/>
  <c r="AK192" i="15"/>
  <c r="AK191" i="15"/>
  <c r="AK190" i="15"/>
  <c r="AK189" i="15"/>
  <c r="AK188" i="15"/>
  <c r="AK187" i="15"/>
  <c r="AK186" i="15"/>
  <c r="AK185" i="15"/>
  <c r="AK184" i="15"/>
  <c r="AK183" i="15"/>
  <c r="AK182" i="15"/>
  <c r="AK181" i="15"/>
  <c r="AK180" i="15"/>
  <c r="AK179" i="15"/>
  <c r="AK178" i="15"/>
  <c r="AK177" i="15"/>
  <c r="AK176" i="15"/>
  <c r="AK175" i="15"/>
  <c r="AK174" i="15"/>
  <c r="AK173" i="15"/>
  <c r="AK172" i="15"/>
  <c r="AK171" i="15"/>
  <c r="AK170" i="15"/>
  <c r="AK169" i="15"/>
  <c r="AK168" i="15"/>
  <c r="AK167" i="15"/>
  <c r="AK166" i="15"/>
  <c r="AK165" i="15"/>
  <c r="AK164" i="15"/>
  <c r="AK163" i="15"/>
  <c r="AK162" i="15"/>
  <c r="AK161" i="15"/>
  <c r="AK160" i="15"/>
  <c r="AK159" i="15"/>
  <c r="AK158" i="15"/>
  <c r="AK157" i="15"/>
  <c r="AK156" i="15"/>
  <c r="AK155" i="15"/>
  <c r="AK154" i="15"/>
  <c r="AK153" i="15"/>
  <c r="AK152" i="15"/>
  <c r="AK151" i="15"/>
  <c r="AK150" i="15"/>
  <c r="AK149" i="15"/>
  <c r="AK148" i="15"/>
  <c r="AK147" i="15"/>
  <c r="AK146" i="15"/>
  <c r="AK145" i="15"/>
  <c r="AK144" i="15"/>
  <c r="AK143" i="15"/>
  <c r="AK142" i="15"/>
  <c r="AK141" i="15"/>
  <c r="AK140" i="15"/>
  <c r="AK139" i="15"/>
  <c r="AK138" i="15"/>
  <c r="AK137" i="15"/>
  <c r="AK136" i="15"/>
  <c r="AK135" i="15"/>
  <c r="AK134" i="15"/>
  <c r="AK133" i="15"/>
  <c r="AK132" i="15"/>
  <c r="AK131" i="15"/>
  <c r="AK130" i="15"/>
  <c r="AK129" i="15"/>
  <c r="AK128" i="15"/>
  <c r="AK127" i="15"/>
  <c r="AK126" i="15"/>
  <c r="AK125" i="15"/>
  <c r="AK124" i="15"/>
  <c r="AK123" i="15"/>
  <c r="AK122" i="15"/>
  <c r="AK121" i="15"/>
  <c r="AK120" i="15"/>
  <c r="AK119" i="15"/>
  <c r="AK118" i="15"/>
  <c r="AK117" i="15"/>
  <c r="AK116" i="15"/>
  <c r="AK115" i="15"/>
  <c r="AK114" i="15"/>
  <c r="AK113" i="15"/>
  <c r="AK112" i="15"/>
  <c r="AK111" i="15"/>
  <c r="AK110" i="15"/>
  <c r="AK109" i="15"/>
  <c r="AK108" i="15"/>
  <c r="AK107" i="15"/>
  <c r="AK106" i="15"/>
  <c r="AK105" i="15"/>
  <c r="AK104" i="15"/>
  <c r="AK103" i="15"/>
  <c r="AK102" i="15"/>
  <c r="AK101" i="15"/>
  <c r="AK100" i="15"/>
  <c r="AK99" i="15"/>
  <c r="AK98" i="15"/>
  <c r="AK97" i="15"/>
  <c r="AK96" i="15"/>
  <c r="AK95" i="15"/>
  <c r="AK94" i="15"/>
  <c r="AK93" i="15"/>
  <c r="AK92" i="15"/>
  <c r="AK91" i="15"/>
  <c r="AK90" i="15"/>
  <c r="AK89" i="15"/>
  <c r="AK88" i="15"/>
  <c r="AK87" i="15"/>
  <c r="AK86" i="15"/>
  <c r="AK85" i="15"/>
  <c r="AK84" i="15"/>
  <c r="AK83" i="15"/>
  <c r="AK82" i="15"/>
  <c r="AK81" i="15"/>
  <c r="AK80" i="15"/>
  <c r="AK79" i="15"/>
  <c r="AK78" i="15"/>
  <c r="AK77" i="15"/>
  <c r="AK76" i="15"/>
  <c r="AK75" i="15"/>
  <c r="AK74" i="15"/>
  <c r="AK73" i="15"/>
  <c r="AK72" i="15"/>
  <c r="AK71" i="15"/>
  <c r="AK70" i="15"/>
  <c r="AK69" i="15"/>
  <c r="AK68" i="15"/>
  <c r="AK67" i="15"/>
  <c r="AK66" i="15"/>
  <c r="AK65" i="15"/>
  <c r="AK64" i="15"/>
  <c r="AK63" i="15"/>
  <c r="AK62" i="15"/>
  <c r="AK61" i="15"/>
  <c r="AK60" i="15"/>
  <c r="AK59" i="15"/>
  <c r="AK58" i="15"/>
  <c r="AK57" i="15"/>
  <c r="AK56" i="15"/>
  <c r="AK55" i="15"/>
  <c r="AK54" i="15"/>
  <c r="AK52" i="15"/>
  <c r="AK51" i="15"/>
  <c r="AK50" i="15"/>
  <c r="AK49" i="15"/>
  <c r="AK46" i="15"/>
  <c r="AK45" i="15"/>
  <c r="AK44" i="15"/>
  <c r="AK43" i="15"/>
  <c r="AK42" i="15"/>
  <c r="AK41" i="15"/>
  <c r="AK40" i="15"/>
  <c r="AK39" i="15"/>
  <c r="AK38" i="15"/>
  <c r="AK37" i="15"/>
  <c r="AK36" i="15"/>
  <c r="AK35" i="15"/>
  <c r="AK34" i="15"/>
  <c r="AK33" i="15"/>
  <c r="AK32" i="15"/>
  <c r="AK31" i="15"/>
  <c r="AK30" i="15"/>
  <c r="AK29" i="15"/>
  <c r="AK28" i="15"/>
  <c r="AK27" i="15"/>
  <c r="AK26" i="15"/>
  <c r="AK25" i="15"/>
  <c r="AK24" i="15"/>
  <c r="AK23" i="15"/>
  <c r="AK22" i="15"/>
  <c r="AK21" i="15"/>
  <c r="AK20" i="15"/>
  <c r="AK13" i="15"/>
  <c r="AK12" i="15"/>
  <c r="AK11" i="15"/>
  <c r="AK10" i="15"/>
  <c r="AK9" i="15"/>
  <c r="AK8" i="15"/>
  <c r="AK7" i="15"/>
  <c r="AK6" i="15"/>
  <c r="AK496" i="16"/>
  <c r="AK495" i="16"/>
  <c r="AK494" i="16"/>
  <c r="AK493" i="16"/>
  <c r="AK492" i="16"/>
  <c r="AK491" i="16"/>
  <c r="AK490" i="16"/>
  <c r="AK489" i="16"/>
  <c r="AK488" i="16"/>
  <c r="AK487" i="16"/>
  <c r="AK486" i="16"/>
  <c r="AK485" i="16"/>
  <c r="AK484" i="16"/>
  <c r="AK483" i="16"/>
  <c r="AK482" i="16"/>
  <c r="AK481" i="16"/>
  <c r="AK480" i="16"/>
  <c r="AK479" i="16"/>
  <c r="AK478" i="16"/>
  <c r="AK477" i="16"/>
  <c r="AK476" i="16"/>
  <c r="AK475" i="16"/>
  <c r="AK474" i="16"/>
  <c r="AK473" i="16"/>
  <c r="AK472" i="16"/>
  <c r="AK471" i="16"/>
  <c r="AK470" i="16"/>
  <c r="AK469" i="16"/>
  <c r="AK468" i="16"/>
  <c r="AK467" i="16"/>
  <c r="AK466" i="16"/>
  <c r="AK465" i="16"/>
  <c r="AK464" i="16"/>
  <c r="AK463" i="16"/>
  <c r="AK462" i="16"/>
  <c r="AK461" i="16"/>
  <c r="AK460" i="16"/>
  <c r="AK459" i="16"/>
  <c r="AK458" i="16"/>
  <c r="AK457" i="16"/>
  <c r="AK456" i="16"/>
  <c r="AK455" i="16"/>
  <c r="AK454" i="16"/>
  <c r="AK453" i="16"/>
  <c r="AK452" i="16"/>
  <c r="AK451" i="16"/>
  <c r="AK450" i="16"/>
  <c r="AK449" i="16"/>
  <c r="AK448" i="16"/>
  <c r="AK447" i="16"/>
  <c r="AK446" i="16"/>
  <c r="AK445" i="16"/>
  <c r="AK444" i="16"/>
  <c r="AK443" i="16"/>
  <c r="AK442" i="16"/>
  <c r="AK441" i="16"/>
  <c r="AK440" i="16"/>
  <c r="AK439" i="16"/>
  <c r="AK438" i="16"/>
  <c r="AK437" i="16"/>
  <c r="AK436" i="16"/>
  <c r="AK435" i="16"/>
  <c r="AK434" i="16"/>
  <c r="AK433" i="16"/>
  <c r="AK432" i="16"/>
  <c r="AK431" i="16"/>
  <c r="AK420" i="16"/>
  <c r="AK410" i="16"/>
  <c r="AK409" i="16"/>
  <c r="AK408" i="16"/>
  <c r="AK407" i="16"/>
  <c r="AK406" i="16"/>
  <c r="AK405" i="16"/>
  <c r="AK404" i="16"/>
  <c r="AK403" i="16"/>
  <c r="AK402" i="16"/>
  <c r="AK401" i="16"/>
  <c r="AK400" i="16"/>
  <c r="AK399" i="16"/>
  <c r="AK398" i="16"/>
  <c r="AK397" i="16"/>
  <c r="AK396" i="16"/>
  <c r="AK395" i="16"/>
  <c r="AK394" i="16"/>
  <c r="AK393" i="16"/>
  <c r="AK392" i="16"/>
  <c r="AK391" i="16"/>
  <c r="AK390" i="16"/>
  <c r="AK389" i="16"/>
  <c r="AK388" i="16"/>
  <c r="AK387" i="16"/>
  <c r="AK386" i="16"/>
  <c r="AK385" i="16"/>
  <c r="AK384" i="16"/>
  <c r="AK383" i="16"/>
  <c r="AK382" i="16"/>
  <c r="AK381" i="16"/>
  <c r="AK380" i="16"/>
  <c r="AK379" i="16"/>
  <c r="AK378" i="16"/>
  <c r="AK377" i="16"/>
  <c r="AK376" i="16"/>
  <c r="AK375" i="16"/>
  <c r="AK374" i="16"/>
  <c r="AK373" i="16"/>
  <c r="AK372" i="16"/>
  <c r="AK371" i="16"/>
  <c r="AK370" i="16"/>
  <c r="AK369" i="16"/>
  <c r="AK368" i="16"/>
  <c r="AK367" i="16"/>
  <c r="AK366" i="16"/>
  <c r="AK365" i="16"/>
  <c r="AK364" i="16"/>
  <c r="AK363" i="16"/>
  <c r="AK362" i="16"/>
  <c r="AK361" i="16"/>
  <c r="AK360" i="16"/>
  <c r="AK359" i="16"/>
  <c r="AK358" i="16"/>
  <c r="AK357" i="16"/>
  <c r="AK356" i="16"/>
  <c r="AK355" i="16"/>
  <c r="AK354" i="16"/>
  <c r="AK353" i="16"/>
  <c r="AK352" i="16"/>
  <c r="AK351" i="16"/>
  <c r="AK350" i="16"/>
  <c r="AK349" i="16"/>
  <c r="AK348" i="16"/>
  <c r="AK347" i="16"/>
  <c r="AK346" i="16"/>
  <c r="AK345" i="16"/>
  <c r="AK344" i="16"/>
  <c r="AK343" i="16"/>
  <c r="AK342" i="16"/>
  <c r="AK341" i="16"/>
  <c r="AK340" i="16"/>
  <c r="AK339" i="16"/>
  <c r="AK338" i="16"/>
  <c r="AK337" i="16"/>
  <c r="AK336" i="16"/>
  <c r="AK335" i="16"/>
  <c r="AK334" i="16"/>
  <c r="AK333" i="16"/>
  <c r="AK332" i="16"/>
  <c r="AK331" i="16"/>
  <c r="AK330" i="16"/>
  <c r="AK329" i="16"/>
  <c r="AK328" i="16"/>
  <c r="AK327" i="16"/>
  <c r="AK326" i="16"/>
  <c r="AK325" i="16"/>
  <c r="AK324" i="16"/>
  <c r="AK323" i="16"/>
  <c r="AK322" i="16"/>
  <c r="AK321" i="16"/>
  <c r="AK320" i="16"/>
  <c r="AK319" i="16"/>
  <c r="AK318" i="16"/>
  <c r="AK317" i="16"/>
  <c r="AK316" i="16"/>
  <c r="AK315" i="16"/>
  <c r="AK314" i="16"/>
  <c r="AK313" i="16"/>
  <c r="AK312" i="16"/>
  <c r="AK311" i="16"/>
  <c r="AK310" i="16"/>
  <c r="AK309" i="16"/>
  <c r="AK308" i="16"/>
  <c r="AK307" i="16"/>
  <c r="AK306" i="16"/>
  <c r="AK305" i="16"/>
  <c r="AK304" i="16"/>
  <c r="AK303" i="16"/>
  <c r="AK302" i="16"/>
  <c r="AK301" i="16"/>
  <c r="AK300" i="16"/>
  <c r="AK299" i="16"/>
  <c r="AK298" i="16"/>
  <c r="AK297" i="16"/>
  <c r="AK296" i="16"/>
  <c r="AK295" i="16"/>
  <c r="AK294" i="16"/>
  <c r="AK293" i="16"/>
  <c r="AK292" i="16"/>
  <c r="AK291" i="16"/>
  <c r="AK290" i="16"/>
  <c r="AK289" i="16"/>
  <c r="AK288" i="16"/>
  <c r="AK287" i="16"/>
  <c r="AK286" i="16"/>
  <c r="AK285" i="16"/>
  <c r="AK284" i="16"/>
  <c r="AK283" i="16"/>
  <c r="AK282" i="16"/>
  <c r="AK281" i="16"/>
  <c r="AK280" i="16"/>
  <c r="AK279" i="16"/>
  <c r="AK278" i="16"/>
  <c r="AK277" i="16"/>
  <c r="AK276" i="16"/>
  <c r="AK275" i="16"/>
  <c r="AK274" i="16"/>
  <c r="AK273" i="16"/>
  <c r="AK272" i="16"/>
  <c r="AK271" i="16"/>
  <c r="AK270" i="16"/>
  <c r="AK269" i="16"/>
  <c r="AK268" i="16"/>
  <c r="AK267" i="16"/>
  <c r="AK266" i="16"/>
  <c r="AK265" i="16"/>
  <c r="AK264" i="16"/>
  <c r="AK263" i="16"/>
  <c r="AK262" i="16"/>
  <c r="AK261" i="16"/>
  <c r="AK260" i="16"/>
  <c r="AK259" i="16"/>
  <c r="AK258" i="16"/>
  <c r="AK257" i="16"/>
  <c r="AK256" i="16"/>
  <c r="AK255" i="16"/>
  <c r="AK254" i="16"/>
  <c r="AK253" i="16"/>
  <c r="AK252" i="16"/>
  <c r="AK251" i="16"/>
  <c r="AK250" i="16"/>
  <c r="AK249" i="16"/>
  <c r="AK248" i="16"/>
  <c r="AK247" i="16"/>
  <c r="AK246" i="16"/>
  <c r="AK245" i="16"/>
  <c r="AK244" i="16"/>
  <c r="AK243" i="16"/>
  <c r="AK242" i="16"/>
  <c r="AK241" i="16"/>
  <c r="AK240" i="16"/>
  <c r="AK239" i="16"/>
  <c r="AK238" i="16"/>
  <c r="AK237" i="16"/>
  <c r="AK236" i="16"/>
  <c r="AK235" i="16"/>
  <c r="AK234" i="16"/>
  <c r="AK233" i="16"/>
  <c r="AK232" i="16"/>
  <c r="AK231" i="16"/>
  <c r="AK230" i="16"/>
  <c r="AK229" i="16"/>
  <c r="AK228" i="16"/>
  <c r="AK227" i="16"/>
  <c r="AK226" i="16"/>
  <c r="AK225" i="16"/>
  <c r="AK224" i="16"/>
  <c r="AK223" i="16"/>
  <c r="AK222" i="16"/>
  <c r="AK221" i="16"/>
  <c r="AK220" i="16"/>
  <c r="AK219" i="16"/>
  <c r="AK218" i="16"/>
  <c r="AK217" i="16"/>
  <c r="AK216" i="16"/>
  <c r="AK215" i="16"/>
  <c r="AK214" i="16"/>
  <c r="AK213" i="16"/>
  <c r="AK212" i="16"/>
  <c r="AK211" i="16"/>
  <c r="AK210" i="16"/>
  <c r="AK209" i="16"/>
  <c r="AK208" i="16"/>
  <c r="AK207" i="16"/>
  <c r="AK206" i="16"/>
  <c r="AK205" i="16"/>
  <c r="AK204" i="16"/>
  <c r="AK203" i="16"/>
  <c r="AK202" i="16"/>
  <c r="AK201" i="16"/>
  <c r="AK200" i="16"/>
  <c r="AK199" i="16"/>
  <c r="AK198" i="16"/>
  <c r="AK197" i="16"/>
  <c r="AK196" i="16"/>
  <c r="AK195" i="16"/>
  <c r="AK194" i="16"/>
  <c r="AK193" i="16"/>
  <c r="AK192" i="16"/>
  <c r="AK191" i="16"/>
  <c r="AK190" i="16"/>
  <c r="AK189" i="16"/>
  <c r="AK188" i="16"/>
  <c r="AK187" i="16"/>
  <c r="AK186" i="16"/>
  <c r="AK185" i="16"/>
  <c r="AK184" i="16"/>
  <c r="AK183" i="16"/>
  <c r="AK182" i="16"/>
  <c r="AK181" i="16"/>
  <c r="AK180" i="16"/>
  <c r="AK179" i="16"/>
  <c r="AK178" i="16"/>
  <c r="AK177" i="16"/>
  <c r="AK176" i="16"/>
  <c r="AK175" i="16"/>
  <c r="AK174" i="16"/>
  <c r="AK173" i="16"/>
  <c r="AK172" i="16"/>
  <c r="AK171" i="16"/>
  <c r="AK170" i="16"/>
  <c r="AK169" i="16"/>
  <c r="AK168" i="16"/>
  <c r="AK167" i="16"/>
  <c r="AK166" i="16"/>
  <c r="AK165" i="16"/>
  <c r="AK164" i="16"/>
  <c r="AK163" i="16"/>
  <c r="AK162" i="16"/>
  <c r="AK161" i="16"/>
  <c r="AK160" i="16"/>
  <c r="AK159" i="16"/>
  <c r="AK158" i="16"/>
  <c r="AK157" i="16"/>
  <c r="AK156" i="16"/>
  <c r="AK155" i="16"/>
  <c r="AK154" i="16"/>
  <c r="AK153" i="16"/>
  <c r="AK152" i="16"/>
  <c r="AK151" i="16"/>
  <c r="AK150" i="16"/>
  <c r="AK149" i="16"/>
  <c r="AK148" i="16"/>
  <c r="AK147" i="16"/>
  <c r="AK146" i="16"/>
  <c r="AK145" i="16"/>
  <c r="AK144" i="16"/>
  <c r="AK143" i="16"/>
  <c r="AK142" i="16"/>
  <c r="AK141" i="16"/>
  <c r="AK140" i="16"/>
  <c r="AK126" i="16"/>
  <c r="AK125" i="16"/>
  <c r="AK124" i="16"/>
  <c r="AK123" i="16"/>
  <c r="AK122" i="16"/>
  <c r="AK121" i="16"/>
  <c r="AK120" i="16"/>
  <c r="AK119" i="16"/>
  <c r="AK118" i="16"/>
  <c r="AK117" i="16"/>
  <c r="AK116" i="16"/>
  <c r="AK115" i="16"/>
  <c r="AK114" i="16"/>
  <c r="AK113" i="16"/>
  <c r="AK112" i="16"/>
  <c r="AK111" i="16"/>
  <c r="AK110" i="16"/>
  <c r="AK109" i="16"/>
  <c r="AK108" i="16"/>
  <c r="AK107" i="16"/>
  <c r="AK106" i="16"/>
  <c r="AK105" i="16"/>
  <c r="AK104" i="16"/>
  <c r="AK103" i="16"/>
  <c r="AK102" i="16"/>
  <c r="AK101" i="16"/>
  <c r="AK100" i="16"/>
  <c r="AK99" i="16"/>
  <c r="AK98" i="16"/>
  <c r="AK97" i="16"/>
  <c r="AK96" i="16"/>
  <c r="AK95" i="16"/>
  <c r="AK94" i="16"/>
  <c r="AK93" i="16"/>
  <c r="AK92" i="16"/>
  <c r="AK91" i="16"/>
  <c r="AK90" i="16"/>
  <c r="AK89" i="16"/>
  <c r="AK88" i="16"/>
  <c r="AK87" i="16"/>
  <c r="AK86" i="16"/>
  <c r="AK85" i="16"/>
  <c r="AK84" i="16"/>
  <c r="AK83" i="16"/>
  <c r="AK82" i="16"/>
  <c r="AK81" i="16"/>
  <c r="AK80" i="16"/>
  <c r="AK79" i="16"/>
  <c r="AK78" i="16"/>
  <c r="AK77" i="16"/>
  <c r="AK76" i="16"/>
  <c r="AK75" i="16"/>
  <c r="AK74" i="16"/>
  <c r="AK73" i="16"/>
  <c r="AK72" i="16"/>
  <c r="AK71" i="16"/>
  <c r="AK70" i="16"/>
  <c r="AK69" i="16"/>
  <c r="AK68" i="16"/>
  <c r="AK67" i="16"/>
  <c r="AK66" i="16"/>
  <c r="AK65" i="16"/>
  <c r="AK64" i="16"/>
  <c r="AK63" i="16"/>
  <c r="AK62" i="16"/>
  <c r="AK61" i="16"/>
  <c r="AK60" i="16"/>
  <c r="AK59" i="16"/>
  <c r="AK58" i="16"/>
  <c r="AK57" i="16"/>
  <c r="AK56" i="16"/>
  <c r="AK55" i="16"/>
  <c r="AK54" i="16"/>
  <c r="AK53" i="16"/>
  <c r="AK52" i="16"/>
  <c r="AK51" i="16"/>
  <c r="AK50" i="16"/>
  <c r="AK49" i="16"/>
  <c r="AK48" i="16"/>
  <c r="AK47" i="16"/>
  <c r="AK46" i="16"/>
  <c r="AK45" i="16"/>
  <c r="AK44" i="16"/>
  <c r="AK43" i="16"/>
  <c r="AK42" i="16"/>
  <c r="AK41" i="16"/>
  <c r="AK40" i="16"/>
  <c r="AK39" i="16"/>
  <c r="AK38" i="16"/>
  <c r="AK37" i="16"/>
  <c r="AK36" i="16"/>
  <c r="AK35" i="16"/>
  <c r="AK34" i="16"/>
  <c r="AK33" i="16"/>
  <c r="AK32" i="16"/>
  <c r="AK31" i="16"/>
  <c r="AK30" i="16"/>
  <c r="AK29" i="16"/>
  <c r="AK28" i="16"/>
  <c r="AK27" i="16"/>
  <c r="AK26" i="16"/>
  <c r="AK25" i="16"/>
  <c r="AK24" i="16"/>
  <c r="AK23" i="16"/>
  <c r="AK22" i="16"/>
  <c r="AK21" i="16"/>
  <c r="AK20" i="16"/>
  <c r="AK19" i="16"/>
  <c r="AK18" i="16"/>
  <c r="AK17" i="16"/>
  <c r="AK16" i="16"/>
  <c r="AK15" i="16"/>
  <c r="AK14" i="16"/>
  <c r="AK13" i="16"/>
  <c r="AK12" i="16"/>
  <c r="AK11" i="16"/>
  <c r="AK10" i="16"/>
  <c r="AK9" i="16"/>
  <c r="AK8" i="16"/>
  <c r="AK7" i="16"/>
  <c r="AK6" i="16"/>
  <c r="AK4" i="16"/>
  <c r="AK2" i="16"/>
  <c r="AK497" i="18"/>
  <c r="AK496" i="18"/>
  <c r="AK495" i="18"/>
  <c r="AK494" i="18"/>
  <c r="AK473" i="18"/>
  <c r="AK472" i="18"/>
  <c r="AK471" i="18"/>
  <c r="AK470" i="18"/>
  <c r="AK469" i="18"/>
  <c r="AK468" i="18"/>
  <c r="AK467" i="18"/>
  <c r="AK466" i="18"/>
  <c r="AK465" i="18"/>
  <c r="AK464" i="18"/>
  <c r="AK463" i="18"/>
  <c r="AK462" i="18"/>
  <c r="AK461" i="18"/>
  <c r="AK460" i="18"/>
  <c r="AK459" i="18"/>
  <c r="AK458" i="18"/>
  <c r="AK457" i="18"/>
  <c r="AK456" i="18"/>
  <c r="AK455" i="18"/>
  <c r="AK454" i="18"/>
  <c r="AK453" i="18"/>
  <c r="AK452" i="18"/>
  <c r="AK451" i="18"/>
  <c r="AK450" i="18"/>
  <c r="AK449" i="18"/>
  <c r="AK448" i="18"/>
  <c r="AK447" i="18"/>
  <c r="AK446" i="18"/>
  <c r="AK445" i="18"/>
  <c r="AK444" i="18"/>
  <c r="AK443" i="18"/>
  <c r="AK442" i="18"/>
  <c r="AK441" i="18"/>
  <c r="AK440" i="18"/>
  <c r="AK439" i="18"/>
  <c r="AK438" i="18"/>
  <c r="AK437" i="18"/>
  <c r="AK436" i="18"/>
  <c r="AK435" i="18"/>
  <c r="AK434" i="18"/>
  <c r="AK433" i="18"/>
  <c r="AK432" i="18"/>
  <c r="AK431" i="18"/>
  <c r="AK430" i="18"/>
  <c r="AK429" i="18"/>
  <c r="AK428" i="18"/>
  <c r="AK427" i="18"/>
  <c r="AK426" i="18"/>
  <c r="AK425" i="18"/>
  <c r="AK424" i="18"/>
  <c r="AK423" i="18"/>
  <c r="AK422" i="18"/>
  <c r="AK421" i="18"/>
  <c r="AK420" i="18"/>
  <c r="AK419" i="18"/>
  <c r="AK418" i="18"/>
  <c r="AK417" i="18"/>
  <c r="AK416" i="18"/>
  <c r="AK415" i="18"/>
  <c r="AK414" i="18"/>
  <c r="AK413" i="18"/>
  <c r="AK412" i="18"/>
  <c r="AK411" i="18"/>
  <c r="AK410" i="18"/>
  <c r="AK409" i="18"/>
  <c r="AK408" i="18"/>
  <c r="AK407" i="18"/>
  <c r="AK406" i="18"/>
  <c r="AK405" i="18"/>
  <c r="AK403" i="18"/>
  <c r="AK402" i="18"/>
  <c r="AK401" i="18"/>
  <c r="AK400" i="18"/>
  <c r="AK399" i="18"/>
  <c r="AK398" i="18"/>
  <c r="AK397" i="18"/>
  <c r="AK396" i="18"/>
  <c r="AK395" i="18"/>
  <c r="AK394" i="18"/>
  <c r="AK393" i="18"/>
  <c r="AK392" i="18"/>
  <c r="AK391" i="18"/>
  <c r="AK390" i="18"/>
  <c r="AK389" i="18"/>
  <c r="AK388" i="18"/>
  <c r="AK387" i="18"/>
  <c r="AK386" i="18"/>
  <c r="AK385" i="18"/>
  <c r="AK384" i="18"/>
  <c r="AK383" i="18"/>
  <c r="AK382" i="18"/>
  <c r="AK381" i="18"/>
  <c r="AK380" i="18"/>
  <c r="AK379" i="18"/>
  <c r="AK378" i="18"/>
  <c r="AK377" i="18"/>
  <c r="AK376" i="18"/>
  <c r="AK375" i="18"/>
  <c r="AK374" i="18"/>
  <c r="AK373" i="18"/>
  <c r="AK372" i="18"/>
  <c r="AK371" i="18"/>
  <c r="AK370" i="18"/>
  <c r="AK369" i="18"/>
  <c r="AK368" i="18"/>
  <c r="AK367" i="18"/>
  <c r="AK366" i="18"/>
  <c r="AK365" i="18"/>
  <c r="AK363" i="18"/>
  <c r="AK362" i="18"/>
  <c r="AK361" i="18"/>
  <c r="AK360" i="18"/>
  <c r="AK359" i="18"/>
  <c r="AK358" i="18"/>
  <c r="AK357" i="18"/>
  <c r="AK356" i="18"/>
  <c r="AK355" i="18"/>
  <c r="AK354" i="18"/>
  <c r="AK353" i="18"/>
  <c r="AK351" i="18"/>
  <c r="AK350" i="18"/>
  <c r="AK349" i="18"/>
  <c r="AK348" i="18"/>
  <c r="AK347" i="18"/>
  <c r="AK346" i="18"/>
  <c r="AK345" i="18"/>
  <c r="AK344" i="18"/>
  <c r="AK343" i="18"/>
  <c r="AK342" i="18"/>
  <c r="AK341" i="18"/>
  <c r="AK339" i="18"/>
  <c r="AK338" i="18"/>
  <c r="AK337" i="18"/>
  <c r="AK336" i="18"/>
  <c r="AK335" i="18"/>
  <c r="AK334" i="18"/>
  <c r="AK333" i="18"/>
  <c r="AK332" i="18"/>
  <c r="AK331" i="18"/>
  <c r="AK330" i="18"/>
  <c r="AK329" i="18"/>
  <c r="AK327" i="18"/>
  <c r="AK326" i="18"/>
  <c r="AK325" i="18"/>
  <c r="AK324" i="18"/>
  <c r="AK323" i="18"/>
  <c r="AK322" i="18"/>
  <c r="AK321" i="18"/>
  <c r="AK320" i="18"/>
  <c r="AK319" i="18"/>
  <c r="AK318" i="18"/>
  <c r="AK317" i="18"/>
  <c r="AK316" i="18"/>
  <c r="AK315" i="18"/>
  <c r="AK314" i="18"/>
  <c r="AK313" i="18"/>
  <c r="AK312" i="18"/>
  <c r="AK311" i="18"/>
  <c r="AK310" i="18"/>
  <c r="AK309" i="18"/>
  <c r="AK308" i="18"/>
  <c r="AK307" i="18"/>
  <c r="AK306" i="18"/>
  <c r="AK305" i="18"/>
  <c r="AK304" i="18"/>
  <c r="AK303" i="18"/>
  <c r="AK302" i="18"/>
  <c r="AK301" i="18"/>
  <c r="AK300" i="18"/>
  <c r="AK299" i="18"/>
  <c r="AK298" i="18"/>
  <c r="AK297" i="18"/>
  <c r="AK296" i="18"/>
  <c r="AK295" i="18"/>
  <c r="AK294" i="18"/>
  <c r="AK293" i="18"/>
  <c r="AK292" i="18"/>
  <c r="AK291" i="18"/>
  <c r="AK290" i="18"/>
  <c r="AK289" i="18"/>
  <c r="AK288" i="18"/>
  <c r="AK287" i="18"/>
  <c r="AK286" i="18"/>
  <c r="AK285" i="18"/>
  <c r="AK284" i="18"/>
  <c r="AK283" i="18"/>
  <c r="AK282" i="18"/>
  <c r="AK281" i="18"/>
  <c r="AK280" i="18"/>
  <c r="AK279" i="18"/>
  <c r="AK278" i="18"/>
  <c r="AK277" i="18"/>
  <c r="AK276" i="18"/>
  <c r="AK275" i="18"/>
  <c r="AK274" i="18"/>
  <c r="AK273" i="18"/>
  <c r="AK272" i="18"/>
  <c r="AK271" i="18"/>
  <c r="AK270" i="18"/>
  <c r="AK269" i="18"/>
  <c r="AK268" i="18"/>
  <c r="AK267" i="18"/>
  <c r="AK266" i="18"/>
  <c r="AK265" i="18"/>
  <c r="AK264" i="18"/>
  <c r="AK263" i="18"/>
  <c r="AK262" i="18"/>
  <c r="AK261" i="18"/>
  <c r="AK260" i="18"/>
  <c r="AK259" i="18"/>
  <c r="AK258" i="18"/>
  <c r="AK257" i="18"/>
  <c r="AK256" i="18"/>
  <c r="AK255" i="18"/>
  <c r="AK254" i="18"/>
  <c r="AK253" i="18"/>
  <c r="AK252" i="18"/>
  <c r="AK251" i="18"/>
  <c r="AK250" i="18"/>
  <c r="AK249" i="18"/>
  <c r="AK248" i="18"/>
  <c r="AK247" i="18"/>
  <c r="AK246" i="18"/>
  <c r="AK245" i="18"/>
  <c r="AK244" i="18"/>
  <c r="AK243" i="18"/>
  <c r="AK242" i="18"/>
  <c r="AK241" i="18"/>
  <c r="AK240" i="18"/>
  <c r="AK239" i="18"/>
  <c r="AK238" i="18"/>
  <c r="AK237" i="18"/>
  <c r="AK236" i="18"/>
  <c r="AK235" i="18"/>
  <c r="AK234" i="18"/>
  <c r="AK233" i="18"/>
  <c r="AK232" i="18"/>
  <c r="AK231" i="18"/>
  <c r="AK230" i="18"/>
  <c r="AK229" i="18"/>
  <c r="AK228" i="18"/>
  <c r="AK227" i="18"/>
  <c r="AK226" i="18"/>
  <c r="AK225" i="18"/>
  <c r="AK224" i="18"/>
  <c r="AK223" i="18"/>
  <c r="AK222" i="18"/>
  <c r="AK221" i="18"/>
  <c r="AK220" i="18"/>
  <c r="AK219" i="18"/>
  <c r="AK218" i="18"/>
  <c r="AK217" i="18"/>
  <c r="AK216" i="18"/>
  <c r="AK215" i="18"/>
  <c r="AK214" i="18"/>
  <c r="AK213" i="18"/>
  <c r="AK212" i="18"/>
  <c r="AK211" i="18"/>
  <c r="AK210" i="18"/>
  <c r="AK209" i="18"/>
  <c r="AK208" i="18"/>
  <c r="AK207" i="18"/>
  <c r="AK206" i="18"/>
  <c r="AK205" i="18"/>
  <c r="AK204" i="18"/>
  <c r="AK203" i="18"/>
  <c r="AK202" i="18"/>
  <c r="AK201" i="18"/>
  <c r="AK200" i="18"/>
  <c r="AK199" i="18"/>
  <c r="AK198" i="18"/>
  <c r="AK125" i="18"/>
  <c r="AK124" i="18"/>
  <c r="AK123" i="18"/>
  <c r="AK122" i="18"/>
  <c r="AK121" i="18"/>
  <c r="AK120" i="18"/>
  <c r="AK119" i="18"/>
  <c r="AK118" i="18"/>
  <c r="AK117" i="18"/>
  <c r="AK116" i="18"/>
  <c r="AK115" i="18"/>
  <c r="AK114" i="18"/>
  <c r="AK113" i="18"/>
  <c r="AK112" i="18"/>
  <c r="AK111" i="18"/>
  <c r="AK110" i="18"/>
  <c r="AK109" i="18"/>
  <c r="AK108" i="18"/>
  <c r="AK107" i="18"/>
  <c r="AK106" i="18"/>
  <c r="AK105" i="18"/>
  <c r="AK104" i="18"/>
  <c r="AK103" i="18"/>
  <c r="AK102" i="18"/>
  <c r="AK101" i="18"/>
  <c r="AK100" i="18"/>
  <c r="AK99" i="18"/>
  <c r="AK98" i="18"/>
  <c r="AK97" i="18"/>
  <c r="AK96" i="18"/>
  <c r="AK95" i="18"/>
  <c r="AK94" i="18"/>
  <c r="AK93" i="18"/>
  <c r="AK92" i="18"/>
  <c r="AK91" i="18"/>
  <c r="AK90" i="18"/>
  <c r="AK89" i="18"/>
  <c r="AK88" i="18"/>
  <c r="AK87" i="18"/>
  <c r="AK86" i="18"/>
  <c r="AK85" i="18"/>
  <c r="AK84" i="18"/>
  <c r="AK83" i="18"/>
  <c r="AK82" i="18"/>
  <c r="AK81" i="18"/>
  <c r="AK80" i="18"/>
  <c r="AK79" i="18"/>
  <c r="AK78" i="18"/>
  <c r="AK77" i="18"/>
  <c r="AK76" i="18"/>
  <c r="AK75" i="18"/>
  <c r="AK74" i="18"/>
  <c r="AK73" i="18"/>
  <c r="AK72" i="18"/>
  <c r="AK71" i="18"/>
  <c r="AK70" i="18"/>
  <c r="AK69" i="18"/>
  <c r="AK68" i="18"/>
  <c r="AK67" i="18"/>
  <c r="AK66" i="18"/>
  <c r="AK65" i="18"/>
  <c r="AK64" i="18"/>
  <c r="AK63" i="18"/>
  <c r="AK62" i="18"/>
  <c r="AK61" i="18"/>
  <c r="AK60" i="18"/>
  <c r="AK59" i="18"/>
  <c r="AK58" i="18"/>
  <c r="AK57" i="18"/>
  <c r="AK56" i="18"/>
  <c r="AK55" i="18"/>
  <c r="AK54" i="18"/>
  <c r="AK53" i="18"/>
  <c r="AK52" i="18"/>
  <c r="AK51" i="18"/>
  <c r="AK50" i="18"/>
  <c r="AK49" i="18"/>
  <c r="AK48" i="18"/>
  <c r="AK47" i="18"/>
  <c r="AK46" i="18"/>
  <c r="AK45" i="18"/>
  <c r="AK44" i="18"/>
  <c r="AK43" i="18"/>
  <c r="AK42" i="18"/>
  <c r="AK41" i="18"/>
  <c r="AK40" i="18"/>
  <c r="AK39" i="18"/>
  <c r="AK38" i="18"/>
  <c r="AK37" i="18"/>
  <c r="AK36" i="18"/>
  <c r="AK35" i="18"/>
  <c r="AK34" i="18"/>
  <c r="AK32" i="18"/>
  <c r="AK33" i="18"/>
  <c r="AK29" i="18"/>
  <c r="AK28" i="18"/>
  <c r="AK27" i="18"/>
  <c r="AK26" i="18"/>
  <c r="AK25" i="18"/>
  <c r="AK24" i="18"/>
  <c r="AK23" i="18"/>
  <c r="AK22" i="18"/>
  <c r="AK21" i="18"/>
  <c r="AK20" i="18"/>
  <c r="AK19" i="18"/>
  <c r="AK11" i="18"/>
  <c r="AK10" i="18"/>
  <c r="AK9" i="18"/>
  <c r="AK8" i="18"/>
  <c r="AK7" i="18"/>
  <c r="AK6" i="18"/>
  <c r="AK5" i="18"/>
  <c r="AK4" i="18"/>
  <c r="AK3" i="18"/>
  <c r="AK2" i="18"/>
  <c r="AK444" i="14"/>
  <c r="AK443" i="14"/>
  <c r="AK442" i="14"/>
  <c r="AK441" i="14"/>
  <c r="AK440" i="14"/>
  <c r="AK439" i="14"/>
  <c r="AK438" i="14"/>
  <c r="AK437" i="14"/>
  <c r="AK436" i="14"/>
  <c r="AK435" i="14"/>
  <c r="AK434" i="14"/>
  <c r="AK433" i="14"/>
  <c r="AK432" i="14"/>
  <c r="AK431" i="14"/>
  <c r="AK430" i="14"/>
  <c r="AK429" i="14"/>
  <c r="AK428" i="14"/>
  <c r="AK427" i="14"/>
  <c r="AK426" i="14"/>
  <c r="AK425" i="14"/>
  <c r="AK424" i="14"/>
  <c r="AK423" i="14"/>
  <c r="AK422" i="14"/>
  <c r="AK421" i="14"/>
  <c r="AK420" i="14"/>
  <c r="AK419" i="14"/>
  <c r="AK418" i="14"/>
  <c r="AK417" i="14"/>
  <c r="AK416" i="14"/>
  <c r="AK415" i="14"/>
  <c r="AK414" i="14"/>
  <c r="AK413" i="14"/>
  <c r="AK412" i="14"/>
  <c r="AK411" i="14"/>
  <c r="AK410" i="14"/>
  <c r="AK409" i="14"/>
  <c r="AK408" i="14"/>
  <c r="AK407" i="14"/>
  <c r="AK406" i="14"/>
  <c r="AK405" i="14"/>
  <c r="AK404" i="14"/>
  <c r="AK403" i="14"/>
  <c r="AK402" i="14"/>
  <c r="AK401" i="14"/>
  <c r="AK400" i="14"/>
  <c r="AK399" i="14"/>
  <c r="AK398" i="14"/>
  <c r="AK397" i="14"/>
  <c r="AK396" i="14"/>
  <c r="AK395" i="14"/>
  <c r="AK394" i="14"/>
  <c r="AK393" i="14"/>
  <c r="AK392" i="14"/>
  <c r="AK391" i="14"/>
  <c r="AK390" i="14"/>
  <c r="AK389" i="14"/>
  <c r="AK388" i="14"/>
  <c r="AK387" i="14"/>
  <c r="AK386" i="14"/>
  <c r="AK385" i="14"/>
  <c r="AK384" i="14"/>
  <c r="AK383" i="14"/>
  <c r="AK382" i="14"/>
  <c r="AK381" i="14"/>
  <c r="AK380" i="14"/>
  <c r="AK379" i="14"/>
  <c r="AK378" i="14"/>
  <c r="AK377" i="14"/>
  <c r="AK376" i="14"/>
  <c r="AK375" i="14"/>
  <c r="AK374" i="14"/>
  <c r="AK373" i="14"/>
  <c r="AK372" i="14"/>
  <c r="AK371" i="14"/>
  <c r="AK370" i="14"/>
  <c r="AK369" i="14"/>
  <c r="AK368" i="14"/>
  <c r="AK367" i="14"/>
  <c r="AK366" i="14"/>
  <c r="AK365" i="14"/>
  <c r="AK364" i="14"/>
  <c r="AK363" i="14"/>
  <c r="AK362" i="14"/>
  <c r="AK361" i="14"/>
  <c r="AK360" i="14"/>
  <c r="AK359" i="14"/>
  <c r="AK358" i="14"/>
  <c r="AK357" i="14"/>
  <c r="AK356" i="14"/>
  <c r="AK355" i="14"/>
  <c r="AK354" i="14"/>
  <c r="AK353" i="14"/>
  <c r="AK352" i="14"/>
  <c r="AK351" i="14"/>
  <c r="AK350" i="14"/>
  <c r="AK349" i="14"/>
  <c r="AK348" i="14"/>
  <c r="AK347" i="14"/>
  <c r="AK346" i="14"/>
  <c r="AK345" i="14"/>
  <c r="AK344" i="14"/>
  <c r="AK343" i="14"/>
  <c r="AK342" i="14"/>
  <c r="AK341" i="14"/>
  <c r="AK340" i="14"/>
  <c r="AK339" i="14"/>
  <c r="AK338" i="14"/>
  <c r="AK337" i="14"/>
  <c r="AK336" i="14"/>
  <c r="AK335" i="14"/>
  <c r="AK334" i="14"/>
  <c r="AK333" i="14"/>
  <c r="AK332" i="14"/>
  <c r="AK331" i="14"/>
  <c r="AK330" i="14"/>
  <c r="AK329" i="14"/>
  <c r="AK328" i="14"/>
  <c r="AK327" i="14"/>
  <c r="AK326" i="14"/>
  <c r="AK325" i="14"/>
  <c r="AK324" i="14"/>
  <c r="AK323" i="14"/>
  <c r="AK322" i="14"/>
  <c r="AK321" i="14"/>
  <c r="AK320" i="14"/>
  <c r="AK319" i="14"/>
  <c r="AK318" i="14"/>
  <c r="AK317" i="14"/>
  <c r="AK316" i="14"/>
  <c r="AK315" i="14"/>
  <c r="AK314" i="14"/>
  <c r="AK313" i="14"/>
  <c r="AK312" i="14"/>
  <c r="AK311" i="14"/>
  <c r="AK310" i="14"/>
  <c r="AK309" i="14"/>
  <c r="AK308" i="14"/>
  <c r="AK307" i="14"/>
  <c r="AK306" i="14"/>
  <c r="AK305" i="14"/>
  <c r="AK304" i="14"/>
  <c r="AK303" i="14"/>
  <c r="AK302" i="14"/>
  <c r="AK301" i="14"/>
  <c r="AK300" i="14"/>
  <c r="AK299" i="14"/>
  <c r="AK298" i="14"/>
  <c r="AK297" i="14"/>
  <c r="AK296" i="14"/>
  <c r="AK295" i="14"/>
  <c r="AK294" i="14"/>
  <c r="AK293" i="14"/>
  <c r="AK292" i="14"/>
  <c r="AK291" i="14"/>
  <c r="AK290" i="14"/>
  <c r="AK289" i="14"/>
  <c r="AK288" i="14"/>
  <c r="AK287" i="14"/>
  <c r="AK286" i="14"/>
  <c r="AK285" i="14"/>
  <c r="AK284" i="14"/>
  <c r="AK283" i="14"/>
  <c r="AK282" i="14"/>
  <c r="AK281" i="14"/>
  <c r="AK280" i="14"/>
  <c r="AK279" i="14"/>
  <c r="AK278" i="14"/>
  <c r="AK277" i="14"/>
  <c r="AK276" i="14"/>
  <c r="AK275" i="14"/>
  <c r="AK274" i="14"/>
  <c r="AK273" i="14"/>
  <c r="AK272" i="14"/>
  <c r="AK271" i="14"/>
  <c r="AK270" i="14"/>
  <c r="AK269" i="14"/>
  <c r="AK268" i="14"/>
  <c r="AK267" i="14"/>
  <c r="AK266" i="14"/>
  <c r="AK265" i="14"/>
  <c r="AK264" i="14"/>
  <c r="AK263" i="14"/>
  <c r="AK262" i="14"/>
  <c r="AK261" i="14"/>
  <c r="AK260" i="14"/>
  <c r="AK259" i="14"/>
  <c r="AK258" i="14"/>
  <c r="AK257" i="14"/>
  <c r="AK256" i="14"/>
  <c r="AK255" i="14"/>
  <c r="AK254" i="14"/>
  <c r="AK253" i="14"/>
  <c r="AK252" i="14"/>
  <c r="AK251" i="14"/>
  <c r="AK250" i="14"/>
  <c r="AK249" i="14"/>
  <c r="AK248" i="14"/>
  <c r="AK247" i="14"/>
  <c r="AK246" i="14"/>
  <c r="AK245" i="14"/>
  <c r="AK244" i="14"/>
  <c r="AK243" i="14"/>
  <c r="AK242" i="14"/>
  <c r="AK241" i="14"/>
  <c r="AK240" i="14"/>
  <c r="AK239" i="14"/>
  <c r="AK238" i="14"/>
  <c r="AK237" i="14"/>
  <c r="AK236" i="14"/>
  <c r="AK235" i="14"/>
  <c r="AK234" i="14"/>
  <c r="AK233" i="14"/>
  <c r="AK232" i="14"/>
  <c r="AK231" i="14"/>
  <c r="AK230" i="14"/>
  <c r="AK229" i="14"/>
  <c r="AK228" i="14"/>
  <c r="AK227" i="14"/>
  <c r="AK226" i="14"/>
  <c r="AK225" i="14"/>
  <c r="AK224" i="14"/>
  <c r="AK223" i="14"/>
  <c r="AK222" i="14"/>
  <c r="AK221" i="14"/>
  <c r="AK220" i="14"/>
  <c r="AK219" i="14"/>
  <c r="AK218" i="14"/>
  <c r="AK217" i="14"/>
  <c r="AK216" i="14"/>
  <c r="AK215" i="14"/>
  <c r="AK214" i="14"/>
  <c r="AK213" i="14"/>
  <c r="AK212" i="14"/>
  <c r="AK211" i="14"/>
  <c r="AK210" i="14"/>
  <c r="AK209" i="14"/>
  <c r="AK208" i="14"/>
  <c r="AK207" i="14"/>
  <c r="AK206" i="14"/>
  <c r="AK205" i="14"/>
  <c r="AK204" i="14"/>
  <c r="AK203" i="14"/>
  <c r="AK202" i="14"/>
  <c r="AK201" i="14"/>
  <c r="AK200" i="14"/>
  <c r="AK199" i="14"/>
  <c r="AK198" i="14"/>
  <c r="AK197" i="14"/>
  <c r="AK196" i="14"/>
  <c r="AK195" i="14"/>
  <c r="AK194" i="14"/>
  <c r="AK193" i="14"/>
  <c r="AK192" i="14"/>
  <c r="AK191" i="14"/>
  <c r="AK190" i="14"/>
  <c r="AK189" i="14"/>
  <c r="AK188" i="14"/>
  <c r="AK187" i="14"/>
  <c r="AK186" i="14"/>
  <c r="AK185" i="14"/>
  <c r="AK184" i="14"/>
  <c r="AK183" i="14"/>
  <c r="AK182" i="14"/>
  <c r="AK181" i="14"/>
  <c r="AK180" i="14"/>
  <c r="AK179" i="14"/>
  <c r="AK178" i="14"/>
  <c r="AK177" i="14"/>
  <c r="AK176" i="14"/>
  <c r="AK175" i="14"/>
  <c r="AK174" i="14"/>
  <c r="AK173" i="14"/>
  <c r="AK172" i="14"/>
  <c r="AK171" i="14"/>
  <c r="AK170" i="14"/>
  <c r="AK169" i="14"/>
  <c r="AK168" i="14"/>
  <c r="AK167" i="14"/>
  <c r="AK166" i="14"/>
  <c r="AK165" i="14"/>
  <c r="AK164" i="14"/>
  <c r="AK163" i="14"/>
  <c r="AK162" i="14"/>
  <c r="AK161" i="14"/>
  <c r="AK160" i="14"/>
  <c r="AK159" i="14"/>
  <c r="AK158" i="14"/>
  <c r="AK157" i="14"/>
  <c r="AK156" i="14"/>
  <c r="AK155" i="14"/>
  <c r="AK154" i="14"/>
  <c r="AK153" i="14"/>
  <c r="AK152" i="14"/>
  <c r="AK151" i="14"/>
  <c r="AK150" i="14"/>
  <c r="AK149" i="14"/>
  <c r="AK148" i="14"/>
  <c r="AK147" i="14"/>
  <c r="AK146" i="14"/>
  <c r="AK145" i="14"/>
  <c r="AK144" i="14"/>
  <c r="AK143" i="14"/>
  <c r="AK142" i="14"/>
  <c r="AK141" i="14"/>
  <c r="AK140" i="14"/>
  <c r="AK139" i="14"/>
  <c r="AK138" i="14"/>
  <c r="AK137" i="14"/>
  <c r="AK136" i="14"/>
  <c r="AK135" i="14"/>
  <c r="AK134" i="14"/>
  <c r="AK133" i="14"/>
  <c r="AK132" i="14"/>
  <c r="AK131" i="14"/>
  <c r="AK130" i="14"/>
  <c r="AK129" i="14"/>
  <c r="AK128" i="14"/>
  <c r="AK127" i="14"/>
  <c r="AK126" i="14"/>
  <c r="AK125" i="14"/>
  <c r="AK124" i="14"/>
  <c r="AK123" i="14"/>
  <c r="AK122" i="14"/>
  <c r="AK121" i="14"/>
  <c r="AK120" i="14"/>
  <c r="AK119" i="14"/>
  <c r="AK118" i="14"/>
  <c r="AK117" i="14"/>
  <c r="AK116" i="14"/>
  <c r="AK115" i="14"/>
  <c r="AK114" i="14"/>
  <c r="AK113" i="14"/>
  <c r="AK112" i="14"/>
  <c r="AK111" i="14"/>
  <c r="AK110" i="14"/>
  <c r="AK109" i="14"/>
  <c r="AK108" i="14"/>
  <c r="AK107" i="14"/>
  <c r="AK106" i="14"/>
  <c r="AK105" i="14"/>
  <c r="AK104" i="14"/>
  <c r="AK103" i="14"/>
  <c r="AK102" i="14"/>
  <c r="AK101" i="14"/>
  <c r="AK100" i="14"/>
  <c r="AK99" i="14"/>
  <c r="AK98" i="14"/>
  <c r="AK97" i="14"/>
  <c r="AK96" i="14"/>
  <c r="AK95" i="14"/>
  <c r="AK94" i="14"/>
  <c r="AK93" i="14"/>
  <c r="AK92" i="14"/>
  <c r="AK91" i="14"/>
  <c r="AK90" i="14"/>
  <c r="AK89" i="14"/>
  <c r="AK88" i="14"/>
  <c r="AK87" i="14"/>
  <c r="AK86" i="14"/>
  <c r="AK85" i="14"/>
  <c r="AK84" i="14"/>
  <c r="AK83" i="14"/>
  <c r="AK82" i="14"/>
  <c r="AK81" i="14"/>
  <c r="AK80" i="14"/>
  <c r="AK61" i="14"/>
  <c r="AK46" i="14"/>
  <c r="AK45" i="14"/>
  <c r="AK21" i="14"/>
  <c r="AK18" i="14"/>
  <c r="AK16" i="14"/>
  <c r="AK13" i="14"/>
  <c r="AK12" i="14"/>
  <c r="AK11" i="14"/>
  <c r="AK7" i="14"/>
  <c r="AK6" i="14"/>
  <c r="AK5" i="14"/>
  <c r="AK4" i="14"/>
  <c r="AK2" i="14"/>
  <c r="AK493" i="13"/>
  <c r="AK492" i="13"/>
  <c r="AK491" i="13"/>
  <c r="AK490" i="13"/>
  <c r="AK489" i="13"/>
  <c r="AK488" i="13"/>
  <c r="AK487" i="13"/>
  <c r="AK486" i="13"/>
  <c r="AK485" i="13"/>
  <c r="AK484" i="13"/>
  <c r="AK483" i="13"/>
  <c r="AK482" i="13"/>
  <c r="AK481" i="13"/>
  <c r="AK480" i="13"/>
  <c r="AK479" i="13"/>
  <c r="AK478" i="13"/>
  <c r="AK477" i="13"/>
  <c r="AK476" i="13"/>
  <c r="AK475" i="13"/>
  <c r="AK474" i="13"/>
  <c r="AK473" i="13"/>
  <c r="AK472" i="13"/>
  <c r="AK471" i="13"/>
  <c r="AK470" i="13"/>
  <c r="AK469" i="13"/>
  <c r="AK468" i="13"/>
  <c r="AK467" i="13"/>
  <c r="AK466" i="13"/>
  <c r="AK465" i="13"/>
  <c r="AK464" i="13"/>
  <c r="AK463" i="13"/>
  <c r="AK462" i="13"/>
  <c r="AK461" i="13"/>
  <c r="AK460" i="13"/>
  <c r="AK459" i="13"/>
  <c r="AK458" i="13"/>
  <c r="AK457" i="13"/>
  <c r="AK456" i="13"/>
  <c r="AK455" i="13"/>
  <c r="AK454" i="13"/>
  <c r="AK453" i="13"/>
  <c r="AK452" i="13"/>
  <c r="AK451" i="13"/>
  <c r="AK450" i="13"/>
  <c r="AK449" i="13"/>
  <c r="AK448" i="13"/>
  <c r="AK447" i="13"/>
  <c r="AK446" i="13"/>
  <c r="AK445" i="13"/>
  <c r="AK444" i="13"/>
  <c r="AK443" i="13"/>
  <c r="AK442" i="13"/>
  <c r="AK441" i="13"/>
  <c r="AK440" i="13"/>
  <c r="AK439" i="13"/>
  <c r="AK438" i="13"/>
  <c r="AK437" i="13"/>
  <c r="AK436" i="13"/>
  <c r="AK435" i="13"/>
  <c r="AK434" i="13"/>
  <c r="AK433" i="13"/>
  <c r="AK432" i="13"/>
  <c r="AK431" i="13"/>
  <c r="AK430" i="13"/>
  <c r="AK429" i="13"/>
  <c r="AK428" i="13"/>
  <c r="AK427" i="13"/>
  <c r="AK426" i="13"/>
  <c r="AK425" i="13"/>
  <c r="AK424" i="13"/>
  <c r="AK423" i="13"/>
  <c r="AK422" i="13"/>
  <c r="AK421" i="13"/>
  <c r="AK420" i="13"/>
  <c r="AK419" i="13"/>
  <c r="AK418" i="13"/>
  <c r="AK417" i="13"/>
  <c r="AK416" i="13"/>
  <c r="AK415" i="13"/>
  <c r="AK414" i="13"/>
  <c r="AK413" i="13"/>
  <c r="AK412" i="13"/>
  <c r="AK411" i="13"/>
  <c r="AK410" i="13"/>
  <c r="AK409" i="13"/>
  <c r="AK408" i="13"/>
  <c r="AK407" i="13"/>
  <c r="AK406" i="13"/>
  <c r="AK405" i="13"/>
  <c r="AK404" i="13"/>
  <c r="AK403" i="13"/>
  <c r="AK402" i="13"/>
  <c r="AK401" i="13"/>
  <c r="AK400" i="13"/>
  <c r="AK399" i="13"/>
  <c r="AK398" i="13"/>
  <c r="AK397" i="13"/>
  <c r="AK396" i="13"/>
  <c r="AK395" i="13"/>
  <c r="AK394" i="13"/>
  <c r="AK393" i="13"/>
  <c r="AK392" i="13"/>
  <c r="AK391" i="13"/>
  <c r="AK390" i="13"/>
  <c r="AK389" i="13"/>
  <c r="AK388" i="13"/>
  <c r="AK387" i="13"/>
  <c r="AK386" i="13"/>
  <c r="AK385" i="13"/>
  <c r="AK384" i="13"/>
  <c r="AK383" i="13"/>
  <c r="AK382" i="13"/>
  <c r="AK381" i="13"/>
  <c r="AK380" i="13"/>
  <c r="AK379" i="13"/>
  <c r="AK378" i="13"/>
  <c r="AK377" i="13"/>
  <c r="AK376" i="13"/>
  <c r="AK375" i="13"/>
  <c r="AK374" i="13"/>
  <c r="AK373" i="13"/>
  <c r="AK372" i="13"/>
  <c r="AK371" i="13"/>
  <c r="AK370" i="13"/>
  <c r="AK369" i="13"/>
  <c r="AK368" i="13"/>
  <c r="AK367" i="13"/>
  <c r="AK366" i="13"/>
  <c r="AK365" i="13"/>
  <c r="AK364" i="13"/>
  <c r="AK363" i="13"/>
  <c r="AK362" i="13"/>
  <c r="AK361" i="13"/>
  <c r="AK360" i="13"/>
  <c r="AK359" i="13"/>
  <c r="AK358" i="13"/>
  <c r="AK357" i="13"/>
  <c r="AK356" i="13"/>
  <c r="AK355" i="13"/>
  <c r="AK354" i="13"/>
  <c r="AK353" i="13"/>
  <c r="AK352" i="13"/>
  <c r="AK351" i="13"/>
  <c r="AK350" i="13"/>
  <c r="AK349" i="13"/>
  <c r="AK348" i="13"/>
  <c r="AK347" i="13"/>
  <c r="AK346" i="13"/>
  <c r="AK345" i="13"/>
  <c r="AK344" i="13"/>
  <c r="AK343" i="13"/>
  <c r="AK342" i="13"/>
  <c r="AK341" i="13"/>
  <c r="AK340" i="13"/>
  <c r="AK339" i="13"/>
  <c r="AK338" i="13"/>
  <c r="AK337" i="13"/>
  <c r="AK336" i="13"/>
  <c r="AK335" i="13"/>
  <c r="AK334" i="13"/>
  <c r="AK333" i="13"/>
  <c r="AK332" i="13"/>
  <c r="AK331" i="13"/>
  <c r="AK330" i="13"/>
  <c r="AK329" i="13"/>
  <c r="AK328" i="13"/>
  <c r="AK327" i="13"/>
  <c r="AK326" i="13"/>
  <c r="AK325" i="13"/>
  <c r="AK324" i="13"/>
  <c r="AK323" i="13"/>
  <c r="AK322" i="13"/>
  <c r="AK321" i="13"/>
  <c r="AK320" i="13"/>
  <c r="AK319" i="13"/>
  <c r="AK318" i="13"/>
  <c r="AK317" i="13"/>
  <c r="AK316" i="13"/>
  <c r="AK315" i="13"/>
  <c r="AK314" i="13"/>
  <c r="AK313" i="13"/>
  <c r="AK312" i="13"/>
  <c r="AK311" i="13"/>
  <c r="AK310" i="13"/>
  <c r="AK309" i="13"/>
  <c r="AK308" i="13"/>
  <c r="AK307" i="13"/>
  <c r="AK306" i="13"/>
  <c r="AK305" i="13"/>
  <c r="AK304" i="13"/>
  <c r="AK303" i="13"/>
  <c r="AK302" i="13"/>
  <c r="AK301" i="13"/>
  <c r="AK300" i="13"/>
  <c r="AK299" i="13"/>
  <c r="AK298" i="13"/>
  <c r="AK297" i="13"/>
  <c r="AK296" i="13"/>
  <c r="AK295" i="13"/>
  <c r="AK294" i="13"/>
  <c r="AK293" i="13"/>
  <c r="AK292" i="13"/>
  <c r="AK291" i="13"/>
  <c r="AK290" i="13"/>
  <c r="AK289" i="13"/>
  <c r="AK288" i="13"/>
  <c r="AK287" i="13"/>
  <c r="AK286" i="13"/>
  <c r="AK285" i="13"/>
  <c r="AK284" i="13"/>
  <c r="AK283" i="13"/>
  <c r="AK282" i="13"/>
  <c r="AK281" i="13"/>
  <c r="AK280" i="13"/>
  <c r="AK279" i="13"/>
  <c r="AK278" i="13"/>
  <c r="AK277" i="13"/>
  <c r="AK276" i="13"/>
  <c r="AK275" i="13"/>
  <c r="AK274" i="13"/>
  <c r="AK273" i="13"/>
  <c r="AK272" i="13"/>
  <c r="AK271" i="13"/>
  <c r="AK270" i="13"/>
  <c r="AK269" i="13"/>
  <c r="AK268" i="13"/>
  <c r="AK267" i="13"/>
  <c r="AK266" i="13"/>
  <c r="AK265" i="13"/>
  <c r="AK264" i="13"/>
  <c r="AK263" i="13"/>
  <c r="AK262" i="13"/>
  <c r="AK261" i="13"/>
  <c r="AK260" i="13"/>
  <c r="AK259" i="13"/>
  <c r="AK258" i="13"/>
  <c r="AK257" i="13"/>
  <c r="AK256" i="13"/>
  <c r="AK255" i="13"/>
  <c r="AK254" i="13"/>
  <c r="AK253" i="13"/>
  <c r="AK252" i="13"/>
  <c r="AK251" i="13"/>
  <c r="AK250" i="13"/>
  <c r="AK249" i="13"/>
  <c r="AK248" i="13"/>
  <c r="AK247" i="13"/>
  <c r="AK246" i="13"/>
  <c r="AK245" i="13"/>
  <c r="AK244" i="13"/>
  <c r="AK243" i="13"/>
  <c r="AK242" i="13"/>
  <c r="AK241" i="13"/>
  <c r="AK240" i="13"/>
  <c r="AK239" i="13"/>
  <c r="AK238" i="13"/>
  <c r="AK237" i="13"/>
  <c r="AK236" i="13"/>
  <c r="AK235" i="13"/>
  <c r="AK234" i="13"/>
  <c r="AK233" i="13"/>
  <c r="AK232" i="13"/>
  <c r="AK231" i="13"/>
  <c r="AK230" i="13"/>
  <c r="AK229" i="13"/>
  <c r="AK228" i="13"/>
  <c r="AK227" i="13"/>
  <c r="AK226" i="13"/>
  <c r="AK225" i="13"/>
  <c r="AK224" i="13"/>
  <c r="AK223" i="13"/>
  <c r="AK222" i="13"/>
  <c r="AK221" i="13"/>
  <c r="AK220" i="13"/>
  <c r="AK219" i="13"/>
  <c r="AK218" i="13"/>
  <c r="AK217" i="13"/>
  <c r="AK216" i="13"/>
  <c r="AK215" i="13"/>
  <c r="AK214" i="13"/>
  <c r="AK213" i="13"/>
  <c r="AK212" i="13"/>
  <c r="AK211" i="13"/>
  <c r="AK210" i="13"/>
  <c r="AK209" i="13"/>
  <c r="AK208" i="13"/>
  <c r="AK207" i="13"/>
  <c r="AK206" i="13"/>
  <c r="AK205" i="13"/>
  <c r="AK204" i="13"/>
  <c r="AK203" i="13"/>
  <c r="AK202" i="13"/>
  <c r="AK201" i="13"/>
  <c r="AK200" i="13"/>
  <c r="AK199" i="13"/>
  <c r="AK198" i="13"/>
  <c r="AK197" i="13"/>
  <c r="AK196" i="13"/>
  <c r="AK195" i="13"/>
  <c r="AK194" i="13"/>
  <c r="AK193" i="13"/>
  <c r="AK192" i="13"/>
  <c r="AK191" i="13"/>
  <c r="AK190" i="13"/>
  <c r="AK189" i="13"/>
  <c r="AK188" i="13"/>
  <c r="AK187" i="13"/>
  <c r="AK186" i="13"/>
  <c r="AK185" i="13"/>
  <c r="AK184" i="13"/>
  <c r="AK183" i="13"/>
  <c r="AK182" i="13"/>
  <c r="AK181" i="13"/>
  <c r="AK180" i="13"/>
  <c r="AK179" i="13"/>
  <c r="AK178" i="13"/>
  <c r="AK177" i="13"/>
  <c r="AK176" i="13"/>
  <c r="AK175" i="13"/>
  <c r="AK174" i="13"/>
  <c r="AK173" i="13"/>
  <c r="AK172" i="13"/>
  <c r="AK171" i="13"/>
  <c r="AK170" i="13"/>
  <c r="AK169" i="13"/>
  <c r="AK168" i="13"/>
  <c r="AK167" i="13"/>
  <c r="AK166" i="13"/>
  <c r="AK165" i="13"/>
  <c r="AK164" i="13"/>
  <c r="AK163" i="13"/>
  <c r="AK162" i="13"/>
  <c r="AK161" i="13"/>
  <c r="AK160" i="13"/>
  <c r="AK159" i="13"/>
  <c r="AK158" i="13"/>
  <c r="AK157" i="13"/>
  <c r="AK156" i="13"/>
  <c r="AK155" i="13"/>
  <c r="AK154" i="13"/>
  <c r="AK153" i="13"/>
  <c r="AK152" i="13"/>
  <c r="AK151" i="13"/>
  <c r="AK150" i="13"/>
  <c r="AK149" i="13"/>
  <c r="AK148" i="13"/>
  <c r="AK147" i="13"/>
  <c r="AK146" i="13"/>
  <c r="AK145" i="13"/>
  <c r="AK144" i="13"/>
  <c r="AK143" i="13"/>
  <c r="AK142" i="13"/>
  <c r="AK141" i="13"/>
  <c r="AK140" i="13"/>
  <c r="AK139" i="13"/>
  <c r="AK138" i="13"/>
  <c r="AK137" i="13"/>
  <c r="AK136" i="13"/>
  <c r="AK135" i="13"/>
  <c r="AK134" i="13"/>
  <c r="AK133" i="13"/>
  <c r="AK132" i="13"/>
  <c r="AK131" i="13"/>
  <c r="AK128" i="13"/>
  <c r="AK127" i="13"/>
  <c r="AK126" i="13"/>
  <c r="AK125" i="13"/>
  <c r="AK124" i="13"/>
  <c r="AK123" i="13"/>
  <c r="AK122" i="13"/>
  <c r="AK121" i="13"/>
  <c r="AK120" i="13"/>
  <c r="AK119" i="13"/>
  <c r="AK118" i="13"/>
  <c r="AK117" i="13"/>
  <c r="AK116" i="13"/>
  <c r="AK115" i="13"/>
  <c r="AK114" i="13"/>
  <c r="AK113" i="13"/>
  <c r="AK112" i="13"/>
  <c r="AK111" i="13"/>
  <c r="AK110" i="13"/>
  <c r="AK109" i="13"/>
  <c r="AK108" i="13"/>
  <c r="AK107" i="13"/>
  <c r="AK106" i="13"/>
  <c r="AK105" i="13"/>
  <c r="AK104" i="13"/>
  <c r="AK103" i="13"/>
  <c r="AK102" i="13"/>
  <c r="AK101" i="13"/>
  <c r="AK100" i="13"/>
  <c r="AK99" i="13"/>
  <c r="AK98" i="13"/>
  <c r="AK97" i="13"/>
  <c r="AK96" i="13"/>
  <c r="AK95" i="13"/>
  <c r="AK94" i="13"/>
  <c r="AK93" i="13"/>
  <c r="AK92" i="13"/>
  <c r="AK90" i="13"/>
  <c r="AK89" i="13"/>
  <c r="AK88" i="13"/>
  <c r="AK87" i="13"/>
  <c r="AK86" i="13"/>
  <c r="AK85" i="13"/>
  <c r="AK84" i="13"/>
  <c r="AK83" i="13"/>
  <c r="AK82" i="13"/>
  <c r="AK81" i="13"/>
  <c r="AK80" i="13"/>
  <c r="AK79" i="13"/>
  <c r="AK78" i="13"/>
  <c r="AK77" i="13"/>
  <c r="AK76" i="13"/>
  <c r="AK75" i="13"/>
  <c r="AK74" i="13"/>
  <c r="AK73" i="13"/>
  <c r="AK72" i="13"/>
  <c r="AK71" i="13"/>
  <c r="AK70" i="13"/>
  <c r="AK69" i="13"/>
  <c r="AK68" i="13"/>
  <c r="AK67" i="13"/>
  <c r="AK66" i="13"/>
  <c r="AK65" i="13"/>
  <c r="AK64" i="13"/>
  <c r="AK63" i="13"/>
  <c r="AK62" i="13"/>
  <c r="AK61" i="13"/>
  <c r="AK60" i="13"/>
  <c r="AK59" i="13"/>
  <c r="AK58" i="13"/>
  <c r="AK57" i="13"/>
  <c r="AK56" i="13"/>
  <c r="AK55" i="13"/>
  <c r="AK54" i="13"/>
  <c r="AK53" i="13"/>
  <c r="AK52" i="13"/>
  <c r="AK51" i="13"/>
  <c r="AK50" i="13"/>
  <c r="AK49" i="13"/>
  <c r="AK48" i="13"/>
  <c r="AK47" i="13"/>
  <c r="AK46" i="13"/>
  <c r="AK45" i="13"/>
  <c r="AK44" i="13"/>
  <c r="AK43" i="13"/>
  <c r="AK41" i="13"/>
  <c r="AK40" i="13"/>
  <c r="AK39" i="13"/>
  <c r="AK38" i="13"/>
  <c r="AK37" i="13"/>
  <c r="AK36" i="13"/>
  <c r="AK35" i="13"/>
  <c r="AK34" i="13"/>
  <c r="AK33" i="13"/>
  <c r="AK32" i="13"/>
  <c r="AK31" i="13"/>
  <c r="AK30" i="13"/>
  <c r="AK29" i="13"/>
  <c r="AK28" i="13"/>
  <c r="AK27" i="13"/>
  <c r="AK26" i="13"/>
  <c r="AK25" i="13"/>
  <c r="AK24" i="13"/>
  <c r="AK23" i="13"/>
  <c r="AK22" i="13"/>
  <c r="AK21" i="13"/>
  <c r="AK20" i="13"/>
  <c r="AK19" i="13"/>
  <c r="AK18" i="13"/>
  <c r="AK17" i="13"/>
  <c r="AK16" i="13"/>
  <c r="AK15" i="13"/>
  <c r="AK14" i="13"/>
  <c r="AK13" i="13"/>
  <c r="AK12" i="13"/>
  <c r="AK11" i="13"/>
  <c r="AK10" i="13"/>
  <c r="AK9" i="13"/>
  <c r="AK8" i="13"/>
  <c r="AK7" i="13"/>
  <c r="AK6" i="13"/>
  <c r="AK5" i="13"/>
  <c r="AK4" i="13"/>
  <c r="AK3" i="13"/>
  <c r="AK2" i="13"/>
  <c r="AK501" i="12"/>
  <c r="AK500" i="12"/>
  <c r="AK499" i="12"/>
  <c r="AK498" i="12"/>
  <c r="AK497" i="12"/>
  <c r="AK496" i="12"/>
  <c r="AK495" i="12"/>
  <c r="AK494" i="12"/>
  <c r="AK493" i="12"/>
  <c r="AK492" i="12"/>
  <c r="AK491" i="12"/>
  <c r="AK490" i="12"/>
  <c r="AK489" i="12"/>
  <c r="AK488" i="12"/>
  <c r="AK487" i="12"/>
  <c r="AK486" i="12"/>
  <c r="AK485" i="12"/>
  <c r="AK484" i="12"/>
  <c r="AK483" i="12"/>
  <c r="AK482" i="12"/>
  <c r="AK481" i="12"/>
  <c r="AK480" i="12"/>
  <c r="AK479" i="12"/>
  <c r="AK478" i="12"/>
  <c r="AK477" i="12"/>
  <c r="AK476" i="12"/>
  <c r="AK475" i="12"/>
  <c r="AK474" i="12"/>
  <c r="AK473" i="12"/>
  <c r="AK472" i="12"/>
  <c r="AK471" i="12"/>
  <c r="AK470" i="12"/>
  <c r="AK469" i="12"/>
  <c r="AK468" i="12"/>
  <c r="AK467" i="12"/>
  <c r="AK466" i="12"/>
  <c r="AK465" i="12"/>
  <c r="AK464" i="12"/>
  <c r="AK463" i="12"/>
  <c r="AK462" i="12"/>
  <c r="AK461" i="12"/>
  <c r="AK460" i="12"/>
  <c r="AK459" i="12"/>
  <c r="AK458" i="12"/>
  <c r="AK457" i="12"/>
  <c r="AK456" i="12"/>
  <c r="AK455" i="12"/>
  <c r="AK454" i="12"/>
  <c r="AK453" i="12"/>
  <c r="AK452" i="12"/>
  <c r="AK451" i="12"/>
  <c r="AK450" i="12"/>
  <c r="AK449" i="12"/>
  <c r="AK448" i="12"/>
  <c r="AK447" i="12"/>
  <c r="AK446" i="12"/>
  <c r="AK445" i="12"/>
  <c r="AK444"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1" i="12"/>
  <c r="AK90" i="12"/>
  <c r="AK89" i="12"/>
  <c r="AK88" i="12"/>
  <c r="AK87" i="12"/>
  <c r="AK86" i="12"/>
  <c r="AK85" i="12"/>
  <c r="AK84" i="12"/>
  <c r="AK83" i="12"/>
  <c r="AK82" i="12"/>
  <c r="AK81" i="12"/>
  <c r="AK80" i="12"/>
  <c r="AK79" i="12"/>
  <c r="AK78" i="12"/>
  <c r="AK77" i="12"/>
  <c r="AK76" i="12"/>
  <c r="AK75" i="12"/>
  <c r="AK74" i="12"/>
  <c r="AK67" i="12"/>
  <c r="AK66" i="12"/>
  <c r="AK65" i="12"/>
  <c r="AK64" i="12"/>
  <c r="AK63" i="12"/>
  <c r="AK62" i="12"/>
  <c r="AK61" i="12"/>
  <c r="AK60" i="12"/>
  <c r="AK59" i="12"/>
  <c r="AK58" i="12"/>
  <c r="AK57" i="12"/>
  <c r="AK56" i="12"/>
  <c r="AK55" i="12"/>
  <c r="AK54" i="12"/>
  <c r="AK53" i="12"/>
  <c r="AK52" i="12"/>
  <c r="AK51" i="12"/>
  <c r="AK50" i="12"/>
  <c r="AK43" i="12"/>
  <c r="AK42" i="12"/>
  <c r="AK41" i="12"/>
  <c r="AK40" i="12"/>
  <c r="AK39" i="12"/>
  <c r="AK38" i="12"/>
  <c r="AK37" i="12"/>
  <c r="AK36" i="12"/>
  <c r="AK35" i="12"/>
  <c r="AK34" i="12"/>
  <c r="AK33" i="12"/>
  <c r="AK32" i="12"/>
  <c r="AK31" i="12"/>
  <c r="AK30" i="12"/>
  <c r="AK29" i="12"/>
  <c r="AK28" i="12"/>
  <c r="AK27" i="12"/>
  <c r="AK26" i="12"/>
  <c r="AK19" i="12"/>
  <c r="AK18" i="12"/>
  <c r="AK17" i="12"/>
  <c r="AK16" i="12"/>
  <c r="AK15" i="12"/>
  <c r="AK14" i="12"/>
  <c r="AK13" i="12"/>
  <c r="AK12" i="12"/>
  <c r="AK11" i="12"/>
  <c r="AK10" i="12"/>
  <c r="AK9" i="12"/>
  <c r="AK8" i="12"/>
  <c r="AK7" i="12"/>
  <c r="AK6" i="12"/>
  <c r="AK5" i="12"/>
  <c r="AK4" i="12"/>
  <c r="AK3" i="12"/>
  <c r="AK2" i="12"/>
  <c r="AK445" i="3"/>
  <c r="AK444" i="3"/>
  <c r="AK443" i="3"/>
  <c r="AK442" i="3"/>
  <c r="AK441" i="3"/>
  <c r="AK440" i="3"/>
  <c r="AK439" i="3"/>
  <c r="AK438" i="3"/>
  <c r="AK437" i="3"/>
  <c r="AK436" i="3"/>
  <c r="AK435" i="3"/>
  <c r="AK434" i="3"/>
  <c r="AK433" i="3"/>
  <c r="AK432" i="3"/>
  <c r="AK431" i="3"/>
  <c r="AK430" i="3"/>
  <c r="AK429" i="3"/>
  <c r="AK428" i="3"/>
  <c r="AK427" i="3"/>
  <c r="AK426" i="3"/>
  <c r="AK425" i="3"/>
  <c r="AK424" i="3"/>
  <c r="AK423" i="3"/>
  <c r="AK422" i="3"/>
  <c r="AK421" i="3"/>
  <c r="AK420" i="3"/>
  <c r="AK419" i="3"/>
  <c r="AK418" i="3"/>
  <c r="AK417" i="3"/>
  <c r="AK416" i="3"/>
  <c r="AK415" i="3"/>
  <c r="AK414" i="3"/>
  <c r="AK413" i="3"/>
  <c r="AK412" i="3"/>
  <c r="AK411" i="3"/>
  <c r="AK410" i="3"/>
  <c r="AK409" i="3"/>
  <c r="AK408" i="3"/>
  <c r="AK407" i="3"/>
  <c r="AK406" i="3"/>
  <c r="AK405" i="3"/>
  <c r="AK404" i="3"/>
  <c r="AK403" i="3"/>
  <c r="AK402" i="3"/>
  <c r="AK401" i="3"/>
  <c r="AK400" i="3"/>
  <c r="AK399" i="3"/>
  <c r="AK398" i="3"/>
  <c r="AK397" i="3"/>
  <c r="AK396" i="3"/>
  <c r="AK395" i="3"/>
  <c r="AK394" i="3"/>
  <c r="AK393" i="3"/>
  <c r="AK392" i="3"/>
  <c r="AK391" i="3"/>
  <c r="AK390" i="3"/>
  <c r="AK389" i="3"/>
  <c r="AK388" i="3"/>
  <c r="AK387" i="3"/>
  <c r="AK386" i="3"/>
  <c r="AK385" i="3"/>
  <c r="AK384" i="3"/>
  <c r="AK383" i="3"/>
  <c r="AK382" i="3"/>
  <c r="AK381" i="3"/>
  <c r="AK380" i="3"/>
  <c r="AK379" i="3"/>
  <c r="AK378" i="3"/>
  <c r="AK377" i="3"/>
  <c r="AK376" i="3"/>
  <c r="AK375" i="3"/>
  <c r="AK374" i="3"/>
  <c r="AK373" i="3"/>
  <c r="AK372" i="3"/>
  <c r="AK371" i="3"/>
  <c r="AK370" i="3"/>
  <c r="AK369" i="3"/>
  <c r="AK368" i="3"/>
  <c r="AK367" i="3"/>
  <c r="AK366" i="3"/>
  <c r="AK365" i="3"/>
  <c r="AK364" i="3"/>
  <c r="AK363" i="3"/>
  <c r="AK362" i="3"/>
  <c r="AK361" i="3"/>
  <c r="AK360" i="3"/>
  <c r="AK359" i="3"/>
  <c r="AK358" i="3"/>
  <c r="AK357" i="3"/>
  <c r="AK356" i="3"/>
  <c r="AK355" i="3"/>
  <c r="AK354" i="3"/>
  <c r="AK353" i="3"/>
  <c r="AK352" i="3"/>
  <c r="AK351" i="3"/>
  <c r="AK350" i="3"/>
  <c r="AK349" i="3"/>
  <c r="AK348" i="3"/>
  <c r="AK347" i="3"/>
  <c r="AK346" i="3"/>
  <c r="AK345" i="3"/>
  <c r="AK344" i="3"/>
  <c r="AK343" i="3"/>
  <c r="AK342" i="3"/>
  <c r="AK341" i="3"/>
  <c r="AK340" i="3"/>
  <c r="AK339" i="3"/>
  <c r="AK338" i="3"/>
  <c r="AK337" i="3"/>
  <c r="AK336" i="3"/>
  <c r="AK335" i="3"/>
  <c r="AK334" i="3"/>
  <c r="AK333" i="3"/>
  <c r="AK332" i="3"/>
  <c r="AK331" i="3"/>
  <c r="AK330" i="3"/>
  <c r="AK329" i="3"/>
  <c r="AK328" i="3"/>
  <c r="AK327" i="3"/>
  <c r="AK326" i="3"/>
  <c r="AK325" i="3"/>
  <c r="AK324" i="3"/>
  <c r="AK323" i="3"/>
  <c r="AK322" i="3"/>
  <c r="AK321" i="3"/>
  <c r="AK320" i="3"/>
  <c r="AK319" i="3"/>
  <c r="AK318" i="3"/>
  <c r="AK317" i="3"/>
  <c r="AK316" i="3"/>
  <c r="AK315" i="3"/>
  <c r="AK314" i="3"/>
  <c r="AK313" i="3"/>
  <c r="AK312" i="3"/>
  <c r="AK311" i="3"/>
  <c r="AK310" i="3"/>
  <c r="AK309" i="3"/>
  <c r="AK308" i="3"/>
  <c r="AK307" i="3"/>
  <c r="AK306" i="3"/>
  <c r="AK305" i="3"/>
  <c r="AK304" i="3"/>
  <c r="AK303" i="3"/>
  <c r="AK302" i="3"/>
  <c r="AK301" i="3"/>
  <c r="AK300" i="3"/>
  <c r="AK299" i="3"/>
  <c r="AK298" i="3"/>
  <c r="AK297" i="3"/>
  <c r="AK296" i="3"/>
  <c r="AK295" i="3"/>
  <c r="AK294" i="3"/>
  <c r="AK293" i="3"/>
  <c r="AK292" i="3"/>
  <c r="AK291" i="3"/>
  <c r="AK290" i="3"/>
  <c r="AK289" i="3"/>
  <c r="AK288" i="3"/>
  <c r="AK287" i="3"/>
  <c r="AK286" i="3"/>
  <c r="AK285" i="3"/>
  <c r="AK284" i="3"/>
  <c r="AK283" i="3"/>
  <c r="AK282" i="3"/>
  <c r="AK281" i="3"/>
  <c r="AK280" i="3"/>
  <c r="AK279" i="3"/>
  <c r="AK278" i="3"/>
  <c r="AK277" i="3"/>
  <c r="AK276" i="3"/>
  <c r="AK275" i="3"/>
  <c r="AK274" i="3"/>
  <c r="AK273" i="3"/>
  <c r="AK272" i="3"/>
  <c r="AK271" i="3"/>
  <c r="AK270" i="3"/>
  <c r="AK269" i="3"/>
  <c r="AK268" i="3"/>
  <c r="AK267" i="3"/>
  <c r="AK266" i="3"/>
  <c r="AK265" i="3"/>
  <c r="AK264" i="3"/>
  <c r="AK263" i="3"/>
  <c r="AK262" i="3"/>
  <c r="AK261" i="3"/>
  <c r="AK260" i="3"/>
  <c r="AK259" i="3"/>
  <c r="AK258" i="3"/>
  <c r="AK257" i="3"/>
  <c r="AK256" i="3"/>
  <c r="AK255" i="3"/>
  <c r="AK254" i="3"/>
  <c r="AK253" i="3"/>
  <c r="AK252" i="3"/>
  <c r="AK251" i="3"/>
  <c r="AK250" i="3"/>
  <c r="AK249" i="3"/>
  <c r="AK248" i="3"/>
  <c r="AK247" i="3"/>
  <c r="AK246" i="3"/>
  <c r="AK245" i="3"/>
  <c r="AK244" i="3"/>
  <c r="AK243" i="3"/>
  <c r="AK242" i="3"/>
  <c r="AK241" i="3"/>
  <c r="AK240" i="3"/>
  <c r="AK239" i="3"/>
  <c r="AK238" i="3"/>
  <c r="AK237" i="3"/>
  <c r="AK236" i="3"/>
  <c r="AK235" i="3"/>
  <c r="AK234" i="3"/>
  <c r="AK233" i="3"/>
  <c r="AK232" i="3"/>
  <c r="AK231" i="3"/>
  <c r="AK230" i="3"/>
  <c r="AK229" i="3"/>
  <c r="AK228" i="3"/>
  <c r="AK227" i="3"/>
  <c r="AK226" i="3"/>
  <c r="AK225" i="3"/>
  <c r="AK224" i="3"/>
  <c r="AK223" i="3"/>
  <c r="AK222" i="3"/>
  <c r="AK221" i="3"/>
  <c r="AK220" i="3"/>
  <c r="AK219" i="3"/>
  <c r="AK218" i="3"/>
  <c r="AK217" i="3"/>
  <c r="AK216" i="3"/>
  <c r="AK215" i="3"/>
  <c r="AK214" i="3"/>
  <c r="AK213" i="3"/>
  <c r="AK212" i="3"/>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AK185" i="3"/>
  <c r="AK184" i="3"/>
  <c r="AK183" i="3"/>
  <c r="AK182" i="3"/>
  <c r="AK181" i="3"/>
  <c r="AK180" i="3"/>
  <c r="AK179" i="3"/>
  <c r="AK178" i="3"/>
  <c r="AK177" i="3"/>
  <c r="AK176" i="3"/>
  <c r="AK175" i="3"/>
  <c r="AK174" i="3"/>
  <c r="AK173" i="3"/>
  <c r="AK172" i="3"/>
  <c r="AK171" i="3"/>
  <c r="AK170" i="3"/>
  <c r="AK169" i="3"/>
  <c r="AK168" i="3"/>
  <c r="AK167" i="3"/>
  <c r="AK166" i="3"/>
  <c r="AK165" i="3"/>
  <c r="AK164" i="3"/>
  <c r="AK163" i="3"/>
  <c r="AK162" i="3"/>
  <c r="AK161" i="3"/>
  <c r="AK160" i="3"/>
  <c r="AK159" i="3"/>
  <c r="AK158" i="3"/>
  <c r="AK157" i="3"/>
  <c r="AK156" i="3"/>
  <c r="AK155" i="3"/>
  <c r="AK154" i="3"/>
  <c r="AK153" i="3"/>
  <c r="AK152" i="3"/>
  <c r="AK151" i="3"/>
  <c r="AK150" i="3"/>
  <c r="AK149" i="3"/>
  <c r="AK148" i="3"/>
  <c r="AK147" i="3"/>
  <c r="AK146" i="3"/>
  <c r="AK145" i="3"/>
  <c r="AK144" i="3"/>
  <c r="AK143" i="3"/>
  <c r="AK142" i="3"/>
  <c r="AK141" i="3"/>
  <c r="AK140" i="3"/>
  <c r="AK139" i="3"/>
  <c r="AK138" i="3"/>
  <c r="AK137" i="3"/>
  <c r="AK136" i="3"/>
  <c r="AK135" i="3"/>
  <c r="AK134" i="3"/>
  <c r="AK133" i="3"/>
  <c r="AK132" i="3"/>
  <c r="AK131" i="3"/>
  <c r="AK130" i="3"/>
  <c r="AK129" i="3"/>
  <c r="AK128" i="3"/>
  <c r="AK127" i="3"/>
  <c r="AK126" i="3"/>
  <c r="AK125" i="3"/>
  <c r="AK124" i="3"/>
  <c r="AK123" i="3"/>
  <c r="AK122" i="3"/>
  <c r="AK121" i="3"/>
  <c r="AK120" i="3"/>
  <c r="AK119" i="3"/>
  <c r="AN501" i="12"/>
  <c r="AN500" i="12"/>
  <c r="AN499" i="12"/>
  <c r="AN498" i="12"/>
  <c r="AN497" i="12"/>
  <c r="AN496" i="12"/>
  <c r="AN495" i="12"/>
  <c r="AN494" i="12"/>
  <c r="AN493" i="12"/>
  <c r="AN492" i="12"/>
  <c r="AN491" i="12"/>
  <c r="AN490" i="12"/>
  <c r="AN489" i="12"/>
  <c r="AN488" i="12"/>
  <c r="AN487" i="12"/>
  <c r="AN486" i="12"/>
  <c r="AN485" i="12"/>
  <c r="AN484" i="12"/>
  <c r="AN483" i="12"/>
  <c r="AN482" i="12"/>
  <c r="AN481" i="12"/>
  <c r="AN480" i="12"/>
  <c r="AN479" i="12"/>
  <c r="AN478" i="12"/>
  <c r="AN477" i="12"/>
  <c r="AN476" i="12"/>
  <c r="AN475" i="12"/>
  <c r="AN474" i="12"/>
  <c r="AN473" i="12"/>
  <c r="AN472" i="12"/>
  <c r="AN471" i="12"/>
  <c r="AN470" i="12"/>
  <c r="AN469" i="12"/>
  <c r="AN468" i="12"/>
  <c r="AN467" i="12"/>
  <c r="AN466" i="12"/>
  <c r="AN465" i="12"/>
  <c r="AN464" i="12"/>
  <c r="AN463" i="12"/>
  <c r="AN462" i="12"/>
  <c r="AN461" i="12"/>
  <c r="AN460" i="12"/>
  <c r="AN459" i="12"/>
  <c r="AN458" i="12"/>
  <c r="AN457" i="12"/>
  <c r="AN456" i="12"/>
  <c r="AN455" i="12"/>
  <c r="AN454" i="12"/>
  <c r="AN453" i="12"/>
  <c r="AN452" i="12"/>
  <c r="AN451" i="12"/>
  <c r="AN450" i="12"/>
  <c r="AN449" i="12"/>
  <c r="AN448" i="12"/>
  <c r="AN447" i="12"/>
  <c r="AN446" i="12"/>
  <c r="AN445" i="12"/>
  <c r="AN444" i="12"/>
  <c r="AN443" i="12"/>
  <c r="AN442" i="12"/>
  <c r="AN441" i="12"/>
  <c r="AN440" i="12"/>
  <c r="AN439" i="12"/>
  <c r="AN438" i="12"/>
  <c r="AN437" i="12"/>
  <c r="AN436" i="12"/>
  <c r="AN435" i="12"/>
  <c r="AN434" i="12"/>
  <c r="AN433" i="12"/>
  <c r="AN432" i="12"/>
  <c r="AN431" i="12"/>
  <c r="AN430" i="12"/>
  <c r="AN429" i="12"/>
  <c r="AN428" i="12"/>
  <c r="AN427" i="12"/>
  <c r="AN426" i="12"/>
  <c r="AN425" i="12"/>
  <c r="AN424" i="12"/>
  <c r="AN423" i="12"/>
  <c r="AN422" i="12"/>
  <c r="AN421" i="12"/>
  <c r="AN420" i="12"/>
  <c r="AN419" i="12"/>
  <c r="AN418" i="12"/>
  <c r="AN417" i="12"/>
  <c r="AN416" i="12"/>
  <c r="AN415" i="12"/>
  <c r="AN414" i="12"/>
  <c r="AN413" i="12"/>
  <c r="AN412" i="12"/>
  <c r="AN411" i="12"/>
  <c r="AN410" i="12"/>
  <c r="AN409" i="12"/>
  <c r="AN408" i="12"/>
  <c r="AN407" i="12"/>
  <c r="AN406" i="12"/>
  <c r="AN405" i="12"/>
  <c r="AN404" i="12"/>
  <c r="AN403" i="12"/>
  <c r="AN402" i="12"/>
  <c r="AN401" i="12"/>
  <c r="AN400" i="12"/>
  <c r="AN399" i="12"/>
  <c r="AN398" i="12"/>
  <c r="AN397" i="12"/>
  <c r="AN396" i="12"/>
  <c r="AN395" i="12"/>
  <c r="AN394" i="12"/>
  <c r="AN393" i="12"/>
  <c r="AN392" i="12"/>
  <c r="AN391" i="12"/>
  <c r="AN390" i="12"/>
  <c r="AN389" i="12"/>
  <c r="AN388" i="12"/>
  <c r="AN387" i="12"/>
  <c r="AN386" i="12"/>
  <c r="AN385" i="12"/>
  <c r="AN384" i="12"/>
  <c r="AN383" i="12"/>
  <c r="AN382" i="12"/>
  <c r="AN381" i="12"/>
  <c r="AN380" i="12"/>
  <c r="AN379" i="12"/>
  <c r="AN378" i="12"/>
  <c r="AN377" i="12"/>
  <c r="AN376" i="12"/>
  <c r="AN375" i="12"/>
  <c r="AN374" i="12"/>
  <c r="AN373" i="12"/>
  <c r="AN372" i="12"/>
  <c r="AN371" i="12"/>
  <c r="AN370" i="12"/>
  <c r="AN369" i="12"/>
  <c r="AN368" i="12"/>
  <c r="AN367" i="12"/>
  <c r="AN366" i="12"/>
  <c r="AN365" i="12"/>
  <c r="AN364" i="12"/>
  <c r="AN363" i="12"/>
  <c r="AN362" i="12"/>
  <c r="AN361" i="12"/>
  <c r="AN360" i="12"/>
  <c r="AN359" i="12"/>
  <c r="AN358" i="12"/>
  <c r="AN357" i="12"/>
  <c r="AN356" i="12"/>
  <c r="AN355" i="12"/>
  <c r="AN354" i="12"/>
  <c r="AN353" i="12"/>
  <c r="AN352" i="12"/>
  <c r="AN351" i="12"/>
  <c r="AN350" i="12"/>
  <c r="AN349" i="12"/>
  <c r="AN348" i="12"/>
  <c r="AN347" i="12"/>
  <c r="AN346" i="12"/>
  <c r="AN345" i="12"/>
  <c r="AN344" i="12"/>
  <c r="AN343" i="12"/>
  <c r="AN342" i="12"/>
  <c r="AN341" i="12"/>
  <c r="AN340" i="12"/>
  <c r="AN339" i="12"/>
  <c r="AN338" i="12"/>
  <c r="AN337" i="12"/>
  <c r="AN336" i="12"/>
  <c r="AN335" i="12"/>
  <c r="AN334" i="12"/>
  <c r="AN333" i="12"/>
  <c r="AN332" i="12"/>
  <c r="AN331" i="12"/>
  <c r="AN330" i="12"/>
  <c r="AN329" i="12"/>
  <c r="AN328" i="12"/>
  <c r="AN327" i="12"/>
  <c r="AN326" i="12"/>
  <c r="AN325" i="12"/>
  <c r="AN324" i="12"/>
  <c r="AN323" i="12"/>
  <c r="AN322" i="12"/>
  <c r="AN321" i="12"/>
  <c r="AN320" i="12"/>
  <c r="AN319" i="12"/>
  <c r="AN318" i="12"/>
  <c r="AN317" i="12"/>
  <c r="AN316" i="12"/>
  <c r="AN315" i="12"/>
  <c r="AN314" i="12"/>
  <c r="AN313" i="12"/>
  <c r="AN312" i="12"/>
  <c r="AN311" i="12"/>
  <c r="AN310" i="12"/>
  <c r="AN309" i="12"/>
  <c r="AN304" i="12"/>
  <c r="AN303" i="12"/>
  <c r="AN302" i="12"/>
  <c r="AN301" i="12"/>
  <c r="AN300" i="12"/>
  <c r="AN299" i="12"/>
  <c r="AN298" i="12"/>
  <c r="AN297" i="12"/>
  <c r="AN296" i="12"/>
  <c r="AN295" i="12"/>
  <c r="AN294" i="12"/>
  <c r="AN293" i="12"/>
  <c r="AN292" i="12"/>
  <c r="AN291" i="12"/>
  <c r="AN290" i="12"/>
  <c r="AN289" i="12"/>
  <c r="AN288" i="12"/>
  <c r="AN287" i="12"/>
  <c r="AN286" i="12"/>
  <c r="AN285" i="12"/>
  <c r="AN284" i="12"/>
  <c r="AN283" i="12"/>
  <c r="AN282" i="12"/>
  <c r="AN281" i="12"/>
  <c r="AN280" i="12"/>
  <c r="AN279" i="12"/>
  <c r="AN278" i="12"/>
  <c r="AN277" i="12"/>
  <c r="AN276" i="12"/>
  <c r="AN275" i="12"/>
  <c r="AN274" i="12"/>
  <c r="AN273" i="12"/>
  <c r="AN272" i="12"/>
  <c r="AN271" i="12"/>
  <c r="AN270" i="12"/>
  <c r="AN269" i="12"/>
  <c r="AN268" i="12"/>
  <c r="AN267" i="12"/>
  <c r="AN266" i="12"/>
  <c r="AN265" i="12"/>
  <c r="AN264" i="12"/>
  <c r="AN263" i="12"/>
  <c r="AN262" i="12"/>
  <c r="AN261" i="12"/>
  <c r="AN260" i="12"/>
  <c r="AN259" i="12"/>
  <c r="AN258" i="12"/>
  <c r="AN257" i="12"/>
  <c r="AN256" i="12"/>
  <c r="AN255" i="12"/>
  <c r="AN254" i="12"/>
  <c r="AN253" i="12"/>
  <c r="AN252" i="12"/>
  <c r="AN251" i="12"/>
  <c r="AN250" i="12"/>
  <c r="AN249" i="12"/>
  <c r="AN248" i="12"/>
  <c r="AN247" i="12"/>
  <c r="AN246" i="12"/>
  <c r="AN245" i="12"/>
  <c r="AN244" i="12"/>
  <c r="AN243" i="12"/>
  <c r="AN242" i="12"/>
  <c r="AN241" i="12"/>
  <c r="AN240" i="12"/>
  <c r="AN239" i="12"/>
  <c r="AN238" i="12"/>
  <c r="AN237" i="12"/>
  <c r="AN236" i="12"/>
  <c r="AN235" i="12"/>
  <c r="AN234" i="12"/>
  <c r="AN233" i="12"/>
  <c r="AN232" i="12"/>
  <c r="AN231" i="12"/>
  <c r="AN230" i="12"/>
  <c r="AN229" i="12"/>
  <c r="AN228" i="12"/>
  <c r="AN227" i="12"/>
  <c r="AN226" i="12"/>
  <c r="AN225" i="12"/>
  <c r="AN224" i="12"/>
  <c r="AN223" i="12"/>
  <c r="AN222" i="12"/>
  <c r="AN221" i="12"/>
  <c r="AN220" i="12"/>
  <c r="AN219" i="12"/>
  <c r="AN218" i="12"/>
  <c r="AN217" i="12"/>
  <c r="AN216" i="12"/>
  <c r="AN215" i="12"/>
  <c r="AN214" i="12"/>
  <c r="AN213" i="12"/>
  <c r="AN212" i="12"/>
  <c r="AN211" i="12"/>
  <c r="AN210" i="12"/>
  <c r="AN209" i="12"/>
  <c r="AN208" i="12"/>
  <c r="AN207" i="12"/>
  <c r="AN206" i="12"/>
  <c r="AN205" i="12"/>
  <c r="AN204" i="12"/>
  <c r="AN203" i="12"/>
  <c r="AN202" i="12"/>
  <c r="AN201" i="12"/>
  <c r="AN200" i="12"/>
  <c r="AN199" i="12"/>
  <c r="AN198" i="12"/>
  <c r="AN197" i="12"/>
  <c r="AN196" i="12"/>
  <c r="AN195" i="12"/>
  <c r="AN194" i="12"/>
  <c r="AN193" i="12"/>
  <c r="AN192" i="12"/>
  <c r="AN191" i="12"/>
  <c r="AN190" i="12"/>
  <c r="AN189" i="12"/>
  <c r="AN188" i="12"/>
  <c r="AN187" i="12"/>
  <c r="AN186" i="12"/>
  <c r="AN185" i="12"/>
  <c r="AN184" i="12"/>
  <c r="AN183" i="12"/>
  <c r="AN182" i="12"/>
  <c r="AN181" i="12"/>
  <c r="AN180" i="12"/>
  <c r="AN179" i="12"/>
  <c r="AN178" i="12"/>
  <c r="AN177" i="12"/>
  <c r="AN176" i="12"/>
  <c r="AN175" i="12"/>
  <c r="AN174" i="12"/>
  <c r="AN173" i="12"/>
  <c r="AN172" i="12"/>
  <c r="AN171" i="12"/>
  <c r="AN170" i="12"/>
  <c r="AN169" i="12"/>
  <c r="AN168" i="12"/>
  <c r="AN167" i="12"/>
  <c r="AN166" i="12"/>
  <c r="AN165" i="12"/>
  <c r="AN164" i="12"/>
  <c r="AN163" i="12"/>
  <c r="AN162" i="12"/>
  <c r="AN161" i="12"/>
  <c r="AN160" i="12"/>
  <c r="AN159" i="12"/>
  <c r="AN158" i="12"/>
  <c r="AN157" i="12"/>
  <c r="AN156" i="12"/>
  <c r="AN155" i="12"/>
  <c r="AN154" i="12"/>
  <c r="AN153" i="12"/>
  <c r="AN152" i="12"/>
  <c r="AN151" i="12"/>
  <c r="AN150" i="12"/>
  <c r="AN149" i="12"/>
  <c r="AN148" i="12"/>
  <c r="AN147" i="12"/>
  <c r="AN146" i="12"/>
  <c r="AN145" i="12"/>
  <c r="AN144" i="12"/>
  <c r="AN143" i="12"/>
  <c r="AN142" i="12"/>
  <c r="AN141" i="12"/>
  <c r="AN140" i="12"/>
  <c r="AN139" i="12"/>
  <c r="AN138" i="12"/>
  <c r="AN137" i="12"/>
  <c r="AN136" i="12"/>
  <c r="AN135" i="12"/>
  <c r="AN134" i="12"/>
  <c r="AN133" i="12"/>
  <c r="AN132" i="12"/>
  <c r="AN131" i="12"/>
  <c r="AN130" i="12"/>
  <c r="AN129" i="12"/>
  <c r="AN128" i="12"/>
  <c r="AN127" i="12"/>
  <c r="AN126" i="12"/>
  <c r="AN125" i="12"/>
  <c r="AN124" i="12"/>
  <c r="AN123" i="12"/>
  <c r="AN122" i="12"/>
  <c r="AN121" i="12"/>
  <c r="AN120" i="12"/>
  <c r="AN119" i="12"/>
  <c r="AN118" i="12"/>
  <c r="AN117" i="12"/>
  <c r="AN116" i="12"/>
  <c r="AN115" i="12"/>
  <c r="AN114" i="12"/>
  <c r="AN113" i="12"/>
  <c r="AN112" i="12"/>
  <c r="AN111" i="12"/>
  <c r="AN110" i="12"/>
  <c r="AN109" i="12"/>
  <c r="AN108" i="12"/>
  <c r="AN107" i="12"/>
  <c r="AN106" i="12"/>
  <c r="AN105" i="12"/>
  <c r="AN104" i="12"/>
  <c r="AN103" i="12"/>
  <c r="AN102" i="12"/>
  <c r="AN101" i="12"/>
  <c r="AN100" i="12"/>
  <c r="AN99" i="12"/>
  <c r="AN98" i="12"/>
  <c r="AN91" i="12"/>
  <c r="AN90" i="12"/>
  <c r="AN89" i="12"/>
  <c r="AN88" i="12"/>
  <c r="AN87" i="12"/>
  <c r="AN86" i="12"/>
  <c r="AN85" i="12"/>
  <c r="AN84" i="12"/>
  <c r="AN83" i="12"/>
  <c r="AN82" i="12"/>
  <c r="AN81" i="12"/>
  <c r="AN80" i="12"/>
  <c r="AN79" i="12"/>
  <c r="AN78" i="12"/>
  <c r="AN77" i="12"/>
  <c r="AN76" i="12"/>
  <c r="AN75" i="12"/>
  <c r="AN74" i="12"/>
  <c r="AN67" i="12"/>
  <c r="AN66" i="12"/>
  <c r="AN65" i="12"/>
  <c r="AN64" i="12"/>
  <c r="AN63" i="12"/>
  <c r="AN62" i="12"/>
  <c r="AN61" i="12"/>
  <c r="AN60" i="12"/>
  <c r="AN59" i="12"/>
  <c r="AN58" i="12"/>
  <c r="AN57" i="12"/>
  <c r="AN56" i="12"/>
  <c r="AN55" i="12"/>
  <c r="AN54" i="12"/>
  <c r="AN53" i="12"/>
  <c r="AN52" i="12"/>
  <c r="AN51" i="12"/>
  <c r="AN50" i="12"/>
  <c r="AN43" i="12"/>
  <c r="AN42" i="12"/>
  <c r="AN41" i="12"/>
  <c r="AN40" i="12"/>
  <c r="AN39" i="12"/>
  <c r="AN38" i="12"/>
  <c r="AN37" i="12"/>
  <c r="AN36" i="12"/>
  <c r="AN35" i="12"/>
  <c r="AN34" i="12"/>
  <c r="AN33" i="12"/>
  <c r="AN32" i="12"/>
  <c r="AN31" i="12"/>
  <c r="AN30" i="12"/>
  <c r="AN29" i="12"/>
  <c r="AN28" i="12"/>
  <c r="AN27" i="12"/>
  <c r="AN26" i="12"/>
  <c r="AN19" i="12"/>
  <c r="AN18" i="12"/>
  <c r="AN17" i="12"/>
  <c r="AN16" i="12"/>
  <c r="AN15" i="12"/>
  <c r="AN14" i="12"/>
  <c r="AN13" i="12"/>
  <c r="AN12" i="12"/>
  <c r="AN11" i="12"/>
  <c r="AN10" i="12"/>
  <c r="AN9" i="12"/>
  <c r="AN8" i="12"/>
  <c r="AN7" i="12"/>
  <c r="AN6" i="12"/>
  <c r="AN5" i="12"/>
  <c r="AN4" i="12"/>
  <c r="AN3" i="12"/>
  <c r="AN2" i="12"/>
  <c r="AK1025" i="12" l="1"/>
  <c r="J1029" i="12"/>
  <c r="AK1024" i="12"/>
  <c r="J1028" i="12"/>
  <c r="J1035" i="12"/>
  <c r="AK1031" i="12"/>
  <c r="J949" i="12"/>
  <c r="AK945" i="12"/>
  <c r="J1038" i="12"/>
  <c r="AK1034" i="12"/>
  <c r="J954" i="12"/>
  <c r="AK950" i="12"/>
  <c r="J987" i="12"/>
  <c r="AK983" i="12"/>
  <c r="J990" i="12"/>
  <c r="AK986" i="12"/>
  <c r="AK988" i="12"/>
  <c r="J992" i="12"/>
  <c r="J1073" i="12"/>
  <c r="AK1069" i="12"/>
  <c r="AK989" i="12"/>
  <c r="J993" i="12"/>
  <c r="J1074" i="12"/>
  <c r="AK1070" i="12"/>
  <c r="AK1027" i="12"/>
  <c r="J943" i="12"/>
  <c r="J1067" i="12"/>
  <c r="J944" i="12"/>
  <c r="J1068" i="12"/>
  <c r="E493" i="18"/>
  <c r="D493" i="18"/>
  <c r="B493" i="18"/>
  <c r="E415" i="18"/>
  <c r="D415" i="18"/>
  <c r="B415" i="18"/>
  <c r="E406" i="18"/>
  <c r="D406" i="18"/>
  <c r="B406" i="18"/>
  <c r="E272" i="18"/>
  <c r="D272" i="18"/>
  <c r="B272" i="18"/>
  <c r="E248" i="18"/>
  <c r="D248" i="18"/>
  <c r="B248" i="18"/>
  <c r="E240" i="18"/>
  <c r="D240" i="18"/>
  <c r="B240" i="18"/>
  <c r="E204" i="18"/>
  <c r="D204" i="18"/>
  <c r="B204" i="18"/>
  <c r="E54" i="18"/>
  <c r="D54" i="18"/>
  <c r="B54" i="18"/>
  <c r="E33" i="18"/>
  <c r="D33" i="18"/>
  <c r="B33" i="18"/>
  <c r="B12" i="18"/>
  <c r="E4" i="18"/>
  <c r="D4" i="18"/>
  <c r="B4" i="18"/>
  <c r="E3" i="18"/>
  <c r="D3" i="18"/>
  <c r="B3" i="18"/>
  <c r="E2" i="18"/>
  <c r="D2" i="18"/>
  <c r="B2" i="18"/>
  <c r="E501" i="17"/>
  <c r="D501" i="17"/>
  <c r="B501" i="17"/>
  <c r="E500" i="17"/>
  <c r="D500" i="17"/>
  <c r="B500" i="17"/>
  <c r="E499" i="17"/>
  <c r="D499" i="17"/>
  <c r="B499" i="17"/>
  <c r="E498" i="17"/>
  <c r="D498" i="17"/>
  <c r="B498" i="17"/>
  <c r="E497" i="17"/>
  <c r="D497" i="17"/>
  <c r="B497" i="17"/>
  <c r="E496" i="17"/>
  <c r="D496" i="17"/>
  <c r="B496" i="17"/>
  <c r="E495" i="17"/>
  <c r="D495" i="17"/>
  <c r="B495" i="17"/>
  <c r="E494" i="17"/>
  <c r="D494" i="17"/>
  <c r="B494" i="17"/>
  <c r="E493" i="17"/>
  <c r="D493" i="17"/>
  <c r="B493" i="17"/>
  <c r="E492" i="17"/>
  <c r="D492" i="17"/>
  <c r="B492" i="17"/>
  <c r="E491" i="17"/>
  <c r="D491" i="17"/>
  <c r="B491" i="17"/>
  <c r="E490" i="17"/>
  <c r="D490" i="17"/>
  <c r="B490" i="17"/>
  <c r="E489" i="17"/>
  <c r="D489" i="17"/>
  <c r="B489" i="17"/>
  <c r="E488" i="17"/>
  <c r="D488" i="17"/>
  <c r="B488" i="17"/>
  <c r="E487" i="17"/>
  <c r="D487" i="17"/>
  <c r="B487" i="17"/>
  <c r="E486" i="17"/>
  <c r="D486" i="17"/>
  <c r="B486" i="17"/>
  <c r="E485" i="17"/>
  <c r="D485" i="17"/>
  <c r="B485" i="17"/>
  <c r="E484" i="17"/>
  <c r="D484" i="17"/>
  <c r="B484" i="17"/>
  <c r="E483" i="17"/>
  <c r="D483" i="17"/>
  <c r="B483" i="17"/>
  <c r="E482" i="17"/>
  <c r="D482" i="17"/>
  <c r="B482" i="17"/>
  <c r="E481" i="17"/>
  <c r="D481" i="17"/>
  <c r="B481" i="17"/>
  <c r="E480" i="17"/>
  <c r="D480" i="17"/>
  <c r="B480" i="17"/>
  <c r="E479" i="17"/>
  <c r="D479" i="17"/>
  <c r="B479" i="17"/>
  <c r="E478" i="17"/>
  <c r="D478" i="17"/>
  <c r="B478" i="17"/>
  <c r="E477" i="17"/>
  <c r="D477" i="17"/>
  <c r="B477" i="17"/>
  <c r="E476" i="17"/>
  <c r="D476" i="17"/>
  <c r="B476" i="17"/>
  <c r="E475" i="17"/>
  <c r="D475" i="17"/>
  <c r="B475" i="17"/>
  <c r="E474" i="17"/>
  <c r="D474" i="17"/>
  <c r="B474" i="17"/>
  <c r="E473" i="17"/>
  <c r="D473" i="17"/>
  <c r="B473" i="17"/>
  <c r="E472" i="17"/>
  <c r="D472" i="17"/>
  <c r="B472" i="17"/>
  <c r="E471" i="17"/>
  <c r="D471" i="17"/>
  <c r="B470" i="17"/>
  <c r="B469" i="17"/>
  <c r="B468" i="17"/>
  <c r="B467" i="17"/>
  <c r="B466" i="17"/>
  <c r="B465" i="17"/>
  <c r="B464" i="17"/>
  <c r="B463" i="17"/>
  <c r="B462" i="17"/>
  <c r="B461" i="17"/>
  <c r="B460" i="17"/>
  <c r="E458" i="17"/>
  <c r="D458" i="17"/>
  <c r="B458" i="17"/>
  <c r="E457" i="17"/>
  <c r="D457"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292" i="17"/>
  <c r="E291" i="17"/>
  <c r="D291" i="17"/>
  <c r="B291" i="17"/>
  <c r="B274" i="17"/>
  <c r="B272" i="17"/>
  <c r="B271" i="17"/>
  <c r="B270" i="17"/>
  <c r="E267" i="17"/>
  <c r="D267" i="17"/>
  <c r="B267" i="17"/>
  <c r="E266" i="17"/>
  <c r="D266" i="17"/>
  <c r="B266" i="17"/>
  <c r="E229" i="17"/>
  <c r="D229" i="17"/>
  <c r="E228" i="17"/>
  <c r="D228" i="17"/>
  <c r="E227" i="17"/>
  <c r="D227" i="17"/>
  <c r="E226" i="17"/>
  <c r="D226" i="17"/>
  <c r="E225" i="17"/>
  <c r="D225" i="17"/>
  <c r="E224" i="17"/>
  <c r="D224" i="17"/>
  <c r="E223" i="17"/>
  <c r="D223" i="17"/>
  <c r="E222" i="17"/>
  <c r="D222" i="17"/>
  <c r="E221" i="17"/>
  <c r="D221" i="17"/>
  <c r="E220" i="17"/>
  <c r="D220" i="17"/>
  <c r="E219" i="17"/>
  <c r="D219" i="17"/>
  <c r="E218" i="17"/>
  <c r="D218" i="17"/>
  <c r="B218" i="17"/>
  <c r="E217" i="17"/>
  <c r="D217" i="17"/>
  <c r="B217" i="17"/>
  <c r="E201" i="17"/>
  <c r="D201" i="17"/>
  <c r="B201" i="17"/>
  <c r="E200" i="17"/>
  <c r="D200" i="17"/>
  <c r="B200" i="17"/>
  <c r="B199" i="17"/>
  <c r="B198" i="17"/>
  <c r="E197" i="17"/>
  <c r="D197" i="17"/>
  <c r="B197" i="17"/>
  <c r="E175" i="17"/>
  <c r="D175" i="17"/>
  <c r="B175" i="17"/>
  <c r="D111" i="17"/>
  <c r="D108" i="17"/>
  <c r="E95" i="17"/>
  <c r="D95"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4" i="17"/>
  <c r="B3" i="17"/>
  <c r="E2" i="17"/>
  <c r="D2" i="17"/>
  <c r="B2" i="17"/>
  <c r="B496" i="16"/>
  <c r="B495" i="16"/>
  <c r="B494" i="16"/>
  <c r="B493" i="16"/>
  <c r="B492" i="16"/>
  <c r="B491" i="16"/>
  <c r="B490" i="16"/>
  <c r="B489" i="16"/>
  <c r="B488" i="16"/>
  <c r="B487" i="16"/>
  <c r="B486" i="16"/>
  <c r="B485" i="16"/>
  <c r="B484" i="16"/>
  <c r="B483" i="16"/>
  <c r="B482" i="16"/>
  <c r="B481" i="16"/>
  <c r="B480" i="16"/>
  <c r="B479" i="16"/>
  <c r="B478" i="16"/>
  <c r="B477" i="16"/>
  <c r="B476" i="16"/>
  <c r="B475" i="16"/>
  <c r="B474" i="16"/>
  <c r="B473" i="16"/>
  <c r="B472" i="16"/>
  <c r="B471" i="16"/>
  <c r="B470" i="16"/>
  <c r="B469" i="16"/>
  <c r="B468" i="16"/>
  <c r="B467" i="16"/>
  <c r="B466" i="16"/>
  <c r="B465" i="16"/>
  <c r="B464" i="16"/>
  <c r="B463" i="16"/>
  <c r="B462" i="16"/>
  <c r="B461" i="16"/>
  <c r="B460" i="16"/>
  <c r="B459" i="16"/>
  <c r="B458" i="16"/>
  <c r="B457" i="16"/>
  <c r="B456" i="16"/>
  <c r="B455" i="16"/>
  <c r="B454" i="16"/>
  <c r="B453" i="16"/>
  <c r="B452" i="16"/>
  <c r="B451" i="16"/>
  <c r="B450" i="16"/>
  <c r="B449" i="16"/>
  <c r="B448" i="16"/>
  <c r="B447" i="16"/>
  <c r="B446" i="16"/>
  <c r="B445" i="16"/>
  <c r="B444" i="16"/>
  <c r="B443" i="16"/>
  <c r="B442" i="16"/>
  <c r="B441" i="16"/>
  <c r="B440" i="16"/>
  <c r="B439" i="16"/>
  <c r="B438" i="16"/>
  <c r="B437" i="16"/>
  <c r="B436" i="16"/>
  <c r="B435" i="16"/>
  <c r="B434" i="16"/>
  <c r="B433" i="16"/>
  <c r="B432" i="16"/>
  <c r="B431" i="16"/>
  <c r="B430" i="16"/>
  <c r="B429" i="16"/>
  <c r="B428" i="16"/>
  <c r="B427" i="16"/>
  <c r="B426" i="16"/>
  <c r="B425" i="16"/>
  <c r="B424" i="16"/>
  <c r="B423" i="16"/>
  <c r="B422" i="16"/>
  <c r="B421" i="16"/>
  <c r="E420" i="16"/>
  <c r="D420" i="16"/>
  <c r="B420" i="16"/>
  <c r="B419" i="16"/>
  <c r="B418" i="16"/>
  <c r="B417" i="16"/>
  <c r="B416" i="16"/>
  <c r="B415" i="16"/>
  <c r="B414" i="16"/>
  <c r="B413" i="16"/>
  <c r="B412" i="16"/>
  <c r="B411" i="16"/>
  <c r="E410" i="16"/>
  <c r="D410" i="16"/>
  <c r="B410" i="16"/>
  <c r="B409" i="16"/>
  <c r="B408" i="16"/>
  <c r="B407" i="16"/>
  <c r="B406" i="16"/>
  <c r="B405" i="16"/>
  <c r="B404" i="16"/>
  <c r="B403" i="16"/>
  <c r="B402" i="16"/>
  <c r="B401" i="16"/>
  <c r="B400" i="16"/>
  <c r="B399" i="16"/>
  <c r="B398" i="16"/>
  <c r="B397" i="16"/>
  <c r="B396" i="16"/>
  <c r="B395" i="16"/>
  <c r="B394" i="16"/>
  <c r="B393" i="16"/>
  <c r="B392" i="16"/>
  <c r="B391" i="16"/>
  <c r="B390" i="16"/>
  <c r="B389" i="16"/>
  <c r="B388" i="16"/>
  <c r="B387" i="16"/>
  <c r="B386" i="16"/>
  <c r="B385" i="16"/>
  <c r="B384" i="16"/>
  <c r="B383" i="16"/>
  <c r="B382" i="16"/>
  <c r="B381" i="16"/>
  <c r="B380" i="16"/>
  <c r="B379" i="16"/>
  <c r="B378" i="16"/>
  <c r="B377" i="16"/>
  <c r="B376" i="16"/>
  <c r="B375" i="16"/>
  <c r="B374" i="16"/>
  <c r="B373" i="16"/>
  <c r="B372" i="16"/>
  <c r="B371" i="16"/>
  <c r="B370" i="16"/>
  <c r="B369" i="16"/>
  <c r="B368" i="16"/>
  <c r="B367" i="16"/>
  <c r="B366" i="16"/>
  <c r="B365" i="16"/>
  <c r="B364" i="16"/>
  <c r="B363" i="16"/>
  <c r="E362" i="16"/>
  <c r="D362" i="16"/>
  <c r="B362" i="16"/>
  <c r="E361" i="16"/>
  <c r="D361" i="16"/>
  <c r="B361" i="16"/>
  <c r="B360" i="16"/>
  <c r="B359" i="16"/>
  <c r="B358" i="16"/>
  <c r="B357" i="16"/>
  <c r="B356" i="16"/>
  <c r="B355" i="16"/>
  <c r="B354" i="16"/>
  <c r="B353" i="16"/>
  <c r="B352" i="16"/>
  <c r="B351" i="16"/>
  <c r="B350" i="16"/>
  <c r="B349" i="16"/>
  <c r="B348" i="16"/>
  <c r="B347" i="16"/>
  <c r="B346" i="16"/>
  <c r="B345" i="16"/>
  <c r="B344" i="16"/>
  <c r="B343" i="16"/>
  <c r="B342" i="16"/>
  <c r="B341" i="16"/>
  <c r="B340" i="16"/>
  <c r="B339" i="16"/>
  <c r="B338" i="16"/>
  <c r="B337" i="16"/>
  <c r="B336" i="16"/>
  <c r="B335" i="16"/>
  <c r="B334" i="16"/>
  <c r="B333" i="16"/>
  <c r="B332" i="16"/>
  <c r="B331" i="16"/>
  <c r="B330" i="16"/>
  <c r="B329" i="16"/>
  <c r="B328" i="16"/>
  <c r="B327" i="16"/>
  <c r="B326" i="16"/>
  <c r="B325" i="16"/>
  <c r="B324" i="16"/>
  <c r="B323" i="16"/>
  <c r="B322" i="16"/>
  <c r="B321" i="16"/>
  <c r="B320" i="16"/>
  <c r="B319" i="16"/>
  <c r="B318" i="16"/>
  <c r="B317" i="16"/>
  <c r="B316" i="16"/>
  <c r="B315" i="16"/>
  <c r="B314" i="16"/>
  <c r="B313" i="16"/>
  <c r="B312" i="16"/>
  <c r="B311" i="16"/>
  <c r="B310" i="16"/>
  <c r="B309" i="16"/>
  <c r="B308" i="16"/>
  <c r="B307" i="16"/>
  <c r="B306" i="16"/>
  <c r="B305" i="16"/>
  <c r="B304" i="16"/>
  <c r="B303" i="16"/>
  <c r="B302" i="16"/>
  <c r="B301" i="16"/>
  <c r="B300" i="16"/>
  <c r="B299" i="16"/>
  <c r="B298" i="16"/>
  <c r="B297" i="16"/>
  <c r="B296" i="16"/>
  <c r="B295" i="16"/>
  <c r="B294" i="16"/>
  <c r="B293" i="16"/>
  <c r="B292" i="16"/>
  <c r="B291" i="16"/>
  <c r="B290" i="16"/>
  <c r="B289" i="16"/>
  <c r="B288" i="16"/>
  <c r="B287" i="16"/>
  <c r="B286" i="16"/>
  <c r="B285" i="16"/>
  <c r="B284" i="16"/>
  <c r="B283" i="16"/>
  <c r="B282" i="16"/>
  <c r="B281" i="16"/>
  <c r="B280" i="16"/>
  <c r="B279" i="16"/>
  <c r="B278" i="16"/>
  <c r="B277" i="16"/>
  <c r="B276" i="16"/>
  <c r="B275" i="16"/>
  <c r="B274" i="16"/>
  <c r="B273" i="16"/>
  <c r="B272" i="16"/>
  <c r="B271" i="16"/>
  <c r="B270" i="16"/>
  <c r="B269" i="16"/>
  <c r="B268" i="16"/>
  <c r="B267" i="16"/>
  <c r="B266" i="16"/>
  <c r="B265" i="16"/>
  <c r="B264" i="16"/>
  <c r="B263" i="16"/>
  <c r="B262" i="16"/>
  <c r="B261" i="16"/>
  <c r="B260" i="16"/>
  <c r="B259" i="16"/>
  <c r="B258" i="16"/>
  <c r="B257" i="16"/>
  <c r="B256" i="16"/>
  <c r="B255" i="16"/>
  <c r="B254" i="16"/>
  <c r="B253" i="16"/>
  <c r="B252" i="16"/>
  <c r="B251" i="16"/>
  <c r="B250" i="16"/>
  <c r="B249" i="16"/>
  <c r="B248" i="16"/>
  <c r="B247" i="16"/>
  <c r="B246" i="16"/>
  <c r="B245" i="16"/>
  <c r="B244" i="16"/>
  <c r="B243" i="16"/>
  <c r="B242" i="16"/>
  <c r="B241" i="16"/>
  <c r="B240" i="16"/>
  <c r="B239" i="16"/>
  <c r="B238" i="16"/>
  <c r="B237" i="16"/>
  <c r="B236" i="16"/>
  <c r="B235" i="16"/>
  <c r="B234" i="16"/>
  <c r="B233" i="16"/>
  <c r="B232" i="16"/>
  <c r="B231" i="16"/>
  <c r="B230" i="16"/>
  <c r="B229" i="16"/>
  <c r="B228" i="16"/>
  <c r="B227" i="16"/>
  <c r="B226" i="16"/>
  <c r="B225" i="16"/>
  <c r="B224" i="16"/>
  <c r="B223" i="16"/>
  <c r="B222" i="16"/>
  <c r="B221" i="16"/>
  <c r="B220" i="16"/>
  <c r="B219" i="16"/>
  <c r="B218" i="16"/>
  <c r="B217" i="16"/>
  <c r="B216" i="16"/>
  <c r="B215" i="16"/>
  <c r="B214" i="16"/>
  <c r="B213" i="16"/>
  <c r="B212" i="16"/>
  <c r="B211" i="16"/>
  <c r="B210" i="16"/>
  <c r="B209" i="16"/>
  <c r="B208" i="16"/>
  <c r="B207" i="16"/>
  <c r="B206" i="16"/>
  <c r="B205" i="16"/>
  <c r="B204" i="16"/>
  <c r="B203" i="16"/>
  <c r="B202" i="16"/>
  <c r="B201" i="16"/>
  <c r="B200" i="16"/>
  <c r="B199" i="16"/>
  <c r="B198" i="16"/>
  <c r="B197" i="16"/>
  <c r="B196" i="16"/>
  <c r="B195" i="16"/>
  <c r="B194" i="16"/>
  <c r="B193" i="16"/>
  <c r="B192" i="16"/>
  <c r="B191" i="16"/>
  <c r="B190" i="16"/>
  <c r="B189" i="16"/>
  <c r="B188" i="16"/>
  <c r="B187" i="16"/>
  <c r="B186" i="16"/>
  <c r="B185" i="16"/>
  <c r="B184" i="16"/>
  <c r="B183" i="16"/>
  <c r="B182" i="16"/>
  <c r="B181" i="16"/>
  <c r="B180" i="16"/>
  <c r="B179" i="16"/>
  <c r="B178" i="16"/>
  <c r="B177" i="16"/>
  <c r="B176" i="16"/>
  <c r="B175" i="16"/>
  <c r="B174" i="16"/>
  <c r="B173" i="16"/>
  <c r="B172" i="16"/>
  <c r="B171" i="16"/>
  <c r="B170" i="16"/>
  <c r="B169" i="16"/>
  <c r="B168" i="16"/>
  <c r="B167" i="16"/>
  <c r="B166" i="16"/>
  <c r="B165" i="16"/>
  <c r="B164" i="16"/>
  <c r="B163" i="16"/>
  <c r="B162" i="16"/>
  <c r="B161" i="16"/>
  <c r="B160" i="16"/>
  <c r="B159" i="16"/>
  <c r="B158" i="16"/>
  <c r="B157" i="16"/>
  <c r="B156" i="16"/>
  <c r="B155" i="16"/>
  <c r="B154" i="16"/>
  <c r="B153" i="16"/>
  <c r="B152" i="16"/>
  <c r="B151" i="16"/>
  <c r="B150" i="16"/>
  <c r="B149" i="16"/>
  <c r="B148" i="16"/>
  <c r="B147" i="16"/>
  <c r="B146" i="16"/>
  <c r="B145" i="16"/>
  <c r="B144" i="16"/>
  <c r="B143" i="16"/>
  <c r="B142" i="16"/>
  <c r="B141" i="16"/>
  <c r="B140" i="16"/>
  <c r="B139" i="16"/>
  <c r="B138" i="16"/>
  <c r="B137" i="16"/>
  <c r="B136" i="16"/>
  <c r="B135" i="16"/>
  <c r="B134" i="16"/>
  <c r="B133" i="16"/>
  <c r="B132" i="16"/>
  <c r="B131" i="16"/>
  <c r="B130" i="16"/>
  <c r="B129" i="16"/>
  <c r="B128" i="16"/>
  <c r="B127" i="16"/>
  <c r="E126" i="16"/>
  <c r="D126" i="16"/>
  <c r="B126" i="16"/>
  <c r="E125" i="16"/>
  <c r="D125" i="16"/>
  <c r="B125" i="16"/>
  <c r="E124" i="16"/>
  <c r="D124" i="16"/>
  <c r="B124" i="16"/>
  <c r="E123" i="16"/>
  <c r="D123" i="16"/>
  <c r="B123" i="16"/>
  <c r="E122" i="16"/>
  <c r="D122" i="16"/>
  <c r="B122" i="16"/>
  <c r="E121" i="16"/>
  <c r="D121" i="16"/>
  <c r="B121" i="16"/>
  <c r="E120" i="16"/>
  <c r="D120" i="16"/>
  <c r="B120" i="16"/>
  <c r="E119" i="16"/>
  <c r="D119" i="16"/>
  <c r="B119" i="16"/>
  <c r="E118" i="16"/>
  <c r="D118" i="16"/>
  <c r="B118" i="16"/>
  <c r="E117" i="16"/>
  <c r="D117" i="16"/>
  <c r="B117" i="16"/>
  <c r="E116" i="16"/>
  <c r="D116" i="16"/>
  <c r="B116" i="16"/>
  <c r="E115" i="16"/>
  <c r="D115" i="16"/>
  <c r="B115" i="16"/>
  <c r="E114" i="16"/>
  <c r="D114" i="16"/>
  <c r="B114" i="16"/>
  <c r="E113" i="16"/>
  <c r="D113" i="16"/>
  <c r="B113" i="16"/>
  <c r="E112" i="16"/>
  <c r="D112" i="16"/>
  <c r="B112" i="16"/>
  <c r="E111" i="16"/>
  <c r="D111" i="16"/>
  <c r="B111" i="16"/>
  <c r="E110" i="16"/>
  <c r="D110" i="16"/>
  <c r="B110" i="16"/>
  <c r="E109" i="16"/>
  <c r="D109" i="16"/>
  <c r="B109" i="16"/>
  <c r="E108" i="16"/>
  <c r="D108" i="16"/>
  <c r="B108" i="16"/>
  <c r="E107" i="16"/>
  <c r="D107" i="16"/>
  <c r="B107" i="16"/>
  <c r="E106" i="16"/>
  <c r="D106" i="16"/>
  <c r="B106" i="16"/>
  <c r="E105" i="16"/>
  <c r="D105" i="16"/>
  <c r="B105" i="16"/>
  <c r="E104" i="16"/>
  <c r="D104" i="16"/>
  <c r="B104" i="16"/>
  <c r="E103" i="16"/>
  <c r="D103" i="16"/>
  <c r="B103" i="16"/>
  <c r="E102" i="16"/>
  <c r="D102" i="16"/>
  <c r="B102" i="16"/>
  <c r="E101" i="16"/>
  <c r="D101" i="16"/>
  <c r="B101" i="16"/>
  <c r="E100" i="16"/>
  <c r="D100" i="16"/>
  <c r="B100" i="16"/>
  <c r="E99" i="16"/>
  <c r="D99" i="16"/>
  <c r="B99" i="16"/>
  <c r="E98" i="16"/>
  <c r="D98" i="16"/>
  <c r="B98" i="16"/>
  <c r="E97" i="16"/>
  <c r="D97" i="16"/>
  <c r="B97" i="16"/>
  <c r="E96" i="16"/>
  <c r="D96" i="16"/>
  <c r="B96" i="16"/>
  <c r="E95" i="16"/>
  <c r="D95" i="16"/>
  <c r="B95" i="16"/>
  <c r="E94" i="16"/>
  <c r="D94" i="16"/>
  <c r="B94" i="16"/>
  <c r="E93" i="16"/>
  <c r="D93" i="16"/>
  <c r="B93" i="16"/>
  <c r="E92" i="16"/>
  <c r="D92" i="16"/>
  <c r="B92" i="16"/>
  <c r="E91" i="16"/>
  <c r="D91" i="16"/>
  <c r="B91" i="16"/>
  <c r="E90" i="16"/>
  <c r="D90" i="16"/>
  <c r="B90" i="16"/>
  <c r="E89" i="16"/>
  <c r="D89" i="16"/>
  <c r="B89" i="16"/>
  <c r="E88" i="16"/>
  <c r="D88" i="16"/>
  <c r="B88" i="16"/>
  <c r="E87" i="16"/>
  <c r="D87" i="16"/>
  <c r="B87" i="16"/>
  <c r="E86" i="16"/>
  <c r="D86" i="16"/>
  <c r="B86" i="16"/>
  <c r="E85" i="16"/>
  <c r="D85" i="16"/>
  <c r="B85" i="16"/>
  <c r="E84" i="16"/>
  <c r="D84" i="16"/>
  <c r="B84" i="16"/>
  <c r="E83" i="16"/>
  <c r="D83" i="16"/>
  <c r="B83" i="16"/>
  <c r="E82" i="16"/>
  <c r="D82" i="16"/>
  <c r="B82" i="16"/>
  <c r="E81" i="16"/>
  <c r="D81" i="16"/>
  <c r="B81" i="16"/>
  <c r="E80" i="16"/>
  <c r="D80" i="16"/>
  <c r="B80" i="16"/>
  <c r="E79" i="16"/>
  <c r="D79" i="16"/>
  <c r="B79" i="16"/>
  <c r="E78" i="16"/>
  <c r="D78" i="16"/>
  <c r="B78" i="16"/>
  <c r="E77" i="16"/>
  <c r="D77" i="16"/>
  <c r="B77" i="16"/>
  <c r="E76" i="16"/>
  <c r="D76" i="16"/>
  <c r="B76" i="16"/>
  <c r="E75" i="16"/>
  <c r="D75" i="16"/>
  <c r="B75" i="16"/>
  <c r="E74" i="16"/>
  <c r="D74" i="16"/>
  <c r="B74" i="16"/>
  <c r="E73" i="16"/>
  <c r="D73" i="16"/>
  <c r="B73" i="16"/>
  <c r="E72" i="16"/>
  <c r="D72" i="16"/>
  <c r="B72" i="16"/>
  <c r="E71" i="16"/>
  <c r="D71" i="16"/>
  <c r="B71" i="16"/>
  <c r="E70" i="16"/>
  <c r="D70" i="16"/>
  <c r="B70" i="16"/>
  <c r="E69" i="16"/>
  <c r="D69" i="16"/>
  <c r="B69" i="16"/>
  <c r="E68" i="16"/>
  <c r="D68" i="16"/>
  <c r="B68" i="16"/>
  <c r="E67" i="16"/>
  <c r="D67" i="16"/>
  <c r="B67" i="16"/>
  <c r="E66" i="16"/>
  <c r="D66" i="16"/>
  <c r="B66" i="16"/>
  <c r="E65" i="16"/>
  <c r="D65" i="16"/>
  <c r="B65" i="16"/>
  <c r="E64" i="16"/>
  <c r="D64" i="16"/>
  <c r="B64" i="16"/>
  <c r="E63" i="16"/>
  <c r="D63" i="16"/>
  <c r="B63" i="16"/>
  <c r="E62" i="16"/>
  <c r="D62" i="16"/>
  <c r="B62" i="16"/>
  <c r="E61" i="16"/>
  <c r="D61" i="16"/>
  <c r="B61" i="16"/>
  <c r="E60" i="16"/>
  <c r="D60" i="16"/>
  <c r="B60" i="16"/>
  <c r="E59" i="16"/>
  <c r="D59" i="16"/>
  <c r="B59" i="16"/>
  <c r="E58" i="16"/>
  <c r="D58" i="16"/>
  <c r="B58" i="16"/>
  <c r="E57" i="16"/>
  <c r="D57" i="16"/>
  <c r="B57" i="16"/>
  <c r="E56" i="16"/>
  <c r="D56" i="16"/>
  <c r="E55" i="16"/>
  <c r="D55" i="16"/>
  <c r="B55" i="16"/>
  <c r="E54" i="16"/>
  <c r="D54" i="16"/>
  <c r="B54" i="16"/>
  <c r="E53" i="16"/>
  <c r="D53" i="16"/>
  <c r="B53" i="16"/>
  <c r="E52" i="16"/>
  <c r="D52" i="16"/>
  <c r="B52" i="16"/>
  <c r="E51" i="16"/>
  <c r="D51" i="16"/>
  <c r="B51" i="16"/>
  <c r="E50" i="16"/>
  <c r="D50" i="16"/>
  <c r="B50" i="16"/>
  <c r="E49" i="16"/>
  <c r="D49" i="16"/>
  <c r="B49" i="16"/>
  <c r="E48" i="16"/>
  <c r="D48" i="16"/>
  <c r="B48" i="16"/>
  <c r="E47" i="16"/>
  <c r="D47" i="16"/>
  <c r="B47" i="16"/>
  <c r="E46" i="16"/>
  <c r="D46" i="16"/>
  <c r="B46" i="16"/>
  <c r="E45" i="16"/>
  <c r="D45" i="16"/>
  <c r="B45" i="16"/>
  <c r="E44" i="16"/>
  <c r="D44" i="16"/>
  <c r="B44" i="16"/>
  <c r="E43" i="16"/>
  <c r="D43" i="16"/>
  <c r="B43" i="16"/>
  <c r="E42" i="16"/>
  <c r="D42" i="16"/>
  <c r="B42" i="16"/>
  <c r="E41" i="16"/>
  <c r="D41" i="16"/>
  <c r="B41" i="16"/>
  <c r="E40" i="16"/>
  <c r="D40" i="16"/>
  <c r="B40" i="16"/>
  <c r="E39" i="16"/>
  <c r="D39" i="16"/>
  <c r="B39" i="16"/>
  <c r="E38" i="16"/>
  <c r="D38" i="16"/>
  <c r="B38" i="16"/>
  <c r="E37" i="16"/>
  <c r="D37" i="16"/>
  <c r="B37" i="16"/>
  <c r="E36" i="16"/>
  <c r="D36" i="16"/>
  <c r="B36" i="16"/>
  <c r="E35" i="16"/>
  <c r="D35" i="16"/>
  <c r="B35" i="16"/>
  <c r="E34" i="16"/>
  <c r="D34" i="16"/>
  <c r="B34" i="16"/>
  <c r="E33" i="16"/>
  <c r="D33" i="16"/>
  <c r="B33" i="16"/>
  <c r="E32" i="16"/>
  <c r="D32" i="16"/>
  <c r="B32" i="16"/>
  <c r="E31" i="16"/>
  <c r="D31" i="16"/>
  <c r="B31" i="16"/>
  <c r="E30" i="16"/>
  <c r="D30" i="16"/>
  <c r="B30" i="16"/>
  <c r="E29" i="16"/>
  <c r="D29" i="16"/>
  <c r="B29" i="16"/>
  <c r="E28" i="16"/>
  <c r="D28" i="16"/>
  <c r="B28" i="16"/>
  <c r="E27" i="16"/>
  <c r="D27" i="16"/>
  <c r="B27" i="16"/>
  <c r="E26" i="16"/>
  <c r="D26" i="16"/>
  <c r="B26" i="16"/>
  <c r="E25" i="16"/>
  <c r="D25" i="16"/>
  <c r="B25" i="16"/>
  <c r="E24" i="16"/>
  <c r="D24" i="16"/>
  <c r="B24" i="16"/>
  <c r="E23" i="16"/>
  <c r="D23" i="16"/>
  <c r="B23" i="16"/>
  <c r="E22" i="16"/>
  <c r="D22" i="16"/>
  <c r="B22" i="16"/>
  <c r="E21" i="16"/>
  <c r="D21" i="16"/>
  <c r="B21" i="16"/>
  <c r="E20" i="16"/>
  <c r="D20" i="16"/>
  <c r="B20" i="16"/>
  <c r="E19" i="16"/>
  <c r="D19" i="16"/>
  <c r="B19" i="16"/>
  <c r="E18" i="16"/>
  <c r="D18" i="16"/>
  <c r="B18" i="16"/>
  <c r="E17" i="16"/>
  <c r="D17" i="16"/>
  <c r="B17" i="16"/>
  <c r="E16" i="16"/>
  <c r="D16" i="16"/>
  <c r="B16" i="16"/>
  <c r="E15" i="16"/>
  <c r="D15" i="16"/>
  <c r="B15" i="16"/>
  <c r="E14" i="16"/>
  <c r="D14" i="16"/>
  <c r="B14" i="16"/>
  <c r="E13" i="16"/>
  <c r="D13" i="16"/>
  <c r="B13" i="16"/>
  <c r="E12" i="16"/>
  <c r="D12" i="16"/>
  <c r="B12" i="16"/>
  <c r="E11" i="16"/>
  <c r="D11" i="16"/>
  <c r="B11" i="16"/>
  <c r="E10" i="16"/>
  <c r="D10" i="16"/>
  <c r="B10" i="16"/>
  <c r="E9" i="16"/>
  <c r="D9" i="16"/>
  <c r="B9" i="16"/>
  <c r="E8" i="16"/>
  <c r="D8" i="16"/>
  <c r="B8" i="16"/>
  <c r="E7" i="16"/>
  <c r="D7" i="16"/>
  <c r="B7" i="16"/>
  <c r="E6" i="16"/>
  <c r="D6" i="16"/>
  <c r="B6" i="16"/>
  <c r="E5" i="16"/>
  <c r="D5" i="16"/>
  <c r="B5" i="16"/>
  <c r="E4" i="16"/>
  <c r="D4" i="16"/>
  <c r="B4" i="16"/>
  <c r="E3" i="16"/>
  <c r="D3" i="16"/>
  <c r="B3" i="16"/>
  <c r="E2" i="16"/>
  <c r="D2" i="16"/>
  <c r="B2" i="16"/>
  <c r="E501" i="15"/>
  <c r="D501" i="15"/>
  <c r="B501" i="15"/>
  <c r="E500" i="15"/>
  <c r="D500" i="15"/>
  <c r="B500" i="15"/>
  <c r="E499" i="15"/>
  <c r="D499" i="15"/>
  <c r="B499" i="15"/>
  <c r="E498" i="15"/>
  <c r="D498" i="15"/>
  <c r="B498" i="15"/>
  <c r="E497" i="15"/>
  <c r="D497" i="15"/>
  <c r="B497" i="15"/>
  <c r="E496" i="15"/>
  <c r="D496" i="15"/>
  <c r="B496" i="15"/>
  <c r="E495" i="15"/>
  <c r="D495" i="15"/>
  <c r="B495" i="15"/>
  <c r="E494" i="15"/>
  <c r="D494" i="15"/>
  <c r="B494" i="15"/>
  <c r="E493" i="15"/>
  <c r="D493" i="15"/>
  <c r="B493" i="15"/>
  <c r="E492" i="15"/>
  <c r="D492" i="15"/>
  <c r="B492" i="15"/>
  <c r="E491" i="15"/>
  <c r="D491" i="15"/>
  <c r="B491" i="15"/>
  <c r="E490" i="15"/>
  <c r="D490" i="15"/>
  <c r="B490" i="15"/>
  <c r="E489" i="15"/>
  <c r="D489" i="15"/>
  <c r="B489" i="15"/>
  <c r="E488" i="15"/>
  <c r="D488" i="15"/>
  <c r="B488" i="15"/>
  <c r="E487" i="15"/>
  <c r="D487" i="15"/>
  <c r="B487" i="15"/>
  <c r="E486" i="15"/>
  <c r="D486" i="15"/>
  <c r="B486" i="15"/>
  <c r="E485" i="15"/>
  <c r="D485" i="15"/>
  <c r="B485" i="15"/>
  <c r="E484" i="15"/>
  <c r="D484" i="15"/>
  <c r="B484" i="15"/>
  <c r="E483" i="15"/>
  <c r="D483" i="15"/>
  <c r="B483" i="15"/>
  <c r="E482" i="15"/>
  <c r="D482" i="15"/>
  <c r="B482" i="15"/>
  <c r="E481" i="15"/>
  <c r="D481" i="15"/>
  <c r="B481" i="15"/>
  <c r="E480" i="15"/>
  <c r="D480" i="15"/>
  <c r="B480" i="15"/>
  <c r="E479" i="15"/>
  <c r="D479" i="15"/>
  <c r="B479" i="15"/>
  <c r="E478" i="15"/>
  <c r="D478" i="15"/>
  <c r="B478" i="15"/>
  <c r="E477" i="15"/>
  <c r="D477" i="15"/>
  <c r="B477" i="15"/>
  <c r="E476" i="15"/>
  <c r="D476" i="15"/>
  <c r="B476" i="15"/>
  <c r="E475" i="15"/>
  <c r="D475" i="15"/>
  <c r="B475" i="15"/>
  <c r="E474" i="15"/>
  <c r="D474" i="15"/>
  <c r="B474" i="15"/>
  <c r="E473" i="15"/>
  <c r="D473" i="15"/>
  <c r="B473" i="15"/>
  <c r="E472" i="15"/>
  <c r="D472" i="15"/>
  <c r="B472" i="15"/>
  <c r="E471" i="15"/>
  <c r="D471" i="15"/>
  <c r="B471" i="15"/>
  <c r="E470" i="15"/>
  <c r="D470" i="15"/>
  <c r="B470" i="15"/>
  <c r="E469" i="15"/>
  <c r="D469" i="15"/>
  <c r="B469" i="15"/>
  <c r="E468" i="15"/>
  <c r="D468" i="15"/>
  <c r="B468" i="15"/>
  <c r="E467" i="15"/>
  <c r="D467" i="15"/>
  <c r="B467" i="15"/>
  <c r="E466" i="15"/>
  <c r="D466" i="15"/>
  <c r="B466" i="15"/>
  <c r="E465" i="15"/>
  <c r="D465" i="15"/>
  <c r="B465" i="15"/>
  <c r="E464" i="15"/>
  <c r="D464" i="15"/>
  <c r="B464" i="15"/>
  <c r="E463" i="15"/>
  <c r="D463" i="15"/>
  <c r="B463" i="15"/>
  <c r="E462" i="15"/>
  <c r="D462" i="15"/>
  <c r="B462" i="15"/>
  <c r="E461" i="15"/>
  <c r="D461" i="15"/>
  <c r="B461" i="15"/>
  <c r="E460" i="15"/>
  <c r="D460" i="15"/>
  <c r="B460" i="15"/>
  <c r="E459" i="15"/>
  <c r="D459" i="15"/>
  <c r="B459" i="15"/>
  <c r="E458" i="15"/>
  <c r="D458" i="15"/>
  <c r="B458" i="15"/>
  <c r="E457" i="15"/>
  <c r="D457" i="15"/>
  <c r="B457" i="15"/>
  <c r="E456" i="15"/>
  <c r="D456" i="15"/>
  <c r="B456" i="15"/>
  <c r="E455" i="15"/>
  <c r="D455" i="15"/>
  <c r="B455" i="15"/>
  <c r="E454" i="15"/>
  <c r="D454" i="15"/>
  <c r="B454" i="15"/>
  <c r="E453" i="15"/>
  <c r="D453" i="15"/>
  <c r="B453" i="15"/>
  <c r="E452" i="15"/>
  <c r="D452" i="15"/>
  <c r="B452" i="15"/>
  <c r="E451" i="15"/>
  <c r="D451" i="15"/>
  <c r="B451" i="15"/>
  <c r="E450" i="15"/>
  <c r="D450" i="15"/>
  <c r="B450" i="15"/>
  <c r="E449" i="15"/>
  <c r="D449" i="15"/>
  <c r="B449" i="15"/>
  <c r="E448" i="15"/>
  <c r="D448" i="15"/>
  <c r="B448" i="15"/>
  <c r="E447" i="15"/>
  <c r="D447" i="15"/>
  <c r="B447" i="15"/>
  <c r="E446" i="15"/>
  <c r="D446" i="15"/>
  <c r="B446" i="15"/>
  <c r="E445" i="15"/>
  <c r="D445" i="15"/>
  <c r="B445" i="15"/>
  <c r="E444" i="15"/>
  <c r="D444" i="15"/>
  <c r="B444" i="15"/>
  <c r="E443" i="15"/>
  <c r="D443" i="15"/>
  <c r="B443" i="15"/>
  <c r="E442" i="15"/>
  <c r="D442" i="15"/>
  <c r="B442" i="15"/>
  <c r="E441" i="15"/>
  <c r="D441" i="15"/>
  <c r="B441" i="15"/>
  <c r="E440" i="15"/>
  <c r="D440" i="15"/>
  <c r="B440" i="15"/>
  <c r="E439" i="15"/>
  <c r="D439" i="15"/>
  <c r="B439" i="15"/>
  <c r="E438" i="15"/>
  <c r="D438" i="15"/>
  <c r="B438" i="15"/>
  <c r="E437" i="15"/>
  <c r="D437" i="15"/>
  <c r="B437" i="15"/>
  <c r="E436" i="15"/>
  <c r="D436" i="15"/>
  <c r="B436" i="15"/>
  <c r="E435" i="15"/>
  <c r="D435" i="15"/>
  <c r="B435" i="15"/>
  <c r="E434" i="15"/>
  <c r="D434" i="15"/>
  <c r="B434" i="15"/>
  <c r="E433" i="15"/>
  <c r="D433" i="15"/>
  <c r="B433" i="15"/>
  <c r="E432" i="15"/>
  <c r="D432" i="15"/>
  <c r="B432" i="15"/>
  <c r="E431" i="15"/>
  <c r="D431" i="15"/>
  <c r="B431" i="15"/>
  <c r="E430" i="15"/>
  <c r="D430" i="15"/>
  <c r="B430" i="15"/>
  <c r="E429" i="15"/>
  <c r="D429" i="15"/>
  <c r="B429" i="15"/>
  <c r="E428" i="15"/>
  <c r="D428" i="15"/>
  <c r="B428" i="15"/>
  <c r="E427" i="15"/>
  <c r="D427" i="15"/>
  <c r="B427" i="15"/>
  <c r="E426" i="15"/>
  <c r="D426" i="15"/>
  <c r="B426" i="15"/>
  <c r="E425" i="15"/>
  <c r="D425" i="15"/>
  <c r="B425" i="15"/>
  <c r="E424" i="15"/>
  <c r="D424" i="15"/>
  <c r="B424" i="15"/>
  <c r="E423" i="15"/>
  <c r="D423" i="15"/>
  <c r="B423" i="15"/>
  <c r="E422" i="15"/>
  <c r="D422" i="15"/>
  <c r="B422" i="15"/>
  <c r="E421" i="15"/>
  <c r="D421" i="15"/>
  <c r="B421" i="15"/>
  <c r="E420" i="15"/>
  <c r="D420" i="15"/>
  <c r="B420" i="15"/>
  <c r="E419" i="15"/>
  <c r="D419" i="15"/>
  <c r="B419" i="15"/>
  <c r="E418" i="15"/>
  <c r="D418" i="15"/>
  <c r="B418" i="15"/>
  <c r="E417" i="15"/>
  <c r="D417" i="15"/>
  <c r="B417" i="15"/>
  <c r="E416" i="15"/>
  <c r="D416" i="15"/>
  <c r="B416" i="15"/>
  <c r="E415" i="15"/>
  <c r="D415" i="15"/>
  <c r="B415" i="15"/>
  <c r="E414" i="15"/>
  <c r="D414" i="15"/>
  <c r="B414" i="15"/>
  <c r="E413" i="15"/>
  <c r="D413" i="15"/>
  <c r="B413" i="15"/>
  <c r="E412" i="15"/>
  <c r="D412" i="15"/>
  <c r="B412" i="15"/>
  <c r="E411" i="15"/>
  <c r="D411" i="15"/>
  <c r="B411" i="15"/>
  <c r="E410" i="15"/>
  <c r="D410" i="15"/>
  <c r="B410" i="15"/>
  <c r="E409" i="15"/>
  <c r="D409" i="15"/>
  <c r="B409" i="15"/>
  <c r="E408" i="15"/>
  <c r="D408" i="15"/>
  <c r="B408" i="15"/>
  <c r="E407" i="15"/>
  <c r="D407" i="15"/>
  <c r="B407" i="15"/>
  <c r="E406" i="15"/>
  <c r="D406" i="15"/>
  <c r="B406" i="15"/>
  <c r="E405" i="15"/>
  <c r="D405" i="15"/>
  <c r="B405" i="15"/>
  <c r="E404" i="15"/>
  <c r="D404" i="15"/>
  <c r="B404" i="15"/>
  <c r="E403" i="15"/>
  <c r="D403" i="15"/>
  <c r="B403" i="15"/>
  <c r="E402" i="15"/>
  <c r="D402" i="15"/>
  <c r="B402" i="15"/>
  <c r="E401" i="15"/>
  <c r="D401" i="15"/>
  <c r="B401" i="15"/>
  <c r="E400" i="15"/>
  <c r="D400" i="15"/>
  <c r="B400" i="15"/>
  <c r="E399" i="15"/>
  <c r="D399" i="15"/>
  <c r="B399" i="15"/>
  <c r="E398" i="15"/>
  <c r="D398" i="15"/>
  <c r="B398" i="15"/>
  <c r="E397" i="15"/>
  <c r="D397" i="15"/>
  <c r="B397" i="15"/>
  <c r="E396" i="15"/>
  <c r="D396" i="15"/>
  <c r="B396" i="15"/>
  <c r="E395" i="15"/>
  <c r="D395" i="15"/>
  <c r="B395" i="15"/>
  <c r="E394" i="15"/>
  <c r="D394" i="15"/>
  <c r="B394" i="15"/>
  <c r="E393" i="15"/>
  <c r="D393" i="15"/>
  <c r="B393" i="15"/>
  <c r="E392" i="15"/>
  <c r="D392" i="15"/>
  <c r="B392" i="15"/>
  <c r="E391" i="15"/>
  <c r="D391" i="15"/>
  <c r="B391" i="15"/>
  <c r="E390" i="15"/>
  <c r="D390" i="15"/>
  <c r="B390" i="15"/>
  <c r="E389" i="15"/>
  <c r="D389" i="15"/>
  <c r="B389" i="15"/>
  <c r="E388" i="15"/>
  <c r="D388" i="15"/>
  <c r="B388" i="15"/>
  <c r="E387" i="15"/>
  <c r="D387" i="15"/>
  <c r="B387" i="15"/>
  <c r="E386" i="15"/>
  <c r="D386" i="15"/>
  <c r="B386" i="15"/>
  <c r="E385" i="15"/>
  <c r="D385" i="15"/>
  <c r="B385" i="15"/>
  <c r="E384" i="15"/>
  <c r="D384" i="15"/>
  <c r="B384" i="15"/>
  <c r="E383" i="15"/>
  <c r="D383" i="15"/>
  <c r="B383" i="15"/>
  <c r="E382" i="15"/>
  <c r="D382" i="15"/>
  <c r="B382" i="15"/>
  <c r="E381" i="15"/>
  <c r="D381" i="15"/>
  <c r="B381" i="15"/>
  <c r="E380" i="15"/>
  <c r="D380" i="15"/>
  <c r="B380" i="15"/>
  <c r="E379" i="15"/>
  <c r="D379" i="15"/>
  <c r="B379" i="15"/>
  <c r="E378" i="15"/>
  <c r="D378" i="15"/>
  <c r="B378" i="15"/>
  <c r="E377" i="15"/>
  <c r="D377" i="15"/>
  <c r="B377" i="15"/>
  <c r="E376" i="15"/>
  <c r="D376" i="15"/>
  <c r="B376" i="15"/>
  <c r="E375" i="15"/>
  <c r="D375" i="15"/>
  <c r="B375" i="15"/>
  <c r="E374" i="15"/>
  <c r="D374" i="15"/>
  <c r="B374" i="15"/>
  <c r="E373" i="15"/>
  <c r="D373" i="15"/>
  <c r="B373" i="15"/>
  <c r="E372" i="15"/>
  <c r="D372" i="15"/>
  <c r="B372" i="15"/>
  <c r="E371" i="15"/>
  <c r="D371" i="15"/>
  <c r="B371" i="15"/>
  <c r="E370" i="15"/>
  <c r="D370" i="15"/>
  <c r="B370" i="15"/>
  <c r="E369" i="15"/>
  <c r="D369" i="15"/>
  <c r="B369" i="15"/>
  <c r="E368" i="15"/>
  <c r="D368" i="15"/>
  <c r="B368" i="15"/>
  <c r="E367" i="15"/>
  <c r="D367" i="15"/>
  <c r="B367" i="15"/>
  <c r="E366" i="15"/>
  <c r="D366" i="15"/>
  <c r="B366" i="15"/>
  <c r="E365" i="15"/>
  <c r="D365" i="15"/>
  <c r="B365" i="15"/>
  <c r="E364" i="15"/>
  <c r="D364" i="15"/>
  <c r="B364" i="15"/>
  <c r="E363" i="15"/>
  <c r="D363" i="15"/>
  <c r="B363" i="15"/>
  <c r="E362" i="15"/>
  <c r="D362" i="15"/>
  <c r="B362" i="15"/>
  <c r="E361" i="15"/>
  <c r="D361" i="15"/>
  <c r="B361" i="15"/>
  <c r="E360" i="15"/>
  <c r="D360" i="15"/>
  <c r="B360" i="15"/>
  <c r="E359" i="15"/>
  <c r="D359" i="15"/>
  <c r="B359" i="15"/>
  <c r="E358" i="15"/>
  <c r="D358" i="15"/>
  <c r="B358" i="15"/>
  <c r="E357" i="15"/>
  <c r="D357" i="15"/>
  <c r="B357" i="15"/>
  <c r="E356" i="15"/>
  <c r="D356" i="15"/>
  <c r="B356" i="15"/>
  <c r="E355" i="15"/>
  <c r="D355" i="15"/>
  <c r="B355" i="15"/>
  <c r="E354" i="15"/>
  <c r="D354" i="15"/>
  <c r="B354" i="15"/>
  <c r="E353" i="15"/>
  <c r="D353" i="15"/>
  <c r="B353" i="15"/>
  <c r="E352" i="15"/>
  <c r="D352" i="15"/>
  <c r="B352" i="15"/>
  <c r="E351" i="15"/>
  <c r="D351" i="15"/>
  <c r="B351" i="15"/>
  <c r="E350" i="15"/>
  <c r="D350" i="15"/>
  <c r="B350" i="15"/>
  <c r="E349" i="15"/>
  <c r="D349" i="15"/>
  <c r="B349" i="15"/>
  <c r="E348" i="15"/>
  <c r="D348" i="15"/>
  <c r="B348" i="15"/>
  <c r="E347" i="15"/>
  <c r="D347" i="15"/>
  <c r="B347" i="15"/>
  <c r="E346" i="15"/>
  <c r="D346" i="15"/>
  <c r="B346" i="15"/>
  <c r="E345" i="15"/>
  <c r="D345" i="15"/>
  <c r="B345" i="15"/>
  <c r="E344" i="15"/>
  <c r="D344" i="15"/>
  <c r="B344" i="15"/>
  <c r="E343" i="15"/>
  <c r="D343" i="15"/>
  <c r="B343" i="15"/>
  <c r="E342" i="15"/>
  <c r="D342" i="15"/>
  <c r="B342" i="15"/>
  <c r="E341" i="15"/>
  <c r="D341" i="15"/>
  <c r="B341" i="15"/>
  <c r="E340" i="15"/>
  <c r="D340" i="15"/>
  <c r="B340" i="15"/>
  <c r="E339" i="15"/>
  <c r="D339" i="15"/>
  <c r="B339" i="15"/>
  <c r="E338" i="15"/>
  <c r="D338" i="15"/>
  <c r="B338" i="15"/>
  <c r="E337" i="15"/>
  <c r="D337" i="15"/>
  <c r="B337" i="15"/>
  <c r="E336" i="15"/>
  <c r="D336" i="15"/>
  <c r="B336" i="15"/>
  <c r="E335" i="15"/>
  <c r="D335" i="15"/>
  <c r="B335" i="15"/>
  <c r="E334" i="15"/>
  <c r="D334" i="15"/>
  <c r="B334" i="15"/>
  <c r="E333" i="15"/>
  <c r="D333" i="15"/>
  <c r="B333" i="15"/>
  <c r="E332" i="15"/>
  <c r="D332" i="15"/>
  <c r="B332" i="15"/>
  <c r="E331" i="15"/>
  <c r="D331" i="15"/>
  <c r="B331" i="15"/>
  <c r="E330" i="15"/>
  <c r="D330" i="15"/>
  <c r="B330" i="15"/>
  <c r="E329" i="15"/>
  <c r="D329" i="15"/>
  <c r="B329" i="15"/>
  <c r="E328" i="15"/>
  <c r="D328" i="15"/>
  <c r="B328" i="15"/>
  <c r="E327" i="15"/>
  <c r="D327" i="15"/>
  <c r="B327" i="15"/>
  <c r="E326" i="15"/>
  <c r="D326" i="15"/>
  <c r="B326" i="15"/>
  <c r="E325" i="15"/>
  <c r="D325" i="15"/>
  <c r="B325" i="15"/>
  <c r="E324" i="15"/>
  <c r="D324" i="15"/>
  <c r="B324" i="15"/>
  <c r="E323" i="15"/>
  <c r="D323" i="15"/>
  <c r="B323" i="15"/>
  <c r="E322" i="15"/>
  <c r="D322" i="15"/>
  <c r="B322" i="15"/>
  <c r="E321" i="15"/>
  <c r="D321" i="15"/>
  <c r="B321" i="15"/>
  <c r="E320" i="15"/>
  <c r="D320" i="15"/>
  <c r="B320" i="15"/>
  <c r="E319" i="15"/>
  <c r="D319" i="15"/>
  <c r="B319" i="15"/>
  <c r="E318" i="15"/>
  <c r="D318" i="15"/>
  <c r="B318" i="15"/>
  <c r="E317" i="15"/>
  <c r="D317" i="15"/>
  <c r="B317" i="15"/>
  <c r="E316" i="15"/>
  <c r="D316" i="15"/>
  <c r="B316" i="15"/>
  <c r="E315" i="15"/>
  <c r="D315" i="15"/>
  <c r="B315" i="15"/>
  <c r="E314" i="15"/>
  <c r="D314" i="15"/>
  <c r="B314" i="15"/>
  <c r="E313" i="15"/>
  <c r="D313" i="15"/>
  <c r="B313" i="15"/>
  <c r="E312" i="15"/>
  <c r="D312" i="15"/>
  <c r="B312" i="15"/>
  <c r="E311" i="15"/>
  <c r="D311" i="15"/>
  <c r="B311" i="15"/>
  <c r="E310" i="15"/>
  <c r="D310" i="15"/>
  <c r="B310" i="15"/>
  <c r="E309" i="15"/>
  <c r="D309" i="15"/>
  <c r="B309" i="15"/>
  <c r="E308" i="15"/>
  <c r="D308" i="15"/>
  <c r="B308" i="15"/>
  <c r="E307" i="15"/>
  <c r="D307" i="15"/>
  <c r="B307" i="15"/>
  <c r="E306" i="15"/>
  <c r="D306" i="15"/>
  <c r="B306" i="15"/>
  <c r="E305" i="15"/>
  <c r="D305" i="15"/>
  <c r="B305" i="15"/>
  <c r="E304" i="15"/>
  <c r="D304" i="15"/>
  <c r="B304" i="15"/>
  <c r="E303" i="15"/>
  <c r="D303" i="15"/>
  <c r="B303" i="15"/>
  <c r="E302" i="15"/>
  <c r="D302" i="15"/>
  <c r="B302" i="15"/>
  <c r="E301" i="15"/>
  <c r="D301" i="15"/>
  <c r="B301" i="15"/>
  <c r="E300" i="15"/>
  <c r="D300" i="15"/>
  <c r="B300" i="15"/>
  <c r="E299" i="15"/>
  <c r="D299" i="15"/>
  <c r="B299" i="15"/>
  <c r="E298" i="15"/>
  <c r="D298" i="15"/>
  <c r="B298" i="15"/>
  <c r="E297" i="15"/>
  <c r="D297" i="15"/>
  <c r="B297" i="15"/>
  <c r="E296" i="15"/>
  <c r="D296" i="15"/>
  <c r="B296" i="15"/>
  <c r="E295" i="15"/>
  <c r="D295" i="15"/>
  <c r="B295" i="15"/>
  <c r="E294" i="15"/>
  <c r="D294" i="15"/>
  <c r="B294" i="15"/>
  <c r="E293" i="15"/>
  <c r="D293" i="15"/>
  <c r="B293" i="15"/>
  <c r="E292" i="15"/>
  <c r="D292" i="15"/>
  <c r="B292" i="15"/>
  <c r="E291" i="15"/>
  <c r="D291" i="15"/>
  <c r="B291" i="15"/>
  <c r="E290" i="15"/>
  <c r="D290" i="15"/>
  <c r="B290" i="15"/>
  <c r="E289" i="15"/>
  <c r="D289" i="15"/>
  <c r="B289" i="15"/>
  <c r="E288" i="15"/>
  <c r="D288" i="15"/>
  <c r="B288" i="15"/>
  <c r="E287" i="15"/>
  <c r="D287" i="15"/>
  <c r="B287" i="15"/>
  <c r="E286" i="15"/>
  <c r="D286" i="15"/>
  <c r="B286" i="15"/>
  <c r="E285" i="15"/>
  <c r="D285" i="15"/>
  <c r="B285" i="15"/>
  <c r="E284" i="15"/>
  <c r="D284" i="15"/>
  <c r="B284" i="15"/>
  <c r="E283" i="15"/>
  <c r="D283" i="15"/>
  <c r="B283" i="15"/>
  <c r="E282" i="15"/>
  <c r="D282" i="15"/>
  <c r="B282" i="15"/>
  <c r="E281" i="15"/>
  <c r="D281" i="15"/>
  <c r="B281" i="15"/>
  <c r="E280" i="15"/>
  <c r="D280" i="15"/>
  <c r="B280" i="15"/>
  <c r="E279" i="15"/>
  <c r="D279" i="15"/>
  <c r="B279" i="15"/>
  <c r="E278" i="15"/>
  <c r="D278" i="15"/>
  <c r="B278" i="15"/>
  <c r="E277" i="15"/>
  <c r="D277" i="15"/>
  <c r="B277" i="15"/>
  <c r="E276" i="15"/>
  <c r="D276" i="15"/>
  <c r="B276" i="15"/>
  <c r="E275" i="15"/>
  <c r="D275" i="15"/>
  <c r="B275" i="15"/>
  <c r="E274" i="15"/>
  <c r="D274" i="15"/>
  <c r="B274" i="15"/>
  <c r="E273" i="15"/>
  <c r="D273" i="15"/>
  <c r="B273" i="15"/>
  <c r="E272" i="15"/>
  <c r="D272" i="15"/>
  <c r="B272" i="15"/>
  <c r="E271" i="15"/>
  <c r="D271" i="15"/>
  <c r="B271" i="15"/>
  <c r="E270" i="15"/>
  <c r="D270" i="15"/>
  <c r="B270" i="15"/>
  <c r="E269" i="15"/>
  <c r="D269" i="15"/>
  <c r="B269" i="15"/>
  <c r="E268" i="15"/>
  <c r="D268" i="15"/>
  <c r="B268" i="15"/>
  <c r="E267" i="15"/>
  <c r="D267" i="15"/>
  <c r="B267" i="15"/>
  <c r="E266" i="15"/>
  <c r="D266" i="15"/>
  <c r="B266" i="15"/>
  <c r="E265" i="15"/>
  <c r="D265" i="15"/>
  <c r="B265" i="15"/>
  <c r="E264" i="15"/>
  <c r="D264" i="15"/>
  <c r="B264" i="15"/>
  <c r="E263" i="15"/>
  <c r="D263" i="15"/>
  <c r="B263" i="15"/>
  <c r="E262" i="15"/>
  <c r="D262" i="15"/>
  <c r="B262" i="15"/>
  <c r="E261" i="15"/>
  <c r="D261" i="15"/>
  <c r="B261" i="15"/>
  <c r="E260" i="15"/>
  <c r="D260" i="15"/>
  <c r="B260" i="15"/>
  <c r="E259" i="15"/>
  <c r="D259" i="15"/>
  <c r="B259" i="15"/>
  <c r="E258" i="15"/>
  <c r="D258" i="15"/>
  <c r="B258" i="15"/>
  <c r="E257" i="15"/>
  <c r="D257" i="15"/>
  <c r="B257" i="15"/>
  <c r="E256" i="15"/>
  <c r="D256" i="15"/>
  <c r="B256" i="15"/>
  <c r="E255" i="15"/>
  <c r="D255" i="15"/>
  <c r="B255" i="15"/>
  <c r="E254" i="15"/>
  <c r="D254" i="15"/>
  <c r="B254" i="15"/>
  <c r="E253" i="15"/>
  <c r="D253" i="15"/>
  <c r="B253" i="15"/>
  <c r="E252" i="15"/>
  <c r="D252" i="15"/>
  <c r="B252" i="15"/>
  <c r="E251" i="15"/>
  <c r="D251" i="15"/>
  <c r="B251" i="15"/>
  <c r="E250" i="15"/>
  <c r="D250" i="15"/>
  <c r="B250" i="15"/>
  <c r="E249" i="15"/>
  <c r="D249" i="15"/>
  <c r="B249" i="15"/>
  <c r="E248" i="15"/>
  <c r="D248" i="15"/>
  <c r="B248" i="15"/>
  <c r="E247" i="15"/>
  <c r="D247" i="15"/>
  <c r="B247" i="15"/>
  <c r="E246" i="15"/>
  <c r="D246" i="15"/>
  <c r="B246" i="15"/>
  <c r="E245" i="15"/>
  <c r="D245" i="15"/>
  <c r="B245" i="15"/>
  <c r="E244" i="15"/>
  <c r="D244" i="15"/>
  <c r="B244" i="15"/>
  <c r="E243" i="15"/>
  <c r="D243" i="15"/>
  <c r="B243" i="15"/>
  <c r="E242" i="15"/>
  <c r="D242" i="15"/>
  <c r="B242" i="15"/>
  <c r="E241" i="15"/>
  <c r="D241" i="15"/>
  <c r="B241" i="15"/>
  <c r="E240" i="15"/>
  <c r="D240" i="15"/>
  <c r="B240" i="15"/>
  <c r="E239" i="15"/>
  <c r="D239" i="15"/>
  <c r="B239" i="15"/>
  <c r="E238" i="15"/>
  <c r="D238" i="15"/>
  <c r="B238" i="15"/>
  <c r="E237" i="15"/>
  <c r="D237" i="15"/>
  <c r="B237" i="15"/>
  <c r="E236" i="15"/>
  <c r="D236" i="15"/>
  <c r="B236" i="15"/>
  <c r="E235" i="15"/>
  <c r="D235" i="15"/>
  <c r="B235" i="15"/>
  <c r="E234" i="15"/>
  <c r="D234" i="15"/>
  <c r="B234" i="15"/>
  <c r="E233" i="15"/>
  <c r="D233" i="15"/>
  <c r="B233" i="15"/>
  <c r="E232" i="15"/>
  <c r="D232" i="15"/>
  <c r="B232" i="15"/>
  <c r="E231" i="15"/>
  <c r="D231" i="15"/>
  <c r="B231" i="15"/>
  <c r="E230" i="15"/>
  <c r="D230" i="15"/>
  <c r="B230" i="15"/>
  <c r="E229" i="15"/>
  <c r="D229" i="15"/>
  <c r="B229" i="15"/>
  <c r="E228" i="15"/>
  <c r="D228" i="15"/>
  <c r="B228" i="15"/>
  <c r="E227" i="15"/>
  <c r="D227" i="15"/>
  <c r="B227" i="15"/>
  <c r="E226" i="15"/>
  <c r="D226" i="15"/>
  <c r="B226" i="15"/>
  <c r="E225" i="15"/>
  <c r="D225" i="15"/>
  <c r="B225" i="15"/>
  <c r="E224" i="15"/>
  <c r="D224" i="15"/>
  <c r="B224" i="15"/>
  <c r="E223" i="15"/>
  <c r="D223" i="15"/>
  <c r="B223" i="15"/>
  <c r="E222" i="15"/>
  <c r="D222" i="15"/>
  <c r="B222" i="15"/>
  <c r="E221" i="15"/>
  <c r="D221" i="15"/>
  <c r="B221" i="15"/>
  <c r="E220" i="15"/>
  <c r="D220" i="15"/>
  <c r="B220" i="15"/>
  <c r="E219" i="15"/>
  <c r="D219" i="15"/>
  <c r="B219" i="15"/>
  <c r="E218" i="15"/>
  <c r="D218" i="15"/>
  <c r="B218" i="15"/>
  <c r="E217" i="15"/>
  <c r="D217" i="15"/>
  <c r="B217" i="15"/>
  <c r="E216" i="15"/>
  <c r="D216" i="15"/>
  <c r="B216" i="15"/>
  <c r="E215" i="15"/>
  <c r="D215" i="15"/>
  <c r="B215" i="15"/>
  <c r="E214" i="15"/>
  <c r="D214" i="15"/>
  <c r="B214" i="15"/>
  <c r="E213" i="15"/>
  <c r="D213" i="15"/>
  <c r="B213" i="15"/>
  <c r="E212" i="15"/>
  <c r="D212" i="15"/>
  <c r="B212" i="15"/>
  <c r="E211" i="15"/>
  <c r="D211" i="15"/>
  <c r="B211" i="15"/>
  <c r="E210" i="15"/>
  <c r="D210" i="15"/>
  <c r="B210" i="15"/>
  <c r="E209" i="15"/>
  <c r="D209" i="15"/>
  <c r="B209" i="15"/>
  <c r="E208" i="15"/>
  <c r="D208" i="15"/>
  <c r="B208" i="15"/>
  <c r="E207" i="15"/>
  <c r="D207" i="15"/>
  <c r="B207" i="15"/>
  <c r="E206" i="15"/>
  <c r="D206" i="15"/>
  <c r="B206" i="15"/>
  <c r="E205" i="15"/>
  <c r="D205" i="15"/>
  <c r="B205" i="15"/>
  <c r="E204" i="15"/>
  <c r="D204" i="15"/>
  <c r="B204" i="15"/>
  <c r="E203" i="15"/>
  <c r="D203" i="15"/>
  <c r="B203" i="15"/>
  <c r="E202" i="15"/>
  <c r="D202" i="15"/>
  <c r="B202" i="15"/>
  <c r="E201" i="15"/>
  <c r="D201" i="15"/>
  <c r="B201" i="15"/>
  <c r="E200" i="15"/>
  <c r="D200" i="15"/>
  <c r="B200" i="15"/>
  <c r="E199" i="15"/>
  <c r="D199" i="15"/>
  <c r="B199" i="15"/>
  <c r="E198" i="15"/>
  <c r="D198" i="15"/>
  <c r="B198" i="15"/>
  <c r="E197" i="15"/>
  <c r="D197" i="15"/>
  <c r="B197" i="15"/>
  <c r="E196" i="15"/>
  <c r="D196" i="15"/>
  <c r="B196" i="15"/>
  <c r="E195" i="15"/>
  <c r="D195" i="15"/>
  <c r="B195" i="15"/>
  <c r="E194" i="15"/>
  <c r="D194" i="15"/>
  <c r="B194" i="15"/>
  <c r="E193" i="15"/>
  <c r="D193" i="15"/>
  <c r="B193" i="15"/>
  <c r="E192" i="15"/>
  <c r="D192" i="15"/>
  <c r="B192" i="15"/>
  <c r="E191" i="15"/>
  <c r="D191" i="15"/>
  <c r="B191" i="15"/>
  <c r="E190" i="15"/>
  <c r="D190" i="15"/>
  <c r="B190" i="15"/>
  <c r="E189" i="15"/>
  <c r="D189" i="15"/>
  <c r="B189" i="15"/>
  <c r="E188" i="15"/>
  <c r="D188" i="15"/>
  <c r="B188" i="15"/>
  <c r="E187" i="15"/>
  <c r="D187" i="15"/>
  <c r="B187" i="15"/>
  <c r="E186" i="15"/>
  <c r="D186" i="15"/>
  <c r="B186" i="15"/>
  <c r="E185" i="15"/>
  <c r="D185" i="15"/>
  <c r="B185" i="15"/>
  <c r="E184" i="15"/>
  <c r="D184" i="15"/>
  <c r="B184" i="15"/>
  <c r="E183" i="15"/>
  <c r="D183" i="15"/>
  <c r="B183" i="15"/>
  <c r="E182" i="15"/>
  <c r="D182" i="15"/>
  <c r="B182" i="15"/>
  <c r="E181" i="15"/>
  <c r="D181" i="15"/>
  <c r="B181" i="15"/>
  <c r="E180" i="15"/>
  <c r="D180" i="15"/>
  <c r="B180" i="15"/>
  <c r="E179" i="15"/>
  <c r="D179" i="15"/>
  <c r="B179" i="15"/>
  <c r="E178" i="15"/>
  <c r="D178" i="15"/>
  <c r="B178" i="15"/>
  <c r="E177" i="15"/>
  <c r="D177" i="15"/>
  <c r="B177" i="15"/>
  <c r="E176" i="15"/>
  <c r="D176" i="15"/>
  <c r="B176" i="15"/>
  <c r="E175" i="15"/>
  <c r="D175" i="15"/>
  <c r="B175" i="15"/>
  <c r="E174" i="15"/>
  <c r="D174" i="15"/>
  <c r="B174" i="15"/>
  <c r="E173" i="15"/>
  <c r="D173" i="15"/>
  <c r="B173" i="15"/>
  <c r="E172" i="15"/>
  <c r="D172" i="15"/>
  <c r="B172" i="15"/>
  <c r="E171" i="15"/>
  <c r="D171" i="15"/>
  <c r="B171" i="15"/>
  <c r="E170" i="15"/>
  <c r="D170" i="15"/>
  <c r="B170" i="15"/>
  <c r="E169" i="15"/>
  <c r="D169" i="15"/>
  <c r="B169" i="15"/>
  <c r="E168" i="15"/>
  <c r="D168" i="15"/>
  <c r="B168" i="15"/>
  <c r="E167" i="15"/>
  <c r="D167" i="15"/>
  <c r="B167" i="15"/>
  <c r="E166" i="15"/>
  <c r="D166" i="15"/>
  <c r="B166" i="15"/>
  <c r="E165" i="15"/>
  <c r="D165" i="15"/>
  <c r="B165" i="15"/>
  <c r="E164" i="15"/>
  <c r="D164" i="15"/>
  <c r="B164" i="15"/>
  <c r="E163" i="15"/>
  <c r="D163" i="15"/>
  <c r="B163" i="15"/>
  <c r="E162" i="15"/>
  <c r="D162" i="15"/>
  <c r="B162" i="15"/>
  <c r="E161" i="15"/>
  <c r="D161" i="15"/>
  <c r="B161" i="15"/>
  <c r="E160" i="15"/>
  <c r="D160" i="15"/>
  <c r="B160" i="15"/>
  <c r="E159" i="15"/>
  <c r="D159" i="15"/>
  <c r="B159" i="15"/>
  <c r="E158" i="15"/>
  <c r="D158" i="15"/>
  <c r="B158" i="15"/>
  <c r="E157" i="15"/>
  <c r="D157" i="15"/>
  <c r="B157" i="15"/>
  <c r="E156" i="15"/>
  <c r="D156" i="15"/>
  <c r="B156" i="15"/>
  <c r="E155" i="15"/>
  <c r="D155" i="15"/>
  <c r="B155" i="15"/>
  <c r="E154" i="15"/>
  <c r="D154" i="15"/>
  <c r="B154" i="15"/>
  <c r="E153" i="15"/>
  <c r="D153" i="15"/>
  <c r="B153" i="15"/>
  <c r="E152" i="15"/>
  <c r="D152" i="15"/>
  <c r="B152" i="15"/>
  <c r="E151" i="15"/>
  <c r="D151" i="15"/>
  <c r="B151" i="15"/>
  <c r="E150" i="15"/>
  <c r="D150" i="15"/>
  <c r="B150" i="15"/>
  <c r="E149" i="15"/>
  <c r="D149" i="15"/>
  <c r="B149" i="15"/>
  <c r="E148" i="15"/>
  <c r="D148" i="15"/>
  <c r="B148" i="15"/>
  <c r="E147" i="15"/>
  <c r="D147" i="15"/>
  <c r="B147" i="15"/>
  <c r="E146" i="15"/>
  <c r="D146" i="15"/>
  <c r="B146" i="15"/>
  <c r="E145" i="15"/>
  <c r="D145" i="15"/>
  <c r="B145" i="15"/>
  <c r="E144" i="15"/>
  <c r="D144" i="15"/>
  <c r="B144" i="15"/>
  <c r="E143" i="15"/>
  <c r="D143" i="15"/>
  <c r="B143" i="15"/>
  <c r="E142" i="15"/>
  <c r="D142" i="15"/>
  <c r="B142" i="15"/>
  <c r="E141" i="15"/>
  <c r="D141" i="15"/>
  <c r="B141" i="15"/>
  <c r="E140" i="15"/>
  <c r="D140" i="15"/>
  <c r="B140" i="15"/>
  <c r="E139" i="15"/>
  <c r="D139" i="15"/>
  <c r="B139" i="15"/>
  <c r="E138" i="15"/>
  <c r="D138" i="15"/>
  <c r="B138" i="15"/>
  <c r="E137" i="15"/>
  <c r="D137" i="15"/>
  <c r="B137" i="15"/>
  <c r="E136" i="15"/>
  <c r="D136" i="15"/>
  <c r="B136" i="15"/>
  <c r="E135" i="15"/>
  <c r="D135" i="15"/>
  <c r="B135" i="15"/>
  <c r="E134" i="15"/>
  <c r="D134" i="15"/>
  <c r="B134" i="15"/>
  <c r="E133" i="15"/>
  <c r="D133" i="15"/>
  <c r="B133" i="15"/>
  <c r="E132" i="15"/>
  <c r="D132" i="15"/>
  <c r="B132" i="15"/>
  <c r="E131" i="15"/>
  <c r="D131" i="15"/>
  <c r="B131" i="15"/>
  <c r="E130" i="15"/>
  <c r="D130" i="15"/>
  <c r="B130" i="15"/>
  <c r="E129" i="15"/>
  <c r="D129" i="15"/>
  <c r="B129" i="15"/>
  <c r="E128" i="15"/>
  <c r="D128" i="15"/>
  <c r="B128" i="15"/>
  <c r="E127" i="15"/>
  <c r="D127" i="15"/>
  <c r="B127" i="15"/>
  <c r="E126" i="15"/>
  <c r="D126" i="15"/>
  <c r="B126" i="15"/>
  <c r="E125" i="15"/>
  <c r="D125" i="15"/>
  <c r="B125" i="15"/>
  <c r="E124" i="15"/>
  <c r="D124" i="15"/>
  <c r="B124" i="15"/>
  <c r="E123" i="15"/>
  <c r="D123" i="15"/>
  <c r="B123" i="15"/>
  <c r="E122" i="15"/>
  <c r="D122" i="15"/>
  <c r="B122" i="15"/>
  <c r="E121" i="15"/>
  <c r="D121" i="15"/>
  <c r="B121" i="15"/>
  <c r="E120" i="15"/>
  <c r="D120" i="15"/>
  <c r="B120" i="15"/>
  <c r="E119" i="15"/>
  <c r="D119" i="15"/>
  <c r="B119" i="15"/>
  <c r="E118" i="15"/>
  <c r="D118" i="15"/>
  <c r="B118" i="15"/>
  <c r="E117" i="15"/>
  <c r="D117" i="15"/>
  <c r="B117" i="15"/>
  <c r="E116" i="15"/>
  <c r="D116" i="15"/>
  <c r="B116" i="15"/>
  <c r="E115" i="15"/>
  <c r="D115" i="15"/>
  <c r="B115" i="15"/>
  <c r="E114" i="15"/>
  <c r="D114" i="15"/>
  <c r="B114" i="15"/>
  <c r="E113" i="15"/>
  <c r="D113" i="15"/>
  <c r="B113" i="15"/>
  <c r="E112" i="15"/>
  <c r="D112" i="15"/>
  <c r="B112" i="15"/>
  <c r="E111" i="15"/>
  <c r="D111" i="15"/>
  <c r="B111" i="15"/>
  <c r="E110" i="15"/>
  <c r="D110" i="15"/>
  <c r="B110" i="15"/>
  <c r="E109" i="15"/>
  <c r="D109" i="15"/>
  <c r="B109" i="15"/>
  <c r="E108" i="15"/>
  <c r="D108" i="15"/>
  <c r="B108" i="15"/>
  <c r="E107" i="15"/>
  <c r="D107" i="15"/>
  <c r="B107" i="15"/>
  <c r="E106" i="15"/>
  <c r="D106" i="15"/>
  <c r="B106" i="15"/>
  <c r="E105" i="15"/>
  <c r="D105" i="15"/>
  <c r="B105" i="15"/>
  <c r="E104" i="15"/>
  <c r="D104" i="15"/>
  <c r="B104" i="15"/>
  <c r="E103" i="15"/>
  <c r="D103" i="15"/>
  <c r="B103" i="15"/>
  <c r="E102" i="15"/>
  <c r="D102" i="15"/>
  <c r="B102" i="15"/>
  <c r="E101" i="15"/>
  <c r="D101" i="15"/>
  <c r="B101" i="15"/>
  <c r="E100" i="15"/>
  <c r="D100" i="15"/>
  <c r="B100" i="15"/>
  <c r="E99" i="15"/>
  <c r="D99" i="15"/>
  <c r="B99" i="15"/>
  <c r="E98" i="15"/>
  <c r="D98" i="15"/>
  <c r="B98" i="15"/>
  <c r="E97" i="15"/>
  <c r="D97" i="15"/>
  <c r="B97" i="15"/>
  <c r="E96" i="15"/>
  <c r="D96" i="15"/>
  <c r="B96" i="15"/>
  <c r="E95" i="15"/>
  <c r="D95" i="15"/>
  <c r="B95" i="15"/>
  <c r="E94" i="15"/>
  <c r="D94" i="15"/>
  <c r="B94" i="15"/>
  <c r="E93" i="15"/>
  <c r="D93" i="15"/>
  <c r="B93" i="15"/>
  <c r="E92" i="15"/>
  <c r="D92" i="15"/>
  <c r="B92" i="15"/>
  <c r="E91" i="15"/>
  <c r="D91" i="15"/>
  <c r="B91" i="15"/>
  <c r="E90" i="15"/>
  <c r="D90" i="15"/>
  <c r="B90" i="15"/>
  <c r="E89" i="15"/>
  <c r="D89" i="15"/>
  <c r="B89" i="15"/>
  <c r="E88" i="15"/>
  <c r="D88" i="15"/>
  <c r="B88" i="15"/>
  <c r="E87" i="15"/>
  <c r="D87" i="15"/>
  <c r="B87" i="15"/>
  <c r="E86" i="15"/>
  <c r="D86" i="15"/>
  <c r="B86" i="15"/>
  <c r="E85" i="15"/>
  <c r="D85" i="15"/>
  <c r="B85" i="15"/>
  <c r="E84" i="15"/>
  <c r="D84" i="15"/>
  <c r="B84" i="15"/>
  <c r="E83" i="15"/>
  <c r="D83" i="15"/>
  <c r="B83" i="15"/>
  <c r="E82" i="15"/>
  <c r="D82" i="15"/>
  <c r="B82" i="15"/>
  <c r="E81" i="15"/>
  <c r="D81" i="15"/>
  <c r="B81" i="15"/>
  <c r="E80" i="15"/>
  <c r="D80" i="15"/>
  <c r="B80" i="15"/>
  <c r="E79" i="15"/>
  <c r="D79" i="15"/>
  <c r="B79" i="15"/>
  <c r="E78" i="15"/>
  <c r="D78" i="15"/>
  <c r="B78" i="15"/>
  <c r="E77" i="15"/>
  <c r="D77" i="15"/>
  <c r="B77" i="15"/>
  <c r="E76" i="15"/>
  <c r="D76" i="15"/>
  <c r="B76" i="15"/>
  <c r="E75" i="15"/>
  <c r="D75" i="15"/>
  <c r="B75" i="15"/>
  <c r="E74" i="15"/>
  <c r="D74" i="15"/>
  <c r="B74" i="15"/>
  <c r="E73" i="15"/>
  <c r="D73" i="15"/>
  <c r="B73" i="15"/>
  <c r="E72" i="15"/>
  <c r="D72" i="15"/>
  <c r="B72" i="15"/>
  <c r="E71" i="15"/>
  <c r="D71" i="15"/>
  <c r="B71" i="15"/>
  <c r="E70" i="15"/>
  <c r="D70" i="15"/>
  <c r="B70" i="15"/>
  <c r="E69" i="15"/>
  <c r="D69" i="15"/>
  <c r="B69" i="15"/>
  <c r="E68" i="15"/>
  <c r="D68" i="15"/>
  <c r="B68" i="15"/>
  <c r="E67" i="15"/>
  <c r="D67" i="15"/>
  <c r="B67" i="15"/>
  <c r="E66" i="15"/>
  <c r="D66" i="15"/>
  <c r="B66" i="15"/>
  <c r="E65" i="15"/>
  <c r="D65" i="15"/>
  <c r="B65" i="15"/>
  <c r="E64" i="15"/>
  <c r="D64" i="15"/>
  <c r="B64" i="15"/>
  <c r="E63" i="15"/>
  <c r="D63" i="15"/>
  <c r="B63" i="15"/>
  <c r="E62" i="15"/>
  <c r="D62" i="15"/>
  <c r="B62" i="15"/>
  <c r="E61" i="15"/>
  <c r="D61" i="15"/>
  <c r="B61" i="15"/>
  <c r="E60" i="15"/>
  <c r="D60" i="15"/>
  <c r="B60" i="15"/>
  <c r="E59" i="15"/>
  <c r="D59" i="15"/>
  <c r="B59" i="15"/>
  <c r="E58" i="15"/>
  <c r="D58" i="15"/>
  <c r="B58" i="15"/>
  <c r="E57" i="15"/>
  <c r="D57" i="15"/>
  <c r="B57" i="15"/>
  <c r="E56" i="15"/>
  <c r="D56" i="15"/>
  <c r="B56" i="15"/>
  <c r="B55" i="15"/>
  <c r="B54"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4" i="15"/>
  <c r="B13" i="15"/>
  <c r="B12" i="15"/>
  <c r="B11" i="15"/>
  <c r="B10" i="15"/>
  <c r="B9" i="15"/>
  <c r="B8" i="15"/>
  <c r="B7" i="15"/>
  <c r="B6" i="15"/>
  <c r="B5" i="15"/>
  <c r="E4" i="15"/>
  <c r="D4" i="15"/>
  <c r="B4" i="15"/>
  <c r="E3" i="15"/>
  <c r="D3" i="15"/>
  <c r="B3" i="15"/>
  <c r="E2" i="15"/>
  <c r="D2" i="15"/>
  <c r="E444" i="14"/>
  <c r="B444" i="14"/>
  <c r="E443" i="14"/>
  <c r="B443" i="14"/>
  <c r="E442" i="14"/>
  <c r="B442" i="14"/>
  <c r="E441" i="14"/>
  <c r="B441" i="14"/>
  <c r="E440" i="14"/>
  <c r="B440" i="14"/>
  <c r="E439" i="14"/>
  <c r="B439" i="14"/>
  <c r="E438" i="14"/>
  <c r="B438" i="14"/>
  <c r="E437" i="14"/>
  <c r="B437" i="14"/>
  <c r="E436" i="14"/>
  <c r="B436" i="14"/>
  <c r="E435" i="14"/>
  <c r="B435" i="14"/>
  <c r="E434" i="14"/>
  <c r="B434" i="14"/>
  <c r="E433" i="14"/>
  <c r="B433" i="14"/>
  <c r="E432" i="14"/>
  <c r="B432" i="14"/>
  <c r="E431" i="14"/>
  <c r="B431" i="14"/>
  <c r="E430" i="14"/>
  <c r="B430" i="14"/>
  <c r="E429" i="14"/>
  <c r="B429" i="14"/>
  <c r="E428" i="14"/>
  <c r="B428" i="14"/>
  <c r="E427" i="14"/>
  <c r="B427" i="14"/>
  <c r="E426" i="14"/>
  <c r="B426" i="14"/>
  <c r="E425" i="14"/>
  <c r="B425" i="14"/>
  <c r="E424" i="14"/>
  <c r="B424" i="14"/>
  <c r="E423" i="14"/>
  <c r="B423" i="14"/>
  <c r="E422" i="14"/>
  <c r="B422" i="14"/>
  <c r="E421" i="14"/>
  <c r="B421" i="14"/>
  <c r="E420" i="14"/>
  <c r="B420" i="14"/>
  <c r="E419" i="14"/>
  <c r="B419" i="14"/>
  <c r="E418" i="14"/>
  <c r="B418" i="14"/>
  <c r="E417" i="14"/>
  <c r="B417" i="14"/>
  <c r="E416" i="14"/>
  <c r="B416" i="14"/>
  <c r="E415" i="14"/>
  <c r="B415" i="14"/>
  <c r="E414" i="14"/>
  <c r="B414" i="14"/>
  <c r="E413" i="14"/>
  <c r="B413" i="14"/>
  <c r="E412" i="14"/>
  <c r="B412" i="14"/>
  <c r="E411" i="14"/>
  <c r="B411" i="14"/>
  <c r="E410" i="14"/>
  <c r="B410" i="14"/>
  <c r="E409" i="14"/>
  <c r="B409" i="14"/>
  <c r="E408" i="14"/>
  <c r="B408" i="14"/>
  <c r="E407" i="14"/>
  <c r="B407" i="14"/>
  <c r="E406" i="14"/>
  <c r="B406" i="14"/>
  <c r="E405" i="14"/>
  <c r="B405" i="14"/>
  <c r="E404" i="14"/>
  <c r="B404" i="14"/>
  <c r="E403" i="14"/>
  <c r="B403" i="14"/>
  <c r="E402" i="14"/>
  <c r="B402" i="14"/>
  <c r="E401" i="14"/>
  <c r="B401" i="14"/>
  <c r="E400" i="14"/>
  <c r="B400" i="14"/>
  <c r="E399" i="14"/>
  <c r="B399" i="14"/>
  <c r="E398" i="14"/>
  <c r="B398" i="14"/>
  <c r="E397" i="14"/>
  <c r="B397" i="14"/>
  <c r="E396" i="14"/>
  <c r="B396" i="14"/>
  <c r="E395" i="14"/>
  <c r="B395" i="14"/>
  <c r="E394" i="14"/>
  <c r="B394" i="14"/>
  <c r="E393" i="14"/>
  <c r="B393" i="14"/>
  <c r="E392" i="14"/>
  <c r="B392" i="14"/>
  <c r="E391" i="14"/>
  <c r="B391" i="14"/>
  <c r="E390" i="14"/>
  <c r="B390" i="14"/>
  <c r="E389" i="14"/>
  <c r="B389" i="14"/>
  <c r="E388" i="14"/>
  <c r="B388" i="14"/>
  <c r="E387" i="14"/>
  <c r="B387" i="14"/>
  <c r="E386" i="14"/>
  <c r="B386" i="14"/>
  <c r="E385" i="14"/>
  <c r="B385" i="14"/>
  <c r="E384" i="14"/>
  <c r="B384" i="14"/>
  <c r="E383" i="14"/>
  <c r="B383" i="14"/>
  <c r="E382" i="14"/>
  <c r="B382" i="14"/>
  <c r="E381" i="14"/>
  <c r="B381" i="14"/>
  <c r="E380" i="14"/>
  <c r="B380" i="14"/>
  <c r="E379" i="14"/>
  <c r="B379" i="14"/>
  <c r="E378" i="14"/>
  <c r="B378" i="14"/>
  <c r="E377" i="14"/>
  <c r="B377" i="14"/>
  <c r="E376" i="14"/>
  <c r="B376" i="14"/>
  <c r="E375" i="14"/>
  <c r="B375" i="14"/>
  <c r="E374" i="14"/>
  <c r="B374" i="14"/>
  <c r="E373" i="14"/>
  <c r="B373" i="14"/>
  <c r="E372" i="14"/>
  <c r="B372" i="14"/>
  <c r="E371" i="14"/>
  <c r="B371" i="14"/>
  <c r="E370" i="14"/>
  <c r="B370" i="14"/>
  <c r="E369" i="14"/>
  <c r="B369" i="14"/>
  <c r="E368" i="14"/>
  <c r="B368" i="14"/>
  <c r="E367" i="14"/>
  <c r="B367" i="14"/>
  <c r="E366" i="14"/>
  <c r="B366" i="14"/>
  <c r="E365" i="14"/>
  <c r="B365" i="14"/>
  <c r="E364" i="14"/>
  <c r="B364" i="14"/>
  <c r="E363" i="14"/>
  <c r="B363" i="14"/>
  <c r="E362" i="14"/>
  <c r="B362" i="14"/>
  <c r="E361" i="14"/>
  <c r="B361" i="14"/>
  <c r="E360" i="14"/>
  <c r="B360" i="14"/>
  <c r="E359" i="14"/>
  <c r="B359" i="14"/>
  <c r="E358" i="14"/>
  <c r="B358" i="14"/>
  <c r="E357" i="14"/>
  <c r="B357" i="14"/>
  <c r="E356" i="14"/>
  <c r="B356" i="14"/>
  <c r="E355" i="14"/>
  <c r="B355" i="14"/>
  <c r="E354" i="14"/>
  <c r="B354" i="14"/>
  <c r="E353" i="14"/>
  <c r="B353" i="14"/>
  <c r="E352" i="14"/>
  <c r="B352" i="14"/>
  <c r="E351" i="14"/>
  <c r="B351" i="14"/>
  <c r="E350" i="14"/>
  <c r="B350" i="14"/>
  <c r="E349" i="14"/>
  <c r="B349" i="14"/>
  <c r="E348" i="14"/>
  <c r="B348" i="14"/>
  <c r="E347" i="14"/>
  <c r="B347" i="14"/>
  <c r="E346" i="14"/>
  <c r="B346" i="14"/>
  <c r="E345" i="14"/>
  <c r="B345" i="14"/>
  <c r="E344" i="14"/>
  <c r="B344" i="14"/>
  <c r="E343" i="14"/>
  <c r="B343" i="14"/>
  <c r="E342" i="14"/>
  <c r="B342" i="14"/>
  <c r="E341" i="14"/>
  <c r="B341" i="14"/>
  <c r="E340" i="14"/>
  <c r="B340" i="14"/>
  <c r="E339" i="14"/>
  <c r="B339" i="14"/>
  <c r="E338" i="14"/>
  <c r="B338" i="14"/>
  <c r="E337" i="14"/>
  <c r="B337" i="14"/>
  <c r="E336" i="14"/>
  <c r="B336" i="14"/>
  <c r="E335" i="14"/>
  <c r="B335" i="14"/>
  <c r="E334" i="14"/>
  <c r="B334" i="14"/>
  <c r="E333" i="14"/>
  <c r="B333" i="14"/>
  <c r="E332" i="14"/>
  <c r="B332" i="14"/>
  <c r="E331" i="14"/>
  <c r="B331" i="14"/>
  <c r="E330" i="14"/>
  <c r="B330" i="14"/>
  <c r="E329" i="14"/>
  <c r="B329" i="14"/>
  <c r="E328" i="14"/>
  <c r="B328" i="14"/>
  <c r="E327" i="14"/>
  <c r="B327" i="14"/>
  <c r="E326" i="14"/>
  <c r="B326" i="14"/>
  <c r="E325" i="14"/>
  <c r="B325" i="14"/>
  <c r="E324" i="14"/>
  <c r="B324" i="14"/>
  <c r="E323" i="14"/>
  <c r="B323" i="14"/>
  <c r="E322" i="14"/>
  <c r="B322" i="14"/>
  <c r="E321" i="14"/>
  <c r="B321" i="14"/>
  <c r="E320" i="14"/>
  <c r="B320" i="14"/>
  <c r="E319" i="14"/>
  <c r="B319" i="14"/>
  <c r="E318" i="14"/>
  <c r="B318" i="14"/>
  <c r="E317" i="14"/>
  <c r="B317" i="14"/>
  <c r="E316" i="14"/>
  <c r="B316" i="14"/>
  <c r="E315" i="14"/>
  <c r="B315" i="14"/>
  <c r="E314" i="14"/>
  <c r="B314" i="14"/>
  <c r="E313" i="14"/>
  <c r="B313" i="14"/>
  <c r="E312" i="14"/>
  <c r="B312" i="14"/>
  <c r="E311" i="14"/>
  <c r="B311" i="14"/>
  <c r="E310" i="14"/>
  <c r="B310" i="14"/>
  <c r="E309" i="14"/>
  <c r="B309" i="14"/>
  <c r="E308" i="14"/>
  <c r="B308" i="14"/>
  <c r="E307" i="14"/>
  <c r="B307" i="14"/>
  <c r="E306" i="14"/>
  <c r="B306" i="14"/>
  <c r="E305" i="14"/>
  <c r="B305" i="14"/>
  <c r="E304" i="14"/>
  <c r="B304" i="14"/>
  <c r="E303" i="14"/>
  <c r="B303" i="14"/>
  <c r="E302" i="14"/>
  <c r="B302" i="14"/>
  <c r="E301" i="14"/>
  <c r="B301" i="14"/>
  <c r="E300" i="14"/>
  <c r="B300" i="14"/>
  <c r="E299" i="14"/>
  <c r="B299" i="14"/>
  <c r="E298" i="14"/>
  <c r="B298" i="14"/>
  <c r="E297" i="14"/>
  <c r="B297" i="14"/>
  <c r="E296" i="14"/>
  <c r="B296" i="14"/>
  <c r="E295" i="14"/>
  <c r="B295" i="14"/>
  <c r="E294" i="14"/>
  <c r="B294" i="14"/>
  <c r="E293" i="14"/>
  <c r="B293" i="14"/>
  <c r="E292" i="14"/>
  <c r="B292" i="14"/>
  <c r="E291" i="14"/>
  <c r="B291" i="14"/>
  <c r="E290" i="14"/>
  <c r="B290" i="14"/>
  <c r="E289" i="14"/>
  <c r="B289" i="14"/>
  <c r="E288" i="14"/>
  <c r="B288" i="14"/>
  <c r="E287" i="14"/>
  <c r="B287" i="14"/>
  <c r="E286" i="14"/>
  <c r="B286" i="14"/>
  <c r="E285" i="14"/>
  <c r="B285" i="14"/>
  <c r="E284" i="14"/>
  <c r="B284" i="14"/>
  <c r="E283" i="14"/>
  <c r="B283" i="14"/>
  <c r="E282" i="14"/>
  <c r="B282" i="14"/>
  <c r="E281" i="14"/>
  <c r="B281" i="14"/>
  <c r="E280" i="14"/>
  <c r="B280" i="14"/>
  <c r="E279" i="14"/>
  <c r="B279" i="14"/>
  <c r="E278" i="14"/>
  <c r="B278" i="14"/>
  <c r="E277" i="14"/>
  <c r="B277" i="14"/>
  <c r="E276" i="14"/>
  <c r="B276" i="14"/>
  <c r="E275" i="14"/>
  <c r="B275" i="14"/>
  <c r="E274" i="14"/>
  <c r="B274" i="14"/>
  <c r="E273" i="14"/>
  <c r="B273" i="14"/>
  <c r="E272" i="14"/>
  <c r="B272" i="14"/>
  <c r="E271" i="14"/>
  <c r="B271" i="14"/>
  <c r="E270" i="14"/>
  <c r="B270" i="14"/>
  <c r="E269" i="14"/>
  <c r="B269" i="14"/>
  <c r="E268" i="14"/>
  <c r="B268" i="14"/>
  <c r="E267" i="14"/>
  <c r="B267" i="14"/>
  <c r="E266" i="14"/>
  <c r="B266" i="14"/>
  <c r="E265" i="14"/>
  <c r="B265" i="14"/>
  <c r="E264" i="14"/>
  <c r="B264" i="14"/>
  <c r="E263" i="14"/>
  <c r="B263" i="14"/>
  <c r="E262" i="14"/>
  <c r="B262" i="14"/>
  <c r="E261" i="14"/>
  <c r="B261" i="14"/>
  <c r="E260" i="14"/>
  <c r="B260" i="14"/>
  <c r="E259" i="14"/>
  <c r="B259" i="14"/>
  <c r="E258" i="14"/>
  <c r="B258" i="14"/>
  <c r="E257" i="14"/>
  <c r="B257" i="14"/>
  <c r="E256" i="14"/>
  <c r="B256" i="14"/>
  <c r="E255" i="14"/>
  <c r="B255" i="14"/>
  <c r="E254" i="14"/>
  <c r="B254" i="14"/>
  <c r="E253" i="14"/>
  <c r="B253" i="14"/>
  <c r="E252" i="14"/>
  <c r="B252" i="14"/>
  <c r="E251" i="14"/>
  <c r="B251" i="14"/>
  <c r="E250" i="14"/>
  <c r="B250" i="14"/>
  <c r="E249" i="14"/>
  <c r="B249" i="14"/>
  <c r="E248" i="14"/>
  <c r="B248" i="14"/>
  <c r="E247" i="14"/>
  <c r="B247" i="14"/>
  <c r="E246" i="14"/>
  <c r="B246" i="14"/>
  <c r="E245" i="14"/>
  <c r="B245" i="14"/>
  <c r="E244" i="14"/>
  <c r="B244" i="14"/>
  <c r="E243" i="14"/>
  <c r="B243" i="14"/>
  <c r="E242" i="14"/>
  <c r="B242" i="14"/>
  <c r="E241" i="14"/>
  <c r="B241" i="14"/>
  <c r="E240" i="14"/>
  <c r="B240" i="14"/>
  <c r="E239" i="14"/>
  <c r="B239" i="14"/>
  <c r="E238" i="14"/>
  <c r="B238" i="14"/>
  <c r="E237" i="14"/>
  <c r="B237" i="14"/>
  <c r="E236" i="14"/>
  <c r="B236" i="14"/>
  <c r="E235" i="14"/>
  <c r="B235" i="14"/>
  <c r="E234" i="14"/>
  <c r="B234" i="14"/>
  <c r="E233" i="14"/>
  <c r="B233" i="14"/>
  <c r="E232" i="14"/>
  <c r="B232" i="14"/>
  <c r="E231" i="14"/>
  <c r="B231" i="14"/>
  <c r="E230" i="14"/>
  <c r="B230" i="14"/>
  <c r="E229" i="14"/>
  <c r="B229" i="14"/>
  <c r="E228" i="14"/>
  <c r="B228" i="14"/>
  <c r="E227" i="14"/>
  <c r="B227" i="14"/>
  <c r="E226" i="14"/>
  <c r="B226" i="14"/>
  <c r="E225" i="14"/>
  <c r="B225" i="14"/>
  <c r="E224" i="14"/>
  <c r="B224" i="14"/>
  <c r="E223" i="14"/>
  <c r="B223" i="14"/>
  <c r="E222" i="14"/>
  <c r="B222" i="14"/>
  <c r="E221" i="14"/>
  <c r="B221" i="14"/>
  <c r="E220" i="14"/>
  <c r="B220" i="14"/>
  <c r="E219" i="14"/>
  <c r="B219" i="14"/>
  <c r="E218" i="14"/>
  <c r="B218" i="14"/>
  <c r="E217" i="14"/>
  <c r="B217" i="14"/>
  <c r="E216" i="14"/>
  <c r="B216" i="14"/>
  <c r="E215" i="14"/>
  <c r="B215" i="14"/>
  <c r="E214" i="14"/>
  <c r="B214" i="14"/>
  <c r="E213" i="14"/>
  <c r="B213" i="14"/>
  <c r="E212" i="14"/>
  <c r="B212" i="14"/>
  <c r="E211" i="14"/>
  <c r="B211" i="14"/>
  <c r="E210" i="14"/>
  <c r="B210" i="14"/>
  <c r="E209" i="14"/>
  <c r="B209" i="14"/>
  <c r="E208" i="14"/>
  <c r="B208" i="14"/>
  <c r="E207" i="14"/>
  <c r="B207" i="14"/>
  <c r="E206" i="14"/>
  <c r="B206" i="14"/>
  <c r="E205" i="14"/>
  <c r="B205" i="14"/>
  <c r="E204" i="14"/>
  <c r="B204" i="14"/>
  <c r="E203" i="14"/>
  <c r="B203" i="14"/>
  <c r="E202" i="14"/>
  <c r="B202" i="14"/>
  <c r="E201" i="14"/>
  <c r="B201" i="14"/>
  <c r="E200" i="14"/>
  <c r="B200" i="14"/>
  <c r="E199" i="14"/>
  <c r="B199" i="14"/>
  <c r="E198" i="14"/>
  <c r="B198" i="14"/>
  <c r="E197" i="14"/>
  <c r="B197" i="14"/>
  <c r="E196" i="14"/>
  <c r="B196" i="14"/>
  <c r="E195" i="14"/>
  <c r="B195" i="14"/>
  <c r="E194" i="14"/>
  <c r="B194" i="14"/>
  <c r="E193" i="14"/>
  <c r="B193" i="14"/>
  <c r="E192" i="14"/>
  <c r="B192" i="14"/>
  <c r="E191" i="14"/>
  <c r="B191" i="14"/>
  <c r="E190" i="14"/>
  <c r="B190" i="14"/>
  <c r="E189" i="14"/>
  <c r="B189" i="14"/>
  <c r="E188" i="14"/>
  <c r="B188" i="14"/>
  <c r="E187" i="14"/>
  <c r="B187" i="14"/>
  <c r="E186" i="14"/>
  <c r="B186" i="14"/>
  <c r="E185" i="14"/>
  <c r="B185" i="14"/>
  <c r="E184" i="14"/>
  <c r="B184" i="14"/>
  <c r="E183" i="14"/>
  <c r="B183" i="14"/>
  <c r="E182" i="14"/>
  <c r="B182" i="14"/>
  <c r="E181" i="14"/>
  <c r="B181" i="14"/>
  <c r="E180" i="14"/>
  <c r="B180" i="14"/>
  <c r="E179" i="14"/>
  <c r="B179" i="14"/>
  <c r="E178" i="14"/>
  <c r="B178" i="14"/>
  <c r="E177" i="14"/>
  <c r="B177" i="14"/>
  <c r="E176" i="14"/>
  <c r="B176" i="14"/>
  <c r="E175" i="14"/>
  <c r="B175" i="14"/>
  <c r="E174" i="14"/>
  <c r="B174" i="14"/>
  <c r="E173" i="14"/>
  <c r="B173" i="14"/>
  <c r="E172" i="14"/>
  <c r="B172" i="14"/>
  <c r="E171" i="14"/>
  <c r="B171" i="14"/>
  <c r="E170" i="14"/>
  <c r="B170" i="14"/>
  <c r="E169" i="14"/>
  <c r="B169" i="14"/>
  <c r="E168" i="14"/>
  <c r="B168" i="14"/>
  <c r="E167" i="14"/>
  <c r="B167" i="14"/>
  <c r="E166" i="14"/>
  <c r="B166" i="14"/>
  <c r="E165" i="14"/>
  <c r="B165" i="14"/>
  <c r="E164" i="14"/>
  <c r="B164" i="14"/>
  <c r="E163" i="14"/>
  <c r="B163" i="14"/>
  <c r="E162" i="14"/>
  <c r="B162" i="14"/>
  <c r="E161" i="14"/>
  <c r="B161" i="14"/>
  <c r="E160" i="14"/>
  <c r="B160" i="14"/>
  <c r="E159" i="14"/>
  <c r="B159" i="14"/>
  <c r="E158" i="14"/>
  <c r="B158" i="14"/>
  <c r="E157" i="14"/>
  <c r="B157" i="14"/>
  <c r="E156" i="14"/>
  <c r="B156" i="14"/>
  <c r="E155" i="14"/>
  <c r="B155" i="14"/>
  <c r="E154" i="14"/>
  <c r="B154" i="14"/>
  <c r="E153" i="14"/>
  <c r="B153" i="14"/>
  <c r="E152" i="14"/>
  <c r="B152" i="14"/>
  <c r="E151" i="14"/>
  <c r="B151" i="14"/>
  <c r="E150" i="14"/>
  <c r="B150" i="14"/>
  <c r="E149" i="14"/>
  <c r="B149" i="14"/>
  <c r="E148" i="14"/>
  <c r="B148" i="14"/>
  <c r="E147" i="14"/>
  <c r="B147" i="14"/>
  <c r="E146" i="14"/>
  <c r="B146" i="14"/>
  <c r="E145" i="14"/>
  <c r="B145" i="14"/>
  <c r="E144" i="14"/>
  <c r="B144" i="14"/>
  <c r="E143" i="14"/>
  <c r="B143" i="14"/>
  <c r="E142" i="14"/>
  <c r="B142" i="14"/>
  <c r="E141" i="14"/>
  <c r="B141" i="14"/>
  <c r="E140" i="14"/>
  <c r="B140" i="14"/>
  <c r="E139" i="14"/>
  <c r="B139" i="14"/>
  <c r="E138" i="14"/>
  <c r="B138" i="14"/>
  <c r="E137" i="14"/>
  <c r="B137" i="14"/>
  <c r="E136" i="14"/>
  <c r="B136" i="14"/>
  <c r="E135" i="14"/>
  <c r="B135" i="14"/>
  <c r="E134" i="14"/>
  <c r="B134" i="14"/>
  <c r="E133" i="14"/>
  <c r="B133" i="14"/>
  <c r="E132" i="14"/>
  <c r="B132" i="14"/>
  <c r="E131" i="14"/>
  <c r="B131" i="14"/>
  <c r="E130" i="14"/>
  <c r="B130" i="14"/>
  <c r="E129" i="14"/>
  <c r="B129" i="14"/>
  <c r="E128" i="14"/>
  <c r="B128" i="14"/>
  <c r="E127" i="14"/>
  <c r="B127" i="14"/>
  <c r="E126" i="14"/>
  <c r="B126" i="14"/>
  <c r="E125" i="14"/>
  <c r="B125" i="14"/>
  <c r="E124" i="14"/>
  <c r="B124" i="14"/>
  <c r="E123" i="14"/>
  <c r="B123" i="14"/>
  <c r="E122" i="14"/>
  <c r="B122" i="14"/>
  <c r="E121" i="14"/>
  <c r="B121" i="14"/>
  <c r="E120" i="14"/>
  <c r="B120" i="14"/>
  <c r="E119" i="14"/>
  <c r="B119" i="14"/>
  <c r="E118" i="14"/>
  <c r="B118" i="14"/>
  <c r="E117" i="14"/>
  <c r="B117" i="14"/>
  <c r="E116" i="14"/>
  <c r="B116" i="14"/>
  <c r="E115" i="14"/>
  <c r="B115" i="14"/>
  <c r="E114" i="14"/>
  <c r="B114" i="14"/>
  <c r="E113" i="14"/>
  <c r="B113" i="14"/>
  <c r="E112" i="14"/>
  <c r="B112" i="14"/>
  <c r="E111" i="14"/>
  <c r="B111" i="14"/>
  <c r="E110" i="14"/>
  <c r="B110" i="14"/>
  <c r="E109" i="14"/>
  <c r="B109" i="14"/>
  <c r="E108" i="14"/>
  <c r="B108" i="14"/>
  <c r="E107" i="14"/>
  <c r="B107" i="14"/>
  <c r="E106" i="14"/>
  <c r="B106" i="14"/>
  <c r="E105" i="14"/>
  <c r="B105" i="14"/>
  <c r="E104" i="14"/>
  <c r="B104" i="14"/>
  <c r="E103" i="14"/>
  <c r="B103" i="14"/>
  <c r="E102" i="14"/>
  <c r="B102" i="14"/>
  <c r="E101" i="14"/>
  <c r="B101" i="14"/>
  <c r="E100" i="14"/>
  <c r="B100" i="14"/>
  <c r="E99" i="14"/>
  <c r="B99" i="14"/>
  <c r="E98" i="14"/>
  <c r="B98" i="14"/>
  <c r="E97" i="14"/>
  <c r="B97" i="14"/>
  <c r="E96" i="14"/>
  <c r="B96" i="14"/>
  <c r="E95" i="14"/>
  <c r="B95" i="14"/>
  <c r="E94" i="14"/>
  <c r="B94" i="14"/>
  <c r="E93" i="14"/>
  <c r="B93" i="14"/>
  <c r="E92" i="14"/>
  <c r="B92" i="14"/>
  <c r="E91" i="14"/>
  <c r="B91" i="14"/>
  <c r="E90" i="14"/>
  <c r="B90" i="14"/>
  <c r="E89" i="14"/>
  <c r="B89" i="14"/>
  <c r="E88" i="14"/>
  <c r="B88" i="14"/>
  <c r="E87" i="14"/>
  <c r="B87" i="14"/>
  <c r="E86" i="14"/>
  <c r="B86" i="14"/>
  <c r="E85" i="14"/>
  <c r="B85" i="14"/>
  <c r="E84" i="14"/>
  <c r="B84" i="14"/>
  <c r="E82" i="14"/>
  <c r="B82" i="14"/>
  <c r="E81" i="14"/>
  <c r="B81" i="14"/>
  <c r="E80" i="14"/>
  <c r="B80" i="14"/>
  <c r="E63" i="14"/>
  <c r="B63" i="14"/>
  <c r="E62" i="14"/>
  <c r="B62" i="14"/>
  <c r="E61" i="14"/>
  <c r="B61" i="14"/>
  <c r="E46" i="14"/>
  <c r="B46" i="14"/>
  <c r="E45" i="14"/>
  <c r="B45" i="14"/>
  <c r="E24" i="14"/>
  <c r="E21" i="14"/>
  <c r="E18" i="14"/>
  <c r="E12" i="14"/>
  <c r="E11" i="14"/>
  <c r="E7" i="14"/>
  <c r="E6" i="14"/>
  <c r="E5" i="14"/>
  <c r="E4" i="14"/>
  <c r="E3" i="14"/>
  <c r="E2" i="14"/>
  <c r="B493" i="13"/>
  <c r="B492" i="13"/>
  <c r="B491" i="13"/>
  <c r="B490" i="13"/>
  <c r="B489" i="13"/>
  <c r="B488" i="13"/>
  <c r="B487" i="13"/>
  <c r="B486" i="13"/>
  <c r="B485" i="13"/>
  <c r="B484" i="13"/>
  <c r="B483" i="13"/>
  <c r="B482" i="13"/>
  <c r="B481" i="13"/>
  <c r="B480" i="13"/>
  <c r="B479" i="13"/>
  <c r="B478" i="13"/>
  <c r="B477" i="13"/>
  <c r="B476" i="13"/>
  <c r="E475" i="13"/>
  <c r="D475" i="13"/>
  <c r="B475" i="13"/>
  <c r="E474" i="13"/>
  <c r="D474" i="13"/>
  <c r="B474" i="13"/>
  <c r="E473" i="13"/>
  <c r="D473" i="13"/>
  <c r="B473" i="13"/>
  <c r="E472" i="13"/>
  <c r="D472" i="13"/>
  <c r="B472" i="13"/>
  <c r="E471" i="13"/>
  <c r="D471" i="13"/>
  <c r="B471" i="13"/>
  <c r="E470" i="13"/>
  <c r="D470" i="13"/>
  <c r="B470" i="13"/>
  <c r="E469" i="13"/>
  <c r="D469" i="13"/>
  <c r="B469" i="13"/>
  <c r="E468" i="13"/>
  <c r="D468" i="13"/>
  <c r="B468" i="13"/>
  <c r="E467" i="13"/>
  <c r="D467" i="13"/>
  <c r="B467" i="13"/>
  <c r="E466" i="13"/>
  <c r="D466" i="13"/>
  <c r="B466" i="13"/>
  <c r="E465" i="13"/>
  <c r="D465" i="13"/>
  <c r="B465" i="13"/>
  <c r="E464" i="13"/>
  <c r="D464" i="13"/>
  <c r="B464" i="13"/>
  <c r="E463" i="13"/>
  <c r="D463" i="13"/>
  <c r="B463" i="13"/>
  <c r="E462" i="13"/>
  <c r="D462" i="13"/>
  <c r="B462" i="13"/>
  <c r="E461" i="13"/>
  <c r="D461" i="13"/>
  <c r="B461" i="13"/>
  <c r="E460" i="13"/>
  <c r="D460" i="13"/>
  <c r="B460" i="13"/>
  <c r="E459" i="13"/>
  <c r="D459" i="13"/>
  <c r="B459" i="13"/>
  <c r="E458" i="13"/>
  <c r="D458" i="13"/>
  <c r="B458" i="13"/>
  <c r="E457" i="13"/>
  <c r="D457" i="13"/>
  <c r="B457" i="13"/>
  <c r="B456" i="13"/>
  <c r="B455" i="13"/>
  <c r="E454" i="13"/>
  <c r="D454" i="13"/>
  <c r="B454" i="13"/>
  <c r="E453" i="13"/>
  <c r="D453" i="13"/>
  <c r="B453" i="13"/>
  <c r="E452" i="13"/>
  <c r="D452" i="13"/>
  <c r="B452" i="13"/>
  <c r="E451" i="13"/>
  <c r="D451" i="13"/>
  <c r="B451" i="13"/>
  <c r="E450" i="13"/>
  <c r="D450" i="13"/>
  <c r="B450" i="13"/>
  <c r="E449" i="13"/>
  <c r="D449" i="13"/>
  <c r="B449" i="13"/>
  <c r="E448" i="13"/>
  <c r="D448" i="13"/>
  <c r="B448" i="13"/>
  <c r="E447" i="13"/>
  <c r="D447" i="13"/>
  <c r="B447" i="13"/>
  <c r="E446" i="13"/>
  <c r="D446" i="13"/>
  <c r="B446" i="13"/>
  <c r="E445" i="13"/>
  <c r="D445" i="13"/>
  <c r="B445" i="13"/>
  <c r="E444" i="13"/>
  <c r="D444" i="13"/>
  <c r="B444" i="13"/>
  <c r="E443" i="13"/>
  <c r="D443" i="13"/>
  <c r="B443" i="13"/>
  <c r="E442" i="13"/>
  <c r="D442" i="13"/>
  <c r="B442" i="13"/>
  <c r="E441" i="13"/>
  <c r="D441" i="13"/>
  <c r="B441" i="13"/>
  <c r="E440" i="13"/>
  <c r="D440" i="13"/>
  <c r="B440" i="13"/>
  <c r="E439" i="13"/>
  <c r="D439" i="13"/>
  <c r="B439" i="13"/>
  <c r="E438" i="13"/>
  <c r="D438" i="13"/>
  <c r="B438" i="13"/>
  <c r="E437" i="13"/>
  <c r="D437" i="13"/>
  <c r="B437" i="13"/>
  <c r="E436" i="13"/>
  <c r="D436" i="13"/>
  <c r="B436" i="13"/>
  <c r="E435" i="13"/>
  <c r="D435" i="13"/>
  <c r="B435" i="13"/>
  <c r="E434" i="13"/>
  <c r="D434" i="13"/>
  <c r="B434" i="13"/>
  <c r="E433" i="13"/>
  <c r="D433" i="13"/>
  <c r="B433" i="13"/>
  <c r="E432" i="13"/>
  <c r="D432" i="13"/>
  <c r="B432" i="13"/>
  <c r="E431" i="13"/>
  <c r="D431" i="13"/>
  <c r="B431" i="13"/>
  <c r="E430" i="13"/>
  <c r="D430" i="13"/>
  <c r="B430" i="13"/>
  <c r="E429" i="13"/>
  <c r="D429" i="13"/>
  <c r="B429" i="13"/>
  <c r="E428" i="13"/>
  <c r="D428" i="13"/>
  <c r="B428" i="13"/>
  <c r="E427" i="13"/>
  <c r="D427" i="13"/>
  <c r="B427" i="13"/>
  <c r="E426" i="13"/>
  <c r="D426" i="13"/>
  <c r="B426" i="13"/>
  <c r="E425" i="13"/>
  <c r="D425" i="13"/>
  <c r="B425" i="13"/>
  <c r="E424" i="13"/>
  <c r="D424" i="13"/>
  <c r="B424" i="13"/>
  <c r="E423" i="13"/>
  <c r="D423" i="13"/>
  <c r="B423" i="13"/>
  <c r="E422" i="13"/>
  <c r="D422" i="13"/>
  <c r="B422" i="13"/>
  <c r="E421" i="13"/>
  <c r="D421" i="13"/>
  <c r="B421" i="13"/>
  <c r="E420" i="13"/>
  <c r="D420" i="13"/>
  <c r="B420" i="13"/>
  <c r="E419" i="13"/>
  <c r="D419" i="13"/>
  <c r="B419" i="13"/>
  <c r="E418" i="13"/>
  <c r="D418" i="13"/>
  <c r="B418" i="13"/>
  <c r="E417" i="13"/>
  <c r="D417" i="13"/>
  <c r="B417" i="13"/>
  <c r="E416" i="13"/>
  <c r="D416" i="13"/>
  <c r="B416" i="13"/>
  <c r="E415" i="13"/>
  <c r="D415" i="13"/>
  <c r="B415" i="13"/>
  <c r="E414" i="13"/>
  <c r="D414" i="13"/>
  <c r="B414" i="13"/>
  <c r="E413" i="13"/>
  <c r="D413" i="13"/>
  <c r="B413" i="13"/>
  <c r="E412" i="13"/>
  <c r="D412" i="13"/>
  <c r="B412" i="13"/>
  <c r="E411" i="13"/>
  <c r="D411" i="13"/>
  <c r="B411" i="13"/>
  <c r="E410" i="13"/>
  <c r="D410" i="13"/>
  <c r="B410" i="13"/>
  <c r="E409" i="13"/>
  <c r="D409" i="13"/>
  <c r="B409" i="13"/>
  <c r="E408" i="13"/>
  <c r="D408" i="13"/>
  <c r="B408" i="13"/>
  <c r="E407" i="13"/>
  <c r="D407" i="13"/>
  <c r="B407" i="13"/>
  <c r="E406" i="13"/>
  <c r="D406" i="13"/>
  <c r="B406" i="13"/>
  <c r="E405" i="13"/>
  <c r="D405" i="13"/>
  <c r="B405" i="13"/>
  <c r="E404" i="13"/>
  <c r="D404" i="13"/>
  <c r="B404" i="13"/>
  <c r="E403" i="13"/>
  <c r="D403" i="13"/>
  <c r="B403" i="13"/>
  <c r="E402" i="13"/>
  <c r="D402" i="13"/>
  <c r="B402" i="13"/>
  <c r="E401" i="13"/>
  <c r="D401" i="13"/>
  <c r="B401" i="13"/>
  <c r="E400" i="13"/>
  <c r="D400" i="13"/>
  <c r="B400" i="13"/>
  <c r="E399" i="13"/>
  <c r="D399" i="13"/>
  <c r="B399" i="13"/>
  <c r="E398" i="13"/>
  <c r="D398" i="13"/>
  <c r="B398" i="13"/>
  <c r="E397" i="13"/>
  <c r="D397" i="13"/>
  <c r="B397" i="13"/>
  <c r="E396" i="13"/>
  <c r="D396" i="13"/>
  <c r="B396" i="13"/>
  <c r="E395" i="13"/>
  <c r="D395" i="13"/>
  <c r="B395" i="13"/>
  <c r="E394" i="13"/>
  <c r="D394" i="13"/>
  <c r="B394" i="13"/>
  <c r="E393" i="13"/>
  <c r="D393" i="13"/>
  <c r="B393" i="13"/>
  <c r="E392" i="13"/>
  <c r="D392" i="13"/>
  <c r="B392" i="13"/>
  <c r="E391" i="13"/>
  <c r="D391" i="13"/>
  <c r="B391" i="13"/>
  <c r="E390" i="13"/>
  <c r="D390" i="13"/>
  <c r="B390" i="13"/>
  <c r="E389" i="13"/>
  <c r="D389" i="13"/>
  <c r="B389" i="13"/>
  <c r="E388" i="13"/>
  <c r="D388" i="13"/>
  <c r="B388" i="13"/>
  <c r="E387" i="13"/>
  <c r="D387" i="13"/>
  <c r="B387" i="13"/>
  <c r="E386" i="13"/>
  <c r="D386" i="13"/>
  <c r="B386" i="13"/>
  <c r="E385" i="13"/>
  <c r="D385" i="13"/>
  <c r="B385" i="13"/>
  <c r="E384" i="13"/>
  <c r="D384" i="13"/>
  <c r="B384" i="13"/>
  <c r="E383" i="13"/>
  <c r="D383" i="13"/>
  <c r="B383" i="13"/>
  <c r="E382" i="13"/>
  <c r="D382" i="13"/>
  <c r="B382" i="13"/>
  <c r="E381" i="13"/>
  <c r="D381" i="13"/>
  <c r="B381" i="13"/>
  <c r="E380" i="13"/>
  <c r="D380" i="13"/>
  <c r="B380" i="13"/>
  <c r="E379" i="13"/>
  <c r="D379" i="13"/>
  <c r="B379" i="13"/>
  <c r="E378" i="13"/>
  <c r="D378" i="13"/>
  <c r="B378" i="13"/>
  <c r="E377" i="13"/>
  <c r="D377" i="13"/>
  <c r="B377" i="13"/>
  <c r="E376" i="13"/>
  <c r="D376" i="13"/>
  <c r="B376" i="13"/>
  <c r="E375" i="13"/>
  <c r="D375" i="13"/>
  <c r="B375" i="13"/>
  <c r="B374" i="13"/>
  <c r="B373" i="13"/>
  <c r="B372" i="13"/>
  <c r="B371" i="13"/>
  <c r="E370" i="13"/>
  <c r="D370" i="13"/>
  <c r="B370" i="13"/>
  <c r="E369" i="13"/>
  <c r="D369" i="13"/>
  <c r="B369" i="13"/>
  <c r="E368" i="13"/>
  <c r="D368" i="13"/>
  <c r="B368" i="13"/>
  <c r="E367" i="13"/>
  <c r="D367" i="13"/>
  <c r="B367" i="13"/>
  <c r="E366" i="13"/>
  <c r="D366" i="13"/>
  <c r="B366" i="13"/>
  <c r="E365" i="13"/>
  <c r="D365" i="13"/>
  <c r="B365" i="13"/>
  <c r="E364" i="13"/>
  <c r="D364" i="13"/>
  <c r="B364" i="13"/>
  <c r="E363" i="13"/>
  <c r="D363" i="13"/>
  <c r="B363" i="13"/>
  <c r="E362" i="13"/>
  <c r="D362" i="13"/>
  <c r="B362" i="13"/>
  <c r="E361" i="13"/>
  <c r="D361" i="13"/>
  <c r="B361" i="13"/>
  <c r="E360" i="13"/>
  <c r="D360" i="13"/>
  <c r="B360" i="13"/>
  <c r="E359" i="13"/>
  <c r="D359" i="13"/>
  <c r="B359" i="13"/>
  <c r="E358" i="13"/>
  <c r="D358" i="13"/>
  <c r="B358" i="13"/>
  <c r="B357" i="13"/>
  <c r="B356" i="13"/>
  <c r="B355" i="13"/>
  <c r="B354" i="13"/>
  <c r="B353" i="13"/>
  <c r="B352" i="13"/>
  <c r="B351" i="13"/>
  <c r="B350" i="13"/>
  <c r="B349" i="13"/>
  <c r="B348" i="13"/>
  <c r="B347" i="13"/>
  <c r="B346" i="13"/>
  <c r="B345" i="13"/>
  <c r="B344" i="13"/>
  <c r="B343" i="13"/>
  <c r="E342" i="13"/>
  <c r="D342" i="13"/>
  <c r="B342" i="13"/>
  <c r="E341" i="13"/>
  <c r="D341" i="13"/>
  <c r="B341" i="13"/>
  <c r="E340" i="13"/>
  <c r="D340" i="13"/>
  <c r="B340" i="13"/>
  <c r="E339" i="13"/>
  <c r="D339" i="13"/>
  <c r="B339" i="13"/>
  <c r="E338" i="13"/>
  <c r="D338" i="13"/>
  <c r="B338" i="13"/>
  <c r="E337" i="13"/>
  <c r="D337" i="13"/>
  <c r="B337" i="13"/>
  <c r="E336" i="13"/>
  <c r="D336" i="13"/>
  <c r="B336" i="13"/>
  <c r="E335" i="13"/>
  <c r="D335" i="13"/>
  <c r="B335" i="13"/>
  <c r="E334" i="13"/>
  <c r="D334" i="13"/>
  <c r="B334" i="13"/>
  <c r="E333" i="13"/>
  <c r="D333" i="13"/>
  <c r="B333" i="13"/>
  <c r="E332" i="13"/>
  <c r="D332" i="13"/>
  <c r="B332" i="13"/>
  <c r="E331" i="13"/>
  <c r="D331" i="13"/>
  <c r="B331" i="13"/>
  <c r="E330" i="13"/>
  <c r="D330" i="13"/>
  <c r="B330" i="13"/>
  <c r="E329" i="13"/>
  <c r="D329" i="13"/>
  <c r="B329" i="13"/>
  <c r="E328" i="13"/>
  <c r="D328" i="13"/>
  <c r="B328" i="13"/>
  <c r="E327" i="13"/>
  <c r="D327" i="13"/>
  <c r="B327" i="13"/>
  <c r="E326" i="13"/>
  <c r="D326" i="13"/>
  <c r="B326" i="13"/>
  <c r="E325" i="13"/>
  <c r="D325" i="13"/>
  <c r="B325" i="13"/>
  <c r="E324" i="13"/>
  <c r="D324" i="13"/>
  <c r="B324" i="13"/>
  <c r="E323" i="13"/>
  <c r="D323" i="13"/>
  <c r="B323" i="13"/>
  <c r="E322" i="13"/>
  <c r="D322" i="13"/>
  <c r="B322" i="13"/>
  <c r="E321" i="13"/>
  <c r="D321" i="13"/>
  <c r="B321" i="13"/>
  <c r="E320" i="13"/>
  <c r="D320" i="13"/>
  <c r="B320" i="13"/>
  <c r="E319" i="13"/>
  <c r="D319" i="13"/>
  <c r="B319" i="13"/>
  <c r="E318" i="13"/>
  <c r="D318" i="13"/>
  <c r="B318" i="13"/>
  <c r="E317" i="13"/>
  <c r="D317" i="13"/>
  <c r="B317" i="13"/>
  <c r="E316" i="13"/>
  <c r="D316" i="13"/>
  <c r="B316" i="13"/>
  <c r="E315" i="13"/>
  <c r="D315" i="13"/>
  <c r="B315" i="13"/>
  <c r="E314" i="13"/>
  <c r="D314" i="13"/>
  <c r="B314" i="13"/>
  <c r="E313" i="13"/>
  <c r="D313" i="13"/>
  <c r="B313" i="13"/>
  <c r="E312" i="13"/>
  <c r="D312" i="13"/>
  <c r="B312" i="13"/>
  <c r="E311" i="13"/>
  <c r="D311" i="13"/>
  <c r="B311" i="13"/>
  <c r="E310" i="13"/>
  <c r="D310" i="13"/>
  <c r="B310" i="13"/>
  <c r="E309" i="13"/>
  <c r="D309" i="13"/>
  <c r="B309" i="13"/>
  <c r="E308" i="13"/>
  <c r="D308" i="13"/>
  <c r="B308" i="13"/>
  <c r="E307" i="13"/>
  <c r="D307" i="13"/>
  <c r="B307" i="13"/>
  <c r="E306" i="13"/>
  <c r="D306" i="13"/>
  <c r="B306" i="13"/>
  <c r="B305" i="13"/>
  <c r="B304" i="13"/>
  <c r="B303" i="13"/>
  <c r="B302" i="13"/>
  <c r="B301" i="13"/>
  <c r="B300" i="13"/>
  <c r="B299" i="13"/>
  <c r="B298" i="13"/>
  <c r="B297" i="13"/>
  <c r="B296" i="13"/>
  <c r="B295" i="13"/>
  <c r="B294" i="13"/>
  <c r="E293" i="13"/>
  <c r="D293" i="13"/>
  <c r="B293" i="13"/>
  <c r="E292" i="13"/>
  <c r="D292" i="13"/>
  <c r="B292" i="13"/>
  <c r="E291" i="13"/>
  <c r="D291" i="13"/>
  <c r="B291" i="13"/>
  <c r="E290" i="13"/>
  <c r="D290" i="13"/>
  <c r="B290" i="13"/>
  <c r="E289" i="13"/>
  <c r="D289" i="13"/>
  <c r="B289" i="13"/>
  <c r="E288" i="13"/>
  <c r="D288" i="13"/>
  <c r="B288" i="13"/>
  <c r="E287" i="13"/>
  <c r="D287" i="13"/>
  <c r="B287" i="13"/>
  <c r="E286" i="13"/>
  <c r="D286" i="13"/>
  <c r="B286" i="13"/>
  <c r="E285" i="13"/>
  <c r="D285" i="13"/>
  <c r="B285" i="13"/>
  <c r="E284" i="13"/>
  <c r="D284" i="13"/>
  <c r="B284" i="13"/>
  <c r="E283" i="13"/>
  <c r="D283" i="13"/>
  <c r="B283" i="13"/>
  <c r="E282" i="13"/>
  <c r="D282" i="13"/>
  <c r="B282" i="13"/>
  <c r="E281" i="13"/>
  <c r="D281" i="13"/>
  <c r="B281" i="13"/>
  <c r="E280" i="13"/>
  <c r="D280" i="13"/>
  <c r="B280" i="13"/>
  <c r="E279" i="13"/>
  <c r="D279" i="13"/>
  <c r="B279" i="13"/>
  <c r="E278" i="13"/>
  <c r="D278" i="13"/>
  <c r="B278" i="13"/>
  <c r="E277" i="13"/>
  <c r="D277" i="13"/>
  <c r="B277" i="13"/>
  <c r="E276" i="13"/>
  <c r="D276" i="13"/>
  <c r="B276" i="13"/>
  <c r="E275" i="13"/>
  <c r="D275" i="13"/>
  <c r="B275" i="13"/>
  <c r="E274" i="13"/>
  <c r="D274" i="13"/>
  <c r="B274" i="13"/>
  <c r="E273" i="13"/>
  <c r="D273" i="13"/>
  <c r="B273" i="13"/>
  <c r="E272" i="13"/>
  <c r="D272" i="13"/>
  <c r="B272" i="13"/>
  <c r="E271" i="13"/>
  <c r="D271" i="13"/>
  <c r="B271" i="13"/>
  <c r="E270" i="13"/>
  <c r="D270" i="13"/>
  <c r="B270" i="13"/>
  <c r="E269" i="13"/>
  <c r="D269" i="13"/>
  <c r="B269" i="13"/>
  <c r="E268" i="13"/>
  <c r="D268" i="13"/>
  <c r="B268" i="13"/>
  <c r="E267" i="13"/>
  <c r="D267" i="13"/>
  <c r="B267" i="13"/>
  <c r="E266" i="13"/>
  <c r="D266" i="13"/>
  <c r="B266" i="13"/>
  <c r="E265" i="13"/>
  <c r="D265" i="13"/>
  <c r="B265" i="13"/>
  <c r="E264" i="13"/>
  <c r="D264" i="13"/>
  <c r="B264" i="13"/>
  <c r="E263" i="13"/>
  <c r="D263" i="13"/>
  <c r="B263" i="13"/>
  <c r="E262" i="13"/>
  <c r="D262" i="13"/>
  <c r="B262" i="13"/>
  <c r="E261" i="13"/>
  <c r="D261" i="13"/>
  <c r="B261" i="13"/>
  <c r="E260" i="13"/>
  <c r="D260" i="13"/>
  <c r="B260" i="13"/>
  <c r="E259" i="13"/>
  <c r="D259" i="13"/>
  <c r="B259" i="13"/>
  <c r="E258" i="13"/>
  <c r="D258" i="13"/>
  <c r="B258" i="13"/>
  <c r="E257" i="13"/>
  <c r="D257" i="13"/>
  <c r="B257" i="13"/>
  <c r="E256" i="13"/>
  <c r="D256" i="13"/>
  <c r="B256" i="13"/>
  <c r="E255" i="13"/>
  <c r="D255" i="13"/>
  <c r="B255" i="13"/>
  <c r="E254" i="13"/>
  <c r="D254" i="13"/>
  <c r="B254" i="13"/>
  <c r="E253" i="13"/>
  <c r="D253" i="13"/>
  <c r="B253" i="13"/>
  <c r="E252" i="13"/>
  <c r="D252" i="13"/>
  <c r="B252" i="13"/>
  <c r="E251" i="13"/>
  <c r="D251" i="13"/>
  <c r="B251" i="13"/>
  <c r="E250" i="13"/>
  <c r="D250" i="13"/>
  <c r="B250" i="13"/>
  <c r="E249" i="13"/>
  <c r="D249" i="13"/>
  <c r="B249" i="13"/>
  <c r="E248" i="13"/>
  <c r="D248" i="13"/>
  <c r="B248" i="13"/>
  <c r="E247" i="13"/>
  <c r="D247" i="13"/>
  <c r="B247" i="13"/>
  <c r="E246" i="13"/>
  <c r="D246" i="13"/>
  <c r="B246" i="13"/>
  <c r="E245" i="13"/>
  <c r="D245" i="13"/>
  <c r="B245" i="13"/>
  <c r="E244" i="13"/>
  <c r="D244" i="13"/>
  <c r="B244" i="13"/>
  <c r="E243" i="13"/>
  <c r="D243" i="13"/>
  <c r="B243" i="13"/>
  <c r="E242" i="13"/>
  <c r="D242" i="13"/>
  <c r="B242" i="13"/>
  <c r="E241" i="13"/>
  <c r="D241" i="13"/>
  <c r="B241" i="13"/>
  <c r="E240" i="13"/>
  <c r="D240" i="13"/>
  <c r="B240" i="13"/>
  <c r="E239" i="13"/>
  <c r="D239" i="13"/>
  <c r="B239" i="13"/>
  <c r="E238" i="13"/>
  <c r="D238" i="13"/>
  <c r="B238" i="13"/>
  <c r="E237" i="13"/>
  <c r="D237" i="13"/>
  <c r="B237" i="13"/>
  <c r="E236" i="13"/>
  <c r="D236" i="13"/>
  <c r="B236" i="13"/>
  <c r="E235" i="13"/>
  <c r="D235" i="13"/>
  <c r="B235" i="13"/>
  <c r="E234" i="13"/>
  <c r="D234" i="13"/>
  <c r="B234" i="13"/>
  <c r="E233" i="13"/>
  <c r="D233" i="13"/>
  <c r="B233" i="13"/>
  <c r="E232" i="13"/>
  <c r="D232" i="13"/>
  <c r="B232" i="13"/>
  <c r="E231" i="13"/>
  <c r="D231" i="13"/>
  <c r="B231" i="13"/>
  <c r="E230" i="13"/>
  <c r="D230" i="13"/>
  <c r="B230" i="13"/>
  <c r="E229" i="13"/>
  <c r="D229" i="13"/>
  <c r="B229" i="13"/>
  <c r="E228" i="13"/>
  <c r="D228" i="13"/>
  <c r="B228" i="13"/>
  <c r="E227" i="13"/>
  <c r="D227" i="13"/>
  <c r="B227" i="13"/>
  <c r="E226" i="13"/>
  <c r="D226" i="13"/>
  <c r="B226" i="13"/>
  <c r="E225" i="13"/>
  <c r="D225" i="13"/>
  <c r="B225" i="13"/>
  <c r="E224" i="13"/>
  <c r="D224" i="13"/>
  <c r="B224" i="13"/>
  <c r="E223" i="13"/>
  <c r="D223" i="13"/>
  <c r="B223" i="13"/>
  <c r="E222" i="13"/>
  <c r="D222" i="13"/>
  <c r="B222" i="13"/>
  <c r="E221" i="13"/>
  <c r="D221" i="13"/>
  <c r="B221" i="13"/>
  <c r="E220" i="13"/>
  <c r="D220" i="13"/>
  <c r="B220" i="13"/>
  <c r="E219" i="13"/>
  <c r="D219" i="13"/>
  <c r="B219" i="13"/>
  <c r="E218" i="13"/>
  <c r="D218" i="13"/>
  <c r="B218" i="13"/>
  <c r="E217" i="13"/>
  <c r="D217" i="13"/>
  <c r="B217" i="13"/>
  <c r="E216" i="13"/>
  <c r="D216" i="13"/>
  <c r="B216" i="13"/>
  <c r="E215" i="13"/>
  <c r="D215" i="13"/>
  <c r="B215" i="13"/>
  <c r="E214" i="13"/>
  <c r="D214" i="13"/>
  <c r="B214" i="13"/>
  <c r="E213" i="13"/>
  <c r="D213" i="13"/>
  <c r="B213" i="13"/>
  <c r="E212" i="13"/>
  <c r="D212" i="13"/>
  <c r="B212" i="13"/>
  <c r="E211" i="13"/>
  <c r="D211" i="13"/>
  <c r="B211" i="13"/>
  <c r="E210" i="13"/>
  <c r="D210" i="13"/>
  <c r="B210" i="13"/>
  <c r="E209" i="13"/>
  <c r="D209" i="13"/>
  <c r="B209" i="13"/>
  <c r="E208" i="13"/>
  <c r="D208" i="13"/>
  <c r="B208" i="13"/>
  <c r="E207" i="13"/>
  <c r="D207" i="13"/>
  <c r="B207" i="13"/>
  <c r="E206" i="13"/>
  <c r="D206" i="13"/>
  <c r="B206" i="13"/>
  <c r="E205" i="13"/>
  <c r="D205" i="13"/>
  <c r="B205" i="13"/>
  <c r="E204" i="13"/>
  <c r="D204" i="13"/>
  <c r="B204" i="13"/>
  <c r="E203" i="13"/>
  <c r="D203" i="13"/>
  <c r="B203" i="13"/>
  <c r="E202" i="13"/>
  <c r="D202" i="13"/>
  <c r="B202" i="13"/>
  <c r="E201" i="13"/>
  <c r="D201" i="13"/>
  <c r="B201" i="13"/>
  <c r="E200" i="13"/>
  <c r="D200" i="13"/>
  <c r="B200" i="13"/>
  <c r="E199" i="13"/>
  <c r="D199" i="13"/>
  <c r="B199" i="13"/>
  <c r="E198" i="13"/>
  <c r="D198" i="13"/>
  <c r="B198" i="13"/>
  <c r="E197" i="13"/>
  <c r="D197" i="13"/>
  <c r="B197" i="13"/>
  <c r="E196" i="13"/>
  <c r="D196" i="13"/>
  <c r="B196" i="13"/>
  <c r="E195" i="13"/>
  <c r="D195" i="13"/>
  <c r="B195" i="13"/>
  <c r="E194" i="13"/>
  <c r="D194" i="13"/>
  <c r="B194" i="13"/>
  <c r="E193" i="13"/>
  <c r="D193" i="13"/>
  <c r="B193" i="13"/>
  <c r="E192" i="13"/>
  <c r="D192" i="13"/>
  <c r="B192" i="13"/>
  <c r="E191" i="13"/>
  <c r="D191" i="13"/>
  <c r="B191" i="13"/>
  <c r="E190" i="13"/>
  <c r="D190" i="13"/>
  <c r="B190" i="13"/>
  <c r="E189" i="13"/>
  <c r="D189" i="13"/>
  <c r="B189" i="13"/>
  <c r="E188" i="13"/>
  <c r="D188" i="13"/>
  <c r="B188" i="13"/>
  <c r="E187" i="13"/>
  <c r="D187" i="13"/>
  <c r="B187" i="13"/>
  <c r="E186" i="13"/>
  <c r="D186" i="13"/>
  <c r="B186" i="13"/>
  <c r="E185" i="13"/>
  <c r="D185" i="13"/>
  <c r="B185" i="13"/>
  <c r="E184" i="13"/>
  <c r="D184" i="13"/>
  <c r="B184" i="13"/>
  <c r="E183" i="13"/>
  <c r="D183" i="13"/>
  <c r="B183" i="13"/>
  <c r="E182" i="13"/>
  <c r="D182" i="13"/>
  <c r="B182" i="13"/>
  <c r="E181" i="13"/>
  <c r="D181" i="13"/>
  <c r="B181" i="13"/>
  <c r="E180" i="13"/>
  <c r="D180" i="13"/>
  <c r="B180" i="13"/>
  <c r="E179" i="13"/>
  <c r="D179" i="13"/>
  <c r="B179" i="13"/>
  <c r="E178" i="13"/>
  <c r="D178" i="13"/>
  <c r="B178" i="13"/>
  <c r="E177" i="13"/>
  <c r="D177" i="13"/>
  <c r="B177" i="13"/>
  <c r="E176" i="13"/>
  <c r="D176" i="13"/>
  <c r="B176" i="13"/>
  <c r="E175" i="13"/>
  <c r="D175" i="13"/>
  <c r="B175" i="13"/>
  <c r="E174" i="13"/>
  <c r="D174" i="13"/>
  <c r="B174" i="13"/>
  <c r="E173" i="13"/>
  <c r="D173" i="13"/>
  <c r="B173" i="13"/>
  <c r="E172" i="13"/>
  <c r="D172" i="13"/>
  <c r="B172" i="13"/>
  <c r="E171" i="13"/>
  <c r="D171" i="13"/>
  <c r="B171" i="13"/>
  <c r="E170" i="13"/>
  <c r="D170" i="13"/>
  <c r="B170" i="13"/>
  <c r="E169" i="13"/>
  <c r="D169" i="13"/>
  <c r="B169" i="13"/>
  <c r="E168" i="13"/>
  <c r="D168" i="13"/>
  <c r="B168" i="13"/>
  <c r="E167" i="13"/>
  <c r="D167" i="13"/>
  <c r="B167" i="13"/>
  <c r="E166" i="13"/>
  <c r="D166" i="13"/>
  <c r="B166" i="13"/>
  <c r="E165" i="13"/>
  <c r="D165" i="13"/>
  <c r="B165" i="13"/>
  <c r="E164" i="13"/>
  <c r="D164" i="13"/>
  <c r="B164" i="13"/>
  <c r="E163" i="13"/>
  <c r="D163" i="13"/>
  <c r="B163" i="13"/>
  <c r="E162" i="13"/>
  <c r="D162" i="13"/>
  <c r="B162" i="13"/>
  <c r="E161" i="13"/>
  <c r="D161" i="13"/>
  <c r="B161" i="13"/>
  <c r="E160" i="13"/>
  <c r="D160" i="13"/>
  <c r="B160" i="13"/>
  <c r="E159" i="13"/>
  <c r="D159" i="13"/>
  <c r="B159" i="13"/>
  <c r="E158" i="13"/>
  <c r="D158" i="13"/>
  <c r="B158" i="13"/>
  <c r="E157" i="13"/>
  <c r="D157" i="13"/>
  <c r="B157" i="13"/>
  <c r="E156" i="13"/>
  <c r="D156" i="13"/>
  <c r="B156" i="13"/>
  <c r="E155" i="13"/>
  <c r="D155" i="13"/>
  <c r="B155" i="13"/>
  <c r="E154" i="13"/>
  <c r="D154" i="13"/>
  <c r="B154" i="13"/>
  <c r="E153" i="13"/>
  <c r="D153" i="13"/>
  <c r="B153" i="13"/>
  <c r="E152" i="13"/>
  <c r="D152" i="13"/>
  <c r="B152" i="13"/>
  <c r="E151" i="13"/>
  <c r="D151" i="13"/>
  <c r="B151" i="13"/>
  <c r="E150" i="13"/>
  <c r="D150" i="13"/>
  <c r="B150" i="13"/>
  <c r="E149" i="13"/>
  <c r="D149" i="13"/>
  <c r="B149" i="13"/>
  <c r="E148" i="13"/>
  <c r="D148" i="13"/>
  <c r="B148" i="13"/>
  <c r="E147" i="13"/>
  <c r="D147" i="13"/>
  <c r="B147" i="13"/>
  <c r="E146" i="13"/>
  <c r="D146" i="13"/>
  <c r="B146" i="13"/>
  <c r="E145" i="13"/>
  <c r="D145" i="13"/>
  <c r="B145" i="13"/>
  <c r="E144" i="13"/>
  <c r="D144" i="13"/>
  <c r="B144" i="13"/>
  <c r="E143" i="13"/>
  <c r="D143" i="13"/>
  <c r="B143" i="13"/>
  <c r="E142" i="13"/>
  <c r="D142" i="13"/>
  <c r="B142" i="13"/>
  <c r="E141" i="13"/>
  <c r="D141" i="13"/>
  <c r="B141" i="13"/>
  <c r="E140" i="13"/>
  <c r="D140" i="13"/>
  <c r="B140" i="13"/>
  <c r="E139" i="13"/>
  <c r="D139" i="13"/>
  <c r="B139" i="13"/>
  <c r="E138" i="13"/>
  <c r="D138" i="13"/>
  <c r="B138" i="13"/>
  <c r="E137" i="13"/>
  <c r="D137" i="13"/>
  <c r="B137" i="13"/>
  <c r="E136" i="13"/>
  <c r="D136" i="13"/>
  <c r="B136" i="13"/>
  <c r="E135" i="13"/>
  <c r="D135" i="13"/>
  <c r="B135" i="13"/>
  <c r="E134" i="13"/>
  <c r="D134" i="13"/>
  <c r="B134" i="13"/>
  <c r="E133" i="13"/>
  <c r="D133" i="13"/>
  <c r="B133" i="13"/>
  <c r="E132" i="13"/>
  <c r="D132" i="13"/>
  <c r="B132" i="13"/>
  <c r="E131" i="13"/>
  <c r="D131" i="13"/>
  <c r="B131" i="13"/>
  <c r="E130" i="13"/>
  <c r="D130" i="13"/>
  <c r="B130" i="13"/>
  <c r="E129" i="13"/>
  <c r="D129" i="13"/>
  <c r="B129" i="13"/>
  <c r="E128" i="13"/>
  <c r="D128" i="13"/>
  <c r="B128" i="13"/>
  <c r="E127" i="13"/>
  <c r="D127" i="13"/>
  <c r="B127" i="13"/>
  <c r="E126" i="13"/>
  <c r="D126" i="13"/>
  <c r="B126" i="13"/>
  <c r="E125" i="13"/>
  <c r="D125" i="13"/>
  <c r="B125" i="13"/>
  <c r="E124" i="13"/>
  <c r="D124" i="13"/>
  <c r="B124" i="13"/>
  <c r="E123" i="13"/>
  <c r="D123" i="13"/>
  <c r="B123" i="13"/>
  <c r="E122" i="13"/>
  <c r="D122" i="13"/>
  <c r="B122" i="13"/>
  <c r="E121" i="13"/>
  <c r="D121" i="13"/>
  <c r="B121" i="13"/>
  <c r="E120" i="13"/>
  <c r="D120" i="13"/>
  <c r="B120" i="13"/>
  <c r="E119" i="13"/>
  <c r="D119" i="13"/>
  <c r="B119" i="13"/>
  <c r="E118" i="13"/>
  <c r="D118" i="13"/>
  <c r="B118" i="13"/>
  <c r="E117" i="13"/>
  <c r="D117" i="13"/>
  <c r="B117" i="13"/>
  <c r="E116" i="13"/>
  <c r="D116" i="13"/>
  <c r="B116" i="13"/>
  <c r="E115" i="13"/>
  <c r="D115" i="13"/>
  <c r="B115" i="13"/>
  <c r="E114" i="13"/>
  <c r="D114" i="13"/>
  <c r="B114" i="13"/>
  <c r="E113" i="13"/>
  <c r="D113" i="13"/>
  <c r="B113" i="13"/>
  <c r="E112" i="13"/>
  <c r="D112" i="13"/>
  <c r="B112" i="13"/>
  <c r="E111" i="13"/>
  <c r="D111" i="13"/>
  <c r="B111" i="13"/>
  <c r="E110" i="13"/>
  <c r="D110" i="13"/>
  <c r="B110" i="13"/>
  <c r="E109" i="13"/>
  <c r="D109" i="13"/>
  <c r="B109" i="13"/>
  <c r="E108" i="13"/>
  <c r="D108" i="13"/>
  <c r="B108" i="13"/>
  <c r="E107" i="13"/>
  <c r="D107" i="13"/>
  <c r="B107" i="13"/>
  <c r="E106" i="13"/>
  <c r="D106" i="13"/>
  <c r="B106" i="13"/>
  <c r="E105" i="13"/>
  <c r="D105" i="13"/>
  <c r="B105" i="13"/>
  <c r="E104" i="13"/>
  <c r="D104" i="13"/>
  <c r="B104" i="13"/>
  <c r="E103" i="13"/>
  <c r="D103" i="13"/>
  <c r="B103" i="13"/>
  <c r="E102" i="13"/>
  <c r="D102" i="13"/>
  <c r="B102" i="13"/>
  <c r="E101" i="13"/>
  <c r="D101" i="13"/>
  <c r="B101" i="13"/>
  <c r="E100" i="13"/>
  <c r="D100" i="13"/>
  <c r="B100" i="13"/>
  <c r="E99" i="13"/>
  <c r="D99" i="13"/>
  <c r="B99" i="13"/>
  <c r="E98" i="13"/>
  <c r="D98" i="13"/>
  <c r="B98" i="13"/>
  <c r="E97" i="13"/>
  <c r="D97" i="13"/>
  <c r="B97" i="13"/>
  <c r="E96" i="13"/>
  <c r="D96" i="13"/>
  <c r="B96" i="13"/>
  <c r="E95" i="13"/>
  <c r="D95" i="13"/>
  <c r="B95" i="13"/>
  <c r="E94" i="13"/>
  <c r="D94" i="13"/>
  <c r="B94" i="13"/>
  <c r="E93" i="13"/>
  <c r="D93" i="13"/>
  <c r="B93" i="13"/>
  <c r="E92" i="13"/>
  <c r="D92" i="13"/>
  <c r="B92" i="13"/>
  <c r="E90" i="13"/>
  <c r="D90" i="13"/>
  <c r="B90" i="13"/>
  <c r="E89" i="13"/>
  <c r="D89" i="13"/>
  <c r="B89" i="13"/>
  <c r="E88" i="13"/>
  <c r="D88" i="13"/>
  <c r="B88" i="13"/>
  <c r="E87" i="13"/>
  <c r="D87" i="13"/>
  <c r="B87" i="13"/>
  <c r="E86" i="13"/>
  <c r="D86" i="13"/>
  <c r="B86" i="13"/>
  <c r="E85" i="13"/>
  <c r="D85" i="13"/>
  <c r="B85" i="13"/>
  <c r="E84" i="13"/>
  <c r="D84" i="13"/>
  <c r="B84" i="13"/>
  <c r="E83" i="13"/>
  <c r="D83" i="13"/>
  <c r="B83" i="13"/>
  <c r="E82" i="13"/>
  <c r="D82" i="13"/>
  <c r="B82" i="13"/>
  <c r="E81" i="13"/>
  <c r="D81" i="13"/>
  <c r="B81" i="13"/>
  <c r="E80" i="13"/>
  <c r="D80" i="13"/>
  <c r="B80" i="13"/>
  <c r="E79" i="13"/>
  <c r="D79" i="13"/>
  <c r="B79" i="13"/>
  <c r="E78" i="13"/>
  <c r="D78" i="13"/>
  <c r="B78" i="13"/>
  <c r="E77" i="13"/>
  <c r="D77" i="13"/>
  <c r="B77" i="13"/>
  <c r="E76" i="13"/>
  <c r="D76" i="13"/>
  <c r="B76" i="13"/>
  <c r="E75" i="13"/>
  <c r="D75" i="13"/>
  <c r="B75" i="13"/>
  <c r="E74" i="13"/>
  <c r="D74" i="13"/>
  <c r="B74" i="13"/>
  <c r="E73" i="13"/>
  <c r="D73" i="13"/>
  <c r="B73" i="13"/>
  <c r="E72" i="13"/>
  <c r="D72" i="13"/>
  <c r="B72" i="13"/>
  <c r="E71" i="13"/>
  <c r="D71" i="13"/>
  <c r="B71" i="13"/>
  <c r="E70" i="13"/>
  <c r="D70" i="13"/>
  <c r="B70" i="13"/>
  <c r="E69" i="13"/>
  <c r="D69" i="13"/>
  <c r="B69" i="13"/>
  <c r="E68" i="13"/>
  <c r="D68" i="13"/>
  <c r="B68" i="13"/>
  <c r="E67" i="13"/>
  <c r="D67" i="13"/>
  <c r="B67" i="13"/>
  <c r="E66" i="13"/>
  <c r="D66" i="13"/>
  <c r="B66" i="13"/>
  <c r="E65" i="13"/>
  <c r="D65" i="13"/>
  <c r="B65" i="13"/>
  <c r="E64" i="13"/>
  <c r="D64" i="13"/>
  <c r="B64" i="13"/>
  <c r="E63" i="13"/>
  <c r="D63" i="13"/>
  <c r="B63" i="13"/>
  <c r="E62" i="13"/>
  <c r="D62" i="13"/>
  <c r="B62" i="13"/>
  <c r="E61" i="13"/>
  <c r="D61" i="13"/>
  <c r="B61" i="13"/>
  <c r="E60" i="13"/>
  <c r="D60" i="13"/>
  <c r="B60" i="13"/>
  <c r="E59" i="13"/>
  <c r="D59" i="13"/>
  <c r="B59" i="13"/>
  <c r="E58" i="13"/>
  <c r="D58" i="13"/>
  <c r="B58" i="13"/>
  <c r="E57" i="13"/>
  <c r="D57" i="13"/>
  <c r="B57" i="13"/>
  <c r="E56" i="13"/>
  <c r="D56" i="13"/>
  <c r="B56" i="13"/>
  <c r="E55" i="13"/>
  <c r="D55" i="13"/>
  <c r="B55" i="13"/>
  <c r="E54" i="13"/>
  <c r="D54" i="13"/>
  <c r="B54" i="13"/>
  <c r="E53" i="13"/>
  <c r="D53" i="13"/>
  <c r="B53" i="13"/>
  <c r="E52" i="13"/>
  <c r="D52" i="13"/>
  <c r="B52" i="13"/>
  <c r="E51" i="13"/>
  <c r="D51" i="13"/>
  <c r="B51" i="13"/>
  <c r="E50" i="13"/>
  <c r="D50" i="13"/>
  <c r="B50" i="13"/>
  <c r="E49" i="13"/>
  <c r="D49" i="13"/>
  <c r="B49" i="13"/>
  <c r="E48" i="13"/>
  <c r="D48" i="13"/>
  <c r="B48" i="13"/>
  <c r="E47" i="13"/>
  <c r="D47" i="13"/>
  <c r="B47" i="13"/>
  <c r="E46" i="13"/>
  <c r="D46" i="13"/>
  <c r="B46" i="13"/>
  <c r="E45" i="13"/>
  <c r="D45" i="13"/>
  <c r="B45" i="13"/>
  <c r="E44" i="13"/>
  <c r="D44" i="13"/>
  <c r="B44" i="13"/>
  <c r="E43" i="13"/>
  <c r="D43" i="13"/>
  <c r="B43" i="13"/>
  <c r="E41" i="13"/>
  <c r="D41" i="13"/>
  <c r="B41" i="13"/>
  <c r="E40" i="13"/>
  <c r="D40" i="13"/>
  <c r="B40" i="13"/>
  <c r="E39" i="13"/>
  <c r="D39" i="13"/>
  <c r="B39" i="13"/>
  <c r="E38" i="13"/>
  <c r="D38" i="13"/>
  <c r="B38" i="13"/>
  <c r="E37" i="13"/>
  <c r="D37" i="13"/>
  <c r="B37" i="13"/>
  <c r="E36" i="13"/>
  <c r="D36" i="13"/>
  <c r="B36" i="13"/>
  <c r="E35" i="13"/>
  <c r="D35" i="13"/>
  <c r="B35" i="13"/>
  <c r="E34" i="13"/>
  <c r="D34" i="13"/>
  <c r="B34" i="13"/>
  <c r="E33" i="13"/>
  <c r="D33" i="13"/>
  <c r="B33" i="13"/>
  <c r="E32" i="13"/>
  <c r="D32" i="13"/>
  <c r="B32" i="13"/>
  <c r="E31" i="13"/>
  <c r="D31" i="13"/>
  <c r="B31" i="13"/>
  <c r="E30" i="13"/>
  <c r="D30" i="13"/>
  <c r="B30" i="13"/>
  <c r="E29" i="13"/>
  <c r="D29" i="13"/>
  <c r="B29" i="13"/>
  <c r="E28" i="13"/>
  <c r="D28" i="13"/>
  <c r="B28" i="13"/>
  <c r="E27" i="13"/>
  <c r="D27" i="13"/>
  <c r="B27" i="13"/>
  <c r="E26" i="13"/>
  <c r="D26" i="13"/>
  <c r="B26" i="13"/>
  <c r="E25" i="13"/>
  <c r="D25" i="13"/>
  <c r="B25" i="13"/>
  <c r="E24" i="13"/>
  <c r="D24" i="13"/>
  <c r="B24" i="13"/>
  <c r="E23" i="13"/>
  <c r="D23" i="13"/>
  <c r="B23" i="13"/>
  <c r="E22" i="13"/>
  <c r="D22" i="13"/>
  <c r="B22" i="13"/>
  <c r="E21" i="13"/>
  <c r="D21" i="13"/>
  <c r="B21" i="13"/>
  <c r="E20" i="13"/>
  <c r="D20" i="13"/>
  <c r="B20" i="13"/>
  <c r="E19" i="13"/>
  <c r="D19" i="13"/>
  <c r="B19" i="13"/>
  <c r="E18" i="13"/>
  <c r="D18" i="13"/>
  <c r="B18" i="13"/>
  <c r="E17" i="13"/>
  <c r="D17" i="13"/>
  <c r="B17" i="13"/>
  <c r="E16" i="13"/>
  <c r="D16" i="13"/>
  <c r="B16" i="13"/>
  <c r="E15" i="13"/>
  <c r="D15" i="13"/>
  <c r="B15" i="13"/>
  <c r="E14" i="13"/>
  <c r="D14" i="13"/>
  <c r="B14" i="13"/>
  <c r="E13" i="13"/>
  <c r="D13" i="13"/>
  <c r="B13" i="13"/>
  <c r="E12" i="13"/>
  <c r="D12" i="13"/>
  <c r="B12" i="13"/>
  <c r="E11" i="13"/>
  <c r="D11" i="13"/>
  <c r="B11" i="13"/>
  <c r="E10" i="13"/>
  <c r="D10" i="13"/>
  <c r="B10" i="13"/>
  <c r="E9" i="13"/>
  <c r="D9" i="13"/>
  <c r="B9" i="13"/>
  <c r="E8" i="13"/>
  <c r="D8" i="13"/>
  <c r="B8" i="13"/>
  <c r="E7" i="13"/>
  <c r="D7" i="13"/>
  <c r="B7" i="13"/>
  <c r="E6" i="13"/>
  <c r="D6" i="13"/>
  <c r="B6" i="13"/>
  <c r="E5" i="13"/>
  <c r="D5" i="13"/>
  <c r="B5" i="13"/>
  <c r="E4" i="13"/>
  <c r="D4" i="13"/>
  <c r="B4" i="13"/>
  <c r="E3" i="13"/>
  <c r="D3" i="13"/>
  <c r="B3" i="13"/>
  <c r="E2" i="13"/>
  <c r="D2" i="13"/>
  <c r="B2" i="13"/>
  <c r="E501" i="12"/>
  <c r="D501" i="12"/>
  <c r="B501" i="12"/>
  <c r="E500" i="12"/>
  <c r="D500" i="12"/>
  <c r="B500" i="12"/>
  <c r="E499" i="12"/>
  <c r="D499" i="12"/>
  <c r="B499" i="12"/>
  <c r="E498" i="12"/>
  <c r="D498" i="12"/>
  <c r="B498" i="12"/>
  <c r="E497" i="12"/>
  <c r="D497" i="12"/>
  <c r="B497" i="12"/>
  <c r="E496" i="12"/>
  <c r="D496" i="12"/>
  <c r="B496" i="12"/>
  <c r="E495" i="12"/>
  <c r="D495" i="12"/>
  <c r="B495" i="12"/>
  <c r="E494" i="12"/>
  <c r="D494" i="12"/>
  <c r="B494" i="12"/>
  <c r="E493" i="12"/>
  <c r="D493" i="12"/>
  <c r="B493" i="12"/>
  <c r="E492" i="12"/>
  <c r="D492" i="12"/>
  <c r="B492" i="12"/>
  <c r="E491" i="12"/>
  <c r="D491" i="12"/>
  <c r="B491" i="12"/>
  <c r="E490" i="12"/>
  <c r="D490" i="12"/>
  <c r="B490" i="12"/>
  <c r="E489" i="12"/>
  <c r="D489" i="12"/>
  <c r="B489" i="12"/>
  <c r="E488" i="12"/>
  <c r="D488" i="12"/>
  <c r="B488" i="12"/>
  <c r="E487" i="12"/>
  <c r="D487" i="12"/>
  <c r="B487" i="12"/>
  <c r="E486" i="12"/>
  <c r="D486" i="12"/>
  <c r="B486" i="12"/>
  <c r="E485" i="12"/>
  <c r="D485" i="12"/>
  <c r="B485" i="12"/>
  <c r="E484" i="12"/>
  <c r="D484" i="12"/>
  <c r="B484" i="12"/>
  <c r="E483" i="12"/>
  <c r="D483" i="12"/>
  <c r="B483" i="12"/>
  <c r="E482" i="12"/>
  <c r="D482" i="12"/>
  <c r="B482" i="12"/>
  <c r="E481" i="12"/>
  <c r="D481" i="12"/>
  <c r="B481" i="12"/>
  <c r="E480" i="12"/>
  <c r="D480" i="12"/>
  <c r="B480" i="12"/>
  <c r="E479" i="12"/>
  <c r="D479" i="12"/>
  <c r="B479" i="12"/>
  <c r="E478" i="12"/>
  <c r="D478" i="12"/>
  <c r="B478" i="12"/>
  <c r="E477" i="12"/>
  <c r="D477" i="12"/>
  <c r="B477" i="12"/>
  <c r="E476" i="12"/>
  <c r="D476" i="12"/>
  <c r="B476" i="12"/>
  <c r="E475" i="12"/>
  <c r="D475" i="12"/>
  <c r="B475" i="12"/>
  <c r="E474" i="12"/>
  <c r="D474" i="12"/>
  <c r="B474" i="12"/>
  <c r="E473" i="12"/>
  <c r="D473" i="12"/>
  <c r="B473" i="12"/>
  <c r="E472" i="12"/>
  <c r="D472" i="12"/>
  <c r="B472" i="12"/>
  <c r="E471" i="12"/>
  <c r="D471" i="12"/>
  <c r="B471" i="12"/>
  <c r="E470" i="12"/>
  <c r="D470" i="12"/>
  <c r="B470" i="12"/>
  <c r="E469" i="12"/>
  <c r="D469" i="12"/>
  <c r="B469" i="12"/>
  <c r="E468" i="12"/>
  <c r="D468" i="12"/>
  <c r="B468" i="12"/>
  <c r="E467" i="12"/>
  <c r="D467" i="12"/>
  <c r="B467" i="12"/>
  <c r="E466" i="12"/>
  <c r="D466" i="12"/>
  <c r="B466" i="12"/>
  <c r="E465" i="12"/>
  <c r="D465" i="12"/>
  <c r="B465" i="12"/>
  <c r="E464" i="12"/>
  <c r="D464" i="12"/>
  <c r="B464" i="12"/>
  <c r="E463" i="12"/>
  <c r="D463" i="12"/>
  <c r="B463" i="12"/>
  <c r="E462" i="12"/>
  <c r="D462" i="12"/>
  <c r="B462" i="12"/>
  <c r="E461" i="12"/>
  <c r="D461" i="12"/>
  <c r="B461" i="12"/>
  <c r="E460" i="12"/>
  <c r="D460" i="12"/>
  <c r="B460" i="12"/>
  <c r="E459" i="12"/>
  <c r="D459" i="12"/>
  <c r="B459" i="12"/>
  <c r="E458" i="12"/>
  <c r="D458" i="12"/>
  <c r="B458" i="12"/>
  <c r="E457" i="12"/>
  <c r="D457" i="12"/>
  <c r="B457" i="12"/>
  <c r="E456" i="12"/>
  <c r="D456" i="12"/>
  <c r="B456" i="12"/>
  <c r="E455" i="12"/>
  <c r="D455" i="12"/>
  <c r="B455" i="12"/>
  <c r="E454" i="12"/>
  <c r="D454" i="12"/>
  <c r="B454" i="12"/>
  <c r="E453" i="12"/>
  <c r="D453" i="12"/>
  <c r="B453" i="12"/>
  <c r="E452" i="12"/>
  <c r="D452" i="12"/>
  <c r="B452" i="12"/>
  <c r="E451" i="12"/>
  <c r="D451" i="12"/>
  <c r="B451" i="12"/>
  <c r="E450" i="12"/>
  <c r="D450" i="12"/>
  <c r="B450" i="12"/>
  <c r="E449" i="12"/>
  <c r="D449" i="12"/>
  <c r="B449" i="12"/>
  <c r="E448" i="12"/>
  <c r="D448" i="12"/>
  <c r="B448" i="12"/>
  <c r="E447" i="12"/>
  <c r="D447" i="12"/>
  <c r="B447" i="12"/>
  <c r="E446" i="12"/>
  <c r="D446" i="12"/>
  <c r="B446" i="12"/>
  <c r="E445" i="12"/>
  <c r="D445" i="12"/>
  <c r="B445" i="12"/>
  <c r="E444" i="12"/>
  <c r="D444" i="12"/>
  <c r="B444" i="12"/>
  <c r="E443" i="12"/>
  <c r="D443" i="12"/>
  <c r="B443" i="12"/>
  <c r="E442" i="12"/>
  <c r="D442" i="12"/>
  <c r="B442" i="12"/>
  <c r="E441" i="12"/>
  <c r="D441" i="12"/>
  <c r="B441" i="12"/>
  <c r="E440" i="12"/>
  <c r="D440" i="12"/>
  <c r="B440" i="12"/>
  <c r="E439" i="12"/>
  <c r="D439" i="12"/>
  <c r="B439" i="12"/>
  <c r="E438" i="12"/>
  <c r="D438" i="12"/>
  <c r="B438" i="12"/>
  <c r="E437" i="12"/>
  <c r="D437" i="12"/>
  <c r="B437" i="12"/>
  <c r="E436" i="12"/>
  <c r="D436" i="12"/>
  <c r="B436" i="12"/>
  <c r="E435" i="12"/>
  <c r="D435" i="12"/>
  <c r="B435" i="12"/>
  <c r="E434" i="12"/>
  <c r="D434" i="12"/>
  <c r="B434" i="12"/>
  <c r="E433" i="12"/>
  <c r="D433" i="12"/>
  <c r="B433" i="12"/>
  <c r="E432" i="12"/>
  <c r="D432" i="12"/>
  <c r="B432" i="12"/>
  <c r="E431" i="12"/>
  <c r="D431" i="12"/>
  <c r="B431" i="12"/>
  <c r="E430" i="12"/>
  <c r="D430" i="12"/>
  <c r="B430" i="12"/>
  <c r="E429" i="12"/>
  <c r="D429" i="12"/>
  <c r="B429" i="12"/>
  <c r="E428" i="12"/>
  <c r="D428" i="12"/>
  <c r="B428" i="12"/>
  <c r="E427" i="12"/>
  <c r="D427" i="12"/>
  <c r="B427" i="12"/>
  <c r="E426" i="12"/>
  <c r="D426" i="12"/>
  <c r="B426" i="12"/>
  <c r="E425" i="12"/>
  <c r="D425" i="12"/>
  <c r="B425" i="12"/>
  <c r="E424" i="12"/>
  <c r="D424" i="12"/>
  <c r="B424" i="12"/>
  <c r="E423" i="12"/>
  <c r="D423" i="12"/>
  <c r="B423" i="12"/>
  <c r="E422" i="12"/>
  <c r="D422" i="12"/>
  <c r="B422" i="12"/>
  <c r="E421" i="12"/>
  <c r="D421" i="12"/>
  <c r="B421" i="12"/>
  <c r="E420" i="12"/>
  <c r="D420" i="12"/>
  <c r="B420" i="12"/>
  <c r="E419" i="12"/>
  <c r="D419" i="12"/>
  <c r="B419" i="12"/>
  <c r="E418" i="12"/>
  <c r="D418" i="12"/>
  <c r="B418" i="12"/>
  <c r="E417" i="12"/>
  <c r="D417" i="12"/>
  <c r="B417" i="12"/>
  <c r="E416" i="12"/>
  <c r="D416" i="12"/>
  <c r="B416" i="12"/>
  <c r="E415" i="12"/>
  <c r="D415" i="12"/>
  <c r="B415" i="12"/>
  <c r="E414" i="12"/>
  <c r="D414" i="12"/>
  <c r="B414" i="12"/>
  <c r="E413" i="12"/>
  <c r="D413" i="12"/>
  <c r="B413" i="12"/>
  <c r="E412" i="12"/>
  <c r="D412" i="12"/>
  <c r="B412" i="12"/>
  <c r="E411" i="12"/>
  <c r="D411" i="12"/>
  <c r="B411" i="12"/>
  <c r="E410" i="12"/>
  <c r="D410" i="12"/>
  <c r="B410" i="12"/>
  <c r="E409" i="12"/>
  <c r="D409" i="12"/>
  <c r="B409" i="12"/>
  <c r="E408" i="12"/>
  <c r="D408" i="12"/>
  <c r="B408" i="12"/>
  <c r="E407" i="12"/>
  <c r="D407" i="12"/>
  <c r="B407" i="12"/>
  <c r="E406" i="12"/>
  <c r="D406" i="12"/>
  <c r="B406" i="12"/>
  <c r="E405" i="12"/>
  <c r="D405" i="12"/>
  <c r="B405" i="12"/>
  <c r="E404" i="12"/>
  <c r="D404" i="12"/>
  <c r="B404" i="12"/>
  <c r="E403" i="12"/>
  <c r="D403" i="12"/>
  <c r="B403" i="12"/>
  <c r="E402" i="12"/>
  <c r="D402" i="12"/>
  <c r="B402" i="12"/>
  <c r="E401" i="12"/>
  <c r="D401" i="12"/>
  <c r="B401" i="12"/>
  <c r="E400" i="12"/>
  <c r="D400" i="12"/>
  <c r="B400" i="12"/>
  <c r="E399" i="12"/>
  <c r="D399" i="12"/>
  <c r="B399" i="12"/>
  <c r="E398" i="12"/>
  <c r="D398" i="12"/>
  <c r="B398" i="12"/>
  <c r="E397" i="12"/>
  <c r="D397" i="12"/>
  <c r="B397" i="12"/>
  <c r="E396" i="12"/>
  <c r="D396" i="12"/>
  <c r="B396" i="12"/>
  <c r="E395" i="12"/>
  <c r="D395" i="12"/>
  <c r="B395" i="12"/>
  <c r="E394" i="12"/>
  <c r="D394" i="12"/>
  <c r="B394" i="12"/>
  <c r="E393" i="12"/>
  <c r="D393" i="12"/>
  <c r="B393" i="12"/>
  <c r="E392" i="12"/>
  <c r="D392" i="12"/>
  <c r="B392" i="12"/>
  <c r="E391" i="12"/>
  <c r="D391" i="12"/>
  <c r="B391" i="12"/>
  <c r="E390" i="12"/>
  <c r="D390" i="12"/>
  <c r="B390" i="12"/>
  <c r="E389" i="12"/>
  <c r="D389" i="12"/>
  <c r="B389" i="12"/>
  <c r="E388" i="12"/>
  <c r="D388" i="12"/>
  <c r="B388" i="12"/>
  <c r="E387" i="12"/>
  <c r="D387" i="12"/>
  <c r="B387" i="12"/>
  <c r="E386" i="12"/>
  <c r="D386" i="12"/>
  <c r="B386" i="12"/>
  <c r="E385" i="12"/>
  <c r="D385" i="12"/>
  <c r="B385" i="12"/>
  <c r="E384" i="12"/>
  <c r="D384" i="12"/>
  <c r="B384" i="12"/>
  <c r="E383" i="12"/>
  <c r="D383" i="12"/>
  <c r="B383" i="12"/>
  <c r="E382" i="12"/>
  <c r="D382" i="12"/>
  <c r="B382" i="12"/>
  <c r="E381" i="12"/>
  <c r="D381" i="12"/>
  <c r="B381" i="12"/>
  <c r="E380" i="12"/>
  <c r="D380" i="12"/>
  <c r="B380" i="12"/>
  <c r="E379" i="12"/>
  <c r="D379" i="12"/>
  <c r="B379" i="12"/>
  <c r="E378" i="12"/>
  <c r="D378" i="12"/>
  <c r="B378" i="12"/>
  <c r="E377" i="12"/>
  <c r="D377" i="12"/>
  <c r="B377" i="12"/>
  <c r="E376" i="12"/>
  <c r="D376" i="12"/>
  <c r="B376" i="12"/>
  <c r="E375" i="12"/>
  <c r="D375" i="12"/>
  <c r="B375" i="12"/>
  <c r="E374" i="12"/>
  <c r="D374" i="12"/>
  <c r="B374" i="12"/>
  <c r="E373" i="12"/>
  <c r="D373" i="12"/>
  <c r="B373" i="12"/>
  <c r="E372" i="12"/>
  <c r="D372" i="12"/>
  <c r="B372" i="12"/>
  <c r="E371" i="12"/>
  <c r="D371" i="12"/>
  <c r="B371" i="12"/>
  <c r="E370" i="12"/>
  <c r="D370" i="12"/>
  <c r="B370" i="12"/>
  <c r="E369" i="12"/>
  <c r="D369" i="12"/>
  <c r="B369" i="12"/>
  <c r="E368" i="12"/>
  <c r="D368" i="12"/>
  <c r="B368" i="12"/>
  <c r="E367" i="12"/>
  <c r="D367" i="12"/>
  <c r="B367" i="12"/>
  <c r="E366" i="12"/>
  <c r="D366" i="12"/>
  <c r="B366" i="12"/>
  <c r="E365" i="12"/>
  <c r="D365" i="12"/>
  <c r="B365" i="12"/>
  <c r="E364" i="12"/>
  <c r="D364" i="12"/>
  <c r="B364" i="12"/>
  <c r="E363" i="12"/>
  <c r="D363" i="12"/>
  <c r="B363" i="12"/>
  <c r="E362" i="12"/>
  <c r="D362" i="12"/>
  <c r="B362" i="12"/>
  <c r="E361" i="12"/>
  <c r="D361" i="12"/>
  <c r="B361" i="12"/>
  <c r="E360" i="12"/>
  <c r="D360" i="12"/>
  <c r="B360" i="12"/>
  <c r="E359" i="12"/>
  <c r="D359" i="12"/>
  <c r="B359" i="12"/>
  <c r="E358" i="12"/>
  <c r="D358" i="12"/>
  <c r="B358" i="12"/>
  <c r="E357" i="12"/>
  <c r="D357" i="12"/>
  <c r="B357" i="12"/>
  <c r="E356" i="12"/>
  <c r="D356" i="12"/>
  <c r="B356" i="12"/>
  <c r="E355" i="12"/>
  <c r="D355" i="12"/>
  <c r="B355" i="12"/>
  <c r="E354" i="12"/>
  <c r="D354" i="12"/>
  <c r="B354" i="12"/>
  <c r="E353" i="12"/>
  <c r="D353" i="12"/>
  <c r="B353" i="12"/>
  <c r="E352" i="12"/>
  <c r="D352" i="12"/>
  <c r="B352" i="12"/>
  <c r="E351" i="12"/>
  <c r="D351" i="12"/>
  <c r="B351" i="12"/>
  <c r="E350" i="12"/>
  <c r="D350" i="12"/>
  <c r="B350" i="12"/>
  <c r="E349" i="12"/>
  <c r="D349" i="12"/>
  <c r="B349" i="12"/>
  <c r="E348" i="12"/>
  <c r="D348" i="12"/>
  <c r="B348" i="12"/>
  <c r="E347" i="12"/>
  <c r="D347" i="12"/>
  <c r="B347" i="12"/>
  <c r="E346" i="12"/>
  <c r="D346" i="12"/>
  <c r="B346" i="12"/>
  <c r="E345" i="12"/>
  <c r="D345" i="12"/>
  <c r="B345" i="12"/>
  <c r="E344" i="12"/>
  <c r="D344" i="12"/>
  <c r="B344" i="12"/>
  <c r="E343" i="12"/>
  <c r="D343" i="12"/>
  <c r="B343" i="12"/>
  <c r="E342" i="12"/>
  <c r="D342" i="12"/>
  <c r="B342" i="12"/>
  <c r="E341" i="12"/>
  <c r="D341" i="12"/>
  <c r="B341" i="12"/>
  <c r="E340" i="12"/>
  <c r="D340" i="12"/>
  <c r="B340" i="12"/>
  <c r="E339" i="12"/>
  <c r="D339" i="12"/>
  <c r="B339" i="12"/>
  <c r="E338" i="12"/>
  <c r="D338" i="12"/>
  <c r="B338" i="12"/>
  <c r="E337" i="12"/>
  <c r="D337" i="12"/>
  <c r="B337" i="12"/>
  <c r="E336" i="12"/>
  <c r="D336" i="12"/>
  <c r="B336" i="12"/>
  <c r="E335" i="12"/>
  <c r="D335" i="12"/>
  <c r="B335" i="12"/>
  <c r="E334" i="12"/>
  <c r="D334" i="12"/>
  <c r="B334" i="12"/>
  <c r="E333" i="12"/>
  <c r="D333" i="12"/>
  <c r="B333" i="12"/>
  <c r="E332" i="12"/>
  <c r="D332" i="12"/>
  <c r="B332" i="12"/>
  <c r="E331" i="12"/>
  <c r="D331" i="12"/>
  <c r="B331" i="12"/>
  <c r="E330" i="12"/>
  <c r="D330" i="12"/>
  <c r="B330" i="12"/>
  <c r="E329" i="12"/>
  <c r="D329" i="12"/>
  <c r="B329" i="12"/>
  <c r="E328" i="12"/>
  <c r="D328" i="12"/>
  <c r="B328" i="12"/>
  <c r="E327" i="12"/>
  <c r="D327" i="12"/>
  <c r="B327" i="12"/>
  <c r="E326" i="12"/>
  <c r="D326" i="12"/>
  <c r="B326" i="12"/>
  <c r="E325" i="12"/>
  <c r="D325" i="12"/>
  <c r="B325" i="12"/>
  <c r="E324" i="12"/>
  <c r="D324" i="12"/>
  <c r="B324" i="12"/>
  <c r="E323" i="12"/>
  <c r="D323" i="12"/>
  <c r="B323" i="12"/>
  <c r="E322" i="12"/>
  <c r="D322" i="12"/>
  <c r="B322" i="12"/>
  <c r="E321" i="12"/>
  <c r="D321" i="12"/>
  <c r="B321" i="12"/>
  <c r="E320" i="12"/>
  <c r="D320" i="12"/>
  <c r="B320" i="12"/>
  <c r="E319" i="12"/>
  <c r="D319" i="12"/>
  <c r="B319" i="12"/>
  <c r="E318" i="12"/>
  <c r="D318" i="12"/>
  <c r="B318" i="12"/>
  <c r="E317" i="12"/>
  <c r="D317" i="12"/>
  <c r="B317" i="12"/>
  <c r="E316" i="12"/>
  <c r="D316" i="12"/>
  <c r="B316" i="12"/>
  <c r="E315" i="12"/>
  <c r="D315" i="12"/>
  <c r="B315" i="12"/>
  <c r="E314" i="12"/>
  <c r="D314" i="12"/>
  <c r="B314" i="12"/>
  <c r="E313" i="12"/>
  <c r="D313" i="12"/>
  <c r="B313" i="12"/>
  <c r="E312" i="12"/>
  <c r="D312" i="12"/>
  <c r="B312" i="12"/>
  <c r="E311" i="12"/>
  <c r="D311" i="12"/>
  <c r="B311" i="12"/>
  <c r="E310" i="12"/>
  <c r="D310" i="12"/>
  <c r="B310" i="12"/>
  <c r="E309" i="12"/>
  <c r="D309" i="12"/>
  <c r="B309" i="12"/>
  <c r="E304" i="12"/>
  <c r="D304" i="12"/>
  <c r="B304" i="12"/>
  <c r="E303" i="12"/>
  <c r="D303" i="12"/>
  <c r="B303" i="12"/>
  <c r="E302" i="12"/>
  <c r="D302" i="12"/>
  <c r="B302" i="12"/>
  <c r="E301" i="12"/>
  <c r="D301" i="12"/>
  <c r="B301" i="12"/>
  <c r="E300" i="12"/>
  <c r="D300" i="12"/>
  <c r="B300" i="12"/>
  <c r="E299" i="12"/>
  <c r="D299" i="12"/>
  <c r="B299" i="12"/>
  <c r="E298" i="12"/>
  <c r="D298" i="12"/>
  <c r="B298" i="12"/>
  <c r="E297" i="12"/>
  <c r="D297" i="12"/>
  <c r="B297" i="12"/>
  <c r="E296" i="12"/>
  <c r="D296" i="12"/>
  <c r="B296" i="12"/>
  <c r="E295" i="12"/>
  <c r="D295" i="12"/>
  <c r="B295" i="12"/>
  <c r="E294" i="12"/>
  <c r="D294" i="12"/>
  <c r="B294" i="12"/>
  <c r="E293" i="12"/>
  <c r="D293" i="12"/>
  <c r="B293" i="12"/>
  <c r="E292" i="12"/>
  <c r="D292" i="12"/>
  <c r="B292" i="12"/>
  <c r="E291" i="12"/>
  <c r="D291" i="12"/>
  <c r="B291" i="12"/>
  <c r="E290" i="12"/>
  <c r="D290" i="12"/>
  <c r="B290" i="12"/>
  <c r="E289" i="12"/>
  <c r="D289" i="12"/>
  <c r="B289" i="12"/>
  <c r="E288" i="12"/>
  <c r="D288" i="12"/>
  <c r="B288" i="12"/>
  <c r="E287" i="12"/>
  <c r="D287" i="12"/>
  <c r="B287" i="12"/>
  <c r="E286" i="12"/>
  <c r="D286" i="12"/>
  <c r="B286" i="12"/>
  <c r="E285" i="12"/>
  <c r="D285" i="12"/>
  <c r="B285" i="12"/>
  <c r="E284" i="12"/>
  <c r="D284" i="12"/>
  <c r="B284" i="12"/>
  <c r="E283" i="12"/>
  <c r="D283" i="12"/>
  <c r="B283" i="12"/>
  <c r="E282" i="12"/>
  <c r="D282" i="12"/>
  <c r="B282" i="12"/>
  <c r="E281" i="12"/>
  <c r="D281" i="12"/>
  <c r="B281" i="12"/>
  <c r="E280" i="12"/>
  <c r="D280" i="12"/>
  <c r="B280" i="12"/>
  <c r="E279" i="12"/>
  <c r="D279" i="12"/>
  <c r="B279" i="12"/>
  <c r="E278" i="12"/>
  <c r="D278" i="12"/>
  <c r="B278" i="12"/>
  <c r="E277" i="12"/>
  <c r="D277" i="12"/>
  <c r="B277" i="12"/>
  <c r="E276" i="12"/>
  <c r="D276" i="12"/>
  <c r="B276" i="12"/>
  <c r="E275" i="12"/>
  <c r="D275" i="12"/>
  <c r="B275" i="12"/>
  <c r="E274" i="12"/>
  <c r="D274" i="12"/>
  <c r="B274" i="12"/>
  <c r="E273" i="12"/>
  <c r="D273" i="12"/>
  <c r="B273" i="12"/>
  <c r="E272" i="12"/>
  <c r="D272" i="12"/>
  <c r="B272" i="12"/>
  <c r="E271" i="12"/>
  <c r="D271" i="12"/>
  <c r="B271" i="12"/>
  <c r="E270" i="12"/>
  <c r="D270" i="12"/>
  <c r="B270" i="12"/>
  <c r="E269" i="12"/>
  <c r="D269" i="12"/>
  <c r="B269" i="12"/>
  <c r="E268" i="12"/>
  <c r="D268" i="12"/>
  <c r="B268" i="12"/>
  <c r="E267" i="12"/>
  <c r="D267" i="12"/>
  <c r="B267" i="12"/>
  <c r="E266" i="12"/>
  <c r="D266" i="12"/>
  <c r="B266" i="12"/>
  <c r="E265" i="12"/>
  <c r="D265" i="12"/>
  <c r="B265" i="12"/>
  <c r="E264" i="12"/>
  <c r="D264" i="12"/>
  <c r="B264" i="12"/>
  <c r="E263" i="12"/>
  <c r="D263" i="12"/>
  <c r="B263" i="12"/>
  <c r="E262" i="12"/>
  <c r="D262" i="12"/>
  <c r="B262" i="12"/>
  <c r="E261" i="12"/>
  <c r="D261" i="12"/>
  <c r="B261" i="12"/>
  <c r="E260" i="12"/>
  <c r="D260" i="12"/>
  <c r="B260" i="12"/>
  <c r="E259" i="12"/>
  <c r="D259" i="12"/>
  <c r="B259" i="12"/>
  <c r="E258" i="12"/>
  <c r="D258" i="12"/>
  <c r="B258" i="12"/>
  <c r="E257" i="12"/>
  <c r="D257" i="12"/>
  <c r="B257" i="12"/>
  <c r="E256" i="12"/>
  <c r="D256" i="12"/>
  <c r="B256" i="12"/>
  <c r="E255" i="12"/>
  <c r="D255" i="12"/>
  <c r="B255" i="12"/>
  <c r="E254" i="12"/>
  <c r="D254" i="12"/>
  <c r="B254" i="12"/>
  <c r="E253" i="12"/>
  <c r="D253" i="12"/>
  <c r="B253" i="12"/>
  <c r="E252" i="12"/>
  <c r="D252" i="12"/>
  <c r="B252" i="12"/>
  <c r="E251" i="12"/>
  <c r="D251" i="12"/>
  <c r="B251" i="12"/>
  <c r="E250" i="12"/>
  <c r="D250" i="12"/>
  <c r="B250" i="12"/>
  <c r="E249" i="12"/>
  <c r="D249" i="12"/>
  <c r="B249" i="12"/>
  <c r="E248" i="12"/>
  <c r="D248" i="12"/>
  <c r="B248" i="12"/>
  <c r="E247" i="12"/>
  <c r="D247" i="12"/>
  <c r="B247" i="12"/>
  <c r="E246" i="12"/>
  <c r="D246" i="12"/>
  <c r="B246" i="12"/>
  <c r="E245" i="12"/>
  <c r="D245" i="12"/>
  <c r="B245" i="12"/>
  <c r="E244" i="12"/>
  <c r="D244" i="12"/>
  <c r="B244" i="12"/>
  <c r="E243" i="12"/>
  <c r="D243" i="12"/>
  <c r="B243" i="12"/>
  <c r="E242" i="12"/>
  <c r="D242" i="12"/>
  <c r="B242" i="12"/>
  <c r="E241" i="12"/>
  <c r="D241" i="12"/>
  <c r="B241" i="12"/>
  <c r="E240" i="12"/>
  <c r="D240" i="12"/>
  <c r="B240" i="12"/>
  <c r="E239" i="12"/>
  <c r="D239" i="12"/>
  <c r="B239" i="12"/>
  <c r="E238" i="12"/>
  <c r="D238" i="12"/>
  <c r="B238" i="12"/>
  <c r="E237" i="12"/>
  <c r="D237" i="12"/>
  <c r="B237" i="12"/>
  <c r="E236" i="12"/>
  <c r="D236" i="12"/>
  <c r="B236" i="12"/>
  <c r="E235" i="12"/>
  <c r="D235" i="12"/>
  <c r="B235" i="12"/>
  <c r="E234" i="12"/>
  <c r="D234" i="12"/>
  <c r="B234" i="12"/>
  <c r="E233" i="12"/>
  <c r="D233" i="12"/>
  <c r="B233" i="12"/>
  <c r="E232" i="12"/>
  <c r="D232" i="12"/>
  <c r="B232" i="12"/>
  <c r="E231" i="12"/>
  <c r="D231" i="12"/>
  <c r="B231" i="12"/>
  <c r="E230" i="12"/>
  <c r="D230" i="12"/>
  <c r="B230" i="12"/>
  <c r="E229" i="12"/>
  <c r="D229" i="12"/>
  <c r="B229" i="12"/>
  <c r="E228" i="12"/>
  <c r="D228" i="12"/>
  <c r="B228" i="12"/>
  <c r="E227" i="12"/>
  <c r="D227" i="12"/>
  <c r="B227" i="12"/>
  <c r="E226" i="12"/>
  <c r="D226" i="12"/>
  <c r="B226" i="12"/>
  <c r="E225" i="12"/>
  <c r="D225" i="12"/>
  <c r="B225" i="12"/>
  <c r="E224" i="12"/>
  <c r="D224" i="12"/>
  <c r="B224" i="12"/>
  <c r="E223" i="12"/>
  <c r="D223" i="12"/>
  <c r="B223" i="12"/>
  <c r="E222" i="12"/>
  <c r="D222" i="12"/>
  <c r="B222" i="12"/>
  <c r="E221" i="12"/>
  <c r="D221" i="12"/>
  <c r="B221" i="12"/>
  <c r="E220" i="12"/>
  <c r="D220" i="12"/>
  <c r="B220" i="12"/>
  <c r="E219" i="12"/>
  <c r="D219" i="12"/>
  <c r="B219" i="12"/>
  <c r="E218" i="12"/>
  <c r="D218" i="12"/>
  <c r="B218" i="12"/>
  <c r="E217" i="12"/>
  <c r="D217" i="12"/>
  <c r="B217" i="12"/>
  <c r="E216" i="12"/>
  <c r="D216" i="12"/>
  <c r="B216" i="12"/>
  <c r="E215" i="12"/>
  <c r="D215" i="12"/>
  <c r="B215" i="12"/>
  <c r="E214" i="12"/>
  <c r="D214" i="12"/>
  <c r="B214" i="12"/>
  <c r="E213" i="12"/>
  <c r="D213" i="12"/>
  <c r="B213" i="12"/>
  <c r="E212" i="12"/>
  <c r="D212" i="12"/>
  <c r="B212" i="12"/>
  <c r="E211" i="12"/>
  <c r="D211" i="12"/>
  <c r="B211" i="12"/>
  <c r="E210" i="12"/>
  <c r="D210" i="12"/>
  <c r="B210" i="12"/>
  <c r="E209" i="12"/>
  <c r="D209" i="12"/>
  <c r="B209" i="12"/>
  <c r="E208" i="12"/>
  <c r="D208" i="12"/>
  <c r="B208" i="12"/>
  <c r="E207" i="12"/>
  <c r="D207" i="12"/>
  <c r="B207" i="12"/>
  <c r="E206" i="12"/>
  <c r="D206" i="12"/>
  <c r="B206" i="12"/>
  <c r="E205" i="12"/>
  <c r="D205" i="12"/>
  <c r="B205" i="12"/>
  <c r="E204" i="12"/>
  <c r="D204" i="12"/>
  <c r="B204" i="12"/>
  <c r="E203" i="12"/>
  <c r="D203" i="12"/>
  <c r="B203" i="12"/>
  <c r="E202" i="12"/>
  <c r="D202" i="12"/>
  <c r="B202" i="12"/>
  <c r="E201" i="12"/>
  <c r="D201" i="12"/>
  <c r="B201" i="12"/>
  <c r="E200" i="12"/>
  <c r="D200" i="12"/>
  <c r="B200" i="12"/>
  <c r="E199" i="12"/>
  <c r="D199" i="12"/>
  <c r="B199" i="12"/>
  <c r="E198" i="12"/>
  <c r="D198" i="12"/>
  <c r="B198" i="12"/>
  <c r="E197" i="12"/>
  <c r="D197" i="12"/>
  <c r="B197" i="12"/>
  <c r="E196" i="12"/>
  <c r="D196" i="12"/>
  <c r="B196" i="12"/>
  <c r="E195" i="12"/>
  <c r="D195" i="12"/>
  <c r="B195" i="12"/>
  <c r="E194" i="12"/>
  <c r="D194" i="12"/>
  <c r="B194" i="12"/>
  <c r="E193" i="12"/>
  <c r="D193" i="12"/>
  <c r="B193" i="12"/>
  <c r="E192" i="12"/>
  <c r="D192" i="12"/>
  <c r="B192" i="12"/>
  <c r="E191" i="12"/>
  <c r="D191" i="12"/>
  <c r="B191" i="12"/>
  <c r="E190" i="12"/>
  <c r="D190" i="12"/>
  <c r="B190" i="12"/>
  <c r="E189" i="12"/>
  <c r="D189" i="12"/>
  <c r="B189" i="12"/>
  <c r="E188" i="12"/>
  <c r="D188" i="12"/>
  <c r="B188" i="12"/>
  <c r="E187" i="12"/>
  <c r="D187" i="12"/>
  <c r="B187" i="12"/>
  <c r="E186" i="12"/>
  <c r="D186" i="12"/>
  <c r="B186" i="12"/>
  <c r="E185" i="12"/>
  <c r="D185" i="12"/>
  <c r="B185" i="12"/>
  <c r="E184" i="12"/>
  <c r="D184" i="12"/>
  <c r="B184" i="12"/>
  <c r="E183" i="12"/>
  <c r="D183" i="12"/>
  <c r="B183" i="12"/>
  <c r="E182" i="12"/>
  <c r="D182" i="12"/>
  <c r="B182" i="12"/>
  <c r="E181" i="12"/>
  <c r="D181" i="12"/>
  <c r="B181" i="12"/>
  <c r="E180" i="12"/>
  <c r="D180" i="12"/>
  <c r="B180" i="12"/>
  <c r="E179" i="12"/>
  <c r="D179" i="12"/>
  <c r="B179" i="12"/>
  <c r="E178" i="12"/>
  <c r="D178" i="12"/>
  <c r="B178" i="12"/>
  <c r="E177" i="12"/>
  <c r="D177" i="12"/>
  <c r="B177" i="12"/>
  <c r="E176" i="12"/>
  <c r="D176" i="12"/>
  <c r="B176" i="12"/>
  <c r="E175" i="12"/>
  <c r="D175" i="12"/>
  <c r="B175" i="12"/>
  <c r="E174" i="12"/>
  <c r="D174" i="12"/>
  <c r="B174" i="12"/>
  <c r="E173" i="12"/>
  <c r="D173" i="12"/>
  <c r="B173" i="12"/>
  <c r="E172" i="12"/>
  <c r="D172" i="12"/>
  <c r="B172" i="12"/>
  <c r="E171" i="12"/>
  <c r="D171" i="12"/>
  <c r="B171" i="12"/>
  <c r="E170" i="12"/>
  <c r="D170" i="12"/>
  <c r="B170" i="12"/>
  <c r="E169" i="12"/>
  <c r="D169" i="12"/>
  <c r="B169" i="12"/>
  <c r="E168" i="12"/>
  <c r="D168" i="12"/>
  <c r="B168" i="12"/>
  <c r="E167" i="12"/>
  <c r="D167" i="12"/>
  <c r="B167" i="12"/>
  <c r="E166" i="12"/>
  <c r="D166" i="12"/>
  <c r="B166" i="12"/>
  <c r="E165" i="12"/>
  <c r="D165" i="12"/>
  <c r="B165" i="12"/>
  <c r="E164" i="12"/>
  <c r="D164" i="12"/>
  <c r="B164" i="12"/>
  <c r="E163" i="12"/>
  <c r="D163" i="12"/>
  <c r="B163" i="12"/>
  <c r="E162" i="12"/>
  <c r="D162" i="12"/>
  <c r="B162" i="12"/>
  <c r="E161" i="12"/>
  <c r="D161" i="12"/>
  <c r="B161" i="12"/>
  <c r="E160" i="12"/>
  <c r="D160" i="12"/>
  <c r="B160" i="12"/>
  <c r="E159" i="12"/>
  <c r="D159" i="12"/>
  <c r="B159" i="12"/>
  <c r="E158" i="12"/>
  <c r="D158" i="12"/>
  <c r="B158" i="12"/>
  <c r="E157" i="12"/>
  <c r="D157" i="12"/>
  <c r="B157" i="12"/>
  <c r="E156" i="12"/>
  <c r="D156" i="12"/>
  <c r="B156" i="12"/>
  <c r="E155" i="12"/>
  <c r="D155" i="12"/>
  <c r="B155" i="12"/>
  <c r="E154" i="12"/>
  <c r="D154" i="12"/>
  <c r="B154" i="12"/>
  <c r="E153" i="12"/>
  <c r="D153" i="12"/>
  <c r="B153" i="12"/>
  <c r="E152" i="12"/>
  <c r="D152" i="12"/>
  <c r="B152" i="12"/>
  <c r="E151" i="12"/>
  <c r="D151" i="12"/>
  <c r="B151" i="12"/>
  <c r="E150" i="12"/>
  <c r="D150" i="12"/>
  <c r="B150" i="12"/>
  <c r="E149" i="12"/>
  <c r="D149" i="12"/>
  <c r="B149" i="12"/>
  <c r="E148" i="12"/>
  <c r="D148" i="12"/>
  <c r="B148" i="12"/>
  <c r="E147" i="12"/>
  <c r="D147" i="12"/>
  <c r="B147" i="12"/>
  <c r="E146" i="12"/>
  <c r="D146" i="12"/>
  <c r="B146" i="12"/>
  <c r="E145" i="12"/>
  <c r="D145" i="12"/>
  <c r="B145" i="12"/>
  <c r="E144" i="12"/>
  <c r="D144" i="12"/>
  <c r="B144" i="12"/>
  <c r="E143" i="12"/>
  <c r="D143" i="12"/>
  <c r="B143" i="12"/>
  <c r="E142" i="12"/>
  <c r="D142" i="12"/>
  <c r="B142" i="12"/>
  <c r="E141" i="12"/>
  <c r="D141" i="12"/>
  <c r="B141" i="12"/>
  <c r="E140" i="12"/>
  <c r="D140" i="12"/>
  <c r="B140" i="12"/>
  <c r="E139" i="12"/>
  <c r="D139" i="12"/>
  <c r="B139" i="12"/>
  <c r="E138" i="12"/>
  <c r="D138" i="12"/>
  <c r="B138" i="12"/>
  <c r="E137" i="12"/>
  <c r="D137" i="12"/>
  <c r="B137" i="12"/>
  <c r="E136" i="12"/>
  <c r="D136" i="12"/>
  <c r="B136" i="12"/>
  <c r="E135" i="12"/>
  <c r="D135" i="12"/>
  <c r="B135" i="12"/>
  <c r="E134" i="12"/>
  <c r="D134" i="12"/>
  <c r="B134" i="12"/>
  <c r="E133" i="12"/>
  <c r="D133" i="12"/>
  <c r="B133" i="12"/>
  <c r="E132" i="12"/>
  <c r="D132" i="12"/>
  <c r="B132" i="12"/>
  <c r="E131" i="12"/>
  <c r="D131" i="12"/>
  <c r="B131" i="12"/>
  <c r="E130" i="12"/>
  <c r="D130" i="12"/>
  <c r="B130" i="12"/>
  <c r="E129" i="12"/>
  <c r="D129" i="12"/>
  <c r="B129" i="12"/>
  <c r="E128" i="12"/>
  <c r="D128" i="12"/>
  <c r="B128" i="12"/>
  <c r="E127" i="12"/>
  <c r="D127" i="12"/>
  <c r="B127" i="12"/>
  <c r="E126" i="12"/>
  <c r="D126" i="12"/>
  <c r="B126" i="12"/>
  <c r="E125" i="12"/>
  <c r="D125" i="12"/>
  <c r="B125" i="12"/>
  <c r="E124" i="12"/>
  <c r="D124" i="12"/>
  <c r="B124" i="12"/>
  <c r="E123" i="12"/>
  <c r="D123" i="12"/>
  <c r="B123" i="12"/>
  <c r="E122" i="12"/>
  <c r="D122" i="12"/>
  <c r="B122" i="12"/>
  <c r="E121" i="12"/>
  <c r="D121" i="12"/>
  <c r="B121" i="12"/>
  <c r="E120" i="12"/>
  <c r="D120" i="12"/>
  <c r="B120" i="12"/>
  <c r="E119" i="12"/>
  <c r="D119" i="12"/>
  <c r="B119" i="12"/>
  <c r="E118" i="12"/>
  <c r="D118" i="12"/>
  <c r="B118" i="12"/>
  <c r="E117" i="12"/>
  <c r="D117" i="12"/>
  <c r="B117" i="12"/>
  <c r="E116" i="12"/>
  <c r="D116" i="12"/>
  <c r="B116" i="12"/>
  <c r="E115" i="12"/>
  <c r="D115" i="12"/>
  <c r="B115" i="12"/>
  <c r="E114" i="12"/>
  <c r="D114" i="12"/>
  <c r="B114" i="12"/>
  <c r="E113" i="12"/>
  <c r="D113" i="12"/>
  <c r="B113" i="12"/>
  <c r="E112" i="12"/>
  <c r="D112" i="12"/>
  <c r="B112" i="12"/>
  <c r="E111" i="12"/>
  <c r="D111" i="12"/>
  <c r="B111" i="12"/>
  <c r="E110" i="12"/>
  <c r="D110" i="12"/>
  <c r="B110" i="12"/>
  <c r="E109" i="12"/>
  <c r="D109" i="12"/>
  <c r="B109" i="12"/>
  <c r="E108" i="12"/>
  <c r="D108" i="12"/>
  <c r="B108" i="12"/>
  <c r="E107" i="12"/>
  <c r="D107" i="12"/>
  <c r="B107" i="12"/>
  <c r="E106" i="12"/>
  <c r="D106" i="12"/>
  <c r="B106" i="12"/>
  <c r="E105" i="12"/>
  <c r="D105" i="12"/>
  <c r="B105" i="12"/>
  <c r="E104" i="12"/>
  <c r="D104" i="12"/>
  <c r="B104" i="12"/>
  <c r="E103" i="12"/>
  <c r="D103" i="12"/>
  <c r="B103" i="12"/>
  <c r="E102" i="12"/>
  <c r="D102" i="12"/>
  <c r="B102" i="12"/>
  <c r="E101" i="12"/>
  <c r="D101" i="12"/>
  <c r="B101" i="12"/>
  <c r="E100" i="12"/>
  <c r="D100" i="12"/>
  <c r="B100" i="12"/>
  <c r="E99" i="12"/>
  <c r="D99" i="12"/>
  <c r="B99" i="12"/>
  <c r="E98" i="12"/>
  <c r="D98" i="12"/>
  <c r="B98" i="12"/>
  <c r="E89" i="12"/>
  <c r="D89" i="12"/>
  <c r="E88" i="12"/>
  <c r="D88" i="12"/>
  <c r="E87" i="12"/>
  <c r="D87" i="12"/>
  <c r="E86" i="12"/>
  <c r="D86" i="12"/>
  <c r="E85" i="12"/>
  <c r="D85" i="12"/>
  <c r="E84" i="12"/>
  <c r="D84" i="12"/>
  <c r="E83" i="12"/>
  <c r="D83" i="12"/>
  <c r="E82" i="12"/>
  <c r="D82" i="12"/>
  <c r="E81" i="12"/>
  <c r="D81" i="12"/>
  <c r="E80" i="12"/>
  <c r="D80" i="12"/>
  <c r="E79" i="12"/>
  <c r="D79" i="12"/>
  <c r="E78" i="12"/>
  <c r="D78" i="12"/>
  <c r="E77" i="12"/>
  <c r="D77" i="12"/>
  <c r="E76" i="12"/>
  <c r="D76" i="12"/>
  <c r="E61" i="12"/>
  <c r="D61" i="12"/>
  <c r="E60" i="12"/>
  <c r="D60" i="12"/>
  <c r="E59" i="12"/>
  <c r="D59" i="12"/>
  <c r="B42" i="12"/>
  <c r="B41" i="12"/>
  <c r="B40" i="12"/>
  <c r="B39" i="12"/>
  <c r="E38" i="12"/>
  <c r="D38" i="12"/>
  <c r="B38" i="12"/>
  <c r="E37" i="12"/>
  <c r="D37" i="12"/>
  <c r="B37" i="12"/>
  <c r="E36" i="12"/>
  <c r="D36" i="12"/>
  <c r="B36" i="12"/>
  <c r="E35" i="12"/>
  <c r="D35" i="12"/>
  <c r="B35" i="12"/>
  <c r="E34" i="12"/>
  <c r="D34" i="12"/>
  <c r="B34" i="12"/>
  <c r="E33" i="12"/>
  <c r="D33" i="12"/>
  <c r="B33" i="12"/>
  <c r="E32" i="12"/>
  <c r="D32" i="12"/>
  <c r="B32" i="12"/>
  <c r="E31" i="12"/>
  <c r="D31" i="12"/>
  <c r="B31" i="12"/>
  <c r="E30" i="12"/>
  <c r="D30" i="12"/>
  <c r="B30" i="12"/>
  <c r="E29" i="12"/>
  <c r="D29" i="12"/>
  <c r="B29" i="12"/>
  <c r="E28" i="12"/>
  <c r="D28" i="12"/>
  <c r="B28" i="12"/>
  <c r="E27" i="12"/>
  <c r="D27" i="12"/>
  <c r="B27" i="12"/>
  <c r="E26" i="12"/>
  <c r="D26" i="12"/>
  <c r="B26" i="12"/>
  <c r="E18" i="12"/>
  <c r="D18" i="12"/>
  <c r="B18" i="12"/>
  <c r="E17" i="12"/>
  <c r="D17" i="12"/>
  <c r="B17" i="12"/>
  <c r="E16" i="12"/>
  <c r="D16" i="12"/>
  <c r="B16" i="12"/>
  <c r="E15" i="12"/>
  <c r="D15" i="12"/>
  <c r="B15" i="12"/>
  <c r="E14" i="12"/>
  <c r="D14" i="12"/>
  <c r="B14" i="12"/>
  <c r="E13" i="12"/>
  <c r="D13" i="12"/>
  <c r="B13" i="12"/>
  <c r="E12" i="12"/>
  <c r="D12" i="12"/>
  <c r="B12" i="12"/>
  <c r="E11" i="12"/>
  <c r="D11" i="12"/>
  <c r="B11" i="12"/>
  <c r="E10" i="12"/>
  <c r="D10" i="12"/>
  <c r="B10" i="12"/>
  <c r="E9" i="12"/>
  <c r="D9" i="12"/>
  <c r="B9" i="12"/>
  <c r="E8" i="12"/>
  <c r="D8" i="12"/>
  <c r="B8" i="12"/>
  <c r="E7" i="12"/>
  <c r="D7" i="12"/>
  <c r="B7" i="12"/>
  <c r="E6" i="12"/>
  <c r="D6" i="12"/>
  <c r="B6" i="12"/>
  <c r="E5" i="12"/>
  <c r="D5" i="12"/>
  <c r="B5" i="12"/>
  <c r="E4" i="12"/>
  <c r="D4" i="12"/>
  <c r="B4" i="12"/>
  <c r="E3" i="12"/>
  <c r="D3" i="12"/>
  <c r="B3" i="12"/>
  <c r="E2" i="12"/>
  <c r="D2" i="12"/>
  <c r="B2" i="12"/>
  <c r="E445" i="3"/>
  <c r="D445" i="3"/>
  <c r="B445" i="3"/>
  <c r="E444" i="3"/>
  <c r="D444" i="3"/>
  <c r="B444" i="3"/>
  <c r="E443" i="3"/>
  <c r="D443" i="3"/>
  <c r="B443" i="3"/>
  <c r="E442" i="3"/>
  <c r="D442" i="3"/>
  <c r="B442" i="3"/>
  <c r="E441" i="3"/>
  <c r="D441" i="3"/>
  <c r="B441" i="3"/>
  <c r="E440" i="3"/>
  <c r="D440" i="3"/>
  <c r="B440" i="3"/>
  <c r="E439" i="3"/>
  <c r="D439" i="3"/>
  <c r="B439" i="3"/>
  <c r="E438" i="3"/>
  <c r="D438" i="3"/>
  <c r="B438" i="3"/>
  <c r="E437" i="3"/>
  <c r="D437" i="3"/>
  <c r="B437" i="3"/>
  <c r="E436" i="3"/>
  <c r="D436" i="3"/>
  <c r="B436" i="3"/>
  <c r="E435" i="3"/>
  <c r="D435" i="3"/>
  <c r="B435" i="3"/>
  <c r="E434" i="3"/>
  <c r="D434" i="3"/>
  <c r="B434" i="3"/>
  <c r="E433" i="3"/>
  <c r="D433" i="3"/>
  <c r="B433" i="3"/>
  <c r="E432" i="3"/>
  <c r="D432" i="3"/>
  <c r="B432" i="3"/>
  <c r="E431" i="3"/>
  <c r="D431" i="3"/>
  <c r="B431" i="3"/>
  <c r="E430" i="3"/>
  <c r="D430" i="3"/>
  <c r="B430" i="3"/>
  <c r="E429" i="3"/>
  <c r="D429" i="3"/>
  <c r="B429" i="3"/>
  <c r="E428" i="3"/>
  <c r="D428" i="3"/>
  <c r="B428" i="3"/>
  <c r="E427" i="3"/>
  <c r="D427" i="3"/>
  <c r="B427" i="3"/>
  <c r="E426" i="3"/>
  <c r="D426" i="3"/>
  <c r="B426" i="3"/>
  <c r="E425" i="3"/>
  <c r="D425" i="3"/>
  <c r="B425" i="3"/>
  <c r="E424" i="3"/>
  <c r="D424" i="3"/>
  <c r="B424" i="3"/>
  <c r="E423" i="3"/>
  <c r="D423" i="3"/>
  <c r="B423" i="3"/>
  <c r="E422" i="3"/>
  <c r="D422" i="3"/>
  <c r="B422" i="3"/>
  <c r="E421" i="3"/>
  <c r="D421" i="3"/>
  <c r="B421" i="3"/>
  <c r="E420" i="3"/>
  <c r="D420" i="3"/>
  <c r="B420" i="3"/>
  <c r="E419" i="3"/>
  <c r="D419" i="3"/>
  <c r="B419" i="3"/>
  <c r="E418" i="3"/>
  <c r="D418" i="3"/>
  <c r="B418" i="3"/>
  <c r="E417" i="3"/>
  <c r="D417" i="3"/>
  <c r="B417" i="3"/>
  <c r="E416" i="3"/>
  <c r="D416" i="3"/>
  <c r="B416" i="3"/>
  <c r="E415" i="3"/>
  <c r="D415" i="3"/>
  <c r="B415" i="3"/>
  <c r="E414" i="3"/>
  <c r="D414" i="3"/>
  <c r="B414" i="3"/>
  <c r="E413" i="3"/>
  <c r="D413" i="3"/>
  <c r="B413" i="3"/>
  <c r="E412" i="3"/>
  <c r="D412" i="3"/>
  <c r="B412" i="3"/>
  <c r="E411" i="3"/>
  <c r="D411" i="3"/>
  <c r="B411" i="3"/>
  <c r="E410" i="3"/>
  <c r="D410" i="3"/>
  <c r="B410" i="3"/>
  <c r="E409" i="3"/>
  <c r="D409" i="3"/>
  <c r="B409" i="3"/>
  <c r="E408" i="3"/>
  <c r="D408" i="3"/>
  <c r="B408" i="3"/>
  <c r="E407" i="3"/>
  <c r="D407" i="3"/>
  <c r="B407" i="3"/>
  <c r="E406" i="3"/>
  <c r="D406" i="3"/>
  <c r="B406" i="3"/>
  <c r="E405" i="3"/>
  <c r="D405" i="3"/>
  <c r="B405" i="3"/>
  <c r="E404" i="3"/>
  <c r="D404" i="3"/>
  <c r="B404" i="3"/>
  <c r="E403" i="3"/>
  <c r="D403" i="3"/>
  <c r="B403" i="3"/>
  <c r="E402" i="3"/>
  <c r="D402" i="3"/>
  <c r="B402" i="3"/>
  <c r="E401" i="3"/>
  <c r="D401" i="3"/>
  <c r="B401" i="3"/>
  <c r="E400" i="3"/>
  <c r="D400" i="3"/>
  <c r="B400" i="3"/>
  <c r="E399" i="3"/>
  <c r="D399" i="3"/>
  <c r="B399" i="3"/>
  <c r="E398" i="3"/>
  <c r="D398" i="3"/>
  <c r="B398" i="3"/>
  <c r="E397" i="3"/>
  <c r="D397" i="3"/>
  <c r="B397" i="3"/>
  <c r="E396" i="3"/>
  <c r="D396" i="3"/>
  <c r="B396" i="3"/>
  <c r="E395" i="3"/>
  <c r="D395" i="3"/>
  <c r="B395" i="3"/>
  <c r="E394" i="3"/>
  <c r="D394" i="3"/>
  <c r="B394" i="3"/>
  <c r="E393" i="3"/>
  <c r="D393" i="3"/>
  <c r="B393" i="3"/>
  <c r="E392" i="3"/>
  <c r="D392" i="3"/>
  <c r="B392" i="3"/>
  <c r="E391" i="3"/>
  <c r="D391" i="3"/>
  <c r="B391" i="3"/>
  <c r="E390" i="3"/>
  <c r="D390" i="3"/>
  <c r="B390" i="3"/>
  <c r="E389" i="3"/>
  <c r="D389" i="3"/>
  <c r="B389" i="3"/>
  <c r="E388" i="3"/>
  <c r="D388" i="3"/>
  <c r="B388" i="3"/>
  <c r="E387" i="3"/>
  <c r="D387" i="3"/>
  <c r="B387" i="3"/>
  <c r="E386" i="3"/>
  <c r="D386" i="3"/>
  <c r="B386" i="3"/>
  <c r="E385" i="3"/>
  <c r="D385" i="3"/>
  <c r="B385" i="3"/>
  <c r="E384" i="3"/>
  <c r="D384" i="3"/>
  <c r="B384" i="3"/>
  <c r="E383" i="3"/>
  <c r="D383" i="3"/>
  <c r="B383" i="3"/>
  <c r="E382" i="3"/>
  <c r="D382" i="3"/>
  <c r="B382" i="3"/>
  <c r="E381" i="3"/>
  <c r="D381" i="3"/>
  <c r="B381" i="3"/>
  <c r="E380" i="3"/>
  <c r="D380" i="3"/>
  <c r="B380" i="3"/>
  <c r="E379" i="3"/>
  <c r="D379" i="3"/>
  <c r="B379" i="3"/>
  <c r="E378" i="3"/>
  <c r="D378" i="3"/>
  <c r="B378" i="3"/>
  <c r="E377" i="3"/>
  <c r="D377" i="3"/>
  <c r="B377" i="3"/>
  <c r="E376" i="3"/>
  <c r="D376" i="3"/>
  <c r="B376" i="3"/>
  <c r="E375" i="3"/>
  <c r="D375" i="3"/>
  <c r="B375" i="3"/>
  <c r="E374" i="3"/>
  <c r="D374" i="3"/>
  <c r="B374" i="3"/>
  <c r="E373" i="3"/>
  <c r="D373" i="3"/>
  <c r="B373" i="3"/>
  <c r="E372" i="3"/>
  <c r="D372" i="3"/>
  <c r="B372" i="3"/>
  <c r="E371" i="3"/>
  <c r="D371" i="3"/>
  <c r="B371" i="3"/>
  <c r="E370" i="3"/>
  <c r="D370" i="3"/>
  <c r="B370" i="3"/>
  <c r="E369" i="3"/>
  <c r="D369" i="3"/>
  <c r="B369" i="3"/>
  <c r="E368" i="3"/>
  <c r="D368" i="3"/>
  <c r="B368" i="3"/>
  <c r="E367" i="3"/>
  <c r="D367" i="3"/>
  <c r="B367" i="3"/>
  <c r="E366" i="3"/>
  <c r="D366" i="3"/>
  <c r="B366" i="3"/>
  <c r="E365" i="3"/>
  <c r="D365" i="3"/>
  <c r="B365" i="3"/>
  <c r="E364" i="3"/>
  <c r="D364" i="3"/>
  <c r="B364" i="3"/>
  <c r="E363" i="3"/>
  <c r="D363" i="3"/>
  <c r="B363" i="3"/>
  <c r="E362" i="3"/>
  <c r="D362" i="3"/>
  <c r="B362" i="3"/>
  <c r="E361" i="3"/>
  <c r="D361" i="3"/>
  <c r="B361" i="3"/>
  <c r="E360" i="3"/>
  <c r="D360" i="3"/>
  <c r="B360" i="3"/>
  <c r="E359" i="3"/>
  <c r="D359" i="3"/>
  <c r="B359" i="3"/>
  <c r="E358" i="3"/>
  <c r="D358" i="3"/>
  <c r="B358" i="3"/>
  <c r="E357" i="3"/>
  <c r="D357" i="3"/>
  <c r="B357" i="3"/>
  <c r="E356" i="3"/>
  <c r="D356" i="3"/>
  <c r="B356" i="3"/>
  <c r="E355" i="3"/>
  <c r="D355" i="3"/>
  <c r="B355" i="3"/>
  <c r="E354" i="3"/>
  <c r="D354" i="3"/>
  <c r="B354" i="3"/>
  <c r="E353" i="3"/>
  <c r="D353" i="3"/>
  <c r="B353" i="3"/>
  <c r="E352" i="3"/>
  <c r="D352" i="3"/>
  <c r="B352" i="3"/>
  <c r="E351" i="3"/>
  <c r="D351" i="3"/>
  <c r="B351" i="3"/>
  <c r="E350" i="3"/>
  <c r="D350" i="3"/>
  <c r="B350" i="3"/>
  <c r="E349" i="3"/>
  <c r="D349" i="3"/>
  <c r="B349" i="3"/>
  <c r="E348" i="3"/>
  <c r="D348" i="3"/>
  <c r="B348" i="3"/>
  <c r="E347" i="3"/>
  <c r="D347" i="3"/>
  <c r="B347" i="3"/>
  <c r="E346" i="3"/>
  <c r="D346" i="3"/>
  <c r="B346" i="3"/>
  <c r="E345" i="3"/>
  <c r="D345" i="3"/>
  <c r="B345" i="3"/>
  <c r="E344" i="3"/>
  <c r="D344" i="3"/>
  <c r="B344" i="3"/>
  <c r="E343" i="3"/>
  <c r="D343" i="3"/>
  <c r="B343" i="3"/>
  <c r="E342" i="3"/>
  <c r="D342" i="3"/>
  <c r="B342" i="3"/>
  <c r="E341" i="3"/>
  <c r="D341" i="3"/>
  <c r="B341" i="3"/>
  <c r="E340" i="3"/>
  <c r="D340" i="3"/>
  <c r="B340" i="3"/>
  <c r="E339" i="3"/>
  <c r="D339" i="3"/>
  <c r="B339" i="3"/>
  <c r="E338" i="3"/>
  <c r="D338" i="3"/>
  <c r="B338" i="3"/>
  <c r="E337" i="3"/>
  <c r="D337" i="3"/>
  <c r="B337" i="3"/>
  <c r="E336" i="3"/>
  <c r="D336" i="3"/>
  <c r="B336" i="3"/>
  <c r="E335" i="3"/>
  <c r="D335" i="3"/>
  <c r="B335" i="3"/>
  <c r="E334" i="3"/>
  <c r="D334" i="3"/>
  <c r="B334" i="3"/>
  <c r="E333" i="3"/>
  <c r="D333" i="3"/>
  <c r="B333" i="3"/>
  <c r="E332" i="3"/>
  <c r="D332" i="3"/>
  <c r="B332" i="3"/>
  <c r="E331" i="3"/>
  <c r="D331" i="3"/>
  <c r="B331" i="3"/>
  <c r="E330" i="3"/>
  <c r="D330" i="3"/>
  <c r="B330" i="3"/>
  <c r="E329" i="3"/>
  <c r="D329" i="3"/>
  <c r="B329" i="3"/>
  <c r="E328" i="3"/>
  <c r="D328" i="3"/>
  <c r="B328" i="3"/>
  <c r="E327" i="3"/>
  <c r="D327" i="3"/>
  <c r="B327" i="3"/>
  <c r="E326" i="3"/>
  <c r="D326" i="3"/>
  <c r="B326" i="3"/>
  <c r="E325" i="3"/>
  <c r="D325" i="3"/>
  <c r="B325" i="3"/>
  <c r="E324" i="3"/>
  <c r="D324" i="3"/>
  <c r="B324" i="3"/>
  <c r="E323" i="3"/>
  <c r="D323" i="3"/>
  <c r="B323" i="3"/>
  <c r="E322" i="3"/>
  <c r="D322" i="3"/>
  <c r="B322" i="3"/>
  <c r="E321" i="3"/>
  <c r="D321" i="3"/>
  <c r="B321" i="3"/>
  <c r="E320" i="3"/>
  <c r="D320" i="3"/>
  <c r="B320" i="3"/>
  <c r="E319" i="3"/>
  <c r="D319" i="3"/>
  <c r="B319" i="3"/>
  <c r="E318" i="3"/>
  <c r="D318" i="3"/>
  <c r="B318" i="3"/>
  <c r="E317" i="3"/>
  <c r="D317" i="3"/>
  <c r="B317" i="3"/>
  <c r="E316" i="3"/>
  <c r="D316" i="3"/>
  <c r="B316" i="3"/>
  <c r="E315" i="3"/>
  <c r="D315" i="3"/>
  <c r="B315" i="3"/>
  <c r="E314" i="3"/>
  <c r="D314" i="3"/>
  <c r="B314" i="3"/>
  <c r="E313" i="3"/>
  <c r="D313" i="3"/>
  <c r="B313" i="3"/>
  <c r="E312" i="3"/>
  <c r="D312" i="3"/>
  <c r="B312" i="3"/>
  <c r="E311" i="3"/>
  <c r="D311" i="3"/>
  <c r="B311" i="3"/>
  <c r="E310" i="3"/>
  <c r="D310" i="3"/>
  <c r="B310" i="3"/>
  <c r="E309" i="3"/>
  <c r="D309" i="3"/>
  <c r="B309" i="3"/>
  <c r="E308" i="3"/>
  <c r="D308" i="3"/>
  <c r="B308" i="3"/>
  <c r="E307" i="3"/>
  <c r="D307" i="3"/>
  <c r="B307" i="3"/>
  <c r="E306" i="3"/>
  <c r="D306" i="3"/>
  <c r="B306" i="3"/>
  <c r="E305" i="3"/>
  <c r="D305" i="3"/>
  <c r="B305" i="3"/>
  <c r="E304" i="3"/>
  <c r="D304" i="3"/>
  <c r="B304" i="3"/>
  <c r="E303" i="3"/>
  <c r="D303" i="3"/>
  <c r="B303" i="3"/>
  <c r="E302" i="3"/>
  <c r="D302" i="3"/>
  <c r="B302" i="3"/>
  <c r="E301" i="3"/>
  <c r="D301" i="3"/>
  <c r="B301" i="3"/>
  <c r="E300" i="3"/>
  <c r="D300" i="3"/>
  <c r="B300" i="3"/>
  <c r="E299" i="3"/>
  <c r="D299" i="3"/>
  <c r="B299" i="3"/>
  <c r="E298" i="3"/>
  <c r="D298" i="3"/>
  <c r="B298" i="3"/>
  <c r="E297" i="3"/>
  <c r="D297" i="3"/>
  <c r="B297" i="3"/>
  <c r="E296" i="3"/>
  <c r="D296" i="3"/>
  <c r="B296" i="3"/>
  <c r="E295" i="3"/>
  <c r="D295" i="3"/>
  <c r="B295" i="3"/>
  <c r="E294" i="3"/>
  <c r="D294" i="3"/>
  <c r="B294" i="3"/>
  <c r="E293" i="3"/>
  <c r="D293" i="3"/>
  <c r="B293" i="3"/>
  <c r="E292" i="3"/>
  <c r="D292" i="3"/>
  <c r="B292" i="3"/>
  <c r="E291" i="3"/>
  <c r="D291" i="3"/>
  <c r="B291" i="3"/>
  <c r="E290" i="3"/>
  <c r="D290" i="3"/>
  <c r="B290" i="3"/>
  <c r="E289" i="3"/>
  <c r="D289" i="3"/>
  <c r="B289" i="3"/>
  <c r="E288" i="3"/>
  <c r="D288" i="3"/>
  <c r="B288" i="3"/>
  <c r="E287" i="3"/>
  <c r="D287" i="3"/>
  <c r="B287" i="3"/>
  <c r="E286" i="3"/>
  <c r="D286" i="3"/>
  <c r="B286" i="3"/>
  <c r="E285" i="3"/>
  <c r="D285" i="3"/>
  <c r="B285" i="3"/>
  <c r="E284" i="3"/>
  <c r="D284" i="3"/>
  <c r="B284" i="3"/>
  <c r="E283" i="3"/>
  <c r="D283" i="3"/>
  <c r="B283" i="3"/>
  <c r="E282" i="3"/>
  <c r="D282" i="3"/>
  <c r="B282" i="3"/>
  <c r="E281" i="3"/>
  <c r="D281" i="3"/>
  <c r="B281" i="3"/>
  <c r="E280" i="3"/>
  <c r="D280" i="3"/>
  <c r="B280" i="3"/>
  <c r="E279" i="3"/>
  <c r="D279" i="3"/>
  <c r="B279" i="3"/>
  <c r="E278" i="3"/>
  <c r="D278" i="3"/>
  <c r="B278" i="3"/>
  <c r="E277" i="3"/>
  <c r="D277" i="3"/>
  <c r="B277" i="3"/>
  <c r="E276" i="3"/>
  <c r="D276" i="3"/>
  <c r="B276" i="3"/>
  <c r="E275" i="3"/>
  <c r="D275" i="3"/>
  <c r="B275" i="3"/>
  <c r="E274" i="3"/>
  <c r="D274" i="3"/>
  <c r="B274" i="3"/>
  <c r="E273" i="3"/>
  <c r="D273" i="3"/>
  <c r="B273" i="3"/>
  <c r="E272" i="3"/>
  <c r="D272" i="3"/>
  <c r="B272" i="3"/>
  <c r="E271" i="3"/>
  <c r="D271" i="3"/>
  <c r="B271" i="3"/>
  <c r="E270" i="3"/>
  <c r="D270" i="3"/>
  <c r="B270" i="3"/>
  <c r="E269" i="3"/>
  <c r="D269" i="3"/>
  <c r="B269" i="3"/>
  <c r="E268" i="3"/>
  <c r="D268" i="3"/>
  <c r="B268" i="3"/>
  <c r="E267" i="3"/>
  <c r="D267" i="3"/>
  <c r="B267" i="3"/>
  <c r="E266" i="3"/>
  <c r="D266" i="3"/>
  <c r="B266" i="3"/>
  <c r="E265" i="3"/>
  <c r="D265" i="3"/>
  <c r="B265" i="3"/>
  <c r="E264" i="3"/>
  <c r="D264" i="3"/>
  <c r="B264" i="3"/>
  <c r="E263" i="3"/>
  <c r="D263" i="3"/>
  <c r="B263" i="3"/>
  <c r="E262" i="3"/>
  <c r="D262" i="3"/>
  <c r="B262" i="3"/>
  <c r="E261" i="3"/>
  <c r="D261" i="3"/>
  <c r="B261" i="3"/>
  <c r="E260" i="3"/>
  <c r="D260" i="3"/>
  <c r="B260" i="3"/>
  <c r="E259" i="3"/>
  <c r="D259" i="3"/>
  <c r="B259" i="3"/>
  <c r="E258" i="3"/>
  <c r="D258" i="3"/>
  <c r="B258" i="3"/>
  <c r="E257" i="3"/>
  <c r="D257" i="3"/>
  <c r="B257" i="3"/>
  <c r="E256" i="3"/>
  <c r="D256" i="3"/>
  <c r="B256" i="3"/>
  <c r="E255" i="3"/>
  <c r="D255" i="3"/>
  <c r="B255" i="3"/>
  <c r="E254" i="3"/>
  <c r="D254" i="3"/>
  <c r="B254" i="3"/>
  <c r="E253" i="3"/>
  <c r="D253" i="3"/>
  <c r="B253" i="3"/>
  <c r="E252" i="3"/>
  <c r="D252" i="3"/>
  <c r="B252" i="3"/>
  <c r="E251" i="3"/>
  <c r="D251" i="3"/>
  <c r="B251" i="3"/>
  <c r="E250" i="3"/>
  <c r="D250" i="3"/>
  <c r="B250" i="3"/>
  <c r="E249" i="3"/>
  <c r="D249" i="3"/>
  <c r="B249" i="3"/>
  <c r="E248" i="3"/>
  <c r="D248" i="3"/>
  <c r="B248" i="3"/>
  <c r="E247" i="3"/>
  <c r="D247" i="3"/>
  <c r="B247" i="3"/>
  <c r="E246" i="3"/>
  <c r="D246" i="3"/>
  <c r="B246" i="3"/>
  <c r="E245" i="3"/>
  <c r="D245" i="3"/>
  <c r="B245" i="3"/>
  <c r="E244" i="3"/>
  <c r="D244" i="3"/>
  <c r="B244" i="3"/>
  <c r="E243" i="3"/>
  <c r="D243" i="3"/>
  <c r="B243" i="3"/>
  <c r="E242" i="3"/>
  <c r="D242" i="3"/>
  <c r="B242" i="3"/>
  <c r="E241" i="3"/>
  <c r="D241" i="3"/>
  <c r="B241" i="3"/>
  <c r="E240" i="3"/>
  <c r="D240" i="3"/>
  <c r="B240" i="3"/>
  <c r="E239" i="3"/>
  <c r="D239" i="3"/>
  <c r="B239" i="3"/>
  <c r="E238" i="3"/>
  <c r="D238" i="3"/>
  <c r="B238" i="3"/>
  <c r="E237" i="3"/>
  <c r="D237" i="3"/>
  <c r="B237" i="3"/>
  <c r="E236" i="3"/>
  <c r="D236" i="3"/>
  <c r="B236" i="3"/>
  <c r="E235" i="3"/>
  <c r="D235" i="3"/>
  <c r="B235" i="3"/>
  <c r="E234" i="3"/>
  <c r="D234" i="3"/>
  <c r="B234" i="3"/>
  <c r="E233" i="3"/>
  <c r="D233" i="3"/>
  <c r="B233" i="3"/>
  <c r="E232" i="3"/>
  <c r="D232" i="3"/>
  <c r="B232" i="3"/>
  <c r="E231" i="3"/>
  <c r="D231" i="3"/>
  <c r="B231" i="3"/>
  <c r="E230" i="3"/>
  <c r="D230" i="3"/>
  <c r="B230" i="3"/>
  <c r="E229" i="3"/>
  <c r="D229" i="3"/>
  <c r="B229" i="3"/>
  <c r="E228" i="3"/>
  <c r="D228" i="3"/>
  <c r="B228" i="3"/>
  <c r="E227" i="3"/>
  <c r="D227" i="3"/>
  <c r="B227" i="3"/>
  <c r="E226" i="3"/>
  <c r="D226" i="3"/>
  <c r="B226" i="3"/>
  <c r="E225" i="3"/>
  <c r="D225" i="3"/>
  <c r="B225" i="3"/>
  <c r="E224" i="3"/>
  <c r="D224" i="3"/>
  <c r="B224" i="3"/>
  <c r="E223" i="3"/>
  <c r="D223" i="3"/>
  <c r="B223" i="3"/>
  <c r="E222" i="3"/>
  <c r="D222" i="3"/>
  <c r="B222" i="3"/>
  <c r="E221" i="3"/>
  <c r="D221" i="3"/>
  <c r="B221" i="3"/>
  <c r="E220" i="3"/>
  <c r="D220" i="3"/>
  <c r="B220" i="3"/>
  <c r="E219" i="3"/>
  <c r="D219" i="3"/>
  <c r="B219" i="3"/>
  <c r="E218" i="3"/>
  <c r="D218" i="3"/>
  <c r="B218" i="3"/>
  <c r="E217" i="3"/>
  <c r="D217" i="3"/>
  <c r="B217" i="3"/>
  <c r="E216" i="3"/>
  <c r="D216" i="3"/>
  <c r="B216" i="3"/>
  <c r="E215" i="3"/>
  <c r="D215" i="3"/>
  <c r="B215" i="3"/>
  <c r="E214" i="3"/>
  <c r="D214" i="3"/>
  <c r="B214" i="3"/>
  <c r="E213" i="3"/>
  <c r="D213" i="3"/>
  <c r="B213" i="3"/>
  <c r="E212" i="3"/>
  <c r="D212" i="3"/>
  <c r="B212" i="3"/>
  <c r="E211" i="3"/>
  <c r="D211" i="3"/>
  <c r="B211" i="3"/>
  <c r="E210" i="3"/>
  <c r="D210" i="3"/>
  <c r="B210" i="3"/>
  <c r="E209" i="3"/>
  <c r="D209" i="3"/>
  <c r="B209" i="3"/>
  <c r="E208" i="3"/>
  <c r="D208" i="3"/>
  <c r="B208" i="3"/>
  <c r="E207" i="3"/>
  <c r="D207" i="3"/>
  <c r="B207" i="3"/>
  <c r="E206" i="3"/>
  <c r="D206" i="3"/>
  <c r="B206" i="3"/>
  <c r="E205" i="3"/>
  <c r="D205" i="3"/>
  <c r="B205" i="3"/>
  <c r="E204" i="3"/>
  <c r="D204" i="3"/>
  <c r="B204" i="3"/>
  <c r="E203" i="3"/>
  <c r="D203" i="3"/>
  <c r="B203" i="3"/>
  <c r="E202" i="3"/>
  <c r="D202" i="3"/>
  <c r="B202" i="3"/>
  <c r="E201" i="3"/>
  <c r="D201" i="3"/>
  <c r="B201" i="3"/>
  <c r="E200" i="3"/>
  <c r="D200" i="3"/>
  <c r="B200" i="3"/>
  <c r="E199" i="3"/>
  <c r="D199" i="3"/>
  <c r="B199" i="3"/>
  <c r="E198" i="3"/>
  <c r="D198" i="3"/>
  <c r="B198" i="3"/>
  <c r="E197" i="3"/>
  <c r="D197" i="3"/>
  <c r="B197" i="3"/>
  <c r="E196" i="3"/>
  <c r="D196" i="3"/>
  <c r="B196" i="3"/>
  <c r="E195" i="3"/>
  <c r="D195" i="3"/>
  <c r="B195" i="3"/>
  <c r="E194" i="3"/>
  <c r="D194" i="3"/>
  <c r="B194" i="3"/>
  <c r="E193" i="3"/>
  <c r="D193" i="3"/>
  <c r="B193" i="3"/>
  <c r="E192" i="3"/>
  <c r="D192" i="3"/>
  <c r="B192" i="3"/>
  <c r="E191" i="3"/>
  <c r="D191" i="3"/>
  <c r="B191" i="3"/>
  <c r="E190" i="3"/>
  <c r="D190" i="3"/>
  <c r="B190" i="3"/>
  <c r="E189" i="3"/>
  <c r="D189" i="3"/>
  <c r="B189" i="3"/>
  <c r="E188" i="3"/>
  <c r="D188" i="3"/>
  <c r="B188" i="3"/>
  <c r="E187" i="3"/>
  <c r="D187" i="3"/>
  <c r="B187" i="3"/>
  <c r="E186" i="3"/>
  <c r="D186" i="3"/>
  <c r="B186" i="3"/>
  <c r="E185" i="3"/>
  <c r="D185" i="3"/>
  <c r="B185" i="3"/>
  <c r="E184" i="3"/>
  <c r="D184" i="3"/>
  <c r="B184" i="3"/>
  <c r="E183" i="3"/>
  <c r="D183" i="3"/>
  <c r="B183" i="3"/>
  <c r="E182" i="3"/>
  <c r="D182" i="3"/>
  <c r="B182" i="3"/>
  <c r="E181" i="3"/>
  <c r="D181" i="3"/>
  <c r="B181" i="3"/>
  <c r="E180" i="3"/>
  <c r="D180" i="3"/>
  <c r="B180" i="3"/>
  <c r="E179" i="3"/>
  <c r="D179" i="3"/>
  <c r="B179" i="3"/>
  <c r="E178" i="3"/>
  <c r="D178" i="3"/>
  <c r="B178" i="3"/>
  <c r="E177" i="3"/>
  <c r="D177" i="3"/>
  <c r="B177" i="3"/>
  <c r="E176" i="3"/>
  <c r="D176" i="3"/>
  <c r="B176" i="3"/>
  <c r="E175" i="3"/>
  <c r="D175" i="3"/>
  <c r="B175" i="3"/>
  <c r="E174" i="3"/>
  <c r="D174" i="3"/>
  <c r="B174" i="3"/>
  <c r="E173" i="3"/>
  <c r="D173" i="3"/>
  <c r="B173" i="3"/>
  <c r="E172" i="3"/>
  <c r="D172" i="3"/>
  <c r="B172" i="3"/>
  <c r="E171" i="3"/>
  <c r="D171" i="3"/>
  <c r="B171" i="3"/>
  <c r="E170" i="3"/>
  <c r="D170" i="3"/>
  <c r="B170" i="3"/>
  <c r="E169" i="3"/>
  <c r="D169" i="3"/>
  <c r="B169" i="3"/>
  <c r="E168" i="3"/>
  <c r="D168" i="3"/>
  <c r="B168" i="3"/>
  <c r="E167" i="3"/>
  <c r="D167" i="3"/>
  <c r="B167" i="3"/>
  <c r="E166" i="3"/>
  <c r="D166" i="3"/>
  <c r="B166" i="3"/>
  <c r="E165" i="3"/>
  <c r="D165" i="3"/>
  <c r="B165" i="3"/>
  <c r="E164" i="3"/>
  <c r="D164" i="3"/>
  <c r="B164" i="3"/>
  <c r="E163" i="3"/>
  <c r="D163" i="3"/>
  <c r="B163" i="3"/>
  <c r="E162" i="3"/>
  <c r="D162" i="3"/>
  <c r="B162" i="3"/>
  <c r="E161" i="3"/>
  <c r="D161" i="3"/>
  <c r="B161" i="3"/>
  <c r="E160" i="3"/>
  <c r="D160" i="3"/>
  <c r="B160" i="3"/>
  <c r="E159" i="3"/>
  <c r="D159" i="3"/>
  <c r="B159" i="3"/>
  <c r="E158" i="3"/>
  <c r="D158" i="3"/>
  <c r="B158" i="3"/>
  <c r="E157" i="3"/>
  <c r="D157" i="3"/>
  <c r="B157" i="3"/>
  <c r="E156" i="3"/>
  <c r="D156" i="3"/>
  <c r="B156" i="3"/>
  <c r="E155" i="3"/>
  <c r="D155" i="3"/>
  <c r="B155" i="3"/>
  <c r="E154" i="3"/>
  <c r="D154" i="3"/>
  <c r="B154" i="3"/>
  <c r="E153" i="3"/>
  <c r="D153" i="3"/>
  <c r="B153" i="3"/>
  <c r="E152" i="3"/>
  <c r="D152" i="3"/>
  <c r="B152" i="3"/>
  <c r="E151" i="3"/>
  <c r="D151" i="3"/>
  <c r="B151" i="3"/>
  <c r="E150" i="3"/>
  <c r="D150" i="3"/>
  <c r="B150" i="3"/>
  <c r="E149" i="3"/>
  <c r="D149" i="3"/>
  <c r="B149" i="3"/>
  <c r="E148" i="3"/>
  <c r="D148" i="3"/>
  <c r="B148" i="3"/>
  <c r="E147" i="3"/>
  <c r="D147" i="3"/>
  <c r="B147" i="3"/>
  <c r="E146" i="3"/>
  <c r="D146" i="3"/>
  <c r="B146" i="3"/>
  <c r="E145" i="3"/>
  <c r="D145" i="3"/>
  <c r="B145" i="3"/>
  <c r="E144" i="3"/>
  <c r="D144" i="3"/>
  <c r="B144" i="3"/>
  <c r="E143" i="3"/>
  <c r="D143" i="3"/>
  <c r="B143" i="3"/>
  <c r="E142" i="3"/>
  <c r="D142" i="3"/>
  <c r="B142" i="3"/>
  <c r="E141" i="3"/>
  <c r="D141" i="3"/>
  <c r="B141" i="3"/>
  <c r="E140" i="3"/>
  <c r="D140" i="3"/>
  <c r="B140" i="3"/>
  <c r="E139" i="3"/>
  <c r="D139" i="3"/>
  <c r="B139" i="3"/>
  <c r="E138" i="3"/>
  <c r="D138" i="3"/>
  <c r="B138" i="3"/>
  <c r="E137" i="3"/>
  <c r="D137" i="3"/>
  <c r="B137" i="3"/>
  <c r="E136" i="3"/>
  <c r="D136" i="3"/>
  <c r="B136" i="3"/>
  <c r="E135" i="3"/>
  <c r="D135" i="3"/>
  <c r="B135" i="3"/>
  <c r="E134" i="3"/>
  <c r="D134" i="3"/>
  <c r="B134" i="3"/>
  <c r="E133" i="3"/>
  <c r="D133" i="3"/>
  <c r="B133" i="3"/>
  <c r="E132" i="3"/>
  <c r="D132" i="3"/>
  <c r="B132" i="3"/>
  <c r="E131" i="3"/>
  <c r="D131" i="3"/>
  <c r="B131" i="3"/>
  <c r="E130" i="3"/>
  <c r="D130" i="3"/>
  <c r="B130" i="3"/>
  <c r="E129" i="3"/>
  <c r="D129" i="3"/>
  <c r="B129" i="3"/>
  <c r="E128" i="3"/>
  <c r="D128" i="3"/>
  <c r="B128" i="3"/>
  <c r="E127" i="3"/>
  <c r="D127" i="3"/>
  <c r="B127" i="3"/>
  <c r="E126" i="3"/>
  <c r="D126" i="3"/>
  <c r="B126" i="3"/>
  <c r="E125" i="3"/>
  <c r="D125" i="3"/>
  <c r="B125" i="3"/>
  <c r="E124" i="3"/>
  <c r="D124" i="3"/>
  <c r="B124" i="3"/>
  <c r="E123" i="3"/>
  <c r="D123" i="3"/>
  <c r="B123" i="3"/>
  <c r="E122" i="3"/>
  <c r="D122" i="3"/>
  <c r="B122" i="3"/>
  <c r="E121" i="3"/>
  <c r="D121" i="3"/>
  <c r="B121" i="3"/>
  <c r="E120" i="3"/>
  <c r="D120" i="3"/>
  <c r="B120" i="3"/>
  <c r="E119" i="3"/>
  <c r="D119" i="3"/>
  <c r="B119" i="3"/>
  <c r="E118" i="3"/>
  <c r="D118" i="3"/>
  <c r="B118" i="3"/>
  <c r="E117" i="3"/>
  <c r="D117" i="3"/>
  <c r="B117" i="3"/>
  <c r="E116" i="3"/>
  <c r="D116" i="3"/>
  <c r="B116" i="3"/>
  <c r="E115" i="3"/>
  <c r="D115" i="3"/>
  <c r="B115" i="3"/>
  <c r="E114" i="3"/>
  <c r="D114" i="3"/>
  <c r="B114" i="3"/>
  <c r="E113" i="3"/>
  <c r="D113" i="3"/>
  <c r="B113" i="3"/>
  <c r="E112" i="3"/>
  <c r="D112" i="3"/>
  <c r="B112" i="3"/>
  <c r="E111" i="3"/>
  <c r="D111" i="3"/>
  <c r="B111" i="3"/>
  <c r="E110" i="3"/>
  <c r="D110" i="3"/>
  <c r="B110" i="3"/>
  <c r="E109" i="3"/>
  <c r="D109" i="3"/>
  <c r="B109" i="3"/>
  <c r="E108" i="3"/>
  <c r="D108" i="3"/>
  <c r="B108" i="3"/>
  <c r="E107" i="3"/>
  <c r="D107" i="3"/>
  <c r="B107" i="3"/>
  <c r="E106" i="3"/>
  <c r="D106" i="3"/>
  <c r="B106" i="3"/>
  <c r="E105" i="3"/>
  <c r="D105" i="3"/>
  <c r="B105" i="3"/>
  <c r="E104" i="3"/>
  <c r="D104" i="3"/>
  <c r="B104" i="3"/>
  <c r="E103" i="3"/>
  <c r="D103" i="3"/>
  <c r="B103" i="3"/>
  <c r="E102" i="3"/>
  <c r="D102" i="3"/>
  <c r="B102" i="3"/>
  <c r="E101" i="3"/>
  <c r="D101" i="3"/>
  <c r="B101" i="3"/>
  <c r="E100" i="3"/>
  <c r="D100" i="3"/>
  <c r="B100" i="3"/>
  <c r="E99" i="3"/>
  <c r="D99" i="3"/>
  <c r="B99" i="3"/>
  <c r="E98" i="3"/>
  <c r="D98" i="3"/>
  <c r="B98" i="3"/>
  <c r="E97" i="3"/>
  <c r="D97" i="3"/>
  <c r="B97" i="3"/>
  <c r="E96" i="3"/>
  <c r="D96" i="3"/>
  <c r="B96" i="3"/>
  <c r="E61" i="3"/>
  <c r="D61" i="3"/>
  <c r="B61" i="3"/>
  <c r="B60" i="3"/>
  <c r="E42" i="3"/>
  <c r="D42" i="3"/>
  <c r="E18" i="3"/>
  <c r="D18" i="3"/>
  <c r="B18" i="3"/>
  <c r="B2" i="3"/>
  <c r="D2" i="3"/>
  <c r="E2" i="3"/>
  <c r="AK987" i="12" l="1"/>
  <c r="J991" i="12"/>
  <c r="J948" i="12"/>
  <c r="AK944" i="12"/>
  <c r="AK1068" i="12"/>
  <c r="J1072" i="12"/>
  <c r="AK1067" i="12"/>
  <c r="J1071" i="12"/>
  <c r="AK954" i="12"/>
  <c r="J958" i="12"/>
  <c r="AK943" i="12"/>
  <c r="J947" i="12"/>
  <c r="J1078" i="12"/>
  <c r="AK1074" i="12"/>
  <c r="J953" i="12"/>
  <c r="AK949" i="12"/>
  <c r="J1042" i="12"/>
  <c r="AK1038" i="12"/>
  <c r="AK993" i="12"/>
  <c r="J997" i="12"/>
  <c r="J1039" i="12"/>
  <c r="AK1035" i="12"/>
  <c r="AK990" i="12"/>
  <c r="J994" i="12"/>
  <c r="AK1028" i="12"/>
  <c r="J1032" i="12"/>
  <c r="J1077" i="12"/>
  <c r="AK1073" i="12"/>
  <c r="J996" i="12"/>
  <c r="AK992" i="12"/>
  <c r="AK1029" i="12"/>
  <c r="J1033" i="12"/>
  <c r="N1" i="7" a="1"/>
  <c r="N1" i="7" s="1"/>
  <c r="J951" i="12" l="1"/>
  <c r="AK947" i="12"/>
  <c r="AK1042" i="12"/>
  <c r="J1046" i="12"/>
  <c r="AK953" i="12"/>
  <c r="J957" i="12"/>
  <c r="AK1077" i="12"/>
  <c r="J1081" i="12"/>
  <c r="J1076" i="12"/>
  <c r="AK1072" i="12"/>
  <c r="AK1032" i="12"/>
  <c r="J1036" i="12"/>
  <c r="J1037" i="12"/>
  <c r="AK1033" i="12"/>
  <c r="J1000" i="12"/>
  <c r="AK996" i="12"/>
  <c r="AK994" i="12"/>
  <c r="J998" i="12"/>
  <c r="AK1039" i="12"/>
  <c r="J1043" i="12"/>
  <c r="AK997" i="12"/>
  <c r="J1001" i="12"/>
  <c r="J952" i="12"/>
  <c r="AK948" i="12"/>
  <c r="J1082" i="12"/>
  <c r="AK1078" i="12"/>
  <c r="AK958" i="12"/>
  <c r="J962" i="12"/>
  <c r="AK1071" i="12"/>
  <c r="J1075" i="12"/>
  <c r="AK991" i="12"/>
  <c r="J995" i="12"/>
  <c r="J1086" i="12" l="1"/>
  <c r="AK1082" i="12"/>
  <c r="AK1075" i="12"/>
  <c r="J1079" i="12"/>
  <c r="AK1036" i="12"/>
  <c r="J1040" i="12"/>
  <c r="J1005" i="12"/>
  <c r="AK1001" i="12"/>
  <c r="J999" i="12"/>
  <c r="AK995" i="12"/>
  <c r="J1004" i="12"/>
  <c r="AK1000" i="12"/>
  <c r="AK962" i="12"/>
  <c r="J966" i="12"/>
  <c r="AK1076" i="12"/>
  <c r="J1080" i="12"/>
  <c r="AK952" i="12"/>
  <c r="J956" i="12"/>
  <c r="J1050" i="12"/>
  <c r="AK1046" i="12"/>
  <c r="J1041" i="12"/>
  <c r="AK1037" i="12"/>
  <c r="AK1081" i="12"/>
  <c r="J1085" i="12"/>
  <c r="J961" i="12"/>
  <c r="AK957" i="12"/>
  <c r="J1047" i="12"/>
  <c r="AK1043" i="12"/>
  <c r="J1002" i="12"/>
  <c r="AK998" i="12"/>
  <c r="J955" i="12"/>
  <c r="AK951" i="12"/>
  <c r="AK1004" i="12" l="1"/>
  <c r="J1008" i="12"/>
  <c r="AK1041" i="12"/>
  <c r="J1045" i="12"/>
  <c r="J1006" i="12"/>
  <c r="AK1002" i="12"/>
  <c r="J1089" i="12"/>
  <c r="AK1085" i="12"/>
  <c r="AK955" i="12"/>
  <c r="J959" i="12"/>
  <c r="J1054" i="12"/>
  <c r="AK1054" i="12" s="1"/>
  <c r="AK1050" i="12"/>
  <c r="AK1080" i="12"/>
  <c r="J1084" i="12"/>
  <c r="J965" i="12"/>
  <c r="AK961" i="12"/>
  <c r="AK1005" i="12"/>
  <c r="J1009" i="12"/>
  <c r="AK1040" i="12"/>
  <c r="J1044" i="12"/>
  <c r="AK956" i="12"/>
  <c r="J960" i="12"/>
  <c r="J970" i="12"/>
  <c r="AK966" i="12"/>
  <c r="J1051" i="12"/>
  <c r="AK1051" i="12" s="1"/>
  <c r="AK1047" i="12"/>
  <c r="J1003" i="12"/>
  <c r="AK999" i="12"/>
  <c r="AK1079" i="12"/>
  <c r="J1083" i="12"/>
  <c r="J1090" i="12"/>
  <c r="AK1086" i="12"/>
  <c r="AK1084" i="12" l="1"/>
  <c r="J1088" i="12"/>
  <c r="AK959" i="12"/>
  <c r="J963" i="12"/>
  <c r="J1094" i="12"/>
  <c r="AK1094" i="12" s="1"/>
  <c r="AK1090" i="12"/>
  <c r="J1093" i="12"/>
  <c r="AK1093" i="12" s="1"/>
  <c r="AK1089" i="12"/>
  <c r="AK1083" i="12"/>
  <c r="J1087" i="12"/>
  <c r="AK1003" i="12"/>
  <c r="J1007" i="12"/>
  <c r="J964" i="12"/>
  <c r="AK960" i="12"/>
  <c r="J969" i="12"/>
  <c r="AK965" i="12"/>
  <c r="AK970" i="12"/>
  <c r="J974" i="12"/>
  <c r="AK974" i="12" s="1"/>
  <c r="AK1006" i="12"/>
  <c r="J1010" i="12"/>
  <c r="AK1044" i="12"/>
  <c r="J1048" i="12"/>
  <c r="AK1045" i="12"/>
  <c r="J1049" i="12"/>
  <c r="AK1009" i="12"/>
  <c r="J1013" i="12"/>
  <c r="AK1013" i="12" s="1"/>
  <c r="J1012" i="12"/>
  <c r="AK1012" i="12" s="1"/>
  <c r="AK1008" i="12"/>
  <c r="J973" i="12" l="1"/>
  <c r="AK973" i="12" s="1"/>
  <c r="AK969" i="12"/>
  <c r="AK1007" i="12"/>
  <c r="J1011" i="12"/>
  <c r="AK1011" i="12" s="1"/>
  <c r="AK1087" i="12"/>
  <c r="J1091" i="12"/>
  <c r="AK1091" i="12" s="1"/>
  <c r="J967" i="12"/>
  <c r="AK963" i="12"/>
  <c r="AK1049" i="12"/>
  <c r="J1053" i="12"/>
  <c r="AK1053" i="12" s="1"/>
  <c r="AK1010" i="12"/>
  <c r="J1014" i="12"/>
  <c r="AK1014" i="12" s="1"/>
  <c r="J1092" i="12"/>
  <c r="AK1092" i="12" s="1"/>
  <c r="AK1088" i="12"/>
  <c r="J968" i="12"/>
  <c r="AK964" i="12"/>
  <c r="AK1048" i="12"/>
  <c r="J1052" i="12"/>
  <c r="AK1052" i="12" s="1"/>
  <c r="AK968" i="12" l="1"/>
  <c r="J972" i="12"/>
  <c r="AK972" i="12" s="1"/>
  <c r="J971" i="12"/>
  <c r="AK971" i="12" s="1"/>
  <c r="AK967"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95D5FE40-69FF-4F5D-A732-4EC9140F52D5}">
      <text>
        <r>
          <rPr>
            <sz val="11"/>
            <color theme="1"/>
            <rFont val="Calibri"/>
            <family val="2"/>
            <scheme val="minor"/>
          </rPr>
          <t xml:space="preserve">Joshi, Namita (Alliance Bioversity-CIAT):
Is this a survey paper? Only say 'Yes' when it is a survey paper </t>
        </r>
      </text>
    </comment>
    <comment ref="I1" authorId="1" shapeId="0" xr:uid="{8A5160D5-535B-43E2-9035-7FD4334D50B9}">
      <text>
        <r>
          <rPr>
            <sz val="9"/>
            <color indexed="81"/>
            <rFont val="Tahoma"/>
            <family val="2"/>
          </rPr>
          <t>For aggregated products use a ";". For intercrops use a "-" delim (ee.g Maize-Beans). For rotations use a "/" (e.g.Maize/Beans).</t>
        </r>
      </text>
    </comment>
    <comment ref="J1" authorId="1" shapeId="0" xr:uid="{469407AD-58C0-42BB-89EA-7C5BF574D03A}">
      <text>
        <r>
          <rPr>
            <b/>
            <sz val="9"/>
            <color indexed="81"/>
            <rFont val="Tahoma"/>
            <family val="2"/>
          </rPr>
          <t>Freetext field recording treatment name</t>
        </r>
        <r>
          <rPr>
            <sz val="9"/>
            <color indexed="81"/>
            <rFont val="Tahoma"/>
            <family val="2"/>
          </rPr>
          <t xml:space="preserve">
</t>
        </r>
      </text>
    </comment>
    <comment ref="K1" authorId="1" shapeId="0" xr:uid="{4437F97E-AA53-4576-B39D-DB141FE89766}">
      <text>
        <r>
          <rPr>
            <sz val="9"/>
            <color indexed="81"/>
            <rFont val="Tahoma"/>
            <family val="2"/>
          </rPr>
          <t>Only Required if Product_trt is a intercrop or rotation</t>
        </r>
        <r>
          <rPr>
            <sz val="9"/>
            <color indexed="81"/>
            <rFont val="Tahoma"/>
            <family val="2"/>
          </rPr>
          <t xml:space="preserve">
</t>
        </r>
      </text>
    </comment>
    <comment ref="N1" authorId="0" shapeId="0" xr:uid="{774219D1-BCD8-489D-8095-2F2D4B9FF161}">
      <text>
        <r>
          <rPr>
            <sz val="11"/>
            <color theme="1"/>
            <rFont val="Calibri"/>
            <family val="2"/>
            <scheme val="minor"/>
          </rPr>
          <t xml:space="preserve">Joshi, Namita (Alliance Bioversity-CIAT):
This column is only used for animal studies </t>
        </r>
      </text>
    </comment>
    <comment ref="O1" authorId="1" shapeId="0" xr:uid="{DAF3BBC4-357A-45B6-AB86-623E65D87BF8}">
      <text>
        <r>
          <rPr>
            <sz val="9"/>
            <color indexed="81"/>
            <rFont val="Tahoma"/>
            <family val="2"/>
          </rPr>
          <t xml:space="preserve">Also includes zero tillage
</t>
        </r>
      </text>
    </comment>
    <comment ref="P1" authorId="1" shapeId="0" xr:uid="{6AC83E84-8D48-408E-B88F-3FA42FE7B54E}">
      <text>
        <r>
          <rPr>
            <b/>
            <sz val="9"/>
            <color indexed="81"/>
            <rFont val="Tahoma"/>
            <family val="2"/>
          </rPr>
          <t>crop residue management (retention of some kind)</t>
        </r>
        <r>
          <rPr>
            <sz val="9"/>
            <color indexed="81"/>
            <rFont val="Tahoma"/>
            <family val="2"/>
          </rPr>
          <t xml:space="preserve">
</t>
        </r>
      </text>
    </comment>
    <comment ref="Q1" authorId="1" shapeId="0" xr:uid="{D865A8CE-5AD8-4A98-B233-14CBFD45BC21}">
      <text>
        <r>
          <rPr>
            <sz val="9"/>
            <color indexed="81"/>
            <rFont val="Tahoma"/>
            <family val="2"/>
          </rPr>
          <t>includes biofertilizer
does not include biochar</t>
        </r>
      </text>
    </comment>
    <comment ref="W1" authorId="1" shapeId="0" xr:uid="{975BF3B3-A2E5-4D95-943A-960F7ED2BA3F}">
      <text>
        <r>
          <rPr>
            <b/>
            <sz val="9"/>
            <color indexed="81"/>
            <rFont val="Tahoma"/>
            <family val="2"/>
          </rPr>
          <t>or other methods that are about more sustainable pest management</t>
        </r>
        <r>
          <rPr>
            <sz val="9"/>
            <color indexed="81"/>
            <rFont val="Tahoma"/>
            <family val="2"/>
          </rPr>
          <t xml:space="preserve">
</t>
        </r>
      </text>
    </comment>
    <comment ref="Y1" authorId="1" shapeId="0" xr:uid="{530E877C-2374-4F46-8995-2978B9BB63E8}">
      <text>
        <r>
          <rPr>
            <sz val="9"/>
            <color indexed="81"/>
            <rFont val="Tahoma"/>
            <family val="2"/>
          </rPr>
          <t xml:space="preserve">This needs to comparing a high energy diet or a more digestible diet to a lower energy or digesitbility diet
</t>
        </r>
      </text>
    </comment>
    <comment ref="Z1" authorId="1" shapeId="0" xr:uid="{6E45541E-438C-4A56-A0CE-446672A62610}">
      <text>
        <r>
          <rPr>
            <sz val="9"/>
            <color indexed="81"/>
            <rFont val="Tahoma"/>
            <family val="2"/>
          </rPr>
          <t xml:space="preserve">Improved grazing methods like rotational or strip grazing vs free grazing.
</t>
        </r>
      </text>
    </comment>
    <comment ref="AA1" authorId="1" shapeId="0" xr:uid="{1DBDF6AE-12FC-4E0D-A584-E786EB266C81}">
      <text>
        <r>
          <rPr>
            <sz val="9"/>
            <color indexed="81"/>
            <rFont val="Tahoma"/>
            <family val="2"/>
          </rPr>
          <t xml:space="preserve">Legume added to pasture or some sort of pasture seeding to improve it's diversity. Adding inorganic fertilizer to pastures does not count.
</t>
        </r>
      </text>
    </comment>
    <comment ref="AD1" authorId="1" shapeId="0" xr:uid="{D28E51DA-4C7E-4BA0-92E1-9992C5A88B1F}">
      <text>
        <r>
          <rPr>
            <b/>
            <sz val="9"/>
            <color indexed="81"/>
            <rFont val="Tahoma"/>
            <charset val="1"/>
          </rPr>
          <t>Irrigated Systems</t>
        </r>
        <r>
          <rPr>
            <sz val="9"/>
            <color indexed="81"/>
            <rFont val="Tahoma"/>
            <charset val="1"/>
          </rPr>
          <t xml:space="preserve">
</t>
        </r>
      </text>
    </comment>
    <comment ref="AE1" authorId="0" shapeId="0" xr:uid="{FBCC1A1A-B383-4478-BDAE-E98D6757EE2D}">
      <text>
        <r>
          <rPr>
            <sz val="11"/>
            <color theme="1"/>
            <rFont val="Calibri"/>
            <family val="2"/>
            <scheme val="minor"/>
          </rPr>
          <t xml:space="preserve">Joshi, Namita (Alliance Bioversity-CIAT):
This includes other none NBS practices, such as irrigation </t>
        </r>
      </text>
    </comment>
    <comment ref="AG1" authorId="1" shapeId="0" xr:uid="{FCBE222E-A43F-484A-972E-344214E96948}">
      <text>
        <r>
          <rPr>
            <sz val="9"/>
            <color indexed="81"/>
            <rFont val="Tahoma"/>
            <family val="2"/>
          </rPr>
          <t>Free text field. Use a "/" rather than "-1" for example kg/ha not kg ha-1. Use ISO3 codes for currencies (e.g. KES/ha).</t>
        </r>
      </text>
    </comment>
    <comment ref="AI1" authorId="1" shapeId="0" xr:uid="{2DCAB5DC-D68B-4B31-B4E4-B31335990D93}">
      <text>
        <r>
          <rPr>
            <b/>
            <sz val="9"/>
            <color indexed="81"/>
            <rFont val="Tahoma"/>
            <family val="2"/>
          </rPr>
          <t>In years</t>
        </r>
        <r>
          <rPr>
            <sz val="9"/>
            <color indexed="81"/>
            <rFont val="Tahoma"/>
            <family val="2"/>
          </rPr>
          <t xml:space="preserve">
</t>
        </r>
      </text>
    </comment>
    <comment ref="AJ1" authorId="1" shapeId="0" xr:uid="{9AA9A9FA-F044-4789-A542-88BEE985264E}">
      <text>
        <r>
          <rPr>
            <sz val="9"/>
            <color indexed="81"/>
            <rFont val="Tahoma"/>
            <family val="2"/>
          </rPr>
          <t xml:space="preserve">Should be a year. In case of aggregated years: 2000 to 2003 use the form "2000.2003"
</t>
        </r>
      </text>
    </comment>
    <comment ref="AL1" authorId="1" shapeId="0" xr:uid="{BB7A128B-544E-4D45-B222-F0D40B939AB0}">
      <text>
        <r>
          <rPr>
            <sz val="9"/>
            <color indexed="81"/>
            <rFont val="Tahoma"/>
            <family val="2"/>
          </rPr>
          <t xml:space="preserve">Value of  the experimental treatment outcome
</t>
        </r>
      </text>
    </comment>
    <comment ref="AM1" authorId="1" shapeId="0" xr:uid="{7E4B6A2D-6375-4BE7-9B08-D5731A8D352F}">
      <text>
        <r>
          <rPr>
            <sz val="9"/>
            <color indexed="81"/>
            <rFont val="Tahoma"/>
            <family val="2"/>
          </rPr>
          <t>Error value associated with experimental treatment outcome.</t>
        </r>
      </text>
    </comment>
    <comment ref="AO1" authorId="1" shapeId="0" xr:uid="{DB431B6D-BB6B-4524-A493-C1941A14C999}">
      <text>
        <r>
          <rPr>
            <sz val="9"/>
            <color indexed="81"/>
            <rFont val="Tahoma"/>
            <family val="2"/>
          </rPr>
          <t xml:space="preserve">Value of  the control treatment outcome
</t>
        </r>
      </text>
    </comment>
    <comment ref="AP1" authorId="1" shapeId="0" xr:uid="{450696F6-1326-4526-952F-899DE29FABBF}">
      <text>
        <r>
          <rPr>
            <sz val="9"/>
            <color indexed="81"/>
            <rFont val="Tahoma"/>
            <family val="2"/>
          </rPr>
          <t xml:space="preserve">Error of the control value (numeric).
</t>
        </r>
      </text>
    </comment>
    <comment ref="AQ1" authorId="1" shapeId="0" xr:uid="{D111E9D6-EB1B-4FD1-92C9-9D253CB6B013}">
      <text>
        <r>
          <rPr>
            <sz val="9"/>
            <color indexed="81"/>
            <rFont val="Tahoma"/>
            <family val="2"/>
          </rPr>
          <t xml:space="preserve">What type of error was recorded? E.g. standard error, standard deviation, etc.
</t>
        </r>
      </text>
    </comment>
    <comment ref="AR1" authorId="1" shapeId="0" xr:uid="{203BF4FD-B160-457E-A2E4-64D2EA5486C9}">
      <text>
        <r>
          <rPr>
            <b/>
            <sz val="9"/>
            <color indexed="81"/>
            <rFont val="Tahoma"/>
            <family val="2"/>
          </rPr>
          <t>Where is the data presented in the publication? E.g. Fig 4</t>
        </r>
      </text>
    </comment>
    <comment ref="AT1" authorId="1" shapeId="0" xr:uid="{A41EB2C0-F21E-446F-B34D-D5EDC48F0310}">
      <text>
        <r>
          <rPr>
            <sz val="9"/>
            <color indexed="81"/>
            <rFont val="Tahoma"/>
            <family val="2"/>
          </rPr>
          <t>If no information is presented on what costs are considered thenrecord "yes" in this column.</t>
        </r>
      </text>
    </comment>
    <comment ref="AV1" authorId="1" shapeId="0" xr:uid="{1BBF503A-B212-4207-BD22-E1AF4B3224C1}">
      <text>
        <r>
          <rPr>
            <sz val="9"/>
            <color indexed="81"/>
            <rFont val="Tahoma"/>
            <family val="2"/>
          </rPr>
          <t>Inorganic/synthetic fertilizers, organic fertilizers, biofertilizers, manures, compost, mulch materials, biochar, etc.</t>
        </r>
      </text>
    </comment>
    <comment ref="AX1" authorId="1" shapeId="0" xr:uid="{23559E70-E207-4E1F-BEE1-A4F756843B58}">
      <text>
        <r>
          <rPr>
            <sz val="9"/>
            <color indexed="81"/>
            <rFont val="Tahoma"/>
            <family val="2"/>
          </rPr>
          <t xml:space="preserve">Insecticides, Herbicides, Fungicides, Biopesticides, Entomopathogens,Biological Control Agents, etc.
</t>
        </r>
      </text>
    </comment>
    <comment ref="AZ1" authorId="1" shapeId="0" xr:uid="{A7636AA6-AC78-46FD-83AD-C1D1E26F8FE3}">
      <text>
        <r>
          <rPr>
            <sz val="9"/>
            <color indexed="81"/>
            <rFont val="Tahoma"/>
            <family val="2"/>
          </rPr>
          <t>Cost of machinery or equipment. Can be depreciation over time, initial cost of purchasing them, maintenance costs, hire costs.</t>
        </r>
      </text>
    </comment>
    <comment ref="BB1" authorId="1" shapeId="0" xr:uid="{7A263B8F-F0EC-4F63-86D9-66AAA35C155F}">
      <text>
        <r>
          <rPr>
            <sz val="9"/>
            <color indexed="81"/>
            <rFont val="Tahoma"/>
            <family val="2"/>
          </rPr>
          <t xml:space="preserve">Cost of bringing inputs, feed or purchased animals to the place of production. And cost of marketing and transporting the output. </t>
        </r>
      </text>
    </comment>
    <comment ref="BC1" authorId="1" shapeId="0" xr:uid="{14D15A72-7F64-451A-8BB7-A515CD11D807}">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C1D43C1B-043A-493F-B01B-41CC8E5B1B6E}">
      <text>
        <r>
          <rPr>
            <sz val="9"/>
            <color indexed="81"/>
            <rFont val="Tahoma"/>
            <family val="2"/>
          </rPr>
          <t xml:space="preserve">A free text field to record anything else you think is an important cost. Separate multiple items using a ";"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B0467EC2-83DB-4D09-B9CB-EBA8E9198225}">
      <text>
        <r>
          <rPr>
            <sz val="11"/>
            <color theme="1"/>
            <rFont val="Calibri"/>
            <family val="2"/>
            <scheme val="minor"/>
          </rPr>
          <t xml:space="preserve">Joshi, Namita (Alliance Bioversity-CIAT):
Is this a survey paper? Only say 'Yes' when it is a survey paper </t>
        </r>
      </text>
    </comment>
    <comment ref="I1" authorId="1" shapeId="0" xr:uid="{F4C54AF5-19F8-4BAE-BF0F-3854FE00D6A9}">
      <text>
        <r>
          <rPr>
            <sz val="9"/>
            <color indexed="81"/>
            <rFont val="Tahoma"/>
            <family val="2"/>
          </rPr>
          <t>For aggregated products use a ";". For intercrops use a "-" delim (ee.g Maize-Beans). For rotations use a "/" (e.g.Maize/Beans).</t>
        </r>
      </text>
    </comment>
    <comment ref="J1" authorId="1" shapeId="0" xr:uid="{9B9E3B7C-CFF0-4CE4-BC57-6583BE905E09}">
      <text>
        <r>
          <rPr>
            <b/>
            <sz val="9"/>
            <color indexed="81"/>
            <rFont val="Tahoma"/>
            <family val="2"/>
          </rPr>
          <t>Freetext field recording treatment name</t>
        </r>
        <r>
          <rPr>
            <sz val="9"/>
            <color indexed="81"/>
            <rFont val="Tahoma"/>
            <family val="2"/>
          </rPr>
          <t xml:space="preserve">
</t>
        </r>
      </text>
    </comment>
    <comment ref="K1" authorId="1" shapeId="0" xr:uid="{45464434-695E-47B0-ACCC-B930F0CEF3A7}">
      <text>
        <r>
          <rPr>
            <sz val="9"/>
            <color indexed="81"/>
            <rFont val="Tahoma"/>
            <family val="2"/>
          </rPr>
          <t>Only Required if Product_trt is a intercrop or rotation</t>
        </r>
        <r>
          <rPr>
            <sz val="9"/>
            <color indexed="81"/>
            <rFont val="Tahoma"/>
            <family val="2"/>
          </rPr>
          <t xml:space="preserve">
</t>
        </r>
      </text>
    </comment>
    <comment ref="N1" authorId="0" shapeId="0" xr:uid="{46284F2F-71DD-402F-866D-5601D84145E8}">
      <text>
        <r>
          <rPr>
            <sz val="11"/>
            <color theme="1"/>
            <rFont val="Calibri"/>
            <family val="2"/>
            <scheme val="minor"/>
          </rPr>
          <t xml:space="preserve">Joshi, Namita (Alliance Bioversity-CIAT):
This column is only used for animal studies </t>
        </r>
      </text>
    </comment>
    <comment ref="O1" authorId="1" shapeId="0" xr:uid="{0055381B-BF0A-4FDC-A11D-720034AB7B33}">
      <text>
        <r>
          <rPr>
            <sz val="9"/>
            <color indexed="81"/>
            <rFont val="Tahoma"/>
            <family val="2"/>
          </rPr>
          <t xml:space="preserve">Also includes zero tillage
</t>
        </r>
      </text>
    </comment>
    <comment ref="P1" authorId="1" shapeId="0" xr:uid="{25CABB24-B6D2-41EB-9461-02F7B5EC3D62}">
      <text>
        <r>
          <rPr>
            <b/>
            <sz val="9"/>
            <color indexed="81"/>
            <rFont val="Tahoma"/>
            <family val="2"/>
          </rPr>
          <t>crop residue management (retention of some kind)</t>
        </r>
        <r>
          <rPr>
            <sz val="9"/>
            <color indexed="81"/>
            <rFont val="Tahoma"/>
            <family val="2"/>
          </rPr>
          <t xml:space="preserve">
</t>
        </r>
      </text>
    </comment>
    <comment ref="Q1" authorId="1" shapeId="0" xr:uid="{855417C4-5473-4ABA-90F4-466E87000C1D}">
      <text>
        <r>
          <rPr>
            <sz val="9"/>
            <color indexed="81"/>
            <rFont val="Tahoma"/>
            <family val="2"/>
          </rPr>
          <t>includes biofertilizer
does not include biochar</t>
        </r>
      </text>
    </comment>
    <comment ref="W1" authorId="1" shapeId="0" xr:uid="{43D6E993-51BD-499C-8989-8B3253B43D7F}">
      <text>
        <r>
          <rPr>
            <b/>
            <sz val="9"/>
            <color indexed="81"/>
            <rFont val="Tahoma"/>
            <family val="2"/>
          </rPr>
          <t>or other methods that are about more sustainable pest management</t>
        </r>
        <r>
          <rPr>
            <sz val="9"/>
            <color indexed="81"/>
            <rFont val="Tahoma"/>
            <family val="2"/>
          </rPr>
          <t xml:space="preserve">
</t>
        </r>
      </text>
    </comment>
    <comment ref="Y1" authorId="1" shapeId="0" xr:uid="{BE8BF938-D7AE-4FEB-B519-BBD898BDCD4D}">
      <text>
        <r>
          <rPr>
            <sz val="9"/>
            <color indexed="81"/>
            <rFont val="Tahoma"/>
            <family val="2"/>
          </rPr>
          <t xml:space="preserve">This needs to comparing a high energy diet or a more digestible diet to a lower energy or digesitbility diet
</t>
        </r>
      </text>
    </comment>
    <comment ref="Z1" authorId="1" shapeId="0" xr:uid="{C2645990-6714-41D7-AB61-3BE4199F48F1}">
      <text>
        <r>
          <rPr>
            <sz val="9"/>
            <color indexed="81"/>
            <rFont val="Tahoma"/>
            <family val="2"/>
          </rPr>
          <t xml:space="preserve">Improved grazing methods like rotational or strip grazing vs free grazing.
</t>
        </r>
      </text>
    </comment>
    <comment ref="AA1" authorId="1" shapeId="0" xr:uid="{F3454328-5617-4D0B-A3AC-AE49923A5EEC}">
      <text>
        <r>
          <rPr>
            <sz val="9"/>
            <color indexed="81"/>
            <rFont val="Tahoma"/>
            <family val="2"/>
          </rPr>
          <t xml:space="preserve">Legume added to pasture or some sort of pasture seeding to improve it's diversity. Adding inorganic fertilizer to pastures does not count.
</t>
        </r>
      </text>
    </comment>
    <comment ref="AD1" authorId="1" shapeId="0" xr:uid="{B1B90888-0610-4B13-8131-2B2EBF1067BB}">
      <text>
        <r>
          <rPr>
            <b/>
            <sz val="9"/>
            <color indexed="81"/>
            <rFont val="Tahoma"/>
            <charset val="1"/>
          </rPr>
          <t>Irrigated Systems</t>
        </r>
        <r>
          <rPr>
            <sz val="9"/>
            <color indexed="81"/>
            <rFont val="Tahoma"/>
            <charset val="1"/>
          </rPr>
          <t xml:space="preserve">
</t>
        </r>
      </text>
    </comment>
    <comment ref="AE1" authorId="0" shapeId="0" xr:uid="{ED3C78A9-CBBD-42CA-AAD1-6A20DF2B5F20}">
      <text>
        <r>
          <rPr>
            <sz val="11"/>
            <color theme="1"/>
            <rFont val="Calibri"/>
            <family val="2"/>
            <scheme val="minor"/>
          </rPr>
          <t xml:space="preserve">Joshi, Namita (Alliance Bioversity-CIAT):
This includes other none NBS practices, such as irrigation </t>
        </r>
      </text>
    </comment>
    <comment ref="AG1" authorId="1" shapeId="0" xr:uid="{C2823C46-34FE-4A09-8795-0D3415A9634D}">
      <text>
        <r>
          <rPr>
            <sz val="9"/>
            <color indexed="81"/>
            <rFont val="Tahoma"/>
            <family val="2"/>
          </rPr>
          <t>Free text field. Use a "/" rather than "-1" for example kg/ha not kg ha-1. Use ISO3 codes for currencies (e.g. KES/ha).</t>
        </r>
      </text>
    </comment>
    <comment ref="AI1" authorId="1" shapeId="0" xr:uid="{BDE102E3-1F78-43C1-A3A3-CA5FB1597015}">
      <text>
        <r>
          <rPr>
            <b/>
            <sz val="9"/>
            <color indexed="81"/>
            <rFont val="Tahoma"/>
            <family val="2"/>
          </rPr>
          <t>In years</t>
        </r>
        <r>
          <rPr>
            <sz val="9"/>
            <color indexed="81"/>
            <rFont val="Tahoma"/>
            <family val="2"/>
          </rPr>
          <t xml:space="preserve">
</t>
        </r>
      </text>
    </comment>
    <comment ref="AJ1" authorId="1" shapeId="0" xr:uid="{C0E3A315-311D-46AF-AD4A-BF700953A452}">
      <text>
        <r>
          <rPr>
            <sz val="9"/>
            <color indexed="81"/>
            <rFont val="Tahoma"/>
            <family val="2"/>
          </rPr>
          <t xml:space="preserve">Should be a year. In case of aggregated years: 2000 to 2003 use the form "2000.2003"
</t>
        </r>
      </text>
    </comment>
    <comment ref="AL1" authorId="1" shapeId="0" xr:uid="{3B089B67-BAA4-432E-A3F1-47433FA674E2}">
      <text>
        <r>
          <rPr>
            <sz val="9"/>
            <color indexed="81"/>
            <rFont val="Tahoma"/>
            <family val="2"/>
          </rPr>
          <t xml:space="preserve">Value of  the experimental treatment outcome
</t>
        </r>
      </text>
    </comment>
    <comment ref="AM1" authorId="1" shapeId="0" xr:uid="{5C50086A-33EB-45B5-998E-1F3BEA2DC33F}">
      <text>
        <r>
          <rPr>
            <sz val="9"/>
            <color indexed="81"/>
            <rFont val="Tahoma"/>
            <family val="2"/>
          </rPr>
          <t>Error value associated with experimental treatment outcome.</t>
        </r>
      </text>
    </comment>
    <comment ref="AO1" authorId="1" shapeId="0" xr:uid="{970D5EB9-FEF1-4DDA-9B95-C8A4EA3346D4}">
      <text>
        <r>
          <rPr>
            <sz val="9"/>
            <color indexed="81"/>
            <rFont val="Tahoma"/>
            <family val="2"/>
          </rPr>
          <t xml:space="preserve">Value of  the control treatment outcome
</t>
        </r>
      </text>
    </comment>
    <comment ref="AP1" authorId="1" shapeId="0" xr:uid="{A9239A76-247F-4802-B04A-0171727F0923}">
      <text>
        <r>
          <rPr>
            <sz val="9"/>
            <color indexed="81"/>
            <rFont val="Tahoma"/>
            <family val="2"/>
          </rPr>
          <t xml:space="preserve">Error of the control value (numeric).
</t>
        </r>
      </text>
    </comment>
    <comment ref="AQ1" authorId="1" shapeId="0" xr:uid="{EF65BCC5-1237-487D-A404-8049A3690CBE}">
      <text>
        <r>
          <rPr>
            <sz val="9"/>
            <color indexed="81"/>
            <rFont val="Tahoma"/>
            <family val="2"/>
          </rPr>
          <t xml:space="preserve">What type of error was recorded? E.g. standard error, standard deviation, etc.
</t>
        </r>
      </text>
    </comment>
    <comment ref="AR1" authorId="1" shapeId="0" xr:uid="{589128CA-74B8-45DD-8024-180DC96D11D1}">
      <text>
        <r>
          <rPr>
            <b/>
            <sz val="9"/>
            <color indexed="81"/>
            <rFont val="Tahoma"/>
            <family val="2"/>
          </rPr>
          <t>Where is the data presented in the publication? E.g. Fig 4</t>
        </r>
      </text>
    </comment>
    <comment ref="AT1" authorId="1" shapeId="0" xr:uid="{E3F514D1-2421-4950-A7FA-1FCF64D11407}">
      <text>
        <r>
          <rPr>
            <sz val="9"/>
            <color indexed="81"/>
            <rFont val="Tahoma"/>
            <family val="2"/>
          </rPr>
          <t>If no information is presented on what costs are considered thenrecord "yes" in this column.</t>
        </r>
      </text>
    </comment>
    <comment ref="AV1" authorId="1" shapeId="0" xr:uid="{32F84D82-5872-4DE7-9A12-1980B4AB0E35}">
      <text>
        <r>
          <rPr>
            <sz val="9"/>
            <color indexed="81"/>
            <rFont val="Tahoma"/>
            <family val="2"/>
          </rPr>
          <t>Inorganic/synthetic fertilizers, organic fertilizers, biofertilizers, manures, compost, mulch materials, biochar, etc.</t>
        </r>
      </text>
    </comment>
    <comment ref="AX1" authorId="1" shapeId="0" xr:uid="{243A7A55-AB7E-432F-8E7F-6C7A670740FC}">
      <text>
        <r>
          <rPr>
            <sz val="9"/>
            <color indexed="81"/>
            <rFont val="Tahoma"/>
            <family val="2"/>
          </rPr>
          <t xml:space="preserve">Insecticides, Herbicides, Fungicides, Biopesticides, Entomopathogens,Biological Control Agents, etc.
</t>
        </r>
      </text>
    </comment>
    <comment ref="AZ1" authorId="1" shapeId="0" xr:uid="{103FB57C-DB92-421C-AF55-B779A7CDF619}">
      <text>
        <r>
          <rPr>
            <sz val="9"/>
            <color indexed="81"/>
            <rFont val="Tahoma"/>
            <family val="2"/>
          </rPr>
          <t>Cost of machinery or equipment. Can be depreciation over time, initial cost of purchasing them, maintenance costs, hire costs.</t>
        </r>
      </text>
    </comment>
    <comment ref="BB1" authorId="1" shapeId="0" xr:uid="{C6D21171-4D0D-41DC-A2B3-C72F74E01DD9}">
      <text>
        <r>
          <rPr>
            <sz val="9"/>
            <color indexed="81"/>
            <rFont val="Tahoma"/>
            <family val="2"/>
          </rPr>
          <t xml:space="preserve">Cost of bringing inputs, feed or purchased animals to the place of production. And cost of marketing and transporting the output. </t>
        </r>
      </text>
    </comment>
    <comment ref="BC1" authorId="1" shapeId="0" xr:uid="{45C70708-3BF3-49CA-9274-D8F8373A6DCC}">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19537DE0-8EB5-47B7-AF78-E388F9E3EE80}">
      <text>
        <r>
          <rPr>
            <sz val="9"/>
            <color indexed="81"/>
            <rFont val="Tahoma"/>
            <family val="2"/>
          </rPr>
          <t xml:space="preserve">A free text field to record anything else you think is an important cost. Separate multiple items using a ";"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F999B79B-0BE0-4562-8A55-75AF5EB82B01}">
      <text>
        <r>
          <rPr>
            <sz val="11"/>
            <color theme="1"/>
            <rFont val="Calibri"/>
            <family val="2"/>
            <scheme val="minor"/>
          </rPr>
          <t xml:space="preserve">Joshi, Namita (Alliance Bioversity-CIAT):
Is this a survey paper? Only say 'Yes' when it is a survey paper </t>
        </r>
      </text>
    </comment>
    <comment ref="I1" authorId="1" shapeId="0" xr:uid="{A1851F3A-8BE0-4D48-915B-7502CD540934}">
      <text>
        <r>
          <rPr>
            <sz val="9"/>
            <color indexed="81"/>
            <rFont val="Tahoma"/>
            <family val="2"/>
          </rPr>
          <t>For aggregated products use a ";". For intercrops use a "-" delim (ee.g Maize-Beans). For rotations use a "/" (e.g.Maize/Beans).</t>
        </r>
      </text>
    </comment>
    <comment ref="J1" authorId="1" shapeId="0" xr:uid="{639B26E5-AF49-4E2B-9EE1-7CF5AB39C58E}">
      <text>
        <r>
          <rPr>
            <b/>
            <sz val="9"/>
            <color indexed="81"/>
            <rFont val="Tahoma"/>
            <family val="2"/>
          </rPr>
          <t>Freetext field recording treatment name</t>
        </r>
        <r>
          <rPr>
            <sz val="9"/>
            <color indexed="81"/>
            <rFont val="Tahoma"/>
            <family val="2"/>
          </rPr>
          <t xml:space="preserve">
</t>
        </r>
      </text>
    </comment>
    <comment ref="K1" authorId="1" shapeId="0" xr:uid="{7E3DA765-9D26-48DD-ABBD-77B96D9F2A70}">
      <text>
        <r>
          <rPr>
            <sz val="9"/>
            <color indexed="81"/>
            <rFont val="Tahoma"/>
            <family val="2"/>
          </rPr>
          <t>Only Required if Product_trt is a intercrop or rotation</t>
        </r>
        <r>
          <rPr>
            <sz val="9"/>
            <color indexed="81"/>
            <rFont val="Tahoma"/>
            <family val="2"/>
          </rPr>
          <t xml:space="preserve">
</t>
        </r>
      </text>
    </comment>
    <comment ref="N1" authorId="0" shapeId="0" xr:uid="{E66E47BF-783C-4A0B-A49B-D73F5369DCE1}">
      <text>
        <r>
          <rPr>
            <sz val="11"/>
            <color theme="1"/>
            <rFont val="Calibri"/>
            <family val="2"/>
            <scheme val="minor"/>
          </rPr>
          <t xml:space="preserve">Joshi, Namita (Alliance Bioversity-CIAT):
This column is only used for animal studies </t>
        </r>
      </text>
    </comment>
    <comment ref="O1" authorId="1" shapeId="0" xr:uid="{2B9C0581-66D0-4EBE-9E25-729A17D9D766}">
      <text>
        <r>
          <rPr>
            <sz val="9"/>
            <color indexed="81"/>
            <rFont val="Tahoma"/>
            <family val="2"/>
          </rPr>
          <t xml:space="preserve">Also includes zero tillage
</t>
        </r>
      </text>
    </comment>
    <comment ref="P1" authorId="1" shapeId="0" xr:uid="{280959EF-B4EC-4782-ACA4-230107B60F93}">
      <text>
        <r>
          <rPr>
            <b/>
            <sz val="9"/>
            <color indexed="81"/>
            <rFont val="Tahoma"/>
            <family val="2"/>
          </rPr>
          <t>crop residue management (retention of some kind)</t>
        </r>
        <r>
          <rPr>
            <sz val="9"/>
            <color indexed="81"/>
            <rFont val="Tahoma"/>
            <family val="2"/>
          </rPr>
          <t xml:space="preserve">
</t>
        </r>
      </text>
    </comment>
    <comment ref="Q1" authorId="1" shapeId="0" xr:uid="{40CBE8D0-8BAC-4707-A4FE-8767DC17F590}">
      <text>
        <r>
          <rPr>
            <sz val="9"/>
            <color indexed="81"/>
            <rFont val="Tahoma"/>
            <family val="2"/>
          </rPr>
          <t>includes biofertilizer
does not include biochar</t>
        </r>
      </text>
    </comment>
    <comment ref="W1" authorId="1" shapeId="0" xr:uid="{C463DC24-9BB2-4A07-AC72-65FA708510F8}">
      <text>
        <r>
          <rPr>
            <b/>
            <sz val="9"/>
            <color indexed="81"/>
            <rFont val="Tahoma"/>
            <family val="2"/>
          </rPr>
          <t>or other methods that are about more sustainable pest management</t>
        </r>
        <r>
          <rPr>
            <sz val="9"/>
            <color indexed="81"/>
            <rFont val="Tahoma"/>
            <family val="2"/>
          </rPr>
          <t xml:space="preserve">
</t>
        </r>
      </text>
    </comment>
    <comment ref="Y1" authorId="1" shapeId="0" xr:uid="{E95C2DE1-5BFB-4E46-8242-F323D6B8C15D}">
      <text>
        <r>
          <rPr>
            <sz val="9"/>
            <color indexed="81"/>
            <rFont val="Tahoma"/>
            <family val="2"/>
          </rPr>
          <t xml:space="preserve">This needs to comparing a high energy diet or a more digestible diet to a lower energy or digesitbility diet
</t>
        </r>
      </text>
    </comment>
    <comment ref="Z1" authorId="1" shapeId="0" xr:uid="{36079714-D33C-42F5-9F7C-A6F4F3CE6463}">
      <text>
        <r>
          <rPr>
            <sz val="9"/>
            <color indexed="81"/>
            <rFont val="Tahoma"/>
            <family val="2"/>
          </rPr>
          <t xml:space="preserve">Improved grazing methods like rotational or strip grazing vs free grazing.
</t>
        </r>
      </text>
    </comment>
    <comment ref="AA1" authorId="1" shapeId="0" xr:uid="{CF6BC867-6579-4C11-9866-A4EF3EFBC5E4}">
      <text>
        <r>
          <rPr>
            <sz val="9"/>
            <color indexed="81"/>
            <rFont val="Tahoma"/>
            <family val="2"/>
          </rPr>
          <t xml:space="preserve">Legume added to pasture or some sort of pasture seeding to improve it's diversity. Adding inorganic fertilizer to pastures does not count.
</t>
        </r>
      </text>
    </comment>
    <comment ref="AD1" authorId="1" shapeId="0" xr:uid="{2821DDF2-E6FE-4F5C-9D5F-E1CA574FCDDB}">
      <text>
        <r>
          <rPr>
            <b/>
            <sz val="9"/>
            <color indexed="81"/>
            <rFont val="Tahoma"/>
            <charset val="1"/>
          </rPr>
          <t>Irrigated Systems</t>
        </r>
        <r>
          <rPr>
            <sz val="9"/>
            <color indexed="81"/>
            <rFont val="Tahoma"/>
            <charset val="1"/>
          </rPr>
          <t xml:space="preserve">
</t>
        </r>
      </text>
    </comment>
    <comment ref="AE1" authorId="0" shapeId="0" xr:uid="{97C57C98-459E-4DFB-A4B9-252E7FAB3328}">
      <text>
        <r>
          <rPr>
            <sz val="11"/>
            <color theme="1"/>
            <rFont val="Calibri"/>
            <family val="2"/>
            <scheme val="minor"/>
          </rPr>
          <t xml:space="preserve">Joshi, Namita (Alliance Bioversity-CIAT):
This includes other none NBS practices, such as irrigation </t>
        </r>
      </text>
    </comment>
    <comment ref="AG1" authorId="1" shapeId="0" xr:uid="{8E3BE820-990D-4308-8AA1-A7AEFE944607}">
      <text>
        <r>
          <rPr>
            <sz val="9"/>
            <color indexed="81"/>
            <rFont val="Tahoma"/>
            <family val="2"/>
          </rPr>
          <t>Free text field. Use a "/" rather than "-1" for example kg/ha not kg ha-1. Use ISO3 codes for currencies (e.g. KES/ha).</t>
        </r>
      </text>
    </comment>
    <comment ref="AI1" authorId="1" shapeId="0" xr:uid="{07CDF71B-32F8-421C-8519-297E5F7629E6}">
      <text>
        <r>
          <rPr>
            <b/>
            <sz val="9"/>
            <color indexed="81"/>
            <rFont val="Tahoma"/>
            <family val="2"/>
          </rPr>
          <t>In years</t>
        </r>
        <r>
          <rPr>
            <sz val="9"/>
            <color indexed="81"/>
            <rFont val="Tahoma"/>
            <family val="2"/>
          </rPr>
          <t xml:space="preserve">
</t>
        </r>
      </text>
    </comment>
    <comment ref="AJ1" authorId="1" shapeId="0" xr:uid="{605548EF-12EA-4501-B555-8FBA312A2C0A}">
      <text>
        <r>
          <rPr>
            <sz val="9"/>
            <color indexed="81"/>
            <rFont val="Tahoma"/>
            <family val="2"/>
          </rPr>
          <t xml:space="preserve">Should be a year. In case of aggregated years: 2000 to 2003 use the form "2000.2003"
</t>
        </r>
      </text>
    </comment>
    <comment ref="AL1" authorId="1" shapeId="0" xr:uid="{878D6AE9-4894-4E65-964B-BA923601EFD2}">
      <text>
        <r>
          <rPr>
            <sz val="9"/>
            <color indexed="81"/>
            <rFont val="Tahoma"/>
            <family val="2"/>
          </rPr>
          <t xml:space="preserve">Value of  the experimental treatment outcome
</t>
        </r>
      </text>
    </comment>
    <comment ref="AM1" authorId="1" shapeId="0" xr:uid="{5062C31A-ADAE-4679-AED0-29C9DCAF3898}">
      <text>
        <r>
          <rPr>
            <sz val="9"/>
            <color indexed="81"/>
            <rFont val="Tahoma"/>
            <family val="2"/>
          </rPr>
          <t>Error value associated with experimental treatment outcome.</t>
        </r>
      </text>
    </comment>
    <comment ref="AO1" authorId="1" shapeId="0" xr:uid="{F6FE28B5-2DE3-4F7B-AF04-4ED472568646}">
      <text>
        <r>
          <rPr>
            <sz val="9"/>
            <color indexed="81"/>
            <rFont val="Tahoma"/>
            <family val="2"/>
          </rPr>
          <t xml:space="preserve">Value of  the control treatment outcome
</t>
        </r>
      </text>
    </comment>
    <comment ref="AP1" authorId="1" shapeId="0" xr:uid="{C4B0DDD4-1013-4EC2-9244-035AA373173F}">
      <text>
        <r>
          <rPr>
            <sz val="9"/>
            <color indexed="81"/>
            <rFont val="Tahoma"/>
            <family val="2"/>
          </rPr>
          <t xml:space="preserve">Error of the control value (numeric).
</t>
        </r>
      </text>
    </comment>
    <comment ref="AQ1" authorId="1" shapeId="0" xr:uid="{2F950F2F-C718-4055-92B5-85EC23FB1861}">
      <text>
        <r>
          <rPr>
            <sz val="9"/>
            <color indexed="81"/>
            <rFont val="Tahoma"/>
            <family val="2"/>
          </rPr>
          <t xml:space="preserve">What type of error was recorded? E.g. standard error, standard deviation, etc.
</t>
        </r>
      </text>
    </comment>
    <comment ref="AR1" authorId="1" shapeId="0" xr:uid="{D7442DC3-E9A1-47B5-8C40-7B2B5BCC2ED3}">
      <text>
        <r>
          <rPr>
            <b/>
            <sz val="9"/>
            <color indexed="81"/>
            <rFont val="Tahoma"/>
            <family val="2"/>
          </rPr>
          <t>Where is the data presented in the publication? E.g. Fig 4</t>
        </r>
      </text>
    </comment>
    <comment ref="AT1" authorId="1" shapeId="0" xr:uid="{13BEE2FD-3E4A-43F5-B28B-966B96C62F1B}">
      <text>
        <r>
          <rPr>
            <sz val="9"/>
            <color indexed="81"/>
            <rFont val="Tahoma"/>
            <family val="2"/>
          </rPr>
          <t>If no information is presented on what costs are considered thenrecord "yes" in this column.</t>
        </r>
      </text>
    </comment>
    <comment ref="AV1" authorId="1" shapeId="0" xr:uid="{F3064FA2-3FEF-4A2A-8358-9EC3F5AFDE03}">
      <text>
        <r>
          <rPr>
            <sz val="9"/>
            <color indexed="81"/>
            <rFont val="Tahoma"/>
            <family val="2"/>
          </rPr>
          <t>Inorganic/synthetic fertilizers, organic fertilizers, biofertilizers, manures, compost, mulch materials, biochar, etc.</t>
        </r>
      </text>
    </comment>
    <comment ref="AX1" authorId="1" shapeId="0" xr:uid="{44CBB609-8194-4D51-BFA2-C61437EA70C1}">
      <text>
        <r>
          <rPr>
            <sz val="9"/>
            <color indexed="81"/>
            <rFont val="Tahoma"/>
            <family val="2"/>
          </rPr>
          <t xml:space="preserve">Insecticides, Herbicides, Fungicides, Biopesticides, Entomopathogens,Biological Control Agents, etc.
</t>
        </r>
      </text>
    </comment>
    <comment ref="AZ1" authorId="1" shapeId="0" xr:uid="{D9B107AE-76CA-490E-9844-D579B3582C65}">
      <text>
        <r>
          <rPr>
            <sz val="9"/>
            <color indexed="81"/>
            <rFont val="Tahoma"/>
            <family val="2"/>
          </rPr>
          <t>Cost of machinery or equipment. Can be depreciation over time, initial cost of purchasing them, maintenance costs, hire costs.</t>
        </r>
      </text>
    </comment>
    <comment ref="BB1" authorId="1" shapeId="0" xr:uid="{6DFE234C-8196-4741-AE7E-C6D3617B09D2}">
      <text>
        <r>
          <rPr>
            <sz val="9"/>
            <color indexed="81"/>
            <rFont val="Tahoma"/>
            <family val="2"/>
          </rPr>
          <t xml:space="preserve">Cost of bringing inputs, feed or purchased animals to the place of production. And cost of marketing and transporting the output. </t>
        </r>
      </text>
    </comment>
    <comment ref="BC1" authorId="1" shapeId="0" xr:uid="{5E818ECE-8A48-469D-9ECF-E88DFE6451D5}">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166AAD4E-7AF2-4848-A884-7078EC286DC7}">
      <text>
        <r>
          <rPr>
            <sz val="9"/>
            <color indexed="81"/>
            <rFont val="Tahoma"/>
            <family val="2"/>
          </rPr>
          <t xml:space="preserve">A free text field to record anything else you think is an important cost. Separate multiple items using a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14730C76-FEB2-440B-AB00-AFF9E7DFA0FB}">
      <text>
        <r>
          <rPr>
            <sz val="11"/>
            <color theme="1"/>
            <rFont val="Calibri"/>
            <family val="2"/>
            <scheme val="minor"/>
          </rPr>
          <t xml:space="preserve">Joshi, Namita (Alliance Bioversity-CIAT):
Is this a survey paper? Only say 'Yes' when it is a survey paper </t>
        </r>
      </text>
    </comment>
    <comment ref="I1" authorId="1" shapeId="0" xr:uid="{B08C9229-AC44-4378-8BFB-F8DAABF93D0D}">
      <text>
        <r>
          <rPr>
            <sz val="9"/>
            <color indexed="81"/>
            <rFont val="Tahoma"/>
            <family val="2"/>
          </rPr>
          <t>For aggregated products use a ";". For intercrops use a "-" delim (ee.g Maize-Beans). For rotations use a "/" (e.g.Maize/Beans).</t>
        </r>
      </text>
    </comment>
    <comment ref="J1" authorId="1" shapeId="0" xr:uid="{13847407-6616-438B-92B3-615B5B7742EC}">
      <text>
        <r>
          <rPr>
            <b/>
            <sz val="9"/>
            <color indexed="81"/>
            <rFont val="Tahoma"/>
            <family val="2"/>
          </rPr>
          <t>Freetext field recording treatment name</t>
        </r>
        <r>
          <rPr>
            <sz val="9"/>
            <color indexed="81"/>
            <rFont val="Tahoma"/>
            <family val="2"/>
          </rPr>
          <t xml:space="preserve">
</t>
        </r>
      </text>
    </comment>
    <comment ref="K1" authorId="1" shapeId="0" xr:uid="{813A15C8-1D6C-4AFA-BD1E-89BA731FF2C2}">
      <text>
        <r>
          <rPr>
            <sz val="9"/>
            <color indexed="81"/>
            <rFont val="Tahoma"/>
            <family val="2"/>
          </rPr>
          <t>Only Required if Product_trt is a intercrop or rotation</t>
        </r>
        <r>
          <rPr>
            <sz val="9"/>
            <color indexed="81"/>
            <rFont val="Tahoma"/>
            <family val="2"/>
          </rPr>
          <t xml:space="preserve">
</t>
        </r>
      </text>
    </comment>
    <comment ref="N1" authorId="0" shapeId="0" xr:uid="{4942A565-929E-4C80-BCDD-BAA7201357B3}">
      <text>
        <r>
          <rPr>
            <sz val="11"/>
            <color theme="1"/>
            <rFont val="Calibri"/>
            <family val="2"/>
            <scheme val="minor"/>
          </rPr>
          <t xml:space="preserve">Joshi, Namita (Alliance Bioversity-CIAT):
This column is only used for animal studies </t>
        </r>
      </text>
    </comment>
    <comment ref="O1" authorId="1" shapeId="0" xr:uid="{7F5BC5B3-700D-49D3-AA67-158CC41A2A59}">
      <text>
        <r>
          <rPr>
            <sz val="9"/>
            <color indexed="81"/>
            <rFont val="Tahoma"/>
            <family val="2"/>
          </rPr>
          <t xml:space="preserve">Also includes zero tillage
</t>
        </r>
      </text>
    </comment>
    <comment ref="P1" authorId="1" shapeId="0" xr:uid="{968CC181-3B96-44DD-AD8E-02A39F0EC472}">
      <text>
        <r>
          <rPr>
            <b/>
            <sz val="9"/>
            <color indexed="81"/>
            <rFont val="Tahoma"/>
            <family val="2"/>
          </rPr>
          <t>crop residue management (retention of some kind)</t>
        </r>
        <r>
          <rPr>
            <sz val="9"/>
            <color indexed="81"/>
            <rFont val="Tahoma"/>
            <family val="2"/>
          </rPr>
          <t xml:space="preserve">
</t>
        </r>
      </text>
    </comment>
    <comment ref="Q1" authorId="1" shapeId="0" xr:uid="{7C128204-0A90-45C4-B30F-C8F438446FB2}">
      <text>
        <r>
          <rPr>
            <sz val="9"/>
            <color indexed="81"/>
            <rFont val="Tahoma"/>
            <family val="2"/>
          </rPr>
          <t>includes biofertilizer
does not include biochar</t>
        </r>
      </text>
    </comment>
    <comment ref="W1" authorId="1" shapeId="0" xr:uid="{EB4C3E46-06CF-4FA5-9DB3-B84C400D19C0}">
      <text>
        <r>
          <rPr>
            <b/>
            <sz val="9"/>
            <color indexed="81"/>
            <rFont val="Tahoma"/>
            <family val="2"/>
          </rPr>
          <t>or other methods that are about more sustainable pest management</t>
        </r>
        <r>
          <rPr>
            <sz val="9"/>
            <color indexed="81"/>
            <rFont val="Tahoma"/>
            <family val="2"/>
          </rPr>
          <t xml:space="preserve">
</t>
        </r>
      </text>
    </comment>
    <comment ref="Y1" authorId="1" shapeId="0" xr:uid="{DACA87C6-CBA1-4DED-81F6-52E26FF46300}">
      <text>
        <r>
          <rPr>
            <sz val="9"/>
            <color indexed="81"/>
            <rFont val="Tahoma"/>
            <family val="2"/>
          </rPr>
          <t xml:space="preserve">This needs to comparing a high energy diet or a more digestible diet to a lower energy or digesitbility diet
</t>
        </r>
      </text>
    </comment>
    <comment ref="Z1" authorId="1" shapeId="0" xr:uid="{8A1A1AC0-EF13-4E1F-8730-CAA727C4B88F}">
      <text>
        <r>
          <rPr>
            <sz val="9"/>
            <color indexed="81"/>
            <rFont val="Tahoma"/>
            <family val="2"/>
          </rPr>
          <t xml:space="preserve">Improved grazing methods like rotational or strip grazing vs free grazing.
</t>
        </r>
      </text>
    </comment>
    <comment ref="AA1" authorId="1" shapeId="0" xr:uid="{742A6310-4453-4464-A64A-AFE09EE78384}">
      <text>
        <r>
          <rPr>
            <sz val="9"/>
            <color indexed="81"/>
            <rFont val="Tahoma"/>
            <family val="2"/>
          </rPr>
          <t xml:space="preserve">Legume added to pasture or some sort of pasture seeding to improve it's diversity. Adding inorganic fertilizer to pastures does not count.
</t>
        </r>
      </text>
    </comment>
    <comment ref="AD1" authorId="1" shapeId="0" xr:uid="{0C70D23B-5EE1-41B4-BFDA-25784543F999}">
      <text>
        <r>
          <rPr>
            <b/>
            <sz val="9"/>
            <color indexed="81"/>
            <rFont val="Tahoma"/>
            <charset val="1"/>
          </rPr>
          <t>Irrigated Systems</t>
        </r>
        <r>
          <rPr>
            <sz val="9"/>
            <color indexed="81"/>
            <rFont val="Tahoma"/>
            <charset val="1"/>
          </rPr>
          <t xml:space="preserve">
</t>
        </r>
      </text>
    </comment>
    <comment ref="AE1" authorId="0" shapeId="0" xr:uid="{9272278A-464F-49E6-AF39-4C5187972E7C}">
      <text>
        <r>
          <rPr>
            <sz val="11"/>
            <color theme="1"/>
            <rFont val="Calibri"/>
            <family val="2"/>
            <scheme val="minor"/>
          </rPr>
          <t xml:space="preserve">Joshi, Namita (Alliance Bioversity-CIAT):
This includes other none NBS practices, such as irrigation </t>
        </r>
      </text>
    </comment>
    <comment ref="AG1" authorId="1" shapeId="0" xr:uid="{DFEF5397-C625-4838-A898-0104D6243D0E}">
      <text>
        <r>
          <rPr>
            <sz val="9"/>
            <color indexed="81"/>
            <rFont val="Tahoma"/>
            <family val="2"/>
          </rPr>
          <t>Free text field. Use a "/" rather than "-1" for example kg/ha not kg ha-1. Use ISO3 codes for currencies (e.g. KES/ha).</t>
        </r>
      </text>
    </comment>
    <comment ref="AI1" authorId="1" shapeId="0" xr:uid="{F0F4E6BB-73DC-40C4-849F-C226B3D677E7}">
      <text>
        <r>
          <rPr>
            <b/>
            <sz val="9"/>
            <color indexed="81"/>
            <rFont val="Tahoma"/>
            <family val="2"/>
          </rPr>
          <t>In years</t>
        </r>
        <r>
          <rPr>
            <sz val="9"/>
            <color indexed="81"/>
            <rFont val="Tahoma"/>
            <family val="2"/>
          </rPr>
          <t xml:space="preserve">
</t>
        </r>
      </text>
    </comment>
    <comment ref="AJ1" authorId="1" shapeId="0" xr:uid="{C9AE4797-A1AB-4CAC-A388-E87C437565B5}">
      <text>
        <r>
          <rPr>
            <sz val="9"/>
            <color indexed="81"/>
            <rFont val="Tahoma"/>
            <family val="2"/>
          </rPr>
          <t xml:space="preserve">Should be a year. In case of aggregated years: 2000 to 2003 use the form "2000.2003"
</t>
        </r>
      </text>
    </comment>
    <comment ref="AL1" authorId="1" shapeId="0" xr:uid="{72A8C18C-5245-4343-A6D0-3EDDECA4B8C7}">
      <text>
        <r>
          <rPr>
            <sz val="9"/>
            <color indexed="81"/>
            <rFont val="Tahoma"/>
            <family val="2"/>
          </rPr>
          <t xml:space="preserve">Value of  the experimental treatment outcome
</t>
        </r>
      </text>
    </comment>
    <comment ref="AM1" authorId="1" shapeId="0" xr:uid="{408B474E-E28C-4935-8256-153A5ADC94A7}">
      <text>
        <r>
          <rPr>
            <sz val="9"/>
            <color indexed="81"/>
            <rFont val="Tahoma"/>
            <family val="2"/>
          </rPr>
          <t>Error value associated with experimental treatment outcome.</t>
        </r>
      </text>
    </comment>
    <comment ref="AO1" authorId="1" shapeId="0" xr:uid="{4EF40332-A207-4821-80D9-4F108EA65D28}">
      <text>
        <r>
          <rPr>
            <sz val="9"/>
            <color indexed="81"/>
            <rFont val="Tahoma"/>
            <family val="2"/>
          </rPr>
          <t xml:space="preserve">Value of  the control treatment outcome
</t>
        </r>
      </text>
    </comment>
    <comment ref="AP1" authorId="1" shapeId="0" xr:uid="{93089350-286D-4002-AF9C-3100427050B2}">
      <text>
        <r>
          <rPr>
            <sz val="9"/>
            <color indexed="81"/>
            <rFont val="Tahoma"/>
            <family val="2"/>
          </rPr>
          <t xml:space="preserve">Error of the control value (numeric).
</t>
        </r>
      </text>
    </comment>
    <comment ref="AQ1" authorId="1" shapeId="0" xr:uid="{96F6854D-8BEE-41A1-8537-946C4D6529C2}">
      <text>
        <r>
          <rPr>
            <sz val="9"/>
            <color indexed="81"/>
            <rFont val="Tahoma"/>
            <family val="2"/>
          </rPr>
          <t xml:space="preserve">What type of error was recorded? E.g. standard error, standard deviation, etc.
</t>
        </r>
      </text>
    </comment>
    <comment ref="AR1" authorId="1" shapeId="0" xr:uid="{6014FEC4-E6A4-492F-ADE3-53B2E377E42F}">
      <text>
        <r>
          <rPr>
            <b/>
            <sz val="9"/>
            <color indexed="81"/>
            <rFont val="Tahoma"/>
            <family val="2"/>
          </rPr>
          <t>Where is the data presented in the publication? E.g. Fig 4</t>
        </r>
      </text>
    </comment>
    <comment ref="AT1" authorId="1" shapeId="0" xr:uid="{FCBA99FE-5D53-4098-A9C9-85C41B2F6EEA}">
      <text>
        <r>
          <rPr>
            <sz val="9"/>
            <color indexed="81"/>
            <rFont val="Tahoma"/>
            <family val="2"/>
          </rPr>
          <t>If no information is presented on what costs are considered thenrecord "yes" in this column.</t>
        </r>
      </text>
    </comment>
    <comment ref="AV1" authorId="1" shapeId="0" xr:uid="{4D1162E9-44F2-4528-BB41-936EB1E9F83C}">
      <text>
        <r>
          <rPr>
            <sz val="9"/>
            <color indexed="81"/>
            <rFont val="Tahoma"/>
            <family val="2"/>
          </rPr>
          <t>Inorganic/synthetic fertilizers, organic fertilizers, biofertilizers, manures, compost, mulch materials, biochar, etc.</t>
        </r>
      </text>
    </comment>
    <comment ref="AX1" authorId="1" shapeId="0" xr:uid="{8AD0ABD9-299B-4804-84CA-B157A51815FF}">
      <text>
        <r>
          <rPr>
            <sz val="9"/>
            <color indexed="81"/>
            <rFont val="Tahoma"/>
            <family val="2"/>
          </rPr>
          <t xml:space="preserve">Insecticides, Herbicides, Fungicides, Biopesticides, Entomopathogens,Biological Control Agents, etc.
</t>
        </r>
      </text>
    </comment>
    <comment ref="AZ1" authorId="1" shapeId="0" xr:uid="{023D743B-18A3-4AF5-A374-A85EB412F91E}">
      <text>
        <r>
          <rPr>
            <sz val="9"/>
            <color indexed="81"/>
            <rFont val="Tahoma"/>
            <family val="2"/>
          </rPr>
          <t>Cost of machinery or equipment. Can be depreciation over time, initial cost of purchasing them, maintenance costs, hire costs.</t>
        </r>
      </text>
    </comment>
    <comment ref="BB1" authorId="1" shapeId="0" xr:uid="{F991113E-008A-4890-82FD-116280294355}">
      <text>
        <r>
          <rPr>
            <sz val="9"/>
            <color indexed="81"/>
            <rFont val="Tahoma"/>
            <family val="2"/>
          </rPr>
          <t xml:space="preserve">Cost of bringing inputs, feed or purchased animals to the place of production. And cost of marketing and transporting the output. </t>
        </r>
      </text>
    </comment>
    <comment ref="BC1" authorId="1" shapeId="0" xr:uid="{BAD0C9AD-C3BB-4E16-8A0B-1F0549AA6E10}">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A8F356C6-F55D-4E1C-989B-6ED043643AAE}">
      <text>
        <r>
          <rPr>
            <sz val="9"/>
            <color indexed="81"/>
            <rFont val="Tahoma"/>
            <family val="2"/>
          </rPr>
          <t xml:space="preserve">A free text field to record anything else you think is an important cost. Separate multiple items using a ";"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5985DBFB-954B-4B0A-AD9F-D095EEAEEE4A}">
      <text>
        <r>
          <rPr>
            <sz val="11"/>
            <color theme="1"/>
            <rFont val="Calibri"/>
            <family val="2"/>
            <scheme val="minor"/>
          </rPr>
          <t xml:space="preserve">Joshi, Namita (Alliance Bioversity-CIAT):
Is this a survey paper? Only say 'Yes' when it is a survey paper </t>
        </r>
      </text>
    </comment>
    <comment ref="I1" authorId="1" shapeId="0" xr:uid="{04D1B351-0286-4941-86A1-5C663CD885D3}">
      <text>
        <r>
          <rPr>
            <sz val="9"/>
            <color indexed="81"/>
            <rFont val="Tahoma"/>
            <family val="2"/>
          </rPr>
          <t>For aggregated products use a ";". For intercrops use a "-" delim (ee.g Maize-Beans). For rotations use a "/" (e.g.Maize/Beans).</t>
        </r>
      </text>
    </comment>
    <comment ref="J1" authorId="1" shapeId="0" xr:uid="{61B1BC81-27BB-4AB6-8A94-D3FF21B10EC0}">
      <text>
        <r>
          <rPr>
            <b/>
            <sz val="9"/>
            <color indexed="81"/>
            <rFont val="Tahoma"/>
            <family val="2"/>
          </rPr>
          <t>Freetext field recording treatment name</t>
        </r>
        <r>
          <rPr>
            <sz val="9"/>
            <color indexed="81"/>
            <rFont val="Tahoma"/>
            <family val="2"/>
          </rPr>
          <t xml:space="preserve">
</t>
        </r>
      </text>
    </comment>
    <comment ref="K1" authorId="1" shapeId="0" xr:uid="{0937136E-2F0A-4BCF-B551-13717198F7DF}">
      <text>
        <r>
          <rPr>
            <sz val="9"/>
            <color indexed="81"/>
            <rFont val="Tahoma"/>
            <family val="2"/>
          </rPr>
          <t>Only Required if Product_trt is a intercrop or rotation</t>
        </r>
        <r>
          <rPr>
            <sz val="9"/>
            <color indexed="81"/>
            <rFont val="Tahoma"/>
            <family val="2"/>
          </rPr>
          <t xml:space="preserve">
</t>
        </r>
      </text>
    </comment>
    <comment ref="N1" authorId="0" shapeId="0" xr:uid="{80E95CF3-A99F-4587-8596-CDEFC25A9FF4}">
      <text>
        <r>
          <rPr>
            <sz val="11"/>
            <color theme="1"/>
            <rFont val="Calibri"/>
            <family val="2"/>
            <scheme val="minor"/>
          </rPr>
          <t xml:space="preserve">Joshi, Namita (Alliance Bioversity-CIAT):
This column is only used for animal studies </t>
        </r>
      </text>
    </comment>
    <comment ref="O1" authorId="1" shapeId="0" xr:uid="{8D85C2E1-11A1-454D-9AAC-DA9A2137CB18}">
      <text>
        <r>
          <rPr>
            <sz val="9"/>
            <color indexed="81"/>
            <rFont val="Tahoma"/>
            <family val="2"/>
          </rPr>
          <t xml:space="preserve">Also includes zero tillage
</t>
        </r>
      </text>
    </comment>
    <comment ref="P1" authorId="1" shapeId="0" xr:uid="{1F591DC7-11E7-4E9C-B039-96B908820CA1}">
      <text>
        <r>
          <rPr>
            <b/>
            <sz val="9"/>
            <color indexed="81"/>
            <rFont val="Tahoma"/>
            <family val="2"/>
          </rPr>
          <t>crop residue management (retention of some kind)</t>
        </r>
        <r>
          <rPr>
            <sz val="9"/>
            <color indexed="81"/>
            <rFont val="Tahoma"/>
            <family val="2"/>
          </rPr>
          <t xml:space="preserve">
</t>
        </r>
      </text>
    </comment>
    <comment ref="Q1" authorId="1" shapeId="0" xr:uid="{E512296E-C12B-459B-9F68-364336191A1A}">
      <text>
        <r>
          <rPr>
            <sz val="9"/>
            <color indexed="81"/>
            <rFont val="Tahoma"/>
            <family val="2"/>
          </rPr>
          <t>includes biofertilizer
does not include biochar</t>
        </r>
      </text>
    </comment>
    <comment ref="W1" authorId="1" shapeId="0" xr:uid="{BDA96E1D-58C1-4B30-A2D4-527B7B9BB7B3}">
      <text>
        <r>
          <rPr>
            <b/>
            <sz val="9"/>
            <color indexed="81"/>
            <rFont val="Tahoma"/>
            <family val="2"/>
          </rPr>
          <t>or other methods that are about more sustainable pest management</t>
        </r>
        <r>
          <rPr>
            <sz val="9"/>
            <color indexed="81"/>
            <rFont val="Tahoma"/>
            <family val="2"/>
          </rPr>
          <t xml:space="preserve">
</t>
        </r>
      </text>
    </comment>
    <comment ref="Y1" authorId="1" shapeId="0" xr:uid="{7228A9CD-02C6-49FC-B46C-800472528C72}">
      <text>
        <r>
          <rPr>
            <sz val="9"/>
            <color indexed="81"/>
            <rFont val="Tahoma"/>
            <family val="2"/>
          </rPr>
          <t xml:space="preserve">This needs to comparing a high energy diet or a more digestible diet to a lower energy or digesitbility diet
</t>
        </r>
      </text>
    </comment>
    <comment ref="Z1" authorId="1" shapeId="0" xr:uid="{26D55841-DE1D-46F5-B3D5-2C5480AED97C}">
      <text>
        <r>
          <rPr>
            <sz val="9"/>
            <color indexed="81"/>
            <rFont val="Tahoma"/>
            <family val="2"/>
          </rPr>
          <t xml:space="preserve">Improved grazing methods like rotational or strip grazing vs free grazing.
</t>
        </r>
      </text>
    </comment>
    <comment ref="AA1" authorId="1" shapeId="0" xr:uid="{F727B9CC-F26A-4B63-BE25-83507DD722A5}">
      <text>
        <r>
          <rPr>
            <sz val="9"/>
            <color indexed="81"/>
            <rFont val="Tahoma"/>
            <family val="2"/>
          </rPr>
          <t xml:space="preserve">Legume added to pasture or some sort of pasture seeding to improve it's diversity. Adding inorganic fertilizer to pastures does not count.
</t>
        </r>
      </text>
    </comment>
    <comment ref="AD1" authorId="1" shapeId="0" xr:uid="{8480A7E2-8DB6-4970-8C35-B94CFA58BF89}">
      <text>
        <r>
          <rPr>
            <b/>
            <sz val="9"/>
            <color indexed="81"/>
            <rFont val="Tahoma"/>
            <charset val="1"/>
          </rPr>
          <t>Irrigated Systems</t>
        </r>
        <r>
          <rPr>
            <sz val="9"/>
            <color indexed="81"/>
            <rFont val="Tahoma"/>
            <charset val="1"/>
          </rPr>
          <t xml:space="preserve">
</t>
        </r>
      </text>
    </comment>
    <comment ref="AE1" authorId="0" shapeId="0" xr:uid="{E75676D2-5011-4280-9D22-A5726F0CE124}">
      <text>
        <r>
          <rPr>
            <sz val="11"/>
            <color theme="1"/>
            <rFont val="Calibri"/>
            <family val="2"/>
            <scheme val="minor"/>
          </rPr>
          <t xml:space="preserve">Joshi, Namita (Alliance Bioversity-CIAT):
This includes other none NBS practices, such as irrigation </t>
        </r>
      </text>
    </comment>
    <comment ref="AG1" authorId="1" shapeId="0" xr:uid="{9EE42587-E14D-499E-8C9C-499594DFFEBA}">
      <text>
        <r>
          <rPr>
            <sz val="9"/>
            <color indexed="81"/>
            <rFont val="Tahoma"/>
            <family val="2"/>
          </rPr>
          <t>Free text field. Use a "/" rather than "-1" for example kg/ha not kg ha-1. Use ISO3 codes for currencies (e.g. KES/ha).</t>
        </r>
      </text>
    </comment>
    <comment ref="AI1" authorId="1" shapeId="0" xr:uid="{F893231F-1CE7-4F9F-821E-EA26A0E3A2D2}">
      <text>
        <r>
          <rPr>
            <b/>
            <sz val="9"/>
            <color indexed="81"/>
            <rFont val="Tahoma"/>
            <family val="2"/>
          </rPr>
          <t>In years</t>
        </r>
        <r>
          <rPr>
            <sz val="9"/>
            <color indexed="81"/>
            <rFont val="Tahoma"/>
            <family val="2"/>
          </rPr>
          <t xml:space="preserve">
</t>
        </r>
      </text>
    </comment>
    <comment ref="AJ1" authorId="1" shapeId="0" xr:uid="{518730FD-43E1-4496-85C8-9D46D4B6C2E0}">
      <text>
        <r>
          <rPr>
            <sz val="9"/>
            <color indexed="81"/>
            <rFont val="Tahoma"/>
            <family val="2"/>
          </rPr>
          <t xml:space="preserve">Should be a year. In case of aggregated years: 2000 to 2003 use the form "2000.2003"
</t>
        </r>
      </text>
    </comment>
    <comment ref="AL1" authorId="1" shapeId="0" xr:uid="{F989698F-A53A-4459-ADA4-0F1AAF6171C5}">
      <text>
        <r>
          <rPr>
            <sz val="9"/>
            <color indexed="81"/>
            <rFont val="Tahoma"/>
            <family val="2"/>
          </rPr>
          <t xml:space="preserve">Value of  the experimental treatment outcome
</t>
        </r>
      </text>
    </comment>
    <comment ref="AM1" authorId="1" shapeId="0" xr:uid="{017854AE-D4BD-4423-8CD3-C74D42CAD0AF}">
      <text>
        <r>
          <rPr>
            <sz val="9"/>
            <color indexed="81"/>
            <rFont val="Tahoma"/>
            <family val="2"/>
          </rPr>
          <t>Error value associated with experimental treatment outcome.</t>
        </r>
      </text>
    </comment>
    <comment ref="AO1" authorId="1" shapeId="0" xr:uid="{B56043BF-D609-4588-8DB0-9D12F77F63FC}">
      <text>
        <r>
          <rPr>
            <sz val="9"/>
            <color indexed="81"/>
            <rFont val="Tahoma"/>
            <family val="2"/>
          </rPr>
          <t xml:space="preserve">Value of  the control treatment outcome
</t>
        </r>
      </text>
    </comment>
    <comment ref="AP1" authorId="1" shapeId="0" xr:uid="{758304D1-5EDB-4099-A931-760D4DD2D754}">
      <text>
        <r>
          <rPr>
            <sz val="9"/>
            <color indexed="81"/>
            <rFont val="Tahoma"/>
            <family val="2"/>
          </rPr>
          <t xml:space="preserve">Error of the control value (numeric).
</t>
        </r>
      </text>
    </comment>
    <comment ref="AQ1" authorId="1" shapeId="0" xr:uid="{E16201C6-69B8-44E2-9E4F-5DBE4DDCF4F4}">
      <text>
        <r>
          <rPr>
            <sz val="9"/>
            <color indexed="81"/>
            <rFont val="Tahoma"/>
            <family val="2"/>
          </rPr>
          <t xml:space="preserve">What type of error was recorded? E.g. standard error, standard deviation, etc.
</t>
        </r>
      </text>
    </comment>
    <comment ref="AR1" authorId="1" shapeId="0" xr:uid="{0BB61AE5-9FE7-4A82-8C3F-0E658C847FAB}">
      <text>
        <r>
          <rPr>
            <b/>
            <sz val="9"/>
            <color indexed="81"/>
            <rFont val="Tahoma"/>
            <family val="2"/>
          </rPr>
          <t>Where is the data presented in the publication? E.g. Fig 4</t>
        </r>
      </text>
    </comment>
    <comment ref="AT1" authorId="1" shapeId="0" xr:uid="{04A5DCE8-328A-407C-9255-439FE42835F7}">
      <text>
        <r>
          <rPr>
            <sz val="9"/>
            <color indexed="81"/>
            <rFont val="Tahoma"/>
            <family val="2"/>
          </rPr>
          <t>If no information is presented on what costs are considered thenrecord "yes" in this column.</t>
        </r>
      </text>
    </comment>
    <comment ref="AV1" authorId="1" shapeId="0" xr:uid="{561A33FB-3760-4494-BDAC-8A2300A8427C}">
      <text>
        <r>
          <rPr>
            <sz val="9"/>
            <color indexed="81"/>
            <rFont val="Tahoma"/>
            <family val="2"/>
          </rPr>
          <t>Inorganic/synthetic fertilizers, organic fertilizers, biofertilizers, manures, compost, mulch materials, biochar, etc.</t>
        </r>
      </text>
    </comment>
    <comment ref="AX1" authorId="1" shapeId="0" xr:uid="{E2858E10-B101-4DE4-A7F0-921F5A737325}">
      <text>
        <r>
          <rPr>
            <sz val="9"/>
            <color indexed="81"/>
            <rFont val="Tahoma"/>
            <family val="2"/>
          </rPr>
          <t xml:space="preserve">Insecticides, Herbicides, Fungicides, Biopesticides, Entomopathogens,Biological Control Agents, etc.
</t>
        </r>
      </text>
    </comment>
    <comment ref="AZ1" authorId="1" shapeId="0" xr:uid="{98CF738E-3FCD-43AA-92C2-A20D3F398800}">
      <text>
        <r>
          <rPr>
            <sz val="9"/>
            <color indexed="81"/>
            <rFont val="Tahoma"/>
            <family val="2"/>
          </rPr>
          <t>Cost of machinery or equipment. Can be depreciation over time, initial cost of purchasing them, maintenance costs, hire costs.</t>
        </r>
      </text>
    </comment>
    <comment ref="BB1" authorId="1" shapeId="0" xr:uid="{CF7774F7-6504-4B35-A31B-6DCB47A0F8CC}">
      <text>
        <r>
          <rPr>
            <sz val="9"/>
            <color indexed="81"/>
            <rFont val="Tahoma"/>
            <family val="2"/>
          </rPr>
          <t xml:space="preserve">Cost of bringing inputs, feed or purchased animals to the place of production. And cost of marketing and transporting the output. </t>
        </r>
      </text>
    </comment>
    <comment ref="BC1" authorId="1" shapeId="0" xr:uid="{814D830D-B8A2-4B05-A309-ABC3E57A63D0}">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95362C43-4399-4076-8D70-224FC3DC0FC0}">
      <text>
        <r>
          <rPr>
            <sz val="9"/>
            <color indexed="81"/>
            <rFont val="Tahoma"/>
            <family val="2"/>
          </rPr>
          <t xml:space="preserve">A free text field to record anything else you think is an important cost. Separate multiple items using a ";"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CC92FDE8-D77C-4E72-99E3-0A0FC2306AC0}">
      <text>
        <r>
          <rPr>
            <sz val="11"/>
            <color theme="1"/>
            <rFont val="Calibri"/>
            <family val="2"/>
            <scheme val="minor"/>
          </rPr>
          <t xml:space="preserve">Joshi, Namita (Alliance Bioversity-CIAT):
Is this a survey paper? Only say 'Yes' when it is a survey paper </t>
        </r>
      </text>
    </comment>
    <comment ref="I1" authorId="1" shapeId="0" xr:uid="{C6BA95A7-61B2-4C8D-AE81-9EE8AC957F6A}">
      <text>
        <r>
          <rPr>
            <sz val="9"/>
            <color indexed="81"/>
            <rFont val="Tahoma"/>
            <family val="2"/>
          </rPr>
          <t>For aggregated products use a ";". For intercrops use a "-" delim (ee.g Maize-Beans). For rotations use a "/" (e.g.Maize/Beans).</t>
        </r>
      </text>
    </comment>
    <comment ref="J1" authorId="1" shapeId="0" xr:uid="{31A5AD1B-9E38-420F-B043-0EBE273CC084}">
      <text>
        <r>
          <rPr>
            <b/>
            <sz val="9"/>
            <color indexed="81"/>
            <rFont val="Tahoma"/>
            <family val="2"/>
          </rPr>
          <t>Freetext field recording treatment name</t>
        </r>
        <r>
          <rPr>
            <sz val="9"/>
            <color indexed="81"/>
            <rFont val="Tahoma"/>
            <family val="2"/>
          </rPr>
          <t xml:space="preserve">
</t>
        </r>
      </text>
    </comment>
    <comment ref="K1" authorId="1" shapeId="0" xr:uid="{C29A41C3-9E6A-456B-A600-890CAA3918E6}">
      <text>
        <r>
          <rPr>
            <sz val="9"/>
            <color indexed="81"/>
            <rFont val="Tahoma"/>
            <family val="2"/>
          </rPr>
          <t>Only Required if Product_trt is a intercrop or rotation</t>
        </r>
        <r>
          <rPr>
            <sz val="9"/>
            <color indexed="81"/>
            <rFont val="Tahoma"/>
            <family val="2"/>
          </rPr>
          <t xml:space="preserve">
</t>
        </r>
      </text>
    </comment>
    <comment ref="N1" authorId="0" shapeId="0" xr:uid="{9314D433-BE5F-40C2-9872-A239509F62B1}">
      <text>
        <r>
          <rPr>
            <sz val="11"/>
            <color theme="1"/>
            <rFont val="Calibri"/>
            <family val="2"/>
            <scheme val="minor"/>
          </rPr>
          <t xml:space="preserve">Joshi, Namita (Alliance Bioversity-CIAT):
This column is only used for animal studies </t>
        </r>
      </text>
    </comment>
    <comment ref="O1" authorId="1" shapeId="0" xr:uid="{1498151B-849B-4B89-8068-7EDE42C3D619}">
      <text>
        <r>
          <rPr>
            <sz val="9"/>
            <color indexed="81"/>
            <rFont val="Tahoma"/>
            <family val="2"/>
          </rPr>
          <t xml:space="preserve">Also includes zero tillage
</t>
        </r>
      </text>
    </comment>
    <comment ref="P1" authorId="1" shapeId="0" xr:uid="{EC0E3451-E12A-4292-823B-86CEA7055ABC}">
      <text>
        <r>
          <rPr>
            <b/>
            <sz val="9"/>
            <color indexed="81"/>
            <rFont val="Tahoma"/>
            <family val="2"/>
          </rPr>
          <t>crop residue management (retention of some kind)</t>
        </r>
        <r>
          <rPr>
            <sz val="9"/>
            <color indexed="81"/>
            <rFont val="Tahoma"/>
            <family val="2"/>
          </rPr>
          <t xml:space="preserve">
</t>
        </r>
      </text>
    </comment>
    <comment ref="Q1" authorId="1" shapeId="0" xr:uid="{4F06144F-5D5C-48B9-8CD4-011166AE1DB5}">
      <text>
        <r>
          <rPr>
            <sz val="9"/>
            <color indexed="81"/>
            <rFont val="Tahoma"/>
            <family val="2"/>
          </rPr>
          <t>includes biofertilizer
does not include biochar</t>
        </r>
      </text>
    </comment>
    <comment ref="W1" authorId="1" shapeId="0" xr:uid="{B58333FE-6969-44FD-8074-80F59B475B30}">
      <text>
        <r>
          <rPr>
            <b/>
            <sz val="9"/>
            <color indexed="81"/>
            <rFont val="Tahoma"/>
            <family val="2"/>
          </rPr>
          <t>or other methods that are about more sustainable pest management</t>
        </r>
        <r>
          <rPr>
            <sz val="9"/>
            <color indexed="81"/>
            <rFont val="Tahoma"/>
            <family val="2"/>
          </rPr>
          <t xml:space="preserve">
</t>
        </r>
      </text>
    </comment>
    <comment ref="Y1" authorId="1" shapeId="0" xr:uid="{513B353E-906D-4006-AD21-D79C9BF778B6}">
      <text>
        <r>
          <rPr>
            <sz val="9"/>
            <color indexed="81"/>
            <rFont val="Tahoma"/>
            <family val="2"/>
          </rPr>
          <t xml:space="preserve">This needs to comparing a high energy diet or a more digestible diet to a lower energy or digesitbility diet
</t>
        </r>
      </text>
    </comment>
    <comment ref="Z1" authorId="1" shapeId="0" xr:uid="{98D0FE28-9F18-4F14-8AAF-64D0D8FA7637}">
      <text>
        <r>
          <rPr>
            <sz val="9"/>
            <color indexed="81"/>
            <rFont val="Tahoma"/>
            <family val="2"/>
          </rPr>
          <t xml:space="preserve">Improved grazing methods like rotational or strip grazing vs free grazing.
</t>
        </r>
      </text>
    </comment>
    <comment ref="AA1" authorId="1" shapeId="0" xr:uid="{EF26F63F-D9F5-4B68-941D-20707B6FED3D}">
      <text>
        <r>
          <rPr>
            <sz val="9"/>
            <color indexed="81"/>
            <rFont val="Tahoma"/>
            <family val="2"/>
          </rPr>
          <t xml:space="preserve">Legume added to pasture or some sort of pasture seeding to improve it's diversity. Adding inorganic fertilizer to pastures does not count.
</t>
        </r>
      </text>
    </comment>
    <comment ref="AD1" authorId="1" shapeId="0" xr:uid="{A2BED3DA-C657-417F-9D72-D5F37AFF9B9E}">
      <text>
        <r>
          <rPr>
            <b/>
            <sz val="9"/>
            <color indexed="81"/>
            <rFont val="Tahoma"/>
            <charset val="1"/>
          </rPr>
          <t>Irrigated Systems</t>
        </r>
        <r>
          <rPr>
            <sz val="9"/>
            <color indexed="81"/>
            <rFont val="Tahoma"/>
            <charset val="1"/>
          </rPr>
          <t xml:space="preserve">
</t>
        </r>
      </text>
    </comment>
    <comment ref="AE1" authorId="0" shapeId="0" xr:uid="{3BB173F6-E98A-419E-9BDB-AB581697AE95}">
      <text>
        <r>
          <rPr>
            <sz val="11"/>
            <color theme="1"/>
            <rFont val="Calibri"/>
            <family val="2"/>
            <scheme val="minor"/>
          </rPr>
          <t xml:space="preserve">Joshi, Namita (Alliance Bioversity-CIAT):
This includes other none NBS practices, such as irrigation </t>
        </r>
      </text>
    </comment>
    <comment ref="AG1" authorId="1" shapeId="0" xr:uid="{81AAA8C8-6F47-408B-AD5A-1593AF910771}">
      <text>
        <r>
          <rPr>
            <sz val="9"/>
            <color indexed="81"/>
            <rFont val="Tahoma"/>
            <family val="2"/>
          </rPr>
          <t>Free text field. Use a "/" rather than "-1" for example kg/ha not kg ha-1. Use ISO3 codes for currencies (e.g. KES/ha).</t>
        </r>
      </text>
    </comment>
    <comment ref="AI1" authorId="1" shapeId="0" xr:uid="{9C09349E-67F7-4A8B-855A-689BC7531C4A}">
      <text>
        <r>
          <rPr>
            <b/>
            <sz val="9"/>
            <color indexed="81"/>
            <rFont val="Tahoma"/>
            <family val="2"/>
          </rPr>
          <t>In years</t>
        </r>
        <r>
          <rPr>
            <sz val="9"/>
            <color indexed="81"/>
            <rFont val="Tahoma"/>
            <family val="2"/>
          </rPr>
          <t xml:space="preserve">
</t>
        </r>
      </text>
    </comment>
    <comment ref="AJ1" authorId="1" shapeId="0" xr:uid="{F79E901D-6757-4C02-A544-1E985D4D942C}">
      <text>
        <r>
          <rPr>
            <sz val="9"/>
            <color indexed="81"/>
            <rFont val="Tahoma"/>
            <family val="2"/>
          </rPr>
          <t xml:space="preserve">Should be a year. In case of aggregated years: 2000 to 2003 use the form "2000.2003"
</t>
        </r>
      </text>
    </comment>
    <comment ref="AL1" authorId="1" shapeId="0" xr:uid="{B39468A8-7080-4E32-B431-D3DDA7C9049F}">
      <text>
        <r>
          <rPr>
            <sz val="9"/>
            <color indexed="81"/>
            <rFont val="Tahoma"/>
            <family val="2"/>
          </rPr>
          <t xml:space="preserve">Value of  the experimental treatment outcome
</t>
        </r>
      </text>
    </comment>
    <comment ref="AM1" authorId="1" shapeId="0" xr:uid="{004B081F-E161-4AE7-922D-909C7C417890}">
      <text>
        <r>
          <rPr>
            <sz val="9"/>
            <color indexed="81"/>
            <rFont val="Tahoma"/>
            <family val="2"/>
          </rPr>
          <t>Error value associated with experimental treatment outcome.</t>
        </r>
      </text>
    </comment>
    <comment ref="AO1" authorId="1" shapeId="0" xr:uid="{B8C9617C-AA15-4BA3-8CD1-66BB7B4AF939}">
      <text>
        <r>
          <rPr>
            <sz val="9"/>
            <color indexed="81"/>
            <rFont val="Tahoma"/>
            <family val="2"/>
          </rPr>
          <t xml:space="preserve">Value of  the control treatment outcome
</t>
        </r>
      </text>
    </comment>
    <comment ref="AP1" authorId="1" shapeId="0" xr:uid="{C7BE6657-7628-4D83-A09D-AE1FF120800E}">
      <text>
        <r>
          <rPr>
            <sz val="9"/>
            <color indexed="81"/>
            <rFont val="Tahoma"/>
            <family val="2"/>
          </rPr>
          <t xml:space="preserve">Error of the control value (numeric).
</t>
        </r>
      </text>
    </comment>
    <comment ref="AQ1" authorId="1" shapeId="0" xr:uid="{D3CF6912-E1DA-4524-9007-579369CC62F7}">
      <text>
        <r>
          <rPr>
            <sz val="9"/>
            <color indexed="81"/>
            <rFont val="Tahoma"/>
            <family val="2"/>
          </rPr>
          <t xml:space="preserve">What type of error was recorded? E.g. standard error, standard deviation, etc.
</t>
        </r>
      </text>
    </comment>
    <comment ref="AR1" authorId="1" shapeId="0" xr:uid="{1213280E-B6D3-41DB-9955-F259F7E9894A}">
      <text>
        <r>
          <rPr>
            <b/>
            <sz val="9"/>
            <color indexed="81"/>
            <rFont val="Tahoma"/>
            <family val="2"/>
          </rPr>
          <t>Where is the data presented in the publication? E.g. Fig 4</t>
        </r>
      </text>
    </comment>
    <comment ref="AT1" authorId="1" shapeId="0" xr:uid="{C59EB198-201F-4BAC-944D-1A5A7A5FD89E}">
      <text>
        <r>
          <rPr>
            <sz val="9"/>
            <color indexed="81"/>
            <rFont val="Tahoma"/>
            <family val="2"/>
          </rPr>
          <t>If no information is presented on what costs are considered thenrecord "yes" in this column.</t>
        </r>
      </text>
    </comment>
    <comment ref="AV1" authorId="1" shapeId="0" xr:uid="{7CCE178A-C4DB-4B64-A8BB-16F8980D8A4D}">
      <text>
        <r>
          <rPr>
            <sz val="9"/>
            <color indexed="81"/>
            <rFont val="Tahoma"/>
            <family val="2"/>
          </rPr>
          <t>Inorganic/synthetic fertilizers, organic fertilizers, biofertilizers, manures, compost, mulch materials, biochar, etc.</t>
        </r>
      </text>
    </comment>
    <comment ref="AX1" authorId="1" shapeId="0" xr:uid="{F0B0FEB9-7E35-40DF-ACA1-2C35FA375256}">
      <text>
        <r>
          <rPr>
            <sz val="9"/>
            <color indexed="81"/>
            <rFont val="Tahoma"/>
            <family val="2"/>
          </rPr>
          <t xml:space="preserve">Insecticides, Herbicides, Fungicides, Biopesticides, Entomopathogens,Biological Control Agents, etc.
</t>
        </r>
      </text>
    </comment>
    <comment ref="AZ1" authorId="1" shapeId="0" xr:uid="{9C153924-1ECF-444D-B8D5-B389191ED9A7}">
      <text>
        <r>
          <rPr>
            <sz val="9"/>
            <color indexed="81"/>
            <rFont val="Tahoma"/>
            <family val="2"/>
          </rPr>
          <t>Cost of machinery or equipment. Can be depreciation over time, initial cost of purchasing them, maintenance costs, hire costs.</t>
        </r>
      </text>
    </comment>
    <comment ref="BB1" authorId="1" shapeId="0" xr:uid="{8A654F84-0A69-4260-A065-28A2AB0EED60}">
      <text>
        <r>
          <rPr>
            <sz val="9"/>
            <color indexed="81"/>
            <rFont val="Tahoma"/>
            <family val="2"/>
          </rPr>
          <t xml:space="preserve">Cost of bringing inputs, feed or purchased animals to the place of production. And cost of marketing and transporting the output. </t>
        </r>
      </text>
    </comment>
    <comment ref="BC1" authorId="1" shapeId="0" xr:uid="{DDDE3D3B-9292-4849-8D08-46AB7BD707CB}">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355439D7-FEB6-482C-A84E-688136330080}">
      <text>
        <r>
          <rPr>
            <sz val="9"/>
            <color indexed="81"/>
            <rFont val="Tahoma"/>
            <family val="2"/>
          </rPr>
          <t xml:space="preserve">A free text field to record anything else you think is an important cost. Separate multiple items using a ";"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7E936160-0B9E-4C8A-AB89-A67B0FE6CB39}">
      <text>
        <r>
          <rPr>
            <sz val="11"/>
            <color theme="1"/>
            <rFont val="Calibri"/>
            <family val="2"/>
            <scheme val="minor"/>
          </rPr>
          <t xml:space="preserve">Joshi, Namita (Alliance Bioversity-CIAT):
Is this a survey paper? Only say 'Yes' when it is a survey paper </t>
        </r>
      </text>
    </comment>
    <comment ref="I1" authorId="1" shapeId="0" xr:uid="{BEA50B9B-6B44-4F06-92E1-1FD1298A3A09}">
      <text>
        <r>
          <rPr>
            <sz val="9"/>
            <color indexed="81"/>
            <rFont val="Tahoma"/>
            <family val="2"/>
          </rPr>
          <t>For aggregated products use a ";". For intercrops use a "-" delim (ee.g Maize-Beans). For rotations use a "/" (e.g.Maize/Beans).</t>
        </r>
      </text>
    </comment>
    <comment ref="J1" authorId="1" shapeId="0" xr:uid="{24E6FFBA-1F6D-4FBA-AB18-DCB5ED732747}">
      <text>
        <r>
          <rPr>
            <b/>
            <sz val="9"/>
            <color indexed="81"/>
            <rFont val="Tahoma"/>
            <family val="2"/>
          </rPr>
          <t>Freetext field recording treatment name</t>
        </r>
        <r>
          <rPr>
            <sz val="9"/>
            <color indexed="81"/>
            <rFont val="Tahoma"/>
            <family val="2"/>
          </rPr>
          <t xml:space="preserve">
</t>
        </r>
      </text>
    </comment>
    <comment ref="K1" authorId="1" shapeId="0" xr:uid="{C740A420-C15E-4ADB-A002-F2B0988C98A3}">
      <text>
        <r>
          <rPr>
            <sz val="9"/>
            <color indexed="81"/>
            <rFont val="Tahoma"/>
            <family val="2"/>
          </rPr>
          <t>Only Required if Product_trt is a intercrop or rotation</t>
        </r>
        <r>
          <rPr>
            <sz val="9"/>
            <color indexed="81"/>
            <rFont val="Tahoma"/>
            <family val="2"/>
          </rPr>
          <t xml:space="preserve">
</t>
        </r>
      </text>
    </comment>
    <comment ref="N1" authorId="0" shapeId="0" xr:uid="{0E9156CF-6779-4D21-9F1E-FD1D2FF6674D}">
      <text>
        <r>
          <rPr>
            <sz val="11"/>
            <color theme="1"/>
            <rFont val="Calibri"/>
            <family val="2"/>
            <scheme val="minor"/>
          </rPr>
          <t xml:space="preserve">Joshi, Namita (Alliance Bioversity-CIAT):
This column is only used for animal studies </t>
        </r>
      </text>
    </comment>
    <comment ref="O1" authorId="1" shapeId="0" xr:uid="{48753C87-B3E7-4562-8671-CEDD774B6010}">
      <text>
        <r>
          <rPr>
            <sz val="9"/>
            <color indexed="81"/>
            <rFont val="Tahoma"/>
            <family val="2"/>
          </rPr>
          <t xml:space="preserve">Also includes zero tillage
</t>
        </r>
      </text>
    </comment>
    <comment ref="P1" authorId="1" shapeId="0" xr:uid="{4CFB3D73-3A15-4450-82AF-641361016D1E}">
      <text>
        <r>
          <rPr>
            <b/>
            <sz val="9"/>
            <color indexed="81"/>
            <rFont val="Tahoma"/>
            <family val="2"/>
          </rPr>
          <t>crop residue management (retention of some kind)</t>
        </r>
        <r>
          <rPr>
            <sz val="9"/>
            <color indexed="81"/>
            <rFont val="Tahoma"/>
            <family val="2"/>
          </rPr>
          <t xml:space="preserve">
</t>
        </r>
      </text>
    </comment>
    <comment ref="Q1" authorId="1" shapeId="0" xr:uid="{5752FF33-B42F-4CC2-83D1-2DA24F8910AC}">
      <text>
        <r>
          <rPr>
            <sz val="9"/>
            <color indexed="81"/>
            <rFont val="Tahoma"/>
            <family val="2"/>
          </rPr>
          <t>includes biofertilizer
does not include biochar</t>
        </r>
      </text>
    </comment>
    <comment ref="W1" authorId="1" shapeId="0" xr:uid="{F0C59D8A-0970-41CE-9F63-CCFE9D44EAA9}">
      <text>
        <r>
          <rPr>
            <sz val="9"/>
            <color indexed="81"/>
            <rFont val="Tahoma"/>
            <family val="2"/>
          </rPr>
          <t xml:space="preserve">or other methods that are about more sustainable pest management, include reduced pesticide use or more targeted pesticideds vs broad spectrum pesticides
</t>
        </r>
      </text>
    </comment>
    <comment ref="Y1" authorId="1" shapeId="0" xr:uid="{4769F78B-3DD2-47DB-B1C0-9D8D824E52BC}">
      <text>
        <r>
          <rPr>
            <sz val="9"/>
            <color indexed="81"/>
            <rFont val="Tahoma"/>
            <family val="2"/>
          </rPr>
          <t xml:space="preserve">This needs to comparing a high energy diet or a more digestible diet to a lower energy or digesitbility diet
</t>
        </r>
      </text>
    </comment>
    <comment ref="Z1" authorId="1" shapeId="0" xr:uid="{434B2AA5-6707-4D8D-9D0D-4E3539C06326}">
      <text>
        <r>
          <rPr>
            <sz val="9"/>
            <color indexed="81"/>
            <rFont val="Tahoma"/>
            <family val="2"/>
          </rPr>
          <t xml:space="preserve">Improved grazing methods like rotational or strip grazing vs free grazing.
</t>
        </r>
      </text>
    </comment>
    <comment ref="AA1" authorId="1" shapeId="0" xr:uid="{6369EB67-DA61-49DA-A0CE-5D48DD5AB465}">
      <text>
        <r>
          <rPr>
            <sz val="9"/>
            <color indexed="81"/>
            <rFont val="Tahoma"/>
            <family val="2"/>
          </rPr>
          <t xml:space="preserve">Legume added to pasture or some sort of pasture seeding to improve it's diversity. Adding inorganic fertilizer to pastures does not count.
</t>
        </r>
      </text>
    </comment>
    <comment ref="AD1" authorId="1" shapeId="0" xr:uid="{72F04179-F068-43C9-B50D-03DDD700CD4C}">
      <text>
        <r>
          <rPr>
            <b/>
            <sz val="9"/>
            <color indexed="81"/>
            <rFont val="Tahoma"/>
            <charset val="1"/>
          </rPr>
          <t>Irrigated Systems</t>
        </r>
        <r>
          <rPr>
            <sz val="9"/>
            <color indexed="81"/>
            <rFont val="Tahoma"/>
            <charset val="1"/>
          </rPr>
          <t xml:space="preserve">
</t>
        </r>
      </text>
    </comment>
    <comment ref="AE1" authorId="0" shapeId="0" xr:uid="{F37CE284-B133-471A-869B-903618EBA730}">
      <text>
        <r>
          <rPr>
            <sz val="11"/>
            <color theme="1"/>
            <rFont val="Calibri"/>
            <family val="2"/>
            <scheme val="minor"/>
          </rPr>
          <t xml:space="preserve">Joshi, Namita (Alliance Bioversity-CIAT):
This includes other none NBS practices, such as irrigation </t>
        </r>
      </text>
    </comment>
    <comment ref="AG1" authorId="1" shapeId="0" xr:uid="{09BDBF25-2A83-48D7-BACD-11F060EAA4F4}">
      <text>
        <r>
          <rPr>
            <sz val="9"/>
            <color indexed="81"/>
            <rFont val="Tahoma"/>
            <family val="2"/>
          </rPr>
          <t>Free text field. Use a "/" rather than "-1" for example kg/ha not kg ha-1. Use ISO3 codes for currencies (e.g. KES/ha).</t>
        </r>
      </text>
    </comment>
    <comment ref="AI1" authorId="1" shapeId="0" xr:uid="{943CACA3-1051-4F16-A780-070A657CD66E}">
      <text>
        <r>
          <rPr>
            <b/>
            <sz val="9"/>
            <color indexed="81"/>
            <rFont val="Tahoma"/>
            <family val="2"/>
          </rPr>
          <t>In years</t>
        </r>
        <r>
          <rPr>
            <sz val="9"/>
            <color indexed="81"/>
            <rFont val="Tahoma"/>
            <family val="2"/>
          </rPr>
          <t xml:space="preserve">
</t>
        </r>
      </text>
    </comment>
    <comment ref="AJ1" authorId="1" shapeId="0" xr:uid="{9C84E069-6445-47E9-A0C9-7ED3F97A2AD4}">
      <text>
        <r>
          <rPr>
            <sz val="9"/>
            <color indexed="81"/>
            <rFont val="Tahoma"/>
            <family val="2"/>
          </rPr>
          <t xml:space="preserve">Should be a year. In case of aggregated years: 2000 to 2003 use the form "2000.2003"
</t>
        </r>
      </text>
    </comment>
    <comment ref="AL1" authorId="1" shapeId="0" xr:uid="{45C510C1-4E6F-4BDE-8B40-CAFFDCD89BDD}">
      <text>
        <r>
          <rPr>
            <sz val="9"/>
            <color indexed="81"/>
            <rFont val="Tahoma"/>
            <family val="2"/>
          </rPr>
          <t xml:space="preserve">Value of  the experimental treatment outcome
</t>
        </r>
      </text>
    </comment>
    <comment ref="AM1" authorId="1" shapeId="0" xr:uid="{8A9221D1-8EE9-49F2-87A6-7E29649B2262}">
      <text>
        <r>
          <rPr>
            <sz val="9"/>
            <color indexed="81"/>
            <rFont val="Tahoma"/>
            <family val="2"/>
          </rPr>
          <t>Error value associated with experimental treatment outcome.</t>
        </r>
      </text>
    </comment>
    <comment ref="AO1" authorId="1" shapeId="0" xr:uid="{D6290BE1-DDDC-4600-AFAA-1140F13A2360}">
      <text>
        <r>
          <rPr>
            <sz val="9"/>
            <color indexed="81"/>
            <rFont val="Tahoma"/>
            <family val="2"/>
          </rPr>
          <t xml:space="preserve">Value of  the control treatment outcome
</t>
        </r>
      </text>
    </comment>
    <comment ref="AP1" authorId="1" shapeId="0" xr:uid="{FA6D5AF8-6B3D-4D0C-9266-951E10E5FBBA}">
      <text>
        <r>
          <rPr>
            <sz val="9"/>
            <color indexed="81"/>
            <rFont val="Tahoma"/>
            <family val="2"/>
          </rPr>
          <t xml:space="preserve">Error of the control value (numeric).
</t>
        </r>
      </text>
    </comment>
    <comment ref="AQ1" authorId="1" shapeId="0" xr:uid="{3310E9C3-5940-4F65-919D-036EC4EE9C32}">
      <text>
        <r>
          <rPr>
            <sz val="9"/>
            <color indexed="81"/>
            <rFont val="Tahoma"/>
            <family val="2"/>
          </rPr>
          <t xml:space="preserve">What type of error was recorded? E.g. standard error, standard deviation, etc.
</t>
        </r>
      </text>
    </comment>
    <comment ref="AR1" authorId="1" shapeId="0" xr:uid="{BAFE93A5-F309-49C0-8C61-678E49DA36CD}">
      <text>
        <r>
          <rPr>
            <b/>
            <sz val="9"/>
            <color indexed="81"/>
            <rFont val="Tahoma"/>
            <family val="2"/>
          </rPr>
          <t>Where is the data presented in the publication? E.g. Fig 4</t>
        </r>
      </text>
    </comment>
    <comment ref="AT1" authorId="1" shapeId="0" xr:uid="{B3D238DE-59F4-4DC9-A340-22484B6FE43A}">
      <text>
        <r>
          <rPr>
            <sz val="9"/>
            <color indexed="81"/>
            <rFont val="Tahoma"/>
            <family val="2"/>
          </rPr>
          <t>If no information is presented on what costs are considered thenrecord "yes" in this column.</t>
        </r>
      </text>
    </comment>
    <comment ref="AV1" authorId="1" shapeId="0" xr:uid="{DC169558-EC68-4B66-B903-35EA3DCFB565}">
      <text>
        <r>
          <rPr>
            <sz val="9"/>
            <color indexed="81"/>
            <rFont val="Tahoma"/>
            <family val="2"/>
          </rPr>
          <t>Inorganic/synthetic fertilizers, organic fertilizers, biofertilizers, manures, compost, mulch materials, biochar, etc.</t>
        </r>
      </text>
    </comment>
    <comment ref="AX1" authorId="1" shapeId="0" xr:uid="{528C1866-10E1-4311-A078-584DE412780E}">
      <text>
        <r>
          <rPr>
            <sz val="9"/>
            <color indexed="81"/>
            <rFont val="Tahoma"/>
            <family val="2"/>
          </rPr>
          <t xml:space="preserve">Insecticides, Herbicides, Fungicides, Biopesticides, Entomopathogens,Biological Control Agents, etc.
</t>
        </r>
      </text>
    </comment>
    <comment ref="AZ1" authorId="1" shapeId="0" xr:uid="{960DE0AB-447B-4216-94DC-C7070BC55EA4}">
      <text>
        <r>
          <rPr>
            <sz val="9"/>
            <color indexed="81"/>
            <rFont val="Tahoma"/>
            <family val="2"/>
          </rPr>
          <t>Cost of machinery or equipment. Can be depreciation over time, initial cost of purchasing them, maintenance costs, hire costs.</t>
        </r>
      </text>
    </comment>
    <comment ref="BB1" authorId="1" shapeId="0" xr:uid="{E2A465AF-2A49-4D0A-99F3-4B766433EFA1}">
      <text>
        <r>
          <rPr>
            <sz val="9"/>
            <color indexed="81"/>
            <rFont val="Tahoma"/>
            <family val="2"/>
          </rPr>
          <t xml:space="preserve">Cost of bringing inputs, feed or purchased animals to the place of production. And cost of marketing and transporting the output. </t>
        </r>
      </text>
    </comment>
    <comment ref="BC1" authorId="1" shapeId="0" xr:uid="{1019F79F-01B0-4207-AD45-E7592B180ED3}">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05AE334E-6A02-4A2A-A42A-74993CF0DC8B}">
      <text>
        <r>
          <rPr>
            <sz val="9"/>
            <color indexed="81"/>
            <rFont val="Tahoma"/>
            <family val="2"/>
          </rPr>
          <t xml:space="preserve">A free text field to record anything else you think is an important cost. Separate multiple items using a ";"
</t>
        </r>
      </text>
    </comment>
    <comment ref="AF99" authorId="1" shapeId="0" xr:uid="{C40B2526-DF81-45F0-8D3D-8405A77C2912}">
      <text>
        <r>
          <rPr>
            <b/>
            <sz val="9"/>
            <color indexed="81"/>
            <rFont val="Tahoma"/>
            <family val="2"/>
          </rPr>
          <t>Peter Steward:</t>
        </r>
        <r>
          <rPr>
            <sz val="9"/>
            <color indexed="81"/>
            <rFont val="Tahoma"/>
            <family val="2"/>
          </rPr>
          <t xml:space="preserve">
They do not specify how it is calculated</t>
        </r>
      </text>
    </comment>
    <comment ref="AF104" authorId="1" shapeId="0" xr:uid="{1A8AD719-C94B-4D0C-8D87-C045251AC54E}">
      <text>
        <r>
          <rPr>
            <b/>
            <sz val="9"/>
            <color indexed="81"/>
            <rFont val="Tahoma"/>
            <family val="2"/>
          </rPr>
          <t>Peter Steward:</t>
        </r>
        <r>
          <rPr>
            <sz val="9"/>
            <color indexed="81"/>
            <rFont val="Tahoma"/>
            <family val="2"/>
          </rPr>
          <t xml:space="preserve">
Probably GM/NR</t>
        </r>
      </text>
    </comment>
    <comment ref="AG366" authorId="1" shapeId="0" xr:uid="{4277538B-6CBE-4DEA-9DBD-824B1598A817}">
      <text>
        <r>
          <rPr>
            <sz val="9"/>
            <color indexed="81"/>
            <rFont val="Tahoma"/>
            <family val="2"/>
          </rPr>
          <t xml:space="preserve">I am not sure of the time period over which results are calculated. Given the sums involved probably the whole experiement.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Joshi, Namita (Alliance Bioversity-CIAT)</author>
    <author>Peter Steward</author>
  </authors>
  <commentList>
    <comment ref="H1" authorId="0" shapeId="0" xr:uid="{F863BE52-0BD7-4053-823C-3D6558A96C7D}">
      <text>
        <r>
          <rPr>
            <sz val="11"/>
            <color theme="1"/>
            <rFont val="Calibri"/>
            <family val="2"/>
            <scheme val="minor"/>
          </rPr>
          <t xml:space="preserve">Joshi, Namita (Alliance Bioversity-CIAT):
Is this a survey paper? Only say 'Yes' when it is a survey paper </t>
        </r>
      </text>
    </comment>
    <comment ref="I1" authorId="1" shapeId="0" xr:uid="{2062748F-702F-45A5-8148-8E6FE5D386E2}">
      <text>
        <r>
          <rPr>
            <sz val="9"/>
            <color indexed="81"/>
            <rFont val="Tahoma"/>
            <family val="2"/>
          </rPr>
          <t>For aggregated products use a ";". For intercrops use a "-" delim (ee.g Maize-Beans). For rotations use a "/" (e.g.Maize/Beans).</t>
        </r>
      </text>
    </comment>
    <comment ref="J1" authorId="1" shapeId="0" xr:uid="{BA086492-3D6E-4BED-8C37-53C8DFD6A9E2}">
      <text>
        <r>
          <rPr>
            <b/>
            <sz val="9"/>
            <color indexed="81"/>
            <rFont val="Tahoma"/>
            <family val="2"/>
          </rPr>
          <t>Freetext field recording treatment name</t>
        </r>
        <r>
          <rPr>
            <sz val="9"/>
            <color indexed="81"/>
            <rFont val="Tahoma"/>
            <family val="2"/>
          </rPr>
          <t xml:space="preserve">
</t>
        </r>
      </text>
    </comment>
    <comment ref="K1" authorId="1" shapeId="0" xr:uid="{F6B5F2FF-3CB0-4AC0-A042-C0E792A92873}">
      <text>
        <r>
          <rPr>
            <sz val="9"/>
            <color indexed="81"/>
            <rFont val="Tahoma"/>
            <family val="2"/>
          </rPr>
          <t>Only Required if Product_trt is a intercrop or rotation</t>
        </r>
        <r>
          <rPr>
            <sz val="9"/>
            <color indexed="81"/>
            <rFont val="Tahoma"/>
            <family val="2"/>
          </rPr>
          <t xml:space="preserve">
</t>
        </r>
      </text>
    </comment>
    <comment ref="N1" authorId="0" shapeId="0" xr:uid="{09000619-D8E2-4106-BCA1-66B95FBC196E}">
      <text>
        <r>
          <rPr>
            <sz val="11"/>
            <color theme="1"/>
            <rFont val="Calibri"/>
            <family val="2"/>
            <scheme val="minor"/>
          </rPr>
          <t xml:space="preserve">Joshi, Namita (Alliance Bioversity-CIAT):
This column is only used for animal studies </t>
        </r>
      </text>
    </comment>
    <comment ref="O1" authorId="1" shapeId="0" xr:uid="{53B21B5E-A714-4395-B33F-84E16FAC1C54}">
      <text>
        <r>
          <rPr>
            <sz val="9"/>
            <color indexed="81"/>
            <rFont val="Tahoma"/>
            <family val="2"/>
          </rPr>
          <t xml:space="preserve">Also includes zero tillage
</t>
        </r>
      </text>
    </comment>
    <comment ref="P1" authorId="1" shapeId="0" xr:uid="{025A318C-3FDC-454E-8FCB-FE4B1451C3A7}">
      <text>
        <r>
          <rPr>
            <b/>
            <sz val="9"/>
            <color indexed="81"/>
            <rFont val="Tahoma"/>
            <family val="2"/>
          </rPr>
          <t>crop residue management (retention of some kind)</t>
        </r>
        <r>
          <rPr>
            <sz val="9"/>
            <color indexed="81"/>
            <rFont val="Tahoma"/>
            <family val="2"/>
          </rPr>
          <t xml:space="preserve">
</t>
        </r>
      </text>
    </comment>
    <comment ref="Q1" authorId="1" shapeId="0" xr:uid="{E0DB2430-D278-4B3E-9037-13E37306F9F2}">
      <text>
        <r>
          <rPr>
            <sz val="9"/>
            <color indexed="81"/>
            <rFont val="Tahoma"/>
            <family val="2"/>
          </rPr>
          <t>includes biofertilizer
does not include biochar</t>
        </r>
      </text>
    </comment>
    <comment ref="W1" authorId="1" shapeId="0" xr:uid="{C801B2E2-E00D-4EA0-82FF-61613BD58088}">
      <text>
        <r>
          <rPr>
            <b/>
            <sz val="9"/>
            <color indexed="81"/>
            <rFont val="Tahoma"/>
            <family val="2"/>
          </rPr>
          <t>or other methods that are about more sustainable pest management</t>
        </r>
        <r>
          <rPr>
            <sz val="9"/>
            <color indexed="81"/>
            <rFont val="Tahoma"/>
            <family val="2"/>
          </rPr>
          <t xml:space="preserve">
</t>
        </r>
      </text>
    </comment>
    <comment ref="Y1" authorId="1" shapeId="0" xr:uid="{18AB3FFA-6000-41DB-8DC1-F1CF134CE38F}">
      <text>
        <r>
          <rPr>
            <sz val="9"/>
            <color indexed="81"/>
            <rFont val="Tahoma"/>
            <family val="2"/>
          </rPr>
          <t xml:space="preserve">This needs to comparing a high energy diet or a more digestible diet to a lower energy or digesitbility diet
</t>
        </r>
      </text>
    </comment>
    <comment ref="Z1" authorId="1" shapeId="0" xr:uid="{E78A9239-C3E2-4190-8248-8485F1D01325}">
      <text>
        <r>
          <rPr>
            <sz val="9"/>
            <color indexed="81"/>
            <rFont val="Tahoma"/>
            <family val="2"/>
          </rPr>
          <t xml:space="preserve">Improved grazing methods like rotational or strip grazing vs free grazing.
</t>
        </r>
      </text>
    </comment>
    <comment ref="AA1" authorId="1" shapeId="0" xr:uid="{77D315EC-B6D9-464F-97BB-4DB4B6496474}">
      <text>
        <r>
          <rPr>
            <sz val="9"/>
            <color indexed="81"/>
            <rFont val="Tahoma"/>
            <family val="2"/>
          </rPr>
          <t xml:space="preserve">Legume added to pasture or some sort of pasture seeding to improve it's diversity. Adding inorganic fertilizer to pastures does not count.
</t>
        </r>
      </text>
    </comment>
    <comment ref="AD1" authorId="1" shapeId="0" xr:uid="{1D0B829C-6A6F-4039-BEF0-96531469F59B}">
      <text>
        <r>
          <rPr>
            <b/>
            <sz val="9"/>
            <color indexed="81"/>
            <rFont val="Tahoma"/>
            <charset val="1"/>
          </rPr>
          <t>Irrigated Systems</t>
        </r>
        <r>
          <rPr>
            <sz val="9"/>
            <color indexed="81"/>
            <rFont val="Tahoma"/>
            <charset val="1"/>
          </rPr>
          <t xml:space="preserve">
</t>
        </r>
      </text>
    </comment>
    <comment ref="AE1" authorId="0" shapeId="0" xr:uid="{2E997B41-D5CF-4047-9737-1C4730A6DFC8}">
      <text>
        <r>
          <rPr>
            <sz val="11"/>
            <color theme="1"/>
            <rFont val="Calibri"/>
            <family val="2"/>
            <scheme val="minor"/>
          </rPr>
          <t xml:space="preserve">Joshi, Namita (Alliance Bioversity-CIAT):
This includes other none NBS practices, such as irrigation </t>
        </r>
      </text>
    </comment>
    <comment ref="AG1" authorId="1" shapeId="0" xr:uid="{873E52E8-89E5-4C02-8105-1BB7A469A751}">
      <text>
        <r>
          <rPr>
            <sz val="9"/>
            <color indexed="81"/>
            <rFont val="Tahoma"/>
            <family val="2"/>
          </rPr>
          <t>Free text field. Use a "/" rather than "-1" for example kg/ha not kg ha-1. Use ISO3 codes for currencies (e.g. KES/ha).</t>
        </r>
      </text>
    </comment>
    <comment ref="AI1" authorId="1" shapeId="0" xr:uid="{2421EF17-AE5C-41A0-AA5D-926BEE5E6367}">
      <text>
        <r>
          <rPr>
            <b/>
            <sz val="9"/>
            <color indexed="81"/>
            <rFont val="Tahoma"/>
            <family val="2"/>
          </rPr>
          <t>In years</t>
        </r>
        <r>
          <rPr>
            <sz val="9"/>
            <color indexed="81"/>
            <rFont val="Tahoma"/>
            <family val="2"/>
          </rPr>
          <t xml:space="preserve">
</t>
        </r>
      </text>
    </comment>
    <comment ref="AJ1" authorId="1" shapeId="0" xr:uid="{264A1DD2-6BB2-458C-B21C-5575A6695FB4}">
      <text>
        <r>
          <rPr>
            <sz val="9"/>
            <color indexed="81"/>
            <rFont val="Tahoma"/>
            <family val="2"/>
          </rPr>
          <t xml:space="preserve">Should be a year. In case of aggregated years: 2000 to 2003 use the form "2000.2003"
</t>
        </r>
      </text>
    </comment>
    <comment ref="AL1" authorId="1" shapeId="0" xr:uid="{B97794E9-30BF-46B4-BD55-72BCC2576412}">
      <text>
        <r>
          <rPr>
            <sz val="9"/>
            <color indexed="81"/>
            <rFont val="Tahoma"/>
            <family val="2"/>
          </rPr>
          <t xml:space="preserve">Value of  the experimental treatment outcome
</t>
        </r>
      </text>
    </comment>
    <comment ref="AM1" authorId="1" shapeId="0" xr:uid="{F14D7740-9DE5-414B-B2EF-A58609421B77}">
      <text>
        <r>
          <rPr>
            <sz val="9"/>
            <color indexed="81"/>
            <rFont val="Tahoma"/>
            <family val="2"/>
          </rPr>
          <t>Error value associated with experimental treatment outcome.</t>
        </r>
      </text>
    </comment>
    <comment ref="AO1" authorId="1" shapeId="0" xr:uid="{EA86152D-690B-4DEB-999C-AE6C76777E23}">
      <text>
        <r>
          <rPr>
            <sz val="9"/>
            <color indexed="81"/>
            <rFont val="Tahoma"/>
            <family val="2"/>
          </rPr>
          <t xml:space="preserve">Value of  the control treatment outcome
</t>
        </r>
      </text>
    </comment>
    <comment ref="AP1" authorId="1" shapeId="0" xr:uid="{CC09230D-D41B-4D9B-AA9F-C24C33D7ED79}">
      <text>
        <r>
          <rPr>
            <sz val="9"/>
            <color indexed="81"/>
            <rFont val="Tahoma"/>
            <family val="2"/>
          </rPr>
          <t xml:space="preserve">Error of the control value (numeric).
</t>
        </r>
      </text>
    </comment>
    <comment ref="AQ1" authorId="1" shapeId="0" xr:uid="{307F9BBA-EE85-4A02-AC85-1905B66D4E27}">
      <text>
        <r>
          <rPr>
            <sz val="9"/>
            <color indexed="81"/>
            <rFont val="Tahoma"/>
            <family val="2"/>
          </rPr>
          <t xml:space="preserve">What type of error was recorded? E.g. standard error, standard deviation, etc.
</t>
        </r>
      </text>
    </comment>
    <comment ref="AR1" authorId="1" shapeId="0" xr:uid="{1051AC9D-3554-4BC4-B1C4-F6FDA9291EC5}">
      <text>
        <r>
          <rPr>
            <b/>
            <sz val="9"/>
            <color indexed="81"/>
            <rFont val="Tahoma"/>
            <family val="2"/>
          </rPr>
          <t>Where is the data presented in the publication? E.g. Fig 4</t>
        </r>
      </text>
    </comment>
    <comment ref="AT1" authorId="1" shapeId="0" xr:uid="{A4E44B1E-75F9-4A61-8227-07764516142C}">
      <text>
        <r>
          <rPr>
            <sz val="9"/>
            <color indexed="81"/>
            <rFont val="Tahoma"/>
            <family val="2"/>
          </rPr>
          <t>If no information is presented on what costs are considered thenrecord "yes" in this column.</t>
        </r>
      </text>
    </comment>
    <comment ref="AV1" authorId="1" shapeId="0" xr:uid="{AC125B1C-02C3-4B6C-A49C-5378A2F7A034}">
      <text>
        <r>
          <rPr>
            <sz val="9"/>
            <color indexed="81"/>
            <rFont val="Tahoma"/>
            <family val="2"/>
          </rPr>
          <t>Inorganic/synthetic fertilizers, organic fertilizers, biofertilizers, manures, compost, mulch materials, biochar, etc.</t>
        </r>
      </text>
    </comment>
    <comment ref="AX1" authorId="1" shapeId="0" xr:uid="{7DE28B42-D849-4E03-A9DE-FD1AAD1CF1A4}">
      <text>
        <r>
          <rPr>
            <sz val="9"/>
            <color indexed="81"/>
            <rFont val="Tahoma"/>
            <family val="2"/>
          </rPr>
          <t xml:space="preserve">Insecticides, Herbicides, Fungicides, Biopesticides, Entomopathogens,Biological Control Agents, etc.
</t>
        </r>
      </text>
    </comment>
    <comment ref="AZ1" authorId="1" shapeId="0" xr:uid="{6E9ED483-9FE9-4FBD-9C77-FC6EA304E0F0}">
      <text>
        <r>
          <rPr>
            <sz val="9"/>
            <color indexed="81"/>
            <rFont val="Tahoma"/>
            <family val="2"/>
          </rPr>
          <t>Cost of machinery or equipment. Can be depreciation over time, initial cost of purchasing them, maintenance costs, hire costs.</t>
        </r>
      </text>
    </comment>
    <comment ref="BB1" authorId="1" shapeId="0" xr:uid="{13364C3E-C243-49D3-9B38-6F2494CDC41B}">
      <text>
        <r>
          <rPr>
            <sz val="9"/>
            <color indexed="81"/>
            <rFont val="Tahoma"/>
            <family val="2"/>
          </rPr>
          <t xml:space="preserve">Cost of bringing inputs, feed or purchased animals to the place of production. And cost of marketing and transporting the output. </t>
        </r>
      </text>
    </comment>
    <comment ref="BC1" authorId="1" shapeId="0" xr:uid="{558E3F1F-D55B-4799-8248-D6444761EA05}">
      <text>
        <r>
          <rPr>
            <sz val="9"/>
            <color indexed="81"/>
            <rFont val="Tahoma"/>
            <family val="2"/>
          </rPr>
          <t xml:space="preserve">Costs of irrigation including cost of water or fees charged to access an irrigation scheme. Does not include cost of equipment which could be included the "Equipment Costs" column.
</t>
        </r>
      </text>
    </comment>
    <comment ref="BD1" authorId="1" shapeId="0" xr:uid="{045621F0-32C7-4A28-884E-D3798214AF72}">
      <text>
        <r>
          <rPr>
            <sz val="9"/>
            <color indexed="81"/>
            <rFont val="Tahoma"/>
            <family val="2"/>
          </rPr>
          <t xml:space="preserve">A free text field to record anything else you think is an important cost. Separate multiple items using a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<sst xmlns="http://schemas.openxmlformats.org/spreadsheetml/2006/main" count="129954" uniqueCount="9931">
  <si>
    <t>RowID</t>
  </si>
  <si>
    <t>StudyID</t>
  </si>
  <si>
    <t>Title</t>
  </si>
  <si>
    <t>Author</t>
  </si>
  <si>
    <t>DOI</t>
  </si>
  <si>
    <t>Country</t>
  </si>
  <si>
    <t>Site_Name</t>
  </si>
  <si>
    <t>Survey</t>
  </si>
  <si>
    <t>Product</t>
  </si>
  <si>
    <t>Treatment_Name</t>
  </si>
  <si>
    <t>Product_Con</t>
  </si>
  <si>
    <t>Control_Name</t>
  </si>
  <si>
    <t>Replicates</t>
  </si>
  <si>
    <t>Animals_Per_Rep</t>
  </si>
  <si>
    <t>reduced_tillage</t>
  </si>
  <si>
    <t>residue_man/mulch</t>
  </si>
  <si>
    <t>organic_fertilizer</t>
  </si>
  <si>
    <t>intercropping</t>
  </si>
  <si>
    <t>cover_crop/green_manure/improved_fallow</t>
  </si>
  <si>
    <t>crop_rotation</t>
  </si>
  <si>
    <t>agroforestry</t>
  </si>
  <si>
    <t>water_harvesting/erosion_control</t>
  </si>
  <si>
    <t>ipm</t>
  </si>
  <si>
    <t>biochar</t>
  </si>
  <si>
    <t>livestock_diet</t>
  </si>
  <si>
    <t>controlled_grazing</t>
  </si>
  <si>
    <t>improved_pasture</t>
  </si>
  <si>
    <t>fetilizer_reduction/optimization</t>
  </si>
  <si>
    <t>fertilizer_controlled_release</t>
  </si>
  <si>
    <t>water_reduction/optimization</t>
  </si>
  <si>
    <t>Other_practices</t>
  </si>
  <si>
    <t>Outcome</t>
  </si>
  <si>
    <t>Outcome_Unit</t>
  </si>
  <si>
    <t>Discount_Rate</t>
  </si>
  <si>
    <t>Discount_Period</t>
  </si>
  <si>
    <t>Measurement_Year</t>
  </si>
  <si>
    <t>Value_Trt</t>
  </si>
  <si>
    <t>Value_Trt_Error</t>
  </si>
  <si>
    <t>Value_Con</t>
  </si>
  <si>
    <t>Value_Con_Error</t>
  </si>
  <si>
    <t>Value_Error_Type</t>
  </si>
  <si>
    <t>Value_Loc</t>
  </si>
  <si>
    <t>Costs_Unknown</t>
  </si>
  <si>
    <t>Seeds</t>
  </si>
  <si>
    <t>Nutrient Inputs</t>
  </si>
  <si>
    <t>Labour</t>
  </si>
  <si>
    <t>Pest Control Inputs</t>
  </si>
  <si>
    <t>Land (rent)</t>
  </si>
  <si>
    <t>Equipment Costs</t>
  </si>
  <si>
    <t>Tax</t>
  </si>
  <si>
    <t>Transport</t>
  </si>
  <si>
    <t>Irrigation</t>
  </si>
  <si>
    <t>Other</t>
  </si>
  <si>
    <t>A field trial of production and financial consequences of helminthosis control in sheep production in Ethiopia</t>
  </si>
  <si>
    <t>Ethiopia</t>
  </si>
  <si>
    <t>Debre Berhan ARC</t>
  </si>
  <si>
    <t>Sheep</t>
  </si>
  <si>
    <t xml:space="preserve">Unsupplemented </t>
  </si>
  <si>
    <t xml:space="preserve">Supplemented </t>
  </si>
  <si>
    <t>present</t>
  </si>
  <si>
    <t>Variable Cost</t>
  </si>
  <si>
    <t>ETB/kg</t>
  </si>
  <si>
    <t>Text</t>
  </si>
  <si>
    <t>No</t>
  </si>
  <si>
    <t>Feed</t>
  </si>
  <si>
    <t>Gross Margin</t>
  </si>
  <si>
    <t>ETB/individual</t>
  </si>
  <si>
    <t>Table 3</t>
  </si>
  <si>
    <t>Double no-till and permanent raised beds in maize-wheat rotation of north-western Indo-Gangetic plains of India: Effects on crop yields, water productivity, profitability and soil physical properties</t>
  </si>
  <si>
    <t>India</t>
  </si>
  <si>
    <t>Uttar Pradesh</t>
  </si>
  <si>
    <t>Maize/Wheat</t>
  </si>
  <si>
    <t>No Tillage Furrow</t>
  </si>
  <si>
    <t>Maize</t>
  </si>
  <si>
    <t>Conventional Tillage</t>
  </si>
  <si>
    <t>USD/ha</t>
  </si>
  <si>
    <t>Table 4</t>
  </si>
  <si>
    <t>Yes</t>
  </si>
  <si>
    <t>No Tillage Raised Bed</t>
  </si>
  <si>
    <t>Wheat</t>
  </si>
  <si>
    <t>Gross Return</t>
  </si>
  <si>
    <t>Labour Cost</t>
  </si>
  <si>
    <t>USD</t>
  </si>
  <si>
    <t>2005-2007</t>
  </si>
  <si>
    <t>Figure 2</t>
  </si>
  <si>
    <t>Biochar-Based Fertilizer Enhances the Production Capacity and Economic Benefit of Open-Field Eggplant in the Karst Region of Southwest China</t>
  </si>
  <si>
    <t>China</t>
  </si>
  <si>
    <t>Xishan,Xifeng</t>
  </si>
  <si>
    <t>Eggplant</t>
  </si>
  <si>
    <t>Biochar at 1875 kg/ha</t>
  </si>
  <si>
    <t>No Fertilizer</t>
  </si>
  <si>
    <t>SE (Standard Error)</t>
  </si>
  <si>
    <t>Biochar at 2250 kg/ha</t>
  </si>
  <si>
    <t>Biochar at 2625 kg/ha</t>
  </si>
  <si>
    <t>Biochar at 3000 kg/ha</t>
  </si>
  <si>
    <t>Traditional Fertilizer</t>
  </si>
  <si>
    <t>Total Cost per Asset</t>
  </si>
  <si>
    <t>Improving agricultural productivity using agroforestry systems: Performance of millet, cowpea, and ziziphus-based cropping systems in West Africa Sahel</t>
  </si>
  <si>
    <t>Bado, Boubie Vincent; Manzo, Maman Laminou Sanoussi; Whitbread, Anthony</t>
  </si>
  <si>
    <t>10.1016/j.agee.2020.107175</t>
  </si>
  <si>
    <t>Niger</t>
  </si>
  <si>
    <t>ICRISAT Sahelian Center</t>
  </si>
  <si>
    <t>Millet/Cowpea</t>
  </si>
  <si>
    <t>With Ziziphus</t>
  </si>
  <si>
    <t>Without Ziziphus</t>
  </si>
  <si>
    <t>Table 7</t>
  </si>
  <si>
    <t>With Ziziphus and Fruits</t>
  </si>
  <si>
    <t>2015.2016.2017.2018</t>
  </si>
  <si>
    <t>Conservation agriculture and precision nutrient management practices in maize-wheat system: Effects on crop and water productivity and economic profitability</t>
  </si>
  <si>
    <t>Taraori Village,District Karnal</t>
  </si>
  <si>
    <t>Maize/Wheat/Mung Bean</t>
  </si>
  <si>
    <t>CT + MB FFP</t>
  </si>
  <si>
    <t>CT FFP</t>
  </si>
  <si>
    <t>2013.2014.2015</t>
  </si>
  <si>
    <t>Table 8</t>
  </si>
  <si>
    <t>Bana, Anil; Choudhary, K. M.; Jat, H. S.; Jat, M. L.; Jat, R. D.; Kakraliya, S. K.; Nanwal, R. K.; Sapkota, Tek B.; Sutaliya, J. M.; Yadav, A. K.</t>
  </si>
  <si>
    <t>10.1016/j.fcr.2018.03.025</t>
  </si>
  <si>
    <t>PB FFP</t>
  </si>
  <si>
    <t>PB + MB FPP</t>
  </si>
  <si>
    <t>CT + MB RDF</t>
  </si>
  <si>
    <t>CT RDF</t>
  </si>
  <si>
    <t>PB RDF</t>
  </si>
  <si>
    <t>PB + MB RDF</t>
  </si>
  <si>
    <t>CT + MB SSNM</t>
  </si>
  <si>
    <t>CT SSNM</t>
  </si>
  <si>
    <t>PB SSNM</t>
  </si>
  <si>
    <t>PB + MB SSNM</t>
  </si>
  <si>
    <t>TILLAGE AND PLANTING METHODS EFFECTS ON YIELD, WATER USE EFFICIENCY AND PROFITABILITY OF SOYBEAN-WHEAT SYSTEM ON A LOAMY SAND SOIL</t>
  </si>
  <si>
    <t>Kler, D. S.; Ram, Hari; Saini, K. S.; Singh, Yadvinder; Timsina, J.</t>
  </si>
  <si>
    <t>Punjab Agricultural University (PAU), Ludhiana</t>
  </si>
  <si>
    <t>Soybean/Wheat</t>
  </si>
  <si>
    <t>CTS/NTW</t>
  </si>
  <si>
    <t>CTS/CTW</t>
  </si>
  <si>
    <t>INR/ha</t>
  </si>
  <si>
    <t>2004.2005.2006.2007.2008</t>
  </si>
  <si>
    <t>NTS/NTW</t>
  </si>
  <si>
    <t>NTS + SM/NTW</t>
  </si>
  <si>
    <t>FBS/CTW</t>
  </si>
  <si>
    <t>CTS/FBW</t>
  </si>
  <si>
    <t>PBS/PBW</t>
  </si>
  <si>
    <t>PBS +SM/PBW</t>
  </si>
  <si>
    <t>Plant Protection</t>
  </si>
  <si>
    <t>Tillage and crop straw methods affect energy use efficiency, economics and greenhouse gas emissions in rainfed winter wheat field of Loess Plateau in China</t>
  </si>
  <si>
    <t>Northwest Agriculture and Forestry University Farm</t>
  </si>
  <si>
    <t>ST+S</t>
  </si>
  <si>
    <t>ST-S</t>
  </si>
  <si>
    <t>Present</t>
  </si>
  <si>
    <t>CNY/ha</t>
  </si>
  <si>
    <t>Cui, Yong; Liao, Yuncheng; Lu, Xingli; Lu, Xingneng</t>
  </si>
  <si>
    <t>10.1080/09064710.2018.1448883</t>
  </si>
  <si>
    <t>NT-S</t>
  </si>
  <si>
    <t>NT+S</t>
  </si>
  <si>
    <t>CT+S</t>
  </si>
  <si>
    <t>CT-S</t>
  </si>
  <si>
    <t>Cost Benefit Ratio (TCGR)</t>
  </si>
  <si>
    <t>Diversification of maize-based intercropping systems in tropical rainforest agroecosystem of Nigeria: productivity, profitability and soil fertility</t>
  </si>
  <si>
    <t>Ehanire, Bryan; Otoadese, Joshua; Oyeogbe, Anthony</t>
  </si>
  <si>
    <t>10.17170/kobra-202011192213</t>
  </si>
  <si>
    <t>Nigeria</t>
  </si>
  <si>
    <t>Tropical Rainforest</t>
  </si>
  <si>
    <t>Maize/Cowpea</t>
  </si>
  <si>
    <t>Maize Sole</t>
  </si>
  <si>
    <t>Total Cost per Unit Product</t>
  </si>
  <si>
    <t>Maize/Groundnut</t>
  </si>
  <si>
    <t>Maize/Sweet Potato</t>
  </si>
  <si>
    <t>Net Return</t>
  </si>
  <si>
    <t>Benefit Cost Ratio (GRTC)</t>
  </si>
  <si>
    <t>Influence of mulches on urban vegetation construction in coastal saline land under drip irrigation in North China</t>
  </si>
  <si>
    <t>Chen, Xiulong; Guo, Liping; Kang, Yaohu; Li, Xiaobin; Wan, Shuqin</t>
  </si>
  <si>
    <t>10.1016/j.agwat.2015.05.008</t>
  </si>
  <si>
    <t>Caofeidian Industrial Zone, Tangshan</t>
  </si>
  <si>
    <t>Willows</t>
  </si>
  <si>
    <t>Straw Mulch</t>
  </si>
  <si>
    <t>No Mulch</t>
  </si>
  <si>
    <t>Labour Cost per Unit Product</t>
  </si>
  <si>
    <t>Variable Cost per Unit Product</t>
  </si>
  <si>
    <t>Permanent raised beds improved crop performance and water use on the North China Plain</t>
  </si>
  <si>
    <t>He, J.; Li, H.; Li, W.; Lu, Z.; McHugh, A. D.; Wang, Q.; Zhang, Y.</t>
  </si>
  <si>
    <t>10.2489/jswc.70.1.54</t>
  </si>
  <si>
    <t>Daxing District</t>
  </si>
  <si>
    <t>Wheat/Maize</t>
  </si>
  <si>
    <t>PRB</t>
  </si>
  <si>
    <t>TT</t>
  </si>
  <si>
    <t>2005-2011</t>
  </si>
  <si>
    <t>Table 5</t>
  </si>
  <si>
    <t>NT</t>
  </si>
  <si>
    <t>Marginal more than mesic sites benefit from groundnut diversification of maize: Increased yield, protein, stability, and profits</t>
  </si>
  <si>
    <t>Malawi</t>
  </si>
  <si>
    <t>Linthipe,Golomoti,Kandeu,Nsipe</t>
  </si>
  <si>
    <t>Pigeonpea/Groundnut/Maize</t>
  </si>
  <si>
    <t>DLR</t>
  </si>
  <si>
    <t>MZ0</t>
  </si>
  <si>
    <t>USD/ha/2yr</t>
  </si>
  <si>
    <t>Chikowo, Regis; Chimonyo, Vimbayi; Gwenambira, Chiwimbo; John, Innocensia; Nord, Alison; Snapp, Sieglinde</t>
  </si>
  <si>
    <t>10.1016/j.agee.2021.107585</t>
  </si>
  <si>
    <t>Groundnut/Maize</t>
  </si>
  <si>
    <t>GntRot</t>
  </si>
  <si>
    <t>Pigeonpea/Maize</t>
  </si>
  <si>
    <t>PpRot</t>
  </si>
  <si>
    <t>Maize/Pigeonpea</t>
  </si>
  <si>
    <t>MzPp</t>
  </si>
  <si>
    <t>Transplanting into non-puddled soils with a small-scale mechanical transplanter reduced fuel, labour and irrigation water requirements for rice (Oryza sativa L.) establishment and increased yield</t>
  </si>
  <si>
    <t>Bangladesh</t>
  </si>
  <si>
    <t>BRRI, Gazipur</t>
  </si>
  <si>
    <t>Rice</t>
  </si>
  <si>
    <t>BT</t>
  </si>
  <si>
    <t>CT</t>
  </si>
  <si>
    <t>2012-2013</t>
  </si>
  <si>
    <t>ZT</t>
  </si>
  <si>
    <t>ST</t>
  </si>
  <si>
    <t>Kumarkhali,Kushtia</t>
  </si>
  <si>
    <t>Bell, R. W.; Haque, M. E.; Hossain, M. M.; Hossen, M. A.</t>
  </si>
  <si>
    <t>10.1016/j.fcr.2018.06.009</t>
  </si>
  <si>
    <t>Mechanised non-puddled transplanting of boro rice following mustard conserves resources and enhances productivity</t>
  </si>
  <si>
    <t>Bashghata, Sadar Upazila</t>
  </si>
  <si>
    <t>RT Man</t>
  </si>
  <si>
    <t>CT Man</t>
  </si>
  <si>
    <t>Table 10</t>
  </si>
  <si>
    <t>Goswami, Palash C.; Hossain, Md Faruk; Mahalder, Debabrata; Rashid, M. Harunur; Rony, M. Khairul, I; Russell, Timothy D.; Shirazy, B. J.</t>
  </si>
  <si>
    <t>10.1016/j.fcr.2018.06.006</t>
  </si>
  <si>
    <t>ZT Man</t>
  </si>
  <si>
    <t>RT Mech</t>
  </si>
  <si>
    <t>CT Mech</t>
  </si>
  <si>
    <t>ZT Mech</t>
  </si>
  <si>
    <t>Management influence on maize-wheat system performance, water productivity and soil biology</t>
  </si>
  <si>
    <t>Choudhary, M.; Gathala, M. K.; Jat, H. S.; Jat, M. L.; Sharma, D. K.; Singh, Gurbachan; Singh, Ranbir</t>
  </si>
  <si>
    <t>10.1111/sum.12208</t>
  </si>
  <si>
    <t>Central Soil Salinity Research Institute, Karnal</t>
  </si>
  <si>
    <t>S.rostrata</t>
  </si>
  <si>
    <t>2009-2011</t>
  </si>
  <si>
    <t>B.Juncea</t>
  </si>
  <si>
    <t>P.juliflora</t>
  </si>
  <si>
    <t>J.curcas</t>
  </si>
  <si>
    <t>L.luecephala</t>
  </si>
  <si>
    <t>Benefit Cost Ratio (GRVC)</t>
  </si>
  <si>
    <t>Soil Loss, Crop Growth, and Economic Margins under Different Management Systems on a Sloping Field in the Black Soil Area of Northeast China</t>
  </si>
  <si>
    <t>Huffman, Ted; Liu, Xiaobing; Yang, Jingyi; Zhang, Shaoliang; Zhang, Xingyi</t>
  </si>
  <si>
    <t>10.1080/10440046.2011.554307</t>
  </si>
  <si>
    <t>Hailun Experimental Station</t>
  </si>
  <si>
    <t>Soybean</t>
  </si>
  <si>
    <t>CSM</t>
  </si>
  <si>
    <t>DTM</t>
  </si>
  <si>
    <t>CVM</t>
  </si>
  <si>
    <t>Corn</t>
  </si>
  <si>
    <t>FINANCIAL COST- BENEFIT ANALYSIS OF BENCH TERRACES IN RWANDA</t>
  </si>
  <si>
    <t>Bizoza, A. R.; De Graaff, J.</t>
  </si>
  <si>
    <t>10.1002/ldr.1051</t>
  </si>
  <si>
    <t>Rwanda</t>
  </si>
  <si>
    <t>Nyamagambe District and Gicumbi District</t>
  </si>
  <si>
    <t>Potato</t>
  </si>
  <si>
    <t>NSBT</t>
  </si>
  <si>
    <t>RWF/ha</t>
  </si>
  <si>
    <t>PT</t>
  </si>
  <si>
    <t>Environmental Monitoring of the Sustainability and Productivity of the Agroecosystem of Oilseeds in South-East Kazakhstan</t>
  </si>
  <si>
    <t>Bozhbanov, Alikhan; Orynbasarova, Gulnar; Suleimenova, Mariya; Suleimenova, Naziya; Yerekeyeva, Svetlana</t>
  </si>
  <si>
    <t>10.12911/22998993/139114</t>
  </si>
  <si>
    <t>Kazakhstan</t>
  </si>
  <si>
    <t xml:space="preserve">Kazakhstan National Agrarian Research University </t>
  </si>
  <si>
    <t>Rapeseed</t>
  </si>
  <si>
    <t>Resource Saving B2</t>
  </si>
  <si>
    <t>Traditional Technology</t>
  </si>
  <si>
    <t>Unspecified</t>
  </si>
  <si>
    <t>KZT/ha</t>
  </si>
  <si>
    <t>Resource Saving B3</t>
  </si>
  <si>
    <t>Environmentally sound alternative cropping systems for rice-wheat systems in North West India</t>
  </si>
  <si>
    <t>Meena, Raj Pal; Tripathi, S. C.; Venkatesh, Karnam</t>
  </si>
  <si>
    <t>10.1007/s00704-022-03948-2</t>
  </si>
  <si>
    <t>ICAR — Indian Institute of Wheat and Barley Research, Karnal</t>
  </si>
  <si>
    <t>Sorghum/Wheat/Mung bean</t>
  </si>
  <si>
    <t>Sorghum-Wheat-Mung bean</t>
  </si>
  <si>
    <t>Sorghum/Wheat</t>
  </si>
  <si>
    <t>Sorghum-Wheat</t>
  </si>
  <si>
    <t>Figure 3c</t>
  </si>
  <si>
    <t>Sorghum/Potato/Wheat</t>
  </si>
  <si>
    <t>Sorghum-Potato-Wheat</t>
  </si>
  <si>
    <t>Maize/Potato/Wheat</t>
  </si>
  <si>
    <t>Maize-Potato-Wheat</t>
  </si>
  <si>
    <t>Maize-Wheat</t>
  </si>
  <si>
    <t>Maize/Wheat/Mung bean</t>
  </si>
  <si>
    <t>Maize-Wheat-Mung bean</t>
  </si>
  <si>
    <t>Figure 3d</t>
  </si>
  <si>
    <t>Depreciation</t>
  </si>
  <si>
    <t>Figure 3e</t>
  </si>
  <si>
    <t>Increasing organic cotton production in Benin West Africa with a supplementary food spray product to manage pests and beneficial insects</t>
  </si>
  <si>
    <t>Assogba, G.; Mensah, R. K.; Monday, P.; Sanfillippo, D.; Vodouhe, D. S.</t>
  </si>
  <si>
    <t>10.1080/09670874.2011.645905</t>
  </si>
  <si>
    <t>Benin</t>
  </si>
  <si>
    <t>Gbeboro, Kandi</t>
  </si>
  <si>
    <t>Cotton</t>
  </si>
  <si>
    <t>Ogarnic BFP</t>
  </si>
  <si>
    <t>Untreated</t>
  </si>
  <si>
    <t>XOF</t>
  </si>
  <si>
    <t>Organic Neem</t>
  </si>
  <si>
    <t>Coventional insecticide</t>
  </si>
  <si>
    <t>Used plastic materials as mulches: An alternative to conventional black plastic mulch for small and marginal farmers</t>
  </si>
  <si>
    <t>Nigam, G. K.; Sahu, R. K.; Sahu, Radhika; Sinha, Jitendra</t>
  </si>
  <si>
    <t>10.1016/j.pce.2019.02.005</t>
  </si>
  <si>
    <t>Department of Soil and Water Engineering,  Indira Gandhi Krishi Vishwavidyalaya,</t>
  </si>
  <si>
    <t>Okra</t>
  </si>
  <si>
    <t>80% IRR BPM</t>
  </si>
  <si>
    <t>60% IRR BPM</t>
  </si>
  <si>
    <t>Total Cost</t>
  </si>
  <si>
    <t>INR</t>
  </si>
  <si>
    <t>Table 6</t>
  </si>
  <si>
    <t>100% IRR BPM</t>
  </si>
  <si>
    <t>120% IRR BPM</t>
  </si>
  <si>
    <t>80% IRR WFB</t>
  </si>
  <si>
    <t>60% IRR WFB</t>
  </si>
  <si>
    <t>100% IRR WFB</t>
  </si>
  <si>
    <t>120% IRR WFB</t>
  </si>
  <si>
    <t>80% IRR RBM</t>
  </si>
  <si>
    <t>60% IRR RBM</t>
  </si>
  <si>
    <t>100% IRR RBM</t>
  </si>
  <si>
    <t>120% IRR RBM</t>
  </si>
  <si>
    <t>80% IRR FBM</t>
  </si>
  <si>
    <t>60% IRR FBM</t>
  </si>
  <si>
    <t>100% IRR FBM</t>
  </si>
  <si>
    <t>120% IRR FBM</t>
  </si>
  <si>
    <t>Portfolios of Climate Smart Agriculture Practices in Smallholder Rice-Wheat System of Eastern Indo-Gangetic Plains-Crop Productivity, Resource Use Efficiency and Environmental Foot Prints</t>
  </si>
  <si>
    <t>Eastern IGP,Sindwari</t>
  </si>
  <si>
    <t>Rice/Wheat</t>
  </si>
  <si>
    <t>S2 CTR</t>
  </si>
  <si>
    <t>S1 CT</t>
  </si>
  <si>
    <t>Bijarniya, Deepak; Jat, M. L.; Jat, R. K.; Kakraliya, S. K.; Kalvania, Kailash; Parihar, C. M.</t>
  </si>
  <si>
    <t>10.3390/agronomy10101561</t>
  </si>
  <si>
    <t>S4 ZTR RFD</t>
  </si>
  <si>
    <t>S3 CTR RFD</t>
  </si>
  <si>
    <t>Productivity and profitability of mechanized deep nitrogen fertilization in mechanical pot-seedling transplanting rice in South China</t>
  </si>
  <si>
    <t>South China Agricultural University</t>
  </si>
  <si>
    <t>CK</t>
  </si>
  <si>
    <t>MDB</t>
  </si>
  <si>
    <t>MD</t>
  </si>
  <si>
    <t>MB</t>
  </si>
  <si>
    <t>Do Farmers and the Environment Benefit from Adopting Integrated Pest Management Practices? Evidence from Kenya</t>
  </si>
  <si>
    <t>Kenya</t>
  </si>
  <si>
    <t>Embu, Machakos, Makueni, Meru</t>
  </si>
  <si>
    <t>Mango</t>
  </si>
  <si>
    <t>Adoption of One IPM</t>
  </si>
  <si>
    <t>Non-IPM Adopters</t>
  </si>
  <si>
    <t>Net Return (Unconfirmed)</t>
  </si>
  <si>
    <t>KES/tree</t>
  </si>
  <si>
    <t>SD (Standard Deviation)</t>
  </si>
  <si>
    <t>Diiro, Gracious; Ekesi, Sunday; Kassie, Menale; Midingoyi, Soul-kifouly G.; Muriithi, Beatrice</t>
  </si>
  <si>
    <t>10.1111/1477-9552.12306</t>
  </si>
  <si>
    <t>Adoption of Two IPM</t>
  </si>
  <si>
    <t>Adoption of Three IPM</t>
  </si>
  <si>
    <t>Benefits of legume-maize rotations: Assessing the impact of diversity on the productivity of smallholders in Western Kenya</t>
  </si>
  <si>
    <t>Musenu, AEZ1 HF</t>
  </si>
  <si>
    <t>Soybean/Maize</t>
  </si>
  <si>
    <t>Sb-Mz</t>
  </si>
  <si>
    <t>Mz-Mz</t>
  </si>
  <si>
    <t>Returns to Labour</t>
  </si>
  <si>
    <t>USD/day</t>
  </si>
  <si>
    <t>Franke, A. C.; Giller, K. E.; Ojiem, J. O.; Vanlauwe, B.; de Ridder, N.</t>
  </si>
  <si>
    <t>10.1016/j.fcr.2014.08.004</t>
  </si>
  <si>
    <t>Soybean/Maize/Bean</t>
  </si>
  <si>
    <t>Sb-Mz/Bean</t>
  </si>
  <si>
    <t>Gnut-Mz</t>
  </si>
  <si>
    <t>Bean/Maize</t>
  </si>
  <si>
    <t>Bean-Mz</t>
  </si>
  <si>
    <t>Lima Bean/Maize</t>
  </si>
  <si>
    <t>Lima-Mz</t>
  </si>
  <si>
    <t>Lablab/Maize</t>
  </si>
  <si>
    <t>Lablab-Mz</t>
  </si>
  <si>
    <t>Mz-Mz (0/50)</t>
  </si>
  <si>
    <t>Mz-Mz (50/50)</t>
  </si>
  <si>
    <t>Maize/Clotalaria</t>
  </si>
  <si>
    <t>Crot-Mz</t>
  </si>
  <si>
    <t>Maize/Velvet Bean</t>
  </si>
  <si>
    <t>Velvet-Mz</t>
  </si>
  <si>
    <t>Maize/Jackbean</t>
  </si>
  <si>
    <t>Jack-Mz</t>
  </si>
  <si>
    <t>Majengo, AEZ2 HF</t>
  </si>
  <si>
    <t>Ndori, AEZ3 HF</t>
  </si>
  <si>
    <t>Musenu, AEZ1 MF</t>
  </si>
  <si>
    <t>Musenu, AEZ1</t>
  </si>
  <si>
    <t>Majengo, AEZ2 MF</t>
  </si>
  <si>
    <t>Ndori, AEZ3 MF</t>
  </si>
  <si>
    <t>Musenu, AEZ1 LF</t>
  </si>
  <si>
    <t>Majengo, AEZ2 LF</t>
  </si>
  <si>
    <t>Ndori, AEZ3 LF</t>
  </si>
  <si>
    <t>Overcoming Competition From Intercropped Forages on Upland Rice With Optimized Nitrogen Input to Food Production in Tropical Region</t>
  </si>
  <si>
    <t>Brazil</t>
  </si>
  <si>
    <t>Botucatu, Sao Paulo State</t>
  </si>
  <si>
    <t>Rice/Palisade Grass</t>
  </si>
  <si>
    <t>Rice+Palisade grass 0 kg/ha</t>
  </si>
  <si>
    <t>Monocrop Rice 0 kg/ha</t>
  </si>
  <si>
    <t>Variable Cost per Asset</t>
  </si>
  <si>
    <t>2012-2015</t>
  </si>
  <si>
    <t>Rice+Palisade grass 40 kg/ha</t>
  </si>
  <si>
    <t>Monocrop Rice 40 kg/ha</t>
  </si>
  <si>
    <t>Rice+Palisade grass 80 kg/ha</t>
  </si>
  <si>
    <t>Monocrop Rice 80 kg/ha</t>
  </si>
  <si>
    <t>Rice+Palisade grass 120 kg/ha</t>
  </si>
  <si>
    <t>Monocrop Rice 120 kg/ha</t>
  </si>
  <si>
    <t>Rice/Guinea Grass</t>
  </si>
  <si>
    <t>Rice+Guinea grass 0 kg/ha</t>
  </si>
  <si>
    <t>Rice+Guinea grass 40 kg/ha</t>
  </si>
  <si>
    <t>Rice+Guinea grass 80 kg/ha</t>
  </si>
  <si>
    <t>Rice+Guinea grass 120 kg/ha</t>
  </si>
  <si>
    <t>Options for cogongrass (Imperata cylindrica) control in white Guinea yam (Dioscorea rotundata) and cassava (Manihot esculenta)</t>
  </si>
  <si>
    <t>Ogoja</t>
  </si>
  <si>
    <t>Cassava/Velvet Bean</t>
  </si>
  <si>
    <t>HW2 + VB</t>
  </si>
  <si>
    <t>Cassava</t>
  </si>
  <si>
    <t>HW3</t>
  </si>
  <si>
    <t>Table 1</t>
  </si>
  <si>
    <t>Avav, Ter-Rumun; Chikoye, David; Ellis-Jones, Jim; Ibana, Simon E.; Kormawa, Patrick; Udensi, Udensi E.</t>
  </si>
  <si>
    <t>10.1614/WT-04-310R2.1</t>
  </si>
  <si>
    <t>Labour Cost per Asset</t>
  </si>
  <si>
    <t>2002-2003</t>
  </si>
  <si>
    <t>Performance of upland rice fitted into lowland rice-vegetable/cowpea sequence in rainfed inland valley</t>
  </si>
  <si>
    <t>University of Agriculture, Alabata, Abeokuta</t>
  </si>
  <si>
    <t>Rice/Okra</t>
  </si>
  <si>
    <t>L Rice-U Rice-Okra</t>
  </si>
  <si>
    <t>L Rice-U Rice- Fallow</t>
  </si>
  <si>
    <t>NGN</t>
  </si>
  <si>
    <t>2001-2003</t>
  </si>
  <si>
    <t>Rice/Amaranth</t>
  </si>
  <si>
    <t>L Rice-U Rice-Amaranth</t>
  </si>
  <si>
    <t>Rice/Cowpea</t>
  </si>
  <si>
    <t>L Rice-U Rice-Cowpea</t>
  </si>
  <si>
    <t>Benefit Cost Ratio (Unspecified)</t>
  </si>
  <si>
    <t>Enhancing agricultural productivity and rural incomes through sustainable use of natural resources in the Semi Arid Tropics</t>
  </si>
  <si>
    <t>Xiaoxincun</t>
  </si>
  <si>
    <t>Post-project Period</t>
  </si>
  <si>
    <t>Pre-project Period</t>
  </si>
  <si>
    <t>Groundnut</t>
  </si>
  <si>
    <t>Watermelon</t>
  </si>
  <si>
    <t>Sweet Potatoo</t>
  </si>
  <si>
    <t>Lucheba</t>
  </si>
  <si>
    <t>Vegetables</t>
  </si>
  <si>
    <t>Thailand</t>
  </si>
  <si>
    <t>Tad Fa</t>
  </si>
  <si>
    <t xml:space="preserve">Maize </t>
  </si>
  <si>
    <t>Cabbage</t>
  </si>
  <si>
    <t>Chillies</t>
  </si>
  <si>
    <t>Wang Chai</t>
  </si>
  <si>
    <t>Sugarcane</t>
  </si>
  <si>
    <t>Preventing soil degradation in shifting cultivation using integrated farming system models</t>
  </si>
  <si>
    <t>Jharnapani, Nagaland</t>
  </si>
  <si>
    <t>Rice/Maize</t>
  </si>
  <si>
    <t>IFH</t>
  </si>
  <si>
    <t>TS</t>
  </si>
  <si>
    <t>Figure 4</t>
  </si>
  <si>
    <t>IFA</t>
  </si>
  <si>
    <t>Benefit Cost Ratio (GMVC)</t>
  </si>
  <si>
    <t>Economic assessment of conventional and conservation tillage practices in different wheat-based cropping systems of Punjab, Pakistan</t>
  </si>
  <si>
    <t>Pakistan</t>
  </si>
  <si>
    <t xml:space="preserve"> Bahauddin Zakariya University</t>
  </si>
  <si>
    <t>Zero tillage</t>
  </si>
  <si>
    <t>Conventional tillage</t>
  </si>
  <si>
    <t>2013-2014</t>
  </si>
  <si>
    <t>Farooq, Muhammad; Farooq, Shahid; Hussain, Mubshar; Jabran, Khawar; Nawaz, Ahmad; Shahzad, Muhammad</t>
  </si>
  <si>
    <t>10.1007/s11356-017-0136-6</t>
  </si>
  <si>
    <t>Deep tillage</t>
  </si>
  <si>
    <t>Cotton-wheat</t>
  </si>
  <si>
    <t>Mungbean-wheat</t>
  </si>
  <si>
    <t>Sorghum-wheat</t>
  </si>
  <si>
    <t>Benefit Cost Ratio (NRTC)</t>
  </si>
  <si>
    <t>Zai pits for heightened sorghum production in drier parts of Upper Eastern Kenya</t>
  </si>
  <si>
    <t>Tharaka Nithi</t>
  </si>
  <si>
    <t>Sorghum</t>
  </si>
  <si>
    <t>CCM</t>
  </si>
  <si>
    <t>CNO</t>
  </si>
  <si>
    <t>CF60</t>
  </si>
  <si>
    <t>ZC</t>
  </si>
  <si>
    <t>ZNO</t>
  </si>
  <si>
    <t>ZF6O</t>
  </si>
  <si>
    <t>ZC30</t>
  </si>
  <si>
    <t>CC30</t>
  </si>
  <si>
    <t>ZT30</t>
  </si>
  <si>
    <t>CT30</t>
  </si>
  <si>
    <t>Plant Density and Time of White Lupine (Lupinus Albus L.) Relay Cropping with Tef (Eragrostis tef (Zucc.) Trotter) in Additive Design in the Highlands of Northwest Ethiopia</t>
  </si>
  <si>
    <t>Debre Markos Metrological Station</t>
  </si>
  <si>
    <t>Tef/White Lupin</t>
  </si>
  <si>
    <t>T4 40</t>
  </si>
  <si>
    <t>Tef</t>
  </si>
  <si>
    <t>Sole Teff</t>
  </si>
  <si>
    <t>ETB/ha</t>
  </si>
  <si>
    <t>T5 40</t>
  </si>
  <si>
    <t>T6 40</t>
  </si>
  <si>
    <t>T1 20</t>
  </si>
  <si>
    <t>T2 20</t>
  </si>
  <si>
    <t>T3 20</t>
  </si>
  <si>
    <t>Marginal Rate of Return</t>
  </si>
  <si>
    <t>Berken plow and intercropping with pigeon pea ameliorate degraded soils with a hardpan in the Ethiopian highlands</t>
  </si>
  <si>
    <t>Robit Bata watershed</t>
  </si>
  <si>
    <t>2016-2017</t>
  </si>
  <si>
    <t>Maize/Pigeon Pea</t>
  </si>
  <si>
    <t>CT+Bio</t>
  </si>
  <si>
    <t>Can drip irrigation under mulch be replaced with shallow-buried drip irrigation in spring maize production systems in semiarid areas of northern China?</t>
  </si>
  <si>
    <t>Jilin Academy of Agricultural Sciences</t>
  </si>
  <si>
    <t>MW2</t>
  </si>
  <si>
    <t>MW1</t>
  </si>
  <si>
    <t>Total Cost (Unconfirmed)</t>
  </si>
  <si>
    <t>SW2</t>
  </si>
  <si>
    <t>SW1</t>
  </si>
  <si>
    <t>Cumulative effects and economic benefits of intercropping maize with food legumes on Striga hermonthica infestation</t>
  </si>
  <si>
    <t>ICIPE, Mbita Point</t>
  </si>
  <si>
    <t>Maize + Cowpea</t>
  </si>
  <si>
    <t>Maize Monocrop</t>
  </si>
  <si>
    <t>Bruce, Toby J.; Khan, Zeyaur R.; Midega, Charles A. O.; Pickett, John A.; Pittchar, Jimmy; Salifu, Daisy</t>
  </si>
  <si>
    <t>10.1016/j.fcr.2013.09.012</t>
  </si>
  <si>
    <t>Maize/Crotalaria</t>
  </si>
  <si>
    <t>Maize + Crotalaria</t>
  </si>
  <si>
    <t>Maize/Greengram</t>
  </si>
  <si>
    <t>Maize + Greengram</t>
  </si>
  <si>
    <t>Maize/Bean</t>
  </si>
  <si>
    <t>Maize + Bean</t>
  </si>
  <si>
    <t>Maize +Groundnuts</t>
  </si>
  <si>
    <t>Maize/Desmodium</t>
  </si>
  <si>
    <t>Maize + Desmodium</t>
  </si>
  <si>
    <t>Influence of conservation tillage practices on soil properties and crop yields for maize and wheat cultivation in Beijing, China</t>
  </si>
  <si>
    <t>Daxing</t>
  </si>
  <si>
    <t>2000-2007</t>
  </si>
  <si>
    <t>Golabi, Mohammad H.; He, Jin; Li, Hongwen; Wang, Qingjie; Zhang, Xirui</t>
  </si>
  <si>
    <t>10.1071/SR08110</t>
  </si>
  <si>
    <t>Changping</t>
  </si>
  <si>
    <t>Tillage and sowing options for enhancing productivity and profitability of teff in a sub-tropical highland environment</t>
  </si>
  <si>
    <t>Upper Blue Nile Basin</t>
  </si>
  <si>
    <t>Barley</t>
  </si>
  <si>
    <t>RT + BS -T</t>
  </si>
  <si>
    <t>CT + BS -T</t>
  </si>
  <si>
    <t>2018-2019</t>
  </si>
  <si>
    <t>Adgo, Enyew; Ebabu, Kindiye; Haregeweyn, Nigussie; Masunaga, Tsugiyuki; Meshesha, Derege Tsegaye; Mihretie, Fekremariam Asargew; Tassew, Asamenew; Tsubo, Mitsuru; Tsuji, Wataru; Tsunekawa, Atsushi</t>
  </si>
  <si>
    <t>10.1016/j.fcr.2020.108050</t>
  </si>
  <si>
    <t>RT + RS -T</t>
  </si>
  <si>
    <t>CT + RS -T</t>
  </si>
  <si>
    <t>RT + BS +T</t>
  </si>
  <si>
    <t>CT + BS +T</t>
  </si>
  <si>
    <t>RT + RS +T</t>
  </si>
  <si>
    <t>CT + RS +T</t>
  </si>
  <si>
    <t>Maize-grain legume intercropping for enhanced resource use efficiency and crop productivity in the Guinea savanna of northern Ghana</t>
  </si>
  <si>
    <t>Ghana</t>
  </si>
  <si>
    <t xml:space="preserve">South Guinea Savanna </t>
  </si>
  <si>
    <t>Mixed</t>
  </si>
  <si>
    <t>Sole Maize</t>
  </si>
  <si>
    <t>Figure 7a</t>
  </si>
  <si>
    <t>1 to 1</t>
  </si>
  <si>
    <t>2 to 2</t>
  </si>
  <si>
    <t>Cowpea</t>
  </si>
  <si>
    <t>Sole Cowpea</t>
  </si>
  <si>
    <t>Maize/Soybean</t>
  </si>
  <si>
    <t>Sole Soybean</t>
  </si>
  <si>
    <t>Sole Groundnut</t>
  </si>
  <si>
    <t>North Guinea Savanna</t>
  </si>
  <si>
    <t>Figure 7b</t>
  </si>
  <si>
    <t>Formation of factors influencing cotton yield in jujube-cotton intercropping systems in Xinjiang, China</t>
  </si>
  <si>
    <t>Xinjiang Production and Construction Crops</t>
  </si>
  <si>
    <t>Intercropping 4</t>
  </si>
  <si>
    <t>Cotton/Jujube</t>
  </si>
  <si>
    <t>Sole Cotton</t>
  </si>
  <si>
    <t>Table 2</t>
  </si>
  <si>
    <t>Intercropping 2</t>
  </si>
  <si>
    <t>Jujube</t>
  </si>
  <si>
    <t>Sole Jujube</t>
  </si>
  <si>
    <t>Duckweed (Spirodela polyrhiza) as green manure for increasing yield and reducing nitrogen loss in rice production</t>
  </si>
  <si>
    <t>Changshu Agroecosystem Experimental Station</t>
  </si>
  <si>
    <t>CNY</t>
  </si>
  <si>
    <t>RN</t>
  </si>
  <si>
    <t>Dual benefits of polyacrylamide and other soil amendments: Mitigation of soil nutrient depletion and improvement of use-efficiency in midland agro-ecology, Ethiopia</t>
  </si>
  <si>
    <t>Aba Gerima Watershed</t>
  </si>
  <si>
    <t>Teff</t>
  </si>
  <si>
    <t>No input</t>
  </si>
  <si>
    <t>Lime</t>
  </si>
  <si>
    <t>Biochar</t>
  </si>
  <si>
    <t>Gypsum</t>
  </si>
  <si>
    <t>Control</t>
  </si>
  <si>
    <t>Residual effect of single biochar application on soil nutrients availability and fertilizer productivity in a mulched drip-irrigated corn field</t>
  </si>
  <si>
    <t>Weed cloth, an option for integrated weed management for short-duration cassava</t>
  </si>
  <si>
    <t>ICAR-Central Tuber Crops Research Institute</t>
  </si>
  <si>
    <t>hand-weeded</t>
  </si>
  <si>
    <t>chemical herbicide</t>
  </si>
  <si>
    <t>Grouped SED (Standard Error of Difference Between Means)</t>
  </si>
  <si>
    <t>weed control ground cover cloth</t>
  </si>
  <si>
    <t>Weed control ground cover cloth</t>
  </si>
  <si>
    <t>mulching and green manure</t>
  </si>
  <si>
    <t>Jiuzhuang Experimental Station</t>
  </si>
  <si>
    <t>biochar (15 t/ha)</t>
  </si>
  <si>
    <t>no biochar</t>
  </si>
  <si>
    <t>biochar (30 t/ha)</t>
  </si>
  <si>
    <t>biochar(45 t/ha)</t>
  </si>
  <si>
    <t>Energy efficiency of cacao agroforestry under traditional and organic management</t>
  </si>
  <si>
    <t>Ecuador</t>
  </si>
  <si>
    <t>Guayas</t>
  </si>
  <si>
    <t>Cocoa</t>
  </si>
  <si>
    <t>Traditional</t>
  </si>
  <si>
    <t>Technified system</t>
  </si>
  <si>
    <t>Organic</t>
  </si>
  <si>
    <t>Semi-intensive</t>
  </si>
  <si>
    <t>Carbon footprint, yield and economic performance assessment of different mulching strategies in a semi-arid spring maize system</t>
  </si>
  <si>
    <t>Changwu Agri-Ecological Station</t>
  </si>
  <si>
    <t>Maize-Straw Mulching</t>
  </si>
  <si>
    <t>No Mulching(Bare Land)</t>
  </si>
  <si>
    <t>Table1</t>
  </si>
  <si>
    <t>Conservation tillage and mulching effects on the adaptive capacity of direct-seeded upland rice (Oryza sativa L.) to alleviate weed and moisture stresses in the North Eastern Himalayan Region of India</t>
  </si>
  <si>
    <t>ICAR Complex(NEHR), Lembucherra,Tripura</t>
  </si>
  <si>
    <t>No Tillage - Residue Retention(NN-RR)</t>
  </si>
  <si>
    <t>Conventional Tillage - Resdue Incorporation(CT-RI)</t>
  </si>
  <si>
    <t>Table6</t>
  </si>
  <si>
    <t>No Mulch(None)</t>
  </si>
  <si>
    <t>Gliricidia Mulch</t>
  </si>
  <si>
    <t>Brown Manuring</t>
  </si>
  <si>
    <t>Grouped SEM (Standard Error of Mean)</t>
  </si>
  <si>
    <t>Economic, energy and environmental performance assessment on wheat production under water-saving cultivation strategies</t>
  </si>
  <si>
    <t>Experimental Farm of NW A&amp;F University</t>
  </si>
  <si>
    <t>Supplemental Irrigation(SIH)</t>
  </si>
  <si>
    <t>Conventional flat Planting(CFP)</t>
  </si>
  <si>
    <t>Table4</t>
  </si>
  <si>
    <t>Straw Mulching(SML)</t>
  </si>
  <si>
    <t>Straw</t>
  </si>
  <si>
    <t>Figure3</t>
  </si>
  <si>
    <t>Effect of supplementation of Simada sheep with graded levels of concentrate meal on feed intake, digestibility and body-weight parameters</t>
  </si>
  <si>
    <t>Wogda (Simada, Ethiopia)</t>
  </si>
  <si>
    <t>Low Concentrate</t>
  </si>
  <si>
    <t>Hay Alone</t>
  </si>
  <si>
    <t>Low Concentrate amount</t>
  </si>
  <si>
    <t>the total return (TR) was determined by calculating the difference between selling and purchasing price of sheep</t>
  </si>
  <si>
    <t>Medium Concentrate</t>
  </si>
  <si>
    <t>Medium Concentrate amount</t>
  </si>
  <si>
    <t>High Concentrate</t>
  </si>
  <si>
    <t>High medium concentrate</t>
  </si>
  <si>
    <t>Evaluation of local energy sources in milk production in a tropical silvopastoral system with Erythrina poeppigiana</t>
  </si>
  <si>
    <t>Costa Rica</t>
  </si>
  <si>
    <t>Tropical Agricultural Research and Higher Education Center(Turrialba)</t>
  </si>
  <si>
    <t>Cow</t>
  </si>
  <si>
    <t>Banana Energy</t>
  </si>
  <si>
    <t>Sorghum Energy</t>
  </si>
  <si>
    <t>Energy from green banana</t>
  </si>
  <si>
    <t>USD/kg</t>
  </si>
  <si>
    <t>Polished Rice Energy</t>
  </si>
  <si>
    <t>Energy from polished rice</t>
  </si>
  <si>
    <t>Molasses Energy</t>
  </si>
  <si>
    <t>Energy from sugarcane molasses</t>
  </si>
  <si>
    <t>Evaluation of integrated pest management module for pink bollworm, Pectinophora gossypiella (Saunders) and its economic analysis under farmer's field conditions</t>
  </si>
  <si>
    <t>Telangana zone, Telangana state</t>
  </si>
  <si>
    <t>Demo Practice</t>
  </si>
  <si>
    <t>Farmer Practice</t>
  </si>
  <si>
    <t>Table3</t>
  </si>
  <si>
    <t>Table5</t>
  </si>
  <si>
    <t>Combinations of in-field moisture conservation and soil fertility management reduce effect of intra-seasonal dry spells on maize under semi-arid conditions</t>
  </si>
  <si>
    <t>Zimbabwe</t>
  </si>
  <si>
    <t>Chidora farm, Makwarimba ward</t>
  </si>
  <si>
    <t>RT No Mulch-Low Fert</t>
  </si>
  <si>
    <t>CT No Mulch-Low Fert</t>
  </si>
  <si>
    <t>Figure10(a)</t>
  </si>
  <si>
    <t>RT No Mulch-High Fert</t>
  </si>
  <si>
    <t>CT No Mulch-High Fert</t>
  </si>
  <si>
    <t>RT Planting Mulch-Low Fert</t>
  </si>
  <si>
    <t>CT Planting Mulch-Low Fert</t>
  </si>
  <si>
    <t>RT Planting Mulch-High Fert</t>
  </si>
  <si>
    <t>CT Planting Mulch-High Fert</t>
  </si>
  <si>
    <t>RT Tass-Mulch-Low Fert</t>
  </si>
  <si>
    <t>CT Tass-Mulch-Low Fert</t>
  </si>
  <si>
    <t>RT Tass-Mulch-High Fert</t>
  </si>
  <si>
    <t>CT Tass-Mulch-High Fert</t>
  </si>
  <si>
    <t>RT Plant+Tass-Mulch-Low Fert</t>
  </si>
  <si>
    <t>CT Plant+Tass-Mulch-Low Fert</t>
  </si>
  <si>
    <t>RT Plant+Tass-Mulch-High Fert</t>
  </si>
  <si>
    <t>CT Plant+Tass-Mulch-High Fert</t>
  </si>
  <si>
    <t>Figure10(b)</t>
  </si>
  <si>
    <t>Figure10(c)</t>
  </si>
  <si>
    <t>Masawi farm, Makwarimba ward</t>
  </si>
  <si>
    <t>Figure10(d)</t>
  </si>
  <si>
    <t>Figure10(e)</t>
  </si>
  <si>
    <t>Figure10(f)</t>
  </si>
  <si>
    <t>Groot, Jeroen C. J.; Mapfumo, Paul; Mbanyele, Vengai; Mtambanengwe, Florence; Nezomba, Hatirarami</t>
  </si>
  <si>
    <t>10.1016/j.fcr.2021.108218</t>
  </si>
  <si>
    <t>Is conservation agriculture a potential option for cereal-based sustainable farming system in the Eastern Indo-Gangetic Plains of Nepal?</t>
  </si>
  <si>
    <t>Nepal</t>
  </si>
  <si>
    <t>Sunsari District</t>
  </si>
  <si>
    <t>CTTPR+ZTW</t>
  </si>
  <si>
    <t>CTTPR+CTW</t>
  </si>
  <si>
    <t>NPR/ha</t>
  </si>
  <si>
    <t>Gathala, Mahesh Kumar; Jha, Raj Kant; Panday, Dinesh; Pokharel, Dipendra; Shrestha, Hari Krishna; Tiwari, Thakur Prasad</t>
  </si>
  <si>
    <t>10.1080/23311932.2018.1557582</t>
  </si>
  <si>
    <t>ZTDSR+ZTW</t>
  </si>
  <si>
    <t>UPTPR+ZTW</t>
  </si>
  <si>
    <t>CTTPR+ZTM</t>
  </si>
  <si>
    <t>CTTPR+CTM</t>
  </si>
  <si>
    <t>ZTDSR+ZTM</t>
  </si>
  <si>
    <t>UPTPR+ZTM</t>
  </si>
  <si>
    <t>Evaluation of rice (Oryza sativa L.)-based cropping systems for productivity and profitability in the vertisols of Telangana, India</t>
  </si>
  <si>
    <t>Lakshmi, D. Vijaya; Naaiik, R. V. T. Balazzii; Shahana, Firdoz; Soundharya, B.; Venkataiah, M.</t>
  </si>
  <si>
    <t>10.18520/cs/v122/i6/699-704</t>
  </si>
  <si>
    <t>Telangana State Agricultural University, Telangana</t>
  </si>
  <si>
    <t>Rice/Mustard</t>
  </si>
  <si>
    <t>T2-GM—rice—mustard</t>
  </si>
  <si>
    <t>T1-GM–rice–rice</t>
  </si>
  <si>
    <t>Rice/chickpea</t>
  </si>
  <si>
    <t>T3-GM—rice—chickpea</t>
  </si>
  <si>
    <t>Rice/Greengram</t>
  </si>
  <si>
    <t>T4-GM—rice—green gram</t>
  </si>
  <si>
    <t>Rice/Sorghum</t>
  </si>
  <si>
    <t>T5-GM—rice—sorghum</t>
  </si>
  <si>
    <t>T6-GM—rice—maize</t>
  </si>
  <si>
    <t>Rice/Blackgram</t>
  </si>
  <si>
    <t>T7-GM—rice—black gram</t>
  </si>
  <si>
    <t>Rice/Cowpea (fodder)</t>
  </si>
  <si>
    <t>T8-GM—rice—cowpea (fodder)</t>
  </si>
  <si>
    <t>Rice/Sorghum(fodder)</t>
  </si>
  <si>
    <t>T9-GM—rice—sorghum (fodder)</t>
  </si>
  <si>
    <t>Productivity of yam-based systems with herbaceous legumes and short fallows in the Guinea-Sudan transition zone of Benin</t>
  </si>
  <si>
    <t>Guinea-Sudan transition zone</t>
  </si>
  <si>
    <t>Aeschynomene histrix/Maize intercropping+Yam</t>
  </si>
  <si>
    <t>TMA</t>
  </si>
  <si>
    <t>Maize/Yam</t>
  </si>
  <si>
    <t>TM</t>
  </si>
  <si>
    <t>Present Value of Benefit</t>
  </si>
  <si>
    <t>Table7</t>
  </si>
  <si>
    <t>Mucuna pruriens var utilis/Maize intercropping+Yam</t>
  </si>
  <si>
    <t>TMM</t>
  </si>
  <si>
    <t>Present Value of Cost</t>
  </si>
  <si>
    <t>Net Present Value</t>
  </si>
  <si>
    <t>Return on Investment</t>
  </si>
  <si>
    <t>THE ROLE OF CATTLE MANURE IN ENHANCING ON-FARM PRODUCTIVITY, MACRO- AND MICRO-NUTRIENT UPTAKE, AND PROFITABILITY OF MAIZE IN THE GUINEA SAVANNA</t>
  </si>
  <si>
    <t>Mahuta village, Kaduna State</t>
  </si>
  <si>
    <t>50N urea</t>
  </si>
  <si>
    <t>100N urea</t>
  </si>
  <si>
    <t>Table9</t>
  </si>
  <si>
    <t>150N urea</t>
  </si>
  <si>
    <t>50N urea + 50N CM</t>
  </si>
  <si>
    <t>50N urea + 100N CM</t>
  </si>
  <si>
    <t>Energy budget and carbon footprint in a no-till and mulch based rice mustard cropping system</t>
  </si>
  <si>
    <t>Indian Council of Agricultural Research (ICAR) Research Complex, Tripura</t>
  </si>
  <si>
    <t>NT  Residue Retention</t>
  </si>
  <si>
    <t>CT Residue Incorporation</t>
  </si>
  <si>
    <t>Babu, Subhash; Das, Anup; Datta, Mrinmoy; Lal, Rattan; Meena, Ram Swaroop; Saha, Poulami; Singh, Raghavendra; Yadav, Gulab Singh</t>
  </si>
  <si>
    <t>10.1016/j.jclepro.2018.04.173</t>
  </si>
  <si>
    <t>Gliricidia Mulching</t>
  </si>
  <si>
    <t>Straw Mulching</t>
  </si>
  <si>
    <t>No Mulching</t>
  </si>
  <si>
    <t>Economic, water saving and energy efficient crop establishment and inter-culture practices for wheat (Triticum aestivum L.) in Indian humid subtropics</t>
  </si>
  <si>
    <t xml:space="preserve"> Pant University of Agriculture and Technology, Pantnagar</t>
  </si>
  <si>
    <t>Bhatnagar, Amit; Chandra, Subhash; Chaturvedi, Sumit; Pyne, Suhita; Raverkar, K. P.; Roy, Arkaprava; Singh, Gurvinder</t>
  </si>
  <si>
    <t>10.1080/03650340.2022.2157407</t>
  </si>
  <si>
    <t>Reduced tillage</t>
  </si>
  <si>
    <t>Row spacing 25 cm and conoweeding</t>
  </si>
  <si>
    <t>Flat sowing for alternate ridging</t>
  </si>
  <si>
    <t>Raised bed 40/20 cm</t>
  </si>
  <si>
    <t>Raised bed 60/20 cm</t>
  </si>
  <si>
    <t>Does Zero Tillage Improve the Livelihoods of Smallholder Cropping Farmers?</t>
  </si>
  <si>
    <t>Syria</t>
  </si>
  <si>
    <t>7 Major Wheat-producing Governorates of Syria</t>
  </si>
  <si>
    <t>SYP/ha</t>
  </si>
  <si>
    <t>Cropping systems of Central India: An energy and economic analysis</t>
  </si>
  <si>
    <t xml:space="preserve">Central Narmada Valley region </t>
  </si>
  <si>
    <t>Soybean-wheat</t>
  </si>
  <si>
    <t>Fallow-wheat</t>
  </si>
  <si>
    <t>Table8</t>
  </si>
  <si>
    <t>Bandyopadhyay, KK; Ghosh, PK; Hati, KM; Mandal, KG; Misra, AK; Saha, KP; Singh, VV</t>
  </si>
  <si>
    <t>10.1300/J064v25n03\_08</t>
  </si>
  <si>
    <t>Soybean/Chickpea</t>
  </si>
  <si>
    <t xml:space="preserve">Soybean-chickpea </t>
  </si>
  <si>
    <t>Chickpea</t>
  </si>
  <si>
    <t>Fallow-chickpea</t>
  </si>
  <si>
    <t>Enabling smallholder farmers to sustainably improve their food, energy and water nexus while achieving environmental and economic benefits</t>
  </si>
  <si>
    <t>Bangladesh/India/Nepal</t>
  </si>
  <si>
    <t>Eastern Gangetic Plains, South Asia</t>
  </si>
  <si>
    <t>Rice/Maize/Lentils/Wheat</t>
  </si>
  <si>
    <t>T3: ZTDSR-ZTM/ZTL/ZTW</t>
  </si>
  <si>
    <t>T4: UTPR-ZTM/ZTL/ZTW)</t>
  </si>
  <si>
    <t>AUD/ha</t>
  </si>
  <si>
    <t>Table2B</t>
  </si>
  <si>
    <t>T2:CTPTR-ZTM/ZTL/ZTW)</t>
  </si>
  <si>
    <t>T1: CTPTR-CTM/CTL/CTW</t>
  </si>
  <si>
    <t>Barma, N. C. D.; Bhatt, B. P.; Chattopadhyay, C.; Chowdhury, A. K.; Gathala, Mahesh K.; Gerard, B.; Islam, Md. S.; Jackson, Tamara M.; Laing, Alison M.; Rana, D. S.; Shrestha, R.; Singh, A. K.; Timsina, J.; Tiwari, T. P.</t>
  </si>
  <si>
    <t>10.1016/j.rser.2019.109645</t>
  </si>
  <si>
    <t>Film mulch with irrigation and rainfed cultivations improves maize production and water use efficiency in Ethiopia</t>
  </si>
  <si>
    <t>Melkassa Agricultural Research Centre</t>
  </si>
  <si>
    <t>Rain-fed Ridge-furrow farming</t>
  </si>
  <si>
    <t>Furrow-irrigation Low</t>
  </si>
  <si>
    <t>Abera, Dejene; Ashraf, Muhammad; Ayana, Getachew; Gao, Ben-Qiang; Li, Feng-Min; Wang, Bin-Xian; Yuan, Zi-Qiang; Zhang, Rong</t>
  </si>
  <si>
    <t>10.1111/aab.12531</t>
  </si>
  <si>
    <t>Furrow-irrigation Medium</t>
  </si>
  <si>
    <t>Furrow-irrigation High</t>
  </si>
  <si>
    <t>Rain-fed Flat farming</t>
  </si>
  <si>
    <t>Drip-irrigation Low</t>
  </si>
  <si>
    <t>Drip-irrigation Medium</t>
  </si>
  <si>
    <t>Drip-irrigation High</t>
  </si>
  <si>
    <t>Influence of P-enriched compost application on economics and P use efficiency of a maize-wheat rotation system</t>
  </si>
  <si>
    <t>Ayub Agricultural Research Institute, Faisalabad</t>
  </si>
  <si>
    <t>Integrated Nutrient Management by Using Target Yield Equations for Rice-Jute System in Eastern India</t>
  </si>
  <si>
    <t>Cuttack, Orissa</t>
  </si>
  <si>
    <t>Rice/Jute</t>
  </si>
  <si>
    <t>75% fertilizer NPK</t>
  </si>
  <si>
    <t>100% fertilizer NPK</t>
  </si>
  <si>
    <t>Ghosh, A.</t>
  </si>
  <si>
    <t>10.1080/10440040802121528</t>
  </si>
  <si>
    <t>50% fertilizer NPK + 25% organic N(FYM)</t>
  </si>
  <si>
    <t>75% fertilizer NPK + 25% organic N(FYM)</t>
  </si>
  <si>
    <t>Integrated wheat-maize straw and tillage management strategies influence economic profit and carbon footprint in the Guanzhong Plain of China</t>
  </si>
  <si>
    <t>Doukou village, Jingyang, Shaanxi</t>
  </si>
  <si>
    <t>MS-WR</t>
  </si>
  <si>
    <t>MS-WN</t>
  </si>
  <si>
    <t>CNY/ha/year</t>
  </si>
  <si>
    <t>Table2</t>
  </si>
  <si>
    <t>Hu, Mengjun; Li, Shuo; Shi, Jianglan; Tian, Xiaohong; Wu, Jiechen</t>
  </si>
  <si>
    <t>10.1016/j.scitotenv.2021.145347</t>
  </si>
  <si>
    <t>MN-WR</t>
  </si>
  <si>
    <t>MN-WN</t>
  </si>
  <si>
    <t>MR-WN</t>
  </si>
  <si>
    <t>MR-WR</t>
  </si>
  <si>
    <t>Figure1b</t>
  </si>
  <si>
    <t>Figure1c</t>
  </si>
  <si>
    <t>Figure1d</t>
  </si>
  <si>
    <t>Ahmad, Naeem; Ehsan-Ul-Haq; Javid, Shahid; Mahmood, Abid; Majeed, Abdul; Mehdi, Shahzada Munawar; Mehmood, Atif; Niaz, Abid</t>
  </si>
  <si>
    <t>10.1016/j.cj.2018.05.007</t>
  </si>
  <si>
    <t>RD NPK + FYM</t>
  </si>
  <si>
    <t>RD NPK</t>
  </si>
  <si>
    <t>PKR/ha</t>
  </si>
  <si>
    <t>Integration of conservation agriculture with best management practices for improving system performance of the rice-wheat rotation in the Eastern Indo-Gangetic Plains of India</t>
  </si>
  <si>
    <t>Indian Council of Agricultural Research Complex for the Eastern Region (ICAR-RCER) in Patna, Bihar</t>
  </si>
  <si>
    <t>Wheat/Mungbean/Rice</t>
  </si>
  <si>
    <t>Wheat–mungbean–rice</t>
  </si>
  <si>
    <t>Wheat/Rice</t>
  </si>
  <si>
    <t>Wheat–fallow-rice</t>
  </si>
  <si>
    <t>Table10</t>
  </si>
  <si>
    <t>Bhatt, B. P.; Humphreys, E.; Idris, M.; Ladha, J. K.; Laik, Ranjan; Saharawat, Yashpal; Sharma, Sheetal; Singh, A. K.; Singh, S. S.</t>
  </si>
  <si>
    <t>10.1016/j.agee.2014.06.001</t>
  </si>
  <si>
    <t>Wheat/Cowpea/Rice</t>
  </si>
  <si>
    <t>Wheat–cowpea–rice</t>
  </si>
  <si>
    <t>Manganese nutrition improves the productivity and grain biofortification of fine grain aromatic rice in conventional and conservation production systems</t>
  </si>
  <si>
    <t>Faisalabad, Punjab</t>
  </si>
  <si>
    <t>C- DSAR</t>
  </si>
  <si>
    <t>C - PudTR</t>
  </si>
  <si>
    <t>Asad, Saeed A.; Farooq, Muhammad; Nadeem, Asif; Nawaz, Ahmad; Rehman, Abdul; Ullah, Aman</t>
  </si>
  <si>
    <t>10.1007/s10333-016-0573-8</t>
  </si>
  <si>
    <t>SA- DSAR</t>
  </si>
  <si>
    <t>SA - PudTR</t>
  </si>
  <si>
    <t>FA- DSAR</t>
  </si>
  <si>
    <t>FA - PudTR</t>
  </si>
  <si>
    <t>SP- DSAR</t>
  </si>
  <si>
    <t>SP - PudTR</t>
  </si>
  <si>
    <t>SC- DSAR</t>
  </si>
  <si>
    <t>SC - PudTR</t>
  </si>
  <si>
    <t>Sheikhupura, Punjab</t>
  </si>
  <si>
    <t>Nitrogen use efficiency by maize as affected by a mucuna short fallow and P application in the coastal savanna of West Africa</t>
  </si>
  <si>
    <t>Breman, H; Carsky, RJ; Dzotsi, K; Fofana, B; Tamelokpo, A; Wopereis, MCS</t>
  </si>
  <si>
    <t>10.1007/s10705-004-5084-0</t>
  </si>
  <si>
    <t>Togo</t>
  </si>
  <si>
    <t>Productivity and profitability of upland crop rotations in Northwest Cambodia</t>
  </si>
  <si>
    <t>Cambodia</t>
  </si>
  <si>
    <t>Pailin</t>
  </si>
  <si>
    <t>Maize/Sunflower</t>
  </si>
  <si>
    <t>maize-maize-sunflower</t>
  </si>
  <si>
    <t>maize-maize-fallow</t>
  </si>
  <si>
    <t>Flavel, Richard; Guppy, Chris; Im, Sophoeun; Martin, Robert; Montgomery, Stephanie; Phan, Sophanara; Tighe, Matthew; Wright, Graeme</t>
  </si>
  <si>
    <t>10.1016/j.fcr.2016.12.010</t>
  </si>
  <si>
    <t>Maize/Soybean/Sunflower</t>
  </si>
  <si>
    <t>maize-soybean-sunflower</t>
  </si>
  <si>
    <t>maize-soybean-fallow</t>
  </si>
  <si>
    <t>Samlout</t>
  </si>
  <si>
    <t>Response of Rice (Oryza sativa L.) Cultivars to Variable Rate of Nitrogen under Wet Direct Seeding in Temperate Ecology</t>
  </si>
  <si>
    <t>Sher-e Kashmir University of Sciences and Technology of Kashmir (SKUAST-K), Shalimar</t>
  </si>
  <si>
    <t>N0 fert level</t>
  </si>
  <si>
    <t>N90 fert level</t>
  </si>
  <si>
    <t>Bhat, Mohammad Anwar; Brestic, Marian; EL Sabagh, Ayman; Ganai, Manzoor A.; Hussain, Ashaq; Jehangir, Intikhab Aalum; Mahdi, Syed Sheraz; R. Sofi, Najeeb; Raja, Waseem; Skalicky, Milan; Soufan, Walid; Teeli, Nazir Ahmad; Ueda, Akihiro; Wani, Shabir H.</t>
  </si>
  <si>
    <t>10.3390/su14020638</t>
  </si>
  <si>
    <t>N120 fert level</t>
  </si>
  <si>
    <t>N150 fert level</t>
  </si>
  <si>
    <t>Rice cultures and nitrogen rate effects on yield and quality of rice (Oryza sativa L.)</t>
  </si>
  <si>
    <t>Agronomic Research Area, University of Agriculture, Faisalabad</t>
  </si>
  <si>
    <t>N25 fert level</t>
  </si>
  <si>
    <t>Ali, Syed N. Azam; Iqbal, Munawar; Maqsood, Muhammad; Shehzad, Muhammad Asif</t>
  </si>
  <si>
    <t>10.3906/tar-1203-5</t>
  </si>
  <si>
    <t>N50 fert level</t>
  </si>
  <si>
    <t>N75 fert level</t>
  </si>
  <si>
    <t>N100 fert level</t>
  </si>
  <si>
    <t>Ridge-furrow plastic film mulching enhances grain yield and yield stability of rainfed maize by improving resources capture and use efficiency in a semi-humid drought-prone region</t>
  </si>
  <si>
    <t>Yangling, Shaanxi Province</t>
  </si>
  <si>
    <t>Fan, Junliang; Guo, Jinjin; Lai, Zhenlin; Li, Zhijun; Liao, Zhenqi; Xiang, Youzhen; Yan, Shicheng; Zhang, Fucang; Zheng, Jing; Zhou, Minghua</t>
  </si>
  <si>
    <t>10.1016/j.agwat.2022.107654</t>
  </si>
  <si>
    <t>Strategic double cropping on Vertisols: A viable rainfed cropping option in the Indian SAT to increase productivity and reduce risk</t>
  </si>
  <si>
    <t>Vertisol at the ICRISAT Centre, Patancheru</t>
  </si>
  <si>
    <t>Mung Bean/Sorghum</t>
  </si>
  <si>
    <t>MS-MS N-O</t>
  </si>
  <si>
    <t>FS-FS N-O</t>
  </si>
  <si>
    <t>INR/ha/year</t>
  </si>
  <si>
    <t>Anten, Niels P. R.; Craufurd, P. Q.; Kropff, M. J.; Meinke, H.; Parsons, D.; Rao, V. Nageswara; Rego, T. J.; Wani, S. P.</t>
  </si>
  <si>
    <t>10.1016/j.eja.2014.09.003</t>
  </si>
  <si>
    <t>MS-MS N-40</t>
  </si>
  <si>
    <t>FS-FS N-40</t>
  </si>
  <si>
    <t>MS-MS N-80</t>
  </si>
  <si>
    <t>FS-FS N-80</t>
  </si>
  <si>
    <t>MS-MS N-120</t>
  </si>
  <si>
    <t>FS-FS N-120</t>
  </si>
  <si>
    <t>Sorghum/Cowpea</t>
  </si>
  <si>
    <t>Sorghum/Chickpea</t>
  </si>
  <si>
    <t>FS-FCP N-O</t>
  </si>
  <si>
    <t>FS-FCP N-40</t>
  </si>
  <si>
    <t>FS-FCP N-80</t>
  </si>
  <si>
    <t>FS-FCP N-120</t>
  </si>
  <si>
    <t>Chickpea/Sorghum</t>
  </si>
  <si>
    <t>FCP–FS N-O</t>
  </si>
  <si>
    <t>FCP–FS N-40</t>
  </si>
  <si>
    <t>FCP–FS N-80</t>
  </si>
  <si>
    <t>FCP–FS N-120</t>
  </si>
  <si>
    <t>SCP-SCP N-O</t>
  </si>
  <si>
    <t>SCP-SCP N-40</t>
  </si>
  <si>
    <t>SCP-SCP N-80</t>
  </si>
  <si>
    <t>SCP-SCP N-120</t>
  </si>
  <si>
    <t>Figure8</t>
  </si>
  <si>
    <t>Yield and income risk-efficiency analysis of alternative systems for rice production in the Guinea Savannah of Northern Ghana</t>
  </si>
  <si>
    <t>Tolon-Kunbungu district, Northern Ghana</t>
  </si>
  <si>
    <t>Natural bush fallow</t>
  </si>
  <si>
    <t>30N Fert Natural bush fallow</t>
  </si>
  <si>
    <t>GHS/ha</t>
  </si>
  <si>
    <t>Improved fallow</t>
  </si>
  <si>
    <t>30N Improved fallow</t>
  </si>
  <si>
    <t>Continuous rice</t>
  </si>
  <si>
    <t>30N Continuous rice</t>
  </si>
  <si>
    <t>Effect of precise levelling and crop establishment options for wheat- based systems on soil quality, system- and water productivity in scarce-irrigated areas</t>
  </si>
  <si>
    <t>Bhatpura experimental site of AICRP, Morena district of Madhya Pradesh</t>
  </si>
  <si>
    <t>Effects of different sub-soiling frequencies incorporated into no-tillage systems on soil properties and crop yield in dryland wheat-maize rotation system</t>
  </si>
  <si>
    <t>Energy budgeting and emergy synthesis of rainfed maize-wheat rotation system with different soil amendment applications</t>
  </si>
  <si>
    <t>Research Farm, Selakui of the ICAR – Indian Institute of Soil and Water Conservation, Dehradun, Uttarakhand</t>
  </si>
  <si>
    <t>T4: 50%  Inorganic NPK+50% NPK(FYM)</t>
  </si>
  <si>
    <t>T2: 100% Recommended Inorganic NPK</t>
  </si>
  <si>
    <t>T5: 50%  Inorganic NPK+50% Vermi-compost</t>
  </si>
  <si>
    <t>T6: 50%  Inorganic NPK+50% NPK(Poultry manure)</t>
  </si>
  <si>
    <t>T7: 50%  Inorganic NPK+50% NPK (Green Manure)</t>
  </si>
  <si>
    <t>T3: Farm Yard Manure(FYM)</t>
  </si>
  <si>
    <t xml:space="preserve">T1: Control </t>
  </si>
  <si>
    <t>Effect of Some Soil Conditioners on Water-Use Efficacy, Growth, and Yield of Date Palm Siwi Grown in Sandy Soil under Different Irrigation Regimes to Mitigate Climate Change</t>
  </si>
  <si>
    <t>Egypt</t>
  </si>
  <si>
    <t>Al-Bahariya Oasis district, Giza</t>
  </si>
  <si>
    <t>Date</t>
  </si>
  <si>
    <t>70 % Without Soil Conditioner</t>
  </si>
  <si>
    <t>100%Without Soil Conditioner</t>
  </si>
  <si>
    <t>EGP/ha</t>
  </si>
  <si>
    <t>85%Without Soil Conditioner</t>
  </si>
  <si>
    <t>70% BN 6kg</t>
  </si>
  <si>
    <t>100% BN 6kg</t>
  </si>
  <si>
    <t>85% BN 6kg</t>
  </si>
  <si>
    <t>70% BN 12kg</t>
  </si>
  <si>
    <t>100%BN 12kg</t>
  </si>
  <si>
    <t>85% BN 12kg</t>
  </si>
  <si>
    <t>Effects of seeding and nitrogen fertilizer rates on malting barley yield and quality in highland tropical environment</t>
  </si>
  <si>
    <t>Chole and Kofele districts, Arsi and West Arsi zones</t>
  </si>
  <si>
    <t>N0 Fert level</t>
  </si>
  <si>
    <t>N18 Fert level</t>
  </si>
  <si>
    <t>N36 Fert level</t>
  </si>
  <si>
    <t>N54 Fert level</t>
  </si>
  <si>
    <t>Evaluation of tillage and crop establishment methods integrated with relay seeding, of wheat and mungbean for sustainable intensification of cotton-wheat system in South Asia</t>
  </si>
  <si>
    <t>Borlaug Institute for South Asia, Punjab</t>
  </si>
  <si>
    <t>Cotton/Wheat</t>
  </si>
  <si>
    <t>ZTNF</t>
  </si>
  <si>
    <t>PNB</t>
  </si>
  <si>
    <t>ZTBF</t>
  </si>
  <si>
    <t>PBB</t>
  </si>
  <si>
    <t>PBBc</t>
  </si>
  <si>
    <t>Cotton/Wheat/Mung Bean</t>
  </si>
  <si>
    <t>PBBc + MB</t>
  </si>
  <si>
    <t>Options for Sustainable Intensification of Maize Production in Ethiopia</t>
  </si>
  <si>
    <t>Impact of soil and water conservation practices on crop income in tembaro district, southern Ethiopia</t>
  </si>
  <si>
    <t>Tembaro area of southern Ethiopia’s Kembata Tembaro zone</t>
  </si>
  <si>
    <t>Influence of integrated soil fertilization on the productivity and economic return of garlic (Allium sativum L.) and soil fertility in northwest Ethiopian highlands</t>
  </si>
  <si>
    <t>Lay Gayint, NW Ethiopian highlands</t>
  </si>
  <si>
    <t>Garlic</t>
  </si>
  <si>
    <t>Level N0  5 Manure</t>
  </si>
  <si>
    <t>Level N0 Fert 0 Manure</t>
  </si>
  <si>
    <t>Level N0 10 Manure</t>
  </si>
  <si>
    <t>Level N0 15 Manure</t>
  </si>
  <si>
    <t>Level N70 5 Manure</t>
  </si>
  <si>
    <t>Level N70 0 Manure</t>
  </si>
  <si>
    <t>Level N70 10 Manure</t>
  </si>
  <si>
    <t>Level N70 15 Manure</t>
  </si>
  <si>
    <t>Level N112  5 Manure</t>
  </si>
  <si>
    <t>Level N112  0 Manure</t>
  </si>
  <si>
    <t>Level N112 10 Manure</t>
  </si>
  <si>
    <t>Level N112  15 Manure</t>
  </si>
  <si>
    <t>Level N159  5 Manure</t>
  </si>
  <si>
    <t>Level N159  0 Manure</t>
  </si>
  <si>
    <t>Level N159  10 Manure</t>
  </si>
  <si>
    <t>Level N159 15 Manure</t>
  </si>
  <si>
    <t>Transforming Triple Cropping System to Four Crops Pattern: An Approach of Enhancing System Productivity through Intensifying Land Use System in Bangladesh</t>
  </si>
  <si>
    <t>Pali, Durgapur</t>
  </si>
  <si>
    <t>Mustard Seed/Onion/Maize/Rice</t>
  </si>
  <si>
    <t>Mustard-onion/maize-T. Aman rice</t>
  </si>
  <si>
    <t>Mustard Seed/Onion/Rice</t>
  </si>
  <si>
    <t>Mustard-onion-T. Aman rice</t>
  </si>
  <si>
    <t>BDT/ha</t>
  </si>
  <si>
    <t>Nutrient Inputs for Rehabilitation of Non-responsive Soils in the Guinea and Sudan Savannah Agroecological Zones of Ghana: Impact on Grain Yield and Soil Quality</t>
  </si>
  <si>
    <t>Differential use and benefits of Velvet bean (Mucuna pruriens var. utilis) and N fertilizers in maize production in contrasting agro-ecological zones of E. Uganda</t>
  </si>
  <si>
    <t>Uganda</t>
  </si>
  <si>
    <t>Odwarat and Agonyo II Low Productivity</t>
  </si>
  <si>
    <t>FP (None N Supply)</t>
  </si>
  <si>
    <t>40 kg N/ha</t>
  </si>
  <si>
    <t>80 kg N/ha</t>
  </si>
  <si>
    <t>Mucuna relay</t>
  </si>
  <si>
    <t>Mucuna relay + 25 kg P/ha</t>
  </si>
  <si>
    <t>Kasheshe/Nemba and Kongta Low productivity</t>
  </si>
  <si>
    <t>Odwarat and Agonyo II high productivity</t>
  </si>
  <si>
    <t>Kasheshe/Nemba and Kongta high productivity</t>
  </si>
  <si>
    <t>Combined application of biochar and PGPR consortia for sustainable production of wheat under semiarid conditions with a reduced dose of synthetic fertilizer</t>
  </si>
  <si>
    <t>Multan site, South Punjab</t>
  </si>
  <si>
    <t>T2 Half NPK</t>
  </si>
  <si>
    <t>T1 Full NPK</t>
  </si>
  <si>
    <t>T3 PGPR + Half NPK</t>
  </si>
  <si>
    <t>Plant Growth Promoting Rhizobacteria</t>
  </si>
  <si>
    <t>T4 Biochar +Half NPK</t>
  </si>
  <si>
    <t>T5 PGPR +Biochar+Half NPK</t>
  </si>
  <si>
    <t>Bahawalpur site, South Punjab</t>
  </si>
  <si>
    <t>Mailsi site, Central Punjab</t>
  </si>
  <si>
    <t>Economic and environmental comparison of conventional and conservation agriculture in South African wheat production</t>
  </si>
  <si>
    <t>South Africa</t>
  </si>
  <si>
    <t>Langgewens</t>
  </si>
  <si>
    <t>No-till</t>
  </si>
  <si>
    <t>ZAR/ha</t>
  </si>
  <si>
    <t>Zero-till</t>
  </si>
  <si>
    <t>Chickpea-Wheat Rotation for Higher Production in a Humid Tropical Region</t>
  </si>
  <si>
    <t>Njoro</t>
  </si>
  <si>
    <t>GM</t>
  </si>
  <si>
    <t>TF</t>
  </si>
  <si>
    <t>Text under Economics section</t>
  </si>
  <si>
    <t>Chickpea/Wheat</t>
  </si>
  <si>
    <t>CG</t>
  </si>
  <si>
    <t>Dual plastic film and straw mulching boosts wheat productivity and soil quality under the El Nino in semiarid Kenya</t>
  </si>
  <si>
    <t>Sustainable Soil Loss Management in Tropical Uplands: Impact on Maize-Chili Cropping Systems</t>
  </si>
  <si>
    <t>Ban Bo Wai Village, Ratchaburi Province, Western Thailand</t>
  </si>
  <si>
    <t>Maize/Chili</t>
  </si>
  <si>
    <t>T2</t>
  </si>
  <si>
    <t>T1</t>
  </si>
  <si>
    <t>EUR/ha</t>
  </si>
  <si>
    <t>T3</t>
  </si>
  <si>
    <t>T4</t>
  </si>
  <si>
    <t>T5</t>
  </si>
  <si>
    <t>T6</t>
  </si>
  <si>
    <t>Benefits and challenges of crop rotations in maize-based conservation agriculture (CA) cropping systems of southern Africa</t>
  </si>
  <si>
    <t>Zambia</t>
  </si>
  <si>
    <t>Monze Farmer Training Centre</t>
  </si>
  <si>
    <t>CAM</t>
  </si>
  <si>
    <t>CPM</t>
  </si>
  <si>
    <t>Figure10</t>
  </si>
  <si>
    <t>Cotton/Maize</t>
  </si>
  <si>
    <t>CAM + 2YR</t>
  </si>
  <si>
    <t>Cotton/Sunhemp/Maize</t>
  </si>
  <si>
    <t>CAM+3YR</t>
  </si>
  <si>
    <t>Ground cover management and farmyard manure effects on soil nitrogen dynamics, productivity and economics of organically grown lettuce (Lactuca sativa L. subsp secalina)</t>
  </si>
  <si>
    <t>Serbia</t>
  </si>
  <si>
    <t>Vozar farm, Novi Sad, the Province of Vojvodina</t>
  </si>
  <si>
    <t>Lettuce</t>
  </si>
  <si>
    <t>Control FYM</t>
  </si>
  <si>
    <t>Control No FYM</t>
  </si>
  <si>
    <t>Hoeing FYM</t>
  </si>
  <si>
    <t>Hoeing No FYM</t>
  </si>
  <si>
    <t>AT FYM</t>
  </si>
  <si>
    <t>AT No FYM</t>
  </si>
  <si>
    <t>SM FYM</t>
  </si>
  <si>
    <t>SM No FYM</t>
  </si>
  <si>
    <t>Nitrogen Fertilizer and Seeding Rate Influence on Grain and Forage Yield of Dual-Purpose Barley</t>
  </si>
  <si>
    <t>Tillage based Crop Establishment Methods and Zinc Application Enhances Productivity, Grain Quality, Profitability and Energetics of Direct-Seeded Rice in Potentially Zinc-Deficient Soil in the Subtropical Conditions of India</t>
  </si>
  <si>
    <t>Agricultural Research Farm of Institute of Agricultural Sciences, Banaras Hindu University, Varanasi, Uttar Pradesh</t>
  </si>
  <si>
    <t xml:space="preserve"> Conventional till-direct seeded rice</t>
  </si>
  <si>
    <t>Conventional till-wet direct seeded rice</t>
  </si>
  <si>
    <t>Zero till-direct seeded rice</t>
  </si>
  <si>
    <t xml:space="preserve"> Control (No zinc application)</t>
  </si>
  <si>
    <t xml:space="preserve">3 kg Zn/ha (Basal application) </t>
  </si>
  <si>
    <t>3 kg Zn/ha (Foliar application)</t>
  </si>
  <si>
    <t>6 kg Zn/ha (Basal application)</t>
  </si>
  <si>
    <t>6 kg Zn/ha (Foliar application)</t>
  </si>
  <si>
    <t>Socioeconomic assessment of no-till in wheat cropping system: a case study in Algeria</t>
  </si>
  <si>
    <t>Algeria</t>
  </si>
  <si>
    <t>Setif province</t>
  </si>
  <si>
    <t>No till</t>
  </si>
  <si>
    <t>Conventional till</t>
  </si>
  <si>
    <t>insurance</t>
  </si>
  <si>
    <t>Integrating Biochar and Inorganic Fertilizer Improves Productivity and Profitability of Irrigated Rice in Ghana, West Africa</t>
  </si>
  <si>
    <t>SIREC Kpong</t>
  </si>
  <si>
    <t>No biochar 90 kgN/ha</t>
  </si>
  <si>
    <t>No biochar 120 kgN/ha</t>
  </si>
  <si>
    <t xml:space="preserve">USD/ha </t>
  </si>
  <si>
    <t>Figure 5</t>
  </si>
  <si>
    <t>No biochar 45 kgN/ha</t>
  </si>
  <si>
    <t>Biochar 10 t/ha + 120 kgN/ha</t>
  </si>
  <si>
    <t>Biochar 10 t/ha + 90 kgN/ha</t>
  </si>
  <si>
    <t>Biochar 10 t/ha + 45 kgN/ha</t>
  </si>
  <si>
    <t>Institute of Agricultural Sciences Banaras Hindu University</t>
  </si>
  <si>
    <t>Conventional till-direct seeded rice</t>
  </si>
  <si>
    <t>Table 9</t>
  </si>
  <si>
    <t>3kg Zn/ha (basal)</t>
  </si>
  <si>
    <t>No Zinc</t>
  </si>
  <si>
    <t>3kg Zn/ha (foliar)</t>
  </si>
  <si>
    <t>6kg Zn/ha (basal)</t>
  </si>
  <si>
    <t>6kg Zn/ha (foliar)</t>
  </si>
  <si>
    <t>Use of Controlled-Release Urea to Improve Yield, Nitrogen Utilization, and Economic Return and Reduce Nitrogen Loss in Wheat-Maize Crop Rotations</t>
  </si>
  <si>
    <t>Dong'e County</t>
  </si>
  <si>
    <t>CRU1</t>
  </si>
  <si>
    <t>Nutrient Expert (NE)</t>
  </si>
  <si>
    <t>USD/ha/year</t>
  </si>
  <si>
    <t>CRU2</t>
  </si>
  <si>
    <t>80% NE</t>
  </si>
  <si>
    <t>80% CRU1</t>
  </si>
  <si>
    <t>80% CRU2</t>
  </si>
  <si>
    <t>"Other agricultural consumables"</t>
  </si>
  <si>
    <t>Wheat Productivity and Economic Implications of Biochar and Inorganic Nitrogen Application</t>
  </si>
  <si>
    <t>Bahauddin Zakariya University</t>
  </si>
  <si>
    <t>No biochar 60 N/ha</t>
  </si>
  <si>
    <t>No biochar 120 N/ha</t>
  </si>
  <si>
    <t>Figure 3</t>
  </si>
  <si>
    <t>"cost of urea and/or biochar application"</t>
  </si>
  <si>
    <t>Green Waste biochar 120 N/ha</t>
  </si>
  <si>
    <t>Poultry Waste biochar 120 N/ha</t>
  </si>
  <si>
    <t>Green Waste biochar 60 N/ha</t>
  </si>
  <si>
    <t>Poultry Waste biochar 60 N/ha</t>
  </si>
  <si>
    <t>NA</t>
  </si>
  <si>
    <t>Table S2</t>
  </si>
  <si>
    <t>The prospects of reduced tillage in tef (Eragrostis tef Zucca) in Gare Arera, West Shawa Zone of Oromiya, Ethiopia</t>
  </si>
  <si>
    <t>Gare Arera (Nitisols)</t>
  </si>
  <si>
    <t>Zero Tillage</t>
  </si>
  <si>
    <t>ETB</t>
  </si>
  <si>
    <t>Minimum Tillage</t>
  </si>
  <si>
    <t xml:space="preserve">Conventional Tillage </t>
  </si>
  <si>
    <t>Broadbed Furrows</t>
  </si>
  <si>
    <t xml:space="preserve">Minimum Tillage </t>
  </si>
  <si>
    <t xml:space="preserve">Zero Tillage </t>
  </si>
  <si>
    <t>Gare Arera (Vertisols)</t>
  </si>
  <si>
    <t>Crop Productivity, Nutritional and Economic Benefits of No-Till Systems in Smallholder Farms of Ethiopia</t>
  </si>
  <si>
    <t>Gudeya Billa area</t>
  </si>
  <si>
    <t>Figure 9</t>
  </si>
  <si>
    <t>Fuel &amp; oil for tractor</t>
  </si>
  <si>
    <t>Machakel/Debre Birhan/Gimbichu/Adwa</t>
  </si>
  <si>
    <t>Figure 10</t>
  </si>
  <si>
    <t>Impact of biochar addition on soil properties and water-fertilizer productivity of tomato in semi-arid region of Inner Mongolia, China</t>
  </si>
  <si>
    <t>Water-Saving Irrigation Experimental Station, Inner Mongolia</t>
  </si>
  <si>
    <t>Tomato</t>
  </si>
  <si>
    <t>Biochar 10 t/ha</t>
  </si>
  <si>
    <t>No Biochar</t>
  </si>
  <si>
    <t>Biochar 20 t/ha</t>
  </si>
  <si>
    <t>Biochar 40 t/ha</t>
  </si>
  <si>
    <t>Biochar 60 t/ha</t>
  </si>
  <si>
    <t>Agroforestry offers multiple ecosystem services in degraded lateritic soils</t>
  </si>
  <si>
    <t xml:space="preserve">Regional Research Station, Jhargram, West Bengal </t>
  </si>
  <si>
    <t>Gmelina arborea; Mango</t>
  </si>
  <si>
    <t xml:space="preserve">Gmelina + Mango </t>
  </si>
  <si>
    <t>Gmelina Arborea</t>
  </si>
  <si>
    <t>Gmelina</t>
  </si>
  <si>
    <t>Supplementary Table S4</t>
  </si>
  <si>
    <t>Gmelina arborea; Pigeon Pea</t>
  </si>
  <si>
    <t>Gmelina + Pigeon Pea</t>
  </si>
  <si>
    <t xml:space="preserve">Gmelina </t>
  </si>
  <si>
    <t>Gmelina arborea; Pigeon Pea; Mango</t>
  </si>
  <si>
    <t>Gmelina + Pigeon Pea + Mango</t>
  </si>
  <si>
    <t>Gmelina Arborea; Mango</t>
  </si>
  <si>
    <t>Gmelina + Mango</t>
  </si>
  <si>
    <t>Mango; Pigeon Pea</t>
  </si>
  <si>
    <t>Mango + Pigeon Pea</t>
  </si>
  <si>
    <t xml:space="preserve">Mango </t>
  </si>
  <si>
    <t>Pigeon Pea</t>
  </si>
  <si>
    <t xml:space="preserve">Mango; Pigeon Pea </t>
  </si>
  <si>
    <t>Cost Benefit Ratio (VCGR)</t>
  </si>
  <si>
    <t>Diesel</t>
  </si>
  <si>
    <t>Alternative cropping systems and optimized management practices for saving groundwater and enhancing economic and environmental sustainability</t>
  </si>
  <si>
    <t>Bikaner</t>
  </si>
  <si>
    <t>Cluster Bean; Indian Mustard</t>
  </si>
  <si>
    <t>CB-IM</t>
  </si>
  <si>
    <t>Cluster Bean; Wheat</t>
  </si>
  <si>
    <t>CB-W</t>
  </si>
  <si>
    <t>Cluster Bean; Blond psyllium</t>
  </si>
  <si>
    <t>CB-BP</t>
  </si>
  <si>
    <t>Baby Corn-Legumes Intercropping Systems: I. Yields, Resource Utilization Efficiency, and Soil Health</t>
  </si>
  <si>
    <t>Indian Statistical Institute Experimental Farm, Giridih</t>
  </si>
  <si>
    <t xml:space="preserve">Baby Corn-Chickpea </t>
  </si>
  <si>
    <t xml:space="preserve">BC + C (2:1) </t>
  </si>
  <si>
    <t>Baby Corn</t>
  </si>
  <si>
    <t xml:space="preserve">Baby Corn </t>
  </si>
  <si>
    <t>BC + C (2:2)</t>
  </si>
  <si>
    <t>Baby Corn-Pea</t>
  </si>
  <si>
    <t>BC + P (2:1)</t>
  </si>
  <si>
    <t>BC + P (2:2)</t>
  </si>
  <si>
    <t>Baby Corn-Ground Nut</t>
  </si>
  <si>
    <t>BC + GN (2:1)</t>
  </si>
  <si>
    <t>BC + GN (2:2)</t>
  </si>
  <si>
    <t>Baby Corn-Lentil</t>
  </si>
  <si>
    <t>BC + L (2:1)</t>
  </si>
  <si>
    <t>BC + L (2:2)</t>
  </si>
  <si>
    <t>BC + C (2:1)</t>
  </si>
  <si>
    <t>Pea</t>
  </si>
  <si>
    <t>Lentil</t>
  </si>
  <si>
    <t xml:space="preserve">Lentil </t>
  </si>
  <si>
    <t>Can productivity and profitability be enhanced in intensively managed cereal systems while reducing the environmental footprint of production? Assessing sustainable intensification options in the breadbasket of India</t>
  </si>
  <si>
    <t>CSSRI, Karnal, Haryana</t>
  </si>
  <si>
    <t>Rice; Wheat; Mungbean</t>
  </si>
  <si>
    <t>PTR/ZT Wheat/ZT Mungbean</t>
  </si>
  <si>
    <t>Rice; Wheat</t>
  </si>
  <si>
    <t>PTR/Tilled Wheat</t>
  </si>
  <si>
    <t>Interest</t>
  </si>
  <si>
    <t>DSR/ZT Wheat/ZT Mungbean</t>
  </si>
  <si>
    <t>Maize; Wheat; Mungbean</t>
  </si>
  <si>
    <t>ZT Maize/ZT Wheat/ZT Mungbean</t>
  </si>
  <si>
    <t>Can Retention of Crop Residues on the Field Be Justified on Socioeconomic Grounds? A Case Study from the Mixed Crop-Livestock Production Systems of the Moroccan Drylands</t>
  </si>
  <si>
    <t>Morocco</t>
  </si>
  <si>
    <t>Across 21 major wheat-producing provinces</t>
  </si>
  <si>
    <t>0.1-30% residue retention</t>
  </si>
  <si>
    <t>No residues</t>
  </si>
  <si>
    <t>MAD/ha</t>
  </si>
  <si>
    <t>30.01-60% residue retention</t>
  </si>
  <si>
    <t>&gt;60% residue retention</t>
  </si>
  <si>
    <t>Agroecology-based farming provides grounds for more resilient livelihoods among smallholders in Western Guatemala</t>
  </si>
  <si>
    <t xml:space="preserve">Guatemala </t>
  </si>
  <si>
    <t>San Marcos</t>
  </si>
  <si>
    <t>Cereals;Legumes;Vegetables;Herbs;Roots;Tubers;Bulbs;Fruits;Medicinal Plants;Livestock</t>
  </si>
  <si>
    <t>agroecology</t>
  </si>
  <si>
    <t>semiconventional</t>
  </si>
  <si>
    <t>USD/year</t>
  </si>
  <si>
    <t>2016.2017</t>
  </si>
  <si>
    <t>Cereals</t>
  </si>
  <si>
    <t>Legumes</t>
  </si>
  <si>
    <t>Vegetables;Herbs</t>
  </si>
  <si>
    <t>Roots;Tubers;Bulbs</t>
  </si>
  <si>
    <t>Fruits</t>
  </si>
  <si>
    <t>Medicinal Plants</t>
  </si>
  <si>
    <t>Livestock</t>
  </si>
  <si>
    <t>Can sustainability of maize-mustard cropping system be achieved through balanced nutrient management?</t>
  </si>
  <si>
    <t>Langol Research Farm</t>
  </si>
  <si>
    <t>Maize/Mustard</t>
  </si>
  <si>
    <t>NPKZnB + FYM10</t>
  </si>
  <si>
    <t>Maize;Mustard</t>
  </si>
  <si>
    <t>1/2 NPKZnB + FYM10</t>
  </si>
  <si>
    <t>2010.2015</t>
  </si>
  <si>
    <t>NPKZnB + FYM5</t>
  </si>
  <si>
    <t>1/2 NPKZnB + FYM5</t>
  </si>
  <si>
    <t>NPKZnB</t>
  </si>
  <si>
    <t>NPK</t>
  </si>
  <si>
    <t>FYM10</t>
  </si>
  <si>
    <t>Mustard</t>
  </si>
  <si>
    <t>Co-implementation of precision nutrient management in long-term conservation agriculture-based systems: A step towards sustainable energy-water-food nexus</t>
  </si>
  <si>
    <t>ICAR-IARI Research Farm</t>
  </si>
  <si>
    <t>Maize/Wheat/Mungbean</t>
  </si>
  <si>
    <t>CR + Ri</t>
  </si>
  <si>
    <t>Maize;Wheat;Mungbean</t>
  </si>
  <si>
    <t>ZT + Rr</t>
  </si>
  <si>
    <t>2012.2020</t>
  </si>
  <si>
    <t>PB + Rr</t>
  </si>
  <si>
    <t>Conservation agriculture on steep slopes in the Andes: Promise and obstacles</t>
  </si>
  <si>
    <t>Alumbre 1</t>
  </si>
  <si>
    <t>Maize/Oats-Vetch-Bush Beans/Oats-Vetch</t>
  </si>
  <si>
    <t>2010.2014</t>
  </si>
  <si>
    <t>T7</t>
  </si>
  <si>
    <t>T8</t>
  </si>
  <si>
    <t>Alumbre 2</t>
  </si>
  <si>
    <t>Maize/Groundcover-Bush Beans/Groundcover</t>
  </si>
  <si>
    <t>Illangama</t>
  </si>
  <si>
    <t>Potato/Oats-Vetch/Barley/Faba Bean</t>
  </si>
  <si>
    <t>Contrasting the financial efficiency of agroforestry practices in buffer zone management of Madhupur National Park, Bangladesh</t>
  </si>
  <si>
    <t>Arankhola, Madhupur National Park</t>
  </si>
  <si>
    <t>Acacia auriculiformis;Eucalyptus;Gmelina arborea;Melia azedarach;Pineapple;Turmeric;Ginger</t>
  </si>
  <si>
    <t>Woodlot with crops</t>
  </si>
  <si>
    <t>Agrosilviculture</t>
  </si>
  <si>
    <t>BDT/year</t>
  </si>
  <si>
    <t>2011</t>
  </si>
  <si>
    <t>Acacia auriculiformis;Eucalyptus;Gmelina arborea;Melia azedarach;Pineapple;Turmeric;Ginger;Papaya;Banana</t>
  </si>
  <si>
    <t>Agro-silvo-horticulture</t>
  </si>
  <si>
    <t>Fencing;Mulching</t>
  </si>
  <si>
    <t>Contributions of integrated soil fertility management (ISFM) to various sustainable intensification impact domains in Tanzania</t>
  </si>
  <si>
    <t>Tanzania</t>
  </si>
  <si>
    <t>Babati district 1</t>
  </si>
  <si>
    <t>Maize;Sunflower;Beans;Pigeon Pea</t>
  </si>
  <si>
    <t>Improved Varieties</t>
  </si>
  <si>
    <t>Improved Varieties + Manure Application</t>
  </si>
  <si>
    <t>USD/ha/season</t>
  </si>
  <si>
    <t>2012</t>
  </si>
  <si>
    <t>Babati district 2</t>
  </si>
  <si>
    <t>2013</t>
  </si>
  <si>
    <t>Babati district 3</t>
  </si>
  <si>
    <t>2016</t>
  </si>
  <si>
    <t>Babati district 4</t>
  </si>
  <si>
    <t>Improved Varieties + SWC</t>
  </si>
  <si>
    <t>Babati district 5</t>
  </si>
  <si>
    <t>2017</t>
  </si>
  <si>
    <t>Babati district 6</t>
  </si>
  <si>
    <t>2020</t>
  </si>
  <si>
    <t>Improved Varieties + Manure Application + SWC</t>
  </si>
  <si>
    <t>Babati district 1.2.3.4.5.6</t>
  </si>
  <si>
    <t>USD/capita</t>
  </si>
  <si>
    <t>Crop diversification analysis amongst smallholder farmers in Kenya(empirical evidence from Kamariny ward, Elgeyo Marakwet County)</t>
  </si>
  <si>
    <t>Kamariny Ward</t>
  </si>
  <si>
    <t>Maize-Bean</t>
  </si>
  <si>
    <t>Non diversifying &lt;2</t>
  </si>
  <si>
    <t>Maize-Bean/Potato/Cabbage/Passion Fruit/Millet/Wheat</t>
  </si>
  <si>
    <t>Diversifying &gt;3 crops</t>
  </si>
  <si>
    <t>KES/acre</t>
  </si>
  <si>
    <t>Crop diversification: determinants and effects under paddy-dominated cropping system</t>
  </si>
  <si>
    <t>Paddy monocrop</t>
  </si>
  <si>
    <t>Rice;Wheat, Oil Seeds, Pulses, Sugarcane, and/or Friuits and Vegetables (Unspecified)</t>
  </si>
  <si>
    <t>Crop diversification system</t>
  </si>
  <si>
    <t>INR/farm</t>
  </si>
  <si>
    <t>2012.2013</t>
  </si>
  <si>
    <t>Straw mulching for enhanced water use efficiency and economic returns from soybean fields in the Loess Plateau China</t>
  </si>
  <si>
    <t>Hesheng</t>
  </si>
  <si>
    <t>alternating strips mulched with maize (SM)</t>
  </si>
  <si>
    <t>No mulch</t>
  </si>
  <si>
    <t xml:space="preserve">CNY/ha </t>
  </si>
  <si>
    <t>Water use efficiency, grain yield, and economic benefits of common beans (Phaseolus vulgaris L.) under four soil tillage systems in Mukono District, Uganda</t>
  </si>
  <si>
    <t>Mukono</t>
  </si>
  <si>
    <t>Common Bean</t>
  </si>
  <si>
    <t>no tillage</t>
  </si>
  <si>
    <t>stubble mulching</t>
  </si>
  <si>
    <t>Yield, nitrogen use efficiency and economic benefits of biochar additions to Chinese Flowering Cabbage in Northwest China</t>
  </si>
  <si>
    <t>Wuzhong National Agricultural Science and Technology Park Management Committee</t>
  </si>
  <si>
    <t>Chinese Flowering Cabbage</t>
  </si>
  <si>
    <t>organic fertilizer</t>
  </si>
  <si>
    <t>no OF no BC</t>
  </si>
  <si>
    <t>BC</t>
  </si>
  <si>
    <t xml:space="preserve">Table 4 </t>
  </si>
  <si>
    <t>organic fertilizer + 8.5BC</t>
  </si>
  <si>
    <t>organic fertilizer + 17BC</t>
  </si>
  <si>
    <t>Effects of different mulching patterns on soil moisture, temperature, and maize yield in a semi-arid region of the Loess Plateau, China</t>
  </si>
  <si>
    <t xml:space="preserve">Changcheng </t>
  </si>
  <si>
    <t>straw mulch (fallow + growth)</t>
  </si>
  <si>
    <t>no mulch</t>
  </si>
  <si>
    <t>mulch costs</t>
  </si>
  <si>
    <t>straw mulch (fallow)</t>
  </si>
  <si>
    <t>Effect of different drip fertigation methods on maize yield, nutrient and water productivity in two-soils in Northeast China</t>
  </si>
  <si>
    <t>Fu-jia-jie</t>
  </si>
  <si>
    <t xml:space="preserve">drip irrigation </t>
  </si>
  <si>
    <t>rainfed</t>
  </si>
  <si>
    <t>San-ke-shu</t>
  </si>
  <si>
    <t xml:space="preserve">surface drip fertigation </t>
  </si>
  <si>
    <t>A cost-benefit analysis of climate-smart agriculture options in Southern Africa: Balancing gender and technology</t>
  </si>
  <si>
    <t>Kasungu</t>
  </si>
  <si>
    <t>Dibble-stick CA + GN rotation</t>
  </si>
  <si>
    <t>Conventional practice</t>
  </si>
  <si>
    <t>Internal Rate of Return</t>
  </si>
  <si>
    <t>Balaka;Salima</t>
  </si>
  <si>
    <t>Maize-Pigeon pea</t>
  </si>
  <si>
    <t>Reduced till (basins) + Pp intercrop</t>
  </si>
  <si>
    <t>Dibble-stick CA +Pp intercrop</t>
  </si>
  <si>
    <t>Payback Period</t>
  </si>
  <si>
    <t>years</t>
  </si>
  <si>
    <t>Mozambique</t>
  </si>
  <si>
    <t>Manica;Sussundenga</t>
  </si>
  <si>
    <t>Maize-Cowpea/Sesame</t>
  </si>
  <si>
    <t>Dibble-stick CA+ Cp intercrop+Sesame rot</t>
  </si>
  <si>
    <t>Ripline CA + Soybea rot</t>
  </si>
  <si>
    <t>Angonia</t>
  </si>
  <si>
    <t>Maize/Soyebean/Common bean</t>
  </si>
  <si>
    <t>Dibble-stick CA + Soybean rot + Bean rot</t>
  </si>
  <si>
    <t>Dibble-stick CA + Pp intercrop + inorganic fert</t>
  </si>
  <si>
    <t>Chipata;Katete;Lundazi</t>
  </si>
  <si>
    <t>Reduced till (basins) + Cp intercrop</t>
  </si>
  <si>
    <t>Agricultural Innovation: A comparative analysis of economic benefits gained by farmers under climate resilient and conventional agricultural practices</t>
  </si>
  <si>
    <t>Bahawalpur; Multan; Lodhran</t>
  </si>
  <si>
    <t>Adopters</t>
  </si>
  <si>
    <t>Non-adopters</t>
  </si>
  <si>
    <t xml:space="preserve">irrigation; improved varieties </t>
  </si>
  <si>
    <t>Intercultural operations</t>
  </si>
  <si>
    <t>Alfalfa-corn rotation and row placement affects yield, water use, and economic returns in Northeast China</t>
  </si>
  <si>
    <t>Lishu Country, Jilin Province</t>
  </si>
  <si>
    <t>Maize/Alfafa</t>
  </si>
  <si>
    <t xml:space="preserve">Maize Alfafa rotation </t>
  </si>
  <si>
    <t xml:space="preserve">Continuous maize </t>
  </si>
  <si>
    <t>USD/ha (total)</t>
  </si>
  <si>
    <t>2014.2015.2016.2017.2018</t>
  </si>
  <si>
    <t>Alfalfa</t>
  </si>
  <si>
    <t>Continuous alfafa</t>
  </si>
  <si>
    <t>Comprehensive analysis of resource utilization efficiency under different tillage systems in North China Plain</t>
  </si>
  <si>
    <t>Wuqiao Experimental Station of China Agricultural University</t>
  </si>
  <si>
    <t>CT + Residue retained</t>
  </si>
  <si>
    <t xml:space="preserve">CT + No Residue </t>
  </si>
  <si>
    <t>2008.1.2009.1.2010.1.2011.1.2012.1.2013.1.2014.1</t>
  </si>
  <si>
    <t>RT + No Residue</t>
  </si>
  <si>
    <t>RT + Residue retained</t>
  </si>
  <si>
    <t>2008.2.2009.2.2010.2.2011.2.2012.2.2013.2.2014.2</t>
  </si>
  <si>
    <t>Conservation agriculture effects on yield and profitability of rice-based systems in the Eastern Indo-Gangetic Plain</t>
  </si>
  <si>
    <t>Alipur</t>
  </si>
  <si>
    <t>Lentil/Mung Bean/Rice</t>
  </si>
  <si>
    <t xml:space="preserve">Legume system- strip till </t>
  </si>
  <si>
    <t xml:space="preserve">Legume system- conventional till </t>
  </si>
  <si>
    <t>2010.3.2011.1.2011.2.2011.3.2012.1.2012.2.2012.3</t>
  </si>
  <si>
    <t xml:space="preserve">Table 5 </t>
  </si>
  <si>
    <t>Legume system- planting bed</t>
  </si>
  <si>
    <t>Digram</t>
  </si>
  <si>
    <t>Wheat/Mung Bean/Rice</t>
  </si>
  <si>
    <t xml:space="preserve">Cereal system- strip till </t>
  </si>
  <si>
    <t xml:space="preserve">Cereal system- conventional till </t>
  </si>
  <si>
    <t>Cereal system- planting bed</t>
  </si>
  <si>
    <t>Conservation agriculture in an irrigated cotton-wheat system of the western Indo-Gangetic Plains: Crop and water productivity and economic profitability</t>
  </si>
  <si>
    <t>Indian Agricultural Research Institute (IARI), New Dehli</t>
  </si>
  <si>
    <t>Permenant beds (Reduced till)</t>
  </si>
  <si>
    <t xml:space="preserve">Conventional till </t>
  </si>
  <si>
    <t>Permenant broad bed (Reduced till)</t>
  </si>
  <si>
    <t xml:space="preserve">Zero till </t>
  </si>
  <si>
    <t>Permenant beds (Reduced till) + Residue</t>
  </si>
  <si>
    <t>Permenant broad bed (Reduced till) + Residue</t>
  </si>
  <si>
    <t>Zero till + Residue</t>
  </si>
  <si>
    <t>Zero till</t>
  </si>
  <si>
    <t>Wheat/Cotton</t>
  </si>
  <si>
    <t>Conservation agriculture in western China increases productivity and profits without decreasing resilience</t>
  </si>
  <si>
    <t>Dingxi Experimental Station</t>
  </si>
  <si>
    <t>Wheat/Peas</t>
  </si>
  <si>
    <t xml:space="preserve">CA- no tillage + mulch retained </t>
  </si>
  <si>
    <t>Till + mulch removed</t>
  </si>
  <si>
    <t>Current and residual effects of compost and inorganic fertilizer on wheat and soil chemical properties</t>
  </si>
  <si>
    <t>Gumara-Maksegnit watershed</t>
  </si>
  <si>
    <t xml:space="preserve">4 t/ha compost </t>
  </si>
  <si>
    <t xml:space="preserve">No compost </t>
  </si>
  <si>
    <t>6 t/ha compost</t>
  </si>
  <si>
    <t>8 t/ha compost</t>
  </si>
  <si>
    <t>No compost + 35.4-10 N-P fert</t>
  </si>
  <si>
    <t>No compost + 17.3-5 N-P fert</t>
  </si>
  <si>
    <t>4 t/ha compost + 35.4-10 N-P fert</t>
  </si>
  <si>
    <t>4 t/ha compost + 17.3-5 N-P fert</t>
  </si>
  <si>
    <t>6 t/ha compost + 35.4-10 N-P fert</t>
  </si>
  <si>
    <t>6 t/ha compost + 17.3-5 N-P fert</t>
  </si>
  <si>
    <t>8 t/ha compost + 35.4-10 N-P fert</t>
  </si>
  <si>
    <t>8 t/ha compost + 17.3-5 N-P fert</t>
  </si>
  <si>
    <t>Diversification of Rice-wheat Cropping System Improves Growth, Productivity and Energetics of Rice in the Indo-Gangetic Plains of India</t>
  </si>
  <si>
    <t>Institute of Agricultural Sciences, Banaras Hindu University, Varanasi</t>
  </si>
  <si>
    <t>Rice/Wheat/Mung Bean</t>
  </si>
  <si>
    <t>R-W-GG</t>
  </si>
  <si>
    <t>R-W</t>
  </si>
  <si>
    <t xml:space="preserve">Table 7 </t>
  </si>
  <si>
    <t>Rice/Wheat/Cowpea</t>
  </si>
  <si>
    <t>R-W-CP (F)</t>
  </si>
  <si>
    <t>Effect of Integrated Inorganic and Organic Fertilizers on Yield and Yield Components of Barley in Liben Jawi District</t>
  </si>
  <si>
    <t>Mexico</t>
  </si>
  <si>
    <t>Instituto Nacional de Investigaciones Forestales, Agricolas y Pecuarias (INIFAP)</t>
  </si>
  <si>
    <t>Maize/Oats</t>
  </si>
  <si>
    <t>Minimal: disking only</t>
  </si>
  <si>
    <t xml:space="preserve">Convertional </t>
  </si>
  <si>
    <t>MXN/ha</t>
  </si>
  <si>
    <t>2015.1.2015.2</t>
  </si>
  <si>
    <t>Reduced: multiplow and disking</t>
  </si>
  <si>
    <t xml:space="preserve">Reduced: Permanent raised beds </t>
  </si>
  <si>
    <t>Reduced: Permanent raised beds + 33% mulch cover</t>
  </si>
  <si>
    <t>Reduced: Permanent raised beds + 66% mulch cover</t>
  </si>
  <si>
    <t>Reduced: Permanent raised beds + 100% mulch cover</t>
  </si>
  <si>
    <t>2016.1.2016.2</t>
  </si>
  <si>
    <t>2017.1.2017.2</t>
  </si>
  <si>
    <t>An Integrated Pest Management Program Outperforms Conventional Practices for Tomato (Solanum lycopersicum) in Cambodia</t>
  </si>
  <si>
    <t>Chi Kraeng;Angkor Thom;Batheay Srei;Pouk</t>
  </si>
  <si>
    <t xml:space="preserve">Intergrated pest management </t>
  </si>
  <si>
    <t xml:space="preserve">No IPM </t>
  </si>
  <si>
    <t xml:space="preserve">Unspecified </t>
  </si>
  <si>
    <t>Conservation agriculture effects on crop and water productivity, profitability and soil organic carbon accumulation under a maize-wheat cropping system in the North-western Indo-Gangetic Plains</t>
  </si>
  <si>
    <t>ICAR-Indian Agricultural Research Institute (ICAR-IARI), New Delhi</t>
  </si>
  <si>
    <t xml:space="preserve">2011.1.2011.2 </t>
  </si>
  <si>
    <t xml:space="preserve">Table 6 </t>
  </si>
  <si>
    <t>2011.1.2011.2</t>
  </si>
  <si>
    <t>2012.1.2012.2</t>
  </si>
  <si>
    <t>Deep Tillage Improves the Grain Yield and Nitrogen Use Efficiency of Maize (Zea mays L.) Under a Wide-Narrow Row Alternative System in Northeast China</t>
  </si>
  <si>
    <t>No tillage</t>
  </si>
  <si>
    <t>Conventional rototill tillage</t>
  </si>
  <si>
    <t>Wide-narrow row alternative planting (reduced tillage)</t>
  </si>
  <si>
    <t>Plow tillage</t>
  </si>
  <si>
    <t>Fixed Cost</t>
  </si>
  <si>
    <t>Wheat-Maize lntercropping With Reduced Tillage and Straw Retention: A Step Towards Enhancing Economic and Environmental Benefits in Arid Areas</t>
  </si>
  <si>
    <t>Agricultural Research Station, Gansu Agricultural University</t>
  </si>
  <si>
    <t xml:space="preserve">Intercrop + NT + Straw mulch </t>
  </si>
  <si>
    <t xml:space="preserve">Monoculture wheat + Conv till </t>
  </si>
  <si>
    <t xml:space="preserve">Intercrop + CT </t>
  </si>
  <si>
    <t xml:space="preserve">Monoculture Maize + Conv till </t>
  </si>
  <si>
    <t xml:space="preserve">Monoculture Maize  + Conv till </t>
  </si>
  <si>
    <t>Crop and water productivity, profitability and energy consumption pattern of a maize-based crop sequence in the North Eastern Himalayan Region, India</t>
  </si>
  <si>
    <t>ICAR Research Complex, NEH Region, Arunachal Pradesh Centre</t>
  </si>
  <si>
    <t>Maize-Peas</t>
  </si>
  <si>
    <t>Maize-Fallow</t>
  </si>
  <si>
    <t>2009.2010.2011</t>
  </si>
  <si>
    <t>Maize-Mustard Seed</t>
  </si>
  <si>
    <t>Maize-Common Bean</t>
  </si>
  <si>
    <t>Maize-Groundnut</t>
  </si>
  <si>
    <t>Economical and environmental implications of solid waste compost applications to agricultural fields in Punjab, Pakistan</t>
  </si>
  <si>
    <t>Luancheng Agro-ecosystem Experimental Station</t>
  </si>
  <si>
    <t>50% mineral-N + Solid cattle manure</t>
  </si>
  <si>
    <t>100% Mineral fert</t>
  </si>
  <si>
    <t>2014.1.2014.2.2015.1.2015.2.2016.1.2016.2.2017.1.2017.2</t>
  </si>
  <si>
    <t>50% mineral-N + Liquid cattle manure</t>
  </si>
  <si>
    <t>Crop diversification practice faces a tradeoff between increasing productivity and reducing carbon footprints</t>
  </si>
  <si>
    <t>Gongzhuling Experimental Station, Jilin Province</t>
  </si>
  <si>
    <t>Maize-Soybean</t>
  </si>
  <si>
    <t>Maize-Soybean Intercrop</t>
  </si>
  <si>
    <t xml:space="preserve">Continuous Maize </t>
  </si>
  <si>
    <t xml:space="preserve">Continuous Soybean </t>
  </si>
  <si>
    <t xml:space="preserve">Maize/Soybean </t>
  </si>
  <si>
    <t xml:space="preserve">Maize/Soybean rotation </t>
  </si>
  <si>
    <t>2017.1.2017.2.2018.1.2018.2.2019.1.2019.2.2020.1.2020.2</t>
  </si>
  <si>
    <t>Energy and economic efficiency of climate-smart agriculture practices in a rice-wheat cropping system of India</t>
  </si>
  <si>
    <t>Birnarayana;Anjanthali;Chandsamand</t>
  </si>
  <si>
    <t>Conv till + Residue</t>
  </si>
  <si>
    <t>2015.2016.2017</t>
  </si>
  <si>
    <t>Reduced till + Residue</t>
  </si>
  <si>
    <t xml:space="preserve">Zero till + Residue </t>
  </si>
  <si>
    <t>Enhancing Crop Productivity and Profitability of Autumn Sugarcane with Intercropping of Winter Vegetables in Real Farming Situations of North-Central India</t>
  </si>
  <si>
    <t>Dhanuansand</t>
  </si>
  <si>
    <t>Sugar Cane-Cauliflower</t>
  </si>
  <si>
    <t>Sugar Cane</t>
  </si>
  <si>
    <t xml:space="preserve">Sole Sugar Cane </t>
  </si>
  <si>
    <t>2011.2012.2013</t>
  </si>
  <si>
    <t>Sugar Cane-Cabbage</t>
  </si>
  <si>
    <t>Sugar Cane-Turnip</t>
  </si>
  <si>
    <t xml:space="preserve">Sugar Cane-Carrot </t>
  </si>
  <si>
    <t>Sugar Cane-Radish</t>
  </si>
  <si>
    <t>Sugar Cane-Potato</t>
  </si>
  <si>
    <t>Impacts of soil fertility management on productivity and economics of rice and fodder intercropping systems under rainfed conditions in Odisha, India</t>
  </si>
  <si>
    <t>All India Coordinated Research Project for Dryland Agriculture (AICRPDA)</t>
  </si>
  <si>
    <t>Rice-Cowpea</t>
  </si>
  <si>
    <t>Sole Rice</t>
  </si>
  <si>
    <t xml:space="preserve">Table 8 </t>
  </si>
  <si>
    <t>Rice-Rice Bean</t>
  </si>
  <si>
    <t>2015.2016.2018</t>
  </si>
  <si>
    <t>2015.2016.2019</t>
  </si>
  <si>
    <t>2015.2016.2020</t>
  </si>
  <si>
    <t>Tillage, crop establishment and residue retention methods for optimising productivity and profitability under rice-wheat system</t>
  </si>
  <si>
    <t>Punjab Agricultural University, Ludhiana</t>
  </si>
  <si>
    <t>ZTDSR/ZTW - R</t>
  </si>
  <si>
    <t>ZTDSR/CTW - R</t>
  </si>
  <si>
    <t>2010.1.2010.2.2011.1.2011.2.2012.1.2012.2.2013.1.2013.2</t>
  </si>
  <si>
    <t>ZTDSR/ZTW + R</t>
  </si>
  <si>
    <t>CTDSR/CTW- R</t>
  </si>
  <si>
    <t>CTDSR/CTW - R</t>
  </si>
  <si>
    <t>CTDSR-ZTW + R</t>
  </si>
  <si>
    <t>PTR/ZTW + R</t>
  </si>
  <si>
    <t>PTR/ZTW - R</t>
  </si>
  <si>
    <t>PTR-CTW - R</t>
  </si>
  <si>
    <t>Conservation agriculture based tillage and crop establishment options can maintain farmers' yields and increase profits in South Asia's rice-maize systems: Evidence from Bangladesh</t>
  </si>
  <si>
    <t>Rajshahi; Rangpur</t>
  </si>
  <si>
    <t>RT</t>
  </si>
  <si>
    <t xml:space="preserve">Permanent raised beds </t>
  </si>
  <si>
    <t>Strip tillage</t>
  </si>
  <si>
    <t xml:space="preserve">Fresh beds </t>
  </si>
  <si>
    <t>Direct seeded rice in sequence with zero-tillage wheat in north-western India: addressing system-based sustainability issues</t>
  </si>
  <si>
    <t>CCS Haryana Agricultural University, Regional Research Station, Karnal</t>
  </si>
  <si>
    <t>Zero Till Direct seeding + R</t>
  </si>
  <si>
    <t xml:space="preserve">Conv till Direct seeding </t>
  </si>
  <si>
    <t>Direct seeding</t>
  </si>
  <si>
    <t xml:space="preserve">Table 3 </t>
  </si>
  <si>
    <t>Zero Till Direct seeding</t>
  </si>
  <si>
    <t xml:space="preserve">Zero till Machine transplant </t>
  </si>
  <si>
    <t xml:space="preserve">Con till Machine transplant </t>
  </si>
  <si>
    <t>Machine transplanted rice</t>
  </si>
  <si>
    <t>Crop rotation and tillage management options for sustainable intensification of rice-fallow agro-ecosystem in eastern India</t>
  </si>
  <si>
    <t>ICAR-Research Complex, Patna</t>
  </si>
  <si>
    <t>Rice/Chickpea</t>
  </si>
  <si>
    <t>Zero till + Direct seeding + Residue</t>
  </si>
  <si>
    <t>Zero till + Direct seeding</t>
  </si>
  <si>
    <t>2017.1.2017.2.2018.1.2018.2</t>
  </si>
  <si>
    <t xml:space="preserve">Tillage </t>
  </si>
  <si>
    <t>Tillage + Residue</t>
  </si>
  <si>
    <t>Zero till + Transplanting + Residue</t>
  </si>
  <si>
    <t xml:space="preserve">Zero till + Transplanting </t>
  </si>
  <si>
    <t>Rice/Lentil</t>
  </si>
  <si>
    <t>Rice/Safflower</t>
  </si>
  <si>
    <t>Rice/Linseed</t>
  </si>
  <si>
    <t>Diversification of rice (Oryza sativa L.)-based cropping systems for higher productivity, resource-use efficiency and economic returns in south Gujarat, India</t>
  </si>
  <si>
    <t>Navsari Agricultural University, Navsari</t>
  </si>
  <si>
    <t>Rice- Wheat- Greengram</t>
  </si>
  <si>
    <t>Rice- Wheat- Fallow</t>
  </si>
  <si>
    <t>Long term effect of legume intensified crop rotations and tillage practices on productivity and profitability of maize vis-a-vis soil fertility in North-Western Indo-Gangetic Plains of India</t>
  </si>
  <si>
    <t>ICAR-IIMR, Pusa Campus, New Delhi</t>
  </si>
  <si>
    <t>maize-wheat-mungbean (MWMb)- PB</t>
  </si>
  <si>
    <t>maize-wheat-mungbean (MWMb)- CT</t>
  </si>
  <si>
    <t xml:space="preserve">Figure 2 </t>
  </si>
  <si>
    <t>Maize/Chickpea/Sesbania sesban</t>
  </si>
  <si>
    <t>maize-chickpea-Sesbania (MCS)- PB</t>
  </si>
  <si>
    <t>maize-chickpea-Sesbania (MCS)- CT</t>
  </si>
  <si>
    <t>Maize/Mustard Seed/ Mung Bean</t>
  </si>
  <si>
    <t>maize-mustard-mungbean (MMuMb) - PB</t>
  </si>
  <si>
    <t>maize-mustard-mungbean (MMuMb)- CT</t>
  </si>
  <si>
    <t>Maize/Sesbania sesban</t>
  </si>
  <si>
    <t>maize-maize-Sesbania (MMS) - PB</t>
  </si>
  <si>
    <t>maize-maize-Sesbania (MMS)- CT</t>
  </si>
  <si>
    <t>maize-wheat-mungbean (MWMb)- ZT</t>
  </si>
  <si>
    <t>maize-chickpea-Sesbania (MCS)- ZT</t>
  </si>
  <si>
    <t>maize-mustard-mungbean (MMuMb)- ZT</t>
  </si>
  <si>
    <t>maize-maize-Sesbania (MMS)- ZT</t>
  </si>
  <si>
    <t>Efficiency of different cropping systems for sustaining productivity in middle Indo-Gangetic Plains</t>
  </si>
  <si>
    <t>Gaya, Bihar</t>
  </si>
  <si>
    <t xml:space="preserve">Transplanted puddle rice- Wheat- Mung </t>
  </si>
  <si>
    <t xml:space="preserve">Transplanted puddle rice- Wheat- Fallow </t>
  </si>
  <si>
    <t>Effect of precise levelling, tillage and seed sowing methods of pearlmillet based cropping systems on productivity and soil quality in dryland area</t>
  </si>
  <si>
    <t>Zonal Agricultural Research Station, Morena, Madhya Pradesh</t>
  </si>
  <si>
    <t>Pearl Millet/Mustard Seed</t>
  </si>
  <si>
    <t>Pearl Millet/Mustard Seed Zero tillage</t>
  </si>
  <si>
    <t>Pearl Millet/Mustard Seed CT</t>
  </si>
  <si>
    <t>Figure 6</t>
  </si>
  <si>
    <t>Pearl Millet/Chickpea</t>
  </si>
  <si>
    <t>Pearl Millet/Chickpea Zero tillage</t>
  </si>
  <si>
    <t>Pearl Millet/Chickpea CT</t>
  </si>
  <si>
    <t>Pearl Millet/Peas</t>
  </si>
  <si>
    <t>Pearl Millet/Peas Zero tillage</t>
  </si>
  <si>
    <t>Pearl Millet/Peas CT</t>
  </si>
  <si>
    <t>Pearl Millet/Lentil</t>
  </si>
  <si>
    <t>Pearl Millet/Lentil Zero tillage</t>
  </si>
  <si>
    <t>Pearl Millet/Lentil CT</t>
  </si>
  <si>
    <t xml:space="preserve">Pearl Millet/Mustard Seed Permenant beds </t>
  </si>
  <si>
    <t xml:space="preserve">Pearl Millet/Chickpea Permenant beds </t>
  </si>
  <si>
    <t xml:space="preserve">Pearl Millet/Peas Permenant beds </t>
  </si>
  <si>
    <t xml:space="preserve">Pearl Millet/Lentil Permenant beds </t>
  </si>
  <si>
    <t>Characterization of cowpea to harvest rainwater for wheat in semiarid conditions</t>
  </si>
  <si>
    <t>Soil &amp; Water Conservation Research Institute (SAWCRI) Chakwal</t>
  </si>
  <si>
    <t>Conventional till + Residue</t>
  </si>
  <si>
    <t>Conv till + No residue</t>
  </si>
  <si>
    <t>No till + residue</t>
  </si>
  <si>
    <t>Sustainable intensification influences soil quality, biota, and productivity in cereal-based agroecosystems</t>
  </si>
  <si>
    <t>Barue.Gorongosa.Moatize.Tsangano.Angonia.Vanduzi.Susundenga.Manica</t>
  </si>
  <si>
    <t>Cowpea-Maize</t>
  </si>
  <si>
    <t xml:space="preserve">Intercrop - Full fert </t>
  </si>
  <si>
    <t>Intercrop - No fert</t>
  </si>
  <si>
    <t xml:space="preserve">Intercrop- Half fert </t>
  </si>
  <si>
    <t>Intercrop -Full fert</t>
  </si>
  <si>
    <t xml:space="preserve">Sole Maize- Full fert </t>
  </si>
  <si>
    <t>Arumeru.Hai.Kondoa.Moshi.Siha</t>
  </si>
  <si>
    <t>Intercrop</t>
  </si>
  <si>
    <t xml:space="preserve">Sole Maize </t>
  </si>
  <si>
    <t>Makueni</t>
  </si>
  <si>
    <t>Sorghum-Cowpea</t>
  </si>
  <si>
    <t xml:space="preserve">Intercrop + Half fert </t>
  </si>
  <si>
    <t xml:space="preserve">Intercrop + full fert </t>
  </si>
  <si>
    <t xml:space="preserve">Intercrop + No fert </t>
  </si>
  <si>
    <t>Energy budget and carbon footprint in a wheat and maize system under ridge furrow strategy in dry semi humid areas</t>
  </si>
  <si>
    <t>Doukou Experimental Station of Northwest A&amp;F University</t>
  </si>
  <si>
    <t xml:space="preserve">Rainfed </t>
  </si>
  <si>
    <t xml:space="preserve">Well-irrigated </t>
  </si>
  <si>
    <t>Figure 2b</t>
  </si>
  <si>
    <t>Plastic film</t>
  </si>
  <si>
    <t>Figure 2c</t>
  </si>
  <si>
    <t>Figure 2d</t>
  </si>
  <si>
    <t>Impact of land configuration and organic nutrient management on productivity, quality and soil properties under baby corn in Eastern Himalayas</t>
  </si>
  <si>
    <t>Indian Council of Agricultural Research (ICAR) Research Complex, Sikkim Centre</t>
  </si>
  <si>
    <t xml:space="preserve">Unamended control </t>
  </si>
  <si>
    <t>FYM 12 t/ha</t>
  </si>
  <si>
    <t>Vermicompost 4t/ha</t>
  </si>
  <si>
    <t>FYM 12t/ha + VC 2t/ha</t>
  </si>
  <si>
    <t>Nitrogen and rice straw incorporation impact nitrogen use efficiency, soil nitrogen pools and enzyme activity in rice-wheat system in north-western India</t>
  </si>
  <si>
    <t>N0 RS5.0</t>
  </si>
  <si>
    <t>N0 RS0</t>
  </si>
  <si>
    <t>2010.1.2010.2.2011.1.2011.2.2012.1.2012.2</t>
  </si>
  <si>
    <t>N0 RS7.5</t>
  </si>
  <si>
    <t>N0 RS10</t>
  </si>
  <si>
    <t>N90 RS5.0</t>
  </si>
  <si>
    <t>N90 RS0</t>
  </si>
  <si>
    <t>N90 RS7.5</t>
  </si>
  <si>
    <t>N90 RS10</t>
  </si>
  <si>
    <t>N 120 RS5.0</t>
  </si>
  <si>
    <t>N120 RS0</t>
  </si>
  <si>
    <t>N 12.0 RS7.5</t>
  </si>
  <si>
    <t>N 120 RS10</t>
  </si>
  <si>
    <t>N150 RS5.0</t>
  </si>
  <si>
    <t>N150 RS0</t>
  </si>
  <si>
    <t>N150 RS7.5</t>
  </si>
  <si>
    <t>N15.0 RS10</t>
  </si>
  <si>
    <t>Plastic Film and Straw Mulch Effects on Maize Yield and Water Use Efficiency under Different Irrigation Levels in Punjab, Pakistan</t>
  </si>
  <si>
    <t>University of Agriculture, Faisalabad</t>
  </si>
  <si>
    <t>Irri 1 Rice straw mulch</t>
  </si>
  <si>
    <t>Irri 1 No mulch</t>
  </si>
  <si>
    <t>Irri 2 Rice straw mulch</t>
  </si>
  <si>
    <t>Irri 2 No mulch</t>
  </si>
  <si>
    <t>Irri 3 Rice straw mulch</t>
  </si>
  <si>
    <t>Irri 3 No mulch</t>
  </si>
  <si>
    <t>Five years integrated crop management in direct seeded rice-zero till wheat rotation of north-western India: Effects on soil carbon dynamics, crop yields, water productivity and economic profitability</t>
  </si>
  <si>
    <t>ICAR-Indian Agricultural Research</t>
  </si>
  <si>
    <t>T5- ZT Direct seeding + Residue + Rec fert</t>
  </si>
  <si>
    <t>T1- CT Transplanted rice + Recommended fert</t>
  </si>
  <si>
    <t>2015.1.2015.2.2015.3</t>
  </si>
  <si>
    <t>T7- ZT + Mung bean + Rec fert + Residue</t>
  </si>
  <si>
    <t>T8- ZT + Mung bean + R + 75% fert + AM</t>
  </si>
  <si>
    <t xml:space="preserve">T6- ZT Direct seeding + R + 75% fert + AM </t>
  </si>
  <si>
    <t>2016.1.2016.2.2016.3</t>
  </si>
  <si>
    <t>2017.1.2017.2.2017.3</t>
  </si>
  <si>
    <t>2018.1.2018.2.2018.3</t>
  </si>
  <si>
    <t>2019.1.2019.2.2019.3</t>
  </si>
  <si>
    <t>Rice-wheat productivity and profitability with residue, tillage and green manure management</t>
  </si>
  <si>
    <t>T2 PTRw0/ZTWr0</t>
  </si>
  <si>
    <t>T1 PTRw0/CTWr0</t>
  </si>
  <si>
    <t>2011.2012.2013.2014</t>
  </si>
  <si>
    <t>T3 PTRw0/ZTWr100</t>
  </si>
  <si>
    <t>T5 PTRw25/ZTWr0</t>
  </si>
  <si>
    <t>T4 PTRw25/CTWr0</t>
  </si>
  <si>
    <t>T6 PTRw25/ZTWR100</t>
  </si>
  <si>
    <t>Rice/Wheat/Sesbania Seban</t>
  </si>
  <si>
    <t>T8 PTRw0 + GM/ZTWr0</t>
  </si>
  <si>
    <t>T7 PTRw0 + GM/CTWR0</t>
  </si>
  <si>
    <t>T9 PTRw0 + GM/ZTWr100</t>
  </si>
  <si>
    <t>T11 PTRw25 + GM/ZTWr0</t>
  </si>
  <si>
    <t>T10 PTRw25 + GM/CTWRr0</t>
  </si>
  <si>
    <t>T12 PTRw25 + GM/ZTWr100</t>
  </si>
  <si>
    <t>Ridge-furrow with full plastic film mulching improves water use efficiency and tuber yields of potato in a semiarid rainfed ecosystem</t>
  </si>
  <si>
    <t>Institute of Arid Meteorology of China Meteorological Administration</t>
  </si>
  <si>
    <t>CT- Ridge and Furrow</t>
  </si>
  <si>
    <t xml:space="preserve">No tillage </t>
  </si>
  <si>
    <t>Agronomic and economic benefits of coffee-banana intercropping in Uganda's smallholder farming systems</t>
  </si>
  <si>
    <t>Mbale.Manafwa.Sironko.Budada</t>
  </si>
  <si>
    <t>Coffee-Banana Sweet</t>
  </si>
  <si>
    <t>Intercrop- Coffee Arabic</t>
  </si>
  <si>
    <t>Coffee</t>
  </si>
  <si>
    <t>Sole Coffee</t>
  </si>
  <si>
    <t>Masaka.Rakai.Bushenyi</t>
  </si>
  <si>
    <t>Intercrop- Coffee Robusta</t>
  </si>
  <si>
    <t>Maize-grain legume intercropping is an attractive option for ecological intensification that reduces climatic risk for smallholder farmers in central Mozambique</t>
  </si>
  <si>
    <t>Ruaca</t>
  </si>
  <si>
    <t xml:space="preserve">Pigeon Pea- Maize </t>
  </si>
  <si>
    <t>Within row intercropping + No fert</t>
  </si>
  <si>
    <t xml:space="preserve">Sole PP + No fert </t>
  </si>
  <si>
    <t>Alternating row intercropping + No fert</t>
  </si>
  <si>
    <t>Sole PP + Fert</t>
  </si>
  <si>
    <t>Within row intercropping + fert</t>
  </si>
  <si>
    <t>Alternating row intercropping + fert</t>
  </si>
  <si>
    <t>Comparative assessment of maize, finger millet and sorghum for household food security in the face of increasing climatic risk</t>
  </si>
  <si>
    <t>Makoni district</t>
  </si>
  <si>
    <t xml:space="preserve">High fert rate- Maize </t>
  </si>
  <si>
    <t xml:space="preserve">Low fert rate- Maize </t>
  </si>
  <si>
    <t>Hwedza district</t>
  </si>
  <si>
    <t>Finger Millet</t>
  </si>
  <si>
    <t xml:space="preserve">High fert rate- FM </t>
  </si>
  <si>
    <t xml:space="preserve">Low fert rate- FM </t>
  </si>
  <si>
    <t xml:space="preserve">High fert rate- Sorghum </t>
  </si>
  <si>
    <t xml:space="preserve">Low fert rate- Sorghum </t>
  </si>
  <si>
    <t>Levels of Biochar and NPS Fertilizer Rates on Growth, Yield Component, and Yield of Maize (Zea mays L.) at Guto Gida, Western Ethiopia</t>
  </si>
  <si>
    <t>Guto Gida district</t>
  </si>
  <si>
    <t>Biochar 2 NPS 0</t>
  </si>
  <si>
    <t>No fert</t>
  </si>
  <si>
    <t>Biochar 4 NPS 0</t>
  </si>
  <si>
    <t>Biochar 6 NPS 0</t>
  </si>
  <si>
    <t>Biochar 8 NPS 0</t>
  </si>
  <si>
    <t xml:space="preserve">Biochar 2 NPS 50 </t>
  </si>
  <si>
    <t xml:space="preserve">Biochar 0 NPS 50 </t>
  </si>
  <si>
    <t xml:space="preserve">Biochar 4 NPS 50 </t>
  </si>
  <si>
    <t xml:space="preserve">Biochar 6 NPS 50 </t>
  </si>
  <si>
    <t xml:space="preserve">Biochar 8 NPS 50 </t>
  </si>
  <si>
    <t>Biochar 2 NPS 100</t>
  </si>
  <si>
    <t>Biochar 0 NPS 100</t>
  </si>
  <si>
    <t>Biochar 4 NPS 100</t>
  </si>
  <si>
    <t>Biochar 6 NPS 100</t>
  </si>
  <si>
    <t>Biochar 8 NPS 100</t>
  </si>
  <si>
    <t>Agronomic and financial benefits of direct Minjingu phosphate rock use in acidic humic nitisols of Upper Eastern Kenya</t>
  </si>
  <si>
    <t>Tharaka-Nithi</t>
  </si>
  <si>
    <t>Tithonia diversifolia</t>
  </si>
  <si>
    <t>Manure</t>
  </si>
  <si>
    <t>Tithonia diversifolia + Minjingu Phosphate Rock</t>
  </si>
  <si>
    <t>Manure + Minjingu Phosphate Rock</t>
  </si>
  <si>
    <t>Return to Labour</t>
  </si>
  <si>
    <t>Impacts of tillage practice on the productivity of durum wheat in Ethiopia</t>
  </si>
  <si>
    <t>Memerhager</t>
  </si>
  <si>
    <t>Durum Wheat</t>
  </si>
  <si>
    <t>Figure 7</t>
  </si>
  <si>
    <t>Reduced till</t>
  </si>
  <si>
    <t>Alemtena</t>
  </si>
  <si>
    <t>Figure 8</t>
  </si>
  <si>
    <t>Integrated fertilizer application improves soil properties and maize (Zea mays L.) yield on Nitisols in Northwestern Ethiopia</t>
  </si>
  <si>
    <t>Mosobo Kebele</t>
  </si>
  <si>
    <t>5t/ha Compost + 0 Urea/NPSB</t>
  </si>
  <si>
    <t>10t/ha Compost + 0 Urea/NPSB</t>
  </si>
  <si>
    <t>5t/ha Compost + 50 Urea/NPSB</t>
  </si>
  <si>
    <t>0 Compost + 50 Urea/NPSB</t>
  </si>
  <si>
    <t>10t/ha Compost + 50 Urea/NPSB</t>
  </si>
  <si>
    <t>5t/ha Compost + 100 Urea/NPSB</t>
  </si>
  <si>
    <t>0 Compost + 100 Urea/NPSB</t>
  </si>
  <si>
    <t>10t/ha Compost + 100 Urea/NPSB</t>
  </si>
  <si>
    <t>Mulching and nitrogen management in peanut cultivation: an evaluation of productivity, energy trade-off, carbon footprint and profitability</t>
  </si>
  <si>
    <t>Bidhan Chandra Krishi Viswavidyalaya, Mohanpur</t>
  </si>
  <si>
    <t>75% RDN</t>
  </si>
  <si>
    <t>100% RDN</t>
  </si>
  <si>
    <t>50% RDN</t>
  </si>
  <si>
    <t>75% RDN + Rhizobium</t>
  </si>
  <si>
    <t>100% RDN + Rhizobium</t>
  </si>
  <si>
    <t>Rhizobium</t>
  </si>
  <si>
    <t>50% RDN + Rhizobium</t>
  </si>
  <si>
    <t>Optimization of Rice-Based Double-Cropping System with Conservation Practice Mitigates Carbon Emission While Ensuring Profitability</t>
  </si>
  <si>
    <t>Jiangsu Coastal Area Institute of Agricultural Sciences</t>
  </si>
  <si>
    <t>Rice-Wheat</t>
  </si>
  <si>
    <t>Rice-Fallow</t>
  </si>
  <si>
    <t>2018.2019.2020.2021</t>
  </si>
  <si>
    <t xml:space="preserve">Fuel;Electricty </t>
  </si>
  <si>
    <t>Rice/Rape</t>
  </si>
  <si>
    <t>Rice-Rape</t>
  </si>
  <si>
    <t>Rice/Hairy Vetch</t>
  </si>
  <si>
    <t>Rice-Hairy vetch</t>
  </si>
  <si>
    <t>Rice/Barley</t>
  </si>
  <si>
    <t>Rice-Barley</t>
  </si>
  <si>
    <t>Rice/Fava Bean</t>
  </si>
  <si>
    <t>Rice-Faba bean</t>
  </si>
  <si>
    <t>Soil amendments strategies to improve water-use efficiency and productivity of maize under different irrigation conditions</t>
  </si>
  <si>
    <t>New Developmental Farm of The University of Agriculture, Peshawar</t>
  </si>
  <si>
    <t xml:space="preserve">FYM+ 175mm irrigation </t>
  </si>
  <si>
    <t xml:space="preserve">FYM+ 350mm irrigation </t>
  </si>
  <si>
    <t xml:space="preserve">Wheat Res+ 175mm irrigation </t>
  </si>
  <si>
    <t xml:space="preserve">Wheat Res+ 350mm irrigation </t>
  </si>
  <si>
    <t xml:space="preserve">Gypsum+ 175mm irrigation </t>
  </si>
  <si>
    <t xml:space="preserve">Gypsum+ 350mm irrigation </t>
  </si>
  <si>
    <t>Qemyisol+ 175mm irrigation</t>
  </si>
  <si>
    <t>Qemyisol+ 350mm irrigation</t>
  </si>
  <si>
    <t>Humic acid+ 175mm irrigation</t>
  </si>
  <si>
    <t>Humic acid+ 350mm irrigation</t>
  </si>
  <si>
    <t>An innovated crop management scheme for perennial rice cropping system and its impacts on sustainable rice production</t>
  </si>
  <si>
    <t>Perennial Rice Research Station of Yunnan University</t>
  </si>
  <si>
    <t>N180+ 10m Planting density</t>
  </si>
  <si>
    <t>N120+ 10m Planting density</t>
  </si>
  <si>
    <t>2016.1.2016.2.2017.1.2017.2</t>
  </si>
  <si>
    <t xml:space="preserve">Figure 9 </t>
  </si>
  <si>
    <t>N180+ 16.7m Planting density</t>
  </si>
  <si>
    <t>N120+ 16.7m Planting density</t>
  </si>
  <si>
    <t>N180+ 22.6m Planting density</t>
  </si>
  <si>
    <t>N120+ 22.6m Planting density</t>
  </si>
  <si>
    <t>N240+ 10m Planting density</t>
  </si>
  <si>
    <t>N240+ 16.7m Planting density</t>
  </si>
  <si>
    <t>N240+ 22.6m Planting density</t>
  </si>
  <si>
    <t>Conservation Agriculture Improves Long-term Yield and Soil Quality in Irrigated Maize-oats Rotation</t>
  </si>
  <si>
    <t>San Luis Experiment Station of the Instituto Nacional de Investigaciones Forestales</t>
  </si>
  <si>
    <t>Minimum till</t>
  </si>
  <si>
    <t>Conv till</t>
  </si>
  <si>
    <t>Permanent raised beds + No residues</t>
  </si>
  <si>
    <t>Permanent raised beds + 33% residue cover</t>
  </si>
  <si>
    <t>Permanent raised beds + 66% residue cover</t>
  </si>
  <si>
    <t>Permanent raised beds + 100% residue cover</t>
  </si>
  <si>
    <t>Productivity of Rainfed Winter Wheat with Direct Sowing and Economic Efficiency of Diversified Fertilization in Arid Region of South Kazakhstan</t>
  </si>
  <si>
    <t>South-Western Research Institute of Livestock and Plant Breeding</t>
  </si>
  <si>
    <t>P45</t>
  </si>
  <si>
    <t>P30</t>
  </si>
  <si>
    <t>P30 N50</t>
  </si>
  <si>
    <t>P30 N70</t>
  </si>
  <si>
    <t>P45 N50</t>
  </si>
  <si>
    <t>P45 N70</t>
  </si>
  <si>
    <t>Arabica Coffee-Macadamia Intercropping: A Suitable Macadamia Cultivar to Allow Mechanization Practices and Maximize Profi tability</t>
  </si>
  <si>
    <t>Dois Córregos, São Paulo State</t>
  </si>
  <si>
    <t>Coffee-Macadamia</t>
  </si>
  <si>
    <t>Coffee—Macadamia HAES 816 intercrop</t>
  </si>
  <si>
    <t>Coffee–Macadamia HAES 344 intercrop</t>
  </si>
  <si>
    <t>Coffee–Macadamia HAES660 intercrop</t>
  </si>
  <si>
    <t>Coffee–Macadamia IAC 9-20 intercrop</t>
  </si>
  <si>
    <t>Coffee—Macadamia IAC 4-12B intercrop</t>
  </si>
  <si>
    <t>Coffee—macadamia IAC 4 20 intercrop</t>
  </si>
  <si>
    <t>Economic and environmental sustainability of maize-wheat rotation production when substituting mineral fertilizers with manure in the North China Plain</t>
  </si>
  <si>
    <t>Luancheng Agro-ecosystem Experimental Station, Hebei Province</t>
  </si>
  <si>
    <t>50% N + 50% Solid Manure</t>
  </si>
  <si>
    <t>100% N</t>
  </si>
  <si>
    <t>50% N + 50% Liquid Manure</t>
  </si>
  <si>
    <t>A suitable rotational conservation tillage system ameliorates soil physical properties and wheat yield: An 11-year in-situ study in a semi-arid agroecosystem</t>
  </si>
  <si>
    <t>Ganjing Town</t>
  </si>
  <si>
    <t xml:space="preserve">No-till/Plowing/Subsoiling </t>
  </si>
  <si>
    <t>Continuous plowing</t>
  </si>
  <si>
    <t xml:space="preserve">Plowing/No till </t>
  </si>
  <si>
    <t>Conservation Agriculture-based Sustainable Intensification of Cereal Systems Leads to Energy Conservation, Higher Productivity and Farm Profitability</t>
  </si>
  <si>
    <t>Taraori village</t>
  </si>
  <si>
    <t>Rice/Wheat/Mungbean CT</t>
  </si>
  <si>
    <t>Rice/Wheat CT</t>
  </si>
  <si>
    <t>Electricity;Marketing</t>
  </si>
  <si>
    <t>Rice/Wheat ZT + R</t>
  </si>
  <si>
    <t>Rice/Wheat/Mungbean ZT + R</t>
  </si>
  <si>
    <t>Maize/Wheat/Mungbean CT</t>
  </si>
  <si>
    <t>Maize/Wheat CT</t>
  </si>
  <si>
    <t>Maize/Wheat ZT + R</t>
  </si>
  <si>
    <t>Maize/Wheat/Mungbean ZT + R</t>
  </si>
  <si>
    <t>Long-term effects of optimized fertilization, tillage and crop rotation on soil fertility, crop yield and economic profit on the Loess Plateau</t>
  </si>
  <si>
    <t>Ganjing</t>
  </si>
  <si>
    <t>Wheat/Maize 225N 180P K0 R</t>
  </si>
  <si>
    <t>Sole Wheat 225N 180P K0 CK</t>
  </si>
  <si>
    <t>Wheat/Maize 150N 120P K90 FR</t>
  </si>
  <si>
    <t>Sole Wheat 150N 120P K90 F</t>
  </si>
  <si>
    <t>Wheat/Maize 225N 180P K0 SR</t>
  </si>
  <si>
    <t>Sole Wheat 225N 180P K0 S</t>
  </si>
  <si>
    <t>Effect of integrated fertilizer application on soil properties and tef (Eragrostis tef [Zucc] Trotter) yield on Vertisols of Northwestern Ethiopia</t>
  </si>
  <si>
    <t>Yilmana Densa district, West Gojam Zone</t>
  </si>
  <si>
    <t>Compost 5 Urea/NPBS 0</t>
  </si>
  <si>
    <t>Compost 0 Urea/NPBS 0</t>
  </si>
  <si>
    <t>Compost 10 Urea/NPBS 0</t>
  </si>
  <si>
    <t>Compost 5 Urea/NPBS 62.5/75</t>
  </si>
  <si>
    <t>Compost 0 Urea/NPBS 62.5/75</t>
  </si>
  <si>
    <t>Compost 10 Urea/NPBS 62.5/75</t>
  </si>
  <si>
    <t>Compost 5 Urea/NPBS 125/150</t>
  </si>
  <si>
    <t>Compost 0 Urea/NPBS 125/150</t>
  </si>
  <si>
    <t>Compost 10 Urea/NPBS 125/150</t>
  </si>
  <si>
    <t>Decreased carbon footprint and increased grain yield under ridge-furrow plastic film mulch with ditch-buried straw returning: A sustainable option for spring maize production in China</t>
  </si>
  <si>
    <t>Changwu Agricultural Ecology Experimental Station</t>
  </si>
  <si>
    <t>Conventional flat cultivation with ditch- buried straw returning</t>
  </si>
  <si>
    <t>Conventional flat cultivation</t>
  </si>
  <si>
    <t>Impact of Cultivation Practices and Varieties on Productivity, Profitability, and Nutrient Uptake of Rice (Oryza sativa L.) and Wheat (Triticum aestivum L.) Cropping System in India</t>
  </si>
  <si>
    <t>Palampur</t>
  </si>
  <si>
    <t>Reduced Tillage</t>
  </si>
  <si>
    <t>Natural Farming</t>
  </si>
  <si>
    <t>Malan</t>
  </si>
  <si>
    <t>2021</t>
  </si>
  <si>
    <t>Impact of tillage and mulch management on economics, energy requirement and crop performance in maize-wheat rotation in rainfed subhumid inceptisols, India</t>
  </si>
  <si>
    <t>Jammu</t>
  </si>
  <si>
    <t>CT-NM</t>
  </si>
  <si>
    <t>CT-StM</t>
  </si>
  <si>
    <t>2006.2007.2009</t>
  </si>
  <si>
    <t>MT-NM</t>
  </si>
  <si>
    <t>MT-StM</t>
  </si>
  <si>
    <t>NT-NM</t>
  </si>
  <si>
    <t>NT-StM</t>
  </si>
  <si>
    <t>Impacts of conservation agriculture and herbicides on weeds, nematodes, herbicide residue and productivity in direct-seeded rice</t>
  </si>
  <si>
    <t>ICAR, New Dehli</t>
  </si>
  <si>
    <t>DSR-ZTW + RR</t>
  </si>
  <si>
    <t>DSR-ZTW</t>
  </si>
  <si>
    <t>DSR + BM -ZTW</t>
  </si>
  <si>
    <t>DSR + BM -ZTW + RR</t>
  </si>
  <si>
    <t>DSR + MR -ZTW - ZTMB</t>
  </si>
  <si>
    <t>DSR + MR -ZTW + RR - ZTMB + WR</t>
  </si>
  <si>
    <t>TPR-ZTW</t>
  </si>
  <si>
    <t>TPR-CTW</t>
  </si>
  <si>
    <t>Intercropping soybean and palisade grass for enhanced land use efficiency and revenue in a no till system</t>
  </si>
  <si>
    <t>Botucatu</t>
  </si>
  <si>
    <t>Soybean-Palisades Grass</t>
  </si>
  <si>
    <t>Simultaneously</t>
  </si>
  <si>
    <t>Monoculture</t>
  </si>
  <si>
    <t>Oversowing - 30 DAE</t>
  </si>
  <si>
    <t>Oversowing R6</t>
  </si>
  <si>
    <t>Juvenile plumcot tree can improve fruit quality and economic benefits by intercropping with alfalfa in semi-arid areas</t>
  </si>
  <si>
    <t>Yining County</t>
  </si>
  <si>
    <t>Soybean-Plumcot</t>
  </si>
  <si>
    <t>Plumcot + Soybean</t>
  </si>
  <si>
    <t>Sole-cropped soybean</t>
  </si>
  <si>
    <t>Alfalfa-Plumcot</t>
  </si>
  <si>
    <t>Plumcot + Alfalfa</t>
  </si>
  <si>
    <t>Sole-cropped alfalfa</t>
  </si>
  <si>
    <t>EUR/ha (total)</t>
  </si>
  <si>
    <t>Benefit Cost Ratio (GRTC PV)</t>
  </si>
  <si>
    <t>Managing the trade-offs among yield, economic benefits and carbon and nitrogen footprints of wheat cropping in a semi-arid region of China</t>
  </si>
  <si>
    <t>Gansu Agricultural University</t>
  </si>
  <si>
    <t>Wheat-Pea</t>
  </si>
  <si>
    <t>Trad Plough</t>
  </si>
  <si>
    <t>CNY/ha/yr</t>
  </si>
  <si>
    <t>Trad Plough + Mulch</t>
  </si>
  <si>
    <t>No-till + Mulch</t>
  </si>
  <si>
    <t>Productivity impacts and nutrient balances of an intensive potato-mungbean-rice crop rotation in multiple environments of Bangladesh</t>
  </si>
  <si>
    <t>Seujgari-Bograin..Gazipur-Joydebpur..KhaertalaJessore</t>
  </si>
  <si>
    <t>Potato/Mungbean/Rice</t>
  </si>
  <si>
    <t>High Yield Goal + Crop Residue Incorporation</t>
  </si>
  <si>
    <t>High Yield Goal</t>
  </si>
  <si>
    <t>Medium Yield Goal + Crop Residue Incorporation</t>
  </si>
  <si>
    <t>Medium Yield Goal</t>
  </si>
  <si>
    <t>Integrated Plant Nutrition System + Crop Residue Incorporation</t>
  </si>
  <si>
    <t>Integrated Plant Nutrition System (cowdung)</t>
  </si>
  <si>
    <t>Soil Test Based + Crop Residue Incorporation</t>
  </si>
  <si>
    <t>Soil Test Based</t>
  </si>
  <si>
    <t>Farmer Practice + Crop Residue Incorporation</t>
  </si>
  <si>
    <t>Control + Crop Residue Incorporation</t>
  </si>
  <si>
    <t>Maize-legume strip cropping effect on productivity, income, and income risk of farmers in northern Ghana</t>
  </si>
  <si>
    <t>Upper West region</t>
  </si>
  <si>
    <t>Maize-Cowpea</t>
  </si>
  <si>
    <t>2M:2C</t>
  </si>
  <si>
    <t>Sole maize (M)</t>
  </si>
  <si>
    <t>2M:2G</t>
  </si>
  <si>
    <t>2M:4C</t>
  </si>
  <si>
    <t>2M:4G</t>
  </si>
  <si>
    <t>Northern region</t>
  </si>
  <si>
    <t>Sole cowpea (C)</t>
  </si>
  <si>
    <t>Sole groundnut (G)</t>
  </si>
  <si>
    <t>Phosphorus, potassium and leucaena pruning interactions on corn in Haiti</t>
  </si>
  <si>
    <t>Haiti</t>
  </si>
  <si>
    <t>Salagnac</t>
  </si>
  <si>
    <t>Prunings 0P 0K</t>
  </si>
  <si>
    <t>0P 0K</t>
  </si>
  <si>
    <t>1998.2.1999.1.1999.2</t>
  </si>
  <si>
    <t>Pruning 60P 40K</t>
  </si>
  <si>
    <t>60P 40K</t>
  </si>
  <si>
    <t>Bergeau</t>
  </si>
  <si>
    <t>St. Georges</t>
  </si>
  <si>
    <t>Influence of preceding crop and tillage system on forage yield and quality of selected summer grass and legume forage crops under arid conditions</t>
  </si>
  <si>
    <t>Kafr Al-Hamam ARS</t>
  </si>
  <si>
    <t>Wheat/Sudan Grass</t>
  </si>
  <si>
    <t>No-till-Wheat-Sudan grass</t>
  </si>
  <si>
    <t>Conv-till-Wheat-Sudan grass</t>
  </si>
  <si>
    <t>2019.1.2019.2.2020.1.2020.2</t>
  </si>
  <si>
    <t>power</t>
  </si>
  <si>
    <t>Berseem Clover/Sudan Grass</t>
  </si>
  <si>
    <t>No-till-Berseem clover-Sudan grass</t>
  </si>
  <si>
    <t>Conv-till-Berseem clover-Sudan grass</t>
  </si>
  <si>
    <t>Reduced-till-Wheat-Sudan grass</t>
  </si>
  <si>
    <t>Reduced-till-Berseem clover-Sudan grass</t>
  </si>
  <si>
    <t>Wheat/Pearl Millet</t>
  </si>
  <si>
    <t>No-till-Wheat-Pearl millet</t>
  </si>
  <si>
    <t>Conv-till-Wheat-Pearl millet</t>
  </si>
  <si>
    <t>Berseem Clover/Pearl Millet</t>
  </si>
  <si>
    <t>No-till-Berseem clover-Pearl millet</t>
  </si>
  <si>
    <t>Conv-till-Berseem clover-Pearl millet</t>
  </si>
  <si>
    <t>Reduced-till-Wheat-Pearl millet</t>
  </si>
  <si>
    <t>Reduced-till-Berseem clover-Pearl millet</t>
  </si>
  <si>
    <t>Wheat/Teosinte</t>
  </si>
  <si>
    <t>No-till-Wheat-Teosinte</t>
  </si>
  <si>
    <t>Conv-till-Wheat-Teosinte</t>
  </si>
  <si>
    <t>Berseem Clover/Teosinte</t>
  </si>
  <si>
    <t>No-till-Berseem clover-Teosinte</t>
  </si>
  <si>
    <t>Conv-till-Berseem clover-Teosinte</t>
  </si>
  <si>
    <t>Reduced-till-Wheat-Teosinte</t>
  </si>
  <si>
    <t>Reduced-till-Berseem clover-Teosinte</t>
  </si>
  <si>
    <t>Wheat/Cowpea</t>
  </si>
  <si>
    <t>No-till-Wheat-Cowpea</t>
  </si>
  <si>
    <t>Conv-till-Wheat-Cowpea</t>
  </si>
  <si>
    <t>Berseem Clover/Cowpea</t>
  </si>
  <si>
    <t>No-till-Berseem clover-Cowpea</t>
  </si>
  <si>
    <t>Conv-till-Berseem clover-Cowpea</t>
  </si>
  <si>
    <t>Reduced-till-Wheat-Cowpea</t>
  </si>
  <si>
    <t>Reduced-till-Berseem clover-Cowpea</t>
  </si>
  <si>
    <t>Wheat/Guar</t>
  </si>
  <si>
    <t>No-till-Wheat-Guar</t>
  </si>
  <si>
    <t>Conv-till-Wheat-Guar</t>
  </si>
  <si>
    <t>Berseem Clover/Guar</t>
  </si>
  <si>
    <t>No-till-Berseem clover-Guar</t>
  </si>
  <si>
    <t>Conv-till-Berseem clover-Guar</t>
  </si>
  <si>
    <t>Reduced-till-Wheat-Guar</t>
  </si>
  <si>
    <t>Reduced-till-Berseem clover-Guar</t>
  </si>
  <si>
    <t>Partial Substitution of Chemical Fertilizers with Organic Supplements Increased Wheat Productivity and Profitability under Limited and Assured Irrigation Regimes</t>
  </si>
  <si>
    <t>AMK Research Farm, Marden</t>
  </si>
  <si>
    <t>Lim Irrig -  Control</t>
  </si>
  <si>
    <t>Full Irrig - Control</t>
  </si>
  <si>
    <t>Tables 7 &amp; 8</t>
  </si>
  <si>
    <t>marketing</t>
  </si>
  <si>
    <t>Lim Irrig -  TSP + FYM</t>
  </si>
  <si>
    <t>Full Irrig -  TSP + FYM</t>
  </si>
  <si>
    <t>Lim Irrig -  SSP + FYM</t>
  </si>
  <si>
    <t>Full Irrig -  SSP + FYM</t>
  </si>
  <si>
    <t>Lim Irrig -  DAP + FYM</t>
  </si>
  <si>
    <t>Full Irrig -  DAP + FYM</t>
  </si>
  <si>
    <t>Lim Irrig -  TSP + MBR</t>
  </si>
  <si>
    <t>Full Irrig -  TSP + MBR</t>
  </si>
  <si>
    <t>Lim Irrig -  SSP + MBR</t>
  </si>
  <si>
    <t>Full Irrig -  SSP + MBR</t>
  </si>
  <si>
    <t>Lim Irrig -  DAP + MBR</t>
  </si>
  <si>
    <t>Full Irrig -  DAP + MBR</t>
  </si>
  <si>
    <t>Lim Irrig -  TSP + CR</t>
  </si>
  <si>
    <t>Full Irrig -  TSP + CR</t>
  </si>
  <si>
    <t>Lim Irrig -  SSP + CR</t>
  </si>
  <si>
    <t>Full Irrig -  SSP + CR</t>
  </si>
  <si>
    <t>Lim Irrig -  DAP + CR</t>
  </si>
  <si>
    <t>Full Irrig -  DAP + CR</t>
  </si>
  <si>
    <t>Bembereke Farm</t>
  </si>
  <si>
    <t>CP1-200, Compost of Banikoara at 200 kg/ha</t>
  </si>
  <si>
    <t>Ck, control</t>
  </si>
  <si>
    <t>CP2-200, Compost of Toffo at 200 kg/ha</t>
  </si>
  <si>
    <t>TP1_200, Terra preta of Banikoara at 200 kg/ha</t>
  </si>
  <si>
    <t>TP2_200, Terra preta of Toffo at 200 kg/ha</t>
  </si>
  <si>
    <t>MF, mineral fertilizer</t>
  </si>
  <si>
    <t>Kandi Farm</t>
  </si>
  <si>
    <t>Bembereke Station..Parakou Station</t>
  </si>
  <si>
    <t>CP1-300, Compost of Banikoara at 300 kg/ha</t>
  </si>
  <si>
    <t>CP2-300, Compost of Toffo at 300 kg/ha</t>
  </si>
  <si>
    <t>TP1_300, Terra preta of Banikoara at 300 kg/ha</t>
  </si>
  <si>
    <t>TP2_300, Terra preta of Toffo at 300 kg/ha</t>
  </si>
  <si>
    <t>Integrated Nutrient Management Improves Productivity and Quality of Sugarcane (Saccharum Officinarum L.)</t>
  </si>
  <si>
    <t>BSRI, Ishwardi</t>
  </si>
  <si>
    <t>T3 - Poultry Litter 5t + 95N 51P 87K</t>
  </si>
  <si>
    <t>T1 - No Fertilizer</t>
  </si>
  <si>
    <t>Table 15</t>
  </si>
  <si>
    <t>T4 - Cow Dung 15t + 36N 52P 60K</t>
  </si>
  <si>
    <t>T5 - Press Mud 15t + 10N 50P 43K</t>
  </si>
  <si>
    <t>T6 - Mustard Oil Cake 0.5t + 140N 54P 115K</t>
  </si>
  <si>
    <t>T7 - Green Manure 5t + 140N 53P 100K</t>
  </si>
  <si>
    <t>T2 - 165N 55P 120K</t>
  </si>
  <si>
    <t>Interactive effects of mulching practice and nitrogen rate on grain yield, water productivity, fertilizer use efficiency and greenhouse gas emissions of rainfed summer maize in northwest China</t>
  </si>
  <si>
    <t>Northwest A&amp;F University, Yangling</t>
  </si>
  <si>
    <t>Wheat Straw Mulch + 100 N</t>
  </si>
  <si>
    <t>Flat + 100 N</t>
  </si>
  <si>
    <t>Wheat Straw Mulch + 200 N</t>
  </si>
  <si>
    <t>Flat + 200 N</t>
  </si>
  <si>
    <t>Wheat Straw Mulch + 300 N</t>
  </si>
  <si>
    <t>Flat + 300 N</t>
  </si>
  <si>
    <t>Optimizing interaction between crop residues and inorganic N under zero tillage systems in sub-humid region of Kenya</t>
  </si>
  <si>
    <t>Kalro, Embu</t>
  </si>
  <si>
    <t>Zero tillage + 3R + 80N</t>
  </si>
  <si>
    <t>Conventional tillage + OR + 80N</t>
  </si>
  <si>
    <t>Zero tillage + 5R + 80N</t>
  </si>
  <si>
    <t>Zero tillage + 3R + 120N</t>
  </si>
  <si>
    <t>Conventional tillage +3R + 80N</t>
  </si>
  <si>
    <t>Plastic film mulching combined with nutrient management to improve water use efficiency, production of rain-fed maize and economic returns in semi-arid regions</t>
  </si>
  <si>
    <t>Zhongwei City</t>
  </si>
  <si>
    <t>Ridge &amp; Furrow + 0N</t>
  </si>
  <si>
    <t>Flat + 0N</t>
  </si>
  <si>
    <t>Ridge &amp; Furrow + 100N</t>
  </si>
  <si>
    <t>Flat + 100N</t>
  </si>
  <si>
    <t>Ridge &amp; Furrow + 200N</t>
  </si>
  <si>
    <t>Flat + 200N</t>
  </si>
  <si>
    <t>Ridge &amp; Furrow + 300N</t>
  </si>
  <si>
    <t>Flat + 300N</t>
  </si>
  <si>
    <t>Plastic film-mulched ridges and straw-mulched furrows increase soil carbon sequestration and net ecosystem economic benefit in a wheat-maize rotation</t>
  </si>
  <si>
    <t>Flat + Straw Mulch</t>
  </si>
  <si>
    <t>Flat + No Mulch</t>
  </si>
  <si>
    <t>Moisture conservation and zinc fertilization impacts on quality, profitability and moisture use indices of chickpea (Cicer Arietinum L.) under limited moisture conditions</t>
  </si>
  <si>
    <t>IARI, New Dehli</t>
  </si>
  <si>
    <t>Flat Bed + 2.5 t/ha crop residue</t>
  </si>
  <si>
    <t>Flat Bed</t>
  </si>
  <si>
    <t>Flat Bed + 5.0 t/ha crop residue</t>
  </si>
  <si>
    <t>NBF + 2.5 t/ha crop residue</t>
  </si>
  <si>
    <t>Nitrogen fertilizer and cattle manure for Striga (Striga hermonthica) management and enhancement of sorghum productivity in northwest Ethiopia</t>
  </si>
  <si>
    <t>Gondar ARC</t>
  </si>
  <si>
    <t>0N +10t M</t>
  </si>
  <si>
    <t>0N +0t M</t>
  </si>
  <si>
    <t>0N +20t M</t>
  </si>
  <si>
    <t>46N +10t M</t>
  </si>
  <si>
    <t>46N +0t M</t>
  </si>
  <si>
    <t>46N+20t M</t>
  </si>
  <si>
    <t>92N +10t M</t>
  </si>
  <si>
    <t>92N  +0t M</t>
  </si>
  <si>
    <t>92N  +20t M</t>
  </si>
  <si>
    <t>Optimizing Tillage and Fertilization Patterns to Improve Soil Physical Properties, NUE and Economic Benefits of Wheat-Maize Crop Rotation Systems</t>
  </si>
  <si>
    <t>Xuchang City, Henan</t>
  </si>
  <si>
    <t>Deep Till + Organic Fert</t>
  </si>
  <si>
    <t>Deep Till</t>
  </si>
  <si>
    <t>Shallow Till + Organic Fert</t>
  </si>
  <si>
    <t>Shallow Till</t>
  </si>
  <si>
    <t>No Till + Organic Fert</t>
  </si>
  <si>
    <t>No Till</t>
  </si>
  <si>
    <t>Sustaining productivity of wheat-soybean cropping system through integrated nutrient management practices on the Vertisols of central India</t>
  </si>
  <si>
    <t>IARI Indore</t>
  </si>
  <si>
    <t>Wheat/Soybean</t>
  </si>
  <si>
    <t>0.5 NPK+BF</t>
  </si>
  <si>
    <t>0.5 NPK</t>
  </si>
  <si>
    <t>INR/ha/yr</t>
  </si>
  <si>
    <t>1996.1.1996.2.1997.1.1997.2.1998.1.1998.2.1999.1.1999.2.2000.1.2000.2</t>
  </si>
  <si>
    <t>0.5 NPK+2.5 VC</t>
  </si>
  <si>
    <t>0.5 NPK+10 FYM</t>
  </si>
  <si>
    <t>0.5 NPK+2.5 PM</t>
  </si>
  <si>
    <t>1.0 NPK+10 FYM</t>
  </si>
  <si>
    <t>1.0 NPK</t>
  </si>
  <si>
    <t>1.0 NPK+2.5 PM</t>
  </si>
  <si>
    <t>Ten years of conservation agriculture in a rice-maize rotation of Eastern Gangetic Plains of India: Yield trends, water productivity and economic profitability</t>
  </si>
  <si>
    <t>Samastipur, Bihar</t>
  </si>
  <si>
    <t>ZTDSR/ZTM</t>
  </si>
  <si>
    <t>PTR/CTM</t>
  </si>
  <si>
    <t>USD/ha/yr</t>
  </si>
  <si>
    <t>2008.1.2008.2</t>
  </si>
  <si>
    <t>PBDSR/PBM(+R)</t>
  </si>
  <si>
    <t>PBDSR/PBM(-R)</t>
  </si>
  <si>
    <t>2009.1.2009.2</t>
  </si>
  <si>
    <t>2010.1.2010.2</t>
  </si>
  <si>
    <t>2013.1.2013.2</t>
  </si>
  <si>
    <t>2014.1.2014.2</t>
  </si>
  <si>
    <t>Ferdousi, M. N. S.; Hossain, Akbar; Jahan, M. A. H. S.; Sarkar, M. A. R.; da Silva, Jaime A. Teixeira</t>
  </si>
  <si>
    <t>10.1016/j.agee.2016.06.032</t>
  </si>
  <si>
    <t>Nutrient uptake and productivity of four tropical cropping systems under biochar amendment</t>
  </si>
  <si>
    <t>ARS Kwame Nkrumah UST</t>
  </si>
  <si>
    <t>Cowpea-BC</t>
  </si>
  <si>
    <t>Cowpea-NPK+BC</t>
  </si>
  <si>
    <t>Figure 1</t>
  </si>
  <si>
    <t xml:space="preserve">No </t>
  </si>
  <si>
    <t>Cowpea-NPK</t>
  </si>
  <si>
    <t>Maize-BC</t>
  </si>
  <si>
    <t>Maize-NPK+BC</t>
  </si>
  <si>
    <t>Maize-NPK</t>
  </si>
  <si>
    <t>Maize+Soybean-BC</t>
  </si>
  <si>
    <t>Maize+Soybean-NPK+BC</t>
  </si>
  <si>
    <t>Maize+Soybean-NPK</t>
  </si>
  <si>
    <t>Soybean-BC</t>
  </si>
  <si>
    <t>Soybean-NPK+BC</t>
  </si>
  <si>
    <t>Soybean-NPK</t>
  </si>
  <si>
    <t>Developing biochar and organic nutrient packages/technology as soil policy for enhancing yield and nutrient uptake in maize-black gram cropping system to maintain soil health</t>
  </si>
  <si>
    <t>ICAR, Sikkim Centre, Tadong, Gangtok, Sikkim</t>
  </si>
  <si>
    <t>Black Gram</t>
  </si>
  <si>
    <t>FYM 10</t>
  </si>
  <si>
    <t>2018.2.2019.2</t>
  </si>
  <si>
    <t>(Yes)</t>
  </si>
  <si>
    <t>FYM 10 + BC2.5</t>
  </si>
  <si>
    <t>FYM10 + BC5</t>
  </si>
  <si>
    <t xml:space="preserve">PM5 </t>
  </si>
  <si>
    <t>PM5 + BC2.5</t>
  </si>
  <si>
    <t>PM5 + BC5</t>
  </si>
  <si>
    <t>GM5</t>
  </si>
  <si>
    <t>GM5 + B2.5</t>
  </si>
  <si>
    <t>GM5 + BC5</t>
  </si>
  <si>
    <t>PiM5</t>
  </si>
  <si>
    <t>PiM5 + BC2.5</t>
  </si>
  <si>
    <t>PiM5 + BC5</t>
  </si>
  <si>
    <t>VC5</t>
  </si>
  <si>
    <t>VC5 + BC2.5</t>
  </si>
  <si>
    <t>VC5 + BC5</t>
  </si>
  <si>
    <t>2018.1.2019.1</t>
  </si>
  <si>
    <t>Developing sustainable cropping systems by integrating crop rotation with conservation tillage practices on the Loess Plateau, a long-term imperative</t>
  </si>
  <si>
    <t>Qingyang Loess Plateau Research Station of Lanzhou University</t>
  </si>
  <si>
    <t>Maize/Wheat/Soybean</t>
  </si>
  <si>
    <t>T</t>
  </si>
  <si>
    <t>NTS</t>
  </si>
  <si>
    <t>Forage and maize yields in mixed crop-livestock farming systems Enhancing forage and maize yields in mixed crop-livestock systems under conservation agriculture in sub-humid Zimbabwe</t>
  </si>
  <si>
    <t>Murehewa</t>
  </si>
  <si>
    <t>CA - Sole Maize</t>
  </si>
  <si>
    <t>CT - Sole Maize</t>
  </si>
  <si>
    <t>2013.2015</t>
  </si>
  <si>
    <t>Fig3a</t>
  </si>
  <si>
    <t>CA Maize Cowpea Int</t>
  </si>
  <si>
    <t>CA Maize Gnut Rot</t>
  </si>
  <si>
    <t>Maize-Mucuna</t>
  </si>
  <si>
    <t>CA Maize Mucuna Int</t>
  </si>
  <si>
    <t>CA Maize Soy Rot</t>
  </si>
  <si>
    <t>CA - Sole Maize+F</t>
  </si>
  <si>
    <t>CT - Sole Maize+F</t>
  </si>
  <si>
    <t>Fig3b</t>
  </si>
  <si>
    <t>CA Maize Cowpea Int+F</t>
  </si>
  <si>
    <t>CA Maize Gnut Rot+F</t>
  </si>
  <si>
    <t>CA Maize Mucuna Int+F</t>
  </si>
  <si>
    <t>CA Maize Soy Rot+F</t>
  </si>
  <si>
    <t>CA - Sole Maize+F+M</t>
  </si>
  <si>
    <t>CT - Sole Maize+F+M</t>
  </si>
  <si>
    <t>CA Maize Cowpea Int+F+M</t>
  </si>
  <si>
    <t>CA Maize Gnut Rot+F+M</t>
  </si>
  <si>
    <t>CA Maize Mucuna Int+F+M</t>
  </si>
  <si>
    <t>CA Maize Soy Rot+F+M</t>
  </si>
  <si>
    <t>Conservation Agriculture Increases Yields and Economic Returns of Potato, Forage, and Grain Systems of the Andes</t>
  </si>
  <si>
    <t>Chimbo River Subbasin</t>
  </si>
  <si>
    <t>Potato/Oat-Vetch</t>
  </si>
  <si>
    <t>With ditches</t>
  </si>
  <si>
    <t>Without ditches</t>
  </si>
  <si>
    <t>No residue harvested</t>
  </si>
  <si>
    <t>Residue harvested</t>
  </si>
  <si>
    <t>Barley/Bean/Pasture</t>
  </si>
  <si>
    <t>Crop establishment with conservation tillage and crop residue retention in rice-based cropping systems of Eastern India: yield advantage and economic benefit</t>
  </si>
  <si>
    <t>No-tillage</t>
  </si>
  <si>
    <t>30 mm CPE</t>
  </si>
  <si>
    <t>45 mm CPE</t>
  </si>
  <si>
    <t>60 mm CPE</t>
  </si>
  <si>
    <t>75 mm CPE</t>
  </si>
  <si>
    <t xml:space="preserve">      </t>
  </si>
  <si>
    <t>Crop productivity, soil health, and energy dynamics of Indian Himalayan intensified organic maize-based systems</t>
  </si>
  <si>
    <t>Maize-Cowpea/Rapeseed</t>
  </si>
  <si>
    <t>Maize + cowpea - rapeseed</t>
  </si>
  <si>
    <t>Cropping system Maize-fallow</t>
  </si>
  <si>
    <t>2014.2018</t>
  </si>
  <si>
    <t>Maize-Cowpea/Buckwheat</t>
  </si>
  <si>
    <t>Maize + cowpea-buckwheat</t>
  </si>
  <si>
    <t>Maize-Cowpea/Barley</t>
  </si>
  <si>
    <t>Maize + cowpea - barley</t>
  </si>
  <si>
    <t>Maize-Cowpea/Garden Pea</t>
  </si>
  <si>
    <t>Maize + cowpea- garden pea</t>
  </si>
  <si>
    <t>Maize-Cowpea/Rajmash</t>
  </si>
  <si>
    <t>Maize + cowpea-rajmash</t>
  </si>
  <si>
    <t>MSM</t>
  </si>
  <si>
    <t>NM</t>
  </si>
  <si>
    <t>MSM+WBM</t>
  </si>
  <si>
    <t>Cumulative Effect of Organic and Inorganic Sources of Nutrients on Yield, Nutrients Uptake and Economics by Rice-Wheat Cropping System in Indo-Gangetic Plains of India</t>
  </si>
  <si>
    <t>Banaras Hindu University ARF, Varanasi</t>
  </si>
  <si>
    <t>75% RDF+ 25% N through Sludge</t>
  </si>
  <si>
    <t>100% RDF</t>
  </si>
  <si>
    <t>75% RDF+ 25% N through Vermicompost</t>
  </si>
  <si>
    <t>75% RDF+ 25% N through Sesbania</t>
  </si>
  <si>
    <t>ICAR,Imphal</t>
  </si>
  <si>
    <t>No Fert</t>
  </si>
  <si>
    <t>NPKZnB + FYMIO</t>
  </si>
  <si>
    <t>1/2NPKZnB + FYMIO</t>
  </si>
  <si>
    <t>1/2NPKZnB + FYM5</t>
  </si>
  <si>
    <t>Crop diversification in rice-based systems in the polders of Bangladesh: Yield stability, profitability, and associated risk</t>
  </si>
  <si>
    <t>Polder 30</t>
  </si>
  <si>
    <t>Rice/Mungbean</t>
  </si>
  <si>
    <t>RTrad-MBTrad</t>
  </si>
  <si>
    <t>Rice/Fallow</t>
  </si>
  <si>
    <t>RTrad-F</t>
  </si>
  <si>
    <t>Residual Effect of Fertility Levels, Biofertilizer and Foliar Nutrition on Yield and Yield Attributes of Summer Blackgram (Vigna mungo L.) in Wheat-blackgram Cropping System under Subtropical Conditions in Jammu</t>
  </si>
  <si>
    <t>SKUAST-J</t>
  </si>
  <si>
    <t>C1 = Seed treatment</t>
  </si>
  <si>
    <t>C2 = Soil application</t>
  </si>
  <si>
    <t xml:space="preserve">Control </t>
  </si>
  <si>
    <t>Responses of Winter Wheat Production to Green Manure and Nitrogen Fertilizer on the Loess Plateau</t>
  </si>
  <si>
    <t>Agricultural Technology Demonstration Center of Changwu County, Shaanxi Province</t>
  </si>
  <si>
    <t>Hual bean-winter wheat (HW)</t>
  </si>
  <si>
    <t>Fallow-winter wheat (FW)</t>
  </si>
  <si>
    <t>Changwei, Yu; Dabin, Zhang; Na, Zhao; Pengwei, Yao; Qunhu, Cao; Weidong, Cao; Yajun, Gao; Zheng, Wang</t>
  </si>
  <si>
    <t>10.2134/agronj14.0432</t>
  </si>
  <si>
    <t>Soybean-winter wheat (W</t>
  </si>
  <si>
    <t>Mung bean-winter wheat (MW)</t>
  </si>
  <si>
    <t>Benefit Cost Ratio (GMTC)</t>
  </si>
  <si>
    <t>0 N</t>
  </si>
  <si>
    <t>162 N (farmers practice)</t>
  </si>
  <si>
    <t>108 N</t>
  </si>
  <si>
    <t>135 N</t>
  </si>
  <si>
    <t>Soil-plant water dynamics, yield, quality and profitability of spring sweet corn under variable irrigation scheduling, crop establishment and moisture conservation practices</t>
  </si>
  <si>
    <t>Borlaug Crop Research Center of Govind Ballabh Plant University of Agriculture and Technology</t>
  </si>
  <si>
    <t>M2: Mulch</t>
  </si>
  <si>
    <t>M1: Control</t>
  </si>
  <si>
    <t>sowing, irrigation, harvesting, weeding, mulch</t>
  </si>
  <si>
    <t>M3: Biochar</t>
  </si>
  <si>
    <t>The economic potential and farmer perceptions of herbaceous legume fallows in Ghana</t>
  </si>
  <si>
    <t>Three districts</t>
  </si>
  <si>
    <t>Mucuna</t>
  </si>
  <si>
    <t>Natural fallow</t>
  </si>
  <si>
    <t>sowing, weeding</t>
  </si>
  <si>
    <t>Bright, Geoff; Cobbina, Joseph; Jatango, John Ayisi; McDonald, Morag; Obiri, Beatrice Darko; Sinclair, Fergus</t>
  </si>
  <si>
    <t>10.1017/S0014479707005005</t>
  </si>
  <si>
    <t>Cnavalia</t>
  </si>
  <si>
    <t>Pueraria</t>
  </si>
  <si>
    <t>Lablab</t>
  </si>
  <si>
    <t>Stylosanthes</t>
  </si>
  <si>
    <t>harvesting, weeding, planting, and more</t>
  </si>
  <si>
    <t>%</t>
  </si>
  <si>
    <t>GHS</t>
  </si>
  <si>
    <t>Code</t>
  </si>
  <si>
    <t>Pillar</t>
  </si>
  <si>
    <t>Pillar.Code</t>
  </si>
  <si>
    <t>Subpillar</t>
  </si>
  <si>
    <t>Subpillar.Code</t>
  </si>
  <si>
    <t>Indicator</t>
  </si>
  <si>
    <t>Indicator.Code</t>
  </si>
  <si>
    <t>Subindicator</t>
  </si>
  <si>
    <t>Subindicator.Short</t>
  </si>
  <si>
    <t>Subindicator.Code</t>
  </si>
  <si>
    <t>Definition</t>
  </si>
  <si>
    <t>Notes</t>
  </si>
  <si>
    <t>Productivity</t>
  </si>
  <si>
    <t>Economics</t>
  </si>
  <si>
    <t>Ec</t>
  </si>
  <si>
    <t>Income</t>
  </si>
  <si>
    <t>In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</si>
  <si>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</si>
  <si>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</si>
  <si>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</si>
  <si>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NR</t>
  </si>
  <si>
    <t>Net returns = income - total costs. Values for this outcome can be negative or positive.</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</si>
  <si>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</si>
  <si>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</si>
  <si>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</si>
  <si>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</si>
  <si>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</si>
  <si>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</si>
  <si>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</si>
  <si>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</si>
  <si>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</si>
  <si>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</si>
  <si>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</si>
  <si>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</si>
  <si>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</si>
  <si>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</si>
  <si>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</si>
  <si>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 xml:space="preserve">Total production cost that are unspecified in the paper. This outcome may have to be reclassified to variable costs </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</si>
  <si>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</si>
  <si>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</si>
  <si>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</si>
  <si>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</si>
  <si>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</si>
  <si>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</si>
  <si>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</si>
  <si>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</si>
  <si>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</si>
  <si>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</si>
  <si>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</si>
  <si>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</si>
  <si>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</si>
  <si>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</si>
  <si>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</si>
  <si>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</si>
  <si>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</si>
  <si>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</si>
  <si>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</si>
  <si>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</si>
  <si>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</si>
  <si>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 Cost/Asset</t>
  </si>
  <si>
    <t>VCA</t>
  </si>
  <si>
    <t>Variable production costs per asset. For example USD per ha of farmland or USD per animal.</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</si>
  <si>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</si>
  <si>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</si>
  <si>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</si>
  <si>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</si>
  <si>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</si>
  <si>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</si>
  <si>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</si>
  <si>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</si>
  <si>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</si>
  <si>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</si>
  <si>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</si>
  <si>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</si>
  <si>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</si>
  <si>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</si>
  <si>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BC Ratio (GRTC)</t>
  </si>
  <si>
    <t>BCR-GRTC</t>
  </si>
  <si>
    <t>The ratio of gross return to total costs (gross returns/total costs).</t>
  </si>
  <si>
    <t>BC Ratio (GRVC)</t>
  </si>
  <si>
    <t>BCR-GRVC</t>
  </si>
  <si>
    <t>The ratio of gross returns to variable costs (gross returns/variable costs).</t>
  </si>
  <si>
    <t>BC Ratio (GMVC)</t>
  </si>
  <si>
    <t>BCR-GMVC</t>
  </si>
  <si>
    <t>The ratio of gross margin to variable costs (gross margin/variable costs).</t>
  </si>
  <si>
    <t>Benefit Cost Ratio (NRVC)</t>
  </si>
  <si>
    <t>BC Ratio (NRVC)</t>
  </si>
  <si>
    <t>BCR-NRVC</t>
  </si>
  <si>
    <t>The ratio of net returns to variable costs (net returns/variable costs).</t>
  </si>
  <si>
    <t>BC Ratio (NRTC)</t>
  </si>
  <si>
    <t>BCR-NRTC</t>
  </si>
  <si>
    <t>The ratio of net returns to variable costs (net returns/total costs).</t>
  </si>
  <si>
    <t>BC Ratio (GMTC)</t>
  </si>
  <si>
    <t>BCR-GMTC</t>
  </si>
  <si>
    <t>The ratio of gross margin to variable costs (gross margin/total costs).</t>
  </si>
  <si>
    <t>BC Ratio (Unsp.)</t>
  </si>
  <si>
    <t>BCR</t>
  </si>
  <si>
    <t>The ratio of benefits to costs when the exact formulation is not specified.</t>
  </si>
  <si>
    <t>CB Ratio (TCGR)</t>
  </si>
  <si>
    <t>CBR-TCGR</t>
  </si>
  <si>
    <t>The ratio of total costs to gross returns (total costs/gross returns).</t>
  </si>
  <si>
    <t>CB Ratio (VCGR)</t>
  </si>
  <si>
    <t>CBR-VCGR</t>
  </si>
  <si>
    <t>The ratio of variable costs to gross returns (variablecosts/gross returns).</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</si>
  <si>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</si>
  <si>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</si>
  <si>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</si>
  <si>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PP</t>
  </si>
  <si>
    <t>The period of time required to recoup the funds expended in investment.</t>
  </si>
  <si>
    <t>ROI</t>
  </si>
  <si>
    <t>Return on investment is the gain or loss relative to the amount invested.</t>
  </si>
  <si>
    <t>This is usually presented as a ratio, please convert any % values to proportions.</t>
  </si>
  <si>
    <t>IRR</t>
  </si>
  <si>
    <t>Internal Rate of Return is the interest rate at which the net present value of all cash flows equal zero.</t>
  </si>
  <si>
    <t>MRR</t>
  </si>
  <si>
    <t>Marginal Rate of Return is the amount of revenue per additional item, divided by marginal costs.</t>
  </si>
  <si>
    <t>Present value of benefits (PVB) is a term used in cost-benefit analysis and project appraisal that refers to the discounted sum, or present value, of a stream of benefits associated with a project or proposal. Present value (PV) is the current value of a future sum of money or stream of cash flows given a specified rate of return. Present value takes the future value and applies a discount rate or the interest rate that could be earned if invested.</t>
  </si>
  <si>
    <t xml:space="preserve">Present value of costs (PVC) is a term used in cost-benefit analysis and project appraisal that refers to the discounted sum, or present value, of costs associated with a project or proposal. </t>
  </si>
  <si>
    <t>The ratio of present value of gross returns to present value of variable costs.</t>
  </si>
  <si>
    <t>Resilience</t>
  </si>
  <si>
    <t>Social</t>
  </si>
  <si>
    <t>So</t>
  </si>
  <si>
    <t>La</t>
  </si>
  <si>
    <t>RtL</t>
  </si>
  <si>
    <t>ID</t>
  </si>
  <si>
    <t>deduplication_status</t>
  </si>
  <si>
    <t>citation_screening_status</t>
  </si>
  <si>
    <t>fulltext_screening_status</t>
  </si>
  <si>
    <t>data_extraction_screening_status</t>
  </si>
  <si>
    <t>data_source_type</t>
  </si>
  <si>
    <t>data_source_name</t>
  </si>
  <si>
    <t>data_source_url</t>
  </si>
  <si>
    <t>Reason for rejection</t>
  </si>
  <si>
    <t>Abstract</t>
  </si>
  <si>
    <t>Authors</t>
  </si>
  <si>
    <t>citation_journal_name</t>
  </si>
  <si>
    <t>citation_journal_volume</t>
  </si>
  <si>
    <t>citation_pub_year</t>
  </si>
  <si>
    <t>Keywords</t>
  </si>
  <si>
    <t>fulltext_filename</t>
  </si>
  <si>
    <t>fulltext_exclude_reasons</t>
  </si>
  <si>
    <t>gpt_screened</t>
  </si>
  <si>
    <t>gpt_country</t>
  </si>
  <si>
    <t>gpt_region</t>
  </si>
  <si>
    <t>gpt_product</t>
  </si>
  <si>
    <t>gpt_product2</t>
  </si>
  <si>
    <t>gpt_practices</t>
  </si>
  <si>
    <t>gpt_econ_out</t>
  </si>
  <si>
    <t>random</t>
  </si>
  <si>
    <t>not_duplicate</t>
  </si>
  <si>
    <t>included</t>
  </si>
  <si>
    <t>not_screened</t>
  </si>
  <si>
    <t>not_started</t>
  </si>
  <si>
    <t>database</t>
  </si>
  <si>
    <t>Included- intercropping</t>
  </si>
  <si>
    <t>`TO ADOPT OR NOT TO ADOPT?' LEGUME ADOPTION IN MAIZE-BASED SYSTEMS OF NORTHERN THAILAND: CONSTRAINTS AND POTENTIALS</t>
  </si>
  <si>
    <t>A considerable growth in the maize (Zea mays L.) sector in Southeast Asia has resulted in a rapid expansion and intensification of maize monoculture on sloping uplands. This practice entailed the heavy use of fertilisers, leading to environmental degradation and farmers' indebtedness. Intercropping of legumes with maize could complement or replace fertiliser inputs; however legume adoption by smallholder maize farmers remains low. This study investigates the constraints and potentials to integrate legumes in maize-based cropping systems in such environments. A comparative study between maize monocropping and maize/legume relay cropping was carried out in two villages of Thailand, using surveys, participatory rural appraisal (PRA) tools and interviews. The results demonstrated that both cropping systems were equally profitable, although the maize yield in maize/legume relay cropping was lower than that in monocropping. Low selling price was the most cited reason by the non-adopters for not introducing legumes. Selling price of legume grains, ease of harvesting, marketability and ease of growing were the four main criteria that determined the adopters' choice of legume species. Among the cultivated legumes, ricebean (Vigna umbellata L.) best fulfilled the criteria for the choice of legume species. Establishing maize/legume relay cropping as an alternative to maize monocropping under rainfed conditions can decrease risks, due to reduced expenses for farm inputs and similar economic returns. This study generated useful information for agricultural policy makers and development practitioners in identifying the barriers and facilitating factors that influence farmers' decision to adopt legumes and the conditions that shape the farmers' decision-making environment. Copyright (C) 2016 John Wiley &amp; Sons, Ltd.</t>
  </si>
  <si>
    <t>Bruun, Thilde Bech; Yap, Von Yi; de Neergaard, Andreas</t>
  </si>
  <si>
    <t>adoption constraints; legume integration; relay cropping; selection criteria; smallholder farmers</t>
  </si>
  <si>
    <t>10.1002/ldr.2546</t>
  </si>
  <si>
    <t>thailand</t>
  </si>
  <si>
    <t>asia</t>
  </si>
  <si>
    <t>legume;cereals</t>
  </si>
  <si>
    <t>vicia faba;vigna umbellata;zea mays;oryza sativa</t>
  </si>
  <si>
    <t>diversification/intercropping</t>
  </si>
  <si>
    <t>profitability</t>
  </si>
  <si>
    <t>Included- grazing management</t>
  </si>
  <si>
    <t>A Case Study Evaluating Economic Implications of Two Grazing Strategies for Cattle Ranches in Northwest Argentina</t>
  </si>
  <si>
    <t>In the Argentinean Chaco Arido region, cattle production based on cow-calf operations is the principal source of agricultural income, and rangeland is the main forage source for cattle. Traditional grazing strategy (TGS, high stocking rate and continuous grazing) is considered the main cause of current rangeland degradation. Research shows that rangeland and cattle production improvements are possible when using a conservative grazing strategy (CGS, moderate stocking rate and rest rotation grazing). The aim of this research was to compare the effects of TGS and CGS applications on economic results for a cattle ranch in the region. To achieve this objective we used an approach that included estimations of forage and cattle production, and economic results. The study period was 1972/73-1983/84. Results showed that during the study period forage production and herd size were almost doubled with CGS, but maintained with TGS. The difference in net income between CGS and TGS (in Argentinean pesos, $), increased linearly from negative (-$2.88 . ha(-1)) to positive ($4.48 . ha(-1)) in the first 4 yr, and then was maintained at positive values (averaging $4.48 . ha(-1)). Data suggest that CGS leads to higher productivity and better economic results than TGS in the medium and long terms.</t>
  </si>
  <si>
    <t>Blanco, Lisandro J.; Emiliano Quiroga, R.; Ferrando, Carlos A.</t>
  </si>
  <si>
    <t>cattle production; economic analysis; forage production; grazing strategy; semiarid rangeland</t>
  </si>
  <si>
    <t>10.2111/08-044.1</t>
  </si>
  <si>
    <t>argentina</t>
  </si>
  <si>
    <t>south and central america</t>
  </si>
  <si>
    <t>livestock</t>
  </si>
  <si>
    <t>bos taurus</t>
  </si>
  <si>
    <t>income;net income</t>
  </si>
  <si>
    <t>Included- Agroforestry</t>
  </si>
  <si>
    <t>A comparative analysis of the sustainability of coffee production system in farms of Santander and Caldas, Colombia</t>
  </si>
  <si>
    <t>The approaches for coffee production in Colombia are diverse in response to the environmental offer of the regions where they are established as the main rural productive activity. Sustainability conditions in economic, environmental, social, and technical dimensions of an agroforestry system in association with other crops and monoculture were analyzed in one municipality of Santander and five municipalities of the department of Caldas. The information was obtained from direct interviews with 81 producers and processed through descriptive statistical and cluster analyses to define the sustainability assessment scale. The results indicate that the agroforestry model impacts the profitability and productivity of the crop compared to the other two models, showing that even being less sustainable in technical and economic terms, it has favorable sustainability conditions in environmental indicators, strategic for climate change adaptation and mitigation in the regions.</t>
  </si>
  <si>
    <t>Andres Oviedo-Celis, Ricardo; Stiven Castro-Escobar, Edisson</t>
  </si>
  <si>
    <t>coffee industry; family farm; production systems; rural development; sustainable agriculture</t>
  </si>
  <si>
    <t>10.21930/rcta.vol22\_num3\_art:2230</t>
  </si>
  <si>
    <t>colombia</t>
  </si>
  <si>
    <t>cash crop</t>
  </si>
  <si>
    <t>coffea arabica</t>
  </si>
  <si>
    <t>diversification/agroforestry</t>
  </si>
  <si>
    <t>Included- Multiple NBS</t>
  </si>
  <si>
    <t>A Comparative Analysis of Yield Gaps and Water Productivity on Smallholder Farms in Ethiopia, South Africa and Tunisia</t>
  </si>
  <si>
    <t>Agriculture in developing countries will have to transform and increase production by an estimated 70% in order to meet demands by 2050. Although well-managed commercial farms offer little manoeuvring space for increasing agricultural water productivity, smallholder farms usually operate at low input costs and therefore provide ample opportunities to reduce the potential yield gap through agricultural intensification. The aim of this paper is to analyse and compare yields and water productivities obtained in field and modelling experiments in Ethiopia (maize, garlic, onion), South Africa (tomato) and Tunisia (tomato, potato, wheat). Innovative agricultural practices were introduced on smallholder farms: irrigation scheduling and NPS Zn fertilization in Ethiopia; high-yielding cultivar, drip irrigation, mulching and organic amendments in South Africa; and crop water modelling in Tunisia. In general, crop yields increased up to eight times with innovative practices compared to current conventional farming practices. Crop water productivities were fairly stable within the same experiments, but increased with innovations, indicating that intensive farming can be more environmentally sustainable than conventional farming. Intensive farming systems in a resource-rich environment (high radiation levels, relatively fertile, deep and well-drained soils), combined with technology transfer and capacity building could be seen as viable strategies to secure food for smallholders and communities in African rural areas, as well as to improve water utilization in water-scarce catchments. Copyright (c) 2018 John Wiley &amp; Sons, Ltd.</t>
  </si>
  <si>
    <t>Ajmi, Tarek; Albasha, Rami; Aregay, Gebremeskel; Cheviron, Bruno; De Clercq, Willem; Fissahaye, Degol; Froebrich, Jochen; Gebrekiros, Abreha; Habtegebreal, Kiros; Habtu, Solomon; Hanafi, Salia; Jovanovic, Nebo; Kifle, Muluberhan; Mailhol, Jean Claude; Musvoto, Constansia; Petja, Brilliant; Pienaar, Cou; Woldu, Yirga; Yazew, Eyasu; Zairi, Abdelaziz</t>
  </si>
  <si>
    <t>fertilization management; irrigation scheduling; mulching; organic amendments; PILOTE model</t>
  </si>
  <si>
    <t>10.1002/ird.2238</t>
  </si>
  <si>
    <t>africa;ethiopia;south africa;tunisia</t>
  </si>
  <si>
    <t>africa;europe</t>
  </si>
  <si>
    <t>vegetables;cereals;roots and tubers</t>
  </si>
  <si>
    <t>allium sativum;zea mays;allium cepa;solanum tuberosum;solanum lycopersicum;triticum</t>
  </si>
  <si>
    <t>irrigation;irrigation/drip;irrigation/scheduling;nutrient management/inorganic fertilizer;nutrient management/micronutrient fertilizer;nutrient management/organic fertilizer;residue management/non-crop/mulch;varieties/improved/high yielding</t>
  </si>
  <si>
    <t>Included- Reduced tillage</t>
  </si>
  <si>
    <t>A comparison of different tillage systems in irrigated conditions by risk and gross margin analysis in Erzurum region of Turkey</t>
  </si>
  <si>
    <t>The potential of tillage systems for generating environmental pollution and the economic risks of the systems are influential factors for farmers to adopt conservation tillage practices. This study was carried out between 2000 and 2008 in order to evaluate the economic and risk of different tillage and planting systems in the province of Erzurum, Turkey. Tillage treatments consist of conventional tillage [moldboard plow + disk harrow + combined harrows + precision seeder, (CT)], reduced tillage 1 [cultivator + combined harrows + precision seeder, (RT1)], reduced tillage 2 [rotary power harrow + precision seeder, (RT2)] and no-till seeding [no-till seeder, (NT)] systems which were studied. A trial field has been tilled with four different tillage systems with a crop rotation of common vetch-winter wheat-sunflower. The economic evaluation of the tillage and planting systems was made by calculating the gross margin and the risk appraisal and the standard deviation of the yield and gross margins. The conventional tillage system required the most labor, fuel, oil and variable costs. According to conventional tillage and planting system, the most cost-saving system is direct planting by NT. The highest pollutant in terms of environment was the CT system with the highest carbon dioxide release, while the NT system was the most environmentally friendly system. The order of systems from high to low, in terms of obtained gross margin, ranked a CT, RT1, RT2 and NT. The lowest variation in terms of productivity was in the NT system for all products, and the highest variation was in the RT1 system. In terms of gross margin, the lowest variation was again in the NT system. A farmer who decides on the basis of gross margin should choose the CT system with the highest average gross margin. A producer considering gross margin should decide on the NT system based on risk assessment.</t>
  </si>
  <si>
    <t>Demir, Okan; Gozubuyuk, Zinnur</t>
  </si>
  <si>
    <t>No-till; Greenhouse gas emission; Tillage economics; Erzurum</t>
  </si>
  <si>
    <t>10.1007/s10668-019-00308-5</t>
  </si>
  <si>
    <t>turkey</t>
  </si>
  <si>
    <t>other;oil crop;cereals</t>
  </si>
  <si>
    <t>vicia sativa;helianthus;triticum;triticum aestivum</t>
  </si>
  <si>
    <t>land preparation/tillage/reduced or zero</t>
  </si>
  <si>
    <t>costs;gross margin;variable cost</t>
  </si>
  <si>
    <t>Climate change and extreme weather events undermine smallholder household food and income security in southern Africa. Climate Smart Agriculture (CSA) technologies comprise a suite of interventions that aim to sustainably increase productivity whilst helping farmers adapt their farming systems to climate change and to manage risk more effectively. Cost-benefit analysis (CBA) and a mixed methods approach were used to assess the likelihood of investment in various CSA technology combinations. The data were drawn respectively from 1440, 696, and 1448 sample households in Malawi, Mozambique and Zambia, covering 3622, 2106 and 5212 maizelegume plots in these countries over two years. The cost-benefit analysis and stochastic dominance results showed that CSA options that combined soil and water conservation management practices based on the principles of conservation agriculture (CA), improved varieties, and associations of cereal-legume crop species were economically viable and worth implementing for risk averse smallholder farmers. A dynamic mixed multinomial logit demonstrated that women's bargaining power, drought shock, and access to CSA technology information positively influenced the probability of investing in CSA technology combinations. This study provides evidence of the importance of cultural context, social relevance and intra-household decision-making in tailoring suitable combinations of CSA for smallholder farmers in southern Africa.</t>
  </si>
  <si>
    <t>Farnworth, Cathy Rozel; Mupangwa, Walter; Mutenje, Munyaradzi Junia; Nyagumbo, Isaiah; Stirling, Clare; Thierfelder, Christian</t>
  </si>
  <si>
    <t>Gender; Intra-household decision-making; Climate-smart agriculture; Cost-benefit analysis; Southern Africa</t>
  </si>
  <si>
    <t>10.1016/j.ecolecon.2019.05.013</t>
  </si>
  <si>
    <t>india</t>
  </si>
  <si>
    <t>cereals;trees</t>
  </si>
  <si>
    <t>oryza sativa;sesbania</t>
  </si>
  <si>
    <t>land preparation/tillage/reduced or zero/direct</t>
  </si>
  <si>
    <t>costs;cost benefit ratio;net return</t>
  </si>
  <si>
    <t>Included- erosion reduction</t>
  </si>
  <si>
    <t>A Cost-Benefit Analysis of Indigenous Soil and Water Conservation Measures in Sikkim Himalaya, India</t>
  </si>
  <si>
    <t>Soil and water conservation (SWC) measures are needed to control erosion and sustain agricultural production in mountain regions. This study assessed the costs and benefits of indigenous SWC measures in a predominantly rural watershed in Sikkim Himalaya, India, from 2009 to 2010. Physical data were obtained through field measurements of soil erosion and runoff in plots with and without SWC measures; further information was collected through a structured questionnaire survey of 150 farm households. Major costs and benefits of various measures implemented in the study area were quantified using net present value, internal rate of return, time horizon, discount rate, payback period, and sensitivity analysis. For a 10-year period and with a 6% discount rate, all the practices were found to have a positive net present value and to help ensure economic and environmental sustainability. The sensitivity analysis showed that the most widespread SWC practices are worth implementing. Some practices not only prevented nutrient loss and retained soil moisture but also provided additional income and increased crop yield. Our findings suggest that agroforestry and vegetative barriers are the most favorable practices.</t>
  </si>
  <si>
    <t>Mishra, Prabuddh Kumar; Rai, Suresh Chand</t>
  </si>
  <si>
    <t>Cost-benefit analysis; soil erosion; agroforestry; watershed; net present value; India.</t>
  </si>
  <si>
    <t>10.1659/MRD-JOURNAL-D-12-00013.1</t>
  </si>
  <si>
    <t>net present value;internal rate of return;payback period</t>
  </si>
  <si>
    <t>A Discounted Cash Flow and Capital Budgeting Analysis of Silvopastoral Systems in the Amazonas Region of Peru</t>
  </si>
  <si>
    <t>Silvopasture is a type of agroforestry that could deliver ecosystem services and support local livelihoods by integrating trees into pasture-based livestock systems. This study modeled the financial returns from silvopastures, planted forests, and conventional cattle-pasture systems in Amazonas, Peru using capital budgeting techniques. Forests had a lower land expectation value (USD 845 per hectare) than conventional cattle systems (USD 1275 per hectare) at a 4% discount rate. “Typical” model silvopastures, based on prior landowner surveys in the Amazonas region, were most competitive at low discount rates. The four actual silvopastoral systems we visited and examined had higher returns (4%: USD 1588 to USD 9524 per hectare) than either alternative pure crop or tree system, more than likely through strategies for generating value-added such as on-site retail stands. Silvopasture also offers animal health and environmental benefits, and could receive governmental or market payments to encourage these practices.</t>
  </si>
  <si>
    <t>Abt, Robert; Bernal, Wilmer; Castillo, Miguel; Chizmar, Stephanie; Cubbage, Frederick; Parajuli, Rajan; Pizarro, Dante; Rivera, Raul; Sills, Erin; Vasquez, Hector</t>
  </si>
  <si>
    <t>silvopasture; economics; financial analysis; carbon payment; Peru</t>
  </si>
  <si>
    <t>10.3390/land9100353</t>
  </si>
  <si>
    <t>diversification/crop-livestock</t>
  </si>
  <si>
    <t>net return</t>
  </si>
  <si>
    <t>Already in ERA- Extracted</t>
  </si>
  <si>
    <t>A field assessment of the agronomic performance and water use of Jatropha curcas in South Africa</t>
  </si>
  <si>
    <t>Global attention on biofuels and the potential for Jatropha curcas to produce biodiesel from marginal land with low inputs has recently created world-wide interest in this species. This paper reports on the water dynamics and productivity of]. curcas in a silvopastoral experiment with Penniseturn clandestinum at the Ukulinga research farm of the University of KwaZulu-Natal near Pietermaritzburg, South Africa. Measurements of daily total evaporation rates during December February (summer) on clear hot days ranged between 3 and 4 mm d(-1). However, due to the deciduous nature of the species, water use was negligible (&lt;1 mm d(-1)) during winter (May August). The results have shown that two- to four-year-old J. curcas trees were conservative water users. High oil yields are unlikely due to the low seed production. The best seed yield was in 2009 (348.8 kg ha(-1)) in the J. curcas only plots. The other treatments (where pasture competition was a factor) ranged between 77.8 and 166 kg ha(-1) Data collected on the time taken by labourers to harvest and dehusk the seeds, showed that 1 kg of seed took approximately 3 h to process, suggesting that mechanical harvesting would be necessary to make seed production economically viable. J. curcas showed a low tolerance to pests and was prone to diseases. This significantly increased the input costs for insecticides and fungicides. The South African results are so unequivocal that]. curcas under the experimental conditions does not fulfil the claims that it is a wonder biodiesel plant. (C) 2012 Elsevier Ltd. All rights reserved.</t>
  </si>
  <si>
    <t>Everson, C. S.; Gush, M. B.; Mengistu, M. G.</t>
  </si>
  <si>
    <t>Total evaporation; Biofuels; Pennisetum clandestinum; Agroforestry; Seed yield</t>
  </si>
  <si>
    <t>10.1016/j.biombioe.2012.03.013</t>
  </si>
  <si>
    <t>bangladesh;india</t>
  </si>
  <si>
    <t>vegetables;cereals</t>
  </si>
  <si>
    <t>cucurbitaceae;oryza sativa</t>
  </si>
  <si>
    <t>diversification</t>
  </si>
  <si>
    <t>benefit cost ratio</t>
  </si>
  <si>
    <t>africa;south africa</t>
  </si>
  <si>
    <t>africa</t>
  </si>
  <si>
    <t>oil crop</t>
  </si>
  <si>
    <t>jatropha curcas</t>
  </si>
  <si>
    <t>diversification/agroforestry/silvopasture</t>
  </si>
  <si>
    <t>Included- High energy feeds</t>
  </si>
  <si>
    <t>We used a partial-budget analysis to evaluate profitability of different management strategies of three Genotypes of sheep in a 2 x 2 x 3 factorial experiment conducted at Debre Berhan research station in the central highlands of Ethiopia. This involved two anthelmintic-treatment levels (treated vs. non-treated), two supplementary nutrition levels (protein-energy supplementation yes/no) and three genotypes: indigenous Menz (n = 40), 50% Awassi x 50% Menz crosses (n = 38) and 75% Awassi x 25% Menz crosses (n = 3 1). All sheep were exposed to natural sub-clinical helminthosis challenge. Supplemented sheep were offered a concentrate mix daily on an individual basis. Anthelmintic-treated sheep were drenched with fenbendazole against nematodes and with triclabendazole against trematodes. Data were collected during the experimental period (for 10 months from similar to 1 year of age) on feed intake, live weight, eggs per gram (EPG) of faeces, packed-cell volume (PCV), wool weight, and adult-worm burden. Actual market input and output prices were recorded. Supplemented sheep had significantly higher marginal profit (MP) per sheep than nonsupplemented sheep (ETB1 33 vs. 4). Likewise, anthelmintic treated sheep performed significantly better than their non-treated contemporaries (NIP = ETB 28 vs. 8). The 75% Awassi crosses were least profitable. (C) 2008 Elsevier B.V. All rights reserved.</t>
  </si>
  <si>
    <t>Aragaw, K.; Ayalew, W.; Malmfors, B.; Nasholm, A.; Philipsson, J.; Rege, J. E. O.; Tibbo, M.</t>
  </si>
  <si>
    <t>sheep; helminthosis control; economics; breeding strategies; genetic resistance</t>
  </si>
  <si>
    <t>10.1016/j.prevetmed.2007.12.011</t>
  </si>
  <si>
    <t>indonesia</t>
  </si>
  <si>
    <t>elaeis</t>
  </si>
  <si>
    <t>net present value;benefit cost ratio;costs;internal rate of return</t>
  </si>
  <si>
    <t>ethiopia</t>
  </si>
  <si>
    <t>ovis aries</t>
  </si>
  <si>
    <t>livestock/feed/increased protein;pest and disease management/livestock/chemical/antihelmintic</t>
  </si>
  <si>
    <t>variable cost;profit per unit product</t>
  </si>
  <si>
    <t>A KNIFE-ROLLER EFFECTIVELY SUBSTITUTES SOIL PREPARATION BY PLOUGH-AND-HARROW IN LOWLAND PRODUCTION SYSTEMS</t>
  </si>
  <si>
    <t>Cropping systems in the lowlands of temperate South America have been based on irrigated rice and beef-cattle production. Plough-and-harrow is still the most used method to prepare the soil after a season of irrigated rice, but it causes high soil disturbance and is time- and energy-demanding. To improve the sustainahility of a rice soybean rotation system, we studied an alternative method for soil preparation based on a heavy knife-roller. This method was evaluated during three cropping seasons and compared to the plough-and-harrow, applied after the harvest of irrigated rice in a flat hydromorphic soil in south Brazil. In the subsequent summer, soybean was seeded using a no-tillage seeder. Observations on soybean establishment and grain yield demonstrated that the alternative method performed as well as the ploughbased system. Benefits of the roller-based method were a 50% reduction in energy consumption for soil preparation, corresponding to a 22% increase in overall energy use-efficiency of soybean production. Labour time and greenhouse gas emissions for soil preparation were reduced with 29 and 55%, respectively. Next to these savings, the roller-based method can also be performed shortly after rice harvest, creating better opportunities for cover crops or pastures in between rice and soybean. In conclusion, the equivalent agronomic and superior susta inability performance makes the knife-roller method an appealing alternative for seedbed preparation after irrigated rice in lowland production systems.</t>
  </si>
  <si>
    <t>Bastiaans, L.; Silva, J. C. C.; Theisen, G.</t>
  </si>
  <si>
    <t>RICE; EMISSIONS; ENERGY; CROP</t>
  </si>
  <si>
    <t>10.1017/S0014479717000485</t>
  </si>
  <si>
    <t>cereals</t>
  </si>
  <si>
    <t>zea mays</t>
  </si>
  <si>
    <t>nutrient management/inorganic fertilizer;nutrient management/organic fertilizer;organic farming</t>
  </si>
  <si>
    <t>benefit cost ratio;costs;gross return;net return</t>
  </si>
  <si>
    <t>brazil</t>
  </si>
  <si>
    <t>legume;livestock;cereals</t>
  </si>
  <si>
    <t>vicia faba;bos taurus;oryza sativa;glycine max</t>
  </si>
  <si>
    <t>tillage</t>
  </si>
  <si>
    <t>costs;profit;gross return</t>
  </si>
  <si>
    <t>Included- IMP</t>
  </si>
  <si>
    <t>A new mite IPM strategy: predator avoidance behaviour resulting from the synergetic effects of predator release and acaricide-treated nets</t>
  </si>
  <si>
    <t>Background Tetranychus evansi and T. urticae spider mites are known major pests of Solanaceae. Smallholders in Africa rely heavily on pesticide treatments. However, farmers claim that pesticides are generally ineffective despite high-frequency sprays. New management solutions are thus urgently needed. This study assessed the efficacy of using acaricide-treated nets combined with predatory mite release for controlling spider mites. Results The results showed the acaricide-treated net alone was more effective at reducing numbers of T. urticae than T. evansi. We observed the opposite for release of the predatory mite Phytoseiulus longipes. This difference could be explained by the specific dispersion strategies of the two spider mite pests; T. evansi is gregarious, whereas T. urticae dispersed rapidly. Joint application of both techniques resulted in a synergetic effect that reduced T. evansi and T. urticae spider mite numbers close to zero. The synergetic effect could be explained by predator avoidance behaviour of the prey spider mites, resulting in higher prey trapping and killing rates on acaricide-treated nets, while P. longipes fed on spider mite eggs. Conclusion These techniques are profitable for smallholders as they are not expensive and avoid residues on the crop. (c) 2018 Society of Chemical Industry</t>
  </si>
  <si>
    <t>Deletre, Emilie; Fiaboe, Komi K. M.; Gitonga, Linus; Kungu, Miriam; Lagat, Zipporah Osiemo; Martin, Thibaud; Subramanian, Sevgan</t>
  </si>
  <si>
    <t>Solanum scabrum; Phytoseiulus longipes; Tetranychus evansi; Tetranychus urticae; pest control</t>
  </si>
  <si>
    <t>10.1002/ps.5203</t>
  </si>
  <si>
    <t>A novel approach: Beauveria bassiana granules applied to nursery soil for management of rice water weevils in paddy fields</t>
  </si>
  <si>
    <t>BACKGROUND: Spraying of entomopathogenic fungi formulated as wettable powders and suspension concentrates based on oils or water has been used for the management of crop pests. However, the use of fungal granules to control paddy field pests has not been fully explored. Herein, several Beauveria bassiana isolates (ERL1170, ERL1578 and ERL836) were produced as granules using a millet-based solid culture. The granules were applied to the rice nursery 3 days before transplanting, and their control efficacy against rice water weevils was determined in paddy fields. RESULTS: The solid cultures produced similar to 1x10(8) conidia g(-1) of millet grains 10 days after the inoculation. The granules were applied to the soil in the rice nursery 3 days before the rice seedlings were transplanted in the paddy fields. Rice in plots with granules of ERL1578 had 17.3% leaf damage (74% control efficacy) 14 days post-application, whereas rice plants in the untreated control had 66.5% damage. Rice plants treated in the nursery with ERL1170 and ERL836 had 52-54% damage. In the rice plots previously treated with ERL1578, the smallest numbers of larvae and adults were observed 38 days post-application. In laboratory conditions, ERL1578-treated larvae turned pink and were covered with mycelial mass. CONCLUSION: Applications of millet-based B. bassiana granules on rice nursery soil can be an effective and efficient biological control strategy for the management of rice water weevils. This method can be relatively inexpensive and requires less labor than practices involving the spraying of fungi directly on rice in paddy fields. (C) 2014 Society of Chemical Industry</t>
  </si>
  <si>
    <t>Kim, Jae Su; Lee, Se Jin; Parker, Bruce L.; Skinner, Margaret</t>
  </si>
  <si>
    <t>entomopathogenic fungi; Beauveria bassiana; millet; rice water weevil</t>
  </si>
  <si>
    <t>10.1002/ps.3817</t>
  </si>
  <si>
    <t>oryza sativa</t>
  </si>
  <si>
    <t>pest and disease management/biological</t>
  </si>
  <si>
    <t>A novel, integrated method for management of witches' broom disease in Cacao in Bahia, Brazil</t>
  </si>
  <si>
    <t>A three-year field study was conducted in Bahia, Brazil to validate several strategies for management of witches' broom disease in cacao caused by Moniliophthora perniciosa. Treatments which were applied alone or in combination included applications of biological control fungus Trichoderma stromaticum, fungicide copper hydroxide and phytosanitary broom removal. When compared with untreated control treatments, higher pod yields and consistently lower pod losses were obtained by alternating fungicide with biocontrol application. Pod losses caused by witches' broom were also reduced by fungicide treatment or by phytosanitary broom removal when applied alone or in combination, however total pod production per tree was consistently low whenever broom removal was used as a management strategy. While application of biocontrol fungus alone was not able to reduce witches' broom on pods, it reduced vegetative broom formation and also increased the number of pod-forming flower cushions. The present study indicates that alternating fungicide copper hydroxide with biocontrol fungus T. stromaticum without expensive phytosanitary broom removal is not only a better disease management strategy in Bahia but also results in better yields and thereby better net economic returns. Published by Elsevier Ltd.</t>
  </si>
  <si>
    <t>Bateman, R. P.; Fravel, D.; Hebbar, P. K.; Medeiros, F. H. V.; Niella, G. R.; Pomella, A. W. V.; Valle, R.; Vinyard, B.; de Souza, J. T.</t>
  </si>
  <si>
    <t>Biological control; Mycoparasites; Tricoderma; Integrated management</t>
  </si>
  <si>
    <t>10.1016/j.cropro.2010.02.006</t>
  </si>
  <si>
    <t>theobroma cacao</t>
  </si>
  <si>
    <t>pest and disease management/biological;pest and disease management/chemical/synthetic;pest and disease management/sanitation</t>
  </si>
  <si>
    <t>profit;net return</t>
  </si>
  <si>
    <t>A package of water management practices for sustainable growth and improved production of vegetable crop in labour and water scarce Sub-Saharan Africa</t>
  </si>
  <si>
    <t>A package of water management practices including pitcher irrigation method and water conserving techniques of manure application and mulching is experimented for sustainable growth and improved production of cucumber crop in Makanya village in North Eastern Tanzania. The increase in total yield due to package of water management practices is 203 per cent and water use efficiency obtained is 12.06 kg m(-3). The seasonal water requirement of cucumber crop under package of water management practices ranges from 146.30 to 198.10 mm, which is on an average 4.19 times less as compared to control treatment of can irrigation. The irrigation interval in package of water management practices is 4.9 times higher than the can irrigation method. The water and labour uses are reduced by 75.9 and 73 per cent, respectively in package of water management practices. The results showed that the self-regulative nature of pitchers and moisture retention by water conserving techniques is helpful in mitigating water stress in crop root zone. The moisture retention period in soil is increased assisting reduction of labour hours required in irrigation. In local context, the water management practices included in the package are easy to understand, adopt, operate and maintain. (C) 2010 Published by Elsevier B.V.</t>
  </si>
  <si>
    <t>Pachpute, J. S.</t>
  </si>
  <si>
    <t>Sub-Saharan Africa; Pangani basin; Rainwater harvesting; Water and labour scarcity; Package of water management practices; Vegetable production</t>
  </si>
  <si>
    <t>10.1016/j.agwat.2009.11.009</t>
  </si>
  <si>
    <t>tanzania</t>
  </si>
  <si>
    <t>vegetables</t>
  </si>
  <si>
    <t>cucumis sativus</t>
  </si>
  <si>
    <t>irrigation;irrigation/pitcher;nutrient management/organic fertilizer;residue management/non-crop/mulch</t>
  </si>
  <si>
    <t>A regional synthesis of seven-year maize yield responses to conservation agriculture technologies in Eastern and Southern Africa</t>
  </si>
  <si>
    <t>In an effort to address the challenges of low crop productivity and food insecurity among Africa's smallholder farmers, Conservation Agriculture (CA) is considered a promising strategy. This study synthesized and analyzed the maize yield merits of CA systems relative to conventional farmer practices and the contribution of agro-ecological zones, seasonal rainfall regimes and soil characteristics in five Eastern and Southern African (ESA) countries, namely Ethiopia, Kenya, Malawi, Mozambique and Tanzania, over a seven-year period. Agronomic data generated from 287 smallholder on-farm trials testing the productivity of CA cropping systems with a total of 4976 observations, were compiled and collated. Across the five countries, the factors country, cropping system, rainfall regime, agro-ecological zones and soil texture, accounted for 51, 20, 16, 10 and 3% of the yield variation, respectively. Furthermore, CA reduced yield variability by 11% (from 67% under conventional tillage to 56%). Across all the ESA environments and relative to conventional tillage with a mean of 2401 kg ha(-1), CA-rotation had the highest maize yield increase (35%) compared with CA-sole (29%) and CA-intercrops (15 %) systems and thus offered the best opportunity for improved maize productivity compared with intercrops, CAsole or conventional filled systems. Furthermore, the highest returns (90-95%) to CA investments by smallholder farmers were realized under low rainfall conditions (&lt; 700 mm), thereby providing clear evidence of the climate smartness of CA systems under soil moisture stressed conditions. These CA yields relative to conventional fill however were subdued to 26, 19 and 15% in medium-wet (700 -1300 mm) and depressed even further to + 1, -18 and + 9% in wet (&gt; 1300 mm) environments, for CA-rotations, CA-sole and CA-intercrops, respectively. The study also showed that the most beneficial effects of CA occurred under loam textured soils. In addition, CA systems responded best (16%) on well drained soils yet depressed yields by 33% on poorly drained soils. We conclude that the prime conditions for CA performance relative to conventional tillage, involve use of CA-rotations, low rainfall (&lt; 700 mm) conditions, medium textured loam and well drained soils.</t>
  </si>
  <si>
    <t>Chipindu, Lovemore; Craufurd, Peter; Mupangwa, Walter; Nyagumbo, Isaiah; Rusinamhodzi, Leonard</t>
  </si>
  <si>
    <t>Agro-ecological zone; Maize yield; Sustainable intensification; Soil drainage; Soil texture</t>
  </si>
  <si>
    <t>10.1016/j.agee.2020.106898</t>
  </si>
  <si>
    <t>ethiopia;kenya;malawi;mozambique;tanzania</t>
  </si>
  <si>
    <t>return on investment</t>
  </si>
  <si>
    <t>A socio-eco-efficiency analysis of integrated and non-integrated crop-livestock-forestry systems in the Brazilian Cerrado based on LCA</t>
  </si>
  <si>
    <t>Crop-livestock-forest (CLFi) and crop-livestock (CLi) systems are among the most recent agricultural developments in Brazil, and aligned with the principles of cleaner production. Such integrated systems can provide at least three types of product from the same land area over a defined period. This paper presents a holistic sustainability evaluation using life cycle assessment to compare combinations of integrated and conventional systems in the Brazilian Cerrado region. The study assesses a comprehensive set of indicators in the three sustainability dimensions: environmental, economic, and social (socio-eco-efficiency). By prioritizing CLFi, the production area to meet the demand of grains, meat and energy for 500 Brazilians, from 2007 to 2014, reached 70 ha, while the conventional systems would need 420 ha to meet the same demand. This result shows that it is possible to increase production to meet the growing food global demand without the need of expanding the agricultural frontier, preserving the remaining forestland. CLFi combinations systems decreased 55% in climate change potential (2389 t of CO2 equivalent), when compared to the conventional systems. It was also observed that the more integrated systems improved the quality of employment, promoted future generation investments in society, and decreased the total production costs in 54%, when compared to conventional systems. Therefore, intensification achieved through good practices such as association, rotation, and succession by an agroforestry system, optimization of inputs (including water, energy, fertilizers, and crop protection agents), land use, soil quality, biodiversity and social aspects. (C) 2017 Elsevier Ltd. All rights reserved.</t>
  </si>
  <si>
    <t>Costa, Marcela P.; Oliveira, Sueli A.; Schoeneboom, Jan C.; Vinas, Rafael S.; de Medeiros, Gerson A.</t>
  </si>
  <si>
    <t>Sustainable development; Environmental fingerprints; Climate change potential; Social impact assessment; Economic assessment</t>
  </si>
  <si>
    <t>10.1016/j.jclepro.2017.10.063</t>
  </si>
  <si>
    <t>cereals;livestock</t>
  </si>
  <si>
    <t>costs;variable cost;total cost</t>
  </si>
  <si>
    <t>A staggered maize-legume intercrop arrangement robustly increases crop yields and economic returns in the highlands of Central Kenya</t>
  </si>
  <si>
    <t>Smallholder farmers in East-Africa commonly intercrop maize (Zea mays L) with grain legumes to maximize utilisation of land and labour, and attain larger crop yields. Conventionally, one legume line is intercropped between each pair of maize lines. This study evaluated the potential of a modified two-by-two staggered arrangement (MBILI) to increase crop yields and economic benefits in two sites in Central Kenya with contrasting soil fertility levels during 7 consecutive seasons. Common beans (Phaseolus vulgaris L.), cowpea (Vigna unguiculata (L) Walp.) and groundnut (Arachis hypogaea L.) were grown as legume intercrops. The MBILI system resulted in increased maize yields in both sites, and increased cowpea yields in the poor site. In the fertile site, using beans as an intercrop was most profitable, and the MBILI system increased net benefits by 40%, relative to the conventional system. In the poor site, groundnut and cowpea were better adapted, and the MBILI system increased net benefit by 12-37%. Positive effects of the MBILI system were most pronounced in the poor site, but occurred independent of soil fertility level. Rainfall amounts and distribution varied widely, but the MBILI system increased yields both under conditions of ample and inadequate rainfall. N balances were negative with beans and groundnut, but neutral with cowpea as the intercrop. A modest N fertilizer application is therefore essential to sustain yields in the long term, especially when beans or groundnuts are intercropped. in conclusion, the MBILI system, when combined with adjusted nutrient inputs, resulted in superior and robust improvements in crop yields and economic benefits, relative to the conventional intercropping system. (C) 2009 Elsevier B.V. All rights reserved.</t>
  </si>
  <si>
    <t>Kung'u, James; Merckx, Roel; Mucheru-Muna, Monicah; Mugendi, Daniel; Mugwe, Jayne; Pypers, Pieter; Vanlauwe, Bernard</t>
  </si>
  <si>
    <t>Cereal-legume intercropping; MBILI system; Fertilizer; Economic analysis; N fixation; C-13 isotope discrimination</t>
  </si>
  <si>
    <t>10.1016/j.fcr.2009.10.013</t>
  </si>
  <si>
    <t>kenya</t>
  </si>
  <si>
    <t>phaseolus vulgaris;vigna unguiculata;arachis hypogea;zea mays;pisum sativum</t>
  </si>
  <si>
    <t>net benefit</t>
  </si>
  <si>
    <t>A Study of Regenerative Farming Practices and Sustainable Coffee of Ethnic Minorities Farmers in the Central Highlands of Vietnam</t>
  </si>
  <si>
    <t>Coffee is highly vulnerable to climate change, thus impacting coffee-dependent livelihoods and economies. As rising temperatures continue to reduce the suitability of many historical coffee-growing regions, some farmers are practicing regenerative, organic coffee farming as a means of climate change mitigation. In the Central Highlands, the primary coffee growing region of Vietnam, conventional sun-grown, monocrop coffee requires intensive inputs, including fertilizers, pesticides and water. However, some farmers are converting their conventional sun farms to organic shade farms utilizing regenerative farming techniques for both environmental and economic reasons. This study examined regenerative farming practices and sustainable coffee in a small ethnic minority village in Lam D`ong province. The comparative analysis between soil samples taken from a regenerative shade-grown coffee farm and two conventional sun-grown coffee farms revealed that the soil of the regenerative farm, enriched with organic manure, is comparable to, or healthier than, the soil on the conventional farms enriched with chemical fertilizers. The results indicate that regenerative farming practices promote biodiversity; however, they also maintain microclimates that promote the growth of Roya fungus, which can decrease coffee yields. The economic analysis of farm costs and net returns found that regenerative farming practices decrease external inputs through a system of crop diversification and integrated livestock production that improves productivity and economic performance while preserving the ecological and environmental integrity of the landscape. Regenerative agriculture is an important step toward climate change adaptation and mitigation; however, in order for the farm communities in the Central Highlands to make the transition to regenerative agriculture, the success factors and benefits of this method must be demonstrated to the coffee farmers.</t>
  </si>
  <si>
    <t>Cowal, Sanya; Jovanovic, Grace; Le, Don-Thuan; Le, Quan Vu</t>
  </si>
  <si>
    <t>regenerative agriculture; sustainability; coffee production; ethnic minority; Central Highlands; Vietnam</t>
  </si>
  <si>
    <t>10.3389/fsufs.2021.712733</t>
  </si>
  <si>
    <t>vietnam</t>
  </si>
  <si>
    <t>nutrient management/organic fertilizer;diversification/agroforestry/shade trees</t>
  </si>
  <si>
    <t>costs;net return</t>
  </si>
  <si>
    <t>A Study on the Impact of Low-Carbon Technology Application in Agriculture on the Returns of Large-Scale Farmers</t>
  </si>
  <si>
    <t>The relationship and mechanism between agricultural low-carbon technology application and farm household returns are not yet clear, especially the lack of evidence from developing countries. This paper takes large-scale farming households in Jiangxi Province, China, from 2019 to 2020 as the research object, and obtains relevant data from field research to explore the intrinsic impact of agricultural low-carbon technology application on the returns of large-scale farming households. Based on the relevant theoretical analysis, the division dimensions of agricultural low-carbon technologies were proposed, and agricultural low-carbon technologies were subdivided into ten specific low-carbon technologies according to six dimensions: tillage system, breeding, fertilization, irrigation, medicine application, and waste treatment. Relevant questions were designed and researched to obtain data on the application status of low-carbon technologies in agriculture and the income cost status of large-scale farmers. Based on the theoretical analysis, the research hypotheses were proposed, and an empirical analysis was conducted based on the obtained data from large-scale farmers. The application of seven low-carbon technologies in agriculture: conservation tillage system, direct sowing technology, selection of compound fertilizer/organic fertilizer/controlled-release fertilizer, soil formula fertilization technology, deep fertilization/irrigation fertilization, sprinkler/drip irrigation/wet irrigation/intermittent irrigation, and straw resourceization significantly improved the income level of large-scale farmers. Furthermore, the application of biodegradable agricultural membranes, biopesticides, and new pesticide-controlled release technologies did not have significant effects on the income level of large-scale farmers, due to their low application and penetration rate. Based on the findings of the paper, the government should strengthen the promotion and subsidies of agricultural low-carbon technologies, especially those technologies that have no significant impact on large-scale farmers' income, such as biodegradable agricultural membranes, biopesticides, and new pesticide controlled-release technologies, so as to achieve a win-win situation of reducing carbon emissions and increasing farmers' income.</t>
  </si>
  <si>
    <t>Huang, Bingbing; Kong, Hui; Yu, Jinhong; Zhang, Xiaoyou</t>
  </si>
  <si>
    <t>agricultural low-carbon technologies; large-scale farmers; returns; Jiangxi Province</t>
  </si>
  <si>
    <t>10.3390/ijerph191610177</t>
  </si>
  <si>
    <t>bangladesh</t>
  </si>
  <si>
    <t>legume;roots and tubers;cereals</t>
  </si>
  <si>
    <t>vicia faba;vigna radiata;solanum tuberosum;oryza sativa</t>
  </si>
  <si>
    <t>diversification/crop rotation</t>
  </si>
  <si>
    <t>china</t>
  </si>
  <si>
    <t>irrigation;irrigation/drip;irrigation/sprinkler;irrigation/deficit;land preparation/tillage/reduced or zero;land preparation/tillage/reduced or zero/direct;nutrient management/application/fertigation;nutrient management/application/deep;nutrient management/inorganic fertilizer;nutrient management/organic fertilizer;nutrient management/application/controlled release</t>
  </si>
  <si>
    <t>income</t>
  </si>
  <si>
    <t>With the changing global climate, dryland agriculture faces major challenges related to soil water scarcity and soil erosion, threatening global food safety and sustainability. Conservation tillage rotation is considered to be an effective method that can better alleviate these threats if the plowing method is retained and incorporated into the popular no-tillage and subsoiling rotation systems. With this in mind, a long-term (2007-2018), plowing-based conservation rotational tillage experiment was established in an extraordinarily semi-arid region in Heyang Country, Shaanxi Province, China. Four treatments were applied: (1) a three-year rotation where the first year was no-tillage, the second year rotated via alternate plowing, and the third year was subsoiling tillage (NPS); (2) a two-year rotation alternating annual subsoiling tillage with plowing (SP); (3) a two-year rotation alternating annual plowing tillage with no-tillage (PN); and (4) continuous annual plowing (P). After the 11-year experiment, three rotational systems (NPS, SP, and PN) had significantly ameliorated soil bulk density (BD), porosity, and water-stable aggregates (WSA). Especially when compared to the P treatment, the SP rotation significantly reduced mean BD (5.19 %) and increased porosity (5.69 %) at 0-60 cm soil depth. This happened with higher amounts of water-stable macro-aggregates (26.92 %), and may have a synergetic relationship between the WSA of 2-5 and 0.25-2 mm at 30-40 cm soil depth. Also this significantly enhanced the average soil water storage (0-200 cm) under wet rainfall patterns (500.50 mm), and even occurred in extremely dry (391.37 mm) and wet (566.26 mm) years; as well significantly promoted the average water use efficiency (7.25 %) and yield (8.37 %), respectively. Overall, the SP rotation is a suitable agricultural tillage scenario for ameliorating soil bulk density, porosity, water-stable aggregates, water use and storage, yields, and profits that meet the variable climate of dryland farming ecosystem in the future.</t>
  </si>
  <si>
    <t>Li, Jun; Wang, Hao; Wang, Rui; Wang, Shulan; Wang, Xiaoli; Wen, Pengfei; Yu, Qi</t>
  </si>
  <si>
    <t>Dryland; Tillage rotation; Wheat; Soil physical properties; Yield</t>
  </si>
  <si>
    <t>10.1016/j.still.2020.104600</t>
  </si>
  <si>
    <t>diversification/crop rotation;land preparation/tillage/reduced or zero</t>
  </si>
  <si>
    <t>profit</t>
  </si>
  <si>
    <t>Included- Nutrient management</t>
  </si>
  <si>
    <t>A system analysis to assess the effect of low-cost agricultural technologies on productivity, income and GHG emissions in mixed farming systems in southern Ethiopia</t>
  </si>
  <si>
    <t>This study assessed the effects of various low-cost climate-smart agricultural (CSA) technologies on farm productivity, farm income and greenhouse gas (GHG) emissions in smallholder farming systems in southern Ethiopia. On-farm trials were conducted at three study sites/districts (Ziway, Halaba and Loka-Abaya) during the 2015 and 2016 cropping seasons. The experiment compared five climate smart treatments against existing recommended practice. Three farms were selected at each site. Each farm hosted one full experimental repetition, thus functioning as an experimental block. The average data of the two seasons were taken from each farm and means were calculated per site and over the study sites as well. The on-farm trails were established to identify a CSA technology that can improve yields and economic returns, while simultaneously reduce GHG emissions at the farm level. Averaged over the three sites, a combined application of seed priming with microdosing (0.5 g of fertilizer per pocket) was identified as the best-fit technology in terms of farm productivity and farm income. Results show that this technology increased maize grain yield by up to 45% (compared to the recommended practice). A model CSA farm was then created using this technology which was compared with the performance of the farmers' current system (conventional farm). It generated surplus production of both grain (more than three times higher) and fodder. The CSA farm produced 84% of dry matter fodder (DM) requirements and 60% of livestock crude protein (CP) needs respectively, while the conventional farm produced 30% DM and 48% of CP needs. Furthermore, the CSA farm demonstrated reduced GHG emissions compared to the conventional farm which grows maize without the use of mineral fertilizers. Our estimates indicate that due to the establishment of multipurpose trees on the CSA farm, the total on-farm C stock was about 29 Mg ha(-1), that is 24% higher than the conventional farm. In conclusion, we recommend the combined application of seed priming and micro-dosing as a strategy for improving economic returns and an approach to enhance the sustainability of maize-based mixed systems in southern Ethiopia. Planting multipurpose trees will give additional benefits in terms of fodder and carbon sequestration.</t>
  </si>
  <si>
    <t>Angassa, Ayana; Aune, Jens B.; Berhanu, Yonas</t>
  </si>
  <si>
    <t>Low-cost technologies; Farm productivity; Economic returns; Conventional farm; Climate-smart agriculture; Greenhouse gas emissions</t>
  </si>
  <si>
    <t>10.1016/j.agsy.2020.102988</t>
  </si>
  <si>
    <t>planting/seed priming;nutrient management/application/microdosing</t>
  </si>
  <si>
    <t>A Threat of Farmers' Suicide and the Opportunity in Organic Farming for Sustainable Agricultural Development in India</t>
  </si>
  <si>
    <t>Agriculture is the main sources of income for humans. Likewise, agriculture is the backbone of the Indian economy. In India, Tamil Nadu regional state has a wide range of possibilities to produce all varieties of organic products due to its diverse agro-climatic condition. This research aimed to identify the economics and efficiency of organic farming, and the possibilities to reduce farmers' suicides in the Tamil Nadu region through the organic agriculture concept. The emphasis was on farmers, producers, researchers, and marketers entering the sustainable economy through organic farming by reducing input cost and high profit in cultivation. A survey was conducted to gather data. One way analysis of variance (ANOVA) has been used to test the hypothesis regards the cost and profit of rice production. The results showed that there was a significant difference in profitability between organic and conventional farming methods. It is very transparent that organic farming is the leading concept of sustainable agricultural development with better organic manures that can improve soil fertility, better yield, less input cost and better return than conventional farming. The study suggests that by reducing the cost of cultivation and get a marginal return through organic farming method to poor and small scale farmers will reduce socio-economic problems such as farmers' suicides in the future of Indian agriculture.</t>
  </si>
  <si>
    <t>Mariappan, Karthikeyan; Zhou, Deyi</t>
  </si>
  <si>
    <t>farmers' suicide; organic agriculture; sustainability in farming; consumer demand; farming practices</t>
  </si>
  <si>
    <t>10.3390/su11082400</t>
  </si>
  <si>
    <t>organic farming</t>
  </si>
  <si>
    <t>costs</t>
  </si>
  <si>
    <t>A Within-Farm Efficiency Comparison of Silvopasture Systems with Conventional Pasture and Forestry in Northeast Argentina</t>
  </si>
  <si>
    <t>Agroforestry, which has multiple inputs and outputs, would benefit from scrutiny of economic efficiency because levels of adoption have not met expectations. Previous literature estimated the efficiency of agricultural systems using data envelopment analysis; however; the vast variability between farms makes comparing systems difficult. This study uses paired, within-farm comparisons of silvopasture, a combination of planted trees and pasture, to conventional cattle-ranching and plantation forestry, to evaluate the relative technical efficiency. Silvopasture proves to be more efficient than conventional cattle-ranching. Forestry demonstrated increasing returns to scale, cattle-raising demonstrated decreasing returns to scale for large-scale farmers, and silvopasture was intermediate.</t>
  </si>
  <si>
    <t>Colcombet, Luis; Cubbage, Frederick W.; Fassola, Hugo E.; Frey, Gregory E.; Lacorte, Santiago M.; Pachas, A. Nahuel; Perez, Oscar; Renkow, Mitch</t>
  </si>
  <si>
    <t>DATA ENVELOPMENT ANALYSIS; TECHNICAL EFFICIENCY; PRODUCTIVITY; AGRICULTURE; PRODUCERS; SCALE</t>
  </si>
  <si>
    <t>10.3368/le.88.4.639</t>
  </si>
  <si>
    <t>economic efficieny</t>
  </si>
  <si>
    <t>â€œMicronutrient Content in Plant, Its Uptake, and Crop Yield in Cauliflower-cowpea-Okra Cropping Sequence as Impacted by Graded Level of Boron Fertilizationâ€</t>
  </si>
  <si>
    <t>For assessing the effect of boron fertilization on the micronutrient concentration in plants, its uptake in edible portion and crop yield in cauliflower-cowpea-okra cropping sequence in anInceptisolof North East India field experiments were conducted during the year 2015-17 at Horticultural Experimental Farm, Assam Agricultural University, Jorhat. Five graded levels of boron were applied (0, 0.5, 1.0, 1.5, and 2.0 kg ha(-1)) to cauliflower once in both the years to assess the direct effect of boron fertilization in soil while cowpea and okra were grown as a succeeding test crops to study the concomitant residual effects of boron fertilization in cauliflower-cowpea-okra cropping sequence. Recommended dose of NPK fertilizer along with FYM for each crops were uniformly applied. Among the different levels of boron, experimental findings revealed that application of 2 kg B ha(-1)was found prominent in augmenting the highest content of micronutrients in plant parts while the control recorded the lowest content for all the three crops in the sequence. A highly significant positive correlation between the different micronutrients content in edible portion of crops were recorded except copper. Similarly, application of 2 kg B ha(-1)exhibited the highest micronutrient uptake in edible portion of crops, crop yield, crop equivalent yield, nutrient use efficiencies, and benefit cost ratio for all the crops in the sequence. Multivariate analysis (PCA) exercised on micronutrients content in edible portion of crops explained up to 97.19% of total variance with two principal components.</t>
  </si>
  <si>
    <t>Basumatary, Anjali; Bhupenchandra, Ingudam; Bora, S. S.; Das, Juri; Datta, Samiron; Gogoi, Bhabesh; Helena Devi, Soibam; Kalita, Pallabi; Kanta Singh, Laishram; Tamuli, Babita</t>
  </si>
  <si>
    <t>Inceptisol; FYM; oxidation; reduction; fertilization</t>
  </si>
  <si>
    <t>10.1080/00103624.2020.1798989</t>
  </si>
  <si>
    <t>vegetables;legume</t>
  </si>
  <si>
    <t>brassica oleracea var. botrytis;vigna unguiculata;abelmoschus esculentus;pisum sativum</t>
  </si>
  <si>
    <t>nutrient management/inorganic fertilizer;nutrient management/micronutrient fertilizer</t>
  </si>
  <si>
    <t>Achieving Sustainability in Food Systems: Addressing Changing Climate through Real Time Nitrogen and Weed Management in a Conservation Agriculture-Based Maize-Wheat System</t>
  </si>
  <si>
    <t>The proven significance of conservation agriculture (CA) in enhancing agronomic productivity and resource use efficiency across diverse agro-ecologies is often challenged by weed interference and nitrogen (N) immobilization. The collective effect of real-time N and weed management has been scarcely studied. To evaluate the appropriateness of sensor-based N management in conjunction with a broad-spectrum weed control strategy for the maize-wheat system, an experiment was conducted at ICAR-Indian Agricultural Research Institute-in New Delhi, India, during 2015-2016 and 2016-2017. Weed management in maize through Sesbania brown manure followed by post-emergence application of 2,4-D (BM + 2,4-D) in maize and tank-mix clodinafop-propargyl (60 g ha(-1)) and carfentrazone (20 g ha(-1)) (Clodi+carfentra) in wheat resulted in minimum weed infestation in both crops. It also resulted in highest maize (5.92 and 6.08 t ha(-1)) and wheat grain yields (4.91 and 5.4 t ha(-1)) during 2015-2016 and 2016-2017, respectively. Half of the N requirement, when applied as basal and the rest as guided by Optical crop sensor, resulted in saving 56 and 59 kg N ha(-1) in the maize-wheat system, respectively, over 100% N application as farmers' fertilizer practice during the two consecutive years. Interactive effect of N and weed management on economic yield of maize and wheat was also significant and maximum yield was obtained with 50% N application as basal + rest as per Optical crop sensor and weed management through BM+2,4-D in maize and Clodi+carfentra in wheat crop. The study concludes that real-time N management, complemented with appropriate weed management, improved growth, enhanced agronomic productivity and endorsed N saving under a CA-based maize-wheat system in Trans Indo-Gangetic Plains.</t>
  </si>
  <si>
    <t>Das, T. K.; Raj, Rishi; Rathore, Sanjay Singh; Shekhawat, Kapila; Singh, Vinod K.</t>
  </si>
  <si>
    <t>brown manure; optical crop sensor; real-time nitrogen management; weed menace; weed shift</t>
  </si>
  <si>
    <t>10.3390/su13095010</t>
  </si>
  <si>
    <t>zea mays;triticum</t>
  </si>
  <si>
    <t>Adaptation Implications of Climate-Smart Agriculture in Rural Pakistan</t>
  </si>
  <si>
    <t>In this paper, we analyze the drivers of the adoption of climate-smart agricultural (CSA) practices and the impact of their adoption on farm net returns and exposure to risks. We use recent farm-level data from three agroecological zones of Pakistan to estimate a multinomial endogenous switching regression for different CSA practices used to reduce the adverse impact of climate change. These strategies include changing input mix, changing cropping calendar, diversifying seed variety, and soil and water conservation measures. The empirical results show that the adoption of different CSA practices is influenced by average rainfall, previous experience of climate-related shocks, and access to climate change information. The findings further reveal that adoption of CSA practices positively and significantly improves farm net returns and reduces farmers' exposure to downside risks and crop failure. The results also reveal significant differences in the impacts of CSA practice adoption on farm net returns in different agroecological zones. Thus, policies aimed at achieving sustainability in agricultural production should consider agroecological, specific, climate-smart solutions.</t>
  </si>
  <si>
    <t>Abdulai, Awudu; Issahaku, Gazali; Shahzad, Muhammad Faisal</t>
  </si>
  <si>
    <t>climate change; CSA adoption; impact assessment; household welfare; Pakistan</t>
  </si>
  <si>
    <t>10.3390/su132111702</t>
  </si>
  <si>
    <t>pakistan</t>
  </si>
  <si>
    <t>Adaptation Strategies to Climate Change and Impacts on Household Income and Food Security: Evidence from Sahelian Region of Niger</t>
  </si>
  <si>
    <t>Sahelian countries, particularly Niger, are more vulnerable to climate change due to the high dependence of most of their populations on rain-fed agriculture and limited capacities to respond to climate variability and change. This paper examines the factors influencing climate change adaptation strategies and the impacts on household income and food security in rural Niger. For this purpose, we collected data from 1783 valid rural households in four main agricultural regions of Niger. The results showed that crop diversification (72.74%), income diversification (67.97%) and changing planting times (55%) are the main adaptation strategies adopted by households. The majority of respondents had noticed changes in rain patterns (93.21%), in the amount of rain (91.25%) and in the intensity of rain (81.82%) during the last five years. We categorized these adaptation strategies into six major groups namely climate-resilient crop varieties, improved agronomic practices, irrigation and water conservation practices, crop diversification, income diversification, and agroforestry. We ran logit regression to identify the determinants of each individual group. The results show mixed effects of independent variables on these categories of adaptation strategies. Using matching techniques, we found adaptation strategies have positive and significant impact on both household income and food security. The farmers who adopt climate change adaptation strategies are more likely to increase household income by 7721.526 FCFA compared to those households with zero adaptation strategies. Similarly, the adapters have 7% to 9% more chance to be food secure compared to those who did not adopt strategies. These results suggest that strengthening the awareness of the effects of climate change on farmers and the choice of appropriate adaptation strategies are necessary to enhance household resilience. Strengthening institutional factors such as access to credit and market, extension services, and using drought-resilient crop varieties would surely improve agricultural production.</t>
  </si>
  <si>
    <t>Abdoulaye, Tahirou; Ibro, Germaine; Moussa, Bokar; Zakari, Seydou</t>
  </si>
  <si>
    <t>adaptation strategies; climate change; households; logit regression; matching techniques</t>
  </si>
  <si>
    <t>10.3390/su14052847</t>
  </si>
  <si>
    <t>niger</t>
  </si>
  <si>
    <t>Adapting to Climate Change Through Conservation Agriculture: A Gendered Analysis of Eastern Zambia</t>
  </si>
  <si>
    <t>This study explored the use of conservation agriculture (CA) as a climate adaptation strategy among smallholder farmers in Eastern Zambia. Using 761 household interviews and 33 focus group discussions (FGDs) with smallholder farmers from six districts, data was collected on how smallholder farmers in the region experience climate change, what CA practices they had adopted, and benefits and challenges associated with CA practice. Results show that men and women farmers had similar experiences of climate change, namely late onset of a shortened rainy season, intra-seasonal drought and higher temperatures. Farmers' perceptions of gender-mediated effects of climate change had important nuances. The three most cited effects of climate change on women mentioned by women were lower crop yields, outbreaks of armyworms and reduced livestock fodder. The men thought women were most affected by increased hunger, lower crop yields and reduced domestic water sources. According to the women FGDs, men were most affected through reduced crop yields, increases in livestock diseases and increased hunger. The men self-reported reduced crop yields, reduced water for livestock and outbreaks of armyworms. Both men and women saw CA as having climate change adaptation benefits. For the women, men most benefitted from CA through the high moisture holding capacity of basins, higher crop yields and reduced labor requirements through use of oxen ripping. The men most appreciated the high crop yields, improved soil fertility and reduced costs as less fertilizer is used. The women cited the high moisture holding capacity of basins, high crop yields and improved soil fertility as benefits they most commonly derived from CA, while the men thought the women most benefitted from CA through the higher crop yields, improved soil fertility and crop tolerance to droughts. The study concludes that there is room for CA to serve as a climate smart agricultural system for both men and women smallholder farmers in Eastern Zambia. However, this will require addressing important challenges of high weed pressure, high labor demands, and low access to manure, and CA farming implements. The CA package for Zambia should include access to timely climate information and climate informed crop choices.</t>
  </si>
  <si>
    <t>Umar, Bridget Bwalya</t>
  </si>
  <si>
    <t>climate smart agriculture (CSA); minimum tillage (MT); gender role; ripping; smallholder farmers; basins</t>
  </si>
  <si>
    <t>10.3389/fsufs.2021.748300</t>
  </si>
  <si>
    <t>zambia</t>
  </si>
  <si>
    <t>land preparation/tillage/reduced or zero/direct;residue management/crop/mulch;diversification/crop rotation</t>
  </si>
  <si>
    <t>Adapting to High Temperatures: Effect of Farm Practices and Their Adoption Duration on Total Value of Crop Production in UgandaJEL codes</t>
  </si>
  <si>
    <t>In this article, we use spatially granular climate data merged with four waves of household survey data in Uganda to examine empirically the relationships among high temperatures, total value of crop production, and the adoption and adoption duration of two sustainable agricultural practices (organic fertilizer adoption and maize-legume intercropping). We do this using a fixed-effect model with instrumental variables to address potential endogeneity issues. Our findings indicate that the adoption of these practices has a positive effect on the total value of crop production, and such effect increases monotonically as temperatures increase from long-term averages. Moreover, the number of years a farmer uses the practice is associated with higher total value of crop production, and this relationship holds across the full distribution of high temperature deviations. Taken together, the results suggest that promoting the adoption, and particularly the sustained adoption, of these practices can help to address the risks posed by rising temperatures to Ugandan agriculture and the livelihoods of farmers who depend on it.</t>
  </si>
  <si>
    <t>Maggio, Giuseppe; Mastrorillo, Marina; Sitko, Nicholas J.</t>
  </si>
  <si>
    <t>Adaptation; climate change; sustainable agriculture; Uganda; vulnerability; Q12; Q18; Q54; Q55</t>
  </si>
  <si>
    <t>10.1111/ajae.12229</t>
  </si>
  <si>
    <t>vanilla</t>
  </si>
  <si>
    <t>irrigation;irrigation/micro-sprinkler;nutrient management/inorganic fertilizer;nutrient management/organic fertilizer;organic farming;residue management/non-crop/mulch/agroforestry</t>
  </si>
  <si>
    <t>benefit cost ratio;costs</t>
  </si>
  <si>
    <t>uganda</t>
  </si>
  <si>
    <t>gross return</t>
  </si>
  <si>
    <t>Adapting yet not adopting? Conservation agriculture in Central Malawi</t>
  </si>
  <si>
    <t>Conservation Agriculture (CA) has been widely promoted as a pathw a y to sustainably intensi f y agriculture in sub-Saharan Africa (SSA). Yet despite decades of promotion, CA uptake in SSA remains sparse with only few analyses of its impacts on farming and rural livelihoods. This study, which focuses on areas in Central Malawi considered to have a relatively high uptake of CA , uses analyses of satellite images, field observations, interviews with farmers, extension workers and other people involved in CA promotion, as wel l as a household survey, to investigate how CA has been adapted. We find that the three CA principles - (1) continuous minimu m tillage, e.g. no-ridging, (2) permanent ground cover, and (3) crop rotation/intercropping - were not practiced as intended. First, one-thi r d of non-ridged land was tilled during the growing season, and ha l f was again ridged in the following season. Second, unless crop residues were added, the soil's surface of non-ridged plots was usually bare at planting, causing weed control problems, and an increased risk of erosion. Most farmers added large volumes of crop residues to their non-ridged plots. They collected these from the surrounding fields, but this practice severely restricted the size of these plots. Third, crop rotation/intercropping was practiced less when farmers stopped ridging. Thus overall, very few farmers practised a l l of the three CA principles simultaneously. CA promotion appeared to only increase yields on plots where mulch was added, but this practice is not scalable. CA promotiondoes not seem to have provided substantial benefits for overa l l farm productivity, labour-savings or soi l conservation.</t>
  </si>
  <si>
    <t>Andersson, J. A.; Bouwman, T. I.; Giller, K. E.</t>
  </si>
  <si>
    <t>Sustainable intensification; Soil conservation; Impact; Smallholder farmers; Rural intervention; Africa</t>
  </si>
  <si>
    <t>10.1016/j.agee.2020.107224</t>
  </si>
  <si>
    <t>triticum aestivum;triticum</t>
  </si>
  <si>
    <t>residue management/crop/removed;mulch/plastic;residue management/non-crop/mulch;land preparation/tillage/reduced or zero;residue management/crop/mulch</t>
  </si>
  <si>
    <t>malawi</t>
  </si>
  <si>
    <t>Adoption and continued participation in a public Good Agricultural Practices program: The case of rice farmers in the Central Plains of Thailand</t>
  </si>
  <si>
    <t>To address increasing concerns for improved food safety, quality, and appropriate environmental practices of on-farm operations, governments and private sector are increasingly promoting standards for good agricultural practices. In Thailand, voluntary and free of charge Good Agricultural Practices (GAP) certification program was implemented by the government. It aims at mobilising farmers to improve on-farm operations to produce safe products and preserve the environment while reducing the costs of production. This study is a three-stage investigation into the factors and patterns of GAP adoption and continued adoption by rice farmers using successively probit for first adoption patterns, probit with selection models for continued participation, and comparison of practices among non-adopters, one-time only adopters, and continued adopters. The analyses are based on a survey of 250 farmers from Ayutthaya Province in the Central Plains of Thailand. Results demonstrate that adoption and dis-adoption are highly related to household labour constraints, land ownership, and initial high expectations regarding the market opportunities of the GAP produced rice. We found several encouraging differences between non-adopters and first-time adopters, indicating better pest and nutrient management Although we observed an important rate of dis-adoption, we also determined that farmers are maintaining those better practices even after abandoning the program. (C) 2015 Elsevier Inc. All rights reserved.</t>
  </si>
  <si>
    <t>Jourdain, Damien; Perret, Sylvain R.; Shivakoti, Ganesh; Srisopaporn, Saengabha</t>
  </si>
  <si>
    <t>Certification; Public standard; Rice; Adoption; Good agricultural practices; Food safety; ASEAN</t>
  </si>
  <si>
    <t>10.1016/j.techfore.2015.03.016</t>
  </si>
  <si>
    <t>Adoption and economic analysis of using biological control in Philippine highland farms: Case of Trichoderma koningii strain KA</t>
  </si>
  <si>
    <t>This study summarized evidence of adoption and outcomes of using Trichoderma koningii in highland agriculture in the Philippines, and estimated economic rate of returns to T. koningii R&amp;D. Adoption rates were estimated from sales data of T. koningii pure culture, and net incremental changes based on reviewed field experiments in the Cordillera region, Philippines and partial budget analysis based on farmer interviews. Findings showed that T. koningii are being used mostly by organic and good agricultural practice producers as biofungicide for disease management, and as soil nutrient and compost enhancer. T. koningii pure culture annual geometric growth rate of sales was at 29.7% and overall adoption rate in Benguet in 2018 was roughly estimated at 0.03%. Identified constraints to adoption are: high price; misconception that Trichoderma is for organic farmers only; slow effect of the technology; limited information; and limited market outlets and marketing strategies. The estimated change in yield due to use of T. koningii ranged from 10% to 50% based on farmer interviews, and 4%-92% based on field and pot experiments in various crops and uses from literature. The net present value (NPV) assuming a 10% real social discount rate is PhP4.3 M (USD0.08M), and the rate of returns for the Philippine government investing resources in T. koningii development and promotion was estimated at 49.1% considering a 10-year period. Assuming the lowest estimate of net benefit at PhP28670 ha(-1) (547 USD ha(-1)) and 20 years project duration, the NPV is Php3.7 M (USD 0.07M). The study contributes policy support to sustained promotion of T. koningii and continued government funding for effective biological control and biofertilizer R&amp;D.</t>
  </si>
  <si>
    <t>Banez, Alladin A.; Batani, Ruth S.; Labon, Kacy O.; Launio, Cheryll C.</t>
  </si>
  <si>
    <t>Trichoderma koningii; Adoption of biological control; Economics of biological control</t>
  </si>
  <si>
    <t>10.1016/j.cropro.2020.105177</t>
  </si>
  <si>
    <t>philippines</t>
  </si>
  <si>
    <t>internal rate of return</t>
  </si>
  <si>
    <t>Adoption Intensity of Selected Organic-Based Soil Fertility Management Technologies in the Central Highlands of Kenya</t>
  </si>
  <si>
    <t>Soil fertility decline continues to be a major challenge limiting agricultural productivity globally. Despite the novelty of organic-based technologies in enhancing agricultural production in Kenya's central highlands, adoption is low. Therefore, we carried out a cross-sectional household survey of 300 randomly selected smallholder farmers to determine the specific organic-based practices by farmers; and the socioeconomic factors that influence the adoption intensity of selected organic-based technologies. We used descriptive statistics to summarize the data and the Tobit regression model to evaluate the socioeconomic determinants of adoption intensity of selected organic-based technologies. We identified nine organic-based technologies that had different adoption rates among the farmers. The majority of the farmers had adopted manure (97%) and manure combined with fertilizer (92%) in Murang'a and Tharaka-Nithi, respectively. Manure was applied to the largest land in Murang'a with 31% of the cultivated land. In comparison, manure combined with fertilizer had the highest adoption intensity in Tharaka-Nithi applied to about 25% of the cultivated land. Gender, age of the household head, level of education, household size, access to external labor, training, Tropical Livestock Unit, agriculture group membership, access to credit, land cultivated, and farming experience influenced the adoption intensity of organic-based technologies among smallholder farmers. Based on the smallholder farmers' adoption behavior, this study can be used to disaggregate the farming households better in order to tailor specific organic-based soil fertility technologies solutions that meet their unique needs. One group would be those households that face specific constraints, as reflected in their low adoption rates, women-headed households and older farmers, and thus require more targeted / intensive efforts to overcome these barriers. The other group would be those households that require less focus because, when confronted with the technologies, they are more likely to adopt them easily, for example, the male-headed households. Hence, the smallholder farmers' adoption behavior, can enable policymakers to form a base for designing appropriate policies that encourage the adoption of organic-based soil fertility technology by smallholder farmers.</t>
  </si>
  <si>
    <t>Bett, Eric K.; Kiboi, Milka N.; Mugwe, Jayne N.; Muriuki, Anne; Mwaura, George G.; Ngetich, Felix K.; Nicolay, Gian</t>
  </si>
  <si>
    <t>socioeconomic determinants; organic inputs; smallholder farmers; Sub-Saharan Africa; manure; tropical livestock unit</t>
  </si>
  <si>
    <t>10.3389/fsufs.2020.570190</t>
  </si>
  <si>
    <t>nutrient management/organic fertilizer;nutrient management/inorganic fertilizer</t>
  </si>
  <si>
    <t>Included-- cover crop, fallow or GM</t>
  </si>
  <si>
    <t>Adoption of an improved fallow practice usingAcacia auriculiformison the Bateke Plateau in the Democratic Republic of the Congo</t>
  </si>
  <si>
    <t>An improved fallow agroforestry practice, that involves plantingAcacia auriculiformistrees to accelerate soil fertility recovery, was taught to 306 farmers in Mampu agroforestry zone on the Bateke Plateau in the Democratic Republic of the Congo, from 1995 to 2001. Our study (1) assessed the principal factors that determined the continued application of this practice by farmers; and (2) identified the benefits and constraints perceived by those farmers who adopted the practice two decades ago. We applied a mixed approach that combined quantitative as well as qualitative evaluation. First, a multiple linear regression model was constructed based on a survey of 121 farmers that adopted the new practice. We subsequently conducted semi-structured interviews with 12 adopters. The regression models identified that the availability of labour, based on the number of household members working in the fields, best explained the continued use of the improved fallow practice (P = 0.0898). In the interviews, revenue from the sale of charcoal and improvement in crop yields were cited as key benefits of improved fallow, while the lack of nurseries for tree production and the problems of access to water were the main drawbacks mentioned by adopters. The study results identify the principal factors influencing the adoption of this practice, as well as the perception of farmers; this information can be used to guide the dissemination of improved fallow practice to other communities on the Bateke Plateau landscape.</t>
  </si>
  <si>
    <t>Gelinas, Nancy; Kachaka, Etienne Yusufu; Khasa, Damase; Munson, Alison D.</t>
  </si>
  <si>
    <t>Adoption; Improved fallow; Farmer assessment; Perception; Acacia auriculiformis; Democratic Republic of Congo</t>
  </si>
  <si>
    <t>10.1007/s10457-019-00474-5</t>
  </si>
  <si>
    <t>peru</t>
  </si>
  <si>
    <t>democratic republic of the congo</t>
  </si>
  <si>
    <t>trees</t>
  </si>
  <si>
    <t>acacia auriculiformis</t>
  </si>
  <si>
    <t>diversification/agroforestry/improved fallow</t>
  </si>
  <si>
    <t>Adoption of climate-smart practices and its impact on farm performance and risk exposure among smallholder farmers in Ghana</t>
  </si>
  <si>
    <t>Increased climate variability during the last four decades has made the agricultural environment in many developing countries more uncertain, resulting in increasing exposure to risk when producing crops. In this study, we use recent farm-level data from Ghana to examine the drivers of individual and joint adoption of crop choice and soil and water conservation practices, and how adoption of these practices impacts on farm performance (crop revenue) and exposure to risks (skewness of crop yield). We employ a multinomial endogenous switching regression model to account for selectivity bias due to both observable and unobservable factors. The empirical results reveal that farmers' adoption of crop choice and soil and water conservation leads to higher crop revenues and reduced riskiness in crop production, with the largest impact on crop revenues coming from joint adoption. The findings also show that education of the household head, access to extension and weather information influence the likelihood of adopting these practices. Thus, enhancing extension services and access to climate information and irrigation can reduce gaps in adoption of soil and water conservation and crop choice, considered as climate-smart practices that will eventually improve crop revenues and reduce farmers' exposure to climate-related production risks.</t>
  </si>
  <si>
    <t>Abdulai, Awudu; Issahaku, Gazali</t>
  </si>
  <si>
    <t>Africa; climate-smart practices; farm performance; impact assessment; risk exposure</t>
  </si>
  <si>
    <t>10.1111/1467-8489.12357</t>
  </si>
  <si>
    <t>ghana</t>
  </si>
  <si>
    <t>Adoption of conservation agriculture-based tillage practices in the rice-maize systems in Bangladesh</t>
  </si>
  <si>
    <t>In this study, conservation agriculture-based tillage (CA-T) practices (zero tillage, minimum tillage and strip tillage) in rice-maize production systems were implemented through on-farm participatory research trials for five years in Bangladesh to evaluate them under farmers' field conditions, build awareness among farmers about such practices, and diffuse them in the farming communities. This study examines the adoption of those practices using farm level data from participating and non-participating farmers from and surrounding the field trial areas. For this, a farm household survey was conducted with 606 farmers, who earlier either participated or didn't participate in the trials. A double hurdle model was employed to determine the factors influencing CA-T adoption and intensity of its adoption. During five years of the trial period, participatory and non-participatory farmers respectively adopted CA-Ts in 12% and 3% of annual cropped areas with overall adoption of 6.6%. Several factors contributed to the probability and intensity of adoption. Variations in adoption existed between locations, cropping systems, and seasons. Contrary to conventional wisdom, the propensity score matching analysis showed that yields either remained unchanged or were higher in the CA-T practices compared to farmers' practices. Access to critical inputs, knowledge dissemination, capacity building and cropping season influenced the diffusion of CA-T practices.</t>
  </si>
  <si>
    <t>Akter, Shaheen; Gathala, Mahesh K.; Ghosh, Anup Kumar; Hassan, Mustafa Kamrul; Islam, Saiful; Rahman, Mahbubur; Timsina, Jagadish</t>
  </si>
  <si>
    <t>Conservation agriculture-based tillage; Double-hurdle model; Econometric analysis; Farm household survey; Propensity score matching</t>
  </si>
  <si>
    <t>10.1016/j.wdp.2021.100297</t>
  </si>
  <si>
    <t>zea mays;oryza sativa</t>
  </si>
  <si>
    <t>Adoption of leucaena-based feeding systems in Sumbawa, eastern Indonesia and its impact on cattle productivity and farm profitability</t>
  </si>
  <si>
    <t>Leucaena has been fed to cattle by the Balinese community in Sumbawa and West Sumbawa districts on Sumbawa Island since the 1980s. However, prior to 2011, this practice was not adopted by the local Sumbawanese farmers. Since then, a model leucaena-based cattle fattening system was developed in Sumbawa and West Sumbawa districts in a collaborative research project between the Assessment Institute for Agricultural Technology (BPTP), University of Mataram and The University of Queensland (UQ) funded by the Australian Centre for International Agricultural Research (ACIAR), followed by a scaling-out project involving collaboration between the University of Mataram and CSIRO (Applied Research and Innovation Systems in Agriculture - ARISA project) funded by DFAT (Department of Foreign Affairs and Trade) promoting public-private partnerships. Further promotion of leucaena-based fattening systems occurred in Dompu, Sumbawa, through a project with the University of Mataram and Massey University funded by the New Zealand Ministry of Foreign Affairs and Trade (MFAT). By the end of October 2018, more than 2,500 farmers on Sumbawa Island were practicing leucaena-based cattle fattening. The main drivers of adoption of cattle fattening with leucaena were: (1) The high growth rates achieved (0.4-0.6 kg/d for bulls fed 100% leucaena and 0.66 kg/d when maize grain was added to the leucaena basal diet) compared with 0.16 kg/d for the traditional system, combined with high profitability; (2) the needs of farmers being met in terms of relevance and cultural appropriateness; (3) field extension staff being well trained and mentored, and respected by the farmers; (4) the local government being highly supportive of leucaena-based cattle fattening; and (5) additional benefits being increased dressing percentage and high carcass quality. The rapid increase in the use of leucaena for cattle fattening in eastern Indonesia is expected to have a significant positive impact on household incomes as well as on regional economic growth.</t>
  </si>
  <si>
    <t>Ash, Andrew; Dahlanuddin; Halliday, Michael J.; Morris, Steve T.; Panjaitan, Tanda; Shelton, H. Max; Waldron, Scott</t>
  </si>
  <si>
    <t>Cattle fattening; farmer income; growth rate; tree legumes</t>
  </si>
  <si>
    <t>10.17138/TGFT(7)428-436</t>
  </si>
  <si>
    <t>anacardium occidentale</t>
  </si>
  <si>
    <t>diversification/crop rotation;water harvesting/catch pits;water harvesting/coconut husk burial;water harvesting/crescent bunds;water harvesting/reverse terraces;water harvesting/terraces</t>
  </si>
  <si>
    <t>net return;profit</t>
  </si>
  <si>
    <t>livestock;trees</t>
  </si>
  <si>
    <t>bos taurus;leucaena</t>
  </si>
  <si>
    <t>livestock/feed/diversification/agroforestry fodders</t>
  </si>
  <si>
    <t>income;profitability</t>
  </si>
  <si>
    <t>Adoption of modern varieties, farmers' welfare and crop biodiversity: Evidence from Uganda</t>
  </si>
  <si>
    <t>This paper assesses the impact of modern varieties adoption on farmers' welfare and crop biodiversity conserved in-situ. Using nationally representative data collected in 2009/2010 in Uganda, an endogenous switching regression model estimates the net economic and environmental effects of switching from local landraces to modem species. Results show that, after controlling for market and agro-ecological factors, the local varieties perform better than modem ones in marginalized and climatic vulnerable areas. Crop biodiversity shows to play a fundamental role in farmers' risk minimizing strategies when the available modern varieties are not adaptable to the local context and not supported by the required level of agro-intensification. Rural development policies should consider the heterogeneity in the adoption returns and support diversity conservation as a national strategic asset for a suitable bioprospecting and a best-fitting agricultural system implementation. (C) 2015 Elsevier B.V. All rights reserved.</t>
  </si>
  <si>
    <t>Coromaldi, Manuela; Pallante, Giacomo; Savastano, Sara</t>
  </si>
  <si>
    <t>Crop biodiversity; Rural welfare; Modern varieties; Agricultural intensification; Uganda; Treatment effects</t>
  </si>
  <si>
    <t>10.1016/j.ecolecon.2015.09.004</t>
  </si>
  <si>
    <t>varieties/improved;varieties/local</t>
  </si>
  <si>
    <t>Adoption of organic soil amendments and its impact on farm performance: evidence from wheat farmers in China*</t>
  </si>
  <si>
    <t>This study examines the determinants of adoption of organic soil amendments (OSAs) such as organic fertiliser and farmyard manure and its impact on crop yields and net returns, using household survey data of 558 wheat farmers in China. We employ an endogenous switching regression model to account for selection bias stemming from both observable and unobservable factors. The empirical results show that household size, dependency ratio, machine ownership and non-paid labour are main factors that determine farmers' decision to adopt OSA, and the OSA adoption has a positive and statistically significant impact on wheat yields and net returns. In particular, the treatment effects of OSA adoption are to increase wheat yields and net returns by appropriately 22 and 24 per cent, respectively. Moreover, disaggregated analysis by farm size reveals that large-scale households tend to obtain higher wheat yields and net returns than their small-scale counterparts.</t>
  </si>
  <si>
    <t>Li, Gucheng; Ma, Wanglin; Zheng, Hongyun</t>
  </si>
  <si>
    <t>impact evaluation; net returns; organic soil amendments; wheat yields</t>
  </si>
  <si>
    <t>10.1111/1467-8489.12406</t>
  </si>
  <si>
    <t>triticum</t>
  </si>
  <si>
    <t>nutrient management/organic fertilizer</t>
  </si>
  <si>
    <t>Adoption potential of selected organic resources for improving soil fertility in the central highlands of Kenya</t>
  </si>
  <si>
    <t>Soil fertility decline is the major cause of declining crop yields in the central highlands of Kenya and elsewhere within the African continent. This paper reports a study conducted to assess adoption potential of two leguminous trees, two herbaceous legumes, cattle manure, and Tithonia diversifolia either solely applied or combined with inorganic fertilizer, for replenishing soil fertility in the central highlands of Kenya. The study examined biophysical performance, profitability, feasibility and acceptability, and farmers experiences in managing and testing the inputs. The study was based on a series of studies incorporating both sociological and experimental approaches for two and a half years. Results of on farm trials showed that manure + fertilizer and tithonia + fertilizer treatments increased yields by more than 100% above the control. These treatments were the most profitable having highest net benefits and benefit cost ratios. They were also the most commonly preferred by farmers who used them on larger plots compared to the other inputs. In conclusion, cattle manure and tithonia were found to be the organic materials with the highest adoption potential for soil fertility improvement in this area. Calliandra calothyrsus and Leucaena trichandra, on the other hand, have potential for use as animal fodder. The herbaceous legumes had the least adoption potential due to poor performance recorded on the farms that possibly led to low preference by the farmers. However, issues of sustainable seed production could have played a role. This study recommends some policy issues for enhancing adoption and research issues focusing on exploring strategies for increasing biomass production and use efficiency on farms.</t>
  </si>
  <si>
    <t>Bationo, Andre; Kung'u, James; Mairura, Franklin; Mucheru-Muna, Monicah; Mugendi, Daniel; Mugwe, Jayne</t>
  </si>
  <si>
    <t>Biophysical performance; Calliandra calothyrsus; Crotalaria ochroleuca; Economic returns; Feasibility and acceptability; On-farm trials; Leucaena trichandra; Mucuna pruriens</t>
  </si>
  <si>
    <t>10.1007/s10457-009-9217-y</t>
  </si>
  <si>
    <t>livestock;other;legume;trees</t>
  </si>
  <si>
    <t>nutrient management/inorganic fertilizer;nutrient management/organic fertilizer</t>
  </si>
  <si>
    <t>benefit cost ratio;net benefit</t>
  </si>
  <si>
    <t>Adoption prospects and implication problems of practicing conservation agriculture in Bangladesh: A socioeconomic diagnosis</t>
  </si>
  <si>
    <t>The research was conducted to evaluate the problems and prospects of adopting conservation agriculture in Jamalpur and Bogra districts of Bangladesh. A total of 120 farmers (20 from focal and 100 from control group) were surveyed for collecting necessary data and information. A combination of descriptive statistics and mathematical techniques was used to analyze the data. Focal farmers followed the basic principles of conservation agriculture but control farmers continued conventional crop farming practices. Focal farmers were more profitable compared to control farmers in terms of wheat and bean production. Less production due to minimum tillage, difficulties in maintenance, lack of extension service etc. was the major problems faced by the farmers. Knowledge on soil conservation and soil quality improvement, use of organic fertilizer, etc. was found as strengths; management of crop residue, scarcity of cowdung, etc. were found as weaknesses; labour opportunities, market demand, etc. were found as opportunities; and climate change and price fluctuation were found as threats of adopting conservation agriculture. Regular extension contact, arrangement of training programmes and input support are to be ensured by different government and non-government organizations to motivate farmers for adopting conservation agriculture practice.</t>
  </si>
  <si>
    <t>Ahmed, Jasim Uddin; Dhar, Aurup Ratan; Islam, Md. Monirul; Jannat, Arifa</t>
  </si>
  <si>
    <t>Conservation; Agriculture; Bangladesh</t>
  </si>
  <si>
    <t>10.1016/j.still.2017.11.003</t>
  </si>
  <si>
    <t>Adoption, impact and discontinuance of integrated pest management technologies for pigeon pea in South India</t>
  </si>
  <si>
    <t>The adoption and impact of integrated pest management (IPM) were examined for pigeon pea cultivation in Andhra Pradesh, India. Summer ploughing and spraying of Neem Seed Kernel Extract (NSKE) were the most regularly adopted components of IPM for pigeon pea. A logistic regression analysis showed that age, education, participation in community-based organizations, ability to recognize the insect pests, and farm size influenced the decision to adopt IPM significantly. There were variations in the extent of IPM adoption among farmers. The adoption of IPM led to reduced use of insecticides and increased net returns. Furthermore, the use of new-generation insecticides led to a discontinuation of IPM practices.</t>
  </si>
  <si>
    <t>Patibanda, A. K.; Rao, C. A. Rama; Rao, M. Srinivasa; Srinivas, K.; Sudhakar, C.</t>
  </si>
  <si>
    <t>pigeon pea; logistic regression; IPM; IPM adoption; IPM impact</t>
  </si>
  <si>
    <t>10.5367/oa.2011.0055</t>
  </si>
  <si>
    <t>legume</t>
  </si>
  <si>
    <t>pisum sativum;cajanus cajan</t>
  </si>
  <si>
    <t>Aflasafe SN01 is the First Biocontrol Product Approved for Aflatoxin Mitigation in Two Nations, Senegal and The Gambia</t>
  </si>
  <si>
    <t>Aflatoxin contamination is caused by Aspergillus flavus and closely related fungi. In The Gambia, aflatoxin contamination of groundnut and maize, two staple and economically important crops, is common. Groundnut and maize consumers are chronically exposed to aflatoxins, sometimes at alarming levels, and this has severe consequences on their health and productivity. Aflatoxin contamination also impedes commercialization in local and international premium markets. In neighboring Senegal, an aflatoxin biocontrol product containing four atoxigenic isolates of A. flavus, Aflasafe SN01, has been registered and is approved for commercial use in groundnut and maize. We detected that the four genotypes composing Aflasafe SN01 are also native to The Gambia. The biocontrol product was tested during two years in 129 maize and groundnut fields and compared with corresponding untreated fields cropped by smallholder farmers in The Gambia. Treated crops contained up to 100% less aflatoxins than untreated crops. A large portion of the crops could have been commercialized in premium markets due to the low aflatoxin content (in many cases no detectable aflatoxins), both at harvest and after storage. Substantial aflatoxin reductions were also achieved when commercially produced groundnut received treatment. Here we report for the first time the use and effectiveness of an aflatoxin biocontrol product registered for use in two nations. With the current scale-out and -up efforts of Aflasafe SN01, a large number of farmers, consumers, and traders in The Gambia and Senegal will obtain health, income, and trade benefits.</t>
  </si>
  <si>
    <t>Atehnkeng, J.; Bandyopadhyay, R.; Cotty, P. J.; Jarju, P.; Ortega-Beltran, A.; Senghor, A. L.</t>
  </si>
  <si>
    <t>aflatoxin biocontrol; atoxigenic isolates; postharvest benefits</t>
  </si>
  <si>
    <t>10.1094/PDIS-09-20-1899-RE</t>
  </si>
  <si>
    <t>senegal;the gambia</t>
  </si>
  <si>
    <t>arachis hypogea;zea mays</t>
  </si>
  <si>
    <t>pest and disease management/chemical/synthetic</t>
  </si>
  <si>
    <t>Cotton producers in Pakistan must manage many concerns, for example, climate change, traditional agricultural management practices and depletion of land resources i.e. land, and water have resulted in low productivity and pose the largest challenge ever to the sustainability of cotton production in Pakistan. Sustainable land and water (SL&amp;W) management practices of climate resilient agriculture (CRA) such as irrigation (laser land levelling, bed sowing, and drainage management), soil (minimum tillage), and crop (flood and drought tolerant varieties) management practices are recognized as the most efficient and sustainable, particularly for growing cotton. Using cross-sectional data from cotton-growing districts of Punjab, this study attempted to estimate and compare the economic benefits of SL&amp;W management practices of CRA and conventional agricultural practices. The study also estimated the impact of technical training, SL&amp;W management practices of CRA and changing soil quality to improve cotton productivity and sustainability in Punjab, Pakistan. The economic analysis showed that the adopters of CRA have significantly higher economic benefits from one hectare of cotton compared with nonadopters. The economic benefits of adopters significantly increased after implementing SL&amp;W management practices of CRA. Additionally, this study also explores the SL&amp;W management practices; technical training regarding SL&amp;W management practices of CRA; access to credit; varying soil quality; and other inputs lead to significant variation in cotton productivity. The most important implications are that cotton farmers improved productivity through the SL&amp;W management practices of CRA. Hence, proved that CRA are economically, financially, and environmentally, desirable. The findings of the study in a nutshell also reveal that CRA have an absolute advantage over traditional cotton farming.</t>
  </si>
  <si>
    <t>Hussain, Hadi; Jamil, Ihsan; Jun, Wen; Mughal, Bushra; Waheed, Junaid; Waseem, Muhammad</t>
  </si>
  <si>
    <t>Climate resilient agriculture (CRA); Agricultural innovation; Crop management; Soil and water management; Soil quality; Technical training; Conventional agriculture; Cotton; Sustainable land and water management practices (SL\&amp;amp; W)</t>
  </si>
  <si>
    <t>10.1016/j.landusepol.2021.105581</t>
  </si>
  <si>
    <t>legume;vegetables</t>
  </si>
  <si>
    <t>vicia faba;brassica oleracea var. botrytis;cucumis sativus;pisum sativum;raphanus sativus;solanum lycopersicum</t>
  </si>
  <si>
    <t>diversification/farming system;diversification/intercropping</t>
  </si>
  <si>
    <t>gossypium</t>
  </si>
  <si>
    <t>economic benefit</t>
  </si>
  <si>
    <t>Agricultural intensification in the Sahel - The ladder approach</t>
  </si>
  <si>
    <t>Agricultural intensification in the Sahel can be described as climbing a ladder. The capital, tabour, management and institutional requirements increase when farmers climb the ladder, but the potential gains are also higher. The first step on this ladder are agricultural practices without any financial outlay but with increasing tabour demand, such as organic fertilizer use, seed priming, water harvesting and harvesting grains at physiological maturity to improve fodder quality. The next step on the ladder is the use of micro-fertilising, popularly known as microdose, at the rate of 0.3 g NPK fertilizer per pocket in sorghum and millet. The following step is the development of improved crop/livestock systems characterized by use of higher rates of mineral fertilisers and manure, increasing cowpea density and improved animal fattening. The last step presented on the ladder is the development of more commercially orientated agriculture characterized by development of cash crops, milk production and/or agroforestry systems. Evidences from the field support the observation that farmers intensify their production in a sequential manner similar to the way described in this paper. The technologies presented can facilitate agricultural intensification by reducing the risks and minimising the cost in agricultural production. (c) 2008 Elsevier Ltd. All rights reserved.</t>
  </si>
  <si>
    <t>Aune, Jens B.; Bationo, Andre</t>
  </si>
  <si>
    <t>pearl millet; sorghum; seed priming; cowpea; microfertilisation; agricultural intensification</t>
  </si>
  <si>
    <t>10.1016/j.agsy.2008.05.002</t>
  </si>
  <si>
    <t>vigna unguiculata;pennisetum glaucum;pisum sativum;sorghum bicolor</t>
  </si>
  <si>
    <t>diversification/agroforestry;livestock/grazing;nutrient management/inorganic fertilizer;nutrient management/organic fertilizer;optimization/fertilizer;nutrient management/micronutrient fertilizer;optimization/planting/density;planting/seed priming;water harvesting</t>
  </si>
  <si>
    <t>Agrobiodiversity and agroecological practices in `jhumscape' of the Eastern Himalayas: don't throw the baby out with the bathwater</t>
  </si>
  <si>
    <t>The values and roles of biodiversity at the grassroots level get little attention and are usually ignored, despite mounting evidence that effective relationships between biodiversity and indigenous people are critical to both ecological integrity and rural survival. `Jhumscape' (the landscape of shifting cultivation) can contribute a great deal to enriching agrobiodiversity and ensuring food security, but this system of cultivation has been mostly neglected. The objective of the present study was twofold: (1) to quantify the agrobiodiversity of a jhumscape in the Eastern Himalayas, especially its contribution to food and nutritional security, and (2) to examine the jhum practices in view of the agroecological principles recently proposed by the Food and Agricultural Organization. Applying mixed-method research and using primary data from 97 households representing eleven villages, transect walks, and interviews of key informants, the plant diversity maintained in a traditional jhum system by the indigenous people was seen to comprise of 37 crops including many landraces and four non-descript breeds of livestock. The food basket was supplemented with wild edible plants collected from fringes of forests and fallow lands that are a part of the jhumscape. Diversity in food groups and the share of expenditure on food in the total budget indicates that the indigenous people are secure in terms of food and nutrition. Jhum agroecological practices such as zero tillage and organic mixed-crops farming based on traditional ecological knowledge helps to maintain a high level of agrobiodiversity. Using biodiversity more effectively for agroecological transition does not mean merely returning to traditional practices but requires a deeper understanding of how agrobiodiversity contributes to better nutrition, greater food security, and sustainability. Although some principles and local practices related to jhum are applicable globally, others may be specific to the region and the culture.</t>
  </si>
  <si>
    <t>Adhiguru, P.; Kumar, Prabhat; Momin, Kalkame Cheran; Pandey, Dileep Kumar</t>
  </si>
  <si>
    <t>Food security; Indigenous farming communities; Jhum agroecological practices; Shifting cultivation; Sustainability</t>
  </si>
  <si>
    <t>10.1007/s10531-022-02440-7</t>
  </si>
  <si>
    <t>slash-and-burn/jhum</t>
  </si>
  <si>
    <t>Agroecological intensification: Can organic conversion improve the production efficiency? A perspective from smallholder kale production systems Kenya</t>
  </si>
  <si>
    <t>The increasing resource and ecological challenges in agriculture necessitate agricultural intensification and resource optimization. This study focuses on agroecological intensification using organic practices. It compares the production efficiency of the organic and non-organic smallholder kale production systems in Kenya. Using survey data collected from Kenya, the study estimated production (cost and revenue) efficiency of the kale production system by conducting data envelopment and stochastic frontier analysis and subjected the efficiency measures to propensity score matching analysis. The results show no significant difference in cost efficiency between organic and non-organic kale producers. However, revenue efficiency and income per unit production cost are lower among organic than non-organic kale producers. The results also show that the efficiency and productivity of the organic smallholder kale production system are limited by a lack of inputs (especially manure) but not labor. This implies that improving the efficiency of the smallholder organic kale production system requires more use of organic manure as well as research and training on organic pesticides. The finding concurs with literature that reports organic input problems and lower productivity in organic than non-organic production systems in developing countries and Kenya, especially in vegetables. It also shows that the organic production system is more labor-intensive than the non-organic system.</t>
  </si>
  <si>
    <t>Canwat, Vincent; Oelofse, Myles; Onakuse, Stephen; de Neergaard, Andreas</t>
  </si>
  <si>
    <t>Organic conversion; Production efficiency; Data envelopment analysis; Stochastic frontier analysis; Propensity score matching</t>
  </si>
  <si>
    <t>10.1016/j.cesys.2021.100048</t>
  </si>
  <si>
    <t>residue management/non-crop/mulch</t>
  </si>
  <si>
    <t>brassica oleracea var. sabellica</t>
  </si>
  <si>
    <t>costs;income;total cost per unit product;variable cost</t>
  </si>
  <si>
    <t>Agroecological practices of legume residue management and crop diversification for improved smallholder food security, dietary diversity and sustainable land use in Malawi</t>
  </si>
  <si>
    <t>The role of agroecological practices in addressing food security has had limited investigation, particularly in Sub-Saharan Africa. Quasi-experimental methods were used to assess the role of agroecological practices in reducing food insecurity in smallholder households in Malawi. Two key practices - crop diversification and the incorporation of organic matter into soil - were examined. The quasi-experimental study of an agroecological intervention included survey data from 303 households and in-depth interviews with 33 households. The survey sampled 210 intervention households participating in the agroecological intervention, and 93 control households in neighboring villages. Regression analysis of food security indicators found that both agroecological practices significantly predicted higher food security and dietary diversity for smallholder households: the one-third of farming households who incorporated legume residue soon after harvest were almost three times more likely to be food secure than those who had not incorporated crop residue. Qualitative semi-structured interviews with 33 households identified several pathways through which crop diversification and crop residue incorporation contributed to household food security: direct consumption, agricultural income, and changes in underlying production relations. These findings provide evidence of agroecology's potential to address food insecurity while supporting sustainable food systems.</t>
  </si>
  <si>
    <t>Bezner Kerr, R.; Dakishoni, L.; Madsen, Sidney; Shumba, L.; Team, SFHC</t>
  </si>
  <si>
    <t>Agroecology; soil organic matter; food security; crop diversity; dietary diversity</t>
  </si>
  <si>
    <t>10.1080/21683565.2020.1811828</t>
  </si>
  <si>
    <t>diversification;nutrient management/organic fertilizer</t>
  </si>
  <si>
    <t>Agroecological principles for the redesign of integrated crop-livestock systems</t>
  </si>
  <si>
    <t>Combining crops and livestock within integrated crop livestock systems (ICLS) represents an opportunity to improve the sustainability of farming systems. The objective of this paper is to analyse how agroecological principles can help farmers to redesign and improve the resilience, self-sufficiency, productivity, and efficiency of ICLS. Relying on case studies from Brazil and France, we examine how the transformation of two conventional, specialised systems into more integrated-production systems illustrates the different dynamics towards agroecological ICLS. The French case study, based on self-sufficient farming systems belonging to a sustainable agriculture network, highlights that cost-cutting management led to a win win strategy comprising good economic and environmental performances. The farms decreased their dependence on external inputs and had only a limited loss of production. The past trajectories of the farms illustrate how increasing the interactions between subsystems improved the self-sufficiency and efficiency of the farms. The Brazilian case study compares slash-and-burn agriculture in the Amazonian region with the recovery of degraded grazing area by ICLS. A small increase in chemical inputs linked to a diversification of productions led to a large increase in production and a large decrease in environmental impacts (deforestation). The Brazilian case study also illustrates how the diversification of production increased the resilience of the system to market shocks. Reconstructing the links among soil, crops, and animals following agroecological principles could improve the different performances of ICLS. New agroecological ICLS, benefiting from diversified productions and increased interactions between subsystems, are likely to offset the trade-off between agricultural production and environmental impacts observed in current ICLS. (C) 2013 Elsevier B.V. All rights reserved.</t>
  </si>
  <si>
    <t>Bellon, Stephane; Bendahan, Amaury Burlamaqui; Bonaudo, Thierry; Leger, Francois; Magda, Daniele; Ryschawy, Julie; Sabatier, Rodolphe; Tichit, Muriel</t>
  </si>
  <si>
    <t>Integrated crop-livestock systems; Agroecology; Brazil; France; Transition</t>
  </si>
  <si>
    <t>10.1016/j.eja.2013.09.010</t>
  </si>
  <si>
    <t>fish;oil crop;cereals</t>
  </si>
  <si>
    <t>brassica napus;rassica napus;oryza sativa;triticum</t>
  </si>
  <si>
    <t>diversification/aquaculture;innoculation;land preparation/tillage/reduced or zero;residue management/crop/retained</t>
  </si>
  <si>
    <t>cost benefit ratio;costs</t>
  </si>
  <si>
    <t>A set of sustainability attributes was estimated in Western Guatemala by characterizing 20 small-scale farming families with the aim of exploring food security- and climate resilience-related conditions. Solidarity-based economies spawn a stronger social network among agroecological farms. Gender roles in agroecology-adopting families seem to be moving to a more balanced scenario. Differences between agroecology-based and semi-conventional farmers suggest that shares of commercialized produce, gross agricultural income, and plant diversity are significantly higher and thus more resilient in the former. Challenges to agroecological adoption, however, include limited public infrastructure, dearth of supporting policies, and external threats posed by utility-inspired economic agents.</t>
  </si>
  <si>
    <t>Calderon, Claudia Irene; Hogan, Rose; Jeronimo, Claudia; Leon, Raquel; Prado Cordova, Jose Pablo; Praun, Alexandra; Reyna, Jaime; Santos Castillo, Ivan Dimitri</t>
  </si>
  <si>
    <t>Agroecology; resilience; small-scale farming; solidarity-based economy; Western Guatemala</t>
  </si>
  <si>
    <t>10.1080/21683565.2018.1489933</t>
  </si>
  <si>
    <t>nutrient management/organic fertilizer;organic farming</t>
  </si>
  <si>
    <t>guatemala</t>
  </si>
  <si>
    <t>income;gross income</t>
  </si>
  <si>
    <t>Agro-Economic Evaluation of Alternative Crop Management Options for Teff Production in Midland Agro-Ecology, Ethiopia</t>
  </si>
  <si>
    <t>Teff is an important crop for smallholder farmers in Ethiopia. Improved crop management practices are needed to increase teff productivity and decrease production costs. Here, we used a split-split plot design to evaluate the impacts of different tillage, sowing, and soil compaction practices, and their combinations, on agronomic performance, weed population, lodging, and cost in teff production at the Aba Gerima watershed in northwestern Ethiopia in 2018-2020. Reduced tillage (RT) improved soil moisture, resulting in increased agronomic performance and decreased production costs compared with conventional tillage (CT); however, the weed population was substantially larger with RT than with CT. Row planting (RP) reduced seed cost and lodging but increased sowing and weeding costs compared with broadcast planting (BP). Plant population and leaf area index were substantially greater with BP than with RP during early-stage growth, but this reversed during late-stage growth. Despite labor costs being significantly greater with (WC) compaction than without (NC), little to no differences were observed in the weed population or in agronomic performance. Partial cost-benefit analysis revealed that RT-RP-WC followed by RT-RP-NC was the most economical treatment combination, suggesting that RT-RP-NC could be a labor-effective means of increasing teff production by smallholder farms in Ethiopia.</t>
  </si>
  <si>
    <t>Adgo, Enyew; Bayable, Muluken; Ebabu, Kindiye; Haregeweyn, Nigussie; Masunaga, Tsugiyuki; Meshesha, Derege Tsegaye; Mihretie, Fekremariam Asargew; Tsubo, Mitsuru; Tsunekawa, Atsushi</t>
  </si>
  <si>
    <t>compaction; drought; reduced tillage; row planting; soil moisture</t>
  </si>
  <si>
    <t>10.3390/agriculture11040298</t>
  </si>
  <si>
    <t>eragrostis tef</t>
  </si>
  <si>
    <t>cost benefit ratio;costs;variable cost</t>
  </si>
  <si>
    <t>Agro-economy of tree wind break systems in Kyrgyzstan, Central Asia</t>
  </si>
  <si>
    <t>Tree wind break systems are found in many parts of the world. In particular in windy and arid regions they help to increase crop yields and reduce crop water consumption. Due to these reasons, tree wind breaks have a long tradition in Central Asia and were strongly propagated there during Soviet Union times. After the Soviet Union had disintegrated and the countries in Central Asia had become independent, energy supplies from Russia ceased and fuel wood became the primary energy source for large parts of the population, in particular rural population. Consequently, most of those tree wind breaks were cut down for fuel wood during the 1990s. Now, governments wish to restore these systems, but many farmers are skeptical about the economic returns from investment in tree wind breaks. Against this background, this study calculated revenues, costs, and profits for tree wind break systems of poplars combined with wheat, barley, corn, alfalfa, cotton, and rice in Kyrgyzstan, based on interviews and field observations. Tree wind breaks with more than one row of trees (multiple row type) did not result in financial gains for most crop tree wind break systems compared to open field conditions, while single tree wind breaks were cost-neutral or resulted in small economic gains, also under different discount rates and revenues attained from crops and trees. Among the different grid sizes, the 200 m x 200 m grid attained the highest financial surplus compared with open field conditions and other grid sizes. Thereby, effectively it is recommended to establish tree wind breaks along existing field borders or irrigation ditches while keeping an average distance between tree lines of 200 m, in order not to impede farm operations.</t>
  </si>
  <si>
    <t>Aliev, Kumar; Thevs, Niels</t>
  </si>
  <si>
    <t>Agroforestry; Shelterbelt; Poplar; Irrigated agriculture; Net present value; Household interviews</t>
  </si>
  <si>
    <t>10.1007/s10457-021-00617-7</t>
  </si>
  <si>
    <t>kyrgyzstan</t>
  </si>
  <si>
    <t>legume;cereals;cash crop</t>
  </si>
  <si>
    <t>medicago sativa;hordeum vulgare;zea mays;gossypium;oryza sativa;triticum</t>
  </si>
  <si>
    <t>diversification/agroforestry/wind break</t>
  </si>
  <si>
    <t>AGRO-ENVIRONMENTAL LESSONS FROM THE `SUSTAINABLE HIGHLAND AGRICULTURE IN SOUTH-EAST ASIA' (SHASEA) PROJECT</t>
  </si>
  <si>
    <t>To promote sustainable agro-environmental development in the highlands of South-East Asia, an international multidisciplinary research team examined the effectiveness of selected agronomic and soil conservation treatments (both modified and novel cropping practises) using farmer-managed runoff plots. The study sites were located in the highlands of Yunnan Province (Wang Jia Catchment), China and Mae Honson Province (Pang Mapa District), Northern Thailand. Project lessons relating to co-operation, research partnerships, time horizons, multidisciplinarity, income generation, information dissemination and education are discussed.</t>
  </si>
  <si>
    <t>Asia, Sustainable Highland Agr SE; Booth, Colin A.; Fullen, Michael A.; Mei, Li Yong; Panomtaranichagul, Mattiga; Subedi, Madhu</t>
  </si>
  <si>
    <t>China; north-south co-operation; soil conservation; INCOPLAST; south-south co-operation; straw mulch; alley cropping; sustainability; Thailand; time-horizons</t>
  </si>
  <si>
    <t>10.3846/16486897.2011.557476</t>
  </si>
  <si>
    <t>allium cepa</t>
  </si>
  <si>
    <t>nutrient management/inorganic fertilizer;nutrient management/micronutrient;nutrient management/organic fertilizer;nutrient management/organic fertilizer/biofertilizer;organic farming</t>
  </si>
  <si>
    <t>economic efficieny;net return</t>
  </si>
  <si>
    <t>china;thailand</t>
  </si>
  <si>
    <t>Agroforestry for controlling soil erosion and enhancing system productivity in ravine lands of Western India under climate change scenario</t>
  </si>
  <si>
    <t>Soil erosion in semi-arid climate leading to the development of ravine lands is the most severe form of land degradation. Ravine lands are formed when soil is not fully covered by the vegetation throughout the year and sporadic vegetation is not able to bind the soil particles from being washed away by rainfall. Throughout the globe, ravine lands have severe limitations for their rehabilitation and sustainable utilization as a consequence of its unique topographical features. Climatic and edaphic stresses make crop production extremely challenging in these lands. Practicing sole cropping promotes erosion, produces low crop yield, utilizes high energy, and emits greenhouse gasses (GHGs). Tree cultivation either sole or in combination with crops (agroforestry) has a strong potential to control erosion, produce sustainable economic yield, reduce energy consumption, and sequester greater amount of atmospheric carbon dioxide in biomass and soil carbon pools besides providing various ecosystem services. Therefore, practicing agroforestry could be a promising approach to obtain the greater environmental and economic benefits in the ravine lands. The present study was conducted on three systems, i.e., sole crop cultivation (cowpea + castor), agroforestry (sapota + cowpea + castor), and sole sapota plantation, to evaluate their impact on soil erosion, runoff, system productivity, profitability, energetics, and carbon sequestration during the 4-year period (2017-2020). The results revealed that agroforestry reduced the total soil loss and runoff by 37.7% and 19.1%, respectively, compared to the sole crop cultivation. Likewise, the highest system productivity as cowpea equivalent yield (CEY) was obtained under agroforestry system that increased the CEY by 162% and 81.9%, compared to sole crop and sole tree plantation, respectively. The climate change mitigation potential in terms of net carbon balance was observed highest in sole tree plantation (8.4 t/ha) followed by agroforestry system (5.9 t/ha) and lowest in sole cropping system (-2.8 t/ha). Therefore, an agroforestry system could be recommended for controlling soil erosion, improving system productivity and profitability, and reducing energy consumption as well as mitigating climate change in ravine lands.</t>
  </si>
  <si>
    <t>Bhatnagar, P. R.; Dinesh, D.; Jinger, Dinesh; Kakade, Vijaysinha; Kumar, Dinesh; Kumar, Raj; Pande, V. C.; Rao, B. K.; Singh, Gaurav; Singhal, Vibha; Vishwakarma, A. K.</t>
  </si>
  <si>
    <t>Agroforestry; Carbon sequestration; Degraded land; Energy budget; Erosion; System productivity</t>
  </si>
  <si>
    <t>10.1007/s10661-022-09910-z</t>
  </si>
  <si>
    <t>oil crop;legume;fruit</t>
  </si>
  <si>
    <t>ricinus communis;vigna unguiculata;pisum sativum;manilkara zapota</t>
  </si>
  <si>
    <t>Agroforestry for Livelihood Security in Agrarian Landscapes of the Padma Floodplain in Bangladesh</t>
  </si>
  <si>
    <t>In the Padma floodplain of Bangladesh, the traditional system of agriculture has become unsustainable due to high population growth. Mango-based agroforestry which has been practiced by the farmers since the 1990s, is a promising alternative and is considered as one of the few options to lift farmers out of poverty and improve livelihood security. This paper examines the potential of mango-based agroforestry to improve livelihoods, using data collected by rapid rural appraisal, farmer participatory research, stakeholder analysis and a farm household survey in six representative villages in the floodplain. Farmers with the least land were found to allocate a higher percentage of their land to agroforestry, and the increased income from agroforestry compared to other agricultural systems helps reduce relative poverty. This income maintains basic household needs, providing food security and fuelwood, and contributes to healthcare, housing and sanitation conditions, and meeting educational expenses.</t>
  </si>
  <si>
    <t>Imam, Muhammad Hasan; Rahman, Syed Ajijur; Snelder, Denyse J.; Sunderland, Terry</t>
  </si>
  <si>
    <t>Population growth; Sustainable land use; Income generation; Women empowerment</t>
  </si>
  <si>
    <t>10.1007/s11842-012-9198-y</t>
  </si>
  <si>
    <t>fruit</t>
  </si>
  <si>
    <t>mangifera indica</t>
  </si>
  <si>
    <t>Agroforestry improves food security and reduces income variability in semi-arid tropics of central India</t>
  </si>
  <si>
    <t>This study, using cross sectional data from 170 farmers, empirically established that agroforestry positively affects food security and significantly reduces income variability among farmers in Bundelkhand region lying in semi-arid tropics of central India. A 1% increase in the tree density and tree diversity on farm significantly increases food security status by 0.231% and 0.141% points, respectively. Further variability in income reduces by around 0.38% and 0.16% with unit percentage increase in tree density and diversity, respectively. Therefore, amid the epoch of global climate change, agroforestry practice can be a crucial climate smart agriculture option. Farmers' challenges were also identified and ranked by using Problem Confrontation Index (PCI). The study unveils that, efforts towards controlling stray animals, creating marketing environment, strengthening and streamlining the extension services for more technological and input support requires a strategic institutional framework as a key to upgrade agroforestry in the region.</t>
  </si>
  <si>
    <t>Arunachalam, A.; Choudhary, Bishwa Bhaskar; Dev, Inder; Dwivedi, R. P.; Kumar, Sushil; Singh, Priyanka</t>
  </si>
  <si>
    <t>Agroforestry; Food security; Income variability; Semi-arid tropics; Central India</t>
  </si>
  <si>
    <t>10.1007/s10457-023-00806-6</t>
  </si>
  <si>
    <t>Degradation of agricultural and forest lands is a global problem causing climate change, loss of biodiversity, ecosystem services, and environmental hazards. In the red and lateritic soils of the northeast, central and southern India, land degradation remains a major problem affecting the lives of millions of people. Agroforestry systems with appropriate combinations of arable crops, horticultural trees, and forest tree species are suggested as effective strategies to combat land degradation by restoring biodiversity and ecosystem services but the scientific evidence is lacking for red and lateritic soils of northeast India. In response, a forest deciduous tree species Gmelina [Gmelina arborea Roxb.], a fruit tree mango [Mangifera indica L.], and a legume crop pigeon pea [Cajanus cajan (L.) Millsp.] were grown solely or in various combinations for ten years (July 2009 to June 2019) in the red and lateritic soil of West Bengal, India to evaluate their role in the restoration of degraded land and the potential for offering multiple ecosystems services. Eleven indicators were selected for evaluating the multifunctionality of ecosystem services having synergies between them. Results after ten years of field experiments revealed that the Gmelina-mango-pigeon pea agroforestry system has provided multiple ecosystem goods like edible seeds (pigeon pea), fruits (mango), fuelwood and timber (mango/Gmelina) sequentially, and was 2-3 times more profitable in terms of net present value compared to sole Gmelina or mango or pigeon pea. This system also offered greater climate resiliency with 1-2 times higher annual biomass production, thus offsetting greenhouse gases emission. The composite evaluation index demonstrated that this system offers the highest level of multifunctionality of multiple ecosystem services. Evidence from this long-term experimentation suggests that the crop-fruit treeforest tree-based agroforestry system has the potential to restore the land productivity of the degraded red and lateritic soils and provide multiple ecosystem services to millions of people dependent on such land. This system could potentially be out-scaled in many other similar agroecological zones of the world.</t>
  </si>
  <si>
    <t>Adhikary, Saju; Bhowmick, Udayan Rudra; Biswas, Benukar; Chakraborty, Debashis; Dhara, Pratap Kumar; Ghosh (Lkn), Dipak Kumar; Kanthal, Sahely; Mondal, Mousumi; Parsad, Rajender; Patra, Kiranmay; Ray, Bikash Ranjan; Sarkar, Arindam; Sarkar, Sukamal; Timsina, Jagadish</t>
  </si>
  <si>
    <t>Biomass productivity; GHG emission; Microbial resilience; Earthworm diversity; Net carbon balance; Multifunctionality composite index</t>
  </si>
  <si>
    <t>10.1016/j.jclepro.2022.132768</t>
  </si>
  <si>
    <t>trees;fruit;legume</t>
  </si>
  <si>
    <t>gmelina arborea;mangifera indica;pisum sativum;cajanus cajan</t>
  </si>
  <si>
    <t>net present value</t>
  </si>
  <si>
    <t>Agroforestry Practices in Livelihood Improvement in the Eastern Cape Province of South Africa</t>
  </si>
  <si>
    <t>Agroforestry plays a significant role in increasing agricultural productivity. In South Africa, there is a pressing need for promoting smallholder agriculture to promote sustainable rural livelihoods, to ensure food security, to lower inflation in food prices, and address rampant rural unemployment in the country. The agricultural economy is characterised by a monopoly structure where almost every single staple in South Africa is already produced by large manufacturers that can produce it at better quality and lower cost than the average smallholder enterprise or cooperative. Such a monopoly structure fundamentally undermines the development of local markets, where local small-scale producers sell to their local community. The novelty of this study is addressing the research gap that conventional rural livelihood analyses often neglect, i.e., the role of environmental products in general, and forest and agroforestry products. Using a log linear regression model with cross-sectional data collected from a sample of 300 households, this study explores the likely impact of agroforestry practices in promoting the livelihood of rural communities in the study areas. Results obtained from multiple linear regression analysis showed that average household income increased as a function of utilization of agroforestry practices. Agroforestry contributes to sustainable rural livelihoods in South African provinces where the predominant means of livelihoods is rural subsistence farming and agriculture. Since valuation of agroforestry products and services are technically difficult, farmers often underestimate the contribution of agroforestry to the household's livelihood income. These findings have policy implications in promoting food security in the Eastern Cape Province of South Africa and beyond.</t>
  </si>
  <si>
    <t>Zerihun, Mulatu Fekadu</t>
  </si>
  <si>
    <t>agroforestry; food security; sustainable livelihood; South Africa</t>
  </si>
  <si>
    <t>10.3390/su13158477</t>
  </si>
  <si>
    <t>vicia faba;cicer arietinum;pisum sativum;sus domesticus;columbidae;cajanus cajan;glycine max;triticum</t>
  </si>
  <si>
    <t>benefit cost ratio;costs;return on investment</t>
  </si>
  <si>
    <t>Coffee and banana are major cash and food crops, respectively, for many smallholders in the East African highlands. Uganda is the largest banana producer and 2nd largest coffee producer in Africa. Both crops are predominantly grown as monocultures. However, coffee-banana intercropping is common in densely populated areas. This study assessed the profitability of intercropped coffee-banana systems compared to mono-cropped systems in regions growing Arabica (Mt. Elgon) and Robusta (south and west) coffee in Uganda. The study was carried out in 152 plots in 2006/2007. Data were collected through structured farmer interviews, field measurements and observations. Coffee yields did not differ significantly (P &lt;= 0.05) between mono-crops and intercrops. Arabica coffee yields were 1.23 and 1.18 t ha(-1) year(-1) of green beans in mono-cropped and intercropped plots, respectively. Robusta yields averaged 1.25 and 1.09 t ha(-1) year(-1) of green beans in mono-crops and intercrops, respectively. Banana yields were significantly higher (P &lt;= 0.05) in intercrops (20.19 t ha(-1) year(-1)) compared with mono-crops (14.82 t ha(-1) year(-1)) in Arabica growing region. In Robusta growing region, banana yields were significantly lower (P &lt;= 0.05) in intercrops (8.89 t ha(-1) year(-1)) compared with mono-crops (15.04 t ha(-1) year(-1)). Marginal rate of returns of adding banana to mono-cropped coffee was 911% and 200% in Arabica and Robusta growing regions, respectively. Fluctuations in coffee prices are not likely to affect the acceptability of intercrops when compared with coffee mono-crops in both regions, but an increase in wage rates by 100% can make intercropping unacceptable in Robusta growing region. This study showed that coffee-banana intercropping is much more beneficial than banana or coffee mono-cropping and that agricultural intensification of food and cash crops in African smallholder systems should not solely depend on the mono-crop pathway. (C) 2011 Elsevier Ltd. All rights reserved.</t>
  </si>
  <si>
    <t>Mukasa, D.; Uringi, N. O.; Wairegi, L. W. I.; van Asten, P. J. A.</t>
  </si>
  <si>
    <t>Arabica coffee; Robusta coffee; Profitability; Mono-cropped coffee; Coffee-banana intercropping</t>
  </si>
  <si>
    <t>10.1016/j.agsy.2010.12.004</t>
  </si>
  <si>
    <t>fruit;cash crop</t>
  </si>
  <si>
    <t>musa;coffea arabica</t>
  </si>
  <si>
    <t>diversification/agroforestry/multistrata;diversification/intercropping</t>
  </si>
  <si>
    <t>marginal rate of return;internal rate of return</t>
  </si>
  <si>
    <t>Agronomic and Economic Efficiency of Common- Bean Inoculation with Rhizobia and Mineral Nitrogen Fertilization</t>
  </si>
  <si>
    <t>Management of biological nitrogen fixation in common bean still requires improvement. The objective of this study was to verify the compatibility of nitrogen fertilization with biological N-2 fixation to increase common bean yield and profitability. Four field experiments were performed in four municipalities of Minas Gerais, Brazil, during the 2009 and 2010 winter crop season. The 2009 crop experiments were set up under a no-till system and the 2010 crop was conducted using conventional tillage. A randomized block experimental design was used with four replications and seven treatments combining application rates of mineral N (at sowing and/or topdressing) and seed inoculation with Rhizobium tropici strain CIAT899. Inoculation with 20 kg ha(-1) N-urea at sowing and seed inoculation does not interfere with nodule dry matter and promotes yield comparable to that observed with 80 kg ha(-1) N-urea with economic profitability in both no-till and conventional tillage systems. These results show the possibility of economic savings with respect to N fertilizers, but also a significant ecological contribution by avoiding problems associated with misuse of these fertilizers, such as eutrophication of waterways and denitrification.</t>
  </si>
  <si>
    <t>Avelar Ferreira, Paulo Ademar; Bastos de Andrade, Messias Jose; Dias Martins, Fabio Aurelio; Oliveira, Damiany Padua; Reis, Ricardo Pereira; Rufini, Marcia; Soares, Bruno Lima; de Souza Moreira, Fatima Maria</t>
  </si>
  <si>
    <t>Phaseolus vulgaris; nitrogen fixation; no-till; conventional tillage</t>
  </si>
  <si>
    <t>10.1590/18069657rbcs20150235</t>
  </si>
  <si>
    <t>land preparation/beds;erosion reduction/ridge sowing;land preparation/tillage/reduced or zero</t>
  </si>
  <si>
    <t>benefit cost ratio;costs;net benefit</t>
  </si>
  <si>
    <t>vicia faba;phaseolus vulgaris</t>
  </si>
  <si>
    <t>AGRONOMIC AND ECONOMIC EVALUATION OF PERMANENT RAISED BEDS, NO TILLAGE AND STRAW MULCHING FOR AN IRRIGATED MAIZE-WHEAT SYSTEM IN NORTHWEST INDIA</t>
  </si>
  <si>
    <t>No-tillage and raised beds are widely used for different crops in developed countries. A field experiment was conducted on an irrigated maize-wheat system to study the effect of field layout, tillage and straw mulch on crop performance, water use efficiency and economics for five years (2003-2008) in northwest India. Straw mulch reduced the maximum soil temperature at seed depth by about 3 degrees C compared to the no mulch. During the wheat emergence, raised beds recorded 1.3 degrees C higher soil temperature compared to the flat treatments. Both maize and wheat yields were similar under different treatments during all the years. Maize and wheat planted on raised beds recorded about 7.8% and 22.7% higher water use efficiency than under flat layout, respectively. Straw mulch showed no effect on water use and water use efficiency in maize. The net returns from the maize-wheat system were more in no tillage and permanent raised beds than with conventional tillage. Bulk density and cumulative infiltration were more in no tillage compared with conventional tillage.</t>
  </si>
  <si>
    <t>Humphreys, E. J.; Kler, D. S.; Ram, Hari; Saini, K. S.; Timsina, J.; Yadvinder-Singh</t>
  </si>
  <si>
    <t>WATER-USE; GROUNDWATER; MANAGEMENT; NITROGEN; YIELDS</t>
  </si>
  <si>
    <t>10.1017/S0014479711000809</t>
  </si>
  <si>
    <t>land preparation/beds/raised;land preparation/tillage/reduced or zero</t>
  </si>
  <si>
    <t>Agronomic and economic response of tillage and water conservation management in maize, central rift valley in Ethiopia</t>
  </si>
  <si>
    <t>In response to the intensive tillage in maize, operating under high seasonal rainfall variability, this study examined the agronomic and economic responses of tillage and water conservation management in the central rift valley (CRV) of Ethiopia. An experiment was laid out as a split plot design with conventional tillage (CT), minimum tillage (MT) and zero tillage (ZT) as main plots and mulch, no mulch and planting basin as subplots. The MT and ZT were considered as conservation agriculture (CA) plots. Results showed that CT had 13-20% higher grain yield than MT and 40-55% higher than ZT; and MT had 27-37% higher yields than ZT. Mulching had 23-33% and 14-19% higher grain yield than no mulch and planting basin respectively. The Cr had 28 and 89% higher labor productivity and 6 and 60% higher gross margin than MT and ZT respectively. The MT had 37% higher gross margin than ZT. The highest yield response in a resulted in its highest gross margin and labor productivity. This shows that regardless of water conservation management, CT yielded better agronomic and economic responses over CA. However, the practice of CT is highly constrained by the availability of draft power and the short window period for planting. Likewise, regardless of tillage management, mulching tended to be more attractive and promising in suppressing weed density and hence reducing labor demand for weeding, despite improving volumetric soil moisture content and maize yield. Yet the viability of practicing mulching is highly constrained by the widely practiced open grazing on stubble after harvest. Therefore, future studies are needed to further identify appropriate tillage and water conservation management which make maize more resilient to the high rainfall variability, and sustainably improve food security, and farmers' livelihoods in the CRV of Ethiopia. (C) 2014 Published by Elsevier B.V.</t>
  </si>
  <si>
    <t>Aune, J. B.; Mohammed, H.; Sime, G.</t>
  </si>
  <si>
    <t>Conventional tillage; Conservation agriculture; Profitability; Rainfall Variability; Semiarid Ethiopia</t>
  </si>
  <si>
    <t>10.1016/j.still.2014.12.001</t>
  </si>
  <si>
    <t>land preparation/tillage/reduced or zero;residue management/non-crop/mulch;water harvesting/basins</t>
  </si>
  <si>
    <t>gross margin</t>
  </si>
  <si>
    <t>A major constraint to crop production in Sub-Saharan Africa is nutrient deficiency, especially phosphorus (P) deficiency. Phosphorus plays a crucial role in photosynthesis but is usually deficient in acidic soils since it is converted to less available forms, affecting crop yields. There is a need to improve phosphorus availability to crops for maximum production. This study assessed Minjingu phosphate rock fertilizer's impact on maize yields, soil chemical composition, and cost-effectiveness in acidic humic nitisols of Tharaka Nithi County, Upper Eastern Kenya. A field experiment in a randomized complete block design (RCBD) was set during long rains (SR2017) and Short rains (LR2018) seasons. The treatments were Minjingu phosphate rock, manure, Tithonia diversifolia, Minjingu phosphate rock + manure, Tithonia diversifolia + Minjingu phosphate rock, Calcium Ammonium Nitrate (CAN) + Triple Superphosphate (TSP), and a control. Soil samples were collected at a depth of 0-20 cm before and at the end of the experiment for pH, P-sorption, and other soil nutrient determinations. Other auxiliary data collected included labor and input costs besides output prices. The CAN+TSP treatment had significantly higher grain yields (6.86 Mg ha-(1)), while Minjingu phosphate rock on its own had the second-lowest than the control treatment (3.0 Mg ha(-1)). Also, a similar trend in the stover yields was observed. Minjingu phosphate rock combined with either manure or Tithonia diversifolia led to a significant increase (over 100%) in the phosphorous levels. Sole application of Minjingu phosphate rock increased soil iron levels while magnesium, copper, and zinc levels decreased significantly. Other than the control, all treatments significantly lowered the P-sorption levels. However, CAN+TSP had the highest P-sorption (913 mg kg(-1))while Tithonia diversifolia had the lowest (744 mg kg(-1)). During the LR2018 season, all treatments reached a break-even point, and the net benefit was significantly higher at P &lt; 0.05. Conclusively, the use of phosphate rock, either solely or in combination with organic elements, improved yields, soil chemical composition, P-sorption and was very cost-effective.</t>
  </si>
  <si>
    <t>Mucheru-Muna, M. W.; Ndeleko-Barasa, E. M.; Ngetich, K. F.</t>
  </si>
  <si>
    <t>Cost-benefit analysis; Maize yields; Tithonia diversifolia; Phosphorus-sorption; Animal manure</t>
  </si>
  <si>
    <t>10.1016/j.heliyon.2021.e08332</t>
  </si>
  <si>
    <t>nutrient management/biochar;nutrient management/inorganic fertilizer;nutrient management/organic fertilizer</t>
  </si>
  <si>
    <t>costs;variable cost;net benefit</t>
  </si>
  <si>
    <t>Agronomic Response, Weed Smothering Efficiency and Economic Feasibility of Sugarcane and Legume Intercropping System in Tropical India</t>
  </si>
  <si>
    <t>Intercropping helps diversification of crop production to fulfill diversified need of farmers. Sugarcane because of its initial slow growth can comfortably accommodate short-duration crops in between the rows. With the aim of assessing the profitability of sugarcane based-intercropping system, an experiment was taken up in randomized block design with five legume crops (green gram, black gram, cowpea, soybean and sunn hemp) as intercrops in sugarcane under wide row of planting (150 cm) along with sole sugarcane as control during 2016-2017 at ICAR-Sugarcane Breeding Institute, Coimbatore. Among the different intercropping systems followed, the yield attributes were nonsignificant except the number of millable cane (NMC/ha). The NMC recorded with sugarcane + soybean was significantly higher (116.5 thousands/ha) than control. Sugarcane intercropped with soybean has recorded significantly higher cane yield of 122.82 t/ha, followed by sugarcane intercropped with sunn hemp (117.31 t/ha) and black gram (116.38 t/ha), while sole crop of sugarcane has recorded the lowest cane yield of 74.30 t/ha. Among the five legume intercrops in sugarcane, sugarcane + soybean has recorded higher cane equivalent yield (CEY) of 132.0 t/ha, followed by sugarcane + green gram (119.4 t/ha). Sugarcane + sunn hemp has recorded higher LER of 1.39, followed by green gram (1.37) and soybean (1.21) when compared to sole crop of sugarcane. Weed smothering efficiency (WSE) was significantly higher in sugarcane + cowpea (36.3%) intercropping system followed by sunn hemp (32.3%) and soybean (32.0%) over the sole sugarcane (control). The highest gross return (Rs. 376,243/ha) was obtained from sugarcane + soybean followed by sugarcane + green gram (Rs. 340,242/ha), and it was lowest in sole sugarcane (Rs. 211,771/ha). Similarly, highest benefit-cost ratio (1.83) was observed in sugarcane + soybean, while lowest in sole sugarcane (1.06). On the basis of cane yield, cane equivalent yield and returns per rupee of investment, it is inferred that, among all the cropping systems, sugarcane + soybean found to be most profitable under wide row of planting than cultivation of sole sugarcane.</t>
  </si>
  <si>
    <t>Chandrasekar, C. A.; Geetha, P.; Kumar, Rajesh; Selvan, T.; Tayade, A. S.</t>
  </si>
  <si>
    <t>Sugarcane; Yield parameters; Quality parameters; Cane yield; CEY; LER; WSE; Benefit-cost ratio</t>
  </si>
  <si>
    <t>10.1007/s12355-018-0689-9</t>
  </si>
  <si>
    <t>legume;cash crop;trees</t>
  </si>
  <si>
    <t>vicia faba;vigna mungo;vigna unguiculata;phaseolus vulgaris;pisum sativum;glycine max;saccharum officinarum;crotalaria juncea</t>
  </si>
  <si>
    <t>benefit cost ratio;gross return</t>
  </si>
  <si>
    <t>Alfalfa and silage maize intercropping provides comparable productivity and profitability with lower environmental impacts than wheat-maize system in the North China plain</t>
  </si>
  <si>
    <t>CONTEXT: The sustainability of winter wheat (Triticum aestivum L.) summer maize (Zea mays L.) rotation (W M), which is commonly practiced in the North China Plain (NCP), is threatened by severe groundwater deficits and environmental pollution due to excessive nitrogen (N) applications. OBJECTIVE: Considering the need for protein-rich forages by local livestock operations and the environmental benefits of growing perennial legumes, we propose that an alfalfa (Medicago sativa L.)-based system is worth introducing for field practice in the NCP. METHODS: An integrated evaluation was used in this four-year study to compare the agronomic, economic, and environmental performances of the following four cropping patterns: alfalfa monoculture (AA), alfalfa and silage maize intercropping with or without N input which is designed for local climate condition, maize monoculture with or without N input which is much-discussed as a resources-saving substitution and commonly practiced W M. RESULTS AND CONCLUSIONS: W M obtained the highest aboveground dry matter (DM) productivity (P &lt; 0.05) based on the highest irrigation water and N fertilizer consumption (P &lt; 0.05) which caused considerable soil mineral N (Nmin) accumulation. The production cost of maize monoculture was the lowest as well as the DM yield, nitrogen accumulation and the net revenue compared with other systems (P &lt; 0.05), moreover, there was a great risk of N losses during the offseason period. The alfalfa and silage maize intercropping with a low N input (120 kg ha-1 which is close to local practice for maize season) achieved 26.6%-34.9% more DM yield compared with AA and maize monoculture, and 12.5%-163.9% more N output compared with W M and maize monoculture during four experimental years with same total economic revenue as W M and AA did. The N input in alfalfa and silage maize intercropping dramatically improved the system productivity by assisting intercropped maize growth while did not lead to excessive Nmin accumulation within 0-210 soil layer compared with the intercropping system without N addition. The planting of alfalfa would not affect the water storage in the 0-60 soil layer after maize harvesting each year. For the effects of interspecific competition, the production of the intercropped alfalfa and maize was significantly decreased in 2020 and a three-year period of production is recommended for optimal use of the alfalfa and silage maize intercropping. SIGNIFICANCE: Alfalfa and silage maize intercropping with an appropriate N input, which acquired comprehensive performances in terms of productivity, environmental impacts as well as economic profits, would be an optimal alternative system in the NCP.</t>
  </si>
  <si>
    <t>Li, Shoujiao; Li, Yuan; Liu, Guibo; Liu, Nan; Ma, Lei; Xu, Ruixuan; Zhang, Yingjun; Zhao, Haiming</t>
  </si>
  <si>
    <t>Intercropping; Monocropping; Alfalfa; Silage maize; Winter wheat-summer maize rotation</t>
  </si>
  <si>
    <t>10.1016/j.agsy.2021.103305</t>
  </si>
  <si>
    <t>medicago sativa;zea mays;triticum;triticum aestivum</t>
  </si>
  <si>
    <t>nutrient management/inorganic fertilizer;diversification/crop rotation;diversification/intercropping</t>
  </si>
  <si>
    <t>costs;net return;variable cost;gross return</t>
  </si>
  <si>
    <t>Planting systems in the corn belt of Northeast China (CBNC) have been adjusted to solve the problem of black soil productivity decline caused by long-term intensive cultivation. To this end, field experiments with the alfalfa (Medicago sativa L.)-corn (Zea mays L.) rotation and row placement were conducted to evaluate soil water, crop yield, and economic returns in the CBNC from 2014 to 2018. The three treatments included continuous corn (CC), continuous alfalfa (CA), and three years of alfalfa followed by two years of corn (3A2C). Corn was planted in the row (R) or interrow (IR) space of the previously planted alfalfa in the 3A2C treatment in 2017 and 2018. Minting alfalfa increased farmer income, and the 5-yr total revenue of the CA treatment was 41% greater than that of the CC treatment. There was no difference in total evapotranspiration (ET) between the CC and CA treatments, and the 5-yr biomass water use efficiency (WUEB) of the CA treatment decreased by 48%, compared with that of the CC treatment. The 3A2C treatment increased corn leaf area index, biomass, and yield. Corn yield of the 3A2C treatment was 8% greater than that of the CC treatment in 2017. The 5-yr net revenue of the 3A2C treatment increased by 24% compared with that of the CC treatment. Corn planting in the first year after alfalfa removal reduced ET. The ET of the 3A2C treatment decreased by 12% in 2017 compared with that of the CC treatment, The WUEB of the 3A2C treatment was 18% and 14% greater than that of the CC treatment in 2017 and 2018, respectively. Corn planted into the previously planted alfalfa row produced 4% and 6% greater yield and 12% and 18% greater WUEB than corn planted in the interrow space in 201? and 2018, respectively. Therefore, an alfalfa-corn rotation system suitable for use in the CBNC and found to economically benefit farmers consisted of three years of alfalfa followed by two years of corn planted in the previous alfalfa crop row (3A2C-R).</t>
  </si>
  <si>
    <t>Li, Zizhong; Sun, Tao</t>
  </si>
  <si>
    <t>Alfalfa-corn rotation; Row placement; Crop yield; Water consumption; Economic return</t>
  </si>
  <si>
    <t>10.1016/j.fcr.2019.107558</t>
  </si>
  <si>
    <t>benefit cost ratio;costs;net return</t>
  </si>
  <si>
    <t>medicago sativa;zea mays</t>
  </si>
  <si>
    <t>net return;gross return</t>
  </si>
  <si>
    <t>Alley Cropping Increases Land Use Efficiency and Economic Profitability Across the Combination Cultivation Period</t>
  </si>
  <si>
    <t>Alley cropping allows the famer to effectively use available resources and yield more benefits. Choosing suitable associated crop and mitigating the competition between trees and crops are crucial for designing the alley cropping systems. We conducted a long-term experiment, including apple (Malus pumila)/peanut (Arachis hypogaea), apple/millet (Setaria italica) and apple/maize (Zea mays) alley cropping systems with conventional intercropping distance, and corresponding monocultures (Exp.1), and a short-term experiment with improved intercropping distance in the same three combinations (Exp.2) in the Loess Plateau, China. The results showed crop yields in three alley cropping systems were lower than the corresponding monocultures. Apple yields were significantly constrained by millet and maize in the alley cropping systems, but not sensitive to the presence of peanut. Land equivalent ratios (LERs) ranged from 0.44 to 0.89 before the tree bore fruit. The LERs were greater than 1.0 after the tree bore fruit, and the apple trees made a decisive contribution to the land use advantage. Net present values of three alley cropping systems were on average 60.1% higher than the corresponding monocultures across the alley cropping period. The maximum annual present value in the first-fifth, sixth and seventh-ninth years after the alley cropping establishment was observed in the apple/maize, apple/millet and apple/peanut system, respectively. These results highlight that choosing the optimal alley cropping management and suitable associated crops at different years after establishment may allow farmers to increase the land use efficiency and economic profitability.</t>
  </si>
  <si>
    <t>Bi, Huaxing; Gao, Lubo; Xu, Huasen; Yun, Lei</t>
  </si>
  <si>
    <t>apple-based alley cropping; combination cropping phrase; land equivalent ratio; net present value; crop choice</t>
  </si>
  <si>
    <t>10.3390/agronomy9010034</t>
  </si>
  <si>
    <t>fruit;cereals;legume</t>
  </si>
  <si>
    <t>malus pumila;zea mays;pennisetum glaucum;arachis hypogaea</t>
  </si>
  <si>
    <t>diversification/agroforestry/alleycropping</t>
  </si>
  <si>
    <t>Alley Cropping System in Degraded Land of Central India: Evaluation of Crop Performance, Economic Benefit and Soil Nutrients Availability</t>
  </si>
  <si>
    <t>Hedgerow or alley cropping is being advocated for sustainable land productivity and improved soil health in the developing world. The suitable food-fodder species grown on bed and furrow system with soil moisture conservation practices need to be adopted for the success of alley cropping under rainfed semi-arid region. A field experiment was conducted during 2013-2016 to assess different food-fodder based alley cropping systems with resource conservation practices (RCP) for enhancing productivity, economic returns and energetics. The perennial Pennisetum tri-specific hybrid (TSH) grass and legume shrubs were planted on a raised bed of 1.5 m wide. One row of shrub was planted in the middle of the bed along with two rows of TSH grass on both side of the shrub row. The seasonal crops were grown in furrow (2.2 m) placed between two beds (1.5 m). In RCP, one supplement irrigation treatments to crops were given i.e. one pre-sowing irrigation (rabi) + other irrigation as per theoretical calculation i.e. 30% of total rainfall-ET losses. In-situ moisture conservation practices include residue retention (stubble height 15 cm + mulching (green weed biomass + litterfall) in furrows. The result indicates that among woody perennials, Sesbania sesban as a hedgerow was superior to Desmanthus virgatus but found at par with Leucaena leucocephala in terms of DM production. Furthermore, TSH grass grown on the side of woody legumes produced about 15-20 Mg DM ha(-1) across the treatment per year. The grain yield of the annual crops was in the order of barley &gt; chickpea &gt; pigeonpea across the years and not significantly influenced by perennial components. The highest system productivity (112.2 Mg ha(-1)) was found under TSH + S. sesban + (sorghum + cowpea-barley) cropping systems leading to higher net monetary returns (US$ 1430 ha(-1)). While alley cropping with sorghum + pigeonpea was the lowest yielder. Among resource conservation practices, one supplement irrigation and in-situ soil moisture conservation treatments were comparable and produced about 12-14% higher yield than control. The TSH + S. sesban + (sorghum + cowpea-barley) cropping system accumulated highest bio-energy (497 GJ ha(-1)) but maximum value of energy use efficiency was computed in TSH + Sesbania + (sorghum + pigeonpea). The soil organic carbon was enhanced substantially under 4 years of hedgerow systems over antecedent level. Findings of this study suggest that TSH + S. sesban hedgerow system grown in bed with seasonal crops (sorghum + cowpea-chickpea) in furrow could improve food and fodder production, ensure green fodder availability during dry season and sustain natural resources in rainfed semi-arid agro-ecologies.</t>
  </si>
  <si>
    <t>Choudhary, Mukesh; Dixit, Anoop Kumar; Ghosh, Probir Kumar; Kumar, Sunil; Kumar, T. Kiran; Prasad, Mahendra; Singh, J. B.</t>
  </si>
  <si>
    <t>Alley cropping; Energy; Forage; Shrubs</t>
  </si>
  <si>
    <t>10.1007/s42106-022-00228-x</t>
  </si>
  <si>
    <t>cereals;legume;other</t>
  </si>
  <si>
    <t>hordeum vulgare;cicer arietinum;vigna unguiculata;pisum sativum;pennisetum;cajanus cajan;sorghum bicolor</t>
  </si>
  <si>
    <t>diversification/agroforestry/alleycropping;diversification/agroforestry/hedgerow;land preparation/beds/bed and furrow;residue management/crop/mulch</t>
  </si>
  <si>
    <t>Alteration of soil physical properties and processes after ten years of intercropping with native shrubs in the Sahel</t>
  </si>
  <si>
    <t>Scarcity of plant available water is a major challenge for rainfed agriculture throughout the Sahel. At two longterm experiments in Central and Southern Senegal, optimized intercropping with native woody shrubs, Piliostigma reticulatum (DC.) Hochst or Guiera senegalensis J.F. Gmel, (elevated densities and annual coppiced biomass returned to soils) have shown significant improvement of soil-plant-water relations, nutrient availability, and crop yields. The objective was to investigate soil physical properties to develop a mechanistic understanding for the observed improvement of water dynamics due to optimized shrub intercropping. The field experiments had a split-plot factorial design with shrubs as the main factor and fertilizer rate (0, 0.5, 1.0. 1.5 times the recommended addition of N-P-K fertilizer) as the subplot factor. This experiment was carried out at the sites of Keur Matar Arame (Keur Matar) with G. senegalensis and Nioro du Rip (Nioro) with P. re:Lc-alai:um. Water retention characteristic, unsaturated hydraulic conductivity, surface evaporation, and surface infiltration were measured in the zero fertilizer treatment. At Keur Matar samples were collected from crop + shrub plots near ( &lt; 0.5 m) the shrub canopy (CSn), crop + shrub plots far ( &gt; 1 m) from the canopy (CSf) and in crop only plots (CO). At Nioro samples were taken in CSn, CSf, CO, and also from bare soil with no crops or shrubs growing (BS). Infiltration in CO plots compared to CSn plots was 75% and 28% higher at Keur Matar and Nioro, respectively. At Keur Matar water retention was significantly higher at wilting point ( - 1.5 MPa) in the CSn treatment than in the CSf treatment with values of 0.030 and 0.016 m(3) m(-3), respectively. At Nioro there was no significant difference in wilting point water content between treatments. These results indicate that shrubs slow down soil water as it infiltrates in the sandy soils and that the large additions of shrub biomass over a ten year period has had a small but significant effect on water retention at wilting point. This study highlights the role that shrub presence and biomass additions play in altering centimeter-scale soil properties.</t>
  </si>
  <si>
    <t>Bayala, Roger; Bogie, Nathaniel A.; Dick, Richard P.; Diedhiou, Ibrahima; Ghezzehei, Teamrat A.</t>
  </si>
  <si>
    <t>Soil structure; Sahel; Agroforestry</t>
  </si>
  <si>
    <t>10.1016/j.still.2018.05.010</t>
  </si>
  <si>
    <t>senegal</t>
  </si>
  <si>
    <t>Rapid decline in groundwater table due to excessive withdrawal of water for irrigation has been posing a serious threat to sustainable agricultural production in hot arid region of India. Alternative cropping systems having low irrigation requirement have been proposed to resolve unsustainable groundwater use but trade-off with other dimensions such as yield, profitability, and environmental impacts is not well-documented. An integrated analysis of amount of groundwater use, productivity, profitability, resource-use efficiency (RUE), and environmental impacts of three cluster bean-based cropping systems [conventional cluster bean (Cyamopsis tetragonoloba)-wheat (Triticum aestivum) (CB-W), and two alternative cropping systems, namely cluster bean-Indian mustard (Brassica juncea) (CB-IM) and cluster bean-blond psyllium (Plantago ovata) (CB-BP)] under different soil management practices [two tillage types, i.e., conventional (CT), and deep tillage (DT); and three farmyard manure (FYM) application rates, i.e., 0, 5, 10 Mg ha(-1)] was carried out. Based on a three-year field experiment, compared to conventional CB-W, alternative cropping systems produced 28.6-47.4 % lower seed yield, but enhanced economic returns (7.6-31.1 %), while reduced amount of irrigation (- 27.9 to - 37.2 %), energy (- 22.4 to - 37.0 %), and nutrient (- 17.4 to - 46.1 %) used, global warming potential (- 20.2 to - 45.9 %) and greenhouse gas intensity (- 27.3 to - 57.7 %). Alternative cropping systems saved 1.87-2.50 x 10(3) m(3) per year per hectare of groundwater than conventional cropping systems. Soil management practices influenced agro-economic and environmental dimensions of cropping systems. Deep tillage (DT) enhanced yield (14.0 %), economic profit (18.8 %), RUE (13.2 %, 13.8 % and 8.5 % for nutrient, water and energy use efficiency, respectively). Addition of FYM increased yield (up to 23.0 %), economic net return (up to 21.8 %), RUE (up to 22.7 %, 16.5 %, 91.0 % in water, energy and nutrient use efficiency), and reduced global warming potential (up to - 7.9 %). The CB-BP cropping system with DT and FYM addition offered the best balance of yield, profit, saving of irrigation water, energy and nutrient, while minimizing GWP. This study provides empirical evidence of the opportunities for alternative cropping systems which balance the multiple objectives of sustainable groundwater use, farmer profitability and environmental sustainability for arid region of India. The results have direct implications for sustainable utilization of underground water for similar regions of the world facing water shortage.</t>
  </si>
  <si>
    <t>Bhardwaj, Seema; Bhaskar, Suryanarayan; Kumar, Mahesh; Kumar, Praveen; Lal, Banwari; Nathawat, Narayan Singh; Rathore, Vijay Singh; Reager, Madan Lal; Santra, Priyabrata; Shekhawat, Ravindra Singh; Singh, Jai Prakash; Yadav, Bhagirath Mal; Yadav, Om Parkash; Yadav, Shish Ram; Yadava, Narendra Dev</t>
  </si>
  <si>
    <t>Alternative cropping system; Irrigation water saving; Multi-objectives decision; Resource-use efficiency; Global warming potential; Eco-efficiency index</t>
  </si>
  <si>
    <t>10.1016/j.agwat.2022.107840</t>
  </si>
  <si>
    <t>legume;roots and tubers;fruit;vegetables;livestock;oil crop</t>
  </si>
  <si>
    <t>vigna mungo;colocasia;vigna unguiculata;mangifera indica;abelmoschus esculentus;pisum sativum;sus domesticus;columbidae;cajanus cajan;sesamum indicum;curcuma longa</t>
  </si>
  <si>
    <t>diversification/agroforestry;diversification/crop rotation;diversification/intercropping</t>
  </si>
  <si>
    <t>legume;other;vegetables;oil crop;cereals</t>
  </si>
  <si>
    <t>vicia faba;plantago ovata;cyamopsis tetragonoloba;brassica juncea;sinapis;triticum</t>
  </si>
  <si>
    <t>irrigation</t>
  </si>
  <si>
    <t>Alternative cropping systems for sustainable water and nitrogen use in the North China Plain</t>
  </si>
  <si>
    <t>Serious water deficits and excessive nitrogen (N) applications are threatening the sustainability of intensive agriculture in the North China Plain (NCP). This study examined the possibility of replacing the conventional system (Con.W/M) of winter wheat (Triticum aestivum L) and summer maize (Zea mays L), with an optimized double cropping system (Opt.W/M), a 2-year system (winter wheat/summer maize-spring maize, W/M-M), and a monoculture system (spring maize, M) based on optimal water and N management strategies. From 2004 to 2010, a long-term field experiment conducted in the NCP showed that although &gt;70 mm of irrigation water can be saved with Opt.W/M compared with Con.W/M, annual net groundwater use under Opt.W/M was still 250 mm. 65-90% of which was consumed during the winter wheat season. When wheat production was decreased, 35% and 61% of irrigation water could be reduced in W/M-M and M compared to Con.W/M, respectively. As a result, annual groundwater use was decreased to 190 mm in W/M-M and 94 mm in M. Meanwhile, the N fertilizer rate was reduced 59% and 72% in W/M-M and M compared to Con.W/M, respectively. There were no significant differences in net economic returns between Con.W/M and W/M-M across the 6-year period. In the 6 years, no significant economic loss was observed between Con.W/M and M except in the 2008-2010 rotation. The W/M-M and M systems showed great potential to reduce water and N application and achieve groundwater use balance, and thus should be considered for economic and sustainable agricultural development in the NCP. (C) 2011 Elsevier B.V. All rights reserved.</t>
  </si>
  <si>
    <t>Chen, Xinping; Cui, Zhenling; Meng, Qingfeng; Roemheld, Volker; Sun, Qinping; Yue, Shanchao; Zhang, Fusuo</t>
  </si>
  <si>
    <t>Sustainable agriculture; Water management; Nitrogen management; Cropping system</t>
  </si>
  <si>
    <t>10.1016/j.agee.2011.10.015</t>
  </si>
  <si>
    <t>zea mays;triticum;triticum aestivum</t>
  </si>
  <si>
    <t>diversification/crop rotation;optimization/fertilizer;optimization/irrigation</t>
  </si>
  <si>
    <t>Included- Plastic mulch</t>
  </si>
  <si>
    <t>An alternative to polyethylene film mulch: Field evaluation of biodegradable film mulch on winter potato in the south of China</t>
  </si>
  <si>
    <t>Polyethylene (PE) film mulching (PM) contributes to the increase of crop yields and farmer incomes at the expense of environment. We performed a 2-yr field experiment to evaluate the possibility of replacement of PM with poly(butylene-adipate-co-terephthalate)-based biodegradable film mulching (BM) for winter potato (Solanum tuberosum L.) in the south of China. Both PM and BM treatments showed higher soil temperature and water content than no mulching (NM), and there was no significant difference between PM and BM before 60 d after sowing (DAS). Because of the breakdown of biodegradable film, reduced soil temperature and water content were observed in the BM treatment when compared to PM after 60 DAS, whereas no significant difference was observed in potato yield as well as marketable yield between PM and BM treatments, leading to higher water use efficiency in PM than BM. The net revenues of treatments BM and PM were increased by $1,015 and $1,720 ha(-1) in growing season 2015-2016, and $967 and $1,295 ha(-1) in 2016-2017, respectively, compared to NM. The PE film was barely degraded, whereas biodegradable film residue was reduced to an extremely low level with less than 5 kg ha(-1) on field at 330 DAS. Therefore, BM is a viable and eco-friendly alternative to PM for increasing yield of winter potato in the south of China.</t>
  </si>
  <si>
    <t>Gao, Xuhua; Huang, Yaozhu; Xie, Dong; Yang, Chong</t>
  </si>
  <si>
    <t>10.1002/agj2.20413</t>
  </si>
  <si>
    <t>roots and tubers</t>
  </si>
  <si>
    <t>solanum tuberosum</t>
  </si>
  <si>
    <t>Included- Mulch or residue retention</t>
  </si>
  <si>
    <t>An alternative water-fertilizer-saving management practice for wheat-maize cropping system in the North China Plain: Based on a 4-year field study</t>
  </si>
  <si>
    <t>Developing an alternative water-fertilizer-saving management practice for winter wheat-summer maize double cropping system in the North China Plain (NCP) is urgent to address severe water scarcity and adverse envi-ronmental impacts. A four-year field experiment in split plot design was conducted to evaluate the effects of supplemental drip irrigation on grain yield, water use efficiency (WUE), nitrogen use efficiency (NUE), nitrogen (N) loss and economic benefits, keeping three supplemental drip irrigation times (DI0, no irrigation after emergence; DI3, irrigation once at wheat jointing, once at maize seedling and once at maize jointing; DI5, irri-gation once at wheat jointing, once at wheat anthesis, once at maize seedling, once at maize jointing and once at maize tasseling) in the main plots and three N fertilizer rates (N0, no N fertilizer; N60%, 60% of the local rec-ommended N fertilizer rate, 272 kg N ha- 1 yr -1; N100%, 100% of the local recommended N fertilizer rate, 453 kg N ha- 1 yr -1) in the sub plots. The traditional surface irrigation regime was also conducted as control (CK) under local recommended N fertilizer at 453 kg N ha- 1 yr -1. The results showed that DI5N60% achieved the highest WUE in wheat (1.93 kg m-3) and maize (3.00 kg m-3) on average, which was 3.0% and 25.3% higher compared to CK, respectively. The highest partial factor productivity from applied N (PEPN) in wheat and maize were also observed in DI5N60% (56.8 kg kg- 1 and 56.3 kg kg -1, respectively) on average, which was 54.0% and 74.0% higher compared to CK, respectively. For winter wheat-summer maize double cropping system, DI5N60% can generally achieve similar crop yield and net income but reduce irrigation and N fertilizer use and N loss compared to CK. Therefore, DI5N60% was considered as an alternative water-fertilizer-saving management practice for winter wheat-summer maize double cropping system in the NCP. Moreover, the optimized combi-nation of irrigation amount and N fertilizer rate corresponding simultaneously to higher crop yield, WUE and net income were determined by using the response surface methodology based on binary quadratic regression analysis, and the optimal irrigation amount were 165 mm and 90 mm, optimal N rates were 186 kg N ha- 1 and 185 kg N ha-1 for winter wheat and summer maize, respectively.</t>
  </si>
  <si>
    <t>Guo, Rui; Hao, Weiping; Li, Haoru; Li, Xiaoli; Mei, Xurong; Nangia, Vinay; Wang, Jiandong</t>
  </si>
  <si>
    <t>Supplemental drip irrigation; Drip fertigation; Water use efficiency; Nitrogen use efficiency; Net income; Optimized irrigation and nitrogen fertilizer; inputs</t>
  </si>
  <si>
    <t>10.1016/j.agwat.2022.108053</t>
  </si>
  <si>
    <t>irrigation;irrigation/drip;irrigation/supplemental;nutrient management/inorganic fertilizer;optimization/fertilizer</t>
  </si>
  <si>
    <t>Included- Biochar</t>
  </si>
  <si>
    <t>An assessment of emergy, energy, and cost-benefits of grain production over 6 years following a biochar amendment in a rice paddy from China</t>
  </si>
  <si>
    <t>Biochar soil amendment had been increasingly advocated for improving crop productivity and reducing carbon footprint in agriculture worldwide. However, the long-term benefits of biochar application with farming systems had not been thoroughly understood. This study quantified and assessed emergy, energy, and economic benefits of rice and wheat production throughout 6 rotation years following a single biochar amendment in a rice paddy from Southeastern China. Using the data from farm inventory, the quantified emergy indices included grain outputs, unit emergy value, and relative percentage of free renewable resources, environmental loading ratio, emergy yield ratio, and emergy sustainability index (ESI). The results indicated contrasting differences in these emergy values between biochar-amended and unamended production systems over the 6 years. The overall emergy efficiency of rice and wheat productions in biochar-amended system were higher by 11-28 and 15-47%, respectively, than that of unamended one of which the production being highly resource intensive. Moreover, ESI on average was 0.46 for rice and 0.63 for wheat in amended system, compared to 0.35 for rice and 0.39 for wheat in unamended one. Furthermore, over the 6 years following a single application, the ESI values showed considerable variation in the unamended system but consistently increasing in the amended system. Again, the biochar-amended system exerted significantly higher energy and economic return than the unamended one. Nonetheless, there was a tradeoff between rice and wheat in grain yield and net economic gain. Overall, biochar amendment could be a viable measure to improve the resilience of grain production while to reduce resource intensity and environment impacts in paddy soil from China.</t>
  </si>
  <si>
    <t>Bian, Rongjun; Cheng, Kun; Ji, Chunying; Li, Lianqing; Pan, Genxing; Wang, Lei; Yue, Qian</t>
  </si>
  <si>
    <t>Biochar soil amendment; Emergy analysis; Field experiment; Rice paddy; Rice and wheat production; Ecological benefits; Resource efficiency</t>
  </si>
  <si>
    <t>10.1007/s11356-018-1245-6</t>
  </si>
  <si>
    <t>oryza sativa;triticum</t>
  </si>
  <si>
    <t>nutrient management/biochar</t>
  </si>
  <si>
    <t>An Ecological and Economical Assessment of Integrated Amaranth (Amaranthus hybridus) and Nile Tilapia (Oreochromis niloticus) Farming in Dar es Salaam, Tanzania</t>
  </si>
  <si>
    <t>Organic wastes can be recycled in an ecologically sound way in fishponds by applying integrated agriculture and aquaculture systems (IAA). This kind of waste recycling can help to protect the environment from pollution and improve fishpond yields. Additionally, IAA provides an opportunity for diversification of the output from two or more existing subsystems leading to higher overall farm economic returns. This study explored the potential application of amaranth wastes (AW) as a dietary ingredient for tilapia in a tilapia-amaranths integrated system (ITA). An experimental diet (AD) contained 10% (based on the control diet, CD) inclusion of AW collected from a nearby vegetable market. The experiments included triplicate treatments with; (i) fish fed on AD, where the pond water was used for irrigating the amaranth plants (IAA-fish), and (ii) fish fed on CD, where no pond water was used for irrigating the amaranth plants (non-IAA fish). 90 days after fish stocking, eighteen 4 m(2) amaranth plots were prepared and treated with (i) tap water without fertilization (control amaranths), (ii) water from IAA-fish pond and organically fertilized (IAA amaranths), and (iii) tap water and inorganically fertilized (non-IAA amaranths). The use of AW improved the fish feed conversion ratio. The overall net income from ITA was 3.2, 2.3, 2.6, and 1.8 higher than from non-IAA amaranths, IAA-amaranths, non-IAA fish, and IAA fish sub-systems respectively.</t>
  </si>
  <si>
    <t>Berg, Hakan; Lundh, Torbjorn; Mulokozi, Deogratias Pius</t>
  </si>
  <si>
    <t>integrated fish and vegetable farming; fish feed; waste recycling; integrated aquaculture (IAA); net farm income</t>
  </si>
  <si>
    <t>10.3390/fishes5030030</t>
  </si>
  <si>
    <t>other;fish</t>
  </si>
  <si>
    <t>amaranthus cruentus;oreochromis niloticus</t>
  </si>
  <si>
    <t>Perennial grain has been proposed to provide an effective means of ensuring both food and ecological security. The newly released cultivar of perennial rice 23 (PR23) represents a new rice production system that is based on no-tillage. Nevertheless, how perennial rice responds to this new system remains unclear. Two field experiments were conducted over four successive seasons from 2016 to 2017 in Jinghong, Yunnan Province, Southern China. Field experiment 1 showed perennial rice is an economically viable and environmentally safe cropping system compared to annual rice, and could obtain a stable and sustainable grain yield economically for successive seasons across years. In the perennial rice cropping system, N fertilizer had some negative effects on the regrowth of perennial rice. Field experiment 2 with four N rates N0, N1, N2 and N3 with 0, 120, 180 and 240 kg N ha(-1), respectively and three planting densities D1, D2 and D3 with 10, 16.7 and 22.6 plants m(-2), respectively on perennial rice was conducted to assess and ameliorate these negative effects of N fertilizer on the regrowth of perennial rice. The results showed that: (1) the N2D3 treatment (180 kg N ha(-1) integrated with 22.6 plants m(-2)) resulted in a stable and high grain yield across three successive regrowth seasons (6.93 t ha(-1)) and optimized yield components (panicle no. m(-2), spikelet no. panicle(-1), grain weight) and root activity (10.81 g h(-1) m(-2)); (2) the regrowth of perennial rice 23 was significantly limited by N fertilizer (P&lt;0.05), and the N0D2 treatment had the best regrowth ability (97.8 %) across the three regrowth seasons; (3) additionally, the N2D3 treatment had the best N net productivity (27 kg N kg(-1)), profit (79 CNY kg(-1)) and sustainable production capacity (0.59), and could obtain more economic profit in successive perennial rice production. Perennial rice was able to be sustainably and economically produced for successive regrowth seasons across years, and the N2D3 treatment provided optimal conditions, which enhanced the regrowth rate, N productivity, economic benefit and yield potential. The use of less chemical N fertilizer and a higher planting density could enhance the sustainability of the grain yield and reduce fertilizer loss via a novel crop management scheme for perennial rice.</t>
  </si>
  <si>
    <t>Cheng, Mao; Gan, Shuxian; Hu, Fengyi; Hu, Jian; Huang, Guangfu; Huang, Liyu; Zhang, Jing; Zhang, Shilai; Zhang, Yujiao</t>
  </si>
  <si>
    <t>N fertilizer; N productivity; Planting density; Perennial rice; Regrowth rate</t>
  </si>
  <si>
    <t>10.1016/j.eja.2020.126186</t>
  </si>
  <si>
    <t>oryza;oryza sativa</t>
  </si>
  <si>
    <t>optimization/planting/density;optimization/fertilizer;nutrient management/inorganic fertilizer</t>
  </si>
  <si>
    <t>economic benefit;profit</t>
  </si>
  <si>
    <t>An Innovative Crop-Forage Intercrop System: Early Cycle Soybean Cultivars and Palisadegrass</t>
  </si>
  <si>
    <t>Agriculture and livestock integration is a sustainable practice that improves both crop yield and pasture recuperation/formation. However, to achieve success it is important to identify crop cultivars more adapted to intercropping with grasses. Therefore, the objective was to evaluate nutrient concentration and grain yield of soybean [Glycine max (L.) Merr.] cultivars with different life cycles as affected by palisadegrass [Brachiaria brizantha (Hochst. ex A. Rich) Stapf] intercropped in the same furrow at different depths, in a no-till system, as well as dry matter production and protein concentration of palisadegrass pasture. Experiments were performed during two growing seasons, on a Typic Haplorthox, at Botucatu, Sao Paulo State, Brazil. The experimental design was a randomized block, arranged in a 2 x 4 factorial scheme, with six replications. Treatments consisted of two cropping systems (sole cropped soybean; soybean and palisadegrass intercropped) and four soybean cultivars (super-early cycle [Monsoy 6101], early cycle [Embrapa 48], normal cycle [BRS 133], and late cycle [Emgopa 313]). Life cycle duration of the soybean had a marked effect, and only early cycle soybean were successful intercrops. Intercropping palisadegrass with super-early or early soybean cultivars were viable options to crop-livestock integration, because they did not affect both soybean or palisadegrass yield. In addition, with these cultivars, it was possible to cultivate grain and then afterward more time for cattle (Bos taurus and Bos indicus) grazing in the same area, providing greater revenue compared to sole soybean cropped or in the intercropping with longer cycle cultivars.</t>
  </si>
  <si>
    <t>Borghi, E.; Crusciol, C. A. C.; Martins, P. O.; Mateus, G. P.; Nascente, A. S.; Pariz, C. M.</t>
  </si>
  <si>
    <t>NO-TILLAGE SYSTEM; LIVESTOCK INTEGRATION SYSTEM; BRACHIARIA-BRIZANTHA; COVER CROPS; CORN YIELD; SOIL; ACCUMULATION; MANAGEMENT; HERBICIDE; GROWTH</t>
  </si>
  <si>
    <t>10.2134/agronj2012.0002</t>
  </si>
  <si>
    <t>legume;livestock;other</t>
  </si>
  <si>
    <t>vicia faba;bos taurus indicus;bos taurus;urochloa brizantha;glycine max</t>
  </si>
  <si>
    <t>diversification/intercropping;land preparation/tillage/reduced or zero</t>
  </si>
  <si>
    <t>revenue;gross return</t>
  </si>
  <si>
    <t>For several years, pest management in tomato production in Cambodia has generally focused on the use of synthetic pesticides. We compared conventional pest management (farmers' traditional practices) with an integrated pest management (IPM) program on 12 farms in the northwestern part of Cambodia. The IPM program combined cultural, biological, and chemical practices. We found that IPM practices reduced aphid damage by 46%, and diseases such as Fusarium wilt and damping-off were substantially reduced. Our results indicate that the IPM package increased tomato yield and income by an average of 23 and 34%, respectively, compared with conventional practices during both dry and rainy seasons.</t>
  </si>
  <si>
    <t>An, Chanratha; Malacrino, Antonino; Miller, Sally; Norton, George; O'Rourke, Megan E.; Porras, Mitzy F.; Rajotte, Edwin G.; Rosa, Cristina; Seng, Kim Hian; Socheath, Ong</t>
  </si>
  <si>
    <t>arthropods; biological control; chemical control; cultural control; disease</t>
  </si>
  <si>
    <t>10.1094/PHP-09-21-0123-RS</t>
  </si>
  <si>
    <t>mulch/biofilm;pest and disease management/biological/traps;pest and disease management/chemical/synthetic;pest and disease management/physical;pest and disease management/physical/bagging</t>
  </si>
  <si>
    <t>cambodia</t>
  </si>
  <si>
    <t>solanum lycopersicum</t>
  </si>
  <si>
    <t>An investigation into a resource and environmentally sustainable system: zero-tillage lentil and garlic production in Nepal</t>
  </si>
  <si>
    <t>Lentils and garlic are primarily grown under conventional tillage (CT) practice; however, both crops have been fetching lower profits due to the high cost of both cultivation as well as the required inputs. For securing more benefits and using residual soil-moisture, farmers have started the zero-tillage (ZT) practice in a rice-based cropping system. In general, it is imperative to compare these two systems (ZT and CT) to assess their energy consumption, and their broader environmental and financial performance. In this study, we found that the total energy input was reduced by 38% with ZT as compared to CT (3.96 GJ ha-1) for lentil cultivation; in contrast, for garlic, CT's energy consumption was 11% of that of ZT (113.55 GJ ha-1). Energy output increased by 13% and 4% with ZT, in comparison to CT, for lentil and garlic, respectively. Similarly, ZT reduced CO(2)e (carbon dioxide-equivalent) emissions by 50% and 98%, as compared to CT, for lentil and garlic cultivation, respectively. The maximum financial benefit was seen to be obtained with ZT: the production cost was reduced by 28% and 33%, as compared to CT practices, for lentil and garlic, respectively. The return-cost ratios from ZT and CT were 3.39 and 2.18 for lentil, and 7.64 and 3.52 for garlic, respectively. We can, therefore, conclude that ZT is an energy-efficient, environment-friendly, and cost-effective practice of lentil and garlic production.</t>
  </si>
  <si>
    <t>Pokhrel, Anil; Soni, Peeyush</t>
  </si>
  <si>
    <t>Zero tillage (ZT); conventional tillage (CT); energy input-output; GHG emissions; crop yield; production cost</t>
  </si>
  <si>
    <t>10.1080/21683565.2018.1487359</t>
  </si>
  <si>
    <t>allium sativum;lens culinaris</t>
  </si>
  <si>
    <t>costs;variable cost;benefit cost ratio</t>
  </si>
  <si>
    <t>An old pest, a new solution - Commercializing rice stem-borer pheromones in Bangladesh</t>
  </si>
  <si>
    <t>Bangladesh is essentially self-sufficient in rice as a result of the successful adoption of new high-yielding varieties and irrigated summer production over traditional deep-water cultivation practices. The sustainability of the cropping system depends on farmers adopting integrated pest management (IPM) practices in preference to relying solely on insecticides for pest and disease control. Yet insecticide consumption in rice is increasing, in common with other crop-production systems in Bangladesh. It is probably only the poor economic returns from rice cultivation that prevent more widespread use of pesticides. Enlightened agrochemical companies such as Syngenta Bangladesh Limited have recognized that insecticide use in rice should be discouraged, and promote IPM options through their farmer field school (FFS) programme. This paper describes the results of a collaborative project to assist Syngenta to develop and incorporate mass trapping with sex pheromones into their FFS programme as an environmentally benign method of controlling the predominant insect pests of rice, stem borers.</t>
  </si>
  <si>
    <t>Choudhury, JCS; Cork, A; Iles, MJ; Islam, M; Kamal, NQ; Rahman, MM</t>
  </si>
  <si>
    <t>rice; Scirpophaga incertulas; stem borer; pheromone; mass trapping; IPM</t>
  </si>
  <si>
    <t>10.5367/000000005774378793</t>
  </si>
  <si>
    <t>pest and disease management/integrated pest management (IPM)</t>
  </si>
  <si>
    <t>Analysis of profitability of conservation tillage for a soybean monoculture associated with corn as an off-season crop</t>
  </si>
  <si>
    <t>The increasing demand for food and the need to reduce the environmental impacts of agricultural production in the face of population growth make conservation practices a valuable alternative to increase the sustainability of agriculture. The adoption of these practices, important for food production in emerging economies, increases the feasibility of production on small and intermediate farms in ways that improve social equity. The purpose of this study was to compare the economic feasibility of a no-till soybean monoculture and a no-till soybean/corn (on/off-season) rotation in Brazil. Unlike other studies, a discounted cash flow was combined with a direct cost system, in order to compare the results for farms of different sizes. The results indicate that the larger the farm is, the greater the optimization of production and fixed cost reduction for a set of investments in fixed assets. Although the net present value and internal rate of return were found to be negative for all treatments due to the need for high investment, areas of 60 and 90 hectares generated positive operational cash flow, representing positive profitability for small and intermediate-sized farms. The break-even point was over 100 ha, and the return on investment for 90 ha farms was 11.9% per year.</t>
  </si>
  <si>
    <t>Cora, Jose Eduardo; Faleiros, Gabriel Diniz; Lopes Santos, David Ferreira</t>
  </si>
  <si>
    <t>net present value; internal rate of return; break-even point; return on investment; discounted cash flow; investment analysis; no-tillage; direct-seeding; mulch; small-scale</t>
  </si>
  <si>
    <t>10.1080/23311932.2018.1429699</t>
  </si>
  <si>
    <t>costs;net return;gross return</t>
  </si>
  <si>
    <t>vicia faba;zea mays;glycine max</t>
  </si>
  <si>
    <t>net present value;fixed costs;internal rate of return;profitability;return on investment</t>
  </si>
  <si>
    <t>Analysis of the economic benefits from systematic improvements to shifting cultivation and its evolution towards stable continuous agroforestry in the upland of Eastern Bangladesh</t>
  </si>
  <si>
    <t>Shifting cultivation is claimed as the major cause of drastic deforestation in the uplands of Eastern Bangladesh. Agroforestry is considered as one of the very few options to protect the existing forest and, additionally, lift people out of the poverty trap. This paper indicates that agroforestry may not only be good for (agro)biodiversity and sustainability, but has a good economic rate of return. Both quantitative and qualitative methods are used to analyse data. The financial analysis indicates that agroforestry systems give positive and much higher net present value (NPV) than shifting cultivation. In addition, it is more profitable and less risky than other agricultural options. Appropriate strategies leading to the right choice of species, optimal species combinations, solving land tenure problems, ensuring initial support and imparting training to farmers could promote agroforestry systems and enhance farm income.</t>
  </si>
  <si>
    <t>Codilan, A. L.; Farhana, K. M.; Rahman, M. F.; Rahman, S. A.</t>
  </si>
  <si>
    <t>shifting cultivation; agroforestry; poverty; economic benefit; environment</t>
  </si>
  <si>
    <t>10.1505/ifor.9.1.536</t>
  </si>
  <si>
    <t>Animal manures and plant residue-based amendments for sustainable rice-wheat production and soil fertility improvement in eastern Uttar Pradesh, North India</t>
  </si>
  <si>
    <t>Agroecological interventions are imperative for boosting agricultural productivity and soil fertility while increasing profitability of subsistence farmers in low-income countries by replacing synthetic fertilizers. With this context, the present study was aimed to evaluate the impact of animal manures (sheep and poultry manure) and plant residue-based organic amendments (rice husk biochar and sugarcane pressmud) on soil quality, nutrient uptake and balance, yield, and sustainability of rice-wheat cropping in alluvial (rainfed) and red lateritic soil (dryland) of middle Gangetic plains (Narayanpur) and Vindhyan region (Rajgarh) of Mirzapur district in eastern UP. The field experiments were conducted for three years at the above two sites and amendments were done at a rate by replacing 30% standard recommended doses of fertilizer (RDF) for rice-wheat cropping system. Field trials were conducted with the 100% RDF as control, and 70% RDF with sheep manure, poultry manure, rice-husk biochar and sugarcane pressmud in a randomized block design. The organic amendments were done during the rice cultivation stage and the residual effect was observed during the subsequent wheat cultivation. Though soil organic carbon (SOC) was found to show significant (p &gt;= 0.05) increase in biochar amended plots, animal manures followed by pressmud showed year wise increase in both SOC and microbial biomass carbon. In rainfed areas, plant growth and yield attributes for both rice and wheat were at par in amendments than control while in dryland, the 100% RDF showed better performance during the first year, after that amended plot showed better performance. All amendments resulted in higher benefit: cost ratio except biochar addition in Narayanpur, whereas in Rajgarh, the poultry manure resulted in significant improvement in benefit: cost ratio from second year onward. Our study advocates that validation of suitable amendment packages based on organic inputs are imperative for improving the yield, soil quality and nutrient balance of rice-wheat cropping system and thereby attaining the UN-SDGs at the village/local level.</t>
  </si>
  <si>
    <t>Abhilash, Purushothaman Chirakkuzhyil; Bundela, Amit Kumar; Chaurasia, Rajan; Dubey, Pradeep Kumar; Pandey, Krishna Kumar; Singh, Ajeet; Singh, Gopal Shankar</t>
  </si>
  <si>
    <t>Animal manure; Crop yield; Food security; Nutrient use efficiency; Plant residue; Rice-wheat cropping; Sustainable agriculture; Soil quality</t>
  </si>
  <si>
    <t>10.1016/j.ecoleng.2022.106551</t>
  </si>
  <si>
    <t>Apparent Gains, Hidden Costs: Examining Adoption Drivers, Yield, and Profitability Outcomes of Rotavator Tillage in Wheat Systems in Nepal</t>
  </si>
  <si>
    <t>The `high speed' rotavator is used for shallow tillage to create a fine tilth and incorporate crop residues, often with a single tractor pass. Rotavator tillage has spread quickly in many parts of South Asia, despite short-term experimental trials suggesting deteriorating soil quality and crop yield penalties. Evidence of rotavator impacts on farmer fields across soil gradients and time is largely absent. From a farm household survey conducted among wheat farmers in Nepal, we estimate wheat yield and profitability outcomes for rotavator adopters and non-adopters using propensity score matching. We find that rotavator adoption leads to inferior outcomes, despite significant cost savings for land preparation (US$ 11-15 per hectare). With rotavator adoption, farmers lose about 284-309 kg of wheat grain and about US$ 93-101 of profits on average per hectare per season, and these penalties increase with longer-term use of the technology. Adoption of rotavator appears to be driven by the cost and time savings for land preparation. Against this backdrop, new policy and extension efforts are required that discourage rotavator use and favour more sustainable tillage technologies.</t>
  </si>
  <si>
    <t>Krishna, Vijesh V.; McDonald, Andrew J.; Paudel, Gokul P.</t>
  </si>
  <si>
    <t>Agricultural productivity; impact heterogeneity; Nepal; propensity score matching; sustainable tillage practices; technology adoption</t>
  </si>
  <si>
    <t>10.1111/1477-9552.12333</t>
  </si>
  <si>
    <t>nepal</t>
  </si>
  <si>
    <t>profitability;profit</t>
  </si>
  <si>
    <t>Application of Mulching Materials of Rainfall Harvesting System for Improving Soil Water and Corn Growth in Northwest of China</t>
  </si>
  <si>
    <t>The ridge and furrow rainfall harvesting (RFRH) system is used for dryland crop production in northwest of China. To determine the effects of RFRH using different mulching materials on corn growth and water use efficiency (WUE), a field experiment was conducted during 2008-2010 at the Heyang Dryland Experimental Station, China. Four treatments were used in the study. Furrows received uncovered mulching in all RFRH treatments whereas ridges were mulched with plastic film (PF), biodegradable film (BF) or liquid film (LF). A conventional flat field without mulching was used as the control (CK). The results indicated that the average soil water storage at depths of 0-200 cm were 8.2 and 7.3%, respectively higher with PF and BF than with CK. However, LF improved soil water storage during the early growth stage of the crop. Compared with CK, the corn yields with PF and BF were increased by 20.4 and 19.4%, respectively, and WUE with each treatment increased by 23.3 and 21.7%, respectively. There were no significant differences in corn yield or WUE with the PF and BF treatments. The net income was the highest with PF, followed by BF, and the 3-yr average net incomes with these treatments were increased by 2 559 and 2 430 CNY ha(-1), respectively, compared with CK. BF and PF had similar effects in enhancing the soil water content, crop yield and net income. Therefore, it can be concluded that biodegradable film may be a sustainable ecological alternative to plastic film for use in the RFRH system in northwest of China.</t>
  </si>
  <si>
    <t>Jie, Zhang; Juan, Han; Qing-fang, Han; Zhi-kuan, Jia</t>
  </si>
  <si>
    <t>corn growth; mulching materials; ridge and furrow rainfall harvesting; soil water; spring corn</t>
  </si>
  <si>
    <t>10.1016/S2095-3119(13)60342-1</t>
  </si>
  <si>
    <t>Appraisal of cowpea (Vigna unguiculata) hay as a replacement for noug seed (Guizotia abissynica) cake in the ration of Gumuz lambs in Ethiopia</t>
  </si>
  <si>
    <t>Background: The objective of this study was to evaluate the replacement value of cowpea (Vigna unguiculata) hay for noug seed (Guizotia abissynica) cake on dry matter (DM) and nutrient intake, nutrient digestibility, body weight change, carcass characteristics and economic feasibility of the feeding regime of Gumuz lambs. Methods: The study was conducted using 25 yearling intact male lambs with an initial body weight of 18.26 +/- 0.63 kg (mean +/- SD).The lambs were assigned into five treatments: (T1) 272.3 g noug seed cake (NSC); (T2) 200.73 g NSC + 105.55 g cowpea Sewinet variety hay (CSH); (T3) 134.3 g NSC + 211.86 g CSH; (T4) 66.31 g NSC + 313.79 g CSH and (T5) 417.98 g CSH on DM basis. The experiment was conducted using a randomized complete block design (RCBD), and lambs were blocked based on their initial body weight. The feeding trial was conducted for 90 days followed by 7 days of digestibility trial. Natural pasture hay was treated with molasses solution for improvement of palatability and digestibility and offered for all experimental lambs in ad libitum. Results: The crude protein (CP) contents of natural pasture hay (NPH), CSH and NSC were 4.99, 18.31 and 36.5%, respectively. The total DM intakes of lambs (P &lt; 0.05) increased at higher levels of CSH supplementation. The CP intake decreased with increasing levels of CSH supplementation. Digestibility of DM, organic matter (OM), neutral detergent fiber (NDF) and acid detergent fiber (ADF) was improved by a higher level of CSH supplementation but CP digestibility was not affected by supplementation of CSH. The average daily gain (ADG) showed significant difference (P &lt; 0.05) among treatments. Similarly, the feed conversion efficiency (FCE) was significantly different (P &lt; 0.05) among treatments; higher FCE was recorded at T1 but lower was at T3 and T4. The hot carcass weight (HCW) showed significant difference (P &lt; 0.05) among treatments; higher value was observed in T5 (9.36 kg), but the smallest value was recorded for lambs on the T3 (7.36 kg). The higher dressing percentage (DP) on empty body weight basis was recorded in three treatment (T1 = T4 = T5) groups compared with (T2 &gt; T3) treatments. Significantly higher (P &lt; 0.05) rib-eye area was achieved at a high level of CSH and sole NSC supplemented lambs. The economic feasibility showed that the highest profit was achieved in T5. Conclusion: From the present study, it was concluded that CSH could be used for supplementation of protein source feed for body weight gain for Gumuz lambs by replacing high-cost concentrates in a native hay-based basal diet. As a final point, CSH supplementation was recommended as replacement of NSC at 417.98 g CSH (T5) for better biological performance as well as economic value.</t>
  </si>
  <si>
    <t>Abebe, Ayele; Arega, Habtie; Asmare, Bimrew; Kahliew, Aemiro; Shitaneh, Esubalew</t>
  </si>
  <si>
    <t>body weight; cowpea Sewinet variety hay; Gumuz lamb; hay; noug seed cake</t>
  </si>
  <si>
    <t>10.1002/vms3.617</t>
  </si>
  <si>
    <t>legume;livestock;oil crop</t>
  </si>
  <si>
    <t>vigna unguiculata;ovis airies;guizotia abyssinica;pisum sativum</t>
  </si>
  <si>
    <t>livestock/feed/byproducts</t>
  </si>
  <si>
    <t>Intercropping Arabica coffee (Coffea arabica L.) with trees species that generate an economic return, such as macadamia (Macadamia integrifolia Maiden &amp; Betche), has been suggested as an alternative for diversifying and maximizing income. However, there is no information on how macadamia cultivars affect the performance of coffee plants, system mechanization, and profitability. An 8-yr experiment was conducted in southeastern Brazil, to evaluate the growth, yield, and profitability of Arabica coffee intercropped with six macadamia cultivars (Hawaiian cultivars: HAES 344, HAES 660, and HAES 816; Brazilian cultivars: IAC 9-20, IAC 4-12B, and IAC 4-20) or monocropped coffee (continuously cropped coffee monoculture) under drip irrigation and a mechanized system. Relative to the Brazilian cultivars, the smaller canopy diameters of the Hawaiian macadamia cultivars resulted in less competition with the intercropped coffee plants and required less pruning, enabling mechanized management of the crop. Annual pruning of the Brazilian cultivars resulted in lower kernel yields compared with the Hawaiian cultivar HAES 816, which exhibited the highest kernel yield. Regardless of the type of macadamia cultivar used, intercropping resulted in higher profits than monocropped coffee. We suggest that the Hawaiian cultivar HAES 816 is the most appropriate cultivar for irrigated intercropping with Arabica coffee and for maintaining the mechanization of cultural practices. This combination resulted in an economic benefit that was 178% greater than the benefits realized by monocropped coffee.</t>
  </si>
  <si>
    <t>Perdona, Marcos J.; Soratto, Rogerio P.</t>
  </si>
  <si>
    <t>SHADE TREES; SAO-PAULO; WALNUT; YIELD; CROP; NUT; IRRIGATION; MANAGEMENT; SYSTEMS; CACAO</t>
  </si>
  <si>
    <t>10.2134/agronj2016.01.0024</t>
  </si>
  <si>
    <t>cash crop;nut</t>
  </si>
  <si>
    <t>coffea arabica;macadamia</t>
  </si>
  <si>
    <t>diversification/agroforestry/multistrata</t>
  </si>
  <si>
    <t>Arabica coffee-macadamia intercropping: Yield and profitability with mechanized coffee harvesting</t>
  </si>
  <si>
    <t>Arabica coffee (Coffea arabica L.)-macadamia (Macadamia integrifolia Maiden &amp; Betche) intercropping presents benefits at the initial phase; however, coffee yields gradually decline because of shading, and mechanized coffee harvesting may be impeded by the growth of macadamia trees. An experiment was conducted under irrigated conditions in southeastern Brazil to evaluate whether coffee-macadamia intercropping and the use of pruning to allow mechanized coffee harvesting offers agronomic and economic advantages over continuously cropped coffee monoculture (monocropped coffee). In addition, we aimed to evaluate which macadamia cultivar (Hawaiian cultivars; HAES 344, HAES 660, and HAES 816; Brazilian cultivars: IAC 9-20, IAC 4-12B, and IAC 4-20) is most suitable for long-term intercropping with mechanized coffee harvesting. Hawaiian macadamia cultivars have a narrower canopy, requiring less pruning of the lateral branches to allow the traffic of the mechanical coffee harvester. The macadamia cultivar IAC 4-12B had the highest kernel yield and IAC 4-20 had the lowest yield. Because intercropped treatments have 33.3% fewer coffee plants and their production per plant was reduced by shading, the coffee yield in these treatments was on average 38% lower than that in monocropped coffee. However, due to the sale of the macadamia kernel, coffee-macadamia intercropping was economically superior to coffee monoculture. Depending on the macadamia cultivar, the economic benefit of intercropping was from 9% (IAC 4-20) to 206% (HAES 816 and IAC 4-12B) higher than that achieved with monocrop coffee cultivation.</t>
  </si>
  <si>
    <t>SHADE; GROWTH; MICROCLIMATE; IRRIGATION; MANAGEMENT; TREES; CROP</t>
  </si>
  <si>
    <t>10.1002/agj2.20016</t>
  </si>
  <si>
    <t>Are conservation agriculture (CA) systems productive and profitable options for smallholder farmers in different agro-ecoregions of Zimbabwe?</t>
  </si>
  <si>
    <t>Continuous conventional tillage coupled with unsystematic cereal/legume rotations has promoted low crop productivity on smallholder farms. A multi-locational study was established in three agro-ecoregions (AEs) of Zimbabwe. The aim of the study was to determine the effect of four tillage systems (conventional plowing, planting basins, rip-line and animal traction direct seeding systems) on maize (Zea mays L.), cowpea [Vigna unguiculata (L.) Walp] and soybean [Glycine max (L.) Merrill] yields, and evaluate the economic performance of the conservation agriculture (CA) systems relative to conventional plowing. Each farmer was a replicate of the trial over the three cropping seasons. In the high (7501000 mm per annum) and low (450-650 mm) rainfall AEs, conventional practice and CA systems gave similar maize grain yield. Under medium rainfall conditions (500-800 mm) planting basins, rip-line and direct seeding systems gave 547, 548 and 1690 kg ha(-1) more maize yield than the conventional practice. In the high and low rainfall AEs, conventional practice and planting basins had the lowest maize production risk. Cowpea yield was 35 and 45% higher in the rip-line and direct seeding than conventional practice. Soybean yield was higher in rip-line (36%) and direct seeding (51%) systems than conventional practice. Direct seeding system gave the highest net benefits in all AEs. A combination of long-term biophysical and socio-economic assessments of the different cropping systems tested in our study is critical in order to fully understand their performance under different AEs of Zimbabwe.</t>
  </si>
  <si>
    <t>Mupangwa, W.; Mutenje, M.; Nyagumbo, I.; Thierfelder, C.</t>
  </si>
  <si>
    <t>cowpea; animal traction direct seeding; net benefits; profitable; soybean; planting basins</t>
  </si>
  <si>
    <t>10.1017/S1742170516000041</t>
  </si>
  <si>
    <t>zimbabwe</t>
  </si>
  <si>
    <t>vicia faba;vigna unguiculata;zea mays;pisum sativum;glycine max</t>
  </si>
  <si>
    <t>Are Smallholder Zambian Farmers Economists? A Dual-Analysis of Farmers' Expenditure in Conservation and Conventional Agriculture Systems</t>
  </si>
  <si>
    <t>This article presents the results of a comparative study on conservation and conventional agriculture among smallholder farmers in Zambia. It shows that conservation agriculture in Zambia, as currently practiced, does not reduce labor required during critical periods of the farming cycle. We argue that smallholder farmer decisions on whether or not to adopt conservation agriculture goes beyond its agronomic and economic superiority over conventional practice. The farmers also consider its labor demands, crops to be grown, and cultural norms. We show that farmers calculate their costs differently from conventional economic analysis. We conclude that promotion of conservation agriculture should be informed by local and contextual factors.</t>
  </si>
  <si>
    <t>Aune, J. B.; Johnsen, F. H.; Lungu, I. O.; Umar, B. B.</t>
  </si>
  <si>
    <t>conservation agriculture; gross margins; farming cycle; labor</t>
  </si>
  <si>
    <t>10.1080/10440046.2012.661700</t>
  </si>
  <si>
    <t>conservation agriculture</t>
  </si>
  <si>
    <t>Assessing climate adaptation options for cereal-based systems in the eastern Indo-Gangetic Plains, South Asia</t>
  </si>
  <si>
    <t>New farming systems and management options are needed in South Asia as the intensive rice-wheat production system is set to become increasingly unsustainable under climate change. In the current study, six cropping systems options/treatments varying in tillage, crop establishment method, residue management, crop sequence and fertilizer and water management were evaluated using a cropping systems model under current (1980-2009) and future (2030 and 2050) climate scenarios in the state of Bihar, India. The treatments were current farmers' practice (CP), best fertilizer and water management practices, zero tillage (ZT) with no crop residue retention, ZT with partial crop residue retention (ZTPR), future conservation agriculture-based rice-wheat intensive cropping system (FCS-1) and future conservation agriculture-based maize-wheat intensive cropping system (FCS-2). The results indicate that climate change is likely to reduce rice-wheat system productivity under CP by 4% across Bihar. All the crop management options studied increased yield, water productivity and net returns over that of the CP under the current and future climate scenarios. However, the ZTPR treatment gave significantly higher relative yield, lower annual yield variability and a higher benefit-cost-ratio than the other treatments across cropping system components and climate periods. Although all the new cropping system treatments had a positive yield implication under the current climate (compared to CP), they did not contribute to adaptation under the future climate except FCS-2 in wheat. It is concluded that adaptation to future climate must integrate both cropping system innovations, and genetic improvements in stress tolerance.</t>
  </si>
  <si>
    <t>Aggarwal, P. K.; Erenstein, O.; Jat, M. L.; Khatri-Chhetri, A.; Mequanint, F.; Rahut, D. B.; Shirsath, P. B.; Stirling, C. M.; Tesfaye, K.</t>
  </si>
  <si>
    <t>Climate change; climate smart agriculture; crop modelling; cropping systems; rice; wheat</t>
  </si>
  <si>
    <t>10.1017/S0021859619000492</t>
  </si>
  <si>
    <t>zea mays;oryza sativa;triticum</t>
  </si>
  <si>
    <t>land preparation/tillage/reduced or zero;nutrient management/inorganic fertilizer;irrigation;optimization/irrigation;residue management/crop/retained</t>
  </si>
  <si>
    <t>Assessing soil quality under long-term organic vis-a-vis chemical farming after twelve years in north-western India</t>
  </si>
  <si>
    <t>Sustaining soil fertility and enhancing food production on smallholder farms is a great challenge in the Indo-Gangetic plains (IGP). Soil fertility parameters viz., physical, chemical and biological, though intrinsically linked to one another in the soil environment, are often studied in isolation. This work adds value to analyses of all these three components of soil quality influenced by different cropping systems under organic and chemical farming by correlating all these parameters, otherwise left unexplored. The study compared soil physical, chemical and biological characteristics in relation to long term organic and chemical farming in a sandy loam soil. The field experiments were conducted at Punjab Agricultural University, Ludhiana, India, with two farming systems in main plots for 12 seasons and four cropping systems in sub-plots for 4 seasons. The organic farming with green manuring (GM) to basmati rice and farmyard manure to wheat in basmati rice - wheat cropping system significantly increased soil water holding capacity, mean weight diameter, soil organic carbon, cation exchange capacity, dehydrogenase activity and basal soil respiration by 42.3, 62.7, 48.9, 59.0, 55.6 and 50.3%, respectively than with chemical farming. The crop productivity was 33.9% higher in organic than chemical farming, resulting in higher net returns under GM based organic farming. Principal component analysis (PCA) distincted organic farming from the chemical farming under different cropping systems based on basal soil respiration and cation exchange capacity in PC1 (explaining 93.1% of total variability), and the carbohydrate carbon and pH in PC2 (19.5% variability). These indicators are most influential for studying soil quality under organic farming and GM based cropping systems.</t>
  </si>
  <si>
    <t>Aulakh, C. S.; Kukal, S. S.; Nima, Dina; Sharma, Sandeep</t>
  </si>
  <si>
    <t>organic farming; soil properties; soil quality</t>
  </si>
  <si>
    <t>10.1080/01904167.2020.1862195</t>
  </si>
  <si>
    <t>Assessing Sustainable Bamboo-Based Income Generation Using a Value Chain Approach: Case Study of Nongboua Village in Lao PDR</t>
  </si>
  <si>
    <t>Many bamboo species are well suited for agroforestry as they are more versatile and rapidly renewable than trees. Bamboo is an important income source for rural villagers around the world, especially in tropical developing countries, such as Lao PDR (Lao People's Democratic Republic). This study applied a value chain approach to compare potential incomes from different bamboo utilization models: (1) existing model of selling semi-processed raw materials (bamboo splits), and (2) new model of producing handcraft products locally. Using a rural village in eastern Lao PDR (Nongboua village in Vientiane Capital province) as a case study, we provided empirical assessments of two bamboo value chains. Based on interviews with the villagers and stakeholders and government statistical data from 2017 to 2019, existing and new bamboo production chains were evaluated. In the existing value chain, the final products, bamboo chopsticks, are worth $6.74/kg. The value chain starts with bamboo harvesting, collection, and management, which are done by villagers in Lao PDR and taxed by the Lao PDR government. Bamboo splits are then transported to Vietnam to make the final products to sell. Local villagers received only 4.9% of the total value. The new bamboo handicraft model could produce 9 bamboo cups and 60 medals from one bamboo stem worth $52.6-61.7 and $343.8. In this value chain, bamboo harvesting, management, and processing to final products are done by villagers. The handcrafts were collected by traders to be sold at souvenir shops. Local villagers could capture 29.4%-42.3% of the total values. Producing bamboo cup and medal could generate 1.12-2.17 and 234.8-244.6 times higher income for villagers per labor hour and per bamboo stem, respectively, and allow them to use more bamboo resource than producing bamboo splits to export to Vietnam. If applied to other rural areas in Lao PDR, the new bamboo product model for handicrafts can be a better income source for local villagers in Lao PDR with sustainable use of bamboo resources than the existing model. However, it requires extensive bamboo handicrafts training over a year. Although alternative uses of bamboo would be different depending on social, economic, and market contexts, the value chain analysis demonstrated in this study can be applied elsewhere to increase local retention of economic values generated from agroforestry.</t>
  </si>
  <si>
    <t>Alounsavath, Phayvanh; Kim, Sebin; Kim, Yeon-Su; Koo, Seungmo; Lee, Bohwi; Lee, Joon-Woo; Lee, Sang-Jin; Rhee, Hakjun</t>
  </si>
  <si>
    <t>agroforestry; bamboo handicraft; bamboo; income generation; Laos; sustainability; value chain approach</t>
  </si>
  <si>
    <t>10.3390/f12020153</t>
  </si>
  <si>
    <t>laos</t>
  </si>
  <si>
    <t>other</t>
  </si>
  <si>
    <t>bambusa</t>
  </si>
  <si>
    <t>income;labour person hours;gross return</t>
  </si>
  <si>
    <t>Assessing the Applicability of Biodegradable Film Mulching in Northwest China Based on Comprehensive Benefits Study</t>
  </si>
  <si>
    <t>Biodegradable film is a promising alternative to polyethylene film in arid regions, but its use is usually inhibited by its high cost and elusive effects on soil and crop yield. A two-year field experiment was carried out to explore the impact of biodegradable film on soil hydrothermal dynamics, yield, water productivity and economic benefits under three irrigation strategies (full, medium and low irrigation amount) compared with non-mulching and polyethylene film. The comprehensive benefits (economic, technical and ecological) of different film mulching patterns were evaluated using analytic hierarchy process and gray relational analysis methods. The results indicated that increasing irrigation amount could accelerate the degradation of the biodegradable film, with the highest film weight loss rate of 38.8% obtained under full irrigation. Film mulching could mitigate the negative impact of water deficit on crop yield, with the yield of biodegradable film and polyethylene film enhanced by 11.6% and 18.6% compared with non-mulching under low irrigation. Although polyethylene film showed the highest economic benefits, non-mulching showed the highest comprehensive benefits. Only when the price of biodegradable film material dropped to less than 1.37 times that of polyethylene film did the economic benefit of biodegradable film outcompete non-mulching and become a more acceptable and promising farming solution to boosting environmental sustainability.</t>
  </si>
  <si>
    <t>Bo, Liyuan; Mao, Xiaomin; Wang, Yali</t>
  </si>
  <si>
    <t>biodegradable film; deficit irrigation; yield; economic benefits; sustainable agriculture; AHP-GRA</t>
  </si>
  <si>
    <t>10.3390/su141710584</t>
  </si>
  <si>
    <t>land preparation/tillage/reduced or zero;land preparation/tillage/reduced or zero/direct;mechanization/planting;planting/transplanting</t>
  </si>
  <si>
    <t>labour cost;net return;costs</t>
  </si>
  <si>
    <t>mulch/plastic;residue management/non-crop/mulch</t>
  </si>
  <si>
    <t>economic benefit;variable cost</t>
  </si>
  <si>
    <t>Assessing the downstream socioeconomic impacts of agroforestry in Kenya</t>
  </si>
  <si>
    <t>Agroforestry is widely purported to improve the livelihoods of smallholder farmers, rehabilitate degraded landscapes, and enhance the provisioning of ecosystem services. Yet, evidence supporting these longer-term impacts is limited. Using a quasi-experimental impact evaluation design informed by a theory-based and mixed methods framework, we investigated selected intermediate and final outcomes of a nine-year effort led by Vi Agroforestry, a Swedish non-governmental organization (NGO), to promote agroforestry in large sections of Bungoma and Kakamega counties in western Kenya. We compared households belonging to 432 pre-existing farmer groups operating in 60 program villages and 61 matched comparison villages. To address potential self-selection bias, we used program targeting as an instrument for program participation, combined with the difference-in-differences approach to control for time-invariant differences between our treatment and comparison groups. We complemented the above with semi-structured interviews with a sub-sample of 40 purposively selected program participants. Despite evidence of variable program exposure and agroforestry uptake, we found modest, yet statistically significant, effects of Vi Agroforestry's program on intermediate outcomes, such as agroforestry product income, fuelwood access, and milk yields among dairy farmers. We also found that this program modestly increased asset holdings, particularly among households represented by female program participants. (C) 2019 The Author(s). Published by Elsevier Ltd.</t>
  </si>
  <si>
    <t>Baylis, Katherine; Hughes, Karl; Kegode, Hilda; Morgan, Seth; Oduol, Judith; Smith-Dumont, Emilie; Vagen, Tor-Gunnar</t>
  </si>
  <si>
    <t>Agroforestry; Impact; Kenya; Trees</t>
  </si>
  <si>
    <t>10.1016/j.worlddev.2019.104835</t>
  </si>
  <si>
    <t>trees;livestock</t>
  </si>
  <si>
    <t>Assessing the economic and mitigation benefits of climate-smart agriculture and its implications for political economy: A case study in Southern Africa</t>
  </si>
  <si>
    <t>Climate change poses a serious risk to the economic growth of sub-Saharan Africa. Sustainable enhancement of resilience and mitigation capacity of small farm households is a major political economy goal. This paper has the objective to assess the on-farm economic and mitigation benefits of climate-smart agriculture production and their cost-effectiveness to be used as a prioritization criterion for policy incentives. An interdisciplinary model which integrates elements of economics and ecological science at farm-scale is developed and applied using a unique dataset for Malawi and Zambia built through household surveys. Results show that switching from conventional to climate-smart farming enhances economic returns more significantly in semi-dry areas than in sub-humid ones. However, high up-front costs hinder technology adoption. Negative abatement costs for most smart farming options indicate synergies between livelihood enhancement and mitigation. Land management based on minimum tillage, crop residues incorporation, use of cover crops, and inclusion of legumes has relatively higher economic returns. Agroforestry provides lower economic returns but the highest emission abatement potential. Payments for mitigation benefits could be a management strategy to incentivize cleaner agriculture production if tailored appropriately. These results strengthen the case for public support to climate-smart agriculture scaling-up within policy and planning strategies. (C) 2020 Elsevier Ltd. All rights reserved.</t>
  </si>
  <si>
    <t>Arslan, Aslihan; Branca, Giacomo; Cattaneo, Andrea; Cavatassi, Romina; Grewer, Uwe; Hillier, Jonathan; Lipper, Leslie; Paolantonio, Adriana; Vetter, Sylvia</t>
  </si>
  <si>
    <t>Sustainable agriculture; Ecological-economic model; Smallholder farming; Marginal abatement cost; Cost-effective mitigation</t>
  </si>
  <si>
    <t>10.1016/j.jclepro.2020.125161</t>
  </si>
  <si>
    <t>malawi;zambia</t>
  </si>
  <si>
    <t>diversification;diversification/agroforestry;diversification/cover crop;land preparation/tillage/reduced or zero;residue management/crop/incorporated</t>
  </si>
  <si>
    <t>Assessing the impact of zero tilled wheat growing in rice (Oryza sativa L.)-wheat (Triticum aestivum L.) cropping systems The case of central Uttar Pradesh in the Indo-Gangetic Plain</t>
  </si>
  <si>
    <t>Rice-wheat is the most commonly employed cropping system on around 14 million hectares of land extending across the Indo-Gangetic Plain (IGP) The IGP region covers the South Asian countries of Pakistan (22 million ha), India (10 5 million ha), Nepal (0 5 million ha) and Bangladesh (0 8 million ha) The major challenge facing the IGP's rice-wheat cropping system is to sustain long-term productivity This system has a pivotal role in the food security and livelihoods of millions of farmers and workers of populous countries such as India, particularly in central Uttar Pradesh The system's productivity and economic gains have been consistently decreasing, mainly because of the delayed sowing of wheat after the rice harvest and the fatigued soil condition The region's farmers lose valuable time for pre-sowing irrigation and field preparation due to the gap of two to three weeks between the harvesting of rice and the planting of wheat If wheat sowing is delayed beyond the optimal time (by late November), yields plummet at the rate of 30 kg per ha per day The adoption of resource conservation technologies, such as zero tilled wheat sowing, is considered essential to maintain the productivity of the rice-wheat cropping system Economic analysis of data for two years from six on-farm demonstrations shows that the zero tillage method of wheat cultivation is the most economical and attractive option for the farming community of central Uttar Pradesh A high grain yield and reduced cost of cultivation per hectare, reduction in the density of weeds, especially Phalaris minor, and greater water saving were noted in zero tilled wheat sowings compared with conventional practices As a result of field demonstrations and farmer training programmes, the introduction of zero till drill wheat sowing has expanded rapidly and has made significant contributions to the tillage revolution in the study area</t>
  </si>
  <si>
    <t>Prakash, Om; Sah, A. K.; Singh, R. K.; Singh, S. N.; Singh, V. K.</t>
  </si>
  <si>
    <t>zero tillage; rice-wheat; cropping systems; Indo-Gangetic Plain</t>
  </si>
  <si>
    <t>10.5367/oa.2010.0007</t>
  </si>
  <si>
    <t>legume;cereals;other</t>
  </si>
  <si>
    <t>vicia faba;cicer arietinum;triticum aestivum;vigna radiata;pisum sativum;sorghum bicolor;triticum</t>
  </si>
  <si>
    <t>costs;cost benefit ratio;gross margin;gross marginal benefit;net benefit</t>
  </si>
  <si>
    <t>bangladesh;india;nepal;pakistan</t>
  </si>
  <si>
    <t>Assessing the social and economic benefits of organic and fair trade tea production for small-scale farmers in Asia: a comparative case study of China and Sri Lanka</t>
  </si>
  <si>
    <t>Organic agriculture has the potential to provide improved livelihood opportunities, increased income and social benefits for resource-poor small-scale farmers. It has thus become a popular strategy for economic development and poverty reduction in many areas of the global south. However, there has been limited empirical research regarding the actual benefits of certified organic production, particularly when organic is combined with fair trade certification, and for small-scale farmers who are not engaged in coffee or banana production. Further research is needed to demonstrate experiences of farmers under diverse socioeconomic conditions, organizational contexts and degrees of market access. To address these gaps, two surveys of certified organic and fair trade tea producers in China and Sri Lanka were undertaken to investigate the contributions of organic crops to the household economy. In both cases, organic production required lower investment in terms of external inputs but a higher input of farmers' labor. The price premium received by farmers for the organic tea compensated for the extra labor input and lower yield, resulting in a net profit. However, given the relatively small plots of tea gardens of each household, organic production could not fully provide for the households' livelihood. Non-farm income dominated the total income of the households across the study cases, despite the earnings from organic farming. In both sites, market-oriented organic tea projects have created more options for paid work locally, which benefits women of reproductive age. Social benefits of organic farming were also reported. Pursuing fair trade certification on top of organic production facilitated farmer organizing, training and community development. Organic agriculture and fair trade certification offer important prospects to improve the livelihoods of small-scale farmers in other, less favored areas of Asia. These forms of certified production could provide economic and social benefits in instances where farm income is the main source of household income.</t>
  </si>
  <si>
    <t>Halberg, Niels; Qiao, Yuhui; Scott, Steffanie; Vaheesan, Saminathan</t>
  </si>
  <si>
    <t>Tea production; organic farming; fair trade; livelihoods; small-scale farmers; Asia</t>
  </si>
  <si>
    <t>10.1017/S1742170515000162</t>
  </si>
  <si>
    <t>china;sri lanka</t>
  </si>
  <si>
    <t>camellia sinensis</t>
  </si>
  <si>
    <t>Assessing the value of diverse cropping systems under a new agricultural policy environment in Rwanda</t>
  </si>
  <si>
    <t>In Rwanda, farmers' traditional farming systems based on intercropping and varietal mixtures are designed to meet a variety of livelihood objectives and withstand risks associated with fluctuation in market and agro-climatic conditions. However, these mixed systems have been disappearing since 2008 when government mandated intensification strategies. In this paper we use a mixed methods approach to evaluate intercropping and sole cropping systems against farmers' criteria for success: yield, market value, contribution to nutritional quality, and land-use efficiency. We used qualitative interviews to understand the criteria by which farmers evaluate cropping systems, and data from crop trials to assess common bean ((Phaseolus vulgaris L.) and maize (Zea mays L.)) sole crops and intercrops against those criteria. We found that an improved intercropping system tends to outperform the government-mandated system of alternating sole-cropped bean and maize season-by-season, on all four of the criteria tested. Although Rwanda's agricultural intensification strategy aims to improve rural livelihoods through agricultural modernization, it fails to acknowledge the multiple and currently non-replaceable benefits that diverse cropping systems provide, particularly food security and risk management. Agricultural policies need to be based on a better understanding of smallholders' objectives and constraints. Efforts to improve farming systems require innovative and inclusive approaches that enable adaptation to the socio-ecological context.</t>
  </si>
  <si>
    <t>Chung, Kimberly; Isaacs, Krista B.; Snapp, Sieglinde S.; Waldman, Kurt B.</t>
  </si>
  <si>
    <t>Agriculture-nutrition; Agrobiodiversity; Intercrop; Resilience; Traditional knowledge</t>
  </si>
  <si>
    <t>10.1007/s12571-016-0582-x</t>
  </si>
  <si>
    <t>rwanda</t>
  </si>
  <si>
    <t>vicia faba;phaseolus vulgaris;zea mays</t>
  </si>
  <si>
    <t>Assessing the viability of soil successive straw biochar amendment based on a five-year column trial with six different soils: Views from crop production, carbon sequestration and net ecosystem economic benefits</t>
  </si>
  <si>
    <t>Converting straw to biochar (BC) followed by successive application to soil has been increasingly suggested as a multi-win approach for soil fertility improvement, carbon (C) sequestration and efficient disposal of straw residues in intensive cropping agroecosystems. However, different soil types response differently in terms of crop growth and non-CO2 greenhouse gas (GHG) emissions after BC application. Furthermore, few studies have comprehensively evaluated the net global warming potential (GWP) and net ecosystem economic benefits (NEEB) after long-term BC incorporation across representative soil types in China. A five-year outdoor column experiment was conducted using three rice-wheat rotated paddy soils and three millet-wheat rotated upland soils developed from different parent materials. Rice straw BC application rates of 0, 2.25 and 11.3 Mg ha(-1) were used in each crop season with identical doses of NPK fertilizers. Compared with the no BC controls, BC significantly boosted crop growth, enhanced C sequestration, and decreased cumulative N2O and CH4 emissions in all six soils over five rotation cycles. The response of the upland soils to BC was better in terms of crop growth and N2O mitigation, whereas the soil organic carbon (SOC) increment and CH4 mitigation were less effective compared with the paddy soils. Net GWP decreased 0.6-19 fold after BC application; however, given the low trade price of CO2 (0.21 x 10(3) CNY Mg-1), only a small contribution was made in terms of C costs to the NEEB. The BC-induced NEEB was mainly dependent on grain yield gains and BC costs. These findings highlight that widespread adoption of successive straw BC application to farmland requires an increase in crop yield and substantial lowering of the BC cost regardless of the soil type. From the standpoints of agronomics, environment and economics, acid upland soil shows most potential in terms of BC application.</t>
  </si>
  <si>
    <t>Bi, Yucui; Cai, Siyuan; Wang, Shenqiang; Wang, Yu; Xia, Yongqiu; Xing, Guangxi; Zhao, Xu</t>
  </si>
  <si>
    <t>Rice straw biochar; Soil types; Crop yield; Greenhouse gas emissions; Net global warming potential; Net ecosystem economic benefits</t>
  </si>
  <si>
    <t>10.1016/j.jenvman.2019.03.051</t>
  </si>
  <si>
    <t>pennisetum glaucum;oryza sativa;triticum</t>
  </si>
  <si>
    <t>nutrient management/biochar;nutrient management/inorganic fertilizer</t>
  </si>
  <si>
    <t>Assessing yield and efficiency implications of relying on parasitoids for control of cereal stemborers: The case of small-scale maize farmers in Kenya</t>
  </si>
  <si>
    <t>As part of a region-wide classical biological control (BC) program, the exotic larval parasitora cotesia flavipes was released in coastal Kenya in 1993 for the control of the invasive crambid cereal stemborers Chilo partellus. A 2-year survey of small-scale maize farmers covering the 2004 and 2005 maize production seasons was carried out in the area to compare yields and production efficiency (i.e. the capacity to obtained maximum yields with least cost input combination between farmers) who applied chemical pesticides and those who did not, thus knowingly or unknowingly relying on BC. The role of pest and parasitoid, habitat management techniques and soil fertility measures in influencing maize production was also investigated. The results revealed that average yields and technical efficiency of maize producers ranged from 1 to 1.2 ton/ha and 57.9-67.9%, respectively. Farmers could improve maize yields by up to 42% by improving production efficiency and optimal allocation of labor and use of inorganic fertilizers. Because of low average maize yields, the return to pest control was low. Farmers that had natural grassy habitats in the vicinity of maize fields, applied fertilizers or used chemical pesticides to control stemborers obtained equivalent yields. Future yield improvement efforts should promote biological control as part of a whole strategy package to improve maize yields. (C) 2008 Elsevier Ltd. All rights reserved.</t>
  </si>
  <si>
    <t>Kipkoech, Anderson Kipruto; Maritim, Henry K.; Mithoefer, Dagmar; Schulthess, Fritz; Yabann, Wilson K.</t>
  </si>
  <si>
    <t>biological control; maize; pesticides; production efficiency; stemborers</t>
  </si>
  <si>
    <t>10.1016/j.cropro.2008.04.005</t>
  </si>
  <si>
    <t>nutrient management/inorganic fertilizer;pest and disease management/biological;pest and disease management/chemical/synthetic</t>
  </si>
  <si>
    <t>Assessment of a Cocoa-Based Agroforestry System in the Southwest of Colombia</t>
  </si>
  <si>
    <t>Cocoa-based agroforests play an important role in farmer livelihood and the global environment; however, despite these facts, their low yields and tree aging put at risk their fate. This project investigated the carbon storage potential, productivity, and economics of different agroforestry arrangements of cocoa (Theobroma cacao) with Melina (Gmelina arborea) trees, in the southwest of Colombia. We established the experiment under a Randomized Complete Blocks design with seven treatments and three repetitions. Different allometric models were tested. Allometric models were made for G. arborea trees with dbh, ranging between 30.24 and 50.11 cm. The total carbon accumulation fluctuated between 49.2 (Treatment 4) and 88.5 t ha(-1) (Treatment 2), soil organic matter (SOM) ranged between 9 and 17%, bulk density decreased from 0.83 to 0.77 g cm(-3). Cocoa yield ranged between 311 kg ha(-1) year(-1) (Treatment 7, traditional farm) and 922 kg ha(-1) year(-1) (Treatment 6). Treatment 6 showed the best performance with a net present value (NPV) of COP 1,446,467 (US $337.6), an internal rate of return (IRR) of 42%, and a cost-benefit ratio (B/C) of 1.67%. The benefits of AFS were also evidenced in some of the physical and chemical soil properties. Despite local marginality, these cocoa agroforest arrangements are a viable alternative to improve the traditional (local) cocoa systems because cacao agroforest arrangements increased cacao yield and carbon storage becoming a suitable alternative to improve traditional systems.</t>
  </si>
  <si>
    <t>Ballesteros-Possu, William; Carlos Valencia, Juan; Fernando Navia-Estrada, Jorge</t>
  </si>
  <si>
    <t>climate change; tropical rain forest; traditional cocoa systems; allometric models; tree biomass</t>
  </si>
  <si>
    <t>10.3390/su14159447</t>
  </si>
  <si>
    <t>legume;livestock</t>
  </si>
  <si>
    <t>pisum sativum;sus domesticus;columbidae;cajanus cajan</t>
  </si>
  <si>
    <t>land preparation/beds/broad bed and furrow;pest and disease management/biological;pest and disease management/integrated pest management (IPM);varieties/improved/disease resistant</t>
  </si>
  <si>
    <t>Assessment of a more conservative stink bug economic threshold for managing stink bugs in Brazilian soybean production</t>
  </si>
  <si>
    <t>The objective of this study was to assess the stink bug economic threshold for soybean integrated pest management decisions. For this purpose, a replicated experiment was implement in a commercial soybean crop located in Arapongas, Parana State, Brazil, during two crop seasons: 2010/2011 and 2011/12. Treatments consisted of different stink bug densities triggering the application of insecticides, 1/4 of the economic threshold (ET) (= 0.5 stink bugs m(-1)) and ET (= 2 stink bugs m(-1)), and without applying an insecticide (control). The stink bugs were quantified weekly and all specimens were identified to the species level. At harvest, yield and quality of the seeds were also measured. In all crops, Euschistus heros was the most abundant species. The highest yield and percentage of viable seeds were found in the `BMX Power RR' cultivar (indeterminate growth cultivar), indicating a better seed quality. At the end of the experiment, there was no observed difference in yield between different stink bug management thresholds, indicating the effectiveness of the control when adopting ET. This study demonstrates that decreasing the economic threshold increased the number of required insecticide applications, but did not increase yield or bean quality neither the net income when an economic analysis was performed. (C) 2015 Elsevier Ltd. All rights reserved.</t>
  </si>
  <si>
    <t>Bortolotto, Orcial Ceolin; Bueno, Adeney de Freitas; Franca-Net, Jose de Barros; Pomari-Fernandes, Aline</t>
  </si>
  <si>
    <t>Soybean pests; Neotropical brown stink bug; Damage; Pest control</t>
  </si>
  <si>
    <t>10.1016/j.cropro.2015.02.012</t>
  </si>
  <si>
    <t>vicia faba;glycine max</t>
  </si>
  <si>
    <t>Assessment of agroeconomic indices in polycultures of lettuce, rocket and carrot through uni- and multivariate approaches in semi-arid Brazil</t>
  </si>
  <si>
    <t>The polyculture among vegetables is an activity that to have good results, needs a proper planning. Although it often requires more labor, has several advantages over monoculture, among them is that polycultures are generally are more productive, provide with productivity of various plant constituents and a more balanced human diet, contribute to economic return, economic and yield stability, social benefits and farmer's direct participation in decision-making. The objective of this study was to evaluate agroeconomic indices of polycultures derived from the combination of two cultivars of lettuce with two cultivars of rocket in two cultures strip-intercropped with carrot cultivar `Brasilia' through uni-multivariate approaches in semi-arid Brazil. The experimental design used was of randomized complete blocks with five replications and the treatments arranged in a factorial scheme of 2 x 2. The treatments consisted of the combination of two lettuce cultivars (Baba de Verao and Taina) with two rocket cultivars (Cultivada and Folha Larga) in two cultures associated with carrot cv. Brasilia. hi each block were grown plots with two lettuce cultivars and two rocket cultivars, and carrot in sole crop. In each system was determined the lettuce leaf yield, rocket green mass yield and carrot commercial yield. Agrieconomic indices such as operational cost, gross and net income, monetary advantage, rate of return, profit margin, land equivalent ratio and yield efficiency for DEA were used to measure the efficiency of intercropping systems. In the bicropping of lettuce and rocket associated with carrot cv. `Brasilia', suggests the use of lettuce cultivar `Taina' combined with rocket cultivars `Cultivada' or `Folha Larga'. It was observed significant effect of lettuce cultivars in the evaluation of polycultures of lettuce, carrot and rocket, with strong expression for the lettuce cultivar `Taina'. Both uni- and multivariate approaches were effective in the discrimination of the best polycultures. (C) 2011 Elsevier Ltd. All rights reserved.</t>
  </si>
  <si>
    <t>Cecilio Filho, Arthur B.; Gomes, Eliane G.; Moreira, Joserlan N.; Neto, Francisco Bezerra; Porto, Vania Christina N.</t>
  </si>
  <si>
    <t>Lactuca sativa; Daucus carota; Eruca sativa; Agronomic and economic indicators; Multivariate analysis</t>
  </si>
  <si>
    <t>10.1016/j.ecolind.2011.07.006</t>
  </si>
  <si>
    <t>south and central america;asia</t>
  </si>
  <si>
    <t>daucus carota subsp. sativus;lactuca sativa;eruca vesicaria</t>
  </si>
  <si>
    <t>costs;gross income;income;net income;variable cost;profit margin;internal rate of return</t>
  </si>
  <si>
    <t>Assessment of Conservation Agriculture Practices by Smallholder Farmers in the Eastern Cape Province of South Africa</t>
  </si>
  <si>
    <t>Conservation agriculture (CA) can sustainably address soil degradation and improve crop yields. However, the success of CA amongst South African smallholder farmers is not known. The aims of the study were to find out: (1) the extent of CA practice by the Eastern Cape smallholder farmers; (2) perceptions towards CA amongst smallholder farmers with some history of practising the technology; and (3) the impact of practised CA components on soil quality indicators. Diagnostic survey techniques and soil sampling in farmers' fields were employed to gather data from five districts of the Eastern Cape, South Africa. The most common CA principle adopted by surveyed farmers was no-till (34.81%), whilst crop rotation and residue retention were practised by only 25.93% and 22.22% of the farmers, respectively. Education level and CA training influenced the likelihood of a farmer to practise no-till farming, whilst the likelihood of farmers to retain residues was influenced by education level and access to grazing lands. Lack of appropriate equipment and costly herbicides were the major constraining factors to practising CA. Crop residue retention conflicted with the common practice of free-range livestock grazing. Cabbage, maize and beans were the most common crops of choice for the few farmers that practised crop rotations. No significant (p &gt; 0.05) improvement on soil quality indicators was observed with CA compared to the conventional farming method. The noted high dependency on government grants by the smallholder farmers could be a disincentive towards the adoption of agricultural innovations such as CA. Identification of practical key CA entry points is recommended, bearing in mind the noted impediments to CA adoption.</t>
  </si>
  <si>
    <t>Chiduza, Cornelius; Mnkeni, Pearson Nyari Stephano; Muzangwa, Lindah</t>
  </si>
  <si>
    <t>conventional agriculture; no-till; residue retention; soil quality</t>
  </si>
  <si>
    <t>10.3390/agronomy7030046</t>
  </si>
  <si>
    <t>legume;vegetables;livestock;cereals</t>
  </si>
  <si>
    <t>brassica oleracea var. capitata;zea mays</t>
  </si>
  <si>
    <t>ASSESSMENT OF INTEGRATED WEED MANAGEMENT APPROACHES ON Asphodelus tenuifolius IN CHICKPEA</t>
  </si>
  <si>
    <t>Chickpea is the third most important crop of miffed areas of Pakistan, and it is severely affected by noxious weed Asphodelus tenuifolius. Therefore, a field trial was conducted to evaluate the effect of different allelopathic weed extracts, herbicides and mulches in controlling A. tenuifolius and other associated weeds in chickpea at â€œDistrict Karakâ€ Khyber Pakhtunkhwa-Pakistan. The experiment was carried out in a Randomized Complete Block Design (RCBD) and replicated thrice using a chickpea cultivar (Chattan) which was grown for the experimental trial. There were 9 treatments along with control for comparison. The treatments Stomp 330 EC (Pre-emergence) at 2.5 L ha(-1), Fcnoxaprop-p-ethyl, Bromoxanil+MCPA (Tank mix), Starane-M, mulching (Eucalyptus leaves), mulching (Wheat straw mulch), allelopathic weed extract (A. tenuifolius)+ Stomp, allelopathic weed extract (Cyperus rotundus), allelopathic weed extract (Sorghum halepense) and control treatment were used in this trial. Data were recorded on A. tenuifolius density m(-2) before and after application of weed management practices (m(-2)), A.tenuifolius fresh weight (m(-2)), seed yield (kg.ha(-1)), biological yield (kg ha(-1)) and cost-benefit ratio. Weed density before weed management was found to be non-significant. The data showed that minimum A. tenuifolius density after weed management and fresh weight (m(-2)) were found for Stomp 330 EC (6.33 m(-2) and 1.98 kg m(-2)), which is statistically similar to Fenoxapropp-ethyl 6.9 EC (10.33 m(-2) and 3.03 kg m(-2)) while maximum A. tenuifolius density and fresh weight (m(-2)) were recorded for control plots (74.33 m(-2) and 287.46 kg m(-2)). Maximum seed yield (1,781.7 kg ha(-1)), biological yield (3,823 kg ha(-1)) and cost-benefit ratio (3.47) were recorded for plots treated with Stomp 330 EC, while the lowest seed yield (851.7 kg ha(-1)), biological yield (3,126.3 kg ha(-1)) and cost-benefit ratio (1.53) were observed for the control plot. Among the nutritive parameters in chickpea, maximum crude protein (17.40%), crude fat content (4.90%) and oil content (5.98%) were recorded for plots treated with Stomp 330 EC, while minimum crude protein (16.18%), crude fat content (4.12%) and oil content (5.01%) were found in the control plots. Thus, it is recommended that herbicides Stomp 330 EC and Fenoxapro-p-pethyl should be used at pre-emergence at their recommended doses for control of A.tenuifolius and other associated weeds in chickpea crops.</t>
  </si>
  <si>
    <t>Gul, B.; Haroon, M.; Khan, I; Khan, M., I; Ullah, H.</t>
  </si>
  <si>
    <t>allelopathy; Cicer arietinum L.; herbicides; mulches; and wild onion</t>
  </si>
  <si>
    <t>10.1590/S0100-83582018360100101</t>
  </si>
  <si>
    <t>Assessment of low-input technologies to improve productivity of early harvested cassava in Cote d'Ivoire</t>
  </si>
  <si>
    <t>In Cote d'Ivoire, smallholder farmers cultivate cassava on poor, highly weathered soils without improved varieties or fertilizer inputs. Land pressure combined with high demand result in premature harvests and low yields. Furthermore, subsistence agriculture limits the adoption of input-intensive technologies. This study aimed at identifying integrated soil fertility management systems for increasing cassava productivity and profitability in two locations in southern Cote d'Ivoire. The integrated technical interventions included improved cassava genotypes and modified spacing, legume intercropping, and application of fertilizer at moderate doses. Overall, an improved cassava variety (Yavo) generally out-yielded the other varieties at both sites. Legumes performed better at the higher soil fertility site and gave higher grain yield and biological nitrogen fixation in a 2x0.5m cassava spacing compared to 1x1m. The response of cassava to nutrient amendments varied between sites, suggesting the need for site-specific adaptations. Fertilizer application was essential to avoid cassava yield reduction upon legume intercropping as a result of competition for nutrients and N immobilization and delayed re-mineralization of legume residues. Growing legumes, however, substantially increased profitability. Hence, better synchronization of legume sowing, legume residue and fertilizer application in relation to cassava growth phases is needed.</t>
  </si>
  <si>
    <t>Boeckx, Pascal; De Neve, Stefaan; Ettien, Djetchi Jean Baptiste; Gnahoua, Jean-Baptiste Gnelie; N'zue, Boni</t>
  </si>
  <si>
    <t>Arachis hypogaea; biological N-2 fixation; integrated soil fertility management; Manihot esculenta; Vigna unguiculata; West Africa</t>
  </si>
  <si>
    <t>10.1080/21683565.2016.1209610</t>
  </si>
  <si>
    <t>cote d'ivoire</t>
  </si>
  <si>
    <t>roots and tubers;legume</t>
  </si>
  <si>
    <t>manihot esculenta</t>
  </si>
  <si>
    <t>diversification/intercropping;nutrient management/inorganic fertilizer;nutrient management/integrated soil fertility management (ISFM)</t>
  </si>
  <si>
    <t>Assessment of the environmental impact and economic performance of cacao agroforestry systems in the Ecuadorian Amazon region: An LCA approach</t>
  </si>
  <si>
    <t>Ecuador is the third largest cacao exporter in the world. Up to 10% of Ecuador's cacao production is grown in the Amazon region, mostly under conventional (CA) and organic (OA) agroforestry systems. Despite the importance of cacao in this area, no previous studies on its environmental impact and economic viability have yet been carried out. The main objective of this research is to fill this gap and, more specifically, perform a comparative analysis between CA and OA systems. For this purpose, primary information was gathered from 90 farms (44 conventional and 46 organic ones) that implement land management practices. The environmental performance of cacao production was assessed using a life cycle analysis methodology, with a cradle-to-farm gate approach. Up to twelve impact categories and five environmental and monetary efficiency indicators were estimated based on three functional units (1 kg of cacao, 1 kg of output sold, and 1 ha). Additionally, an economic viability analysis was performed, focused on profitability. The results show that organic management allows to reduce the environmental impact in all the analyzed categories, except for the land footprint, and improved the environmental and economic efficiency of agroforestry systems. The economic analysis shows no statistically significant differences between CA and OA profitability (net margin), which can be improved by selling co-products. Despite the low environmental impact of both types of system, economic profitability is certainly one of the weaknesses of cacao production in the Ecuadorian Amazon region. This study contributes to develop technical, production-related and political actions that could improve the economic cacao production situation without jeopardizing the environmental benefit obtained by these systems.</t>
  </si>
  <si>
    <t>Abad-Gonzalez, Julio; Caicedo, Carlos; Gallar, David; Perez-Neira, David</t>
  </si>
  <si>
    <t>LCA; EROI; Profit; Sustainability; Management; Agroecology</t>
  </si>
  <si>
    <t>10.1016/j.scitotenv.2022.157795</t>
  </si>
  <si>
    <t>ecuador</t>
  </si>
  <si>
    <t>net return;profitability</t>
  </si>
  <si>
    <t>Association of hevea with other tree crops can be more profitable than hevea monocrop during first 12 years</t>
  </si>
  <si>
    <t>The association of hevea with other tree crops was investigated with the aim of providing guidelines for farmers who wish to diversify their sources of income and maximize their land use. We compared standard hevea monocrop with hevea intercropped with coffee, cacao, lemon or cola in a field trial in south-western Cote d'Ivoire. In crop associations, hevea trees were planted in a double hedgerow with wide inter-rows (16m) to favour the growth and yields of lower-stratum tree crops. Yields and the different inputs for each crop in each treatment were recorded for 17 years. The results showed that the yield of individual hevea trees was not affected by the intercropped trees. Thanks to the 16-m inter-rows, the productivity of the intercropped trees improved and the competitive effect of shading by hevea was delayed three years. In the conditions of the trial, the hevea-coffee and hevea-cacao associations were significantly more profitable than other associations until the 12th year. The additional gross margins were positive from the third year on for the hevea-coffee association and from the fourth year on for hevea-cocoa association. Grown as a monocrop, hevea only reached the breakeven point in the eighth year. During the 17-year observation period, both the hevea-coffee and hevea-cacao association were more profitable than the standard hevea monocrop: but after the 13th year, the difference was no longer significant. By contrast, the hevea-lemon association was not profitable due to the low price of lemon fruits, and the hevea-cola association was not profitable because the cola-trees only started yielding from the seventh year. Taken together, in the associations, hevea revenues accounted for 88% of the total revenues and intercrops for 4% (cola) to 25% (coffee). (C) 2012 Elsevier B.V. All rights reserved.</t>
  </si>
  <si>
    <t>Chapuset, Thierry; Doumbia, Amadou; Gohet, Eric; Jagoret, Patrick; Keli, Jules; Lacote, Regis; Snoeck, Didier</t>
  </si>
  <si>
    <t>Citrus lemon; Coffea canephora; Hevea brasiliensis; Income; Intercropping; Theobroma cacao</t>
  </si>
  <si>
    <t>10.1016/j.indcrop.2012.07.053</t>
  </si>
  <si>
    <t>cash crop;fruit</t>
  </si>
  <si>
    <t>theobroma cacao;coffea arabica;cola;hevea;citrus limon</t>
  </si>
  <si>
    <t>Awassi lamb growth responses and carcass traits, and economic benefits associated with reduced-cost diets made from locally available feed resources</t>
  </si>
  <si>
    <t>Awassi lamb-fattening systems in Middle Eastern countries are popular because they can rapidly generate income. Nevertheless, feed costs constraining these systems and seasonal fluctuations in feed prices expose farmers to risk. A 90-day fattening experiment was conducted at the International Center for Agricultural Research in the Dry Areas (ICARDA), in Syria, to compare reduced-cost diets that use locally available feeds with the diet used traditionally by farmers. Thirty-six 4-month-old Awassi lambs (mean live weight 23.0 kg) were randomly assigned to three groups: (1) the control group (C), in which lambs were provided with the diet used in fattening systems in Syria; (2) the faba bean and beet molasses group (FBM), in which the lambs were fed a reduced-cost diet in which the barley given in C was replaced with faba bean and beet molasses; and (3) the wheat bran and beet molasses group (MM) replacing a large portion of the broken maize and a small portion of the barley in C. Lambs in C and the reduced-cost diets (FBM and MM) had ad libitum access to untreated (UNTWS) and urea-treated wheat straw (UTWS), respectively. An 11-day digestibility trial was conducted in a subset of the fattened lambs at the end of the growth phase. Total weight gains (24.7, 25.5 and 26.2 kg in groups C, FBM and MM, respectively) and average daily gains (0.282, 0.298 and 0.291 kg/day for C, FBM and MM, respectively) did not differ between groups (P&gt;0.05). The FBM and MM alternative diets were 13.5% and 11.8% less expensive, respectively, than the C diet. However, due to the higher dry matter intake of concentrate and UTWS the total feed costs per lamb on the alternative diets were 5-13% higher than in C (23.4-25.0 USD in the alternative diet groups vs. 22.2 USD in the C group). The economic returns per kilogram of weight gained did not differ, and the feed costs per kilogram weight gain were similar in the three groups (0.90, 0.98 and 0.89 USD in C. FBM and MM, respectively). No differences among groups were observed with regard to carcass traits and quality (P&gt;0.05). Although no cost-savings were obtained per kilogram of weight gained, the use of locally available feed resources such as molasses has the potential to reduce and stabilize fluctuating feeding grain costs during periods of high grain prices. (C) 2010 Elsevier B.V. All rights reserved.</t>
  </si>
  <si>
    <t>Hartwell, B. W.; Iniguez, L.; Knaus, W. F.; Madsen, J.</t>
  </si>
  <si>
    <t>Awassi lambs; Reduced-cost fattening diets; Local feed resources</t>
  </si>
  <si>
    <t>10.1016/j.smallrumres.2010.03.006</t>
  </si>
  <si>
    <t>syria</t>
  </si>
  <si>
    <t>livestock;cereals;legume;roots and tubers</t>
  </si>
  <si>
    <t>ovis aries;hordeum vulgare;vicia faba;beta vulgaris;zea mays;triticum</t>
  </si>
  <si>
    <t>livestock/feed/reduced cost</t>
  </si>
  <si>
    <t>income;total cost per unit product;variable cost</t>
  </si>
  <si>
    <t>The study was carried out at the Experimental Farm of the Indian Statistical Institute, Giridih, India during the winter seasons of 2007-2008 and 2008-2009 in a split-plot design with three replications. Four legume species (chickpea, pea, groundnut, and lentil) were intercropped with baby corn (Zea mays L.) in 2:1 and 2:2 row arrangements in an additive series besides their sole stand in main-plots and three weeding (no-, one-, and two-weedings) treatments in subplots. Sole baby corn and legumes produced higher economic and by-product yields than their intercropping system. The yield of baby corn declined by 5-14.4% and that of legumes by 8.3-44% when they were grown in association. Intercropping systems had higher baby corn equivalent yield, land use efficiency (28.9-47.2%), area-time efficiency (2.7-15.3%), and monetary advantages, especially in 2:2 row ratios. Baby corn + pea (2:2) followed by baby corn + chickpea (2:2) seemed to be the best intercropping systems in terms of yield advantages and economic returns. Weeding increased yields by reducing competition and yield losses thereby increasing land efficiency and productivity. Intercropping improved soil health measured in terms of NPK, organic carbon, cation exchange capacity, soil enzymes, microbial respiration, and microbial biomass carbon.</t>
  </si>
  <si>
    <t>Banik, Pabitra; Sharma, Ravi Chandra</t>
  </si>
  <si>
    <t>soil enzymes; baby corn; intercropping; legumes; soil respiration; microbial biomass carbon</t>
  </si>
  <si>
    <t>10.1080/21683565.2014.942764</t>
  </si>
  <si>
    <t>cash crop;other</t>
  </si>
  <si>
    <t>areca catechu</t>
  </si>
  <si>
    <t>diversification/agroforestry;diversification/intercropping</t>
  </si>
  <si>
    <t>income;net income;net return;return on investment</t>
  </si>
  <si>
    <t>cereals;legume</t>
  </si>
  <si>
    <t>zea mays;cicer arietinum;arachis hypogea;lens culinaris;pisum sativum</t>
  </si>
  <si>
    <t>diversification/intercropping;pest and disease management/physical/weeding</t>
  </si>
  <si>
    <t>Bamboo vs. crops: An integrated emergy and economic evaluation of using bamboo to replace crops in south Sichuan Province, China</t>
  </si>
  <si>
    <t>Based on long-term monitoring conducted in Chang-ning county, a pilot site of the Grain for Green Program (GFGP), an integrated emergy and economic method was applied to evaluate the dynamic ecological-economic performance of 3 kinds of bamboo systems planted on sloping farmland. The results confirmed the positive effects of all 3 kinds of bamboo systems on water conservation and soil erosion control. The benefits gained progressively increased during the first 8 years after conversion, going from 4639 to 16127 EMyuan/ha/yr on average. All three bamboo plantations were much more sustainable than common sloping cropland (CP) at both the short and long-term scales with their Emergy Sustainability Index (ESI) and Emergy Index for Sustainable Development (EISD), respectively, being 14.07-325.71 and 80.35-265.80 times that of CP. However, all three bamboo plantations had a Net Economic Benefit (NEB) less than that of CP during the first 8 years after conversion. Even with the government mandated ecological compensation applied, the annual NEBECS of the Bambusa rigida (BR) and Phyllostachys pubescense (PP) plantations was, respectively, 3922.03 and 7422.77yuan/ha/yr lower than the NEB of CP. Emergy-based evaluation of ecosystem services provides an objective reference for applying ecological compensation in strategy making, but it cannot wholly solve the economic viability problem faced by all bamboo plantations. Inter-planting annual herbs or edible fungus, such as Dictyophora echinovolvata, within bamboo forests, especially in young bamboo plantations, might be a direction for optimizing bamboo cultivation that would improve its economic viability. (C) 2018 Elsevier Ltd. All rights reserved.</t>
  </si>
  <si>
    <t>Cai, Chun-Ju; Campbell, Daniel E.; Fan, Shao-Hui; Liu, Guang-Lu; Lu, Hong-Fang; Zeng, Xian-Shu</t>
  </si>
  <si>
    <t>Grain for Green Program; Emergy; Bamboo; Soil erosion; Ecological compensation</t>
  </si>
  <si>
    <t>10.1016/j.jclepro.2017.12.193</t>
  </si>
  <si>
    <t>land preparation/tillage/reduced or zero/direct;nutrient management/micronutrient</t>
  </si>
  <si>
    <t>benefit cost ratio;costs;marginal rate of return;net benefit;internal rate of return</t>
  </si>
  <si>
    <t>other;trees</t>
  </si>
  <si>
    <t>bambusa rigida;phyllostachys pubescense</t>
  </si>
  <si>
    <t>Bamboo-based agroforestry system effects on soil fertility: Ginger performance in the bamboo subcanopy in the Himalayas (India)</t>
  </si>
  <si>
    <t>An on-farm bamboo intercropping study was conducted near Solan, Himachal Pradesh, India. It uses a split-plot design with two bamboo species (Dendrocalamus asper and Dendrocalamus hamiltonii) and an open field condition as main plots, under which ginger (Zingiber officinale) was grown at five nutrient levels supplied through chemical fertilizers and organic sources (subplots). In the intercropping with bamboo species, ginger yield increased by 10.5-15.6% in comparison to the open field condition. Application of farmyard manure (FYM) based on N equivalent ratio showed the best (P &lt;= .05) yield response of ginger (rhizome length, 7.65 cm; yield, 4,028 kg ha(-1)). Photoactive radiation was reduced by 60% under the bamboo canopy. Simultaneously, higher soil moisture (%) content was noticed for D. asper. Various soil physico-chemical properties (top 0-15 cm) were significantly higher in the FYM treatment under D. asper than under D. hamiltonii or sole ginger cropping. Maximum returns (3,595.67 US$ ha(-1) yr(-1)) were realized when the ginger crop was raised under the canopy of D. asper and supplied with FYM on N equivalent ratio + plant growth-promoting rhizobacteria. Overall, the results establish that ginger production in the northwest Himalayan region of India is a viable use of land resources for improved economic returns.</t>
  </si>
  <si>
    <t>Bhardwaj, D. R.; Garima; Kaushal, Rajesh; Kumar, Dhirender; Kumari, Yourmila; Sharma, Prashant; Thakur, C. L.</t>
  </si>
  <si>
    <t>PHYSICAL-PROPERTIES; FARMYARD MANURE; CHEMICAL-PROPERTIES; QUALITY; GROWTH; KERALA; YIELD</t>
  </si>
  <si>
    <t>10.1002/agj2.20684</t>
  </si>
  <si>
    <t>zingiber officinale</t>
  </si>
  <si>
    <t>diversification/intercropping;innoculation/rhizobacteria;nutrient management/inorganic fertilizer;nutrient management/organic fertilizer</t>
  </si>
  <si>
    <t>Band tillage with fertilizer application for unpuddled transplanting rice in northeast of China</t>
  </si>
  <si>
    <t>Many technological innovations have been developed in agriculture for rice cultivation. Farmers still rely on intensive soil tillage, broadcasting fertilizer, excess irrigation water and labor for rice production. Rice cultivation under unpuddled condition in band-tillage (BT) is a new alternative rice cultivation system in the regions where rainfall, fresh water resources, fertilizers and labors are limited. Therefore, the concept of inter-row BT (T-shaped) with row fertilizer application in soils for unpuddled transplanted rice cultivation (T1) was carried out at Fangzheng, Harbin in the northeast of China. The improved system (T1) was compared with traditional practices (T2) in randomized complete block design with three replications. T2 was done with removal of crop residue, full tillage, broadcasting fertilizer and puddled soils by using the conventional machine. Test results showed that all parameters were satisfied and met the requirements of agronomic performances. The variations of fertilizing stability and evenness were 1.84% and 1.72%, respectively. Soil cone penetration resistance was less in T1 than T2 after tillage. Irrigation water was saved by 26.3% in treatment T1 as compared with T2 for wet land preparation, and wet soil resistance depth had no significant difference. Planting depth was significantly different between the treatments which was affected by intensive tillage and puddling in T2 as compared with T1. Soil temperature was nearly similar, but comparatively 0.23 degrees C (on average) higher than traditional system throughout the crop growing season. Crop growth rate and grain yield increased by 8.5% and 5.3%, respectively in band till with fertilizer placed compared to conventional practices of puddled transplanting. The unit production cost (Y/kg of grain yield) was found lower by 12.3% in treatment T1 than T2. The output-input ratio was marginally greater in treatment T1 (1.51) as compared to T2 (1.32). Short-term findings suggest that inter-row BT system with row fertilizer application could be used in unpuddled rice farming system instead of traditional puddled rice cultivation.</t>
  </si>
  <si>
    <t>Chunlin, Xu; Guiming, Liu; Lianhao, Li; Minjin, Li; Sarker, Khokan Kumer; Xiaoyan, Wang</t>
  </si>
  <si>
    <t>conservation agriculture; tillage system; unpuddled rice; irrigation; water saving; economics</t>
  </si>
  <si>
    <t>10.3965/j.ijabe.20160904.1673</t>
  </si>
  <si>
    <t>diversification/green manure;nutrient management/inorganic fertilizer;nutrient management/organic fertilizer</t>
  </si>
  <si>
    <t>costs;cost benefit ratio</t>
  </si>
  <si>
    <t>tillage;nutrient management/application/placement</t>
  </si>
  <si>
    <t>costs;benefit cost ratio;variable cost</t>
  </si>
  <si>
    <t>Conservation agriculture (CA) based on minimum soil disturbance, crop residue retention, crop rotations and associations are being promoted in southern Africa to reverse the decline in soil fertility and crop productivity. While agronomic benefits of rotations are known, farm level benefits of rotations in CA systems and how they fit in the smallholder farming systems have not been sufficiently addressed. This paper summarizes agronomic results from 2005 to 2011 of maize in rotation and association with different crops in Malawi, Mozambique, Zambia and Zimbabwe. Rotation with or without legumes improved water infiltration (between 70 and 238%), soil moisture, soil carbon, macro-fauna and crop productivity. However, due to poor market conditions, rotations with legumes were less profitable than maize during the study period. Farmers have fewer difficulties to abandon tillage and there is scope to retain crop residues in situ in areas of limited croplivestock competition but the adoption of rotations and associations is constrained by socio-economic factors that need to be addressed before all principles of CA can be applied.</t>
  </si>
  <si>
    <t>Cheesman, Stephanie; Rusinamhodzi, Leonard; Thierfelder, Christian</t>
  </si>
  <si>
    <t>rotations; no-tillage; residue retention; associations; soil quality; water relations; inputoutput markets; maize-based systems; profitability</t>
  </si>
  <si>
    <t>10.1080/14735903.2012.703894</t>
  </si>
  <si>
    <t>malawi;mozambique;zambia;zimbabwe</t>
  </si>
  <si>
    <t>diversification/crop rotation;land preparation/tillage/reduced or zero;residue management/crop/retained</t>
  </si>
  <si>
    <t>Benefits and costs of cultivating rice using biochar-inorganic fertilizer combinations</t>
  </si>
  <si>
    <t>Biochar is a carbon rich material obtained by the incomplete combustion of biomass. Agronomically, biochar is used as a soil amendment, usually in combination with other amendments such as fertilizer or compost. For environmental purposes, biochar serves as a means of sequesting carbon, thus mitigating climate change. It also has remediating properties such as adsorbing contaminants from water and soils. In this study, different rates of rice straw biochar combined with various inorganic fertilizer rates were applied on rice fields. The field experiment was conducted in both the major season and minor season of the year 2018. The minor season cultivation had two fields: minor season main and minor season residual. The minor season residual field did not have biochar reapplied to it because it was to assess the residual effect of the biochar applied during the major season. The economic costs were computed from the cost involved in the activities of the rice production pro-cesses. Rice yield was harvested at maturity and the yield converted into revenue using prevailing selling price. Net Present Values (NPVs) and Benefit Cost Ratios (BCRs) were computed for each treatment. The results indicated that the use of biochar as soil amendment in rice production is costly during the first production cycle, however, its residual effect is able to yield benefits that outweigh the costs, thus making biochar usage profitable in the second cropping season. Generally, the major season (first cropping cycle) had low BCRs, ranging from 0.54 to 1.33 compared with those of the minor season residual fields (second cropping cycle), which were be-tween 1.22 and 1.84. The minor season residual fields had NPVs that were generally higher (-724 to 2069) than those of the major season (-2757 to 1300).</t>
  </si>
  <si>
    <t>Agyare, Wilson Agyei; Bart-Plange, Ato; Danso, Felicia</t>
  </si>
  <si>
    <t>Fertilizers; Biochar; Rice; Field experiment; Ghana</t>
  </si>
  <si>
    <t>10.1016/j.jafr.2022.100491</t>
  </si>
  <si>
    <t>costs;gross return</t>
  </si>
  <si>
    <t>Benefits of integrated soil fertility and water management in semi-arid West Africa: an example study in Burkina Faso</t>
  </si>
  <si>
    <t>The synergistic effect of soil and water conservation (SWC) measures (stone rows or grass strips) and nutrient inputs (organic or mineral nutrient sources) was studied at Saria station, Burkina Faso. The reduction in runoff was 59% in plots with barriers alone, but reached 67% in plots with barriers + mineral N and 84% in plots with barriers + organic N, as compared with the control plots. Plots with no SWC measure lost huge amounts of soil (3 t ha(-1)) and nutrients. Annual losses from eroded sediments and runoff reached 84 kg OC ha(-1), 16.5 kg N ha(-1), 2 kg P ha(-1), and 1.5 kg K ha(-1) in the control plots. The application of compost led to the reduction of total soil loss by 52% in plots without barriers and 79% in plots with stone rows as compared to the losses in control plots. SWC measures without N input did not significantly increase sorghum yield. Application of compost or manure in combination with SWC measures increased sorghum grain yield by about 142% compared to a 65% increase due to mineral fertilizers. Yields increase did not cover annual costs of single SWC measures while application of single compost or urea was cost effective. The combination of SWC measures with application of compost resulted in financial gains of 145,000 to 180,000 FCFA ha(-1) year(-1) under adequate rainfall condition. Without nutrient inputs, SWC measures hardly affected sorghum yields, and without SWC, fertilizer inputs also had little effect. However, combining SWC and nutrient management caused an increase in sorghum yield.</t>
  </si>
  <si>
    <t>Mando, Abdoulaye; Stroosnijder, Leo; Zougmore, Robert</t>
  </si>
  <si>
    <t>Stone row; Grass strip; Nutrient input; Sorghum; Economic benefit</t>
  </si>
  <si>
    <t>10.1007/s10705-008-9191-1</t>
  </si>
  <si>
    <t>burkina faso</t>
  </si>
  <si>
    <t>sorghum bicolor</t>
  </si>
  <si>
    <t>Agricultural intensification of farming systems in sub-Saharan Africa is a prerequisite to alleviate rural poverty and improve livelihoods. Legumes have shown great potential to enhance system productivity. On-farm experiments were conducted in different agro-ecological zones (AEZ) in Western Kenya to assess the agronomic and economic benefits of promising legumes. In each zone, trials were established in fields of high, medium and low fertility to assess the effect of soil fertility heterogeneity on legume productivity and subsequent maize yield. Common bean, soybean, groundnut, lima bean, lablab, velvet bean, crotalaria, and jackbean were grown in the short rains season, followed by maize in the long rains season. Alongside, continuous maize treatments fertilised at different rates were established. AEZs and soil fertility gradients within these zones greatly affected crop productivity, returns to land and labour of rotations, as well as the relative performance of rotations. Poorer soil fertility and AEZs with lower rainfall gave smaller legume and maize yields and consequently, smaller returns to land and labour. The cultivation of legumes increased maize yields in the subsequent long rains season compared with continuous maize receiving fertiliser at a similar rate, while the increase of maize after green manure legumes was stronger than that after grain legumes. Maize yield responded strongly to increasing amounts of N applied as legume residues with diminishing returns to legume-N application rates above 100 kg N ha(-1). In the low potential zones, factors other than improved N availability likely also stimulated maize yield. Rotations with grain legumes generally provided better returns than those with green manures. Intercropping bean with maize in the long rains season provided an additional bean yield that did not come at the expense of maize yield and improved returns to land and labour, but more so in the high potential zones. The results demonstrate the strong impact of biophysical diversity on the productivity of the legumes and suggest the need for careful targeting of legume technologies to the different biophysical conditions. (C) 2014 Published by Elsevier B.V.</t>
  </si>
  <si>
    <t>Agro-ecological zones; Soil fertility gradients; Legumes; Rotations; Economic analysis; Technology niches</t>
  </si>
  <si>
    <t>mexico</t>
  </si>
  <si>
    <t>legume;trees;cereals</t>
  </si>
  <si>
    <t>vicia faba;phaseolus vulgaris;crotalaria;arachis hypogea;canavalia;lablab purpureus;phaseolus lunatus;zea mays;glycine max;mucuna pruriens</t>
  </si>
  <si>
    <t>diversification/crop rotation;diversification/intercropping</t>
  </si>
  <si>
    <t>economic benefit;labour cost;return on investment</t>
  </si>
  <si>
    <t>Closing the yield gap and enhancing efficiency in rainfed maize production systems in Ethiopia requires urgent action in increasing the productivity of degraded agricultural land. The degradation of land through continuous compaction and decline in the organic matter has resulted in a wide-spread formation of a hardpan that restricts deep percolation, prevents plant root development, and, ultimately can lead to increased erosion. Studies exploring practical low-cost solutions to break the hardpan are limited in Ethiopia. The main objective was to evaluate soil mechanical (i.e. modified plow or Berken plow) or biological intervention (i.e. intercropping with pigeon pea) effectiveness to enhance soil water management and crop yield of rainfed maize systems whilst reducing soil erosion and runoff. Five farm fields, each including four plots with different tillage treatments, were monitored during two rainy seasons in 2016 and 2017. The treatments were: (i) farmers practice under conventional (CT) tillage; plots tilled three times using an oxen driven local plow Maresha, (ii) no-till (NT), (iii) Berken tillage (BT), plots tilled three times using an oxen pulled Berken plow, and (iv) biological (CT + Bio), taprooted pigeon pea intercropped with maize on plots conventionally tilled. Results showed that mean tillage depth was significantly deeper in the BT (28 cm) treatment compared to CT and CT + Bio (18 cm) treatments. Measured soil penetration resistance significantly decreased up to 40 cm depth under BT and maize roots reached 1.5 times deeper compared to roots measured in the CT treatment. Under BT, the estimated water storage in the root zone was estimated at 556 mm, 1.86 times higher compared to CT, 3.11 times higher compared to NT and 0.89 times higher compared to CT + Bio. The positive effects on increased water storage and root development resulted in an average increase in maize grain (i.e. 15%, 0.95 t ha- 1) and residual above ground biomass (0.3%, 6.4 t ha- 1) leading to a positive net benefit of 138 USD ha- 1 for the BT treatment compared to the CT treatment. The negative net benefit obtained under CT and CT+Bio was mainly related to the high labor cost related to plowing, weeding, planting, and fertilizer application whilst in the NT this was related to the significantly lower maize yields. The positive effects in the BT treatment, and to some extent the CT+Bio treatment show great potential for smallholder rainfed maize systems where degraded soils with hardpans and high variability in rainfall prevail.</t>
  </si>
  <si>
    <t>Adie, Abera; Barron, Jennie; Blummel, Michael; Fenta, Habtamu M.; Hussein, Misbah A.; Nakawuka, Prossie; Schmitter, Petra; Steenhuis, Tammo S.; Tilahun, Seifu A.</t>
  </si>
  <si>
    <t>Maize; Penetration resistance; Rainfed agriculture; Runoff; Soil moisture; Tillage; Water storage</t>
  </si>
  <si>
    <t>10.1016/j.geoderma.2021.115523</t>
  </si>
  <si>
    <t>zea mays;pisum sativum;cajanus cajan</t>
  </si>
  <si>
    <t>Bio-agro-economic returns from carrot and salad rocket as intercrops using hairy woodrose as green manure in a semi-arid region of Brazil</t>
  </si>
  <si>
    <t>The efficiency of an intercropping system depends mainly on the cropping system and on the crops, which should complement each other. However, the choice of crops and factors of production are extremely important for maximizing the advantages of intercropping, which, in turn, means maximizing the bio-agro-economic performance of the system. The present study sought to assess, based on appropriate indexes and indicators and using univariate and bivariate analysis, the agronomic/biological and economic returns from a system in which salad rocket was intercropped with carrot at different population densities and one of spontaneous species of the semi-arid region of Brazil, namely hairy woodrose (Merremia aegyptia L.), was used as green manure. The population densities of both the crops were maintained at 40%, 60%, 80%, or 100% of the recommended population fora sole crop (RPSC). The following values were recorded or calculated: green biomass of rocket, biomass of carrot roots, aggressivity indexes, competitive ratio, land equivalent ratio, productive efficiency index, canonical variable score, and four economic indicators, namely gross and net returns, rate of return, and net profit margin. The most effective combination was carrot at 40% of its RPSC intercropped with rocket at 100% of its RPSC with hairy woodrose as green manure because the combination resulted in the highest values of land equivalent ratio (1.72), productive efficiency index (0.91), canonical variable score (1.68), gross returns (R$ 41,186.91 ha(-1)), net returns (R$ 18,621.64 ha(-1)), rate of return (1.84), and net profit margin (52.77%), making it a highly profitable combination for the north-eastern semi-arid region of Brazil. The most effective indicators of economic value were yield and the rate of return. (C) 2016 Elsevier Ltd. All rights reserved.</t>
  </si>
  <si>
    <t>Barros Junior, Aurelio Paes; Bezerra Neto, Francisco; Nascimento Portob, Vania Christina; Silva de Lima, Jailma Suerda; Silva, Italo Nunes; da Silvac, Maiele Leandro; de Oliveira, Eliane Queiroga; de Vasconcelos Batista, Thaiza Mabelle</t>
  </si>
  <si>
    <t>Daucus carota; Eruca sativa; Data envelopment analysis; Merremia aegyptia; Multivariate analysis; Competition and agronomic/biological; indexes</t>
  </si>
  <si>
    <t>10.1016/j.ecolind.2016.03.018</t>
  </si>
  <si>
    <t>daucus carota subsp. sativus;eruca vesicaria</t>
  </si>
  <si>
    <t>diversification/green manure;diversification/intercropping;nutrient management/organic fertilizer</t>
  </si>
  <si>
    <t>gross return;net return;profit margin;internal rate of return</t>
  </si>
  <si>
    <t>Biochar addition in rice farming systems: Economic and energy benefits</t>
  </si>
  <si>
    <t>This study investigated economic returns and energy use of alternative rice production systems in North Vietnam with various residue management options. The traditional practice of open burning of rice residues (System A) was compared with the alternative of converting residues to biochar, which was returned to the paddy fields (System B). It was assumed that households used improved cook-stoves and drum ovens to produce biochar, and that the agronomic impacts of biochar compound with increasing biochar applications until reaching maximum benefit at 18 Mg ha(-1). This amount of biochar would take eight years to be produced in pyrolytic cook-stoves and drum ovens using the rice residues produced on site. The net present value (NPV) of producing rice in the two systems was calculated based on their expected streams of costs and benefits. Biochar addition enhanced the NPV of rice by 12% and reduced the non-renewable energy intensity by 27%, relative to System A, after eight years of application. The difference in NPV values between production systems significantly increased to 23% and 71% by crediting GHG emissions abatement in low and high carbon price scenarios, respectively. These findings demonstrate the potential economic benefits of converting rice residues to biochar for soil application. (C) 2017 Elsevier Ltd. All rights reserved.</t>
  </si>
  <si>
    <t>Cacho, Oscar; Cowie, Annette L.; Joseph, Stephen; Kristiansen, Paul; Mai, Thi Lan Anh; Mohammadi, Ali</t>
  </si>
  <si>
    <t>Rice residue; Cost-benefit analysis; Biochar value; Carbon price; Energy input</t>
  </si>
  <si>
    <t>10.1016/j.energy.2017.08.116</t>
  </si>
  <si>
    <t>Biochar amendment improves degraded pasturelands in Brazil: environmental and cost-benefit analysis</t>
  </si>
  <si>
    <t>Most deforested lands in Brazil are occupied by low-productivity cattle ranching. Brazil is the second biggest meat producer worldwide and is projected to increase its agricultural output more than any other country. Biochar has been shown to improve soil properties and agricultural productivity when added to degraded soils, but these effects are context-dependent. The impact of biochar, fertilizer and inoculant on the productivity of forage grasses in Brazil (Brachiaria spp. and Panicum spp.) was investigated from environmental and socio-economic perspectives. We showed a 27% average increase in Brachiaria production over two years but no significant effects of amendment on Panicum yield. Biochar addition also increased the contents of macronutrients, soil pH and CEC. Each hectare amended with biochar saved 91 tonnes of CO(2)eq through land sparing effect, 13 tonnes of CO(2)eq sequestered in the soil, equating to U$455 in carbon payments. The costs of biochar production for smallholder farmers, mostly because of labour cost, outweighed the potential benefits of its use. Biochar is 617% more expensive than common fertilizers. Biochar could improve productivity of degraded pasturelands in Brazil if investments in efficient biochar production techniques are used and biochar is subsidized by low emission incentive schemes.</t>
  </si>
  <si>
    <t>Araujo, Ednaldo; Barioni, Luis Gustavo; Batista, Nilcileny; Castro, Ana; Cornelissen, Gerard; Guerra, Jose Guilherme; Hale, Sarah E.; Jakovac, Catarina; Junqueira, Andre B.; Latawiec, Agnieszka E.; Malaguti, Gustavo A.; Mendes, Maiara; Novotny, Etelvino H.; Pinto, Helena A. N.; Rangel, Marcio; Rodrigues, Aline F.; Strassburg, Bernardo B. N.; Zonta, Everaldo; de Moraes, Luiz Fernando D.</t>
  </si>
  <si>
    <t>ECOSYSTEM SERVICES; EMISSIONS; SOIL; DEFORESTATION; GASES; YIELD</t>
  </si>
  <si>
    <t>10.1038/s41598-019-47647-x</t>
  </si>
  <si>
    <t>other;fruit;cereals;trees</t>
  </si>
  <si>
    <t>dimocarpus longan;zea mays;docynia indica</t>
  </si>
  <si>
    <t>brachiaria;panicum spp</t>
  </si>
  <si>
    <t>costs;labour cost</t>
  </si>
  <si>
    <t>Biochar and inorganic nitrogen fertilizer effects on maize (Zea mays L.) nitrogen use and yield in moist semi-deciduous forest zone of Ghana</t>
  </si>
  <si>
    <t>Maize (Zea mays L.) is a major nitrogen consuming crop, as nitrogen is considered as an important determinant of its grain yield. Though inorganic fertilizer is widely recommended, the problem of high cost and inaccessibility limit its usage by resource poor farmers. Biochar application provides a new technology for both soil fertility and crop productivity improvement. With limited research on the suitability of biochar for soil improvement practices in Ghana, our objective was to determine the synergistic effect of biochar and inorganic fertilizer on the nitrogen uptake, nitrogen use efficiency, and yield of maize. Field experiment was conducted in Ghana, KNUST, in the major and minor raining seasons. Biochar was applied at 0, 5, 10, 15, and 20 t ha(-1) and fertilizer N applied at 0, 45, and 90 kg ha(-1). The results showed significantly (p &lt; .05) higher N uptake, N use efficiency and yield of maize when biochar was applied with fertilizer N compared to both the control and sole N fertilizer plots. Biochar applied at 10 t ha(-1) supplemented with 45 kg N ha(-1) increased N uptake by 200%, and grain yield by 213% and 160% relative to the control in the minor and major rainy seasons, respectively. The greater yield of maize recorded on biochar-amended soils was attributed to the improved N uptake and nitrogen use efficiency. In conclusion, our finding suggests that the application of combined biochar and inorganic N fertilizer is not only ecologically prudent, but economically viable and a practicable alternative to current farmers' practice of cultivating maize in Ghana.</t>
  </si>
  <si>
    <t>Abunyewa, Akwasi A.; Agbenyega, O.; Badu, Eunice; Barnes, Rex V.; Dawoe, Evans K.; Kaba, James S.</t>
  </si>
  <si>
    <t>biochar; crop production; nutrients; soil fertility</t>
  </si>
  <si>
    <t>10.1080/01904167.2019.1659347</t>
  </si>
  <si>
    <t>cicer arietinum;pisum sativum</t>
  </si>
  <si>
    <t>innoculation;nutrient management/inorganic fertilizer;nutrient management/organic fertilizer/biofertilizer;optimization/irrigation;optimization/planting/density;pest and disease management/biological;pest and disease management/chemical/synthetic;pest and disease management/integrated pest management (IPM)</t>
  </si>
  <si>
    <t>variable cost</t>
  </si>
  <si>
    <t>Biochar compound fertilizer increases nitrogen productivity and economic benefits but decreases carbon emission of maize production</t>
  </si>
  <si>
    <t>While biochar use for soil amendment has been widely tested in world agriculture, little is known on crop production, greenhouse gases (GHG) emissions and economic performance of biochar used as compound fertilizer (BCF) combined with chemical nutrients. Using a field experiment in a low fertility Inceptisol from North China Plain, changes under different combinations with BCF in maize (Zea mays L.) growth, in grain yield and in GHGs emission were examined, as well as economical net farm income impact was analyzed. The treatments included: No fertilizer (Blank), inorganic compound fertilizer in 100% N dose (ICF-N) as control, combination of BCF and ICF in 100% N dose (BCFj-N, 40% of N derived from BCF) and in 80% N dose (BCFj-Nr, 50% of N derived from BCF) as well as BCF in 100% N dose (BCF-N, all N derived from BFC). Soil properties, agronomic traits and grain yield were measured at harvest while soil GHG emissions monitored across the whole growing season as well as cost-benefit analysis performed using the sale prices of all fertilizer inputs and grain outputs, for a single maize production cycle. Results showed that BCF significantly increased grain yield by 10.7% and carbon efficiency by 46.2%% of maize production, compared to the ICF. Meanwhile, BCF with full N provided exerted a 43.1% increase in nitrogen agronomic use efficiency, a 12% increase in net income and in cost efficiency, over the ICF. However, the fertilization partly combined with BCF did not exert positive effects. These benefits of BCF fertilization could be attributed partly to soil improvement especially of moisture regime and phosphorus supply for maize growth, apart from its potential to slow nutrient release for prolonged supply to plant nutrition. Our findings suggest that biochar compound fertilizers can substitute chemical fertilizers for maize production in North China and allow farmers to receive higher net income via increased yields. (C) 2017 Elsevier B.V. All rights reserved.</t>
  </si>
  <si>
    <t>Bian, Rongjun; Cheng, Kun; Han, Jiming; Li, Lianqing; Liu, Xiaoyu; Liu, Zhiwei; Pan, Genxing; Xia, Wenbin; Zhang, Xuhui; Zheng, Jinwei; Zheng, Jufeng</t>
  </si>
  <si>
    <t>Biochar fertilizer; Cost-benefits; Carbon emission; Dryland; Maize; N efficiency; N productivity</t>
  </si>
  <si>
    <t>10.1016/j.agee.2017.02.034</t>
  </si>
  <si>
    <t>income;net income;gross return</t>
  </si>
  <si>
    <t>Biochar Integrated Nutrient Application Improves Crop Productivity, Sustainability and Profitability of Maize-Wheat Cropping System</t>
  </si>
  <si>
    <t>Enhancing cereal crop production to feed the largely growing population is an important approach towards maintaining food security. Fertilizer management is the major component of crop production requiring special attention for sustainable application. Integrated nutrient management (INM) is an evolving idea, which appears to contribute to sustainable nutrient management. A field study was designed to see the impact of INM on a maize-wheat cropping system during winter (wheat) and summer (maize) season at Agronomic Research Farm, Bahauddin Zakariya University Multan, Pakistan. Both wheat and maize crops were grown consecutively along with full inorganic fertilizer (NPK) as well as with partial dose of fertilizer (25%, 50%, 75% NPK) supplemented with or without the addition of biochar (5 ton/ha). Data were collected regarding crop growth, yield and quality and further analyzed using MSTAT-C statistics software. Results revealed that the INM approach (75% of NPK + Biochar) enabled crops to improve dry matter production and its translocation towards sink which in turn boosted the crop productivity. This treatment improved dry matter (19%, 57%), grain weight (44%, 54%), grain yield (60%, 63%) and harvest index (30%, 29%) over the control in maize and wheat crops. It also improved the nutrient uptake in the plants which in turn improved the nutrient contents in the grains. Similarly, crops recorded higher system productivity (USD 790, USD 830) in both years and were found to be economically sustainable under INM. It was concluded that an INM strategy (75% of NPK + Biochar) can improve the productivity and sustainability of a maize-wheat cropping system to maintain the food security.</t>
  </si>
  <si>
    <t>Abbas, Naseem; Ahmad, Matlob; Akram, Muhammad; Farooq, Omer; Hassan, Muhammad Waqar; Khaliq, Abdul; Mubeen, Khuram; Rehman, Atique-ur; Sarwar, Naeem; Shehzad, Muhammad</t>
  </si>
  <si>
    <t>food security; sustainable crop production; integrated soil fertility; cropping system; biochar; dry matter partitioning; crop yield</t>
  </si>
  <si>
    <t>10.3390/su15032232</t>
  </si>
  <si>
    <t>Biochar production: A sustainable solution for crop residue burning and related environmental issues</t>
  </si>
  <si>
    <t>The crop residue burning poses a threat to the environment and human health due to the emission of toxic gasses and particulate matter. This study examines the possibility of biochar production from corp residue and its utilization as a soil fertility enhancer and alternative fuel as a sustainable solution. The estimations of the total biochar production from major crop residues produced (wheat, rice, sugarcane, and maize) in India and the evaluation of its impact on CO(2)sequestration potential, nutrient sequestration, and improvement in crop yield were made with the available data. The estimations indicate that the biochars produced from crop residue could have high carbon (45-83%), nutrients (N: 0.3-3.2 g/kg%, P: 0.1-7.99 g/kg and K: 2.64-224 g/kg), cation exchange capacity (10.9-97.3cmol/kg), water holding capacity (41-561%) with high heat value (15-28 MJ/kg). On applying crop residue derived biochar in soil, the revenue can be generated through CO(2)sequestration ($0.29-3.63 million per year) and enhancement in crop productivity (0.02-0.94 million $/ha/year). The study advises that the production of biochar from crop residue could be beneficial not only for the environment but also for the farmers. Technological developments for biochar production at farmer levels are needed to discontinue the crop residue burning in India.</t>
  </si>
  <si>
    <t>Deshmukh, Yogita; Khare, Puja; Pandey, Versha; Singh, Asha; Verma, Kirti; Yadav, Vineet</t>
  </si>
  <si>
    <t>biochar; CO(2)sequestration; crop-residue burning</t>
  </si>
  <si>
    <t>10.1002/ep.13529</t>
  </si>
  <si>
    <t>cereals;cash crop</t>
  </si>
  <si>
    <t>zea mays;oryza sativa;saccharum officinarum;triticum</t>
  </si>
  <si>
    <t>Biochar as an amendment has been widely applied to enhance crop productivity and improve soil quality. However, the effect of biochar-based fertilizer (BF) on the production capacity and economic benefits of open-field eggplant in the karst region remains unclear. A field experiment was carried out in the karst region of Southwest China from 2020 to 2021 to study the ameliorative roles of different application rates (1875, 2250, 2625, and 3000 kg ha(-1)) of BF on the fresh yield, quality, fertilizer utilization, and economic benefits of fresh eggplant. The results show that BF increased the yield of fresh eggplant by 3.65-13.76% (2020) and 23.40-49.04% (2021) compared to the traditional fertilization practice (TFP). The application of BF reduced the nitrate content and increased the vitamin C (VC) and soluble sugar content of the fruits, which is beneficial for improving the quality of eggplant fruits. Meanwhile, the application of BF not only increased the nutrient uptake of the eggplant but also significantly improved the fertilizer utilization rates, especially the agronomic efficiency (AE) and recovery efficiency (RE). Moreover, BF could also significantly increase the output value and net income of fresh eggplant, which can help farmers increase their income. In conclusion, a BF application rate of 2544-2625 kg ha(-1) could be used to improve the yield, fertilizer efficiency, and economic benefits of open-field eggplant and is recommended for managing agricultural production in the karst region of Southwest China.</t>
  </si>
  <si>
    <t>Gou, Jiulan; Gu, Xiaofeng; Liu, Lingling; Liu, Yanling; Wei, Quanquan; Zhang, Meng</t>
  </si>
  <si>
    <t>economic potential; fertilizer management strategies; karst ecosystem; utilization efficiency; yield and nutritional value</t>
  </si>
  <si>
    <t>10.3390/agriculture12091388</t>
  </si>
  <si>
    <t>other;legume;roots and tubers;cereals</t>
  </si>
  <si>
    <t>trifolium alexandrinum;vigna unguiculata;phaseolus vulgaris;pisum sativum;solanum tuberosum;oryza sativa;triticum</t>
  </si>
  <si>
    <t>diversification;diversification/crop rotation</t>
  </si>
  <si>
    <t>gross return;net return</t>
  </si>
  <si>
    <t>solanum melongena</t>
  </si>
  <si>
    <t>Biodiversity can support a greener revolution in Africa</t>
  </si>
  <si>
    <t>The Asian green revolution trebled grain yields through agro-chemical intensification of monocultures. Associated environmental costs have subsequently emerged. A rapidly changing world necessitates sustainability principles be developed to reinvent these technologies and test them at scale. The need is particularly urgent in Africa, where ecosystems are degrading and crop yields have stagnated. An unprecedented opportunity to reverse this trend is unfolding in Malawi, where a 90% subsidy has ensured access to fertilization and improved maize seed, with substantive gains in productivity for millions of farmers. To test if economic and ecological sustainability could be improved, we preformed manipulative experimentation with crop diversity in a countrywide trial (n = 991) and at adaptive, local scales through a decade of participatory research (n = 146). Spatial and temporal treatments compared monoculture maize with legume-diversified maize that included annual and semiperennial (SP) growth habits in temporal and spatial combinations, including rotation, SP rotation, intercrop, and SP intercrop systems. Modest fertilizer intensification doubled grain yield compared with monoculture maize. Biodiversity improved ecosystem function further: SP rotation systems at half-fertilizer rates produced equivalent quantities of grain, on a more stable basis (yield variability reduced from 22% to 13%) compared with monoculture. Across sites, profitability and farmer preference matched: SP rotations provided twofold superior returns, whereas diversification of maize with annual legumes provided more modest returns. In this study, we provide evidence that in Africa, crop diversification can be effective at a countrywide scale, and that shrubby, grain legumes can enhance environmental and food security.</t>
  </si>
  <si>
    <t>Bezner-Kerr, Rachel; Blackie, Malcolm J.; Gilbert, Robert A.; Kanyama-Phiri, George Y.; Snapp, Sieglinde S.</t>
  </si>
  <si>
    <t>ecosystem services; nitrogen; rural development; sustainable agriculture</t>
  </si>
  <si>
    <t>10.1073/pnas.1007199107</t>
  </si>
  <si>
    <t>africa;ghana</t>
  </si>
  <si>
    <t>water harvesting/field ridging</t>
  </si>
  <si>
    <t>diversification;diversification/crop rotation;diversification/intercropping</t>
  </si>
  <si>
    <t>Biodiversity, profitability, and vegetation structure in a Mexican coffee agroecosystern</t>
  </si>
  <si>
    <t>We studied the relationships of bird and small mammal species richness, composition, and abundance to vegetation structure and economic profitability across a coffee intensification gradient in central Veracruz, Mexico. We conducted 2 years of point count censuses for summer resident birds, 2 years of Sherman live trapping for small mammals, and gathered vegetation structure data at 147 sampling points distributed over 16 sites spanning a cultivation intensification gradient. We calculated net annual revenue per hectare as an index of profitability from economic and management data collected during interviews with plantation owners/managers. Both the species richness and abundance of forest-affiliated birds were significantly greater in floristically and structurally diverse `bajo monte' coffee and forest compared with commercial polyculture coffee, which was, in turn, significantly richer than statistically indistinguishable specialized shade and sun coffee. Mammal capture rates were extremely low at all but two sites. Forest bird species richness and abundance were explained by multiple linear regression models that included statistically significant effects of shade cover, percent of trees with epiphytes, and canopy height. We found no clear relationship between profitability and biodiversity, with biodiverse bajo monte coffee plantations ranking among the most profitable under all price scenarios. The high profitability of biodiverse bajo monte coffee systems was not dependent on the inclusion of long-term environmental costs or premium pricing systems. Our results demonstrate that high-biodiversity coffee cultivation can be compatible with high profitability, and has significant potential for conserving biodiversity in coffee-growing regions, but only as a substitute for low-biodiversity coffee cultivation, not forest. (c) 2006 Elsevier B.V. All rights reserved.</t>
  </si>
  <si>
    <t>Cruz-Angon, Andrea; Gordon, Caleb; Manson, Robert; Sundberg, Jeffrey</t>
  </si>
  <si>
    <t>agroecology; birds; mammals; coffee; economics; Mexico</t>
  </si>
  <si>
    <t>10.1016/j.agee.2006.05.023</t>
  </si>
  <si>
    <t>Bio-economic efficiency of creep supplementation of forage legumes or concentrate in pasture-based lamb production system</t>
  </si>
  <si>
    <t>A 2-year study in the Central Anatolian Region of Turkey compared the performance of pasture-fed suckling lambs and their dams, set-stocked on grass-legume pastures supplemented either with forage legumes or concentrate through a creep grazing/feeding system in a randomized block design. The treatments included continuous pasture grazing + creep grazing alfalfa; continuous pasture grazing + creep grazing birdsfoot trefoil; continuous pasture grazing + creep feeding concentrate (170 g kg(-1) CP; 11.3 ME MJ kg(-1) DM); and continuous grazing without creep feeding (control). In both years, creep feeding/grazing commenced in early June following a 42-day pasture grazing period (period 1) and continued until mid-summer for two separate periods of 21 days each (periods 2 and 3). Creep-supplemented lambs grew faster (p&lt;.001) than those that grazed pasture alone, with no significant difference across all creep supplementation treatments. Across the years, the lambs grew at 223 and 161 g per head day(-1) for creep-supplemented and control groups respectively. None of the lamb feeding strategies affected the ewe live-weight gains (p&gt;.05). Results from a bio-economic optimization model, however, showed that supplementing the pasture with birdsfoot trefoil and alfalfa in periods 2 and 3, respectively, maximized economic returns with an extra profit of US$88.83 per lamb above those that grazed the pasture alone.</t>
  </si>
  <si>
    <t>Ates, S.; Demirci, U.; Dogan, S.; Isik, S.; Keles, G.; Sahin, M.; Yigezu, Y. A.</t>
  </si>
  <si>
    <t>alfalfa; bio-economic model; birdsfoot trefoil; creep grazing; optimization</t>
  </si>
  <si>
    <t>10.1111/gfs.12291</t>
  </si>
  <si>
    <t>other;legume;livestock</t>
  </si>
  <si>
    <t>livestock/grazing/improved</t>
  </si>
  <si>
    <t>Bio-energy auditing, system productivity, energy efficiencies and economics of different direct-seeded basmati rice-based cropping systems and nutrient management options</t>
  </si>
  <si>
    <t>BackgroundDiversification, intensification, new water and integrated nutrient management methods of rice-based cropping systems are being advocated as an alternative to the water-intensive nature of conventional rice cultivation in north-western India to address the issues of decline in the productivity, energy and nutritional scarcity and deteriorating soil fertility. Hence, the development of eco-friendly cropping systems with efficient nutrient management is essential for sustainable productivity.Material and methodsThe experiment was conducted with four cropping systems viz. direct-seeded basmati rice (DSBR)-wheat-fallow, DSBR-wheat-greengram, DSBR-cabbage-greengram and DSBR-cabbage-onion, being assigned to vertical strips; and 4 nutrient management strategies (MNS), viz. control, 100% RDF (recommended dose of fertilizers), 50% RDF + 25% RDN (recommended dose of nitrogen) through leaf compost + biofertilizers and 50% RDF + 25% RDN through vermicompost + biofertilizers assigned to horizontal strips.ResultsThe highest system productivity (20.7 Mg/ha) was registered in DSBR-cabbage-onion and with a nutrient management strategy of 50% RDF + 25% RDN through vermicompost + biofertilizers (13.5 Mg/ha). The highest net energy (269.6 x 10(3) MJ/ha) was generated under DSBR-wheat-greengram. Among different NMS, the highest energy output efficiency was recorded under NS3 (0.20 x 10(3) MJ/ha/day). The CS2 had 20.4% and 20.2% higher total system protein yield and protein equivalent yield for adults than DSBR-wheat-fallow, respectively. Application of NS3 had the highest total system protein yield (89.7%) and protein equivalent yield for adults (92.6%) over the control (NS0). The maximum net return (5755 US$/ha) was obtained under CS4.ConclusionA cropping system involving DSBR-cabbage-onion and application of 50% RDF + 25% RDN through vermicompost + biofertilizers is identified as the most productive, energy efficient and profitable production system.</t>
  </si>
  <si>
    <t>Choudhary, Mukesh; Ghasal, Prakash Chand; Madar, Raghavendra; Parihar, Chiter Mal; Prasanna, Radha; Shivay, Yashbir Singh; Verma, Rakesh Kumar</t>
  </si>
  <si>
    <t>Bio-energy; Nutrient management strategies; Protein yield; Rice equivalent yield</t>
  </si>
  <si>
    <t>10.1186/s43170-022-00134-2</t>
  </si>
  <si>
    <t>cereals;vegetables;legume</t>
  </si>
  <si>
    <t>oryza sativa;brassica oleracea var. capitata;vigna radiata;allium cepa;triticum</t>
  </si>
  <si>
    <t>Biological control of sunflower necrosis virus disease with powder and liquid formulations of plant growth promoting microbial consortia under field conditions</t>
  </si>
  <si>
    <t>Sunflower necrosis virus disease (SNVD) was reported to cause a significant damage to sunflower production in India. Based on the biocontrol efficacy against SNVD observed in the previous greenhouse experiments, two plant growth promoting microbial consortia (PGPMCs) viz., PGPMC-1 consisting of Bacillus licheniformis strain MML2501 + Bacillus sp. strain MML2551 + Pseudomonas aeruginosa strain MML2212 + Streptomyces fradiae strain MML1042 and PGPMC-2 consisting of B. licheniformis MML2501 + Bacillus sp. MML2551 + P. aeruginosa MML2212 were used in the present study. Powder and liquid formulations of the above plant growth promoting microorganisms (PGPMs) were evaluated along with farmers' practice (imidacloprid + mancozeb) and control in farmers' fields. Significant disease reduction, increase of seed germination, plant height and yield parameters with an additional seed yield of 840 kg/ha, an additional income of Rs. 10,920/ha and benefit cost ratio of 6.1 were recorded following treatment with a powder formulation of PGPMC-1 compared to control. Further, liquid formulation of PGPMC-1 significantly reduced SNVD up to 51.4% compared to control. Besides, this treatment improved the seed germination (24.4%), plant height (61.3%), yield parameters with an additional seed yield of 936 kg/ha and an additional income of Rs. 12,168/ha. Benefit cost ratio was calculated as 6.8 in this treatment compared to 4.6 and 3.7, respectively for PGPMC-2 liquid formulation and farmers' practice compared to control. This is the first report of PGPMCs mediated biological control of SNVD under field conditions. (C) 2009 Elsevier Inc. All rights reserved.</t>
  </si>
  <si>
    <t>Mathivanan, N.; Srinivasan, K.</t>
  </si>
  <si>
    <t>Sunflower; Sunflower necrosis virus; Biocontrol agents; Plant growth promotion; Microbial consortia</t>
  </si>
  <si>
    <t>10.1016/j.biocontrol.2009.07.013</t>
  </si>
  <si>
    <t>helianthus</t>
  </si>
  <si>
    <t>income;benefit cost ratio</t>
  </si>
  <si>
    <t>Biorational management of root-knot of brinjal (Solanum melongena L.) caused by Meloidogyne javanica</t>
  </si>
  <si>
    <t>Production of brinjal (Solanum melongena L.) is considerably reduced by infestations of root-knot nematodes (RKN). As chemical pesticides are increasingly being regulated globally, scientists are focusing on biorational management. An experiment was undertaken to screen resistant brinjal cultivars in Bangladesh against Meloi-dogyne javanica in a pot trial. Pot and field trials were also conducted to evaluate the efficacy and profitability of individual and combined applications of several biorational components to manage M. javanica on brinjal. Of twenty brinjal cultivars screened, cv. Noagram was found `moderately resistant' and others were `susceptible' to `highly susceptible' against M. javanica. In both pot and field trials, most of the growth parameters of brinjal and reproductive parameters of M. javanica were significantly different than the control for both the individual and combined treatments of different biorational components which included cabbage, marigold, vermicompost, biogas digestate, Bacillus subtilis and Pseudomonas fluorescens. The yield was significantly higher for the combined treatments than the individual applications. The benefit-cost ratio (BCR) differed among the treatments. The highest yield (29.5 t/ha) and BCR (3.67) with the lowest reproductive factor (0.33) was obtained by the combined application of biogas digestate and B. subtilis. This is the first report on the efficiency and profitability assessment of biogas digestate in combination with a bio-agent in addressing the management of RKN, which might be very important considering the global concern of environmental pollution. The cultivar Noagram might be a potential source of resistant genes in brinjal against M. javanica.</t>
  </si>
  <si>
    <t>Chakraborty, Shila; Das, Sukalpa; Khokon, Md Atiqur Rahman; Wadud, Md Abdul</t>
  </si>
  <si>
    <t>Benefit-cost ratio (BCR); Biofumigants; Organic amendments; Resistance screening; Rhizosphere bacteria; Root-knot nematode; Meloidogyne javanica</t>
  </si>
  <si>
    <t>10.1016/j.heliyon.2022.e09227</t>
  </si>
  <si>
    <t>diversification/intercropping;nutrient management/organic fertilizer;pest and disease management/biological</t>
  </si>
  <si>
    <t>Boosting land use efficiency, profitability and productivity of finger millet by intercropping with grain legumes</t>
  </si>
  <si>
    <t>Sustainable intensification of agriculture is a means of reducing the demand for increased land resources. A field experiment was conducted at two major finer millet producing areas of northwestern Ethiopia from 2017 to 2018 cropping seasons with the objective of assessing land use efficiency, profitability, and productivity of finger milt in finger millet-legume additive design intercropping. Factorial combinations of two legume crops (haricot bean and lupine) intercropped with finger millet, two planting methods (row and mixed) and three finger millet-legume planting ratios (100%:75%, 100%:50% and 100%:25% of the recommended seed rate of sole crops) were laid out in a randomized complete block design with three replications. Two sole crop finger millets (planted in rows and broadcast) and two sole crop legumes (haricot bean and lupine) were included for comparison purposes. Results revealed that the primary objective of maintaining the â€œfullâ€ grain yield of finger millet in an intercropping was achieved in finger millet-haricot bean row intercropping at 100:25 (2.68 tone ha-1) and100:50 (2.72 tone ha-1) planting ratios. Average over the three scenarios, the latter cropping system (65%) and finger millet haricot bean intercropping at 100:75 planting ratio (56%) gave significantly higher yield advantage over sole cropping of finger millet and haricot bean separately. Maximum marginal rate of return was observed in finger millet-lupine mixed intercropping (1281%) and finger millet-haricot bean row intercropping (1175%). Thus, it could be concluded that the latter cropping system could be used for improving household food security to smallholder farmers by increasing the productivity of finger millet, land use efficiency, and profitability.</t>
  </si>
  <si>
    <t>Adego, Enyew; Alemayehu, Getachew; Assefa, Alemayehu; Bitew, Yayeh</t>
  </si>
  <si>
    <t>mixed intercropping; row intercropping; land equivalent ratio; profitability</t>
  </si>
  <si>
    <t>10.1080/23311932.2019.1702826</t>
  </si>
  <si>
    <t>Broadening farmer options through legume rotational and intercrop diversity in maize-based cropping systems of central Malawi</t>
  </si>
  <si>
    <t>Smallholder farmers across southern Africa have limited access to adequate quantities of inorganic fertilizers, and this limits crop productivity. Integration of legumes such as groundnut (Arachis hypogaea L.) and pigeonpea (Cajanus cajan L.) improve soil fertility and subsequent cereal crop productivity through biological nitrogen fixation (BNF), and high-quality residues. The objective of this four-year, multi-site, on-farm study in Malawi was to evaluate diverse legume systems, quantify crop production, economic viability, and total N accumulation in groundnut and pigeonpea. The study involved six research sites with different agricultural productivity potential based on precipitation, elevation, and temperature; to evaluate crop performance by environment. The six cropping systems evaluated were sole pigeonpea or sole groundnut rotated with maize (Zea mays L.) (PP-MZ and GN-MZ), groundnut/pigeonpea intercrop rotated with maize (GNPP-MZ), maize/pigeonpea intercrop (MZPP), continuous unfertilized maize (MZ-MZ), and fertilized maize (MZ+F). Total N accumulated by cropping system was in the order GNPP &gt; PP &gt; MZPP &gt; GN at 180, 130, 103 and 87 kg N/ha respectively. In the groundnut/ pigeonpea intercrop, despite a reduction of pigeonpea biomass, pigeonpea was still the main driver for N cycling in the systems. The average percentage of N derived from BNF (BNF-N%) from all plant components and across sites was 66% for groundnut and 52% for pigeonpea. Average maize grain yield for response years when rotated with legumes was 4.82, 3.25, and 2.16 Mg/ha for sites with high (Linthipe), medium (Kandeu), and low (Golomoti) agricultural productivity potential. System performance in terms of gross margins ranged from $1145 (pigeonpea-maize rotation) to $1407/ha (groundnut/pigeonpea-maize rotation). The pigeonpea-maize rotation produced the most biomass but had modest economic and agronomic returns during the legume phase. This study highlighted that, for hot and dry environments, groundnut was the most effective species at increasing maize yield in a subsequent year. The groundnut/pigeonpea-maize rotation system met multiple goals including high pigeonpea biomass, profitable groundnut grain, and high maize yields during the rotational year. This system is recommended for ecological intensification, as it provided an economically feasible means to enhance BNF on smallholder farms, while ensuring multiple grain harvest goals in different environmental contexts.</t>
  </si>
  <si>
    <t>Chikowo, Regis; Gwenambira-Mwika, Chiwimbo P.; Snapp, Sieglinde S.</t>
  </si>
  <si>
    <t>Cropping system; Intercropping; Legumes; Maize; On-farm; Rotation</t>
  </si>
  <si>
    <t>10.1016/j.fcr.2021.108225</t>
  </si>
  <si>
    <t>arachis hypogea;zea mays;pisum sativum;cajanus cajan</t>
  </si>
  <si>
    <t>diversification/intercropping;nutrient management/inorganic fertilizer</t>
  </si>
  <si>
    <t>Buffer capacity: capturing a dimension of resilience to climate change in African smallholder agriculture</t>
  </si>
  <si>
    <t>Building resilience to climate change in agricultural production can ensure the functioning of agricultural-based livelihoods and reduce their vulnerability to climate change impacts. This paper thus explores how buffer capacity, a characteristic feature of resilience, can be conceptualised and used for assessing the resilience of smallholder agriculture to climate change. It uses the case of conservation agriculture farmers in a Kenyan region and examines how their practices contribute to buffer capacity. Surveys were used to collect data from 41 purposely selected conservation agriculture farmers in the Laikipia region of Kenya. Besides descriptive statistics, factor analysis was used to identify the key dimensions that characterise buffer capacity in the study context. The cluster of practices characterising buffer capacity in conservation agriculture include soil protection, adapted crops, intensification/irrigation, mechanisation and livelihood diversification. Various conservation practices increase buffer capacity, evaluated by farmers in economic, social, ecological and other dimensions. Through conservation agriculture, most farmers improved their productivity and incomes despite drought, improved their environment and social relations. Better-off farmers also reduced their need for labour, but this resulted in lesser income-earning opportunities for the poorer farmers, thus reducing the buffer capacity and resilience of the latter.</t>
  </si>
  <si>
    <t>Speranza, Chinwe Ifejika</t>
  </si>
  <si>
    <t>Buffer capacity; Resilience; Climate change; Adaptation; Conservation agriculture; Kenya; Africa</t>
  </si>
  <si>
    <t>10.1007/s10113-012-0391-5</t>
  </si>
  <si>
    <t>Building climate resilience in degraded agricultural landscapes through water management: A case study of Bundelkhand region, Central India</t>
  </si>
  <si>
    <t>Rainfall variability and water scarcity continue to hamper the food and income security of smallholder farming systems in poverty-affected regions. Innovations in soil and water management, especially in the drylands, are critical for meeting food security and water productivity targets of Agenda 2030. This study analyzes how rainfed agriculture can be intensified with marginal impact on the landscape water balance. The impact of rainwater harvesting structures on landscape hydrology and associated agricultural services was analyzed in the semi-arid Jhansi district of Bundelkhand region in central India. The Parasai-Sindh pilot watershed was subjected to a 5-year (2012-2016) monitoring of rainfed system improvements in water availability and crop intensification due to surface water storage (haveli system), check dams, and field infiltration structures. Hydrological processes were monitored intensively to analyze the landscape's water balance components. Rainwater harvesting (RWH) structures altered the landscape's hydrology, limiting average surface runoff from 250 mm/year to 150 mm/year over the study period. Groundwater levels increased by 2-5 m (m), alleviating water scarcity issues of the communities in recurring dry years. Nearly 20% of fallow lands were brought under cultivation. Crop yields increased by 10-70% and average household income increased from US$ 960/year to US $ 2700/year compared to that in the non-intervention landscape. The combined soil-water-vegetation efforts strengthened water resilience and environmental systems in agricultural landscape.</t>
  </si>
  <si>
    <t>Akuraju, Venkata Radha; Anantha, K. H.; Barron, Jennie; Dev, Inder; Dhyani, S. K.; Dixit, Sreenath; Garg, Kaushal K.; Singh, Anand K.; Singh, Ramesh; Tewari, R. K.; Wani, Suhas P.</t>
  </si>
  <si>
    <t>Water scarcity; Groundwater resilience; Livelihood development; Semi-arid tropics</t>
  </si>
  <si>
    <t>10.1016/j.jhydrol.2020.125592</t>
  </si>
  <si>
    <t>water harvesting/haveli;water harvesting/check dams;water harvesting/field infiltration structures</t>
  </si>
  <si>
    <t>household income;income</t>
  </si>
  <si>
    <t>Burn or bury? A comparative cost-benefit analysis of crop residue management practices among smallholder rice farmers in northern Vietnam</t>
  </si>
  <si>
    <t>In Vietnam, approximately 39 million tons of rice (Oryza sativa) residues are produced every year. While a substantial quantity of these residues are used for animal feed, soil mulching, or fuel purposes, a large portion is burned on-farm. The burning of crop residues not only causes environmental pollution through greenhouse gas emissions adding to global warming but also results in the depletion of valuable nutrients such as nitrogen, phosphorus, and potassium. With current increasing trends in cropping intensities, the amounts of residues that are burned on the field are expected to increase dramatically, unless crop residues are managed more sustainably. In this study, we examine the present cropping systems and the patterns of crop residue management prevalent in three different ecological zones of Northern Vietnam. We compare the farmers' practices of either burning or incorporating the residues of their rice crops, and furthermore, calculate involved costs and benefits. Our data demonstrate that the burning of crop residues might be an erroneous trend from an ecological perspective, but is rational from an economic point of view. Based on this finding, we argue that a change of the prevalent burning practice cannot be achieved without the farmers getting their extra expenses refunded.</t>
  </si>
  <si>
    <t>Hung, Dao Trong; Keck, Markus</t>
  </si>
  <si>
    <t>Agriculture; Cost-benefit analysis; Crop residues; Economic incentives; Smallholder; Vietnam</t>
  </si>
  <si>
    <t>10.1007/s11625-018-0592-z</t>
  </si>
  <si>
    <t>residue management/crop/incorporated;residue management/crop/burnt</t>
  </si>
  <si>
    <t>Cacao agroforestry systems have higher return on labor compared to full-sun monocultures</t>
  </si>
  <si>
    <t>The global demand for cacao has recently increased. To meet this demand, the cultivated area has been expanded in tropical forest areas and production has intensified by replacing traditional agroforestry systems with mono-cultures. This has led to a loss of biodiversity in cacao-growing areas. More sustainable production systems such as agroforestry and organic managed systems are expected to yield less cacao, but by-crops and premium prices, respectively, might economically compensate for the lower yields. Here, we compared the productivity and the return on labor, that is the return per working day, of four different cacao production systems: agroforestry and monocultures under organic and conventional management. Cacao and by-crop yields, costs, revenues, and labor were registered during the first 5 years after establishment. Results show that cacao yields were, on average, 41% higher in monocultures, but the revenues derived from agroforestry by-crops economically overcompensated for this difference. Indeed, the return on labor across the years was roughly twice as high in the agroforestry systems compared to the monocultures. We found similar cacao yields and return on labor in conventional and organically managed agroforestry systems. However, in the monocultures, cacao yields were 48% lower under organic compared with conventional farming, but the return on labor was similar, mainly due to the higher costs associated to the conventional management. Overall, our findings show that cacao agroforestry systems have higher return on labor.</t>
  </si>
  <si>
    <t>Andres, Christian; Armengot, Laura; Barbieri, Pietro; Milz, Joachim; Schneider, Monika</t>
  </si>
  <si>
    <t>Bolivia; Economic analysis; Labor demand; Long-term experiment; Organic farming; Theobroma cacao L</t>
  </si>
  <si>
    <t>10.1007/s13593-016-0406-6</t>
  </si>
  <si>
    <t>diversification/agroforestry;organic farming</t>
  </si>
  <si>
    <t>costs;labour cost;gross return</t>
  </si>
  <si>
    <t>BACKGROUND In recent years, shallow-buried drip irrigation in spring maize production has gradually replaced drip irrigation under plastic films and has become a common irrigation method in semiarid areas of northern China. RESULT Two years of field experiments were carried out in the semiarid area of western Jilin province to compare the two drip irrigation methods in the spring maize production system. The treatments included MW1 (drip irrigation under mulch + moderate irrigation amount), MW2 (drip irrigation under mulch + high irrigation amount), SM1 (shallow-buried drip irrigation + moderate irrigation amount), and SM2 (shallow-buried drip irrigation + high irrigation amount). The maize yields were significantly higher under mulch than under shallow-buried drip irrigation, but there was no interaction between mulch and the irrigation amount. Drip irrigation under mulch greatly improved spring maize N, P and K uptake compared with that under shallow-buried drip irrigation. The agronomic-use efficiency, recovery-use efficiency, and partial factor productivity were ranked in the order of MW2 &gt; MW1 &gt; SW2 &gt; SW1. The water-use efficiency of drip irrigation under mulch was 7.44% and 6.82% higher than that of shallow-buried drip irrigation under the moderate and high irrigation levels, respectively. However, considering the costs of the plastic mulch, there was no significant (P &lt; 0.05) difference in economic benefits between the SW and MW treatments. CONCLUSION Drip irrigation under plastic film provides greater advantages for production, but shallow-buried drip irrigation may be a suitable method for farmers until fertigation technology is further optimized and the problem of plastic film pollution is solved. (c) 2020 Society of Chemical Industry</t>
  </si>
  <si>
    <t>Cao, Guojun; Geng, Yuhui; Huang, Jinxin; Wang, Lichun; Wang, Meng</t>
  </si>
  <si>
    <t>drip irrigation; nutrient-use efficiency; plastic mulch; spring maize; water-use efficiency</t>
  </si>
  <si>
    <t>10.1002/jsfa.10808</t>
  </si>
  <si>
    <t>irrigation;irrigation/drip;residue management/non-crop/mulch</t>
  </si>
  <si>
    <t>Can minimum tillage enhance productivity? Evidence from smallholder farmers in Kenya</t>
  </si>
  <si>
    <t>Conservation agriculture has been touted as a sustainable and productivity enhancing agricultural practice and increasingly being promoted in the developing countries. Previous research shows that this practice has increased agricultural productivity in the developed countries. This paper revolves around the central question - whether minimum tillage practice, which has succeeded in the developed countries under large scale farming, could bring out similar impacts for smallholder farmers in the developing countries. To examine this, plot level survey data are collected from a randomly selected sample households from the maize-dominant farming system of Kenya. Quasi experimental impact evaluation methods like endogenous switching regression has been applied to elucidate the impact of adoption of minimum tillage. Results show that adoption of minimum tillage has saved on labour by reducing the average total and female labour use in maize production thereby creating scope for undertaking other income generating activities. However, maize productivity is not found to have increased as an effect of minimum tillage adoption. Findings show that a major reason for such absence of yield impact is due to the fact that farmers adopting minimum tillage are often not practicing it together with other components of conservation agriculture. More importantly there is also serious irregularities in which other required supporting inputs, namely fertilizer and irrigation and agricultural management practices are used. (C) 2019 Elsevier Ltd. All rights reserved.</t>
  </si>
  <si>
    <t>Jena, Pradyot Ranjan</t>
  </si>
  <si>
    <t>Conservation agriculture; Minimum tillage; Productivity; Endogenous switching regression; Propensity score matching; Kenya</t>
  </si>
  <si>
    <t>10.1016/j.jclepro.2019.01.278</t>
  </si>
  <si>
    <t>Can organic amendments replace chemical fertilizers in nickel agromining cropping systems in Albania?</t>
  </si>
  <si>
    <t>In Albania, ultramafic outcrops cover 11% of the surface and have the potential to support nickel phytomining. In a large-scale in-situ experiment on an ultramafic Vertisols in Pojske we are studying the influence of agronomical practices on Ni phytoextraction yield of Odontarrhena chalcidica (syn. Alyssum murale). Three cropping systems were compared in three plots in 2016-2017; POJ-1 Plot (0.3 ha) was established with plants that had germinated spontaneously without any treatments; POJ-2 plot (0.3 ha) was covered by plants that had germinated spontaneously and was treated with mineral fertilizer (N50P50K50 kg ha(-1)); and POJ-3 Plot (400 m(2)) was divided in four sub plots, where O. chalcidica was planted at a density of 4 plants m(-2) on which, we neither applied fertilizer, nor NPK fertilizer (N65P65K65), pig (FPM; N260:P105:K260 + 15 kg ha(-1)N, P, K) or chicken manure (FCHM; N260:P390:K260 +15 kg ha(-1) N, P, K. Irrigation and mechanical control of weeds was done on POJ-3. After 8 months, shoot Ni concentration, biomass, and Ni yields were higher in O. chalcidica treated with manure and the cost of biomass production was smaller. Nickel yield was more promising (145 kg ha(-1)) than in previous field trials. This study highlights that, using manure, the Ni yield increases Ni phytomining net values, thus agromining can become an economically justifiable agricultural cropping system.</t>
  </si>
  <si>
    <t>Bani, Aida; Echevarria, Guillaume</t>
  </si>
  <si>
    <t>Agromining; Alyssum murale; farmyard manure; Ni yields; Odontharrena chalcidica; phytomining net values</t>
  </si>
  <si>
    <t>10.1080/15226514.2018.1523871</t>
  </si>
  <si>
    <t>albania</t>
  </si>
  <si>
    <t>europe</t>
  </si>
  <si>
    <t>odontarrhena chalcidica</t>
  </si>
  <si>
    <t>irrigation;pest and disease management/physical/weeding</t>
  </si>
  <si>
    <t>In the most productive area of the Indo-Gangetic Plains in Northwest India where high yields of rice and wheat are commonplace, a medium-term cropping system trial was conducted in Haryana State. The goal of the study was to identify integrated management options for further improving productivity and profitability while rationalizing resource use and reducing environmental externalities (i.e., “sustainable intensification”, SI) by drawing on the principles of diversification, precision management, and conservation agriculture. Four scenarios were evaluated: Scenario 1 - “business-as-usual” [conventional puddled transplanted rice (PTR) followed by (fb) conventional-till wheat]; Scenario 2 - reduced tillage with opportunistic diversification and precision resource management [PTR fb zero-till (ZT) wheat fb ZT mungbean]; Scenario - ZT for all crops with opportunistic diversification and precision resource management [ZT direct-seeded rice (ZT-DSR) fb ZT wheat fb ZT mungbean]; and Scenario 4 - ZT for all crops with strategic diversification and precision resource management [ZT maize fb ZT wheat fb ZT mungbean]. Results of this five-year study strongly suggest that, compared with business-as-usual practices, SI strategies that incorporate multi-objective yield, economic, and environmental criteria can be more productive when used in these production environments. For Scenarios 2,3, and 4, system level increases in productivity (10-17%) and profitability (24-50%) were observed while using less irrigation water (15-71% reduction) and energy (17-47% reduction), leading to 15-30% lower global warming potential (GWP), with the ranges reflecting the implications of specific innovations. Scenario 3, where early wheat sowing was combined with ZT along with no puddling during the rice phase, resulted in a 13% gain in wheat yield compared with Scenario 2. A similar gain in wheat yield was observed in Scenario 4 vis-a-vis Scenario 2. Compared to Scenario 1, wheat yields in Scenarios 3 and 4 were 15-17% higher, whereas, in Scenario 2, yield was either similar in normal years or higher in warmer years. During the rainy (kharif) season, ZT-DSR provided yields similar to or higher than those of PTR in the first three years and lower (11-30%) in Years 4 and 5, a result that provides a note of caution for interpreting technology performance through short-term trials or simply averaging results over several years. The resource use and economic and environmental advantages of DSR were more stable through time, including reductions in irrigation water (22-40%), production cost (11-17%), energy inputs (13-34%), and total GWP (14-32%). The integration of “best practices” in PTR in Scenario 2 resulted in reductions of 24% in irrigation water and 21% in GWP, with a positive impact on yield (0:9 t/ha) and profitability compared to conventional PTR, demonstrating the power of simple management changes to generate improved SI outcomes. When ZT maize was used as a diversification option instead of rice in Scenario 4, reductions in resource use jumped to 82-89% for irrigation water and 49-66% for energy inputs, with 13-40% lower GWP, similar or higher rice equivalent yield, and higher profitability (27-73%) in comparison to the rice based scenarios. Despite these advantages, maize value chains are not robust in this part of India and public procurement is absent. Results do demonstrate that transformative opportunities exist to break the cycle of stagnating yields and inefficient resource use in the most productive cereal-based cropping systems of South Asia. However, these SI entry points need to be placed in the context of the major drivers of change in the region, including market conditions, risks, and declining labor availability, and matching with the needs and interests of different types of farmers.</t>
  </si>
  <si>
    <t>Balwinder-Singh; Gathala, Mahesh K.; Jat, Hanuman S.; Kamboj, Baldev R.; Kumar, Virender; Ladha, Jagdish K.; Malik, Ram K.; McDonald, Andrew; Raman, Anitha; Sharma, D. K.; Sharma, Parbodh C.; Yadav, Arvind K.</t>
  </si>
  <si>
    <t>Sustainable intensification; Zero-tillage; Global warming potential; Terminal heat stress; Direct-seeded rice; Sustainability</t>
  </si>
  <si>
    <t>10.1016/j.agee.2017.10.006</t>
  </si>
  <si>
    <t>nutrient management/inorganic fertilizer;nutrient management/micronutrient;nutrient management/organic fertilizer/biofertilizer</t>
  </si>
  <si>
    <t>In the most productive area of the Indo-Gangetic Plains in Northwest India where high yields of rice and wheat are commonplace, a medium-term cropping system trial was conducted in Haryana State. The goal of the study was to identify integrated management options for further improving productivity and profitability while rationalizing resource use and reducing environmental externalities (i.e., â€œsustainable intensificationâ€, SI) by drawing on the principles of diversification, precision management, and conservation agriculture. Four scenarios were evaluated: Scenario 1 - â€œbusiness-as-usualâ€ [conventional puddled transplanted rice (PTR) followed by (fb) conventional-till wheat]; Scenario 2 - reduced tillage with opportunistic diversification and precision resource management [PTR fb zero-till (ZT) wheat fb ZT mungbean]; Scenario - ZT for all crops with opportunistic diversification and precision resource management [ZT direct-seeded rice (ZT-DSR) fb ZT wheat fb ZT mungbean]; and Scenario 4 - ZT for all crops with strategic diversification and precision resource management [ZT maize fb ZT wheat fb ZT mungbean]. Results of this five-year study strongly suggest that, compared with business-as-usual practices, SI strategies that incorporate multi-objective yield, economic, and environmental criteria can be more productive when used in these production environments. For Scenarios 2,3, and 4, system level increases in productivity (10-17%) and profitability (24-50%) were observed while using less irrigation water (15-71% reduction) and energy (17-47% reduction), leading to 15-30% lower global warming potential (GWP), with the ranges reflecting the implications of specific innovations. Scenario 3, where early wheat sowing was combined with ZT along with no puddling during the rice phase, resulted in a 13% gain in wheat yield compared with Scenario 2. A similar gain in wheat yield was observed in Scenario 4 vis-a-vis Scenario 2. Compared to Scenario 1, wheat yields in Scenarios 3 and 4 were 15-17% higher, whereas, in Scenario 2, yield was either similar in normal years or higher in warmer years. During the rainy (kharif) season, ZT-DSR provided yields similar to or higher than those of PTR in the first three years and lower (11-30%) in Years 4 and 5, a result that provides a note of caution for interpreting technology performance through short-term trials or simply averaging results over several years. The resource use and economic and environmental advantages of DSR were more stable through time, including reductions in irrigation water (22-40%), production cost (11-17%), energy inputs (13-34%), and total GWP (14-32%). The integration of â€œbest practicesâ€ in PTR in Scenario 2 resulted in reductions of 24% in irrigation water and 21% in GWP, with a positive impact on yield (0:9 t/ha) and profitability compared to conventional PTR, demonstrating the power of simple management changes to generate improved SI outcomes. When ZT maize was used as a diversification option instead of rice in Scenario 4, reductions in resource use jumped to 82-89% for irrigation water and 49-66% for energy inputs, with 13-40% lower GWP, similar or higher rice equivalent yield, and higher profitability (27-73%) in comparison to the rice based scenarios. Despite these advantages, maize value chains are not robust in this part of India and public procurement is absent. Results do demonstrate that transformative opportunities exist to break the cycle of stagnating yields and inefficient resource use in the most productive cereal-based cropping systems of South Asia. However, these SI entry points need to be placed in the context of the major drivers of change in the region, including market conditions, risks, and declining labor availability, and matching with the needs and interests of different types of farmers.</t>
  </si>
  <si>
    <t>Conservation agriculture (CA) involving zero tillage, crop diversification, and residue retention is considered a panacea for several interrelated problems in agricultural production. However, in the mixed crop-livestock production systems of the drylands, crop residues have great significance as sources of animal feed, posing a major challenge in the promotion of CA. While the economic benefits and the drivers of adoption of zero tillage and rotation have been well documented, the literature on the economics of residue retention (RR), especially in the drylands, is scanty. By applying the endogenous switching regression model to a case study of 2296 wheat fields in Morocco, this paper provides evidence on the socio-economic impacts of residue retention. Between 30% and 60% and above 60% of crop residues were retained respectively on 35% and 14% of wheat fields. These levels of residue retention led to 22% and 29% more yields, 25% and 32% higher gross margins and 22% and 25% more consumption of wheat, respectively. Retention of above 60% residue reduces both downside risk and variability of yield while lower levels of residue retention have mixed effects. Residue retention is economically and biophysically beneficial even for owners of livestock as the monetary value of the additional grain yield more than offsets the cost of purchasing an equivalent amount of feed from the market-all providing good economic justification for residue retention. Our findings show that economic reasons are not barriers for adoption of residue retention, but risk factors and absence of alternative feed sources might. The policy implication of our results is that there are high incentives for Morocco and other similar countries in North Africa and West Asia to invest in the development and/or import of alternative feed sources, introducing crop insurance, and raising the awareness of the economic, biophysical and environmental benefits of residue retention among farmers.</t>
  </si>
  <si>
    <t>El-Shater, Tamer; Yigezu, Yigezu A.</t>
  </si>
  <si>
    <t>residue retention; mixed crop-livestock systems; downside risk exposure; adoption and impact; drylands; Morocco</t>
  </si>
  <si>
    <t>10.3390/agronomy11081465</t>
  </si>
  <si>
    <t>abelmoschus esculentus</t>
  </si>
  <si>
    <t>nutrient management/biochar;nutrient management/organic fertilizer;organic farming</t>
  </si>
  <si>
    <t>morocco</t>
  </si>
  <si>
    <t>residue management/crop/retained</t>
  </si>
  <si>
    <t>Information on optimization of nutrient management (NM) protocols for maize-mustard cropping system to achieve sustainability with regards to crop yield, nutrient use efficiency, soil quality, energy balance and profitability is limited. We evaluated NM practices for maize-mustard cropping system in a comprehensive manner using five criteria such as i) crop yield response, ii) recovery efficiency of plant nutrients, iii) soil quality index, iv) energy efficiency, and v) profitability of cultivation for acidic soils under subtropical conditions of northeast India. Eight NM treatments comprising of organic [farmyard manure (FYM)], inorganic fertilizers including micronutrients (Zn, B) and some of their combinations were tested using randomized complete block design with three replications for five consecutive maize-mustard cropping sequences during 2010-2015. Yield and yield related characters of the crops were recorded and nutrient concentration in representative plant parts was analysed for determination of their uptake, harvest index and use efficiency at each harvest. The initial and post-harvest (after fifth cropping sequence) soil samples were collected at 0-0.20 m depth from each of the experimental plots and analysed for physical, chemical and biological soil quality attributes. Energy and economic efficiency of the cropping systems was computed using fertilizers, seeds, plant protection chemicals, farm machineries for tillage and irrigation and human labor inputs and crop yield outputs. Yield and yield related characters, plant nutrient uptake and use efficiency, energy and economic variables of cultivation and soil properties were subjected to analysis of variance. Balanced supply of nutrients including micronutrients (Zn, B) through integration of organic and inorganic sources was proved to be sustainable in respect of crop productivity, economic viability and maintenance of environmental health. This helped improve recovery efficiency of applied nutrients as well as soil quality by increasing soil organic C, microbial biomass C and plant available nutrient content. Integrated use of 120-35-50-5-1 kg N-P-K-Zn-B with 10 Mg FYM ha(-1) was proved to be the best due to significantly higher crop yield (5.80 Mg kernel and 1.22 Mg grain ha(-1) for maize and mustard, respectively), recovery efficiency of applied nutrients (average recovery efficiency 64.5%), soil quality index (2.0), energy efficiency (energy gain 234,530 MJ ha(-1)) and economic return (marginal rate of return 3.5) as compared to the other NM treatments. Application of 120-35.50-5-1 kg N-P-K-Zn-B ha(-1) or its combination with reduced rate of organic manure (5 Mg FYM ha(-1)) can also achieve sustainability with minimum conciliation with yield, nutrient recovery, environmental quality and economic benefit. Supply of nutrients only through organic sources (e.g., FYM) will not be sustainable for maize-mustard cropping system.</t>
  </si>
  <si>
    <t>Baishya, Lohit K.; Batabyal, Kaushik; Bhuvaneswari, S.; Das, Ruma; Meitei, Ch Bungbungcha; Naorem, Gulleibi Chanu; Padhan, Dhaneshwar; Prakash, Narendra; Rahman, Feroze H.; Sarkar, Dibyendu; Singh, Jogendra; Thokchom, Repahini Chanu</t>
  </si>
  <si>
    <t>Screening nutrient management; Nutrient recovery; Soil quality; Energy efficiency; Economic benefit; Northeast India</t>
  </si>
  <si>
    <t>10.1016/j.fcr.2018.05.018</t>
  </si>
  <si>
    <t>diversification/agroforestry;diversification/intercropping;nutrient management/organic fertilizer;sustainable land management;water harvesting/terraces</t>
  </si>
  <si>
    <t>net present value;benefit cost ratio;costs</t>
  </si>
  <si>
    <t>cereals;oil crop</t>
  </si>
  <si>
    <t>zea mays;sinapis</t>
  </si>
  <si>
    <t>nutrient management/inorganic fertilizer</t>
  </si>
  <si>
    <t>Carbon emission, sequestration, credit and economics of wheat under poplar based agroforestry system</t>
  </si>
  <si>
    <t>The present study was conducted to compare the carbon sequestration potential, carbon emission, and cost benefit ratio of wheat varieties under open farming and poplar based agroforestry system. Field experiment was carried out at Agroforestry Research Center, G.B. Pant University of Agriculture and Technology, Pantnagar, India. The experimental plots were laid out in randomized block design (RBD) with two associate farming systems, open farming and poplar based agroforestry system, and four varieties of wheat, PBW-373, PBW-343, UP-262 and VL-907, with three replications. Above ground, below ground and total biomass, carbon stock, carbon sequestration, carbon credit, and carbon price all were significantly higher in wheat under poplar based agroforestry system (22.949, 2.753, 25.702, 11.460, 42.049 tonnes/ha, 40.049 and $744.270/ha) while net emission was significantly lower (-40.998 tonnes/ha) in two years, as compared to open farming (-37.263 tonnes/ha). Net return and Benefit Cost (B:C) ratio ($876.29/ha and 1.83) was also higher in agroforestry system than open farming system ($700.91/ha and 1.82). Among wheat varieties VL-907 recorded maximum net return and B:C ratio ($914.52/ha and 2.12) followed by PBW-343.</t>
  </si>
  <si>
    <t>Kumar, Abhay; Oraon, P. R.; Shabnam, Swati; Singh, Virendra</t>
  </si>
  <si>
    <t>Carbon emission; carbon sequestration; carbon stock; carbon credit; economics</t>
  </si>
  <si>
    <t>10.1080/17583004.2020.1840875</t>
  </si>
  <si>
    <t>Carbon footprint and economic sustainability of pearl millet-mustard system under different tillage and nutrient management practices in moisture stress conditions</t>
  </si>
  <si>
    <t>Pearlmillet (Pennisetum glaucum L.) - mustard (Brassica juncea L.) is an important cropping system of limited water and marginal land areas grown under improper crop establishment and imbalanced fertilization. Conservation tillage with integrated nutrient management (INM) has potential to improve productivity, maintain soil health and economic sustainability. In present study the response of different tillage and INM on yield, production efficiency, carbon sustainability index (CSI) and economics of pearlmillet and mustard grown during 2005-2006 and 2006-2007 at IARI, New Delhi(India) was evaluated. During all the season's ridge-furrow sowing resulted considerable improvement in growth and yield of pearlmillet and mustard. Pearlmillet and mustard produced higher yield (2.62 and 1.21 t ha(-1)), pearlmillet equivalent yield (PEY) (6.52 t ha(-1)) and production efficiency (31.04 kg ha(-1) day(-1)) when sown in ridge-furrow. Application of 30 kg N and 20 kg P(2)O(5)ha(-1) along with FYM @ 6 t ha(-1) recorded higher yield (2.75 and 1.31 t ha(-1)) of pearlmillet and mustard, respectively as their residual effect. However, in mustard application of 60 kg N and 40 kg P2O5 ha(-1) resulted highest yield (1.30 t ha(-1)), PEY (6.66 t ha(-1)) and production efficiency (31.74 kg ha(-1) day(-1)). Net returns and CSI were highest (US $572.4 &amp; 21.92 and 603.4 &amp; 20.02 ha(-1)) in ridge and furrow and preceding application of 30 kg N and 20 kg P2O5 ha(-1) along with FYM @ 6 t ha(-1), respectively. In mustard CSI was highest in control (21.84) and net returns (US $ 571.7 ha(-1)) were highest with highest nutrient level. This study indicates that pearlmillet and mustard can be grown under ridge furrow sowing with INM for sustaining soil health and higher farm profitability.</t>
  </si>
  <si>
    <t>Jat, M. L.; Jat, S. L.; Kantwa, S. R.; Parihar, C. M.; Parihar, M. D.; Rana, K. S.; Sharma, S.; Singh, D. K.</t>
  </si>
  <si>
    <t>Carbon sustainability index; economic returns; equivalent yield; farm yard manure; production efficiency; residual effect</t>
  </si>
  <si>
    <t>10.5897/AJMR12.764</t>
  </si>
  <si>
    <t>pennisetum glaucum;sinapis</t>
  </si>
  <si>
    <t>Crop productivity maximization while minimizing carbon emissions is of critical importance for achieving sustainable agriculture. Socio-economic and ecological benefits should be taken together under the circumstance of stagnant farming profitability and climatic variability. The effectiveness of various mulching strategies in rain-fed semiarid areas has been confirmed, but scarce the comprehensive evaluations of the conventional and new mulching strategies in terms of yield, economic benefit, and carbon footprint based on life cycle assessment (LCA) have been conducted. Hence, a two-year field experiment was conducted on maize (Zea mays L.) crop to explore the effects of four mulching strategies (PM: plastic-film mulching, SM: maize straw mulching, BM: biodegradable-film mulching, and NM: no mulching) on the yield, net return, greenhouse gas (GHG) emissions, and carbon footprint (CF). The results revealed that PM and BM significantly increased maize yield by 11.3-13.3% and 9.4-10.6%. PM marginally raised the net return by 2.0-2.4% whereas BM slightly reduced it by 4.6-8.8% relative to NM. Unexpectedly, the yield and net return were the lowest under SM, and intensified N2O emissions, GWPdirect, and yield-scaled GWPdirect were observed. When the GHGs using LCA concept and SOC sequestration rate were considered, the lowest net GWP (1804.1-1836.4 kg CO2-eq ha(-1)) and CF (148.9-119.9kg CO2-eq t(-1)) were observed in the SM treatment due to the boost of soil organic carbon (SOC) sequestration. Conversely, PM and BM significantly increased the net GWP and CF compared to NM.When the tradeoffs between the high production, high net return and low net GWP were assessed by an integrated evaluation framework, the NM was recommended as an efficient low-carbon agricultural practice in the rain-fed semiarid areas.</t>
  </si>
  <si>
    <t>Gao, Na; Li, Shiqing; Shen, Yufang; Wei, Yanan; Yang, Bin; Yue, Shanchao; Zhang, WeiWei</t>
  </si>
  <si>
    <t>Greenhouse gas emissions; Net global warming potential; Biodegradable mulch films; Nitrous oxide; SOC sequestration rate; Straw mulching</t>
  </si>
  <si>
    <t>10.1016/j.scitotenv.2022.154021</t>
  </si>
  <si>
    <t>legume;cereals;fruit</t>
  </si>
  <si>
    <t>vicia faba;zea mays;vigna radiata;oryza sativa;glycine max;citrullus lanatus</t>
  </si>
  <si>
    <t>cost benefit ratio;costs;net return;profit</t>
  </si>
  <si>
    <t>mulch/plastic;residue management/crop/mulch</t>
  </si>
  <si>
    <t>Carbon revenue in the profitability of agroforestry relative to monocultures</t>
  </si>
  <si>
    <t>The impact of carbon revenue on the profitability of agroforestry systems in comparison to monocultures is unexplored in regard to Sub-Saharan Africa. This study creates a multivariate model to evaluate the impact of carbon revenue on the profitability of agroforestry relative to the dominant monocultures in Ethiopia by using stylized plots. Yields and carbon stock changes of eight agroforestry systems were modeled based on data from agroforestry plots in the Ethiopian Central Rift Valley. According to our model, agroforestry was, on average, four times more profitable than the main monoculture systems (wheat, barley, maize, teff, sorghum, sugarcane and lentil) even when carbon revenues were excluded, primarily due to the higher prices of fruit produce. Carbon revenues were estimated using a plausible carbon price ranging from US$8/tCO2e to $40/tCO2e and carbon sequestration rates of 0.59 to 17.2 Mg C ha(-1) year(-1). The possibility of receiving carbon revenue increased the profitability of agroforestry by 0.5% when using the lowest utilized carbon price and carbon sequestration rate, by 20% when using the carbon price of $20 and the average carbon sequestration rate, and by 70% when using the highest price and highest sequestration rate of carbon. On average, carbon revenue increased the profitability of agroforestry by 150% in comparison to monoculture farming. We conclude that carbon income may have significant potential to motivate smallholders to convert to agroforestry when there is a proper management system, a sufficiently high carbon price and effective institutional support to mitigate the transition and transaction costs.</t>
  </si>
  <si>
    <t>Kahiluoto, Helena; Ollikainen, Markku; Walden, Pirjetta</t>
  </si>
  <si>
    <t>Cropping systems; Smallholder; Carbon sequestration; Carbon trading; Ethiopia; Modeling</t>
  </si>
  <si>
    <t>10.1007/s10457-019-00355-x</t>
  </si>
  <si>
    <t>cereals;fruit;legume;cash crop</t>
  </si>
  <si>
    <t>hordeum vulgare;lens culinaris;zea mays;sorghum bicolor;saccharum officinarum;eragrostis tef;triticum</t>
  </si>
  <si>
    <t>profitability;gross return</t>
  </si>
  <si>
    <t>Carbon sequestration dynamic, trend and efficiency as affected by 22-year fertilization under a rice-wheat cropping system</t>
  </si>
  <si>
    <t>The maintenance and accumulation of soil organic carbon (SOC) in agricultural systems is critical to food security and climate change, but information about the dynamic trend and efficiency of SOC sequestration is still limited, particularly under long-term fertilizations. In a typical Purpli-Udic Cambosols soil under subtropical monsoon climate in southwestern China this study thus estimated the dynamic, trend and efficiency of SOC sequestration after 22-year (1991-2013) long-term inorganic and/or organic fertilizations. Nine fertilizations under a rice-wheat system were examined: control (no fertilization), N, NP, NK, PK, NPK, NPKM (NPK plus manure), NPKS (NPK plus straw), and 1.5NPKS (150% NPK plus straw). Averagely, after 22-years SOC contents were significantly increased by 4.2-25.3% and 10.2-32.5% under these fertilizations than under control conditions with the greatest increase under NPKS. The simulation of SOC dynamic change with an exponential growth equation to maximum over the whole fertilization period predicted the SOC level in a steady state as 18.1 g kg(-1) for NPKS, 17.4 g kg(-1) for 1.5NPKS, and 14.5-14.9 g kg(-1) for NK, NP, NPK, and NPKM, respectively. Either inorganic, organic or their combined fertilization significantly increased crop productivity and C inputs that were incorporated into soil ranging from 0.91 to 4.63 t (ha . y)(-1). The C sequestration efficiency was lower under NPKM, NPKS, and 1.5NPKS (13.2%, 9.0%, and 10.1%) than under NP and NPK (17.0% and 14.4%). The increase of SOC was asymptotical to a maximum with increasing C inputs that were variedly enhanced by different fertilizations, indicating an existence of SOC saturation and a declined marginal efficiency of SOC sequestration. Taken all these results together, the combined NPK plus straw return is a suitable fertilizer management strategy to simultaneously achieve high crop productivity and soil C sequestration potential particularly in crop rotation systems.</t>
  </si>
  <si>
    <t>He, Xinhua; Liu, Xueqin; Shi, Xiaojun; Zhang, Yueqiang; Zhao, Yanan</t>
  </si>
  <si>
    <t>soil organic matter; carbon input; long-term fertilization; carbon sequestration; carbon saturation; carbon steady state</t>
  </si>
  <si>
    <t>10.1002/jpln.201500602</t>
  </si>
  <si>
    <t>Carbon sequestration in a savannah soil in southwestern Burkina as affected by cropping and cultural practices</t>
  </si>
  <si>
    <t>Soil organic matter (SOM) plays a dominant role ill soil fertility and in the reduction of greenhouse gas emissions. The way ill which land is managed directly inferences SOM. The objective of this work was twofold: (1) to evaluate the potential storage of C ill a plinthic luvisol in southwest Burkina Faso under three different management methods-natural savannah vegetation, continuous cropping without manure and continuous cropping with manure; and (2) to examine the factors (chemical, physical and management) determining C storage in the soil. The methodology used ill the field was characterization or the environment by soil mapping, measurement of bulk density, and soil sampling. Ill the laboratory, the determination of the soil physical tend chemical characteristics and measurement of C and N contents and particle size distribution of the SOM were accomplished The results show that the C content ill the top 30 cm was 61 Mg ha(-1) under savannah as compared to 16 Mg ha 1 under continuous cropping, with the C being present mainly ill the surface layer. Cow manure applied at 2 Mg DM ha(-1) yr(-1) for 13 years led to all increase of 9 Mg C ha(-1). Particle size analysis showed that: (a) the carbon content was highest in the clay size fraction, and (b) the method of soil management mainly influenced the C content of the coarse fractions (200-2000 mu m) and the fine fractions (0-20 mu m) at the surface.</t>
  </si>
  <si>
    <t>Ganry, F; Hien, E; Oliver, R</t>
  </si>
  <si>
    <t>soil carbon; Burkina; savannah; continuous cropping; manure</t>
  </si>
  <si>
    <t>10.1080/15324980500546007</t>
  </si>
  <si>
    <t>honduras;nicaragua</t>
  </si>
  <si>
    <t>theobroma cacao;coffea arabica</t>
  </si>
  <si>
    <t>diversification/agroforestry/living fence;diversification/agroforestry/silvopasture</t>
  </si>
  <si>
    <t>CARBON SEQUESTRATION IN EIGHT WOODY NON-TIMBER FOREST SPECIES AND THEIR ECONOMIC POTENTIALS IN SOUTHWESTERN CAMEROON</t>
  </si>
  <si>
    <t>Carbon sequestration potentials of 8 woody species were assessed on an ecosystem level, using the CO2FIXV. 2 model, for two scenarios. Net carbon sequestration potentials ranged from 246.23 to 306.22 Mg C ha(-1) with complete rotation every 40 years, and 292 to 359.3 Mg C ha(-1) with partial cut. Ricinodendron heudelotii had the highest net carbon sequestration potential (306.22 and 359.3 Mg C ha(-1) for the complete and partial cuts respectively), while Cola lepidota had the least under both scenarios. There were higher carbon stocks in plant biomass than soil for all agroforests under both management regimes. Fine litter had the highest soil carbon fraction and soluble compounds had the least in all the agroforests. Under complete rotation, the agroforests had potential carbon credit values ranging from US$2756 to $3264/ha/rotation, and $ 3114 to $3678/ha/rotation with partial cut. Partial cuts allowed for higher rates of carbon accumulation, and the farmer always has a standing crop. Economic prioritization showed that Irvingia wombulu was the best (US$6.67/Kg), followed by Ricinodendron heudelotii and Afrostyrax lepidophyllus ($5.55/Kg) and the least was Trycocypha abut ($0.33/Kg). These results would aid policy makers in mitigating climate change, improving rural livelihoods, and contributing to sustainable development.</t>
  </si>
  <si>
    <t>Egbe, E. A.; Tabot, P. T.</t>
  </si>
  <si>
    <t>carbon stocks; CO2FIXV.2 model; sustainability; climate change and carbon trade</t>
  </si>
  <si>
    <t>10.15666/aeer/0904\_369385</t>
  </si>
  <si>
    <t>trees;cash crop;fruit</t>
  </si>
  <si>
    <t>afrostyrax lepidophyllus;cola lepidota;Irvingia tenuinucleata Tiegh</t>
  </si>
  <si>
    <t>Carbon Sequestration Potential and Marketable Carbon Value of Smallholder Agroforestry Parklands Across Climatic Zones of Burkina Faso: Current Status and Way Forward for REDD plus Implementation</t>
  </si>
  <si>
    <t>Agroforestry plays an important role in climate mitigation through atmospheric carbon removal by photosynthetic activity of tree. However, the carbon sequestration potential of smallholder's agroforestry's parklands is not well documented in Burkina Faso. Therefore, agroforestry parkland of smallholders' farmers in three climatic zones was studied. Thirty household farmlands in each climatic zone representing about 35 ha were selected on which systematic woody species inventory and dendrometry data collections were undertaken. Nondestructive method using fitted allometrics equations was used to compute carbon stock. Sustainability analysis of carbon sequestration potential was done using ]0-10], ]10-40], and ]40-110 cm] diameter class as long term, medium term, and short term, respectively. The balance between marketable carbon value and the trade-off from tree conservation of three major crops was also analyzed. The results revealed 24.71 +/- 5.84 tCO(2) ha(-1), 28.35 +/- 5.84 tCO(2) ha(-1), and 33.86 +/- 5.84 tCO(2) ha(-1) in Ouahigouya, Sapouy, and Bouroum-Bouroum at p &lt; 0.1 respectively. Long- and short-term carbon sequestration potential was attributed to Ouahigouya with 1.82 and 68.03%, respectively. With, the medium term analysis Sapouy came first with 71.71% of total amount of carbon. The marketable carbon value was less than trade-off value resulting in keeping trees and crop production. The balance analysis revealed that carbon payment system promoted by REDD+ initiative will be profitable and compensable to smallholder farmers effort to plant and keep tree when the tCO(2) ha(-1) price will be around US$ 4.00. By taking into account farmers' interests and profitability on carbon market will be the most relevant incentive method to enhance carbon stock in agroforestry parkland.</t>
  </si>
  <si>
    <t>Abunyewa, Akwasi. A.; Dimobe, Kangbeni; Magistro, John; Neya, Oble; Neya, Tiga; Tiendrebeogo, Hypolite; Zoungrana, Benewende J-B</t>
  </si>
  <si>
    <t>Carbon dioxide; Trade-offs; Carbon market; Farmland; Smallholders; Burkina Faso</t>
  </si>
  <si>
    <t>10.1007/s00267-019-01248-6</t>
  </si>
  <si>
    <t>Case study of zero-tillage organic soybean production in Brazil</t>
  </si>
  <si>
    <t>In the absence of the herbicide option, weed control is the major constraint to organic soybean production in southern Brazil and eastern Paraguay. A joint entrepreneurial initiative introduced innovative 6000-V electro-shock desiccation for pre-plant weed control in organic soybeans, under zero-tillage-conservation agriculture, complemented by already-proven inter-row cultivation and biological control methods for insects and diseases. To develop an efficient operating procedure, a field trial with the electro-shock treatment was carried out and showed 78.6% overall weed control 28 days after electro-shock treatment, and no significant difference between operating speeds of 3.42, 9.49 and 16.57 km h(-1). Further research is required to improve equipment performance and prove the medium-and long-term economic and social benefits to policy-makers, in order to justify environmental services payments for this environmentally friendly system.</t>
  </si>
  <si>
    <t>Challiol, M.; Landers, J. N.; Lanz, S.; Vilela, L.</t>
  </si>
  <si>
    <t>biological control; cover crop; electro-shock; ground-driven horizontal disc; weed control</t>
  </si>
  <si>
    <t>10.1071/SR15037</t>
  </si>
  <si>
    <t>brazil;paraguay</t>
  </si>
  <si>
    <t>land preparation/tillage/reduced or zero;pest and disease management/biological</t>
  </si>
  <si>
    <t>Cattle don't care: Animal behaviour is similar regardless of grazing management in grasslands</t>
  </si>
  <si>
    <t>It is well known that rangelands lose productivity and ecosystem function under excessive rates of livestock stocking, however the role of the spatio-temporal distribution of grazing density remains debated. Multiple studies show that managing grazing for high livestock density has little effect on plant and livestock productivity, yet fewer explore animal behaviour as a mechanism that would explain these observations. We hypothesised that increasing cattle grazing densities under equivalent stocking rates will cause animals to concentrate more, spend more time grazing and thereby increase utilisation of forage, and reduce selection for palatable vegetation patches and species. We compared season-long grazing (SLG), four-camp grazing (FCG) and holistic planned grazing (HPG) over three years in an experimental trial in a mesic grassland of South Africa reflecting a range of grazing densities (SLG &lt; FCG &lt; HPG). We measured the spatio-temporal patterns of cattle behaviour, dietary composition, dung trampling, animal productivity, and normalised difference vegetation index (NDVI). The management approach did not change the time allocated to different animal behaviours, trampling of dung, nor the selection for particular plants. HPG cattle grazed at closer distances to one another than SLG but not FCG, and herds were equally concentrated when resting and walking. HPG cattle spent less time in patches of high vegetation NDVI compared to SLG, thereby reducing the spatial heterogeneity of NDVI over time. Cattle gained 0.2 +/- 0.02 kg day(-1) ha(-1), and this did not differ between management approaches. The HPG approach is costly to set up and is predicted to take twice as long as FCG and SLG to become profitable. Depending on the management goal, HPG could reduce selection for palatable patches, possibly preventing overgrazing and formation of bare patches over the long term. Alternatively, SLG could increase selection for palatable patches and initiate the formation of grazing lawns and, in combination with fire, commonly used in FCG, might enhance biodiversity.</t>
  </si>
  <si>
    <t>Cramer, Michael D.; Hawkins, Heidi-Jayne; Venter, Zander S.</t>
  </si>
  <si>
    <t>High density grazing; Behavior; Selectivity; Heterogeneity; Holistic planned grazing</t>
  </si>
  <si>
    <t>10.1016/j.agee.2018.11.023</t>
  </si>
  <si>
    <t>livestock/grazing</t>
  </si>
  <si>
    <t>costs;profitability</t>
  </si>
  <si>
    <t>Changing agricultural stubble burning practices in the Indo-Gangetic plains: is the Happy Seeder a profitable alternative?</t>
  </si>
  <si>
    <t>Every year after the rice harvest, some 2.5 million farmers in northwest India burn the remaining stubble to prepare their fields for the subsequent wheat crop. Crop residue burning causes massive air pollution affecting millions of people across the Indo-Gangetic Plains. We examine different tillage practices to provide urgently needed empirical evidence on how profitable it is for farmers to adopt no-burn technologies, especially the `Happy Seeder' (HS) which is capable of sowing wheat directly into large amounts of crop residue. Apart from analysing the cost of rice residue management and wheat sowing under conventional-tillage and zero-tillage, we identify factors influencing the adoption of the HS and quantify its impact on wheat yields and -production costs. While we do not find any evidence of a yield penalty, our analysis reveals significant savings in wheat production costs, amounting to 136 USD ha(-1). In addition, our analysis shows that the HS saves water and facilitates timely wheat sowing. We conclude that the private benefits of HS use combined with its societal benefits of reducing air pollution and enhancing agricultural sustainability justify particular policy support for its large-scale diffusion, to be supplemented by a stricter enforcement of the ban on residue burning.</t>
  </si>
  <si>
    <t>Jat, Mangi L.; Keil, Alwin; Krishna, Vijesh V.; Krishnapriya, P. P.; Mitra, Archisman; Shyamsundar, Priya; Sidhu, Harminder S.</t>
  </si>
  <si>
    <t>Crop residue burning; Happy Seeder adoption; endogenous treatment effects; agricultural sustainability; Indian Punjab</t>
  </si>
  <si>
    <t>10.1080/14735903.2020.1834277</t>
  </si>
  <si>
    <t>land preparation/tillage/reduced or zero;mechanization/planting</t>
  </si>
  <si>
    <t>costs;variable cost</t>
  </si>
  <si>
    <t>Aim of study: A field experiment was executed, under rainfed conditions from 2014-15 to 2017-18, to study the role of cowpea (Vigna unguiculata L.) in rainwater harvesting to enhance the wheat (Triticum aestivum L.) yield. Area of study: Rain-fed area of Pothwar region, Punjab, Pakistan. Material and methods: We designed three treatments (T1: control; T2: cowpea grown after conventional tillage and incorporated into soil to act as “green manure”; and T3: grown without any tillage practice, cut with sickle and spread as “mulch”). The effect of these treatments on soil moisture conservation was studied against conventional farmer's practice, wherein no host crop is grown before wheat sowing. Main results: Available soil water remained highest in T2 during first three years when sufficient rainfall was received contrary to fourth year with low rainfall. The results revealed that cowpea biomass of 15.2 t/ha and 13.72 t/ha, from T2 and T3 respectively, were produced during 2015 corresponding to 213 mm rainfall. Whereas, these quantities increased to 25.69 t/ha and 24.29 t/ha during 2017 with 387 mm of rainfall. The study revealed that net income from wheat crop under T2 was Rs 13000 and Rs 9000 per hectare higher than that of control during the first two years respectively. Contrarily, net income from T2 was found negative and benefit-cost ratio reduced to 0.79 when very low rainfall was received during the last year. Research highlights: Use of cowpea as green manure gave maximum net return if sufficient rainfall is received during decomposition of cowpea and hence recommended for in-situ rainwater harvesting.</t>
  </si>
  <si>
    <t>Aziz, Marjan; Javid, Shahid; Khan, Azra; Muhammad, Ghulam; Naseem, Waqas; Rafique, Rizwan; Rizvi, Sultan A.; Sajjad, Muhammad R.; Subhani, Abid</t>
  </si>
  <si>
    <t>Vigna unguiculata L; conservation tillage; in-situ moisture conservation; green manure; mulching; rainwater harvesting</t>
  </si>
  <si>
    <t>10.5424/sjar/2021193-16645</t>
  </si>
  <si>
    <t>other;legume</t>
  </si>
  <si>
    <t>brachiaria;brachiaria ruziziensis;vigna unguiculata;panicum maximum;pisum sativum;vigna unequculata</t>
  </si>
  <si>
    <t>optimization/planting/density</t>
  </si>
  <si>
    <t>Aim of study: A field experiment was executed, under rainfed conditions from 2014-15 to 2017-18, to study the role of cowpea (Vigna unguiculata L.) in rainwater harvesting to enhance the wheat (Triticum aestivum L.) yield. Area of study: Rain-fed area of Pothwar region, Punjab, Pakistan. Material and methods: We designed three treatments (T1: control; T2: cowpea grown after conventional tillage and incorporated into soil to act as â€œgreen manureâ€; and T3: grown without any tillage practice, cut with sickle and spread as â€œmulchâ€). The effect of these treatments on soil moisture conservation was studied against conventional farmer's practice, wherein no host crop is grown before wheat sowing. Main results: Available soil water remained highest in T2 during first three years when sufficient rainfall was received contrary to fourth year with low rainfall. The results revealed that cowpea biomass of 15.2 t/ha and 13.72 t/ha, from T2 and T3 respectively, were produced during 2015 corresponding to 213 mm rainfall. Whereas, these quantities increased to 25.69 t/ha and 24.29 t/ha during 2017 with 387 mm of rainfall. The study revealed that net income from wheat crop under T2 was Rs 13000 and Rs 9000 per hectare higher than that of control during the first two years respectively. Contrarily, net income from T2 was found negative and benefit-cost ratio reduced to 0.79 when very low rainfall was received during the last year. Research highlights: Use of cowpea as green manure gave maximum net return if sufficient rainfall is received during decomposition of cowpea and hence recommended for in-situ rainwater harvesting.</t>
  </si>
  <si>
    <t>Characterizing the constraints for the adoption of a Callopogonium mucunoides improved fallow in rice production systems in northern Ghana</t>
  </si>
  <si>
    <t>In northern Ghana, rice (Oryza sativa) production is limited by nitrogen deficiency. Farmers cultivate rice fields almost continuously with little or no nutrient inputs. The traditional natural fallow periods are too short to restore soil fertility and farmers cannot afford or access chemical fertilizers. Results from some studies suggest that incorporating leguminous cover crops into short duration fallows can improve subsequent crop productivity. The objective of this study was to compare an improved fallow of a leguminous species, Callopogonium mucunoides, with traditional practices of natural bush fallow and continuous rice cropping on rice yields, profits and risk efficiency in the Tolon-Kumbungu district of northern Ghana. The C. mucunoides improved fallow proved superior to the two other cropping practices but the superiority diminished after 2 years of cultivation suggesting a 2-year cropping cycle in line with the existing system. An ex-ante assessment of the adoption of the improved fallow system by farmers identified crop residue incorporation and cost of inputs as major constraints. This suggests the identification and use of an alternative cover crop with similar soil amelioration properties as C. mucunoides but less demanding on labor for incorporation. (c) 2005 Elsevier B.V. All rights reserved.</t>
  </si>
  <si>
    <t>Dogbe, W; Langyintuo, AS</t>
  </si>
  <si>
    <t>soil fertility; leguminous cover crops; risk; rice productivity</t>
  </si>
  <si>
    <t>10.1016/j.agee.2005.05.004</t>
  </si>
  <si>
    <t>diversification/improved fallow</t>
  </si>
  <si>
    <t>Stagnation in grain production in the developing world has contributed to the current worldwide food crisis. The principle objective of this study was to evaluate the possibility of improving grain production in the tropical humid region by chickpea (Cicer arietinum L) in rotation with wheat (Tritium aestivum L). A 3-yr field experiment in Kenya included four short-rain-season (SRS) management practices (chickpea green manure [GM], mature chickpea grain crop [CG], tilled fallow [TF], and weedy fallow [WF]), and inorganic N fertilizer at three rates (0, 30, and 60 kg N ha(-1)). The chickpea treatments decreased SRS water storage at wheat planting by 14 to 16% compared with TF, but this did not affect yield of subsequent wheat. The GM accumulated 77 kg N ha(-1) yr(-1), compared with 42 kg N ha(-1) yr(-1) for the CG. The chickpea treatments increased soil available N by 19% and N uptake by wheat by 39% compared with the fallow methods. Inorganic N applications of 60 kg N ha(-1) increased soil-available N at 30 d after sowing by 21.4% and N uptake by wheat by 47%. The CG and GM increased the average annual wheat grain yield by 14 and 31% compared with the WF and TF. Inorganic N applications of 30 and 60 kg N ha(-1) increased wheat grain yield by 20 and 7%, respectively. The combination of GM with 30 kg N ha(-1) gave the highest wheat grain yield, but CG with 30 kg N ha(-1) fertilizer was the most profitable practice.</t>
  </si>
  <si>
    <t>Bar-Tal, A.; Danga, B. O.; Ouma, J. P.; Wakindiki, I. I. C.</t>
  </si>
  <si>
    <t>NUTRIENT RELEASE; DECOMPOSITION</t>
  </si>
  <si>
    <t>10.2134/agronj2009.0145</t>
  </si>
  <si>
    <t>cicer arietinum;pisum sativum;triticum</t>
  </si>
  <si>
    <t>Cleaner fruit production with green manure: The case of Brazilian melons</t>
  </si>
  <si>
    <t>Cleaner fruit production has become important for producers worldwide because consumers and retail companies increasingly base their purchase decisions on environmental criteria. Green manure is a soil management practice that promotes soil nutrient enrichment and may improve crop yield. Nonetheless, the environmental impacts and economic analysis of combined green manure and tropical fruit production have not been performed. This work assesses the environmental impacts and profits resulting from the Brazilian melon, commercialized in Brazil. Melon production is analyzed under two cultivation systems: i) the conventional form practiced by farmers located in the Sao Francisco Valley region, Brazil, and ii) the conservationist system, based on a green manure experiment carried out in this same region. This study applies life cycle assessment to evaluate the environmental impacts of both systems, considering farm inputs production and transportation (energy power, fertilizers, pesticides, plastic, paper, and fuel) as well as melon production and transportation to the main national distribution market in Sao Paulo. The impact categories evaluated are climate change, soil acidification, freshwater and marine eutrophication, water depletion, human toxicity (cancer and non-cancer), and ecotoxicity. Scenario analysis is applied to assess impacts under different designed conditions for transportation, packing, and nitrogen fertilization. The profit analysis is performed by reducing the total production costs (inputs and services) from the revenue obtained from selling melons. Results indicate that the conservationist system causes lower impacts and lead to higher profit than the conventional system, for all assessed categories. The scenario analysis confirms that impacts can be further reduced in all categories when alternative melon transportation and fertilization practices are adopted. This work demonstrates that the environmental performance of Brazilian melon production can be improved with the addition of green manure and alternative transportation practices. (C) 2017 Published by Elsevier Ltd.</t>
  </si>
  <si>
    <t>Araujo Nunes, Ana Barbara; Barros, Viviane da Silva; Brito de Figueiredo, Maria Clea; Giongo, Vanderlise; Santos, Tdyane de Lima</t>
  </si>
  <si>
    <t>Life cycle assessment; Environmental impact assessment; Crop rotation; Cucumis melo; Economic evaluation</t>
  </si>
  <si>
    <t>10.1016/j.jclepro.2017.12.266</t>
  </si>
  <si>
    <t>cucumis melo</t>
  </si>
  <si>
    <t>diversification/green manure;nutrient management/organic fertilizer</t>
  </si>
  <si>
    <t>Cleaner Production Technologies Increased Economic Benefits and Greenhouse Gas Intensity in an Eco-Rice System in China</t>
  </si>
  <si>
    <t>The sustainability of intensification of rice production is a prime concern for China. Application of organic amendments, changes in crop rotation system, ducklings' introduction, and construction of vegetated drainage ditches are some of the original management strategies to mitigate environmental pollution from paddy fields. Although these practices affect the rice culturing system through different mechanisms, there is limited investigation on their effectiveness on nutrient pollution alleviation. Therefore, a field study was carried out with the assessment of soil physico-chemical properties, greenhouse gas emissions, nitrogen removal efficiency, grain yield, and economic benefits by comparing the eco-rice culturing system (ER) to the local single rice cultivation system (CK). Results showed that the ER system can significantly improve soil fertility by increasing the pH in acidic soil, organic matter, total nitrogen (TN), and available potassium (K) content by 5.2%, 25.7%, 19.1%, and 19.4% in relation to CK, respectively. Meanwhile, about 10% of the total fertilizer N was removed from the harvesting of the plant species (Myriophyllum elatinoides and Pennisetum purpureum) in the vegetated drainage ditches. However, the ER system decreased the plant height (1.1%) and the number of tillers (9.6%), resulting in a reduction of the total grain yield (6.0%). Moreover, compared with the CK system, the ER system increased CH4 cumulative emission, global warming potential (GWP), and greenhouse gas intensity (GHGI) by 11.1%, 8.1%, and 14.3%, respectively, and decreased N2O by 27.2%, but not statistical significantly (p &lt; 0.05). Even so, by taking the costs of farm operations and carbon costs of greenhouse gas emissions, the net economic benefits by applying the ER system were higher relative to the CK system. Thus, our study provides further understanding of the technology which has the potential to transform sustainable rice production to a more profitable, income generating, and environmentally friendly industry in China.</t>
  </si>
  <si>
    <t>Jia, Yufei; Li, Bo; Ma, Yuchun; Yang, Bo; Zhang, Chunxue; Zheng, Xiangqun</t>
  </si>
  <si>
    <t>eco-rice; vegetated drainage ditch; organic amendment; greenhouse gas emissions; nitrogen use efficiency</t>
  </si>
  <si>
    <t>10.3390/su11247090</t>
  </si>
  <si>
    <t>other;cereals</t>
  </si>
  <si>
    <t>myriophyllum elatinoides;pennisetum purpureum;oryza sativa</t>
  </si>
  <si>
    <t>economic benefit;net benefit</t>
  </si>
  <si>
    <t>Unsure references</t>
  </si>
  <si>
    <t>Climate change adaptation strategies and production efficiency: The case of citrus farmers in the Limpopo province, South Africa</t>
  </si>
  <si>
    <t>Climate change adaptation policies and strategies have inevitably become an integral component of agricultural production on a global scale. The evaluative extent to which these adaptation techniques have influenced agricultural productivity is inherently exiguous. Citrus production in tropical regions such as South Africa, is more vulnerable to climate change as the region already experience hot and dry climate, hence the need to implement different strategies for climate change adaption in these regions. This study was designed to assess the effect of adopting the following climate change adaptation measures: planting drought resistant varieties, rainwater harvesting, planting early maturing varieties, integrated pest management (IPM) , changing fertiliser type, and applying drip irrigation to manage climate challenges on the production efficiency of citrus farmers in the Limpopo province of South Africa. The stochastic frontier production function with Cobb Douglas production functional form was used to analyse the productivity of farmers' vis-a-vis adopted climate change strategies. A survey was conducted and data were collected through a semi-structured questionnaire administered to respondents from 235 production units in the five district municipalities of Limpopo. The likelihood ratio tests for profit models showed that farmers were profit efficient considering the identified adaptation strategies. The variables that influenced profit efficiency was price of fertiliser (p &lt; 0.010) and water cost (p &lt; 0.010). The inefficiency model showed that besides changing fertiliser as an adaptation measure, the other adaptation strategies including IPM, water harvesting and planting drought resistant varieties did not change the profit efficiency of farmers. Therefore, the results indicate that citrus farmers can still adapt to climate change and remain profit efficient.</t>
  </si>
  <si>
    <t>Antwi, Michael A.; Chagwiza, Clarietta; Joseph, Samuel; Rubhara, Theresa T.</t>
  </si>
  <si>
    <t>climate change; adaptation strategies; stochastic frontier production function; profit efficiency; technical efficiency</t>
  </si>
  <si>
    <t>10.4102/jamba.v13i1.1093</t>
  </si>
  <si>
    <t>irrigation;irrigation/drip;pest and disease management/integrated pest management (IPM);varieties/improved/disease resistant;varieties/improved/early maturity;water harvesting</t>
  </si>
  <si>
    <t>Climate risk management strategies and food security: Evidence from Cambodian rice farmers</t>
  </si>
  <si>
    <t>This study investigates the adoption of three climate-resilient strategies (3CRS), drought/flood-resistant rice varieties, integrated pest management (IPM) practices, and weather advisory; the impact of 3CRS on food security, namely, productivity and profits of the Cambodian paddy farmers. Using endogenous switching regression (ESR) approach and household survey from Cambodian farmers, the study finds a low adoption rate (14%) of 3CRS. The low adoption of 3CRS means missing opportunities for rice farmers. Access to information through training and input suppliers is found to increase the adoption of 3CRS. The adoption of 3CRS increases rice yields and profits by 36% and 45%, respectively. Additionally, if nonadopters adopted 3CRS, rice yields and profits would increase by 55% and 52%, respectively. Findings suggest the development of institutional capacity, implementation, and dissemination of knowledge of climatic changes, and adaptation strategies to increase food security.</t>
  </si>
  <si>
    <t>Bairagi, Subir; Durand-Morat, Alvaro; Mishra, Ashok K.</t>
  </si>
  <si>
    <t>Cambodia; Climate change; Adaptation strategies; Rice; Climate-resilient strategies</t>
  </si>
  <si>
    <t>10.1016/j.foodpol.2020.101935</t>
  </si>
  <si>
    <t>varieties/improved/drought;varieties/improved/flood</t>
  </si>
  <si>
    <t>Climate Smart Agriculture? Assessing the Adaptation Implications in Zambia</t>
  </si>
  <si>
    <t>We examine a set of potentially climate smart agricultural practices, including reduced tillage, crop rotation and legume intercropping, combined with the use of improved seeds and inorganic fertiliser, for their effects on maize yields in Zambia. We use panel data from the Rural Incomes and Livelihoods Surveys merged with a novel set of climatic variables based on geo-referenced historical rainfall and temperature data to explore the changing effects of these practices with climatic conditions. We estimate the impacts on maize yields, and also on the exhibition of very low yields and yield shortfalls from average levels, as indicators of resilience, while controlling for household characteristics. We find that minimum soil disturbance and crop rotation have no significant impact on these yield outcomes, but that legume intercropping significantly increases yields and reduces the probability of low yields even under critical weather stress during the growing season. We also find that the average positive impacts of modern input use (seeds and fertilisers) are significantly conditioned by climatic variables. Timely access to fertiliser emerges as one of the most robust determinants of yields and their resilience. These results have policy implications for targeted interventions to improve the productivity and the resilience of smallholder agriculture in Zambia in the face of climate change.</t>
  </si>
  <si>
    <t>Arslan, Aslihan; Asfaw, Solomon; Cattaneo, Andrea; Kokwe, Misael; Lipper, Leslie; McCarthy, Nancy</t>
  </si>
  <si>
    <t>Climate change; climate smart agriculture; food security; maize yields; panel data</t>
  </si>
  <si>
    <t>10.1111/1477-9552.12107</t>
  </si>
  <si>
    <t>diversification/crop rotation;diversification/intercropping;land preparation/tillage/reduced or zero;varieties/improved;nutrient management/inorganic fertilizer</t>
  </si>
  <si>
    <t>Climate-Smart Agriculture, Non-Farm Employment and Welfare: Exploring Impacts and Options for Scaling Up</t>
  </si>
  <si>
    <t>Climate-smart agriculture (CSA) has been receiving increasing attention in recent policy dialogues for its potential to improve agricultural transformation, risk management, and welfare. This study seeks to provide evidence on the welfare impacts of CSA adoption and its complementarity with non-farm employment using household-level data from Ethiopia combined with novel historical weather data. The study uses a multinomial endogenous switching regression model to deal with selection bias and farmer heterogeneity. The results show that households adopting CSA enjoy higher welfare benefits than non-adopter households. Households experience a higher welfare impact (lower monetary and multidimensional poverty rate) when CSA and non-farm employment are adopted simultaneously. However, there is less evidence regarding the complementarity between CSA and non-farm employment when considering per capita consumption expenditure. The study findings will have important policy implications for climate change adaptation, resilience, and poverty reduction in low-income countries.</t>
  </si>
  <si>
    <t>Tesfaye, Wondimagegn; Yitbarek, Eleni</t>
  </si>
  <si>
    <t>climate-smart agriculture; non-farm employment; welfare; heterogeneous effects; Ethiopia</t>
  </si>
  <si>
    <t>10.3390/su142315981</t>
  </si>
  <si>
    <t>climate smart agriculture</t>
  </si>
  <si>
    <t>Climate-Smart Innovations and Rural Poverty in Ethiopia: Exploring Impacts and Pathways</t>
  </si>
  <si>
    <t>Climate-smart innovations have been receiving increasing attention in policy dialogues for their potential to transform agricultural systems and improve the well-being and resilience of farm households. Using recent panel data from Ethiopia combined with novel historical weather data, we provide microeconomic evidence of the welfare effects of conservation agriculture (CA), a climate-smart agricultural practice. We use a panel data endogenous switching regression model to deal with selection bias and farmer heterogeneity in CA choice. The study finds that the CA practices that play a pivotal role in addressing the exigencies of rural poverty are minimum tillage, cereal-legume intercropping, and their combination. These practices reduce the incidence and depth of poverty in areas prone to rainfall stress, which is an indication of their risk mitigation role. In contrast, crop residue retention and its combination with minimum tillage appear not to be economically attractive CA options. The results show that CA portfolios that include minimum tillage and cereal-legume associations can accelerate efforts to reduce rural poverty and improve climate risk management. We caution against exaggerated expectations of CA's economic benefits and a rigid recommendation of CA.</t>
  </si>
  <si>
    <t>Blalock, Garrick; Tesfaye, Wondimagegn; Tirivayi, Nyasha</t>
  </si>
  <si>
    <t>conservation agriculture; Ethiopia; farm heterogeneity; panel endogenous switching regression; poverty; C35; I32; O13; Q12; Q16; Q54</t>
  </si>
  <si>
    <t>10.1111/ajae.12161</t>
  </si>
  <si>
    <t>conservation agriculture;diversification/intercropping;land preparation/tillage/reduced or zero;residue management/crop/retained</t>
  </si>
  <si>
    <t>The conventionally managed cereal-based cropping systems in the Indo-Gangetic Plains (IGP) of South Asia are energy intensive that overwhelm the farm profits and the environmental footprint. This research addresses a complex nexus between yield-energy-water-GHG footprints-economics of conservation agri-culture (CA)-based intensified maize-wheat-mungbean rotation. This study evaluated the effect of long-term CA (2012-2020) with optimum nutrient management (2017-20) on energy budgeting, produc-tivity, water and C-footprints, Water productivity (WP), and economics of the CA-based maize-wheat-mungbean system. CA-based permanent bed-and zero tillage flatbed with preceding crop residue retention were compared with the conventional till with preceding crop residue incorporation. These treatments were factored over three-nutrient management alternatives, i.e., GreenSeeker (R)-guided-N, site-specific nutrient management (SSNM), and recommended fertilizers' dose (Ad-hoc), were compared with farmers' fertilizers practices (FFP). Permanent bed and zero tillage treatments registered higher systems' productivity (18.2 and 12.0%), net returns (44.7 and 34.7%) and water productivity (35.6% and 22.1%), and C-sequestration (54.8 and 62.3%), respectively, over conventional till. Permanent bed-and zero tillage treatments increased the systems' net energy (NE), energy use efficiency (EUE), energy productivity (EP), and energy intensity (EI) by 22.6 and 14.0; 10.1 and 5.6; 9.7 and 5.4; 28.3 and 24.0%, respectively, over conventional till. Conventional till recorded higher net CO2-eq emission (26.5 and 27.2%), C-footprint (20.8 and 14.5%), and water footprint (27.3 and 18.0%) than permanent bed-and zero tillage treatments. SSNM increased the system's productivity, water productivity, and energy use efficiency, while reducing the system's water-and C-footprints and net CO2-eq emission. Thus, adopting permanent beds as a crop establishment method with SSNM could be a feasible alternative to attain higher productivity, profitability, and resource use efficiency in the maize-wheat-mungbean system in northwest India. (C) 2022 Elsevier Ltd. All rights reserved.</t>
  </si>
  <si>
    <t>Abdallah, Ahmed M.; Choudhary, M.; Jat, M. L.; Jat, S. L.; Mahala, D. M.; Meena, B. R.; Nayak, Hari Sankar; Parihar, C. M.; Patra, K.; Patra, S.; Rathi, N.; Rupesh; Sena, D. R.; Sharma, D. K.; Singh, Raj</t>
  </si>
  <si>
    <t>Conservation agriculture; CO2 emission; Carbon sequestration; Cost-benefit analysis; Energy use efficiency; Water productivity; Nutrient management alternatives</t>
  </si>
  <si>
    <t>10.1016/j.energy.2022.124243</t>
  </si>
  <si>
    <t>benefit cost ratio;costs;net return;profit;profitability</t>
  </si>
  <si>
    <t>vicia faba;zea mays;vigna radiata;triticum</t>
  </si>
  <si>
    <t>diversification/crop rotation;land preparation/beds/permanent;land preparation/tillage/reduced or zero;residue management/crop/retained</t>
  </si>
  <si>
    <t>Combating food insecurity on sandy soils in Zimbabwe: The legume challenge</t>
  </si>
  <si>
    <t>The continued rise in mineral fertilizer costs has demanded cheaper alternative N sources for resource-constrained smallholder farmers, with N-2-fiXing legumes presenting a viable option to maintain crop productivity. A study was conducted over two years on a coarse sandy soil (Lixisol with &lt;80 g clay kg(-1) soil) to determine the productivity of (i) five grain legumes, (ii) a green manure legume, and (iii) maize on smallholder farmers' fields, identified as SOFECSA Learning Centres, in Chinyika, north-east Zimbabwe. The objective of the study was to promote appropriate targeting of soil fertility technologies to different farmer resource groups. Emphasis was put on establishing the scope for improving nutrient resource allocation efficiency and crop yields in relation to different management practices as dictated by resource endowment. Both biomass and grain yield results indicated a general conformity to farmer resource group as follows: Resource-endowed farmers (RG1) &gt; Intermediate farmers (RG2) &gt; Resource-constrained farmers (RG3). Although overall biomass productivity for the grain legumes was generally low, &lt;2.8 Mg ha(-1) across all Learning Centres, soyabean grain yields increased by between 30% (RG1) and &gt;500% (RG3) over the two seasons. However, there was a general preference for bambara nut by RG3 farmers who cited low cash demands in terms of seed and external inputs, and pest-resistance compared with other grain legumes. Increased maize grain yields following legumes, and which exceeded 7 Mg ha(-1) for RG1 under green-manure, was apparently due to an increase in soil available N. The results showed scope for enhancing the contribution of legumes to both soil fertility and household nutrition within smallholder farming systems if targeted according to farmers' resource endowment. The challenge is availing the minimum level of external inputs to RG3 farmers to achieve significant yield benefits on poor soils. The paper presents three main scenarios constituting major challenges for integrating legumes into the current farming systems.</t>
  </si>
  <si>
    <t>Mapfumo, Paul; Mtambanengwe, Florence</t>
  </si>
  <si>
    <t>Grain legumes; green manure; Learning Centres; poor inherent soil fertility; resource endowment; smallholder farmer</t>
  </si>
  <si>
    <t>10.1007/BF03179982</t>
  </si>
  <si>
    <t>legume;other;cereals</t>
  </si>
  <si>
    <t>vigna subterranea;vicia faba;zea mays;glycine max</t>
  </si>
  <si>
    <t>The high frequency of prolonged intra-season dry spells since the turn of the 21st century continues to heighten risk of crop failure in rainfed cropping systems of Southern Africa including Zimbabwe. This study explored the effects of combining in-field moisture conservation techniques and soil fertility management on maize (Zea mays L.) productivity under rainfed conditions in semi-arid eastern Zimbabwe. Treatment combinations were codesigned with farmers through participatory approaches, and tested on-farm on sandy and clayey soils over three consecutive seasons (2015/16-2017/18). Two tillage practices namely conventional (CT) and reduced tillage (RT), with 30 % mulch cover of dried thatching grass (Hyparrhenia filipendula (L.) Stapf) applied either at planting or tasseling or at both stages, were combined with low (35 kg N ha- 1, 14 kg P ha- 1and 3 t ha- 1 of manure) and high (90 kg N ha- 1, 26 kg P ha- 1 and 7 t ha- 1 of manure) fertilizer application rates in a split-split plot design. Intra-seasonal dry spells were more frequent during the first two seasons (i.e. 2015/16 and 2016/ 17), while the 2017/18 season was rather wet with well-distributed rains. Soil water content varied significantly (p &lt; 0.05) across treatments when a dry spell length was between 3 and 15 days, and 3 and 20 days on sandy and clayey soil, respectively. Conventional tillage retained 9-27% more soil water compared to RT, particularly when combined with mulching. During 2015/16 and 2016/17, seedling emergence occurred earlier by 2 days when mulching was applied at planting, while anthesis-silking interval (ASI) was shorter by 4 days following mulching at tasseling. On the sandy soil, the combination of CT + mulching (at both stages) + high fertilizer rate achieved the highest maize grain yield of 2.6 and 2.8 t ha-1 during the 2015/16 and 2016/17, respectively. However, during the wet 2017/18 season, the combination of RT + mulching at planting + high fertilizer rate yielded the best (3.5 t ha-1). On clayey soil, CT + mulching (at both stages) + high fertilizer rate gave the highest yields of 2.4, 2.9 and 3.4 t ha-1 in 2015/16, 2016/17 and 2017/18, respectively. Water use efficiency (WUE) was greatest under CT + mulching (at both stages) + high fertilizer rate especially during seasons that had high occurrence of intra-seasonal dry spells. Overall, the combination CT + mulching (at both stages) + high fertilizer rate increased maize yield by over 200 % and 300 % compared to the non-mulched treatments on sandy and clay soil, respectively, particularly during seasons with high incidences of intra-seasonal dry spells. Consequently, the treatment combination achieved the best economic returns during the drier seasons although income returns were reduced during the wetter season because of considerable yield loss due to waterlogging, particularly on the sandy soil. We thus conclude that mulching at strategic crop growth stages in combination with tillage and judicious addition of organic and inorganic fertilizers is a promising agronomic technique for reducing effects of intra-seasonal dry spells on maize productivity in rainfed smallholder cropping systems. Increasing farmer access to organic and inorganic fertilizers is, however, key to accelerated adoption of such agronomic techniques.</t>
  </si>
  <si>
    <t>Agronomic techniques; Conventional tillage; Strategic mulching; Water use efficiency; Zimbabwe</t>
  </si>
  <si>
    <t>land preparation/beds/raised;land preparation/tillage/reduced or zero;pest and disease management/physical/weeding;water harvesting/ridging</t>
  </si>
  <si>
    <t>land preparation/tillage/reduced or zero;nutrient management/inorganic fertilizer;nutrient management/organic fertilizer;residue management/non-crop/mulch</t>
  </si>
  <si>
    <t>This study investigates the combined effect of locally adopted plant growth promoting rhizobacteria (PGPR), biochar, and synthetic fertilizer on the wheat crop for the production and economic returns. A total of 20 PGPR strains were isolated from three different ecological zones of Pakistan and were evaluated. Of them, three isolates were selected for further studies. The treatments included (i) control with a full dose of the recommended fertilizer, (ii) control with half a dose of the fertilizer, (iii) PGPR consortia with half a dose of the fertilizer, (iv) biochar with half a dose of the fertilizer, and (v) PGPR + biochar with half a dose of the fertilizer. The study was repeated at three different locations. The data collected for leaf area index (LAI), grain yield, biological yield, straw yield, and harvest index (HI) revealed significant differences (P0.05) for the locations and treatments, but the interaction of location and treatments was not significant. Based on the productivity and economic returns, the treatment with PGPR + biochar with half a dose of the fertilizer proved to be the best. Thus, the use of the PGPR consortia and biochar can improve the yield and profit of wheat crop with reduced synthetic fertilization.</t>
  </si>
  <si>
    <t>Hussain, Mubshar; Ijaz, Muhammad; Mahmood, Khalid; Sattar, Abdul; Shahid, Muhammad; Sher, Ahmad; Tahir, Muhammad; Ul-Allah, Sami</t>
  </si>
  <si>
    <t>Biochar; PGPR; Nitrogen fixation; Grain yield; Economic returns</t>
  </si>
  <si>
    <t>10.1007/s42770-019-00043-z</t>
  </si>
  <si>
    <t>Combined application of inoculant, phosphorus and organic manure improves grain yield of cowpea</t>
  </si>
  <si>
    <t>Low concentrations of P and organic manure in savanna soils limit cowpea response to rhizobia. The study was conducted to determine the combined effect of P and organic manure on cowpea response to rhizobia in a factorial experiment arranged in randomized complete block design with three replications on smallholder farmers? fields in northern Ghana in 2015. The factors were two levels of Bradyrhizobium inoculant, two levels of P fertilizer, three treatments of manure (fertisoil, cattle manure, and no manure). Addition of Bradyrhizobium inoculant to P and fertisoil significantly increased shoot biomass yield from 1677 kg ha(?1) in the plots without Bradyrhizobium inoculation to 1913 kg ha(?1). Likewise, the addition of Bradyrhizobium inoculant to P and cattle manure significantly increased shoot biomass from 1437 kg ha(?1) to 1813 kg ha(?1). Grain yield increases of 1427 and 1278 kg ha(?1) were obtained over the control when either fertisoil or cattle manure and P, respectively, were added to Bradyrhizobium inoculant. The value cost ratio for adding Bradyrhizobium inoculant to phosphorus and fertisoil was two indicating that it could be attractive to risk-averse smallholder farmers. The study demonstrated the potential of the combined application of organic matter and P to improve cowpea response to Bradyrhizobium inoculation.</t>
  </si>
  <si>
    <t>Abaidoo, Robert Clement; Ewusi-Mensah, Nana; Masso, Cargele; Ulzen, Jacob</t>
  </si>
  <si>
    <t>Bradyrhizobium; fertisoil; nutrient release; agronomic P use efficiency</t>
  </si>
  <si>
    <t>10.1080/03650340.2019.1669786</t>
  </si>
  <si>
    <t>vigna unguiculata;pisum sativum</t>
  </si>
  <si>
    <t>Combined Application of Inorganic and Organic Phosphorous with Inoculation of Phosphorus Solubilizing Bacteria Improved Productivity, Grain Quality and Net Economic Returns of Pearl Millet (Pennisetum glaucum [L.] R. Br.)</t>
  </si>
  <si>
    <t>Pearl millet (Pennisetum glaucum [L.] R. Br.) is a climate-smart cereal crop for environments prone to drought and heat stresses. Pearl millet is cultivated in Pakistan on marginal soils with phosphorus (P) deficiency, which significantly decreases its productivity. Moreover, P fixation in the country's calcareous soils is another major constraint which requires attention. P solubilizing bacteria (PSB) have the potential to improve P availability in the soil. However, the potential of PSB in improving P availability in soil and pearl millet yield has been rarely tested in Pakistan. Therefore, this 2-year field study explored the role of combined application of organic and inorganic P sources along with PSB (i.e., Bacillus sp. MN54) inoculation to improve yield-related traits, P use efficiency (PUE), net economic returns and grain quality of pearl millet grown under semi-arid climatic conditions. Phosphorus was applied through inorganic sources, organic sources (farmyard manure) and 50% inorganic sources + 50% organic sources with or without PSB inoculation. In control treatment, pearl millet was grown without P application. The individual and combined application of P from different sources and PSB inoculation significantly improved yield-related traits and PUE of pearl millet. The highest grain yield was observed with combined (50% inorganic + 50% organic) application of P with PSB inoculation. The same treatments resulted in higher iron, zinc, protein and P contents in the grains during both years. Likewise, P application through organic and inorganic sources combined with PSB inoculation improved soil bulk density, fertility and microbial population during both years. The highest economic returns and benefit-cost ratio was recorded for combined P application (50% inorganic + 50% organic) and PSB inoculation. In crux, the combined application of organic and inorganic P fertilizers along with PSB (Bacillus sp. MN54) inoculation seemed a feasible approach to enhance productivity, grain quality and net economic returns of pearl millet. Therefore, it is recommended that P should be applied through both organic and inorganic sources combined with PSB inoculation to improve P availability and productivity of pearl millet in Pakistan. The current study has explored the potential of combined P application through organic and inorganic sources along with PSB inoculation. Future studies should focus on the determination of mobilized P with the application of PSB.</t>
  </si>
  <si>
    <t>Farooq, Muhammad; Hussain, Mubshar; Majeed, Abdul; Naveed, Muhammad</t>
  </si>
  <si>
    <t>pearl millet; phosphorus solubilizing bacteria; farmyard manure; yield; grain protein contents</t>
  </si>
  <si>
    <t>10.3390/agronomy12102412</t>
  </si>
  <si>
    <t>pennisetum glaucum</t>
  </si>
  <si>
    <t>benefit cost ratio;profit;net return</t>
  </si>
  <si>
    <t>Combined effects of nitrogen fertilization and biochar on the net global warming potential, greenhouse gas intensity and net ecosystem economic budget in intensive vegetable agriculture in southeastern China</t>
  </si>
  <si>
    <t>Field experiments were conducted to determine the effects of nitrogen (N) fertilization and biochar addition on the net global warming potential (net GWP), greenhouse gas intensity (GHGI) and net ecosystem economic budget (NEEB). These experiments were conducted in an intensive vegetable field with 4 consecutive vegetable crops in 2012 and 2013 in southeastern China. The experiment was conducted with a 3(2) factorial design in triplicate at N fertilizer rates of 0, 1475, 1967 kg N ha(-1) and biochar rates of 0, 20, and 40 t ha(-1). Although CH4 emissions were not obviously affected by N fertilization, N2O emissions increased by 27.2-116.2% and the net GWP increased by 30.6-307.2%. Consequently, the GHGI increased significantly, but vegetable yield and the NEEB did not improve. Furthermore, biochar amendments did not significantly influence CH4 emissions, but significantly decreased the N2O emissions by 1.7-25.4%, the net GWP by 89.6-700.5%, and the GHGI by 89.5-644.8%. In addition, vegetable yields significantly increased by 2.1-74.1%, which improved the NEEB. Thus, N fertilization did not increase vegetable yields or the NEEB. However, N fertilization did increase the net GWP and GHGI. In contrast, biochar additions resulted in lower N2O emissions and net GWP and GHGI, but increased vegetable yield and the NEEB in the intensive vegetable production system. Therefore, appropriate biochar amendment should be studied to combat changing climate and to improve the economic profits of vegetable production. (C) 2014 Elsevier Ltd. All rights reserved.</t>
  </si>
  <si>
    <t>Chen, Z. Z.; Fan, C. H.; Li, B.; Sun, L. Y.; Xiong, Z. Q.; Zhang, H.</t>
  </si>
  <si>
    <t>Vegetable agriculture; Biochar; Net global warming potential (net GWP); Greenhouse gas intensity (GHGI); Net ecosystem economic budget (NEEB)</t>
  </si>
  <si>
    <t>10.1016/j.atmosenv.2014.10.034</t>
  </si>
  <si>
    <t>Combined effects of nitrogen fertilizer and biochar on greenhouse gas emissions and net ecosystem economic budget from a coastal saline rice field in southeastern China</t>
  </si>
  <si>
    <t>Biochar amendment has complex impacts on greenhouse gas emissions, crop production and economic benefit. However, few studies have comprehensively investigated the effects of biochar amendment in coastal saline rice fields. Thus, a biochar amendment field experiment was established in a coastal saline rice field in China to estimate the CH4 and N2O emissions, global warming potential (GWP), greenhouse gas intensity (GHGI), and net ecosystem economic budget (NEEB) of the biochar amendment during the rice growing season in 2017. There were six treatments (N0B0, N0B1, N0B2, N1B0, N1B1, N1B2) with different N fertilizer levels of 0 and 300 kg N ha(-1) and biochar rates of 0, 20, and 40 t ha(-1). The results showed that the application of N fertilizer increased N2O emissions and rice yield by 128.3% (p&lt;0.001) and 44.4% (p&lt;0.001), respectively, while decreased the GHGI by 20.5% (p&lt;0.01); additionally, there were no significant effects on the CH4 emissions and GWP compared with the treatments without N fertilizer. Although biochar amendment significantly increased the N2O emissions and rice yield by 13.7-38.1% and 31.5-34.9%, respectively, biochar amendment had no significant effects on CH4 emissions, GWP, and GHGI relative to the treatments without biochar amendment. From an economic perspective, N fertilizer significantly increased the NEEB by 135.5%, relative to the treatments without N fertilizer. Due to the high price of biochar and the large quantity applied, biochar amendment significantly reduced the NEEB by 99.8-229.3% compared with the treatments without biochar amendment. Considering the different characters between field-aged biochar and fresh biochar. Thus, long-term observations are needed to evaluate the environmental and economic profits affected by biochar and N fertilizer.</t>
  </si>
  <si>
    <t>Deng, Junyin; Fan, Changhua; Li, Jia; Liu, Yinglie; Sun, Liying</t>
  </si>
  <si>
    <t>Biochar; Global warming potential; Greenhouse gas intensity; The net ecosystem economic budget; Coastal saline paddy</t>
  </si>
  <si>
    <t>10.1007/s11356-020-08204-6</t>
  </si>
  <si>
    <t>Combining controlled-release urea and normal urea to improve the nitrogen use efficiency and yield under wheat-maize double cropping system</t>
  </si>
  <si>
    <t>Controlled-release urea (CRU) has been shown to improve nitrogen use efficiencies (NUEs) and yields in wheat and maize crops, although high cost has limited its use. From October 2013 to September 2015, the effects of a fertilizer mixture (polymer coating of sulfur-coated urea, polymer coated urea, and normal urea with N ratios of 3: 3: 4, respectively, during the wheat growing season, and 3.5: 3.5: 3, respectively, during the maize season) on crop yields and nutrients uptake were investigated in a field using a wheat (Triticum aestivum L.) and maize (Zea mays L.) rotation system. Crop residues were returned into the field at the end of the growing season. Before planting each crop, the fertilizer mixture was applied once as basal dressing at two application rates of 225 kg N ha(-1) (CRU1) and 150 kg N ha(-1) (CRU2). Meanwhile, the equivalent rates of normal urea (BBF1 and BBF2) used as twice-split fertilization, 60% at pre-plant and 40% at jointing stage of wheat or V12 (twelve leaf collar) stage of maize as the control. The results suggested that blended applications of CRU and normal urea fulfilled the wheat and maize plants demand for nitrogen during the entire growth periods with crop residues were returned into the field. The yields in the CRU1 treatment were increased by 7.9-10.3% for wheat and 9.1-21.0% for maize, compared with normal urea treatment at the same nitrogen application rates. The NUEs in the mixture treatments were increased by 33.7-56.4% for wheat and 16.7-48.5% for maize, respectively, and the average annual net profit was also increased by 14.5-19.9%, compared with normal urea treatments at the same nitrogen application rates. Although the treatment of CRU2 supplied one-third less N, its yield was similar with that of urea at 225 kg N ha(-1). However, the BBF2 treatment supplied one-third less N, the yields were significantly decreased by 6.1-11.1% for wheat and 7.2-9.4% for maize than that the urea at 225 kg N ha(-1). In addition, the mixture treatments significantly increased the quality and quantity of tillering of wheat. Furthermore, the NO3â€“N and NH4(+)-N concentration in soil were enhanced especially during the later crops stages, and leaching of soil nitrogen was reduced by using the fertilizer mixture. These results demonstrate that combining CRU and normal urea improved crop yields and NUEs while decreasing costs of fertilizer and the labors required for fertilizer application. (C) 2016 Elsevier B.V. All rights reserved.</t>
  </si>
  <si>
    <t>Chen, Baocheng; Li, Chengliang; Liu, Zhiguang; Lu, Hao; Yang, Yuechao; Zhang, Min; Zhang, Weitao; Zheng, Wenkui; Zhou, Hongyin</t>
  </si>
  <si>
    <t>Controlled-release urea; Wheat-maize rotation system; Nitrogen release; Nitrogen uptake; Nitrogen use efficiencies</t>
  </si>
  <si>
    <t>10.1016/j.fcr.2016.08.004</t>
  </si>
  <si>
    <t>Combining hill-placed manure and mineral fertilizer enhances maize productivity and profitability in northern Benin</t>
  </si>
  <si>
    <t>Throughout much of Sub-Saharan Africa (SSA), maize production is characterized by low productivity due to the scarce availability and use of external inputs and recurrent droughts exacerbated by climate variability. Within the integrated soil fertility management (ISFM) framework, there is thus a need for optimizing the application of fertilizers and manure to better use the limited nutrient resources and increase crop yield and farmer income. An on-station experiment was conducted in Northern Benin over a 4-year period to evaluate the effect of hill placement of mineral fertilizer and manure on maize yields and soil chemical properties. The treatments consisted in the combination of three rates of manure (0 (NM), 3 (3M) and 6 (6M) Mg ha(-1)) and three levels of fertilizer (0% (NF), 50% (50F) and 100% (100F) of the rate recommended by extension (76 kg N + 13.1 kg P + 24.9 K ha(-1))). On average across the fertilizer rates, hill-placement of manure significantly improved soil organic carbon content, available P and exchangeable K after 4 years by up to 124, 166 and 77%, respectively, compared to the initial values. As a result of the nutrient inputs and improved soil properties, yields increased steadily over time for all manure and fertilizer combinations. Value-cost ratios and benefit-cost ratios were &gt; 2 and generally as good or even better for treatments involving 50F compared to NF or 100F. Although applying half the recommended rate of fertilizer without manure as currently done by many farmers appears to make economic sense, this practice is unlikely to be sustainable in the long term. Substituting 50F for 3M or complementing 50F with 3M are two possible strategies that are compatible with the precepts of ISFM and provide returns on investment at least as good as the current practice. However, this will require greater manure production, made possible in part by the increased stover yields, and access to means of transportation to deliver the manure to the fields.</t>
  </si>
  <si>
    <t>Adjogboto, Andre; Agbossou, Euloge K.; Akponikpe, P. B. Irenikatche; Bielders, Charles L.; Djenontin, Jonas A.; Tovihoudji, Pierre G.</t>
  </si>
  <si>
    <t>Manure; Fertilizer; Maize yields; Nutrient use efficiency; Profitability</t>
  </si>
  <si>
    <t>10.1007/s10705-017-9872-8</t>
  </si>
  <si>
    <t>benin</t>
  </si>
  <si>
    <t>Combining no-tillage, rice straw mulch and nitrogen fertilizer application to increase the soil carbon balance of upland rice field in northern Benin</t>
  </si>
  <si>
    <t>Agricultural management practices are frequently non conservative and can lead to substantial loss of soil organic carbon and soil fertility, but for many regions in Africa the knowledge is very limited. To study the effect of local agricultural practices on soil organic carbon content and to explore effective ways to increase soil carbon storage, field experiments were conducted on an upland rice soil (Lixisol) in northern Benin in West Africa. The treatments comprised two tillage systems (no-tillage, and manual tillage), two rice straw managements (no rice straw, and rice straw mulch at 3 Mg ha(-1)) and three nitrogen fertilizer levels (no nitrogen, 60 kg ha(-1), 120 kg ha(-1)). Phosphorus and potassium fertilizers were applied to be non-limiting at 40 kg P2O5 ha(-1) and 40 kg K2O ha(-1) per cropping season. Heterotrophic respiration was higher in manual tillage than no-tillage, and higher in mulched than in non-mulched treatments. Under the current management practices (manual tillage, with no residue and no nitrogen fertilization) in upland rice fields in northern Benin, the carbon added as aboveground biomass and root biomass was not enough to compensate for the loss of carbon from organic matter decomposition, rendering the upland rice fields as net sources of atmospheric CO2. With no-tillage, 3 Mg ha(-1) of rice straw mulch and 60 kg N ha(-1), the soil carbon balance was approximately zero. With no other changes in management practices, an increase in nitrogen level from 60 kg N ha(-1) to 120 kg N ha(-1) resulted in a positive soil carbon balance. Considering the high cost of inorganic nitrogen fertilizer and the potential risk of soil and air pollution often associated with intensive fertilizer use, implementation of no-tillage combined with application of 3 Mg ha(-1) of rice straw mulch and 60 kg N ha(-1) could be recommended to the smallholder farmers to compensate for the loss of carbon from organic matter decomposition in upland rice fields in northern Benin. (C) 2016 Elsevier B.V. All rights reserved.</t>
  </si>
  <si>
    <t>Agbossou, Euloge Kossi; Ampofo, Edward; Brueggeman, Nicolas; Dossou-Yovo, Elliott Ronald; Huat, Joel; Igue, Attanda Mouinou; Jesse, Naab</t>
  </si>
  <si>
    <t>Heterotrophic respiration; Management practices; Root respiration; Soil carbon storage</t>
  </si>
  <si>
    <t>10.1016/j.still.2016.05.019</t>
  </si>
  <si>
    <t>africa;benin</t>
  </si>
  <si>
    <t>land preparation/tillage/reduced or zero;nutrient management/inorganic fertilizer;optimization/fertilizer;residue management/crop/mulch</t>
  </si>
  <si>
    <t>Combining Rice Straw Biochar With Leguminous Cover Crop as Green Manure and Mineral Fertilizer Enhances Soil Microbial Biomass and Rice Yield in South China</t>
  </si>
  <si>
    <t>Whether combining rice-straw biochar (RSB) with leguminous cover crop (LCC) has synergistic effects in the rice production system or not, is still unknown. Two pot experiments were conducted to systematically explore the impacts of RSB on mass decomposition and nitrogen (N) release from LCC residues after incorporation into acidic paddy soil. Similarly, the effect of combining these two factors on soil nutrient status and microbial biomasses in the rice production system was also examined. Five treatments, namely, no N fertilizer (CK), 100% N fertilizer (150 kg N ha(-1) as N-100), 80% N fertilizer plus RSB (N80B), LCC (N80M), and a combination of RSB with LCC (N80BM), were included. The results indicated that biomass decomposition and N release pattern followed a double exponential decay model such that the addition of RSB slightly stimulated the rates of both mass decomposition and N release during the initial rapid phase of decomposition. Thereafter, it notably slowed down the rates of both these parameters during the relatively slower stage of incorporating LCC residues to paddy soil during early rice season. Compared to 100% N, applying 80% N in conjunction with RSB and/or LCC residue increased grain yield and its components (i.e., effective panicles, 1,000-grain weight, and fully filled grains) that subsequently increased N accumulation and its physiological use efficiency (PUEN) of rice shoot. Moreover, under 20% N, applying RSB and/or LCC residue remarkably increased the soil organic matter and total N, and soil microbial populations and biomasses, while the contents of NH4+ and NO3- were decreased in RSB-amended paddy soil (N80B and N80BM), in comparison with N-100. Thus, combining RSB with LCC residue is a novel and promising management intervention for reducing mineral fertilizer use, improving soil fertility and rice production, and consequently minimizing the overall production cost in south China.</t>
  </si>
  <si>
    <t>Shah, Farooq; Xie, Zhijian; Zhou, Chunhuo</t>
  </si>
  <si>
    <t>rice-straw biochar; leguminous cover crop; soil microbial biomass; rice grain yield; combining effects</t>
  </si>
  <si>
    <t>10.3389/fpls.2022.778738</t>
  </si>
  <si>
    <t>Combining Tithonia diversifolia and minjingu phosphate rock for improvement of P availability and maize grain yields on a chromic acrisol in Morogoro, Tanzania</t>
  </si>
  <si>
    <t>A 2-year field experiment was conducted to evaluate the effects of Tithonia diversifolia green manure combined with either Minjingu phosphate rock (MPR) or triple super phosphate (TSP) on soil chemical properties that influence P availability, P pools and maize grain yields, on a Chromic Acrisol in Morogoro, Tanzania. Leafy biomass of tithonia was applied before maize planting for two consecutive growing seasons. Treatments compared were the control, MPR and TSP each at 80 kg P ha(-1); tithonia alone at 2.5, 5.0, and 7.5 Mg ha(-1) dry matter and tithonia combined with MPR or TSP at 40 kg P ha(-1). Tithonia led to significant increases in soil pH, exchangeable Ca, labile (resin and NaHCO3-Pi), and moderately labile inorganic P (NaOH-Pi). It reduced exchangeable Al and P sorption. Application of MPR alone had liming effects and resulted in increase in labile P. Combining tithonia with MPR had similar but more intense effects. Triple superphosphate alone led to acidification and this was reversed when TSP was co-applied with tithonia. Increasing the application rates of tithonia either alone or in combination with TSP or MPR led to more pronounced liming effects but the differences between 2.5 and 5.0 Mg tithonia ha(-1) were not significant due to moisture stress that was experienced during the season. The P and Ca concentrations of the maize plants at tasselling increased with the application of tithonia alone or combined with MPR or TSP, and were significantly correlated with maize grain yields (r = 0.75 and 0.64 for MPR and TSP, respectively). Tithonia added consecutively for 2 years increased total maize grain yields by 70% compared to that in the control. The relative agronomic effectiveness (RAE) of MPR increased from 46% in the first year of application to &gt; 142% in the second year, indicating that the initially slow dissolution of MPR improved by combined application of tithonia and MPR, attributed to reduction of P sorption. It is concluded that tithonia can enhance P availability from the Chromic Acrisol through modification of soil properties associated with P transformation and availability. In cases where tithonia is found within the farmers' fields its combined application with MPR can increase maize yields at a much-reduced cost associated with tithonia procurement.</t>
  </si>
  <si>
    <t>Ikerra, S. T.; Mrema, J. P.; Semu, E.</t>
  </si>
  <si>
    <t>maize grain yield; minjingu phosphate rock; nutrient concentration; P pools; tithonia green manure; triple super phosphate</t>
  </si>
  <si>
    <t>10.1007/s10705-006-9007-0</t>
  </si>
  <si>
    <t>Comparative analysis of nutritional status and growth of immature oil palm in various intercropping systems in southern Benin</t>
  </si>
  <si>
    <t>Beninese smallholders associate food crops and cash crops with immature oil palms to reduce field maintenance costs and gain income before the palms reach productive phase. Little is known about the effects of these crops on the nutritional status and growth of the palms in their immature phase even though the yield of adult palms can be affected by the management practices during this phase. The objective of this study was to evaluate the most common oil palm-based intercropping systems found in southern Benin in terms of nutritional status and growth of the palm. Within 15 oil palm farms, we compared 15 immature oil palm fields where the crop succession associated with the oil palms was dominated by maize, cassava, tomato, and pineapple. The nutrient concentrations in the soil and the palm leaves, and growth indicators were measured at the end of the immature phase. We found that the palm growth indicators were the lowest in the successions with pineapple. N and P nutrition of the immature palms was satisfactory but K was deficient in all systems, especially in those with pineapple. The K levels in the soils and palm leaves were correlated. Rough field budgets comparing the amounts of N and K applied to the crop successions with their N and K exports from non-returning products indicated that soil indigenous K supply would be particularly depleted in the systems with pineapple. We concluded that the young oil palms were affected by the competition for K exerted by the crop successions with pineapple even though they were the most fertilized in the region. The high profitable crop is therefore associated with the lowest growth rates of the immature palms. The mineral fertilizer management in these oil palm temporary intercropping systems should be improved.</t>
  </si>
  <si>
    <t>Adjibodou, Jeremie; Aholoukpe, Herve; Amadji, Guillaume; Barthes, Bernard G.; Chapuis-Lardy, Lydie; Clermont-Dauphin, Cathy; Dubos, Bernard; Hinkati, Haniel; Koussihouede, Hermione</t>
  </si>
  <si>
    <t>Intercropping systems; Oil palm; Annual crops</t>
  </si>
  <si>
    <t>10.1017/S0014479720000022</t>
  </si>
  <si>
    <t>fish;other;fruit;cereals;livestock;vegetables</t>
  </si>
  <si>
    <t>milk</t>
  </si>
  <si>
    <t>benefit cost ratio;costs;labour female;labour person hours;net return</t>
  </si>
  <si>
    <t>fruit;roots and tubers;cereals;vegetables</t>
  </si>
  <si>
    <t>malus pumila;manihot esculenta;zea mays;ananas comosus;solanum lycopersicum</t>
  </si>
  <si>
    <t>Questions as to which crop to grow, where, when and with what management, will be increasingly challenging for farmers in the face of a changing climate. The objective of this study was to evaluate emergence, yield and financial benefits of maize, finger millet and sorghum, planted at different dates and managed with variable soil nutrient inputs in order to develop adaptation options for stabilizing food production and income for smallholder households in the face of climate change and variability. Field experiments with maize, finger millet and sorghum were conducted in farmers' fields in Makoni and Hwedza districts in eastern Zimbabwe for three seasons: 2009/10,2010/11 and 2011/12. Three fertilization rates: high (90 kg N ha(-1), 26 kg Pha(-1), 7 t ha(-1) manure), low (35 kg N ha(-1), 14 kg P ha(-1), 3 t ha(-1) manure) and a control (zero fertilization); and three planting dates: early, normal and late, were compared. Crop emergence for the unfertilized finger millet and sorghum was &lt;15% compared with &gt;70% for the fertilized treatments. In contrast, the emergence for maize (a medium-maturity hybrid cultivar, SC635), was &gt;80% regardless of the amount of fertilizer applied. Maize yield was greater than that of finger millet and sorghum, also in the season (2010/11) which had poor rainfall distribution. Maize yielded 5.4 t ha(-1) compared with 3.1 t ha(-1) for finger millet and 3.3 t ha(-1) for sorghum for the early plantings in the 2009/10 rainfall season in Makoni, a site with relatively fertile soils. In the poorer 2010/11 season, early planted maize yielded 2.4 t ha(-1), against 1.6 t ha(-1) for finger millet and 0.4 t ha(-1) for sorghum in Makoni. Similar yield trends were observed on the nutrient-depleted soils in Hwedza, although yields were less than those observed in Makoni. All crops yielded significantly more with increasing rates of fertilization when planting was done early or in what farmers considered the `normal window'. Crops planted early or during the normal planting window gave comparable yields that were greater than yields of late-planted crops. Water productivity for each crop planted early or during the normal window increased with increase in the amount of fertilizer applied, but differed between crop type. Maize had the highest water productivity (8.0 kg dry matter mm(-1) ha(-1)) followed by sorghum (4.9 kg mm(-1) ha(-1)) and then finger millet (4.6 kg mm(-1) ha(-1)) when a high fertilizer rate was applied to the early-planted crop. Marginal rates of return for maize production were greater for the high fertilization rate (&gt;50%) than for thelow rate (&lt;50%). However, the financial returns for finger millet were more attractive for the low fertilization rate (&gt;100%) than for the high rate (&lt;100%). Although maize yield was greater compared with finger millet, the latter had a higher content of calcium and can be stored for up to five years. The superiority of maize, in terms of yields, over finger millet and sorghum, suggests that the recommendation to substitute maize with small grains may not be a robust option for adaptation to increased temperatures and more frequent droughts likely to be experienced in Zimbabwe and other parts of southern Africa. (C) 2014 Elsevier B.V. All rights reserved.</t>
  </si>
  <si>
    <t>Chikowo, R.; Giller, K. E.; Mapfumo, P.; Mtambanengwe, F.; Rufino, M. C.; Rurinda, J.; van Wijk, M. T.</t>
  </si>
  <si>
    <t>Climate change adaptation; Crop diversification; Planting date; Climate variability; Nutrient management</t>
  </si>
  <si>
    <t>10.1016/j.eja.2013.12.009</t>
  </si>
  <si>
    <t>eleusine coracana;zea mays;pennisetum glaucum;sorghum bicolor</t>
  </si>
  <si>
    <t>nutrient management/inorganic fertilizer;optimization/planting date;optimization/fertilizer</t>
  </si>
  <si>
    <t>financial return;marginal rate of return;internal rate of return</t>
  </si>
  <si>
    <t>Comparative Economic Assessment of Conventional and Organic Hazelnut Farming in Turkey: Results of Questionnaires from Three Years</t>
  </si>
  <si>
    <t>The aim of this study was to compare organic hazelnut fanning with conventional production based on data drawn from questionnaires. The Black Sea region of Turkey is the highest producer of hazelnuts in the world, where production is carried out by small family farms. Hazelnut production is the single most important economic activity (monoculture) and income resource of the households in the region. In 2006, 620 farmers produced 7150 of organic hazelnuts oil 4699 ha of land. Sample farms were selected using the stratified sampling method. Financial and physical data were collected front the farmers using a questionnaire and through personal interviews. The results of a three-year study indicate that yield of organic farms was 12.4% higher in the Ordu-Samsun region (Eastern Black Sea Region) and 1.2% lower in the Duzce region (Western Black Sea Region) than on conventional farms; and the price received by organic farmers was 8.1% and 1.5% higher, respectively, than that received by conventional producers. The gross margin per hectare of plantation area in organic fanning was 12.0% and the net margin was 117.7% higher than that of conventional farms in the Ordu-Samsun region, whereas they were 0.3% and 2.2% higher than that of conventional farming in the Dame region. The results indicated that organic hazelnut farming has made a positive contribution to the economies of farms in general. The key requirements for the further development of organic fanning would be centred on farm diversification, increased premium prices and governmental support, as well as improving the practices of organic cultivation and orchard management. On the other hand, enhancement of organic fanning in the region in the short term will be limited by low domestic and foreign demand, low price premiums, a lack of state support and the technical and financial capacities of the companies contracted with the producers.</t>
  </si>
  <si>
    <t>Tanrivermis, Harun</t>
  </si>
  <si>
    <t>ADOPTION</t>
  </si>
  <si>
    <t>10.1080/01448765.2008.9755086</t>
  </si>
  <si>
    <t>nut</t>
  </si>
  <si>
    <t>corylus</t>
  </si>
  <si>
    <t>gross margin;net return</t>
  </si>
  <si>
    <t>Comparative effects of conventional and no-tillage management on some soil properties under Mediterranean semi-arid conditions in northwestern Tunisia</t>
  </si>
  <si>
    <t>No-tillage (NT) is becoming increasingly attractive to farmers worldwide because it clearly reduces production costs relative to conventional tillage (CT) and improves soil properties and crop yield. Currently, under semi-arid conditions in North Africa, modern no-tillage techniques are being practiced on several hectares of land. The effect of NT and CT management and crop rotation on soil properties under semi-arid Mediterranean conditions was studied, over a 4-year period at two locations in northern Tunisia. Data from a short-term (2000-2004) use of both no-tillage (NT) and conventional tillage (CT) at the ESAK (Tunisia) were used to evaluate the influence of the tillage systems on the physicochemical properties of soil at the 0-20 cm depth layers. Trial was set up in 2000, where the two tillage systems (CT and NT), and four crop types (durum wheat, barley, pea and oats) were implemented in two distinct sites close to two governorates: Kef (silt/clayey) and Siliana (sand/clay) in northwestern Tunisia. Four years after implementing the two different tillage systems, soil parameters (N, NO32-, NH4+ P, P2O5, K, K2O, SOC, SOM and CEC) were determined and comparison between the two tillage systems was made. Our results showed that after 4 years the contents of some parameters for most crop types were greater under NT than under CT at 0-20 cm depth layers, the results varied depending on crop type and site. NT significantly improved soil content especially for K, K2O, P2O5 and N. Under NT system SOM and SOC were enhanced, but without significant results. These enhancements were accompanied by the enhancement of the CEC and the decrease of the C/N ratio. Thus the mineralization process was slightly quicker under NT. Our results also indicate that residue cover combined with no-tillage appears to improve some agronomic parameters and biomass production (grain yield). Multivariate analyses indicate that the improvement of soil properties was dependant on tillage management, sites (climate and soil type) and crop succession (species and cover residue). It must be pointed Out that a 4-year period was not sufficient to clearly establish some parameters used in the effects of the NT system on soil properties under semi-arid conditions in northwestern Tunisia. (C) 2009 Elsevier B.V. All rights reserved.</t>
  </si>
  <si>
    <t>Ben-Hammouda, Moncef; Errouissi, Faieek; Moussa-Machraoui, Sihem Ben; Nouira, Saied</t>
  </si>
  <si>
    <t>No-tillage; Conventional tillage; Tunisia; Semi-arid climate; Crop rotation; Soil parameters</t>
  </si>
  <si>
    <t>10.1016/j.still.2009.10.009</t>
  </si>
  <si>
    <t>tunisia</t>
  </si>
  <si>
    <t>hordeum vulgare;triticum durum;avena sativa;pisum sativum;triticum</t>
  </si>
  <si>
    <t>Included- Rotations</t>
  </si>
  <si>
    <t>Comparing rice production systems in China: Economic output and carbon footprint</t>
  </si>
  <si>
    <t>In recent years, many rotational and integrated rice production systems coupled with several greenhouse gas (GHG) emissions mitigation practices have been developed and adopted for demand of low carbon production. However, there have been only few studies about comparisons on the balance between high production and mit-igation of GHG emissions in different rice production systems. We therefore aimed to evaluate economic output and carbon footprint of different rice production systems, based on several long-term experiments conducted by our lab. CH4 and N2O emission were measured by the same static chamber/gas chromatogram measurement pro-cedure in different rice production systems, including rice-fallow, rice-rapeseed, rice-wheat, double rice, and in-tegrated rice-crayfish production system. Then, we applied the DeNitrification DeComposition model to simulate CH4 and N2O emission over different years under the same condition for comparison. Carbon footprint was cal-culated following the process-based life cycle assessment (PLCA) methodology. The economic benefit of rice pro-duction systems was assessed by cost-benefit analysis. According to the analysis, the double-rice production system exhibited the highest intensity of carbon footprint (ICF = 4.14 kg CO2-eq yuan(-1)), rain-fed treatment in the rice-rapeseed system had the lowest (ICF = 0.68 kg CO2-eq yuan(-1)). The intensity of carbon footprint in different treatments in the integrated rice-crayfish production system was around 0.8 kg CO2-eq yuan(-1). Over-all, the results of this case study suggest: (1) the proposed practices in different rice production systems are no straw returning (rice-fallow), no-tillage without straw returning (rice-wheat), rain-fed farming (rice-rapeseed), no insect and no inoculation (double rice), and feeding with straw returning (rice-crayfish); (2) rotational and integrated systems can achieve high net output with low carbon emission; (3) reducing the amount of nitrogenous fertilizer application is the most important and effective GHG mitigation practice for rotational systems. (C) 2021 Published by Elsevier B.V.</t>
  </si>
  <si>
    <t>Bin, Wang; Chengfang, Li; Cougui, Cao; Haoran, Zhang; Jinping, Wang; Lin, Ling; Maimaitizunong, Ayitula; Ming, Zhan; Yang, Jiang; Yanju, Shuai; Ying, Xu; You, Liangzhi; Zhisheng, Zhang; Zichuan, Sun</t>
  </si>
  <si>
    <t>Carbon footprint; Economicbenefit; Rice production system; GHG mitigation practices; Rotation; Integrated farming system</t>
  </si>
  <si>
    <t>10.1016/j.scitotenv.2021.147890</t>
  </si>
  <si>
    <t>rassica napus;oryza sativa;triticum</t>
  </si>
  <si>
    <t>cost benefit ratio</t>
  </si>
  <si>
    <t>Comparing the cost-benefit probability of management based on early-stage and late-stage economic thresholds with that of seed treatment of Aphis glycines</t>
  </si>
  <si>
    <t>Background The current integrated pest management (IPM) curative strategy for soybean aphid, Aphis glycines Matsumura (Hemiptera: Aphididae), relies on responsive spraying foliar insecticides during the R1-R5 soybean stage when aphid abundance reaches the economic threshold (ET) of 250 aphids plant(-1) (traditional IPM). By analyzing the relationship between aphid abundance and yield loss before the R1 stage, we developed an early-stage ET. We propose to spray foliar insecticides on plants colonized with aphids using the early-stage ET as a trigger (improved IPM), together with seed treatment to manage A. glycines and delay them exceeding the ET of 250 aphids plant(-1) in the late stage for whole-field spraying (traditional IPM). Finally, we compared the cost-benefit probabilities of the three management approaches. Results The early-stage ET over all potential yields, market prices, and control costs was 64 aphids plant(-1), providing growers 7 days of preparation time to spray foliar insecticides before the economic injury level of 187 aphids plant(-1) was reached. Improved IPM achieved the highest cost-benefit probabilities followed by traditional IPM, and the seed treatment achieved the lowest. However, in fields where the pressure from white grubs was high, the probability of achieving a positive net return with seed treatment was higher than that in other locations. Conclusion Improved IPM based on early-stage ET of 64 aphids plant(-1) was the most cost-effective of all the three approaches. Neonicotinoid seed treatment can be applied as an insurance strategy to supplement A. glycines IPM in Liaoning, China. (c) 2022 Society of Chemical Industry.</t>
  </si>
  <si>
    <t>Xing, Xing; Xu, Guo-Qing; Xu, Lei; Zhao, Tong-Hua</t>
  </si>
  <si>
    <t>Aphis glycines; economic threshold; integrated pest management; cost-benefit probability; seed treatment; white grub</t>
  </si>
  <si>
    <t>10.1002/ps.7024</t>
  </si>
  <si>
    <t>Comparison of an integrated crop-livestock system with soybean only: Economic and production responses in southern Brazil</t>
  </si>
  <si>
    <t>In Brazil, as well as globally, land use has been increasingly addressed for environmental impacts and economic improvements. Integrated crop-livestock systems (ICLSs) are a potential strategy to optimize use of land, increase total production and reduce economic risk through diversification. We compared production and economic outcomes of a soybean-only system with ICLS differing in sward management. The study area was managed since 2001 using no-till in southern Brazil. Soybean [Glycine max (L.) Merr.] was rotated with a mixture of black oat (Avena strigosa Schreb) and ryegrass (Lolium multiflorum Lam) either for: (i) grazing (ICLS) or (ii) cover crops as cropping system only (CS) with no livestock grazing. Four sward height management methods (10, 20, 30 or 40cm) were evaluated under put-and-take stocking. Across years, soybean yield (2516 +/- 103 kg ha(-1)) was not affected by treatment, but was affected by year (P&lt;0.001), due to rainfall during crop development. Cattle average daily gain, gain per hectare (GPH) and gross margin were affected by treatments (P&lt;0.001). Average daily gain was lower when pasture was managed at 10cm than between 20 and 40 cm. With increasing sward height, a gradual reduction in cattle GPH was observed (P&lt;0.05). Overall gross margin was lower in CS than in ICLS. Economic return with ICLS was greatest when sward height management was between 10 and 20cm. Our study indicates that ICLS could be considered an alternative management strategy that improves economic performance and promotes balanced production in the long term.</t>
  </si>
  <si>
    <t>Anghinoni, Ibanor; Bremm, Carolina; Kunrath, Taise Robinson; Oliveira de Oliveira, Carlos Alberto; de Faccio Carvalho, Paulo Cesar; de Moraes, Anibal</t>
  </si>
  <si>
    <t>mixed systems; sward management; financial analysis; no-tillage</t>
  </si>
  <si>
    <t>10.1017/S1742170513000410</t>
  </si>
  <si>
    <t>legume;cereals;livestock;other</t>
  </si>
  <si>
    <t>vicia faba;avena strigosa;bos taurus;avena sativa;lolium perenne;glycine max</t>
  </si>
  <si>
    <t>Comparison of biorational management approaches against mango fruit fly (Bactrocera dorsalis Hendel) in Bangladesh</t>
  </si>
  <si>
    <t>Mango (Mangifera indica L.) is a major fruit crop throughout the tropical and sub-tropical regions of the world including Bangladesh. The Oriental fruit fly, Bactrocera dorsalis (Hendel) (Diptera: Tephritidae) is a major pest of mango causing both quantitative and qualitative losses as well as export barriers. We compared the efficacy and economic benefits of several prophylactic and remedial tactics against B. dorsalis during the 2017 mango cropping season in pursuit of the development of a mango IPM program to produce fruit fly-free and residue-free mango fruits. Several non-chemical approaches, such as bagging fruits with double-layer brown paper bags, cloth bags, polythene bags, and installing methyl eugenol kairomone traps and protein hydrolysate bait lures, were evaluated and compared with conventional Profenofos thorn cypermethrin (Shobicron 425 EC) management. Among the treatments, bagging mangos with double-layer brown paper bags at forty-two days before harvest showed the best performance. Fruit infestation was reduced to zero, marketable yields were significantly higher than with conventional pesticide management, and the marginal benefit cost ratio of bagging mangos with double-layer brown paper bags was nearly twice as high as any other treatment. The strong economic return from bagging fruits with double-layer brown paper bags results from high fruit quality and being able to use the bags for two growing seasons. The positive results from this study indicate that double-layer brown paper bagging is effective at controlling the oriental fruit fly in mango and should be integrated into a full IPM package for mango production.</t>
  </si>
  <si>
    <t>Hossain, M. M.; Hossain, M. S.; Mian, M. Y.; Muniappan, R.; O'Rourke, M. E.; Rajotte, E. G.; Sarkar, B. C.</t>
  </si>
  <si>
    <t>Oriental fruit fly; Double-layer brown paper bag; Fruit bagging; Kairomone traps</t>
  </si>
  <si>
    <t>10.1016/j.cropro.2019.05.001</t>
  </si>
  <si>
    <t>pest and disease management/biological/traps;pest and disease management/physical;pest and disease management/physical/bagging</t>
  </si>
  <si>
    <t>Comparison of effects of phosphorus sources on soil acidity, available phosphorus and maize yields at two sites in western Kenya</t>
  </si>
  <si>
    <t>The effects of farmyard manure (FYM), Tithonia diversifolia (tithonia) and urea when applied alone or in combination with Minjingu phosphate rock (MPR), Busumbu phosphate rock (BPR) or triple superphosphate (TSP) on soil acidity, P availability, maize yields and financial benefits were evaluated at Bukura and Kakamega in western Kenya. A reduction in exchangeable acidity and Al was observed in most tithonia- and FYM-treated soils, but not with inorganic P sources when applied in combination with urea. The effectiveness in increasing available soil P followed the order; TSP &gt; MPR &gt; BPR among inorganic P sources, and FYM &gt; tithonia among organic materials at both sites. At Bukura, a site higher in both available P and Al saturation compared with Kakamega, maize did not respond to inorganic P sources applied in combination with urea. Maize, however, responded when inorganic P sources were applied in combination with FYM or tithonia at this site. At Kakamega, maize responded to TSP but not to MPR or BPR when applied with urea. Application of TSP in combination with tithonia gave the highest maize yields at both sites. Of the tested technologies, only FYM when applied alone at Bukura was economically attractive.</t>
  </si>
  <si>
    <t>Okalebo, John Robert; Opala, Peter Asbon; Othieno, Caleb</t>
  </si>
  <si>
    <t>maize yields; phosphorus availability; phosphorus sources; soil acidity</t>
  </si>
  <si>
    <t>10.1080/03650340.2011.627681</t>
  </si>
  <si>
    <t>Comparison of Integrated Pest Management approaches and conventional (non-IPM) practices in late-winter-season cauliflower in Northern India</t>
  </si>
  <si>
    <t>On-farm research was conducted in Northern India during the late-winter seasons of 2008-2009 and 2009-2010 to develop and validate an Integrated Pest Management (IPM) approach for cauliflower (Brassica oleracea var. Botrytis L. subvar. Cauliflora DC). Cauliflower has traditionally received considerable use of pesticides to manage insect pests, such as the mustard aphid, Lipaphis erysimi (Kaltenbach), and diseases such as damping-off and Alternaria leaf spot. This study compared the conventional farmers' practice, which is pesticide-based and is a non-IPM approach, with an IPM approach, which used cultural, chemical and biological methods to manage the insect and two diseases of cauliflower. Yields for both seasons were consistently greater in the IPM treatment, averaging 24 t/ha (10% greater yields) in the IPM treatment than in the non-IPM treatment. Economic analysis showed higher net economic returns (1410 USD/ha) and benefit: cost ratio (3.6:1) than from the non-IPM treatment (1152 USD/ha net return; 2.9:1 benefit: cost ratio). Compared to the non-IPM treatment, growers using IPM reduced the amount (a.i./ha) of pesticide by 63.8% and the number of pesticide applications by more than 50%. In addition, the IPM treatment replaced hazardous pesticides with safer bio-pesticides and reduced-risk pesticides. This study demonstrated that IPM can be cost-effective for managing pests and diseases of cauliflower in late winter. (C) 2015 Elsevier Ltd. All rights reserved.</t>
  </si>
  <si>
    <t>Ahuja, D. B.; Ahuja, Usha Rani; Singh, Niranjan; Singh, S. K.</t>
  </si>
  <si>
    <t>Farmer participation; IPM; Lipaphis erysimi; Damping-off; Alternaria</t>
  </si>
  <si>
    <t>10.1016/j.cropro.2015.08.007</t>
  </si>
  <si>
    <t>brassica oleracea var. botrytis</t>
  </si>
  <si>
    <t>Comparison of mechanized conservation agriculture and conventional tillage in Zambia: A short-term agronomic and economic analysis</t>
  </si>
  <si>
    <t>The rise of medium-scale farmers across sub-Saharan Africa (SSA) is offering Conservation agriculture (CA) a new perspective. Such farmers not only cultivate increasingly large land areas but also provide machinery services, share knowledge, and can act as role models to smallholders. Although mechanization may incentivize CA adoption in SSA, little research has focused on the performance of mechanized CA using four-wheel tractors (4WTs). This study explores the short-term agronomic and economic differences between mechanized conventional tillage and mechanized CA. An on-farm experiment was set up in a randomized complete block design in Zambia to compare 1) disc harrowing (DH) plus residue burning, 2) ripping tillage (RT), and 3) direct seeding (DS) plus soil cover. The experiment focused on maize and soyabean and covered two years, of which the first was more â€œdry â€œ and the second more â€œwet â€œ. All treatments were replicated four times and crops were rotated in the subsequent season. All operations were performed using a 60 hp 4WT. For both maize and soyabeans, DS and RT treatments resulted in higher grain yields during the dry season than DH. However, in the wet season, DH and RT resulted in significantly higher yields than DS for maize, but not for soyabeans. RT and DS plots showed higher plant densities in maize and soyabeans at germination and maturity than DH plots. RT plots produced significantly higher maize vegetative biomass (5928 kg ha(-1)) in the dry season while in the wet season DS recorded significantly higher biomass yields (7886 kg ha(-1)). The cumulative time for all agronomic operations except harvesting for both maize and soyabean was significantly lower in DS while DH and RT treatments recorded no significant differences. Fuel-saving was significantly higher in DS and RT than in DH plots for the two crops. Maize gross margin was highest in DS plots (US$790 ha(-1)) in the dry season compared to US$746 ha(-1) for DH and US$768ha(-1) for RT. In the wet season, DH plots had the highest gross margins for maize (US$685 ha(-1)) as compared to US$576 ha-1 for DS and US$581 ha(-1) for RT. Regarding soyabeans, DS treatments had the highest gross margins in both seasons, US$537 ha(-1) and US$392 ha(-1), respectively. The results of this short-term study demonstrate the potential of mechanized CA among small and medium-scale farmers in SSA.</t>
  </si>
  <si>
    <t>Birner, Regina; Daum, Thomas; Koeller, Karlheinz; Omulo, Godfrey; Simunji, Simunji</t>
  </si>
  <si>
    <t>Mechanized conservation agriculture; Disc-harrowing; Yield; Profitability; 4WTs; Timesaving</t>
  </si>
  <si>
    <t>10.1016/j.still.2022.105414</t>
  </si>
  <si>
    <t>Comparison of Organic and Inorganic Mulching for Weed Suppression in Wheat under Rain-Fed Conditions of Haripur, Pakistan</t>
  </si>
  <si>
    <t>Weeds pose a great threat to crop production subsequently distressing the equilibrium of agro-ecological systems globally. Instead of relying on chemical weed control, there is a dire need to explore alternative eco-friendly agricultural practices for weed suppression and sustainable wheat production. Mulching being eco-friendly could potentially serve the purpose towards weed suppression organically. To check the usefulness of mulching, two-year studies were conducted under field conditions in Haripur, Pakistan, during 2014 and 2015 to elucidate the response of various mulching materials for weed control in wheat. Six mulch material treatments were used along with Buctril super (used as check) at the rate of 1.235 L ha(-1) to control the most problematic weed species of wheat in Pakistan. Experiments were designed under randomized complete block design with four repeats. The analysis of data revealed a significant decrease in weed density, relative weed density, fresh and dry plant biomass at 25, 50 and 75 days after sowing (DAS) where Buctril super at 1.235 L ha(-1) and mulch of black plastic were used followed by sugarcane bagasse and dry leaves of mulberry, as compared with control (untreated). Higher density of weed, relative weed density, fresh and dry plant biomass were observed in test weed species of wheat where lentil was applied with wheat and dry leaves of mulberry were incorporated. Net economic benefits in the form of benefit cost ratio (2.55) were higher where grass clippings were applied followed by sugarcane bagasse (2.43), mulberry leaves (2.49), while the lowest net economic benefits (1.72) were obtained when lentil (grown as live mulch crop) with wheat was intercropped. It was concluded from the study that sugarcane bagasse and grass clippings could be a source to control weeds in the wheat with a minimum cost of production at Haripur, Pakistan, and similar agro-climatic environment.</t>
  </si>
  <si>
    <t>Fiaz, Sajid; Khan, Saftain Ullah; Khan, Sami Ullah; Latif, Sohail; Mehmood, Tariq; Qayyum, Abdul; Wang, Xiukang</t>
  </si>
  <si>
    <t>wheat; weed suppression; inorganic mulch; economic benefits; organic mulch</t>
  </si>
  <si>
    <t>10.3390/agronomy11061131</t>
  </si>
  <si>
    <t>Comparison of the sustainability of bean production systems based on emergy and economic analyses</t>
  </si>
  <si>
    <t>To address increasing demand, bean producers have intensified agricultural activities by increasing application of industrial inputs. Such intensification can impose environmental risks to vulnerable ecosystems. Emergy and economic analyses were utilized in this study to investigate and compare the environmental performance of five management patterns specified by differing degrees of intensification, i.e., ecologic, integrated, low-, medium-, and high-input production systems at Bean Research Station in Khorram Dasht, Iran. The total emergy supporting these systems was estimated to be 6.52E+15, 1.22E+16, 6.62E+15, 1.10E+16, and 1.54E+16sejha(-1) for the ecologic, integrated, low-, medium-, and high-input systems, respectively. The purchased emergy inputs accounted for the largest portion of the total emergy inputs to these systems and ranged between 60.84 and 75.80%. The renewable fractions, transformities, emergy yield ratios, environmental loading ratios, emergy sustainability indices, and the economic output to input ratios demonstrate that the ecologic and low-input systems performed well compared to the three more industrial systems when considering their environmental sustainability. However, the more industrial systems had comparatively higher economic output. Generally, the results illustrate that sustainable bean production will depend on the transition from fossil fuel-intensive systems to more natural resource-intensive ones. To achieve more sustainable systems, applying conservation tillage and replacing chemical fertilizer with organic fertilizer are advocated for use in bean production systems. Joint use of emergy and economic evaluation provided different but complementary standpoints for comparison of the five bean production systems examined, and can assist in solving the problems that may occur in decision-making.</t>
  </si>
  <si>
    <t>Asgharipour, Mohammad Reza; Campbell, Daniel E.; Ghadiri, Adel; Khamari, Issa; Shahgholi, Hasan</t>
  </si>
  <si>
    <t>Cropping systems; Pulse crops; Emergy synthesis; Environmental loading ratio; Economic output-input ratio</t>
  </si>
  <si>
    <t>10.1007/s10661-018-7123-3</t>
  </si>
  <si>
    <t>iran</t>
  </si>
  <si>
    <t>land preparation/tillage/reduced or zero;nutrient management/organic fertilizer</t>
  </si>
  <si>
    <t>Compatibility of Leucaena leucocephala biomass and cattle manure combination under rainwater harvesting on sorghum (Sorghum bicolor (L.) Moench) productivity in semi-arid region of Zimbabwe</t>
  </si>
  <si>
    <t>Soil infertility is one of the constraints contributing to poor sorghum production in semi-arid areas across Africa. To increase sorghum production, there is need to address soil fertility issues. Therefore, the objective was to assess the effects of Leucaena/cattle manure combination on grain and stover yields, harvest index and net return of two sorghum varieties (Macia and SV1) under rainwater harvesting techniques. The field experiment was conducted as a randomized complete block design over three cropping seasons in a split-split plot arrangement. Results show significant (P &lt; 0.05) increase in sorghum grain yield with increased applications of Leucaena/cattle manure combination. Macia variety had statistically greater (P &lt; 0.05) grain yield than SV1 variety. Tied contour show considerably higher yield for both varieties across all seasons. Stover yield show significant differences (P &lt; 0.05) as affected by Leucaena/cattle manure and rainwater harvesting techniques. Rainwater harvesting techniques significantly influence (P &lt; 0.05) harvest index, with tied contour and infiltration pits having comparably higher harvest index than standard contour. Application of Leucaena/cattle manure combination show significant increases in harvest index with increased application rates. However, no significant effect was observed at 20 and 30 t ha(-1) from SV1 variety across all seasons. Leucaena/cattle manure combination significantly influenced (P &lt; 0.05) sorghum net return across all seasons except at 5 t ha(-1) where no significant effect was observed. Macia variety had higher net return than SV1. To increase grain yield and net return, farmers can adopt Macia variety, tied contour and 10 t ha(-1) Leucaena/cattle manure combination due to higher incremental yield per tonne.</t>
  </si>
  <si>
    <t>Kugedera, Andrew Tapiwa; Mandumbu, Ronald; Nyamadzawo, George</t>
  </si>
  <si>
    <t>leucaena; cattle manure; rainwater harvesting; semi-arid; sorghum production; Zimbabwe</t>
  </si>
  <si>
    <t>10.1080/01904167.2022.2092512</t>
  </si>
  <si>
    <t>nutrient management/organic fertilizer;diversification/agroforestry;water harvesting</t>
  </si>
  <si>
    <t>Competition, production efficiency and yield stability of finger millet and legume additive design intercropping</t>
  </si>
  <si>
    <t>Currently, the unchecked increase in human population results in increased demand for agricultural lands. Growing two or more crops simultaneously is one of the mechanisms to reduce this problem. A field experiment was conducted in northwestern Ethiopia during 2017 and 2018 cropping seasons. Two legume crops [haricot bean (Phaseolus vulgaris) and lupine (Lupinus angustifolius)] were intercropped with finger millet (Eleusine coracana) using two intercrop planting methods (row and mixture) and three finger millet-legume planting ratios (100.0%:75.0%, 100.0%:50.0% and 100.0%:25.0% of the respective recommended seed rate of sole crops). Two sole crop finger millets (planted in rows and broadcast) and two sole legume crops (haricot bean and lupine) were included as checks. The experiment comprised a randomized complete block design with three replications. Results indicated intercropped finger millet and total land output yield from finger millet-haricot bean row intercropping at a 100:50 planting ratio and sole finger millet planted in a row improved better yield stability. Finger millet-haricot bean row intercropping at a 100:50 planting ratio also resulted in higher grain yields of the component crops, area time equivalent ratio (1.34), relative production (38.1%) and economic (314.0%) efficiencies with a relatively lower component crop competitive ratio. Thus, this cropping system offered increased productivity and economic return and is a viable option for increasing household food security.</t>
  </si>
  <si>
    <t>Adgo, Enyew; Alemayehu, Getachew; Assefa, Alemayehu; Bitew, Yayeh</t>
  </si>
  <si>
    <t>Mixed intercropping; production efficiency; row intercropping; yield stability</t>
  </si>
  <si>
    <t>10.1017/S1742170520000101</t>
  </si>
  <si>
    <t>vicia faba;eleusine coracana;phaseolus vulgaris;lupine;pennisetum glaucum</t>
  </si>
  <si>
    <t>Composted Sewage Sludge Sustains High Maize Productivity on an Infertile Oxisol in the Brazilian Cerrado</t>
  </si>
  <si>
    <t>Mato Grosso do Sul State in Brazil is characterized by the `Cerrado' ecoregion, which is the most biologically rich Savannah globally. In agricultural terms, the region produces several commodities that are exported around the world. This level of productivity has been achieved through the large-scale use of synthetic fertilizers, which has created several economic and environmental concerns. New approaches in soil fertility management are required to avoid environmental degradation, pollution, and socio-environmental damages. A field experiment, lasting two years, was conducted to investigate the composted sewage sludge (CSS) effects on an infertile acidic soil (Oxisol) planted to maize (Zea mays L.). The following complete randomized complete block design with a 4 x 2 + 2 factorial scheme (four replications) was applied: four CSS increasing rates (from 5.0 to 12.5 Mg ha(-1), w.b.) following two application methods (whole area and between crop rows). A control, without CSS or synthetic fertilizers, and conventional synthetic fertilization without CSS were also investigated. Evaluated parameters were: (i) soil and leaf micronutrient concentrations; (ii) maize development, yield, and production. The CSS application increased: (i) the concentration of micronutrients in both soil and leaves; and (ii) the crop yield. Both were particularly true at the higher CSS applied rates. Such organic fertilizer can be safely used as a source of micronutrients for crops as an important low-cost and environmentally friendly alternative to mineral fertilizers, thus safeguarding soil health.</t>
  </si>
  <si>
    <t>Abreu-Junior, Cassio Hamilton; Arf, Orivaldo; Capra, Gian Franco; Coscione, Aline Renee; Galindo, Fernando Shintate; Ganga, Antonio; He, Zhenli; Jani, Arun Dilipkumar; Kawakami, Karen Cossi; Moreira, Adonis; Oliveira, Fernando Carvalho; Prates, Adrielle Rodrigues; Rodrigues Nogueira, Thiago Assis; Teixeira Filho, Marcelo Carvalho Minhoto</t>
  </si>
  <si>
    <t>circular economy; cleaner production; food security; micronutrients; urban by-products</t>
  </si>
  <si>
    <t>10.3390/land11081246</t>
  </si>
  <si>
    <t>Improving agro-resource utilization efficiency is essential for developing an environment-friendly agricultural system. The North China Plain (NCP), China's most important food-producing area, is facing severe resource constraints, such as low carbon and water efficiency. Although there have been many studies on single topic, little is known about the comprehensive assessment of carbon and water utilization in the NCP, as well as the economic benefits under different farmland management measures. We assessed the carbon footprint (CF), water use efficiency (WUE), economic benefits, and their cumulative effects in 2014-2015 during the wheat/maize season and throughout the year. Four tillage systems were investigated: no-till with/without residue retention (NTS/NT0) and conventional tillage with/without residue retention (CTS/CT0). The results indicated that residue retention (RR) reduced area-scaled, yield-scaled, and net income-scaled CF of the entire year by 101.56%, 106.88%, and 103.85%, respectively, compared to residue removal (R0; p &lt; 0.05), due to improved SOC stock, crop yield and net income. Seasonal variations in the effects of no-till (NT) on CF were found. The primary sources of CF components were urea and electrical energy, which contributed 10.0%-34.8% and 5.0%-30.0%, respectively, apart from CF derived from changes in SOC stocks. Compared to R0 (p &lt; 0.05), RR could increase WUE by 5.5%-36.4% while also increasing net income. The highest score of a comprehensive evaluation of carbon and water utilization and economic benefits was CTS, NTS, and CTS during wheat, maize season, and the entire year, respectively. The findings from our study site indicated that residue retention could improve not only the carbon and water use efficiency, but also the farmer income. Residue retention seems to be a promising field management strategy for reducing the environmental footprint of agricultural production, alleviating the agricultural resource pressure, and benefiting farmers in the NCP.</t>
  </si>
  <si>
    <t>He, Cong; Kou, Yi-Hong; Wang, Yu-Qiao; Yu, Wei-Bao; Yves, Bohoussou N'dri; Zhang, Hai-Lin; Zhao, Xin</t>
  </si>
  <si>
    <t>Residue retention; No-till; Carbon footprint; Water use efficiency; North China Plain</t>
  </si>
  <si>
    <t>10.1016/j.jclepro.2022.131289</t>
  </si>
  <si>
    <t>land preparation/tillage/reduced or zero;residue management/crop/mulch;nutrient management/inorganic fertilizer;residue management/crop/retained</t>
  </si>
  <si>
    <t>Conservation agriculture and drought-tolerant germplasm: Reaping the benefits of climate-smart agriculture technologies in central Mozambique</t>
  </si>
  <si>
    <t>Conservation agriculture (CA) based on minimum soil disturbance, crop residue retention and crop rotations is considered as a soil and crop management system that could potentially increase soil quality and mitigate the negative effects of climate variability. When CA is combined with drought-tolerant (DT) maize varieties, farmers can reap the benefits of bothgenetic improvement and sustainable land management. New initiatives were started in 2007 in Mozambique to test the two climate-smart agriculture technologies on farmers' fields. Long-term trends showed that direct seeded manual CA treatments outyielded conventional tillage treatments in up to 89% of cases on maize and in 90% of cases on legume in direct yield comparisons. Improved DT maize varieties outyielded the traditional control variety by 26-46% (695-1422 kg ha(-1)) on different tillage treatment, across sites and season. However a direct interaction between tillage treatment and variety performance could not be established. Maize and legume grain yields on CA plots in this long-term dataset did not increase with increased years of practice due to on-site variability between farmer replicates. It was evident from the farmers' choice that, beside taste and good milling quality, farmers in drought-prone environments considered the potential of a variety to mature faster more important than larger potential yields of long season varieties. Population growth, labor shortage to clear new land areas and limited land resources in future will force farmers to change toward more permanent and sustainable cropping systems and CA is a viable option to improve their food security and livelihoods.</t>
  </si>
  <si>
    <t>Eash, Neal S.; Rusinamhodzi, Leonard; Setimela, Peter; Thierfelder, Christian; Walker, Forbes</t>
  </si>
  <si>
    <t>direct seeding; maize varieties; drought-tolerance; climate variability; adaptation; sustainable intensification</t>
  </si>
  <si>
    <t>10.1017/S1742170515000332</t>
  </si>
  <si>
    <t>mozambique</t>
  </si>
  <si>
    <t>conservation agriculture;varieties/improved/drought</t>
  </si>
  <si>
    <t>WoS- Not screen NN</t>
  </si>
  <si>
    <t>Conservation Agriculture and Integrated Pest Management Practices Improve Yield and Income while Reducing Labor, Pests, Diseases and Chemical Pesticide Use in Smallholder Vegetable Farms in Nepal</t>
  </si>
  <si>
    <t>Improving smallholder vegetable farms are critical for improving food security and livelihoods of people in low-income countries. Vegetable production is labor intensive and prone to pests and diseases. Conservation agriculture (CA) and integrated pest management (IPM) practices provide options to increase yields and minimize the use of chemical pesticides. We compared integration of CA and IPM practices (improved alternative system) with farmers' traditional practice (conventional system) under replicated on-farm tests in four different locations (Lalitpur, Banke, Surkhet, and Dadeldhura) in Nepal. Data on yield, benefit-cost ratio (B:C), labor requirement, insect and disease infestation, and pesticide sprays on five major vegetable crops (tomato, cucumber, bitter gourd, cabbage, cauliflower) were measured. In tomatoes, cucumbers, and bitter gourds, the improved alternative system produced a significantly higher yield, greater benefit-cost ratio, reduced labor, decreased the infestation of pests and diseases, and required fewer pesticidal sprays. Average yield and net income were superior in cabbages and cauliflowers, but nonsignificant. Improved alternative system for all the vegetables were sprayed significantly fewer times than the conventional system. Overall, the improved alternative system for vegetable crops contributed not only to the improved income and livelihoods of people, but also can improve environment and human health due to the reduced use of pesticides. Further research on scaling these improved alternative practices through appropriate farmer organizations, and government and non-government actors can enhance the adoption of CA and IPM practices by smallholder vegetable producers.</t>
  </si>
  <si>
    <t>Devkota, Mukti; Paudel, Sulav; Poudyal, Vijaya; Prasad, P. V. Vara; Reyes, Manuel R.; Sah, Lalit P.</t>
  </si>
  <si>
    <t>conservation agriculture; mulching; pesticide use; cost-benefit-ratio; integrated pest management (IPM); yield; income; labor use; Nepal</t>
  </si>
  <si>
    <t>10.3390/su12166418</t>
  </si>
  <si>
    <t>momordica charantia;brassica oleracea var. capitata;brassica oleracea var. botrytis;cucumis sativus;solanum lycopersicum</t>
  </si>
  <si>
    <t>Conservation Agriculture and Livelihoods of Smallholder Farmers in Central Mozambique</t>
  </si>
  <si>
    <t>This article demonstrates how conservation agriculture impacts smallholder farmers' livelihoods in Mozambique through increased crop productivity and yields, using primary data on smallholder farmers practicing conservation agriculture and others not using this technology from Nhanguo, Pumbuto, and Ruaca in Manica and Sofala provinces. Data analysis employs semiparametric propensity score matching methods. Direct correlations between conservation agriculture, higher productivity and yields; and indirect correlations with changes in household incomes and food security are suggested. Conclusively, systematic targeting of conservation agriculture to different farmer categories, can improve livelihoods, household incomes and food security. We recommend integration of conservation agriculture into the rural development policy framework in Mozambique.</t>
  </si>
  <si>
    <t>Mango, Nelson; Nkala, Peter; Zikhali, Precious</t>
  </si>
  <si>
    <t>conservation agriculture; livelihoods; Mozambique; productivity; propensity score matching; smallholder farmers</t>
  </si>
  <si>
    <t>10.1080/10440046.2011.606492</t>
  </si>
  <si>
    <t>Excessive pumping of groundwater over the years to meet the high irrigation water requirement of rice-wheat system has resulted in over exploitation of groundwater in the Indo-Gangetic plains (IGP) of India. Replacement of traditional rice with less water crops such as maize under conservation agriculture (CA) based management (tillage, crop establishment and residue management) practices are required to promote sustainable intensification. Furthermore, inefficient nutrient management practices are responsible for low crop yields and nutrient use efficiencies in MW system. A 3-year field experiment was conducted in farmer's participatory strategic research mode at Taraori, Karnal, India to evaluate the effects of tillage and crop establishment (TCE) methods, residue management, mungbean integration, and nutrient management practices on crop yields, water productivity and profitability of MW system. The main plot treatments included four combinations of TCE, residue and mungbean integration [conventional tillage (CT), conventional tillage with mungbean (CT + MB), permanent bed (PB) and permanent bed with MB (PB + MB] with three nutrient management practices [farmer's fertilizer practice (FFP), recommended dose of fertilize (RDF) and site specific nutrient management (SSNM)] using Nutrient Expert((sic)) as sub plot treatments. System productivity, water use efficiency (WUE) and net returns under PB + MB were significantly increased by 28.2-30.7%, 27.8-31.0% and 36.8-40.5% compared to CT respectively, during three years of experimentation. Integration of MB in MW system contributed 24.9 and 27.6% increases in system productivity and net returns compared with no MB, respectively. SSNM based nutrient management increased the mean (averaged across 3 yrs) system productivity, WUE and net returns of MW system by 13.4%, 13.3% and 15.3% compared with FFP, respectively. Study showed that conservation agriculture based sustainable intensification (PB + MB) and SSNM approach provided opportunities for enhancing crop and water use efficiency, and profitability of MW system in North-West IGP of India.</t>
  </si>
  <si>
    <t>Tillage; Crop establishment; Residue management; Nutrient management; Maize-wheat rotation; Sustainable intensification</t>
  </si>
  <si>
    <t>legume;cereals;livestock</t>
  </si>
  <si>
    <t>vicia faba;vigna unguiculata;arachis hypogea;zea mays;pisum sativum;sus domesticus;columbidae;cajanus cajan;glycine max</t>
  </si>
  <si>
    <t>conservation agriculture;diversification/intercropping;residue management/crop/mulch;land preparation/tillage/reduced or zero;diversification/crop rotation</t>
  </si>
  <si>
    <t>vicia faba;zea mays;vigna radiata;oryza sativa;triticum</t>
  </si>
  <si>
    <t>conservation agriculture;diversification/crop rotation;nutrient management/inorganic fertilizer;residue management/crop/retained</t>
  </si>
  <si>
    <t>Conservation agriculture based integrated crop management sustains productivity and economic profitability along with soil properties of the maize-wheat rotation</t>
  </si>
  <si>
    <t>Field experiments were conducted to evaluate eight different integrated crop management (ICM) modules for 5 years in a maize-wheat rotation (M-WR); wherein, ICM1&amp;2-'business-as-usual' (conventional flatbed maize and wheat, ICM3&amp;4-conventional raised bed (CTRB) maize and wheat without residues, ICM5&amp;6-conservation agriculture (CA)-based zero-till (ZT) flatbed maize and wheat with the residues, and ICM7&amp;8- CA-based ZT raised bed maize and wheat with the residues. Results indicated that the ICM7&amp;8 produced significantly (p &lt; 0.05) the highest maize grain yield (5 years av.) which was 7.8-21.3% greater than the ICM1-6. However, across years, the ICM5-8 gave a statistically similar wheat grain yield and was 8.4-11.5% greater than the ICM1-4. Similarly, the CA-based residue retained ICM5-8 modules had given 9.5-14.3% (5 years av.) greater system yields in terms of maize grain equivalents (MGEY) over the residue removed CT-based ICM1&amp;4. System water productivity (S-WP) was the highest with ICM5-8, being 10.3-17.8% higher than the ICM1-4. Nevertheless, the highest water use (T-WU) was recorded in the CT flatbed (ICM1&amp;2), similar to 7% more than the raised bed and ZT planted crops with or without the residues (ICM4-8). Furthermore, the ICM1-4 had produced 9.54% greater variable production costs compared to the ICM5-8, whereas, the ICM5-8 gave 24.3-27.4% additional returns than the ICM1-4. Also, different ICM modules caused significant (p &lt; 0.05) impacts on the soil properties, such as organic carbon (S-OC), microbial biomass carbon (SMBC), dehydrogenase (S-DH), alkaline phosphatase (S-AP), and urease (U-RE) activities. In 0.0-0.15 m soil profile, residue retained CA-based (ICM5-8) modules registered a 7.1-14.3% greater S-OC and 10.2-17.3% S-MBC than the ICM1-4. The sustainable yield index (S-YI) of M-WR was 13.4-18.6% greater under the ICM7&amp;8 compared to the ICM1-4. Hence, this study concludes that the adoption of the CA-based residue retained ICMs in the M-WR could sustain the crop yields, enhance farm profits, save water and improve soil properties of the north-western plans of India.</t>
  </si>
  <si>
    <t>Babu, Subhash; Biswakarma, Niraj; Choudhary, A. K.; Choudhary, R. L.; Das, Kajal; Jat, R. D.; Jat, Rajkumar; Khokhar, Mukesh K.; Kumar, Dinesh; Lakhena, K. K.; Lama, Achal; Mukri, Ganapati; Muralikrishnan, L.; Pooniya, Vijay; Puniya, M. M.; Ram, Hardev; Shivay, Y. S.; Singh, A. K.; Swarnalakshmi, Karivaradharajan; Zhiipao, R. R.</t>
  </si>
  <si>
    <t>ARBUSCULAR-MYCORRHIZAL FUNGI; INDO-GANGETIC PLAINS; ORGANIC-MATTER; NUTRIENT MANAGEMENT; NO-TILL; RICE; SYSTEMS; CARBON; YIELD; METAANALYSIS</t>
  </si>
  <si>
    <t>10.1038/s41598-022-05962-w</t>
  </si>
  <si>
    <t>returns;costs;variable cost</t>
  </si>
  <si>
    <t>Conservation agriculture based sustainable intensification of basmati rice-wheat system in North-West India</t>
  </si>
  <si>
    <t>Continuous mono-cropping of rice-wheat (RW) system with conventional tillage (CT) based management practices have led to decline in soil health, groundwater table and farmers profit in north-west India. A medium-term (4 years) farmer's participatory strategic research trial of basmati RW system was conducted to evaluate the effects of conservation agriculture (CA) based management practices on crop yields, water productivity, profitability and soil quality. Six treatments were compared varied in the cropping system, tillage, crop establishment and residue management. CA-based management under zero-till direct seeded rice-wheat-mungbean recorded 36% higher system yield than conventional till rice-wheat system (14.91 Mg ha(-1)). CA-based rice-wheat system and rice-wheat-mungbean system saved similar to 35% irrigation water compared to conventional RW system (2168 mm ha(-1)). Total water productivity (WPI+R) was improved by 67% with CA-based rice-wheat-mungbean system (0.90 kg grain m(-3)) over the conventional system. On system basis, 42% higher net return was recorded with CA-based rice-wheat-mungbean system compared to conventional system (USD 2570 ha(-1)). Mungbean integration in basmati RW system contributed 29% share in system net returns across the treatments. Soil chemical and biological properties were improved by similar to 40% and 150%, respectively, with CA-based management system.</t>
  </si>
  <si>
    <t>Choudhary, Madhu; Jat, Hanuman Sahay; Jat, Mangi Lal; Kumar, Pardeep; Kumar, Satish; Singh, Yadvinder; Sutaliya, Jhabar Mal</t>
  </si>
  <si>
    <t>Crop and water productivity; economic profitability; soil quality; recycling of crop residues; mungbean integration</t>
  </si>
  <si>
    <t>10.1080/03650340.2019.1566708</t>
  </si>
  <si>
    <t>oryza sativa;vicia faba;vigna radiata;triticum</t>
  </si>
  <si>
    <t>Rice-maize (R-M) systems are rapidly expanding in South Asia and Bangladesh due to higher yield and profit potential from rabi (winter) maize, its reduced water requirement compared to rice-rice systems, and increasing demand from poultry and fish feed industries. The current practice of growing puddled transplanted rice and maize with conventional, repeated tillage degrades soil structure, delays maize planting, and reduces its yield potential, increasing energy and labour requirements, ultimately leading to high production costs. Conservation agriculture (CA)-based tillage and crop establishment options such as strip or reduced tillage, and raised beds, may hold potential to increase yield, reduce crop establishment costs, and increase income of the farmers. The objective of this study was to evaluate the productivity and profitability of R-M systems under CA-based tillage and crop establishment options across a gradient of 69 farmers' fields in Northwest Bangladesh. We evaluated four tillage and crop establishment options: reduced tillage; strip tillage; fresh beds; and permanent beds. Conventional-tilled (puddled) transplanted rice on flat followed by conventional-tilled maize on flat was included as a current practice. ANOVA for adjusted 4-year pooled mean revealed no significant treatment effects for yield and economic analysis parameters for rice (P &gt;= 0.05), but they were significant for maize and the R-M system (P &lt;= 0.05). Rice yields across tillage and establishment treatments over four years ranged from 4.6 to 4.9 t ha(-1) while maize and R-M system yields ranged, respectively, from 7.8 and 12.5 t ha(-1) under conventional tillage to 9.0 and 13.8 t ha(-1) on permanent beds. Compared to conventional tillage, the average maize and system yield across fresh beds, reduced tillage, and strip tillage, was greater by 9.1% and 6.1%, respectively. Maize production costs ranged from US $922 ha(-1) with fresh beds to US $1,027 ha(-1) for conventional tillage. Maize net returns and benefit cost ratio (BCR), however, ranged, respectively, from $945 ha(-1) and 1.9 under conventional tillage to $1350 ha(-1) and 2.4 under permanentbeds. We conclude that while CA-based tillage and establishment options may not have significant yield advantage over conventional tillage in rice, they have significant advantages in terms of reduced production cost and labour use, and increased net returns. For maize as well as for R-M system, while most options can provide yield benefits similar to conventional tillage, permanent beds exhibit a significant advantage (yield, net returns, etc.) over conventional tillage. Profitability was consistently greatest and significantly different (P &lt;= 0.001) under permanent raised beds compared to all other treatments. Considering our assessment of the profitability distributions and risk analysis, we conclude that both rice and maize planted sequentially on permanent beds and strip tillage can result in higher net income and BCR compared to conventional tillage practice. (C) 2014 Elsevier B.V. All rights reserved.</t>
  </si>
  <si>
    <t>Gathala, Mahesh K.; Ghosh, Anup K.; Harun-Ar-Rashid, Md.; Hossain, Md. Israil; Islam, Md. Saiful; Krupnik, Timothy J.; McDonald, Andrew; Rahman, Md. Mahbubur; Timsina, Jagadish; Tiwari, Thakur P.</t>
  </si>
  <si>
    <t>Conservation agriculture; Rice-maize system; Tillage; Crop establishment; Profitability; On-farm trial</t>
  </si>
  <si>
    <t>10.1016/j.fcr.2014.12.003</t>
  </si>
  <si>
    <t>mulch/plastic;residue management/crop/mulch;residue management/non-crop/mulch</t>
  </si>
  <si>
    <t>benefit cost ratio;costs;net return;variable cost</t>
  </si>
  <si>
    <t>The Indo-Gangetic Plains (IGP) of India is dominated with rice - wheat cropping system that occupies almost 10.5 million ha area. The sustainability of rice-wheat system is under threat due to numerous water-, nutrients-, weeds- and environment-related problems, mainly, due to the cultivation of rice. Suitable crop and soil management practices with a bias to conservation agriculture (CA) that can sustain soil and environmental health as well as improve crop and water productivity, are required for the Indian IGP. Maize can be a viable alternative to rice and a potential driver for diversification of rice-wheat system. The acreage of maize is on the increase in conventional and conservation agriculture-based cereal systems of India in recent years. Therefore, a field experiment, involving a maize (Zea mays L.)-wheat cropping system was undertaken on a sandy clay loam soil for three years (2010-11 to 2012-13) in New Delhi to evaluate the impacts of CA on crop and water productivity, profitability and soil organic carbon (SOC) accumulation. There were five CA-based treatments in first year, and two treatments were introduced in second year (2011-12) onwards. The experiment was laid out in a randomized complete block design with three replications. In all the residue retention plots, wheat residue was retained in maize crop and maize residue was retained in wheat crop under zero till conditions. Results showed that the plots under permanent broad bed with residue (PBB + R) and without residue (PBB) resulted in 29 and similar to 26% higher maize grain yield, respectively than conventional tillage (CT) (2.6 t ha(-1)), but wheat grain yields were comparable in all the treatments in first year. Maize grain yield in second year under PBB + R and zero tillage with residue (ZT + R) were 55 and 43% higher than CT plots (2.8 t ha(-1)). Three-year mean maize yields due to PBS + R and permanent narrow bed with residue (PNB + R) were 28 and 15% higher than that in CT plots (3.3 t ha(-1)). The PBB + R resulted in 11% higher two-year mean water productivity in maize than PBB (similar to without residue), but both these treatments were comparable in this regard in wheat. The ZT + R plots resulted in 14% and 22% higher two-year mean water productivity, respectively in maize and wheat than ZT plots. Overall, the plots under PBB + R had 57% and 19% higher mean water productivities in maize and wheat, respectively compared with CT plots. Again, the PBB + R plots gave 12% higher two-year mean net returns compared with CT plots. With regard to net returns, the plots under permanent narrow bed with and without residue (PNB + R; PNB) were inferior to PBB, PBB + R, ZT and ZT + R plots. Retention of both-season crop residues could significantly improve SOC concentration in surface (0-5 cm) soil. The PBB + R resulted in highest SOC pool at 0-30 cm soil layer, which was significantly higher than that in CT. This system showed maximum carbon sequestration potential. Thus, this CA practice, which involves PBS + R is superior to other practice. This would save water through higher water-use efficiency, and lead to accumulation of more carbon in soil with higher sequestration potential, besides giving sustainable production through maize-wheat system over the years. This can be adopted across the IGP regions of India, where irrigated rice-wheat system is in practice, and in similar agro-ecologies of the tropics and sub-tropics under irrigated conditions.</t>
  </si>
  <si>
    <t>Bandyopadhyay, K. K.; Bhattacharyya, Ranjan; Das, T. K.; Jat, M. L.; Saharawat, Y. S.; Sharma, A. R.; Sudhishri, S.</t>
  </si>
  <si>
    <t>Conventional and zero tillage; Maize and wheat productivity; Permanent narrow and broad beds; Residue retention; Soil organic carbon</t>
  </si>
  <si>
    <t>10.1016/j.fcr.2017.10.021</t>
  </si>
  <si>
    <t>Sustaining productivity of the rice-based cropping systems in the Eastern Indo-Gangetic Plain (EIGP) requires practices to reverse declining soil fertility resulting from excessive tillage and crop residue removal, while decreasing production costs and increasing farm profits. We hypothesize that the adoption of conservation agriculture (CA), involving minimum tillage, crop residue retention and crop rotation, can address most of these challenges. Therefore, the effects of crop establishment methods - strip planting (SP), bed planting (BP) and conventional tillage (CT); and levels of crop residue retention - high residue (HR) and low residue (LR) on individual crop yield, system yield and profitability were evaluated in a split-plot design over three cropping seasons in two field experiments (Alipur and Digram sites) with contrasting crops and soil types in the EIGP. The SP and BP of non-rice crops were rotated with non-puddled rice establishment; CT of non-rice crops was rotated with puddled transplanted rice. In the legume-dominated system (rice-lentil-mung bean), lentil yields were similar in SP and CT, while lower in BP in crop season 1. A positive effect of high residue over low residue was apparent by crop season 2 and persisted in crop season 3. In crop season 3, the lentil yield increased by 18-23% in SP and BP compared to CT. In the cereal-dominated system (rice-wheat-mung bean), significant yield increases of wheat in SP and BP (7-10%) over CT, and of HR (1-3%) over LR, were detected by crop season 3 but not before. Rice yields under CA practices (non-puddled and HR) were comparable with CT (puddled and LR) in both systems. Improved yield of lentil and wheat with CA was correlated with higher soil water content. The net income of SP increased by 25-28% for dry season crops as compared to CT and was equal with CT for rice cropping systems. Conservation agriculture practices provide opportunities for enhancing crop yield and profitability in intensive rice-based systems of the EIGP of Bangladesh.</t>
  </si>
  <si>
    <t>Bell, Richard W.; Haque, Md Enamul; Islam, Md Ariful; Jahiruddin, M.; Johansen, Chris; Vance, Wendy</t>
  </si>
  <si>
    <t>Crop establishment methods; Cropping systems; Economics; Non-puddled rice; Soil water content; Strip planting</t>
  </si>
  <si>
    <t>10.1017/S0014479722000291</t>
  </si>
  <si>
    <t>diversification/intercropping;nutrient management/inorganic fertilizer;optimization/fertilizer;nutrient management/integrated soil fertility management (ISFM)</t>
  </si>
  <si>
    <t>vicia faba;lens culinaris;vigna radiata;oryza sativa;triticum</t>
  </si>
  <si>
    <t>income;net income;profitability</t>
  </si>
  <si>
    <t>Conservation agriculture improves agronomic, economic, and soil fertility indicators for a clay soil in a rainfed Mediterranean climate in Morocco</t>
  </si>
  <si>
    <t>CONTEXT: Declining rainfall with increasing variability, increasing temperature extremes, and declining soil fertility are threatening crop production and ultimately food security in the rainfed Mediterranean environment in Morocco. Conservation agriculture (CA) practices such as reduced tillage, soil cover, and appropriate crop rotation are recognized as a set of adaptive agricultural systems in such climate-sensitive regions. Systematic evaluation of agronomic, economic, and soil fertility indicators with medium-and long-term adoption of CA in different crop rotations in such variable climatic conditions is needed to drive wider adoption of CA in the region.OBJECTIVE: The objective of this study was to systematically evaluate agronomic, economic, and soil fertility indicators under CA and conventional tillage (CT) using field experimentation (medium-term) and simulation modeling (long-term) for a clay soil of a rainfed Mediterranean environment.METHODS: Methodologies included the following: 1) Field experimentation for 5 years (2015-2019), comparing CA and CT in four major food crops: wheat, barley, lentil, and chickpea, conducted in Merchouch, Morocco. The objective was to determine the effect of CA on crop productivity, yield stability, profitability, precipitation use efficiency, and soil fertility indicators of individual crops and cropping systems. (2) Dynamic simulation modeling to understand the long-term effect of adopting CA and CT under cereal-legume and cereal-cereal rotation systems. Using 5 years of experimental data, we calibrated and validated a Decision Support System for Agrotechnology Transfer (DSSAT) model for four crops; and ran the model for 36 years for two major rotations.RESULTS AND CONCLUSIONS: Across the five contrasting rainfall years, in comparison to CT, CA had greater yield stability and increased wheat grain yield by 43%, barley by 8%, lentil by 11%, and chickpea by 19%. In 5 years of cereal-legume rotation cycle, CA resulted in increased system yield (by 20%), total benefits (by 40%), precipitation use efficiency (by 13%), and available soil moisture (by14%) with production cost reduced by 14.5%. The CA system had higher soil organic matter (+7%), available phosphorus (+3%), and exchangeable potassium (+15%) than in CT, although all differences were non-significant. Our field experiment and long-term simulation results suggest that CA adoption improves a range of agronomic and economic, and soil fertility indicators compared to CT in the clay soil of a rainfed Mediterranean environment.SIGNIFICANCE: The outcomes of this experimental and simulation study on the multiple benefits of CA provide evidence for extensionists, policymakers, and farmers to drive its wider adoption in Morocco and similar pro-duction environments.</t>
  </si>
  <si>
    <t>Devkota, Krishna Prasad; Devkota, Mina; Kumar, Shiv</t>
  </si>
  <si>
    <t>Yield stability; Resilience; Soil health; Rainfall variability; Soil organic matter</t>
  </si>
  <si>
    <t>10.1016/j.agsy.2022.103470</t>
  </si>
  <si>
    <t>hordeum vulgare;cicer arietinum;lens culinaris;pisum sativum;triticum</t>
  </si>
  <si>
    <t>costs;variable cost;profitability</t>
  </si>
  <si>
    <t>Conservation agriculture, characterized by minimal tillage, permanent soil cover and crop diversification, has been widely adapted under rainfed conditions, but adoption under irrigated conditions is limited. An experiment initiated in 1997 to evaluate the level of tillage and the amount of soil cover needed for conservation agriculture to work under irrigated conditions in the highlands of San Luis Potosi, Mexico. The trial encompassed seven treatments: conventional tillage, two types of reduced tillage and permanent raised beds (PB), which are untilled, with four levels of soil cover in an irrigated rotation with maize (Zea mays L.) in the summer and fodder oats (Avena sativa L.) in the winter. Maize and oats yielded significantly more under PB than with tillage. Maize yielded on average 1.2 Mg ha(-1) more in PB with the hybrid used from 1997 to 2008 and 3.9 Mg ha(-1) more with the hybrid used from 2012 to 2017. Permanent raised beds generated on average $18,424 MXN ha(-1) more profit than the tilled treatments and increased soil organic carbon on average 63% at 0 to 5 cm depth and 32% at 5 to 30 cm depth. The trial shows that conservation agriculture, with PB and little residue cover, is a viable and sustainable option in similar production systems.</t>
  </si>
  <si>
    <t>Fonteyne, Simon; Martinez Gamino, Miguel-Angel; Saldivia Tejeda, Abel; Verhulst, Nele</t>
  </si>
  <si>
    <t>permanent raised beds; crops residues; corn; conservation agriculture; furrow irrigation</t>
  </si>
  <si>
    <t>10.3390/agronomy9120845</t>
  </si>
  <si>
    <t>legume;cereals;vegetables</t>
  </si>
  <si>
    <t>vicia faba;vigna mungo;phaseolus vulgaris;arachis hypogea;zea mays;glycine max;solanum lycopersicum</t>
  </si>
  <si>
    <t>diversification/intercropping;diversification/crop rotation</t>
  </si>
  <si>
    <t>land preparation/tillage/reduced or zero;land preparation/beds/raised;residue management/crop/mulch;diversification/crop rotation</t>
  </si>
  <si>
    <t>Conservation Agriculture Improves Soil Quality, Crop Yield, and Incomes of Smallholder Farmers in North Western Ghana</t>
  </si>
  <si>
    <t>Conservation agriculture (CA) practices are being widely promoted in many areas in sub-Saharan Africa to recuperate degraded soils and improve ecosystem services. This study examined the effects of three tillage practices [conventional moldboard plowing (CT), hand hoeing (MT) and no-tillage (NT)], and three cropping systems (continuous maize, soybean-maize annual rotation, and soybean/maize intercropping) on soil quality, crop productivity, and profitability in researcher and farmer managed on-farm trials from 2010 to 2013 in northwestern Ghana. In the researcher managed mother trial, the CA practices of NT, residue retention and crop rotation/intercropping maintained higher soil organic carbon, and total soil N compared to conventional tillage practices after 4 years. Soil bulk density was higher under NT than under CT soils in the researcher managed mother trails or farmers managed baby trials after 4 years. In the researcher managed mother trial, there was no significant difference between tillage systems or cropping systems in maize or soybean yields in the first three seasons. In the fourth season, crop rotation had the greatest impact on maize yields with CT maize following soybean increasing yields by 41 and 49% compared to MT and NT maize, respectively. In the farmers' managed trials, maize yield ranged from 520 to 2700 kg ha(-1) and 300 to 2000 kg ha(-1) for CT and NT, respectively, reflecting differences in experience of farmers with NT. Averaged across farmers, CT cropping systems increased maize and soybean yield ranging from 23 to 39% compared with NT cropping systems. Partial budget analysis showed that the cost of producing maize or soybean is 20-29% cheaper with NT systems and gives higher returns to labor compared to CT practice. Benefit-to-cost ratios also show that NT cropping systems are more profitable than CT systems. We conclude that with time, implementation of CA practices involving NT, crop rotation, intercropping of maize and soybean along with crop residue retention presents a win-win scenario due to improved crop yield, increased economic return, and trends of increasing soil fertility. The biggest challenge, however, remains with producing enough biomass and retaining same on the field.</t>
  </si>
  <si>
    <t>Mahama, George Y.; Naab, Jesse B.; Prasad, P. V. V.; Yahaya, Iddrisu</t>
  </si>
  <si>
    <t>conservation agriculture; no-tillage; crop rotation; intercropping; residue retention; soil quality; crop yield; profitability</t>
  </si>
  <si>
    <t>10.3389/fpls.2017.00996</t>
  </si>
  <si>
    <t>benefit cost ratio;costs;profit</t>
  </si>
  <si>
    <t>Cotton-wheat cropping system is the second most important wheat based system in the South Asia (4.5 M ha) and India (2.6 M ha) and contributes significantly to the food security in the region. However, with the conventional method of crop establishment and crop management, the productivity and profitability of the cotton-wheat system is low. Hence, despite non-suitability of growing situations, farmers are inclined towards cultivating the conventionally tilled rice-wheat rotation which has got severe consequences on the natural resources as well as the future food security. Therefore, an attempt was made to develop and evaluate the performances (in terms of system productivity, water productivity and profitability) of conservation agricultural technologies (like permanent narrow and broad-bed planting and residue management under zero tillage) under an irrigated cotton-wheat system in the region. Treatments included farmers' practice (conventional tillage and flat-bed sowing without residue recycling; CT), and four combinations of raised-bed planting and residue management under zero tillage (viz., narrow-bed and broad-bed sowing with and without crop residue retention) in the first year. During the second year onwards two additional treatments were included: flat-bed sowing under zero tillage with and without residue retention. Results indicate that mean (of last two years) seed cotton yield in the plots under zero tilled permanent broad-bed sowing with residue retention (PBB + R) was about 24 and 51% higher compared with zero tilled narrow-bed sowing without residue retention (PNB: 2.91 Mg ha(-1)) and CT plots (2.59 Mg ha(-1)), respectively. Similarly, plots under PBB + R had significantly higher mean (of last two years) wheat grain yield than flat-bed zero tilled (ZT) and CT plots. Unlike seed cotton yield, wheat grain yield was not affected by the treatments in the first year. In the second year, plots under PBB + R had about 9 and 11% higher wheat grain yield than PNB (4.37 Mg ha(-1)) and CT (4.29 Mg ha(-1)) plots, respectively. Although the system productivity in terms of wheat equivalent yield (WEY) was similar in the plots under PBB + R and zero tilled-broad permanent bed sowing without residue retention (PBB) and zero tilled narrow-bed sowing with residue retention (PNB + R) in the first year, plots under PBB + R had about 15 and 13% higher WEY than PBB and PNB+ R plots. Similarly, mean (of the last two years) water productivity of the system in the PBB + R treated plots (12.58 kg wheat grain ha(-1) mm(-1)) was 48, 22, 12, 15, 13, 24% higher compared with CT, PNB, PNB+ R, PBB, ZT+ R and ZT plots, respectively. The above-said PBB + R plots also had the highest net returns (based on mean values of last two years) that was 36 and 13% higher compared with CT and PNB plots, but was similar to other treatments. Therefore, growing cotton-wheat system under permanent beds with residue retention is recommended under irrigated conditions in this region due to its potential of increased productivity, profitability and resource conservation. (C) 2013 Elsevier B.V. All rights reserved.</t>
  </si>
  <si>
    <t>Aggarwal, Pramila; Bana, R. S.; Bandyopadhyay, K. K.; Bhatia, A.; Bhattacharyya, Ranjan; Das, T. K.; Datta, S. P.; Jat, M. L.; Kar, A.; Pathak, H.; Saharawat, Y. S.; Sepat, Seema; Sharma, A. R.; Sharma, R. K.; Singh, Billu; Singh, Geeta; Singh, Parmendra; Sudhishri, S.; Vyas, A. K.</t>
  </si>
  <si>
    <t>Broad and narrow bed; Residue retention; Conventional and zero tillage; Gross and net returns</t>
  </si>
  <si>
    <t>10.1016/j.fcr.2013.12.017</t>
  </si>
  <si>
    <t>cash crop;cereals</t>
  </si>
  <si>
    <t>gossypium;triticum</t>
  </si>
  <si>
    <t>Conservation agriculture in Ecuador's highlands: a discrete choice experiment</t>
  </si>
  <si>
    <t>Conservation agriculture has successfully spread in a number of developing country contexts, resulting in both positive production and environmental impacts. However, there are ongoing questions about the appropriateness of conservation agriculture for small-scale farming as poor farmers tend to be risk averse, typically lack access to credit, and may have planning horizons associated with heavily discounted future benefits. This study investigates farmer attitudes toward how a hypothetical set of conservation agriculture production practices will affect yield, labor use, erosion, and cost in two communities of Bolivar province, Ecuador, through the implementation of a discrete choice experiment. Results show producers are most concerned with future yields, planting labor, and overall costs. While off-farm erosion impacts are of concern, producers only placed small values on these impacts. Results provide support for conservation agriculture outreach to highlight practices that increase long-run production and reduce the time and technical skills associated with planting.</t>
  </si>
  <si>
    <t>Alwang, Jeffrey; Barrowclough, Michael J.</t>
  </si>
  <si>
    <t>Conservation agriculture; Discrete choice experiment; Random parameter logit; Developing countries</t>
  </si>
  <si>
    <t>10.1007/s10668-017-0011-0</t>
  </si>
  <si>
    <t>diversification/green manure;nutrient management/organic fertilizer;residue management/crop/mulch;residue management/crop/retained</t>
  </si>
  <si>
    <t>profit;profitability;net return</t>
  </si>
  <si>
    <t>Conservation agriculture in irrigated intensive maize-based systems of north-western India: Effects on crop yields, water productivity and economic profitability</t>
  </si>
  <si>
    <t>In north-western India, maize-based systems are being advocated as an alternative to rice-based systems to address the issues of resource degradation, particularly declining water tables and climate change-induced variability in rainfall and temperature. Conservation agriculture (CA) based best-bet crop management practices may increase crop and water productivity, while conserving and sustaining natural resources. In a 6-year study of conservation agriculture experiment established in 2008, we have evaluated the performance of CA-based management practices [permanent bed (PB) and zero tillage (ZT)] and conventional till (CT) for four intensified irrigated maize systems [maize-wheat-mungbean (MWMb), maize-chickpea-Sesbania green manure (MCS), maize-mustard-mungbean (MMuMb) and maize-maize-Sesbania (MMS)]. Significant (P&lt;0.05) tillage and cropping system interactions were observed for system productivity. Agronomic performance (yield attributes) of all the crops (except wheat) grown in sequence with maize was maximum with ZT, however wheat outperformed on PB over ZT and CT. In the initial two years, higher system productivity (maize equivalent yield) was recorded in PB (8.2-8.5 Mg ha(-1)), while from third year onwards ZT registered maximum productivity (11.3-12.9 Mg ha(-1)).The system glucose equivalent yield increased by 0.6 Mg ha(-1) under ZT and PB compared to CT. Economic profits from maize-based rotations were invariably higher either in MMuMb or MWMb systems, while in terms of glucose equivalent yield, MMS and MWMb rotation were highest. Synergistic effects of summer legumes (mungbean and Sesbania) after winter legume/oilseed/cereal were observed on yield of individual crop vis-a-vis system productivity and irrigation water use. ZT and PB practices reduced the irrigation water requirement by 40-65 ha-mm and 60-98 ha-mm, respectively compared to CT system, resulted enhanced system water productivity by 19.4% equally under both ZT and PB. Net profit from the maize-based systems under ZT was up to 31% higher with 72$ ha(-1) lower production cost compared to Cr. Results from our study showed that adoption of CA based tillage practices in MMuMb and MWMb system for sustainable increase of crop and water productivity in north-western region of India. (C) 2016 Elsevier B.V. All rights reserved.</t>
  </si>
  <si>
    <t>Chaudhary, V.; Dhauja, A.; Jat, M. L.; Jat, R. K.; Jat, S. L.; Kumar, B.; Parihar, C. M.; Pooniya, V.; Pradhan, S.; Singh, A. K.; Yadav, O. P.; Yadvinder-Singh</t>
  </si>
  <si>
    <t>Maize based cropping systems; Net returns; Glucose equivalent yield; Water productivity; Permanent bed; Zero tillage</t>
  </si>
  <si>
    <t>10.1016/j.fcr.2016.03.013</t>
  </si>
  <si>
    <t>legume;cereals;oil crop;trees</t>
  </si>
  <si>
    <t>vicia faba;cicer arietinum;zea mays;vigna radiata;sinapis;pisum sativum;sesbania;triticum</t>
  </si>
  <si>
    <t>costs;profit;variable cost</t>
  </si>
  <si>
    <t>Conservation Agriculture in Maize- and Wheat-Based Systems in the (Sub)tropics: Lessons from Adaptation Initiatives in South Asia, Mexico, and Southern Africa</t>
  </si>
  <si>
    <t>Conservation agriculture's underlying principles-minimal soil disturbance, soil cover and crop rotation-are increasingly recognized as essential for sustainable agriculture. This article summarizes three contrasting cases of adapting conservation agriculture (CA) to smallholder conditions in the (sub)tropics: a) irrigated rice-wheat systems in South Asia; b) rainfed maize/wheat and irrigated wheat systems in Mexico; and c) rainfed maize in Southern Africa. In the South Asia case, farm surveys show rapid and widespread adoption of zero tillage wheat-primarily due to a substantial cost saving (15-16%). In the other cases, uptake so far has been limited-although long-term trials show continuously higher and more stable yields both for maize and wheat. Under marginal conditions CA can generate substantial yield increases-averaging some 50% over conventional smallholder maize yields of 1 ton per ha over 6 years in on-farm trails in Southern Africa. The diverse experiences attest to the wide adaptability of CA systems, which can generate clear economic and potentially enormous environmental benefits. The case studies and wider literature however also reiterate the substantial challenges in terms of targeting, adapting and adopting CA-particularly for smallholders in the (sub)tropics. CA systems are best developed in situ through a multi-stakeholder adaptive learning process to create viable CA-based options that are technically sound, economically attractive, and socially acceptable.</t>
  </si>
  <si>
    <t>Dixon, John; Erenstein, Olaf; Hellin, Jon; Sayre, Ken; Wall, Patrick</t>
  </si>
  <si>
    <t>adaptation; cereal systems; conservation agriculture; innovation systems; smallholders</t>
  </si>
  <si>
    <t>10.1080/10440046.2011.620230</t>
  </si>
  <si>
    <t>africa;mexico</t>
  </si>
  <si>
    <t>africa;south and central america;asia</t>
  </si>
  <si>
    <t>Conservation Agriculture in rice-mustard cropping system for five years: Impacts on crop productivity, profitability, water-use efficiency, and soil properties</t>
  </si>
  <si>
    <t>Developing suitable crop rotations and crop establishment practices is an important mechanism that can enhance factor productivity and sustainability of an agro-ecosystem. However, the impact of Conservation Agriculture (CA) on alternate crop rotation of the most-dominant but tillage- and input-intensive rice (Oryza sativa L.)-wheat (Triticum aestivum (L.) emend Fiori &amp; Paol) rotation of the Indo-Gangetic Plains (IGP) of India is not elaborately studied. Hence, we evaluated the effect of CA on crop and water productivity, profitability, and soil carbon status in rice-mustard (Brassica juncea L.) rotation in the North-western IGP of India for five consecutive years. Eight treatments comprising of tillage, crop residue, brown manuring (BM) using Sesbania bispinosa, and summer mungbean [Vigna radiata (L.) Wilczek] (SMB) were adopted in rice - mustard cropping system. The conventional transplanted puddled rice (TPR) - conventional fill mustard (CTM) (similar to TPR-CTM) rotation resulted in significantly higher rice grain yield than zero fill direct-seeded rice (ZTDSR) - ZT mustard (ZTM) system with or without crop residue in all five years. However, in this regard, the CA-based ZT rice - mustard - SMB with residue [ZTDSR-ZTM-ZTSMB (+ RA was comparable with it during first three years, but was inferior to it in 4th and 5th years. The ZTDSR-ZTM-ZTSMB ( +R) had overall 10.9 % lower five-year mean rice yield than that in the TPRCTM system. This CA-based system gave significantly higher mustard grain yield in all the years (except first year), and the five-year mean mustard yield was 30.3 % higher than in the TPR-CTM. Another CA-based double cropping system having ZTDSR + BM - ZTM (+ R) was comparable with TPR-CTM in all the years and resulted in 27.6 % higher five-year mean mustard yield than the TPR-CTM practice. The ZTDSR-ZTM-ZTSMB (+ R) practice gave 44 % (including SMB) and 8.1 % (excluding SMB) higher system productivity and significantly higher sustainable yield index of the rice-mustard system compared with the TPR-CTM practice. The ZTDSR-ZTM-ZTSMB (+ R) practice encountered significantly lower weed density in mustard in all five years than TPR-CTM system. The cost-benefit analysis revealed that this CA practice fetched higher net returns by INR 53,000 and 21,400 ha(-1) from the rice-mustard system with and without SMB, respectively over the TPR-CTM system. Again, this ZTDSR-ZTM-ZTSMB (+ R) system led to an increase in irrigation water productivity by 27.8 % in rice and 35.1 % in mustard, and the total water (irrigation + rainfall) productivity by 35.7 % in mustard crop compared with the TPR-CTM system (P &lt;= 0.05). This CA-based rice-mustard system resulted in significantly higher very labile (similar to 50.6 %) and labile (similar to 47.7 %) carbon concentration at 0-5 cm depth of soil compared to the conventional TPR-CTM system. The CA system being productive, profitable, and resource-efficient can be recommended for North-western IGP of India and in similar agro-ecologies of the tropics and sub-tropics. It can be adopted with suitable site-specific refinement in South-Asian countries, where decline in crop productivity and soil health is a consistent pervasive problem due to continuous cereal-cereal rotation.</t>
  </si>
  <si>
    <t>Bhattacharyya, Ranjan; Biswas, A. K.; Biswas, Sunanda; Chaudhari, S. K.; Das, Shrila; Das, T. K.; Dwivedi, B. S.; Kakralia, Suresh Kumar; Nath, C. P.; Raj, Rishi; Rathi, Neelmani; Sharma, A. R.; Singh, Billu; Sudhishri, Susama</t>
  </si>
  <si>
    <t>Brown manuring; Rice-mustard system; Summer mungbean; Sustainable yield index; Soil carbon pools; Water productivity</t>
  </si>
  <si>
    <t>10.1016/j.fcr.2020.107781</t>
  </si>
  <si>
    <t>legume;oil crop;cereals</t>
  </si>
  <si>
    <t>vicia faba;vigna radiata;sinapis;oryza sativa;triticum</t>
  </si>
  <si>
    <t>cost benefit ratio;net return</t>
  </si>
  <si>
    <t>This study examined the economic and risk effects of conservation agriculture (CA) in western China using nine years of data from an agronomic field experiment and a case study for a typical crop-livestock farm. A CA system of a wheat-pea rotation with no-tillage and stubble retention was compared with the current practice of the same rotation but with conventional tillage and stubble removal. Risk was examined by computing the resistance and resilience of grain yields to climate shocks at the field scale, along with calculating the stability of yields and profits at the field and farm scale. Climate shocks were defined using the standardized precipitation evapotranspiration index. Resistance indicated the proximity of grain yields during a climate shock to average yields. Resilience indicated the rate of return towards average grain yields after a climate shock. At the field scale, CA increased grain yields by an average of 19.6% and increased profits without negatively affecting resistance or resilience. At the farm scale, CA increased profits by an average of 5%, increased the stability of profits by 33%, and reduced labor demands. Despite these gains, the adoption of CA in western China remains low. Results suggest that at present the private gains to farmers are not large enough to encourage the more widespreadadoption of CA. Therefore, because CA also produces public benefits for conservation of the environment such as reduced erosion, financial incentives may be considered to assist CA adoption in specific farming systems.</t>
  </si>
  <si>
    <t>Komarek, Adam M.</t>
  </si>
  <si>
    <t>Cereal-legume rotation; Crop-livestock system; Gansu; Resistance; Risk</t>
  </si>
  <si>
    <t>10.1007/s12571-018-0833-0</t>
  </si>
  <si>
    <t>land preparation/beds;land preparation/beds/fresh;land preparation/beds/permanent;land preparation/tillage/reduced or zero</t>
  </si>
  <si>
    <t>benefit cost ratio;costs;net return;variable cost;profit</t>
  </si>
  <si>
    <t>pisum sativum;triticum</t>
  </si>
  <si>
    <t>Physical and environmental vulnerability analysis conducted for the Illangama watershed located in Ecuador's Andean highlands, shows deteriorated soil quality and declining crop productivity. These problems are caused by soil erosion in steep slopes and inappropriate soil management practices. Research projects conducted from 2011 to 2014 adopted and examined the feasibility of conservation agriculture practices for potato (Solanum tuberosum L.), oat (Avena sativa L.) and vetch (Vicia sativa L.), barley (Hordeum vulgare L.), bean (Vicia faba L.), and a mixture of pastures (annual ryegrass [Lolium multiflorum Lam.], perennial ryegrass [L. perenne L.], orchardgrass [Dactylis glomerata L.], white clover[Trifolium repens L.], and red clover [T. pratense L.]). The practices included surface water deviation ditches, reduced tillage, residue retention, and application of N, all within an improved rotation. The study examined crop yields and economic returns in an effort to identify the best practices. Results indicate that crop productivity and net (of cost of production) benefits of the system were increased as much as 25 and 24%, respectively, using a feasible conservation agriculture system compared to conventional practices. This study shows that conservation agriculture increases yields and saves on production costs due to less tillage. We also found that N fertilization with these conservation agriculture practices increases yields and net returns. This study concludes that conservation agriculture practices are good alternatives for these high-altitude Andean soils. The practices should be promoted among Andean producers to increase the productivity and sustainability of their potato-grain-pasture systems.</t>
  </si>
  <si>
    <t>Alwang, J. R.; Cartagena Ayala, Y. E.; D'Adamo, R.; Delgado, J. A.; Dominguez Andrade, J. M.; Escudero Lopez, L. O.; Mosquera, V. H. Barrera</t>
  </si>
  <si>
    <t>CROP YIELD; ORGANIC-CARBON; COVER CROPS; NO-TILL; SOIL; LONG; MANAGEMENT; EROSION; WESTERN; REGION</t>
  </si>
  <si>
    <t>10.2134/agronj2019.04.0280</t>
  </si>
  <si>
    <t>conservation agriculture;diversification/crop rotation;irrigation;land preparation/tillage/reduced or zero/direct;residue management/crop/mulch;optimization/irrigation/precision</t>
  </si>
  <si>
    <t>other;cereals;legume;roots and tubers</t>
  </si>
  <si>
    <t>lolium multiflorum;hordeum vulgare;vicia faba;avena sativa;dactylis glomerata;lolium perenne;solanum tuberosum;trifolium pratense;vicia sativa;trifolium repens</t>
  </si>
  <si>
    <t>mulch/biofilm;mulch/plastic</t>
  </si>
  <si>
    <t>Small-scale farming in Ecuador's highlands is associated with excessive soil erosion, degradation of soil health, and agricultural productivity loss. Conservation agriculture (CA) offers promise in these areas. Minimum disruption of soil and maintenance of permanent groundcover, two CA pillars, reduce erosion and can increase soil health and productivity. Despite its promise, CA has not been widely adopted by Andean region farmers, and factors such as uncertainty about CA benefits, risk aversion, and high discount rates have been offered as explanations for lagging adoption. This paper combines an analysis of CA trial data from farmer fields and an analysis of two farm-household surveys to measure potential benefits from adoption and identify correlates of adoption. The analysis reveals actions to promote more widespread adoption of CA. Data are from a unique five-year research project in Bolivar Province, Ecuador. Yield and cost of production data from on-farm trials are used to estimate costs and benefits of CA, household data are used to analyze the determinants of CA adoption, and data from a choice experiment help estimate willingness to pay for CA attributes, such as increased yield and reduced erosion. We find that CA practices yield more and cost slightly less (over five years) than conventional practices, but differences are not large. The adoption analysis shows that farm size and labor access are not associated with adoption, but farmers who perceive soil loss on their farm to be severe are much more likely to adopt. This aversion to soil loss is examined in the choice experiment, which finds that farmers are most interested in economic considerations, such as increasing yields and saving increasingly costly labor. CA holds promise in such systems, but diffusion efforts must be carefully tailored to address farmer needs.</t>
  </si>
  <si>
    <t>Alwang, J.; Barrowclough, M.; Dominguez, J. M.; Gallagher, R.; Mosquera, V. H. Barrera; Stehouwer, R.</t>
  </si>
  <si>
    <t>conservation agriculture; discrete choice experiment; economic viability; Ecuador; probit</t>
  </si>
  <si>
    <t>10.2489/jswc.71.2.91</t>
  </si>
  <si>
    <t>other;legume;trees;cereals</t>
  </si>
  <si>
    <t>trifolium alexandrinum;vigna unguiculata;pisum sativum;populus;sorghum bicolor;triticum</t>
  </si>
  <si>
    <t>benefit cost ratio;internal rate of return;net return;net present value</t>
  </si>
  <si>
    <t>Conservation agriculture practices improve crop productivity and farm profitability when adopted by Bangladeshi smallholders in the Eastern Gangetic Plain</t>
  </si>
  <si>
    <t>In research settings in the Eastern Gangetic Plain, Conservation Agriculture (CA) reduces operational costs, including cost for machinery, labour and fuel, while increasing yields, profit and soil organic carbon. However, the impact of the CA practices when adopted by smallholder farms on their crop productivity and farm profitability in this region is not well understood. In three locations in Rajshahi and Thakurgaon districts, Bangladesh, where previous on-farm CA research and demonstrations had been focused, we assessed the adoption and impacts of CA technologies on 135 farms compared to 270 non-adopters. While the CA technology adoption is still ongoing in the study areas, those farmers who practiced CA technology decreased human labour by up to 34%, seed use by 31%, fertilisers by 6%, pesticides by 32%, and total cost of production up to 10% while cultivating lentil, mustard, maize and wheat. The respective increases in crop yield and net profit were up to 28% and 43%, respectively. Propensity score matching (PSM) methods further confirmed that CA technology adoption had significant impacts by increasing crop yield, reducing variable costs, and increasing adopters' net income. Given the striking on-farm benefits of CA for smallholders in the EGP, programmes to expand the availability of minimum tillage planters, provide training to local service providers on CA methods, and the use of smart incentives should be evaluated to assist farmers to adopt CA seeding machinery and associated agronomic practices.</t>
  </si>
  <si>
    <t>Bell, Richard W.; Haque, Enamul; Miah, M. A. Monayem; Rahman, Md. Wakilur; Rashid, M. A.; Sarkar, Md. Abdur Rouf</t>
  </si>
  <si>
    <t>Conventional tillage; crop rotations; propensity score matching; residue retention; strip planting</t>
  </si>
  <si>
    <t>10.1177/00307270221150830</t>
  </si>
  <si>
    <t>legume;cereals;oil crop</t>
  </si>
  <si>
    <t>lens culinaris;zea mays;sinapis;triticum</t>
  </si>
  <si>
    <t>costs;net return;profit;total cost</t>
  </si>
  <si>
    <t>Conservation agriculture strengthen sustainability of Brazilian grain production and food security</t>
  </si>
  <si>
    <t>Sustainability of Brazilian agriculture has been frequently addressed in debates about human influences on the environment. Sustainability of agricultural production is critical to meet the growing demand for food, fiber and energy, and involves economic and environmental components of agriculture. We tested the hypothesis that conservation agriculture (CA) contributes to sustainability of Brazilian soybean (Glycine max (L.) Merril) production through positive effects on one or more of the following: soil quality, grain yield and nutritional quality and growers profitability. We found that CA enhanced carbon sequestration, physical and especially biological quality of soil, which caused improved soybean grains yield, protein and flavonoids content and profit. In turn, the most expressive cropping sequence within Brazilian farmlands, the annual soybean and maize double crop (Zea mays), reduced soil physical quality with impacts on food security and agricultural sustainability. The hypothesis was proved once sustainability of Brazilian soybean production can be increased by inserting crop rotations involving cover crops in the rotation cycle.</t>
  </si>
  <si>
    <t>Anghinoni, Fernanda Brunetta Godinho; Anghinoni, Guilherme; Braccini, Alessandro Lucca; Lal, Rattan; Mendes, Ieda de Carvalho; Tormena, Cassio Antonio; Zancanaro, Leandro</t>
  </si>
  <si>
    <t>Soil quality; Carbon sequestration; Flavonoids; Protein; Brazil</t>
  </si>
  <si>
    <t>10.1016/j.landusepol.2021.105591</t>
  </si>
  <si>
    <t>mulch/plastic;residue management/crop/mulch;residue management/non-crop/mulch;water harvesting/ridge and furrow</t>
  </si>
  <si>
    <t>gross return;benefit cost ratio;income;net income</t>
  </si>
  <si>
    <t>diversification/cover crop;diversification/crop rotation</t>
  </si>
  <si>
    <t>In the Indo-Gangetic Plains of South Asia, the quadruple challenges of deteriorating soil quality, declining groundwater, energy shortages, and diminishing farm profitability threaten sustainability of conventional till (CT)-based cereal production systems. A 5-year study was conducted to evaluate the effect of conservation agriculture (CA)-based management (tillage, crop establishment, residue management, and system intensification through mungbean integration) on energy budget, water productivity, and economic profitability in cereal (rice-wheat, RW/maize-wheat, MW)-based systems compared with CT-based management. In CA systems, crop residues contributed the maximum (similar to 76%) in total energy input (167,995 MJ ha(-1)); however, fertilizer application (nonrenewable energy source) contributed the maximum (43%) in total energy input (47,760 MJ ha(-1)) in CT-based systems. CA-based cereal (rice/maize) systems recorded higher net energy and energy-intensiveness (EI) levels of 251% and 300%, respectively, compared with those of the CT-based rice-wheat system (RW/CT) (295,217 MJ ha(-1) and 46.05 MJ USD-1), irrespective of mungbean integration. MWMb/ZT+R utilized 204% more input energy, which resulted in 14% higher net energy and 229% higher EI compared with RW/CT. CA-based RW and MW systems enhanced the crop productivity by 10 and 16%, water productivity by 56 and 33%, and profitability by 34 and 36%, while saving in irrigation water by 38 and 32%, compared with their respective CT-based systems, respectively. CA-based system improved net energy, crop productivity, and profitability; therefore, it should be outscaled to improve the soil and environmental quality in north-west India.</t>
  </si>
  <si>
    <t>Choudhary, K. M.; Jat, H. S.; Jat, M. L.; Nandal, D. P.; Poonia, Tanuja; Sharma, P. C.; Singh, Yadvinder; Yadav, A. K.</t>
  </si>
  <si>
    <t>Conservation agriculture; Energy source and utilization pattern; Energy indices; Residue management; System productivity and profitability</t>
  </si>
  <si>
    <t>10.1007/s00267-020-01273-w</t>
  </si>
  <si>
    <t>Conservation agriculture-related practices contribute to maize (Zea mays L.) yield and soil improvement in Central Malawi</t>
  </si>
  <si>
    <t>Conservation agriculture-related practices (CARP) improve soil fertility, maize yield, and profitability. A study was conducted to generate evidence on the benefits of CARP in the long-term (nine years) in Salima District, Central Malawi. The objectives of the study were 1) to compare the maize yields between farmer practice and CARP interventions in the long-term, 2) to compare soil fertility changes between farmer practice and CARP interventions in the long-term, and 3) to verify the intercropping efficiency of maize with groundnut using the land equivalent ratio (LER) and land equivalent coefficient (LEC). A guiding hypothesis was that the application of CARP improves soil condition and maize yield. Farmer practice (FP) and three CARP [Pit planting + mulching (PPM), Intercropping + mulching (INM), and Mulching (MC)] treatments were tested in the study. INM was also tested for intercropping efficiency. Maize yields in CARP (3.98-4.43 Mg ha(-1)) were significantly higher (p &lt; 0.018) than in FP (1.84 Mg ha(-1)). Soil pH, soil organic carbon, soil organic matter, nitrogen, and bulk density were acceptable for the Malawian soil in CARP compared to FP, suggesting that CARP improved soil fertility properties. There was no significant difference in soil potassium concentration across the treatments (p &lt; 0.0642). The land equivalent ratio for maize and groundnut intercropping in INM was 1.77, indicating beneficial intercropping efficiency. The benefit-cost ratios (BCR) for PPM, INM, and MC were 1.55, 1.90, and 2.26, respectively, indicating that CARP interventions were more profitable than FP (BCR = 0.15). It is concluded that CARP interventions contribute to increased crop yield, income, and soil fertility restoration in the agricultural land. The selection of a CARP intervention should depend on the farmer's main intention, either to maximize yield, soil fertility, income, or a combination.</t>
  </si>
  <si>
    <t>Balaka, Victoria; Nyirenda, Harrington</t>
  </si>
  <si>
    <t>Benefit-cost ratio; Bulk density; Intercropping; Land equivalent ratio; Minimum tillage; Maize yield</t>
  </si>
  <si>
    <t>10.1016/j.heliyon.2021.e06636</t>
  </si>
  <si>
    <t>A field experiment was conducted to study the effects of tillage and mulch on weed growth, soil moisture storage, productivity and profitability of upland rice during 2012-2013 at Lembucherra, India. Tillage treatments included CT-RI: conventional tillage with 100% residue incorporation and NT-RR: no-till with 100% residue retention. Mulches included rice straw (SM), Gliricidia (GM), brown manuring (BM) and none (NM). CT-RI registered the highest total weed density (89-168 weeds m(-2)) and biomass (9.6-183g dry weight m(-2)) than those for the NT-RR (75-161 weed m(-2) and 8-155g dry weight m(-2)). In addition, NT-RR stored (122-172mm) more soil moisture (0-40 cm soil depth) in comparison with that for the CT-RI treatment (110-161mm) during crop growing season. Tillage treatments did not have the significant effect on yields. NT-RR reduced the cost of cultivation by 31.5% compared with that for the CT-RI. Thus, the net returns under NT-RR were more than those for the CT-RI. The BM recorded the lowest weed biomass and density as compared to that under other mulches. Therefore, cultivation of upland rice using NT along with BM mulching enhanced productivity and profitability of rice cultivation in India.</t>
  </si>
  <si>
    <t>Babu, Subhash; Das, Anup; Datta, Mrinmoy; Lal, Rattan; Meena, Ram Swaroop; Patil, Somanagouda B.; Saha, Poulami; Yadav, Gulab Singh</t>
  </si>
  <si>
    <t>No-till; weed dynamics; soil profile moisture storage; net returns; harvest monetary benefit</t>
  </si>
  <si>
    <t>10.1080/03650340.2018.1423555</t>
  </si>
  <si>
    <t>diversification/agroforestry;nutrient management/organic fertilizer;land preparation/tillage/reduced or zero;residue management/non-crop/mulch</t>
  </si>
  <si>
    <t>Conservation tillage and residue management improve soil health and crop productivity-Evidence from a rice-maize cropping system in Bangladesh</t>
  </si>
  <si>
    <t>The rice-maize (R-M) system is rapidly expanding in Bangladesh due to its greater suitability for diverse soil types and environments. The present conventional method of cultivating puddled transplanted rice and maize is input-intensive, decreases soil health through intense ploughing, and ultimately reduces farm profitability. There is a need to investigate alternatives. Accordingly, we conducted a replicated 2-year (2020-2021) field study to investigate the effects of conservation agriculture (CA) based tillage and crop establishment (TCE) techniques and residue management practices on the physical, chemical, and biological properties of soil along with crop productivity and the profitability of rice-maize systems in the sandy loam soil of Northwest Bangladesh. Two TCE techniques Puddled transplanted rice (PTR) followed by Conventional tillage maize (CTM) and strip tillage direct-seeded rice (STDSR) followed by strip-tilled maize (STM) were assigned to the main plots and different percentages of crop residue retention (0, 25, and 50% by height) were allocated to the subplots. Results showed that a reduction in bulk density (BD), soil penetration resistance (SPR), and increased soil porosity were associated with STDSR/STM-based scenarios (strip tillage coupled with 25 and 50% residue retention). The soil organic carbon (SOC) fractions, such as dissolved organic C (DOC), light and heavy particulate organic matter C (POM-C), MAOM, and microbial biomass C (MBC) levels in the 0-10 cm layer under ST based treatments were 95, 8, 6, 2 and 45% greater, respectively, compared to CT with no residue treatment. When compared to the CT treatment, the DOC, light POM-C, heavy POM-C, and MAOM in the 10-20 cm layer with ST treatment were 8, 34, 25, 4 and 37% higher, respectively. Residue retention in ST increased average rice, maize, and system yields by 9.2, 14.0, and 14.12%, respectively, when compared to CT. The system gross margin and benefit-cost ratio (BCR) were $1,515 ha(-1) and 1.90 under conventional tillage to $1,696 ha(-1) and 2.15 under strip-tillage practices. Thus, our study suggests that CA could be an appropriate practice for sustaining soil fertility and crop yield under R-M systems in light-textured soils or other similar soils in Bangladesh.</t>
  </si>
  <si>
    <t>Chaki, Apurbo K.; Challinor, Andrew J.; Galdos, Marcelo Valadares; Hossain, Akbar; Huda, Muhammad Shamsul; Sarker, Mamunur Rashid</t>
  </si>
  <si>
    <t>direct seeded rice; strip tillage; residue management; conservation agriculture; system productivity; carbon fractions</t>
  </si>
  <si>
    <t>10.3389/fenvs.2022.969819</t>
  </si>
  <si>
    <t>Conservation tillage implements and systems for smallholder farmers in semi-arid Ethiopia</t>
  </si>
  <si>
    <t>Smallholder farmers in Ethiopia practice traditional tillage systems using an ard plow called Maresha. Traditional tillage systems that involve repeated cultivations with the Maresha plow have caused land degradation (a.o. formation of a plow pan) and poor utilization of rainwater that led to low crop productivity. Experience in other countries has shown that conservation tillage systems could improve utilization of rain water through increased infiltration. However, the implements used for conservation tillage in other countries were found to be too heavy and too expensive for smallholder farmers in Ethiopia. On the other hand, lighter and low cost implements have been developed in Ethiopia as modifications to the Maresha plow. These implements are the Subsoiler, the Tie-ridger, and the Sweep. Field tests were carried out to evaluate the modified implements and a rip plant type of conservation tillage systems using the modified implements. The results showed that the Subsoiler reached a depth of approx. 24 and 27 cm after 1 resp. 2 passes through the furrow made by the Maresha, and thus was capable of disrupting the plow pan. Compared to the Maresha plow and the inverted broad bed maker (BBM), the Tie-ridger required less draft power (79 kg vs. 96 for the Maresha and 103 for the BBM) and lower lifting force (-43%) while forming furrows with larger (+36 resp. +15%) cross-sectional areas. The Sweep enabled deeper root growth of tef (Eragrostis tef (Zucc.)) apart from accomplishing sowing operations faster (+50%). It is concluded that the newly developed implements are suitable to undertake conservation tillage under smallholder farming systems in the semi-arid regions of Ethiopia. The rip-plant type of conservation tillage systems, however, was not found to be viable for maize (Zea mays) production under the study conditions in which loss of soil moisture through evaporation is high. Both grain and biomass yields were highest in the conventional systems, although differences were statistically not significant. On the other hand, a reduced tillage system tested on tef resulted in higher grain yields as compared to conventional tillage. (C) 2008 Elsevier B.V. All rights reserved.</t>
  </si>
  <si>
    <t>Hoogmed, W. B.; Rockstrom, J.; Savenije, H. H. G.; Temesgen, M.</t>
  </si>
  <si>
    <t>Conservation tillage; Maresha; Ethiopia; Soil moisture; Semi-arid regions; Smallholder farmers; Tie ridger; Subsoiler; Sweep; Broad bed maker</t>
  </si>
  <si>
    <t>10.1016/j.still.2008.10.026</t>
  </si>
  <si>
    <t>zea mays;eragrostis tef</t>
  </si>
  <si>
    <t>CONTINUOUS APPLICATION OF ORGANIC AMENDMENTS ENHANCES SOIL HEALTH, PRODUCE QUALITY AND SYSTEM PRODUCTIVITY OF VEGETABLE-BASED CROPPING SYSTEMS IN SUBTROPICAL EASTERN HIMALAYAS</t>
  </si>
  <si>
    <t>The hill ecosystem of Northeastern Himalayas is suitable for organic farming due to negligible use of fertilizer (&lt;12 kg ha(-1)) and agrochemicals, abundance of organic manure, especially plant biomass, and favourable climatic conditions for diverse crops. For successful organic farming, efficient cropping systems and organic amendments are to be identified to sustain soil health on one hand and productivity and enhanced income on the other. The efficacy of three organic amendments, namely, farmyard manure (FYM), vermicompost (VC) and integrated nutrient source (INS; 50% recommended dose of nitrogen (N) through FYM + 50% N through VC) on performance of three-vegetable-based cropping systems, namely, maize + soybean (2:2 intercropping)-tomato, maize + soybean-potato and maize + soybean-French bean was evaluated for five consecutive years (2005-06 to 2009-10) under subtropical climate at Umiam, Meghalaya, India (950 m above sea level). All the organic amendments were applied on N equivalent basis and phosphorus (P) requirement was compensated through rock phosphate. The results revealed that the yield of vegetables, except root vegetables, was maximum with FYM as soil amendment. Total system productivity in terms of maize equivalent yield (MEY) was significantly higher under FYM followed by INS. Pooled analysis revealed that MEY was enhanced by 200 and 191% with continuous application of FYM and INS, respectively, over control (no manure). Maize + soybean-tomato system recorded the highest MEY (28.78 Mg ha(-1); Mg - megagram) followed by maize + soybean-French bean (24.37 Mg ha(-1)). INS as organic amendment resulted in maximum improvement in soil organic carbon (SOC), available P and potassium (K), soil microbial biomass carbon and water holding capacity and was similar to those under FYM. The SOC concentration under INS (23.6 g kg(-1)), FYM (23.3 g kg(-1)) and VC (22.3 g kg(-1)) after five years of organic farming were 31.0, 29.4 and 23.8% higher than the initial and 26.2, 24.6 and 19.3% higher than those under control, respectively. The quality traits of tomato such as total soluble solids (5%), ascorbic acid (28.6 mg 100 g(-1)) and lycopene content (19.35 mg 100 g(-1)) were higher under FYM application than other amendments. The study indicated that FYM and INS are equally good as organic amendment and their continuous application not only improves soil health but also crop productivity. FYM application was also found to be cost effective as it resulted in a higher benefit: cost ratio (4.4:1) compared to other amendments irrespective of cropping sequences during transition to organic farming.</t>
  </si>
  <si>
    <t>Buragohain, Juri; Das, Anup; Kumar, Manoj; Layek, Jayanta; Munda, G. C.; Ngachan, S. V.; Patel, D. P.; Pongla, Naro; Ramkrushna, G. I.; Somireddy, Upender</t>
  </si>
  <si>
    <t>SOYBEAN GLYCINE-MAX; MANAGEMENT-PRACTICES; NUTRIENT-UPTAKE; CHEMICAL-PROPERTIES; NITROGEN-SOURCE; USE EFFICIENCY; YIELD; MANURE; GROWTH; FERTILITY</t>
  </si>
  <si>
    <t>10.1017/S0014479714000167</t>
  </si>
  <si>
    <t>legume;cereals;roots and tubers;vegetables</t>
  </si>
  <si>
    <t>vicia faba;phaseolus vulgaris;zea mays;solanum tuberosum;glycine max;solanum lycopersicum</t>
  </si>
  <si>
    <t>This research contrasts the financial profitability of different agroforestry practices in community-based buffer zone management of Madhupur National Park (MNP), Bangladesh. This park is the second largest in Bangladesh and subjected to enormous anthropogenic pressure and land rights-related conflicts. This paper reports the different agroforestry practices of villagers in different modules of the buffer zone of MNP, identified by a participatory research approach. It then assesses the profitability of each module on the basis of cost-benefit analysis, net present value, internal rate of return, and annualized income. Results indicate three agroforestry systems were being practised in the buffer zone by the participants: agro-silviculture, agro-silvo-horticulture, and combined woodlot and agroforestry. Among these modules, agro-silvo-horticulture was the most profitable, followed by agro-silviculture then combined woodlot and agroforestry. We recognize that not all of the participants can practise intensive agroforestry; our results suggest that the community-based buffer zone management strategy for MNP would benefit from prioritizing agroforestry practices where possible. This will lead to more successful buffer zone management for the conservation of natural forests while supporting the development of local resource-dependent communities.</t>
  </si>
  <si>
    <t>Deb, Jiban Chandra; Hickey, Gordon M.; Kayes, Imrul; Rahman, H. M. Tuihedur</t>
  </si>
  <si>
    <t>Buffer zone management; Community livelihoods; Financial analysis; Land-use strategy; Protected area</t>
  </si>
  <si>
    <t>10.1007/s10310-013-0392-3</t>
  </si>
  <si>
    <t>conservation agriculture;irrigation;irrigation/drip;nutrient management/application/fertigation;residue management/crop/burnt</t>
  </si>
  <si>
    <t>Contribution of agroforestry in farmers' livelihood and its impact on natural forest in northern areas of Pakistan</t>
  </si>
  <si>
    <t>Agri-silicultural system is in vogue for livelihood under prevailing biophysical limitations of the environment in northern areas of Pakistan. Therefore, to make the farmers realise the significance of agroforestry system and to analyse its income, agro ecological effect on agroforestry income of farmers a study was carried out in two villages of two different agro ecological zones of northern areas in Pakistan; Jalalabad and Bagrot valley. A total number of 120 households were randomly selected for survey and data collection. The study revealed that there was significant difference in agroforestry income in the two agro ecological zones. The double cropping zone has more agroforestry income when compared with the single cropping zone. The agroforestry income and cultivated land had linear relationship such that with the increase of farm size, agroforestry income increased. It was observed that, agroforestry increased the production of tree components on farmland and minimised the dependency on natural forest for firewood and timber.</t>
  </si>
  <si>
    <t>Athar, Mohammad; Essa, Muhammad; Khan, Irshad A.; Mirza, Sarwat N.; Nizami, Syed Moazzam</t>
  </si>
  <si>
    <t>Agroforestry income; agro ecological zones; double cropping area; farm size; single cropping area</t>
  </si>
  <si>
    <t>10.5897/AJB09.1067</t>
  </si>
  <si>
    <t>Contribution of Agroforestry Systems to Farmer Income in State Forest Areas: A Case Study of Parungpanjang, Indonesia</t>
  </si>
  <si>
    <t>Agroforestry activities in Forest Areas with Special Purpose (FASP) have been implemented since 2000 in Parungpanjang, West Java, which was subsequently reinforced by the Decree of the Minister of Environment and Forestry concerning the Recognition and Protection of Forest Partnerships (Kulin KK) for the Harapan Sejahtera and Guna Bakti Forest Farmer Groups in 2019. This study investigates the contribution of agroforestry systems to farmer income using a household survey in the Parungpanjang Research Forest. The study aims to analyze: 1) the contribution of agroforestry to farmer income from a household structured income analysis; 2) factors of agroforestry that influence total farmer household income using multiple regression analysis. The results show that agroforestry systems contributed 15.8% to farmer household income. The highest agroforestry productivity occurs in the age group of 41-45 years with an average of managed land area of 0.65 hectares and average annual income of IDR 16,780,000 (USD 1,198.6)/farmer/year. The statistical model showed that agroforestry income does not have a significant influence on total farmer household income due to differences in the types of commercial crops, motivation, and skill, as well as age related to physical abilities. There are only two agroforestry factors, namely age and land area, that have a significant influence on total farmer income, whereby the direction of the age variable has a negative influence.</t>
  </si>
  <si>
    <t>Aminah, Aam; Desmiwati, Desmiwati; Dewi, Kurniawati Hastuti; Hendarto, Kresno Agus; Raharjo, Sandy Nur Ikfal; Royani, Hasan; Safitri, Anggi Dian; Sari, Dian Ratna; Veriasa, Thomas Oni; Wisudayati, Tri Astuti</t>
  </si>
  <si>
    <t>Agroforestry systems; Household income; Research Forest; Social forestry</t>
  </si>
  <si>
    <t>10.24259/fs.v5i1.11223</t>
  </si>
  <si>
    <t>CONTEXT: The implementation of integrated soil fertility management (ISFM) varies widely among farmers, from no ISFM to multiple computations of ISFM components (i.e., improved germplasm, organic resources, fertilizers, and local adaptations e.g., soil and water conservation (SWC)). There is no comprehensive report on farmers' use of ISFM components and their impact on sustainable intensification domains of productivity, eco-nomic, social, human condition, and environment and the associated variations across farmer fields and agro-ecological zones (AEZs).OBJECTIVE: This study 1) evaluated the current implementation status of ISFM by farmers in relation to the various ISFM components and 2) provided multi-dimensional multi-scale evidence of ISFM implications that can guide ISFM investments within SSA contexts, with a specific focus on Tanzania.METHODS: We used data collected from 1406 plots between 2013 and 2020 in semi-arid and sub-humid AEZs. The data are from farmer practices. The plots were grouped by the various combinations of ISFM components implemented and analysed using Tukey's test to examine the association of ISFM use with selected indicators within a domain.RESULTS AND CONCLUSIONS: The number of ISFM components used by farmers is higher in sub-humid (1 to 4) than in semi-arid AEZ (0 to 3). Except for SWC used by 40% of farmers in both AEZs, the proportion of farmers using improved seeds (95%) and manure (55%) in the sub-humid AEZ are more than double those using these ISFM components in the semi-arid AEZ. Productivity and economic benefits increase with the number of ISFM components at the expense of higher labour demand. Increasing plot-level ISFM benefits also translate to increased household-level whole-farm income but contributions to human nutrition are unclear. The contribu-tion to SOC by increasing ISFM is insignificant, compounded by strong effects of slope position of the field. Differential access to resources, decision-making and control rights drive the number and choice of the specific ISFM components.SIGNIFICANCE: Understanding of ISFM impacts across domains is essential to guide the scaling of ISFM in Tanzania and beyond and therefore recommended in future studies.</t>
  </si>
  <si>
    <t>Bekunda, Mateete; Fischer, Gundula; Kihara, Job; Kimaro, Anthony; Kinyua, Michael; Kizito, Fred; Manda, Julius; Mutungi, Christopher; Okori, Patrick; Swai, Elirehema</t>
  </si>
  <si>
    <t>ISFM components; Impact domains</t>
  </si>
  <si>
    <t>10.1016/j.agsy.2022.103496</t>
  </si>
  <si>
    <t>diversification/cover crop</t>
  </si>
  <si>
    <t>Coppicing improved fallows are profitable for maize production in striga infested soils of western Kenya</t>
  </si>
  <si>
    <t>Striga hermonthica (striga) weed is a major threat to crop production in sub-Saharan Africa, and short duration improved fallow species have recently been found to reduce the effects of this weed because of their ability to replenish soil nitrogen. The objective of this study was to compare the efficacy and profitability of coppicing improved fallow species (Gliricidia sepium [gliricidia], Leucaena trichandra [leucaena] and Calliandra calothyrsus [calliandra]) and non-coppicing species (Sesbania sesban [sesbania], Mucuna pruriens [mucuna], and Tephrosia vogelii [tephrosia]), in controlling striga. Natural fallow and a sole maize crop were included as control treatments. The fallow treatments were split into two and either fertilized with N or unfertilized. The results showed that coppicing fallows produced higher biomass than non-coppicing fallows. For example, Callindra (coppicing fallow species) produced 19.5 and 41.4 Mg ha(-1) of leafy and woody biomass, respectively after four cumulative harvests as compared with Sesbania (non-coppicing species), which produced only 2.3 and 5.9 Mg ha(-1) leaf and woody biomass, respectively. Improved fallows reduced striga population in proportion to the amount of leafy biomass incorporated into the soil (r = 0.87). N application increased cumulative maize yield by between 15-28% in improved fallow systems and by as much as 51-83% in the control treatments. Added total costs of the coppicing fallows did not differ significantly from those of the non-coppicing fallows and control treatments. However, the added net benefits of the coppicing fallows were significantly higher (US$ 527 for +N and 428 for -N subplots; P &lt; 0.01) than those of the non-coppicing fallows (US$ 374 for +N and 278 for -N), and the least for the control treatments. The most profitable fallow system was Tephrosia with net added benefits of US$ 453.5 ha(-1) season(-1) without N, and US$ 586.7 ha(-1) season(-1) with added N.</t>
  </si>
  <si>
    <t>Imo, Moses; Jama, Bashir; Kiwia, Abednego; Okalebo, John R.</t>
  </si>
  <si>
    <t>Agroforestry; Soil fertility; Improved fallows; Striga control</t>
  </si>
  <si>
    <t>10.1007/s10457-009-9221-2</t>
  </si>
  <si>
    <t>diversification/fallow;diversification/fallow/improved</t>
  </si>
  <si>
    <t>COST AND BENEFIT ANALYSIS OF ORGANIC MULCHING AND INTERCROPPING IN MAIZE CULTIVATION</t>
  </si>
  <si>
    <t>The aim of this article was to investigate the effect of different mulching and intercropping techniques in maize cultivation with particular focus on weed control, using a randomized complete block design with four replicates to determine the financially optimum method. Field experiment was performed at two different geographical locations which were Nkakom, Nwabiagya District in the Ashanti region of Ghana and Changchun, Jilin-China during 2017 and 2018 cropping seasons, respectively. The experiment consisted of 4 treatments which were control (no mulch), maize (Zea mays L.) straw-maize, green gram (Vigna radiate)-maize intercrop and groundnut (Arachis hypogaea)-maize intercrops. Measured agronomic parameters were weed biomass, maize yield and legume yields. Green gram-maize intercrop recorded the lowest weed biomass and the control (no mulch) recorded the highest weed biomass. There were no significant differences between maize yields measured. Economic analysis of data was carried out with partial farm budgeting. The highest financial net return was obtained in the green gram-maize intercrop whiles the lowest was recorded in control (no mulch) treatment at the two different geographical locations.</t>
  </si>
  <si>
    <t>ANANE, P. -S.; ASIEDU, M. A.; BAI, Y. C.; DU, Y.; HUANG, Z. Y.; LIU, S. X.; WANG, T. Y.</t>
  </si>
  <si>
    <t>legumes; organic mulch; partial budgeting; weed</t>
  </si>
  <si>
    <t>10.15666/aeer/1806\_77957812</t>
  </si>
  <si>
    <t>china;ghana</t>
  </si>
  <si>
    <t>asia;africa</t>
  </si>
  <si>
    <t>phaseolus vulgaris;arachis hypogea;zea mays</t>
  </si>
  <si>
    <t>diversification/intercropping;residue management/non-crop/mulch</t>
  </si>
  <si>
    <t>Cost-benefit analysis of bench terraces, a case study in Peru</t>
  </si>
  <si>
    <t>Soil and water conservation measures like bench terraces can reduce erosion in highland crop production. A cost-benefit analysis for 11 cases of bench terraces was undertaken on the basis of both measured data and data obtained from farmers. It showed that the profitability of bench terraces was lower than believed by farmers. Whether terracing was financially attractive to a farmer, depended on his personal opportunity cost of labour. For most farmers an opportunity cost of tabour below the market wage could be justified, as they had only temporarily off-farm work. Considering these opportunity costs, the tabour input in bench terracing was in most cases worthwhile. The costs and benefits of bench terraces were both much higher than the value of external project incentives. The incentives barely influenced the profitability of the bench terraces. Copyright (c) 2004 John Wiley S Sons, Ltd.</t>
  </si>
  <si>
    <t>De Graaff, J; Posthumus, H</t>
  </si>
  <si>
    <t>bench terraces; cost-benefit analysis; project incentives; Peru</t>
  </si>
  <si>
    <t>10.1002/ldr.637</t>
  </si>
  <si>
    <t>cereals;legume;oil crop</t>
  </si>
  <si>
    <t>pennisetum glaucum;cicer arietinum;oryza sativa;lens culinaris;zea mays;vigna radiata;sinapis;pisum sativum;triticum</t>
  </si>
  <si>
    <t>diversification/crop rotation;diversification/intercropping;land preparation/tillage/reduced or zero;land preparation/tillage/reduced or zero/direct;planting/transplanting</t>
  </si>
  <si>
    <t>water harvesting/terraces</t>
  </si>
  <si>
    <t>Cost-benefit analysis of prioritized climate-smart agricultural practices among smallholder farmers: evidence from selected value chains across sub-Saharan Africa</t>
  </si>
  <si>
    <t>Prioritization of adaptation options is complex. This study presents a multi-dimensional framework to evaluate how to allocate resources among competing alternatives. The main objectives of the study were to identify the prioritized climate-smart agricultural practices adopted among smallholder farmers in different value chains across sub-Saharan Africa (SSA) and to assess the economic feasibility of the practices using Cost-Benefit Analysis (CBA) to develop a portfolio of viable and cost-effective options. This study focused on selected five SSA countries and selected value chains. 153 smallholder farmers and stakeholders were interviewed. The Climate Smart Agriculture Prioritization Framework was applied for the assessment of economically viable adaptation options. The prioritization was based on standard ranks on the ability of the practice to improve productivity, increase resilience, and mitigation. Spearman's rank-order correlation was used to assess the independence of the ranks. A CBA was conducted as the final step. Smallholder farmers in the study areas prioritized the adoption of improved seed, good agricultural practices, and conservation agriculture practices. In the sweet potato value chain in Kenya, good agricultural practices was viable with an NPV of US$ 28,044, an IRR of 328%, and a one-year payback period. This is in comparison to the improved seed varieties (US$ 8,738, 111%, and two years payback period) respectively. In Nigeria, the most viable option was the improved seed in the potato value chain and good agricultural practices in the rice value chain. In Malawi, Ethiopia, and Zambia, the most viable practices were improved seed, and conservation agriculture in the soybean, faba beans, and peanut value chains respectively. The NPV was highly sensitive to changes in the discount rate, moderately to price, yield, and practice lifecycle, and least to changes in annual labour costs. The results elaborate on the most feasible adaptation practices that enable smallholder farmers to increase productivity and be economically efficient. The use of the CSA-PF consecutively with the CBA tool allows for the proper identification of best-bet CSA options.</t>
  </si>
  <si>
    <t>Akinyi, Devinia Princess; Girvetz, Evan; Mathenge, Mary; Nganga, Stanley Karanja; Ngigi, Margret</t>
  </si>
  <si>
    <t>Climate-smart agriculture; Cost-bene fit analysis; Prioritization; Sub-Saharan Africa; Sensitivity analysis</t>
  </si>
  <si>
    <t>10.1016/j.heliyon.2022.e09228</t>
  </si>
  <si>
    <t>ethiopia;kenya;malawi;nigeria;zambia</t>
  </si>
  <si>
    <t>vicia faba;arachis hypogaea;solanum tuberosum;oryza sativa;glycine max;ipomoea batatas</t>
  </si>
  <si>
    <t>land preparation/tillage/reduced or zero/direct;residue management/crop/mulch;diversification/crop rotation;varieties/improved</t>
  </si>
  <si>
    <t>internal rate of return;net present value;payback period</t>
  </si>
  <si>
    <t>Cost-benefit analysis of sustainable land and water management practices in selected highland water catchments of Kenya</t>
  </si>
  <si>
    <t>Sustainable land management (SLM) strives to maintain and improve the agricultural production capacity of land. To achieve the goals of SLM, communities use various types of agronomic, vegetative, and structural practices. Despite the benefits of SLM practices, some farmers are reluctant to adopt them. An economic cost-benefit analysis of SLM practices is an important approach to demonstrate the benefits of appropriate SLM practices. This study was conducted to determine the effect of adopting of SLM practices, and also the costs and benefits associated with adopting SLM practices in Kinale-Kikuyu, Cherangani, and Wundanyi water catchments in Kenya. A multistage, probability proportional to size sampling method was used to select 388 households for a cross-sectional survey in the year 2015. The study used the World Overview of Conservation Agriculture Technologies survey tools in a mixed-methods research technique. Profitability analysis, return on investment, and sensitivity analyses were conducted. Terraces, infiltration ditches, and trash lines were popular practices adopted by farmers. The cost of establishing terraces on a hectare of land was US$ 445. The most expensive vegetative SLM practice, woodlot, costed US$ 534 per hectare to establish. Average yields increased by 49.8% in Kinale-Kikuyu, 60.6% in Cherangani, and 107.5% in Wundanyi due to adoption of SLM practices. Yield increases of 8.7% in fodder maize and 108% in tomatoes and potatoes were observed. The percentage increase in mean annual gross margins due to adopting SLM practices was highest in Wundanyi at 242.09%. Cost-benefit analysis showed that Kinale-Kikuyu had the highest Net Present Value of US$ 4083.73 due to adopting SLM. Positive Net Present Values were an indicator of the benefits of SLM in all the catchments. Benefits accruing from the adoption of SLM practices by the farmers exceeded the costs of establishing the SLM structures in the long run. It is recommended that a pilot Payment for Ecosystem Services (PES) project be established on hilly catchments and for linkages to be made between markets for produce and farmers willing to adopt SLM practices as an incentive to adopt them. (C) 2021 The Author(s). Published by Elsevier B.V. on behalf of African Institute of Mathematical Sciences / Next Einstein Initiative.</t>
  </si>
  <si>
    <t>Maghenda, Marianne; Mcharo, Mwamburi</t>
  </si>
  <si>
    <t>Sustainable; Land; Water; Management; Catchment; Cost; Benefit</t>
  </si>
  <si>
    <t>10.1016/j.sciaf.2021.e00779</t>
  </si>
  <si>
    <t>irrigation;irrigation/drip;nutrient management/application/fertigation;mulch/plastic;residue management/non-crop/mulch</t>
  </si>
  <si>
    <t>cereals;roots and tubers;vegetables</t>
  </si>
  <si>
    <t>zea mays;solanum tuberosum;solanum lycopersicum</t>
  </si>
  <si>
    <t>cost benefit ratio;net present value</t>
  </si>
  <si>
    <t>Cost-Effective Targeting Soil and Water Conservation: A Case Study of Changting County in Southeast China</t>
  </si>
  <si>
    <t>Soil erosion is by far the greatest cause of land degradation and other environmental and socio-economic problems in China. Although various conservation methods are widely utilized to reduce soil erosion and to sustain agricultural production, the cost-effectiveness and selection of these methods are less known. Using our survey and ecological data, this study evaluated four soil and water conservation methods in Changting County, Southeast China. The results show that the disparity of conservation costs is much larger than that of ecological benefits. Planting fruit trees is a kind of conservation through primarily economic development. Closing hillsides for afforestation is most cost-effective, followed by forest fertilizing, and planting trees and grass. Our findings suggest that comparatively lower cost conservation methods, for example closing hillsides for afforestation, should be considered in priority if initial ecological conditions can meet the requirements of the method. Copyright (c) 2015 John Wiley &amp; Sons, Ltd.</t>
  </si>
  <si>
    <t>Wang, Chengchao; Yang, Yusheng; Zhang, Yaoqi</t>
  </si>
  <si>
    <t>soil and water conservation; conservation prioritization; cost-benefit analysis; ecological benefit; China</t>
  </si>
  <si>
    <t>10.1002/ldr.2397</t>
  </si>
  <si>
    <t>diversification/agroforestry;water harvesting;erosion reduction</t>
  </si>
  <si>
    <t>Cover cropping and nutrient management strategies for maize production in western Africa</t>
  </si>
  <si>
    <t>Introduction of cover cropping systems may be important to a stable food supply in sub-Saharan Africa. We examined the effects of three cropping systems in a 2-yr, four growing season study in Togo: continuous maize (Zea mays L.), maize-mucuna [Mucuna pruriens (L.) D.C.], and maize-pigeon pea (Cajanus cajan L.). Mucuna and pigeon pea were grown in 1- or 2-yr cycles, and three N and two P fertilizer rates were factorially applied on maize. Use of mucuna and pigeon pea after maize in the first year reduced N and P fertilizer needs in the subsequent year. Cover crops increased maize grain yield by 37.5 and 32.1%, respectively, in the second year. Two-year cumulative economic returns on maize production were optimal when cover crops were grown every other year (every fourth season), compared to continuous maize or annual cover crops. The April 2002 to December 2003 soil N budgets showed a gain of N (&gt; 400 kg ha(-1)) under all cropping systems. Initial soil nitrate (NO3)-N was reduced by 57.8% under the continuous maize system, but increased by 39 and 3.6% under the mucuna-based and pigeon pea-based systems, respectively. Low (&lt; 20 kg ha(-1)) N losses occurred during the fallow period. Phosphorus losses occurred for all periods, but a mucuna-based cropping system has potential for soil P replenishment. The relay of a mucuna cover crop into maize in one out of 2 yr was most economical and improved soil N and P status without commercial fertilizers.</t>
  </si>
  <si>
    <t>Agbeko, K. L.; Sogbedji, J. M.; van Es, H. M.</t>
  </si>
  <si>
    <t>SOIL; ROTATION; SAVANNA; YIELD</t>
  </si>
  <si>
    <t>10.2134/agronj2005.0025</t>
  </si>
  <si>
    <t>togo</t>
  </si>
  <si>
    <t>zea mays;mucuna pruriens;pisum sativum;cajanus cajan</t>
  </si>
  <si>
    <t>Cowpea (Vigna unguiculata L. Walp) response to phosphorus fertilizer under two tillage and mulch treatments</t>
  </si>
  <si>
    <t>The response of cowpea to four rates of phosphorus (P) fertilizer (0, 15,30 and 45 kg P ha(-1)) on an Ultisol in south-eastern Nigeria was evaluated under two tillage and two mulch treatments. Tilled plots produced plants with significantly larger leaf area indices (2.82-4.05) than the unfilled plots (2.11-3.22), while significant differences in dry matter accumulation occurred when plots were mulched, tilled plot values ranged from 3.83 to 5.53 t/ha while the unfilled plots were between 2.77 and 3.97 t/ha. Plants in mulched plots were 39-80% and 20-62% higher in grain yield and dry matter accumulation, respectively, compared to the un-mulched plots. Yield response to phosphorus levels on each tillage-mulch combination was significant for linear and parabolic responses. Maximum yields occurred at 34, 37, 35, and 33 kg P ha(-1) on the tilled-mulched (TM), tilled-un-mulched (TU), untilled-mulched (UM) and untilled-un-mulched (UU) plots, respectively. Dry matter response to P level was of a quadratic polynomial form and indicated apparent maximum accumulation (at flowering) at 30 kg ha(-1) rate under the tillage mulch treatments. Apparent maximum accumulation of dry matter was however at 45 kg ha(-1) P rate for the TM treatment. Phosphorus use efficiency (grain yield per P applied) decreased in the order TM (72.4) &gt; UM (66.6) &gt; TU (48.9) &gt; UU (36.4), where the figures in parenthesis represent phosphorus use efficiency (kg kg(-1)). The rate of change in available P in mulched plots increased faster compared to the un-mulched plots, with the rate in UM plots being significantly faster than in the other plots at the ninth week. Tissue P did not vary in plants following the tillage-mulch treatment. The results also indicated that the tilled treatments (TM and TU) gave 12.3-34.9% comparatively higher gross margin (profit) when compared to their unfilled equivalents (UM and UU), however when the profits were considered against the investment costs, the untilled treatments (UM and UU) gave higher returns per unit investment (189.0-588,800). (C) 2013 Elsevier B.V. All rights reserved.</t>
  </si>
  <si>
    <t>Chinedu, Peter P.; Henry, Ahamefule E.</t>
  </si>
  <si>
    <t>Cowpea; Phosphorus fertilizer; Soil management systems; Soil chemical properties</t>
  </si>
  <si>
    <t>10.1016/j.still.2013.09.012</t>
  </si>
  <si>
    <t>nigeria</t>
  </si>
  <si>
    <t>land preparation/tillage/reduced or zero;residue management/non-crop/mulch</t>
  </si>
  <si>
    <t>gross margin;profit</t>
  </si>
  <si>
    <t>Crop and Residue Management Improves Productivity and Profitability of Rice-Maize System in Salt-Affected Rainfed Lowlands of East India</t>
  </si>
  <si>
    <t>This study was conducted over 3 years in a salt-affected coastal rainfed lowland ecosystem. Farmers most commonly grow tall rice varieties in the wet season to cope with flash and/or stagnant floods, leading to large amounts of rice residue production. Most of the land remains fallow during the dry season because of increased salinity and scarcity of freshwater for irrigation. The study aims to provide options for increasing cropping intensity through management of crop residues (CR) and soil salinity, conservation of soil moisture, and reduction in production cost. The rice-maize rotation was assessed with rice as the main plot as (1) puddled transplanted rice (PTR) with CR of both rice and maize removed, (2) PTR and 40% CR of both crops retained, (3) dry direct-seeded rice (DSR) with CR of both crops removed, and (4) DSR with 40% CR of both crops retained. Maize in the dry season was supplied with different N levels as sub-plots-control (0 kg N ha(-1)), 80, 120, and 160 kg N ha(-1). DSR, when combined with CR retention (DSR + R), reduced soil salinity. The increase in rice grain yield with CR retention (observed in second and third years) and crop establishment (higher in DSR versus PTR in the third year) was 16 and 24%, respectively. The cost of production increased by 17% (USD 605 ha(-1)) in PTR compared with DSR (USD 518 ha(-1)). CR retention reduced irrigation water requirement by 37% and N requirement by 40 kg ha(-1) for hybrid maize. When CR was removed (-R), the N requirement for hybrid maize increased to 160 kg N ha(-1) compared to when it was partially (40%) retained, where the requirement was 120 kg ha(-1) with similar yields. Available N was highest under DSR + R (314 kg ha(-1)) and lowest under PTR - R (169 kg ha(-1)), and it also increased with increasing N application up to 120 kg ha(-1) (+R) and 160 kg ha(-1) (-R). The results of the study hold promise for increasing cropping intensity and farmers' incomes, with broader implications for increasing productivity on about 2.95 million hectares currently under a rice-fallow system in eastern India, and in coastal areas affected by similar conditions in South and Southeast Asia.</t>
  </si>
  <si>
    <t>Choudhary, Madhu; Ismail, Abdelbagi M.; Kumar, Virender; Lama, Tashi D.; Mahanta, Kshirendra K.; Mandal, Uttam K.; Sarangi, Sukanta K.; Sharma, Parbodh C.; Singh, Sudhanshu; Srivastava, Ashish K.</t>
  </si>
  <si>
    <t>establishment; coastal salinity; crop residue; N optimization; production economics; rice-fallow; rice-maize rotation; soil enzymes</t>
  </si>
  <si>
    <t>10.3390/agronomy10122019</t>
  </si>
  <si>
    <t>diversification/crop rotation;residue management/crop/retained</t>
  </si>
  <si>
    <t>Mono-cropping is the most common farming practice followed in the North Eastern Hilly Region (NEHR) of India and farmers leave the land fallow after harvesting the main crop. The identification of suitable sequential crops is essential to increase the cropping intensity, land-use efficiency and overall productivity of the land. Therefore, a study was carried out during 2008-09, 2009-10 and 2010-11 on maize (rainy season) followed by table pea, mustard, French bean and groundnut (post rainy season). Sequence crops were imposed with paddy straw mulch at 5.0t ha(-1) and without mulch. The availability of water and moisture retention was higher (p&lt;0.05) on mulched plots, yield was also higher. However, recorded soil temperature was higher on mulched plots at 08.00 hours and lower at 12.00 and 16.00 hours compared with the no-mulch plots. Recorded maize equivalent yield, production efficiency, economics and total energy use and output (MJ ha(-1)) were higher for maize-French bean.</t>
  </si>
  <si>
    <t>Choudhary, V. K.; Kumar, P. Suresh</t>
  </si>
  <si>
    <t>cropping sequence; maize; water; soil temperature; profitability; energy</t>
  </si>
  <si>
    <t>10.1080/03650340.2012.665992</t>
  </si>
  <si>
    <t>vicia faba;phaseolus vulgaris;arachis hypogea;zea mays;sinapis;pisum sativum</t>
  </si>
  <si>
    <t>Crop diversification is a predominantly important coping mechanism for income, production and marketing risks in agriculture. This paper examines the determinants of crop diversification and their gross margins. The study drew a sample of 72 smallholder farmers' through a multistage sampling technique. The primary data were collected using semi-structured questionnaires and analyzed using descriptive, gross margin, and logistic regression. Gross margin results revealed a significantly higher value of revenues for diversified cropping systems of farming (KES.54, 583.33) compared to non-diversified (KES.37, 250). The factors that influenced crop diversification were age, education of household head, type of crops, cropping system, amount of credit, and irrigation facilities. Based on our findings, the study suggests the need for the Government to promote the development of agricultural policy that supports the shift from non-diversification to crop diversification through developing guaranteed access to inputs and subsidies on farming input resources with priority given to smallholder farmers. Incorporation of both short and long duration crops. Strengthening of extension services with more training services focusing on cropping systems, viable crop enterprises, return from the different types of crops, needs and access to credit and irrigation facilities, and linking farmers to the market through farmers' group formation.</t>
  </si>
  <si>
    <t>Kemboi, Evans; Kiprotich, Collins; Muendo, Kavoi</t>
  </si>
  <si>
    <t>crop diversification; smallholder; gross margin; logit model; return on labour and capital; Kenya</t>
  </si>
  <si>
    <t>10.1080/23311932.2020.1834669</t>
  </si>
  <si>
    <t>legume;cash crop;cereals</t>
  </si>
  <si>
    <t>vicia faba;gossypium;vigna radiata;triticum</t>
  </si>
  <si>
    <t>net return;profit;profitability</t>
  </si>
  <si>
    <t>gross margin;gross return</t>
  </si>
  <si>
    <t>Crop Diversification in Rice-Based Cropping Systems Improves the System Productivity, Profitability and Sustainability</t>
  </si>
  <si>
    <t>Cropping systems in the Level Barind Tract (LBT) of Bangladesh are highly diverse, as Transplanted (T.) Aman and Boro (T. Boro) rice are a common practice in the area. Although. T. Aman is generally cultivated in the rainy (monsoon) season, but the T. Boro rice is the intensive irrigation-based winter rice with high establishment costs as a result of exhaustive tillage and high labours for transplanting of seedlings. Furthermore, pumping of a large amount of irrigation during T. Boro cultivation declines the level of groundwater, which is not environmentally friendly nor cost-effective. Therefore, the replacement of the T. Boro rice from the cropping pattern in the LBT area is the major concern of policymakers. In this context, a replicated three to four crop-based cropping systems (CS) field trial was conducted in LBT of Gaibandha, Bangladesh for consecutive three years (2018-2020) to evaluate productivity, profitability and sustainability of the multiple crop-based cropping systems. Among these CS, existing three crops based CS, CS1: T. Aman-Potato-T. Boro (introduction of the local potato in the existing cropping system) were compared with four crops based CS2: T. Aman-Potato-Cucumber-T. Aus (Introduction of high yielding potato, cucumber and T. Aus as an improved cropping system). After two years of observations, significantly higher system productivity (rice equivalent yield; REY) was found in the improved CS2 than that of existing CS1 in both years (two years' average 49% or 11.1 t ha(-1)). As a result of the introduction of the high yielding potato, cucumber and T. Aus rice instead of the T. Boro rice. The CS2 was also found profitable as compared to the CS1 in terms of higher gross margin (by 74%), net return (double) and benefit-cost ratio (BCR) (1.69 vs. 1.44) due to higher gross return with slightly higher (by 28%) production cost. It is due to farmers received higher prices for potato, cucumber and two rice crops in the improved CS2 than the existing CS1. On the other hand, protein and energy output was lower (by 17% and 9%, respectively) in the CS2 than the existing CS1, due to the less content of protein and energy value in the vegetable cucumber. The results of the study revealed that crops diversification in the existing T. Boro based CS with high yielding potato, cucumber, and T. Aus rice, improved the system productivity, profitability and sustainability; which lead to improve the food security of the increasing population and also reduce the adverse effect on the environment.</t>
  </si>
  <si>
    <t>Abdullah-Al-Mahmud; Alam, Md Jahangir; Ali, Md Akkas; Begum, Nasrin; Dessoky, Eldessoky S.; El-Hallous, Ehab I.; Hassan, Mohamed M.; Hossain, Akbar; Hossain, Md Faruque; Islam, Md Aminul</t>
  </si>
  <si>
    <t>crop; cropping system; intensification; productivity; profitability</t>
  </si>
  <si>
    <t>10.3390/su13116288</t>
  </si>
  <si>
    <t>cereals;vegetables;roots and tubers</t>
  </si>
  <si>
    <t>oryza sativa;cucumis sativus;solanum tuberosum</t>
  </si>
  <si>
    <t>benefit cost ratio;gross margin;net return</t>
  </si>
  <si>
    <t>Diversifying and intensifying the rice-based cropping systems in the southern coastal zone of Bangladesh is a government priority to meet the food, feed, and fiber demand of an increasing population and changing climate. This study was conducted for three years (2016-2019) in Polder 30 located in southwest coastal zone of Bangladesh with five cropping systems [improved varieties of rice-maize (R-M); rice-mungbean (R-MB); rice sunflower (R-S); traditional varieties of rice-mungbean (RTrad-MBTrad); and rice-fallow (RTrad-F)]. The objectives were to quantify yield gaps and spatiotemporal variability in rice production, evaluate various rice-based cropping systems for yield and profitability, and investigate individual crop and system-based stability and resilience in the coastal zone. Averaged over three years, results indicated an approximate 30% attainable yield gap on average within improved varieties and a 56% yield difference between traditional and improved rice varieties. Spatial autocorrelation analysis of both systems was positive and significant, suggesting crop yields in spatially closer locations were similar than those that were far apart. Lower spatial autocorrelation for the improved variety of rice compared to traditional varieties, indicates greater spatial dependence in addition to a narrow yield range for traditional rice. Overall, the improved rice-maize and rice-sunflower systems were the highest yielding and productive cropping systems, followed by the improved rice-mungbean. The traditional rice fallow system was the least productive. In a high climate-risk year, however, rice was the only crop with positive net income, and the traditional systems had a relatively higher income than the improved systems. In an average opportune year, maize had the highest net income, and all improved rice-based cropping systems had a relatively higher income than traditional systems.</t>
  </si>
  <si>
    <t>Assefa, Yared; Bhandari, Humnath; Bhattacharya, Jayanta; Jagadish, S. V. Krishna; Mondal, Manoranjan K.; Parvin, Rokhsana; Prasad, P. V. Vara; Rahman, Mahabubur; Sarker, Shilpi R.; Shew, Aaron M.; Sutradhar, Asish; Yadav, Sudhir</t>
  </si>
  <si>
    <t>Resilience; Spatiotemporal variability; Sustainable intensification; Yield gap; Systems approach; Spatial autocorrelation</t>
  </si>
  <si>
    <t>10.1016/j.agsy.2020.102986</t>
  </si>
  <si>
    <t>vicia faba;zea mays;vigna radiata;oryza sativa;helianthus</t>
  </si>
  <si>
    <t>diversification/crop rotation;diversification/fallow;varieties/improved;varieties/local</t>
  </si>
  <si>
    <t>Crop diversification in Thailand: Status, determinants, and effects on income and use of inputs</t>
  </si>
  <si>
    <t>Following the national policy, the Department of Agriculture of Thailand has implemented a crop diversification program in several provinces of the country. This study, which was conducted in Nakhon Pathom Province, analyzed the extent of crop diversification and its determinants using primary information collected from 245 farm households using a structured questionnaire, and from selected farmer leaders and agricultural development officials. The study also assessed the effects of crop diversification on income and the inputs used. The findings of the study revealed that nearly three fourths of the land is still being used for rice mono-cropping, indicating little success in the promotion of the crop diversification program. Paddy fields, including farms for cultivating rice under mono-cropping and diversified system, still account for 90% of the total farmland in the country. The limited impact of the program on the farming sector is attributed primarily to the variation in land and labor resources available at the farmers' disposal as well as soil suitability. The farmers' attendance in training and interaction with farmer groups are the other influential factors. Although cropping diversification has provided attractive financial return particularly to the small farmers, it has also accelerated the use of inorganic fertilizers and pesticides. Broad policy instruments are therefore suggested for the effective implementation of future crop diversification programs in Thailand and perhaps elsewhere in Southeast Asia. (C) 2010 Elsevier Ltd. All rights reserved.</t>
  </si>
  <si>
    <t>Kasem, Sukallaya; Thapa, Gopal B.</t>
  </si>
  <si>
    <t>Crop diversification; Rice mono-crop; Vegetables; Financial return; Inorganic fertilizers and pesticides; Organic fertilizers; Bio-pesticides; Thailand</t>
  </si>
  <si>
    <t>10.1016/j.landusepol.2010.12.001</t>
  </si>
  <si>
    <t>Crop diversification of predominant Pearl millet based cropping system for higher productivity, resource-use efficiency and profitability in Semi-Arid Rajasthan</t>
  </si>
  <si>
    <t>No Control</t>
  </si>
  <si>
    <t>Continuous adoption of pearl millet-wheat cropping system led to reduction in productivity which put a serious threat to its sustainability in semi-arid eastern plain zone of Rajasthan, India. Crop diversification with wider choice with a variety of crops is being promoted as an alternative to profit maximization with enhanced soil fertility status. Therefore, a long term experiment was initiated to evaluate the production potential, sustainability, resource-use efficiency and economics of nine pearl millet based cropping systems. Result revealed that system productivity in terms of pearl millet equivalent yield (PMEY) was highest (30488 kg ha(-1)) with groundnut-wheat-cluster bean-onion crop rotation. Moreover, groundnut-wheat-cluster bean-onion recorded the highest SYI and land use efficiency (0.65 and 73.97%) followed by pearl millet-wheat-cluster bean-barley sequence (0.63 and 65.75%). The groundnut-wheat-cluster bean-onion also generated highest number of man days/ha/year (405). The highest values of organic carbon were found under green grammustard-pearl millet-lentil and cluster bean-pea-pearl millet-lentil. The maximum value of available P was recorded with cluster bean-mustard-green gram-garden cress followed by the groundnut-wheat-cluster bean-onion sequence. Available K decreased significantly from their initial values in all the cropping systems except groundnut-wheat-cluster bean-onion crop rotation. Among the various systems, groundnut-wheat-cluster bean-onion realized the highest net returns (213000 ha(-1)), followed by pearl millet-wheat-cluster bean-barley (163254 ha(-1)). Overall, it can be concluded that under the semi-arid agro climatic conditions of Rajasthan, groundnutwheat-cluster bean-onion, followed by pearl millet-wheat-cluster bean-barley, were more productive, sustainable, resource use efficient and remunerative than other cropping systems.</t>
  </si>
  <si>
    <t>Gupta, A. K.; Gupta, K. C.; Meena, O. P.; Sammauria, R.; Yadav, H. L.; Yadav, M. R.</t>
  </si>
  <si>
    <t>Crop diversification; Pearl millet-wheat; Resource-use efficiency; Soil fertility; Sustainable yield index</t>
  </si>
  <si>
    <t>10.18805/LR-4077</t>
  </si>
  <si>
    <t>cereals;legume;vegetables;oil crop</t>
  </si>
  <si>
    <t>hordeum vulgare;vicia faba;cyamopsis tetragonoloba;lepidium sativum;phaseolus vulgaris;arachis hypogea;lens culinaris;pennisetum glaucum;sinapis;allium cepa;pisum sativum;triticum</t>
  </si>
  <si>
    <t>ABSTR A C T Increasing crop biodiversity often increases agro-ecosystem services, however, the effects of crop biodiversity on crop yield and environmental benefits are still unclear. Thus, we conducted a 4-yr field experiment in north-eastern China including continuous maize (CM), continuous soybean (CS), maize and soybean rotation (M-S), and maize and soybean intercropping (M/S) to evaluate the crop productivity, economic returns, carbon foot-print (CF) and carbon sustainability index (CSI) among the cropping system regimes. Compared with CM treatment, M-S and M/S achieved lower energy yield (EY) and maize equivalent economic yield (MEEY), but higher economic returns. The mean annual net revenue of M-S treatment was 7.2% higher, and the mean annual benefit: cost ratio of M-S and M/S treatments were 12.0% and 8.8% higher than those of CM treatment. Based on the life cycle assessment (LCA), lower CFs were observed in the M-S and M/S systems. The CF per unit of area (CFA) of M-S and M/S treatments was 21.4% and 51.3% lower than that of the CM treatment, respectively. The CF per kg of energy yield (CFEY) of M/S treatment was 35.4% lower, compared with that of the CM treatment. The CF per kg of maize equivalent economic yield (CFMEEY) under M/S treatment was 44.0% lower, than that of the CM treatment. Moreover, CF per unit of economic output (CFE) of M/S treatment was 45.0% lower than that of the CM treatment. The highest CSI was observed in M-S treatment, and it was 61.4% higher than that of CM treatment. Our findings indicate that diversified crop practice (e.g. maize-soybean intercropping and rotation systems) could achieve lesser carbon footprint and higher profitability, however, might compromise grain or energy yield.</t>
  </si>
  <si>
    <t>Cao, Tiehua; Deng, Aixing; Feng, Xiaomin; Guo, Jinrui; Lal, Rattan; Song, Zhenwei; Sun, Tao; Zhang, Jun; Zhang, Weijian; Zheng, Chengyan</t>
  </si>
  <si>
    <t>Agricultural diversification; Cropping systems; Crop productivity; Carbon footprint; Life cycle assessment; Northeastern China</t>
  </si>
  <si>
    <t>10.1016/j.agee.2021.107614</t>
  </si>
  <si>
    <t>diversification/intercropping;nutrient management/inorganic fertilizer;optimization/fertilizer;nutrient management/organic fertilizer</t>
  </si>
  <si>
    <t>benefit cost ratio;net return;gross return</t>
  </si>
  <si>
    <t>Crop diversification, crop and energy productivity under raised and sunken beds: results from a seven-year study in a high rainfall organic production system</t>
  </si>
  <si>
    <t>Low productivity, crop diversification, employment and income are the major constraints of existing production systems of the high-rainfall north-eastern hill region (NEHR) of India. Field experiments were conducted for seven consecutive years to evaluate crop performance, production and energy balance of cropping sequences under raised and sunken bed (RSB) systems in mid-hills (950m above mean sea level) of subtropical Meghalaya, India. Five vegetable-based cropping sequences on raised beds and six rice-based sequences on sunken beds were tested and compared with rice monocropping (control) under an organic production system. On raised beds, tomato-okra-French bean gave highest rice equivalent yield (REY; 44.7 t ha(-1)) followed by carrot-okra-French bean (42.5 t ha(-1)). Rice (cv. Shahsarang 1)-pea (cv. Prakash) gave highest REY (17.3 t ha(-1)) on sunken beds. Among raised bed sequences, tomato-okra-French bean recorded greatest production efficiency (162kg ha(-1) day(-1)) and carrot-okra-French bean recorded highest land use efficiency (77%). Employment was enhanced by 187% with potato-okra-French bean and 181% with tomato-okra-French bean on raised beds, whereas rice-pea sequence on sunken beds enhanced employment by 62% over monocropping of rice. The energy productivity (energy output/input) was also higher with these cropping sequences. The adoption of RSB land configuration facilitated 244% cropping intensity (gross cultivated area/net cultivated area x100) compared with 100% in rice monocropping. There was a significant improvement in soil chemical and biological parameters due to continuous organic production under RSB land configuration, indicating potential for organic farming in the subtropical hill ecosystem of India.</t>
  </si>
  <si>
    <t>Buragohain, J.; Das, A.; Kumar, M.; Munda, G. C.; Naropongla; Ngachan, S. V.; Patel, D. P.; Ramkrushna, G. I.</t>
  </si>
  <si>
    <t>land configuration; hill farming; cropping sequence; organic farming</t>
  </si>
  <si>
    <t>10.1080/01448765.2013.854709</t>
  </si>
  <si>
    <t>legume;vegetables;roots and tubers;cereals</t>
  </si>
  <si>
    <t>vicia faba;daucus carota subsp. sativus;phaseolus vulgaris;abelmoschus esculentus;pisum sativum;solanum tuberosum;oryza sativa;solanum lycopersicum</t>
  </si>
  <si>
    <t>Crop diversification, impulsivity, and resilience in Ethiopia</t>
  </si>
  <si>
    <t>A person's characteristics, self-perception, and subjective assessment of their environment affect economic decisions and outcomes. This paper explores how crop diversification and crop choice among subsistence farmers in Ethiopia are related to self-perceptions of impulsivity and resilience to crisis. Our examination is based on statistical regression methods applied to a sample of 315 households in the Sidama Region who rely on crops and livestock for a substantial proportion of their real income, and many of whom reported significant crises in the form of crop or livestock loss and health problems or death in the family. Despite widespread recognition of the benefits of crop diversification as a risk management strategy, our results suggest that monoculture tends to be more strongly associated with self-reported resilience. Moreover, our findings suggest that the interaction of household head's impulsivity and monoculture cropping positively affects self-perceived resilience when they cultivate high-risk, high-return crops.</t>
  </si>
  <si>
    <t>Oh, Hyunjyung; Quinlan, Robert; Yoder, Jonathan</t>
  </si>
  <si>
    <t>resilience; subsistence; impulsivity; monoculture; crop diversification</t>
  </si>
  <si>
    <t>10.1111/rode.12919</t>
  </si>
  <si>
    <t>land preparation/tillage/reduced or zero;optimization/fertilizer;residue management/crop/mulch;organic farming</t>
  </si>
  <si>
    <t>benefit cost ratio;costs;marginal rate of return;internal rate of return</t>
  </si>
  <si>
    <t>Farm and crop diversification is an important farm business strategy from the viewpoint of avoiding uncertain crop failures and loss of income, intensive cultivation of a single crop such as rice and wheat, indiscriminate use of chemical inputs and ensuring farm sustainability. However, the question remains whether farm diversification helps farmers reduce the extent of input use and cost with an improvement in farm income and welfare. Therefore, the present study aimed at examining the impact of crop diversification under the paddy-dominated farming system in India using national level farm household data pertaining to the year 2012-2013. We used propensity score matching technique for estimating the actual impact of crop diversification on the farm income and input use pattern. The study results show that crop diversification has significantly increased yield of paddy, farm income and reduced cost on labour, machinery and irrigation under paddy-dominated cropping system.</t>
  </si>
  <si>
    <t>Felix, K. Thomas; Malaiarasan, Umanath; Paramasivam, R.</t>
  </si>
  <si>
    <t>Sustainability; Crop diversification; Mono-cropping; Paddy; Input usage; Farm income; Propensity score matching; Selection bias</t>
  </si>
  <si>
    <t>10.1007/s10333-021-00843-w</t>
  </si>
  <si>
    <t>labour cost;income;variable cost</t>
  </si>
  <si>
    <t>Crop diversity and farm income: evidence from a large-scale national survey</t>
  </si>
  <si>
    <t>PurposeThis study aims to evaluate the effectiveness of crop diversification in increasing the income of farm households. In addition, this study introduces the impact of natural disasters in the analysis to determine how diversification helps mitigate the negative effect of disasters on farm income. More importantly, the study also analyses the effect of diversification on farm income by farm class to see where the benefits of diversification are concentrated. Design/methodology/approachThis study uses a linear model, in which agricultural income is expressed as a function of diversification, natural disasters and several control variables. Diversification is measured using the Simpson index of diversification. The linear model is enhanced with the inclusion of an interaction term of natural disasters with the diversification index to shed light on the role of diversification in negating their harmful effect on agricultural income. Finally, to analyze the impact of institutional variables on farm income, the interactions of diversification with irrigation, insurance, usage of technical information and formal training are incorporated in the linear model. FindingsThe study highlights the importance of demographic, farm and institutional variables in raising farm income. The study suggests that an increase in education level, irrigation, usage of technical information and possession of Kisan Credit Card (KCC) have a positive impact on agricultural income. The study reveals that crop diversification has a positive impact on farm income and the benefits of diversification are conditioned by institutional factors. Thus, there is a need for policy intervention to ensure increased irrigation facilities along with extension services to provide information to the farm households. It has been found that small farmers gain more from crop diversification than larger farmers. Furthermore, the results show that natural disasters negatively impact farm income, but their impact can be mitigated by higher levels of diversification. Originality/valueThe results of the study are based on the recent unit-level data from the 77th Round of the National Sample Survey Office survey. The survey covers a large number of farm households and reports information for the year 2018-2019.</t>
  </si>
  <si>
    <t>Sehgal, Vandana</t>
  </si>
  <si>
    <t>Crop diversification; Natural disasters; Farm income; Agriculture; India; Q24; Q54; Q57</t>
  </si>
  <si>
    <t>10.1108/IGDR-01-2022-0008</t>
  </si>
  <si>
    <t>legume;roots and tubers</t>
  </si>
  <si>
    <t>vicia faba;manihot esculenta;phaseolus vulgaris;arachis hypogea;glycine max</t>
  </si>
  <si>
    <t>Crop establishment method and irrigation schedule effect on water productivity, quality, economics and energetics of aerobic direct-seeded rice (Oryza sativa L.)</t>
  </si>
  <si>
    <t>Rice is cultivated through transplanting of seedling in submerged field which is a cumbersome, labour intensive and water-guzzling practice. A field experiment was conducted to study the effect of crop establishment methods and irrigation schedules on water productivity, economics and energetics of aerobic direct-seeded rice at Punjab Agricultural University, Ludhiana, India, during Kharif 2012-2013. The experiment was laid out in split plot design, keeping combinations of two tillage system (no-tillage and conventional tillage) and two methods of sowing (uni-directional and bi-directional) in main plots and four irrigation schedule [(30, 45, 60 and 75 mm CPE (cumulative pan evaporation)] in sub plots. Aerobic direct-seeded rice sown after conventional tillage gave significantly higher grain yield than no-till with 15.4 % higher water expense efficiency. The energy gain and net monetary returns were 13.2 and 21.2 % higher in conventional sown crop than no-till, respectively. Bi-directional sowing resulted in 26.5 % higher grain yield than uni-directional with no effect on quality traits of grains. The net energy gain and net monetary returns were 26.5 thousands MJ/ha and 125.3 $/ha higher from bi-directional sown crop than uni-directional sown crop. Crop irrigated at 30 mm CPE schedule resulted in significantly higher grain yield than that irrigated at 45, 60 and 75 mm CPE. The energy gain, energy use efficiency and net returns were also maximum at 30 CPE schedule than at 45, 60 or 75 CPE. However, brown, milled and head rice recoveries were statistically at par between irrigation scheduling at 30 and 45 mm CPE but significantly better than 60 and 75 mm CPE. Bi-directional sowing with conventional tillage and irrigation at 30 CPE is an energy efficient and economical viable technique for direct-seeded rice.</t>
  </si>
  <si>
    <t>Brar, A. S.; Buttar, G. S.; Deol, J. S.; Singh, Harpreet</t>
  </si>
  <si>
    <t>Aerobic direct-seeded rice; Energetic; Irrigation schedules; Method of sowing; Tillage; Quality traits</t>
  </si>
  <si>
    <t>10.1007/s10333-016-0532-4</t>
  </si>
  <si>
    <t>vicia faba;gossypium;vigna radiata;oryza sativa;sorghum bicolor;triticum</t>
  </si>
  <si>
    <t>land preparation/beds;land preparation/tillage/reduced or zero</t>
  </si>
  <si>
    <t>benefit cost ratio;costs;income;marginal rate of return;net benefit;net income;variable cost;internal rate of return</t>
  </si>
  <si>
    <t>irrigation/scheduling;land preparation/tillage/reduced or zero;land preparation/tillage/reduced or zero/direct</t>
  </si>
  <si>
    <t>Crop Establishment Methods, Use of Microbial Consortia, Biofilms and Zinc Fertilization for Enhancing Productivity and Profitability of Rice-Wheat Cropping System</t>
  </si>
  <si>
    <t>Rice-wheat cropping system in India (RWCS) is facing several problems which lead to reducing productivity and profitability. Change in the crop establishment methods (CEMs) and nutrient and water management strategies have considerable influence on both productivity and profitability. Our 2-year study at ICAR-Indian Agricultural Research Institute-showed that net return in aerobic rice system followed by (fb) zero-till wheat increased by (sic) 3416-7737 ha(-1) over the conventional puddled transplanted rice fb conventional drill-sown wheat and (sic) 7864-12,376 ha(-1) over system of rice intensification (SRI) fb system of wheat intensification due to savings in energy and water, even though gross return and system productivity were statistically identical in all three CEMs. Zinc fertilization increased the net return and system productivity by (sic) 5350-7670 ha(-1) and 0.34-0.39 Mg ha(-1) when applied with 100% recommended dose of fertilizer (120 kg nitrogen ha(-1) and 25.8 kg phosphorus ha(-1)). Nutrient management strategy involving Anabaena-Pseudomonas biofilmed formulations improved system productivity by 350-440 kg ha(-1) and net return by (sic) 9217- 11,344 ha(-1) over the same quantity of chemical fertilizer application. Net return was highly correlated with cost of cultivation (R-2 = 0.95 and 0.99) than the gross return in both years indicating the importance of cost of cultivation in selecting CEM than gross return.</t>
  </si>
  <si>
    <t>Kumar, Dinesh; Prasanna, Radha; Shahane, Amit Anil; Shivay, Yashbir Singh</t>
  </si>
  <si>
    <t>Aerobic rice system; Anabaena sp; (CR1) + Providencia sp (PR3) consortia; Anabaena-Pseudomonas biofilmed formulations; Rice-wheat cropping system; System of rice intensification; Zero tillage wheat</t>
  </si>
  <si>
    <t>10.1007/s40003-018-0344-4</t>
  </si>
  <si>
    <t>nutrient management/micronutrient fertilizer;nutrient management/organic fertilizer/biofertilizer</t>
  </si>
  <si>
    <t>Crop establishment techniques affect productivity, sustainability, and soil health under mustard-based cropping systems of Indian semi-arid regions</t>
  </si>
  <si>
    <t>Indian mustard [Brassica juncea (L.) Czern &amp; Coss] is the predominant oilseed crop in semi-arid India, conventionally grown by repeated plowings during the rainy seasons to conserve soil moisture in fallow fields. To evaluate the effect of establishment methods on productivity, soil health and economics of mustard under various cropping systems, a field experiment was conducted for four years from 2009-2010 to 2012-2013 at the Directorate of Rapeseed-Mustard Research, Bharatpur, India. Conventional tillage (CT), reduced tillage (RT), zero tillage (ZT), and permanent furrow irrigated raised beds (FIRB) treatments were evaluated for five mustard-based cropping systems, viz., fallow-mustard, green manure-mustard, brown manure-mustard, cluster bean-mustard, and pearl millet-mustard, in split plot design with three replications. The variable tillage practices significantly affected seed, stover, and biological yields, production efficiency, and the economics of mustard along with the bulk density and soil organic carbon dynamics. After four years of the experimentation, the highest mustard seed yield was obtained under FIRS (2765 kg ha(-1)) which was 23.6% higher over Cf. The seed yield obtained under ZT (2533 kg ha(-1)) was 17.5% higher over CT. The seed yield recorded under RT was found similar with ZT, but significantly higher over CT due to higher dry matter accumulation, higher translocation efficiency, and greater sink/source potential at the seed filling stage. Among the cropping systems, highest yield was obtained under the green manure-mustard system followed by the cluster bean-mustard system. The seed yield enhancement with the green manure-mustard cropping system was 13.9% over the fallow mustard system. The highest assimilate supply (0.33 g siliqua(-1)) was recorded under ZT. Sustainability parameters, including harvest index (0.29), sustainability yield index (0.85), and production efficiency (16.1 kg ha(-1) day(-1)) were also found highest under ZT after four years of the experiment. Soil organic carbon increased to 0.39% and 0.36% in ZT and FIRB, respectively, from 0.26% in C. A higher mass of soil organic carbon and carbon sequestration potential rate was recorded under ZT. The bulk density under ZT and FIRS decreased over CT. The soil organic carbon, the mass of soil organic carbon, and the carbon sequestration potential rate were highest in the green manure-mustard system. These parameters were similar between the pearl millet-mustard system and fallow-mustard system, indicating that an additional pearl millet crop can be successfully grown without exhausting the soil organic carbon. The net returns, profitability, and the benefit-cost ratio were highest under FIRB, followed by ZT. (C) 2015 Elsevier B.V. All rights reserved.</t>
  </si>
  <si>
    <t>Chauhan, Bhagirath Singh; Kandpal, B. K.; Premi, O. P.; Rathore, S. S.; Shekhawat, Kapila; Singh, Dhiraj</t>
  </si>
  <si>
    <t>Carbon sequestration potential rate; Furrow irrigated raised bed; Green manure; Mass of soil organic carbon; Sustainable yield index; Zero tillage</t>
  </si>
  <si>
    <t>10.1016/j.still.2015.12.008</t>
  </si>
  <si>
    <t>legume;vegetables;cereals;oil crop</t>
  </si>
  <si>
    <t>vicia faba;cyamopsis tetragonoloba;brassica juncea;pennisetum glaucum;sinapis</t>
  </si>
  <si>
    <t>land preparation/beds/raised/permanent;irrigation/furrow;land preparation/tillage/reduced or zero;diversification/green manure;diversification/crop rotation</t>
  </si>
  <si>
    <t>benefit cost ratio;net return;profitability</t>
  </si>
  <si>
    <t>Continuous practice of tillage intensive puddled rice-based systems in South Asia has developed serious issues related to soil health and production sustainability. This has exaggerated the need for sustainable alternatives. Here, the impact of four tillage cum crop establishment practices [conventional puddled transplanted rice followed by conventional till maize/wheat (CTTPR-CT), non-puddled transplanted rice followed by zero-till maize/wheat (NPTPR-ZT), zero-till transplanted rice followed by zero-till maize/wheat (ZTTPR-ZT), zero-till direct seeded rice followed by zero-till maize/wheat (ZTDSR-ZT)], two residue management [residue removal, residue retention (similar to 33.0%)] and two rice-based rotations (rice-wheat, rice-maize) on crop performance, system productivity, and production economics were evaluated. At 4th and 5th year of rotation, complete zero-tillage-based crop establishment (ZTDSR-ZT, ZTTPR-ZT) enhanced the grain yield of rice (9.3-20.6%), wheat (18.4-22.6%), and maize (10.8-11.8%) over CTTPR-CT, whereas yield advantage in NPTPR-ZT was marginal for all the crops. The higher grain yield of rice and wheat in ZTDSR-ZT and ZTTPR-ZT treatments was mainly attributed to higher tiller production (rice 11.5-23.2%; wheat 29.5-34.9%). Likewise, the higher aboveground biomass, cob length, cob weight, and grains weight cob(-1) led to higher maize yield in conservation tillage treatments (NPTPR-ZT, ZTDSR-ZT, and ZTTPR-ZT). Retention of crop residue improved (p &lt; 0.05) the yield of all crops being higher in maize (6.9-10.3%) followed by wheat (5.3-10.5%). The reduced cost of cultivation and higher return from produce in ZTDSR-ZT, ZTTPR-ZT, and NPTPR-ZT enhanced the net income by INR 48164, 35800, 25632, respectively, over CTTPR-CT. Thus, zero-tillage-based crop establishments with crop residue retention were found as potential alternative for improving crop productivity, profitability and sustainability of rice-based production systems.</t>
  </si>
  <si>
    <t>Hazra, K. K.; Kumar, V; Malik, R. K.; Nandan, Rajiv; Nath, C. P.; Poonia, S. P.; Singh, S. S.; Singh, V; Solanki, Ch Hemant</t>
  </si>
  <si>
    <t>Non-puddled transplanting; System productivity; Soil organic carbon; Rice-wheat; Zero-till direct seeded rice</t>
  </si>
  <si>
    <t>10.1007/s10333-018-0641-3</t>
  </si>
  <si>
    <t>conservation agriculture;diversification/crop rotation;land preparation/tillage/reduced or zero/direct;residue management/crop/mulch;residue management/crop/retained</t>
  </si>
  <si>
    <t>costs;profit;net return;variable cost</t>
  </si>
  <si>
    <t>Crop Farm Diversification and Income Generation among Small holder: The Nigerian Experience</t>
  </si>
  <si>
    <t>The study examined crop diversification and its implications on farm productivity and income among small holder farmers in Abia State, Nigeria. A multistage sampling procedure was used to obtain a sample size of 250. Data were collected by the distribution of a structured questionnaire. Simpson Index of diversification, gross margin and land equivalent ratio were used as the analytical tools. The result revealed that crop diversification was high (Simpson Index = 0.76). Categorically, the generated net farm income of farmers was specialized diversification (N51,472), low diversification (N187,330), moderate diversification (N402,300), high diversification (N304,398) and complete diversification (N169,130). Also, the Land Equivalent Ratio of farmers was specialized diversification (0.39), low diversification (1.16), moderate diversification (1.80), high diversification (1.40) and complete diversification (1.06). The study discovered that differences occurred in farmers' productivity and income levels as a result of crop diversification.</t>
  </si>
  <si>
    <t>Chukwuji, Christopher; Okezie, Celestina; Ovharhe, Oghenero</t>
  </si>
  <si>
    <t>Crop; Diversification; Farm; Farmers; Income</t>
  </si>
  <si>
    <t>10.18016/ksutarimdoga.vi.975785</t>
  </si>
  <si>
    <t>Crop management adaptations to improve and stabilize crop yields under low-yielding conditions in the Sudan Savanna of West Africa</t>
  </si>
  <si>
    <t>Agriculture is a critical element of the West African Sudan Savanna's economy and the main livelihood strategy for many people, where food insecurity and poverty are widespread. Low soil fertility, high intra and inter annual rainfall variability together with limited ability to invest in new technologies are among the major constraints to the predominantly smallholder, rainfed crop production in the region's mixed crop-livestock systems. We evaluated the effect of tillage practices (contour and reduced tillage), nitrogen fertilizer rates (no nitrogen -NO, recommended nitrogen -NREC and high nitrogen-N2REC) and residue management (improved and standard) on the yield of maize, cotton and sorghum for two landscape positions (upslope and footslope) for four growing seasons in three locations in the Sudan Savanna region of Burkina-Faso (Dano), Ghana (Vea) and Republic of Benin (Dassari). The studies aimed at assessing the potential of residue retention, tillage practices and nitrogen fertilization to (1) increase average yields and (2) stabilize yields under sub-humid conditions. Over the 4 year study period, across the 3 locations recommended N produced 17% higher crop yields than the NO treatment. It was not worthwhile to double the recommended N as there was no yield benefit of applying more fertilizer. The results revealed no consistent interactions across sites except crop type and nitrogen fertilization. Stability analysis revealed that contour ridging was superior in stabilizing yield. Evaluation of the relative maize yield stability on different levels of nitrogen depicts variation and there is a tendency for an inverse relationship between mean yield of nitrogen levels and its relative yield stability since nitrogen application did not increase yield stability. The outcome of cost benefit analysis revealed that, return per cash invested favored non-degraded sites with cotton production and in years with favorable rainfall conditions. Thus, in the Sudan savanna of West Africa, it is economically risky to invest in mineral N fertilizers when cropping on degraded soils or when rainfall is expected to be erratic.</t>
  </si>
  <si>
    <t>Bourgault, Maryse; Danso, Isaac; Ewert, Frank; Gaiser, Thomas; Naab, Jesse B.; Webber, Heidi</t>
  </si>
  <si>
    <t>Low-yielding; Residue management; Tillage practices; Sudan Savanna</t>
  </si>
  <si>
    <t>10.1016/j.eja.2018.08.001</t>
  </si>
  <si>
    <t>benin;burkina faso;ghana</t>
  </si>
  <si>
    <t>gossypium;zea mays;sorghum bicolor</t>
  </si>
  <si>
    <t>land preparation/tillage/reduced or zero;nutrient management/inorganic fertilizer;optimization/fertilizer;residue management/crop/retained</t>
  </si>
  <si>
    <t>Smallholder maize and wheat production systems are characterized by high drudgery. On-farm trials were run for three seasons in Ethiopia. The study assessed the effect of 2 WT direct seeding and growing season on (1) soil quality, and (2) maize and wheat productivity, energy and protein gains, and gross margins, on smallholder farms in Ethiopia. For the wheat crop, the effect of different soil types and agroecological conditions on productivity was assessed. The treatments in paired plots were (i) conventional ploughing practice and (ii) no-till (NT). Soil properties, crop yield, nutrition gains and gross margins were determined. No-till improved soil properties in the short term. No-till produced 1210-1559 kg ha(-1) grain, 18-29 GJ ha(-1) energy and 121-194 kg ha(-1) proteins, and generated 358-385 US$ ha(-1) more than the conventional practice in the maize system. In the wheat system, no-till treatment had 341-1107 kg ha(-1) grain, 5-16 GJ ha(-1) energy and 43-137 kg ha(-1) proteins, and generated 230-453 US$ ha(-1) more than conventional practice. No-till can be more productive and profitable in the Ethiopian maize and wheat-based cropping systems.</t>
  </si>
  <si>
    <t>Chipindu, Lovemore; Kassa, Abrham; Mhlanga, Blessing; Mupangwa, Walter; Mutenje, Munyaradzi; Ncube, Bongani; Tadesse, Ephrem; Yahaya, Rabe</t>
  </si>
  <si>
    <t>energy; maize; mechanization; proteins; two-wheel tractor</t>
  </si>
  <si>
    <t>10.3390/agronomy13010115</t>
  </si>
  <si>
    <t>legume;cereals;roots and tubers</t>
  </si>
  <si>
    <t>vicia faba;vigna unguiculata;zea mays;vigna radiata;pisum sativum;solanum tuberosum;oryza sativa;triticum</t>
  </si>
  <si>
    <t>The sustainability of prevailing maize-fallow system in rainfed ecosystems of the Eastern Himalayan region (EHR) of India is often questioned due to poor economic return and negative impact on soil health. Hence, the six cropping systems, maize-fallow (M-F), maize thorn cowpea-rapeseed (M thorn C-Rs), maize thorn cowpea-buckwheat (M thorn C-Bw), maize thorn cowpea-barley (M thorn C-B), maize thorn cowpea-garden pea (M thorn C-GP) and maize thorn cowpeaerajmash (M thorn C-R) in the main plot and three soil moisture conservation measures, no-mulch (NM), maize stover mulch (MSM) and maize stover thorn weed biomass mulch (MSM thorn WBM) in sub-plot were evaluated for four consecutive years (2014-18) at a Research Farm in fixed plot fashion. Results indicated that cowpea co-culture with maize and inclusion of winter crop increased maize yield by 6.2-23.5% over M-F. Among the systems, the M thorn C-GP recorded the highest crop productivity. The residual effect of MSM thorn WBM increased maize grain yield by 19.1% over NM. Cultivation of maize thorn cowpea-winter crops significantly improved the available N (3.2-12.9%), P (3.6 -12.7%), K (1.9-26.3%), organic carbon (9.2-16.8%), microbial biomass carbon-MBC (15.2-43.9%) and dehydrogenases-DHA (17.2-42.3%) in soil at 0-15 cm depth as compared to M-F. The M thorn C-GP also recorded maximum net return (US $2460 ha(-1)), benefit:cost (B: C) ratio (2.86) and energy use efficiency (7.9%). The MSM thorn WBM recorded higher net return (US $1680 ha(-1)) and B:C ratio (2.46) over NM. Hence, cowpea thorn maize-garden pea (M thorn C-GP) along with the application of MSM thorn WBM is a sustainable production practice to intensify the organically managed maize-fallow system in rainfed regions of the EHR of India and other similar ecosystems. (c) 2020 International Research and Training Center on Erosion and Sedimentation and China Water and Power Press. Production and Hosting by Elsevier B.V.</t>
  </si>
  <si>
    <t>Avasthe, R. K.; Babu, Subhash; Chandra, Puran; Das, Anup; Kumar, Amit; Mohapatra, K. P.; Singh, Raghavendra; Singh, Vinod K.; Yadav, Gulab Singh</t>
  </si>
  <si>
    <t>Crop intensification; Energy productivity; Gross return; Soil health; Water productivity</t>
  </si>
  <si>
    <t>10.1016/j.iswcr.2020.11.003</t>
  </si>
  <si>
    <t>conservation agriculture;land preparation/tillage/reduced or zero/direct;residue management/crop/mulch;diversification/crop rotation</t>
  </si>
  <si>
    <t>hordeum vulgare;fagopyrum esculentum;vigna unguiculata;phaseolus vulgaris;pisum sativum;zea mays;rassica napus;triticum</t>
  </si>
  <si>
    <t>diversification/crop rotation;residue management/crop/mulch;residue management/crop/removed</t>
  </si>
  <si>
    <t>Crop residue, manure and fertilizer in dryland maize under reduced tillage in northern China: I grain yields and nutrient use efficiencies</t>
  </si>
  <si>
    <t>The rapidly increasing population and associated quest for food and feed in China has led to increased soil cultivation and nitrogen (N) fertilizer use, and as a consequence to increased wind erosion and unbalanced crop nutrition. In the study presented here, we explored the long-term effects of various combinations of maize stover, cattle manure and nitrogen (N) and phosphorus (P) fertilizer applications on maize (Zea mays L.) yield and nutrient and water use efficiencies under reduced tillage practices. In a companion paper, we present the effects on nutrient balances and soil fertility characteristics. The ongoing factorial field trial was conducted at Shouyang Dryland Farming Experimental Station in northern China from 1993 onwards. The incomplete, determinant-optimal design comprised 12 treatments, including a control treatment, in duplicate. Grain yields and N, P, and potassium (K) uptakes and N, P and K use efficiencies were greatly influenced by the amount of rain during the growing season (GSR), and by soil water at sowing (SWS). There were highly significant interactions between GSR and added stover and manure, expressed in complex annual variations in grain yield and N, P and K use efficiencies. Annual mean grain yields ranged from 3,000 kg ha(-1) to 10,000 kg ha(-1) and treatment mean yields from 4,500 kg ha(-1) to 7,000 kg ha(-1). Balanced combination of stover (3,000-6,000 kg), manure (1,500-6,000 kg) and N fertilizer (105 kg) gave the highest yield. Stover and manure were important for supplying K, but the effects differed greatly between years. Overall mean N recovery efficiency (NRE) ranged from 28% to 54%, depending on N source. NRE in wet years ranged from 50% to 90%. In conclusion, balanced combinations of stover, manure and NP fertilizer gave the highest yield and NRE. Reduced tillage with adding stover and manure in autumn prior to ploughing is effective in minimizing labor requirement and wind erosion. The potentials of split applications of N fertilizer, targeted to the need of the growing crop (response farming), should be explored to further increase the N use efficiency.</t>
  </si>
  <si>
    <t>Cai, Dianxiong; Hoogmoed, Willem B.; Oenema, Oene; Perdok, Udo D.; Wang, Xiaobin</t>
  </si>
  <si>
    <t>crop residue; dryland; fertilizer; maize; manure; nitrogen; nutrient management; nutrient use efficiency; phosphorus; potassium; water use efficiency</t>
  </si>
  <si>
    <t>10.1007/s10705-007-9113-7</t>
  </si>
  <si>
    <t>oil crop;cereals</t>
  </si>
  <si>
    <t>sinapis;oryza sativa</t>
  </si>
  <si>
    <t>costs;gross return;net return;variable cost;profit</t>
  </si>
  <si>
    <t>Presently, rice-fallows are targeted for cropping intensification in South Asia. Rice-fallows a rainfed mono-cropping system remain fallow after rice due to lack of irrigation facilities and poor socio-economic condition of the farmers. Nevertheless, there is the scope of including ecologically adaptable winter crops in water-limited rice-fallow conditions with effective moisture conservation practices. The study aimed to identify the winter-crops that are adaptable and productive in rice-fallow conditions and to evaluate the different tillage-based crop establishment practices for soil moisture conservation, grain yield, economics, and sustainability parameters. Six different crop establishment and residue management (CERM) practices viz., zero-tillage direct seeded rice (ZTDSR), zero-tillage transplanted rice (ZTTPR), puddled transplanted rice (PTR), ZTDSR with rice residue retention (ZTDSR(R+)), ZTTPR with rice residue retention (ZTTPR(R+)), PTR with rice residue retention (PTRR+) as main-plot treatment and five winter crops (chickpea, lentil, safflower, linseed, and mustard) as sub-plot treatment were evaluated in a split-plot design. The productivity of grain legumes (chickpea and lentil) was higher over oilseed crops in rice-fallow conditions with an order of chickpea&gt;lentil&gt;safflower&gt;mustard&gt;linseed. Among the CERM practices, ZTDSR(R+) and ZTDSR treatments increased the grain yield of all the winter crops over PTR treatment, which was primarily attributed to higher soil moisture retention for an extended period. Grain yield increment with conservation tillage practices was highly prominent in safflower (190%) followed by lentil (93%) and chickpea (70%). Rice grain yield was higher (7-35%) under PTR treatment followed by ZTDSR treatment. Conservation tillage practices (ZTDSR, ZTTPR) reduced energy use (11-20%) and increased the energy ratio over conventional tillage practice (PTR), higher in rice-safflower, rice-lentil and rice-chickpea rotations. Higher net return was attained in rice-safflower and rice-chickpea rotations with ZTDSR(R+) treatment. Predicted emission of greenhouse gases was markedly reduced in ZTDSR treatment (30%) compared to ZTTPR and PTR treatments. Hence, the study suggests that cropping intensification of rice-fallows with the inclusion of winter crops like chickpea, lentil, and safflower following conservation tillage practices (ZTDSR(R+) in particular) could be the strategic options for achieving the higher system productivity, economic returns, and energy use efficiency with the reduced emission of greenhouse gases.</t>
  </si>
  <si>
    <t>Bhatt, Bhagwati Prasad; Choudhary, Jaipal Singh; Hans, Hansraj; Hazra, Kali Krishna; Kumar, Rakesh; Mishra, Janki Sharan; Mondal, Surajit; Rao, Karnena Koteswara</t>
  </si>
  <si>
    <t>CONSERVATION AGRICULTURE; SOIL-MOISTURE; SYSTEMS; IMPACT; PROFITABILITY; PRODUCTIVITY; YIELD</t>
  </si>
  <si>
    <t>10.1038/s41598-020-67973-9</t>
  </si>
  <si>
    <t>conservation agriculture;diversification/crop rotation;land preparation/beds/permanent;land preparation/tillage/reduced or zero;residue management/crop/retained</t>
  </si>
  <si>
    <t>cicer arietinum;lens culinaris;linum usitatissimum;sinapis;pisum sativum;oryza sativa;carthamus tinctorius</t>
  </si>
  <si>
    <t>Crop Species Production Diversity Enhances Revenue Stability in Low-Income Farm Regions of Mexico</t>
  </si>
  <si>
    <t>Stabilizing farm revenues is a goal of agricultural policies around the world, especially in vulnerable regions with limited access to crop insurance. One potential pathway to revenue stability follows the agricultural â€œinsurance hypothesisâ€, which holds that crop diversification has stabilizing effects on productivity that mitigate risks from environmental stressors and market shocks, thereby producing a form of natural insurance against crop loss. While substantial support for the hypothesis exists, most studies testing the hypothesis have occurred at the farm or landscape levels and have controlled for a limited range of socioeconomic and environmental factors. This study tests the insurance hypothesis by examining the effects of crop species production diversity on revenue stability in low-income regions of southern Mexico. Here, rural farms experience chronic vulnerability to climatic shocks and market forces. Using parametric and non-parametric approaches, three groups of models are used to examine the effects of socio-environmental factors and farm structural and functional characteristics on the crop diversity-revenue stability relationship. Additionally factored in the relationship are the effects of cropping portfolios: statistical groupings of different crop species (n = 304) that characterize distinct farming areas (1340 municipalities). Findings support the insurance hypothesis and underscore the importance of crop diversification in the region. However, findings also show that irrigation plays an even stronger role than crop diversification in stabilizing farm revenues. Furthermore, some crop portfolios negatively impact revenue stability, including some portfolios with high crop diversity. In sum, a better understanding of farm contexts-contributing factors and cropping portfolios-is key to designing policies that help stabilize farm revenues through crop diversification.</t>
  </si>
  <si>
    <t>LaFevor, Matthew C.</t>
  </si>
  <si>
    <t>crop diversity; insurance hypothesis; irrigation; Mexico; poverty; productivity; resilience; revenue stability</t>
  </si>
  <si>
    <t>10.3390/agriculture12111835</t>
  </si>
  <si>
    <t>Cropping system intensification: vegetable pea can replace fallow between rainfed monsoon rice and irrigated spring rice</t>
  </si>
  <si>
    <t>The Eastern Gangetic Plain is among the world's most intensively farmed regions, where rainfed and irrigated agriculture coexist. While the region and especially Bangladesh is a major producer of rice (Oryza sativa L. ssp. indica), there is potential to further develop sustainable rice production systems. Specifically, there is scope to include a replacement crop for the short fallow between rice crops in the dominant cropping pattern of rainfed monsoon rice harvest followed by irrigated spring rice. The aim of the current research was to identify a suitable cool-season legume crop - pea (Pisum sativum L.) or lentil (Lens culinaris Medik. ssp. culinaris) - that could be grown in the brief period between rice crops. The study comprised four crop sequence experiments comparing legume cultivars differing in maturity grown in between both long and short duration rice cultivars. These experiments were done at the Bangladesh Rice Research Institute regional station at Rajshahi over three cropping cycles. This was followed by an evaluation of pea vs. fallow between rice crops on three farmers' fields in one cropping cycle. Here it is demonstrated that green pod vegetable pea is one of the best options to intensify the rainfed monsoon rice-fallow-spring irrigated rice cropping system, notwithstanding other remunerative rabi cropping options that could displace boro rice. The inclusion of an extra crop, pea as green pod vegetable, increased farm productivity by 1.4-fold over the dominant cropping sequence (rice-fallow-rice) and farm net income by fourfold. The study highlighted the advantages in total system productivity and monetary return of crop intensification with the inclusion of a pea crop between successive rice crops instead of a fallow period.</t>
  </si>
  <si>
    <t>Ali, M. O.; Anwar, B.; Erskine, W.; Flower, K.; Hossain, M. A.; Malik, A. I.; Nasim, M.; Rahman, M. M.; Rahman, M. S.</t>
  </si>
  <si>
    <t>WHEAT; LEGUME; YIELD</t>
  </si>
  <si>
    <t>10.1017/S0021859617000351</t>
  </si>
  <si>
    <t>lens culinaris;pisum sativum;oryza sativa</t>
  </si>
  <si>
    <t>net income;income</t>
  </si>
  <si>
    <t>The study attempts to analyze the energy input-output relationship and economic returns of the cropping systems in central India. The data collected from farmers through Multistage random sampling techniques, were subjected to descriptive analysis of simple proportions and percentages. Findings reveal that total energy involved in soybean-wheat system (19817 MJ ha(-1); renewable 5507 MJ ha(-1) and non-renewable 14310 MJ ha(-1)) is much greater than soybean-chickpea (11239 MJ ha(-1); renewable 4883 MJ ha(-1) and non-renewable 6356 MJ ha(-1)), pigeonpea monocropping (2329 MJ ha(-1); renewable 714 MJ ha(-1) and non-renewable 1616 MJ ha(-1)), fallow-wheat (13716 MJ ha(-1); renewable 2810 MJ ha(-1) and non-renewable 10906 MJ ha(-1)) and fallow-chickpea (4445 MJ ha(-1); renewable 2526 MJ ha(-1) and non-renewable 1919 MJ ha(-1)). The percentage of non-renewable energy is higher than renewable energy inputs. Soybean-wheat (70%) and fallow-wheat (78%) systems resorted to more use of non-renewable energy than renewable energy. In soybean-chickpea system share of non-renewable energy is 52%. The energy Outputs follow the order: soybean-wheat (70495 MJ ha(-1)) &gt; fallow-wheat (52084 MJ ha(-1)) &gt; soybean-chickpea (44485 MJ ha(-1)) &gt; pigeonpea monocropping (20427 MJ ha(-1)) &gt; fallow-chickpea (20357 MJ ha(-1)); energy efficiency is the highest in pigeonpea rnonocropping (8.76); for other systems it ranged from 3.67 in soybean-wheat to 4.63 in fallow-chickpea system. The net energy of the systems is 50678 MJ ha(-1) in soybean-wheat, 38368 MJ ha(-1) in fallow-wheat, 33246 MJ ha(-1) in soybean-chickpea, 18098 MJ ha(-1) in pigeonpea monocropping and 15912 MJ ha(-1) in fallow-chickpea. Though the soybean-wheat system results in highest net energy, its energy productivity (0.269 kg MJ(-1)) is the lowest and that of fallow-wheat system is 0.288 kg MJ(-1). It is comparatively higher for other systems, viz., soybean-chickpea (0.307 kg MJ(-1)), pigeonpea monocropping (0.643 kg MJ(-1)) and fallow-chickpea (0.342g MJ(-1)). Further, energy intensity is 3.84 MJ kg(-1) and 0.887 MJ Rs.(-1) in physical and economic terms, respectively, in the soybean-wheat system, and are greater than other systems, viz., soybean-chickpea (3.43 MJ kg(-1) and ( 577 MJ Rs.(-1)), pigeonpea rnonocropping (1.55 MJ kg(-1) and 0.243 MJ Rs.(-1)). fallow-wheat (3.59 MJ kg(-1) and 1.408 MJ Rs.(-1)) and fallow-chickpea (2.96 MJ kg(-1) and 0.569 MJ Rs.(-1)). But the soybean-wheat cropping system has been found more remunerative in terms of benefit-cost ratio (1.27) owing to its ability to generate the highest return per rupee investment than soybean-chickpea (1.23) and pigeonpea monocropping (1.23). The fallow-based systems are having comparatively better benefit/cost ratio. The investment requirement and also net return is highest for soybean-wheat system, thus is preferred by the large farmers. Farmers are forced to use soybean-chickpea crop rotation whenever there is lack of adequate rainfall during rainy season and irrigation facilities in succeeding winter season. Thus, fallow-chickpea rotation is suitable for extremely poor farmers with no irrigation facilities.</t>
  </si>
  <si>
    <t>energy; economics; cropping systems; Central India</t>
  </si>
  <si>
    <t>diversification/intercropping;land preparation/tillage/reduced or zero;residue management/crop/retained</t>
  </si>
  <si>
    <t>vicia faba;cicer arietinum;pisum sativum;cajanus cajan;glycine max;triticum</t>
  </si>
  <si>
    <t>benefit cost ratio;return on investment</t>
  </si>
  <si>
    <t>Cultivation techniques and nutrient management strategies to improve productivity of rain-fed maize in semi -arid regions</t>
  </si>
  <si>
    <t>A field study was conducted during 2015-16 in a semi-arid area of the Loess Plateau China to clarify the interactive effects of cultivation techniques with different N and P fertilization levels on the maize growth, yield, evapotranspiration, and water use efficiency. Two planting models were tested: conventional flat planting (M-1), and ridge furrow (RF) rainfall harvesting planting model (M-2); with four N:P fertilizer rates: 0:0 kg ha(-1) (F-0); 100:50 kg ha(-1) (F-1); 200:100 kg ha(-1) (F-2), and 300:150 kg ha(-1) (F-3). The RF system increased the soil water storage (SWS), where the SWS exhibited a decreasing trend as the fertilization rate increased under both cultivation models. At 120 days after planting (DAP) the mean, SWS at the depth of 0-200 cm under the M1F0, M1F3, M2F0 and M2F3 treatments was 376.5 mm, 345.7 mm, 350.6 mm and 325.4 mm. The mean WUE over 2 years increased significantly (P &lt; 0.05) with M2F3, M2F2, M1F3, M5F2, M2F1, and M1F1 by 53%, 37.7%, 34.7%, 31.9%, 21.6%, and 19.0% compared with M1F0 and M2F0 treatments. Maize responded positively to fertilizer, and F-2 was the economical fertilizer input rate(,) where the leaf area, dry matter accumulation and grain yield increased significantly with increasing fertilization rate up to the economically optimal rate (F-2). Beyond the optimal rate, these quantities increased slightly as did the yields and economic returns. Agronomic efficiency steadily decreased with fertilization rate beyond the F1 level. The economic benefit was 54% greater under M2F2 treatment, which also obtained significantly higher grain yield, WUE and agronomic efficiency than that of M2F0 treatment. Thus, we recommend the M2F2 planting model for high productivity and efficient maize production in semi-arid regions.</t>
  </si>
  <si>
    <t>Fu, Guozhan; Li, Chunxia; Li, Youjun; Li, Yuyi</t>
  </si>
  <si>
    <t>Ridge-furrow rainfall harvesting; Soil water storage; Water use efficiency; Biomass; Agronomic efficiency; Maize</t>
  </si>
  <si>
    <t>10.1016/j.agwat.2018.08.014</t>
  </si>
  <si>
    <t>Field experiments were conducted for 2 years in sandy loam soil, to study the direct effect of organic manures i.e. sewage sludge (SS), vermicompost (VC) and sesbania (SB) and chemical fertilizers on rice (Oryza sativa) and their residual effect on wheat (Triticum aestivum) grown in sequence in winter (Rabi) and summer (Kharif) season during 2015-2016 to 2016-2017 at Varanasi, Uttar Pradesh. Residual effect of organic sources of nutrients as SS, VC and SB were monitored up to fourth crop (II wheat) in sequence applied in conjunction with 75% recommended dose of fertilize (RDF). Among the nutrient sources, the maximum grain yield in I rice (4.89 t ha(-1)), II rice (4.95 t ha(-1)), was recorded in treatment T-3 (100% RDF with S, Zn, B) whereas in I wheat (4.68 t ha(-1)) and II wheat (4.59 t ha(-1)), it was recorded in T-4 (customized fertilizer). The maximum straw yield during all four crops was recorded in T-3 (100% RDF with S, Zn, B) in rice and T-4 (customized fertilizer) in wheat crop, which showed 25, 32, 23 and 28% increase over 100% RDF (T-2). Application of 100% RDF along with S, Zn, B and customized fertilizer increased the total uptake of N, P, K, S and B and also in net returns and B:C ratio followed by organic treatments.</t>
  </si>
  <si>
    <t>Bohra, J. S.; Kumar, Maneesh; Singh, S. K.</t>
  </si>
  <si>
    <t>Sewage sludge; vermicompost; sesbania; customized fertilizer; grain and straw yield; nutrients uptake and rice; wheat system</t>
  </si>
  <si>
    <t>10.1080/00103624.2020.1729788</t>
  </si>
  <si>
    <t>vicia faba;vigna unguiculata;lablab purpureus;zea mays;pisum sativum</t>
  </si>
  <si>
    <t>diversification/intercropping;irrigation;nutrient management/organic fertilizer;residue management/non-crop/mulch;water harvesting/terraces;erosion reduction/borders</t>
  </si>
  <si>
    <t>oryza sativa;triticum aestivum</t>
  </si>
  <si>
    <t>benefit cost ratio;net return</t>
  </si>
  <si>
    <t>The parasitic weed Striga hermonthica, commonly known as striga, is a major biotic constraint to maize production in sub-Saharan Africa (SSA) where it causes serious food insecurity and poverty in smallholder farming communities. We previously discovered an effective control method for it involving intercropping cereals with fodder legumes in the genus Desmodium, commonly known as desmodium. The objectives of the current study were to evaluate cumulative effects of intercropping maize with the commonly grown food legumes on striga infestation, and to establish any economic benefits of the same. Treatments comprised maize plots planted in monocrop stands or intercropped with five different food legume species or desmodium. lntercropping maize with desmodium gave the most consistent and significant suppression of striga. Out of the food legume intercrops, only crotalaria, groundnut and greengram intercrops had significantly lower striga counts and only in some of the cropping seasons. Grain yields were consistently and significantly higher with desmodium intercrop, although they were also increased with food legume intercrops compared to maize monocrop, thus confirming superiority of intercropping with legumes over maize monocrop. Although production costs in terms of total labor and variable costs were significantly higher for the intercrops than for the maize monocrop, total revenue and net benefits were significantly higher in the former, especially for desmodium. The desmodium intercrop gave the highest economic benefits followed by crotalaria and greengram intercrops. These results confirmed the effectiveness of desmodium in suppressing striga and improving yields and economic returns to smallholder farmers. They also showed that it is profitable to invest in food legume intercrop systems, especially the crotalaria and greengram systems, and indicate that intensifying maize cropping systems through integration of these food legumes in combination with other approaches can contribute to an integrated management of striga and provide a more sustainable and profitable productive system to smallholder farmers. (C) 2013 Elsevier B.V. All rights reserved.</t>
  </si>
  <si>
    <t>Striga control; Intercropping; Legumes; Desmodium; Economic benefits</t>
  </si>
  <si>
    <t>cereals;trees;legume</t>
  </si>
  <si>
    <t>crotalaria;desmodium;vigna radiata;arachis hypogea;zea mays</t>
  </si>
  <si>
    <t>costs;net benefit;variable cost;gross return</t>
  </si>
  <si>
    <t>Restoring soil fertility in smallholder farming systems is essential to sustain crop production. An experiment was conducted in 2011 and 2012 to study the effect of compost and inorganic fertilizer application on soil chemical properties and wheat yield in northwest Ethiopia. Full factorial combinations of four levels of compost (0, 4, 6, 8 t ha(-1)) and three levels of inorganic fertilizers (0-0, 17.3-5, 34.5-10 kg N-P ha(-1)) were compared in a randomized complete block design with three replications. In 2012, two sets of trials were conducted: one was the repetition of the 2011 experiment on a new experimental plot and the second was a residual effect study conducted on the experimental plots of 2011. Results showed that in the year of application, applying 6 t compost ha(-1) with 34.5-10 kg N-P ha(-1) gave the highest significant grain yield. In the residual effect trial, 8 t compost ha(-1) with 34.5-10 kg N-P ha(-1) gave 271 % increase over the control. Grain protein content increased 21 and 16 % in the current and residual effect trials, respectively, when 8 t compost ha(-1) was applied; it increased 11 and 14 % in the current and residual effect trials, respectively, when 34.5-10 kg N-P ha(-1) was applied. Under the current and residual effects of 8 t compost ha(-1), SOM increased 108 and 104 %; available P 162 and 173 %; exchangeable Ca 16.7 and 17.4 %; and CEC 15.4 and 17.1 %, respectively. Applying 6 t compost ha(-1) with 34.5-10 kg N-P ha(-1) is economically profitable with 844 % MRR.</t>
  </si>
  <si>
    <t>Bayu, Wondimu; Demelash, Nigus; Sommer, Rolf; Tesfaye, Sitot; Ziadat, Feras</t>
  </si>
  <si>
    <t>Soil fertility; Organic matter; Grain protein; Vertisol</t>
  </si>
  <si>
    <t>10.1007/s10705-014-9654-5</t>
  </si>
  <si>
    <t>land preparation/tillage/reduced or zero;nutrient management/inorganic fertilizer</t>
  </si>
  <si>
    <t>Decomposing maize yield gaps differentiates entry points for intensification in the rainfed mid-hills of Nepal</t>
  </si>
  <si>
    <t>The central mid-hills region of Nepal is characterized by rainfed production systems where maize (Zea mays) is the principal crop during the monsoon (kharif) season. In general, maize yields in the hills are judged to be intractably low and few efforts have systematically assessed either the water-limited productivity potential or identified sensible entry points toward sustainable intensification that can be selectively matched to the needs and constraints faced by different types of farmers. This study combines field surveys, on-farm field experiments, and simulation modeling (DSSAT) to explore opportunities for closing maize yield gaps in these ecologies. Among surveyed households, the mean grain yield of maize under current farmer practice was 2.0 t ha(-1) whereas good agronomic practices increased maize yields up to 6.5 t ha(-1) (i.e. exploitable yield gap of 4.5 t ha(-1)). Recognizing that farmers rarely adopt full technology packages, the value of single agronomic interventions was also explored with all other management factors maintained as per prevailing farmer practice. Averaged across sites and two seasons, non-limiting fertilizer rates (175:60:60 kg NPK ha(-1)) increased grain yields by 1.8 t ha(-1) followed by the use of hybrids (1.4 t ha(-1)), higher plant population (0.9 t ha(-1)), and improved weed control (0.9 t ha(-1)). These results were also reflected in changes to the economic performance of the system with gross margins increasing from a `farmer practice' base of $202 ha(-1) (B:C= 1.86) to $339 ha(-1) (B:C= 2.14) with hybrid adoption, $454 ha(-1) (B:C = 2.88) with higher plant population, $646 ha(-1) (B:C= 2.52) with nonlimiting fertilizer, and $611 ha(-1) (B:C =3.37) with careful weed control. Further gains in profitability were achieved with layered agronomic interventions, which increased gross margins to $857 and $763 ha(-1) (B:C = 2.95 in both) in conventional tillage (CT) and minimum (strip tillage; ST) systems, respectively. Divergence between grain yield gains and economic performance criteria highlights the importance of considering both perspectives. For resource-poor households, maintaining optimal plant population can increase B:C by more than 50% with small investments ($7 ha(-1)). Simulation results also suggest that additional potential productivity advantages are achievable with timely planting (e.g. 19% higher mean yield for short duration hybrid with less inter-annual variability). Cultivation of longer duration hybrids can also increase yield potential over their shorter duration alternatives, although trade-offs with yield potential of the second crop in the rotation must be considered. These results highlight several pathways toward intensification in the bills of Nepal that have varying investment requirements, inferred risks, and implications for the different dimensions of sustainability and food security. (C) 2015 Elsevier B.V. All rights reserved.</t>
  </si>
  <si>
    <t>Devkota, K. P.; Devkota, M.; Khadka, A.; Khadka, L.; McDonald, A. J.; Paudel, G.</t>
  </si>
  <si>
    <t>Sustainable intensification; Yield gaps; On-farm research; DSSAT</t>
  </si>
  <si>
    <t>10.1016/j.fcr.2015.04.013</t>
  </si>
  <si>
    <t>nutrient management/inorganic fertilizer;optimization/planting/density;varieties/improved/hybrid</t>
  </si>
  <si>
    <t>benefit cost ratio;gross margin</t>
  </si>
  <si>
    <t>Ditch-buried straw returning with ridge-furrow plastic film mulch (RP+S) is a novel tillage measure in semiarid regions, but it is unclear whether RP+S can increase maize yield while reducing the carbon footprint (CF). Therefore, a six-year continuous experiment was conducted from 2016 to 2021 to quantify the effect of four straw returning and film mulching measures [conventional flat cultivation (CK), conventional flat cultivation with ditch-buried straw returning (CK+S), ridge-furrow plastic film mulch (RP), and RP+S] on soil organic carbon sequestration (SOCS), greenhouse gas (GHG) emissions, CF, and economic benefits. Straw returning and film mulching measures significantly increased total GHG emissions across the six seasons. For all treatments, nitrogen fertilizer was the most important source of GHG emissions (&amp; GE;73%), followed by diesel (8-11%) and plastic film (8%, RP and RP+S only). RP+S significantly increased yield and partial factor productivity of nitrogen fertilizer by 8.7-59.1%, and net economic benefit by 7.37-57.76%, but decreased CF by 34-61% and CF per net return by 33-61% relative to the other treatments. RP+S had the highest GHG emissions, increasing by 6.11-16.47% relative to the other treatments. However, compared with the initial 0-40 cm SOCS in 2016, RP+S had the highest carbon sequestration rate (678.17 kg.ha(-1)&amp;.yr(-1)), increasing by 2.29% after six years, followed by CK+S (1.78%), CK (0.89%), and RP (-0.49%). Thus, RP+S had the lowest CF and CF per net return in four treatments. This comprehensive analysis of agronomic and environmental benefits revealed that RP+S is a high-yielding, economically and environmentally friendly measure in semiarid areas.</t>
  </si>
  <si>
    <t>Chen, Yijie; Dang, Pengfei; Han, Xiaoqing; Qin, Xiaoliang; Siddique, Kadambot H. M.; Wang, Hongyu; Zhang, Miaomiao</t>
  </si>
  <si>
    <t>Maize; Plastic film; Greenhouse gas emissions; Carbon footprint; Economic return</t>
  </si>
  <si>
    <t>10.1016/j.scitotenv.2022.156412</t>
  </si>
  <si>
    <t>water harvesting/ridge and furrow;residue management/crop/mulch;mulch/plastic</t>
  </si>
  <si>
    <t>Decreasing uncertainties and reversing paradigms on the economic performance of agroforestry systems in Brazil</t>
  </si>
  <si>
    <t>The return on investment in agroforestry depends mainly on meteorological and market variables, both uncontrollable. For this, it is necessary to prepare investment projects to verify the feasibility before executing them, minimizing the risks and uncertainties to the farmer. In this sense, the study aimed to identify the economic and financial viability of a biodiverse agroforestry system to boost income generation and recovery of degraded areas. For this, it was decided to model a biodiverse agroforestry arrangement with the purpose of meeting the new Brazilian Forest Code, Law no. 12,651 of 2012 and promoting economic-financial return to the family farmer in the state of Mato Grosso do Sul. The study method considered the following capital investment valuation techniques: Net Present Value (NPV), Internal Rate of Return (IRR), Equivalent Uniform Annual Worth (EUAW), Discounted Payback Period (DPP), Profitability Index (PI), Modified Internal Rate of Return (MIRR), Benefit Cost Ratio (BCR) and Capital Asset Pricing Model (CAPM). In addition, sensitivity and risk analyzes were developed using Software R (R Development Core Team). There were 10,000 interactions between variables of productivity, price and variable costs. The results demonstrate that the agroforestry system is significantly viable regardless of whether the farmer owns rural property, since net sales revenues can remain higher than the costs over 20 years.</t>
  </si>
  <si>
    <t>Martinelli, Gabrielli do Carmo; Padovan, Milton Parron; Schlindwein, Madalena Maria; Toesca Gimenes, Regio Marcio</t>
  </si>
  <si>
    <t>Agroforestry systems; Economic viability; Investment analysis; Forest economics</t>
  </si>
  <si>
    <t>10.1016/j.landusepol.2018.09.019</t>
  </si>
  <si>
    <t>Northeast China has faced serious challenges in recent years in terms of both stable food production and sustainable soil use, and suitable soil tillage is an important measure to address these challenges. This study compared four tillage systems with different tillage intensities for spring maize in Northeast China: conventional rototill tillage (CT), plow tillage, (PT), no tillage (NT) and wide-narrow row alternative planting with deep tillage in wide rows (Reduced tillage, RT). To investigate the effects of reducing tillage intensity on stable grain yield, increase in yield and sustainable soil use in Northeast China. The results are described as follows: (1) RT had the highest yield, averaging 36.2% more than CT in 2019-2020. Among the yield constitutive factors, the kernel weight per ear increased significantly, by 16.4% and 36.7% in 2019 and 2020, respectively. Female spike biomass accumulation was significantly higher in the nutritional growth stage and reproductive growth stage of RT plants than in CT plants (76.6% and 27.8% higher, respectively). (2) The N-15 labeling results showed that RT significantly increased N fertilizer utilization by 79.2% and whole plant nitrogen accumulation by 26.8% compared with the CT treatment, with a significant increase by 71.0% in grain nitrogen accumulation. (3) RT machinery costs were 4.9% and 12.9% lower than CT and PT, respectively. In addition, the net profit of RT was 27.2-104.8% higher than CT, PT and NT. The use of RT maintains high grain yields and significantly reduces soil disturbance and saves operational costs, which is one of the important technical ways to protect and utilize black soil in the future in Northeast China. Therefore, RT is recommended for application in spring maize production in Northeast China to achieve tillage reduction, cost savings, yield increasing and economic efficiency.</t>
  </si>
  <si>
    <t>Kong, Yuanyuan; Liu, Zhiming; Lyu, Yanjie; Shao, Xiwen; Wang, Yongjun; Zhang, Xiaolong</t>
  </si>
  <si>
    <t>Long-term experimental; Tillage system; N-15 label; Grain yield; Economic benefits</t>
  </si>
  <si>
    <t>10.1007/s42106-021-00181-1</t>
  </si>
  <si>
    <t>cash crop;legume;livestock</t>
  </si>
  <si>
    <t>gossypium;gossypium hirsutum;pisum sativum;sus domesticus;columbidae;cajanus cajan</t>
  </si>
  <si>
    <t>diversification/green manure;land preparation/tillage/reduced or zero;nutrient management/organic fertilizer</t>
  </si>
  <si>
    <t>costs;variable cost;net return;profit</t>
  </si>
  <si>
    <t>Designing an ecofriendly and carbon-cum-energy efficient production system for the diverse agroecosystem of South Asia</t>
  </si>
  <si>
    <t>There is an urgent need for identification of the eco-friendly/cleaner production system that is more productive and profitable; efficient user of energy, water, and carbon-based inputs, and also environmentally safer. The four years study was conducted from 2016 to 2019, where the dominant rice-wheat cropping system is practiced extensively after `Green Revolution'. The objectives of the experiment were to evaluate: (1) energy budgeting, (2) carbon auditing, (3) production and economic efficiency of diverse cropping systems for upland rainfed as well as irrigated ecosystems of eastern India. Tillage and cropping system treatments were laid out according to a completely randomized block design and replicated thrice. Ten cropping sequences were comprised of: T1) a farmers' practice of transplanted rice-wheatmungbean, T2) conventional till-direct seeded rice (CTDSR)-wheat-mungbean, T3) soybean-maize, T4) CTDSR-mustard-urdbean, T5) foxtail millet-lentil-fallow, T6) pearl millet-chickpea-fallow, T7) finger millet-toria-fallow, T8) sorghum (grain)-chickpea-fallow, T9) maize cob-pigeon pea, and T10) sorghum (fodder)-mustard-urdbean. Energy contributions of different inputs were 42-55, 12-21, 8-18, and 4-12% for fertilizers, diesel, labour, and electricity, respectively. The amount of indirect (fertilizer, chemicals, and machinery) and direct (diesel and electricity) non-renewable energy inputs were 40-60 and 18-26%, respectively. Indirect renewable energy input (seed and crop residues) was 1-7% as compared to 15-24% of direct-renewable energy (human labour and irrigation water). The maximum energy input was recorded for T1 (53511 MJ ha(-1)). The maximum biomass production (40.2 Mg ha(-1)) was recorded with T9, while the maximum benefit: cost ratio (3.64) was noted for T10 and T8. The highest specific energy (33.5 MJ kg(-1)) and energy productivity (0.92 kg MJ-1) were recorded in T8 treatment. Irrespective of cropping systems, retention of crop residues accounted for 28.6-58.5% of total carbon input. The carbon sustainability index was 5-7 times higher for the millet-based production system [T6 (9.32) and T8 (10.27)] compared to cereal-based systems [T1 (1.66) and T2 (1.21)]. Diversification of the rice-wheat system through climate-resilient millets-based production system reduced 84% energy consumption and 87% carbon footprint. The millet-based production system also helps in reducing the carbon input by 172% and improves the energy use efficiency by 61% compared to the cereal-based cropping system. Therefore, the study has an innovative idea to support the crop modelling, policymakers, government planners, researchers, and producers to achieve the sustainable development goals in Indo-Gangetic Plains and similar agro-climatic conditions of South Asia. (C) 2020 Elsevier Ltd. All rights reserved.</t>
  </si>
  <si>
    <t>Bhatt, B. P.; Chandra, Naresh; Hans, Hansraj; Kumar, Rakesh; Lal, Rattan; Meena, Ram Swaroop; Mishra, J. S.; Mondal, Surajit; Pan, R. S.; Raman, R. K.; Samal, S. K.; Saurabh, Kirti; Sundaram, P. K.</t>
  </si>
  <si>
    <t>Carbon auditing; Climate-resilient cropping; Cleaner production; Eastern India; Energy budgeting; Economics</t>
  </si>
  <si>
    <t>10.1016/j.energy.2020.118860</t>
  </si>
  <si>
    <t>vicia faba;cyamopsis tetragonoloba;brassica juncea;pennisetum glaucum;sinapis;pisum sativum</t>
  </si>
  <si>
    <t>irrigation;land preparation/beds/raised;land preparation/beds/raised/permanent;irrigation/furrow;land preparation/tillage/reduced or zero;diversification/green manure;diversification/crop rotation</t>
  </si>
  <si>
    <t>legume;cereals;oil crop;vegetables</t>
  </si>
  <si>
    <t>vicia faba;cicer arietinum;eleusine coracana;setaria italica;lens culinaris;zea mays;pennisetum glaucum;vigna radiata;sinapis;pisum sativum;cajanus cajan;oryza sativa;sorghum bicolor;glycine max;brassica campestris;vigna mungo;triticum</t>
  </si>
  <si>
    <t>benefit cost ratio;economic efficieny</t>
  </si>
  <si>
    <t>Designing low-input upland rice-based cropping systems with conservation agriculture for climate change adaptation: A six-year experiment in M'b'e, Bouake, Cote d'Ivoire</t>
  </si>
  <si>
    <t>Climate change models predict an increase in climate variability in the future, with more rainfall extremes and greater risks, causing a negative impact on crops produced by smallholders in West Africa. Conservation Agriculture (CA) systems can be effective in mitigating yield loss in environments with increased weather risk. This study aimed to evaluate CA cropping systems that can minimize both economic and climatic risks under erratic climatic conditions in West Africa. We tested upland rice-based CA systems and conventional systems with tillage (CT), in rotation with maize in some of the cases, without and with fertilization, at different sowing windows in the Bouake region, Cote d'Ivoire, from 2015 to 2020. Sowing in June showed in a higher rice yield (1183 kg ha(-1) and 1370 kg ha(-1) without and with fertilization, on average over the 2017-2020 period) than in March (521 kg ha(-1) and 495 kg ha(-1) without and with fertilization) or in July or August (335 kg ha(-1) and 498 kg ha(-1) without and with fertilization). During the first four years, rice yields tended to be lower under the CA systems than under the CT systems, especially when water availability was not a major constraint. However, after this transition period, and especially when water stress occurred, as in 2020, rice yields under CA systems (1835-2021 and 2147-2254 kg ha(-1) without and with fertilization) were higher than under CT systems (1350 kg ha(-1) and 1435 kg ha(-1) without and with fertilization). CA systems having relatively longer duration for growing cover crops tended to produce higher upland rice yield grown in the subsequent season. In both CT and CA systems, the impact of fertilization on rice yield was small over the study period, and the mean rice yield increase due to fertilization was on average 451 kg ha(-1) even when rice was sown in the summer season, resulting in negative economic return. These results indicate that whereas low-input CA upland rice-based systems together with optimizing sowing window for rice could be promising options for sustaining rice yield and mitigating yield loss in environments with increased weather risk, further research is needed for reducing transition period to CA systems in order to enhance their adoption by smallholder farmers. Desirable cover crops should be less labor-demanding, generate incomes from their products, and produce large biomass under erratic climatic conditions.</t>
  </si>
  <si>
    <t>Husson, Olivier; Saito, Kazuki; Tano, Bernard F.</t>
  </si>
  <si>
    <t>Conservation agriculture (CA); Transition; Risk; Low-input; West Africa</t>
  </si>
  <si>
    <t>10.1016/j.fcr.2021.108418</t>
  </si>
  <si>
    <t>Determinants of Farm Households'Willingness to Accept (WTA) Compensation for Conservation Technologies in Northern Ghana</t>
  </si>
  <si>
    <t>This paper examines the determinants of farmers' willingness-to-accept (WTA) in a hypothetical payment scheme for the adoption of stone and soil bunds in northern Ghana using contingent valuation data from 305 farm households. Bayesian estimation of the interval-data regression model is employed to obtain farmers' WTA and its determinants. Besides farmer and household characteristics, farm characteristics and socioeconomic and institutional variables such as soil fertility and previous participation in conservation projects increase and decrease willingness-to-accept respectively. The results suggest that costs of soil and water conservation payment schemes may be significantly decreased by careful targeting of households more ready to accept compensation.</t>
  </si>
  <si>
    <t>Ahiale, Evelyn Delali; Balcombe, Kelvin; Srinivasan, Chittur</t>
  </si>
  <si>
    <t>Conservation technology/practice; interval-data regression model; willingness-to-accept; Contingent valuation method; Payment for Environmental Services</t>
  </si>
  <si>
    <t>10.13128/bae-8931</t>
  </si>
  <si>
    <t>conservation agriculture;diversification/crop rotation</t>
  </si>
  <si>
    <t>cost benefit ratio;costs;net return</t>
  </si>
  <si>
    <t>water harvesting/bunds/stone</t>
  </si>
  <si>
    <t>willingness to pay</t>
  </si>
  <si>
    <t>The organic manures and biochar amendment plays a pivotal role in organic production system. A study was conducted to evaluate the effect of organic sources of nutrients and low-cost biochar technology on maize and black gram yield along with mineral nutrients acquisition pattern under fully organic production system. The results of this study revealed that the maize grain yield (t ha(-1)) was maximum in poultry manure 5 t ha(-1) + biochar 5 t ha(-1) - T-7 (4.63) and minimum in FYM @ 10 t ha(-1) + biochar 0 t ha(-1) - T-2 (4.04) compared to control (2.67). Similarly, the net return (x 10(3) Rs. ha(-1)) and B:C ratio in maize was maximum in T-7 (50.12 and 1.77) and minimum in T-2 (37.45 and 1.53) compared to control (12.11 and 0.76). The black gram grain yield (kg ha(-1)) was maximum in T-7 (1094) and minimum in T-2 (952) compared to control (406). The net return (x 10(3) Rs. ha(-1)) and B:C ratio of black gram was maximum in T-7 (42.86 and 3.12) and minimum in T-2 (32.19 and 2.71) compared to control (13.30 and 1.48). The maize grain N content and uptake was maximum in T-7 (2.52 and 91.38) and minimum in FYM @ 10 t ha(-1) + biochar 2.5 t ha(-1) - T-3 (2.36 and 69.26) than control. The black gram grain N content and uptake was maximum in T-7 (3.19 and 98.63) and minimum in T-3 (3.03 and 78.51) than control. Similarly, maize stover grain N content and uptake was maximum in T-7 (0.51 and 61.16) and minimum in T-3 (0.40 and 45.74) than control. The black gram grain N content and uptake was maximum in T-7 (0.63 and 67.76) and minimum in T-3 (0.52 and 52.34) than control. Finally, it can be recommended that maize grain yield (t ha(-1)) was maximum in poultry manure 5.0 t ha(-1) + biochar 5.0 t ha(-1) (4.63) and in black gram the grain yield (kg ha(-1)) was also maximum in poultry manure 5.0 t ha(-1) + biochar 5.0 t ha(-1) (1094). Thus, this treatment can be recommended under Sikkim mid hill ecosystem of India for increasing the production and productivity in maize-black gram cropping system to restore soil productivity.</t>
  </si>
  <si>
    <t>Choudhury, B. U.; Das, Shaon Kumar; Ghosh, Goutam Kr; Hazarika, S.; Mishra, V. K.</t>
  </si>
  <si>
    <t>Organic manures; Biochar; Yield; Soil health; Nutrient uptake and content; Harvest index; B; C ratio</t>
  </si>
  <si>
    <t>10.1007/s13399-022-02300-y</t>
  </si>
  <si>
    <t>mulch/plastic;optimization/fertilizer;planting/flat;residue management/non-crop/mulch;water harvesting/ridge and furrow</t>
  </si>
  <si>
    <t>vigna mungo;zea mays</t>
  </si>
  <si>
    <t>Loess Plateau agriculture, largely dependent on manual labor and precipitation water, exemplifies semiarid dryland agricultural systems in China, where better cropping systems and practices are essential for maintaining crop productivity and sustaining natural resources. An 11-year (2001-2011) study at the Xifeng, Gansu investigated the effects of different conservation tillage practices and straw mulching methods on yield, water productivity (WP), soil organic carbon (SOC), total nitrogen (TN), energy expenditure and economic returns of a maize (Zea mays L.)-winter wheat (Triticum aestivum L.)-summer soybean (Glycine max L.) rotation system. Treatments included conventional tillage (T) as control, conventional tillage followed by straw mulching (TS), no tillage (NT) and no tillage followed by straw mulching (NTS). On average, TS treatment had increased yield by 11, 22, and 4%; as well as WP by 13, 22, and 7% than T, NT and NTS treatments, respectively. Additionally, NTS indicated the greatest effect in increasing SOC and TN in the 0-10 cm soil layer. Our support vector machine (SVM)-based simulation modeling indicated great performance on predicting maize yield (R-2 = 0.76) and wheat WP (R-2 = 0.84) based on a 10-fold cross validation (10-fold CV). TS treatment provided the greatest net energy and net economic income, and NTS treatment indicated the greatest economic benefit.</t>
  </si>
  <si>
    <t>Cui, Song; Li, Juncheng; Li, Zhou; Shen, Yuying; Yang, Qian; Yang, Xianlong; Yang, Xuan</t>
  </si>
  <si>
    <t>No tillage; Soil organic carbon; Soil total nitrogen; Energy; Economy</t>
  </si>
  <si>
    <t>10.1016/j.fcr.2018.03.027</t>
  </si>
  <si>
    <t>zea mays;glycine max;triticum aestivum</t>
  </si>
  <si>
    <t>land preparation/tillage/reduced or zero;residue management/crop/mulch</t>
  </si>
  <si>
    <t>income;net return</t>
  </si>
  <si>
    <t>Development and Use of a Planter for Simultaneous Application of Seed, Fertilizer and Compost in Pearl Millet Production in Niger - Effects on Labor Use, Yield and Economic Return</t>
  </si>
  <si>
    <t>Sowing and application of mineral and organic fertilizer is generally done manually in the Sahel, resulting in low precision and delayed application. The objective of this paper is to present a new mechanical planter (Gangaria) for the combined application of seeds and soil amendments (mineral fertilizer, compost, etc.), and to assess the effects of using this planter in pearl millet on labor use, yield and economic return. The labor study showed that the mechanized application of seeds and compost reduced time use by a factor of more than six. The on-station experiments were completely randomized experiments with six replications and six treatments: T0 (control), T1 (0.3 g NPK hill(-1)), T2 (25 g compost hill(-1)), T3 (25 g compost + 0.3 g NPK hill(-1)), T4 (50 g compost hill(-1)) and T5 (50 g compost + 0.3 g NPK hill(-1)). Treatments T1 to T5 were sown by the planter with seeds that were primed in combination with coating of seeds with a fungicide/insecticide. The treatment T5 increased grain yield and economic return compared to the control by 113% and 106%, respectively. The advantages for farmers using this approach of agricultural intensification are timelier sowing of dryland cereal crops, easy application of organic fertilizer and more precise delivery of input, thereby making this cropping system more productive and less vulnerable to drought.</t>
  </si>
  <si>
    <t>Aune, Jens B.; Nourou, Abdourahamane Issa M.; Saidou, Addam Kiari</t>
  </si>
  <si>
    <t>planter; millet; microdosing; seed priming; weeding; soaking; labor saving; mechanized sowing and fertilizer application; yield; economic return</t>
  </si>
  <si>
    <t>10.3390/agronomy10121886</t>
  </si>
  <si>
    <t>mechanization/planting;mechanization/fertilizer;nutrient management/inorganic fertilizer;nutrient management/organic fertilizer</t>
  </si>
  <si>
    <t>DEVELOPMENT OF CONSERVATION AGRICULTURE (CA) SYSTEMS IN MALAWI: LESSONS LEARNED FROM 2005 TO 2014</t>
  </si>
  <si>
    <t>Conservation agriculture (CA) was introduced to farmers in Malawi to address soil degradation, declining crop productivity and the need to adapt to climate variability and change. This research from 2005 to 2014 aimed at analysing the effects of CA on longer-term productivity and profitability compared with conventional systems as practiced in two communities of Central Malawi. CA treatments outyielded conventional ridge tilled control plots in Mwansambo and Zidyana on average by between 22 and 31%, respectively. An economic analysis from 2011 to 2014 found that, on average, income was 50 and 83% greater in CA systems than in conventional systems. The crops were produced with 28 -39 less labour days ha(-1) compared with the conventional practice, leading to greater net benefits. Despite the higher returns with CA, there are still challenges with residue retention, weed control, adequate rotations, management of pests and diseases as well as other socio-economic constraints. At the same time, there are opportunities to address these challenges through site-specific and adaptive research using innovation systems approaches.</t>
  </si>
  <si>
    <t>Bunderson, W. Trent; Jere, Zwide D.; Mutenje, Munyaradzi; Ngwira, Amos; Thierfelder, Christian</t>
  </si>
  <si>
    <t>SUB-SAHARAN AFRICA; ZEA-MAYS L.; SOIL QUALITY; MAIZE YIELD; INTERCROPPING SYSTEMS; SMALLHOLDER FARMERS; RESIDUE MANAGEMENT; REDUCED TILLAGE; ZERO-TILLAGE; ADOPTION</t>
  </si>
  <si>
    <t>10.1017/S0014479715000265</t>
  </si>
  <si>
    <t>DEVELOPMENT OF LOW INPUT, NO-TILL WHEAT SEEDING TECHNOLOGIES FOR CROP RESIDUES MANAGEMENT IN RICE-WHEAT CROPPING SYSTEM</t>
  </si>
  <si>
    <t>A considerable amount of rice stubbles (7-10 ton ha(-1)) are produced yearly in rice-wheat cropping system. Suitable management of these crop stubbles maintains soil health and natural balance of the cropping systems. Rice stubbles management requires number of tillage operations to prepare the seedbed which ultimately delayed the wheat sowing process. Consecutive two-year trail was conducted at Agriculture Extension and Adaptive Research Farm, Gujranwala, Pakistan i.e. 2012-13 and 2013-14, with the objectives to determine the most profitable economical rice residues management technique for this system. Trail was comprised of seven tillage methods; turbo seeder (TS), happy seeder (HS), zone disc tiller drill (ZDT), zero tillage drill (ZTD), ZTD after physical elimination of rice stubbles, ZTD after straw burning, conventional tillage and three nitrogen application timings; all N application at sowing time; 0.5 N at as basal dose + 0.5 N at first irrigation; 0.5 N at first irrigation + 0.5 N at second irrigation. Statistically, higher plant height was noted in turbo and happy seeded wheat as compare to other wheat sowing methods while nitrogen application timings gave maximum plant height where N fertilization was done, 0.5 N during seed bed preparation and 0.5 N at first irrigation. Turbo seeded treatment gave 265.33 fertile tillers m(2) that were 5%, 7%, 12%, 11%, 6% and 4 % more than HS, ZDT drill, ZTD, conventional ZTD after rice straw removal manually, conventional ZTD after rice straw burning and conventional wheat sowing, respectively. Turbo seeded wheat produced substantial higher spike length compared to other ZT methods. Statistically, maximum grains per spike were recorded in experimental units where wheat cultivation was done with turbo seeder followed by conventional tillage method of wheat sowing. Among nitrogen application timings higher grains per spike were calculated where N fertilizer was applied, 0.5 N during seedbed preparation and 0.5 N at primary watering. Uppermost thousand grain weight (TGW) was recorded in conventional sowing method and it was similar with TS, HS, ZTD, ZTD after physical elimination of rice stubbles and ZTD after straw blazing while, in case of N application timings, utmost TWG was obtained when N fertilization was done half N as basal dose and half at the time of primary irrigation. Turbo seeder treatment gave substantially highest total crop biomass as compared with other sowing methods. Wheat sown with turbo seeder gave 5.69%, 14.95%, 12.18%, 9.33%, 5.1% and 1.99% higher yield than HS, ZDT, zero tillage drill, ZTD after physical elimination of rice stubbles ZTD after straw blazing and conventional method of wheat sowing, respectively. Among nitrogen application timings, higher grain yield was obtained where N fertilization was done with 0.5 N at sowing and 0.5 N at time of primary irrigation. During both year of experimentation, LAI and crop growth rate (CGR) at 75 days after sowing (DAS) and total dry matter (TDM) and leaf area duration (LAD) at 120 DAS was maximum in turbo seeded wheat when N was added 0.5 N dose as a basal and 0.5 N at the time of primary irrigation. Net assimilation rate was higher in turbo seeded wheat when N was added 0.5 N during seedbed preparation and 0.5 N at primary watering. Moreover, highest grain protein contents (12.95%), fat contents (0.85%), and fiber contents (0.14%) were observed in TS experimental unit. Among different zero tillage sowing methods turbo seeder gave better returns and in case of nitrogen application timing the treatment gave better returns when half nitrogen was applied at sowing time and half nitrogen was applied at first irrigation.</t>
  </si>
  <si>
    <t>Anjum, Shakeel Ahmad; Mustafa, Ghulam; Tahir, Muhammad; Yaseen, Muhammad</t>
  </si>
  <si>
    <t>zero tillage; turbo seeder; rice-wheat cropping system; nitrogen fertilization</t>
  </si>
  <si>
    <t>10.21162/PAKJAS/21.1300</t>
  </si>
  <si>
    <t>land preparation/tillage/reduced or zero;nutrient management/inorganic fertilizer;mechanization/planting</t>
  </si>
  <si>
    <t>Development of Quinoa Value Chain to Improve Food and Nutritional Security in Rural Communities in Rehamna, Morocco: Lessons Learned and Perspectives</t>
  </si>
  <si>
    <t>Agricultural production in the Rehamna region, Morocco is limited with various challenges including drought and salinity. Introduction of climate resilient and rustic crops such as quinoa was an optimal solution to increase farmer's income and improve food security. This study summarizes results obtained from a research project aiming to develop quinoa value chain in Morocco. The study tackled several aspects including agronomic traits (yield and growth), transformation, quality (nutritional and antinutritional traits) and economic analysis and, finally, a strength-weaknesses-opportunities-threats analysis, lessons learned and development perspectives were presented. From an agronomic point of view, introduced new quinoa cultivars showed higher performance than locally cultivated seeds and, furthermore, the use of irrigation and organic amendment has tremendously improved seed yield by double and three times, respectively, compared to rainfed conditions. Nutritional analysis revealed that protein and phosphorus content remained stable after seed pearling while most of the micronutrients content decreased after seed pearling. However, saponins content was reduced by 68% using mechanical pearling compared to 57% using both traditional abrasion and washing. The economic analysis showed that production cost of quinoa seeds could be further decreased using mechanized intensive tools along with irrigation and organic amendment supply. This study revealed several lessons learned from the field experience and proposed several development actions for each value chain component that can be implemented within a national quinoa program.</t>
  </si>
  <si>
    <t>Ahmadzai, Hayatullah; Azaykou, Fatima; Choukr-Allah, Redouane; El Gharous, Mohamed; Fetouab, Amira; Filali, Kaoutar; Hirich, Abdelaziz; Jnaoui, Younes; Karboune, Salwa; Moussafir, Mariam; Rafik, Sifeddine; Rahmani, Mohamed; Sbai, Abdelaziz; Soulaimani, Aziz</t>
  </si>
  <si>
    <t>production cost; pearling; yield; irrigation; mechanization; harvest</t>
  </si>
  <si>
    <t>10.3390/plants10020301</t>
  </si>
  <si>
    <t>chenopodium quinoa</t>
  </si>
  <si>
    <t>Differential response from nitrogen sources with and without residue management under conservation agriculture on crop yields, water-use and economics in maize-based rotations</t>
  </si>
  <si>
    <t>Under the present scenario of resource degradation, shortage of water &amp; labour, growing production cost, falling water tables as well as farm profitability and climate-change; the sustainability of traditional rice-wheat (RW) system became a major challenge in Indo-Gangetic Plains (IGP). Therefore, to address these issues in India's, north-western IGP, RW system need to be diversified with conservation agriculture (CA) based profitable and sustainable systems. Full CA based crop production technologies may furnish more yield, reduce water need and enhance farm profitability, without hampering the sustainability of natural resources. So in an established on-going long term study (since 2012), we assessed the medium term-impact of four different nitrogen management practices [Unfertilized, N through Prilled urea (PU), N through Sulphur coated urea (SCU) and N through Neem coated urea (NCU)j in residue retained permanent bed (PB + R) vs. residue removed permanent bed (PB-R) plots under maizemustard-mungbean (MMuMb) and maize-wheat-mungbean (MWMb) crop rotations. Results showed that, the maize, wheat and mustard yields were statistically similar in first year of study irrespective of residue retention or removal, whereas during subsequent years, yields of maize, wheat and mustard were significantly (P &lt; 0.05) higher by 10.1-16.7%, 9.3-23.6% and 13.6-21.9% under residue retained plots (full CA) than residue removed plots (partial CA), respectively. However, the mungbean yield was significantly (P &lt; 0.05) greater by 12.4-24.3% in residue retained plots right from first year onwards. In permanent bed plots, residue retention reduced the water requirement by 50-55 ha-mm, and improved water productivity by 9.4-27.6%, 17.7-30.4%, 21.7-42.6% and 33-57.2% in maize, wheat, mustard and mungbean, respectively compared to no residue plots. Economic profit for MMuMb (from 2nd year onward) and MWMb rotations (in all the 5-years) was significantly (P &lt; 0.05) higher by 220-464 and 165-474 US$/ha/year, respectively in residue retained plots compared to residue removed plots. Among N management practices, application of neem and sulphur coated urea significantly improved the individual crops yield, water productivity and system profitability compared to un-fertilized both under residue retained and removed plots. However, across the cropping systems the effectiveness of different N sources varied with residue management, as the annual increment in system productivity of SCU treated and residue retained plots under MMuMb system was about thrice than the residue removed plots. Whereas, in MWMb system the annual increment in system productivity was double in NCU treated and residue retained plots as compared to residue removed plots. Effectiveness of PU was not increased with residue retention in maize and mustard, whereas in wheat both the coated and uncoated urea application increased the annual yield by manifolds. Findings of this study support differential opportunity of residue management and suggest that a combination of full CA-based MMuMb/MWMb system with use of proper N sources [like slow release coated fertilizers (NCU/SCU)] could augment the system productivity, resource-use efficiency, farm profitability, while sustaining the natural resources in Western IGP in India and other similar agro-ecologies.</t>
  </si>
  <si>
    <t>Jat, M. L.; Jat, S. L.; Kumar, B.; Meena, B. R.; Nayak, H. S.; Parihar, C. M.; Parihar, M. D.; Singh, A. K.</t>
  </si>
  <si>
    <t>Net returns; Coated slow release N fertilizer (NCU and SCU); Permanent bed; Radiation conversion efficiency; System productivity</t>
  </si>
  <si>
    <t>10.1016/j.fcr.2019.03.017</t>
  </si>
  <si>
    <t>vicia faba;zea mays;vigna radiata;sinapis;triticum</t>
  </si>
  <si>
    <t>Research was conducted in eastern Uganda on a transect from Mt. Elgon (high altitude) to the low-altitude zones. The aim of the study was to evaluate the use of Velvet bean (Muciala pruriens var. utilis) and inorganic N fertilizer in improving maize production in contrasting agro-ecological zones over two seasons. The high and medium altitude zones are high-potential agricultural areas, with much more reliable rainfall and the opposite is true for the low-altitude zone. Each zone comprised soils of contrasting productivity levels. During 22 weeks, Mucuna produced 2.6-7.9 t ha(-1) of dry matter, accumulating 80200 kg N ha(-1), and derived approximately 34-108 kg N ha(-1) from the atmosphere. In the subsequent season.. a maize crop was used to evaluate the effects of the green manure-N as compared to 40 and 80 kg N ha(-1). The mean maize yield of the farmers' practice was used to distinguish between high- and low-productive fields at each location. There was a significant increase in maize yield in response to the added N, both from urea or M. pruriens var. utilis'. The average increase above that of the farmers' practice was 1.0 t ha(-1) for the low-productivity fields across the agro-ecological zones, However, the above average fields responded to added N by a mere 0.4 t ha(-1) in the low-productivity areas. In the high-productivity areas as much as 2.2 t ha(-1) were gained. The aggregated maize yield increase 9 over two seasons indicated an increment of 2.7 t ha(-1) with the application of inorganic fertilizers, and of 1.9 t ha(-1) with a preceding mucuna-maize relay on high productivity fields in high-potential agro-ecological zones, compared to 1.3 t ha(-1) obtained with either strategy on the low-productivity fields across the agro-ecological zones. Economic benefits are obtained with any N supply strategy on highly productive fields in high-potential agro-ecological zones. The N supply strategies are as profitable as the farmers practice on the more productive fields in low-potential agro-ecological zones. However, farmers on low-productivity fields across the agro-ecological zones are currently operating in an economically downward spiral. Only the alternate use of a rnucuna-maize relay provides them a way out of this predicament. Given the current prices for maize and urea, the adoption of fertilizer-N in any but the most favorable environment cannot be expected. (c) 2005 Elsevier Ltd. All rights reserved.</t>
  </si>
  <si>
    <t>Kaizzi, CK; Ssali, H; Vlek, PLG</t>
  </si>
  <si>
    <t>mucuna; inorganic N; biological nitrogen fixation; soil productivity; economic benefits</t>
  </si>
  <si>
    <t>10.1016/j.agsy.2005.06.003</t>
  </si>
  <si>
    <t>nutrient management/inorganic fertilizer;nutrient management/organic fertilizer;optimization/fertilizer</t>
  </si>
  <si>
    <t>Resource conserving and eco-friendly interventions through improved crop establishment are the need of time to produce more with less resources, and mitigating climatic vulnerabilities and protecting environmental quality in the rice-wheat cropping system (RWCS) of India. In this context, seven years (2010-2017) field experimentation at Karnal, Haryana, India revealed that the weed infestation was more intensified and diversified in direct seeded rice (DSR) than puddled transplanted rice (PTR), and even eliminating puddling in rice-induced more infestation of Phalaris minor in succeeding wheat crop. Residue retention in zero-till (ZT) DSR and rotating conventional till (CT) DSR with PTR reduced weed pressure compared to continuous DSR. Root knot and plant parasitic nematodes were less in DSR than PTR but reverse was true for saprozoic nematodes in DSR and ZT situations. CTDSR, ZTDSR (with or without residues), and ZT/CT machine-transplanted rice (MTR) produced grain yields at par (P = 0.05) with PTR. The grain yield of ZT wheat (5.03-6.90 t ha(-1)) in sequence with CT/ZT rice establishment (DSR/MTR) was 0.3-0.6 t ha(-1) higher than what it was attained after puddled rice systems. Net returns from DSR/MTR-based cropping systems were higher than PTR, with 22-31% saving of labor. Irrigation water productivity was also higher under DSR (27.5-29.9 kg ha-cm(-1)) than PTR (23.7 kg ha-cm(-1)), with 17.5-22.8% reduction in irrigation input. There was also improvement in soil health under ZTDSR/MTR (higher OC, N, P and K, and lower bulk density) compared to PTR. Overall, the resource conservation and soil health improvement through these planting methods signaled toward system stability over trade-offs in RWCS.</t>
  </si>
  <si>
    <t>Gill, Gurjeet; Malik, Ram K.; Vats, Anil Kumar; Yadav, Ashok; Yadav, Dharam Bir</t>
  </si>
  <si>
    <t>Direct seeded rice; Nematodes; Productivity; Sustainability; Weeds; Zero-tillage wheat</t>
  </si>
  <si>
    <t>10.1007/s42452-021-04827-7</t>
  </si>
  <si>
    <t>diversification/crop rotation;land preparation/beds/permanent;land preparation/tillage/reduced or zero</t>
  </si>
  <si>
    <t>labour cost;net return</t>
  </si>
  <si>
    <t>Smallholder farmers in Africa are in dire need of resilient maize-based cropping systems that can guarantee food, nutrition, and income security in the face of increasing armyworm infestations, erratic rainfall and drought occurrences. Thus, this study aims to identify adaptive maize-based systems with high productivity, increased profitability, and enhanced soil fertility for the tropical rainforest of Nigeria. We evaluated four maize-based systems, comprising of sole maize; maize/cowpea intercrop; maize/groundnut intercrop; and maize/sweet potato intercrop for higher productivity, profitability, and soil fertility. Results showed that the system productivity of maize/sweet potato intercrop (4.2 t ha(-1)) was significantly higher (P = 0.05) than those of maize sole (2.6 t ha(-1)); maize/cowpea (3.5 t ha(-1)); and maize/groundnut (3.0 t ha(-1)). Also, maize/sweet potato ($ 1081 ha(-1)) significantly increased the net income in terms of monetary profits compared to those of maize sole ($ 557 ha(-1)); maize/cowpea ($ 882 ha(-1)); and maize/groundnut ($ 699 ha(-1)). However, the net benefit-cost ratio of maize/sweet potato (2.47) and maize/cowpea (2.35) was similar. The effect of cowpea, when intercropped with maize, significantly increased the total nitrogen (N) content and available phosphorus (P) in soil by about 22% and 6-12%, respectively, compared to those of maize sole, and maize/sweet potato and maize/groundnut. Here, we conclude that the intercropping of maize with sweet potato and/or cowpea in this agroecosystem is an adaptive and resilient system, which is capable of meeting the food, nutrition, and income stability of farmers while maintaining the soil health. Crop diversification through intercropping can contribute to agroecological balance and maintenance of the soil ecosystem services.</t>
  </si>
  <si>
    <t>crop diversification; cowpea; groundnut; sweet potato; sustainable intensification</t>
  </si>
  <si>
    <t>land preparation/tillage/reduced or zero;planting/transplanting;land preparation/tillage/reduced or zero/direct</t>
  </si>
  <si>
    <t>vigna unguiculata;arachis hypogea;zea mays;pisum sativum;solanum tuberosum;ipomoea batatas</t>
  </si>
  <si>
    <t>income;profit;net income</t>
  </si>
  <si>
    <t>The continuous growing of rice has led to a deterioration in soil quality, resulting in a serious threat to agricultural sustainability in the high rainfall zone of south Gujarat, India. Therefore, crop diversification with a wider choice in the production of crop varieties is being promoted to restore the soil quality. A field experiment was conducted in Navsari, India during 2003-2007 on a Vertisol to evaluate the productivity, sustainability, resource-use efficiency and economics of 10 rice-based cropping systems. The results showed that system productivity for rice-fenugreek (Trigonella foenum-graecum)-okra (Abelmoschus esculentus) was highest (25.73 t ha(-1)), followed by rice onion (Allium cepa) cowpea (Vigna sinensis L.) (24.15 t ha(-1)); and the lowest system productivity was observed with the rice-wheat (Triticum aestivum)-fallow system (7.85 t ha(-1)). The sustainable yield index (0.97), production efficiency (102.94 kg ha(-1) day(-1)) and field water use efficiency (15.98 kg ha(-1) mm(-1)) were maximum with the rice-fenugreek-okra system. Similarly, net return (96,286 Rs ha(-1)), net return per rupee invested (2.83 Rs), monetary production efficiency (385.14 Rs ha(-1) day(-1)) and water use efficiency (59.80 Rs ha(-1) mm(-1)) were maximum with the rice-fenugreek-okra cropping sequence. There were significant effects of various cropping sequences on available nitrogen, phosphorus, potassium and organic carbon content in the soil. Overall, the rice-fenugreek-okra system was found to be the most productive, sustainable, resource-use efficient and remunerative cropping system, followed by the rice-onion-cowpea system.</t>
  </si>
  <si>
    <t>Arvadia, M. K.; Dungrani, R. A.; Jat, Ram A.; Sahrawat, Kanwar L.</t>
  </si>
  <si>
    <t>crop diversification; resource-use efficiency; rice-equivalent yield; sustainability</t>
  </si>
  <si>
    <t>10.1080/03650340.2010.533172</t>
  </si>
  <si>
    <t>conservation agriculture;land preparation/tillage/reduced or zero;residue management/crop/mulch</t>
  </si>
  <si>
    <t>legume;other;vegetables;cereals</t>
  </si>
  <si>
    <t>vigna unguiculata;trigonella foenum-graecum;abelmoschus esculentus;allium cepa;pisum sativum;oryza sativa;triticum</t>
  </si>
  <si>
    <t>net return;return on investment</t>
  </si>
  <si>
    <t>Rice-wheat cropping system plays a vital role in ensuring food security of India. However, the long-term sustainability of the system is often questioned due to several problems associated with it. Diversification of the rice-wheat cropping system with suitable crops could be a possible solution. Thus, a field experiment consisting of ten rice-based cropping sequences was conducted in a randomized block design with three replications at Banaras Hindu University, Varanasi, India, for two consecutive years to study the effects of crop diversification on rice performance. The effect of crop diversification on rice was found to be significant only during the second year of experimentation. Results showed that rice-berseem-cowpea fodder followed by rice-potato-green gram sequence recorded highest growth, yield, nutrients uptake, protein yield, carbohydrates yield, economics and energetics of rice. Rice-berseem-cowpea fodder sequence recorded significantly higher number of panicle m(-2) (16%), grain yield (13.9%), straw yield (13.6%), total N, P, K uptake (17.2, 21.7, 17%, respectively), protein yield (14.6%) and carbohydrate equivalent yield (13.9%) over rice-wheat cropping sequence. In addition to above, rice-berseem-cowpea fodder sequence also proved significantly superior to rice-wheat cropping sequence and recorded higher gross returns (13.9%), net returns (46.6%), net energy (15.9%), energy productivity (13.8%) and energy intensity (13.9%). Rice-berseem-cowpea fodder and rice-potato-green gram were found the most suitable cropping sequence to diversify rice-wheat cropping system in the Indo-Gangetic plain for better performance of rice.</t>
  </si>
  <si>
    <t>Banjara, Tej Ram; Bohra, J. S.; Kumar, Sushil; Pal, Vijay; Ram, Asha</t>
  </si>
  <si>
    <t>Diversification; Rice\&amp;\#8211; wheat system; Economics and energetics; Carbohydrate equivalent</t>
  </si>
  <si>
    <t>10.1007/s40003-020-00533-9</t>
  </si>
  <si>
    <t>legume;cash crop;cereals;oil crop</t>
  </si>
  <si>
    <t>vicia faba;gossypium;vigna radiata;oryza sativa;sorghum bicolor;helianthus;triticum</t>
  </si>
  <si>
    <t>benefit cost ratio;costs;gross income;income;net income</t>
  </si>
  <si>
    <t>Diversified crop rotations enhance groundwater and economic sustainability of food production</t>
  </si>
  <si>
    <t>Earth's water resources are critical for supporting livelihoods and food security but are being increasingly overexploited to support global agriculture. Diversifying cropping systems could potentially resolve unsustainable water use but trade-offs with other aspects of sustainability and food security have not yet been assessed. We performed a detailed analysis of 31 different field crop rotations conducted during 1990-2019 in the North China Plain, to assess the potential impact of crop diversification on actual evapotranspiration (ETa), changes in regional groundwater table, grain yield, economic output, and water use efficiency (WUE) and to identify configurations that can achieve co-benefits across multiple dimensions. We found that a combination of lowering the cropping index (i.e., harvest frequency), incorporating fallow periods, and introducing higher-value crops into the currently dominant winter wheat-summer maize double cropping system can reduce growing season ETa by as much as 31%, mitigate groundwater decline by 19% or more, and increased economic output and economic WUE by more than 11% and 3%, respectively. We also found that multiple diversified wheat-maize-based rotations-all with rotation lengths greater than 2 years-achieve co-benefits across all evaluated dimensions. This study provides new empirical evidence of the opportunities for diversified crop rotations to balance the multiple objectives of food production, sustainable groundwater use, and farmer profitability. Extending this solution to other water-stressed agricultural regions could be an effective strategy in achieving more sustainable food production system globally.</t>
  </si>
  <si>
    <t>Davis, Kyle Frankel; Du, Taisheng; Pacenka, Steven; Ritsema, Coen J.; Siddique, Kadambot H. M.; Steenhuis, Tammo S.; Werf, Wopke; Yang, Xiaolin; Zhang, Fusuo</t>
  </si>
  <si>
    <t>crop productivity; diversified crop rotations; economic output; groundwater use; North China Plain</t>
  </si>
  <si>
    <t>10.1002/fes3.311</t>
  </si>
  <si>
    <t>nutrient management/organic fertilizer;pest and disease management/integrated weed management (IWM)</t>
  </si>
  <si>
    <t>economic efficieny;net return;profit;profitability</t>
  </si>
  <si>
    <t>Diversified crop rotations increase the yield and economic efficiency of grain production systems</t>
  </si>
  <si>
    <t>Crop rotations with high plant diversity and biomass input have been recognized worldwide as a crucial practice for increasing the sustainability of grain production systems, particularly in regions under no-tillage (NT) management. Nonetheless, low-diversity grain production systems based on double cropping (two crops in the same agricultural year) repeated over time, including soybean followed by maize (known in Brazil as â€œsecond crop maize â€œ) or wheat, remain prevalent in Brazil. The continuous use of these systems can impair soil yield capacity, farmers' profits, and environmental sustainability. Therefore, this study aimed to verify the grain yield and profitability of different production systems with different levels of plant diversity. This study was based on results obtained during the 2009-2017 cropping seasons through a long-term field trial conducted under NT since 1985 in southern Brazil. The trial covered two 4-year agricultural cycles with two crops per year, resulting in eight crops per cycle and 16 crops over the entire period. The experiment followed a randomized complete block design, with five treatments and four replicates. The treatments involved three diversified crop rotations, comprising different cover crops and two double-crop systems (wheat-soybean and maize-soybean). For a given agricultural year, wheat and cover crops (white oats, black oats, and forage radish) were grown from May to September, and the second crop maize was grown from March to August. Soybean and first crop maize were grown during the summer from October to February. The grain yield, gross revenue, production cost, and cumulative profit were analyzed for each production system. Gross revenue and profit were primarily estimated based on the actual annual average commodity prices received by farmers, and two additional price scenarios (pessimistic and optimistic) were proposed considering the average prices from 2010 to 2017. Regardless of the cropping season, first crop maize and wheat grain yields were higher in diversified crop rotations. The production system only affected the second crop maize yield in 2010/2011, with a higher value obtained in a diversified crop rotation system. The soybean yield in diversified crop rotations was higher than that in double crop systems. Considering each cash crop separately, soybean produced the highest average profit (US$ 472.50 ha(-1)), followed by the first crop maize (US$ 245.31 ha(-1)) and wheat (US$ 77.71 ha(-1)), whereas the second crop maize led to economic losses (-US$ 121.73 ha(-1)). All diversified crop rotations produced a higher 8-year cumulative profit and gross margin than the maize-soybean in double-crop system. The relative economic performance of production systems remained unchanged under alternative price scenarios (pessimistic and optimistic) compared with that under the observed (actual) price scenario. However, the cumulative profit of maize and soybean in double-crop system was the most negatively impacted in the pessimistic scenario (-45.9%), indicating greater economic risk. Overall, lack of direct revenues from cover crops were compensated by increased grain yield in the spring-summer season and profitability of diversified crop rotation systems. Therefore, diversified crop rotation systems are economically competitive with double crop systems, rendering them feasible management options for conserving natural resources and increasing crop resilience to adverse climatic conditions.</t>
  </si>
  <si>
    <t>Coelho, Antonio Eduardo; Debiasi, Henrique; Franchini, Julio Cezar; Garbelini, Luiz Gustavo; Junior, Alvadi Antonio Balbinot; Telles, Tiago Santos</t>
  </si>
  <si>
    <t>Soybean; Maize; Crop yields; Double cropping; Conservation agriculture; Production cost; Profitability</t>
  </si>
  <si>
    <t>10.1016/j.eja.2022.126528</t>
  </si>
  <si>
    <t>Diversifying conservation agriculture and conventional tillage cropping systems to improve the wellbeing of smallholder farmers in Malawi</t>
  </si>
  <si>
    <t>Food production and the wellbeing of smallholder farmers are constrained by their limited financial resources, poor market access, and inadequate institutional support in southern and eastern Africa. Conservation agriculture (CA)-minimal soil disturbance, year-round ground cover, and diverse crop rotations-is being promoted to sustainably boost crop production, increase household income, and diversify diets for better nutrition. In this study, three cropping systems-continuous no-till maize, CA rotation, and conventional tillage rotation-were established on smallholder farms in the Nkhotakota and Dowa districts, two distinct agroecological zones in Malawi. Diverse three-year crop rotations in CA and conventional tillage systems included the alternative food crops sweet potato and cassava and the grain legumes common bean, soybean, cowpea, and pigeonpea. The effects of cropping system on labor use and financial returns, which served as a rough indicator of feasibility and farmer wellbeing, were analyzed for three years from 2011 to 2014. Over the three years of the study, continuous no-till maize produced the greatest gross and net revenues, despite also having greater production costs than CA and conventional systems. Although substantially less profitable than continuous no-till maize, the diversified CA and conventional tillage rotations were profitable for smallholder farmers, partially due to lower production costs. Sensitivity analysis was used to test the robustness of each cropping system under varying labor, input, and output price scenarios. Altering farmgate prices had the greatest impact on profitability, regardless of the crop grown. The input and output prices for maize were stable over the course of the study so that continuous no-till maize was the most robust cropping system. In contrast, high input cost and output price variability for alternative crops increased risk compared to maize, which may reduce their appeal to smallholder farmers. Reducing the risk of conservation agriculture rotations could provide smallholder farmers with more diversified diets and greater ecosystem services, such as greater rainwater infiltration and storage to withstand dry spells. Based on the results of this study, policies that reduce input price variability and increase farmgate prices of alternative food crops would have the greatest impact on the adoption of diverse crop rotations in Malawi.</t>
  </si>
  <si>
    <t>Reganold, John P.; TerAvest, Dan; Thierfelder, Christian; Wandschneider, Philip R.</t>
  </si>
  <si>
    <t>Conservation agriculture; Crop rotation; Smallholder wellbeing; Tillage; Residue retention</t>
  </si>
  <si>
    <t>10.1016/j.agsy.2019.01.004</t>
  </si>
  <si>
    <t>vicia faba;manihot esculenta;phaseolus vulgaris;vigna unguiculata;pisum sativum;cajanus cajan;solanum tuberosum;glycine max;ipomoea batatas</t>
  </si>
  <si>
    <t>diversification/cover crop;diversification/crop rotation;land preparation/tillage/reduced or zero</t>
  </si>
  <si>
    <t>costs;gross return;net return;variable cost</t>
  </si>
  <si>
    <t>We estimate the impacts of a bundle of integrated pest management (IPM) practices on mango yield, mango net income, insecticide use, human health and the environment, using recent household survey data of mango growers in Kenya. We employ a multinomial endogenous switching treatment regression model with an ordered probit selection rule to establish counterfactual outcomes. Our results indicate that IPM-adopting farmers have higher mango yields and mango net income, and also use lower quantities of insecticide and cause less damage to the environment and to human health. In addition, switching from one IPM to multiple IPM practices generates greater economic, environmental and human health benefits. These results suggest intensification of IPM-adoption efforts and encouragement of the use of multiple IPM practices. These positive outcomes could be achieved through greater provision of technical support and extension services to farmers.</t>
  </si>
  <si>
    <t>Economic impact; environmental impact; human health impact; integrated pest management; Kenya; mango; multinomial endogenous switching treatment</t>
  </si>
  <si>
    <t>legume;vegetables;cereals</t>
  </si>
  <si>
    <t>vicia faba;capsicum;arachis hypogea;lathyrus;vigna radiata;oryza sativa</t>
  </si>
  <si>
    <t>income;net return;net income</t>
  </si>
  <si>
    <t>DO OPEN-POLLINATED MAIZE VARIETIES PERFORM BETTER THAN HYBRIDS IN AGROFORESTRY SYSTEMS?</t>
  </si>
  <si>
    <t>A large body of evidence demonstrates the agronomic superiority of maize hybrids over open-pollinated varieties (OPVs) in intensive monoculture. However, comparisons of the performance of hybrids and OPVs in agroforestry systems are scarce. In this study, the performance of four maize hybrids and four OPVs is compared in sole crop and under mature trees. Experiments were conducted on-farm during four seasons in Bugesera, Rwanda and two seasons in Meki, Ethiopia. Two tree species were selected in Bugesera (Grevillea robusta and Senna spectabilis) and one in Meki (Acacia tortilis), and three farms were selected for each tree species, each including two plots with almost identical trees in their centre and two plots without tree. In Bugusera, grain yield was higher for hybrids (2 Mg ha-1) than for OPVs (1.5 Mg ha-1), and the presence of trees reduced the harvest index more in OPVs than in hybrids. In this region, the estimated reduction in grain yield due to the presence of trees was 0.9 and 1.1 Mg ha-1 in hybrids and OPVs, respectively, while estimated reduction in biomass was 1.5 and 1.7 Mg ha-1, respectively. In Meki, the grain yield of OPVs (2.08 Mg ha-1) and hybrids (2.04 Mg ha-1) did not differ and the presence of trees reduced their grain yields in the same manner. Our results showed that hybrids yielded more than OPVs under G. robusta and S. spectabilis in Bugesera but performed equally well under A. tortilis in Meki. We conclude that agroforestry farmers could benefit from growing hybrids in the equatorial savannahs of Rwanda, but that the choice between hybrid and OPV in equatorial savannahs of Ethiopia can simply be based on other factors such as seed costs and availability.</t>
  </si>
  <si>
    <t>Baudron, Frederic; Giller, Ken E.; Ndoli, Alain; Schut, Antonius G. T.; Sida, Tesfaye Shiferaw; Van Heerwaarden, J.</t>
  </si>
  <si>
    <t>FARMERS; SEED</t>
  </si>
  <si>
    <t>10.1017/S0014479718000297</t>
  </si>
  <si>
    <t>legume;roots and tubers;livestock</t>
  </si>
  <si>
    <t>vicia faba;manihot esculenta;phaseolus vulgaris;vigna unguiculata;pisum sativum;sus domesticus;columbidae;cajanus cajan;solanum tuberosum;glycine max;ipomoea batatas</t>
  </si>
  <si>
    <t>conservation agriculture;diversification/cover crop;diversification/crop rotation;land preparation/tillage/reduced or zero</t>
  </si>
  <si>
    <t>ethiopia;rwanda</t>
  </si>
  <si>
    <t>diversification/agroforestry;varieties/improved/hybrid</t>
  </si>
  <si>
    <t>Does adoption of conservation farming practices result in increased crop revenue? Evidence from Zambia</t>
  </si>
  <si>
    <t>We determine the impacts of conservation farming (CF) practices on crop net revenue of smallholder farm households using nationally representative household and plot survey data in Zambia. We estimate a multinomial endogenous switching regression model of farm household's choice of combinations of CF practices and their impacts on crop net revenue. Four primary results are found. First, several factors affect adoption of CF practices depending on the combinations in which they are adopted. Second, all CF practices significantly increase crop net revenue per hectare when practised either singly or jointly. Third, a joint adoption of crop residue retention and minimum soil disturbance yields the highest crop net revenue per hectare among all the possible combinations of CF practices. Thus a more comprehensive approach that focuses on joint adoption of all CF practices is not the best income yielding portfolio. Fourth, adoption of CF practices in combination generally results in more crop net revenue per hectare than adopting them in isolation. Therefore, results point towards the need for promotion of adoption of CF practices in combination while considering the influence from household, seed, plot level, agro-ecological, and miscellaneous factors to enable farmers in Zambia to realise most payoffs.</t>
  </si>
  <si>
    <t>Kalinda, Thomson H.; Ng'ombe, John N.; Tembo, Gelson</t>
  </si>
  <si>
    <t>Conservation farming practices; crop net revenue; multinomial endogenous switching regression model; Zambia</t>
  </si>
  <si>
    <t>10.1080/03031853.2017.1312467</t>
  </si>
  <si>
    <t>net revenue;net return;gross return</t>
  </si>
  <si>
    <t>Does Adoption of Soil and Water Conservation Practice Enhance Productivity and Reduce Risk Exposure? Empirical Evidence from Semi-Arid Tropics (SAT), India</t>
  </si>
  <si>
    <t>This paper assessed the impact of soil and water conservation practices on farm productivity and risk exposure using data from 1204 plots in the semiarid tropics of India. A probit model was used to assess the determinants of adoption of soil bunds. We employed a moment-based approach for estimating crop revenue, its variability and downside risk exposure, i.e., crop failure. Furthermore, we also used a doubly robust method for assessing the impact of soil bunds on crop revenue, its variability and downside risk. Matching and propensity-based methods were also used to check robustness. The results show that training, access to credit and extension services are key determinants of adoption of soil bunds. Furthermore, the results also suggest that soil bunds not only improve the crop revenue but also reduce its variability. Most interestingly, we show that soil bunds also reduce the chances of downside risk, i.e., crop failure. Therefore, in view of increasing climate change and variability in the semiarid tropics, it can be suggested that soil bunds could be an important adaptation strategy for improving productivity and reducing risk exposure. This paper supports the investment in soil and water conservation technologies for sustaining the livelihood of resource-poor farmers of ecologically fragile regions such as the semiarid tropics.</t>
  </si>
  <si>
    <t>Jha, Girish Kumar; Kumar, Suresh; Singh, Alka; Singh, Dharam Raj; Singh, Naveen Prakash</t>
  </si>
  <si>
    <t>soil and water conservation; soil bund; impact; risk exposure; semiarid tropics</t>
  </si>
  <si>
    <t>10.3390/su12176965</t>
  </si>
  <si>
    <t>benefit cost ratio;costs;gross margin</t>
  </si>
  <si>
    <t>water harvesting;erosion reduction</t>
  </si>
  <si>
    <t>Does an agroforestry scheme with payment for ecosystem services (PES) economically empower women in sub-Saharan Africa?</t>
  </si>
  <si>
    <t>In rural sub-Saharan Africa, poor women often face socioeconomic constraints that limit their participation in agroforestry. Agroforestry schemes with payment for ecosystem services (PES) endeavor to strike a gender balance making female smallholder farmers' operations as profitable and sustainable as those of their male counterparts. Yet, few studies to date have investigated the theoretical and empirical links between the economic as well as gender balance objectives of agroforestry with PES and women empowerment. Our study proposes an equity and economic efficiency evaluation of agroforestry schemes with PES to test whether this approach can truly promote economic empowerment among women. The results suggest that women participation in agroforestry schemes with PES reduces their profit inefficiency and thus contributes to their economic empowerment. In addition, women with larger farms derive even more benefits from participating in agroforestry with PES as compared to smaller farms. For non-participants, an additional year of formal education and experience could reduce profit inefficiency. Thus, these schemes should target poor female smallholders if they want to get the most economic empowerment out of their program. If the poorest women are targeted, the marginal effect might be smaller as compared to poor women, but still positive. (C) 2018 Elsevier B.V. All rights reserved.</t>
  </si>
  <si>
    <t>Benjamin, Emmanuel O.; Buchenrieder, Gertrud; Ola, Oreoluwa</t>
  </si>
  <si>
    <t>Agroforestry; Ecosystem services; Gender equity; Empowerment; Kenya; Sub-Saharan Africa</t>
  </si>
  <si>
    <t>10.1016/j.ecoser.2018.03.004</t>
  </si>
  <si>
    <t>Does Conservation Agriculture Change Labour Requirements? Evidence of Sustainable Intensification in Sub-Saharan Africa</t>
  </si>
  <si>
    <t>Population growth, increasing wealth and changing diets require agriculture in Sub-Saharan Africa to intensify to meet future food demand and ensure food security in the region. Conservation agriculture can increase yields in the long run and reduce the negative environmental impacts of intensive farming. In changing the mix of resources used and how they are managed, the adoption of conservation agriculture can have a direct impact on farm labour. We study the relationship between conservation agriculture and labour input requirements as observed in five Sub-Saharan African countries. We focus on the amount of work required and the source of the work employed (household or hired, by gender, by children and by production stage). We apply multinomial endogenous switching regression models on a panel of household and farm data from Ethiopia, Kenya, Malawi, Mozambique and Tanzania. We find that conservation agriculture increases farms' labour input requirements. Higher demand is driven by more work during the harvesting and threshing stages. Increases in labour requirements are usually met by household labour, not paid work. The workload change is also higher for women than for men, and, in certain cases, is met by children.</t>
  </si>
  <si>
    <t>Luu, Trang; Montt, Guillermo</t>
  </si>
  <si>
    <t>Conservation agriculture; gender; child labour; sustainable agriculture; labour; Sub-Saharan Africa</t>
  </si>
  <si>
    <t>10.1111/1477-9552.12353</t>
  </si>
  <si>
    <t>Does Crop Diversification Involve a Trade-Off Between Technical Efficiency and Income Stability for Rural Farmers? Evidence from Zambia</t>
  </si>
  <si>
    <t>Crop diversification is a climate-smart agricultural technique which helps to improve resilience for farmers in the face of volatile weather due to climate change. Previous research on its effects on technical efficiency has shown mixed results. Despite burgeoning literature on the subject, an important research question that remains uninvestigated is: does crop diversification involve a compromise between technical efficiency and resilience (income stability) for rural farmers? Using nationally representative rural household survey data from Zambia, this study empirically answers this research question. We employ the Data Envelopment Approach (DEA) for efficiency and a two- step least-squares approach for income variability. Our results show evidence that crop diversification significantly improves income stability but significantly reduces technical efficiency. The paper provides useful implications for policies that promote crop diversification in Zambia and other countries.</t>
  </si>
  <si>
    <t>Mzyece, Agness; Ng'ombe, John N.</t>
  </si>
  <si>
    <t>climate-smart agriculture; crop diversification; technical efficiency; income variability; Zambia</t>
  </si>
  <si>
    <t>10.3390/agronomy10121875</t>
  </si>
  <si>
    <t>Does integrated soil fertility management increase returns to land and labor? Plot-level evidence from Ethiopia</t>
  </si>
  <si>
    <t>Integrated Soil Fertility Management (ISFM) is promoted to enhance soil fertility and agricultural productivity among smallholders. Its core is the combined use of organic and inorganic fertilizers with improved crop varieties. Adoption of these practices potentially involves additional monetary and labor investments, and it remains unclear whether these pay off. This study analyzes the effects of the three core ISFM practices and their combinations on key agricultural outcomes, including land and labor productivity as well as net crop value, in which we account for the shadow costs of unpaid labor. We employ a multinomial endogenous switching model to original survey data from over 6000 teff, maize and wheat plots owned by around 2000 households in Ethiopia. All ISFM practices and their combinations increase land and labor productivity, despite higher labor demand, with the largest effects stemming from the joint use of all three practices. Effects on net crop value are positive for most combinations, but suggest that organic fertilizer with improved seeds may be more beneficial compared to combinations with inorganic fertilizer. The importance of organic fertilizer applications is also supported by our regionally disaggregated analysis that reveals important agroecological heterogeneity.</t>
  </si>
  <si>
    <t>Hoerner, Denise; Wollni, Meike</t>
  </si>
  <si>
    <t>agroecological heterogeneity; crop value; labor productivity; land productivity; multinomial endogenous switching; technology adoption</t>
  </si>
  <si>
    <t>10.1111/agec.12699</t>
  </si>
  <si>
    <t>zea mays;eragrostis tef;triticum</t>
  </si>
  <si>
    <t>Does Minimum Tillage Improve Smallholder Farmers' Welfare? Evidence from Southern Tanzania</t>
  </si>
  <si>
    <t>Conservation agriculture continues to be promoted in developing nations as a sustainable and suitable agricultural practice to enhance smallholder productivity. A look at the literature indicates that this practice is successful in non-African countries. Thus, this research sought to test whether minimum tillage (MT), a subset of conservation agriculture, could lead to a significant impact on smallholder households' welfare in Southern Tanzania. Using cross-sectional data from 608 randomly selected smallholder households, we applied propensity score matching to determine the effects of adopting minimum tillage on smallholder households' per capita net crop income and labor demand. Our results indicated that minimum tillage adoption has positive impacts on smallholder households' per capita net crop income. Further, it reduces the total household labor demands, allowing households to engage in other income-generating activities. However, the adoption rate of minimum tillage is in the early majority stage (21.38%). Thus, we propose the government to support household credit access and extension-specific information to improve the probability of adopting minimum tillage.</t>
  </si>
  <si>
    <t>Liu, Aijun; Miyinzi Mwungu, Chris; Osewe, Maurice</t>
  </si>
  <si>
    <t>minimum tillage; smallholder welfare; Tanzania; impacts; propensity score matching</t>
  </si>
  <si>
    <t>10.3390/land9120513</t>
  </si>
  <si>
    <t>conservation agriculture;pest and disease management/integrated pest management (IPM)</t>
  </si>
  <si>
    <t>benefit cost ratio;costs;income;net income</t>
  </si>
  <si>
    <t>The biophysical benefits of zero tillage (ZT) are well documented in the literature. However, the literature on its economic benefits, especially in the context of small and medium-scale farmers in the temperate developing world is scanty. Using a study of 621 wheat farmers in Syria, we provide empirical evidence on the impacts of adoption of ZT on farm income and wheat consumption. We use propensity score matching (PSM) and endogenous switching regression (ESR) approaches to account for potential selection biases. After controlling for confounding factors, we find that adoption of the ZT technology leads to a US$ 189/ha (33%) increase in net crop income and a 26kg (34%) gain in per capita wheat consumption per year (adult equivalent) - an indication of meaningful changes in the livelihoods of the farm households. Besides the biophysical and environmental benefits documented elsewhere, our results suggest that adoption of ZT can also be justified on economic and food security grounds. Therefore, ZT can have sizeable impacts in transforming the agricultural sector in the temperate developing world provided that the technology is well promoted and adopted.</t>
  </si>
  <si>
    <t>Aw-Hassan, A.; El-Shater, Tamer; Haddad, Atef; Khalil, Yaseen; Loss, Stephen; Mugera, Amin; Piggin, Colin; Yigezu, Yigezu A.</t>
  </si>
  <si>
    <t>Consumption; cropping farms; endogenous switching regression; farm income; livelihoods; propensity score matching; small holders; Syria; zero tillage</t>
  </si>
  <si>
    <t>10.1111/1477-9552.12133</t>
  </si>
  <si>
    <t>gross return;net return;profit;profit margin;internal rate of return</t>
  </si>
  <si>
    <t>income;gross return</t>
  </si>
  <si>
    <t>Excessive pumping of groundwater over the years to meet the high water requirement of flooded rice crop and intensive tillage have threatened the sustainability of irrigated rice-wheat system (RWS) in the Indo-Gangetic plains (IGP) of South Asia. Replacement of rice with less water requiring crops such as maize in the RWS and identification of effective strategies for alternate tillage systems will promote sustainable cropping systems in the IGP. To this effect a 3-year field experiment was established with annual maize-wheat rotation in the north-western IGP of India to evaluate the effect of 3 tillage systems (conventional flat, CTF; no-till flat, NTF; permanent raised beds, NTB) on crop production, water use efficiency, economic profitability and soil physical quality. Grain yield of maize was highest (8.2-73.4%) under NTB followed by NTF and CTF across the years. Wheat yield was significantly higher under NTF during the 1st year while tillage practices had non-significant effect in the succeeding two years. On average, maize planted on NTB recorded about 11% lower water use and 16% higher water use efficiency compared to CT. The NTB and NTF required 24.7% and 10.8% less irrigation water than CTF system, respectively with 11.5% higher system productivity and demonstrated higher water productivity. The NTB and NTF systems provided similar net returns (averaged over 3 years) in maize-wheat system (MWS), which were US$ 281 ha(-1) higher compared to CTF system. The CTF system had higher bulk density and penetration resistance in 10-15 and 15-20 cm soil layers due to compaction caused by the repeated tillage. The steady-state infiltration rate and soil aggregation (&gt;0.25 mm) were higher under NTB and NTF and lower in the CTF system. Similarly, mean weight diameter (MWD) of aggregates was higher under NTF and NTB compared to CTF. The study reveals that NTB and NTF systems could be more viable options for MWS in order to save input costs and enhance profitability; however, the long-term effects of these alternative technologies need to be studied under varying agro-ecologies. (C) 2013 Elsevier B.V. All rights reserved.</t>
  </si>
  <si>
    <t>Gathala, M. K.; Gupta, Raj; Jat, M. L.; Saharawat, Y. S.; Tetarwal, J. P.; Yadvinder-Singh</t>
  </si>
  <si>
    <t>Cropping system; Double no-till; Permanent raised beds; Soil physical properties; Water productivity</t>
  </si>
  <si>
    <t>10.1016/j.fcr.2013.04.024</t>
  </si>
  <si>
    <t>land preparation/tillage/reduced or zero;optimization/fertilizer;nutrient management/inorganic fertilizer;optimization/planting/density</t>
  </si>
  <si>
    <t>Doubling farmers' income through Populus deltoides-based agroforestry systems in northwestern India: an economic analysis</t>
  </si>
  <si>
    <t>There is widespread use of poplar in pulp and paper, match splints, pencil and plywood industries, in northern India. The practice of closer spacing geometry with compact block in poplar cultivation does not permit intercropping from the third year onwards, which discourages small landholders. In 2008, poplar was planted at the Chaudhary Charan Singh Haryana Agricultural University, Hisar, India in three spacing geometries of 5 x 4 m, 10 x 2 m and 18 x 2 x 2 m (paired row) at a constant density of 500 trees ha(-1). In the present study, two cropping rotations (sorghum-berseem and cowpea-wheat) were intercropped in all three spacing geometries of poplar (up to eight years of rotation), and compared with sole cropping as a control. The results showed that yield of annual crops reduced considerably over the years due to enhancing competition for light, moisture and nutrients. The overall yields of annual crops in various spacing geometries of poplar were reduced by 5.67% in the second year to 45.59% in eight years of plantation. The study resulted in 10 x 2 m spacing of poplar with sorghum-berseem crop rotation exhibiting the highest net returns (Rs 1,191,241 ha(-1)), NPV @ 12% discounting (Rs 409,673 ha(-1)), B : C ratio (1 : 2.22), IRR (70%), highest land equivalent ratio (2.28) and land expectation value (Rs 2,242,372 ha(-1)). In the study, LER and LEV calculated to increase the efficiency and adoptability of agroforestry systems. Therefore, on the basis of economics, the present study concludes that the intercropping of sorghum-berseem and cowpea- wheat in poplar planted at a spacing of 10 x 2 m is more profitable and helpful in doubling farmers' income over traditional agriculture in northwestern India.</t>
  </si>
  <si>
    <t>Chavan, S. B.; Dhillon, R. S.</t>
  </si>
  <si>
    <t>Agroforestry; economics; intercropping; land equivalent ratio; poplar</t>
  </si>
  <si>
    <t>10.18520/cs/v117/i2/219-226</t>
  </si>
  <si>
    <t>DSSAT modelling of conservation agriculture maize response to climate change in Malawi</t>
  </si>
  <si>
    <t>Adoption of conservation agriculture (CA) is increasingly being promoted as a way of adapting agricultural systems to increasing climate variability, especially for areas such as southern Africa where rainfall is projected to decrease. The DSSAT crop simulation models can be a valuable tool in evaluating the effects of CA which are viable both economically and environmentally. Our objectives were: (1) to evaluate the ability of DSSAT to predict continuous maize (Zea mays L.) yield for conventional tillage (CT) and CA systems as well as maize yield for a CA maize-cowpea (Vigna unguiculata) rotation on an Oxic rhodustalf (2) to use DSSAT to project weather effect of climate change on yield, economic returns and risk in CT and CA systems. The DSSAT model was calibrated using data from 2007-2008 season and validated against independent data sets of yield of 2008-2009 to 2011-2012 seasons. Simulations of maize yields were conducted on projected future weather data from 2010 to 2030 that was generated by RegCM4 using the A1B scenario. The DSSAT model calibration and validation showed that it could be used for decision-making to choose specific CA practices especially for no-till and crop residue retention. Long term simulations showed that maize-cowpea rotation gave 451 kg ha(-1) and 1.62 kg mm(-1) rain more maize grain yield and rain water productivity, respectively compared with CT. On the other hand, CT (3131-5023 kg ha(-1)) showed larger variation in yield than both CA systems (3863 kg ha(-1) and 4905 kg ha(-1)). CT and CA systems gave 50% and 10% cumulative probability of obtaining yield below the minimum acceptable limit of 4000 kg ha-1 respectively suggesting that CA has lower probability of low yield than CT, thus could be preferred by risk-averse farmers in uncertain climatic conditions. Using similar reasoning, Mean-Gini Dominance analysis showed the dominancy of maize-cowpea rotation and indicated it as the most efficient management system. This study therefore suggests that CA, especially when all three principles are practiced by smallholders in the medium altitude of Lilongwe and similar areas, has the potential to adapt the maize based systems to climate change. Use of DSSAT simulation of the effects of CA was successful for no-till and crop residue retention, but poor for crop rotation. Refinement of crop rotation algorithm in DSSAT is recommended. (C) 2014 Elsevier B.V. All rights reserved.</t>
  </si>
  <si>
    <t>Aune, Jens B.; Ngwira, A. R.; Thierfelder, C.</t>
  </si>
  <si>
    <t>Conservation agriculture; Maize yields; DSSAT; Climate change; Risk averse farmers</t>
  </si>
  <si>
    <t>10.1016/j.still.2014.05.003</t>
  </si>
  <si>
    <t>vigna unguiculata;zea mays;pisum sativum</t>
  </si>
  <si>
    <t>Polyacrylamide (PAM) mitigates soil nutrient depletion and increases nutrient utilization; however, the effect of PAM combined with other amendments have not been tested much under field condition. The objective of our study was, therefore, to identify the best combination of amendments that can improve soil nitrogen (N) and phosphorus (P) balances while maximizing utilization efficiency and profitability under teff cultivation. A field experiment was carried out for 2 years in the midland agroecology of Ethiopia. A total of 24 experimental plots were designed using RCBD with three replications. The treatments were PAM (40 kg ha(-1)), biochar (B = 8 t ha(-1)), lime (L = 4 t ha(-1)), gypsum (G = 5 t ha(-1)), PAM+B, PAM+L, PAM+G, and a control. N and P inflows from atmospheric deposition, biological fixation, and fertilizers; and outflows by water erosion, leaching, gaseous emissions, and harvested products were monitored in all plots via NUTrient MONitoring approach. Results showed that all the applied soil amendments improved nutrient balances (8-134%) compared with the control. Of the measured outflows, harvested products (43-60%) and water erosion (14-31%) were the major contributors to N depletion, followed by leaching (15-23%) and gaseous emissions (11-13%). Among the soil amendments, PAM+L appreciably reduced P loss from water erosion (61%); and N losses from erosion, leaching, and emissions by 55, 10, and 3%, respectively; and increased N use efficiency by 31% compared with the control. Moreover, PAM+L provided a net benefit much higher compared with others. Thus, application of PAM+L would be an effective strategy for sustainable agriculture, especially in acidic and degraded dryland areas.</t>
  </si>
  <si>
    <t>Adgo, Enyew; Berihun, Mulatu Liyew; Demissie, Simeneh; Ebabu, Kindiye; Fekadu, Genetu; Haregeweyn, Nigussie; Kebede, Birhanu; Masunaga, Tsugiyuki; Meshesha, Derege Tsegaye; Mulualem, Temesgen; Tsubo, Mitsuru; Tsunekawa, Atsushi; Wubet, Anteneh</t>
  </si>
  <si>
    <t>drought-prone areas; nutrient balances; nutrient inflows; nutrient outflows; PAM</t>
  </si>
  <si>
    <t>10.1002/ldr.4367</t>
  </si>
  <si>
    <t>nutrient management/biochar;soil amendment/gypsum;soil amendment/pH control/liming;soil amendment/polyacrylamide</t>
  </si>
  <si>
    <t>The extreme climate events such as El Nino seriously threaten crop production and agro-ecological sustainability because of the aggravated environmental stresses worldwide, particularly in sub-Saharan Africa. To address this issue, we investigated the effects of dual plastic film and straw mulching in ridge-furrow(RF) system on wheat productivity, soil carbon and nitrogen stocks in a semiarid area in Kenya from 2015 to 2017. The experimental site represents a typical semiarid continental monsoon climate, and soil type is chromic vertisols. Field experiment with randomized block design consisted of six RF treatments as follows: 1) dual black plastic film and straw mulching (RFbS), 2) dual transparent plastic film and straw mulching (RFtS), 3) sole black plastic film mulching (RFb), 4) sole transparent plastic mulching RF (RFt), 5) sole straw mulching (RFS) and 6) no mulching (CK). The results indicated that seasonal dynamics of rainfall and air temperature fit in with the weather type of El Nino over four growing seasons. RFbS, RFtS, RFb and RFt significantly increased soil water storage (SWS), topsoil temperature, aboveground biomass, grain yield and water use efficiency across four growing seasons (p &lt; 0.05) as compared with CK. Among all the treatments, RFbS and RFtS achieved the greatest SWS, AgB, grain yield and WUE, owing to improved soil hydrothermal status in both treatments. Critically, RFbS and RFtS significantly improved soil organic carbon and total nitrogen, soil bulk density and the C:N ratio following four growing seasons, comparing with other treatments (p &lt; 0.05). Besides, RFbS and RFtS gave the highest economic returns among all treatments. For the first time, we found that dual plastic film and straw mulching could serve as a sustainable land management to boost wheat productivity and improve soil quality under El Nino in semiarid areas of SSA. (C) 2020 Elsevier B.V. All rights reserved.</t>
  </si>
  <si>
    <t>Dai, Run-Zi; Duan, Hai-Xia; Kavagi, Levis; Luo, Chong-Liang; Mburu, David M.; Ren, Hong-Xu; Xiong, You-Cai; Zhang, Xiao-Feng</t>
  </si>
  <si>
    <t>Plastic film mulching; Straw mulching; Wheat productivity; Soil organic carbon; Soil hydro-thermal status; Sub-Saharan Africa</t>
  </si>
  <si>
    <t>10.1016/j.scitotenv.2020.139808</t>
  </si>
  <si>
    <t>diversification/crop rotation;diversification/intercropping;irrigation</t>
  </si>
  <si>
    <t>Increasing rice production to feed the world's growing population while protecting the environment requires more optimal use of fertilizers. In China, the current high input, high output and high reliance on synthetic nitrogen (N) fertilizer in agriculture has resulted in high N losses, especially ammonia (NH3) emission. Urea combined with green manure (GM) might be a promising approach to improve N fertilizer management. However, few studies have evaluated duckweed in this manner. Duckweed does not require arable land for cultivation and thus avoids competition with food crops. Therefore, a field experiment was conducted for three years with five treatments (CK, no N-fertilizer; CT, conventional practice, urea alone at 300 kg N ha(-1); CTD, urea combined with duckweed at 300 kg N ha(-1); RN, urea alone at 225 kg N ha(-1); and RND, urea combined with duckweed at 225 kg N ha(-1)) in an intensive rice cropping system in the Taihu Region of China. The results for two years showed that urea combined with duckweed cover reduced NH3 loss by 36-52% over CT. This reduction was attributed primarily to the formation of a physical barrier and the uptake of NH4+ by duckweed. The N-15 recovery for N-15 balance conducted for one year was 38% higher and the N-15 loss was 16% lower for CTD than that of CT. Furthermore, urea combined with duckweed increased N accumulation in the aboveground plants by 14-25% over CT for the 3 years. As a result, urea combined with duckweed achieved higher rice yield by 9-10%, and higher net economic benefit by 10-11% over CT for the 3 years; however, using the conventional rate of 300 kg N ha(-1) did not increase rice yield over using the reduced N rate of 225 kg N ha(-1), with or without duckweed. Thus, duckweed as GM combined with chemical fertilizer application provided an approach for increasing the rice yield without increasing inputs of N fertilizer and thereby provided a financially attractive option for farmers to achieve environmental integrity and ensure food security in rice production.</t>
  </si>
  <si>
    <t>Tian, Yuhua; Yao, Yuanlin; Yin, Bin; Zeng, Ke; Zhang, Bowen; Zhang, Min; Zhao, Meng; Zhao, Miao</t>
  </si>
  <si>
    <t>Green manure; Duckweed; N use efficiency; Ammonia volatilization; N-15 recovery</t>
  </si>
  <si>
    <t>10.1016/j.fcr.2017.09.021</t>
  </si>
  <si>
    <t>nutrient management/inorganic fertilizer;diversification/cover crop</t>
  </si>
  <si>
    <t>Ecological intensification using Persian clover to support weed management in winter wheat under semiarid conditions</t>
  </si>
  <si>
    <t>There is a need for non-chemical weed control due to evolution of herbicide resistance in weeds and environ-mental issues that arise due to prolonged use of herbicides. In three field experiments conducted during 2016-2018 in the Nahavand region of Iran, the effects of under-sown Persian clover on weed suppression and yield of winter wheat were evaluated. Persian clover was under-sown in wheat at four seed rates (12.5, 25.0, 37.5 and 50.0 kg ha -1, called InW-C1, InW-C2, InW-C3 and InW-C4, respectively). Pure wheat in weedy and weed -free conditions were included as control treatments (Wh-We and PW, respectively). Persian clover biomass increased from 59 to 184 g m- 2 from the lowest to the highest seed rate and the weed biomass decreased from 272 g m- 2 with no Persian clover (Wh.We) to 20 g m- 2 (InW-C4) with the highest seed rate. As expected, grain yield was highest (4604 kg ha -1) for wheat grown in weed-free conditions (PW), while wheat yield was inter-mediate (mean 2764 kg ha -1) at the three highest Persian clover seed rates (InW-C1, InW-C2, InW-C3) and lowest (1932 kg ha -1) in the weed-infested control (Wh-We). We conclude that the ecological intensification with Persian clover under-sown in wheat can reduce weed biomass without further negatively affecting yield. However, it might represent a feasible tool to manage weeds and for agriculture to become less dependent on herbicides. This approach could become economically viable if other values added by Persian clover, such as feed for livestock, green manure, or lower pesticide costs, exceed the cost of the grain yield reduction compared to a weed free situation.</t>
  </si>
  <si>
    <t>Andersson, L.; Bergkvist, G.; Khazaie, M.; Radicetti, E.; Taab, A.</t>
  </si>
  <si>
    <t>Sustainable agriculture; Intercropping; Weed management; Grain yield; Biomass production</t>
  </si>
  <si>
    <t>10.1016/j.cropro.2022.106142</t>
  </si>
  <si>
    <t>trifolium resupinatum;triticum;triticum aestivum</t>
  </si>
  <si>
    <t>diversification/green manure</t>
  </si>
  <si>
    <t>Ecological, economic, and environmental assessments of integrated pest management in potato: A case study from the Canete Valley, Peru</t>
  </si>
  <si>
    <t>Integrated pest management (IPM) versus farmers' pest management practices were evaluated in potato (Solanum tuberosum L.) in the central coast of Peru. IPM technologies consisted of seed treatment, insect pest, and disease scouting using action thresholds for decision making to apply pesticides, and the use of trapping devices and selective insecticides versus chemical control by potato farmers. An ecological, environmental, and economic analysis of both approaches was carried out by using biodiversity indices, environmental impact indicators, and partial budget analysis. The leafminer fly Liriomyza huidobrensis (Blanchard) and the bud midge Prodiplosis longifila (Gagne) were the most important pests during the cropping season. Larval infestation of both pests and leafminer foliar damage were less in IPM plots. Almost twice as many pesticide (insecticide and fungicide) applications per season were carried out on farmers' practices plots with 16.7 sprayings compared to 9.7 sprayings in IPM plots. The total quantity of pesticides used per season was higher under farmers' practices (4,614.3 g a.i./ha) than in IPM (2,042.6 g a.i./ha) plots. Likewise, farmers applied five times more insecticides (3,620.3 g a.i./ha) than IPM (722.55 g a.i./ha). Methamidophos and chlorpyrifos accounted for 65% of the environmental impact (EI) value of 137/ha in farmers' fields. IPM strategies reduced the EI to 42.4/ha, which represents a reduction of 69.2%. Further, IPM achieved 35% higher marketable potato yield than farmers' practices. Partial budget analysis showed a higher net profit in all IPM plots, with an average increase of US$1,410/ha. The field trials demonstrated the environmental and economic viability of IPM for potato in the central coast of Peru. However, while there are effective integrated components for leafminer fly management, there is a clear need to develop and integrate more sustainable and ecological pest management strategies for other economically important pests such as the bud midge.</t>
  </si>
  <si>
    <t>Kroschel, Jurgen; Mujica, Norma</t>
  </si>
  <si>
    <t>environmental impact quotient; farmers' practices; Liriomyza huidobrensis; partial budget analysis; Prodiplosis longifila</t>
  </si>
  <si>
    <t>10.1002/fes3.153</t>
  </si>
  <si>
    <t>Economic Analyses of rubber and tea plantations and rubber-tea intercropping in Hainan, China</t>
  </si>
  <si>
    <t>This study uses land expectation value (LEV) as a criterion to conduct economic analyses of natural rubber (Hevea brasiliensis) and tea (Camellia sinensis var. assamica) monoculture, and rubber-tea intercropping. We calculated LEV by using the Faustmann model that combines annual revenue flow from latex production with final timber harvest of rubber trees. Production and cost data were collected from Xinwei Farm in Hainan, China. We found that rubber-tea intercropping generated higher LEV than rubber and tea monoculture under current socio-economic circumstances. Sensitivity analysis has been conducted to examine the impacts on land expectation value by interest rate, prices of natural rubber and tea, and labor costs.</t>
  </si>
  <si>
    <t>Deegen, P; Guo, ZM; Uibrig, H; Zhang, YQ</t>
  </si>
  <si>
    <t>economic efficiency; Faustmann model; land expectation value; optimal rotation; tropical land use</t>
  </si>
  <si>
    <t>10.1007/s10457-005-4676-2</t>
  </si>
  <si>
    <t>hevea brasiliensis</t>
  </si>
  <si>
    <t>Economic analysis of cattle fattening systems based on forage tree legume diets in eastern Indonesia</t>
  </si>
  <si>
    <t>Research and government agencies in eastern Indonesia have identified 2 systems with potential to increase productivity and incomes of small-holder cattle producers: improved cattle feeding practices through forage tree legumes (FTL); and the development of more efficient and specialized cattle-fattening systems. Extensive research has been conducted on production and technical aspects of FTL-fattening systems, but there is a gap in research on economic incentives for households to adopt the systems. This paper provides an economic analysis of a leucaena-fattening system in a village in West Timor. It draws on trial data from associated technical research projects and detailed semi-structured interviews with farmers and other stakeholders to populate a bio-economic model built for the research. Under all measures of profitability, leucaena-fattening systems in representative households are profitable in the wet season. Importantly, `returns to person days' are higher than off-farm incomes. The activity generates cash income, increasingly required to meet cash expenses in modern rural Indonesian society. However, returns vary considerably between households, are considerably lower in the dry season and, as would be expected, are sensitive to relative prices of feeder and finished cattle.</t>
  </si>
  <si>
    <t>Dahlanuddin; Halliday, Michael J.; Hau, Debora Kana; Ngongo, Johanis; Nulik, Jacob; Panjaitan, Tanda; Shelton, H. Max; Utami, Silvia Kusuma Putri; Waldron, Scott; Yuliana, Baiq Tutik</t>
  </si>
  <si>
    <t>Household budgeting; leucaena; profitability; small-holders; West Timor</t>
  </si>
  <si>
    <t>10.17138/TGFT(7)437-444</t>
  </si>
  <si>
    <t>livestock;other;legume</t>
  </si>
  <si>
    <t>livestock/feed;livestock/grazing</t>
  </si>
  <si>
    <t>Economic analysis of different options in integrated pest and soil fertility management in maize systems of Western Kenya</t>
  </si>
  <si>
    <t>The major biotic constraints to the production of maize, the major staple food in Western Kenya, are field pests such as Striga and stem borers, and low soil fertility. To counter these constraints, new cropping systems have been developed, including â€œpush-pull,â€ rotations with promiscuous soybean varieties and green manure crops, and imidazolinone resistant- (IR-) maize. To analyze the technical and economic performance of these technologies, both with and without fertilizer, on-farm researcher-managed long-term trials were implemented over six seasons in two sites each in Vihiga and Siaya districts of Western Kenya. The economic results, based on marginal analysis using a multioutput, multiperiod model, show that the new cropping systems with fodder intercropping (push-pull) or soybean rotations were highly profitable. Push-pull is more profitable but requires a relatively high initial investment cost. Green manure rotation, IR-maize, and fertilizer all increased yields, but these investments were generally not justified by their increased revenue. We argue that research on rotation and cropping systems to tackle pest and soil fertility problems in Africa deserve more attention. This will require increased collaboration between agronomists and economists to set up long-term experiments with new cropping systems to develop proper economic models.</t>
  </si>
  <si>
    <t>De Groote, Hugo; Kanampiu, Fred; Khan, Zeyaur R.; Odhiambo, George D.; Rutto, Esther; Vanlauwe, Bernard</t>
  </si>
  <si>
    <t>Striga; Stem borers; Soil fertility; Participatory evaluation; Economic analysis; On-farm trials</t>
  </si>
  <si>
    <t>10.1111/j.1574-0862.2010.00459.x</t>
  </si>
  <si>
    <t>Economic analysis of habitat manipulation in Brassica pest management: Wild plant species suppress cabbage webworm</t>
  </si>
  <si>
    <t>Chemical insecticide application has been the most widely used form of insect pest management in last six decades and resulted in well-documented negative impacts. Habitat manipulation based on intercropping to exert direct effects on pests and promote biological control has been explored in various systems as a more sustainable option. A range of intercrop plants have been evaluated, with many studies reporting successes in terms of enhanced natural enemy density, reduced pest numbers and, less commonly, reduced crop loss. Economic benefit and cost-effectiveness are less frequently explored, despite the importance of these criteria in farmer adoption and scope to scale. Here we quantify the effects of contrasting experimental habitat management treatments on densities of the pest, cabbage webworm, Hellula undalis Fab. (Lepidoptera: Crambidae), crop yield and quality, profitability and cost: benefit ratio in a cabbage Brassica oleracea var. capitata (Brassicaceae) production system in West Africa. Six wild plant species were evaluated as intercrops to promote pest suppression. Ageratum conyzoides, Tridax procumbens (Asteraceae), Crotalaria juncea (Fabaceae), Cymbopogon citratus (Poaceae), Lantana camara (Verbenaceae) and Talinum triangulare (Talinaceae) intercrop plantings were compared with a no-plant control treatment in a randomised block experiment over three growing seasons in Ghana. Costs of gathering plant propagules and establishing each intercrop plant were recorded, as was the market value of cabbage from each treatment, allowing the calculation of precise cost: benefit ratios. Hellula undalis larvae were numerous in the control compared with the intercrop plant treatments. The intercrop treatments had higher undamaged yields compared with the control. Reflecting this, and establishment costs, intercrop plant treatments had better cost: benefit ratios than the control, ranging from 1:2.8 for C. citratus to 1:46.6 for A. conyzoides. These findings provide an important evidence base for considering the economic case for habitat manipulation control and highlight that the identity of plants used in this type of agricultural intervention has a major effect on the economic outcome.</t>
  </si>
  <si>
    <t>Amoabeng, Blankson W.; Asare, Kwesi P.; Gurr, Geoff M.; Mochiah, Moses B.; Stevenson, Philip C.</t>
  </si>
  <si>
    <t>Cabbage; Hellula undalis; Net benefit; Undamaged yield; Cost; benefit ratios</t>
  </si>
  <si>
    <t>10.1016/j.cropro.2021.105788</t>
  </si>
  <si>
    <t>brassica oleracea var. capitata</t>
  </si>
  <si>
    <t>cost benefit ratio;profitability</t>
  </si>
  <si>
    <t>Economic analysis of spillover effects of an integrated pest management (IPM) strategy for suppression of mango fruit fly in Kenya</t>
  </si>
  <si>
    <t>The International Centre of Insect Physiology and Ecology (icipe) recently developed and disseminated an integrated pest management (IPM) strategy to suppress the invasive oriental fruit fly species Bactrocera dorsalis in mango-growing communities in Africa. While the economic benefits of the strategy in mango production have been established, the cross-commodity benefits have not been assessed, despite evidence of the target fruit fly species' effect on a wide range of cultivated host crops. Using propensity score matching, we analysed data on 371 households obtained from a survey of an icipe project in Kenya and sought to determine whether applying an IPM strategy for fruit fly had a spillover effect on gross margins. We focused on four alternative cultivated hosts of B. dorsalis, namely avocado, pawpaw, citrus and banana. We found positive and significant cross-commodity spillover effects in respect of employing the IPM strategy for fruit fly targeting pawpaw and citrus, suggesting a wide scope for IPM investment in Kenya and other fruit-producing regions in sub-Saharan Africa.</t>
  </si>
  <si>
    <t>Affognon, Hippolyte; Diiro, Gracious; Ekesi, Sunday; Githiomi, Caroline; Irungu, Patrick; Mburu, John; Muriithi, Beatrice; Mwungu, Chris M.</t>
  </si>
  <si>
    <t>Fruit fly; Integrated pest management; Cross-commodity spillover effect; Kenya; Africa</t>
  </si>
  <si>
    <t>10.1016/j.foodpol.2019.03.006</t>
  </si>
  <si>
    <t>persea americana;musa;mangifera indica;asimina triloba</t>
  </si>
  <si>
    <t>Global wheat yields must increase to meet current and rising global demand despite the increasing threats to production resulting from climate change. One climate change adaptation strategy in wheat production in the Western Cape of South Africa is conservation agriculture (CA). Using a data set of 1,043 plot-level wheat observations collected at Langgewens and Tygerhoek research farms from 2002 to 2020, this study conducts a stepwise Life Cycle Assessment (LCA) to estimate the environmental and economic impacts of switching from conventional wheat production to CA's zero tillage (zero-till) and no-tillage (no-till) systems. The results indicate that CA is more profitable and has a higher environmental efficiency, than conventional tillage wheat production. In Langgewens, zero-till and no-till are respectively 113% and 55% more efficient than conventional tillage when comparing the environmental impact of producing one kg of wheat. Findings also suggest that, compared to 100% conventional tillage wheat production, the adoption of CA systems has led to reductions in environmental damage valued between R269.2 and R402.5 million in the Western Cape.</t>
  </si>
  <si>
    <t>Ala-Kokko, Kristiina; Mulimbi, Willy; Nalley, Lawton Lanier; Strauss, Johann</t>
  </si>
  <si>
    <t>Conservation agriculture; environmental efficiency; LCA; wheat; South Africa</t>
  </si>
  <si>
    <t>10.1080/03031853.2023.2169481</t>
  </si>
  <si>
    <t>Substituting mineral fertilizers with manure has been promoted to enrich soil fertility and maintain field productivity in agricultural production systems. However, there is limited information regarding the effect of substituting mineral-N with manure on eco-efficiency (economic and environmental trade-offs) from a Life Cycle Assessment (LCA) perspective. This study investigated the eco-efficiency of maize-wheat rotation production under three fertilization strategies: mineral fertilizer NPK (CK), substituting 50% of mineral-N with solid manure (SM + NK), and substituting 50% of mineral-N with liquid manure (LM + NP) in the North China Plain. The economic profits were evaluated based on the prevailing market prices of inputs, outputs, and services. The potential environmental impacts were assessed by the LCA approach. The eco-efficiency was evaluated as the ratio of economic profit to individual environmental impact categories. The results from the economic analysis and the LCA showed that, compared with CK, the economic profit increased by 17.2% and 19.1%, while the environmental impacts at the endpoint level decreased by 24.6% and 37.9% under SM + NK and LM + NP, respectively. Additionally, the eco-efficiencies under SM + NK and LM + NP at the endpoint level were calculated to be 55.4% and 91.7%, respectively, higher than CK. Overall, the results suggested that substituting 50% of mineral-N with manure, especially liquid manure, had a great potential for sustainable maize-wheat rotation production in the North China Plain. (C) 2020 Elsevier Ltd. All rights reserved.</t>
  </si>
  <si>
    <t>Li, Shuo; Ma, Lin; Wang, Xiaoqin; Wu, Jiechen</t>
  </si>
  <si>
    <t>Maize-wheat rotation production; Manure; Economic profits; Life Cycle Assessment; Eco-efficiency</t>
  </si>
  <si>
    <t>10.1016/j.jclepro.2020.122683</t>
  </si>
  <si>
    <t>land preparation/tillage/reduced or zero;planting/transplanting</t>
  </si>
  <si>
    <t>profit;variable cost</t>
  </si>
  <si>
    <t>Wheat productivity and profitability is low under conventional tillage systems as they increase the production cost, soil compaction, and the weed infestation. Conservation tillage could be a pragmatic option to sustain the wheat productivity and enhance the profitability on long term basis. This study was aimed to evaluate the economics of different wheat-based cropping systems viz. fallow-wheat, rice-wheat, cotton-wheat, mung bean-wheat, and sorghum-wheat, with zero tillage, conventional tillage, deep tillage, bed sowing (60/30 cm beds and four rows), and bed sowing (90/45 cm beds and six rows). Results indicated that the bed sown wheat had the maximum production cost than other tillage systems. Although both bed sowing treatments incurred the highest production cost, they generated the highest net benefits and benefit: cost ratio (BCR). Rice-wheat cropping system with bed sown wheat (90/45 cm beds with six rows) had the highest net income (4129.7 US$ ha(-1)), BCR (2.87), and marginal rate of return compared with rest of the cropping systems. In contrast, fallow-wheat cropping system incurred the lowest input cost, but had the least economic return. In crux, rice-wheat cropping system with bed sown wheat (90/45 cm beds with six rows) was the best option for getting the higher economic returns. Moreover, double cropping systems within a year are more profitable than sole planting of wheat under all tillage practices.</t>
  </si>
  <si>
    <t>Cost; Tillage practices; Net income; Bed sowing; Cropping systems; Food security; Climate change</t>
  </si>
  <si>
    <t>costs;income;marginal rate of return;net benefit;net income;variable cost;internal rate of return</t>
  </si>
  <si>
    <t>Economic assessment of the investment in soil and water conservation projects of watershed management</t>
  </si>
  <si>
    <t>In order to ensure investments in soil and water conservation projects, impact assessment and economic analysis of these projects are necessary. The purpose of this study was economic evaluation of watershed management practices in Parrud catchment of Qazvin Province, Iran. For this purpose, the changes caused by the implemented projects (including various biological, biomechanical, mechanical, and managerial practices) are measured quantitatively. Then, the total costs of the implemented measures along with the revenues from the changes were calculated. Lastly, the economic evaluation of the project is carried out using net present value (NPV) method. The results show that 115,000 m(3) more runoff storage has been carried out annually. Also, there has been an increase of 163.9 t/h/year in the total rangeland production and 57.6 increase in hectares of the area of orchards, and the erosion rate has dropped from 13.98 to 10.23 t/h/year. Economic appraisal of the projects indicates that during the first 5 years, the costs have risen, but since the sixth year, the NPV has increased so it has been positive since the eighth year onwards and will increase continually. These results demonstrate cost-effectiveness of the watershed management projects, and therefore, there is enough confidence to invest in these projects.</t>
  </si>
  <si>
    <t>Jam, Amin Salehpour; Mosaffaie, Jamal</t>
  </si>
  <si>
    <t>Net present value (NPV); Hydrological conditions; Erosion and sedimentation; Vegetation; Secure investment</t>
  </si>
  <si>
    <t>10.1007/s12517-018-3706-0</t>
  </si>
  <si>
    <t>Economic Benefits from the Use of Mass Trapping in the Management of Diamondback Moth, Plutella xylostella, in Central America</t>
  </si>
  <si>
    <t>Simple Summary Introduction of monitoring of male diamondback moth using lures emitting female sex pheromone allowed farmers to determine the populations of adult DBM in cabbages in several cabbage farms in Costa Rica and Nicaragua. Farmers were encouraged to use trap capture data to trigger insecticide applications as an alternative to their normal practice of calendarized insecticide applications. Those farmers with the highest insecticide application rates against DBM were the most receptive to the idea of using pheromone-baited traps and reduced their spray regime by the largest proportion. Reduced spray schedules do not increase damage but can increase profits for farmers. The diamondback moth, Plutella xylostella (L.), is a worldwide pest of brassica crops, resistant to a large number of insecticides. As an alternative, the use of pheromone-baited traps has been proposed but farmers are yet to be convinced. In the present study, we aimed to validate the benefits of the use of pheromone-baited traps for monitoring and mass trapping in cabbage production in Central America as means of Integrated Pest Management (IPM) in comparison to calendarized insecticide sprays, which are the farmers' current practices (FCP). Mass trapping was established in nine selected plots of cabbage in Costa Rica and Nicaragua. Average captures of males/trap/night, plant damage and net profits of these IPM plots were compared to simultaneously evaluated or historically reported FCP plots. The results indicate that in Costa Rica, trap captures did not justify the application of insecticides and average net profits increased by more than 11% when the trapping methods were implemented. In Nicaragua, IPM plots were able to reduce insecticide applications to one third of those in FCP plots. These results confirm the economic and environmental benefits of pheromone-based management of DBM in Central America.</t>
  </si>
  <si>
    <t>Gonzalez, Francisco; Oehlschlager, Cam; Rodriguez, Carlos</t>
  </si>
  <si>
    <t>diamondback moth; mass trapping; pheromone; action threshold; monitoring</t>
  </si>
  <si>
    <t>10.3390/insects14020149</t>
  </si>
  <si>
    <t>costa rica;nicaragua</t>
  </si>
  <si>
    <t>Economic benefits of soil and water conservation measures at the sub-catchment scale in the northern Highlands of Ethiopia</t>
  </si>
  <si>
    <t>Soil and water conservation (SWC) interventions are needed to control rainfall-driven erosion, and profitability of SWC measures at the sub-catchment scale emerges as the principal reason for their adoption. This study carried out a cost-benefit analysis of SWC measures in mountainous agricultural catchments. Physical data were obtained through field measurements of discharge, sediment and nutrient loss at the sub-catchment scale with and without SWC measures. The major cost benefits of various measures implemented in the study area were quantified using net present value (NPV), and direct market prices were employed in valuing the cost of items required for crop production. The results revealed that sediment loss decreased by 8.78 Mg ha(-1) y(-1) (46.8%) due to SWC measures, and the cost of production inputs, such as fertilizer (urea) and lime, was reduced by $17.97 ha(-1) y(-1) and $3.63 ha(-1) y(-1), respectively. Furthermore, crop yield was enhanced by 13% for teff, 19.4% for sorghum and 19.42% for chickpeas, which is equivalent to economic returns of $102, $96.9 and $140.25 ha(-1) y(-1), respectively. The total discounted cost of SWC interventions was about $331.74. This includes establishment costs, maintenance costs, input costs and the costs resulting from lost productive land. In sum, the total discounted benefits of SWC measures were the enhancement of crop production, a reduction in lime requirement and a reduction in the loss of total nitrogen and sediment, estimated at about $809.42. Hence, it is possible to deduce that SWC measures reduced nutrient depletion and greatly improved crop yield with a NPV of $477.68 ha(-1). The results strongly suggest that SWC measures in the study sub-catchment, as well as in nearby areas with a similar indigenous SWC adoption strategy, topographic conditions and agroclimatic characteristics, should be maintained.</t>
  </si>
  <si>
    <t>Abebaw, Legese; Abera, Atikilt; Addis, Hailu Kendie</t>
  </si>
  <si>
    <t>Catchment; crop yield; Ethiopian Highlands; net present value; soil erosion</t>
  </si>
  <si>
    <t>10.1177/0309133319878118</t>
  </si>
  <si>
    <t>cicer arietinum;sorghum bicolor;eragrostis tef</t>
  </si>
  <si>
    <t>Economic Evaluation of Drought Resistance Measures for Maize Seed Production Based on TOPSIS Model and Combination Weighting Optimization</t>
  </si>
  <si>
    <t>In order to optimize the appropriate drought resistance measures in the implementation of high-efficiency and intensive production of maize seed, in 2018 and 2019, maize cultivation experiments with different drought resistance measures were carried out in the arid area of northwest China, including water retention agent (SA), white plastic film mulch (WF), black plastic film mulch (BF), straw mulch (SM), and open ground flat seed as control (CK). A total of five treatments were conducted. Ten specific indicators contained four types of attributes, namely the yield, quality, water use efficiency (WUE), and economic benefit of maize seed production, aimed at constructing a multilevel evaluation system. To improve the reliability of evaluation results, subjective and objective weights of indexes were calculated using the analytic hierarchy process (AHP) and entropy weight method (EWM), respectively. Then, based on the integrated weighting method of game theory (GT), the combined weights of subjective and objective unity were obtained. Finally, with the help of the technique for order preference by similarity to ideal solution (TOPSIS), a comprehensive benefit evaluation model was established to screen out the optimal drought resistance measures. Compared with CK, different drought resistance measures significantly improved the grain quality of seeds-production corn, and the average annual yield and WUE of black and white film treatments were improved by 49.57% and 42.97% and by 65.67% and 58.21%, respectively. This proved that black film mulching (BF) could significantly increase the yield and WUE of maize seed production and effectively improve grain quality, which could be used as the best drought-resistant cultivation mode for maize seed planting in Hexi and similar areas.</t>
  </si>
  <si>
    <t>Li, Fuqiang; Liang, Chao; Wang, Zeyi; Yu, Shouchao; Zhang, Hengjia</t>
  </si>
  <si>
    <t>maize seed production; drought resistance; TOPSIS model; combination weight optimization; comprehensive evaluation</t>
  </si>
  <si>
    <t>10.3390/w14203262</t>
  </si>
  <si>
    <t>Economic Impact of Cotesia flavipes (Cameron) (Hymenoptera: Braconidae) for Controlling Sugarcane Moth Borers in Thailand</t>
  </si>
  <si>
    <t>Sugarcane moth borer pests in Thailand include the crambids Chilo infuscatellus Snellen, Chilo sacchariphagus (Bojer), Chilo tumidicostalis (Hampson) and Scirpophaga excerptalis (Walker) and the noctuid Sesamia inferens (Walker). The economic impact of the larval endoparasitoid, Cotesia flavipes (Cameron) (Hymenoptera: Braconidae) was studied through field experiments and benefit-cost analysis. Augmentative biological control research was conducted over two consecutive cropping seasons (2009-2011) to compare yields and net income of sugarcane between plots where C. flavipes was released every month (1250 adults/ha) and plots without releases. In treated plots, significantly (P &lt; 0.05) higher yields were obtained: 84.38 +/- 5.21 t/ha in the 2009/2010 and 86.47 +/- 7.07 t/ha in the 2010/2011 cropping seasons, compared to control plots; 66.45 +/- 7.62 t/ha in the 2009/2010 and 67.60 +/- 4.79 t/ha in the 2010/1011 cropping seasons, respectively. Net income of the farmer from treated areas of USD 1637.78/ha in the 2009/2010 and USD 1340/ha in the 2010/2011 cropping seasons were significantly (P &lt; 0.05) higher than those in the untreated areas: USD 532.37/ha in 2009/2010 and USD 322.61/ha in 2010/2011 cropping seasons.</t>
  </si>
  <si>
    <t>Maneerat, Tewee; Suasa-ard, Wiwat; Uraichuen, Sopon</t>
  </si>
  <si>
    <t>Sugarcane moth borers; Economic impact; Cotesia flavipes; Biological control</t>
  </si>
  <si>
    <t>10.1007/s12355-017-0530-x</t>
  </si>
  <si>
    <t>saccharum officinarum</t>
  </si>
  <si>
    <t>net income</t>
  </si>
  <si>
    <t>Economic impacts of integrated pest management (IPM) farmer field schools (FFS): evidence from onion farmers in the Philippines</t>
  </si>
  <si>
    <t>This article comprehensively examines the impact of integrated pest management-farmer field school (IPM-FFS) on yield, insecticide expenditures, labor expenditures, herbicide expenditures, fertilizer expenditures, and profit, based on data from onion producers in the Philippines. Propensity score matching (PSM) and regression-based approaches that account for potential bias due to selection problems from observable variables are used to achieve the objective of the study. Sensitivity of our IPM-FFS impact results to potential bias due to selection on unobservables was also assessed. We find that farmers who participate in the IPM-FFS training program have statistically lower insecticide expenditures than the non-IPM-FFS farmers. But we do not find any evidence that the IPM-FFS training program significantly affects yield and the other inputs. There is some evidence indicating that IPM-FFS farmers may have statistically higher profit levels than non-IPM-FFS producers, but these results are sensitive to and may still be invalidated by bias due to unobservable variables. Since IPM-FFS seem to only significantly reduce insecticide use, policymakers and extension educators may need to adjust the IPM-FFS curriculum to further emphasize (or include) other agronomic practices that also optimize the use of other inputs like labor, fertilizer, and herbicides. The more efficient use of all inputs would likely reduce total expenditures and eventually translate to higher incomes.</t>
  </si>
  <si>
    <t>Rejesus, Roderick M.; Sanglestsawai, Santi; Yorobe, Jose M.</t>
  </si>
  <si>
    <t>Q10; Q12; Q16; Farmer field schools (FFS); Integrated pest management (IPM); Propensity score matching (PSM)</t>
  </si>
  <si>
    <t>10.1111/agec.12147</t>
  </si>
  <si>
    <t>variable cost;labour cost;profit</t>
  </si>
  <si>
    <t>Economic impacts of integrated pest management on vegetables production in Bangladesh</t>
  </si>
  <si>
    <t>Impacts of integrated pest management (IPM) were assessed for six vegetables: eggplant (Solanum melongena L.), bitter gourd (Momordica charantia L.), tomato (Solanum lycopersicum L.), cabbage (Brassica oleracea L. var capitata), cucumber (Cucumis sativus L.), and country bean (Lablab purpureus L.) in Bangladesh. Propensity score matching (PSM), inverse probability weighting (IPW), and inverse probability weighted regression adjustment (IPWRA) were used to assess farm level impacts of IPM. Economic surplus analysis was employed to estimate market level benefits. IPM adoption significantly reduced the number of pesticide applications and pesticide costs for eggplant, bitter gourd, and tomato. For all vegetables together, pesticide costs per hectare were 1990.42 ($24.88 USD), Tk. 2039.63 ($25.50 USD), and TIE. 2017.53 ($ 25.21 USD) less for adopters than for non adopters based on nearest neighbor, kernel and radius matching, respectively. IPW and IPWRA also exhibited similar type of findings. The highest market level benefits were obtained for eggplant IPM research and training. IRR was also highest for eggplant IPM research (42%) followed by tomato (39%). Policy implication included measures for more extension efforts and increased investment in IPM research and development.</t>
  </si>
  <si>
    <t>Norton, George W.; Rahman, Md. Sadique; Rashid, M. Harun-Ar</t>
  </si>
  <si>
    <t>Impact evaluation; Integrated pest management; Vegetables; Propensity score matching; Economic surplus analysis</t>
  </si>
  <si>
    <t>10.1016/j.cropro.2018.07.004</t>
  </si>
  <si>
    <t>vicia faba;momordica charantia;brassica oleracea var. capitata;lablab purpureus;cucumis sativus;solanum melongena;solanum lycopersicum</t>
  </si>
  <si>
    <t>Economic Performance and Sustainability of a Novel Intercropping System on the North China Plain</t>
  </si>
  <si>
    <t>Double cropping of wheat and maize is common on the North China Plain, but it provides limited income to rural households due to the small farm sizes in the region. Local farmers in Quzhou County have therefore innovated their production system by integration of watermelon as a companion cash crop into the system. We examine the economic performance and sustainability of this novel intercropping system using crop yield data from 2010 to 2012 and farm household survey data collected in 2012. Our results show that the gross margin of the intercropping system exceeded that of the double cropping system by more than 50% in 2012. Labor use in the intercropping system was more than three times that in double cropping. The lower returns per labor hour in intercropping, however, exceeded the average off-farm wage in the region by a significant margin. Nutrient surpluses and irrigation water use are significant larger under the intercropping system. We conclude that the novel wheat-maize/watermelon intercropping system contributes to rural poverty alleviation and household-level food security, by raising farm incomes and generating more employment, but needs further improvement to enhance its sustainability.</t>
  </si>
  <si>
    <t>Heerink, Nico; Huang, Chengdong; Li, Baoshen; Li, Xiaolin; Liu, Quanqing; Liu, Ruili; Stomph, TjeerdJan; Wang, Chong; Zhang, Chaochun; Zhang, Fusuo; Zhang, Hongyan; van der Werf, Wopke</t>
  </si>
  <si>
    <t>REDUCING ENVIRONMENTAL RISK; NUTRIENT-USE EFFICIENCY; FOOD SECURITY; CROP PRODUCTIVITY; N MANAGEMENT; RESOURCE USE; AGRICULTURE; COMPETITION; FERTILIZER; DIVERSITY</t>
  </si>
  <si>
    <t>10.1371/journal.pone.0135518</t>
  </si>
  <si>
    <t>cereals;fruit</t>
  </si>
  <si>
    <t>zea mays;citrullus lanatus;triticum</t>
  </si>
  <si>
    <t>Economic performance of production systems with crop-livestock integration in no-tillage systems</t>
  </si>
  <si>
    <t>Adopting wheat that has additional aptitudes to the only function of grain production in crop-livestock integration systems may be an economical alternative for better using the vast expanse of farmland during the autumn-winter period in southern Brazil. The objective of this study was to evaluate economically the crop-livestock integration (CLI) system, in comparison to systems of grain production only. The treatments consisted of six CLI systems, containing either annual winter pasture, soil cover or dual-purpose cereals: system I (wheat/soybean and vetch/maize); system II (wheat/soybean and black oat/maize pasture); system III (wheat/soybean and black oat/soybean pasture); system IV (wheat/soybean and pea/maize); system V (wheat/soybean, dualpurpose triticale/soybean and vetch/soybean); and system VI (wheat/soybean, dual-purpose white oat/soy and dual-purpose wheat/ soybean). The treatments were repeated four times in the randomized block design. Calculation of the operational cost and net return of the production systems followed the technical coefficient matrix of the experiment and the prices of inputs and machines from the cultivation year, based on the 2016 market. Systems II and III, which had annual winter pastures, were more profitable than systems I and IV, with legume cover cropping. System VI, with white oat and double-purpose wheat, demonstrated a higher economic return when compared to the system V, with triticale. Overall, system II stood out due to its higher net return.</t>
  </si>
  <si>
    <t>Dalmago, Genei Antonio; Fontaneli, Renato Serena; Possebom, Taynara; Santi, Anderson; de Castro, Ricardo Lima; dos Santos, Henrique Pereira</t>
  </si>
  <si>
    <t>annual winter pastures; costs; crop rotation; net return</t>
  </si>
  <si>
    <t>10.5039/agraria.v15i2a6508</t>
  </si>
  <si>
    <t>vicia faba;avena strigosa;Ã—triticosecale;avena sativa;zea mays;pisum sativum;glycine max;triticale;vicia sativa;triticum</t>
  </si>
  <si>
    <t>costs;net return;variable cost</t>
  </si>
  <si>
    <t>Economic performance of the `push-pull' technology for stemborer and Striga control in smallholder farming systems in western Kenya</t>
  </si>
  <si>
    <t>The `push pull' technology (PPT), developed in Africa, offers effective control of cereal stemborers and Striga weed in maize-based cropping systems. It involves intercropping maize with desmodium, Desmodium uncinatum, with Napier grass, Pennisetum purpureum, planted as border around this intercrop. Desmodium repels the stemborer moths (push) that are subsequently attracted to the Napier grass (pull). Desmodium also suppresses and eliminates Striga. We assessed economic performance of this technology compared to the conventional maize mono- and maize-bean intercropping systems in six districts in western Kenya over 4-7 years. Ten farmers were randomly recruited in each district and each planted three plots representing the three cropping systems. The cost-benefit analyses were carried out, together with the systems' net returns to land and tabour and their discounted net present values (NPV). Maize grain yields and associated gross margins from the PPT system were significantly higher than those in the other two systems. Although the production costs were significantly higher in the PPT than in the two cropping systems in the first cropping year, these reduced to either the same level or significantly lower than in the maize-bean intercrop from the second year onwards in most of the districts. Similarly, the net returns to land and tabour with the PPT were significantly higher than with the other two systems. The PPT consistently produced positive NPV when the incremental flows of its benefits compared to those of the two conventional systems were discounted at 10-30%, indicating that PPT is more profitable than the other two systems under realistic production assumptions. PPT is thus a viable option for enhancing productivity and diversification for smallholder farmers who largely depend on limited land resource. Hence, enhancing farmers' access to less costly planting materials and promoting quality education and training in the use of this knowledge-intensive technology could stimulate its successful adoption. (C) 2008 Elsevier Ltd. All rights reserved.</t>
  </si>
  <si>
    <t>Arnudavi, David M.; Khan, Zeyaur R.; Midega, Charles A. O.; Njuguna, Esther M.; Pickett, John A.; Wanyama, Japhether M.</t>
  </si>
  <si>
    <t>stemborer; Striga; push-pull; gross margins; Kenya</t>
  </si>
  <si>
    <t>10.1016/j.cropro.2008.01.005</t>
  </si>
  <si>
    <t>desmodium;zea mays;pennisetum purpureum</t>
  </si>
  <si>
    <t>labour cost;return on investment</t>
  </si>
  <si>
    <t>Economic potential for conversion to organic farming: a net present value analysis in the East Mau Catchment, Nakuru, Kenya</t>
  </si>
  <si>
    <t>This paper discusses the economic potential in terms of income changes that may result from conversion to low-external-input agriculture (LEIA) organic farming in a Kenya's catchment area. A spreadsheet model applying the gross margin and net present value analysis was developed to estimate economic returns to labour and land of alternative smallholder cropping systems in the East Mau Catchment. The income and costs over a 10-year horizon associated with current cropping practices of a typical farm household cultivating 1.12 hectares of maize-bean intercrop, Irish potato, carrots, tomatoes, cabbages and kales mix were characterized based on field work conducted in 2008-2010. An â€œaverageâ€ smallholder LEIA organic farm was simulated based on the conventional one, and its income discounted. A comparison was then made of the two farm types. Results indicate annual net present value returns to cropped land average Ksh 21,878/ha ($267/ha) and Kshs 22,561/ha ((sic) notsign 275/ha) in 2010 values for conventional and prototype LEIA organic farming systems, respectively. Net returns are particularly sensitive to crop yields and price and cost of fertilizers and seeds. Further efforts should be made to provide an economic analysis of other LEIA organic farming practices such as composting, double digging and agroforestry in terms of additional labour costs resultant. The model can be extended to build more scenarios on the role of price premiums. Additionally, further research should be done to exploit the socio-demographic factors affecting the adoption of low-external-input systems.</t>
  </si>
  <si>
    <t>Ayieko, David Michael; Bett, Eric Kiprotich</t>
  </si>
  <si>
    <t>Economic potential; Organic farming; Gross margins; Net present value; Low-external-input system</t>
  </si>
  <si>
    <t>10.1007/s10668-016-9800-0</t>
  </si>
  <si>
    <t>Economic value of non-market ecosystem services derived from trees on cocoa farms</t>
  </si>
  <si>
    <t>Tree-based conservation agriculture is becoming critical for reducing vulnerability of agricultural production systems from climate risks while enhancing forest-agriculture landscapes. On-farm tree integration is being promoted to restore degraded forest in cocoa landscapes. This study assessed farmers' knowledge and attitude towards non-market ecosystem services provided by trees on cocoa farms. Contingent valuation method was used to estimate economic value of these services to farmers. Data from 340 cocoa farmers from 10 cocoa-farming communities in the Western and Wes-ern North Regions of Ghana were analyzed. The results show farmers are familiar with non-market ecosystem services provided by on-farm trees. About 83% of respondents had either retained naturally occurring trees or intentionally planted trees on their farms. Cocoa farmers were willing to pay for tree integration on farms to enhance a bundle of essential regulating and supporting non-market ecosystem services such as providing habitat for pollinating insects and nutrient cycling. The estimated economic values for a bundled non-market ecosystem services provided by integrated trees on cocoa farms was GH cent 837.59 (USD 164.00) per farmer per hectare per year. This amount is approximately 8.2% of the mean annual household income of respondent and equivalent to approximately 128 kg (2 bags) of marketable cocoa beans. Family size, age, value motivations and favourable attitude towards forest in general statistically predicted willingness to pay. Cocoa farmers hold substantial economic value for non-market ecosystem services provided by trees on cocoa farms and are likely to support on-farm tree integration initiatives that provide these essential non-market ecosystem services for enhanced cocoa productivity.</t>
  </si>
  <si>
    <t>Anglaaere, L. C.; Foli, E. G.; Obeng, E. A.; Obiri, B. D.; Oduro, K. A.; Ofori, D. A.; Pentsil, S.</t>
  </si>
  <si>
    <t>Economic values; Tree integration; On-farm trees; Cocoa farms; Non-market ecosystem services; Ghana</t>
  </si>
  <si>
    <t>10.1016/j.crsust.2020.100019</t>
  </si>
  <si>
    <t>Economic Viability and Seasonal Impacts of Integrated Rice-Prawn-Vegetable Farming on Agricultural Households in Southwest Bangladesh</t>
  </si>
  <si>
    <t>Integrated aquaculture is an efficient method to address food scarcity and land resources. This study analysed the impacts of integrated rice-prawn-vegetable farms (RPVF) compared with conventional rice farms (CRF) on farming households in southwest Bangladesh, in terms of cropping pattern, financial profitability and viability, and cash-flow. Data were collected through face-to-face recall interviews from farmers of CRF and RPVF. For RPVF, farmers cultivated diverse produce in the wet season, such as prawn/shrimp, carps in reservoirs and vegetables on dikes, and boro rice with vegetables in the dry season, whereas only rice was cultivated in both seasons for CRF. The annual hectare(-1) net revenue from integrated RPVF was USD 2742.7, 3.6 times higher than for CRF (USD 756.6). RPVF had a higher undiscounted benefit-cost ratio (BCR) of 1.58 as compared with 1.34 for CRF. Net Present Value (NPV) and discounted BCR show that the integrated RPVF has higher potential and profitability than CRF. Year-round vegetable production and selling have resulted in a smooth cash-flow in integrated RPVF. Authorised extension agencies, such as the Department of Fisheries and Department of Agricultural Extension collaboratively can promote RPVF in other potential parts of Bangladesh, through which farmers can benefit year after year by investing farm income for the same farm and envisage food security.</t>
  </si>
  <si>
    <t>Ahammad, A. K. Shakur; Akter, Rabeya; Alam, Md Mehedi; Alam, Md Rushna; Bashar, Abul; Haque, Mohammad Mahfujul; Hasan, Neaz A.; Rahman, Mohammad Mahmudur; Tikadar, Kishor Kumar</t>
  </si>
  <si>
    <t>integrated rice-prawn-vegetable farming system; seasonality; profitability; sustainability; Bangladesh</t>
  </si>
  <si>
    <t>10.3390/w14172756</t>
  </si>
  <si>
    <t>fish;cereals;vegetables</t>
  </si>
  <si>
    <t>cyprinus carpio;dendrobranchiata;oryza sativa</t>
  </si>
  <si>
    <t>net present value;benefit cost ratio;cash flow;net return;gross return</t>
  </si>
  <si>
    <t>ECONOMIC VIABILITY OF BEET CROPS USING Calotropis procera BIOMASS AS SOIL FERTILIZER IN TWO GROWING SEASONS</t>
  </si>
  <si>
    <t>The use of green manure from spontaneous species has gained prominence for vegetable crops focused on environmental sustainability and is an alternative method for the Semiarid region in the Northeast of Brazil. Two experiments were conducted in two growing seasons (autumn and spring-summer), in Serra Talhada, PE, Brazil, to evaluate the effects of different amounts of biomass of Calotropis procera (roostertree) and incorporation times on the agro-economic performance of beet crops. A randomized block experimental design was used, with three replications, in a 4 x4 factorial arrangement; the first factor consisted of amounts of C. procera biomass (5.4, 8.8, 12.2, and 15.6 Mg ha(-1) on a dry basis) and the second factor consisted of times of incorporation into the soil (0, 10, 20, and 30 days before planting beet). Commercial root yield, production costs, and the following economic indicators were determined: gross income, net income, return rate, and profitability index. The use of 15.6 Mg ha(-1) of C. procera biomass resulted in the highest gross and net incomes and the use of 5.4 and 12.2 Mg ha(-1) resulted in the best return rates and profitability indexes in autumn and spring-summer seasons, respectively; the planting time was considered as ideal for the biomass incorporation. The spring-summer growing season resulted in a higher economic return than the autumn growing season. The use of C. procera as a green manure for beet production is economically viable, regardless of the factors evaluated.</t>
  </si>
  <si>
    <t>Alves Da Silva, Antonia Francilene; Barros Junior, Aurelio Paes; De Sousa Santana, Falkner Michael; Dos Santos, Manoel Galdino; Flor Souza, Enio Gomes; Lins, Hamurabi Anizio</t>
  </si>
  <si>
    <t>Beta vulgaris L; Cost; Profitability; Roostertree; Sustainable agriculture</t>
  </si>
  <si>
    <t>10.1590/1983-21252021v34n412rc</t>
  </si>
  <si>
    <t>nutrient management/inorganic fertilizer;nutrient management/micronutrient</t>
  </si>
  <si>
    <t>beta vulgaris</t>
  </si>
  <si>
    <t>gross income;income;net income;return on investment</t>
  </si>
  <si>
    <t>Improvements in economic profit, energy-use efficiency and environmental friendliness are critical for the sus-tainability of wheat production. The present study was aimed at evaluating the suitability of wheat production shifting conventional flat planting (CFH) and supplemental irrigation (SIH) with water-saving cultivation stra-tegies [straw mulching (SML) and plastic film mulching (PFL) with 50% less N fertilizer] from economic, energy, and environmental perspectives on the Loess Plateau of China. Results showed that the PFL exhibited-18.5% and 12.7% higher grain yields, and 74.0% and 59.9% higher economic profit over the CFH and SML, while reduced grain yields by 9.6% retative to the SIH. Meanwhile, the economic profit and the ratio of income to cost remained consistent between the PFL and SIH. The PFL had the highest net energy out, energy use efficiency and energy productivity, but had the lowest specific energy. Compared with the SIH, the total environmental emissions final score increased by 36.6% under SML, while decreased by 24.8% under PFL. Overall, the strategy of plastic film mulching with 50% less N fertilizer has great potential to cater to the demands of wheat pro-duction with environmental sustainability on the Loess Plateau of China.</t>
  </si>
  <si>
    <t>Li, Shuo; Shi, Jianglan; Tian, Xiaohong; Wang, Shujuan; Wu, Jiechen</t>
  </si>
  <si>
    <t>Straw mulching; Plastic film mulching; Economic benefit; Energy consumption; Potential environmental performance; Life cycle assessment</t>
  </si>
  <si>
    <t>10.1016/j.energy.2022.125330</t>
  </si>
  <si>
    <t>egypt</t>
  </si>
  <si>
    <t>lactuca sativa</t>
  </si>
  <si>
    <t>nutrient management/biochar;nutrient management/organic fertilizer</t>
  </si>
  <si>
    <t>profit;benefit cost ratio</t>
  </si>
  <si>
    <t>Water and energy crisis, rising temperature and subsequent changes in climate result in calamitous loss of wheat productivity due to adverse effect on plant growth and development. Plateauing yield trends and declining total factor productivity compel for alternative water and energy-efficient conservation practices supporting sustainable wheat productivity in humid tropics. Present investigation tested the hypothesis stating that the alternate wheat establishment methods and inter-culture practices would economize energy and water requirement with enhanced productivity. Different wheat establishment methods viz., conventional tillage, reduced tillage, zero tillage and raised bed landforms of 40/20 and 60/20 cm and two inter-culture practices, i.e. conoweeding and alternate ridging on spring wheat were evaluated for two years at Pantnagar in Uttarakhand, India. Zero and reduced tillage depicted better economic viability with benefit cost ratio of 2.86 and 2.84, respectively, which was statistically at par with conventional tillage. Alternate ridging and raised bed (60/20 cm) recorded 13.3 and 41.7% saving of irrigation water, respectively. Highest energy use efficiency was observed in raised bed 60/20 cm with 22.4% less energy consumption compared to conventional method. Thus, adoption of conservation practices with improved inter-culture operations holds potential for sustainable, water and energy-efficient and profitable wheat productivity.</t>
  </si>
  <si>
    <t>Reduced tillage; raised bed; inter-culture operation; energy; profitability; water use parameter</t>
  </si>
  <si>
    <t>kenya;mozambique;tanzania</t>
  </si>
  <si>
    <t>cereals;legume;livestock</t>
  </si>
  <si>
    <t>Application of municipal solid waste compost (MSWC) to agricultural soils is becoming an increasingly important global practice to enhance and sustain soil organic matter (SOM) and fertility levels. Potential risks associated with heavy metals and phosphorus accumulations in surface soils may be minimized with integrated nutrient management strategies that utilize MSWC together with mineral fertilizers. To explore the economic feasibility of MSWC applications, nutrient management plans were developed for rice-wheat and cotton-wheat cropping systems within the Punjab region of Pakistan. Three-year field trials were conducted to measure yields and to determine the economic benefits using three management strategies and two nutrient doses. Management strategies included the application of mineral fertilizers as the sole nutrient Source and application of mineral fertilizers in combination with MSWC with and without pesticide/herbicide treatments. Fertilizer doses were either based on standard N, P and K recommendations or on measured site-specific soil plant available phosphorus (PAP) levels. It was found that combining MSWC and mineral fertilizer applications based on site-specific PAP levels with the use of pesticides and herbicides is an economically and environmentally viable management strategy. Results show that incorporation of MSWC improved soil physical properties such as bulk density and penetration resistance. The PAP levels in the surface layer increased by the end of the trials relative to the initial status. No potential risks of heavy metal (Zn, Cd, Cr, Ph and Ni) accumulation were observed. Treatments comprised of MSWC and mineral fertilizer adjusted to site-specific PAP levels and with common pest management showed highest cumulative yields. A basic economic analysis revealed a significantly higher cumulative net profit and value-to-cost ratio (VCR) for all site-specific doses. (C) 2009 Elsevier Ltd. All rights reserved.</t>
  </si>
  <si>
    <t>Ahmad, N.; Akram, A.; Artiola, Janick F.; Qazi, M. Akram; Tuller, M.</t>
  </si>
  <si>
    <t>INTEGRATED NUTRIENT MANAGEMENT; SOIL ORGANIC-MATTER; PHYSICAL-PROPERTIES; RICE-WHEAT; NITROGEN-UTILIZATION; MANURE; FERTILIZER; YIELD; AVAILABILITY; IMPROVEMENT</t>
  </si>
  <si>
    <t>10.1016/j.wasman.2009.05.006</t>
  </si>
  <si>
    <t>mulch/biofilm;mulch/plastic;residue management/non-crop/mulch</t>
  </si>
  <si>
    <t>gossypium;oryza sativa;triticum</t>
  </si>
  <si>
    <t>nutrient management/inorganic fertilizer;pest and disease management/chemical/synthetic/herbicide;pest and disease management/animals/chemical/synthetic</t>
  </si>
  <si>
    <t>Economics and energy potential of traditional agroforestry systems under contrasting ecosystems in semi arid tropics</t>
  </si>
  <si>
    <t>In recent past agroforestry systems have been recognized as sustainable land use system over conventional agriculture. However, the major obstacle in up scaling of this tree based land use systems is the difficulty in quantification and demonstration of the ecological and economical sustainability as compared to agriculture. Nevertheless, energy analysis is being widely used at global, national and regional scale to assess the sustainability of system production as it evaluates the system components on common units and also helps to understand the resource use and production efficiency of tree based farming system. Therefore, the present investigation was undertaken to assess the economics and energy use efficiency of different neem (Azadirachta indicaA. Juss.) and teak (Tectona grandisL.f.) based agroforestry systems in rainfed and irrigated ecosystems respectively in north-eastern dry zone of Karnataka, India. The economic analysis of neem based agroforestry systems under rainfed condition revealed higher net returns and B:C ratio with crop alone (control) (515 $ ha(-1) year(-1), 2.00 respectively) over different agroforestry systems. While, in teak based agroforestry systems under irrigated ecosystem higher B:C ratio were recorded (4.07 to 5.71) over control (2.87). However, energy analysis revealed that both neem (3.99 to 4.15) and teak based agroforestry systems (4.48 to 7.74) were energetically superior to control (3.32 and 4.21 respectively). Energy analysis appeared to be the most appropriate method to assess the agroforestry systems rather than economics or life cycle assessment though intangible benefits of tree based land use system are not considered in the former. Therefore, integrated approach involving both ecological and economical assessment is suggested to quantify the sustainability and productivity across types of system and ecological situations.</t>
  </si>
  <si>
    <t>Chittapur, B. M.; Doddabasawa; Mahadeva Murthy, M.</t>
  </si>
  <si>
    <t>Energy use efficiency; Economics; Boundary planting; Biomass; Agroforestry</t>
  </si>
  <si>
    <t>10.1007/s10457-020-00545-y</t>
  </si>
  <si>
    <t>azadirachta indica;ectona grandis</t>
  </si>
  <si>
    <t>Economics of agroforestry land use system, Upper Blue Nile Basin, northwest Ethiopia</t>
  </si>
  <si>
    <t>In the northwest Ethiopian highlands, Fagita Lekoma district, farmers' are practicing different land use systems such as crop land use, fodder land use, tree based land use and a combination these land use systems. Acacia decurrens based small-scale agroforestry (SSA) land use system is commonly practiced. However, the economic advantage of the A. decurrens based SSA land use system is not yet investigated. Therefore, this study was conducted to investigate the productivity and economic benefit of the A. decurrens based SSA land use system. Within the district, five investigation sites were selected where A. decurrens based SSA land use system (LUS) widely applied. The study was designed in five treatments with five replications and the test crop was Teff (Eragrostis teff, E. abyssinica) and the test agroforestry tree was A. decurrens. The treatments were; (1) Sole crop (Teff) LUS, (2) Sole fodder LUS, (3) Crop-A. decurrens intercropped LUS, (4) Fodder-A. decurrens intercropped LUS, and (5) Sole A. decurrens LUS. The result shows that the Teff-A. decurrens intercropped, fodder-A. decurrens intercropped, and sole A. decurrens LUSs, respectively, were found to provide better income for small-holder farmers. The Teff-A. decurrens intercropped LUS provided 1.3 and 1.2 times more income than the sole Teff and sole Acacia LUSs, respectively. The fodder-A. decurrens intercropped LUS provided 11 times more income than the sole fodder LUS. These are the main reasons motivating farmers to change the sole Teff and sole fodder LUSs to mixed/intercropped LUS. In general, A. decurrens intercropped based SSA land use system was found to provide better income for small-holder farmers. Hence, the mixed land use system is recommended to be practiced by farmers and could be up-scaled to other areas having similar agro-ecological situations.</t>
  </si>
  <si>
    <t>Cerda, Artemi; Keesstra, Saskia; Mekonnen, Mulatie; Worku, Tigist; Yitaferu, Birru</t>
  </si>
  <si>
    <t>Acacia decurrens; Land use system; Cost\&amp;\#8211; benefit-analysis; Small-scale-agroforestry</t>
  </si>
  <si>
    <t>10.1007/s10457-021-00612-y</t>
  </si>
  <si>
    <t>trees;cereals</t>
  </si>
  <si>
    <t>erythrina abyssinica;eragrostis tef</t>
  </si>
  <si>
    <t>Economics of rainwater harvesting for crop enterprises in semi-arid areas of East Africa</t>
  </si>
  <si>
    <t>This paper presents an analysis of economics of rainwater harvesting by poor farmers in Tanzania. A questionnaire was used to survey 120 households to obtain information on the performance of their enterprises over 6 years (1998-2003). The information was mainly based on recollection as few farmers kept detailed records. Actual monitoring and measurements of yield and inputs was done in the farmers' enterprises over 2 years during 2002/2003 and 2003/2004 production seasons. The analysis was done for four categories of rainwater harvesting systems differentiated by the size of catchments from which water is collected and the intensity of concentration and/or storage of the collected rainwater. These categories are: micro-catchments, macro-catchments, macro-catchments linked to road drainage and micro or macro-catchments with a storage pond. Results show that rainwater harvesting for production of paddy rice paid most with returns to labor of more than 12 US$ per person-day invested. These benefits are very high due to the fact that without rainwater harvesting it is not possible to produce paddy in the study area and rainfed sorghum crop realizes a return to labor of only US$ 3.7 per person-day during above-average seasons. For the rainwater harvesting systems, those designed to collect water from macro-catchments linked to road drainage, performed best during both categories of seasons. The results also show that contrary to expectations, improving rainwater harvesting systems by adding a storage pond may not lead to increased productivity. Another finding that goes against the widely held belief is that rainwater harvesting results in more benefits during the above-average seasons compared to below-average seasons. It is therefore, concluded that there is a potential for combining rainwater harvesting with improved drainage of roads. The construction of rural roads in semi-arid areas can beneficially be integrated with efforts to increase water availability for agricultural needs. (c) 2005 Published by Elsevier B.V.</t>
  </si>
  <si>
    <t>Hatibu, N; Msangi, ASK; Mutabazi, K; Senkondo, EM</t>
  </si>
  <si>
    <t>economics of rainwater harvesting; smallholders; returns to labour; poverty reduction; Tanzania</t>
  </si>
  <si>
    <t>10.1016/j.agwat.2005.07.005</t>
  </si>
  <si>
    <t>oryza sativa;sorghum bicolor</t>
  </si>
  <si>
    <t>water harvesting</t>
  </si>
  <si>
    <t>labour cost;return to labour</t>
  </si>
  <si>
    <t>Economics of the impact of alternative rice cropping systems on subsistence farming: Whole-farm analysis in northern Ghana</t>
  </si>
  <si>
    <t>Reducing fallow periods with sown leguminous plants (i.e., Callopogonium inticunoides) was found to be a technically feasible, low-input method of improving soil nutrient levels for rice cropping in the Guinea and Sudan savannah regions of northern Ghana. However, farmers and policy makers are particularly interested in understanding whether the new rice production technology can be substituted for the traditional rice cropping systems within a whole-farm plan context and, if so, what are the likely resource allocation and financial implications to farmers. An optimal whole-farm plan that incorporates traditional (bush fallow) cropping of rice, jointly with livestock production was generated using a linear programming model, and then used to assess the economic implications of introducing the improved fallow (i.e., incorporating Callopogonium mucunoides) rice cropping system. The alternative combinations of enterprises investigated needed to be economically viable household farm units, as well as meet household food security requirements of such resource poor farmers. Introducing the new rice production technology into a base whole-farm model (i.e., under traditional rice cropping) increased rice area by 45%, and farm income above variable costs by 34%. In addition, the representative farm raises six beef cows and 72 poultry birds. In sensitivity analyses of alternative model scenarios, farm incomes were higher and more stable for farming systems using the new rice cropping technology than with the traditional whole-farm model. More widespread adoption of the new rice-based production technology will help transform existing traditional subsistence farming systems to more profitable commercial production systems. This transformation will have implications for farm structure (in terms of consolidation of highly fragmented holdings), agricultural resource management, and property rights (such as recognition of individualized rights to cropland, livestock grazing land and agricultural water resources). (c) 2006 Elsevier Ltd. All rights reserved.</t>
  </si>
  <si>
    <t>Dogbe, Wilson; Langyintuo, Augustine S.; Yiridoe, Emmanuel K.</t>
  </si>
  <si>
    <t>rice; whole-farm modeling; subsistence agriculture; Ghana</t>
  </si>
  <si>
    <t>10.1016/j.agsy.2006.02.006</t>
  </si>
  <si>
    <t>livestock;cereals</t>
  </si>
  <si>
    <t>bos taurus;oryza sativa</t>
  </si>
  <si>
    <t>diversification/fallow/improved</t>
  </si>
  <si>
    <t>Economics, energy, and environmental assessment of diversified crop rotations in sub-Himalayas of India</t>
  </si>
  <si>
    <t>Reducing the carbon footprint and increasing energy use efficiency of crop rotations are the two most important sustainability issues of the modern agriculture. Present study was undertaken to assess economics, energy, and environmental parameters of common diversified crop rotations (maize-tomato, and maize-toria-wheat) vis-a-vis traditional crop rotations like maize-wheat, maize + ginger and rice-wheat of the northwestern Himalayan region of India. Results revealed that maize-tomato and maize + ginger crop rotations being on par with each other produced significantly higher system productivity in terms of maize equivalent yield (30.2-36.2 t/ha) than other crop rotations (5.04-7.68 t/ha). But interestingly in terms of energy efficiencies, traditional maize-wheat system (energy efficiency 7.9, human energy profitability of 177.8 and energy profitability of 6.9 MJ/ha) was significantly superior over other systems. Maize + ginger rotation showed greater competitive advantage over other rotations because of less consumption of non-renewable energy resources. Similarly, maize-tomato rotation had ability of the production process to exploit natural resources due to 14-38 % less use of commercial or purchased energy sources over other crop rotations. Vegetable-based crop rotations (maize + ginger and maize-tomato) maintained significantly the least carbon footprint (0.008 and 0.019 kg CO2 eq./kg grain, respectively) and the highest profitability (154,322 and 274,161 Rs./ha net return, respectively) over other crop rotations. As the greatest inputs of energy and carbon across the five crop rotations were nitrogen fertilizer (15-29 % and 17-28 %, respectively), diesel (14-24 % and 8-19 %, respectively) and irrigation (10-27 % and 11-44 %, respectively), therefore, alternative sources like organic farming, conservation agriculture practices, soil and water conservation measures, rain water harvesting etc. should be encouraged to reduce dependency of direct energy and external carbon inputs particularly in sub-Himalayas of India.</t>
  </si>
  <si>
    <t>Kumar, Dileep; Kumar, Kuldeep; Kumar, Suresh; Meena, Roshan Lal; Sharma, N. K.; Singh, Raman Jeet</t>
  </si>
  <si>
    <t>Carbon emission; Energy use efficiency; Maize; Rice; Tomato; Wheat</t>
  </si>
  <si>
    <t>10.1007/s10661-015-5085-2</t>
  </si>
  <si>
    <t>roots and tubers;cereals;vegetables</t>
  </si>
  <si>
    <t>zingiber officinale;zea mays;oryza sativa;solanum lycopersicum;brassica campestris;triticum</t>
  </si>
  <si>
    <t>Effect of Acacia senegal on growth and yield of groundnut, sesame and roselle in an agroforestry system in North Kordofan state, Sudan</t>
  </si>
  <si>
    <t>Two field trials were conducted under rainfed conditions at El-Obeid Research Farm and Eldemokeya Forest Reserve, North Kordofan State during the growing seasons 2004/2005 and 2005/2006. The objective was to investigate the effect of Acacia senegal on the performance and yield of groundnut (Arachis hypogea), sesame (Sesamum indicum) and roselle (Hibiscus sabdariffa) in an agroforestry system. The two trials consisted of seven treatments: three represented the intercropping of groundnut, sesame and roselle with A. senegal, three without trees and one represented A. senegal alone. Data were recorded on soil physical and chemical properties, soil moisture content, crops fresh weight (kg/ha), dry weight (kg/ha), gum yield (g/picking) and crop yield (kg/ha). The trees at El-Obeid yielded no gum, whereas those at Eldemokeya were 15 years old and were tapped as part of the total harvest in the agroforestry plots. Land equivalent ratios (LER) and simple financial analyses of gross surpluses were used to evaluate the productivity of the different treatments. Fresh weight of groundnut, sesame and roselle was significantly different (P &lt; .0.05) at both sites. Higher fresh weights were found under the intercropping system than the sole cropping system. This could be attributed to a shading effect that limits fruit production of the field crops more than vegetative growth. Dry weights were significantly greater for sesame and roselle in both sites, while that of groundnuts was not significantly different. In both sites, intercropping reduced the yield of sesame by 6 and 11% in the first season and 37 and 39% in the second season. The reduction in roselle yield was 19 and 28% in the first season and 15 and 8% in the second season. Yield reduction in groundnut was 35 and 17% in the first season and 35 and 11% in the second season. The combined analysis indicated that intercropping reduced groundnut yield by 26%, sesame by 21% and roselle by 20%. All the treatments gave LER of more than one-indicating the superiority of growing the field crops in intercropping over the sole cropping systems. The highest LER of (1.71) was obtained when roselle was intercropped with A. senegal, while the lowest LER (1.48) was obtained when groundnuts were intercropped with A. senegal. All the treatments gave positive net revenues, the highest being for intercropped roselle (438 SDG/ha). The intercropping of sesame gave the second highest net revenue (387 SDG/ha), while the sole roselle gave the lowest net revenue (97 SDG/ha).</t>
  </si>
  <si>
    <t>El Sheikh, Salih Elagab; Fadl, Kamal Eldin Mohammed</t>
  </si>
  <si>
    <t>Arachis hypogea; Acacia senegal; Hibiscus sabdariffa; Agroforestry system; Sesamum indicum; Positive net revenue; North Kordofan; Sudan</t>
  </si>
  <si>
    <t>10.1007/s10457-009-9243-9</t>
  </si>
  <si>
    <t>sudan</t>
  </si>
  <si>
    <t>legume;oil crop</t>
  </si>
  <si>
    <t>arachis hypogea;sesamum indicum</t>
  </si>
  <si>
    <t>Effect of Chicken Manure Application on Cassava Biomass and Root Yields in Two Agro-Ecologies of Zambia</t>
  </si>
  <si>
    <t>Fertilizer application is known to increase crop yields and mitigate net soil nutrient mining due to continuous removal. However, smallholder farmers rarely apply adequate fertilizers because of high cost, limited availability and lack of awareness. An experiment was conducted to evaluate the effect of chicken manure on cassava root and biomass yield at Kabangwe and Mansa, two locations representing agroecological zones II and III, respectively, in Zambia. With the aim of exploring alternative soil fertility management for smallholder farmers, the effect of sole chicken manure and mineral fertilizers was evaluated on cassava. The treatments were four levels of chicken manure (0, 1.4, 2.8, 4.2 ton/ha) and a single level of mineral NPK applied at 100N-22P-83K kg/ha as recommended. The design was a Randomized Complete Block (RCBD), with three replications using the improved cassava variety â€œMweruâ€ during the 2015/2016 growing season. The results showed significant (p &lt; 0.05) treatment effects on cassava root yields and yield components (fresh and dry root, leaf, stem, and total biomass) at both sites. The highest mean fresh (27.66 ton/ha) and dry root yield (9.55 ton/ha), and total fresh biomass (53.68 ton/ha) and dry biomass (16.12 ton/ha) production were achieved with the application of 4.2 ton/ha of chicken manure. This treatment showed 71% and 81% fresh root yield advantage over the control at Mansa and Kabangwe, respectively. While the marginal rate of return (MRR) was negative for the mineral fertilizer, it was positive for all the chicken manure treatments with the maximum (315%) achieved from the application of 4.2 ton/ha. The study concludes that application of chicken manure significantly increases the yield and biomass production of cassava and is economically efficient.</t>
  </si>
  <si>
    <t>Biratu, Gizachew Kebede; Elias, Eyasu; Nhamo, Nhamo; Ntawuruhunga, Pheneas</t>
  </si>
  <si>
    <t>cassava root; economic analysis; leaf area index; NPK fertilizer; organic amendment</t>
  </si>
  <si>
    <t>10.3390/agriculture8040045</t>
  </si>
  <si>
    <t>Effect of combining organic residues with Minjingu phosphate rock on sorption and availability of phosphorus and maize production in acid soils of western Kenya</t>
  </si>
  <si>
    <t>Experiments were conducted in both the greenhouse and the field on highly weathered (Orthic Ferralsol) sods to evaluate the effect of combining on-farm organic residues (chicken manure, farmyard manure, sugar bagasse) with Minjingu phosphate rock (MPR) on soil pH, extractable (available) and sorbed phosphorus (P), and to assess the cost benefit for maize production. The greenhouse study results indicated that, in the first eight weeks of incubation, soil pH increased linearly with increase in MPR rates and decreased thereafter. The available P also increased linearly Chicken manure and sugar bagasse were most and least effective respectively in reducing P sorption, while there was a significant negative relationship between P adsorption maxima and extractable P. The field experiment data showed that the available P values increased significantly above the control in all the treatments where MPR and organic materials were applied separately or combined. Treatment effects on Langmuir sorption maxima (S-max) in the field were variable. An increase in S-max with an increase in MPR rates was noted. However, there was a positive relationship between S-max and available P (r=0.52 to 0.69), suggesting the diversity of factors affecting the complex nature of P dynamics under field conditions. MPR applied alone in the first season gave a significant residual positive effect oil maize grain yield for two additional seasons. The economic analysis revealed that a single application of chicken manure (2 t ha(-1)) combined with MPR at 60 kg P ha(-1) gave the highest incremental net benefit equivalent to US$ 657 ha(-1) during the three maize cropping seasons.</t>
  </si>
  <si>
    <t>Kifuko, M. N.; Kimenye, L. N.; Kipkoech, A. K.; Ndung'u, K. W.; Okalebo, J. R.; Othieno, C. O.</t>
  </si>
  <si>
    <t>10.1017/S0014479706004121</t>
  </si>
  <si>
    <t>net return;net benefit</t>
  </si>
  <si>
    <t>Effect of conservation agriculture practices on soil quality, productivity, and profitability of peanut-based system of Saurashtra, India</t>
  </si>
  <si>
    <t>Moisture stress and low soil fertility are among the most important factors responsible for low productivity and profitability of peanut (Arachis hypogaea L.) in India. Conservation agriculture (CA) can delay or minimize moisture stress impacts on crop plants and improve the soil fertility. Hence, a field experiment was conducted at Research Farm of ICAR-Directorate of Groundnut Research, Junagadh, during 2015-2016 and 2016-2017 to evaluate the effects of different CA practices on soil moisture, soil fertility, yield, and profitability of peanut systems. Treatments consisted of four tillage practices in main plots (conventional tillage [CT], minimum tillage [MT], zero tillage [ZT], and rotary tillage [RT]); two residue management practices in sub-plots (residue removal [NR] and residue retention [RR]), and two intercropping systems in sub-sub plots using peanut, pigeonpea [Cajanus cajan (L.) Millsp.], and cotton (Gossypium hirsutum L.) (peanut+pigeonpea [PP] and peanut+cotton [PC]) systems and replicated thrice. Both MT and ZT tillage practices as well as the residue management practice RR improved soil moisture content, soil porosity, soil organic C, nutrient status (mainly at 0-15 cm), and soil enzymatic activities and decreased soil temperature variation and soil penetration resistance. Minimum tillage and RR resulted in higher financial returns over CT and NR, respectively. Among the cropping systems, PP was found more productive and profitable as compared to PC. Thus, in the light black soils of India, MT along with RR seems to be a suitable option particularly during the initial years of shifting to CA to retain soil moisture, improve soil fertility, and provide higher financial returns.</t>
  </si>
  <si>
    <t>Choudhary, Raja R.; Jat, Ram A.; Mathukia, R. K.; Misal, Nitin; Rawal, Sachin; Reddy, Kiran K.; Thumber, Bhargava; Zala, P. V.</t>
  </si>
  <si>
    <t>ORGANIC-MATTER; PENETRATION RESISTANCE; CONVENTIONAL TILLAGE; PHYSICAL-PROPERTIES; MICROBIAL BIOMASS; TRANSGENIC COTTON; WHEAT PRODUCTION; USE EFFICIENCY; CROP-ROTATION; NO-TILLAGE</t>
  </si>
  <si>
    <t>10.1002/agj2.20534</t>
  </si>
  <si>
    <t>cash crop;legume</t>
  </si>
  <si>
    <t>gossypium;pisum sativum;arachis hypogaea;cajanus cajan</t>
  </si>
  <si>
    <t>financial return</t>
  </si>
  <si>
    <t>Effect of conservation and conventional tillage on soil water storage, water use efficiency and productivity of corn and soybean in Northeast China</t>
  </si>
  <si>
    <t>The dominant factors affecting crop production in Northeast China are the low amount of rainfall in spring and high loss of soil water through evaporation during summer, both of which contribute to the lower soil water use efficiency (WUE). The objective of this study was to evaluate the long-term effects of no-till (NT), reduced tillage (RT) and conventional tillage (CT) on soil water storage (SWS), WUE, and soybean and corn yields in Northeast China from 2009 to 2011. The soil water contents under NT were higher than CT, especially in the 0-30 cm soil. SWS was lower in spring and autumn but higher in summer and it was influenced by both rainfall and tillage practices. NT had the greatest SWS and CT the least, with RT having intermediate values in the 30-cm surface. Leaf area index was higher for CT compared with the RT and NT in corn, but it was higher for RT than CT and NT in soybean. The evapotranspiration in the crop growing seasons was higher for NT and RT than for CT in the two corn years (2009, 2011), but no differences were found in the soybean year (2010). The WUE was greatly affected by weather conditions, (i.e., 64% lower in the wet year), and also affected by tillage; that is, CT and RT were 36 and 15% higher than NT in 2009, but no differences in other years. We conclude that RT was a good compromise for both soybean and corn crops, as it was associated with higher economic returns for farmers. Further research is required to compare the effect of the conservation tillage on the WUE and economic returns for other locations in Northeast China.</t>
  </si>
  <si>
    <t>Drury, Craig F.; Liu, Shuang; Yang, Jingyi; Zhang, Xing-Yi</t>
  </si>
  <si>
    <t>conservational tillage; evapotranspiration; soil physical properties; soil water; water use efficiency; yield</t>
  </si>
  <si>
    <t>10.1080/09064710.2012.762803</t>
  </si>
  <si>
    <t>Maize growth in Northeast China is suffering from climate change (seasonal drought, cold springs) and low nutrient use efficiency caused by one-time fertilization. Drip fertigation is widely used in vegetable and fruit plant production, yet an efficient, practicable and cost-effective drip fertigation system is lacking for maize production. A two-year field experiment was conducted to evaluate the potential of different drip fertigation methods for increasing maize yield, and water and nutrient use efficiency in sandy and clay soil. Five irrigation methods were applied in each soil: conventional (rain-fed, CK), drip irrigation (DI), surface drip fertigation (SDF), fertigation plus plastic film mulching (SDFP), and subsurface fertigation (SSDF). Compared with rain-fed method (CK), water optimization by DI increased grain yield by (28% in sandy soil and 12% in clay soil), partial fertilizer productivity (PFP) and nitrogen (N), phosphorus (P) and potassium (K) uptake, without effect on water productivity (WP) in both soils. The optimization of both water and nutrient management by SDF increased grain yield by (41% in sandy soil and 17% in clay soil), PFP and NPK uptake, at greater extent than DI. Furthermore, SDF also increased the water productivity in both soils. Compared with DI, SDF increased post-silking N in both soil, and K accumulation in sandy soil. There was no significant difference in yield and PFP between SDF, SSDF and SDFP methods in both soils. In sandy soil, the net profit of DI, SDF, SSDF and SDFP was 13%, 28%, 31% and 10% higher than that of CK, respectively. In clay soil, However, No obvious advantage in net income was found in either DI or fertigation treatments. SDF and SSDF are recommended to increase maize yield, water and nutrient use efficiency, as well as economic benefit synchronously in sandy soil.</t>
  </si>
  <si>
    <t>Chen, Yanling; Mi, Guohua; Shao, Hui; Sokolowski, Eldad; Wu, Dali; Xu, Xinxing</t>
  </si>
  <si>
    <t>Soil type; Surface drip fertigation; Subsurface drip fertigation; Fertigation plus plastic film mulch; Yield; Partial fertilizer productivity</t>
  </si>
  <si>
    <t>10.1016/j.agwat.2018.10.018</t>
  </si>
  <si>
    <t>trees;cash crop</t>
  </si>
  <si>
    <t>azadirachta indica;camellia sinensis;ectona grandis</t>
  </si>
  <si>
    <t>Effect of diversified crop rotations on groundwater levels and crop water productivity in the North China Plain</t>
  </si>
  <si>
    <t>Water shortage is the major bottleneck that limits sustainable yield of agriculture in the North China Plain. Due to the over-exploitation of groundwater for irrigating the winter wheat-summer maize double cropping systems, a groundwater crisis is becoming increasingly serious. To help identify more efficient and sustainable utilization of the limited water resources, the water consumption and water use efficiency of five irrigated cropping systems were calculated and the effect of cropping systems on groundwater table changes was estimated based on a long term field experiment from 2003 to 2013 in the North China Plain interpreted using a soil-water-balance model. The five cropping systems included sweet potato -&gt; cotton -&gt; sweet potato -&gt; winter wheat-summer maize (SpCSpWS, 4-year cycle), ryegrass-cotton -&gt; peanuts -&gt; winter wheat-summer maize (RCPWS, 3-year cycle), peanuts -&gt; winter wheat-summer maize (PWS, 2-year cycle), winter wheat-summer maize (WS, 1-year cycle), and continuous cotton (Cont C). The five cropping systems had a wide range of annual average actual evapotranspiration (EL): Cont C (533 min/year) &lt; SpCSpWS (556 mm/year) &lt; PWS (615 mm/year) &lt; RCPWS (650 mm/ year) &lt; WS rotation (734 mm/year). The sequence of the simulated annual average groundwater decline due to the five cropping systems was WS (1.1 m/year) &gt; RCPWS (0.7 m/year) &gt; PWS (0.6 m/year) &gt; SPCSPWS and Cont C (0.4 m/year). The annual average economic output water use efficiency (WUEe) increased in the order SpCSpWS (11.6 yuan (sic) m(-3)) &gt; RCPWS (9.0 (sic) m(-3)) &gt; PWS (7.3 (sic) m(-3)) &gt; WS (6.8 (sic) m(-3)) &gt; Cont C (5.6 (sic) m(-3)) from 2003 to 2013. Results strongly suggest that diversifying crop rotations could play a critically important role in mitigating the over-exploitation of the groundwater, while ensuring the food security or boosting the income of farmers in the North China Plain. (C) 2015 Elsevier B.V. All rights reserved.</t>
  </si>
  <si>
    <t>Chen, Yuanquan; Gao, Wangsheng; Ma, Li; Pacenka, Steven; Steenhuis, Tammo S.; Sui, Peng; Wang, Guangya; Yan, Peng; Yang, Xiaolin</t>
  </si>
  <si>
    <t>Evapotranspiration; Groundwater table decline; Economic water use efficiency; Crop rotation; North China Plain</t>
  </si>
  <si>
    <t>10.1016/j.jhydrol.2015.01.010</t>
  </si>
  <si>
    <t>benefit cost ratio;costs;net present value</t>
  </si>
  <si>
    <t>cash crop;other;cereals;legume;roots and tubers</t>
  </si>
  <si>
    <t>gossypium;zea mays;arachis hypogaea;solanum tuberosum;lolium perenne;ipomoea batatas;triticum;triticum aestivum</t>
  </si>
  <si>
    <t>Effect of fertilizer inputs on productivity and herbage quality of native pasture in degraded tropical grasslands</t>
  </si>
  <si>
    <t>The practice of applying fertilizer inputs on an unimproved natural pasture is limited in tropical grasslands. A study was conducted to evaluate the response of degraded natural pasturelands in terms of species composition, forage yield, and quality to the application of different types of fertilizer. The study was conducted in two districts in the central Rift Valley of Ethiopia with contrasting agroecologies. The treatments were control (no application of fertilizer), commercial fertilizer (50 kg urea ha(-1) and 100 kg diammonium phosphate [DAP] ha(-1)), cattle manure (7.5 t ha(-1)), wood ash (3 t ha(-1)), and lime (7.5 t ha(-1)). Soil physical properties were not altered following application of the treatments, but chemical properties, including soil pH (P &lt; .01), electroconductivity (EC) (P &lt; .001), total nitrogen (TN), and P (P &lt; .001) were affected. Soil TN increased from 0.11 to 0.32% following the application of cattle manure. The pH increased from 5.9 to 7.3 with wood ash application. Herbage dry matter (DM) yield increased (P &lt; .001) from 1.88 to 6.65 t ha(-1) with chemical fertilizer. The herbage crude protein content increased (P &lt; .01) from 96 to 157 g kg(-1) with manure application. On the other hand, the neutral detergent fiber tended to decrease (P &lt; .05) following manure application. Partial cost-benefit analysis indicated a positive economic gain from the direct sale of pasture hay for all treatments except for lime. The results indicated that fertilizer inputs offer feasible options to improve pasture productivity and enable rural farmers to benefit from their land resources.</t>
  </si>
  <si>
    <t>Adie, Aberra; Bedaso, Nebi H.; Bezabih, Melkamu; Jones, Chris S.; Kelkay, Tessema Zewdu; Khan, Nazir A.; Mekonnen, Kindu; Wolde-meskel, Endalkachew</t>
  </si>
  <si>
    <t>RIFT-VALLEY GRASSLANDS; BOTANICAL COMPOSITION; CHEMICAL-COMPOSITION; WOOD ASH; SOIL; YIELD; RANGELAND; NITROGEN; PHOSPHORUS; HIGHLANDS</t>
  </si>
  <si>
    <t>10.1002/agj2.20862</t>
  </si>
  <si>
    <t>nutrient management/inorganic fertilizer;nutrient management/organic fertilizer;soil amendment/pH control/liming</t>
  </si>
  <si>
    <t>Effect of fresh chicken manure as a non-chemical soil fumigant on soil-borne pathogens, plant growth and strawberry fruit profitability</t>
  </si>
  <si>
    <t>We investigated the ability of fresh chicken manure (FCM) to control pathogens, to promote strawberry plant growth, strawberry yield and farmer income. Laboratory tests showed that FCM inhibited the growth of Fusarium oxysporum, Pestalotiopsis spp., Phytophthora infestans and Rhizoctonia solani, and root-knot nematode (Meloidogyne spp.). Although the CFU of Fusarium spp. and Phytophthora spp. in FCM was higher than in the chloropicrin (CP) treatment, it was significantly lower than in the control. Additionally, FCM and CP both promoted the growth of strawberry plants in laboratory tests. In field tests and compared with control, FCM and CP significantly reduced Fusarium spp. and Phytophthora spp. by 95.71% &amp; 98.89% and 78.06% &amp; 94.81%, respectively. FCM increased chlorophyll in strawberry plant leaves and promoted plant growth, compared with control and CP. Field-applied FCM also increased the content of NO3- -N, available P, K and organic matter, lowered soil pH, increased strawberry marketable yield (20.99%) and farmers' income (21.58%), compared with control. In addition, compared with control, FCM increased strawberry fruits soluble sugar and ascorbic acid content by 14.33% and 73.41%, respectively, and significantly decreased titratable acidity, which are known to contribute to improvement in fruit taste. In addition, FCM as a fumigant is readily available cheaper than chemical fumigants. Fresh chicken manure therefore has the potential to be an effective, environmentally-friendly alternative to chemical fumigants. The use of FCM reduces both environmental pollution from animal waste and the use of chemical fumigants, thereby contributing to China's goal of not increasing the use of chemical fertilizers and pesticides.</t>
  </si>
  <si>
    <t>Cao, Aocheng; Cheng, Hongyan; Fang, Wensheng; Hao, Baoqiang; He, Lin; Jin, Xi; Li, Qingjie; Li, Yuan; Ouyang, Canbin; Ren, Lirui; Wang, Qiuxia; Yan, Dongdong; Zhang, Daqi</t>
  </si>
  <si>
    <t>Soil fumigation; Fresh chicken manure; Soil-borne pathogens; Strawberry marketable yield; Fruit quality</t>
  </si>
  <si>
    <t>10.1016/j.cropro.2021.105653</t>
  </si>
  <si>
    <t>fragaria Ã— ananassa</t>
  </si>
  <si>
    <t>Low soil fertility has become a serious constraint affecting agricultural productivity and food security in North-western Ethiopia. A field experiment was conducted to examine the effects of integrated use of compost and mineral fertilizer on soil properties and tef (Eragrostis tef [Zucc.] Trotter) yields for two years during 2018 and 2019 cropping seasons. The field experiment was arranged in a factorial combination of three rates of Urea/NPSB (0/0, 62.5/75 and 125/150 kg ha(-1)) and three rates of compost (0, 5 and 10 t ha(-1)) laid out in randomized complete block design (RCBD) with three replications. Results showed that combined use of compost and mineral fertilizer significantly (p &lt; 0.05) increased soil pH, soil organic carbon (SOC), total nitrogen (TN), available phosphorus (AP), available sulfur (AS) and exchangeable bases but significantly (p &lt; 0.05) decreased soil bulk density (SBD) compared to sole mineral fertilizer application and the control. Furthermore, application of 10 t ha(-1) compost combined with 125/150 kg ha(-1) Urea/NPSB gave the highest tef dry biomass (8.81 t ha(-1)) and grain yield (2.40 t ha(-1)). The economic analysis results also revealed that the highest net benefit (45,761 Birr ha(-1)) was achieved from the same treatment which was considerably greater than the highest rate of sole mineral fertilizer (37,228.5 Birr ha(-1)), the highest rate of sole compost (6656 Birr ha(-1)) and the control (5391 Birr ha(-1)). We concluded that integrated fertilizer application enhances soil fertility, crop yields and generates better income over individual addition of fertilizers.</t>
  </si>
  <si>
    <t>Ejigu, Workineh; Elias, Eyasu; Selassie, Yihenew G.; Smaling, Eric</t>
  </si>
  <si>
    <t>compost; crop yield; mineral fertilizer; net benefit; soil fertility</t>
  </si>
  <si>
    <t>10.1080/01904167.2021.1985140</t>
  </si>
  <si>
    <t>Barley is an important food and beverage crop in the highlands of Ethiopia, although intensive cultivation and suboptimal fertilizer application have caused nutrient depletion and yield decline. With this in view, integrated inorganic and organic fertilizer sources on yield and yield components of barley were studied. Ten treatments involving the sole NP, vermicompost, conventional compost, and farmyard manure based on N equivalency were laid out in a randomized complete block design with three replications in 2015 and 2016 cropping seasons. Significantly higher grain yield and biomass yield of barley were obtained with the application of sole recommended NP and the integrated use of 50 : 50% vermicompost and conventional compost with recommended NP. Mean grain yield of 2567 and 2549 kg.ha(-1) barley was obtained from application of 50 : 50% conventional compost and vermicompost based on N equivalence with recommended NP fertilizer rate, which markedly reduce the cost of chemical NP fertilizer required for the production of barley. The economic analysis confirmed the profitability of the integrated use of 50 : 50% conventional compost and vermicompost with recommended NP fertilizer for barley production. Therefore, the integrated use of 50 : 50% conventional compost and vermicompost based on N equivalency with recommended NP fertilizer was recommended for sustainable barley production in Chelia district and similar agroecology.</t>
  </si>
  <si>
    <t>Abera, Tolera; Kumbi, Haji; Midega, Tesfaye; Tola, Buzuayehu; Tufa, Tolcha</t>
  </si>
  <si>
    <t>NUTRIENT MANAGEMENT; SOIL FERTILITY; BIOCHAR</t>
  </si>
  <si>
    <t>10.1155/2018/2973286</t>
  </si>
  <si>
    <t>hordeum vulgare</t>
  </si>
  <si>
    <t>Effect of liming, planting time and tillage on system productivity, resource use efficiency and energy dynamics of rice (Oryza sativa) - lathyrus (Lathyrus sativus) cropping system under rainfed lowland condition of North East India</t>
  </si>
  <si>
    <t>A field experiment was conducted at Imphal, Manipur during 2010-12 to study the effect of liming, planting time and tillage on system productivity, resource use efficiency and energy dynamics of rice (Oryza sativa L.) - lathyrus (Lathyrus sativus L.) cropping system. The experiment was laid out in split plot design with 3 replications. The treatment consisted of two factors i.e. liming (liming and no liming) and planting time (early and normal) given to rice crop during kharif season in the main plots and two tillage practices (no tillage and conventional tillage) were given in the succeeding lathyrus crop during the rabi season in the sub plots. Results showed that application of lime @ 500 kg CaCO3/ha before planting rice improved `system productii/ity marginally in terms of rice-equivalent yield (REY of 6.32 t/ha) and water use efficiency (WUE) of the system (20.51 kg/ha-mm), however, it failed to increase benefit: cost (B:C) ratio. Advancing planting time of rice 15 days ahead of normal planting enhanced growth and yield of succeeding lathyrus crop resulting in increase of REY, land use efficiency (LUE), production efficiency (PE), and partial factor productivity (PFP) of the system by 19.3, 1.7, 17.0 and 17.0 %, respectively and moreover, it recorded higher system B:C ratio (1.20). No tillage enhanced PFP, NUE, WUE and B: C ratio of the system, while conventional tillage increased energy consumption by 9.45 %.</t>
  </si>
  <si>
    <t>Nabachandra, L.; Singh, N. Anando; Sorokhaibam, Sakhen</t>
  </si>
  <si>
    <t>Liming; Planting time; Rice equivalent yield; Rice-lathyrus; Tillage</t>
  </si>
  <si>
    <t>10.18805/lr.v0i0.7845</t>
  </si>
  <si>
    <t>lathyrus;oryza sativa</t>
  </si>
  <si>
    <t>land preparation/tillage/reduced or zero;optimization/planting/timing;soil amendment/pH control/liming</t>
  </si>
  <si>
    <t>Effect of nitrogen sources on the yield of common bean (Phaseolus vulgaris) in western Kenya</t>
  </si>
  <si>
    <t>Depletion of soil nutrients due to continuous cultivation without adequate external fertilization is one of the challenges facing many smallholder farmers in western Kenya. This study was conducted to assess the effects of organic (water hyacinth compost), inorganic (urea) nitrogen (N) sources, and commercial Rhizobia inoculant on the yield of common bean (Phaseolus vulgaris) for two consecutive seasons in the short rains (2013) and long rains (2014). The experiments were laid out in a randomized complete block design and replicated four times. Triple superphosphate was applied to all treatments except those with compost to ensure that the soil had adequate phosphorus (P). Yellow and Rose coco bean varieties grown with urea and inoculated with commercial Rhizobia inoculant gave significantly higher yield of 382kg ha(-1) and 341kg ha(-1), respectively in the short rains (SR) season. In the long rains (LR) season bean yield was high in water hyacinth compost (1526kg ha(-1)) and control with non-limiting P (1300kg ha(-1)) treatments. Commercial Rhizobia inoculant did not significantly increase in yield in the SR and LR seasons. There was no significant influence on soil properties after two seasons of continuous cultivation of common bean and application of organic and inorganic fertilizers. These results demonstrate that water hyacinth compost improved bean yield in the LR season. However, longer field testing and economic analysis are required for it to be recommended as a substitute for inorganic N source among smallholder farmers.</t>
  </si>
  <si>
    <t>Amoding, Alice; Dida, Mathews; Kawaka, Fanuel; Maingi, John; Muoma, John; Ombori, Omwoyo; Opala, Peter</t>
  </si>
  <si>
    <t>inorganic; organic; rhizobia; smallholder; water hyacinth</t>
  </si>
  <si>
    <t>10.1080/01904167.2018.1458870</t>
  </si>
  <si>
    <t>phaseolus vulgaris</t>
  </si>
  <si>
    <t>innoculation/rhizobacteria;nutrient management/inorganic fertilizer;nutrient management/organic fertilizer</t>
  </si>
  <si>
    <t>Effect of organic and inorganic phosphorus sources on maize yields in an acid soil in western Kenya</t>
  </si>
  <si>
    <t>Maize production in western Kenya is commonly limited by P deficiencies and aluminum phytotoxicity. Due to high costs of imported fertilizers and lime, focus is now shifting to solutions that utilize local resources. We tested the effect of three inorganic P sources i.e., triple superphosphate (TSP), Minjingu phosphate rock (MPR) and Busumbu phosphate rock (BPR), each applied in combination with two organic materials (OMs) i.e., farmyard manure (FYM) and Tithonia diversifolia green manure (tithonia), or with urea on soil chemical properties related to soil acidity, P availability and maize yields for three consecutive seasons in western Kenya. The OMs and inorganic P sources were applied to provide 20 and 40 kg P ha(-1) respectively in their combination. Where urea was used, the inorganic P sources were applied at 60 kg P ha(-1). Maize did not respond to application of TSP, MPR or BPR with urea in the first two seasons. However, after three seasons, maize significantly responded to application of MPR with urea. FYM was more effective than tithonia in increasing the labile inorganic P pools but it gave lower maize yields than tithonia which was more effective in reducing the exchangeable Al. It appears that the ability of an OM to lower the exchangeable Al is more important in increasing maize yields than its ability to increase P availability. The effectiveness of the inorganic P sources in increasing maize yields followed the order of their effectiveness in increasing available P, i.e., TSP &gt; MPR &gt; BPR, once Al phytotoxicity was reduced by application of tithonia but the difference between TSP and MPR was not significant. The extra maize yield obtained by the additional 40 kg P ha(-1) from the inorganic P sources was, however, in most cases not substantial enough to justify their use. Economic considerations may therefore favour the use of tithonia or FYM when applied alone at 20 kg P ha(-1) than when combined with any of the inorganic P sources used in this study at a total P rate of 60 kg ha(-1).</t>
  </si>
  <si>
    <t>Kisinyo, P.; Okalebo, J. R.; Opala, P. A.; Othieno, C. O.</t>
  </si>
  <si>
    <t>Aluminum phytotoxicity; Inorganic phosphorus sources; Maize yields; Organic materials; Phosphorus availability</t>
  </si>
  <si>
    <t>10.1007/s10705-009-9294-3</t>
  </si>
  <si>
    <t>Effect of phosphate fertilizer application methods and nitrogen sources on maize in western Kenya: An agronomic and economic evaluation</t>
  </si>
  <si>
    <t>Simultaneous deficiencies of nitrogen (N) and phosphorus (P) which limit crop production in western Kenya can be overcome through a combined application of organic and inorganic fertilizers. Ail experiment was conducted with maize (Zea mays) for two seasons to compare two methods of applying inorganic P fertilizer (broadcast versus spot) in a factorial combination with three N sources, i.e. farmyard manure (FYM), Tithonia diversifolia green manure (tithonia) and urea. Net financial benefits of the tested practices were computed using partial budgeting. Maize yield was not significantly affected by the P fertilizer application method in the first season, but the broadcast method was generally superior to spot application in the second season. The three N sources produced maize yields that were comparable in both seasons. FYM integrated with P fertilizer applied using the broadcast method, however, had the highest cumulative net benefit and was therefore the most economically attractive input combination.</t>
  </si>
  <si>
    <t>Jama, B. A.; Okalebo, J. R.; Opala, P. A.; Othieno, C. O.</t>
  </si>
  <si>
    <t>INORGANIC SOURCES; PHOSPHORUS; PLACEMENT; MANURE; SOIL</t>
  </si>
  <si>
    <t>10.1017/S0014479707005315</t>
  </si>
  <si>
    <t>economic benefit;net return</t>
  </si>
  <si>
    <t>Effect of plant diversity on income generated by agroforestry systems in Talamanca, Costa Rica</t>
  </si>
  <si>
    <t>Optimal use of resources in agroforestry requires the evaluation of multi-species and multi-strata cropping systems. The current study evaluated the effect of plant diversity on the performance of agroforestry systems in Talamanca, Costa Rica. Plants in nine 100-m(2) plots in each of 20 fields were classified into five groups (banana, cacao, other fruits, timber, and firewood), and diversity was assessed by the Shannon-Wiener index. The production of each individual plant was estimated and converted into income according to local market prices. Our results indicated that as plant diversity increased, the income derived per plant increased for other fruits, firewood, and timber and also when all cultivated plants were considered as one group. In contrast, the income derived per plant decreased for banana and cacao as diversity increased. This suggests that complementarity between plants was stronger than competition for those plants occupying the higher strata of the canopy (i.e., other fruits, firewood, and timber) but that competition was stronger than complementarity for plants occupying the lower strata of the canopy (i.e., banana and cacao). These results increase our understanding of how the composition and the organisation of these agroforestry systems may be optimized.</t>
  </si>
  <si>
    <t>Salazar-Diaz, Ricardo; Tixier, Philippe</t>
  </si>
  <si>
    <t>Multi-strata agroforestry systems; Productivity; Musa; Cacao; Global evaluation; Economic value</t>
  </si>
  <si>
    <t>10.1007/s10457-017-0151-0</t>
  </si>
  <si>
    <t>costa rica</t>
  </si>
  <si>
    <t>fruit;cash crop;trees</t>
  </si>
  <si>
    <t>musa;theobroma cacao</t>
  </si>
  <si>
    <t>diversification/agroforestry;diversification/agroforestry/multistrata</t>
  </si>
  <si>
    <t>Effect of plastic mulching on soil water use and spring wheat yield in and region of northwest China</t>
  </si>
  <si>
    <t>The field experiments were conducted to study the evapotranspiration (ET), evaporation (E), growth, yield and water use efficiency (WUE) of plastic-mulched spring wheat with hole planting in 1990 and 1991 under full and deficit irrigation at Zhangye Station of Water-saving Agriculture, Gansu Academy of Agricultural Science in northwest China. The experiment was designed to maintain minimum soil water content (MSWC) to different levels: 85%, 70%, 60%, 50%, 40% of field capacity in rooting depth and treatment to be nonirrigation. The treatments were laid out in a randomized complete block with four replications, and a non-mulched replication as control. The study indicated plastic mulched had higher ET than non-mulched due to increase of LAI. Seasonal ET was 269 mm for the plastic-mulch treatments with MSWC 40% and 765 rum with MSWC 85%, increased 19.8% and 2% than non-mulched, respectively. The ET rates of mulch treatments were lower before tillering, and higher after tillering. Plastic mulching could decreased evaporation from soil by 55% in comparison with non-mulched for the treatment of 60% MSWC. The yield was the highest with treatment of MSWC 60% in 1990 and 70% in 1991, and it was significantly higher than treatments of MSWC 40% and nonirrigation. However, there were not significant differences in yield when MSWC were between 50% and 85%. The water use efficiency (WUE) of the plastic-mulched treatment reduced with the increase in MSWC. They were 0.86 kg m(-3) for the treatment of MSWC 85% in 1990 and 0.89 kg m(-3) in 1991, significantly lower than MSWC 40-60% and nonirrigation. There were increases of 0.9-30.8% in ET and 4.0-110.3% in yield for all plastic-mulched treatment over non-mulch. The WUE with plastic mulch was 2-61% higher than non-mulch, and the difference increased with the decreasing of MSWC. The net seasonal income, benefit-cost ratio and net profit per mm of water used were bigger compared with non-mulched under less than 60% MSWC, however they became smaller from 60% up to 85%. Finally, results revealed that spring wheat mulched with plastic maintained higher WUE and net income than non-mulched under low soil water content, which makes it suitable for deficit irrigation in and circumstance. (c) 2005 Elsevier B.V. All rights reserved.</t>
  </si>
  <si>
    <t>Li, FM; Wang, YJ; Xie, ZK</t>
  </si>
  <si>
    <t>spring wheat; plastic mulch; evapotranspiration; yield; water use efficiency</t>
  </si>
  <si>
    <t>10.1016/j.agwat.2004.12.014</t>
  </si>
  <si>
    <t>mulch/plastic</t>
  </si>
  <si>
    <t>benefit cost ratio;income;net return</t>
  </si>
  <si>
    <t>In scarce-irrigated areas of India, pearl millet-wheat cropping system is depleting soil quality, system productivity and resources. The objective of study was to restore soil quality and sustain productivity. It was considered necessary to diversify cereal through legume-based wheat system and shift of traditional to conservation technologies. A field experiment was assessed the rainy season cereal crop pearl millet (PM) and three legumes- pigeon pea (PP), green gram (GG) and cluster bean (CB)-based winter wheat (W) systems under two land levelling methodsviz. traditional (TLL) and precision laser assisted (PLL), and three establishment methods- traditional tillage (TT), zero tillage (ZT) and permanent broad bed- furrow (PBBF) on various parameters. Results of PLL and PBBF crop establishment was significantly enhanced the soil quality parameters, growth characters, less plant mortality of rainy season crops and lodging of wheat compared with traditional practices. Overall improvement in soil quality, system- and water productivity (WP) and net returns were in ordered: PP-W &gt; CB-W &gt; GG-W &gt; PM-W and PBBF &gt; ZT &gt; TT. Results indicated that PBBF crop establishment in PLL conditions can be made more sustainable productive, economic profitable, ameliorate soil quality and save resources in scarce/canal support irrigation system.</t>
  </si>
  <si>
    <t>Nanda, Prabhakar; Singh, Sudhir; Singh, Yadvendra Pratap; Tomar, Sandeep Singh</t>
  </si>
  <si>
    <t>Precision land levelling; seeding; cereal and legume crops; soil quality; productivity</t>
  </si>
  <si>
    <t>10.1080/03650340.2020.1795137</t>
  </si>
  <si>
    <t>diversification/crop rotation;land preparation/tillage/reduced or zero;nutrient management/inorganic fertilizer;optimization/fertilizer</t>
  </si>
  <si>
    <t>vicia faba;cyamopsis tetragonoloba;phaseolus vulgaris;pennisetum glaucum;pisum sativum;cajanus cajan;triticum</t>
  </si>
  <si>
    <t>diversification/crop rotation;land preparation/tillage/reduced or zero;land preparation/beds/broad bed furrow/permanent;diversification/intercropping</t>
  </si>
  <si>
    <t>Pearlmillet (PM) - Indian mustard (IM) is a major cropping system of dryland areas having some provision for supplemental irrigation either from groundwater or seasonal canal water supplies. In India, quite for some time, the PM-IM cropping system has been showing signs of stress and decline in system productivity and profitability, primarily due to deteriorating soil quality associated with the inability of the PM-IM growers to return any crop residues back to the soil. The objective of research study conducted during 2014-17 could improve the soil quality, productivity of the system and make it more profitable was to find if shift from traditional to an innovative conservation agriculture (CA) farming system. The study was conducted on rainy season PM based four dry winter season crops involving an IM and three legume crops- chickpea (CP), fieldpea (FP) and lentil (L) under two methods of land levelling viz. conventional (CLL) and precision laser-assisted land levelling (PLL), and three tillage and seed sowing (TSS) methods- conventional tillage (CT), zero tillage (ZT) and permanent raised broad bed- furrow (PBBF). The results of PLL and PBBF seed sowing significantly enhanced the soil quality parameters, yield attributing characters, productivity of rainy and winter season crops and of the cropping systems, net returns and water use efficiency (WUE) as compared with the conventional practices. Improvement in soil quality parameters and performance of the cropping systems followed the order: PM-CP &gt; PM-L &gt; PM-FP &gt; PM-IM. Research study showed that TSS method with PBBF with in conjunction PLL can further make this system more productive and economically profitable, uplift soil quality and save resources.</t>
  </si>
  <si>
    <t>Singh, Sudhir; Singh, Y. P.; Tomar, Sandeep S.</t>
  </si>
  <si>
    <t>Cropping system; Conservation tillage; Precision levelling; System productivity; Soil quality</t>
  </si>
  <si>
    <t>10.1016/j.still.2021.105069</t>
  </si>
  <si>
    <t>cicer arietinum;pisum sativum;brassica juncea;lens culinaris;pennisetum glaucum;sinapis</t>
  </si>
  <si>
    <t>Effect of processed sweet lupin (Lupinus angustifolius) grain supplementation on growth performance and socioeconomic feasibility of Doyogena sheep in Ethiopia</t>
  </si>
  <si>
    <t>Background: The experiment evaluated the effect of supplementing sheep fed natural pasture hay withprocessed sweet lupin grain on growth performance and its economic feasibility. The finding revealed that use of steamed lupin shown to improve the nutritivevalue of the grain and sheep performance. Methods: The experiment was carried out using 24 yearling Iambs with initial body weight of 27.53 +/- 2.67 kg (mean +/- SD) for 126 days (21 days quarantine, 15 days of adaptation and 90 days growth trial followed by 7 days digestibility trial). The experiment was laid out in a randomised complete block design consisting of four treatments and six blocks. Treatments comprised the feeding of natural pasture hay ad libitum + concentrate mix 440 g (T1), natural pasture hay + 440 g/day roasted, coarsely ground sweet lupin grain (T2), natural pasture hay + 440 g/day sweet lupin grain soaked in water for 72 h (T3), natural pasture hay + 440 g/day steamed sweet lupin grain (T4). Results: There was improvements in total dry matter intake and digestibility coefficients of dry matter, organic matter, crude protein, neutral detergent fibre and acid detergent fibre in sheep supplemented with processed sweet lupin grains compared (T4) by 58.49%, 24.66%, 39.39%, 22.97% and 39.68%, respectively, over the control group. Specifically sheep supplemented with T4 had significantly higher (p &lt; 0.001) average daily gain (by 51.04%), feed conversion efficiency (46.34%) and daily weight gain (144.78 g/day) compared to the control treatment, respectively. All processing methods resulted in favourable average daily gain and net return, thus can be employed in feeding systems depending on their availability and relative cost. Conclusions: Supplementing sheep fed natural pasture hay with 440 g/day steamed sweet lupin grains improved growth performance and fattening economics of Doyogena sheep compared to T2 (roasted sweet lupin grain), T3 (soaked sweet lupin grain) or the control (T1).</t>
  </si>
  <si>
    <t>Asmare, Bimrew; Bezabih, Melkamu; Jane, Wamatu; Meheret, Fentahun; Tilaye, Habite</t>
  </si>
  <si>
    <t>growth performance; processed sweet lupin grain; sheep</t>
  </si>
  <si>
    <t>10.1002/vms3.883</t>
  </si>
  <si>
    <t>livestock/feed</t>
  </si>
  <si>
    <t>EFFECT OF REDUCED TILLAGE AND MINERAL FERTILIZER APPLICATION ON MAIZE AND SOYBEAN PRODUCTIVITY</t>
  </si>
  <si>
    <t>Reduced tillage is said to be one of the potential ways to reverse land degradation and ultimately increase the productivity of degrading soils of Africa. We hypothesised that crop yield following amodest application of 2 t ha(-1) of crop residue in a reduced tillage system is similar to the yield obtained from a conventional tillage system, and that incorporation of legumes in a cropping system leads to greater economic benefits as opposed to a cropping system involving continuous maize. Three cropping systems (continuous maize monocropping, legume/maize intercropping and rotation) under different tillage and residue management systems were tested in sub-humid western Kenya over 10 seasons. While soybean performed equally well in both tillage systems throughout, maize yield was lower in reduced than conventional tillage during the first five seasons but no significant differences were observed after season 6. Likewise, with crop residue application, yields in conventional and reduced tillage systems are comparable after season 6. Nitrogen and phosphorus increased yield by up to 100% compared with control. Gross margins were not significantly different among the cropping systems being only 6 to 39% more in the legume-cereal systems relative to similar treatments in continuous cereal monocropping system. After 10 seasons of reduced tillage production, the economic benefits for our cropping systems are still not attractive for a switch from the conventional to reduced tillage.</t>
  </si>
  <si>
    <t>Bationo, A.; Kihara, J.; Kimetu, J. M.; Martius, C.; Mukalama, J.; Okeyo, J.; Vanlauwe, B.; Waswa, B.</t>
  </si>
  <si>
    <t>PHOSPHORUS APPLICATION; CONSERVATION TILLAGE; RESIDUE MANAGEMENT; SOIL PROPERTIES; ORGANIC-MATTER; CROP-ROTATION; BULK-DENSITY; WHEAT; YIELD; SYSTEMS</t>
  </si>
  <si>
    <t>10.1017/S0014479711000895</t>
  </si>
  <si>
    <t>Effect of replacing a commercial concentrate with cassava hay (Manihot esculenta Crantz) on the performance of growing goats</t>
  </si>
  <si>
    <t>Twenty male and 20 female goats of the F1 Bachthao x Barbary, or Jamnapary, breed with an initial body weight of 13.6 +/- 0.46 kg and 108 +/- 7.3 days of age were used to compare cassava hay with a commercial grain and protein meal based concentrate in diets based on guinea grass and dried cassava root. The experimental period was 90 days. Concentrate was replaced by cassava hay at five levels: 0, 250, 500, 750 and 1000 g/kg on a dry matter (DM) basis. Growth rates at the five levels of inclusion were 53, 69, 62, 49 and 39 g/d and feed conversion ratios were 10.2, 7.6, 8.6, 10.2 and 13.0 kg DM/kg body weight gain. Increasing the level of cassava hay reduced DM intake, but the crude protein intake was similar for all treatments. The intake of cassava hay optimal for growth rates, feed conversion ratio and feed cost ranged from 0 to 220 g/kg of total DM intake. Increasing levels of cassava hay in the diets decreased the number of Nematoda eggs and Coccidia oocysts in the faeces, but had no effect on the number of Cestoda eggs. (C) 2004 Elsevier B.V. All rights reserved.</t>
  </si>
  <si>
    <t>Dung, NT; Ledin, I; Mui, NT</t>
  </si>
  <si>
    <t>goats; growth; replacement; cassava hay; parasites</t>
  </si>
  <si>
    <t>10.1016/j.anifeedsci.2004.11.015</t>
  </si>
  <si>
    <t>roots and tubers;livestock;other;cereals</t>
  </si>
  <si>
    <t>manihot esculenta;capra aegagrus hircus;megathyrsus maximus;avena sativa</t>
  </si>
  <si>
    <t>livestock/feed/increased concentrate</t>
  </si>
  <si>
    <t>Effect of Rice Residue Retention and Foliar Application of K on Water Productivity and Profitability of Wheat in North West India</t>
  </si>
  <si>
    <t>The rice-wheat cropping system being the backbone of food security in South-Asia has resulted in soil health deterioration, declining water table, and air pollution affecting livability index of the region. The effect of rice residue retention (RRR), irrigation levels and foliar application of K on wheat grain yield (GY), water use efficiency (WUE) and profitability was tested over three years. RRR increased wheat GY (5224 kg ha(-1)), above-ground biomass (AGBM = 11.9 t ha(-1)), tillers per square meter (TPM = 469) and grains per meter square (GrPMS = 13,917) significantly. Relative water content (RWC = 93.8) and WUE (2.45 k gm(-3)) were also increased significantly by RRR. Consequently, profitability (Net return = 624.4 $ and Benefit to cost (B:C) ratio) was enhanced. Foliar application of K enhanced GY (5151 kg ha(-1)), AGBM (12 t ha(-1)), RWC (94.1), SPAD (52.2), WUE (2.40 kg m(-3)), net returns (625.2 $) and BC ratio (1.62) significantly. RRR increased GY (15.66%) and WUE (17.39%) with additional revenue of 151 $ with only one irrigation at the CRI stage (ICS). RRR adopted over 10% of the area can earn 187 million-US$ annually. RRR if adopted over existing practice on a large area would reduce environmental degradation with an enhanced income to small and marginal farmers.</t>
  </si>
  <si>
    <t>Khobra, Rinki; Meena, Raj Pal; Prajapat, Kailash; Sharma, R. K.; Singh, G. P.; Tripathi, S. C.; Venkatesh, Karnam</t>
  </si>
  <si>
    <t>wheat yield; rice residue retention; water use efficiency (WUE); profitability; foliar application of K</t>
  </si>
  <si>
    <t>10.3390/agronomy10030434</t>
  </si>
  <si>
    <t>benefit cost ratio;costs;net return;profitability</t>
  </si>
  <si>
    <t>Effect of ridge-furrow and plastic-mulching planting patterns on yield formation and water movement of potato in a semi-arid area</t>
  </si>
  <si>
    <t>Field experiments were conducted to study the effects of different ridge-furrow plastic-mulching planting patterns (RFM) on potato (Solanum tuberosum L) growth, tuber yield and quality, and water use efficiency (WUE) in an arid area of Northwestern China in 2010 and 2011. Six treatments were used: (1) a flat plot without mulch (CK); (2) alternating mulched with plastic film and bare plots with no ridges (MNR); (3) completely mulched alternating wide and narrow ridges with furrow planting (CF); (4) completely mulched alternating wide and narrow ridges with ridge planting (CR); (5) alternating mulched ridges and bare plots with no ridges and with furrow planting (HF); (6) alternating mulched ridges and bare plots with no ridges and with ridge planting (HR). RFM systems greatly improved tuber yield and WUE of potato in comparsion to CK. Compared to CK, the magnitude of yield in RFM increase were 50.1-86.8% in 2010 and 36.3-60.5% in 2011, respectively. Two completely mulched treatments (CF. CR) produced the highest tuber yield. Compared to CK, the highest increase in WUE was 83.9% (CR) and 65.8% (CF) in 2010 and 2011, respectively. Evapotranspiration in RFM was significantly decreased compared to CK during the early and end growing stages. But ET in CF, CR, HI: and HR became higher at vigorous growth stages (from 6 July to 27 August) due to higher transpiration, which may imply a higher ratio of transpiration/evaporation. CF and CR treatments resulted in higher dry matter and relative growth rate than other treatments, and had higher output efficiency of dry matter from aboveground to tuber. Potato in CR showed the highest tuber yield, output value, net revenue and WUE, produced tubers with good size, low percentages of green and blemished tubers, and high protein content. In conclusion, CR is the best planting pattern for rain-fed potato. (C) 2013 Elsevier B.V. All rights reserved.</t>
  </si>
  <si>
    <t>Dai, Hailin; Li, Deming; Qin, Shuhao; Wang, Di; Zhang, Junlian</t>
  </si>
  <si>
    <t>Rainfed potato; Ridge-furrow and film cropping patterns; Yield; Tuber quality; Evapotranspiration; Water use efficiency</t>
  </si>
  <si>
    <t>10.1016/j.agwat.2013.09.015</t>
  </si>
  <si>
    <t>diversification/intercropping;diversification/crop rotation;water harvesting/ridge and furrow;mulch/plastic</t>
  </si>
  <si>
    <t>Effect of Seed Size and Seed Priming on Stand Establishment, Wheat Productivity and Profitability under Different Tillage Systems</t>
  </si>
  <si>
    <t>No-tillage (NT) offers pragmatic option to address the time and edaphic conflicts in rice-wheat system. However, stand establishment is poor in NT systems due to less seed-soil contact. In this scenario, seed priming might be useful to improve the stand establishment, productivity and profitability in rice-wheat system. In this 2-year study, we evaluated the role of seed priming in improving the stand establishment and productivity of wheat grown from different seed size under different tillage systems. The experiment consisted of three seed priming treatments (unprimed seeds, hydroprimed seeds and osmoprimed seeds), three seed size (bold, medium and small) and two tillage systems (NT and conventional tillage). In both years, seed priming improved the stand establishment of wheat as indicated by reduction in time to start emergence, time to 50% emergence, mean emergence time, and improvement in final emergence. In this regard, osmopriming remained better than the hydropriming. Improvement in stand establishment due to seed priming improved the morphological and yield parameters of wheat. Osmopriming produced a highest grain yield of 4.70 Mg ha(-1) against the unprimed seeds where it was 4.36 Mg ha(-1). The highest net benefits were recorded with osmoprimed bold seeds; while benefit cost ratio was the highest in hydroprimed bold seeds in both tillage systems with either seed size. Overall, bold seeds produced more vigorous stand than the medium and small sized-seed sown crop. In conclusion, seed priming in NT and conventional tillage systems is a pragmatic option to improve the stand establishment, productivity and profitability of wheat with either seed size. (C) 2018 Friends Science Publishers</t>
  </si>
  <si>
    <t>Ahmad, Riaz; Farooq, Muhammad; Mustafa, Ahmad; Wahid, Abdul</t>
  </si>
  <si>
    <t>Bread wheat; Seed priming; No-tillage; Seed size; Osmopriming; Stand establishment; Profitability</t>
  </si>
  <si>
    <t>10.17957/IJAB/15.0656</t>
  </si>
  <si>
    <t>Effect of Short-Term Zero Tillage and Legume Intercrops on Soil Quality, Agronomic and Physiological Aspects of Cotton under Arid Climate</t>
  </si>
  <si>
    <t>A detailed field experiment was carried out to study the effect of conventional and zero tillage and legume intercrops on soil health indicators and cotton productivity and also yield components of leguminous crops at the Research Farm, MNS-University of Agriculture, Multan, Pakistan. The field experiment was comprised of four legume intercrops (no intercrops (sole cotton), mung bean, mash bean, and soybean) and two tillage systems (three years zero tillage (ZT) and long-term conventional tillage (CT)). The CT showed the highest plant height (121 cm), total bolls per plant (22.9 bolls), boll weight (2.74 g) and seed yield (2031 kg ha(-1)) of the cotton crop, as compared to ZT. The highest leaf transpiration rate (9.28 mmol H2O m(-2) s(-1)), net leaf photosynthetic rate (27.17 mu mol m(-2) s(-1)), stomatal conductance (0.493 mmol m(-2) s(-1)), chlorophyll content (62.3 SPAD value), plant height (123 cm), total bolls per plant (24.4), boll weight (2.83 g), and seed yield (2090 kg ha(-1)) of cotton crop were recorded when it was grown as a sole crop, as compared to legume intercrops. However, soil organic matter (0.77%), phosphorus (8.08 mg kg(-1)), potassium (253 mg kg(-1)), and microbial population (7.26 x 10(6) Cfu) were higher in ZT than in CT. Mung bean showed a maximum number of pods (32), seed yield (173 kg ha(-1)), biomass (950 kg ha(-1)), and harvest index (19.0%), when intercropped with cotton. The highest land equivalent ratio and area time equivalent ratio were recorded in mung bean and cotton intercropping, grown under a CT system. Furthermore, the maximum benefit-cost ratio was recorded in mung bean and cotton intercropping, over sole cotton cropping under CT (1.75) and ZT (1.67) systems. The ZT and intercropping of leguminous crops with cotton might be a promising option for increasing the seed cotton yield, seed yield of leguminous crops, system profitability, and sustainability of soil health.</t>
  </si>
  <si>
    <t>Danish, Subhan; Datta, Rahul; EL Sabagh, Ayman; Ghaffar, Abdul; Imran, Muhammad; Iqbal, Rashid; Rahman, Muhammad Habib ur; Rajendran, Karthika; Saleem, Muhammad Faisal; Soufan, Walid</t>
  </si>
  <si>
    <t>legume intercrop; soil productivity; sustainable agriculture; tillage practices; soil organic matter (SOM)</t>
  </si>
  <si>
    <t>10.3390/land11020289</t>
  </si>
  <si>
    <t>legume;cash crop</t>
  </si>
  <si>
    <t>vicia faba;gossypium;migna radiata;vigna radiata;glycine max</t>
  </si>
  <si>
    <t>diversification/green manure;nutrient management/biochar;nutrient management/inorganic fertilizer;nutrient management/organic fertilizer</t>
  </si>
  <si>
    <t>A field experiment was carried out at Al-Bahariya Oasis, Giza, Egypt, during three successive seasons to find out the effect of application of bentonite (BN) as a natural clay deposit at either 6 or 12 kg/palm tree and humic substances (HS) as organic amendment at either 0.75 or 1.0 L/palm tree incorporated with Bacillus polymyxa (BP) as a biofertilizers at 14 and 28 mL/L rates on growth, yield, and fruit weight of 10-year-old Siwi date palm cv. (Phoenix dectylifera L.). Siwi trees were cultivated in sandy texture soil at a distance of 8 x 8 m and were irrigated with 100%, 85%, and 70% of ET crop. Effects of the previous treatments on growth, date palm crop, soil properties, water relations, water-use efficiency (WUE), and economic return were also studied. The obtained results showed that the mean values of leaf length, leaflet length and width, fruit set%, bunch weight, yield/palm, yield/fed, fruit weight, flesh weight, and fruit pulp weight were increased in response to the different individual and combined treatments used in this study with various significance levels compared to the control treatment means in the studied three seasons. However, the superiority was for combining between amending the sandy soil with either low concentrations of BN (6 kg/tree) + HS (0.75 Liter/tree) + BP (14 mL/L) or high concentrations of BN (12 kg/tree) + HS (1.0 L/tree) + BP (28 mL/L) and irrigation with 85% of ETc water level, as such combinations attained the highest values in most of the mentioned values over both the sole and combined treatments in the studied three seasons. Furthermore, the results indicated that the highest monthly ETc values occurred during June and July months, while the lowest values occurred during December and January months. Additionally, water productivity (WP) increased considerably by reduction of water quantity (70% ETc) associated with soil conditioner treatment (BN.12 kg +HS 1 L + BP. 28 mL/L), and values were 2.17, 2.25, and 2.27 kg fruit/m(3) of water irrigation during the growing seasons, respectively. The highest net return was attributed to irrigation with 85% of ETc water level along with the application of soil conditioners at high rates. Accordingly, it is advisable to apply the soil conditioners of bentonite (at 6 or 12 kg/tree) and humic substances (at either 0.75 or 1.0 L/tree) with B. polymyxa (at either 14 or 28 mL/L) plus irrigation with either 85% or 70% of ETc water level to obtain the best growth, highest yield, (WP), and gross return from var. Siwi date palm grown under an oasis agro-system.</t>
  </si>
  <si>
    <t>Alamery, Salman; Das, Shobhan; El-Kholy, Mohamed Farouk; Hassan, Khairy H. A.; Salem-Bekhit, Mounir M.</t>
  </si>
  <si>
    <t>date palm; Siwi cv; Phoenix dectylifera; growth; yield; fruit weight; bentonite; Bacillus polymyxa; biofertilizers; irrigation water</t>
  </si>
  <si>
    <t>10.3390/su141811421</t>
  </si>
  <si>
    <t>phoenix dactylifera</t>
  </si>
  <si>
    <t>irrigation;nutrient management/organic fertilizer/biofertilizer;soil amendment/bentonite;soil amendment/humic</t>
  </si>
  <si>
    <t>profit;gross return</t>
  </si>
  <si>
    <t>The experiment consisting of 7 days of digestibility and 90 days of feeding trial was conducted at Wogda (Ethiopia) to determine the effect of supplementation of graded levels of concentrate mix (CM) on feed intake, digestibility, and body weight (BW) change in hay-based feeding of Simada sheep. Twenty-yearling Simada sheep with a mean initial BW of 17.9+/-0.81 kg (mean +/- SD) were used in randomized complete block design arranged into five blocks of four animals. The four dietary treatments that consisted of hay alone (T1), hay + 150 g dry matter (DM; T2, low), hay + 250 g DM (T3, medium), and hay + 350 g DM(T4, high) CM were randomly assigned to each sheep within a block. The CM consisted of wheat bran (WB), noug seed (Guizotia abyssinica) meal and safflower (Carthamus tinctorius) seed meal at the ratio of (2:1:1), respectively. Supplementation with T2 and T3 increased (P&lt;0.001) total DM and organic matter intake than the control treatment. Overall, supplementation improved (P&lt;0.001) crude protein intake, digestibility, feed conversion efficiency, BW gain, and profitability compared to the control, whereas sheep on the high than the low and medium level of supplementation performed better in these parameters among the supplemented treatments. From the results of this study, T4 is recommended as the best level of supplementation since it resulted in better nutrient utilization, animal performance, and profitability.</t>
  </si>
  <si>
    <t>Dessie, Jemberu; Melaku, Solomon; Peters, Kurt J.; Tegegne, Firew</t>
  </si>
  <si>
    <t>Body weight; Digestibility; Feed intake; Noug seed meal; Safflower seed meal; Simada sheep; Wheat bran</t>
  </si>
  <si>
    <t>10.1007/s11250-009-9496-3</t>
  </si>
  <si>
    <t>nutrient management/biochar;soil amendment;soil amendment/sepiolite</t>
  </si>
  <si>
    <t>oil crop;livestock;cereals</t>
  </si>
  <si>
    <t>guizotia abyssinica;carthamus tinctorius;ovis aries;triticum</t>
  </si>
  <si>
    <t>livestock/feed/concentrate</t>
  </si>
  <si>
    <t>Effect of Tillage, Previous Crop, and N Fertilization on Agronomic and Economic Performances of Durum Wheat (Triticum durum Desf.) under Rainfed Semi-Arid Environment</t>
  </si>
  <si>
    <t>The implementation of conservation agriculture (CA) remains crucial for facing interannual variability in climatic conditions that impact durum wheat production and food security. The current work was conducted to assess the effects of the tillage practice, previous crop, and nitrogen (N) fertilization rate on the agronomic and economic performances of rainfed durum wheat in a semi-arid environment in Tunisia. Tillage practices included no-tillage (NT) and conventional tillage (CT). Preceding crops were either a common vetch or a bread wheat. The N rates applied were: 0, 75, 100, 120, and 140 kg N ha(-1). Our results show that, based on a 2-year experiment, tillage practices are not affecting grain yield, grain N, and gross margins. However, the N-use efficiency of durum wheat was significantly higher when wheat was grown using NT. Grain yield and N content in grain were 340 kg ha(-1)and 0.34%; much higher after vetch than after bread wheat. For both tillage practices, the merit of 75 kg N ha(-1)is paramount to maximize yield through a more efficient use of available N. Our results highlight the importance of no-tillage-based CA combined with rotation, including vetch, on enhanced yields, N-use efficiency, and gross margins. These findings provide the evidence of the positive impact of CA for rainfed durum wheat under semi-arid Mediterranean conditions.</t>
  </si>
  <si>
    <t>Annabi, Mohamed; Bahri, Haithem; Benyoussef, Salah; Chakroun, Mohamed; Cheikh M'hamed, Hatem; Frija, Ayman; Souissi, Amir</t>
  </si>
  <si>
    <t>durum wheat; crop yield; nitrogen-use efficiency; water-use efficiency; gross margins; conservation agriculture; semi-arid environment</t>
  </si>
  <si>
    <t>10.3390/agronomy10081161</t>
  </si>
  <si>
    <t>cereals;other</t>
  </si>
  <si>
    <t>triticum aestivum;vicia sativa;triticum durum;triticum</t>
  </si>
  <si>
    <t>Effectiveness of biochar and compost on improving soil hydro-physical properties, crop yield and monetary returns in inceptisol subtropics</t>
  </si>
  <si>
    <t>Organic manures in combination with biochar might improve efficacy of biochar in improving soil functions related to hydro-physical properties and a field experiment was conducted over the course of two years with two levels of biochar @ 0 and 2tha(-1) and four levels of compost (100% recommended dose of N through farm yard manure, 100% recommended dose of N through vermicompost, 50% recommended dose of N through farm yard manure, and vermicompost each, and unfertilized control). Each treatment was replicated three times in factorial randomized block design (RBD). The objective of this research was to determine the effects of biochar and compost on soil hydro-physical properties, water use efficiency, monetary returns and yield of knolkhol (Brassica oleracea var. gongyloides L.) under sub-tropics of North West India. Compared with no-biochar, application of biochar significantly increased knolkhol yield by 7.8% and soil properties (infiltration rate, aggregate stability, maximum water holding capacity and hydraulic conductivity). Similarly, integration of compost significantly enhanced the soil water retention, aggregate stability, hydraulic conductivity and crop yield and gave highest infiltration rate, water retention, hydraulic conductivity and crop yield under M3 (50 % N through farm yard manure, +50 % N through vermicompost) treatment. Furthermore, synergetic positive effect of biochar and compost were noted for soil infiltration rate (4-38%), water retention (0.9-13.7%), aggregate stability (6-10.7%) and yield (6-11.9%) over the sole application of compost. Combined use of farm yard manure, and vermicompost accompanied by biochar resulted in highest net returns and B:C ratio. Biochar in combination with farm yard manure, and vermicompost can enhance soil hydraulic properties resulting in increased crop yield and maximum monetary returns under subtropical conditions. (C) 2021 The Authors. Published by Elsevier B.V. on behalf of King Saud University.</t>
  </si>
  <si>
    <t>Abrol, Vikas; Chaddha, Shubham; El-Sheikh, Mohamed A.; Ganie, A. Q.; Hefft, Daniel Ingo; Mansoor, Sheikh; Rao, Ch Srinivasa; Sharma, Peeyush; Sharma, Vikas</t>
  </si>
  <si>
    <t>Biochar; Soil; Physical properties; Compost; Crop yield</t>
  </si>
  <si>
    <t>10.1016/j.sjbs.2021.09.043</t>
  </si>
  <si>
    <t>brassica oleracea var. gongylodes</t>
  </si>
  <si>
    <t>Effects of a â€œone film for 2 years' system on the grain yield, water use efficiency and cost-benefit balance in dryland spring maize (Zea mays L.) on the Loess Plateau, China</t>
  </si>
  <si>
    <t>One film for 2years' (PM2) has been proposed as a practice to control the residual film pollution; however, its effects on grain-yield, water-use-efficiency and cost-benefit balance in dryland spring maize production have still not been systematically explored. In this study, we compared the performance of PM2 with the annual film replacement treatment (PM1) and no mulch treatment (CK) on the Loess Plateau in 2015-2016. Our results indicated the following: (1) PM2 was effective at improving the topsoil moisture (0-20 cm) at sowing time and at seedling stage, but there was no significant influence on soil water storage, seasonal average soil moisture or evapotranspiration; (2) PM2 induced significantly higher cumulative soil temperatures compared to CK, and there was no significant difference between PM2 and PM1; (3) no significant differences were identified in grain-yield and water-use-efficiency between PM1 and PM2, and compared to CK, they improved by 16.3% and 15.5%, respectively; (4) because of lower cost of plastic film, tillage, film laying and remove in PM2, economic profits improved by 21% and 70% compared to PM1 and CK. This research suggested that PM2 was effective at alleviating the spring drought and was beneficial in reducing poverty traps in dryland.</t>
  </si>
  <si>
    <t>Chen, Baoqing; Garre, Sarah; Liu, Enke; Mei, Xurong; Yan, Changrong</t>
  </si>
  <si>
    <t>Plastic mulching; soil water; maize yield; water use efficiency; cost-benefit</t>
  </si>
  <si>
    <t>10.1080/03650340.2017.1393530</t>
  </si>
  <si>
    <t>Effects of biochar amendment on net greenhouse gas emissions and soil fertility in a double rice cropping system: A 4-year field experiment</t>
  </si>
  <si>
    <t>A 4-year field experiment was conducted to investigate the effects of biochar amendment on the net greenhouse gas emission (NGHGE), greenhouse gas intensity (GHGI), soil fertility and crop yield in a typical double rice cropping system in the central subtropics of China, from April 2012 to April 2016. Three biochar treatments were studied in this experiment, with application rates of 0, 24 and 48 t ha(-1) (named CK, LB and HB, respectively) using straw-derived biochar applied once at the beginning of the experiment. In each treatment, the fluxes of methane (CH4), nitrous oxide (N2O) and soil heterotrophic respiration (Rh) were measured using a static chamber/gas chromatography method. Major soil fertility properties were also determined throughout the experimental period. Biochar amendment was found to persistently decrease annual total CH4 emissions by 20 to 51% in the four years, but increased the annual total N2O emissions and Rh by 150 to 190% and 2 to 19% in the first year and the following three years, respectively. On a 4-year average, biochar addition significantly reduced annual NGHGE and GHGI by 156 to 264% and 159 to 278%, respectively (p &lt; 0.05), with much higher reduction in the first year than those in the following three years (916 to 1911% vs 24 to 51%) due to soil carbon sequestration from biochar addition in the first year. The reduction of NGHGE and GHGI was mainly caused by the decrease of CH4 emissions (71 to 74% contribution), and the increase of soil carbon sequestration (25 to 29% contribution) in biochar treatments. Biochar amendment also significantly and persistently increased soil pH, total organic carbon (TOC), total nitrogen (TSN), and total phosphorus (TSP) by 6 to 14%, 33 to 61%, 11 to 15%, and 9 to 12%, respectively (p &lt; 0.05), in the four years. Significant increases (p &lt; 0.05) of microbial biomass carbon and nitrogen contents were found only in the first year after biochar amendment. Soil pH was also increased significantly (p &lt; 0.05) with biochar amendment, but showed a declining trend in the four years. Annual grain yields for the biochar treatments were enhanced by 1 to 13%, with an average of 4 to 7% in the four years, compared to CK (p = 0.07-0.26). Compared to the LB treatment, the HB treatment significantly decreased average NGHGE and GHGI, and significantly increased average soil pH value and TOC content, but there was no significantly difference in average TSN, TSP, and yield between LB and HB treatments (p &lt; 0.05). The gross margin analysis by considering the profit from rice grain, gain for NGHGE, and cost for biochar indicated that the economical profit for the LB treatment might be higher than that for the CK and HB treatments. Our results suggest that addition of biochar at 24 t ha(-1) can be regarded as a consistently effective and economic measure for greenhouse gas emission mitigation, and soil fertility improvement, in the double rice cropping system.</t>
  </si>
  <si>
    <t>Chen, Dan; Jiang, Bingshen; Li, Yong; Liu, Jieyun; Shen, Jianlin; Wang, Cong; Wu, Jinshui</t>
  </si>
  <si>
    <t>Paddy field; Biochar; CH4; CO2; Greenhouse gas emission; Soil fertility</t>
  </si>
  <si>
    <t>10.1016/j.agee.2018.04.017</t>
  </si>
  <si>
    <t>EFFECTS OF COMBINING ORGANIC MATERIALS WITH INORGANIC PHOSPHORUS SOURCES ON MAIZE YIELD AND FINANCIAL BENEFITS IN WESTERN KENYA</t>
  </si>
  <si>
    <t>Due to escalating costs of imported fertilizers, there is renewed interest. in the use of local nutrient resources in managing soil fertility in Kenya. We tested the effect of two organic materials, farmyard manure (FYM) and Tithonia diversifolia (tithonia), and an inorganic N fertilizer, urea, when applied alone or in combination with three inorganic P Sources, triple superphosphate (TSP), Minjingu phosphate rock (MPR) and Busumbu phosphate rock(BPR), on maizeyields and financial benefits. The Study was conducted for three consecutive seasons, from March 2007 to August 2008 in western Kenya. FYM and lithonia were applied to supply 20 kg P ha(-1) in treatments where they were used either alone or in combination with the inorganic P sources while 40 kg P ha(-1) was from the inorganic P Sources in the combination. Where urea was used, the inorganic P sources were applied at 60 kg P ha(-1). When applied in combination with urea, TPR was a better P source for maize than TSP or BPR. However, when applied in combination with FYM or tithonia, TSP was tire best p source. Treatments including tithonia were more effective in increasing maize yields than those Without it with a similar total P application rate. The agronomic effectiveness of tithonia did riot, however, translate to economic attractiveness, mainly due to very high labour costs associated with its use. FYM when applied alone at 20 kg P ha(-1) was the only treatment that exceeded a benefit:cost ratio of 2 and, therefore, the most likely, of the tested technologies to be adopted by farmers.</t>
  </si>
  <si>
    <t>Kisinyo, P. O.; Okalebo, J. R.; Opala, P. A.; Othieno, C. O.</t>
  </si>
  <si>
    <t>TITHONIA-DIVERSIFOLIA; SOIL; MANAGEMENT; INPUTS</t>
  </si>
  <si>
    <t>10.1017/S0014479709990457</t>
  </si>
  <si>
    <t>Effects of conservation tillage strategies on soil physicochemical indicators and N2O emission under spring wheat monocropping system conditions</t>
  </si>
  <si>
    <t>As one of the important greenhouse gas, nitrous oxide (N2O) has attracted much attention globally under climate change context. Agricultural practices are the main sources of greenhouse gas emissions. Nevertheless, scarcity of literature is available on the effects of different tillage measures on soil N2O emission under spring wheat (Triticum aestivum L.) ecosystem in the semi-arid area of the Loess Plateau. The main objective of the experimental study was to explore the influence of conservation tillage techniques on soil physicochemical properties, nitrous oxide emission and yield in the Northern semi-arid Dingxi region of China. Four treatments viz., conventional tillage (CT), no tillage (NT), straw mulch with conventional tillage (TS) and stubble-return with no-till (NTS) were evaluated under randomized complete block design with three replications. Our results depicted that compared with conventional tillage, bulk density and water content of topsoil was increased and soil pH value was reduced under conservation tillage techniques. Conservation tillage NT, TS and NTS increased organic carbon, TN, MBN and NH4+-N and reduced the accumulation of NO3-N. Additionally, although the N2O emission under NT, TS and NTS was 8.95, 41.90 and 21.05% respectively higher than under T treatment, the corresponding wheat yield was 15.40, 31.97 and 63.21% higher than T treatment. Moreover, correlation analysis showed that soil moisture and temperature were the most significant factors affecting soil N2O emission. The NTS treatment pointedly increased crop yield without significantly increasing soil N2O emission. Consequently, based on economic and environmental benefits and considering N2O emission and crop yield, we suggest that NTS technique is the best conservation tillage strategy in the semi-arid environmental zone of the Loess Plateau of Dingxi China.</t>
  </si>
  <si>
    <t>Du, Mengyin; Li, Guang; Ma, Weiwei; Rahim, Nasir; Sadiq, Mahran; Wu, Jiangqi; Xu, Guorong; Yan, Lijuan; Yuan, Jianyu</t>
  </si>
  <si>
    <t>GREENHOUSE-GAS EMISSIONS; NITROUS-OXIDE; STRAW; DENITRIFICATION; CARBON; NITRIFICATION; TEMPERATURE; VARIABILITY; MANAGEMENT; DYNAMICS</t>
  </si>
  <si>
    <t>10.1038/s41598-022-11391-6</t>
  </si>
  <si>
    <t>triticum aestivum</t>
  </si>
  <si>
    <t>Effects of Cultivating Rice and Wheat with and without Organic Fertilizer Application on Greenhouse Gas Emissions and Soil Quality in Khost, Afghanistan</t>
  </si>
  <si>
    <t>The agricultural sector is the most important economic component in Afghanistan, as 80% of the population is involved. The improvement of cereal production is an urgent task to meet the nation's demand for the staple within the limited arable land. To promote a sustainable crop production system, this study examined the soil quality to learn the basic knowledge of soil fertility and the environmental impact of different rice-wheat cropping systems in Khost, Afghanistan by using the life cycle assessment (LCA) method. The economic analysis of each farming system was conducted by the data gathered by the farmers' interviews along with LCA data collection. The analysis considered the on-farm activities, which were required to produce 1 kg of wheat and rice. It included energy use, production, and farming inputs such as fertilizer and agrochemicals. Conventional farming with organic fertilizer application (CF+OF) was compared with conventional farming (CF). The LCA results showed the total greenhouse gas (GHG) emission was higher in rice production compared to wheat production. However, CO(2)absorption by the crops was far greater than the total GHG emission in both systems and showed great potential for soil carbon sequestration for mitigation of global warming. The soil examination revealed the CF+OF system increased soil total carbon (TC), active C (AC), total N (TN), soil organic carbon storage (SCS), P, and K(+)after four years of organic fertilizer application. The yield of each crop was slightly higher in the CF system; however, the CF+OF system increased net income by reducing the cost for fertilizer. The study concluded the CF+OF system can improve soil fertility in the long term while saving the farming operation cost. Further research is required to determine the best combination of practices to improve cattle manure characteristics and farm management for soil carbon sequestration to promote a sustainable farming system in the country.</t>
  </si>
  <si>
    <t>Hashimi, Rahmatullah; Komatsuzaki, Masakazu; Matsuura, Eri</t>
  </si>
  <si>
    <t>soil quality; cattle manure; wheat and rice production; life cycle assessment; soil carbon sequestration; GHG emission</t>
  </si>
  <si>
    <t>10.3390/su12166508</t>
  </si>
  <si>
    <t>afghanistan</t>
  </si>
  <si>
    <t>Effects of deficit irrigation combined with rainwater harvesting planting system on the water use efficiency and maize (Zea mays L.) yield in a semiarid area</t>
  </si>
  <si>
    <t>The ridge and furrow rainfall harvesting planting system (RFRHP) where runoff is collected by plastic mulched ridges can improve the crop productivity in the semiarid areas of northwest China. During 2012-2014, we performed a field evaluation of the influence of RFRHP with supplementary irrigation (RI) on the water irrigation use and water use efficiency by maize in a semiarid climate using the following treatments: (1) no supplementary irrigation (RN); (2) irrigation during the trumpeting stage (RB); (3) irrigation during the blooming stage (RF); (4) irrigation during the trumpeting and blooming stages (RBF); and (4) traditional flat planting with border irrigation (CK). We found that although the irrigation volume was double under CK, the soil water content in the 0-120 cm soil layer did not differ significantly between the RFRHP with supplementary irrigation treatments and CK. The RFRHP with supplementary irrigation treatments reduced the irrigation water volume required (750-1125 m(3) hm(-2)) and alleviated drought stress during key maize growth periods. The biomass, grain yield, and water use efficiency were significantly higher under RFRHP with supplementary irrigation, i.e., 6.0-8.7%, 15.4-25.8%, and 34.9-39.2% higher compared with CK, respectively, and 3.8-6.4%, 4.8-14.2%, and 9.2-12.7% higher compared with RFRHP with no supplementary irrigation. Under RFRHP with supplementary irrigation treatments, the irrigation water use efficiency was 1.5-3.9 times higher than that under CK. The irrigation water productivity levels under the RFRHP with supplementary irrigation treatments were ranked as follows: trumpeting stage &gt; trumpeting and blooming stages &gt; blooming stage. Compared with CK, RFRHP with supplementary irrigation significantly increased the out/input ratio and net income by 13.1-26.9% and 2600-3762 Chinese Yuan hm(-2), respectively.</t>
  </si>
  <si>
    <t>Cai, Tie; Han, Qingfang; Jia, Zhikuan; Li, Yuling; Ren, Xiaolong; Wei, Ting; Zhang, Peng; Zhang, Yan</t>
  </si>
  <si>
    <t>DRY-MATTER PRODUCTION; LOESS PLATEAU; WINTER-WHEAT; SOIL-TEMPERATURE; RIDGE-FURROW; CROP YIELD; MOISTURE; GROWTH; EVAPOTRANSPIRATION; MANAGEMENT</t>
  </si>
  <si>
    <t>10.1007/s00271-019-00628-4</t>
  </si>
  <si>
    <t>EFFECTS OF DIFFERENT BIOCHAR-BASED FERTILIZERS ON THE BIOLOGICAL PROPERTIES AND ECONOMIC BENEFITS OF POD PEPPER (Capsicum annuum var. frutescens L.)</t>
  </si>
  <si>
    <t>Biochar-based fertilizer has been widely proposed as an amendment to improve soil quality and crop productivity, while few have explored the effects of biochar-based fertilizer on fruit quality and economic benefits. Two field experiments were conducted to investigate the effects of different biocharbased fertilizers on pod pepper yield, fruit quality, nutrient uptake and utilization, and economic benefits in Guizhou Province, China in 2018 and 2019. Results indicated that the supply of biochar-based fertilizer could significantly increase the yield and fruit quality compared to traditional fertilization practice (TFP). Furthermore, the accumulation of nitrogen (N), phosphorus (P) and potassium (K), the fertilization agronomic efficiency (AE) and recovery efficiency (RE) all significantly increased. After the deduction of the corresponding fertilizer cost, the application of biochar-based fertilizer also significantly increased the net proceeds except for the biochar-based fertilizer 1 (B1) treatment.</t>
  </si>
  <si>
    <t>Guo, J.; Liu, Y.; Qin, S.; Zhang, M.</t>
  </si>
  <si>
    <t>pod pepper; nitrate; Vitamin C; nutrient accumulation; fertilizer utilization</t>
  </si>
  <si>
    <t>10.15666/aeer/1904\_28292841</t>
  </si>
  <si>
    <t>capsicum annuum</t>
  </si>
  <si>
    <t>Effects of different film mulching methods on soil water productivity and maize yield in a semiarid area of China</t>
  </si>
  <si>
    <t>Film mulching has been used widely to improve field productivity in rainfed agricultural ecosystems in semiarid areas of China. During 2013-2016, we evaluated the effects of different film mulching methods on soil water, water productivity, crop yield, and economic benefits in a semiarid area of southern Ningxia, China. Five treatments were tested: (i) a control method consisting of conventional flat planting without mulching (CK); (ii) alternate mulching and bare rows without ridges and planting in mulched rows (P); (iii) maize planted in furrows separated by consecutive plastic film-mulched ridges (S); (iv) maize planted in furrows separated by alternating large and small plastic film-mulched ridges (D); and (v) maize, planted in furrows with large plastic film-mulched ridges alternating with flat plastic film-mulched spaces (R). After four years of continuous treatment, the results indicated that D and S treatments significantly increased soil water content at depths of 0-200 cm during the early growth stage, but the increases in the soil water content were lower later in the maize growth process. The grain yield increases were affected by the different hydrothermal conditions in various years. On average, mulching increased grain yield by 31.33 %, and biomass accumulation by 22.48 %. Across four seasons, film mulching significantly (P &lt; 0.05) increased water use efficiency and precipitation use efficiency, especially in D by 34.56 % and 43.09 %, and S by 35.25 % and 42.79 %, respectively. Mulching changed the crop water consumption characteristics, and resulted in higher crop water productivity due to an improved hydro-thermal balance, especially during the vegetative (30-90 days) and pre-reproductive (90-120 days) growth stages, which may account for yield increase effects in this system. In addition, the results suggested that the mulching system achieves higher economic returns than CK, especially the S treatment (7538 (sic) ha(-1), representing an average of 29.19 % higher than CK.). The S treatment could serve as a promising adaptive management method for increasing maize productivity to cope with food security and climate change in this semi-arid area with limited and erratic precipitation.</t>
  </si>
  <si>
    <t>Han, Qingfang; Jia, Zhikuan; Ren, Xiaolong; Wei, Ting; Zhang, Peng</t>
  </si>
  <si>
    <t>Dryland farming area; Economic benefits; Film mulching; Grain yield; Soil water use</t>
  </si>
  <si>
    <t>10.1016/j.agwat.2020.106382</t>
  </si>
  <si>
    <t>Effects of different management practices on the soil-water balance and crop yield for improved dryland farming in the Chinese Loess Plateau</t>
  </si>
  <si>
    <t>Field experiments were carried out to study the effects of different soil management practices on the water balance, precipitation use efficiency (PUE), and crop yield (i.e. winter wheat and peanut) on a loess soil near Luoyang (east edge of the Chinese Loess Plateau, Henan Province, China). Field plots were set up in 1999 including following soil management practices: subsoiling with mulch (SS), no-till with mulch (NT), reduced tillage (RT), two crops per year (i.e. winter wheat and peanut, TC), and a conventional tillage control (CT). The field plots were equipped to monitor all components of the soil-water balance except evapotranspiration, which was computed by solving the water balance equation. The results showed that although soil management had smaller influence on the magnitude of the water balance components than did precipitation variations, small influences of the applied soil management practices on water conservation during the fallow period can greatly affect winter wheat yield. SS increased consistently precipitation storage efficiency (PSE) and PUE over the 5 years compared to CT except during the wettest year. NT also had a noticeable effect on postharvest water storage during the fallow period; however, the influence on yield of NT depended on the amount of precipitation. TC lowered the winter wheat yield mainly due to the unfavorable soil moisture conditions after growing peanut in summer; however, the harvested peanut gained an extra profit for the local farmer. No matter which kind of soil management practices was adapted, PSE never exceeded 41.6%, which was primarily attributed to high evapotranspiration. From data of five consecutive agricultural years between 2000 and 2005, it could be concluded that SS resulted in the highest PSE, PUE and crop yield. TC also showed promising results considering the economic value of the second crop. NT performed slightly less as SS. CT gave intermediate results, whereas RT was the worst alternative. (c) 2007 Elsevier B.V. All rights reserved.</t>
  </si>
  <si>
    <t>Cai, Dianxiong; Cornelis, Wim M.; De Neve, Stefaan; Gabriels, Donald; Hartmann, Roger; Jin, Jiyun; Jin, Ke; Lu, Junjie; Schiettecatte, Wouter; Wu, Huijun; Yao, Yuqing</t>
  </si>
  <si>
    <t>dryland; rainfed agriculture; soil management practices; water balance; water conservation; winter</t>
  </si>
  <si>
    <t>10.1016/j.still.2007.05.002</t>
  </si>
  <si>
    <t>arachis hypogaea;triticum;triticum aestivum</t>
  </si>
  <si>
    <t>A study was conducted in the semi-arid region of the Loess Plateau in China to identify an alternative material for use instead of plastic film under maize crops. Plastic film (PMW), straw (SMW), and biodegradable film (BMW) were used for mulching throughout the whole season (fallow and growth periods), in addition to straw for mulching (SMF) only during the fallow period. The results showed that PMW and BMW treatments retained 17 mm and 11 mm more water, respectively, than the mean value of both SMW and SMF treatments, and 53 mm and 38 mm more water than nonmulching (NM) treatment during the fallow period. PMW and BMW treatments increased the soil water and temperature during the early growth stage of maize and significantly improved the dry matter accumulation. Under PMW and BMW treatments, the yield improved by 4.6-6.4 Mg ha(-1) and 2.3-2.8 Mg ha(-1), and the net income increased by 1166 USD ha(-1) and 372 USD ha(-1) compared with NM treatment, respectively. SMW treatment led to poor growth and yield reductions of 3.7 Mg ha(-1) due to the lower temperature, whereas SMF treatment had no significant effects on the yield (P &gt; 0.05). High water consumption with PMW treatment reduced the water supply capacity at the end of the season, and resulted in soil water deficit during 2015, indicating that high yields might not be sustained in the long-term. Therefore, BMW treatment is recommended as an effective method for increasing the maize yield and maintaining the balance of soil water in semi-arid areas.</t>
  </si>
  <si>
    <t>Huang, Fangyuan; Jia, Zhikuan; Wu, Yang; Zhang, Chao</t>
  </si>
  <si>
    <t>Mulch; semi-arid area; soil temperature; soil water; yield</t>
  </si>
  <si>
    <t>10.1080/15324982.2016.1194911</t>
  </si>
  <si>
    <t>Effects of different soil management practices on winter wheat yield and N losses on a dryland loess soil in China</t>
  </si>
  <si>
    <t>One of the most important problems in the Loess Plateau of China affecting sustainable agriculture is inefficient nutrient use. Field experiments were conducted to study the effects of different soil management practices on the nitrogen (N) dynamics and winter wheat yield on a loess soil in Luoyang, Henan province, China. The results showed that subsoiling with mulch (SS) consistently increased the yield of winter wheat primarily by better water harvest compared with conventional tillage (CT). The influence on yield of no till with mulch (NT) depended on the amount of precipitation. TC (2 crops per year) lowered the winter wheat yield mainly due to the unfavourable soil moisture conditions after growing peanut in summer; however, the harvested peanut gained an extra profit for the local farmer. N uptake by grain and straw and N export was highest for SS. Changes in frequency and intensity of tillage practice altered soil total N content and its distribution along the slope. SS and NT increased the N content of the surface layer (0-0.20 m) compared with CT, but there was no significant effect in deeper soil layers. Considerable amounts of nitrate-N were left in the profile 0-1.60 cm just after harvest under all treatments. The Cumulative nitrate-N content to a depth of 1.60 m on average was 282 kg/ha, of which 56 kg/ha was in the layer 1.20-1.60 m, which is an indication of considerable nitrate leaching. From data of 7 consecutive years between 1999 and 2006, it could be concluded that SS resulted in the highest yield and total N content in the surface layer, and is the most sustainable tillage option for the circumstances of the study area.</t>
  </si>
  <si>
    <t>Cai, Dianxiong; Gabriels, Donald; Jin, Jiyun; Jin, Ke; Lu, Junjie; Moeskops, Bram; Zhang, Jie; de Neve, Stefaan</t>
  </si>
  <si>
    <t>drylands; nitrogen; soil management practices; winter wheat; yield</t>
  </si>
  <si>
    <t>10.1071/SR07134</t>
  </si>
  <si>
    <t>No-tillage has become a universal management system to conserve soil water and sustain soil productivity in dryland agriculture. However, no-tillage in a long-term may produce some undesirable soil characteristics. An occasional tillage operation has been used as a mean to manage some of the defects that have emerged in NT farming systems. This study was to explore the effect of sub-soiling at different frequencies in a no-tillage farming system of an annual cropping system of winter wheat-spring maize rotation on Loess Plateau. The study consisted of three tillage practices: NT (no-tillage were applied every year), NT/ST (no-tillage were applied in first year and rotated with sub-soiling in second year), NT/NT/ST (no-tillage were applied in first two year and rotated with sub-soiling in third year). The study began in 2007 on a former spring maize field with conventional tillage and lasted for three-year rotation cycles by 2016. In ten years, for the soil physical properties, NT/ST rotation significantly decreased soil bulk density, and increased soil porosity and amount of macroaggregates ( &gt; 0.25 mm) when compared to NT (P &lt; 0.05). For water storage, NT with ST rotations (NT/ST &amp;NT/NT/ST) increased the soil water storage in the fallow periods. Moreover, NT/ST rotation produced higher average grain yields, WUE and economic profit in the winter wheat-spring maize cropping system when compared to NT over the ten years. However, the soil organic matter (SOM) and total N under NT with ST rotations (NT/ST &amp; NT/NT/ ST) were lower than it for NT. For this long-term experiment, NT provided a better soil nutrient condition, NT/ NT/ST and NT/ST rotation showed a better effect on soil water storage in fallow. For the comprehensive productivity, NT/ST rotation showed a balanced soil properties and crop production effect among three tillage treatments. In the winter wheat-spring maize cropping system, NT/ST rotation enhanced soil physical and chemical properties and increased yield and water holding capacity of soil. We predict that the NT/ST rotation will be of great significance in promoting the development of rain-fed conservation farming in the Loess Plateau of China.</t>
  </si>
  <si>
    <t>Jia, Guangcan; Li, Jun; Wang, Hao; Wang, Rui; Wang, Shulan; Wang, Xiaoli; Xu, Zonggui; Zhang, Yujiao</t>
  </si>
  <si>
    <t>No-tillage farming system; Soil properties; Sub-soiling; Wheat-maize rotation; Yield</t>
  </si>
  <si>
    <t>10.1016/j.fcr.2017.05.002</t>
  </si>
  <si>
    <t>irrigation/deficit;optimization/planting/density;irrigation/drip</t>
  </si>
  <si>
    <t>land preparation/tillage/reduced or zero;land preparation/tillage/sub-soiling</t>
  </si>
  <si>
    <t>EFFECTS OF GREEN MANURES AND NPK FERTILIZER ON SOIL PROPERTIES, TOMATO YIELD AND QUALITY IN THE FOREST-SAVANNA ECOLOGY OF NIGERIA</t>
  </si>
  <si>
    <t>Green manures (GM) as an alternative to inorganic fertilizer offer considerable potential as a source of plant nutrients and organic matter (OM). Hence, field experiments were carried out during 2015 and 2016 cropping seasons to compare impacts of GM and NPK (15:15:15) fertilizer on soil properties, growth, fruit yield, mineral, lycopene and vitamin C contents of tomato (Lycopersicon esculentum Mill). GMs were composed by green tender stems and leaves of pawpaw (Carica papaya L.), neem (Azadirachta indica A. Juss.), moringa (Moringa oleifera Lam.) or gliricidia (Gliricidia sepium (Jacq.) Kunth ex Walp.) and applied at 5 Mg ha(-1), whereas NPK was applied at 300 kg ha(-1) and there was a no fertilizer plot (control). Application of GMs reduced soil bulk density and increased soil OM, N, P, K, Ca, Mg, growth, number of fruits and fruit yield of tomato compared with the control. NPK fertilizer had no effect on soil bulk density and soil OM, but it increased soil fertility and tomato yield as compared with the control. When comparing treatments, the highest tomato yield and best cost:benefit ratio were obtained with gliricidia as GM. The GMs and NPK fertilizer increased mineral, lycopene and vitamin C contents in tomato fruits and the highest K, Ca, Fe, Zn, Cu, lycopene and vitamin C contents in tomato fruits were found with moringa as GM. Our results revealed that GM has potential to improve soil properties, tomato yield and quality, being an alternative for cropping management.</t>
  </si>
  <si>
    <t>Adekiya, Aruna O.; Agbede, Taiwo M.; Ale, Monday O.; Eifediyi, Ehiokhilen K.; Olatunji, Christy A.</t>
  </si>
  <si>
    <t>MANAGEMENT; TILLAGE; SYSTEMS; GROWTH</t>
  </si>
  <si>
    <t>10.1017/S0014479718000376</t>
  </si>
  <si>
    <t>diversification/green manure;nutrient management/inorganic fertilizer</t>
  </si>
  <si>
    <t>Effects of including catla and tilapia in a freshwater prawn-mola polyculture in a rotational rice-fish culture systems</t>
  </si>
  <si>
    <t>An on-farm trial was carried out from February to June 2006 to evaluate the growth and production performance of catla (Catla catla) and tilapia (Oreochromis niloticus) with freshwater prawn (Macrobrachium rosenbergii) and mola (Amblypharyngodon mola) in farmer's rice fields. In all treatments, 20 000 mola ha(-1) and 20 000 prawn ha(-1) were stocked. Besides, stocking included 2500 catla ha(-1) in treatment-I, 2500 tilapia ha(-1) in treatment-II and catla and tilapia at 1250 ha(-1) each in treatment-III . Prawns were fed in the evening with pellets at a feeding rate of 3-8% body weight (initially 8% and gradually decreased to 3%). Catla and tilapia were fed in the morning with a paste of mustard oil cake and rice bran at a feeding rate of 3% body weight. Significantly higher combined production of fish and prawn observed was 2142 kg ha(-1) in treatment-I. The benefit:cost ratio was found to be significantly higher in treatment-I than in treatment-II and there were no differences between treatments I and III. From the production and economic point of view, treatment-I was found to be the best proposition for the rotational rice-fish culture systems.</t>
  </si>
  <si>
    <t>Azim, M. Ekram; Dewan, Somen; Kunda, Mrityunjoy; Majid, M. Abdul; Thilsted, Shakuntala H.; Wahab, M. Abdul</t>
  </si>
  <si>
    <t>mola; freshwater prawn; catla; tilapia; rice field; alternate method</t>
  </si>
  <si>
    <t>10.1111/j.1365-2109.2009.02204.x</t>
  </si>
  <si>
    <t>livestock;fish;cereals</t>
  </si>
  <si>
    <t>bos taurus;macrobrachium rosenbergii;amblypharyngodon mola;oryza sativa;oreochromis niloticus</t>
  </si>
  <si>
    <t>diversification/crop-aquaculture</t>
  </si>
  <si>
    <t>Effects of integrated nutrient management on performance of bhringraj (Eclipta prostrata L.) and soil fertility under the Grewia optiva Drummond. canopy in a mid-hill agroecosystem of north western Himalayas</t>
  </si>
  <si>
    <t>Integration of medicinal plants is one of the viable options for crop diversification and economic upliftment under tree fodder-based agroforestry system for mid-hills of Himachal Pradesh, India. Keeping in mind this scenario, the present study was carried out to evaluate the production potential of bhringraj in response to the application of integrated nutrient sources under grewia (Grewia optiva Drummond.) based agroforestry system. A Randomized Complete Block Design experiment (factorial) was employed with C-1: Grewia based agroforestry system and C-2: sole bhringraj cropping system) treated with different integrated nutrient sources viz., T-1: 100% FYM (Farm Yard Manure), T-2: 100% RDF (Recommended dose of fertilizer), T-3: 100% Vermicompost, T-4: Jeevamrut @ 5%, T-5: 25% RDF + 75% FYM, T-6: 50% RDF + 50% FYM, T-7: 75% RDF + 25% FYM, T-8: 50% RDF + 50% Vermicompost, T-9: 75% RDF + 25% Vermicompost and T-10: Control (No Fertilizer). Marked enhancement in the growth and yield parameters with a maximum dry matter yield of bhringraj (17.23 q ha(-1)) was recorded in intercropping system with application of 50% recommended dose of fertilizer (RDF) + 50% vermicompost (treatment T-8). The maximum level of soil available nitrogen (504.25 kg ha(-1)), phosphorus (70.79 kg ha(-1)) and potassium (275.86 kg ha(-1)) was estimated under treatment T-8. However, maximum net returns (US$ 915.58) and Benefit Cost Ratio (1.45) were realised under grewia based intercropping system coupled with the application of 25% RDF + 75% FYM (T-5). The present study observed that bhringraj performs better in grewia-based agroforestry system (AFS) than under sole cropping system and the application of integrated nutrients have demonstrated efficacy in enhancing yield, economic returns and soil health, however, further investigations are required before large scale adoption.</t>
  </si>
  <si>
    <t>Bhardwaj, D. R.; Dutt, Bhupender; Kumar, Jatin; Kumar, Saurabh; Thakur, C. L.</t>
  </si>
  <si>
    <t>Agroforestry; Bio-economic analysis; Silvo-medicinal; Intercropping; Nutrient optimization; Soil health</t>
  </si>
  <si>
    <t>10.1007/s10457-023-00822-6</t>
  </si>
  <si>
    <t>eclipta prostrata;grewia optiva</t>
  </si>
  <si>
    <t>diversification/crop rotation;land preparation/beds/raised;land preparation/beds/sunken;residue management/crop/incorporated</t>
  </si>
  <si>
    <t>Effects of intercropping rice and water spinach on net yields and pest control: an experiment in southern China</t>
  </si>
  <si>
    <t>Strategies encouraging the use of fewer agrochemicals while maintaining high yield are highly demanded for smallholder rice farmers. Intercropping helps to suppress pests and disease in upland farming systems. However, information on the role of intercropping in pest suppression and crop productivity in irrigated rice farming systems is sparse. To explore the possibility of establishing diversified agriculture management strategy that requires lower agrochemical inputs, a field study was conducted to evaluate the effect of rice and water spinach intercropping on the occurrence of pests, disease, and land-use efficiency. Results demonstrated that the occurrence of rice blast disease, sheath blight disease, and Cnaphalocrocis medinalis was substantially lower than pure stands. Compared with rice monoculture, the tiller number, net photosynthetic rate, and leaf chlorophyll content were significantly increased in rice at the edge rows adjacent to water spinach in intercropping. Intercropping increased the per unit area yield of rice without significant reduction in that of water spinach. Land equivalent ratio (LER) was 1.13, showing that intercropping was 13% more productive than rice monocropping. Net income for intercropping was 5.04 times higher than for rice monocropping. These findings suggest that rice and water spinach intercropping is a viable alternative for sustainable rice production with a small farming scale in southern China.</t>
  </si>
  <si>
    <t>Fu, Ling; Liang, Kaiming; Luo, Mingzhu; Yang, Tao; Zhang, Jia-en; Zhang, Shaobin; Zhao, Benliang</t>
  </si>
  <si>
    <t>intercropping; land-use efficiency; rice; water spinach; pest control</t>
  </si>
  <si>
    <t>10.1080/14735903.2016.1155391</t>
  </si>
  <si>
    <t>cereals;vegetables</t>
  </si>
  <si>
    <t>oryza sativa;ipomoea aquatica</t>
  </si>
  <si>
    <t>Effects of Irrigation Strategy and Plastic Film Mulching on Soil N2O Emissions and Fruit Yields of Greenhouse Tomato</t>
  </si>
  <si>
    <t>Agriculture is a major source of global greenhouse gas emissions. Approximately 1/3 of vegetables in China are produced in greenhouses. However, the effects of different irrigation strategies and plastic film (PF) mulching combinations on N2O emissions and tomato fruit yields in greenhouses are unclear. The aims of this study were to explore the effects of micro-sprinkler irrigation under plastic film (MSPF), drip irrigation under plastic film (DIPF) and micro-sprinkler irrigation (MSI) on the soil nutrients, enzyme activity, nirS-type denitrifying bacterial community, N2O emissions and fruit yields of tomato. The results showed that MSPF could improve the uniformity of soil water distribution and surface (0-40 cm) soil water content. Film mulching could increase soil temperature at depths of 5-25 cm. Both MSPF and DIPF increased microbial nitrogen, promoted the activity of rhizosphere soil urease and leucine aminopeptidase, changed the community of denitrifying bacteria, accelerated the turnover of soil nutrients and improved yield and water use efficiency. PF mulching had a greater impact on the nirS-type denitrifying bacterial community when compared to irrigation strategy. We conclude that MSPF can be used to configure commercially available installation and operation. The comprehensive benefit of MSPF treatment is that it is more profitable than that of DIPF.</t>
  </si>
  <si>
    <t>Li, Yuan; Lu, Zhenguang; Wang, Jingwei; Zhang, Mingzhi; Zhang, Yushun</t>
  </si>
  <si>
    <t>irrigation strategy; plastic film mulching; denitrifying bacteria community; N2O emissions; yield</t>
  </si>
  <si>
    <t>10.3390/agriculture12020296</t>
  </si>
  <si>
    <t>irrigation;irrigation/drip;irrigation/micro-sprinkler;mulch/plastic;residue management/non-crop/mulch</t>
  </si>
  <si>
    <t>Effects of long-term no tillage and straw return on greenhouse gas emissions and crop yields from a rice-wheat system in central China</t>
  </si>
  <si>
    <t>Extensive attention has been attracted to no tillage and straw return due to its carbon sequestration and greenhouse gas (GHG) emissions alteration properties. However, the impacts of perceived long-term no tillage and straw return on GHG emissions and crop yields in the rice-wheat system remain unclear. A six-year field experiment was conducted to investigate the temporal impacts of no tillage and straw return on soil organic carbon (SOC), CH4 and N2O emissions, and crop yields. Significant effects of no tillage and straw return on SOC were observed after 5 years of the experiment. The influence of no tillage and straw return on N2O and CH4 emissions and crop yields presented temporal disparities. No tillage significantly increased N2O emission by 28.9%, but reduced CH4 emission by 18.3% during 6-year field experiment relative to conventional tillage. Moreover, no tillage had no significant effect on the annual crop yield. By contrast, straw return remarkably increased N2O emissions, CH4 emissions and annual crop yield by 41.2%, 47.5% and 4.1% over the 6-year field experiment relative to straw removal. Besides, no tillage significantly decreased net global warming potential (GWP) by 27.7%, and had no significant effect on net ecosystem economic budget (NEEB). Inversely, straw return markedly increased the net GWP by 46.2% and the NEEB by 3.4%. Together, these results showed that agricultural strategy of long-term no tillage with straw return is likely to result in low GHG emissions and high crop yields and economic profit in rice-wheat system, suggesting the potential benefit of no tillage with straw return for GHG mitigation and food security.</t>
  </si>
  <si>
    <t>Cao, Caogui; Guo, Lijin; Li, Chengfang; Liu, Lei; Sheng, Feng; Zhang, Li</t>
  </si>
  <si>
    <t>No tillage; Straw return; Greenhouse gas emission; Soil organic carbon</t>
  </si>
  <si>
    <t>10.1016/j.agee.2021.107650</t>
  </si>
  <si>
    <t>land preparation/tillage/reduced or zero;residue management/crop/retained</t>
  </si>
  <si>
    <t>Effects of nitrogen fertilizer sources and tillage practices on greenhouse gas emissions in paddy fields of central China</t>
  </si>
  <si>
    <t>The effects of nitrogen (N) fertilizer sources and tillage practices on greenhouse gas (GHG) emission have been well elucidated separately. However, it is still remained unclear regarding the combined effects of N fertilization and tillage practices on the global warming potential (GWP) and net ecosystem economic budget (NEEB) in paddy fields. In this paper, a 2-year field experiment was performed to investigate the effects of N fertilizer sources (NO, no N; IF, 100% N from chemical fertilizer; SRIF, 50% N from slow-release fertilizer and 50% N from chemical fertilizer; OF, 100% N from organic fertilizer; OFIF, 50% N from organic fertilizer and 50% N from chemical fertilizer) and tillage practices (CT, conventional intensive tillage; NT, no-tillage) on the emissions of methane (CH4) and nitrous oxide (N2O), GWP, greenhouse gas intensity (GHGI), and NEEB in paddy fields of central China. Compared with NO treatment, IF, SRIF, OF and OFIF treatments greatly enhanced the cumulative seasonal CH4 emissions (by 54.7%, 41.7%, 51.1% and 66.0%, respectively) and N2O emissions (by 164.5%, 93.4%, 130.2% and 251.3%, respectively). NT treatment significantly decreased the GWP and GHGI compared with CT treatment. On the other hand, NT treatment significantly decreased CH4 emissions by 8.5-13.7%, but did not affect N2O emissions relative to CT treatment. Application of N fertilizers significantly increased GWP and GHGI. It was worth noting that the combined treatment of OFIF and NT resulted in the second-highest GWP and GHGI and the largest NEEB among all treatments. Therefore, our results suggest that OFIF combined with NT is an eco-friendly strategy to optimize the economic and environmental benefits of paddy fields in central China. Although the treatment of SRIF plus NT showed the lowest GWP and GHGI and the highest grain yield among all treatments, it led to the lowest NEEB due to its highest fertilizer cost. These results indicate that the government should provide appropriate ecological compensation for this practice, which has low GHG emissions and high rice yield. (C) 2016 Elsevier Ltd. All rights reserved.</t>
  </si>
  <si>
    <t>Cao, C. G.; Chen, J.; Li, C. F.; Liu, T. Q.; Zhang, Z. S.</t>
  </si>
  <si>
    <t>CH4; N2O; Net ecosystem economic budget; No-tillage; Organic fertilizer</t>
  </si>
  <si>
    <t>10.1016/j.atmosenv.2016.09.003</t>
  </si>
  <si>
    <t>other;cereals;oil crop;legume</t>
  </si>
  <si>
    <t>trifolium alexandrinum;pennisetum glaucum;sinapis;pisum sativum</t>
  </si>
  <si>
    <t>diversification/crop rotation;diversification/intercropping/relay;land preparation/tillage/reduced or zero</t>
  </si>
  <si>
    <t>costs;net return;variable cost;profit</t>
  </si>
  <si>
    <t>land preparation/tillage/reduced or zero;nutrient management/inorganic fertilizer;nutrient management/application/controlled release;nutrient management/organic fertilizer</t>
  </si>
  <si>
    <t>Effects of organic and mineral fertilizer inputs on maize yield and soil chemical properties in a maize cropping system in Meru South District, Kenya</t>
  </si>
  <si>
    <t>Soil nutrient depletion as a result of continuous cultivation of soils without adequate addition of external inputs is a major challenge in the highlands of Kenya. An experiment was set up in Meru South District, Kenya in 2000 to investigate the effects of different soil-incorporated organic (manure, Tithonia diversifolia, Calliandra calothyrsus, Leucaena leucocephala) and mineral fertilizer inputs on maize yield, and soil chemical properties over seven seasons. On average, tithonia treatments (with or without half recommended rate of mineral fertilizer) gave the highest grain yield (5.5 and 5.4 Mg ha(-1) respectively) while the control treatment gave the lowest yield (1.5 Mg ha(-1)). After 2 years of trial implementation, total soil carbon and nitrogen contents were improved with the application of organic residues, and manure in particular improved soil calcium content. Results of the economic analysis indicated that on average across the seven seasons, tithonia with half recommended rate of mineral fertilizer treatment recorded the highest net benefit (USD 787 ha(-1)) while the control recorded the lowest (USD 272 ha(-1)). However, returns to labor or benefit-cost ratios were in most cases not significantly improved when organic materials were used.</t>
  </si>
  <si>
    <t>Bationo, Andre; Kung'u, James; Mucheru-Muna, Monicah; Mugendi, Daniel; Mugwe, Jayne</t>
  </si>
  <si>
    <t>biomass transfer; economic returns; combination; soil fertility; Tithonia</t>
  </si>
  <si>
    <t>10.1007/s10457-006-9027-4</t>
  </si>
  <si>
    <t>benefit cost ratio;labour cost;net benefit;return to labour</t>
  </si>
  <si>
    <t>Effects of planting pattern on growth and yield and economic benefits of cotton in a wheat-cotton double cropping system versus monoculture cotton</t>
  </si>
  <si>
    <t>The double-cropping system of wheat and cotton is widely adopted in the Yellow River Valley of China, but it remains unclear if and how planting patterns impact cotton yield and economic benefits in this system. Using monoculture cotton (CM) as the control, we conducted a 2-year field experiment to investigate the effects of three planting patterns, cotton intercropped with wheat (CIW), cotton transplanted after wheat (CTW), and cotton direct-seeded after wheat (CDW) under the wheat-cotton double cropping system on cotton growth, yield and economic benefits in two fields differing in soil fertility. The results indicated that double cropping significantly decreased cotton yield relative to monoculture irrespective of planting pattern and fields, but the decrements were considerably reduced in the high soil fertility field. Averaged across two years, cotton yields of CIW, CTW and CDW were reduced by 16.2, 30.0 and 38.8% in the low fertility field relative to that of CM, while they were reduced by 7.5, 22.4 and 22.7% in the high fertility field. The yield difference among planting patterns was attributed to the variation in both the number of bolls and boll weight, while the yield difference between two fields was largely due to the number of bolls. Similar differences in biomass accumulation were observed among planting patterns. Accelerated early development of cotton, extended duration of the fast biomass accumulation and the enhanced total biomass and accumulation rate were observed in the high fertility relative to those in the low fertility field. Economic analysis showed that, based on total costs and output values of two crops, the net revenue of CIW, CTW and CDW was increased by 28.5, 10.9 and 36.5% in the low fertility field; and by 56.3, 31.8 and 74.4% in the high fertility field, compared to CM averaged by two years. CDW might be a new alternative for cotton production in Yellow River Valley when taking both profitability and management simplification into consideration. Our results also support that good soil fertility is a prerequisite for high yield and net return in wheat-cotton double cropping, especially for CDW.</t>
  </si>
  <si>
    <t>Cao, Weixing; Feng, Lu; Han, Yingchun; Li, Yabing; Wang, Guoping; Zhou, Zhiguo; Zhu, Yan</t>
  </si>
  <si>
    <t>Cotton; Economic analysis; Monoculture; Wheat-cotton cropping; Soil fertility</t>
  </si>
  <si>
    <t>10.1016/j.fcr.2017.07.003</t>
  </si>
  <si>
    <t>Effects of rainfall harvesting and mulching technologies on soil water, temperature, and maize yield in Loess Plateau region of China</t>
  </si>
  <si>
    <t>Precipitation is the major factor limiting crop growth in the semi-arid Loess Plateau region of China. Ridge-and-furrow rainfall harvesting systems (RFRHS) with mulches are used to increase water availability to crops, thereby improving and stabilising agricultural production in the semi-arid region of China. We conducted a field experiment from 2007 to 2010 in the Weibei Highlands of China, to determine the influence of RFRHS with different mulching patterns on soil water content, temperature, water-use efficiency, and maize yield (Zea mays L.). Ridges were covered with standard plastic film in all RFRHS treatments, while different furrow treatments were mulched with standard plastic film (PP), biodegradable film (PB), maize straw (PS), or liquid film (PL), or left uncovered (P). A conventional flat treatment without mulching was used as the control. In the early stage of maize growth, the topsoil temperature (5-20 cm) under PP and PB was significantly (P &lt; 0.05) higher than under the control, whereas the soil temperature under PS was significantly (P &lt; 0.05) lower than under the control. Treatments PP, PB, and PS also significantly improved soil water content during early growth stages. There was no significant difference in soil water content between PS and the control during middle and late growth stages. However, the soil water content in the deep soil layers with PP and PB was less than that of the control. Soil temperature and soil water content of PL and P were slightly higher than the control during the whole growing season. Higher maize yield and water-use efficiency was found with PP, PB, and PS. Compared with the control, the 4-year average maize yield with PP, PB, and PS was significantly (P &lt; 0.05) increased, by 35, 35, and 34%, while the average water-use efficiency increased by 30, 31, and 29%, respectively. Net income was highest with PS, followed by PB, where the 4-year average net income increased by 2779 and 2752 Chinese yuan (CNY) ha(-1), respectively, compared with the control. Soil water and temperature conditions were improved, while the maize yield and net income were increased, when ridges were covered with standard plastic film and the furrows were mulched with either biodegradable film or straw. Therefore, these two treatments are considered most efficient for maize production in the drought-prone, semi-humid region of the Loess Plateau, China.</t>
  </si>
  <si>
    <t>Han, Qingfang; Hou, Xianqing; Jia, Zhikuan; Li, Rong; Yang, Baoping</t>
  </si>
  <si>
    <t>mulch; ridge and furrow rainwater harvesting; spring maize; soil temperature; soil water; yield</t>
  </si>
  <si>
    <t>10.1071/SR11331</t>
  </si>
  <si>
    <t>Effects of rainfall harvesting and mulching technologies on water use efficiency and crop yield in the semi-arid Loess Plateau, China</t>
  </si>
  <si>
    <t>In semi-arid areas, crop growth is greatly limited by water. Amount of available water in soil can be increased by surface mulching and other soil management practices. Field experiments were conducted in 2005 and 2006 at Gaolan, Gansu, China, to determine the influence of ridge and furrow rainfall harvesting system (RFRHS), surface mulching and supplementary irrigation (SI) in various combinations on rainwater harvesting, amount of moisture in soil, water use efficiency (WUE), biomass yield of sweet sorghum (Sorghum bicolour L.) and seed yield of maize (Zea mays L.). In conventional fields without RFRHS, gravel-sand mulching produced higher biomass yield than plastic-mulching or straw-mulching. In plastic-mulched fields, an increasing amount of supplemental irrigation was needed to improve crop yield. There was no effect of RFRHS without plastic-covered ridge on rainwater harvesting when natural precipitation was less than 5 mm per event. This was due to little runoff of rainwater from frequent low precipitation showers, and most of the harvested rainwater gathered at the soil surface is lost to evaporation. In the RFRHS, crop yield and WUE were higher with plastic-covered ridges than bare ridges, and also higher with gravel-sand-mulched furrows than bare furrows in most cases, or straw-mulched furrows in some cases. This was most likely due to decreased evaporation with plastic or gravel-sand mulch. In the RFRHS with plastic-covered ridges and gravel-sand-mulched furrows, application of 30 mm supplemental irrigation produced the highest yield and WUE for sweet sorghum and maize in most cases. In conclusion, the findings suggested the integrated use of RFRHS, mulching and supplementary irrigation to improve rainwater availability for high sustainable crop yield. However, the high additional costs of supplemental irrigation and construction of RFRHS for rainwater harvesting need to be considered before using these practices on a commercial scale. (C) 2008 Elsevier B.V. All rights reserved.</t>
  </si>
  <si>
    <t>Malhi, Sukhdev S.; Vera, Cecil L.; Wang, Jinniu; Wang, Yajun; Xie, Zhongkui; Zhang, Yubao</t>
  </si>
  <si>
    <t>Ridge and furrow rainwater harvesting; Mulch; Irrigation; Loess Plateau</t>
  </si>
  <si>
    <t>10.1016/j.agwat.2008.09.012</t>
  </si>
  <si>
    <t>pest and disease management/chemical/synthetic;pest and disease management/chemical/synthetic/herbicide;residue management/non-crop/mulch</t>
  </si>
  <si>
    <t>zea mays;sorghum bicolor</t>
  </si>
  <si>
    <t>Effects of Relay Cropping of Corn on the Productivity and Quality of Flue-Cured Tobacco</t>
  </si>
  <si>
    <t>Relay cropping timing has been frequently reported to influence flue-cured tobacco (Nicotiana tabacum L.) production. However, the optimal planting time for a relay corn (Zea mays L) crop on flue-cured tobacco fields is unknown in terms of tobacco health, yield, quality, and economic value. A field experiment was conducted with 10, 17, 24, and 31 d after flue-cured tobacco apex excision as the relay cropping timings of corn, and tobacco monoculture as the control at Chuxiong, Yunnan, China in 2010 and 2011. The five treatments were repeated three times in a randomized complete block design. The occurrence of brown spot (Alternaria alternata), plant biomass, plant N and K nutrition, yield, chemical composition, smoking quality, and economic value of flue-cured tobacco were affected by year. Relay cropping 17 d after tobacco apex excision resulted in better chemical composition and smoking quality. The incidence and severity index of brown spot, plant biomass, plant N and K nutrition, yield, chemical composition, smoking quality, and economic value of tobacco were not significantly affected by the relay cropping timing of corn, indicating that relay cropping of corn at a later growth stage of flue-cured tobacco has no negative effect on tobacco production while the relay corn crop may bring additional income to tobacco growers. In conclusion, if the production of relay corn is profitable, relay cropping of corn after flue-cured tobacco apex excision could become a recommended cropping system in Yunnan and other regions with similar environmental conditions.</t>
  </si>
  <si>
    <t>Cao, Qizhang; Che, Peikuan; Li, Yongmei; Wang, YongJie; Xu, Lei; Yang, Huanwen; Yin, Xinhua; Zhao, Hong; Zhao, Zhengxiong; Zhou, Guisu</t>
  </si>
  <si>
    <t>NICOTIANA-TABACUM L.; LIGHT INTERCEPTION; BROWN SPOT; WATER-USE; WHEAT; INTERCROP; MAIZE; YIELD; PERFORMANCE; MANAGEMENT</t>
  </si>
  <si>
    <t>10.2134/agronj13.0565</t>
  </si>
  <si>
    <t>zea mays;nicotiana tabacum</t>
  </si>
  <si>
    <t>diversification/intercropping/relay</t>
  </si>
  <si>
    <t>economic value</t>
  </si>
  <si>
    <t>Effects of Ridge-Furrow System Combined with Different Degradable Mulching Materials on Soil Water Conservation and Crop Production in Semi-Humid Areas of China</t>
  </si>
  <si>
    <t>In China, the ridge-furrow water conservation planting (RC) system is advantageous for improving crop yields and rainwater use efficiency. In RC planting system, plastic film-mulched ridges are employed for water harvesting while the furrows serve as infiltration and planting belts. To optimize the RC system and to overcome problems due to the lack of water in semi-humid areas at risk of drought, we mulched the furrows with 8% biodegradable film (RCSB), liquid film (RCSL), or no mulching in the furrows (RCSN), while conventional flat planting (CF) was employed as the control. After 4 year (2007-2010) consecutive field study, the results showed that the soil water storage level in the 0-100 cm layer with four treatments was ranked as follow: RCSB &gt; RCSL &gt; RCSN &gt; CF, while the RCSB and RCSL were 26.3 and 12.2 mm greater than RCSN, respectively. Compared with CF, the average soil temperature was significantly (P &lt; 0.05) higher by 3.1, 1.7, and 1.5. degrees C under the RC planting treatments (RCSB, RCSL, and RCSN) during each year, respectively. The average ET rate of RC treatments were all lower than CF in each experimental year, and the average decreased by 8.0% (P &lt; 0.05). The average yields with RCSB, RCSL, and RCSN increased by 2,665, 1,444, and 1,235 kg ha(-1), respectively, and the water use efficiency (WUE) increased by 51.6, 25.6, and 21.1%, compared with CF. RCSB obtained the highest economic benefit, the average net income was higher than CF by 4,020 Yuan ha(-1). In conclusion, we found that RC planting with biodegradable film mulching in the furrows is the best cultivation pattern in the semi-humid areas of China in terms of both environmental and economic benefits.</t>
  </si>
  <si>
    <t>Ali, Shahzad; Cai, Tie; Chen, Xiaoli; Jia, Zhikuan; Ren, Xiaolong; Wei, Ting; Wu, Yang; Zhang, Peng</t>
  </si>
  <si>
    <t>corn yield; mulching; rainfall harvesting; soil water; soil temperature</t>
  </si>
  <si>
    <t>10.3389/fpls.2017.01877</t>
  </si>
  <si>
    <t>The expansion of brewing industries in Ethiopia has been inducing a growing demand for the supply of malt with optimum kernel protein content. However, the supply has been constrained by the unavailability of sufficient volumes of acceptable quality of malting barley grain to meet the ever-increasing demand. In this regard, field experiments were conducted in the southeastern Ethiopian highlands to examine the combined effects of five seeding rates (100, 125, 150, 175 and 200 kg ha(-1)) and four nitrogen (N) fertilizer levels (0, 18, 36 and 54 kg ha(-1)) on the yield, yield components and protein concentration of malting barley. The experiment was laid out in a randomised complete block design with three replications. Increasing seeding rate from 100 to 125 and 150 kg ha(-1) improved the grain yields by 173 (6%) and 329 kg ha(-1) (10%), and economic profitability by US$6.58 and US$4.15 respectively, for each US$1.00 investment on seed. Similarly, application of 18, 36 and 54 kg N ha(-1) increased the grain yields by 309 (10%), 490 (17%) and 639 kg ha(-1) (22%), and economic benefits by US$8.14, US$4.44 and US$2.78 respectively, for each US$1.00 investment on N fertilizer, when compared to the control. These achievements were without detrimental effect to the kernel protein concentration of malting barley. The production of malting barley with improved yield, optimum kernel protein concentrations and enhanced economic benefit was attained through seeding at a rate of 125 - 150 kg ha(-1) along with 18 - 54 kg N ha(-1) on suitable soil types in the southeastern highlands of Ethiopia and other areas with similar agro-ecologies. Thus, to improve the likelihood of acceptance of malting barley by malting industries, growers are recommended to select low-protein containing varieties and decide application of N fertilization based on soil test results.</t>
  </si>
  <si>
    <t>Abdulkadir, Birhan; Admasu, Almaz; Admasu, Wubengeda; Debebe, Anbessie; Habte, Dawit; Mekonnen, Asrat; Tadesse, Amare; Tadesse, Kassu</t>
  </si>
  <si>
    <t>Malting barley; nitrogen fertilizer rate; protein concentration; seeding rate; yield</t>
  </si>
  <si>
    <t>10.1016/j.jagp.2022.04.014</t>
  </si>
  <si>
    <t>vicia faba;cyamopsis tetragonoloba;pennisetum glaucum;oryza sativa;pisum sativum;sus domesticus;columbidae;cajanus cajan;triticum</t>
  </si>
  <si>
    <t>costs;net return;total cost</t>
  </si>
  <si>
    <t>hordeum vulgare;hordeum distichum</t>
  </si>
  <si>
    <t>economic benefit;profitability</t>
  </si>
  <si>
    <t>Included- Legumes in pasture</t>
  </si>
  <si>
    <t>Effects of seeding rates on competition indices of barley and vetch intercropping systems in the Eastern Mediterranean</t>
  </si>
  <si>
    <t>Forage mixtures are common agricultural practices for the energy and protein needs of animals. In this study, common vetch (Vicia sativa L.), Hungarian vetch (Vicia pannonica L.), and barley (Hordeum vulgare L.) mixtures in different seeding rates were investigated in terms of forage yield and quality. In order to evaluate the effect of vetch, cereal intercropping and the competition/economic indices of 8 different legume-barley mixtures, along with their pure stands, were assessed during the 2008-2009 and 2009-2010 growth seasons in the Eastern Mediterranean region of Turkey. The field experiment was arranged as a randomized complete block design with 3 replications for each year. Intercropping indices were calculated by means of land equivalent ratio (LER), aggressivity (A), crowding ratio (CR), and actual yield loss (AYL). Competition indices revealed that both the common vetch-barley and the Hungarian vetch-barley intercroppings at a seeding ratio of 80%:20%, respectively, were advantageous due to their high yield, land use efficiency, and economic value compared to other mixtures or pure stands. All samples were analyzed for quality parameters such as dry matter (DM), crude protein (CP), neutral detergent fiber (NDF), and acid detergent fiber (ADF) content. While digestible dry matter (DDM) content did not differ among treatments, CP, NDF, ADF, TDN (total digestible nutrients), DDM, RFV (relative feed value), and NE1 (net energy for lactation) content significantly differed among the different vetches-barley mixtures (P &lt; 0.01). The results emphasize that both vetch species combined with barley and using the seeding ratio of 80% vetch: 20% barley should be profitable for farmers in terms of implementation and maximum yield per unit area under Eastern Mediterranean conditions.</t>
  </si>
  <si>
    <t>Atak, Mehmet; Erayman, Mustafa; Ozel, Ali; Yilmaz, Saban</t>
  </si>
  <si>
    <t>Annual mixtures; barley; competition indices; plant density; Vicia</t>
  </si>
  <si>
    <t>10.3906/tar-1406-155</t>
  </si>
  <si>
    <t>hordeum vulgare;vicia sativa;vicia pannonica</t>
  </si>
  <si>
    <t>Effects of soil and crop management practices on yields, income and nutrients losses from upland farming systems in the Middle Mountains region of Nepal</t>
  </si>
  <si>
    <t>On-farm runoff plots were established during 2004 and monitored for 4 years in the Pokhare Khola watershed (Nepal) in a completely randomized design with four replications of each three treatments: traditional Farmer Practice (FP) (Zea mays-Eleusine coracana), Reduced Tillage (RT; Z. mays-Vigna ungeuculata), and Commercial Vegetable with double dose of farm yard manure (CV; Z. mays-Capsicum species) to evaluate treatment effects on soil nutrient losses, nutrient balances and crop income on Bari land (rainfed terraces). Nutrient removal due to crop harvest was found to be significantly higher than nutrient loss through soil erosion, and CV treatment exhibited a significantly higher N uptake (123 kg ha(-1) year(-1)) through crop harvest than other treatments. Moreover, the CV treatment produced significantly higher income per unit area of Bari land than the other treatments. Soil organic carbon and major nutrients losses (NPK) through soil erosion were minimal [25.5 kg ha(-1) year(-1) soil organic carbon (SOC) and 5.6:0.02:0.12 kg ha(-1) year(-1) nitrogen (N), phosphorus (P), potassium (K), respectively]. Result showed that no nutrients were lost through leaching. Nutrient losses due to soil erosion and runoff were lower than previously reported in the Middle Mountain region, indicating a need to re-evaluate the soil erosion and nutrient loss problems in this region. Interventions such as reduced tillage and double dose of FYM with vegetable production were found to be effective in maintaining soil fertility and increasing farm income compared to the traditional maize-millet production system. The nutrient balance calculations suggest that integrated nutrient management techniques such as residue incorporation and application of FYM with a minimum application of chemical fertilizer are potentially sustainable production approaches for the Mid-hills of Nepal.</t>
  </si>
  <si>
    <t>Bajracharya, Roshan M.; Borresen, Trond; Sitaula, Bishal K.; Tiwari, Krishna R.</t>
  </si>
  <si>
    <t>Crop harvest; Farm income; Leaching; Nutrient balance; Runoff; Soil erosion</t>
  </si>
  <si>
    <t>10.1007/s10705-009-9289-0</t>
  </si>
  <si>
    <t>vegetables;cereals;legume</t>
  </si>
  <si>
    <t>capsicum;eleusine coracana;vigna unequculata;zea mays</t>
  </si>
  <si>
    <t>Effects of straw addition on increased greenhouse vegetable yield and reduced antibiotic residue in fluvo-aquic soil</t>
  </si>
  <si>
    <t>Organic manure application is an important measure for high yield and good quality vegetable production, whereas organic manure is also a main source of residual antibiotic in soils. A 3-yr experiment was conducted on a fluvo-aguic soil in Tianjin of northern China. The objective of this study was to investigate the effects of different fertilization patterns on yield of six-season vegetables with celery and tomato rotation, and dynamic change of tetracyclines residues in the soil during the sixth growing season (tomato season). The field experiment comprised six treatments depending on the proportion of nitrogen of each type of fertilizer: 4/4 CN (CN, nitrogen in chemical fertilizer), 3/4 CN+1/4 MN (MN, nitrogen in pig manure), 2/4 CN+2/4 MN, 1/4 CN+3/4 MN, 2/4 CN+1/4 MN+1/4 SN (SN, nitrogen in corn straw), and CF (conventional fertilization, the amounts of nitrogen application were 943 and 912 kg N ha(-1) for celery and tomato season, respectively). In addition to CF treatment, the amount of nitrogen application in other treatments was greatly reduced and equal (450 and 450 kg N ha(-1) for celery and tomato season, respectively). Results showed that the combined application of 3/4 CN+1/4 MN achieved the highest yield and economic benefit in the first four seasons, but addition of straw (2/4 CN+1/4 MN+1/4 SN treatment) performed better in the subsequent two seasons, and the average yields of 2/4 CN+1/4 MN+1/4 SN treatment were respectively higher by 9.9 and 12.8% than those of 4/4 CN treatment, and by 5.6 and 10.5% than those of CF treatment. The residual chlortetracycline (CTC) in manure-amended soil for three consecutive years increased along with the increase of applied amount of pig manure. Under the same amount of pig manure application, content of CTC in straw-amended soil was obviously decreased compared with no straw-amended soil (3/4 CN+1/4 MN treatment), and averagely decreased by 41.9% for four sampling periods in the sixth season. Addition of crop straw facilitated the degradation of CTC in manure-amended soil. As a whole, the conventional fertilization was not the desirable pattern based on yield, economic benefit and environment, the optimal fertilization pattern with the highest yield and profit and the least soil chlortetracycline residue was the treatment of 2/4 CN+1/4 MN+1/4 SN under this experimental condition.</t>
  </si>
  <si>
    <t>Chun-hua, Li; Ji-wei, Tang; Ji-yun, Jin; Shao-wen, Huang; Wei, Gao; Xiu-bin, Wang; Zhi-qiang, Zhang</t>
  </si>
  <si>
    <t>greenhouse vegetable; organic manure; straw; yield; soil chlortetracycline</t>
  </si>
  <si>
    <t>10.1016/S2095-3119(14)60878-9</t>
  </si>
  <si>
    <t>apium graveolens;solanum lycopersicum</t>
  </si>
  <si>
    <t>Effects of straw and plastic film mulching on greenhouse gas, emissions in Loess Plateau, China: A field study of 2 consecutive wheat-maize rotation cycles</t>
  </si>
  <si>
    <t>Mulching practices have long been used to modify the soil temperature and moisture conditions and thus potentially improve crop production in dryland agriculture, but few studies have focused on mulching effects on soil gaseous emissions. We monitored annual greenhouse gas (GHG) emissions under the regime of straw and plastic film mulching using a closed chamber method on a typical winter-wheat (Triticum aestivum L. cv Xiaoyan 22) and summer-maize (Zea mays L cv Qinlong 11) rotation field over two-year period in the Loess Plateau, northwestern China. The following four field treatments were included: T1 (control, no mulching), T2 (4000 kg ha(-1) wheat straw mulching, covering 100% of soil surface), T3 (half plastic film mulching, covering 50% of soil surface), and T4 (complete plastic film mulching, covering 100% of soil surface). Compared with the control, straw mulching decreased soil temperature and increased soil moisture, whereas plastic film mulching increased both soil temperature and moisture. Accordingly, straw mulching increased annual crop yields over both cycles, while plastic film mulching significantly enhanced annual crop yield over cycle 2. Compared to the no-mulching treatment, all mulching treatments increased soil CO2 emission over both cycles, and straw mulching increased soil CH4 absorption over both cycles, but patterns of soil N2O emissions under straw or film mulching are not consistent Overall, compared to T1, annual GHG intensity was significantly decreased by 106%, 24% and 26% under T2, T3 and T4 over cycle 1, respectively; and by 20%, 51% and 29% under T2, T3 and T4 over cycle 2, respectively. Considering the additional cost and environmental issues associated with plastic film mulching, the application of straw mulching might achieve a balance between food security and GHG emissions in the Chinese Loess Plateau. However, further research is required to investigate the perennial influence of different mulching applications. (C) 2016 Elsevier B.V. All rights reserved.</t>
  </si>
  <si>
    <t>Chen, Haixin; Chen, Jing; Cheng, Gong; Dyck, Miles; Feng, Hao; Liu, Jingjing; Pi, Xiaomin; Si, Bingcheng; Sun, Benhua; Zhang, Afeng; Zhao, Ying</t>
  </si>
  <si>
    <t>Mulching; Greenhouse gas emissions; Wheat-maize rotation field</t>
  </si>
  <si>
    <t>10.1016/j.scitotenv.2016.11.022</t>
  </si>
  <si>
    <t>Effects of straw mulch on mungbean yield in rice fields with strongly compacted soils</t>
  </si>
  <si>
    <t>In rice-based lowland areas in the Mekong region, the lack of full irrigation water availability for post-rice legume crops and the poor soil physical and chemical conditions are major constraints for development of sound rice/legume double cropping system. In order to improve legume productivity, use of rice straw mulch and various crop establishment methods were examined in two series of mungbean experiments in Cambodia where soils were coarse and strongly compacted. In one set of experiments conducted at four locations in the first year the effect of straw mulch, planting method (manual vs seed drill) and tillage method (conventional vs no-till) was examined. Another set of experiments were conducted in the second year at three locations with four levels of mulch under two planting densities. On average in year 1, mulching of rice straw at 1.5 t/ha increased mungbean crop establishment from 72 to 83%, reduced weed biomass from 164 to 123 kg/ha and increased yield from 228 to 332 kg/ha. Mulch was effective in conserving soil moisture, and even at maturity the mulched area had on average 1% higher soil moisture content. The amount of mulch between 1 and 2 t/ha did not show consistent effects in year 2, partly because some mulch treatments resulted in excessive soil moisture content and were not effective. Rice straw mulch had a significant effect on mungbean yield in 6 out of the 7 experiments conducted in two years, and mean yield increase was 35%. This yield advantage was attributed to better crop establishment, improved growth and reduced weed pressure, but in some cases only one or two of these factors were effective. On the other hand, planting method, tillage method and planting density had only small effects on mungbean yield in most experiments. Only in one location out of four tested, the no-till treatment produced significantly higher yield than the conventional method. Seed drill produced similar mungbean establishment and grain yield to the manual planting suggesting that the planter can be used to save the labour cost which is increasing rapidly in the Mekong region. Maximum root depth varied little with mulch or planting density, and was shallow (&lt;20 cm) in all three locations where this character was determined. It is concluded that while rice straw mulch increased yield of mungbean following rice, the inability of mungbean roots to penetrate the hard pan is a major constraint for development of a sound rice/mungbean cropping system in the lowlands with compacted soils. 2011 Elsevier B.V. All rights reserved.</t>
  </si>
  <si>
    <t>Bunna, Som; Fukai, Shu; Makara, Ouk; Mitchell, Jaquie; Sinath, Pao</t>
  </si>
  <si>
    <t>Lowland rice field; Mungbean; Straw mulch; Crop establishment; Weed biomass</t>
  </si>
  <si>
    <t>10.1016/j.fcr.2011.06.015</t>
  </si>
  <si>
    <t>vicia faba;vigna radiata;oryza sativa</t>
  </si>
  <si>
    <t>land preparation/tillage/reduced or zero;optimization/planting/density;residue management/crop/mulch;residue management/non-crop/mulch</t>
  </si>
  <si>
    <t>Effects of tillage and biomass on soil quality and productivity of lowland rice cultivation by small scale farmers in North Eastern India</t>
  </si>
  <si>
    <t>Intensive tillage-based production systems along with residue removal, grazing and/or burning of crop residues/biomass and poor nutrient replenishment through inadequate fertilizer and manure use are the major causes of soil degradation and unsustainable agriculture in hills of North Eastern India. Thus, a 4-year study (2003-07) was conducted during rainy (wet) seasons at Indian Council of Agricultural Research (ICAR) Research Complex for North Eastern Hill (NEH) Region, Umiam, India (950 m a.s.l.). Objective of the study was to assess the effect of different tillage systems (individual or combinations of spading, trampling and hand weeding) on rice (Oryza sativa L.) productivity and soil (Typic Paleudalf) quality under in-situ residue management in lowland conditions. Transplanting in manually weeded unpuddled field was termed no-till (NT). In comparison, individual or combinations of spading, trampling (one partial manual puddling to incorporate weeds) and weeding was termed minimum tillage (MT). Treatment involving the maximum tillage included 4 spading + 2 trampling + 2 weedings, and was termed the conventional tillage (CT). The latter is practiced widely by farmers' in the region. Nine tillage treatments were laid out in a Randomized Block Design (RBD) and replicated thrice in a fixed plot size of 5 m x 5 m. Increasing tillage intensity (combinations of spading along with trampling and weeding) increased grain yields. Agronomic yields obtained with 2 spading + 1 trampling + 1 weeding (MT option) was statistically (p = 0.05) similar to that under CT. In general, the weed biomass was more under NT and MT than CT, and also contributed 2-4, 0.8-2 and 0.78-1.9 times more N, P and K respectively, towards nutrient recycling than that under CT. However, the amount of N, P and K recycled through rice straw was more under CT than MT and NT. Weed biomass played a major role as a nutrient source in MT systems and contributed towards yield stabilization and improvement in soil quality. The soil organic carbon (25.2 g/kg), soil microbial biomass carbon (198.7 mu g/g dry soil) and dehydrogenase activity (25.84 mu g TPF/g dry soil) in NT were 11.5, 17 and 107%, respectively, more than those under CT. These parameters under MT systems were 6-13, 2-15 and 35-88%, respectively, more compared to those under CT. The bulk density (rho b) under CT (1.18 Mg/m(3)) was significantly higher than those observed under MT systems of only one spading or one trampling (1.15 Mg/m(3)). The net return was the highest with MT system comprising of 2 spading + 1 trampling + 2 weeding ($367.5/ha), and that was 25.5% higher than that with CT. The net return per dollar (NRP) invested decreased with increasing tillage intensity. In-situ rice residue retention along with weed biomass recycling (MT) for 4-years improved soil quality, reduced cost of production and stabilized productivity in a low-input marginal (marginal soil and small scale farmers) hill agriculture. (C) 2014 Elsevier B.V. All rights reserved.</t>
  </si>
  <si>
    <t>Bordoloi, Jurisandhya; Das, Anup; Ghosh, P. K.; Idapuganti, R. G.; Kumar, Manoj; Lal, R.; Layek, Jayanta; Ngachan, S. V.; Patel, D. P.</t>
  </si>
  <si>
    <t>Hill ecosystem; Nutrient recycling; Net return per dollar; Resource conservation; Soil organic carbon; Weed biomass</t>
  </si>
  <si>
    <t>10.1016/j.still.2014.05.012</t>
  </si>
  <si>
    <t>Effects of Tillage and Crop Residue Management on Maize Yields and Net Returns in the Central Mexican Highlands Under Drought Conditions</t>
  </si>
  <si>
    <t>In the subtropical highlands of Central Mexico, where the main crop is maize (Zea mays), the conventional practice (CP) involves tillage, monoculture and residue removal, leading to soil degradation and unsustainable use of natural resources and agricultural inputs. Conservation agriculture (CA) has been proposed as a viable alternative in the region, based on reduction in tillage, retention of adequate levels of crop residues and soil surface cover and use of crop rotation. This study began in 2009 when the highlands of Central Mexico suffered from a prolonged drought during vegetative maize growth in July August, providing an opportunity for the on-farm comparison of CA with CP under severe drought conditions which 21 climate change models projected to become more frequent. Under dry conditions, CA resulted in higher yields and net returns per hectare as early as the first and second years after adoption by farmers. As an average of 27 plots under farmers' management in 2009, the maize yields were 26% higher under CA (6.3 t ha(-1)) than under CP (5.0 t ha(-1)). 2010 was close to a normal year in terms of rainfall so yields were higher than in 2009 for both practices; in addition, the yield difference between the practices was reduced to 19% (6.8 t ha(-1) for CA vs. 5.7 t ha(-1) for CP). When all the 2009 and 2010 observations were analyzed in a modified stability analysis, CA had an overall positive effect of 3 838 Mexican Pesos ha(-1) (320 $US ha(-1)) on net return and 1.3 t ha(-1) on yield. After only one to two years of adoption by farmers on their fields, CA had higher yields and net returns under dry conditions that were even drier than those predicted by the analyzed 21 climate change models under a climate change scenario, emission scenario A2.</t>
  </si>
  <si>
    <t>De La Rosa, D.; Deckers, J.; Govaerts, B.; Hernandez, V.; Maertens, M.; Romero-Perezgrovas, R. y; Verhulst, N.</t>
  </si>
  <si>
    <t>climate change; conservation agriculture; conventional practice; emission scenario; modified stability analysis</t>
  </si>
  <si>
    <t>10.1016/S1002-0160(14)60034-5</t>
  </si>
  <si>
    <t>Effects of tillage and cropping sequences on crop production and environmental benefits in the North China Plain</t>
  </si>
  <si>
    <t>The ever-increasing trend of greenhouse gas (GHG) emissions is accelerating global warming and threatening food security. Environmental benefits and sustainable food production must be pursued locally and globally. Thus, a field experiment was conducted in 2015 to understand how to balance the trade-offs between agronomic productivity and environment quality in the North China Plain (NCP). Eight treatments consisted of two factors, i.e., (1) tillage practices: rotary tillage (RT) and no-till (NT), and (2) cropping sequences (CS): maize-wheat-soybean-wheat (MWSW), soybean-wheat-maize-wheat (SWMW), soybean-wheat (SW), and maize-wheat (MW). The economic and environmental benefits were evaluated by multiple indicators including the carbon footprint (CF), maize equivalent economic yield (MEEY), energy yield (EY), and carbon sustainability index (CSI). Compared with NT, RT increased the EY and MEEY, but emitted 9.4% higher GHGs. Among different CSs, no significant reduction was observed in CF. The lowest (2.0 Mg CO2-eq ha(-1) year(-1)) and the highest (5.6 Mg CO2-eq ha(-1) year(-1)) CF values were observed under MW and SWMW, respectively. However, CSs with soybean enhanced MEEY and the net revenue due to their higher price compared to that of MW. Although the highest CSI was observed under RT-MW, soybean-based crop rotation could offset the decline in CSI under NT when compared to that for RT. These findings suggest that conservation agriculture (CA) could enhance the balance in trade-offs between economic and environmental benefits. Additional research is needed on how to achieve high crop production by establishing a highly efficient CA system in the NCP.</t>
  </si>
  <si>
    <t>Chen, Zhe; Lal, Rattan; Liu, Wen-Sheng; Liu, Wen-Xuan; Virk, Ahmad Latif; Wei, Yu-Xin; Yang, Mu-Yu; Zhang, Hai-Lin; Zhao, Xin</t>
  </si>
  <si>
    <t>Conservation agriculture; Crop rotation; Carbon footprint; Greenhouse gas emissions; Carbon sustainability; Energy yield</t>
  </si>
  <si>
    <t>10.1007/s11356-022-23371-4</t>
  </si>
  <si>
    <t>vicia faba;zea mays;glycine max;triticum</t>
  </si>
  <si>
    <t>Effects of tillage and time of sowing on bread wheat, chickpea, barley and lentil grown in rotation in rainfed systems in Syria</t>
  </si>
  <si>
    <t>Cropping systems in the drylands of west Asia are characterized by grazing, burning or harvesting of stubbles, multiple cultivations and late sowing, which can limit yields and lead to soil erosion and degradation. There is a lack of information on more conservation-based technologies developed in other countries to address some of these problems, particularly manipulations of tillage and time of sowing. This long-term field experiment was conducted under rainfed conditions at ICARDA near Aleppo in northern Syria to investigate the effects of conventional tillage (CT) and zero tillage (ZT) in combination with early and late times of sowing on the performance (production and profitability) of bread wheat, chickpea, barley and lentil grown in rotation over six years (2006-07 to 2011-12). As expected, the amount and pattern of rainfall was a major driver of crop performance, varying from 222 to 453 mm among the growing seasons. The grain yield of crops was often similar under ZT and CT (approximate to 70% of year-crop-time of sowing combinations) and with early and late sowing (approximate to 80% of year-tillage-crop combinations), but there were also many instances when ZT yielded significantly better than CT (approximate to 25%) and early sowing yielded better than late sowing (approximate to 13%). Importantly, over the four years from 2008-09 to 2011-12, the improved crop management system of ZT and early sowing gave higher grain yields than the conventional farmer system of CT sown late in two (13%) of the 16 year x crop combinations, similar yields in 13(81%) combinations and lower yields for ZT early in one (6%) combination. During this time, the average grain yield increases with ZT and early sowing when compared to CT and late sowing were a significant 332 kg ha(-1) (18%) for wheat, 127 kg ha(-1) (20%) for chickpea and 135 kg ha(-1) (15%) for lentil, and a non-significant 295 kg ha(-1) (12%) for barley. Corresponding increases in gross margins ($US) were 162, 147, 89 and 176 $ ha(-1) for wheat, chickpea, barley and lentil, respectively. In chickpea, the most profitable treatment was ZT sown late, producing an extra 281 kg ha(-1) and 271 $ ha(-1) compared to CT sown late. Early sowing improved crop establishment with increased plant densities of 30%, 48% and 29% for wheat, barley and lentil respectively, while ZT increased densities by 19%, 22% and 12% for chickpea, barley and lentil, respectively, when sown early. Other yield components reflected the grain yield responses. The increased grain yields achieved in this study, in combination with lower costs and greater profits, suggest ZT plus early sowing should be evaluated and promoted more widely as an-attractive cropping technology for farmers in the Middle East. (C) 2015 Elsevier B.V. All rights reserved.</t>
  </si>
  <si>
    <t>Haddad, Atef; Khalil, Yaseen; Loss, Stephen; Pala, Mustafa; Piggin, Colin</t>
  </si>
  <si>
    <t>Zero tillage; Conventional tillage; Early sowing; Late sowing; Conservation agriculture</t>
  </si>
  <si>
    <t>10.1016/j.fcr.2014.12.014</t>
  </si>
  <si>
    <t>hordeum vulgare;triticum aestivum;cicer arietinum;lens culinaris;pisum sativum;triticum</t>
  </si>
  <si>
    <t>EFFECTS OF TILLAGE INTENSITY, PLANTING TIME AND NITROGEN RATE ON WHEAT YIELD FOLLOWING RICE</t>
  </si>
  <si>
    <t>Puddling coarse-textured soils for rice culture in the irrigated tract of the Indo-Gangetic Plains causes high soil strength in the upper layers. This may adversely affect growth and yield of following upland crops. It is possible that no-tillage (NT) in wheat (without residues of preceding rice crop) could aggravate this problem and reduce fertilizer nitrogen (N) use efficiency In certain production scenarios, NT has been reported to be advantageous because it allows for earlier planting of wheat by eliminating delays caused by tillage. This study examined the combined effects of two crop establishment options for wheat in relation to fertilizer N and planting time following puddled rice cultivation in an irrigated environment of Punjab, northwest India. Combinations of two establishment systems, NT-direct planting and conventional-tillage (CT) with soil disruption to 0.10 m depth in main plots, with two N rates, 120 and 150 kg ha(-1) in subplots, were evaluated. Variation in planting time, 31 October (D-1) and 7 and 10 November (D-2), was used to evaluate effect of planting-earliness. Under D-1 in NI grain yield of wheat was comparable to that under D-2 in CT. However, under no advancement of wheat planting in NT, grain yield was 0.2-0.3 t ha(-1) less than that in CT This yield reduction in NT could be overcome by adding 30 kg ha(-1) more fertilizer N suggesting that tillage enhanced N use efficiency These tillage gains are ascribed to die greater extraction of profile stored and applied water and nutrients because of denser crop rooting caused by reduction in soil strength and less weed competition. Higher N use efficiency in CT suggests that farmers could achieve fertilizer N savings with this system. Comparing the tillage systems showed that NT was more cost-effective than CT even after accounting for the cost of additional fertilizer N (saving of Ks. 1685 ha(-1)) to overcome associated yield penalties under no advancement in planting time.</t>
  </si>
  <si>
    <t>Arora, V. K.; Sandhu, K. S.; Sidhu, A. S.; Thind, S. S.</t>
  </si>
  <si>
    <t>SANDY LOAM; ROOT-GROWTH; WATER-USE; MANAGEMENT; PUNJAB; SYSTEM; MAIZE</t>
  </si>
  <si>
    <t>10.1017/S0014479710000311</t>
  </si>
  <si>
    <t>EFFECTS OF TILLAGE METHODS ON SOIL PHYSICAL PROPERTIES AND CROP YIELD IN ARID AREA OF NORTHWEST CHINA</t>
  </si>
  <si>
    <t>Effects of no-tillage, deep tillage and tillage on soil physical properties and maize yield in Weibei dryland were studied through field experiments from 2008 to 2010. The results showed that the soil bulk density was the highest under no-tillage treatment. The maximum field water holding capacity and saturated water content were both the highest under deep-plowing treatment, which were 29.66 and 31.31%, respectively. Under the condition of balanced fertilization, during the growth period of maize, the average soil water storage of no-tillage and deep-plowing treatment was 44.2 and 34.6 mm higher than that of ploughing treatment. The yield, water use efficiency and net income of deep-plowing treatment with balanced fertilization were the highest among three combinations of tillage. It can be seen that the treatment of deep loosening with balanced fertilization is the best combination of tillage and fertilization in continuous cropping corn field in Weibei Arid Plateau.</t>
  </si>
  <si>
    <t>Guo, Zhen; Li, Juan; Wang, Jiawei</t>
  </si>
  <si>
    <t>Weibei highland; Tillage method; Soil bulk density; Spring maize; Yield; Water use efficiency</t>
  </si>
  <si>
    <t>10.3329/bjb.v50i0.56433</t>
  </si>
  <si>
    <t>Effects of tillage practice on soil structure, N2O emissions and economics in cereal production under current socio-economic conditions in central Bosnia and Herzegovina</t>
  </si>
  <si>
    <t>Conservation tillage is expected to have a positive effect on soil physical properties, soil Carbon (C) storage, while reducing fuel, labour and machinery costs. However, reduced tillage could increase soil nitrous oxide (N2O) emissions and offset the expected gains from increased C sequestration. To date, conservation tillage is barely practiced or studied in Bosnia and Herzegovina (BH). Here, we report a field study on the short-term effects of reduced (RT) and no tillage (NT) on N2O emission dynamics, yield-scaled N2O emissions, soil structure and the economics of cereal production, as compared with conventional tillage (CT). The field experiment was conducted in the Sarajevo region on a clayey loam under typical climatic conditions for humid, continental BH. N2O emissions were monitored in a Maize-Barley rotation over two cropping seasons. Soil structure was studied at the end of the second season. In the much wetter 2014, N2O emission were in the order of CT &gt; RT &gt; NT, while in the drier 2015, the order was RT &gt; CT &gt; NT. The emission factors were within or slightly above the uncertainty range of the IPCC Tier 1 factor, if taking account for the N input from the cover crop (alfalfa) preceding the first experimental year. Saturated soils in spring, formation of soil crusts and occasional droughts adversely affected yields, particularly in the second year (barley). In 2014, yield-scaled N2O emissions ranged from 83.2 to 161.7 g N Mg-1 grain (corn) but were much greater in the second year due to crop failure (barley). RT had the smallest yield-scaled N2O emission in both years. NT resulted in economically inacceptable returns, due to the increased costs of weed control and low yields in both years. The reduced number of operations in RT reduced production costs and generated positive net returns. Therefore, RT could potentially provide agronomic and environmental benefits in crop production in BH.</t>
  </si>
  <si>
    <t>Custovic, Hamid; Dorsch, Peter; Sitaula, Bishal Kumar; Zurovec, Jasminka; Zurovec, Ognjen</t>
  </si>
  <si>
    <t>NITROUS-OXIDE EMISSIONS; NO-TILL; ORGANIC-MATTER; CLIMATE-CHANGE; CONSERVATION AGRICULTURE; SUSTAINABLE AGRICULTURE; CARBON SEQUESTRATION; FERTILIZER SOURCE; CROPPING SYSTEM; BULK-DENSITY</t>
  </si>
  <si>
    <t>10.1371/journal.pone.0187681</t>
  </si>
  <si>
    <t>bosnia and herzegovina</t>
  </si>
  <si>
    <t>cereals;cereal</t>
  </si>
  <si>
    <t>hordeum vulgare;zea mays</t>
  </si>
  <si>
    <t>Effects of tillage systems on weed population and economics for winter wheat production under the Mediterranean dryland conditions</t>
  </si>
  <si>
    <t>Unsuitable tillage practices have often been identified as major constraints to cereal crop production in northwest of Turkey. In an effort to increase crop production, decrease the production costs and conserve the soil from degradation through mechanical manipulation of the soil, field experiments were conducted during the two cropping periods of 2001-2002 and 2002-2003 to evaluate the effects of tillage systems on grain yield of winter wheat (Triticum aestivum L.), weed density and tillage economy on a clay-loam soil. The tillage systems used were: conventional tillage (CT) with mouldboard plough, reduced tillage with rototiller (RT) and disc (DT). The economic analysis was made by comparing the gross margin in each tillage system based on the 2004 input costs and product prices. As result of this study, weed density was significantly higher for disc and this was followed by rototiller and mouldboard plough in terms of the sum of all the weed species both in 2002 and 2003: 56, 36, 29 and 65, 52, 49 weeds m(-2), respectively. Although tillage systems had no significant influence on grain yield in 2003 but in 2002 the highest grain yield was significantly earned with rototiller, followed by mouldboard plough and disc: 4055, 3540 and 3188 kg ha(-1), respectively. Further, rototiller resulted in the highest gross margin per hectare ($ 122) significantly because of the higher grain yield compared with mouldboard plough ($ 22), followed by disc ($ 7) that provided the lowest gross margin according to the average of two years. (c) 2005 Elsevier B.V. All rights reserved.</t>
  </si>
  <si>
    <t>Ozpinar, S</t>
  </si>
  <si>
    <t>gross margin; production cost; weed population; tillage; wheat; Mediterranean</t>
  </si>
  <si>
    <t>10.1016/j.still.2005.02.024</t>
  </si>
  <si>
    <t>Effects of traditional soil management practices on the nutrient status in Sahelian sandy soils of Niger, West Africa</t>
  </si>
  <si>
    <t>In the Fakara region of the Sahel zone, Niger, West Africa, farmers have been implementing traditional soil management practices such as the application of dry farmyard manure (FYM) and household waste (HHW), livestock corralling, and fallows. Previous studies, however, have not accumulated enough data on the effects of these practices on the soil nitrogen (N) pool in the Sahelian sandy soils. The objectives of this study were to evaluate the effects of these traditional practices on each N pool and on other nutrients. As the indicator of available N, phosphate buffer extractable organic nitrogen (PEON) was employed. Total N was significantly higher in the fields adjacent to houses (H) and suburban fields where FYM had been applied for 10 years (FYM10) or 5 years (FYM5), compared with that in the no-treatment fields (NT) which had received no organic matter (OM) and chemical fertilizer for several decades. FYM 10, H, and reserved fallows (RF) showed significantly higher levels of PEON than of NT. The amounts of total N and PEON in soils from all corralling practices, and all normal fallows were at the same level compared with NT. Similarly, the mineral N pool was higher for the soils from H, FYM10, and mixed corralling with sheep and goats. The principal component analyses (PCA) showed that all eigenvalues of soil pH, exchangeable potassium (K), available phosphorus (P), total N and carbon (C), PEON and mineral N in principal component 1 (PC1) were positive, thus relating strongly to soil management practices which can enhance the essential nutrients: the pool of N, P, and K, and C pool in soil. For PC2, the eigenvalues of mineral N, exchangeable K, and pH were positive, strongly relating to soil management practices which can enhance cations in soil. In comparison with NT the eigenvalues of PC1 of the managements with OM application were higher than in NT while those for the normal fallows without OM application were as low as those in NT. The eigenvalues of PC2 were higher for H and all corralling practices compared with the values for NT. We understood that the practices of transporting manure and corralling are important for the improvement of the fertility of Sahelian soils. Furthermore, the findings suggest that corralling is a more economical and useful practice than the others; livestock are moved around and drop manure directly on the farmland, thus the loss of OM in transportation and the labor requirement are also low.(C) 2014 Elsevier B.V. All rights reserved.</t>
  </si>
  <si>
    <t>Hayashi, Keiichi; Matsumoto, Naruo; Matsunaga, Ryoichi; Okada, Kensuke; Suzuki, Kanako; Tabo, Ramadjita; Tobita, Satoshi</t>
  </si>
  <si>
    <t>Nitrogen pool; Transporting manure practice; Corralling practice; Fallow practice; Phosphate-buffer extractable organic nitrogen; Sahel</t>
  </si>
  <si>
    <t>10.1016/j.geoderma.2014.01.016</t>
  </si>
  <si>
    <t>africa;niger</t>
  </si>
  <si>
    <t>diversification/fallow;livestock/grazing/corralling;nutrient management/organic fertilizer</t>
  </si>
  <si>
    <t>Effects on soil temperature, moisture, and maize yield of cultivation with ridge and furrow mulching in the rainfed area of the Loess Plateau, China</t>
  </si>
  <si>
    <t>Field experiments were conducted from 2008 to 2010 in the Weibei Highlands of China to determine the effects of cultivation with ridge and furrow mulching on soil temperature, moisture, and maize (Zea mays L) growth and yield. Ridges were covered with plastic film in all the treatments. Different furrow treatments were mulched with plastic film (PE film) (PP), biodegradable film (PB), maize straw (PS), and liquid film (PL). For the control (CK), ridges were covered with plastic film and the furrows received no mulching. Compared with CK, the soil water storage and soil temperature in furrow were significantly higher with the PP and PB treatments 0-60 days after planting (DAP), evapotranspiration was significantly higher at 60-90 DAP, but significantly lower at 120-140 DAP. The PS treatment had the highest soil water storage and the lowest temperature, while evapotranspiration was significantly lower at 0-60 DAP but significantly higher at 120-140 DAP, when compared with CK. Soil water storage and temperature were slightly higher with the PL treatment during the maize-growing season when compared with CK, but there were no significant differences in evapotranspiration. The three-year mean maize yields with PP, PB, and PS were significantly increased by 13.0%, 13.8%, and 15.0%, respectively, while water use efficiency increased by 9.8%, 10.2%, and 11.6%, compared with CK. Net income and input/output was highest with PS, and the three-year average net income increased by 1888.0 Chinese yuan (CNY) ha(-1), compared with the control. Soil moisture and temperature conditions were improved, while the maize yield and net income were increased, when ridges were covered with plastic film and the furrows were mulched with straw. Therefore, this treatment may be considered the most efficient for maize production in the rainfed area of the Loess Plateau, China. (C) 2012 Elsevier B.V. All rights reserved.</t>
  </si>
  <si>
    <t>Han, Qingfang; Hou, Xianqing; Jia, Zhikuan; Li, Rong; Ren, Xiaolong; Yang, Baoping</t>
  </si>
  <si>
    <t>Cultivation with ridge and furrow mulching; Soil temperature; Soil moisture; Crop growth; Maize yield; Loess Plateau of China</t>
  </si>
  <si>
    <t>10.1016/j.agwat.2012.10.001</t>
  </si>
  <si>
    <t>residue management/non-crop/mulch;water harvesting/ridge and furrow</t>
  </si>
  <si>
    <t>Efficacy of Coragen 20 SC against Lepidopteran Pest in Greengram and Its Compatibility with Bacillus thuringiensis Isolates</t>
  </si>
  <si>
    <t>Background: Green gram, [Vigna radiata (L.) R. Wilczek] is third most important pulse crop cultivated in India. The two key insect pest viz., pod borer, Helicoverpa armigera Hubner and Tobacco leaf caterpillar, Spodoptera litura Fabricius inflicts heavy yield loss in greengram. As these are polyphagous insect pest and the crop is a short duration crop, immediate management strategy such as chemical control is very much essential to check its yield loss. The current study reports the efficacy of novel insecticide i.e. Coragen (R) 20 SC against above cited two insect pest in greengram. Further its effect on non-target insects and its influence on growth and survival of Bacillus thuringiensis were evaluated. Methods: Field experiments were conducted to evaluate the efficacy of Coragen (R) 20 SC (at four doses viz., 75 ml ha(-1), 100 ml ha(-1), 125 ml ha(-1) 150 ml ha(-1)), chlorpyriphos 20 EC @ 2.5 l ha(-1) and emamectin benzoate 5 SG @ 220 g ha(-1) against H. armigera and S. litura during kharif 2018 and 2019. Based on larval load per plant, the percent reduction in larval counts was estimated based on Henderson and Tilton method. The benefit cost ratio (BCR) was worked out for each respective year based on seed yield and net returns. Result: Coragen (R) 20 SC at 125 ml ha(-1) and 150 ml ha(-1) had resulted in highest percent reduction in larval population over control. Simultaneously, the highest BCR during kharif 2018 (6.29, 4.21) and 2019 (5.95, 5.64) were recorded from above 2 treatments. Further, Coragen (R) 20 SC showed compatibility with 5 Bt isolates evaluated, i.e. Bt growth didn't inhibited in nutrient agar containing field dose of Coragen 20 SC.</t>
  </si>
  <si>
    <t>Pandey, Sonika; Sandi, Sanjay M.; Sujayanand, G. K.</t>
  </si>
  <si>
    <t>Bio-intensive IPM; Bt compatibility; Chlorantraniliprolle; Efficacy; Mungbean; Rynaxypyr</t>
  </si>
  <si>
    <t>10.18805/LR-4481</t>
  </si>
  <si>
    <t>vigna radiata</t>
  </si>
  <si>
    <t>There is an urgent need for identification of eco-friendly and cleaner production systems that are more productive, profitable, efficiently use energy/water/carbon input and are environmentally safer. Under that context, a long-term experiment was conducted during 2019-21 at the fanners' fields of Krishi Vigyan Kendra (KVK), Gaya, Bihar. The main objective of the study was to evaluate the productivity of diverse cropping systems for irrigated and rainfed conditions. Nine cropping system, viz. transplanted puddled rice (TPR)-wheat (conventional-till)-fallow (farmers practices) [CS1],TPR-wheat(zero-till)-mung (ZT) [CS2], Conventional-till direct seeded rice (CTDSR)-mustard (ZT)-mung (ZT) [CS3], ZTDSR-lentil (ZT)-fallow [CS4], Maize (CT)-lentil (ZT)-mung (ZT) [CS5], Bajra (CT)-lentil (ZT)-mung (ET)[CS6], Bajra (CT)-wheat (ZT)-mung (ZT)[CS7], TPR-chickpea (ZT)-fallow [CS8] and TPR-maize (CT)-fallow [CS9] were used for the present study. Maximum system productivity was recorded with maize (CT)-lentil (ZT)-mtmg (ZT) (13.2 t/ha), which was 46, 3.9, 13.8, 94.7, 22.2, 15.8, 39.5, 11.9% higher compared to CS1, CS2, CS3, CS4, CS6, CS7, CS8 and CS9, respectively. Net returns ((sic)211677/ha) and Benefit cost (B:C) ratio (3.59) were recorded maximum with maize (CT)-lentil (ZT)-mung (ZT). Land use efficiency was the maximum with TPR-wheat (ZT)-mung (ZT) (92.6%). Carbohydrate equivalent yield was also maximum with TPR-wheat (ZT)-mung (ZT). Diversification of rice-wheat system with millets i.e. Bajra (CT)-lentil (ZT)-mung (ZT)/Bajra (CT)-wheat (ZT)-mung (ZT) improves the system productivity by 19.5-26.1% compared to TPR-wheat (CT)-fallow. Thus, the present study could be important to identify an alternate cropping systems for enhancing the overall system productivity and profitability sustainably through adoption of environment-friendly technologies.</t>
  </si>
  <si>
    <t>Kumar, Abhay; Kumar, Avinash; Kumar, Rakesh; Kumar, Ujjwal; Mondal, Surajit; Monobrullah, Md; Raman, Rohan Kumar; Singh, Dhiraj Kumar; Singh, Rajeev; Sundaram, Prem Kumar; Upadhyaya, Ashutosh</t>
  </si>
  <si>
    <t>Cropping system; Eastern India; Economics; Land use efficiency; System productivity</t>
  </si>
  <si>
    <t>10.56093/ijas.v92i8.117619</t>
  </si>
  <si>
    <t>cash crop;trees</t>
  </si>
  <si>
    <t>camellia sinensis;paulownia tomentosa</t>
  </si>
  <si>
    <t>gross return;benefit cost ratio</t>
  </si>
  <si>
    <t>diversification/crop rotation;diversification/intercropping;land preparation/tillage/reduced or zero/direct</t>
  </si>
  <si>
    <t>EFFICIENCY OF WINTER WHEAT FERTILIZATION SYSTEMS IN THE STEPPE ZONE OF SOUTHERN UKRAINE</t>
  </si>
  <si>
    <t>The results of the fifth and sixth rotations (2007-2020) of a long-term stationary experiment to study the effectiveness of various mineral fertilizer systems for growing winter wheat in the field crop rotation are summarized The stationary experiment was established in 1971 on the southern low-humus heavy loam chernozem on forests. The natural and climatic zone is the Steppe; the agro-soil province is the dry Black Sea Steppe. Alternation of crops in the field crop rotation: black pair - winter wheat - winter rapeseed - winter wheat - sideral pair - winter wheat - winter wheat. The weighted average indicators of fertilizer efficiency in winter wheat crops were determined: N60P30-60K30-60 - yield gave increase of 1,52 t/ha; energy efficiency coefficient was of 3,63; net profit was of 0,98 $/ha; N120P30-60K30-60 - yield gave increase of 2,04 t/ha; energy efficiency coefficient was of 2,41; net profit was of 0,79 $/ha; N180P30-60K30-60 - yield gave increase of 2,22 t/ha; energy efficiency coefficient was of 2,09; net profit was of 0,69 $/ha. For the zone of the Black Sea Steppe of Ukraine, the parameters of the payback of a unit of the active substance of mineral fertilizers are determined by the increments of the protein content in winter wheat grain, which on average amount to (mg/kg a. s.): 202 NPK kg/ha and the ratio N:P:K = 2,5:1:1 - 10,68, N-60 - 28,20, N-120 - 28,20 and N-180 - 21,48. It is shown that the systematic use of a complete mineral fertilizer with a total rate of 202 NPK kg/ha and a ratio of N:P:K = 2,5:1:1 for black and sideral pairs provides winter wheat grain with a protein content of 14,18%; winter rapeseed - 13,21% and 12,40% - for a stubble precursor. It is noted that at high and very high level of availability of available phosphorus and potassium in the southern chernozem, which was created in a stationary experiment during the years preceding the presented period (37 years), the maximum protein content in wheat grain is noted when N-180 is applied: for black pairs - 14,84%, for sidereal - 15,25%, for winter rapeseed - 14,38% and for stubble predecessor - 13,86%.</t>
  </si>
  <si>
    <t>Burykina, Svitlana; Drobitko, Antonina; Kapustina, Galina; Kryvenko, Anna; Solomonov, Ruslan</t>
  </si>
  <si>
    <t>winter wheat; mineral fertilizers; precursor; crop rotation; agrotechnical efficiency; economic and energy efficiency; net income</t>
  </si>
  <si>
    <t>10.31407/ijees11.420</t>
  </si>
  <si>
    <t>ukraine</t>
  </si>
  <si>
    <t>rassica napus;triticum;brassica napus;triticum aestivum</t>
  </si>
  <si>
    <t>Emissions of CO2 and N2O from a pasture soil from Madagascar-Simulating conversion to direct-seeding mulch-based cropping in incubations with organic and inorganic inputs</t>
  </si>
  <si>
    <t>In the highlands of Madagascar, agricultural expansion gained on grasslands and cropping systems based on direct seeding with permanent vegetation cover are emerging as a means to sustain upland crop production. The objective of this study was to examine how such agricultural practices affect greenhouse-gas emissions from a loamy Ferralsol previously used as a pasture. We conducted an experiment under controlled laboratory conditions combining cattle manure, crop residues (rice straw), and mineral fertilizers (urea plus NPK or di-NH4-phosphate) to mimic on-field inputs and examined soil CO2 and N2O emissions during a 28-d incubation at low and high water-filled pore space (40% and 90% WFPS). Emissions of N2O from the control soil, i.e., soil receiving no input, were extremely small (&lt; 5 ng N2O-N (g soil)(-1) h(-1)) even under anaerobic conditions. Soil moisture did not affect the order of magnitude of CO2 emissions while N2O fluxes were up to 46 times larger at high soil WFPS, indicating the potential influence of denitrification under these conditions. Both CO2 and N2O emissions were affected by treatments, incubation time, and their interactions. Crop-residue application resulted in larger fluxes of CO2 but reduced N2O emissions probably due to N immobilization. The use of di-NH4-phosphate was a better option than NPK to reduce N2O emissions without increasing CO2 fluxes when soil received mineral fertilizers. Further studies are needed to translate the findings to field conditions and relate greenhouse-gas budgets to crop production.</t>
  </si>
  <si>
    <t>Chapuis-Lardy, Lydie; Chotte, Jean-Luc; Rabeharisoa, Lilia; Rabenarivo, Michel; Razafimbelo, Tantely M.; Wrage-Moennig, Nicole</t>
  </si>
  <si>
    <t>conservation agriculture; carbon dioxide; nitrous oxide; cattle manure; crop residues; mineral fertilizer; soil moisture</t>
  </si>
  <si>
    <t>10.1002/jpln.201300032</t>
  </si>
  <si>
    <t>madagascar</t>
  </si>
  <si>
    <t>land preparation/tillage/reduced or zero;diversification/cover crop</t>
  </si>
  <si>
    <t>Traditional cropping practices in the Eastern Gangetic Plains, South Asia, are resource intensive, requiring large inputs of water, energy and human labor. They are also inefficient, with relatively low productivity for the inputs used although the climate, soil and water resources of the region indicate that greater productivity is achievable. In on-farm experiments conducted across three countries (Bangladesh, India, Nepal) we compared the performance of traditional and improved management practices to understand which better facilitated the production of food-grain crops while reducing energy and water demands, thus improving the sustainability of cropping system energy requirements. Benefits of improved over traditional management practices included increases of up to 10% in crop grain yields; up to 19% in water productivity; up to 26% in energy productivity; and reductions of up to 50% in labor. These metrics combined to reduce the cost of production under improved management by up to 22% and to increase gross margins by up to 100% (although in most instances gross margins increased by 12-32%). CO2-equivalent emissions reduced by 10%-17% compared to traditional practices. The principles behind the improved management practices, which we demonstrate improve the food-energy-water nexus while concurrently promoting more sustainable use of energy resources, are applicable across smallholder farming systems throughout South Asia and in many emerging-economy countries. These improvements to traditional management practices combined with our approach of supporting farmers through the implementation of new methods has widespread applications and the potential to assist many countries transitioning to low-energy, sustainable food production.</t>
  </si>
  <si>
    <t>Cropping systems; South Asia; Energy efficiency; Water efficiency; Conservation agriculture-based sustainable intensification; Meta-analysis</t>
  </si>
  <si>
    <t>mulch/biofilm;mulch/plastic;residue management/crop/mulch;residue management/non-crop/mulch;water harvesting/ridge and furrow</t>
  </si>
  <si>
    <t>bangladesh;india;nepal</t>
  </si>
  <si>
    <t>costs;gross margin</t>
  </si>
  <si>
    <t>Energetics, Productivity and Profitability of Soybean (Glycine max)-Based Intercropping Systems under Different Planting Patterns</t>
  </si>
  <si>
    <t>Background: Intercropping is an effective tool to enhance productivity, biodiversity and stability of the fragile agro-ecosystem. In the era of shrinking resources, intercropping based on pulse crops like soybean can play an important role in crop diversification as well as agricultural sustainability. But, the information on soybean based intercropping systems is limited and needs to be explored for north-west India. Methods: A field experiment was conducted during kharif seasons of 2015 and 2016 to evaluate the effect of different soybean based intercropping systems under different planting patterns on productivity, profitability and energetics. Soybean crop was planted as sole as well as in intercropping systems viz., soybean (45 cm) + mung bean (1:1), soybean (45 cm) + cowpea fodder (1:1), soybean (45 cm) + groundnut (1:1), soybean (45 cm) + maize fodder (1:1) , soybean (60 cm) + mash (1:1), soybean (60 cm) + mung bean (1:2), soybean (60 cm) + cowpea fodder (1:2), soybean (60 cm) + groundnut (1:2), soybean (60 cm) + maize fodder (1:2) and soybean (60 cm) + maize (grain) (1:1). Result: The pooled results over two years elucidated that soybean equivalent yield was affected significantly by different intercropping systems. Soybean (45 cm) + groundnut (1:1) produced the highest soybean equivalent yield and it was significantly better than all other systems except soybean (60 cm) + groundnut in 1:2 row ratio. Similar trend was followed by production efficiency. Both, soybean (45 cm) + groundnut (1:1) and soybean (60cm) + groundnut (1:2) systems produced significantly higher energy productivity as compared to sole soybean. The highest gross (Rs. 98185 /ha) and net returns (Rs. 56122/ha) were obtained in soybean (45 cm) + groundnut (1:1) intercropping system whereas the highest benefit cost ratio was obtained in soybean (60 cm) + maize fodder (1:2) system.</t>
  </si>
  <si>
    <t>Kaur, Jagmohan; Saini, K. S.; Singh, Thakar</t>
  </si>
  <si>
    <t>Economics; Energetics; Intercropping; Production efficiency; Soybean equivalent yield</t>
  </si>
  <si>
    <t>10.18805/LR-4372</t>
  </si>
  <si>
    <t>vicia faba;vigna unguiculata;arachis hypogea;zea mays;vigna radiata;glycine max</t>
  </si>
  <si>
    <t>benefit cost ratio;gross return;net return</t>
  </si>
  <si>
    <t>Energy and carbon budgeting of the pearl millet-wheat cropping system for environmentally sustainable agricultural land use planning in the rainfed semi-arid agro-ecosystem of Aravalli foothills</t>
  </si>
  <si>
    <t>Improvements in energy-use efficiency and carbon footprint reduction are critical for the sustainability of agricultural systems. The present study was aimed at evaluating the suitability of pearl millet-wheat cropping system as an environmentally sustainable land use option in the rainfed semi-arid ecosystem of the Aravalli foothills, India. The socio-economic survey was done in five land management units (LMUs) to collect real-world data using stratified random sampling technique. The results showed high yields of pearl millet and wheat (2.5 t ha(-1) and 4.5 t ha(-1)) with high net return (1424 US $ ha(-1)) under large holdings of LMU5. The mean total energy consumed in the system was 32265 MJ ha(-1), wherein nonrenewable and renewable energy sources contributed 77% and 23%, respectively. Large holdings of LMU5 produced significantly high net energy return (243989 MJ ha(-1)), energy-use efficiency (9.8), carbon efficiency (11.9), and carbon sustainability index (10.9). The carbon footprint was high under marginal and small holdings, which necessitates soil and water conservation measures to achieve high yields. In the pearl millet-wheat system, energy-smart and carbon-efficient approaches of crop cultivation need to be popularized to attain sustainable productivity in the semi-arid ecosystem. (C)&amp; nbsp;2022 Elsevier Ltd. All rights reserved.</t>
  </si>
  <si>
    <t>Kumar, Ashok; Mahapatra, S. K.; Singh, Dilip</t>
  </si>
  <si>
    <t>Agricultural land use planning; Carbon budgeting; Energy; LMUs; Pearl millet; Wheat</t>
  </si>
  <si>
    <t>10.1016/j.energy.2022.123389</t>
  </si>
  <si>
    <t>pennisetum glaucum;triticum</t>
  </si>
  <si>
    <t>Intensive tillage operations, indiscriminate use of irrigation water, chemical fertilizers, and pesticides and crop biomass burning have made the conventional rice-wheat (RW) system highly energy-intensive and inefficient. In the recent past, portfolios of climate-smart agricultural practices (CSAP) have been promoted as a potential alternative to improve the energy efficiency in conventional RW system. Therefore, to evaluate the energy input-output relation, energy flow and economic efficiency in various combinations of crop management options, a 3-year (2014-2017) on-farm study was conducted at Karnal, India. Various portfolio of management practices; Sc1-Business as usual (BAU) or Conventional tillage (CT) without residue, Sc2-CT with residue, Sc3-Reduce tillage (RT) with residue + recommended dose of fertilizer (RDF), Sc4-RT/Zero tillage (ZT) with residue + RDF, Sc5-ZT with residue + RDF + GreenSeeker + Tensiometer, Sc6-Sc5 + Nutrient expert were investigated. Present study results revealed that net energy, energy use efficiency and energy productivity were 11-18, 31-51 and 29-53% higher under CSAP (mean of Sc4, Sc5 and Sc6) in RW system than Sc1, respectively. However, renewable and non-renewable energy inputs were 14 and 33% higher in Sc1 compared to CSAP (4028 and 49,547 MJ ha(-1)), respectively, it showed that BAU practices mostly dependents on non-renewable energy sources whereas CSAP dependents on renewable energy sources. Similarly, the adoption of CSAP improved the biomass yield, net farm income and economic efficiency by 6-9, 18-23 and 42-58%, respectively compared to Sc1. Overall, the adoption of CSAP could be a viable alternative for improving energy use efficiency, farm profitability and eco-efficiency in the RW system.</t>
  </si>
  <si>
    <t>Bijarniya, Deepak; Gora, M. K.; Jat, H. S.; Jat, M. L.; Kakraliya, Manish; Kakraliya, S. K.; Sharma, P. C.; Singh, Ishwar</t>
  </si>
  <si>
    <t>CONSERVATION AGRICULTURE; MANAGEMENT-PRACTICES; GANGETIC PLAINS; TILLAGE; PERFORMANCE; ROTATION; MAIZE</t>
  </si>
  <si>
    <t>10.1038/s41598-022-12686-4</t>
  </si>
  <si>
    <t>residue management/crop/mulch;residue management/crop/removed;land preparation/tillage/reduced or zero;nutrient management/inorganic fertilizer;residue management/crop/retained;optimization/fertilizer</t>
  </si>
  <si>
    <t>Energy balance and economic benefits of two agroforestry systems in northern and southern China</t>
  </si>
  <si>
    <t>The energy efficiency and economic benefits of agroforestry systems are key issues with respect to their actual sustainability as sound agricultural practices as well as to their potential for further development. Two typical agroforestry systems in China, the Paulownia [Paulownia elongta S.Y. Hu] intercropping system in the north and the Tea [Camellia sinensis O. Ktze] intercropping system in the south were chosen as research subjects. The studies were conducted to establish the energy balance and economic benefits to farmers of these two agroforestry systems in northern and southern China. The objectives were to determine the potential of developing the Paulownia intercropping system in the north and the Tea intercropping system in the south, and their respective sustainability. Two research sites were selected, and two intercropping systems were designed. All the inputs/outputs data of these two agroforestry systems were collected and documented. Input/output analysis and process analysis were conducted. Energy output/input ratio of Paulownia intercropping system was 1.39, of Non-Paulownia intercropping system (traditional cropping system) was 1.27, an increase of 9.45%. Economic output/input ratios of Paulownia and Non-Paulownia intercropping systems were 2.42 and 2.25, respectively, an increase of 7.56%. Ratios under Tea and Non-Tea intercropping systems reflected the same trend. The Tea energy output/input ratio record was 1.12, compared to 0.06 of the Non-Tea intercropping system, i.e. the former is 18.7 times higher than the latter. Economic output/input ratios under Tea intercropping system (2.3) was 64.29% higher than that of the Non-Tea intercropping system (1.4). It was concluded that these two typical agroforestry intercropping systems have a higher energy efficiency and also a better financial benefits to farmers. (c) 2006 Elsevier B.V. All rights reserved.</t>
  </si>
  <si>
    <t>Jianbo, Lu</t>
  </si>
  <si>
    <t>renewable energy; energy analysis; economic analysis; output/input ratio; intercropping</t>
  </si>
  <si>
    <t>10.1016/j.agee.2006.02.015</t>
  </si>
  <si>
    <t>The increase in emission of greenhouse gases (GHGs) due to anthropogenic perturbation in both the agricultural and natural eco-systems are degrading the environmental quality. Conventional tillage (CT) and residue burning/removal exacerbates the land degradation and GHG emission, and the impacts are much more in the upland ecosystem than valley lands. Therefore, the aim of the present study was to evaluate the energy budget, and carbon footprint (CF) of no-till (NT) and mulches under the upland rice (Oryza sativa) mustard (Brassica campestris var. toria) cropping system over CT based system to develop a clean production technology for improving the environmental quality and conservingnatural resources. The novelty of the study is that integrated effect of NT, diverse mulches and cropping system effect has been considered together as a conservation measure for sustainable and clean agricultural practice over those of CT based technologies. The experiment comprised of two tillage systems as the main-plot and four mulch types as the sub-plot treatments under a split-plot design. Two tillage systems included: 1. CT-RI: CF with 100% residue incorporation (RI), and 2. NT-RR: NT with 100% residue retention (RR). Four mulch types included: 1. rice straw mulch (SM), 2. green manure (GM)-Gliricidia sp. (a leguminous shrub) mulch, 3. brown manuring (BM) mulch [cowpea (Vigna unguiculata) grown as an intercrop and killed with a spray of 2, 4-D, 40 days after sowing (DAS)] and 4. no mulch (NM) control. The adoption of NT-RR significantly (p = 0.05) reduced the energy use (16,727 MJ/ha) and the cost of production (INR 54,271/ha, 1 US$ = 64.46 INR) compared with those under CT-RI (27,630 MJ/ha and INR 76,903/ha, respectively). Thus, NT-RR also increased the energy use efficiency (EUE), energy productivity (EP), net returns, and reduced CF of the system compared with those under CT-RI. Use of different mulches also increased the energy use efficiency, system productivity, and net returnscompared with those under NM. The total CO2-e emission (CF) was higher under CT-RI (2307 kg COa-e/ha) as compared to those under NT-RR (2013 kg CO2-e/ha). The savings of fossil fuel from less number of tillage operations and also low emissions associated with energy consumed in manufacture, transport, repair and use of machines contributed to the lowest GWP under NT-RR. Thus, the study supports and recommended that the NT-RR with BM is an environmentally safe and clean production technology for enhancing the energy use efficiency, reducing the CF and cost of production of direct-seeded upland rice-mustard cropping system in India and similar agro-eco-regions elsewhere in the rice based cropping system in the world. (C) 2018 Elsevier Ltd. All rights reserved.</t>
  </si>
  <si>
    <t>Farm income; System productivity; Upland ecosystem; Energy use efficiency,Conservation agriculture; Cleaner production technology</t>
  </si>
  <si>
    <t>vigna mungo;eleusine coracana;macrotyloma uniflorum;pennisetum glaucum;oryza sativa</t>
  </si>
  <si>
    <t>benefit cost ratio;costs;economic efficieny;gross return;net return</t>
  </si>
  <si>
    <t>The well-irrigated planting strategy (WI) consumes a large amount of energy and exacerbates greenhouse gas emissions, endangering the sustainable agricultural production. This 2-year work aims to estimate the economic benefit, energy budget and carbon footprint of a wheat-maize double cropping system under conventional rain-fed flat planting (irrigation once a year, control), ridge-furrows with plastic film mulching on the ridge (irrigation once a year, RP), and the WI in dry semi-humid areas of China. Significantly higher wheat and maize yields and net returns were achieved under RP than those under the control, while a visible reduction was found for wheat yields when compared with the WI. The ratio of benefit: cost under RP was also higher by 10.5% than that under the control in the first rotation cycle, but did not differ with those under WI. The net energy output and carbon output followed the same trends with net returns, but the RP had the largest energy use efficiency, energy productivity carbon efficiency and carbon sustainability among treatments. Therefore, the RP was an effective substitution for well-irrigated planting strategy for achieving sustained agricultural development in dry semi-humid areas.</t>
  </si>
  <si>
    <t>Li, Changjiang; Li, Shuo</t>
  </si>
  <si>
    <t>RESOURCE USE EFFICIENCY; CROPPING SYSTEM; WINTER-WHEAT; GRAIN PRODUCTION; LOESS PLATEAU; CONSERVATION AGRICULTURE; MANAGEMENT-PRACTICES; WATER-USE; FILM; YIELD</t>
  </si>
  <si>
    <t>10.1038/s41598-021-88717-3</t>
  </si>
  <si>
    <t>benefit cost ratio;costs;gross return;variable cost</t>
  </si>
  <si>
    <t>Energy budgeting and carbon footprint of pearl millet - mustard cropping system under conventional and conservation agriculture in rainfed semi-arid agro-ecosystem</t>
  </si>
  <si>
    <t>Modern agricultural systems are energy and carbon intensive. Reducing the carbon footprint and increasing energy use efficiency are two important sustainability issues of the modern agriculture. Realizing the implications of energy and carbon use, the present study was conducted to compare pearl millet mustard production system in conventional and conservation agriculture practices. The results showed that zero tillage with 4 t ha(-1) crop residue increased grain yield of pearl millet and mustard by 22.3 and 24.5% respectively in comparison to conventional tillage without residue which ultimately helped to maintain higher net returns (1270 US$ ha(-1)). Mulching of crop residue consumed considerable energy and carbon. It comprised 72.3-87.1% of the total energy consumption. Thick residue cover (4 t ha(-1)) noticed significantly higher energy output and energy intensiveness in both conventional and zero tillage whereas energy-use efficiency (11.5), net energy return (201,977 MJ ha(-1)) and energy productivity (0.32 kg MJ(-1)) was highest under no-residue cover. Carbon foot print value was increased with intensity of residue cover and found least under no-residue treatment. Therefore, crop residue should be judiciously used in arid and semi-arid region where livestock mainly depends on it for their fodder requirement. (C) 2017 Elsevier Ltd. All rights reserved.</t>
  </si>
  <si>
    <t>Bana, R. S.; Choudhary, G. L.; Choudhary, Mukesh; Ghasal, P. C.; Jakhar, Praveen; Rana, K. S.; Verma, R. K.</t>
  </si>
  <si>
    <t>Carbon budgeting; Crop residue; Energy; Mustard; Pearl millet; Tillage</t>
  </si>
  <si>
    <t>10.1016/j.energy.2017.09.136</t>
  </si>
  <si>
    <t>Soil is a non-renewable resource and its preservation is essential for food security, ecosystem services and our sustainable future. Simultaneously, it is a major challenge to substitute non-renewable fossil based resources with renewable resources to reduce environmental load. In order to check soil erosion vis-a-vis degradation of sloppy lands of rainfed maize-wheat rotation system, fertilization with organic manure supplemented with inorganic fertilizers is required. In order to address these issues, substitution of 50% NPK through four organic manures viz, farmyard manure (FYM), vermicompost (VC), poultry manure (PM) and in situ green manuring (GM) of sunnhemp (Crotalaria juncea L.) were evaluated against 100% NPK through inorganic fertilizers and through FYM for energy budgeting and emergy synthesis during 2009-2014. Integrated use of FYM along with 50% NPK fertilizers could maintain the highest energy ratio (7.3), human energy profitability (142.4), energy productivity (0.22 kg MJ(-1)), and energy profitability (6.3 MJ ha(-1)) over other treatments. However, GM and inorganic fertilizers on equal NPK basis maintained the highest energy intensiveness (24.61 MJ US $(-1)) and exhibited higher emergy yield ratio (2.66) and lower emergy investment ratio (0.60) and environmental loading ratio (3.74) which resulted into higher environmental sustainability index (0.71) over other treatments. Fertilization with organic manure (FYM) alone could not compete with other fertilized options to energy budgeting and emergy synthesis except specific energy. The study demonstrated that innovative integrated nutrient management of chemical fertilizers and organic manures particularly FYM for energy budgeting and GM for emergy synthesis may be considered as feasible and environment-friendly options for soil conservation, thereby benefiting a 50% saving on costly chemical fertilizers in non-OPEC countries which import most of its phosphorus and potassium fertilizers. (c) 2015 Elsevier Ltd. All rights reserved.</t>
  </si>
  <si>
    <t>Dadhwal, K. S.; Ghosh, B. N.; Mishra, P. K.; Patra, Sridhar; Sharma, N. K.; Singh, Raman Jeet</t>
  </si>
  <si>
    <t>Environmental loading ratio; Fertilizers; Organic manure; Run-off; Soil loss; Transformity</t>
  </si>
  <si>
    <t>10.1016/j.ecolind.2015.10.026</t>
  </si>
  <si>
    <t>vicia faba;cyamopsis tetragonoloba;phaseolus vulgaris;pennisetum glaucum;pisum sativum;sus domesticus;columbidae;cajanus cajan;triticum</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</si>
  <si>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</si>
  <si>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</si>
  <si>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Chaturvedi, OP; Das, DK</t>
  </si>
  <si>
    <t>agricultural crops; energetics; energy flow; eastern India</t>
  </si>
  <si>
    <t>10.1016/j.biombioe.2005.02.007</t>
  </si>
  <si>
    <t>pennisetum glaucum;pisum sativum;sesamum indicum;sorghum bicolor</t>
  </si>
  <si>
    <t>cereals;legume;trees;roots and tubers</t>
  </si>
  <si>
    <t>zea mays;pisum sativum;cajanus cajan;populus deltoides;curcuma longa;triticum</t>
  </si>
  <si>
    <t>The industrialization of agriculture has led to lower efficiency and greater dependence on non-renewable energy. Organic agriculture and traditional agriculture are thus potential alternatives. Cacao is a major crop in Ecuador. However, information on the energy efficiency and economic performance of Ecuadorian cacao in relation to the production management system is rare and basically inexistent in the case of organic management. Therefore, we studied here the energy and economic performance of the cacao production in the province of Guayas, Ecuador. Four types of management were identified in the province: traditional, semi-intensive, technified, and organic. On the basis of primary data, inputoutput and energy efficiency were estimated, with special attention given to the use of non-renewable energy and the monetary profitability of each management system. The total energy inputs of the different forms of management have been estimated at 3.04 for traditional, 12.47 for semi-intensive, 24.53 for technified, and 9.77 GJ ha(-1) for organic. Irrigation, fertilization, and crop protection are the most important inputs for all four types of management, ranging between 85.7 and 97.7 %. The non-renewable external energy return on the investment (EROI) has been estimated at 1: 2.93 for traditional, 1: 1.85 for semi-intensive, 1: 1.47 for technified, and 1: 3.07 for organic. The different forms of management earned a net margin of 484 for traditional, 1051 for semi-intensive, 2323 for technified, and $ 1565 ha(-1) for organic. Our findings show that the intensification of cacao production increases the net margin per hectare in relation to traditional cacao production, while it significantly reduces its non-renewable external EROI. Well-managed organic farms allow improving non-renewable external EROI by comparison with technified or semi-intensive management strategies, and it also improves the economic performance in relation to semi-intensive systems.</t>
  </si>
  <si>
    <t>Perez Neira, David</t>
  </si>
  <si>
    <t>Energy analysis; Non-renewable energy; Sustainability; Organic agriculture; Production management; Economic analysis; Agroecology</t>
  </si>
  <si>
    <t>10.1007/s13593-016-0386-6</t>
  </si>
  <si>
    <t>Energy Input Use in Environmentally Friendly Farming Systems: A Comparative Analysis between Organic and Conventional Dried Fig Production</t>
  </si>
  <si>
    <t>Energy efficiency in organic farming has been the subject of various investigations. Overall, these studies indicate that diverse organic farming systems have higher energy efficiency compared with conventional farming systems, primarily because no mineral N fertilizers are used. The investigations also show, however, that there is considerable potential for improvement. Dried fig production by conventional farming methods averaged 26% higher energy inputs and only 5% higher yields per hectare than fig produced by organic farming methods. The economic costs averaged 6% less per hectare for conventional fig production than for organic fig production, using a standard accounting procedure.</t>
  </si>
  <si>
    <t>Gundogmus, E.</t>
  </si>
  <si>
    <t>energy input use; energy ratio; organic farming; dried Fig; economics; Turkey</t>
  </si>
  <si>
    <t>10.1080/10440046.2010.507524</t>
  </si>
  <si>
    <t>ficus carica</t>
  </si>
  <si>
    <t>Energy input-output, water use efficiency and economics of winter wheat under gravel mulching in Northwest China</t>
  </si>
  <si>
    <t>Gravel mulching has long been used to conserve water and enhance crop yield in the Loess Plateau of China. The climate change and water scarcity in the Loess Plateau of China may have an impact on the phenological changes of plants, thus affecting the growth process, biomass yield, energy input-output and economics of crops. However, focuses on the effects of gravel mulching on energy input-output and agricultural economics are less. Therefore, a 3-year field study of winter wheat was conducted with different gravel mulching practices in the Loess Plateau, China. The five treatments are: zero mulch (CK), 25% surface gravel mulch (M1), 50% surface gravel mulch (M2), 75% surface gravel mulch (M3) and 100% surface gravel mulch (M4), respectively. In addition, a set of indicator systems based on energy, economics and crop growth were proposed to better understand the effects of gravel mulching. Compared with the CK treatment, the gravel mulching treatments significantly prolonged the thermal time required for the plant growth and biomass accumulation and increased the growth rate of the Leaf area index (LAI), and ultimately improved the winter wheat yield. This effect was particularly evident during the jointing period of winter wheat. The results also showed that gravel mulching significantly increased energy use efficiency and net returns in economics. The four gravel mulching treatments significantly increased the biomass yield (4.9%-17.3% higher than the CK), net returns (12.1%-53.8% higher than the CK) and net returns water-use efficiency (WUEnre) (12.0%-53.4% higher than the CK). Accordingly, the energy productivity, net energy and net energy water-use efficiency (WUEene) were 2.2%-8.2%, 5.7%-19.8% and 7.1%-20.9%, respectively, higher than the CK under M1-M4. Overall, gravel mulching exerted positive influences on the economic returns and the energy use, vs their water use efficiency. Thus, gravel mulching is not only an effective way to improve crop growth and yield, but it also has the potential to improve economic benefits and energy efficiency within the context of climate change and water crises in the Loess Plateau, China.</t>
  </si>
  <si>
    <t>Dyck, Miles; Feng, Hao; Li, Yi; Wang, Donglin; Wu, Feng; Zhang, Tibin</t>
  </si>
  <si>
    <t>Energy; Economic; Water use efficiency; Gravel mulching</t>
  </si>
  <si>
    <t>10.1016/j.agwat.2019.06.009</t>
  </si>
  <si>
    <t>diversification/green manure;nutrient management/organic fertilizer;pest and disease management/chemical/synthetic/herbicide;pest and disease management/physical/weeding;residue management/crop/mulch;residue management/crop/retained;residue management/non-crop/mulch</t>
  </si>
  <si>
    <t>triticum;triticum aestivum</t>
  </si>
  <si>
    <t>erosion reduction/gravel mulch;residue management/non-crop/mulch</t>
  </si>
  <si>
    <t>Energy use efficiency of crop residue management for sustainable energy and agriculture conservation in NW India</t>
  </si>
  <si>
    <t>In the Indo-Gangetic plains of South Asia, the triple challenges of diminishing farm profitability, deteriorating natural resources and energy deficits threaten conventional agricultural sustainability. This threat is intensified by the open field burning of crop residues that not only squander an indirect renewable source of energy but also impair the soil and environment quality. The crop residues can be used as organic manure by retaining the residues as mulch in the field. After a long term (5-yrs) study, it was concluded that crop residues biomass contributed maximum (similar to 79%) in total input energy (1,68,556 MJ ha(-1)) in conservation agriculture (CA) based systems, however fertilizer application (nonrenewable energy source) contributed maximum (similar to 50%) to the total energy (40,636 MJ ha(-1)) in conventional tillage (CT) based maize-wheat cropping system.CA based maize systems recorded higher input energy and energy intensiveness by 23 and 57% respectively, and recorded almost 44% lower energy use efficiency and energy productivity compared to CT based maize systems. On 5 years average basis, Zero tillage based maize-wheat-mungbean with nutrient expert cropping system(ZT/MWMb + NE) utilized 351% more input energy, which resulted in25%higher output energy and 363% higher El compared to CT/MW (40,636 MJ ha(-1), 4,20,197 MJ ha(-1), 39.60 MJ USD-1). (C) 2020 Elsevier Ltd. All rights reserved.</t>
  </si>
  <si>
    <t>Jat, H. S.; Jat, M. L.; Jat, R. D.; Lohan, Shiv Kumar; Nanwal, R. K.; Poonia, Tanuja; Sharma, P. C.; Yadav, A. K.</t>
  </si>
  <si>
    <t>Conservation agriculture; Energy; Crop residue management; Maize-wheat cropping system</t>
  </si>
  <si>
    <t>10.1016/j.renene.2020.04.046</t>
  </si>
  <si>
    <t>nutrient management/organic fertilizer;residue management/crop/mulch</t>
  </si>
  <si>
    <t>Energy-Carbon Footprint vis-a-vis System Productivity and Profitability of Diversified Crop Rotations in Semi-arid Plains of North-West India</t>
  </si>
  <si>
    <t>Purpose Conventional agriculture practice without proper diversification of crop rotations has become more energy-intensive having deteriorating effects on the environment due to high carbon emissions. Diversification of existing crop rotations for obtaining higher productivity and profitability per unit energy and carbon consumption is necessary to sustain the livelihood of farmers and ensure environmental safety. Methods A field study was conducted in a randomized complete block design with 9 crop rotations involving 14 different crops to assess the system productivity, profitability, and environmental sustainability in terms of energy and carbon footprint in the semi-arid plains of India. The cereal-based crop rotation pearl millet-wheat-pearl millet-wheat is the conventional crop rotation of the region. The experimentation period (2010-2016) consists of 3 cycles of crop rotations with a 2-year rotational period each. Results The study revealed that groundnut-wheat-cluster bean-onion (Gnut-Wh-Cb-O) crop rotation resulted in significantly higher system productivity (44.5%) and profitability (60.8%) with lower energy consumption (5.2%) and carbon footprint (21.8%) as compared to that of the conventional pearl millet-wheat-pearl millet-wheat (Pm-Wh-Pm-Wh) rotation. Another crop rotation, pearl millet-wheat-cluster bean-barley (Pm-Wh-Cb-Bly), with 36.4% lower irrigation water energy requirement than that of Gnut-Wh-Cb-O rotation, gave significantly higher system productivity (14.6%) and profitability (23.2%) than that of Pm-Wh-Pm-Wh. Conclusions The study concluded that the groundnut-wheat-cluster bean-onion rotation (when irrigation water is not limited) and pearl millet-wheat-cluster bean-barley (when irrigation water is limited) would be the most productive, profitable, and energy and carbon-efficient crop rotation in semi-arid plains of North-West India that could be sustainable in the long run without having adverse impacts on climate change.</t>
  </si>
  <si>
    <t>Anil, Ajin S.; Behera, Biswaranjan; Gupta, Ashok Kumar; Gupta, Kailash Chandra; Lal, Milan Kumar; Meena, Om Prakash; Meena, Ravi Kumar; Raza, Md Basit; Sammauria, Rakesh; Saxena, Rani; Singh, Pratibha; Yadav, Malu Ram</t>
  </si>
  <si>
    <t>Carbon emission; Diversification; Energy use efficiency; Non-renewable and renewable energy; Pearl millet equivalent yield</t>
  </si>
  <si>
    <t>10.1007/s42729-022-00791-2</t>
  </si>
  <si>
    <t>cereals;legume;vegetables</t>
  </si>
  <si>
    <t>hordeum vulgare;vicia faba;cyamopsis tetragonoloba;arachis hypogea;pennisetum glaucum;allium cepa;triticum</t>
  </si>
  <si>
    <t>Energy-Carbon Footprint, Productivity and Profitability of Barley Cultivars under Contrasting Tillage-Residue Managements in Semi-Arid Plains of North-West India</t>
  </si>
  <si>
    <t>The use of energy and carbon-intensive inputs in agriculture is unsustainable as it contributes to climate change, adversely affecting crop productivity and human life. Barley, the fourth most important cereal crop, has been restricted to areas with limited resources. Maintaining a balance between productivity, profitability, and sustainability by identifying viable genotypes that adapt well to resource-restricted settings and assessing them under low energy-carbon intensive management is critical. A field experiment was conducted during 2016-17 to 2018-19 to assess the energy-carbon footprint, productivity and profitability of five barley cultivars under two contrasting tillage-residue management systems in semi-arid plains of North-West India. The zero-till + residue retention (ZT+RR) system, among the tillage-residue management options, and RD-2552 followed by BH-946, among the cultivars, provided significantly higher crop productivity and profitability. Although cultivars' responses to the tillage-residue management method were not statistically significant in terms of grain yield, they were in terms of net returns. Therefore, RD-2552 and BH-946 cultivars could provide higher profitability with the ZT+RR system as compared to those with the conventional-till + residue incorporation (CT+RI) system. Although cultivars did not affect the energy-carbon footprints of barley production, tillage-residue management methods did. The ZT+RR system enhanced the energy and carbon use efficiencies of the barley cultivation with lower energy-carbon footprints. The cultivar RD-2552 followed by BH-946 under the ZT+RR system could provide higher productivity and profitability with lower energy-carbon footprints. Adoption of conservation agriculture-based tillage-residue management practices could improve productivity and profitability of barley crop with reduced energy-carbon footprints in the semi-arid ecologies of India.</t>
  </si>
  <si>
    <t>Baloda, Arjun Singh; Behera, Biswaranjan; Gupta, Kailash Chandra; Khrub, Ajit Singh; Kumar, Sudesh; Lal, Milan Kumar; Meena, Om Prakash; Panda, Rabindra Kumar; Raza, Md Basit; Yadav, Lala Ram; Yadav, Malu Ram; Yadav, Ved Prakash</t>
  </si>
  <si>
    <t>Carbon emission; Crop residue; Energy use efficiency; Renewable and non-renewable energy; Tillage</t>
  </si>
  <si>
    <t>10.1007/s42729-022-01107-0</t>
  </si>
  <si>
    <t>BACKGROUND: A participatory watershed management approach is one of the tested, sustainable and eco-friendly options to upgrade rain-fed agriculture to meet growing food demand along with additional multiple benefits in terms of improving livelihoods, addressing equity issues and biodiversity concerns. RESULTS: Watershed interventions at study sites in Thailand (Tad Fa and Wang Chai) and India (Kothapally) effectively reduced runoff and the associated soil loss. Such interventions at Xiaoxincun (China) and Wang Chai improved groundwater recharging and availability. Enhanced productive transpiration increased rainwater use efficiency for crop production by 13-29% at Xiaoxincun; 13-160% at Lucheba (China), 32-37% at Tad Fa and 23-46% at Wang Chai and by two to five times at Kothapally. Watershed interventions increased significantly the additional net returns from crop production as compared with the pre-watershed intervention period. Increased water availability opened up options for crop diversification with high-value crops, including increased forage production and boosted livestock-based livelihoods. CONCLUSION: In dryland tropics, integrated watershed management approach enabled farmers to diversify the systems along with increasing agricultural productivity through increased water availability, while conserving the natural resource base. Household incomes increased substantially, leading to improved living and building the resilience of the community and natural resources. (C) 2012 Society of Chemical Industry</t>
  </si>
  <si>
    <t>Chander, Girish; Dar, William D.; Dixin, Yin; Li, Zhong; Wani, Suhas P.</t>
  </si>
  <si>
    <t>dryland agriculture; natural resource management; watershed; water productivity; resilience; China; India; Thailand</t>
  </si>
  <si>
    <t>10.1002/jsfa.4721</t>
  </si>
  <si>
    <t>niger;nigeria</t>
  </si>
  <si>
    <t>other;legume;cereals;vegetables</t>
  </si>
  <si>
    <t>amaranthus cruentus;vigna unguiculata;oryza sativa;abelmoschus esculentus;pisum sativum</t>
  </si>
  <si>
    <t>china;india;thailand</t>
  </si>
  <si>
    <t>Increasing area under food crops is not possible due to limited availability of agricultural land, the world human population stress is growing exponentially and there is need to fulfill its food requirements. Crop diversification with intercrops can go in a long way to solve the problems of low productivity per unit area and enhance the crop productivity of a production system. Intercropping of short-duration winter vegetables with autumn-planted sugarcane concerning for system yield enhancement and economic return, particularly in north-central India, aims to match efficiently crop demands to the available growth resources and labor. The on-farm field experiment was conducted to enhance the crop productivity and profitability of intercropping winter vegetables with autumn sugarcane and also to increase the income of farmers during autumn season of 2010-2011, 2011-2012, and 2012-2013 at Dhanuansand village under Mohanlalganj block of Lucknow district in Uttar Pradesh. The experiment with eight treatment was laid out in Randomized Block Design with four replications. Autumn sugarcane was planted by flat method at 90 cm row spacing with three budded setts at the rate of 30 cm in a row length. Intercrops of two and three rows were planted in sugarcane and compared with their sole crops. Intercropping of potato with autumn-planted sugarcane recorded highest cane equivalent yield (179.44 t/ha) and maximum net return (Rs. 321,282/ha) as compared to other intercropping system including sole sugarcane (94.5 t/ha and Rs. 133,395/ha, respectively). Intercropping system was better than sugarcane sole crop. The improvement in sugarcane + potato intercrop in cane yield was 8.3% against sole sugarcane, while sugarcane + cauliflower, sugarcane + cabbage, sugarcane + knol-khol, and sugarcane + turnip were statistically at par among themselves and with the cane yield under sole sugarcane. The reduction in sugarcane yield due to intercrops cauliflower, cabbage, knol-khol and turnip were to the tune of 4.0%, 3.5%, 4.2%, and 4.8%, respectively, than sole sugarcane. Similarly, the winter vegetable such as carrot and radish intercrops with autumn sugarcane decreased the mean cane yield by 9.9 and 11.5% as compared to other vegetables intercropping system. Sugarcane + potato intercropping system was found to be the most remunerative and thus gave the highest B:C ratio of 1.97 followed by 1.65, 1.62, 1.58, 1.41, 1.30, and 1.12 under sugarcane + cabbage, sugarcane + knol khol, sugarcane + cauliflower, sugarcane + turnip, sugarcane + carrot, and sugarcane + radish intercropping system, respectively. The sole sugarcane B:C ratio was 1.10 only and significantly lesser than all intercropping systems. The cane commercial sugarcane juice per cent were non-significant with the various intercropping systems.</t>
  </si>
  <si>
    <t>Gupta, Chandra; Gupta, Sanjiv; Pathak, A. D.; Patnaik, J. R.; Sah, A. K.; Singh, S. N.; Singh, V. K.; Tripathi, M. K.</t>
  </si>
  <si>
    <t>World human population stress; Autumn sugarcane; Intercropping; Winter vegetables; Crop productivity; Benefit cost (B; C) ratio</t>
  </si>
  <si>
    <t>10.1007/s12355-022-01219-y</t>
  </si>
  <si>
    <t>vicia faba;vigna mungo;vigna unguiculata;vigna radiata;arachis hypogea;zea mays;pisum sativum;glycine max;triticum</t>
  </si>
  <si>
    <t>vegetables;roots and tubers;cash crop</t>
  </si>
  <si>
    <t>brassica oleracea var. capitata;daucus carota subsp. sativus;brassica oleracea var. botrytis;brassica oleracea var. gongylodes;solanum tuberosum;raphanus sativus;saccharum officinarum;brassica rapa subsp rapa</t>
  </si>
  <si>
    <t>Enhancing ecosystem services and energy use efficiency under organic and conventional nutrient management system to a sustainable arecanut based cropping system</t>
  </si>
  <si>
    <t>The present study was undertaken to explore the impact of no nutrient, organic nutrition, and integrated nutrient management on ecosystem services, and the energy balance of the arecanut based intercropping system. Most indicators of ecosystem services were influenced significantly by nutrient management practices. The energy efficiency (1.72) and net energy (19625 MJ ha(-1)) improved significantly in the organic nutrient practice due to lower energy input (30722 MJ ha(-1)) and higher energy output (50347 MJ ha(-1)). The mean values of the indicator of dependence on non-renewable energy sources and an indicator of farm autonomy for organic farms were 0.3 and 0.46, respectively. The study suggests 46% of the inputs produced in the farm were recycled in the organic farms. The significantly higher sustainability yield index (0.25), sustainability value index (0.44) and system economic efficiency (21 USD day(-1)) were observed in the organic nutrient system. The study concludes that organic nutrition along with adequate management is required to harness the potential of arecanut based cropping system to improve energy efficiency, ecosystem services, and soil quality to achieve sustainability. (C) 2019 Elsevier Ltd. All rights reserved.</t>
  </si>
  <si>
    <t>Arunachalam, Vadivel; Nath, Arun Jyoti; Paramesh, Venkatesh</t>
  </si>
  <si>
    <t>Energy analysis; Ecosystem services; Farm autonomy; Soil fertility; Sustainability</t>
  </si>
  <si>
    <t>10.1016/j.energy.2019.115902</t>
  </si>
  <si>
    <t>Enhancing Farm Income through Boundary Plantation of Poplar (Populus deltoides): An Economic Analysis</t>
  </si>
  <si>
    <t>Poplar is popular among farmers and planted widely in the form of block and boundary systems. The preferences of farmers are shifting much more towards bund plantations due to their smaller yield reductions and can take up kharif and rabi crops till rotation. As for boundary plantations, farmers tend to grow trees in any direction without concern for yield reduction or profitability. Against this background, an experiment was designed by planting poplar at 2 m intervals in East-West (E-W) and North-South (N-S) directions during 2008 to determine the production potential and economic viability of boundary plantations and their effect on sorghum (Sorghum bicolor) and wheat (Triticum aestivum) crop rotations till harvesting of the trees. The experiment comprised three variables: stand age (years); four aspects (northern and southern E-W rows, eastern and western N-S rows; these four aspects are considered by dividing the tree lines); and six distances from tree the lines (0-3, 3-6, 6-9, 9-12, 12-15, 15-18 m and a control). A split-split plot design with three replicates was used. A significant reduction of fodder biomass of sorghum and wheat yield was observed up to 9 m distant from the tree line: the reduction was 10 to 60% for the kharif season and 7.2 to 29.5% for rabi crops from the second year to eight years after planting, respectively. Interestingly, the poplar boundary plantation had a favorable microclimatic effect from 9 to 15 m distance from the tree line, which increased crop yields compared with the control. The total dry wood production of poplar in the E-W direction (166.99 mg ha(-1)) was almost two times more than production for the N-S direction (82.62 mg ha(-1)) at 8 years of rotation. The economic analysis of this study concluded that an E-W boundary plantation of poplars exhibited the maximum net returns of INR 549,367 ha(-1), a net present value of INR 222,951 ha(-1), a BC ratio of 1:1.65, an IRR of 85% and an LEV of INR 1,220,337 ha(-1). Therefore, it is concluded that the intercropping of a sorghum-wheat crop rotation in E-W boundary plantations was more beneficial for enhancing farm income over traditional agriculture in north India.</t>
  </si>
  <si>
    <t>Bharadwaj, K. K.; Casini, Rayan; Chavan, S. B.; Chichaghare, A. R.; Dhillon, R. S.; El-Abedin, Tarek K. Zin; Elansary, Hosam O.; Jinger, Dinesh; Kakade, Vijaysinha; Keerthika, A.; Kumari, Sushil; Mahmoud, Eman A.; Sharma, Hanoor; Sirohi, Chhavi; Yessoufou, Kowiyou</t>
  </si>
  <si>
    <t>crop diversification; economics; small holdings; poplar; sustainable agriculture</t>
  </si>
  <si>
    <t>10.3390/su14148663</t>
  </si>
  <si>
    <t>sorghum bicolor;triticum</t>
  </si>
  <si>
    <t>diversification/agroforestry/boundary planting;diversification/crop rotation;diversification/intercropping</t>
  </si>
  <si>
    <t>net present value;benefit cost ratio;internal rate of return;net return</t>
  </si>
  <si>
    <t>ENHANCING MAIZE PRODUCTIVITY AND PROFITABILITY USING ORGANIC INPUTS AND MINERAL FERTILIZER IN CENTRAL KENYA SMALL-HOLD FARMS</t>
  </si>
  <si>
    <t>Declining land productivity is a major problem facing smallholder farmers today in Sub-Saharan Africa, and as a result increase in maize grain yield has historically staggered behind yield gains that have been achieved elsewhere in the world. This decline primarily results from reduction in soil fertility caused by continuous cultivation without adequate addition of external nutrient inputs. Improved soil fertility management practices, which combine organic and mineral fertilizer inputs, can enable efficient use of inputs applied, and can increase overall system's productivity. The trials were established at two sites with different soil fertility status to determine the effects of various organic sources (Tithonia diversifolia, Mucuna pruriens, Calliandra calothyrsus and cattle manure) and their combinations with mineral fertilizer on maize grain yield, economic return and soil chemical properties. Drought spells were common during the peak water requirement periods, and during all the seasons most (90%) of the rainfall was received before 50% flowering. In good and poor sites, there was a significant (p &lt; 0.001) effect of season on maize grain yield. Tithonia diversifolia recorded the highest (4.2 t ha(-1)) average maize grain yield in the poor site, while Calliandra calothyrsus gave the highest (4.8 t ha(-1)) average maize grain yield in the good site. Maize grain yields were lower in treatments with sole fertilizer compared with treatments that included organic fertilizers. The maize grain yields were higher with sole organics compared with treatments integrating organic and inorganic fertilizers. Soil pH increment was statistically significant in the sole manure treatment in good and poor sites (t-test, p = 0.036 and 0.013), respectively. In the poor site, magnesium increased significantly in the sole manure and manure + 30 kg N ha(-1) treatments with t-test p = 0.006 and 0.027, respectively. Soil potassium was significant in the sole manure treatment (t-test, p = 0.03). Generally the economic returns were low, with negative net benefits and benefit cost ratio of less than 1. Inorganic fertilizer recorded the highest net benefit and return to labour (p &lt; 0.001 and &lt; 0.01, respectively) in the good site. The treatments that had very high maize grain yields did not lead to improved soil fertility, thus there is need for tradeoffs between yield gains and soil fertility management when selecting agricultural production technologies.</t>
  </si>
  <si>
    <t>SOIL CHEMICAL-PROPERTIES; NITROGEN-BASED MANURE; TITHONIA-DIVERSIFOLIA; GREEN MANURE; MANAGEMENT; PHOSPHORUS; QUALITY; AGROECOSYSTEMS; HIGHLANDS; DYNAMICS</t>
  </si>
  <si>
    <t>10.1017/S0014479713000525</t>
  </si>
  <si>
    <t>Enhancing Onion Yield, Quality, Storability and Profitability by Using FYM, Copper and Bio-fertilizer</t>
  </si>
  <si>
    <t>THIS INVESTIGATION explored the effect of copper application under organic and bio-fertilization on onion growth, yield and yield components, chemical contents and bulb storability as well as economic efficiency during 2018/2019 and 2019/2020. In this research, the design of the experiments was split-split design in complete randomized blocks in four replications. The factors were: A. farmyard manure (0.0, 12 and 24 t ha(-1)) where arranged in the main plots, B. copper (0.0 and foliar spray of copper sulphate at rate of 0.1% twice, about 600 L ha(-1)) where randomly allocated in sub plots, and C. biofertilizer (0.0 and inoculation with Azotobacter chroococcum inoculant) where randomly applied in sub- sub plots. The results indicated that increasing FYM levels, foliar spraying of Cu and bio-fertilization unproved all studied onion quality and quantity, except copper concentration in onion leaves at 75 days age which affected only by copper application. From the results of this research, it could be recommended to fertilize onion plants with 12 t ha(-1) of FYM instead of 24 t ha(-1) with Cu spraying and biofertilizer inoculation to maximize the quality, quantity, storability and net return of onion grown in alluvial soil at Middle Egypt conditions.</t>
  </si>
  <si>
    <t>Bashandy, Samah O.; Sarhan, Mohamed G. R.</t>
  </si>
  <si>
    <t>Onion yield; Storability; Profitability; Economic analysis; FYM; Copper; Bio-fertilizer</t>
  </si>
  <si>
    <t>10.21608/ejss.2021.76458.1448</t>
  </si>
  <si>
    <t>nutrient management/inorganic fertilizer;nutrient management/micronutrient fertilizer;nutrient management/organic fertilizer;nutrient management/organic fertilizer/biofertilizer</t>
  </si>
  <si>
    <t>Enhancing the food security of upland farming households through agroforestry in Claveria, Misamis Oriental, Philippines</t>
  </si>
  <si>
    <t>The impact of agroforestry on food security of upland farmers is least recognized and appreciated given that the linkage between them is quite complex and not well understood. The crucial role of agroforestry in enhancing food supply and augmenting family income is commonly ignored. This study aimed to get a deeper understanding of the role of agroforestry in ensuring food security of farming households in the Philippine uplands. A combination of participatory approaches including participatory rural appraisal, household survey, focused group discussions, field experiments and simulation modeling were used for the study conducted in Claveria, Northern Mindanao, Philippines. The first major finding was that the prime responsibility for ensuring adequacy of food production and supply for the farming households rested on the husband and wife. The second major finding based on the simulation results was that agroforestry increased and stabilized corn yields under hedgerow system. Moreover, fruits from perennial crops and trees served as secondary food crops especially during lean months of food supply. The last major finding was that the adoption of agroforestry significantly increased the level of benefits by around 42-137%, compared with the low income from continuous annual monocropping. The key to making upland farm households food secure is to increase the productivity of their farms and home gardens. A good start is to promote the agroforestry system in upland areas, and it is thereby recommended that both national and local government units mainstream their policies and efforts toward promotion of agroforestry adoption in the Philippine uplands.</t>
  </si>
  <si>
    <t>Ani, Princess Alma B.; Magcale-Macandog, Damasa B.; Ranola, Fe M.; Ranola, Roberto F., Jr.; Vidal, Nino B.</t>
  </si>
  <si>
    <t>Fruit trees; Home gardens; Household survey; Upland farming; WaNuLCAS</t>
  </si>
  <si>
    <t>10.1007/s10457-009-9267-1</t>
  </si>
  <si>
    <t>Enriched silvopastoral systems: a proposal for integrating conservation into livestock production in rural communities in Los Tuxtlas, Mexico</t>
  </si>
  <si>
    <t>Background and Aims: Livestock production is the main cause of habitat destruction and species extinction worldwide. It is also a strong contributor to greenhouse gas emissions. In Latin America, cattle ranching is the main economic activity of many rural communities, so establishing restoration plantations in pastures could provide ecosystem services with direct and indirect benefits for cattle production. Silvopastoral systems reach production levels equal to or higher than conventional systems and prolong the useful life of productive land. This paper examines the integration of silvopastoral systems with restoration with native trees of economic and conservation importance. We refer to these plots as enriched silvopastoral systems (ESPS). We present the results of the first stages of establishment of these systems which seek to improve the livelihoods of ranchers and to maintain landscape connectivity, ecosystem services, and the conservation of tropical forest species. Methods: In 2016, we established ESPS in a pilot plot in Los Tuxtlas, Mexico, planting 16 native tree species and Leucaena esculenta (DC.) Benth. as a fodder tree. At the same time, workshops on livestock alternatives were held in the ejido of Balzapote to increase the possibilities of social incidence. Key results: The survival of the planted trees was on average 40.7%. The demonstration plot has served to bring farmers closer to different more productive alternatives. We observe a reduction in maintenance costs because the producers are not dependent on external supplies. Conclusions: As a result of the implementation of the ESPS, livestock production improved, resulting in a decrease in the use of agrochemicals. ESPS will bring complexity to the landscape resulting in more resilient systems in the face of climate change.</t>
  </si>
  <si>
    <t>Ayestaran-Hernandez, Luz Maria; Carrasco-Carballido, Patricia Valentina; Landa, Frankis Antonio Chang; Marquez-Torres, Jose Flavio; Martinez-Garza, Cristina; Martinez-Monroy, Fernando; Perez-Cruz, Miguel Neftali; Rivas-Alonso, Edith; de la Pena-Domene, Marines</t>
  </si>
  <si>
    <t>conservation; forage species; landscape connectivity; livestock production; restoration</t>
  </si>
  <si>
    <t>10.21829/abm129.2022.1925</t>
  </si>
  <si>
    <t>Enterprise mix diversification: an option for ecologically sustainable food and nutritional security of small holders in Indo-Gangetic plains</t>
  </si>
  <si>
    <t>Agriculture in Indo-Gangetic plains (IGP) of India is facing challenges of food security, low factor productivity, lowest per capita landholding and natural resource sustainability in the changing climate. Prevalent rice-wheat system (RWS) in this region requires more labour, water and chemical inputs leading to excessive groundwater exploitation and soil degradation. Present enterprise mix diversification study was carried out to improve productivity, profitability and resource use efficiency of the smallholders in reclaimed sodic lands of IGP during 2007-2015 at ICAR-Central Soil Salinity Research Institute, Karnal, India. Total 2.0 ha area was diversified under grain, vegetable, horticulture, fodder, fisheries, livestock and poultry production systems. This system produced similar to 20% higher (13.3 tha(-1)) rice equivalent yield (REY) than RWS(11.1 tha(-1)). This system also generated 15.3% higher eight years average net income ($ 5363), than RWS ($ 4650/-), and 875 man-days/annum employment. By recycling this system used similar to 50% lesser water than RWS and also improved soil health. On farm production and availability of cereals, vegetables, fruits, milk, eggs, fish, etc. in the system also to ensure food and nutritional security of the farm family. Overall the enterprise mix diversification system enhanced agricultural sustainability with higher productivity, income, employment generation and minimized climatic hazards.</t>
  </si>
  <si>
    <t>Chaudhari, S. K.; Jat, H. S.; Raju, R.; Sharma, D. K.; Sharma, P. C.; Singh, Gurbachan; Singh, S. K.; Yadav, Gajender; Yadav, R. K.</t>
  </si>
  <si>
    <t>Enterprise mix diversification; sustainability; food security; small farmers</t>
  </si>
  <si>
    <t>10.1080/14735903.2021.1912978</t>
  </si>
  <si>
    <t>fish;other;cereals;livestock;vegetables</t>
  </si>
  <si>
    <t>diversification/farming system</t>
  </si>
  <si>
    <t>Environmental and economic benefits of micro-field rain-harvesting farming system at maize (Zea mays L.) field scale in semiarid east African Plateau</t>
  </si>
  <si>
    <t>To explore low-cost, high-yielding and environment-friendly rainfed farming technology is critical for sustainable agricultural development in semiarid east African Plateau (EAP). An innovative ridge-furrow mulching system (RFMS) was first introduced to EAP, with a two-year field experiment using maize cultivar KDVI in a typical semiarid site of Kenya from 2012 to 2013. Nine treatments were designed including ridge-furrow cultivation with black plastic mulching (RFB), straw mulching (RFS) and without mulching (RF) under high (375 kg ha(-1)), conventional (225 kg ha(-1)) and zero fertilization rates. We found RFB and RFS significantly increased soil water storage (0-40 cm) by 10.2% and 4.8%, while lowered evapotranspiration rate and improved thermal status, compared to RF across two growing seasons. Importantly, RFB and RFS increased soil organic carbon and C/N ratio (soil organic carbon/soil total nitrogen) by 7.8% and 4.9%, 7.2% and 5.1% respectively, following two growing seasons of farming practice. As expected, grain yield and water use efficiency (WUE) were averagely increased by 63.3% and 63.8%, 27.5% and 35.9% in RFB and RFS than those of RF respectively. Additionally, net income and economic output-to-input ratio were significantly greater in RFB and RFS than those of RF. On the other hand, conventional fertilization rate achieved similar grain yield and WUE as high fertilization did. Considering environmental and economic benefits, the RFMS farming system with conventional fertilization may act as a promising option to upgrade local dryland agricultural system in EAP.</t>
  </si>
  <si>
    <t>Cheruiyot, Kiprotich W.; Gicheru, Patrick; Kavagi, Levis; Mo, Fei; Nguluu, Simon N.; Ren, Hong-Xu; Sun, Guo-Jun; Wang, Jian-Yong; Xiong, You-Cai; Zhou, Hong</t>
  </si>
  <si>
    <t>Rainfed farming; Soil quality; Economic benefit; Maize; east African Plateau</t>
  </si>
  <si>
    <t>10.1016/j.agwat.2018.05.002</t>
  </si>
  <si>
    <t>benefit cost ratio;income;net income</t>
  </si>
  <si>
    <t>Environmental and Economic Impacts of Biodegradable Plastic Film Mulching on Rainfed Maize: Evaluations on Sustainability and Productivity</t>
  </si>
  <si>
    <t>Fully biodegradable (Bio) plastic film is an alternative option to replace widely used polythene film in semiarid rainfed regions. However, its productivity and environmental friendliness remain unclear. Field observations were conducted using maize variety Pioneer 335 to evaluate the effects of Bio film mulching on soil hydrothermal status, carbon sequestration, and water productivity in a semiarid site of northwest China from 2016 to 2017. Six treatments were designed as (1) CK-1, ridge and furrow (RF) without mulching, (2) CK-2, conventional flat planting without mulching, (3) RFT, RF with transparent polyethylene film mulching, (4) RFB, RF with black polyethylene mulching, (5) RFS, RF with wheat straw mulching, and (6) RFBIO, RF with Bio film mulching. The results indicated the growth prophase of maize from sowing to silking stage received 160 mm of rainfall in cool and wet 2016, but decreased to 119.8 mm in warm and dry 2017. Bio film degradation was advanced at the mid stages of maize growth by 10 days in 2017 compared with 2016. Similarly to RFT, RFBIO significantly improved soil hydrothermal conditions compared with RFS, CK-1, and CK-2; however, its magnitude decreased at the maturity stage (P &lt; 0.05). Both RFT and RFB had significantly higher grain yields, economic benefits and water use efficiencies than RFBIO and RFS did across two growing seasons (P &lt; 0.05). RFBIO led to a steady improvement in soil organic carbon, light fraction organic carbon, and carbon to nitrogen ratio, which were better than those of RFT. Therefore, Bio film mulching might be environmentally friendly but not highly productive.</t>
  </si>
  <si>
    <t>Cheruiyot, Wesly Kiprotich; Indoshi, Sylvia Ngaira; Kavagi, Levis; Koskei, Kiprotich; Ma, Ming-Sheng; Mburu, David Mwehia; Munyasya, Alex Ndolo; Nyende, Aggrey Bernard; Tao, Hong-Yan; Wang, Wei; Xiong, You-Cai; Zhang, Xu-Cheng; Zhu, Shuang-Guo</t>
  </si>
  <si>
    <t>biodegradable film; polythene film; climatic pattern; productivity and profitability; soil organic carbon; semiarid area</t>
  </si>
  <si>
    <t>10.1021/acsagscitech.2c00210</t>
  </si>
  <si>
    <t>Environmental and economic impacts of different sugarcane production systems in the ethanol biorefinery</t>
  </si>
  <si>
    <t>Economic and environmental impacts of ethanol biorefineries with different sugarcane (Saccharum spp.) production technologies are evaluated with a focus on harvesting systems, reduced tillage, controlled traffic farming to reduce soil compaction, and alternatives of sugarcane rotation. Results showed that scenarios with sunn hemp (Crotolaria juncea) as a rotation crop in the sugarcane cycle present great potential to decrease environmental impacts of sugarcane biorefineries. Although reduced tillage promotes a reduction in sugarcane production costs in comparison to conventional tillage, it only cause a slightly decrease (less than 5%) on ethanol environmental impacts. Use of soybean (Glycine max) as a rotation crop yields an extra source of income, increasing the net agricultural revenues by 15% compared to scenario with sunn hemp. However, better economic and environmental impacts for sugarcane biorefinery are obtained with use of sunn hemp in the crop rotation and controlled traffic farming. Sugarcane production using controlled traffic farming allows an increased number of harvesters, with consequent reduction of 43% in greenhouse gases emissions, 24% in fossil depletion, and 44% in acidification potential when compared to burned cane scenario. These results reinforce that better agricultural management practices should be used to maximize number of cuts in the sugarcane cycle. (c) 2015 Society of Chemical Industry and John Wiley &amp; Sons, Ltd</t>
  </si>
  <si>
    <t>Bonomi, Antonio; Bordonal, Ricardo O.; Carvalho, Joao Luis N.; Cavalett, Otavio; Chagas, Mateus F.; La Scala, Newton, Jr.</t>
  </si>
  <si>
    <t>sunn hemp; crotalaria; soybean; reduced tillage; controlled traffic farming</t>
  </si>
  <si>
    <t>10.1002/bbb.1623</t>
  </si>
  <si>
    <t>vicia faba;glycine max;saccharum officinarum;crotalaria juncea</t>
  </si>
  <si>
    <t>controlled traffic;diversification/crop rotation;land preparation/tillage/reduced or zero</t>
  </si>
  <si>
    <t>Environmental assessment of maize production alternatives: Traditional, intensive and GMO-based cropping patterns</t>
  </si>
  <si>
    <t>The evolution of maize production patterns in Argentina is evaluated over the last 25 years to compare costs, benefits, environmental performance and sustainability as well as to identify the main driving sources and improvement potential. Results from Argentina cropping systems are compared to other systems worldwide in order to put the Argentina results in a broader context. The study focuses on three farming categories: (1) traditional, low-intensity systems, (2) conventional, high-intensity systems, and (3) GMO-based cropping systems. Low input intensity systems include traditional cropping patterns with seed selection by farmers and conventional hybrid seed coupled to plowing and crop-animal rotation techniques; high input intensity systems use conventional hybrid seeds and recommended chemicals, irrigation and machinery with important soil erosion consequences; and GMO-based cropping systems use herbicide resistant transgenic hybrids, pesticides, higher fertilizer rates, and no-till practices. In each of the three cases, input flows are compared to the achieved yield (in mass and income terms) to better understand relative efficiencies and options for improvement. The study of GMO systems required a preliminary investigation of GMO seed production by seed companies, where a large investment in terms of prior knowledge and high-tech laboratory research is required. The assessments used the Emergy Accounting (EMA) approach. EMA includes material, energy, labor, money, and knowledge flows into the assessment and expands its focus over larger time and spatial scales than conventional economic and cumulative energy demand methods. Emergy-based environmental indicators of grain production for high-intensity hybrid and GMO systems both show a lower performance than low-intensity, traditional patterns in terms of resource return, renewability and sustainability. The fraction of renewability in low-intensity systems is between 28% and 63%, while it is between 8% and 26% for high-intensity hybrid and GMO systems. Calculated indicators also show that GMO-based maize production patterns do not guarantee the expected improvement over conventional high-intensity cropping systems or low-intensity systems in terms of performance and sustainability. Strong reliance on nonrenewable resources and technology, as well as role of direct and indirect labor costs are important factors in determining long-term sustainability and environmental stability of maize production systems. (C) 2015 Elsevier Ltd. All rights reserved.</t>
  </si>
  <si>
    <t>Craviotto, R. M.; Francis, C.; Rotolo, G. C.; Ulgiati, S.</t>
  </si>
  <si>
    <t>Maize cropping systems; Emergy accounting; Transgenic seeds; GMO; Environmental impacts</t>
  </si>
  <si>
    <t>10.1016/j.ecolind.2015.03.036</t>
  </si>
  <si>
    <t>varieties/gmo;varieties/improved/hybrid;irrigation;nutrient management/inorganic fertilizer;pest and disease management/chemical/synthetic;diversification/crop-livestock</t>
  </si>
  <si>
    <t>costs;income</t>
  </si>
  <si>
    <t>Environmental impact and economic benefits of site-specific nutrient management (SSNM) in irrigated rice systems</t>
  </si>
  <si>
    <t>Site-specific nutrient management (SSNM) provides a field-specific approach for dynamically applying nutrients to rice as and when needed. This approach advocates optimal use of indigenous nutrients originating from soil, plant residues, manures, and irrigation water. Fertilizers are then applied in a timely fashion to overcome the deficit in nutrients between the total demand by rice to achieve a yield target and the supply from indigenous sources. We estimated environmental impact of SSNM and evaluated economic benefits in farmers' fields in southern India, the Philippines, and southern Vietnam for two cropping seasons in 2002-2003. On-farm research comparing SSNM and the farmers' fertilizer practice showed increased yield with SSNM for the three locations, even with reduced fertilizer N rates in some cases. SSNM increased partial factor productivity (kg grain kg(-1) fertilizer N) when fertilizer N use efficiency with the farmers' fertilizer practice was relatively low such as at locations in Vietnam and the Philippines. Use of on-farm data with the DNDC model revealed lower percentage of total N losses from applied fertilizers with SSNM during an annual cycle of cropping and fallows. At the location in India, SSNM showed the potential of obtaining higher yields with increased fertilizer N use while maintaining low N2O emissions. SSNM in the Philippines and Vietnam showed greater yields with less fertilizer N through improved fertilizer use efficiency, which could reduce N2O emissions and global warming. Use of SSNM never resulted in increased emissions of N2O per unit of grain yield, and in environments where higher yield could be obtained with less fertilizer N, the use of SSNM could result in reduced N2O emissions per unit of grain yield. For the economic analysis, data were generated through focus group discussions (FGD) with farmers practicing SSNM and with other farmers not practicing SSNM. Based on FGD, the seasonal increase in yield of farmers solely due to use of SSNM averaged 0.2 Mg ha(-1) in southern Vietnam, 0.3 Mg ha(-1) in the Philippines, and 0.8 Mg ha(-1) in southern India. Farmers practicing SSNM at the study site in India used less pesticide. The added net annual benefit due to use of SSNM was 34 US$ ha(-1) year(-1) in Vietnam, 106 US$ ha(-1) year(-1) in the Philippines, and 168 US$ ha(-1) year(-1) in India. The increased benefit with SSNM was attributed to increased yield rather than reduced costs of inputs. (c) 2006 Elsevier Ltd. All rights reserved.</t>
  </si>
  <si>
    <t>Buresh, R. J.; Chi, T. T. N.; Gines, H. C.; Manguiat, I. J.; Pampolino, M. F.; Rajendran, R.; Ramanathan, S.; Tan, P. S.</t>
  </si>
  <si>
    <t>DNDC model; focus group discussion; global warming potential; nitrogen management; paddy rice systems; site-specific nutrient management</t>
  </si>
  <si>
    <t>10.1016/j.agsy.2006.04.002</t>
  </si>
  <si>
    <t>india;philippines;vietnam</t>
  </si>
  <si>
    <t>Environmental impacts of energy use in wheat tillage systems: A comparative life cycle assessment (LCA) study in Iran</t>
  </si>
  <si>
    <t>The agricultural sector is facing increasing societal expectations to contribute to the global reduction of impacts on the environment. This study aims to evaluate energy use and environmental impacts of different winter wheat tillage systems in the central Fars province, Southwest Iran. To meet the objectives, different energy indices and environmental impact categories were assessed for five wheat tillage systems; two conventional tillage systems: CT1 and CT2, and three conservation tillage systems: CMT (moldboard plough and combined seeder), RDT (reduced tillage) and NT (no-tillage). Total average energy consumption was estimated at 30,000 MJ/ha caused mainly by fertilizers, diesel fuel, water and seed inputs. The highest output-input energy ratio and energy productivity were observed in the conservation tillage systems RDT followed by NT and CMT. The LCA analysis confirmed that system RDT is the wheat tillage system in the region with the lowest impacts on the environment, the lowest energy input and the highest benefit to cost ratio compared to all other considered systems. (C) 2017 Elsevier Ltd. All rights reserved.</t>
  </si>
  <si>
    <t>Grundmann, Philipp; Houshyar, Ehsan</t>
  </si>
  <si>
    <t>Energy use efficiency; Renewable energy; Benefit-to-cost-ratio; Global warming potential</t>
  </si>
  <si>
    <t>10.1016/j.energy.2017.01.069</t>
  </si>
  <si>
    <t>The purpose of the study described in this paper is aimed at identifying the environmental situation of the agroecosystem and studying the impact of resource-saving technology methods for the cultivation of oilseed rapeseed, ensuring sustainability and productivity of the agroecosystem during environmental monitoring. The object of the study was spring rapeseed of the Maily variety. Experimental studies were carried out using the generally accepted classical techniques, such as experiment and observation, in the form of a multifactorial field experiment. A two-factor field experiment was laid out by the split plots method and based on the methodology for conducting field experiments with oilseeds. The results of the study were obtained using the methods of a soil-protective agriculture system based on the principles of soil protection technology. The studied minimal tillage provides a reduction in the amount of mechanical impact on the soil, restoration and preservation of soil fertility, improvement of moisture supply by leaving the plant stubble and scattering chopped straw after harvesting the previous crop, and replacing deep moldboard tillage with shallow flat-cut tillage. On the basis of the obtained study results, it was proven that the replacement of energy-intensive moldboard tillage with shallow flat-cut tillage (mini-till), ensuring the rational use of soil resources and resource-energy conservation, was feasible. The reconstructed parameters of agrophysical factors of soil fertility were determined, such as density, aggregate composition, and the structure and water resistance of soil aggregates, which ensured the sustainability of the environmental situation of the agroecosystem. It has been established that the soil protection methods of resource-saving rapeseed cultivation technology mitigate the risk and optimize the conditions for the growth and development of crops, where productivity increases to 21.3%, and also provide 29.3 thousand tenges/ha of additional income from each hectare with an increase in the profitability of rapeseed cultivation to 97% and 108% under the conditions of South-East Kazakhstan.</t>
  </si>
  <si>
    <t>monitoring; environmental situation; agroecosystem; rapeseed; ecosystem sustainability; productivity; oilseeds</t>
  </si>
  <si>
    <t>eritrea</t>
  </si>
  <si>
    <t>water harvesting/bunds;water harvesting/ridging;water harvesting/terraces;water harvesting/trenches</t>
  </si>
  <si>
    <t>kazakhstan</t>
  </si>
  <si>
    <t>rassica napus;brassica napus</t>
  </si>
  <si>
    <t>Continuous cultivation of rice-wheat cropping system (RWCS) in Indo-Gangetic Plains of India is showing declining factor productivity coupled with many environmental problems. Diversifying the RWCS is one of the environmental friendly options for sustaining food production. Four crop rotations involving maize and sorghum in summer, wheat/potato/mustard in winter followed by short duration mung bean in late spring were studied to identify the most productive and economic combination from 2017 to 2020. Ranking of treatments by Tukey's test of significance indicated that the maize-potato-wheat (16.49 t ha(-1) year(-1)) combination was best in terms of system productivity calculated in terms of wheat equivalent yield (WEY). Maize-wheat-mung bean crop sequence was most profitable by having higher land use efficiency (LUE = 87.67%) and net return (NR = 1577.1 $ ha(-1)). The gross margin comparison revealed that maize-based crop sequences earned higher gross returns (23.17%), net return (93.66%), and B:C ratio (23.7%) than sorghum-based crop sequences. Soil health parameters were improved under the maize-mustard-mung bean system, which increased the organic carbon content by 28.65%, available N by 34.91% with saving of 47.67% in irrigation water. Adoption of alternate cropping sequences instead of rice-wheat, in the Indo-Gangetic Plains of India, could be more sustainable, profitable, and environment friendly.</t>
  </si>
  <si>
    <t>GANGETIC PLAINS; MANAGEMENT STRATEGIES; SOIL FERTILITY; YIELD DECLINES; WATER-USE; PRODUCTIVITY; DIVERSIFICATION; PROFITABILITY; IRRIGATION; ARCHITECTURE</t>
  </si>
  <si>
    <t>georgia</t>
  </si>
  <si>
    <t>residue management/crop/retained;diversification/cover crop</t>
  </si>
  <si>
    <t>legume;cereals;oil crop;roots and tubers</t>
  </si>
  <si>
    <t>vicia faba;zea mays;vigna radiata;sinapis;solanum tuberosum;sorghum bicolor;triticum</t>
  </si>
  <si>
    <t>Establishing jujube trees in sub-Saharan Africa: response of introduced and local cultivars to rock phosphate and water supply in Burkina Faso, West Africa</t>
  </si>
  <si>
    <t>In the Sahel zone, there is an increasing interest of farmers in conserving and enriching tree diversity on their farms as a source of food and income. Ziziphus mauritiana Lam. is one of the tree species farmers maintain on their farms. Even though the local variety of Ziziphus mauritiana Lam. was ranked as one of the most preferred species, it produces small fruit whereas farmers are interested in varieties producing bigger and tasty ones. A factorial experiment in a split split-plot design was carried out to assess the performance of three introduced cultivars of Indian jujube in Burkina Faso. Investigated factors were irrigation (irrigated with 30 l plant(-1) week(-1), non-irrigated), rock phosphate containing 25% P2O5 (0 and 150 g P plant(-1)) and cultivar (Gola, Seb, Umran, and local variety as control). Eighteen months after planting, Umran responded positively to irrigation and rock phosphate treatments by displaying the tallest height (313 cm) and the biggest collar diameter (6.4 cm). Gola gave the largest crown diameter (316 cm) at 18 months and the highest fruit production at the first (15.3 kg tree(-1)) and second (71.6 kg tree(-1)) fruiting seasons in the irrigated and fertilized treatment. The local variety was less productive compared to the introduced cultivars. In terms of income generation irrigated and fertilized Gola and irrigated Umran showed the highest potential after two fruiting seasons with net revenues of F CFA 2,526,915 and F CFA 1,930,546 per hectare respectively. Therefore, Umran and Gola may be recommended in intensive sub-Saharan peri-urban systems while Seb needs further investigation to improve its water and nutrient use efficiency through either better timing of water and fertilizer application or symbiotic association with arbuscular mycorrhizal fungi.</t>
  </si>
  <si>
    <t>Bayala, J.; Dembele, C.; Kabore, A.; Kaya, B.; Niang, A.; Ouedraogo, S. J.; Some, A. N.</t>
  </si>
  <si>
    <t>cultivar; diversification; fertilization; irrigation; Ziziphus mauritiana</t>
  </si>
  <si>
    <t>10.1007/s10457-006-6843-5</t>
  </si>
  <si>
    <t>ziziphus mauritiana lam</t>
  </si>
  <si>
    <t>irrigation;nutrient management/inorganic fertilizer</t>
  </si>
  <si>
    <t>Estimating the causal effect of improved fallows on farmer welfare using robust identification strategies in Chongwe, Zambia</t>
  </si>
  <si>
    <t>Agricultural technological improvements are crucial to increase on farm production and thereby reduce poverty. However the use of improper identification strategies on the impacts of improved technologies on farmer welfare could potentially pose a threat to good practice agricultural policy making. In this study, propensity matching strategies and endogenous switching regression were used to test whether an improved fallow, a soil fertility improving technology that passed the requirements for a high impact intervention based on non randomised impact assessment methodologies could still pass this test. Using data from 324 randomly surveyed households in Chongwe district of Zambia, the rigorous econometric methods confirmed the positive impact of improved fallows on household maize yields, maize productivity, per capita maize yield and maize income. Conflicting results were obtained when a broader welfare indicator-per capita crop income, was considered. Whereas the non-randomised and kernel matching methods showed that per capita crop incomes were significantly higher for the adopters than for the non adopters, the causal effect of improved fallows on this variable was non significant when nearest neighbour matching strategy and the more robust endogenous switching regression were used. It was concluded that the technology improves welfare through increased maize and hence increased food security, and through incomes from the maize crop. The maize income derived from improved fallows were however not sufficient enough to drive the general crop income to significantly higher levels. The need to diversify the use of improved fallows on high valued crops was recommended while the importance of using better and more robust methodologies in evaluating impact of interventions was emphasised.</t>
  </si>
  <si>
    <t>Kuntashula, Elias; Mungatana, Eric</t>
  </si>
  <si>
    <t>Confounding factors; Identification strategy; Selection bias</t>
  </si>
  <si>
    <t>10.1007/s10457-013-9632-y</t>
  </si>
  <si>
    <t>Estimation of the inter-annual marginal value of additional feed and its replacement cost for beef cattle systems in the Flooding Pampas of Argentina</t>
  </si>
  <si>
    <t>The effects of climate variability are projected to increase in the future threatening the expected outcomes of grazing-based animal production, feed use efficiency, and development of sustainable farming livelihoods. The identification of profitable farm management strategies to overcome critical inter-annual feed supply deficits is a worldwide management problem for grazing-based livestock systems and such information is essential for designing resilient feed-bases against climate variability. Increasingly, beef breeding herd (cow-calf) farmers in the Flooding Pampas region of Argentina have added backgrounding enterprises to deal with inter-annual system risks, but the impact of adopting such livestock managements under different forage growth patterns has not been widely investigated in the region. The aims of our study were to explore the marginal value of feed (MVF; it quantifies the economic value of an extra kg DM or MJ of metabolizable energy) in a representative beef cattle farm from the Flooding Pampas region. By combining this variable with the replacement cost method, different feed alternatives available for farmers to increase feed-on-offer were compared, under climate and price variability. The feed scenarios were baseline [unchanged herbage mass accumulation (HMA)] or with an extra 10% of the annual HMA in different seasons (summer, autumn, winter, spring or all year around), within a full range of beef cattle systems (stocking rates and steer/cow rates with different target market liveweights for steers and heifers). These scenarios were tested by integrating forage, livestock and economic models in series. Drier years reached higher MVF, and cumulative curves showed greater absolute values and probabilities of obtaining a higher MVF in winter or spring, and lowest in summer. The backgrounding management alternatives provide opportunities to increase the MVF (by up to 20% &gt;0.09 US$ per extra kg DM added in winter at 0.55 cows ha(-1) with a 0.4 steer/cow rate), enabling the purchase of high-quality forages (&gt;0.07 US$ kg(-1) DM). However, high stocking rate and grazing intensity (&gt;0.6) may reduce the inter-annual farm performance (LW sales ha(-1) and profitability). The framework developed in this study has provided new insights for diversifying into the use of complementary forage sources in the farm feed-base to improve farm resilience against climate and price variability in the Flooding Pampas of Argentina.</t>
  </si>
  <si>
    <t>Bilotto, Franco; Machado, Claudio F.; Vibart, Ronaldo; Wall, Andrew</t>
  </si>
  <si>
    <t>Farm systems analysis; Livestock pastoral-based; Climate variability; Risk assessment</t>
  </si>
  <si>
    <t>10.1016/j.agsy.2020.103010</t>
  </si>
  <si>
    <t>irrigation;irrigation/scheduling;land preparation/tillage/reduced or zero;land preparation/tillage/reduced or zero/direct</t>
  </si>
  <si>
    <t>Evaluating alternatives to rice-wheat system in western Indo-Garigetic Plains: Crop yields, water productivity and economic profitability</t>
  </si>
  <si>
    <t>Serious water deficits, diminishing profitability and deteriorating natural resources are threatening agricultural sustainability in many regions of South Asia. High water input and low water productivity of conventional irrigated rice-wheat (RW) systems has led to the depletion of surface water and ground waters in northwest India. Conservation agriculture (CA) practices with precision irrigation management and replacing rice with low water requiring maize crop may help to achieve sustainable crop production in the western Indo-Gangetic Plains (IGP) of India. A three-year field experiment was conducted to evaluate the effect of CA-based management (tillage, crop establishment, residue management mungbean integration), precision water management on crop and water productivity, and economic profitability in RW and maize-wheat (MW) systems. The treatments for RW systems included: i) conventional till rice-wheat with irrigation scheduling at critical growth stages (CTRW); ii) CTRW + mungbean (CTRW + MB); iii) Zero-till RW with residue retention (+R) scheduling precise irrigation (PI) based on soil matric potential approach (ZTRW + R + PI); and iv) ZTRW + MB + R + PI. A similar set of treatments was evaluated for MW systems, except the crops were established on raised fresh beds (FB) and permanent beds (PB). Treatment PBMW + MB + R + PI recorded 38% higher system productivity, saved 1660 mm of irrigation water, increased irrigation + rainfall water productivity (WPI+R,) by 270% and increased net returns by 84% compared to CTRW. ZTRW + MB + R + PI recorded 24, 41 and 37% (3 yrs' mean) higher system productivity, WPI+R and net returns, respectively, compared to CTRW. System productivity was increased by 19 and 33%, WPI+R by 223 and 29% and net returns by 84 and 57% with ZTRW and PBMW compared to CTRW, respectively irrespective of MB integration and residue management. On average, inclusion of MB in cereal systems (RW/MW) contributed an 18% increase in system productivity and a 15% increase in net returns. CA based sustainable intensification of MW systems (PBMW + MB + R + PI) is a better alternative to RW system (ZTRW + MB + R + PI) as it provides opportunities for saving 79% of precious water, enhancing crop and water productivity by 12 and 145%, respectively along with high (34%) economic benefits thereby helping to arrest decline in ground water table in the North-West IGP of India.</t>
  </si>
  <si>
    <t>Bishnoi, D. K.; Choudhary, K. M.; Choudhary, Meena; Jat, H. S.; Jat, M. L.; Nandal, D. P.; Sharma, P. C.; Sutaliya, J. M.; Yadvinder-Singh</t>
  </si>
  <si>
    <t>Conservation agriculture; Crop establishment; Maize-wheat system; Mungbean integration; Precision water management; Residue management; Sustainable intensification; Tillage</t>
  </si>
  <si>
    <t>10.1016/j.fcr.2017.12.023</t>
  </si>
  <si>
    <t>diversification/crop rotation;irrigation;land preparation/tillage/reduced or zero/direct;residue management/crop/mulch;optimization/irrigation/precision</t>
  </si>
  <si>
    <t>Evaluating manual conservation agriculture systems in southern Africa</t>
  </si>
  <si>
    <t>Future threats of climate variability and change and accelerated soil degradation in southern Africa have increased the need for more sustainable and â€œclimate-smartâ€ agriculture practices. Manual systems of conservation agriculture (CA) based on seeding into planting basins or direct seeding techniques have received increased attention over the last decade. However, a critical review of the pros and cons of the different manual seeding systems under different agro-ecologies has been lacking. This paper aims at analysing different manual seeding systems in areas extending from central Mozambique to central Malawi. Results show that CA systems perform differently in contrasting agro-ecological environments. Direct seeded treatments had greater maize yields than conventional tillage practices by an average of 12-27% and outperformed the conventional practice in nine out of fourteen yield comparisons. Basin planted treatments performed well only in Sofala and Manica (15%) with yield penalties of 9% in Tete. The strongest factor influencing maize grain yields in the more variable areas of Manica and Sofala was the quality of season and the location, whereas tillage treatment and location were more important in the higher rainfall areas of Tete. Direct seeding systems out-yielded other treatments in areas of higher rainfall and responded better to a favourable environment than conventional tillage practices. CA systems, especially direct seeding in Malawi, Manica and Sofala, showed greater financial returns to investments and labour productivity due to reduced labour costs and higher yields. Labour savings of up to 43 labour days ha(-1) could be achieved with direct seeded treatments in Malawi. The results of this research clearly highlight the need for site-specific recommendations and adaptation of CA systems to different agro-ecological environments. Blanket recommendations of one CA system across many agroecologies, as has often been done in the past, will only lead to underperformance of CA in some areas and rejection by smallholder farmers if yield benefits are not achieved. (C) 2016 Elsevier B.V. All rights reserved.</t>
  </si>
  <si>
    <t>Bunderson, W. Trent; Matemba-Mutasa, Rumbidzai; Mupangwa, Walter; Mutenje, Munyaradzi; Nyagumbo, Isaiah; Thierfelder, Christian</t>
  </si>
  <si>
    <t>Basin planting; Direct seeding; Dibble stick; Environmental stability; Sustainable intensification; Climate change adaptation</t>
  </si>
  <si>
    <t>10.1016/j.agee.2016.02.009</t>
  </si>
  <si>
    <t>Evaluating sustainable and profitable cropping sequences with cassava and four legume crops: Effects on soil fertility and maize yields in the forest/savannah transitional agro-ecological zone of Ghana</t>
  </si>
  <si>
    <t>Rotations are important practices for managing soil fertility on smallholder farms. Six cropping sequences (cassava, pigeonpea, mucuna-maize-mucuna, cowpea-maize-cowpea, maize-maize-maize, and speargrass fallow) were evaluated during 2003-2004 in Wenchi district of Ghana for their effects on the profitability of the different rotations and the productivity of subsequent maize. Soil chemical properties were not significantly affected by cropping sequence. On the researcher-managed and farmer-managed plots maize grain yields were significantly influenced by cropping sequence. On the researcher-managed plots maize grain yield ranged from 1.0 t ha(-1) after speargrass fallow to 3.0 t ha(-1) with cassava cropping when N fertiliser was not applied to maize and from 2.1 t ha(-1) with continuous maize to 4.2 t ha(-1) with mucuna-maize-mucuna when 60 kg N ha(-1) was applied to maize. On the farmer-in an aged plots where N fertiliser was not applied to maize, maize grain yields ranged from 0.4 t ha(-1) on speargrass fallow to 2.2 t ha(-1) on plots previously cropped to pigeonpea. High maize grain yields associated with the cropping sequences involving cassava, mucuna and pigeompea were related to the faster decomposition and N release of the biomass compared with the slower release of N by the poorer quality materials like maize stover and speargrass. Return on investment of the different rotational sequences ranged from -22% with speargrass/maize to 235% with cassava/maize when no N application was made to maize, and from 29% with continuous maize to 196% with cassava/maize when N fertiliser was applied to maize. Cassava/maize rotation was ranked by native farmers as the most preferred rotation whereas migrant farmers ranked cowpea-maize-cowpea-maize as the most preferred rotation. Among natives, male farmers ranked rotation involving cowpea as the next most preferred rotation after cassava/maize. In contrast, female farmers ranked pigeonpea/maize rotation as the second most preferred rotation, due to low labour and external input requirements of pigeonpea compared with cowpea. The choice of a particular rotational sequence is related to access to resources and the needs of the farmer. The study therefore suggests that, in a heterogeneous farming community like Wenchi, technology development should be targeted to suit the needs and resources available to each particular group of farmers. (c) 2007 Elsevier B.V. All rights reserved.</t>
  </si>
  <si>
    <t>Abekoe, M. K.; Adjei-Nsiah, S.; Giller, K. E.; Kuyper, T. W.; Leeuwis, C.</t>
  </si>
  <si>
    <t>cassava; cropping sequence; rotation; nitrogen; pigeonpea; speargrass; return on investment</t>
  </si>
  <si>
    <t>10.1016/j.fcr.2007.05.001</t>
  </si>
  <si>
    <t>roots and tubers;legume;other;cereals</t>
  </si>
  <si>
    <t>manihot esculenta;vigna unguiculata;zea mays;mucuna pruriens;pisum sativum;cajanus cajan;heteropogon contortus</t>
  </si>
  <si>
    <t>diversification/crop rotation;nutrient management/inorganic fertilizer;nutrient management/organic fertilizer</t>
  </si>
  <si>
    <t>Evaluating the feasibility of oil palm agroforestry in Harapan Rainforest, Jambi, Indonesia</t>
  </si>
  <si>
    <t>About 2.5 million hectares of a total of 15 million hectares of oil palm plantation in Indonesia are planted in, or conflict with, the forest zone. Oil palm plantations face a conflict between socio-economic and ecological issues. This study was conducted in the Harapan Rainforest, Jambi to evaluate the potential of oil palm-based agroforestry to reconcile economic and ecological interests, by considering socio-economic and financial feasibility as well as biodiversity and land cover. The financial feasibility of oil palm agroforestry is compared to oil palm monoculture, employing a discounted cash flow approach using three indicators: net present value (NPV), benefit-cost ratio (BCR), and internal rate of return (IRR). Two ecological indicators-biodiversity and land cover-are evaluated in an experimental plot of oil palm agroforestry in Jambi. This study indicates that the NPV, BCR, and IRR of oil palm monoculture are IDR 62,644,836 (US$ 4,476.84), 1.39, and 20.77%, respectively, while the oil palm agroforestry planted in the experimental plot potentially generates much better values of financial indicators with NPV, BCR, and IRR being IDR 209,221,212 (US$ 14,951.76), 1.79, and 24.42%, respectively. Besides evaluating financial feasibility, we also found that the reviewed current studies indicate that the oil palm agroforestry provides positive ecological impacts, such as increased forest land cover, invertebrate fauna, and bird diversity.</t>
  </si>
  <si>
    <t>Boer, Rizaldi; Hero, Yulius; Nurrochmat, Dodik Ridho; Park, Mi Sun; Rahmani, Tabah Arif; Satria, Arif</t>
  </si>
  <si>
    <t>financial feasibility; land use policy; oil palm agroforestry; sustainable forest management; Harapan Rainforest</t>
  </si>
  <si>
    <t>10.24259/fs.v5i2.10375</t>
  </si>
  <si>
    <t>Evaluating the long-term effects of tillage systems on soil structural quality using visual assessment and classical methods</t>
  </si>
  <si>
    <t>Current agricultural practices and their impacts on the sustainability of crop production can be evaluated by simple and reliable soil structure assessment tools. The study was conducted to determine the effects of long-term (2006-2017) tillage systems on structural quality of a clayey soil using the visual evaluation of soil structure (VESS) and classical field and laboratory measurements. A field experiment with seven tillage systems, representing both traditional and conservation tillage methods, was conducted on a clayey soil in the Cukurova region, Turkey. Soil samples from 0-10, 10-20 and 20-25 cm depths were analysed for mean weight diameter (MWD), porosity and organic carbon. Penetration resistance (PR) was determined in each treatment plot. The VESS scores (&lt;2) of upper 0-5 cm indicated a good structural quality for all tillage systems. The VESS scores were positively related to PR and MWD and negatively to macroporosity (MaP) and total porosity. In reduced and no-till systems, poorer soil structures were observed in subsurface layers where firm platy and angular blocky structures were defined. Mean VESS score (3.29) in 20-25 cm depth where PR was 3.01 MPa under no-till indicated a deterioration of soil structural quality; thus, immediate physical interventions would be needed. Lower VESS scores and PR values under strategic tillage which was created by ploughing half of no-till plots in November 2015 indicated successful correction of compaction caused by long-term no-till. The results suggest that the VESS approach is sensitive and useful in distinguishing compacted layers within the topsoil.</t>
  </si>
  <si>
    <t>Acar, Mert; Acir, Nurullah; Barut, Zeliha Bereket; Budak, Mesut; Celik, Ismail; Gunal, Hikmet</t>
  </si>
  <si>
    <t>compaction; long-term tillage; structural quality; VESS; visual evaluation</t>
  </si>
  <si>
    <t>10.1111/sum.12554</t>
  </si>
  <si>
    <t>Evaluating the trade-offs and sustainability of minimum tillage and crop-residue addition for food production in the dryland tropics</t>
  </si>
  <si>
    <t>A long-term study was carried out at ICRISAT farm, Patancheru (India) during rainy (kharif) season 2009-18 with an objective to evaluate impact of tillage (minimum/conventional) and residue (addition/removal) management practices on production capacity and sustainability of maize-chickpea sequential and maize+pigeonpea intercropping systems. The experiment was laid out in spilt plot design with 4 replications. The effects of residue addition were inconsistent till the third year of experiment. However, yield benefits from residue addition became apparent fourth year onwards. After 7 years, residue addition showed significant yield benefits to the tune of 9-25% during 2016-17 (8th cropping cycle) and 18-31% during 2017-18 (9th cropping cycle) in both cropping systems. Residue addition also resulted in additional net income of (sic)16,900/ha to (sic)22,980/ha compared to no-residue addition. Minimum tillage in general tended to result in yield loss over normal tillage since beginning. During 8th and 9th cropping cycles, there was net annual loss up to (sic)5400/ha under minimum tillage. Alongside productivity and economic benefits, at the end of 8th year i.e. 2016-17, residue addition showed improved soil health and sequestered around 300 kg carbon/ha/year.</t>
  </si>
  <si>
    <t>Aditi, Kumari; Chander, Girish; Dixit, S.; Laxminarayana, P.; Padmaja, G.; Reddy, S. Narender; Wani, S. P.</t>
  </si>
  <si>
    <t>Biomass; Carbon-sequestration; Crop residue; Cropping systems; Tillage</t>
  </si>
  <si>
    <t>10.56093/ijas.v92i7.110113</t>
  </si>
  <si>
    <t>cicer arietinum;zea mays;pisum sativum;cajanus cajan</t>
  </si>
  <si>
    <t>Evaluation of biochar applications combined with alternate wetting and drying (AWD) water management in rice field as a methane mitigation option for farmers' adoption</t>
  </si>
  <si>
    <t>Biochar application and alternate wetting and drying (AWD) are emerging as promising technologies recommended for reducing CH4 emissions and water consumption in rice cultivation. In this study, we hypothesized that both technologies could be practiced in combination and this could further reduce CH4 emissions and water consumption when compared to practicing alone. The effects of biochar application and its co-application with chemical fertilizer or compost under conventional or AWD water management on CH4 emissions, productivity of rice, water use, and SOC stock, as well as cost and income were investigated. The experiment was carried out in an irrigated paddy field in the central plain of Thailand during both in the wet and dry seasons. Relative to control (CT), biochar application (BI), its co-application with compost (BC) or chemical fertilizer (BF) reduced seasonal CH4 emissions by 40.6%, 29.5%, and 12.3%, respectively. BI and BC significantly (p &lt; 0.05) reduced grain yield by 19.9% and 10.8%, respectively, while BF significantly increased grain yield by 3.70%. In addition, BI, BC, and BF significantly enhanced soil organic carbon (SOC) stock by 21.2%, 21.4%, and 18.3%, respectively. Compared to the CT, higher production costs were found in BC and BF, but the farmer's net incomes were also higher in BF because of its higher grain yield. On the other hand, water management in all amendment treatments under AWD was resulted in the reduction of CH4 emissions by the average of 18.8% as compared to the conventional system. AWD decreased rice yield by an average of 2.29%. It significantly reduced irrigation water use by an average of 11.9%, resulting in reducing production cost for water pumping. The results show that the practice that combined biochar application, AWD and chemical fertilizer are feasible for CH4 emission mitigation, SOC stock increase and irrigation water saving without significant effects on yield and farmer income.</t>
  </si>
  <si>
    <t>Chidthaisong, Amnat; Sriphirom, Patikorn; Towprayoon, Sirintornthep; Tripetchkul, Sudarut; Yagi, Kazuyuki</t>
  </si>
  <si>
    <t>Biochar; alternate wetting and drying (AWD); CH4 emission; grain yield; water use</t>
  </si>
  <si>
    <t>10.1080/00380768.2019.1706431</t>
  </si>
  <si>
    <t>Evaluation of Conservation Tillage Methods for Soil Moisture Conservation and Maize Grain Yield in Low Moisture Areas of SNNPR, Ethiopia</t>
  </si>
  <si>
    <t>Y Conservation tillage is a promising tillage practice for enhancing soil moisture conservation. The objective of the study is to evaluate conservation tillage methods on soil moisture and maize grain yield in Silte and Gurage zone of Ethiopia. No tillage, one-time tillage, two times tillage, and conventional tillage methods were evaluated. The treatments were laid out in randomized complete block design with three replications for three consecutive years (2018-2020). Besides soil moisture data, selected physical and chemical soil properties were collected. Economic analysis was also computed for each tillage method to select cost effective conservation tillage methods. The result reveals, conservation tillage methods had better soil infiltration and soil moisture content relative to conventional tillage. There was no significant difference between treatments in soil organic carbon, total nitrogen, and phosphorus in the top 10 cm in the Mareko site. However, except for phosphorus, significant differences (p &lt; 0.05) between treatments in soil organic carbon and nitrogen were detected in the 10-20 cm depth. The maize yield and yield components are significantly affected by treatments at the Mareko site and not significant at Mito. The results support that conservation tillage tested in this study could contribute to the improvement of soil properties and maize yield in study sites.</t>
  </si>
  <si>
    <t>Bekele, Bagegnehu; Gemi, Yenealem; Habtemariam, Temesgen</t>
  </si>
  <si>
    <t>Conservation tillage; Marginal rate of return; Infiltration rate; Soil moisture conservation; Maize yield</t>
  </si>
  <si>
    <t>10.1007/s41101-022-00129-0</t>
  </si>
  <si>
    <t>Evaluation of desho grass (Pennisetum pedicellatum) hay as a basal diet for growing local sheep in Ethiopia</t>
  </si>
  <si>
    <t>The study was conducted to determine feed intake, digestibility, and body weight (BW) change of Washera sheep fed on desho grass and natural pasture hay as a basal diet and supplemented with concentrate mixtures. Twenty-five intact male sheeps with body weight of 19.4 +/- 1.89 kg (mean +/- SD) were used in randomized complete block design. The dietary treatments were 100 % natural pasture hay (NPH) (T1), 75 % NPH + 25 % desho grass hay (DGH) (T2), 50 % NPH + 50 % DGH (T3), 25 % NPH + 75 % DGH (T4), and 100 % DGH (T5). Equal amount of concentrate mixture (CM) (300 g DM/day/h) was supplemented in all of the five treatments. The result of laboratory chemical analysis revealed that the CP content of the basal diets increased with increased proportion of desho grass hay inclusion in the treatments at the expense of natural pasture hay. Total DM, OM, CP, NDF, and ADF intake and digestibility was significant (P &lt; 0.05) and in the increasing order of T1 &lt; T2 &lt; T3 &lt; T4 &lt; T5. The average daily body weight gain (ADG) of experimental sheep was significantly (P &lt; 0.05) higher as proportion of desho grass increased from 0 to 100 % in the basal diet. The result indicated that desho grass can be used as a basal diet for local sheep with better performance than natural pasture hay-based diets.</t>
  </si>
  <si>
    <t>Asmare, Bimrew; Demeke, Solomon; Rischkowsky, Barbara; Tegegne, Firew; Tolemariam, Taye; Wamatu, Jane</t>
  </si>
  <si>
    <t>Basal diet; Desho grass; Digestibility; Hay; Washera sheep</t>
  </si>
  <si>
    <t>10.1007/s11250-016-1031-8</t>
  </si>
  <si>
    <t>other;livestock</t>
  </si>
  <si>
    <t>pennisetum pedicellatum;ovis aries</t>
  </si>
  <si>
    <t>Evaluation of energy balances and greenhouse gas emissions from different agricultural production systems in Minqin Oasis, China</t>
  </si>
  <si>
    <t>Agricultural production in Minqin Oasis, China, is commonly categorized as intensive crop production (ICP), integrated crop-livestock production (ICLP), intensive livestock production (confined feeding) (IFLP), and extensive livestock production (grazing) (EGLP). The objectives of the present study were to use a life cycle assessment technique to evaluate on-farm energy balances and greenhouse gas (GHG) emissions of agricultural production, and to compare the differences among the four systems. Data used in the present study were collected from published literature and face-to face questionnaires from 529 farms in eight towns (two towns per production system) within Minqin county. The ANOVA of averaged data from 2014 to 2015 indicated that the net energy ratio (Output/Input) for the EGLP system was significantly higher than that for any other system (P &lt; 0.01), whereas the difference among other three systems were not significant. The EGLP system generated lower CO2-eq emissions per hectare of farmland than other systems (P &lt; 0.01). Relating carbon economic efficiency to market values (US$) of agricultural products, indicated that the carbon economic efficiency (US$/kg CO2-eq) of the IFLP system was significantly greater than that of other systems (P &lt; 0.01). The major GHG emission sources varied across the systems, that is, soil respiration is the dominant source in EGLP, while the main sources in IFLP are enteric methane and manure management; in ICLP major sources are enteric methane, soil respiration and fertilizer; and in ICP are soil respiration and fertilizer. The structural equation modelling analysis showed that livestock category was strongly linked to net income. The direct effects and total effects of water use efficiency, via its positive influence on energy balances and GHG emissions were much stronger than those of other dependent variables. The study provides important benchmark information to help develop sustainable agricultural production systems on energy balances and GHG emissions in northwestern China.</t>
  </si>
  <si>
    <t>Chang, Shenghua; Hou, Fujiang; Li, Wei; Yan, Tianhai; Yan, Zhengang</t>
  </si>
  <si>
    <t>Minqin Oasis; Energy balances; Greenhouse gas emissions; Life cycle assessment</t>
  </si>
  <si>
    <t>10.7717/peerj.6890</t>
  </si>
  <si>
    <t>diversification/crop-livestock;livestock/grazing/extensive</t>
  </si>
  <si>
    <t>Evaluation of faba bean based crop diversification in Eastern India</t>
  </si>
  <si>
    <t>Crop diversification experiment was undertaken with faba bean, a potential vegetable legume crops for rainfed as well as irrigated ecosystem and performs well over wide range of soils and agro-climatic conditions. Experimentation was done with five cropping systems under the partial rainfed and fully irrigated conditions. The highest rice equivalent yield of 25.01 t/ha was recorded under irrigated conditions with cropping system rice-faba bean + maize (cob) - green gram cropping system; however, the lowest yield of 16.29t/ha was recorded with rice-faba bean + lentil- green gram, under partial rainfed condition. Overall maximum land productivity of Rs. 2.0/ha was for the rice-faba bean + maize (cob) - green gram cropping system under the irrigated conditions with system's water productivity 1.42-1.79 kg/m(3). The maximum net return of Rs.1.28/ha was for rice - faba bean - green gram under the irrigated ecosystem. The benefit-cost ratio in such diversification was ranged from 1.53 - 2.99. The crop diversification with faba bean not only improved the system productivity but also strengthen the sustainability of the soil.</t>
  </si>
  <si>
    <t>Kumar, Ajay; Rahman, A.; Singh, Anil Kumar; Sundaram, P. K.; Upadhyaya, A.</t>
  </si>
  <si>
    <t>Vicia faba; broad bean; potato; lady's finger; cowpea</t>
  </si>
  <si>
    <t>10.5958/0974-0112.2019.00111.7</t>
  </si>
  <si>
    <t>vicia faba;cicer arietinum;phaseolus vulgaris;lens culinaris;linum usitatissimum;zea mays;pisum sativum;oryza sativa</t>
  </si>
  <si>
    <t>Evaluation of food industry by-products as feed in semi-arid dairy farming systems: the case of Jordan</t>
  </si>
  <si>
    <t>Dairy feeding systems in many semi-arid countries are based on imported concentrates and forages. This has economic and ecological implications given the increase in global feed prices and greenhouse gas (GHG) emissions from land use change. This paper aims to explore alternative dairy feeding systems under semi-arid conditions, using Jordan as an example. The feedings systems under investigation vary in their share of food industry by-products (replacing concentrates in the diet) and are compared against the current concentrate-based feeding systems. The systems are evaluated against three criteria: their nutritional value, their impact on the cost of milk production, and their GHG mitigation potential. Feed samples from eleven food industry by-products and ten conventional feeds were collected from food factories and from three typical dairy farms, representing the typical large-, medium- and small-scale farm types, respectively. Feed samples were analysed for their chemical composition and metabolisable energy contents. In addition, economic and production farm data were collected and entered into a model for GHGs calculation and economic evaluation. The results suggest that inclusion of locally available food industry by-products in the rations of milk cows in semi-arid production systems can be instrumental in reducing production costs and mitigating GHG emissions. Cost of milk production in the model farms can be lowered by up to 14 %; mitigation of CO2 eq. emission ranged between 70 and 290 g CO2 eq./kg milk. The degree to which these benefits can be reaped is positively related to the level of inclusion of by-product feeds in lactating cows' diets.</t>
  </si>
  <si>
    <t>Alqaisi, Othman; Hemme, Torsten; Latacz-Lohmann, Uwe; Susenbeth, Andreas</t>
  </si>
  <si>
    <t>Dairy feeding regimes; Farm-level modelling; Food industry by-products; Greenhouse gas mitigation; Production costs; Semi-arid production systems</t>
  </si>
  <si>
    <t>10.1007/s11625-013-0240-6</t>
  </si>
  <si>
    <t>jordan</t>
  </si>
  <si>
    <t>livestock/feed/concentrate;livestock/feed/byproducts</t>
  </si>
  <si>
    <t>Evaluation of Horticultural Practices for Sustainable Tomato Production in Eastern Uganda</t>
  </si>
  <si>
    <t>Tomato cultivars (Heinz 1370, MT 56, and Nuru F1), fungicide application (+/-), staking (+/-), and mulching (+/-) were tested for their effect on yield, disease severity, and gross margin in tomato production in the Kamuli District of Uganda. Treatments were arranged in a randomized complete block design with a factorial and split-plot arrangement in field plots in two growing seasons during 2013. Total and marketable fruit number, marketable fruit weight, gross margin, and disease severity, assessed using the area under disease progress curve, were measured. Disease-resistant and open-pollinated `MT 56' in combination with fungicide application and soil mulch provided the highest marketable fruit number and marketable fruit weight and had a positive gross margin in the first growing season. A combination of `MT 56' and treatments without applying fungicide and soil mulch resulted in the only positive gross margin in season two. Application of fungicides reduced disease severity (early blight, Alternaria solani Sorauer) for all cultivars in season one and for `Heinz 1370' and `Nuru F1' in season two, but did not affect disease severity for `MT 56' in the second season. Using soil mulch reduced the severity of early blight disease, but decreased the gross margin when purchased. Staking did not affect yield, disease severity of plants, and decreased the gross margin. Cultivar MT 56 had the highest gross margin and marketable fruit and least disease severity, and seeds should be made available to small-landholder tomato farmers in Uganda to enhance their sustainable livelihoods.</t>
  </si>
  <si>
    <t>Jensen, Helen H.; Masinde, Dorothy M.; Nonnecke, Gail R.; Tusiime, Sharon M.</t>
  </si>
  <si>
    <t>BLIGHT PHYTOPHTHORA-INFESTANS; YIELD</t>
  </si>
  <si>
    <t>10.21273/HORTSCI14277-19</t>
  </si>
  <si>
    <t>pest and disease management/chemical/synthetic;residue management/non-crop/mulch</t>
  </si>
  <si>
    <t>Cotton is an important cash crop in many developing countries, supporting the livelihoods of millions of poor people. Crop productivity has increased globally since the introduction of Bt cotton. Despite the Bt cotton area expanding year after year, most farmers are not getting guaranteed yields due to the high incidence of Pink bollworm (PBW). The Integrated Pest Management tactics including, the use of pheromone traps, manual destruction of rosette flowers, the application of biopesticides (Azadirachtin 1500 ppm) and synthetic insecticide (Thiodicarb 75% WP) were evaluated against cotton PBW farmer's field conditions in Southern Telangana Zone of Telangana state, India during 2018-19, 2019-20, and 2020-21. The observations on incidence and percentage of reduction of PBW, extension gap, technology gap and technology index, were worked out in farmer's field and demonstration field. During three growing seasons, the mean PBW infestation of cotton crops ranged between 38.3 +/- 5.87, 40 +/- 8.34, and 40.4 +/- 3.80, respectively. In the present study, the activity of PBW adults were started at initial square formation to flowering stage (i.e. 55-60 days after sowing) and more number of adults was trapped post boll picking during all the observed years. During the studied years, the mean pest population reduction due to azadirachtin and thiodicarb application ranged from 30.37 to 43.71 and 35.14 to 53.78%, respectively. The benefit-cost ratio analysis shows that the adoption of IPM practices gives more benefit per rupee invested, i.e. 1.35, 2.07, and 1.51, compared to farmer's practice 1.11, 1.71, and 1.36, respectively during 2018-19, 2019-20, and 2020-21. Similarly, the technology gap, extension gap, and technology index in the demonstration field ranged from 2 to 13.09, 1.02 to 3.9, and 6.67 to 43.63%, respectively. The lower technological index (6.67) in the study area indicates the greater technological feasibility under farmer field conditions.</t>
  </si>
  <si>
    <t>Chandrashekara, Keerthi Manikyanahalli; Jagan Mohan Reddy, Mogili; Jahan, Afifa; Kumar, Parimal; Prabhakar Reddy, Thalla; Rajashekar, Banda; Rajashekhar, Mandla; Ramakrishna, Kommagoni; Satyanarayana, Eetela; Shankar, Adhi; Shravika, Lakkakula</t>
  </si>
  <si>
    <t>Azadirachtin; farmer's practice; Pectinophora gossypiella; pheromone traps; technology gap</t>
  </si>
  <si>
    <t>10.1080/09670874.2022.2096269</t>
  </si>
  <si>
    <t>An experiment was carried out to determine the effect of four local energy sources (sorghum grain, green banana, polished rice, and sugarcane molasses) fed to dairy cows on intake, milk production and composition, and economic viability in a silvopastoral system in Costa Rica (Turrialba). Twelve grazing cows (Jersey x Central American Milking Creole), with a mean live weight of 332 kg (SD 34), were supplemented with 0.5 kg of dry matter (DM)/100 kg/LW of Erythrina porppigiana fresh foliage daily. Experimental design was a replicated change-over 4 x 4 Latin Square. The pasture composition was 11 and 17 % of star grass (Cynodon niemfuensis), 32 and 28 % of ruzzi grass (Brachiaria rusisiensis), and 45 and 42 % of natural grasses (Axonopus compresus and Paspalum conjugatum) at initial and final times of the essay, respectively. The grass allowance was 30.14 DM/cow/day. Significant differences were found among treatments for variable milk fat content (P &lt; 0.05). Sorghum presented the highest (41.2 g/kg milk) content of milk fat, followed by green banana (39.2 g/kg milk), polished rice (38.3 g/kg milk) and molasses (38.1 g/kg milk). Non-significant differences (P &gt; 0.05) resulted for total milk production (sorghum 9.0 kg/cow/day; green banana 8.9 kg/cow/day; polished rice 8.8 kg/cow/day; molasses 8.6 kg/cow/day) and fat-corrected milk (FCM). The financial analysis showed that all treatments were economically viable; however, supplementation with green bananas and molasses were the most favorable due to the low costs incurred.</t>
  </si>
  <si>
    <t>Alayon-Gamboa, Armando; Jimenez-Ferrer, Guillermo; Mendoza-Martinez, German; Soto-Pinto, Lorena</t>
  </si>
  <si>
    <t>Fodder tree; Agroforestry; Dairy cows; Central America</t>
  </si>
  <si>
    <t>10.1007/s11250-015-0806-7</t>
  </si>
  <si>
    <t>residue management/crop/mulch;residue management/crop/incorporated;residue management/crop/retained</t>
  </si>
  <si>
    <t>benefit cost ratio;costs;variable cost</t>
  </si>
  <si>
    <t>livestock;trees;other;cereals</t>
  </si>
  <si>
    <t>bos taurus;erythrina porppigiana;axonopus compresus;paspalum conjugatum;brachiaria rusisiensis;cynodon niemfuensis</t>
  </si>
  <si>
    <t>EVALUATION OF LOW COST IRRIGATION METHODS FOR ENHANCED ONION PRODUCTIVITY UNDER SEMI-ARID CLIMATE OF PAKISTAN</t>
  </si>
  <si>
    <t>Onion is highly sensitive to water stress due to the absence of root hairs and shallow root system. Water stress at any growth stage of onion can result in severe loss of yield and profit. Moreover, fresh water availability for irrigation is continuously declining due to population explosion and global warming. There is a dire need to increase water productivity of irrigation systems. Although drip irrigation is highly efficient, its practical application is limited in developing countries due to high installation costs and lack of technical knowledge among farmers. The present research work was conducted in semiarid climate of Faisalabad, Pakistan to examine low cost irrigation methods for their profitability for onion production even under limited water availability. A field study was conducted using two onion cultivars (Dark red and Robina) with and without mulch under three irrigation methods (furrow, fixed furrow and alternate furrow) during two consecutive winter seasons (2012-13 and 2013-14). Results showed that profitability of onion bulbs produced under alternate furrow irrigation method with mulching was at par with bulbs produced by furrow irrigation without mulching (common method used by farmers). Among onion cultivars â€œDark redâ€ was found more consistent in generating a profit under limited water supply than â€œRobinaâ€. From the experimental results it may be concluded that under limited supply alternate furrow irrigation can be successfully used as an effective low cost substitute of normal furrow irrigation. The results showed that profitability of alternate furrow may be enhanced by the application of mulching.</t>
  </si>
  <si>
    <t>Ahmad, A.; Amjad, M.; Hafeez, O. B. A.; Ziaf, K.</t>
  </si>
  <si>
    <t>Allium cepa; benefit cost ratio; bolting; drought; splitting; water stress; water use efficiency</t>
  </si>
  <si>
    <t>10.21162/PAKJAS/16.5025</t>
  </si>
  <si>
    <t>Evaluation of net house and mulching effect on Cucurbit fruit fly (Bactrocera cucurbitae Coquillett) on cucumber (Cucumis sativus L.)</t>
  </si>
  <si>
    <t>Cucurbit fruit fly (Bactrocera cucurbitae Coquillett) is a pest of cucurbits, such as summer squash (Cucurbita moschata Duchesne), cucumber (Cucumis sativus L.), pumpkin (Cucurbita pepo L.) and bittergourd (Momordica charantia L.). Yield as well as quality of crop is significantly reduced by B. cucurbitae damage in cucurbit fields. This study was conducted to evaluate the effect of net house and mulching on the incidence of B. cucurbitae on cucumber production from June to August 2017 in Rampur, Chitwan, Nepal. The experiment was carried out in a completely randomized block design (RCBD) with four replications and five treatments such as i) untreated (no plastic mulch + no net house thorn no insecticide spray), ii) black plastic mulch + no net + deltamethrin 1% EC thorn triazophos 35% EC at a rate of 2 ml/L spray, iii) reflective plastic mulch only, iv) black plastic mulch only, and v) net house thorn black mulch thorn no insecticide spray. The net house with black mulching treatment totally restricted the adult cucurbit fruit fly to enter in the cucumber field. The lowest cucurbit fruit fly population was recorded in deltamethrin 1% EC + trizophos 35% EC at a rate of 2 ml/L treated plot along with black mulch, however there was no significant effect either of black or reflective plastic mulch only. The highest fruit fly damage (15.50%), ovary damage (8.44%), post-set damage (7.86%), harvest damage (14.35%) were recorded in untreated plot. The highest marketable yield was recorded inside the net house with black plastic mulch (59.08 mt ha(-1)) followed by reflective plastic mulch (42.95 mt ha(-1)) and the lowest in untreated plot (28.35 mt ha(-1)). Fruit fly damage was not recorded in net house with black mulch (0.00%) followed by black mulch with deltamethrin + triazophos plot (3.46%). Economic analysis showed the benefit cost ratio of 1.43 in net house. The cost of net house construction is expensive, however higher yield and quality production without use of insecticides can be achieved in net house production system, which in the long run is beneficial to the farmers and the environment.</t>
  </si>
  <si>
    <t>Regmi, Rajendra; Subedi, Kabita; Thapa, Resham Bahadur; Tiwari, Sundar</t>
  </si>
  <si>
    <t>Net house; Mulch; Cucumber; Cucurbit fruit fly; Significance</t>
  </si>
  <si>
    <t>10.1016/j.jafr.2021.100103</t>
  </si>
  <si>
    <t>momordica charantia;cucumis sativus;cucurbita;cucurbita pepo</t>
  </si>
  <si>
    <t>pest and disease management/physical/net house;residue management/non-crop/mulch</t>
  </si>
  <si>
    <t>Field experiment with different rice based cropping systems, viz. rice-rice, rice-mustard, rice-chickpea, rice-green gram, rice-sorghum, rice-maize, rice-black gram, rice-cowpea (fodder), rice-sorghum (fodder) were evaluated with rice-rice at RS &amp; RRS, Rudrur, Nizamabad, PJTSAU, Telangana. Green manure- rice-maize and green manure-rice-fodder sorghum produced 15,848 kg REY/ha and 15,292 kg REY/ha respectively, which was significantly more than other cropping systems. Production efficiency of green ma-nure-rice-maize was significantly more (58.26 kg/ha/ day) closely followed by green manure-rice-sorghum (54.32 kg/ha/day) and green manure-rice-black gram (54.04 kg/ha/day), while it was lower for green ma-nure-rice-fodder cowpea (39.16 kg/ha/day) and green manure-rice-fodder sorghum (42.09 kg/ha/day). Green manure-rice-maize, green manure-rice-black gram and green manure-rice-fodder sorghum were at par with each other for system net returns with 202,341 Rs/ha, 199,916 Rs/ha, 189,623 Rs/ha respec-tively, and was least with green manure-rice-fodder cowpea (124,981 Rs/ha) and green manure-rice-rice (148,937 Rs/ha). Energy productivity was higher with green manure-rice-black gram (1.13 kg/MJ) and green manure-rice-green gram (0.91 kg/MJ) cropping system. Green manure-rice-maize, green manure- rice-blackgram are most suitable cropping systems over existing green manure-rice-rice cropping system for vertisols of Telangana state.</t>
  </si>
  <si>
    <t>Cropping systems; energy input and output; productivity and profitability; rice</t>
  </si>
  <si>
    <t>irrigation;irrigation/scheduling;residue management/crop/mulch;land preparation/tillage/paired row trench;planting/flat</t>
  </si>
  <si>
    <t>vigna mungo;cicer arietinum;vigna unguiculata;phaseolus vulgaris;zea mays;sinapis;pisum sativum;oryza sativa;sorghum bicolor</t>
  </si>
  <si>
    <t>Evaluation of subsurface, mulched and non-mulched surface drip irrigation for maize production and economic benefits in northeast China</t>
  </si>
  <si>
    <t>Drip irrigation is now commonly used for maize cultivation in China and other regions of the globe. The goal of this study was to compare water and fertilizer use as well as economic benefits for surface and subsurface drip irrigation and for mulched and non-mulched maize production in northeast China. An experiment was conducted during 2015 and 2016 in Chifeng in Inner Mongolia, China that included the following treatments mulched surface drip irrigation (M-DI), non-mulched surface drip irrigation (NM-DI); non-mulched subsurface drip irrigation (NM-SDI), and mulched furrow irrigation (M-FI). The results indicated that film mulching obviously improved the soil temperature and water content during the early growth period, which hastened maize emergence and growth. Compared with the M-FI treatment, the DI techniques significantly decreased the cost of field management and improved water and nitrogen use. The water use efficiency (WUE) and nitrogen partial factor productivity for DI treatments increased by 13.9-39.2% and 16.3-28.1%, respectively, on average for two years, compared to those for the M-FI treatment. The advantages of M-DI were film mulching and in-season fertigation, which improved maize development and achieved the highest yield and net output values, which were 9.2-10.1% and 4.7-19.1% higher than other techniques. The NM-SDI technique is a competitive viable alternative for maize cultivation given the lack of film residue, the ease of field management, which made the annual allocated cost of system decrease by 13.2-24.1% compared with others, and the highest WUE among the treatments. Therefore, the DI techniques showed potential to enhance maize production, but decisions regarding the use of DI should take both economic benefits and environmental impact into consideration.</t>
  </si>
  <si>
    <t>Hoogenboom, Gerrit; Li, Guangyong; Mo, Yan; Wang, Dan; Wilkerson, Carol Jo; Xu, Xinhan; Zhang, Ding</t>
  </si>
  <si>
    <t>WATER-USE EFFICIENCY; DEFICIT IRRIGATION; CROP COEFFICIENT; CORN PRODUCTION; PLASTIC MULCH; COTTON; YIELD; FERTIGATION; MANAGEMENT; NITROGEN</t>
  </si>
  <si>
    <t>10.1007/s00271-020-00692-1</t>
  </si>
  <si>
    <t>china;mongolia</t>
  </si>
  <si>
    <t>variable cost;net return;gross return</t>
  </si>
  <si>
    <t>Evaluation of sweet potato (Ipomoea batatas) live mulch at different spacings for weed suppression and yield response of maize (Zea mays L.) in southwestern Nigeria</t>
  </si>
  <si>
    <t>The use of living plants for ground cover management in food crops is very recent in spite of the fact that food crop production in chemically killed sod has been practiced for years. A randomized complete block field experiment was conducted over 2 years to evaluate the influence of sweet potato live mulch at different intra row spacings (60 cm x 25 cm, 60 cm x 50 cm and 60 cm x 75 cm) on weed suppression and yield response of maize in southwestern Nigeria. Hoe-weeding once at 3 and 7 weeks after planting was included in the experimental set-up as the standard cultural weed control practice. Results indicated that all the spacing regimes tested significantly (P&lt;0.05) suppressed weed growth and increased grain yield over the unweeded sole maize. Regressing weed growth parameters (Y) against decreasing intra row spacing expressed as increasing plant population density of the sweet potato intercrop (X) showed highly significant (P &lt;= 0.001) negative relationships. Of the treatments tested, maize plus sweet potato at 60 cm x 25 cm and weeding once at 3 and 7 weeks after planting (WAP) produced the highest yields, but bearing in mind the economics of labour input, weed control and yield, maize plus sweet potato at 60 cm x 50 cm would appear to be the most promising of all the treatments. The results of this study further confirm the potential of sweet potato as a suitable crop for use as live mulch that can be effectively exploited for weed suppression and improved growth and yield responses in maize, (C) 2007 Elsevier Ltd. All rights reserved.</t>
  </si>
  <si>
    <t>Adigun, A. W.; Aladesanwa, R. D.</t>
  </si>
  <si>
    <t>weed control; arable crop; live mulch; tropics</t>
  </si>
  <si>
    <t>10.1016/j.cropro.2007.11.019</t>
  </si>
  <si>
    <t>cereals;roots and tubers</t>
  </si>
  <si>
    <t>zea mays;solanum tuberosum;ipomoea batatas</t>
  </si>
  <si>
    <t>diversification/green manure;pest and disease management/physical/weeding</t>
  </si>
  <si>
    <t>Evaluation of the benefits of an insecticide resistance management programme in Punjab in India</t>
  </si>
  <si>
    <t>In India, many IPM programmes have been implemented, but they have not achieved the desired level of success in reducing insecticide use and increasing adoption of IPM practices. This inter-disciplinary study evaluated an Insecticide Resistance Management-based Integrated Pest Management (IRM-IPM) programme in cotton and compared it with non-IRM production for a range of IPM and economic measures. The IRM-IPM programme has been implemented in 28 districts of 10 states of India since 2002 to help rationalize and reduce the use of insecticides and to overcome the development of resistance in cotton pests, especially Helicoverpa armigera. The IRM-IPM strategy includes applying insecticides only when pests exceed economic threshold levels, using selective insecticides that are compatible with biological control, and rotating between different insecticide classes. The IRM-IPM programme we evaluated resulted in a reduction in insecticide consumption (technical grade material) by 30%, and it reduced the number of sprays by 15%; however, it did not result in a significant change in productivity. The majority of IRM farmers avoided using highly toxic insecticides such as monocrotophos, avoided use of synthetic pyrethroids beyond 140 days after sowing to avoid resurgence of Bemisia tabaci, and rotated the insecticide compounds/groups to delay the development of resistance and ensured effective management of H. armigera. On average, the IRM-IPM programme resulted in a return of US $24.05 ha(-1) (at 2005 rates: US $1 = 45 Indian rupees), by saving on insecticide costs. While the farmers gained significantly in knowledge of IPM practices, the level of adoption of IPM techniques was low. Further studies based on impact evaluation methodology, employing a with/without and before/after quasi-experimental design, would provide feedback to help in the formulation of future IPM strategies.</t>
  </si>
  <si>
    <t>Dhawan, A. K.; Kranthi, K. R.; Peshin, Rajinder; Singh, Kuldeep</t>
  </si>
  <si>
    <t>evaluation of cotton IPM; pesticide use; adoption of IPM; economic benefits</t>
  </si>
  <si>
    <t>10.1080/09670870902738786</t>
  </si>
  <si>
    <t>WoS- Not screen NJ</t>
  </si>
  <si>
    <t>Intensive tillage-based conventional cotton-wheat system (CWS) entails, high production costs and has low crop and water productivity thereby threatening its sustainability in the north-western India. Conservation agriculture (CA) based management practices such as conservation tillage, permanent raised beds and relay planting have the potential to improve sustainability, profitability, and water use efficiency in CWS. A two-year (2013-2015) field experiment was conducted to evaluate CA based management practices such as zero tillage (ZT), permanent beds, relay seeding (RS) of wheat, seeding configuration, and integration of mungbean (MB) in terms of crop productivity, input use efficiency (water and energy) and profitability in the CWS system. Treatments included; permanent narrow (67.5 cm, PNB) and broad (102 cm, PBB) raised beds with cotton planted in the centre of beds, ZT narrow flats (67.5 cm, ZTNF) and broad flats (102 cm, ZTBF), and PBB with cotton planted on one side of bed and intercropped with MB (PBBc + MB) or no MB (PBBc). In the above treatments, wheat was relay seeded in standing cotton after second picking. In addition, conventional till (CT) CWS on flats was included as control treatment. PBBc + MB produced 37% and 10% higher system productivity (2 yrs' mean) over CT and PBB, respectively. Relay seeded wheat on PBB produced 50% higher yield and required 40% less irrigation water compared to CT wheat in both the years. Mean system irrigation water productivity (WP1) was 131% higher with PBBc + MB compared with CT. The energy input was 61% higher in CT compared to PBB but energy output was 21% higher with PBB than with CF. PBB and PBBc + MB recorded 52-54% higher energy productivity and 64-69% higher net returns compared to CT. In conclusion, PBB and PBBc + MB were the best options for sustainable CWS under similar soil and climatic conditions in India. (C) 2016 Elsevier B.V. All rights reserved.</t>
  </si>
  <si>
    <t>Choudhary, Rakesh; Jat, H. S.; Jat, M. L.; Nandal, D. P.; Sidhu, H. S.; Singh, Parvinder; Yadvinder-Singh</t>
  </si>
  <si>
    <t>Cotton-wheat system; Sustainable intensification; Conservation agriculture; Permanent beds; Relay seeding</t>
  </si>
  <si>
    <t>10.1016/j.fcr.2016.08.011</t>
  </si>
  <si>
    <t>Examining the Impact of Polyacrylamide and Other Soil Amendments on Soil Fertility and Crop Yield in Contrasting Agroecological Environments</t>
  </si>
  <si>
    <t>This study aims to investigate the effects of polyacrylamide (PAM) alone or integrated with other soil amendments on soil fertility and Teff (Eragrostis tef (Zucc.) Trotter) yield. A field experiment was carried out for 2 years in three contrasting agroecological zones of the Upper Blue Nile basin, Ethiopia, using a randomized complete block design with 3 replicates. The amendments applied were PAM (40 kg ha(-1)), biochar (B, 8 t ha(-1)), lime (L, 4 t ha(-1)), gypsum (G, 5 t ha(-1)), farmyard manure (FYM, 5 t ha(-1)), PAM + B, PAM + L, and PAM + G, and control. The results showed that PAM + L, PAM + B, and L treatments noticeably improved pH, available phosphorus (P-av), total nitrogen (TN), organic carbon, and water infiltration in the Aba Gerima and Guder soils, whereas the PAM + B, B, and FYM treatments expressively increased soil water content, P-av, and TN in the Dibatie soil. Likewise, compared with the control, teff yield significantly (p &lt; 0.05) increased by about 25 to 37% at Guder, 25 to 32% at Aba Gerima, and 20 to 31% at Dibatie. The partial-budget analysis showed that PAM + L at both Guder and Aba Gerima, and PAM + B at Dibatie were more profitable, with net benefits of 1056, 1663, and 1975 USD ha(-1), respectively. Applying PAM in combination with lime on moderately to strongly acidic soils, and with biochar on slightly acidic soils could have a synergistic effect, leading to improved soil properties and crop yield.</t>
  </si>
  <si>
    <t>Adgo, Enyew; Berihun, Mulatu Liyew; Haregeweyn, Nigussie; Kebede, Birhanu; Mamedov, Amrakh I.; Masunaga, Tsugiyuki; Meshesha, Derege Tsegaye; Mulualem, Temesgen; Tsubo, Mitsuru; Tsunekawa, Atsushi</t>
  </si>
  <si>
    <t>Drought-prone; Amendments; PAM; Soil fertility; Teff yield; Upper Blue Nile basin</t>
  </si>
  <si>
    <t>10.1007/s42729-021-00482-4</t>
  </si>
  <si>
    <t>Ex-ante welfare impacts of adopting maize-soybean rotation in eastern Zambia</t>
  </si>
  <si>
    <t>This paper estimates the welfare impacts of adoption of maize-soybean rotation in eastern Zambia using data from on-farm trials and household survey data collected from over 800 households. The on-farm trials were conducted from 2012 to 2015 while the household survey was conducted in 2012. The study evaluated maize soybean rotation where soybean was grown with and without inoculants and inorganic fertilizer, whereas continuous maize cropping was used as a control. The paper estimated household level income changes and poverty reduction due to adoption of maize-soybean rotation using market level economic surplus as well as household level analyses to allocate economic surplus changes to individual households. The results showed that several factors influence the adoption of maize-soybean rotation, including land ownership, education, and age of the household head. Results also showed that adoption of maize-soybean rotation reduced per-unit production costs by between 26 and 32% compared to continuous maize. Ex-ante welfare impact analysis showed significant potential income gains and poverty reduction following adoption of maize-legume rotation in eastern Zambia. The paper concludes with implications for policy to promote wider adoption of soil fertility management practices such as maize-soybean rotation for increased maize productivity in Zambia.</t>
  </si>
  <si>
    <t>Alene, Arega D.; Chikoye, David; Manda, Julius; Mukuma, Cannon</t>
  </si>
  <si>
    <t>Economic surplus; Maize-legume rotation; Poverty; Zambia</t>
  </si>
  <si>
    <t>10.1016/j.agee.2017.07.030</t>
  </si>
  <si>
    <t>Exploring micro-field water-harvesting farming system in dryland wheat (Triticum aestivum L.): An innovative management for semiarid Kenya</t>
  </si>
  <si>
    <t>Micro-field rain-harvesting farming system (MRFS) has demonstrated great potentials to enhance field productivity and profitability of dryland wheat (Triticum aestivum L) in semiarid eastern Asia, yet little is known whether this system results in desired effects in semiarid Africa such as Kenya. A two-year field experiment was conducted during 2012 and 2013 growing seasons to evaluate the effects of introduced MRFS on water availability, field productivity and economic benefits using a local wheat (T. aestivum L) cultivar DUMA in a semiarid site of Kenya. Five treatments were designed as: 1) ridge and furrow with transparent plastic mulching (RFT); 2) ridge and furrow with black plastic mulching (RFB); 3) ridge and furrow with grass straw mulching (RFS); 4) ridge and furrow without mulching (RF); and 5) traditional flat planting (CK). The results showed that mulching treatments (RFT, RFB and RFS) significantly decreased the evapotranspiration (ET) by 11.4-88.5 mm, increased wheat grain yield by 60%-163%, above-ground biomass by 58%-104% and water use efficiency for grain by 68%-271%, compared with CK over two growing seasons. RFT and RFB treatments resulted in maximal soil water storage at 1-m depth and the greatest harvest index among all treatments. Linkage analyses indicated that grain yield showed significantly positive correlation with plant height, leaf area and major spike components (P &lt;= 0.05), suggesting that plant type of wheat was altered for better yield production as a result of MRFS operation. More importantly, economic ratios of output to input were also calculated and compared. The average ratio of output to input for CK was 3.86, slightly lower than 4.28, 4.06, 5.86 and 5.34 for RFT, RFB, RFS and RF, respectively across two growing seasons. In particular, net incomes in MRFS (RFT, RFB, RFS and RF) were increased by 145%, 128%, 117% and 82% respectively, compared with that of CK. In conclusion, on-field rain-harvesting farming system provides an innovative management to boost the productivity and profitability of dryland wheat, and a potential solution to cope with food security in semiarid Kenya. (C) 2016 Elsevier B.V. All rights reserved.</t>
  </si>
  <si>
    <t>Gicheru, Patric; Kariuki, Charles W.; Kavaji, Levis; Li, Feng-Min; Mo, Fei; Nguluu, Simon N.; Ren, Hong-Xu; Wang, Jian-Yong; Xiong, You-Cai; Zhang, Jian; Zhou, Hong</t>
  </si>
  <si>
    <t>Micro-field rain-harvesting farming system; Productivity; Profitability; Dryland wheat; Semiarid Kenya</t>
  </si>
  <si>
    <t>10.1016/j.fcr.2016.07.001</t>
  </si>
  <si>
    <t>income;net income;benefit cost ratio;profitability</t>
  </si>
  <si>
    <t>Exploring Optimal Cropping System to Improve the Water Use Efficiency and Soil Water Restoration after Lucerne-to-Crop Conversion in the Semiarid Environment</t>
  </si>
  <si>
    <t>Due to depleting water supplies and the cultivation of high water-demanding crops such as lucerne, the effect of water deficits in crop production has become a major concern, especially in semiarid regions of China. A six-year field experiment (2012-2018) was conducted to evaluate soil water recovery and soil fertility after lucerne-to-crop conversions on the western Loess Plateau of China. Six rotation treatments (lucerne initially grew from 2003 to 2012 followed by the rotation of other crops or fallow until assessments in 2018) were: (1) lucerne (Medicago sativa L.)-lucerne (L-L); (2) lucerne-fallow (L-F); (3) lucerne-wheat (Triticum aestivum L.) (L-W); (4) lucerne-corn (Zea mays L.) (L-C); (6) lucerne-potato (Solanum tuberosum L.) (L-P); and (6) lucerne-millet (Setaria italica) (L-M). The same crops were grown each year after cultivation during 2013-2018. According to the findings, all rotation types gradually increased the soil water content, with the 0-110 cm soil layer experiencing the maximum soil water replenishment rate, followed by the 110-200 and 200-300 cm soil layers. After converting lucerne to crops, the amount of organic carbon, total nitrogen, and mineral nitrogen in the soil decreased, whereas total phosphorus and accessible phosphorus increased. Soil bulk density was reduced under rotation treatments. Soil water absolute restoration index was the highest under L-F, followed by L-C, L-W, L-P, and L-M. The rate of soil water recovery was 39.5, 33.0, 33.7, 33.5, 29, and 8.2 mm yr(-1) under L-F, L-W, L-C, L-P, L-M, and L-L, respectively. The net economic return was greatest under L-C, followed by L-L, L-W, L-P, and L-M. From the analysis of the long-term experimental results, this study shows that the effect of soil water restoration is greatest when continuous alfalfa is converted into wheat, corn, and potato or fallow after 9 years. When the economic benefits and soil moisture recovery are considered comprehensively, corn sown in a ridge-furrow system with fully plastic film annual mulching is the most suitable field management practice after lucerne-to-crop conversion on the western Loess Plateau of China.</t>
  </si>
  <si>
    <t>Fudjoe, Setor Kwami; Li, Lingling; Luo, Zhuzhu; Wang, Linlin; Xie, Junhong; Zechariah, Effah</t>
  </si>
  <si>
    <t>lucerne-crop rotation; soil water restoration; soil fertility</t>
  </si>
  <si>
    <t>10.3390/agronomy12081905</t>
  </si>
  <si>
    <t>cereals;legume;roots and tubers</t>
  </si>
  <si>
    <t>zea mays;medicago sativa;pennisetum glaucum;solanum tuberosum;triticum</t>
  </si>
  <si>
    <t>Exploring optimal soil mulching to enhance maize yield and water use efficiency in dryland areas in China</t>
  </si>
  <si>
    <t>Water and nutrient availability significantly limits global crop production, especially for dryland agriculture in arid and semi-arid regions. To explore the optimal soil mulching options for the Loess Plateau in China, a 3-year field study was conducted to investigate the effects of various soil mulching practices on soil temperature and the water use and grain yield of spring maize. The treatments included traditional flat farming (CK), narrow plastic film mulch (NM), wide plastic film mulch (WM) and narrow plastic film mulch + maize straw mulch between rows (MS). The results showed that MS treatment increased consistently soil temperature during the initial stages of maize growth, and more importantly, it reduced diurnal temperature variation. MS also increased in soil water storage by 10.1%, leading to the highest water use efficiency (WUE = 30.9 kg ha(-1) mm(-1)) over CK on 3 year average. MS significantly increased maize yield and net income of farmers by up to 20%, compared to CK. In conclusion, optimisation of soil mulching strategies significantly enhanced crop yield and water productivity in dryland agriculture in China. Our study provides important guidance for exploring better soil management practice for dryland agriculture in the other regions of the world.</t>
  </si>
  <si>
    <t>Baoliang, Chi; Gaimei, Liang; Nana, Li; Wei, Qin; Wenliang, Chen; Yuguo, Wang</t>
  </si>
  <si>
    <t>Soil water; dryland; mulch; maize yield; precipitation</t>
  </si>
  <si>
    <t>10.1080/09064710.2017.1394486</t>
  </si>
  <si>
    <t>vicia faba;oryza sativa;vigna radiata;triticum</t>
  </si>
  <si>
    <t>diversification/intercropping;nutrient management/organic fertilizer</t>
  </si>
  <si>
    <t>benefit cost ratio;costs;gross margin;net return</t>
  </si>
  <si>
    <t>Exploring options for integrated nutrient management in semi-arid tropics using farmer field schools: a case study in Mbeere District, eastern Kenya</t>
  </si>
  <si>
    <t>The farmer field school (FFS) approach was used in semi-arid eastern Kenya in the period 2002-2003 to explore technology options for addressing declining soil fertility and to institute learning processes on integrated nutrient management (INM). Participatory diagnosis of soil fertility constraints and experimental design workshops led to the formulation of the INM-FFS learning curriculum and choice of INM technologies for testing in the central learning plot. INM technologies jointly chosen for testing included farmyard manure (FYM = T(1)), diammonium phosphate (DAP = T(2)), combined application of FYM and DAP (T(3)); and T(3) combined with Tithonia diversifolia applied as green manure (T(4)). Maize was used as a test crop. The treatments were replicated twice using a pair-wise design and data collected, bi-weekly, using the agroecosystem analysis (AESA) framework to aid learning and data analysis with farmers. Farmers' evaluation of the trials was conducted at the end of the study period using matrix scoring and ranking. Treatments with combined application of organic and inorganic materials had better agro-economic performance than sole application of either FYM or DAP (T(4) &gt; T(3) &gt; T(2) and T(1)) and they had a high value cost ratio (VCR &gt; 2). The technologies of T, to T(3) did not have a positive impact on either nitrogen or phosphorus balances. However, T(4) resulted in a positive partial N balance. Farmers' evaluation corresponded well with the majority of the quantitative agro-economic analysis. The study showed that there is a potential to use FFS for INM technology development and testing by stimulating interactions, farmer learning and closer working relationships between farmers, research scientists, extension and the institutions that they represent.</t>
  </si>
  <si>
    <t>Gachimbi, L. N.; Gachini, G. N.; Muchena, F. N.; Onduru, D. D.; de Jager, A.; du Preez, C. C.</t>
  </si>
  <si>
    <t>farmer field schools; integrated nutrient management; participatory technology development</t>
  </si>
  <si>
    <t>10.3763/ijas.2008.0267</t>
  </si>
  <si>
    <t>Factoring labour when comparing in situ rainwater harvesting technologies for semi-arid areas of central Tanzania</t>
  </si>
  <si>
    <t>Erratic rainfall, high evapotranspiration rates and droughts are major factors limiting crop production in semi-arid areas. Tied ridges that have crossed ties within the furrow are among the physical soil and water conservation measures. During the 2018/19 and 2019/20 seasons, we examined the efficacy of repaired tied ridges for maize crop (Zea mays) and sorghum (Sorghum bicolor) in Kongwa district of Tanzania as an alternate labour saving strategy for managing climate risks associated with variable rainfall. Treatments consisted of three tillage methods: conventional tillage (CT) which involved the preparation of a flat seedbed using handhoe, annually constructed tied ridges (ATR) and tied ridges that had been constructed during the previous season and had been repaired (residual tied ridges-RTR). Data were collected on labour requirements and crop performance. RTR increased economic returns by 29% and 80% over ATR and CT, respectively. Maize grain yield shows a trend of RTR &gt;ATR&gt;CT with values ranging from 2465 kg ha(-1) to 4185 kg ha(-1) (P &lt; 0.01). While tillage and/or variety did not influence sorghum grain yield significantly (P &gt; 0.05). The use of RTR is recommended because of low labour requirements and greater economic benefits than CT and ATR under maize cropping systems.</t>
  </si>
  <si>
    <t>Bekunda, Mateete; Manda, Julius; Mwinuka, Lutengano; Shitindi, Mawazo J.; Swai, Elirehema Y.; Whitbread, Anthony</t>
  </si>
  <si>
    <t>Tied ridging; labour requirement; economic benefits; rainfall use efficiency; semi-arid areas</t>
  </si>
  <si>
    <t>10.1080/03650340.2023.2175352</t>
  </si>
  <si>
    <t>water harvesting/tied ridges</t>
  </si>
  <si>
    <t>Farm income, inequality, and poverty among farm families of a flood-prone area in Bangladesh: climate change vulnerability assessment</t>
  </si>
  <si>
    <t>This paper examines the farm income differences, income inequality of farm households, parameters of income variability that ascertain vulnerability levels, and cost-income variability of agricultural crops in four districts of Mymensingh division in Bangladesh. Six hundred farm households from Mymensingh division were used as the source of data for the current study. The results of the analysis show that per capita income difference is significant in farm household among the districts, and agricultural income variation play an important role in per capita income. Higher income from agriculture contributed lower income inequality in the districts, even though employment income is dominant in most of the districts and highest income inequality is found in Netrokona district. Rice is the leading crop in most of districts, except Mymensingh where income share of other crops is high in the total agricultural income. Remittance income shows the higher income inequality among the districts that are lowest in employment and then agriculture. Agriculture is a primary contributor of inducing income disparity of farm households. In this context, we found that the key variation of agricultural income comes fromamanHYV andboroHYV rice crops. The cost and income of these rice crops was largely calculated based on the enhanced yields, higher irrigation, and chemical fertilizer and hired labor use per hectare land. By using the lognormal distribution under two scenarios (baseline, yield loss), we estimated the poverty rates resulted from the yield loss of rice production due to potential climate change impact in different districts. The unexpected yield loss of rice by climate change impact leads to the projection that poverty rates in Jamalpur and Netrokona districts would increase. It is, therefore, recommended that proper management of agricultural farms, crop diversification, and appropriate technology interventions are necessary to reduce income inequality and losses of farm income from climate change impact.</t>
  </si>
  <si>
    <t>Ahmed, Md. Rashid; Alamgir, Md. Shah; Furuya, Jun; Kobayashi, Shintaro; Mostafiz, Rubaiya Binte</t>
  </si>
  <si>
    <t>Farm income; Inequality; Poverty; Climate change</t>
  </si>
  <si>
    <t>10.1007/s10708-020-10231-2</t>
  </si>
  <si>
    <t>Farmer experiences of Tiyeni's `deep-bed farming' conservation agriculture system in Malawi</t>
  </si>
  <si>
    <t>In the context of increasing NGO interest in the capacity of conservation agriculture methods to support sustainable agriculture across sub-Saharan Africa, this paper explores the experiences of farmers (n = 111) adopting the Tiyeni NGO's deep-bed farming (DBF) system in northern Malawi. The results of a field survey suggest that whilst DBF delivers significant livelihood benefits for farmers relative to traditional techniques (a factor arguably driving its rapid spontaneous adoption throughout the area), some asset-poor farmers are unable to sustain DBF due to its labor demands. We argue that to widen its beneficial impacts in a manner that can be sustained, there is a need for Tiyeni's DBF to be less prescriptive and more adaptive to specific social-ecological contexts.</t>
  </si>
  <si>
    <t>Dixon, Alan; Mvula, Albert</t>
  </si>
  <si>
    <t>Sub-Saharan Africa; conservation agriculture; NGO; social-ecological; livelihoods</t>
  </si>
  <si>
    <t>10.1080/21683565.2020.1819513</t>
  </si>
  <si>
    <t>Farmer-led maize biochar trials: Effect on crop yield and soil nutrients under conservation farming</t>
  </si>
  <si>
    <t>In extensive farmer-led trials practicing conservation farming (CF) in three regions of Zambia (Mongu: sandy soils; Kaoma: sandy or loamy sand soils; Mkushi: sandy loam or loamy soils), we studied the effects of biochar made of maize cobs (0, 2, and 6 t ha(-1) corresponding to 0, 0.8, and 2.5% per basin) at different fertilizer rates of NPK and urea on crop yield of maize (Zea mays) and groundnuts (Arachis hypogaea). Conservation farming in this case combines minimum tillage (how basins), crop rotation and residue retention. For the first time, the effect of biochar on in situ soil nutrient supply rates [determined by buried Plant Root Simulator (PRS (TM)) exchange resins] was studied, as well as the effects of biochar on elemental composition of maize. Effects of 0-10% (w:w) biochar addition on soil physical and soil chemical properties were determined in the laboratory. At all sites there was a consistent positive response in crop yield upon the addition of biochar. However, due to a great variability between farms there were no significant differences in absolute yields between the treatments. In the sandy soils at Mongu, relative yields (i.e., percentage yield with biochar relative to the same fertilizer rate without biochar) of maize grains and maize stover were significantly increased at recommended fertilizer rates (232 +/- 60%) and at half the recommended rate (128 +/- 6%), respectively. In addition, biochar significantly increased concentrations of K and P in maize stover. In situ soil nutrient supply rates as measured by PRS (TM)-probes were highly spatially variable with no consistent effects of the different treatments in the three regions. By contrast, the fraction of plant available water (Vol.-%) significantly increased upon the addition of biochar in all three soils. The increase caused by 10% biochar addition was of factor 2.5 in Mongu (from 4.5% to 11.2%) and 1.2 in both Kaoma (from 14.7% to 18.2%) and Mkushi (from 18.2% to 22.7%). Cation exchange capacity, pH, and exchangeable K significantly increased upon the addition of 10% (w: w) biochar in all three regions with a subsequent increase in base saturation and decrease of available Al3+. Our findings suggest that the addition of biochar in combination with CF might have a positive impact on crop growth and that this positive effect is mainly caused by increases in plant-available water and decreased available Al.</t>
  </si>
  <si>
    <t>Borresen, Trond; Cornelissen, Gerard; Martinsen, Vegard; Mulder, Jan; Shitumbanuma, Victor; Sparrevik, Magnus</t>
  </si>
  <si>
    <t>biochar; crop yield; crop elemental composition; soil nutrients; Plant Root Simulator (PRS (TM)); water holding capacity</t>
  </si>
  <si>
    <t>10.1002/jpln.201300590</t>
  </si>
  <si>
    <t>diversification/crop rotation;land preparation/tillage/reduced or zero;nutrient management/biochar;nutrient management/inorganic fertilizer;residue management/crop/retained</t>
  </si>
  <si>
    <t>Farmers' agronomic and social evaluation of productivity, yield and N-2-fixation in different cowpea varieties and their subsequent residual N effects on a succeeding maize crop</t>
  </si>
  <si>
    <t>Cowpea-maize rotations form an important component of the farming systems of smallholder farmers in the forest/savannah transitional agro-ecological zone of Ghana. We evaluated five cowpea varieties for grain yield, N-2-fixation, biomass production, and contribution to productivity of subsequent maize grown in rotation. We further analyzed the interrelationship between these technical dimensions and the social acceptability of these cowpea varieties for farmers. Cowpea grain yield ranged between 1.1 and 1.4 t ha(-1) with no significant yield differences among the different varieties. Using the N-15 natural abundance technique, the average proportion of N-2 fixed ranged between 61% for Ayiyi and 77% for Legon prolific. This resulted in average amounts of N-2 fixed in above-ground biomass ranging between 32 and 67 kg N ha(-1), respectively. Variation in estimates due to differences in delta N-15 among reference plants were larger than differences between cowpea varieties. The amount of soil-derived N ranged from 15 to 20 kg N ha(-1). The above-ground net N contribution of the cowpea varieties to the soil (after adjusting for N export in grains) was highest for Legon Prolific (31 kg N ha(-1)) due to high N-2-fixation and high leaf biomass production. Maize grain yield after cowpea without application of mineral N fertilizer ranged between 0.4 t ha(-1) with maize after maize to 1.5 t ha(-1) with Legon Prolific. The N fertilizer equivalence values for the cowpea varieties ranged between 18 and 60 kg N ha(-1). IT810D-1010 was ranked by the farmers as the most preferred cowpea variety due to its white seed type, short-duration, ease of harvesting and good market value. Despite the high leaf biomass production and high amount of N-2 fixed by Legon Prolific, it was generally the least preferred variety due to lower market price, late maturity, least potential cash income (due to the red mottled seed type) and difficulty in harvesting. Although farmers recognized the contribution of cowpea to soil fertility and yields of subsequent maize, they did not consider this as an important criterion for varietal selection. Soil fertility improvement must be considered as an additional benefit rather than a direct selection criterion when designing more sustainable smallholder farming systems.</t>
  </si>
  <si>
    <t>Abekoe, Mark K.; Adjei-Nsiah, Samuel; Cobbinah, Joseph; Giller, Ken E.; Kuyper, Thom W.; Leeuwis, Cees; Sakyi-Dawson, Owuraku</t>
  </si>
  <si>
    <t>N-15 natural abundance; forage cowpea; marketability; crop rotations</t>
  </si>
  <si>
    <t>10.1007/s10705-007-9133-3</t>
  </si>
  <si>
    <t>Farmers' perception of coconut mite damage and crop diversification alternatives in the coastal belt of Tanzania</t>
  </si>
  <si>
    <t>This article analysed farmers' perceptions of the effects of coconut mite in their livelihood and assessed crop diversification as a copping strategy for reduced coconut production. A socio-economic model of farmers' decisions on intercropping as an indicator for overall crop diversity was developed. The study was conducted between November 2009 and March 2010 in five districts in Tanzania, which were selected on the basis of the coconut's economic importance, using structured questionnaires which were administered to 200 household heads. Respondents were categorized in three groups - resource-poor farmers (43% of sample), medium-level farmers (50%) and well-off farmers (7%) according to six criteria. More than 80% of farmers were aware of the negative effects of the coconut mite. The result further indicated that the damaged nuts cause a loss of more than 30% of the cash income from coconut. Intercropping coconut with cassava, maize, cashew nut, sorghum and pineapples were the alternatives used by farmers to cope with declining coconut production caused by coconut mite and lethal yellowing disease. Land ownership and size, income from crops, non-farm income and family size were the main factors that influenced the farmer's decision to diversify crops. Although farmers diversify their cropping systems in order to be self-reliant, there is still a need to promote policies and programmes that will address coconut production constraints such pests and diseases such as rehabilitation of old plantations.</t>
  </si>
  <si>
    <t>Hanna, Rachid; Isinika, Aida; Manyong, Victor; Oleke, Jofrey M.; Sabelis, Maurice</t>
  </si>
  <si>
    <t>Cocos nucifera; socio-economics; diversification; Benin; Tanzania</t>
  </si>
  <si>
    <t>10.1080/01647954.2012.682093</t>
  </si>
  <si>
    <t>nut;roots and tubers;fruit;cereals</t>
  </si>
  <si>
    <t>anacardium occidentale;manihot esculenta;cocos nucifera;zea mays;ananas comosus;sorghum bicolor</t>
  </si>
  <si>
    <t>Farmers' willingness to pay for community integrated pest management training in Nepal</t>
  </si>
  <si>
    <t>The concept of community integrated pest management (IPM), which is well developed in Indonesia and Vietnam, was recently introduced in Nepal. However, it has not been widely practiced, due mainly to lack of financial and technical support. This study determined an individual's willingness to pay (WTP) for community IPM training. Determinants of WTP were identified; and sample average estimates, opportunity costs of training, and probability values were used to estimate WTP for a group of households. Estimated WTP revealed that individuals were in favor of community IPM, hence it could be implemented with the support of local villagers. Community IPM demand functions showed that individuals' knowledge and awareness of pesticide pollution are crucial for implementation. The annual welfare gained by providing five days community IPM training was calculated to be US $25.23 per household.</t>
  </si>
  <si>
    <t>Atreya, Kishor</t>
  </si>
  <si>
    <t>community IPM; Nepal; pesticide pollution; willingness to pay</t>
  </si>
  <si>
    <t>10.1007/s10460-007-9063-3</t>
  </si>
  <si>
    <t>kenya;rwanda</t>
  </si>
  <si>
    <t>indonesia;nepal;vietnam</t>
  </si>
  <si>
    <t>FARM-LEVEL ECONOMIC IMPACTS OF CONSERVATION AGRICULTURE IN ECUADOR</t>
  </si>
  <si>
    <t>Farm households in the Andean region of South America face serious livelihood challenges, including a poor natural resource base and declining agricultural yields. Conservation agriculture has been identified as a potential solution to environmental degradation and the associated poverty and food insecurity in the region. This study analyses the potential economic impact of conservation agriculture in two sub-watersheds in central Ecuador utilizing a linear programming model and data from experiments in farmer fields. The model found that specific cover crops, crop rotations and reduced tillage designed to reduce soil erosion and increase soil organic matter can lead to increased incomes for farm households in a time period of as short as two years. It appears that conservation agriculture practices have the potential to improve the livelihoods of the rural poor in Ecuador because conservation agriculture activities entered the revenue-maximizing model solution for both sub-watersheds.</t>
  </si>
  <si>
    <t>Alwang, Jeffrey; Barrera, Victor; Bertelsen, Michael; Nguema, Abigail; Norton, George W.; Taylor, Daniel B.</t>
  </si>
  <si>
    <t>CARBON SEQUESTRATION; TILLAGE</t>
  </si>
  <si>
    <t>10.1017/S0014479712001044</t>
  </si>
  <si>
    <t>Feasibility of conservation agriculture in the Amu Darya River Lowlands, Central Asia</t>
  </si>
  <si>
    <t>Human-driven land degradation threatens economic and environmental sustainability of irrigated agricultural production such as in Central Asia. Many current challenges can be eased by implementing Conservation Agriculture (CA), with however unknown financial consequences under the predominating irrigated conditions. We applied the linear programming to compare costs and benefits of four CA production systems, which are cotton-based rotation systems including (i) cotton-cotton and (ii) cotton-wheat-maize rotations under conventional tillage (CT), as well as (iii) cotton-cover crop-cotton, and (iv) cotton-wheat-maize rotations with mulch cover (crop residue retaining) and both rotations under permanent-bed planting (PB) with minimum tillage. All systems were subjected to six levels of land quality and a series of crop pricing schemes. Data were extracted from empirical research on CA in Uzbekistan, complemented with data on input and output prices from surveys. The findings underpinned the financial advantages of more diversified cropping systems (cotton-wheat-maize) over the crop monoculture (cotton-cotton-based system). Crop cultivation on marginal land was unprofitable under CT. In contrast, crop production under PB could generate profits even on croplands with a lower productivity level considered. It is argued that PB with crop residue retaining and applied in cotton-wheat-maize rotation shows most promise for improving crop yields and income.</t>
  </si>
  <si>
    <t>Bekchanov, Maksud; Boboev, Hasan; Djanibekov, Utkur; Lamers, John P. A.; Toderich, Kristina</t>
  </si>
  <si>
    <t>Land degradation; cotton; drylands; permanent-bed planting; crop diversification; price variation; Aral Sea Basin</t>
  </si>
  <si>
    <t>10.1080/14735903.2018.1560123</t>
  </si>
  <si>
    <t>uzbekistan</t>
  </si>
  <si>
    <t>gossypium;zea mays;triticum</t>
  </si>
  <si>
    <t>Fertilization effects on yield sustainability and soil properties under irrigated wheat-soybean rotation of an Indian Himalayan upper valley</t>
  </si>
  <si>
    <t>To date, the sustainability of wheat (Triticum aestivum)-soybean (Glycine max) cropping systems has not been well assessed, especially under Indian Himalayas. Research was conducted in 1995-1996 to 2004 at Hawalbagh, India to study the effects of fertilization on yield sustainability of irrigated wheat-soybean system and on selected soil properties. The mean wheat yield under NPK + FYM (farmyard manure) treated plots was similar to 27% higher than NPK (2.4 Mg ha(-1)). The residual effect of NPK + FYM caused similar to 14% increase in soybean yield over NPK (2.18 Mg ha(-1)). Sustainable yield index values of wheat and the wheat-soybean system were greater with annual fertilizer N or NPK plots 10 Mg ha(-1) FYM than NPK alone. However, benefit:cost ratio of fertilization, agronomic efficiency and partial factor productivity of applied nutrients were higher with NPK + FYM than NPK, if FYM nutrients were not considered. Soils under NPK + FYM contained higher soil organic C (SOC), total soil N, total P and Olsen-P by similar to 10, 42, 52 and 71%, respectively, in the 0-30 cm soil layers, compared with NPK. Non-exchangeable K decreased with time under all treatments except NPK. Total SOC in the 0-30 cm soil layer increased in all fertilized plots. Application of NPK + FYM also improved selected soil physical properties over NPK. The NPK + FYM application had better soil productivity than NPK but was not as economical as NPK if farmers had to purchase manure.</t>
  </si>
  <si>
    <t>Bhattacharyya, Ranjan; Chandra, S.; Gupta, H. S.; Kundu, S.; Mina, B. L.; Pandey, S. C.; Saha, Supradip; Srivastva, A. K.</t>
  </si>
  <si>
    <t>Wheat-soybean system; Farmyard manure plus mineral fertilization; Yield trend and sustainability; Soil organic C; Infiltration characteristics; Benefit:cost ratio</t>
  </si>
  <si>
    <t>10.1007/s10705-009-9290-7</t>
  </si>
  <si>
    <t>vicia faba;zea mays;glycine max;triticum;triticum aestivum</t>
  </si>
  <si>
    <t>land preparation/tillage/reduced or zero;residue management/crop/mulch;residue management/non-crop/mulch</t>
  </si>
  <si>
    <t>vicia faba;glycine max;triticum</t>
  </si>
  <si>
    <t>Fertilization strategies and liming in no-till integrated crop-livestock systems: effects on phosphorus and potassium use efficiency</t>
  </si>
  <si>
    <t>In an integrated crop-livestock system (ICLS), system fertilization exploits the nutrient cycling imposed by animal grazing and increases the system efficiency. An increasingly popular approach to fertilization in southern Brazil is anticipating P and K requirements for soybeans into the pasture phase. This can increase the use efficiency of these nutrients in ICLS based on meat production in winter and soybean in summer. This study aimed to evaluate the effect of fertilization strategy, grazing and soil acidity correction on herbage and animal production, soybean yield, P and K contents in soil and plant tissue, and P and K use and economic efficiency. In 2017, a field experiment was established on an Acrisol (Argissolo Vermelho distrofico) double-cropped with soybean and Italian ryegrass under no-tillage. Herbage and animal production, soybean yield, available P and K contents, and P and K plant tissue status were determined. Available P and K in the soil were unaffected by grazing and fertilization strategy. Conversely, system fertilization and liming increased the P and K contents of aboveground Italian ryegrass biomass. Additionally, the available K budget in the soil was 2.7 times smaller in the integrated system with system fertilization than in the specialized system with conventional fertilization, possibly due to K fixation in non-exchangeable forms. By contrast, the available P budget in the soil was not affected by treatments and was positive with all systems. The use of ICLS increased economic return, and P and K use efficiency for protein production. System fertilization did not affect soybean yield, but it increased the total herbage production of Italian ryegrass. Despite this, sheep live weight did not increase. Using ICLS in combination with system fertilization provides an effective nutrient management strategy with a higher potential for sustainable food production when compared with conventional fertilization.</t>
  </si>
  <si>
    <t>Alves, Lucas Aquino; Bremm, Carolina; Farias, Gustavo Duarte; Filippi, Dionata; Gatiboni, Luciano Colpo; Martins, Amanda Posselt; Moro Flores, Joao Pedro; Tiecher, Tales; de Faccio Carvalho, Paulo Cesar; de Oliveira Denardin, Luiz Gustavo</t>
  </si>
  <si>
    <t>soybean yield; sheep grazing; animal production; nutrient management</t>
  </si>
  <si>
    <t>10.36783/18069657rbcs20210125</t>
  </si>
  <si>
    <t>legume;other;livestock</t>
  </si>
  <si>
    <t>vicia faba;lolium multiflorum;lolium perenne;ovis aries;glycine max</t>
  </si>
  <si>
    <t>Field effectiveness of Metarhizium anisopliae and pheromone traps against Phthorimaea absoluta on tomato in Tanzania</t>
  </si>
  <si>
    <t>Phthorimaea absoluta is an invasive pest and a major threat to tomato production in sub-Saharan Africa, including Tanzania. Although chemical pesticides are commercially available and used locally, mis- and overuse can cause detrimental effects on human and environmental health, and can lead to emergence of resistance among populations of P. absoluta within a short period, increasing production costs among smallholder farmers in Tanzania. The effectiveness of alternative options, such as the use of biological control agents and pheromone traps, has not yet been studied in the field in sub-Saharan Africa. The present study evaluated the effectiveness of a commercially available biopesticide based on Metarhizium anisopliae and pheromone traps for managing P. absoluta in field conditions in Tanzania during the dry and wet season, and compared effectiveness with chemical pesticides (a combination of chlorantraniliprole, emamectin benzoate, spinetram and flubendiamide) and untreated plants as a positive and negative control, respectively. The two field experiments were conducted in a randomized complete block design with three replications per treatment. Two weeks after transplanting, 20 plants were randomly selected from each plot, with the number of fully expanded leaves per plant and mines per plant counted at 7-day intervals until harvest. At harvest, the number and weight of damaged and marketable fruits were recorded, and yield and marketable yield per plot calculated. The number of leaves per plant (an indicator of P. absoluta infestation) was higher in the wet season than in the dry season. In the wet season, M. anisopliae-treated plants contained more leaves than plants in control or pheromone-treated plots. The number of P. absoluta mines per plant was higher in the dry season than in the wet season. In the dry season, the number of mines per plant was higher in control plots than in plots of other treatments. However, total yield and marketable yield were higher during the dry season than during the wet season. During both seasons, damage was highest and yield lowest in control plots. During the dry season, total yield and marketable yield did not differ significantly between pesticide-treated and M. anisopliae-treated plots. Biological control using M. anisopliae could be integrated in field management of P. absoluta in tomato in the highlands of Tanzania as well as in other regions of this country and throughout Africa.</t>
  </si>
  <si>
    <t>Dubois, Thomas; Ramasamy, Srinivasan; Smith, Jason; Zekeya, Never</t>
  </si>
  <si>
    <t>Biological control; Solanum lycopersicum; Sex pheromone; South American tomato Pinworm; Tuta absoluta</t>
  </si>
  <si>
    <t>10.1016/j.cropro.2022.105942</t>
  </si>
  <si>
    <t>Improving productivity of maize (Zea mays L.) and water use efficiency is of great significance for agriculture in Ethiopia. In this study, the effects of ridge-furrow with film mulch cultivation were tested on maize yields in Melkassa, Ethiopia. Three field experiments (drip irrigation, furrow irrigation and rainfed) were conducted each with randomised complete block design with three replicates. The drip irrigation experiment was conducted in the dry season and constituted three film mulch methods (non-mulch, transparent film mulch and black film mulch) with three irrigation levels (357, 435 and 515 mm). The furrow irrigation experiment was also conducted in the dry season and constituted two film mulches (non-mulch and transparent film mulch) with three irrigation levels (484, 674 and 865 mm). The rainfed experiment was conducted in the rainy season and constituted three mulches (non-mulch, transparent film mulch and black film mulch) with two farming methods (ridge-furrow farming and flat farming). In the drip irrigation experiment, the highest maize yields (5.9 +/- 0.6 t ha(-1)) and irrigation water use efficiency (9.6 +/- 1 kg ha(-1) mm(-1)) were recorded in the treatment using black film mulch with high irrigation, with increases of 68% and 68.4% compared to using non-mulch treatment at that irrigation level. In the furrow irrigation experiment, maize yields and irrigation water use efficiency reached 7 (+/- 0.8) t ha(-1) and 9.1 (+/- 1.9) kg ha(-1) mm(-1) in the treatment using transparent film mulch with medium irrigation (674 mm), with increases of 46% and 46.8% compared to that with non-mulch treatment. In the rainfed experiment, the film mulch rather than farming method had positive effects on the maize yields and rainwater use efficiency. The average maize yield reached 8.5 (+/- 0.7) t ha(-1) in the film mulch treatments, with an increase of 39% than using the non-mulch treatment. Compared with that of non-mulch treatment, the net income in the film mulch treatments increased by 94% in the furrow experiment and 31% in the rainfed experiment. Our results indicate that the ridge-furrow with film mulch system can be recommended for water-saving irrigation with low cost in dry seasons, and film mulch with flat farming can be recommended in rainy seasons for maize production in Ethiopia. This study provides strong evidence that maize productivity can be effectively improved in Ethiopia and other similar areas of the world using this simple and cost-effective technology.</t>
  </si>
  <si>
    <t>corn; drip irrigation; Ethiopia; furrow irrigation; yield</t>
  </si>
  <si>
    <t>water harvesting/ridge and furrow;mulch/plastic</t>
  </si>
  <si>
    <t>Bench terracing has received considerable attention from soil and water conservation (SWC) programmes involved in soil erosion control in Rwanda. It is questioned, however, whether enough attention is paid to the suitability of the soils and to the eventual financial profitability. Terraces may reduce soil erosion and increase production but they should also provide sufficient financial gains at farm level. A plot level financial cost-benefit analysis was undertaken to examine under which social and economic conditions bench terraces are financially viable in Northern and Southern Rwanda. Farmers' estimates of respective costs and potato yields from plots with subsidized and un-subsidized bench terraces, progressive terraces and plots with no terraces at all were obtained for the analysis. Costs of labour and manure were found to be the most influential for the profitability of bench and progressive terraces. While the cost-benefit analysis, using market prices, showed that bench terraces would be hardly profitable, an analysis with opportunity costs for labour and manure indicated that bench terraces and even more progressive terraces can be financially profitable. Extra measures and incentives may be required to facilitate use of labour and access to manure, as now achieved with the one cow per family policy. This paper suggests that further studies should be undertaken to determine costs and benefits of bench terraces beyond private perspective in Rwanda. Copyright (c) 2010 John Wiley &amp; Sons, Ltd.</t>
  </si>
  <si>
    <t>costs and benefits; financial profitability; bench and progressive terraces; Rwanda</t>
  </si>
  <si>
    <t>diversification/green manure;nutrient management/biochar;nutrient management/inorganic fertilizer;nutrient management/organic fertilizer;organic farming</t>
  </si>
  <si>
    <t>labour cost</t>
  </si>
  <si>
    <t>Financial efficiency of major soil and water conservation measures in West Usambara highlands, Tanzania</t>
  </si>
  <si>
    <t>Soil and Water Conservation (SWC) measures are needed to control soil erosion and sustain agricultural production on steep slopes of West Usambara mountains. However, the adoption by farmers of the recommended soil and water conservation measures is low and soil erosion continues to be a problem. It could well be that the reason for the low adoption is that the costs to invest in soil and water conservation are higher than the eventual benefits. This research assessed the costs and benefits of bench terraces, grass strips and fanya juu, which are major SWC measures. Financial Cost Benefit Analysis (FCBA) was undertaken for farmers with low, moderate and high opportunity costs of labour at different slopes and soil types. The results show that labour is the major cost item in implementing SWC measures and is higher with bench terraces than with fanya juu and grass strips. The results also show that the costs of establishing the three SWC measures exceed the returns in the initial 2 years. However, in the long term, the three SWC measures are profitable to farmers with low to medium opportunity costs of about on gentle to moderate slopes. It was also found that SWC measures are not financially attractive to most farmers with off-farm activities and other sources of income. It is concluded that high investment costs and initial negative returns are the major hindrances to the adoption of SWC measures by smallholder farmers in West Usambara mountains. Options to overcome the initial investment costs include the gradual investment in SWC measures, introduction of high value crops and small credit facilities. The promotion of dairy cattle under zero grazing system can also increase the adoption of SWC measures because of the high benefits from grasses used to stabilise SWC measures. (c) 2005 Elsevier Ltd. All rights reserved.</t>
  </si>
  <si>
    <t>De graaff, J; Hella, JP; Tenge, AJ</t>
  </si>
  <si>
    <t>costs and benefits; soil erosion; soil and water conservation; West Usambara highlands; Tanzania</t>
  </si>
  <si>
    <t>10.1016/j.apgeog.2005.08.003</t>
  </si>
  <si>
    <t>diversification/cover crop;nutrient management/organic fertilizer;residue management/non-crop/mulch</t>
  </si>
  <si>
    <t>Financial performance of fertilisation strategies for sustainable soil fertility management in Sudano-Sahelian West Africa 1: profitability of annual fertilisation strategies</t>
  </si>
  <si>
    <t>Low concentrations of phosphorus (P) also limit crop production on the acid, sandy soils in Sudano-Sahelian West Africa (SSWA). An increased P-use is thus a key leverage for enhancing food security and alleviating poverty. Therefore, P-imports into the predominating agro-pastoral farming systems are indispensable, but most smallholders are cash-poor and risk averse, face labor-constraints, and P-fertiliser responses are site-specific. Key to the adoption of any new technology is a high financial performance with low risk levels of failure, low demands of labor and cash, and adaptation to the prevailing farming systems. Financial performances were assessed from nine, annually applied fertilising practices during 4 years in five SSWA zones. Information about the farming systems, labor demands, and input-output prices stem from secondary sources. The profitability largely depended on rainfall and location-specific soil conditions, but those of annually repeated mineral and organic P-strategies increased over time. Several P-fertilisations were profitable on a per land unit basis, but could not compete with farmers' practices on a per labor unit basis. Mulching with and without P (13 kg P ha(-1)) were not financially superior, but the broadcast application of 13 kg P ha(-1) became profitable over time. Hill-placed P (4 kg P ha(-1)), also known as micro-dosing, was a profitable alternative to farmers' practices particularly in the intermediate rainfall zone. The results showed the importance of recommendations following rainfall zones, which are of interest across a spectrum of users including policy makers, land use practitioners, private firms, NGOs and research for development implementers.</t>
  </si>
  <si>
    <t>Bruentrup, Michael; Buerkert, Andreas; Lamers, John P. A.</t>
  </si>
  <si>
    <t>Innovation adoption; Pearl millet (Pennisetum glaucum L.); Profitability; Sustainable intensification; Micro-dosing; West Africa</t>
  </si>
  <si>
    <t>10.1007/s10705-015-9673-x</t>
  </si>
  <si>
    <t>nutrient management/inorganic fertilizer;nutrient management/organic fertilizer;residue management/non-crop/mulch</t>
  </si>
  <si>
    <t>variable cost;profitability</t>
  </si>
  <si>
    <t>Different integrated crop management (ICM) modules have been developed to enhance the productivity and profitability of the rice-wheat rotation (RWR) of the upper Indo-Gangetic Plains (IGPs). As the available options are used quite often singly or with the few combinations, hence in the present study, eight ICM modules have been evaluated; wherein, ICM1&amp;2- conventional transplanted rice fb flatbed wheat, ICM3&amp;4- conventional direct seeded rice (DSR) fb furrow irrigated raised bed wheat without residues, ICM5&amp;6- conservation agriculture (CA)based modules [zero tilled (ZT) DSR and ZT wheat] with the wheat and rice residues, and ICM7&amp;8- CA-based modules (ZTDSR and ZT wheat) with the wheat, mungbean and rice residues. Results revealed that ICM8 produced the highest mean rice grain yield, which was statistically similar to ICM1&amp;7, however it was 10.1-20.7% greater than the ICM2-6 modules. Similarly, the ICM7 recorded 14-16% greater wheat grain yield than the ICM1-6 (five years' mean), but it was at par to the ICM8. Furthermore, the ICM7&amp;8 produced 10-13% (5 years av.) higher system yields in terms of rice equivalents over the ICM1&amp;2. Water use (WU) was the highest in ICM1&amp;2 and was 8-12% higher than the ICM3-8. In contrast, the highest water productivity (WP) was recorded with the ICM7&amp;8, wherein it was14-16% greater than the ICM1&amp;2. The ICM1&amp;2 had incurred the highest variable production costs (US$ 912-1105 ha-1 yr-1), followed by ICM7&amp;8 (US$ 856-1021 ha-1 yr-1). Nevertheless, on an average, the ICM7&amp;8 gave 19-22% additional returns than the ICM1&amp;2. Also, the ICM modules had a significant (p &lt; 0.05) and positive impact on the soil carbon (0.0-0.45 m). The CA-based (ICM5-8) residue retained modules registered a 10-25% greater total OC stock than the ICM1-4 in 0.0-0.45 m soil layer. The current study thus up-holds the importance of adequate inputs integration, and hence, adoption of the CA-based ICM in the RWR improved the soil carbon dynamics, crop yields, farm profits, besides water savings of the upper Indo-Gangetic Plains (IGPs) of north-west India.</t>
  </si>
  <si>
    <t>Bana, R. S.; Biswakarma, Niraj; Choudhary, A. K.; Das, Kajal; Jat, R. D.; Kumar, Dinesh; Lama, Achal; Meena, M. C.; Pal, Madan; Pooniya, Vijay; Shivay, Y. S.; Sudhishri, Susama; Swarnalakshmi, Karivaradharajan; Verma, A. K.; Zhiipao, R. R.</t>
  </si>
  <si>
    <t>Integrated crop management; Carbon dynamics; Conservation agriculture; Zero-till direct seeded rice and wheat; System yield; Farm economics; Water productivity</t>
  </si>
  <si>
    <t>10.1016/j.agee.2021.107492</t>
  </si>
  <si>
    <t>diversification/crop rotation;land preparation/tillage/reduced or zero/direct;nutrient management/organic fertilizer;nutrient management/organic fertilizer/biofertilizer;organic farming</t>
  </si>
  <si>
    <t>vicia faba;vigna radiata;oryza sativa;triticum</t>
  </si>
  <si>
    <t>diversification/intercropping;optimization/planting/density</t>
  </si>
  <si>
    <t>In mixed crop-livestock farming systems, smallholder farmers face the challenge of insufficient dry season livestock feed whilst crop production is mainly constrained by poor soil fertility and erratic rains. Conservation agriculture (CA) which is premised on three main principles namely minimal soil disturbance, crop rotations and mulching is being promoted as a potential solution to declining soil productivity. However, farmers implementing CA in mixed crop-livestock systems are conflicted by the use of crop residues either as livestock feed or as mulch under crop production. A study was carried from 2012/13 to 2014/15 season in Murehwa, a subhumid region of Zimbabwe, to evaluate the effects of maize-legume cropping systems on forage, maize grain yield and gross margins. In this context, forage refers to the plant material/biomass harvested for livestock feeding. The cropping systems involved one conventional tillage practice with continuous sole maize (CT), four CA treatments consisting of continuous sole maize, maize-mucuna intercrop, maize-cowpea intercrop and maize-groundnut/soybean rotations. The experiment was replicated on eight farmers' fields with each farmer treated as a replicate. Maize-mucuna (4 134 kg ha(-1)) and maize-cowpea (3 999 kg ha(-1)) intercrop systems significantly increased forage yield compared to CA sole maize (3 646 kg ha(-1)) and CT sole maize (3 076 kg ha(-1)). Among the rotations, maize-soybean rotation system performed better than the maize-groundnut system with respect to forage yield and maize grain. Intercropping and sole cropping systems however showed no significant maize grain yield difference. The highest and lowest gross margins/ha were obtained from the maize-mucuna intercrop (US$1395) and maize-soybean rotation system (US$507), respectively. The study thus suggests that farmers can grow legumes as intercrops with maize without any loss in maize grain yield. Maize-mucuna intercropping was the best of the tested cropping systems with respect to forage yield and gross margins in mixed crop-livestock systems of Murehwa.</t>
  </si>
  <si>
    <t>Mupangwa, W.; Mutsamba, E. F.; Nyagumbo, I</t>
  </si>
  <si>
    <t>Cropping systems; Gross margins; Intercropping; Rotations; Sole maize</t>
  </si>
  <si>
    <t>10.1016/j.njas.2019.100317</t>
  </si>
  <si>
    <t>diversification/crop rotation;land preparation/beds/raised;land preparation/beds/sunken;residue management/crop/incorporated;residue management/crop/retained</t>
  </si>
  <si>
    <t>Jujube-cotton intercropping system is a common efficient practice in China, especially in Xinjiang, Northwest China. While setting up two jujube-cotton intercropping systems, we planted two or four rows of cotton between two rows of jujube to study the formation of yield and factors influencing yield of 1-year jujube on intercropping cotton. The results indicated that photosynthetic/physiological characteristics of cotton in different planting patterns were significantly different only from the squaring stage to prophase of the boll opening stage, and the soil plant analyzer development value were not different all the time. Under the influence of jujube shading, the net photosynthetic rate, stomatal conductance, transpiration rate, and yield of cotton in a four-row cotton intercropping pattern (Int-4) and a two-row cotton intercropping pattern (Int-2) were significantly decreased compared with those of one-row cotton (Sole) and the intercellular CO2 concentration increased. There was no significant difference between Int-2 and Int-4 in above photosynthetic/physiological characteristics. The higher planting density makes the harvested number and boll number of Int-4 superior. Compared to the Int-2, the yield of Int-4 increased significantly by 10.50%, and the economic benefits from high to low were Int-4 &gt; Int-2 &gt; Sole. Therefore, we concluded that an appropriate increase of cotton planting density is beneficial to the high yield of cotton in a jujube-cotton intercropping system, because it is conducive to increasing the income of farmers.</t>
  </si>
  <si>
    <t>Li, L-H; Shen, L.; Wan, S-M; Wang, X-Y; Yang, T.; Zhang, W-L; Zhang, W.</t>
  </si>
  <si>
    <t>Jujube\&amp;\#8211; cotton intercropping; Photosynthesis; Yield; Economic benefit</t>
  </si>
  <si>
    <t>10.1007/s10457-020-00571-w</t>
  </si>
  <si>
    <t>gossypium;ziziphus mauritiana</t>
  </si>
  <si>
    <t>Forty percent revenue increase by combining organic and mineral nutrient amendments in Ugandan smallholder market vegetable production</t>
  </si>
  <si>
    <t>Linkages between poverty and soil fertility decline in sub-Saharan Africa indicate the need for effective strategies to restore soils, while improving smallholder incomes. Combining organic and inorganic nutrient resources offers a promising means to address this issue, via improvements to nutrient cycling and key soil properties. Yet few studies have examined this practice from an economic perspective and none have explored its potential in intensively managed, market vegetable crops. We address this issue through a demonstrative, on-farm research trial examining the agronomic and economic benefits of mixing manure and inorganic fertilizer for smallholder cabbage production in rural Uganda. Cabbage was grown on eight replicate farms in close association with a farmer field school on vegetable production. Inorganic fertilizer, urea and NPK, and cattle manure were applied alone and in combination, based on equivalent monetary inputs, yielding six treatments: (1) 100 % fertilizer, (2) 75 % fertilizer and 25 % manure, (3) 50 % fertilizer and 50 % manure, (4) 25 % fertilizer and 75 % manure, (5) 100 % manure, and (6) a control without nutrient inputs. Initial soil fertility was evaluated prior to planting and cabbage biomass, nutrient content, and market value were assessed at harvest. Our findings demonstrate that combining manure and inorganic fertilizers produced up to 26 % higher biomass and 40 % higher market value on average than fertilizer or manure alone treatments. Incomes could be increased by 114.68 USD per growing season based on the current area of land that farmers dedicate to cabbage production, compared to using manure or inorganic fertilizer alone. Furthermore, the input ratio of manure to fertilizer appears to be flexible and thus easily adjusted to price fluctuations. This research provides a clear means for smallholder farmers to better allocate soil fertility investments and enhance incomes from market vegetable production. This research also highlights the importance of involving farmers in agricultural research for efficient evaluation of new technologies, building local capacity and yielding rapid impacts.</t>
  </si>
  <si>
    <t>Fonte, Steven J.; Kearney, Sean; Salomon, Abraham; Scow, Kate M.; Six, Johan</t>
  </si>
  <si>
    <t>Brassica oleracea; Integrated soil fertility management; Cattle manure; Nitrogen; Phosphorus</t>
  </si>
  <si>
    <t>10.1007/s13593-012-0097-6</t>
  </si>
  <si>
    <t>Fruit Tree Legume Herb Intercropping Orchard System Is an Effective Method to Promote the Sustainability of Systems in a Karst Rocky Desertification Control Area</t>
  </si>
  <si>
    <t>Karst rocky desertification control through the conversion of cropland to economic forest is vital for vegetation recovery and the alleviation of distinct contradiction between ecological conservation and economic development. To evaluate the sustainability of orchard systems from the perspectives of ecosystem and economic services, we employed emergy analysis for the comprehensive and quantitative assessment of two orchard system types: (1) mango monoculture (MM) and macadamia monoculture (NM) and (2) mango Vicia angustifolia intercropping (MVI) and macadamia Desmodium intortum intercropping (NDI). In the past, these areas were converted from a maize field (MF) in the southwest karst area of China. Our results showed that, compared to the MF, the total emergy input in monoculture orchards (NM and NM) decreased by 8.99% and 35.25%, and the economic profit (EP) increased by 20,406.57 and 114,406.32 RMB center dot ha(-1), respectively. However, the non-renewable environmental input (energy loss of soil, SOM reduction, and irrigation water) still accounted for 43.25% and 62.01% in the total emergy input. After conversion to orchard legume herb intercropping (MVI and NDI), purchased resource inputs accounted for 86.36% and 68.20% of the total emergy input. Orchard legume herb intercropping further increased the EP, while improving ecosystem services and providing the capability for groundwater recharge, soil conservation, and soil carbon sequestration. The intercropping orchards were relatively sustainable from the view of economic and ecosystem services (EISD &gt; 3.18), due to lower environmental loading ratios (ELR &lt; 1.15), higher emergy yield ratio (EYR &gt; 0.89), and economic output/input ratio (O/I ratio &gt; 2.41). The integrated pest management simulations indicated that, compared to intercropping systems, the renewable percent (R%) and emergy sustainability index (ESI) of the scenario simulations (MVI-O and NDI-O) increased by 17.61% and 10.51%, respectively. These results suggest that integrated pest management is an effective method to improve the short-term sustainability of the orchard system. Therefore, the management of intercropped legume herb within an orchard system is an effective way to achieve sustainable development.</t>
  </si>
  <si>
    <t>Cheng, Hanting; Dong, Rongshu; Hu, Wen; Li, Qinfen; Liu, Guodao; Zhang, Xian; Zhou, Xiaohui</t>
  </si>
  <si>
    <t>sustainability; emergy evaluation; ecosystem services; rocky desertification control; economic viability</t>
  </si>
  <si>
    <t>10.3390/f13101536</t>
  </si>
  <si>
    <t>nut;cereals;fruit</t>
  </si>
  <si>
    <t>macadamia;zea mays;mangifera indica</t>
  </si>
  <si>
    <t>benefit cost ratio;profit</t>
  </si>
  <si>
    <t>Fruit Tree-Based Agroforestry Systems for Smallholder Farmers in Northwest Vietnam-A Quantitative and Qualitative Assessment</t>
  </si>
  <si>
    <t>Rapid expansion of unsustainable farming practices in upland areas of Southeast Asia threatens food security and the environment. This study assessed alternative agroforestry systems for sustainable land management and livelihood improvement in northwest Vietnam. The performance of fruit tree-based agroforestry was compared with that of sole cropping, and farmers' perspectives on agroforestry were documented. After seven years, longan (Dimocarpus longan Lour.)-maize-forage grass and son tra (Docynia indica (Wall.) Decne)-forage grass systems had generated 2.4- and 3.5-fold higher average annual income than sole maize and sole son tra, respectively. Sole longan gave no net profit, due to high investment costs. After some years, competition developed between the crop, grass, and tree components, e.g., for nitrogen, and the farmers interviewed reported a need to adapt management practices to optimise spacing and pruning. They also reported that agroforestry enhanced ecosystem services by controlling surface runoff and erosion, increasing soil fertility and improving resilience to extreme weather. Thus, agroforestry practices with fruit trees can be more profitable than sole-crop cultivation within a few years. Integration of seasonal and fast-growing perennial plants (e.g., grass) is essential to ensure quick returns. Wider adoption needs initial incentives or loans, knowledge exchange, and market links.</t>
  </si>
  <si>
    <t>Bergkvist, Goran; Dahlin, A. Sigrun; Do, Van Hung; La, Nguyen; Mulia, Rachmat; Nguyen, Van Thach; Oborn, Ingrid; Pham, Huu Thuong</t>
  </si>
  <si>
    <t>fruit tree-based agroforestry; economic benefits; ecosystem services; farmer perspectives; resource competition; systems improvement; uptake and expansion</t>
  </si>
  <si>
    <t>10.3390/land9110451</t>
  </si>
  <si>
    <t>costs;benefit cost ratio</t>
  </si>
  <si>
    <t>Fully biodegradable film to boost rainfed maize (Zea mays L.) production in semiarid Kenya: An environmentally friendly perspective</t>
  </si>
  <si>
    <t>Conventional polyethylene plastic film mulching has been widely used, but its subsequent plastic residue pollution received widespread concern. Fully biodegradable film mulching is viewed as a potential substitution solution, however, it is generally thought not to be efficient as conventional plastic film mulching in field productivity and economic harvest. A two-year field experiment using a newly produced fully biodegradable film was conducted in semiarid Kenya in 2016 and 2017 respectively. Five treatments were designed as: 1) ridge-furrow mulching (RFM) with transparent plastic film (RFMT), 2) RFM with fully biodegradable film (RFMD), 3) RFM with black plastic film (RFMB), 4) RFM with grass straw (RFMG) and 5) traditional flat planting without mulching (FP) as CK. We found that RFMD achieved the similar evaporation-restricted, yield-increased and water-saving effectiveness as RFMT and RFMB did across two growing seasons. The RFMD lowered evaporation by 58.1 mm, while increasing grain yield by 70.16 %, above-ground biomass by 77.7 % and water use efficiency (in reference to grain yield) (WUEG) by 131.8 % in comparison with CK respectively. Furthermore, RFMD increased net economic income by 49.8 % in 2016 and 42.0 % in 2017 respectively relative to CK, as RFMT and RFMB did. It is noted that the degradable film used in this experiment is a non-polyethylene material and still can be maintained for 60 days in a fine physical state. Also, average soil temperature was significantly elevated by 1.6 degrees C in 2016 and 1.8 degrees C in 2017 in RFMD respectively, in comparison with CK, which was beneficial to crop growth and grain filling particularly in relatively cool long rainy season. Considering residual film pollution, the biodegradable film showed reliable advantages in environmental friendliness and field productivity. Therefore, it might be a promising farming solution to boost rainfed maize production and environmental sustainability in east African Plateau.</t>
  </si>
  <si>
    <t>Batool, Asfa; Dai, Run-Zi; Kavagi, Levis; Luo, Chong-Liang; Mburu, David; Nyende, Aggrey B.; Ren, Hong-Xu; Wesly, Kiprotich; Xiong, You-Cai; Zhang, Xiao-Feng</t>
  </si>
  <si>
    <t>Environmental friendliness; Biodegradable film mulching; Maize (Zea mays L.); Net economic harvest; Kenya</t>
  </si>
  <si>
    <t>10.1016/j.eja.2020.126124</t>
  </si>
  <si>
    <t>Genotype?tillage interaction and the performance of winter bread wheat genotypes in temperate and cold dryland conditions br</t>
  </si>
  <si>
    <t>Growing concerns for food security and the alleviation of hunger necessitate knowledge-based crop management technologies for sustainable crop production. In this study, 13 winter bread wheat genotypes (old, relatively old, modern, and breeding lines) were evaluated under three different tillage systems, i.e., conventional tillage (CT, full tillage with residue removed), reduced tillage (RT, chisel tillage with residue retained) and no-tillage (NT, no-tillage with residue retained on the soil surface) in farmer's fields under rainfed conditions using strip-plot arrangements in a randomized complete block design with three replications in the west of Iran (Kamyaran and Hosseinabad locations) over two cropping seasons (2018-2019 and 2019-2020). The main objectives were to investigate the effects of tillage systems and growing conditions on the agronomic characteristics, grain yield and stability performance of rainfed winter bread wheat genotypes. Significant (P&lt;0.01) genotypextillage system interaction effects on grain yield and agronomic traits suggested that the genotypes responded differently to the different tillage systems. The number of grains per spike and plant height were positively (P&lt;0.0) associated with grain yield under the NT system, so they may be considered as targeted traits for future wheat breeding. Using statistical models, the modern cultivars (â€Sadraâ€ and â€œBaranâ€) were identified as high yielding and showed yield stability across the different tillage systems. As per each tillage system, genotype â€œSadraâ€ followed by â€œZargana-6//Dari 1-7 Sabalanâ€ exhibited higher adaption to CT; while cultivars â€œJamâ€ and â€œAzar2â€ showed better performance under the RT system; and cultivars â€œVaranâ€ and â€œBaranâ€ tended to have better performance expression in the NT condition. The increased grain yields achieved in combination with lower costs and greater profits from conservation agriculture suggest that adapted cultivar and NT systems should be evaluated and promoted more widely to farmers in the west of Iran as an attractive package of crop management technologies. In conclusion, variations in the performance of genotypes and the significant genotypextillage system interaction effects on grain yield and some agronomic traits assessed in this study suggest that the development and selection of cultivars adapted to the NT system should be considered and included in the strategies and objectives of winter wheat breeding programs for the temperate and cold dryland conditions of Iran.</t>
  </si>
  <si>
    <t>Fatehi, Shahriar; Kamali, Mohammad Reza Jalal; Mohammadi, Reza; Niane, Abdoul Aziz; Roohi, Ebrahim; Roustaee, Mozaffar; Sohrabi, Shahriar; Tarimoradi, Hossain; Vafabakhsh, Javad</t>
  </si>
  <si>
    <t>bread wheat; no -tillage; reduced tillage; grain yield; yield stability</t>
  </si>
  <si>
    <t>10.1016/j.jia.2022.08.096</t>
  </si>
  <si>
    <t>Grazed rain-fed small-grain cereals as a forage option for small-scale dairy systems in central Mexico</t>
  </si>
  <si>
    <t>Small-scale dairy systems face reduced availability of water for irrigation of pastures and disruption in the amount or pattern of rains due to climate change, so research on alternative short-cycle rain-fed forages is needed. Grazing reduces feeding costs and small-grain cereals may be an option. The objective was to assess on-farm the performance of dairy cows grazing 6 h/day of three small-grain cereals: rye (RYE), wheat (WHT), and triticale (TRT), and supplemented 4.5 kg dry matter (DM)/cow/day of concentrate. Twelve Holstein cows were used in repeated 3 x 3 Latin squares with 14-day experimental periods. Pasture variables were analysed with a split-plot design, and economic analysis was performed with partial budgets. Sampling of forage (sward height, net herbage accumulation, botanical and chemical composition of herbage) and animal variables (milk yield and composition, live weight, and body condition score) were at the end of each period. The RYE showed a trend (P &gt; 0.05) for higher net herbage accumulation (NHA) with highly significant differences (P &lt; 0.001) among periods. The RYE had higher DM, a lower crude protein (CP) content (P &lt; 0.05), and no differences for other chemical components between treatments (P &gt; 0.05). The RYE proportion in pasture was consistently higher, whilst the lowest cereal proportion was in WHT. There were no differences (P &gt; 0.05) for any animal variable. The RYE and TRT treatments proved useful as rain-fed forage alternatives under grazing. WHT showed lower crop and economic performance. However, given the higher cereal component in pastures, regrowth potential, and post-grazing herbage mass, as well as better economic performance, the RYE treatment was better ranked by the participating farmer.</t>
  </si>
  <si>
    <t>Arriaga-Jordan, Carlos Manuel; Lopez-Gonzalez, Felipe; Morales-Almaraz, Ernesto; Vega-Garcia, Jesus Israel</t>
  </si>
  <si>
    <t>Alternative forages; Rye; Triticale; Wheat; Small-scale dairy farming</t>
  </si>
  <si>
    <t>10.1007/s11250-021-02958-y</t>
  </si>
  <si>
    <t>bos taurus;secale cereale;triticale;triticum</t>
  </si>
  <si>
    <t>Greater farmer investment in well-formulated diets can increase liveweight gain and smallholder gross margins from cattle fattening</t>
  </si>
  <si>
    <t>To improve the productivity of smallholder cattle fattening, farmers will need to invest in higher quality concentrate based diets which provide a return greater than the additional feed costs. This research assessed two formulations of elephant grass, cassava bagasse, palm kernel cake and copra meal mixes for average daily liveweight gain (ADG) and income over feed cost (IOFC), compared to a forage diet in a pen experiment; and then evaluated the best performing diet as a supplement to existing smallholder bull fattening diets in villages in East Java, Indonesia. In the pen experiment, 24 Ongole bulls were allocated to three treatment diets fed at 25 g DM/kg liveweight.day in a 12-week randomised block experiment: 1) Elephant grass only; 2) a simplified feedlot diet (elephant grass, cassava bagasse, palm kernel cake and copra meal at 4.9, 9.8, 4.9 and 4.9 g DM/kg liveweight.day, respectively); and 3) a high cassava bagasse inclusion diet (elephant grass, cassava bagasse, palm kernel cake and copra meal at 4.9, 17.1, 1.2 and 1.2 g DM/kg liveweight.day, respectively). Intake and ADG were recorded. In the village experiment, 46 smallholder managed Ongole crossbred bulls were randomly allocated to a control or intervention treatment group. Intervention group farmers fed their bulls 4 kg DM/day of the concentrate mix from the simplified feedlot diet in addition to normal feeding. Costs and returns, ADG and feeding were recorded. IOFC was calculated for both experiments and sensitivity-tested for variation in cattle price and opportunity cost of labour for harvesting home-grown feeds. In the pen experiment, the simplified feedlot diet yielded the highest ADG at 1.00 kg/day, with high cassava and elephant grass both yielding 0.23 kg/day. The purchased feed cost of gain was lowest for elephant grass (nil), followed by the simplified feedlot and the high cassava diets (9831 and 26,708 IDR/kg liveweight, respectively). However, the high ADG in the simplified feedlot diet made that the most profitable diet, with an IOFC of IDR 27,673, compared to IDR 2603 and IDR 8156 for the high cassava and elephant grass diets respectively. Including opportunity cost of labour for harvesting grass made simplified feedlot even more advantageous. When the concentrate from the simplified feedlot diet was fed to village bulls, ADG and daily feed cost doubled from 0.6 kg/day and IDR 6523/day, respectively, for control group bulls to 1.2 kg/day and IDR 11,069/day for intervention bulls. However, IOFC did not improve with the intervention supplement when growth rates were already high, for example, when cattle were already fed high amounts of rice-bran or forage tree legumes. When opportunity cost of household labour for harvesting forages was included, most grass-based village diets became unprofitable. Even when the return per kg of liveweight gain is reduced by higher feed costs, if this results in higher ADG, then the IOFC of this strategy can far exceed least-cost feeding strategies for fattening cattle.</t>
  </si>
  <si>
    <t>Cowley, Frances C.; Marsetyo; Mayberry, Dianne E.; Pamungkas, Dicky; Poppi, Dennis P.; Ratnawati, Dian; Syahniar, Theo M.</t>
  </si>
  <si>
    <t>Onggok; Protein; Concentrate; Economics; Profitability</t>
  </si>
  <si>
    <t>10.1016/j.livsci.2020.104297</t>
  </si>
  <si>
    <t>roots and tubers;fruit;livestock;oil crop</t>
  </si>
  <si>
    <t>manihot esculenta;cocos nucifera;bos taurus;elaeis</t>
  </si>
  <si>
    <t>total cost per unit product</t>
  </si>
  <si>
    <t>Ground cover management and farmyard manure (FYM) management have important roles in organic lettuce production. However, there is not enough information about their combined effects. In order to assess the effects of individual and combined ground cover and FYM management on soil mineral N (NH4-N and NO3-N) dynamics, lettuce yield and economics in organic farming, a two-year field experiment was conducted on a certified organic farm in Kisac (Vojvodina, Serbia). The experiment had a two-factorial split-plot completely randomized block design. FYM was applied on the half of the experimental field as a whole-plot factor, while ground cover management included the following four treatments: (I) control, without ground cover management (empty set); (II) hoeing (H); (III) agrotextile cover; (IV) straw mulch (SM); which were applied on split plots. The applied SM and AT increased soil moisture by 12.83 and 3.73%, respectively, compared to the control treatment. FYM increased soil mineral N concentration, the lettuce fresh matter (FM) yield and nitrate concentration in lettuce. However, nitrate concentration in lettuce in all treatments was below the limit required by the European Commission (EC) (2001). The highest lettuce yield was obtained by AT (39122 kg), followed by SM (33 925 kg), and it was higher with FYM application by 16.85%. Hoeing did not positively affect the yield, probably due to its negative effect on soil moisture. Additional profit was higher with FYM, showing the following decreasing order: AT&gt;H&gt;SM&gt;empty set. However, value/cost ratio (VCR) was in the order empty set&gt;H&gt;SM&gt;AT on FYM fertilized plots. FYM application led to higher lettuce yield and higher profit and VCR.. In case a farm does not have FYM, SM is the best alternative due to its positive effect on the yield and low investment costs.</t>
  </si>
  <si>
    <t>Dejana, Dzigurski; Ljiljana, Nikolic; Maja, Manojlovic; Martina, Bavec; Ranko, Cabilovski; Srdan, Seremesic</t>
  </si>
  <si>
    <t>hoeing; agrotextile cover; straw mulch; farmyard manure; FYM; mulch</t>
  </si>
  <si>
    <t>10.1016/S2095-3119(16)61565-4</t>
  </si>
  <si>
    <t>serbia</t>
  </si>
  <si>
    <t>Growth and yield of Solanum khasianum in Pinus roxburghii forest based silvi-medicinal system in mid hills of Indian Himalaya</t>
  </si>
  <si>
    <t>Background: In mid hills of Western Himalayas, Himachal Pradesh India, growth, yield and economics of Solanum khasianum as a potential medicinal herb under Pinus roxburghii (Chir pine) plantation has been studied for two consecutive years to assess the performance of Solanum khasianum in undercanopy of Pinus roxburghii for developing Solanum khasianum and Pinus roxburghii based innovative silvi-medicinal system. Methods: Growth parameters such as plant height, number of branches per plant and leaf area index followed by yield were estimated after Solanum khasianum was grown on three topographical aspects as; Northern, North-western and Western at a spacing of 45 cm x 45 cm, followed by three tillage depths as; minimum (0 cm), medium (up to 10 cm) and deep tillage (up to 15 cm), in open and below canopy conditions treatment. The study was conducted to explore the possibility of using Solanum khasianum based silvi-medicinal system to utilize the below canopy of Chir pine forest for enhancing the productivity of forests besides the conservation of the medicinal herb. Results: The growth parameters such as plant height, number of branches per plant and leaf area index were non-significantly affected by topographical aspects and tillage practices, both below canopy and open conditions except fresh weight and dry weight of berries during harvesting stage. The maximum yield (0.61 t center dot ha(-1)) was observed on Western aspect in open conditions as compared to below canopy of Chir pine. The highest gross returns were observed for the crop cultivated on Western aspect under deep tillage in open conditions than other aspect and tillage combinations. However the positive net returns from the crops raised in below canopy of Chir pine indicates its possible economic viability under agroforestry system as the gross returns was higher than the cost of cultivation. Conclusion: Solanum khasianum when grown in below canopy of Pinus roxburghii, its growth and yield indicated positive net returns. Solanum khasianum and Pinus roxburghii based silvi-medicinal system has the potential to enhance the overall productivity of Chir pine forest. This silvi-medicinal system gives scope for utilizing floor Chir pine forests for growth and production of Solanum khasianum beside conservation of the medicinal herb.</t>
  </si>
  <si>
    <t>Anwar, Raheel; Bhardwaj, S. D.; Kakade, Vijaysinha; Kerketta, Sushma; Kumar, Raj; Sanwal, Chandra Shekher</t>
  </si>
  <si>
    <t>DRY TEMPERATE FORESTS; PLANTS; CONSERVATION; COMPETITION; GERARDIANA; PAULOWNIA; LEACHATES; EVOLUTION; EXTRACTS; TILLAGE</t>
  </si>
  <si>
    <t>10.1186/s40663-016-0078-3</t>
  </si>
  <si>
    <t>solanum khasianum</t>
  </si>
  <si>
    <t>diversification/agroforestry;land preparation/tillage/reduced or zero</t>
  </si>
  <si>
    <t>costs;gross return;net return</t>
  </si>
  <si>
    <t>GROWTH OF ARBOREAL LEGUMINOUS PLANTS AND MAIZE YIELD IN AGROFORESTRY SYSTEMS</t>
  </si>
  <si>
    <t>Forest plantation costs can be reduced by the income from annual crops that are intercropped with trees. An experiment was carried out over two years to assess the viability of agroforestry systems including sabia (Mimosa caesalpiniifolia), gliricidia (Gliricidia sepium) and maize (cultivar AG 1051). In 2010, the legumes were grown both as monocrops and intercropped (taungya system) with maize in randomized blocks with five replications. Three rows of maize were planted between two rows of each legume (at a spacing of 4.0 m x 4.0 m). In 2011, the legumes were cut down, and the young branches and leaves were added to the areas of intercropped cultivation (alley cropping system). Gliricidia had lower plant height than sabia. Moreover, while not affecting for gliricidia, intercropping increased plant height for sabia. Intercropping reduced green ear yield but not grain yield and reduced the cost of introducing reforestation. Intercropping using the alley system reduced the total number and mass of green ears, as well as grain yield, but did not influence the yield of marketable green ears. Finally, producing green ears was more profitable than producing grain and maize monocropping provided a higher net income than intercropping.</t>
  </si>
  <si>
    <t>Antonio, Rafaela Priscila; Lima e Silva, Paulo Sergio; The Pontes, Frederico Silva; de Oliveira, Vianney Reinaldo; de Paiva, Haroldo Nogueira</t>
  </si>
  <si>
    <t>Mimosa caesalpiniifolia; Gliricidia sepium; Zea mays</t>
  </si>
  <si>
    <t>10.1590/0100-67622016000400011</t>
  </si>
  <si>
    <t>other;cereals;trees</t>
  </si>
  <si>
    <t>gliricidia sepium;zea mays;mimosa caesalpiniifolia</t>
  </si>
  <si>
    <t>costs;income;net income</t>
  </si>
  <si>
    <t>Growth, competition, yield advantage and economics in soybean/pigeonpea intercropping system in semi-arid tropics of India - I. Effect of subsoiling</t>
  </si>
  <si>
    <t>Opinions differ on the necessity of deep tillage for sustaining crop productivity in the rainfed Vertisols of the semi-arid tropics of central India. We conducted a field experiment for 3 years (2000-2002) with a factorial combination of three cropping systems (sole soybean, sole pigeonpea and soybean/pigeonpea intercropping in 2:1 row ratio) and three tillage practices (conventional, conventional + subsoiling in alternate years and conventional + subsoiling every year). Objectives were (i) to examine the effect of subsoiling Vertisols on sustaining yield of soybean/pigeon pea intercropping, and (ii) to assess the frequency of subsoiling for realizing maximum yield and profit. Though there was a reduction in growth and yield of intercrops, higher soybean equivalent yield (SEY) and area-time equivalent ratio (ATER) value in soybean/ pigeonpea intercropping system as compared to sole soybean had a yield advantage. The average yield advantage in intercropping system was 60% higher than that from sole soybean. The yield advantage of intercropping system in terms of ATER was 7% greater with subsoiling than conventional tillage. The yield response to subsoiling was consistent over the period and on an average, subsoiling increased yield by 20%. The effect was associated with improved water storage and root length density. However, with respect to energy use efficiency and profit, the effect of subsoiling was comparable to conventional tillage. The variation in net return and benefit:cost ratio in subsoiling every year and subsoiling in alternate years in sole soybean and soybean/pigeonpea intercropping was not significant. However, in sole pigeon pea subsoiling every year out-yielded subsoiling in alternate years. The interactive effect of subsoiling and intercropping increased the yield by 21-25%. Thus, under tainted cropping where drought of unpredictable intensity and duration is a prevailing feature, soybean/pigeon pea intercropping could be a promising option, especially when combined with subsoiling in alternate years. (c) 2005 Elsevier B.V. All rights reserved.</t>
  </si>
  <si>
    <t>Bandyopadhyay, KK; Ghosh, PK; Misra, AK; Mohanty, M; Painuli, DK</t>
  </si>
  <si>
    <t>Cajanus cajan; competition; energy use efficiency; Glycine max; intercropping; root length density; subsoiling</t>
  </si>
  <si>
    <t>10.1016/j.fcr.2005.05.009</t>
  </si>
  <si>
    <t>vicia faba;pisum sativum;cajanus cajan;glycine max</t>
  </si>
  <si>
    <t>diversification/intercropping;land preparation/tillage/sub-soiling</t>
  </si>
  <si>
    <t>Gunny bag based soil columns for crop diversification in rice field to enhance livelihood security of land scarce farmers</t>
  </si>
  <si>
    <t>Crop diversification in waterlogged rice field using gunny bag based soil columns produced 3-4 tonnes of kharif rice, 4.5-5.4 tonnes of rabi rice along with other vegetable crops worth Rs 0.5-3.0 lakh/ha with higher B : C ratio for cucurbits. Crop diversification in rice field using gunny bag/hessian based soil columns increased cropping intensity by 100-200%, generated additional returns and increased employment opportunities. In this process, nearly 1500 to 5000 number of gunny bags (capacity 50 kg) can be used per hectare rice land in an economical manner. Even if 1.0% (0.4 M ha) of the total rice acreage in India and Bangladesh (40 M ha) is diversified, about 10 lakh tonnes jute fibre will be utilized. It will increase the marketing opportunities of raw jute fibre, provide nutritional and livelihood security to resource-poor farmers.</t>
  </si>
  <si>
    <t>Datta, Debarati; Ghorai, A. K.; Kumar, Shailesh; Kundu, D. K.; Shamna, A.</t>
  </si>
  <si>
    <t>Crop diversification; economic benefit; gunny bag; vegetable production; waterlogged rice field</t>
  </si>
  <si>
    <t>10.18520/cs/v119/i7/1190-1195</t>
  </si>
  <si>
    <t>Heat accumulation and soil properties as affected by transparent plastic mulch in Blackgram (Vigna mungo) doubled cropped with Groundnut (Arachis hypogaea) in sequence under rainfed conditions in Tamil Nadu, India</t>
  </si>
  <si>
    <t>Though plastic film mulch technology has been used widely to increase crop productivity in dryland farming, the economical as well as environmental costs associated with plastic mulches is the major factor limiting the wider adoption of this technology. With the objective of reducing the cost of plastic films by growing more than one crop prior to its disposal, experiments were conducted over 3 years (2012-15) during South West monsoon (SWM) and North East monsoon season (NEM) with four treatments, T-1- Transparent plastic mulch maintained for two crops (TPM I), T-2- Transparent plastic mulch laid new for each crop(TPM II), T-3- Non mulched beds maintained for two crops (NM I) and T-4- Non mulched new beds for each crop (NM II). The crops sown were Blackgram (Vigna mungo) in the first season (SWM) and Groundnut (Arachis hypogaea) in the second season (NEM). Results indicated that soil temperatures appeared highest under transparent mulch in different pheno-phases of both blackgram and groundnut from sowing to harvest. The mulch film was physically sound even upto the harvest of the second crop (Groundnut) in each year of the study. The light transmission through the transparent mulch maintained for two seasons (TPM I) was also not relatively reduced which has been evidently seen in the soil temperature observed. Both air Degree - Days (DD) and soil Degree-Days (DD) varied between mulched and non- mulched treatments at all the phenophases of observation. The physical properties such as rate of water loss/day, hydraulic conductivity, soil bulk density and percentage of pore space of the soil were also influenced by transparent plastic mulch. Transparent mulch, either newly laid or maintained for two seasons, had an impact on yields of both blackgram and groundnut. As a result the net return was highest with the transparent plastic mulch maintained for both the crops. These results suggest that double-cropping of transparent plastic mulches can be done without loss of crop yield and provide significant savings in cost of land preparation, materials and laying cost, labour and disposal costs.</t>
  </si>
  <si>
    <t>Harisudan, C.; Subrahmaniyan, K.; Veeramani, P.</t>
  </si>
  <si>
    <t>Double cropped mulch; Soil temperature; Degree days; Heat accumulation; Soil water; Blackgram; Groundnut</t>
  </si>
  <si>
    <t>10.1016/j.fcr.2018.01.024</t>
  </si>
  <si>
    <t>benefit cost ratio;costs;gross return</t>
  </si>
  <si>
    <t>vigna mungo;arachis hypogea</t>
  </si>
  <si>
    <t>Heterogeneity in the Impact of Conservation Agriculture Practices on Farm Performance and Inorganic Fertilizer Use in Ghana</t>
  </si>
  <si>
    <t>We employ farm household data to investigate the heterogeneous treatment effects of conservationagriculture (CA) practices on farm performance and inorganic fertilizer use in Ghana. We usethe marginal treatment effect (MTE) framework to account for treatment effect heterogeneityin both observed and unobserved characteristics and to analyze policy-relevant treatment effects(PRTE). Farmers with a high propensity to adopt CA reduce nitrogen usage from inorganic sourcesand experience significant increases in maize yields and farm net returns compared to those lesslikely to adopt. PRTEs reveal that increasing training sessions and providing incentives to reduceimplementation costs are crucial for promoting conservation agriculture.</t>
  </si>
  <si>
    <t>Abdulai, Awudu; Adam, Baba</t>
  </si>
  <si>
    <t>conservation agriculture; impact assessment; marginal treatment effects</t>
  </si>
  <si>
    <t>10.22004/ag.econ.310523</t>
  </si>
  <si>
    <t>Higher economic benefits and changes in soil fertility due to intensifying winter crop rotation in double-rice cropping systems</t>
  </si>
  <si>
    <t>Farmers are increasingly planting vegetables during the winter fallow period in the double-rice growing area of Guangdong Province, southern China. The intensified winter crop rotation system (rice-rice-vegetable, RRV) may improve the annual planting benefit and change the soil fertility. To address this, yields, biomass, and profitability of each crop in the RRV, relative to the traditional rice-rice-fallow system (RRF), were compared, and the dynamics of physical, chemical and biological properties of soil at different crop stages were determined in this paper. The annual crop yield, biomass and economic return of RRV were significantly higher than those of RRF due to the inclusion of winter vegetables (green beans) in the cropping system. The contribution of green beans to the total revenue per year for RRV was as high as 73%. Filling winter fallow with green beans had no influence on the yield of early and late rice. Soil NO3â€“N, available P, exchangeable K, exchangeable Fe, exchangeable Cu and acid phosphatase activity at the winter stage were significantly higher in RRV than in RRF, whereas soil pH, soil organic carbon (SOC), dissolved organic carbon (DOC), exchangeable Ca, exchangeable Mg, catalase activity, dehydrogenase activity and invertase activity at the winter stage were lower. The soil NO3â€“N, exchangeable Fe, exchangeable Cu, and acid phosphatase activity during the early rice stage also tended to be higher in the RRV system. The annual dynamics of soil physical, chemical and biological properties were proven to be greater in the RRV system than in the RRF system. The findings of our study contribute to the under-standing of dynamic changes in physical, chemical and biological properties of soil across different crop stages due to intensified green bean planting during the winter fallow period in a double-rice cropping system, which will be useful for the sustainable development of RRV.</t>
  </si>
  <si>
    <t>Fan, Xiaolin; Fu, Hongting; Huang, Jianfeng; Huang, Qiaoyi; Huang, Xu; Li, Ping; Pang, Yuwan; Tang, Shuanhu; Yi, Qiong; Zhang, Mu</t>
  </si>
  <si>
    <t>Crop rotation; Soil bulk density; Soil organic carbon; Soil mineral nutrient content; Soil microorganisms; Enzyme activity</t>
  </si>
  <si>
    <t>10.1016/j.apsoil.2020.103773</t>
  </si>
  <si>
    <t>Hope for Change: Is Diversifying Production Portfolios an Ideal Strategy to Boost Farming Efficiency in Afghanistan?</t>
  </si>
  <si>
    <t>In this article, I present empirical evidence on the extent of crop diversification and assess its merits as a strategy for improving production efficiency in Afghanistan. The transformed Herfindahl-Harshman index is used to measure the scale and magnitude of crop diversification. I find a compelling evidence that diversifying production portfolios significantly improves production efficiencies. This finding is critical, given that the data show that nearly a third of the farm households do not diversify, achieving, on average, about 52% of potential revenues. The estimated efficiency scores reveal that, on average, the farm households in our analytical sample of over 7,000 households achieve 74% of potential revenue, with nearly 15% of households realizing less than 50% and about 23% between 50% and 70% of potential revenue. These results infer that there exist substantial inefficacies in agricultural production that can be eliminated by employing improved management practices without having to use additional inputs and production resources and rising cost of production. Our results are robust to potential endogeneity bias in crop diversification; I account for the endogeneity problem in the stochastic frontier analysis, by employing a recent estimation approach, using instrumental variable techniques. Mapping the spatial distribution of crop diversification index and estimated efficiency scores across the country revealed that districts with higher diversification levels correspond to higher efficiency indices. Aside from crop diversification, other socio-economic factors also have critical implications for efficiency; households with access to farm assets (such as land, cattle, oxen and tractor) and extension services appear to realize substantially higher production efficiencies. A direct policy recommendation that can be generated from the findings of this study is that crop diversification should be given more recognition by policymakers to enhance productivity and resilience in agriculture.</t>
  </si>
  <si>
    <t>Ahmadzai, Hayatullah</t>
  </si>
  <si>
    <t>Crop diversification; production efficiency; endogenous stochastic frontier models; Afghanistan</t>
  </si>
  <si>
    <t>10.1177/14649934211031745</t>
  </si>
  <si>
    <t>Households' willingness to pay for soil and water conservation practices on communal lands in South Wollo Zone, Ethiopia</t>
  </si>
  <si>
    <t>In Ethiopia, indigenous soil and water conservation practices are poorly recorded and not considered by soil and water conservation experts and policymakers. Conservation practices have mainly been undertaken in a form of a campaign (top-down approach) and quite often farmers have not been involved in the planning process. For this purpose, the method of Contingent valuation was used to conduct an econometric analysis of willingness to pay using both Double Bounded Dichotomous Choice and open-ended elicitation format question. Both primary and secondary data were collected for analysis using a structured questionnaire. Perception of soil and water conservation and perception of erosion hazard have a positive effect on the households' willingness to pay for soil and water conservation activities. The result indicates that the value of mean willingness to pay from both Double Bounded Dichotomous Choice and open-ended question were found to be 44.133 and 43.426 Labour Day per household per year, respectively. The paper used the average individual value of willingness-to-pay to calculate the aggregate willingness-to-pay and estimated the aggregate labour day of 6,189,119.07 and 6,090,026.90 labour days per year for the sample districts, respectively. From the result, the laissez-faire approach to communal land soil and water conservation is recommended, since the approach is primarily demand driven, dependable on market forces and voluntary choices of the local communities, and is very likely to induce sufficient investment in soil and water conservation of communal lands.</t>
  </si>
  <si>
    <t>Abi, Derese; Dessale, Moges; Habteselase, Yeshi</t>
  </si>
  <si>
    <t>Bivariate probit model; Communal land; CVM; Discrete choice method; WTP</t>
  </si>
  <si>
    <t>10.1007/s40899-022-00705-1</t>
  </si>
  <si>
    <t>Households' willingness to pay for soil conservation on communal lands: application of the contingent valuation method in north eastern Ethiopia</t>
  </si>
  <si>
    <t>Currently, soil erosion is one of the most serious environmental problems in Ethiopia. Therefore, this study was initiated with the objective of examining the determinants of households' willingness to pay (WTP) for soil conservation practice on communal lands and to estimate the aggregate welfare gain of the proposed conservation program in the study area. A multi-stage sampling technique was employed to select the target respondents. A double bounded contingent valuation survey with an open-ended follow-up question was conducted on 245 randomly selected rural households. A Bivariate probit model was used. The results show that factors such as the size of total livestock holding, perception, credit, extension contact and farm size near to communal land have a positive and statistically significant effect on households' WTP, while dependency ratio, migration, and initial starting bid have a negative and significant effect. The aggregate benefit was estimated to be 2,262,386.83 labor days (135,743,209.8 Birr) per annum.</t>
  </si>
  <si>
    <t>Belay, Getachew; Hasen, Musa; Ketema, Mengistu</t>
  </si>
  <si>
    <t>Raya Kobo district; communal land; WTP; CVM; bivariate probit</t>
  </si>
  <si>
    <t>10.1080/09640568.2020.1717933</t>
  </si>
  <si>
    <t>How does rural labor migration affect crop diversification for adapting to climate change in the Hehuang Valley, Tibetan Plateau?</t>
  </si>
  <si>
    <t>Crop diversification has become a widely adopted adaptive strategy for farmers in developing countries to address the negative effects of climate change. However, with the development of secondary and tertiary industries in developing countries, an increasing number of agricultural laborers have migrated away from rural areas to seek off-farm employment, which reduces livelihood vulnerabilities and may hinder the adoption of crop diversification strategies. There is still a lack of case studies that address how labor migration affects crop diversification. To fill in this gap, we first propose a theoretical framework to address the impact of labor migration on crop diversification under the background of climate change; then, with the data collected from 499 households in the Hehuang Valley (HV), Tibetan Plateau, we explore the factors influencing crop diversification by employing Tobit model. The results show that: (1) crop diversification in the HV exhibits a downward trend due to climate change, with the crop diversification index dropping from 1.026 in 2009 to 0.884 in 2016. (2) Labor migration is obvious in the HV, and households without migrant laborers are more likely to adopt crop diversification strategies to combat climate change risks. (3) Household size, crop subsidies, crop income, and agricultural equipment inputs have significant positive effects on crop diversification, whereas farmers' perceptions of precipitation change, income of migrant laborers, workplace of migrant laborers and the average area of cultivated plots have significant negative effects. The findings of this study provide empirical evidence for understanding the impact of labor migration on crop diversification for adapting to climate change, and can help decision makers formulate effective measures to improve crop diversification by addressing key factors in priority, so as to ensure food security in the HV.</t>
  </si>
  <si>
    <t>Peng, Ting; Wu, Ya; Yan, Jianzhong; Zhang, Yihao</t>
  </si>
  <si>
    <t>Climate change; Crop diversification; Labor migration; The Hehuang Valley</t>
  </si>
  <si>
    <t>10.1016/j.landusepol.2021.105928</t>
  </si>
  <si>
    <t>land preparation/tillage/reduced or zero;pest and disease management/chemical/synthetic;nutrient management/inorganic fertilizer;nutrient management/organic fertilizer;pest and disease management/chemical/synthetic/herbicide</t>
  </si>
  <si>
    <t>How is Off-farm Income Linked to On-farm Diversification? Evidence from Afghanistan</t>
  </si>
  <si>
    <t>The analysis in this paper estimates micro-economic drivers of diversity in crop production in Afghanistan with particular emphasis on the implications of household access to non-farm income. Descriptive analysis shows that a third of farmers do not diversify, while the majority of those that do, grow only two or three crops. Econometric analysis reveals that while landholding size, farm characteristics and assets, and proximity to markets significantly increase diversification, a significantly lower degree of diversification is found for households with higher non-farm income. This is consistent with the hypothesis that allocation of farm labour away from non-farm activities decreases diversity due to negative labour effects, perhaps because the opportunity cost of farm labour is higher than rural wages. Identification through instrumental variables confirms endogeneity in off-farm income, revealing that unobserved factors such as risk-aversion behaviour and relative efficiency may drive household decisions to diversify into both non-farm activity and crop mixing.</t>
  </si>
  <si>
    <t>Off-farm Income; Diversification; Crop Production; Cragg's Type Double Hurdle Models; Afghanistan</t>
  </si>
  <si>
    <t>10.7896/j.2010</t>
  </si>
  <si>
    <t>Hydro-economic evaluation of rainwater harvesting and management technologies: Farmers' investment options and risks in semi-arid Laikipia district of Kenya</t>
  </si>
  <si>
    <t>Smallholder farmers in Laikipia district of Kenya, like their counterparts in water scarce semi-arid environments, are facing the challenge of improving agricultural productivity and livelihoods. A number of viable options are available, but high hydrological risks and low economic capability are discouraging the poor and risk-averse farmers. Rainwater harvesting and management (RHM) is one of the promising options, whose impacts are unfortunately also affected by hydrological risks related to unreliable rainfall. The paper presents a hydro-economic analysis of RHM systems with the aim of analyzing some of the factors that affect their adoption by smallholder farmers. Hydro-economic analysis included hydrological reliability of RHM systems, agro-hydrological risks and economic analysis. Agro-hydrological risk focused on dry spell and drought analysis, which affect soil moisture availability and hence crop production. Hydrological reliability assessed the ability of a RHM system to harvest and store adequate runoff to meet supplemental irrigation requirement to bridge dry spells and mitigate the impacts of persistent droughts. Economic analysis addressed benefit-cost analysis and profitability of RHM in terms of increasing crop production and stabilizing yields. The study was conducted in Kalalu and Matanya, which are in two different agro-climatic zones and represent land-use changes in the recently settled areas of Laikipia district. The results provide a basis for farmers to make informed decisions on agricultural investments under hydrologic risks and uncertain production systems. RHM systems for supplemental irrigation were found to be an economically viable option for improving agricultural production and livelihoods of smallholder farmers in drought prone rural areas. (c) 2005 Elsevier Ltd. All rights reserved.</t>
  </si>
  <si>
    <t>Gachene, CK; Ngigi, SN; Rockstrom, J; Savenije, HHG</t>
  </si>
  <si>
    <t>agro-hydrological risks; supplemental irrigation; smallholder farmers; economic analysis</t>
  </si>
  <si>
    <t>10.1016/j.pce.2005.08.020</t>
  </si>
  <si>
    <t>investments;benefit cost ratio;profitability</t>
  </si>
  <si>
    <t>IDENTIFICATION OF A SUITABLE CROP SEQUENCE MODULE FOR INTEGRATED FARMING SYSTEM OF â„¡ANGANA (INDIA) UNDER IRRIGATED SITUATION</t>
  </si>
  <si>
    <t>A field experiment was conducted for two years (2017-2019) at the College Farm, AICRP on Integrated Farming Systems unit, PJTSAU, Hyderabad (India) to identify the profitable cropping system module for different integrated farming systems under irrigated situation in sandy loam soils of Southern Telangana zone, Telangana (India). Among the ten cropping systems evaluated, sweet corn-vegetable (tomato) system was found more remunerative with B:C ratio 3.54, followed by okra-marigold-beetroot system with B:C ratio of 2.92. Among the ecological cropping systems for improving the soil health, Bt cotton + green gram (1:3)-groundnut cropping system gave significantly higher rice grain equivalent yield (13,687 kg ha(-1)), however the net returns were high (1,37,259 ha(-1)) in pigeon pea + green gram (1:7)-sesame cropping system. Out of the two systems tested to meet the household nutritional security, pigeon pea + maize (1:3)-groundnut system gave higher rice grain equivalent yield (13,772 kg ha(-1)) with higher net returns (1,35,959 ha(-1)). Within the two fodder crops/cropping systems, fodder maize-lucerne system showed higher B:C ratio (1.64). Fodder systems were more exhaustive than all other cropping systems. However, within two years of experimentation the changes in physicochemical properties and soil fertility status were not significantly affected.</t>
  </si>
  <si>
    <t>Goverdhan, M.; Kumari, Ch Pragathi; Reddy, G. Kiran; Sridevi, S.</t>
  </si>
  <si>
    <t>Cropping systems; economics; rice grain equivalent yield (RGEY); system productivity; system profitability</t>
  </si>
  <si>
    <t>10.5958/0974-4517.2021.00024.0</t>
  </si>
  <si>
    <t>cereals;roots and tubers;cash crop;legume;other;vegetables;oil crop</t>
  </si>
  <si>
    <t>zea mays;beta vulgaris;gossypium;phaseolus vulgaris;arachis hypogea;medicago sativa;tagetes;abelmoschus esculentus;pisum sativum;cajanus cajan;sesamum indicum;solanum lycopersicum</t>
  </si>
  <si>
    <t>Impact of agroforestry parklands on crop yield and income generation: case study of rainfed farming in the semi-arid zone of Sudan</t>
  </si>
  <si>
    <t>National food security has been a major policy goal in Sudan since the country gained its independence in 1956. One of the fundamental reasons is to ensure the social welfare for people living in rural areas. In this study we aimed to analyse how farmers secure their food and generate income in the semi-arid Sennar state in Sudan, using two selected sites, El Dali and El Mazmum, as examples. We interviewed 281 randomly sampled household heads, of which 145 at El Dali and 136 at El Mazmum, between July and November 2011. We identified four distinct land use systems, of which three consist of monocropping and one of cultivation in agroforestry parklands. Several statistical techniques and economic analysis were applied on the study data. Our results show that, in the two areas, the highest average yields over a 10-year period for the three crops studied, sorghum, pearl millet and sesame, were achieved in agroforestry system, except for the case of sesame at El Mazmum. Economic returns for the farmers, as indicated by net present value or benefit/cost ratio, followed the same pattern. The study concludes that farmers should rely more on agroforestry to improve their food security and cash income generation. Land use and land right policies, which currently discourage farmers from growing trees on their lands, should be revised, so as to give more incentive to them to adopt ecologically and economically more sustainable land use practices.</t>
  </si>
  <si>
    <t>Dafa-Alla, Dafa-Alla Mohamed; Fahmi, Mustafa Kamil Mahmoud; Kanninen, Markku; Luukkanen, Olavi</t>
  </si>
  <si>
    <t>Rainfed farming; Agroforestry parklands; Herbicides; Land use policy</t>
  </si>
  <si>
    <t>10.1007/s10457-016-0048-3</t>
  </si>
  <si>
    <t>pennisetum glaucum;sesamum indicum;sorghum bicolor</t>
  </si>
  <si>
    <t>net present value;benefit cost ratio</t>
  </si>
  <si>
    <t>Impact of applying organic fertilizers on nutrient content of soil and lettuce plants, yield quality and benefit-cost ratio under water stress conditions</t>
  </si>
  <si>
    <t>The possible scarcity of available water for irrigation, climate change implications and environmental issues created the motivation for investigating new ways of increasing water use efficiency for crops. A field experiment was conducted, during two growing seasons, under open field conditions at Agricultural Research Center, Egypt. The study aimed to determine the effect of different irrigation water levels (60, 80 and 100% of crop evapotranspiration (ETc)) and fertilization (mineral fertilizers (control), farmyard manure (FYM), biochar, compost and vermi-compost) on growth, yield, water use efficiency and nutritional status of lettuce (Lactuca sativa L.). The experimental design was split plot; the irrigation water levels located at main plots and fertilization types located at sub-plots. Applying different irrigation water levels and fertilizers significantly affected the vegetative growth and yield traits, i.e., no. of leaves, weight, head length and width, and total chlorophyll, as well as nutrient contents (N, P and K) and total soluble solids (TSS). Data revealed that using vermicompost fertilizer reduced irrigation water requirements of lettuce plants, compared with control treatment. Also, vermi-compost treatment gave the highest values of the studied plant traits, during the two tested seasons. Increasing irrigation level up to 80% of ETc enhanced the yield, with additions of organic fertilizer treatments, and increased water use efficiency. Moreover, the treatment of vermi-compost + 80% of ETc gave the highest benefit-cost ratio (BCR values were 3.08 and 2.77 during the two tested seasons, respectively), while the lowest ones (0.85 and 0.93) were recorded by applying the treatment of mineral fertilizers+ 60% of ETc during the two studied seasons, respectively.</t>
  </si>
  <si>
    <t>Abd El-Fattah, Dalia Ahmed; Abd-Elrahman, Shaimaa Hassan; Hashem, Fadl Abd-Elhamid</t>
  </si>
  <si>
    <t>Vermi-compost; Biochar; Water use efficiency; Lettuce crop quality; Benefit to cost ratio</t>
  </si>
  <si>
    <t>10.35495/ajab.2021.02.086</t>
  </si>
  <si>
    <t>Biochar is proposed as a soil amendment to improve soil physical-chemical properties and crop productivity. However, the effect of biochar on crop yield is not consistent and the mechanisms affecting plant growth are still not well-understood. In this paper, field experiments were carried out to investigate the impact of biochar addition on soil properties, water and fertilizer productivity of tomato in semi-arid area of Inner Mongolia, China. The tested biochar was made from maize straw by slow pyrolysis. Four biochar treatments were conducted including addition of 10, 20, 40 and 60 t ha(-1) and no biochar as a control. Addition of biochar reduced the bulk density and increased the porosity of soil. Electrical conductivity of soil increased with increasing biochar application rate. Soil pH was not affected by addition of biochar in one growing season. Yield, crop water productivity and partial factor productivity for fertilizer were nonlinearly (quadratic) proportional to application rate of biochar. Highest water and fertilizer productivity obtained from the 40 t ha(-1) biochar treatment. Comprehensive analysis of biochar impact on yield, water and nutrient productivity, and cost-benefit for the grower indicate that addition of approximate 30 t ha(-1) is an appropriate rate for tomato production in the study area. This suggestion is based on the relatively short term effect and local market conditions. A prolonged experiment is desirable to understand the long term response of soil and crop to biochar addition.</t>
  </si>
  <si>
    <t>Huang, Guanhua; Huang, Quanzhong; Li, Changjian; Qu, Zhongyi; Xiong, Yunwu; Xu, Xu</t>
  </si>
  <si>
    <t>Sandy loam; Solarium lycopersicum; Water use efficiency; Partial factor productivity</t>
  </si>
  <si>
    <t>10.1016/j.geoderma.2018.06.014</t>
  </si>
  <si>
    <t>conservation agriculture;water harvesting/basins;land preparation/tillage/reduced or zero;diversification/intercropping;residue management/crop/mulch</t>
  </si>
  <si>
    <t>Impact of Climate Smart Agriculture (CSA) Practices on Cotton Production and Livelihood of Farmers in Punjab, Pakistan</t>
  </si>
  <si>
    <t>Cotton is the second largest crop of Pakistan in terms of area after wheat and is being suffered by multiple shocks over the time due to conventional agricultural management practices, climate change, and market failures. Climate Smart Agriculture (CSA) was introduced by the Food and Agricultural Organization (FAO) in 2010, as an innovative cleaner production alternative to conventional farming that aimed at increasing the efficiency of natural resources, resilience, and productivity of agricultural production system, while reducing greenhouse gas emissions. The adverse effects of climate change on cotton production at the farm and regional level can be minimized by using CSA practices and technologies. The present study investigated the financial performance and explored the impact of CSA through sustainable water use management on cotton production in Lower Bari Doab Canal (LBDC) irrigation system of Punjab, Pakistan by using Cobb-Douglas production function. The adopters of CSA in cotton cultivation were identified by conducting six focus group discussions. Data were collected through well-structured questionnaire from 133 adopters of CSA and 65 conventional cotton growers for the cropping season 2016-2017. It was found that water-smart (raising crops on bed, laser land levelling, conjunctive use of water and drainage management), energy-smart (minimum tillage), carbon-smart (less use of chemicals) and knowledge-smart (crop rotation and improved varieties i.e., tolerant to drought, flood and heat/cold stresses) practices and technologies of CSA were adopted by the cotton farmers in the study area. Most of the farmers were of the view that they are adopting CSA practices and technologies due to the limited supply of canal water, climate change, drought-prone, massive groundwater extraction, rapidly declining groundwater table and increasing soil salinity over the time. Results revealed that uniform germination, higher yield and financial returns, the concentration of inputs and increase in resource use efficiency are the main advantages of CSA. The econometric analysis showed that implementation of CSA practices and technologies as judicious use of water and fertilizer, groundwater quality, access to extension services, and appropriate method and time of picking have a significant impact on the gross value of cotton product (GVP). The findings of the study would be helpful for policy makers to formulate policies that can minimize farmer's financial burden to adopt CSA technologies and implement for scaling out in Punjab and beyond.</t>
  </si>
  <si>
    <t>Ali, Asghar; Ashfaq, Muhammad; Culas, Richard; Hassan, Sarfraz; Imran, Muhammad Ali; Ma, Chunbo</t>
  </si>
  <si>
    <t>climate smart agriculture; production function; Lower Bari Doab Canal (LBDC) irrigation system; gross value of cotton product; Punjab; climate change</t>
  </si>
  <si>
    <t>10.3390/su10062101</t>
  </si>
  <si>
    <t>income;net income;benefit cost ratio;profit;profitability</t>
  </si>
  <si>
    <t>Impact of climatic abnormities and mitigating technologies on pigeonpea (Cajanus cajan) in central India</t>
  </si>
  <si>
    <t>A study was carried out on changes in climate; area and productivity of pigeonpea (Cajanus cajan L.) over a period of three decades (1982-2016), and impact of climatic abnormalities and mitigation technologies on yield and economic benefits was seen. Long-term data on climate change showed that there is a trend of minimum and maximum temperature rise and a decrease in monthly total rainfall in summer and rainy season, while it increases in winter. Study also revealed the prominent disparity in area and productivity of pigeonpea of all agro-climatic zones of Madhya Pradesh (MP) and Chhattisgarh (CG). The absolute change (AC) and relative change (RC) in area of pigeonpea in MP and CG states increased by 34.66 thousand ha and 16.2% and increased productivity by 243.3 kg/ha and 65.4% compared with base years, respectively. Like-wise maximum AC in productivity was at Central Narmada Valley (CNV) and minimum at CG plains, while RC in productivity was maximum increased in Gird region and minimum in CG plains compared to base years. The crop sowing on bed with broad bed furrow (BBF) increased seed yield by 18.2% compared to flat land sowing method. The Fusarium wilt infestation was reduced with resistant cultivar along with seed treatment with Trichoderma harzianum and BBF sowing impacting on yield by 26.2%, whereas increased by 20.7% with control of phytophthora blight resistant cultivar sowing on BBF after seed treatment with Trichoderma viride, compared with existing practices (EP). Similarly control of pod borer with the use of IPM technology enhanced seed yield by 42.2% compared with EP. Results showed that adoption of improved techniques for mitigation of climatic abnormalities gave higher productivity, net returns and B:C ratio compared to EP.</t>
  </si>
  <si>
    <t>Singh, Y. P.</t>
  </si>
  <si>
    <t>Area and productivity; Climate; Mitigation; Pigeonpea; Relative and absolute change; Yield</t>
  </si>
  <si>
    <t>10.56093/ijas.v92i6.104890</t>
  </si>
  <si>
    <t>land preparation/beds/flat;residue management/crop/mulch;land preparation/beds/bed and furrow;planting/flat;residue management/crop/retained;water harvesting;water harvesting/ridge and furrow;nutrient management/biochar</t>
  </si>
  <si>
    <t>cajanus cajan</t>
  </si>
  <si>
    <t>Impact of cropping system diversification on productivity and resource use efficiencies of smallholder farmers in south-central Bangladesh: a multi-criteria analysis</t>
  </si>
  <si>
    <t>Diversification of smallholder rice-based cropping systems has the potential to increase cropping system intensity and boost food security. However, impacts on resource use efficiencies (e.g., nutrients, energy, and labor) remain poorly understood, highlighting the need to quantify synergies and trade-offs among different sustainability indicators under on-farm conditions. In southern coastal Bangladesh, aman season rice is characterized by low inputs and low productivity. We evaluated the farm-level impacts of cropping system intensification (adding irrigated boro season rice) and diversification (adding chili, groundnut, mungbean, or lathyrus) on seven performance indicators (rice equivalent yield, energy efficiency, partial nitrogen productivity, partial potassium productivity, partial greenhouse gas footprint, benefit-cost ratio, and hired labor energy productivity) based on a comprehensive survey of 501 households. Indicators were combined into a multi-criteria performance index, and their scope for improvement was calculated by comparing an individual farmer's performance to top-performing farmers (highest 20%). Results indicate that the baseline system (single-crop aman season rice) was the least productive, while double cropped systems increased rice equivalent yield 72-217%. Despite gains in productivity, higher cropping intensity reduced resource use efficiencies due to higher inputs of fertilizer and energy, which also increased production costs, particularly for boro season rice. However, trade-offs were smaller for diversified systems including legumes, largely owing to lower N fertilizer inputs. Aman season rice had the highest multi-criteria performance index, followed by systems with mungbean and lathyrus, indicating the latter are promising options to boost food production and profitability without compromising sustainability. Large gaps between individual and top-performing farmers existed for each indicator, suggesting significant scope for improvement. By targeting indicators contributing most to the multi-criteria performance index (partial nitrogen productivity, energy efficiency, hired labor energy productivity), results suggest further sustainability gains can be achieved through future field research studies focused on optimizing management within diversified systems.</t>
  </si>
  <si>
    <t>Aravindakshan, Sreejith; Emran, Shah-Al; Krupnik, Timothy J.; Kumar, Virender; Pittelkow, Cameron M.</t>
  </si>
  <si>
    <t>Cropping system diversification; Sustainability; Rice; Resource use efficiency; Multi-criteria; Smallholder; Economic profitability</t>
  </si>
  <si>
    <t>10.1007/s13593-022-00795-3</t>
  </si>
  <si>
    <t>Interest in conservation measures, including reduced tillage, zero tillage, and crop residue retention, is growing in major rice growing areas of the world; particularly in the Indo-Gangetic plains. Of late, research interest is increasing in India for a specialised method of cultivation known as natural farming, which aims at maintain the functional biodiversity of the farm with little or no use of external inputs. With the increasing water crisis at a global level, it became imperative to develop technologies that can reduce the water use, particularly in water-guzzling low land paddy, by developing alternate cultivation methods; direct seeded rice is one such technology. A two-year field experiment was carried out at two locations during 2019-2020 and 2020-2021 to find out the impact of different cultivation and varieties on the productivity and profitability of the rice-wheat cropping system. The experiments were conducted in split plot design, replicated thrice, with cultivation practices in the main plot and varieties of both wheat and rice in the sub plot. The results so obtained reveal that conventional tillage significantly out yielded other methods of cultivation in both the crops at both the locations, while significantly lower grain yield in both crops was observed from natural farming. Adoption of reduced tillage, zero tillage and natural farming reduced the grain yield of wheat by 4.6%, 10.9%, and 59.4% over conventional tillage, while the corresponding decline in grain yield of rice was 10.8%, 16.1%, and 34.0% with reduced tillage, zero tillage, and natural farming, respectively. Among the varieties tested, HPW 368 and Him Palam Lal Dhan 1 (HPR 2795) produced significantly higher grain yield of wheat and rice, respectively, at both the locations during both years. Conventional tillage among cultivation practices and HPW 368 and Him Palam Lal Dhan 1 (HPR 2795) among wheat and rice varieties also proved to be better in terms of various economic indicators, including gross return, net return, and ratio benefit cost ratio (B:C ratio).</t>
  </si>
  <si>
    <t>Ali, Baber; Hafeez, Aqsa; Kumar, Suresh; Manuja, Sandeep; Poczai, Peter; Saini, Ankit</t>
  </si>
  <si>
    <t>economics; rice; reduced tillage; wheat; yield and zero tillage</t>
  </si>
  <si>
    <t>10.3390/agriculture12101678</t>
  </si>
  <si>
    <t>Impact of different irrigation regimes under varied planting density on growth, yield and economic return of cashew (Anacardium occidentale L.)</t>
  </si>
  <si>
    <t>To assess the effect of planting density and irrigation in cashew (Anacardium occidentale L.) during its critical growth stages such as flowering and fruit set on, growth, yield, water-use efficiency and farm income, a field experiment was initiated in a split-plot design in 2011at Puttur, Karnataka, India. The main plot consisted of three planting densities namely, 5x4m, 6x4m and 10x5m. The irrigation treatments were imposed in subplots as, irrigation at 60% cumulative pan evaporation (CPE), at 40% CPE, at 20% CPE, irrigation once in 15 days, soil and water conservation technique, and control (without any irrigation or soil water conservation technique). The results indicated that the growth, raw cashew nut yield and net income during 5th and 6th year of plantation of cashew increased with increase in planting density per unit area. The average increase in nut yield under high density planting ranged from 75 to 81% compared to normal density planting. Irrigation using drip system from December to March at 20% CPE and 40% CPE was beneficial to increase the nut yield by 53.5% and 34.1% compared to control. The yield increase under soil and water conservation practice was 12.9%, and 59.7% under irrigation once in 15days. The increased planting density was beneficial to increase the net income and benefit-cost ratio. The deficit irrigation practices were useful to increase the water-use efficiency in cashew. Widely spaced trees showed increased water-use efficiency compared to high-density planting. Overall, the study demonstrated the usefulness of increased planting density and appropriate irrigation practices to increase yield and net income from cashew orchards.</t>
  </si>
  <si>
    <t>Adiga, J. D.; Kalaivanan, D.; Mangalassery, S.; Philip, Prabha S.; Rejani, R.; Rupa, T. R.; Singh, V.</t>
  </si>
  <si>
    <t>WATER-USE EFFICIENCY; LIMITED IRRIGATION; PRODUCTIVITY</t>
  </si>
  <si>
    <t>10.1007/s00271-019-00625-7</t>
  </si>
  <si>
    <t>Impact of frontline demonstration programme on the yield of chickpea (Cicer arietinum L.) in Patan District of Gujarat, India</t>
  </si>
  <si>
    <t>Front line demonstrations on chickpea were organized in Nayka (Sami), Ranod (Sankeshwar), Kathi (Sami) and Orumana (Sankeshwar) in 2016-17 and 2017-18. The demonstrated technology is improved variety (GJG-3), optimum seed rate (Kg/ha), seed treatment by fungicide, soil inoculation by bio fungicide along with NPK-liquid consortia bio fertilizer @ 5 lit/ha, RDF as per STV, water management at critical stages and application of IPM module for the management of insect (specially on gram pod borer) and diseases (Wilt, dry root rot and collar rot). The results revealed that percentage increase in the yield in demonstrations over farmer practices was 28.57 per cent and 30.28 per cent in year 2016-17 and 2017-18, respectively. The benefit:cost ratios of chick pea cultivation under improved practices were 3.12 and 2.25 as compared to 2.66 and 1.92 under farmer practices for the two consecutive years.</t>
  </si>
  <si>
    <t>Chudhari, R. P.; Darji, S. S.; Kumar, Upesh; Patel, G. A.; Patel, H. P.</t>
  </si>
  <si>
    <t>Chickpea; Economics; Frontline demonstration; Variety-GJG-3; Yield</t>
  </si>
  <si>
    <t>10.18805/LR-4081</t>
  </si>
  <si>
    <t>cost benefit ratio;costs;variable cost;net return</t>
  </si>
  <si>
    <t>nutrient management/inorganic fertilizer;nutrient management/organic fertilizer/biofertilizer;optimization/planting/density;pest and disease management/biological;pest and disease management/chemical/synthetic</t>
  </si>
  <si>
    <t>Impact of intercropping of medicinal and aromatic plants with organic farming approach on resource use efficiency in arecanut (Areca catechu L.) plantation in India</t>
  </si>
  <si>
    <t>The present investigation was conducted at Vittal. Karnataka, India during 2004-2007 to study the feasibility of intercropping of medicinal and aromatic plants (MAPs) in arecanut plantation. The results revealed that MAPs can be successfully grown as intercrops in arecanut plantation with increased productivity and net income per unit area. Kernel equivalent yield of MAPs varied between 272 kg ha(-1) in case of Piper longum to 1218 kg ha(-1) in Cymbopogon flexuosus. Pooled data indicated that Asparagus racemosus produced fresh root yield of 10,666 kg ha(-1) of arecanut plantation and contributed to maximum kernel equivalent yield of 1524 kg ha(-1) among all medicinal and aromatic plants. Intercropping of MAPs in arecanut was found economical. The net return per rupee investment was highest in C. flexuosus (4.25) followed by Bacopa monnieri (3.64), Ocimum basilicum (3.46) and Artemisia pallens (3.12). The total system productivity of arecanut + MAPs intercropping system varied from 2990 to 4144 kg ha(-1). Arecanut + O. basilicum intercropping system registered significantly higher production efficiency 8.2 kg ha(-1) day(-1) than other systems. Intercropping of MAPs had more positive effect on soil pH in arecanut based cropping system. The soil pH was 5.6 in 2004 and it was 0.3-0.9 units higher in 2007. Soil organic carbon (SOC) content varied significantly due to intercropping of MAPs at the end of experiment. The SOC content increased in Aloe vera, A. pallens, P. longum and B. monnieri, while it depleted in grasses and rhizomatic MAPs. Based on demand and marketing opportunities for MAPs, farmers are advised to grow aromatic plants in large areas on a community basis to meet huge industrial demand and variety of medicinal crops in small areas to meet the requirement of traditional systems of medicine. (C) 2010 Elsevier B.V. All rights reserved.</t>
  </si>
  <si>
    <t>Balasimha, D.; Bhat, Ravi; Kannan, C.; Sujatha, S.</t>
  </si>
  <si>
    <t>Asparagus racemosus; Bacopa monnieri; Vetiveria zizanoides; Piper longum; Cymbopogon flexuous; Ocimum basilicum; MAPs; Intercropping; Arecanut</t>
  </si>
  <si>
    <t>10.1016/j.indcrop.2010.09.001</t>
  </si>
  <si>
    <t>net income;return on investment</t>
  </si>
  <si>
    <t>Appropriate land configuration and assured nutrient supply are prerequisites for quality organic baby corn (Zea mays L.) production in high rainfall areas of the delicate Eastern Himalayan Region of India. A long term (5-year) study was conducted during 2012-2016 on a sandy loam soil in the mid attitude of Sikkim, Eastern Himalayan Region of India to evaluate the productivity, produce quality, the profitability of baby corn, and soil properties under different land configurations comprising flatbed, ridge and furrow, and broad bed and furrow, and organic nutrient management practices comprising un-amended control, farmyard manure 12 t ha(-1), vermicompost 4 t ha(-1) and farmyard manure 6 t ha(-1) + vermicompost 2 t ha(-1). The baby corn sown on broad bed and furrow had the tallest plant (149.25 cm), maximum dry matter (64.33 g plant(-1)), highest leaf area index (3.5), maximum cob length (8.10 cm), cob girth (6.13 cm) and cob weight (8.14 g) leading to significantly higher fresh baby corn yield (1.89 t ha(-1)), and net returns (US$ 906.1 ha(-1)) than those of other treatments. Mineral composition (phosphorus, potassium, iron, and zinc), protein, and ascorbic acid content were also the highest in baby corn grown under the broad bed and furrow system. The soil of broad bed and furrow had a higher pH, organic carbon content, organic carbon pools, microbial biomass carbon, and enzymatic activities (dehydrogenase, fluorescein diacetate, and acid phosphatase) compared to soils of other land configurations. A combined application of farmyard manure (6 t ha(-1)) + vermicompost (2 t ha(-1)) improved the crop growth and produced 117.8% higher fresh baby corn and 99.7% higher fodder yield over control (0.9 t fresh corn and 13.02 t fodder yield ha(-1)), respectively. This treatment also registered significantly higher gross return (US$ 1746.9 ha(-1)), net return (US$ 935.8 ha(-1)), and benefit-cost ratio (2.15) than other nutrient management practices. Fresh cob quality in terms of protein (22.91%) and ascorbic acid content (101.6 mg 100 g(-1)) was observed to be significantly superior under combined application of farmyard manure (6 t ha(-1)) + vermicompost (2 t ha(-1)) than those of other nutrient management systems. However, fresh baby corn cobs produced with vermicompost 4 t ha(-1) had the highest concentration of phosphorus, potassium, iron, and zinc. Application of farmyard manure 12 t ha(-1) registered the maximum increment in soil organic carbon content (1.52%), its pool (40.6 t ha(-1)) and carbon sequestration rate (0.74 t ha(-1) year(-1)) followed by integrated application of farmyard manure (6 t ha(-1)) and vermicompost (2 t ha(-1)). The maximum soil microbial biomass carbon and enzymatic activities [dehydrogenase (22.1 mu g TPF g(-1) soil h(-1)) and fluorescein diacetate (67.1 mu g FDA g(-1) soil h(-1))] were noted with the combined use of farmyard manure (6 t ha(-1)) + vermicompost (2 t ha(-1)). Thus, the study suggests that the broad bed and furrow land configuration along with the combined application of farmyard manure + vermicompost could be an economically feasible practice for quality organic baby corn production and soil health improvement in the Eastern Himalaya and other similar eco-regions elsewhere.</t>
  </si>
  <si>
    <t>Avasthe, R. K.; Babu, Subhash; Chandra, Puran; Das, Anup; Kumar, Amit; Mohapatra, K. P.; Rathore, S. S.; Singh, Raghavendra; Singh, Vinod K.; Yadav, Gulab Singh</t>
  </si>
  <si>
    <t>MAIZE ZEA-MAYS; CROP DIVERSIFICATION; MANURE APPLICATION; ENZYME-ACTIVITIES; PRODUCE QUALITY; CATTLE MANURE; WATER-USE; YIELD; GROWTH; WHEAT</t>
  </si>
  <si>
    <t>10.1038/s41598-020-73072-6</t>
  </si>
  <si>
    <t>Impact of legume versus cereal root residues on biological properties of West African soils</t>
  </si>
  <si>
    <t>Many microbial turnover processes in acidic sandy subtropical soils are still poorly understood. In a 59-day pot and a 189-day laboratory incubation experiment with two West African continuous cereal soils, the effects of 2 mg g(-1) root residues were investigated on growth of sorghum seedlings, soil microbial biomass and activity indices, using cowpea, groundnut, pearl millet, maize and sorghum. The effects of root residues were compared with mineral P or mineral P + N treatments and with a non-fertilized control treatment. On the Alfisol (Fada, Burkina Faso), shoot dry mass was always significantly higher than on the Ultisol (Koukombo, Togo). Highest shoot dry mass was observed after application of mineral P + N on the Alfisol and after mineral P alone on the Ultisol. The application of legume root residues led to small and non-significant increases in dry mass production compared to the non-amended control, whereas the application of cereal root residues led to a decline, regardless of their origin (millet, maize or sorghum). Contents of microbial biomass C, microbial biomass N and ergosterol were 75 to 100% higher in the Alfisol than in the Ultisol, while ATP was only 36% higher. Organic amendments increased ergosterol concentrations by up to 145% compared to the control and mineral P application. Microbial biomass C and microbial biomass N increased by up to 50% after application of root residues, but ATP only up to 20%. After application of legume root residues, cumulative CO2 production was similar in both soils with an average of 370 A mu g CO2-C g(-1) over 189 days. After application of cereal root residues, cumulative CO2 production was higher in the Alfisol (530 A mu g g(-1)) than in the Ultisol (445 A mu g g) over 189 days.</t>
  </si>
  <si>
    <t>Buerkert, Andreas; Formowitz, Beate; Joergensen, Rainer Georg</t>
  </si>
  <si>
    <t>Legume rotations; Organic amendments; Microbial biomass; Ergosterol; ATP; Decomposition</t>
  </si>
  <si>
    <t>10.1007/s11104-009-9964-6</t>
  </si>
  <si>
    <t>burkina faso;togo</t>
  </si>
  <si>
    <t>africa;asia</t>
  </si>
  <si>
    <t>vigna unguiculata;arachis hypogea;zea mays;pennisetum glaucum;pisum sativum;sorghum bicolor</t>
  </si>
  <si>
    <t>Impact of Natural Farming Cropping System on Rural Households-Evidence From Solan District of Himachal Pradesh, India</t>
  </si>
  <si>
    <t>Natural farming, popularly known as zero budget natural farming, is an innovative farming approach. It is low input based, climate resilient, and low cost farming system because all the inputs (insect repellents, fungicides, and pesticides) are made up of natural herbs and locally available inputs, thereby reducing the use of artificial fertilizers and industrial pesticides. It is becoming increasingly popular among the smallholder farmers of Himachal Pradesh. Under the natural farming system, 3 to 12 crops are cultivated together on the same area, along with leguminous crops as intercrop in order to ensure that no piece of land is wasted and utilized properly. This article focuses mainly on the different cropping systems of natural farming and comparing the economics of natural farming (NF) with conventional farming (CF) systems. Study shows that farmers adopted five major crop combinations under natural farming system, i.e., vegetables-based cropping system (e.g., tomato + beans + cucumber and cauliflower + pea + radish), vegetables-cereals-based cropping system, and other three more cropping systems discussed in this article. The results indicated that a vegetable-based cropping system has 19.68% more net return in Kharif season and 24.64% more net return in Rabi season as compared to conventional farming vegetable-based monocropping system. NF maximizes land use and reduces the chance of crop yield loss. NF has resulted in increased returns especially in the vegetable cropping system where reduction in cost was 30.73 per cent (kharif) and 11.88 per cent (rabi) across all crop combinations in comparison to CF. It is found in study that NF was cost savings from not using chemical fertilizers and pesticides, as well as higher benefit from intercrops.</t>
  </si>
  <si>
    <t>Barwal, Parul; Chandel, Ashu; Chandel, Rajeshwar Singh; Gupta, Rakesh Kumar; Laishram, Chinglembi; Mishra, Neha; Rajkumari, Bhavna; Sharma, Neha; Sharma, Ravinder; Sharma, Subhash; Vaidya, Manoj Kumar; Vashishat, Rohit Kumar</t>
  </si>
  <si>
    <t>natural farming; sustainability; crop combinations; intercropping; Himachal Pradesh</t>
  </si>
  <si>
    <t>10.3389/fsufs.2022.878015</t>
  </si>
  <si>
    <t>brassica oleracea var. botrytis;cucumis sativus;pisum sativum;raphanus sativus;solanum lycopersicum</t>
  </si>
  <si>
    <t>Impact of Ridge-Furrow Planting in Pakistan: Empirical Evidence from the Farmers Field</t>
  </si>
  <si>
    <t>Wheat is planted through the broadcast method on 7.8 million ha and irrigated through low-efficiency flood basin irrigation methods. With decreased water availability, there is a need to adopt water use efficient planting techniques. The current paper uses two-year trials data set as well as farmer survey data to demonstrate benefits of ridge-furrow planting wheat and farmer perception regarding the technology in Pakistan. During 2014-15 and 2015-16, ridge-furrow planting of wheat was compared with farmer practice of planting on flat surface through broadcasting at 162 sites located in 15 districts of Pakistan. In a survey, 134 farmers shared their experiences about ridge-furrow planting. Data collected from field trials and demonstrations showed that better tillering and crop growth contributed towards 12% higher wheat grain yield with ridge-furrow planting in comparison with the farmer practice of flat planting in all 15 districts during both years. Furrow-irrigated ridge planting of wheat helped farmers in saving of 30-35% water in comparison with farmer practice. Farmers adopting ridge-furrow wheat planting earned USD 100.63 per hectare more profit than nonadopter farmers. Adoption of this technology on one million hectare can help in saving 1 million acre foot of water and produce additional 0.36 million tons of wheat per year.</t>
  </si>
  <si>
    <t>Ahmed, Ansaar; Ahmed, Gulzar; Akhter, Jamil; Ali, Akhter; Aulakh, Azhar Mahmood; Hussain, Imtiaz; Iqbal, Shahid; Khan, Atta Ullah; Khokhar, Badar Ud Din; Nasrullah, Hafiz</t>
  </si>
  <si>
    <t>WATER PRODUCTIVITY; CONSERVATION AGRICULTURE; RAISED BEDS; CROP; MANAGEMENT; WHEAT</t>
  </si>
  <si>
    <t>10.1155/2018/3798037</t>
  </si>
  <si>
    <t>water harvesting/ridge and furrow</t>
  </si>
  <si>
    <t>Impact of Ridge-Furrow Rainwater Harvesting with Biochar Application on Soil Hydrothermal Condition, Nutrient, and Alfalfa Fodder Yield in the Loess Plateau in China</t>
  </si>
  <si>
    <t>Alfalfa (Medicago sativa L.) production is constrained mainly by water deficit and poor soil fertility in the Loess Plateau in China. Ridge-furrow rainwater harvesting with biochar application could improve soil hydrothermal properties, soil nutrients, alfalfa fodder yield, and maintain sustainable agricultural production. A consecutive 4-year field experiment in a randomized block design was conducted to (1) investigate the runoff coefficient for ridges compacted with three biochar application rates (0, 30, and 60 t ha(-1)) with three ridge widths (30, 45, and 60 cm); and (2) investigate the effects of ridges compacted with three biochar application rates with three ridge widths on soil hydrothermal condition, nutrient, fodder yield, and water use efficiency (WUE) of alfalfa with flat planting without biochar application (FP) as a control. The runoff coefficient for MCS30, MCS45, MCS60, SMB30, SMB45, SMB60, DMB30, DMB45, and DMB60 (MCS, SMB, and DMB were ridges compacted with soil-biochar mixture at biochar application rate of 0, 30, and 60 t ha(-1), respectively. Subscript numbers 30, 45, and 60 referred to ridge widths) was 29.8%, 31.4%, 33.3%, 25.3%, 28.7%, 30.0%, 24.5%, 27.1%, and 28.9%, respectively, over 4 years. Ridge-furrow rainwater harvesting had higher soil water storage and soil nutrients compared to FP. Compared to ridges compacted with soil-biochar mixture at biochar application rate of 0 t ha(-1), ridges compacted with soil-biochar mixture at biochar application rate of 30 and 60 t ha(-1) had lower runoff coefficient and soil water storage, while higher soil nutrients, especially soil total nitrogen (22.8-79.8%) and available phosphorus (36.7-84.6%), led to high fodder yield and WUE of alfalfa. As ridge width increased, soil moisture and nutrients increased, while fodder yield and water use efficiency decreased. As biochar application rate increased, soil nutrients increased, soil moisture and net profit decreased. As biochar application rate was 30 t ha(-1), fodder yield and WUE of alfalfa reached a peak. Compared to FP, fodder yield for MCS30, MCS45, MCS60, SMB30, SMB45, SMB60, DMB30, DMB45, and DMB60 increased by 11.5%, 8.2%, 6.5%, 31.4%, 25.7%, 12.0%, 20.4%, 18.3%, and 2.5%, respectively, over 4 years, while WUE for the same treatments increased by 2.9, 3.1, 3.2, 5.8, 5.4, 3.6, 3.6, 4.1, and 2.0 kg ha(-1) mm(-1). Biochar application rate of 30 t ha(-1) with 30 cm ridge width was found to be an appropriate and feasible technology in ridge-furrow rainwater harvesting.</t>
  </si>
  <si>
    <t>Liu, Qinglin; Liu, Xiaoni; Mak-Mensah, Erastus; Wang, Qi; Wang, Xiaoyun; Zhang, Dengkui; Zhao, Wucheng; Zhao, Xiaole; Zhou, Xujiao</t>
  </si>
  <si>
    <t>Sustainable development; Runoff; Soil moisture; Soil physico-chemical properties; Net profit</t>
  </si>
  <si>
    <t>10.1007/s42729-022-01077-3</t>
  </si>
  <si>
    <t>medicago sativa</t>
  </si>
  <si>
    <t>nutrient management/biochar;water harvesting/ridge and furrow</t>
  </si>
  <si>
    <t>Impact of soil and water conservation measures on farm productivity and income in the semi-arid tropics of Bundelkhand, central India</t>
  </si>
  <si>
    <t>Soil and water are crucial resources for agriculture, especially in arid and semi-arid rain-fed areas, yet farm-level economic impacts and the factors influencing the adoption of measures for their conservation are little studied. The present study used data from 400 farm households to assess factors influencing the adoption of soil and water conservation measures (SWCMs) and their impacts on farm productivity and income in a semi-arid region of central India. We employed a probit model to determine the factors influencing the on-farm adoption of SWCMs and a propensity score matching technique for assessing their impacts. The findings indicate that farmer age and education, off-farm income, farm size and land ownership and access to training are key drivers of the adoption of SWCMs. SWCMs accentuated the input costs by INR 1689-2847 per ha during the rabi cropping season (October-February), but also increased crop productivity and net revenue from farming. The impact in the rabi season was less sensitive to the unobserved confounders than in the kharif season (June-September). Therefore, SWCMs could represent an important strategy for unlocking the cultivation potential of large rain-fed areas and for sustaining the livelihoods of farm households in the ecologically fragile arid and semi-arid tropics.</t>
  </si>
  <si>
    <t>Akuraju, Venkataradha; Anantha, Kh; Chand, Khem; Choudhary, Bishwa Bhaskar; Dev, Inder; Dixit, Sreenath; Garg, Kaushal K.; Kumar, Naresh; Kumar, Sunil; Ram, Asha; Sharma, Purushottam; Singh, Priyanka; Singh, Ramesh</t>
  </si>
  <si>
    <t>adoption; impact; propensity score matching; semi-arid region; soil and water conservation</t>
  </si>
  <si>
    <t>10.1017/S0376892922000352</t>
  </si>
  <si>
    <t>income;net return;gross return</t>
  </si>
  <si>
    <t>This study investigated the impact of soil and water conservation practices on crop income in the Tembaro district, Kembata Tembaro zone, Southern Ethiopia. We selected 236 households using stratified sampling. For this study, we collected primary data through structured questionnaires, focus group discussions, and interviews with key informants. Propensity score matching was used to investigate the impacts of soil conservation initiatives on agricultural income. Age, distance from the farmer's training center, total land size, extension contact, and training all influence participation in soil and water conservation practices. ATE revealed that crop income differed positively between the control and treatment groups. The total household income increased by 422 ETB as a result of participation in the program. This demonstrates the importance of soil and water conservation for boosting crop income. As a result, governmental and non-governmental development partners should invest in farmer capacity building through extension and training to achieve soil and water conservation goals while simultaneously addressing the livelihood issues of resource-dependent local farmers.</t>
  </si>
  <si>
    <t>Kassa, Getahun; Mulat, Yared; Tesfayohannes, Seyfu</t>
  </si>
  <si>
    <t>Average treatment effect; Crop income; Propensity score matching; Soil conservation practice</t>
  </si>
  <si>
    <t>10.1016/j.heliyon.2022.e10126</t>
  </si>
  <si>
    <t>zea mays;brassica campestris</t>
  </si>
  <si>
    <t>residue management/crop/mulch;residue management/non-crop/mulch</t>
  </si>
  <si>
    <t>Impact of the adoption of vegetative soil conservation measures on farm profit, revenue and variable cost in Darjeeling district, India</t>
  </si>
  <si>
    <t>This study evaluates the effects of vegetative soil conservation practices (afforestation and/or bamboo planting) on farm profit and its components, revenue and variable cost. Since farmers self-select themselves as adopters of conservation measures, there could be a problem of selection bias in evaluating their soil conservation practices. We address the selection bias by using propensity score matching. We also check if there exists spatial spillover in adoption of vegetative conservation measures and how it affects matching. We use primary survey data from the Darjeeling district of the Eastern Himalayan region for the year 2013. Our results suggest strong spatial correlation. We find that the propensity score estimated from the spatial model provides better matches than the non-spatial model. While the results show that vegetative soil conservation can lead to significant gains in revenue, it also increases costs so that no significant gains in profit accrue to farmers.</t>
  </si>
  <si>
    <t>Singha, Chandan</t>
  </si>
  <si>
    <t>propensity score matching; soil conservation; spatial dependence</t>
  </si>
  <si>
    <t>10.1017/S1355770X19000226</t>
  </si>
  <si>
    <t>diversification/agroforestry;water harvesting/bunds;water harvesting/ridging;water harvesting/terraces;water harvesting/trenches</t>
  </si>
  <si>
    <t>costs;revenue;profit;gross return;variable cost</t>
  </si>
  <si>
    <t>Impact of tillage and crop establishment methods on crop yields, profitability and soil physical properties in rice-wheat system of Indo-Gangetic Plains of India</t>
  </si>
  <si>
    <t>Conservation agriculture (CA) based on best-bet crop management practices may increase crop and water productivity, as well as conserve and sustain soil health and natural resources. In a 2-year study, we assessed the effects of tillage and crop establishment (TCE) methods on productivity, profitability and soil physical properties in a rice-wheat (RW) system. The six TCE treatments were used to study the impact, which are puddled transplanted rice followed by conventionally tilled wheat (CTPR-CTW), direct-seeded rice on the flat followed by zero-till wheat (CTDSR-ZTW), zero-till direct-seeded rice with residue followed by zero-till wheat with residue (ZTDSR+R-ZTW+R), transplanted rice after rotavator puddling followed by zero-till wheat (RTTPR-ZTW), transplanted rice after rotavator puddling followed by rotary till wheat (RTTPR-RTW) and farmer practice rice-wheat (FP-RW). Result of the study revealed that mean rice yield was not significantly affected by different TCE methods. Wheat planted with ZTDSR+R-ZTW+R gave 30% larger grain yield than FP-RW. Overall, among all the TCE treatments, the RW system yields and net returns were maximum under ZTDSR+R-ZTW+R. The fastest mean infiltration rate (0.10 cm hr(-1)) was registered in ZTDSR+R-ZTW+R plots, whereas the slowest was in FP-RW plots (0.05 cm hr(-1)). Bulk density at 15-20 cm soil depth was least in ZTDSR+R-ZTW+R (1.70 Mg m(-3)) and greatest in FP-RW (1.73 Mg m(-3)). Results from this study revealed that conventionally tilled (CT) and transplanting of rice could be successfully replaced by adoption of the profitable double ZT-RW system.</t>
  </si>
  <si>
    <t>Gathala, Mahesh Kumar; Jat, Arjun S.; Jat, Mangi Lal; Jewlia, Hemraj; Kumar, Lalit; Kumar, Rajeev; Kumar, Robin; Kumar, Vivak; Kuri, Bhola R.; Mahala, Deep M.; Nayak, Hari S.; Parihar, Chiter M.; Parihar, Muli D.; Rai, Vikas; Saharawat, Yashpal S.</t>
  </si>
  <si>
    <t>bulk density; direct-seeded rice; infiltration rate; tubo happy seeder; zero tillage</t>
  </si>
  <si>
    <t>10.1111/sum.12473</t>
  </si>
  <si>
    <t>Impact of tillage and crop establishment methods on rice yields in a rice-ratoon rice cropping system in Southwest China</t>
  </si>
  <si>
    <t>Simplified cultivation methods for rice production offer considerable social, economic, and environmental benefits. However, limited information is available on yield components of rice grown using simplified cultivation methods in a rice-ratoon rice cropping system. A field experiment using two hybrid and two inbred rice cultivars was conducted to compare four cultivation methods (conventional tillage and transplanting, CTTP; conventional tillage and direct seeding, CTDS; no-tillage and transplanting, NTTP; no-tillage and direct seeding, NTDS) in a rice-ratoon rice system from 2017 to 2020. Main season yields for CTDS and NTDS were higher than for CTTP by 6.1% and 2.8%, respectively; whereas ratoon season yields for CTDS and NTDS were equal to or higher than for CTTP. Annual grain yields for CTDS and NTDS were higher than for CTTP by 4.4% and 3.2%, respectively. The higher CTDS and NTDS yields were associated with higher panicle numbers per m(2) and biomass production. Rice hybrids had higher yields than inbred cultivars by 15.8-19.3% for main season and by 15.6-19.4% for ratoon season, which was attributed to long growth duration, high grain weight and biomass production. Our results suggest that CTTP can be replaced by CTDS and NTDS to maintain high grain yields and save labor costs. Developing cultivars with high grain weight could be a feasible approach to achieve high rice yields in the rice-ratoon rice cropping system in southwest China.</t>
  </si>
  <si>
    <t>Guo, Xiaoyi; Jiang, Peng; Liu, Mao; Xiong, Hong; Xu, Fuxian; Zhang, Lin; Zhou, Xingbing; Zhu, Yongchuan</t>
  </si>
  <si>
    <t>DOUBLE-SEASON RICE; GRAIN-YIELD; MANAGEMENT; PERFORMANCE; VARIETIES; GROWTH; GAP; DRY</t>
  </si>
  <si>
    <t>10.1038/s41598-021-98057-x</t>
  </si>
  <si>
    <t>varieties/improved/hybrid;land preparation/tillage/reduced or zero</t>
  </si>
  <si>
    <t>Different tillage systems (conventional minimum raised bed and no tillage) and four mulch levels (control polythene straw and soil) were compared in maize (Zea mays) and wheat (Triticum aestivum) production for three years on an experimental field (sandy loam) located at Dry Land Research Sub Station Dhiansar Jammu Each treatment was replicated four times in split plot design The aim of the research was to determine the influence of tillage and mulch practices on economics energy requirement soil physical properties and performance of maize and wheat Tillage methods significantly affected the soil physical properties as change in soil moisture contents and infiltration rate of soil was recorded The soil moisture contents in minimum tillage (MT) were maximum (12 4% 16 6%) in surface soil as compared to conventional tillage (CT) in maize and wheat crops respectively Comparing to the CT infiltration rate was (1 16times 1 21 times and 1 11times) higher in minimum tillage (MT) no tillage (NT) and raised bed (RB) respectively in kharif season Similar results were also found in rabi season The greatest maize yield of 1865 kg ha(-1) was achieved with CT system while not significantly lower yield was achieved with MT system (1837 kg ha(-1)) However wheat yield was recorded higher in MT as compare to the CT system Comparing to the energy requirement of different operations MT required 34 3% less NT 31 1% less and RB 46 0% less than the CT system MT system saved 2 5 times energy in tillage operation compared to the CT system The economic analysis also revealed that the maximum benefits could be obtained from MT (EUR 202 4 ha(-1)) followed by RB (EUR 164 2 ha(-1)) and NT (EUR 158 3 ha(-1)) and lowest in CT (EUR 149 5 ha(-1)) Benefit-cost ratio was highest in MT (0 71) and lowest in CT (0 44) Results revealed that mulch significantly affected the soil physical properties and growth of maize The maximum soil moisture content infiltration rate and grain yield of maize and wheat recorded higher in mulching practices over no mulch treatment Polythene mulch and straw mulch were almost equally valuable in maize and wheat sequence Tillage (minimum) and mulch (polythene and straw) have pronounced effect on soil physical properties (improved infiltration rate and conserve soil water) energy requirement economics and growth of maize and wheat (C) 2010 Elsevier B V All rights reserved</t>
  </si>
  <si>
    <t>Abrol, Vikas; Sharma, Peeyush; Sharma, R. K.</t>
  </si>
  <si>
    <t>Conservation tillage; Conventional tillage; Economics; Energy requirement; Soil physical properties; Yield of maize and wheat</t>
  </si>
  <si>
    <t>10.1016/j.eja.2010.10.003</t>
  </si>
  <si>
    <t>diversification/intercropping;pest and disease management/push pull</t>
  </si>
  <si>
    <t>benefit cost ratio;costs;gross return;labour cost;variable cost</t>
  </si>
  <si>
    <t>land preparation/beds/raised;land preparation/tillage/reduced or zero;residue management/non-crop/mulch</t>
  </si>
  <si>
    <t>Impact of training vegetable farmers in Bangladesh in integrated pest management (IPM)</t>
  </si>
  <si>
    <t>This study quantifies the impact of training vegetable farmers in integrated pest management (IPM) in Bangladesh. Data come from a random sample of 300 trained and 300 non -trained farmers producing either bitter gourd (Momordica charantia L) or eggplant (Solanum melongena L.). Propensity score matching and inverse probability weighting was employed to correct for selection bias in observable characteristics. A range of outcome indicators along the impact pathway was used. The study finds that trained farmers had better knowledge about insect pests and the proper use of pesticides, adopted more IPM practices, and reduced the frequency of spraying and mixing different pesticides. For eggplant, but not for bitter gourd, trained farmers reduced the quantity of pesticide use and achieved a significantly higher crop yield and gross margin. The effect on consumptive expenditures, which we'used as a proxy of income, was insignificant. We conclude that further promotion of IPM adoption among farmers is needed and that it should be a priority to increase the profitability of IPM practices for gradual reduction in synthetic pesticide misuse and a sustainable agricultural production. (C) 2017 The Authors. Published by Elsevier Ltd.</t>
  </si>
  <si>
    <t>Gautam, Shriniwas; Schreinemachers, Pepijn; Srinivasan, Ramasamy; Uddin, Md. Nasir</t>
  </si>
  <si>
    <t>Developing countries; Eggplant; Cucurbit; Pesticides; Propensity score matching; Inverse probability weighting</t>
  </si>
  <si>
    <t>10.1016/j.cropro.2017.08.022</t>
  </si>
  <si>
    <t>legume;roots and tubers;oil crop</t>
  </si>
  <si>
    <t>vigna radiata;solanum tuberosum;helianthus</t>
  </si>
  <si>
    <t>diversification/crop rotation;nutrient management/inorganic fertilizer;optimization/fertilizer;nutrient management/organic fertilizer</t>
  </si>
  <si>
    <t>momordica charantia;solanum melongena</t>
  </si>
  <si>
    <t>consumptive expenditures;gross margin</t>
  </si>
  <si>
    <t>The transplanted puddled rice (TPR) followed by (similar to fb) conventional till wheat (CTW) system (TPR-CTW) in the Indo-Gangetic Plains (IGP) of India is the most remunerative cropping system, serving as the backbone of food security of India. Its sustainability, however, is threatened due to degradation/ scarcity of resources (soil, water, fuel/energy, labour), low inputs-use efficiencies, insurgence/resistance of new weeds/pests, and high pesticides use, and greenhouse gases (GHGs) emissions and global warming. Direct-seeded rice (DSR) can save resources, improve soil conditions, reduce GHGs emissions, and can reverse the declining trends. The performance of DSR, however, is largely influenced by weeds and nematodes. Therefore, this experiment was undertaken to evaluate the impacts of conservation agriculture (CA)-inclusive DSR, supplemented with herbicides/weed control measures on weeds, nematodes, and rice productivity and profitability. Results showed that the DSR fb ZTW had 82 % higher weed densities at 45 days after sowing (DAS) than TPR-CTW. The DSR fb ZTW, and DSR + brown manuring (BM) fb ZTW systems resulted in significantly higher parasitic nematodes, namely, Tylenchorhynchus brevilineatus Williams, Meloidogyne graminicola Golden &amp; Birchfield, Pratylenchus thornei Sher &amp; Allen than TPRCTW. The CA-based triple cropping system with residue [similar to DSR with mungbean residue (MR) fb ZTW with rice residue (RR) fb ZT mungbean (ZTMB) with wheat residue (WR)] led to considerable reduction of these nematodes. It gave similar rice yield with TPR-ZTW and TPR-CTW, and 40-43 % higher yield than DSR-ZTW. Pendimethalin 1.5 kg ha(-1) at pre-emergence fb bispyribac-Na 25 g ha(-1) at post-emergence and hand weeding (HW) at 35 DAS offered better weed control, higher rice yield (by 123-130 %), net returns (by 327-806 WO and net benefit:cost. The above CA-based triple cropping system with pendimethalin + bispyribac + HW would lead to an effective weed management in DSR without the risk of residual toxicities of pendimethalin and bispyribacNa to crops grown in sequence. This can serve as an alternative to TPR in the Indian IGP, and in similar agroecologies. Controlling weeds using these herbicides may suppress nematodes and reduce the cost of nematodes control.</t>
  </si>
  <si>
    <t>Baghel, J. K.; Bhattacharyya, Ranjan; Das, T. K.; Ghosh, Sourav; Mukherjee, I; Nath, C. P.; Pankaj; Raj, Rishi</t>
  </si>
  <si>
    <t>Bispyribac-Na; Brown manuring; Crop residue; Parasitic nematodes; Pendimethalin; Rice-wheat system; Weeds</t>
  </si>
  <si>
    <t>10.1016/j.still.2020.104634</t>
  </si>
  <si>
    <t>hibiscus sabdariffa;sesamum indicum;sorghum bicolor</t>
  </si>
  <si>
    <t>Impacts of integrated soil fertility management on yield and household income: The case of Tamale (Ghana) and Kakamega (Kenya)</t>
  </si>
  <si>
    <t>Integrated soil fertility management (ISFM) has been widely promoted by research and philanthropic organizations as well as governments to increase crop yields and improve livelihoods of smallholder farmers in Africa. Therefore, it is surprising that there is still scant information on its impact on crop yields and household income. This paper uses a counterfactual model to assess ISFM impact on yields and total household incomes using farm household data from Tamale (Northern Ghana) and Kakamega (Western Kenya). The analyses reveal that ISFM adoption leads to an increase in maize yields by up to 27% in Tamale and 16% in Kakamega. Increasing the number of ISFM components, however, does not improve yields. Despite the effect on yields, adoption of ISFM does not increase total household incomes at both locations. Some implications for future research are discussed.</t>
  </si>
  <si>
    <t>Adolwa, Ivan Solomon; Buerkert, Andreas; Schwarze, Stefan</t>
  </si>
  <si>
    <t>Impact assessment; Inverse-probability-weighted regression adjustment; Integrated soil fertility management; Maize yield; Total household income; Sub-Saharan Africa</t>
  </si>
  <si>
    <t>10.1016/j.ecolecon.2019.03.023</t>
  </si>
  <si>
    <t>ghana;kenya</t>
  </si>
  <si>
    <t>Impacts of long-term soil and water conservation on agricultural productivity: The case of Anjenie watershed, Ethiopia</t>
  </si>
  <si>
    <t>Over the last three decades, many soil and water conservation projects have been implemented in various parts of eastern and southern Africa to control land degradation, and improve land productivity, especially under `catchment approach' initiatives of the 1980s. In Ethiopia, many of these soil conservation projects were implemented following the severe drought of 1974. To capture long-term impacts of these initiatives, a study was conducted in Anjenie Watershed of Ethiopia, assessing fanya juu terraces and grass strips constructed in a pilot project in 1984, and which are still functional 25 years later. Data were collected from government records, field observations and questionnaire surveys administered to 60 farmers. Half of the respondent had terraced farms in the watershed former project area (with technology) and the rest were outside the terraced area (without technology). The crops assessed were teff, barley and maize. Cost-benefit analyses were used to determine the economic benefits with and without terraces, including gross and net profit values, returns on labour, water productivity and impacts on poverty. The results indicated that soil and water conservation had improved crop productivity. The average yields on terraced fields for teff, barley and maize were 0.95 t ha(-1) (control 0.49), 1.86 t ha(-1) (control 0.61), and 1.73 t ha(-1) (control 0.77), respectively. The net benefit was significantly higher on terraced fields, recording US$ 20.9 (US$ -112 control) for teff, US$ 185 (US$ -41 control) for barley and US$ -34.5 (US$ -101 control) ha(-1) yr(-1) for maize, respectively. The returns on family labour were 2.33, 1.01 and 0.739 US$ man-day(-1) for barley, teff and maize grown on terraced plots compared to US$ 0.44, 0.27 and 0.16 man-day(-1) for without, respectively. Using a discount rate of 10%, the average net present value (NPV) of barley production with terrace was found to be about US$ 1542 over a period of 50 years. In addition, the average financial internal rate of return (FIRR) was 301%. Other long-term impacts of terracing included farmers' growing of maize on terraced fields as a result of water conservation. Currently, farmers also grow barley on terraced fields for two crop seasons per year unlike the experiences on farms without terraces. Household incomes and food security had improved and soil erosion drastically reduced. Many farmers had adopted terracing doubling the original area under the soil conservation pilot project and consequently improving environmental conservation in the watershed. (c) 2012 Elsevier B.V. All rights reserved.</t>
  </si>
  <si>
    <t>Adgo, Enyew; Mati, Bancy; Teshome, Akalu</t>
  </si>
  <si>
    <t>Terrace; Crop productivity; Profitability; Return to investment; Family labour</t>
  </si>
  <si>
    <t>10.1016/j.agwat.2012.10.026</t>
  </si>
  <si>
    <t>hordeum vulgare;zea mays;eragrostis tef</t>
  </si>
  <si>
    <t>gross profit;labour cost;return to labour</t>
  </si>
  <si>
    <t>Impacts of plastic film mulching on crop yields, soil water, nitrate, and organic carbon in Northwestern China: A meta-analysis</t>
  </si>
  <si>
    <t>In order to increase crop yield in semi-arid and arid areas, plastic film mulching (PFM) is widely used in Northwestern China. To date, many studies have addressed the effects of PFM on soil physical and biochemical properties in rain-fed agriculture in Northwestern China, but the findings of different studies are often contradictory. Therefore, a comprehensive review of the impacts of PFM on soil water content, soil nutrients and food production is needed. We compiled the results of 1278 observations to evaluate the overall effects of PFM on soil water content, the distribution of nitrate and soil organic carbon, and crop yield in rain-fed agriculture in Northwestern China. Our results showed that PFM increased soil moisture and nitrate concentration in topsoils (0-20 cm) by 12.9% and 28.2%, respectively, but slightly decreased (1.8%) soil organic carbon (SOC) content in the 0-10 cm soil layer. PFM significantly increased grain yields by 43.1%, with greatest effect in spring maize (79.4%). When related to cumulative precipitation during the crop growing season, yield increase from PFM was greatest (72.8%) at 200-300 mm, which was attributed to the large increase for spring maize and potato, implying that crop zoning would be beneficial for PFM in this region. When related to N application rate, crop yields benefited most from PFM (80.2%) at 200-300 kg/ha. A cost-benefit analysis indicated that PFM increased economic return by an average of 29.5%, with the best improvement for spring maize (71.1%) and no increase for spring wheat. In conclusion, PFM can significantly increase crop yield and economic return (especially for spring maize) in rain-fed agriculture areas of Northwestern China. Crop zoning is recommended for PFM to achieve the largest economic benefit. However, full account needs to be taken of the environmental impacts relating to N loss, SOC depletion and film pollution to evaluate the sustainability of PFM systems and further research is required to quantify and mitigate these impacts.</t>
  </si>
  <si>
    <t>Chen, Lei; Jiang, Rui; Ma, Dedi; Misselbrook, Tom; Qu, Hongchao; Wang, Yilin</t>
  </si>
  <si>
    <t>Plastic film mulching; Economic benefit; Grain yield; Soil water content; Nitrate</t>
  </si>
  <si>
    <t>10.1016/j.agwat.2018.02.001</t>
  </si>
  <si>
    <t>residue management/crop/incorporated;nutrient management/inorganic fertilizer;optimization/fertilizer;optimization/residues</t>
  </si>
  <si>
    <t>zea mays;solanum tuberosum;triticum</t>
  </si>
  <si>
    <t>Impacts of Soil and Water Management Measures on Crop Production and Farm Income of Rural Households in the Damota Area Districts, Southern Ethiopia</t>
  </si>
  <si>
    <t>Improving crop productivity and farm income of rural households and ensuring food security through soil and water conservation (SWC) measures are one of the integral parts of sustainable livelihood approaches. The study aims to assess the impact of soil and water conservation measures on improving the rural livelihoods, which is measured in terms of annual crop production and farm income of rural households in the Damota area districts. The data was collected from 378 households (209 adopters and 169 nonadopters of SWC measures) using survey questionnaires, which were randomly chosen by using multistage sampling techniques. Descriptive and inferential statistics with propensity score matching (PSM) method were used to analyze the collected data. The propensity score matching method was used to assess the impacts of soil and water conservation measures by controlling unobserved heterogeneity and were matched with balanced observable characteristics. The result showed that the mean value of wheat production of adopter households was higher (654 kilograms per hectare) than that of nonadopters (496 kilograms per hectare). Similarly, the mean values of farm income of adopter households were higher (17372.67 Ethiopian Birr per year) than those of nonadopter households (13883.22 Ethiopian Birr per year). The result indicated that both crop production and annual farm income were more pronounced when farmers implemented sustainable soil and water conservation measures on their farming lands. This suggests that all rural households need to focus on the large-scale adoption, integration, and maintenances of damaged structures for better agricultural outcomes.</t>
  </si>
  <si>
    <t>Debele, Mulugeta; Masha, Mamush; Yirgu, Teshome</t>
  </si>
  <si>
    <t>PROPENSITY-SCORE; CONSERVATION MEASURES; SMALLHOLDER FARMERS; ADOPTION; YIELD; TECHNOLOGIES; HIGHLANDS; BUNDS</t>
  </si>
  <si>
    <t>10.1155/2021/5526713</t>
  </si>
  <si>
    <t>Under small and marginal farm conditions, allocation of land exclusively for forages is not possible. Hence, integration of forages in existing crop geometry can ensure production of grain and fodder, simultaneously under rainfed conditions. A field experiment was conducted to study the effect of different nutrient management practices on rice and fodder intercropping systems under rainfed conditions during 2015-2017. The intercropping system comprised (i) sole rice (R), (ii) rice and cowpea (5:2) (CP) and (iii) rice and ricebean (5:2) (RB) whereas the different nutrient management practices comprised (i) application of farm yard manure (FYM) at 5 t ha(-1) (farmers' practice) (N-1), (ii) application of inorganic fertilizer (recommended dose of fertilizer (RDF) of rice, 60:30:30 kg ha(-1) of N:P2O5:K2O) (N-2) and (iii) application of both FYM at 5 t ha(-1) and 50% of RDF inorganic fertilizer (N-3). The results of the experiment revealed that the growth attribute such as leaf area was influenced significantly when fodder crops were taken as intercrops because rice plant was getting more nitrogen from soil due to nitrogen fixation of leguminous fodder crops. Among the nutrient management practices, significant differences in leaf area were found beween N-2 and N-1, and between N-3 and N-1 treatments. However, regarding total number of effective tillers, significant differences were found neither between nutrient management practices nor between cropping systems. The rice equivalent yield (REY) based on price (REYP) was found to be significantly lower in CP (2615 kg ha(-1); -6.4%) and RB intercropping systems (2571 kg ha(-1); -8.0%) than in R monocropping system (2794 kg ha(-1)). However, the REY based on energy (REYE) of CP (2999 kg ha(-1); +7.3%) and RB (2960 kg ha(-1); +5.9%) were found to be significantly higher than that of R (2794 kg ha(-1)) irrespective of nutrient management practices. Between different nutrient management practices, the N-3 treatment recorded the highest REYP and REYE which was at par with the N-2 treatment and significantly higher than the N-1 treatment irrespective of cropping systems. The combined application of both organic and inorganic sources of nutrients helped to supply nutrients throughout the growing season, which led to improved growth parameters and rice yield. The R monocropping system resulted in more income and rain water use efficiency (RWUE) closely followed by rice and fodder intercropping systems. However, the REYE and energy use efficiency (EUE) of rice and fodder intercropping systems were higher than those of R. Also, fodder helped to meet the requirement of cattle feeding in the off-season. Hence, the intercropping system is advocated in the study zone. Further study can be done on ecosystem services and carbon sequestration potential of the intercropping system, as well as the system's coping ability in response to short drought through observing periodic soil moisture regime in root zone.</t>
  </si>
  <si>
    <t>Bastia, Dilip Kumar; Behera, Subrat Kumar; Panda, Manas Ranjan</t>
  </si>
  <si>
    <t>rice-based intercropping system; fodder cultivation; nutrient management; rice and cowpea fodder intercropping system; rice and ricebean fodder intercropping system</t>
  </si>
  <si>
    <t>10.1016/S2095-3119(20)63591-2</t>
  </si>
  <si>
    <t>vicia faba;vigna unguiculata;pisum sativum;oryza sativa</t>
  </si>
  <si>
    <t>Impacts of tillage and herbicide mixture on weed interference, agronomic productivity and profitability of a maize Wheat system in the Northwestern Indo-Gangetic Plains</t>
  </si>
  <si>
    <t>Weeds comprising of annual monocotyledons, dicotyledons and perennial Cyperus rotundus L. (hereafter referred to as nutsedge) are important constraints in maize-wheat production system in India. They can cause yield losses of 25-30% in maize and 10-25% in wheat. Recently, continuous use of selective herbicides has led to an increase of nutsedge and other annual weeds in maize. There is need for a broad-spectrum weed control strategy that includes control of nutsedge in maize. Herbicide mixtures, containing a nutsedge killer partner herbicide may prove to be more effective for this. Imazethapyr among herbicides available in India possesses nutsedge-killing action, but the tolerance of maize to this herbicide, which is usually recommended for application as post emergence in soybean and groundnut, is variable. We observed dose-dependent selectivity/tolerance of maize to imazethapyr when applied as post-emergence in a previous trial. Imazethapyr's pre-emergence application may prove more useful in offering selectivity to maize, but is hardly studied. In addition, its residual/carry-over effect may lead to weed control in following wheat crops grown in sequence with maize, economizing production costs of the maize-wheat system. Therefore, this experiment was designed to evaluate the efficacy of imazethapyr against weeds including nutsedge, and its selectivity in maize crops when applied as pre-emergence in tank mixture with pendimethalin; to compare these tank-mixtures effects with that of the sequential applications of pendimethalin (pre-emergence) and imazethapyr (post-emergence) in maize; and to evaluate their residual actions combined with tillage and crop residue in wheat under a maize - wheat system. The application of pre-emergence tank-mixture of pendimethalin 0.75 kg a.i. ha(-1) + imazethapyr 0.050 kg a.i. ha(-1) caused significant reductions in densities of broad-leaved (30%), nutsedge (45.2%), grassy (79.7%) and total weeds (49.1%) compared with un-weeded control (UWC) in maize. It reduced total weed dry weight by 58.3% and gave 56.1% higher maize yields than UWC. Among the tillage treatments adopted in the wheat crop, zero tillage (ZT) + residue (R) resulted in 14.0% greater reductions in weed dry weight and 6.9% higher wheat yields than conventional tillage (CT). It increased maize-wheat system productivity by 5.4% and 7%, respectively over CT and ZT without residue. The application of a tank-mixture of pendimethalin + imazethapyr gave 2.9% lower system productivity, but 8.2% higher net returns than the weed-free control, reducing the weed seed bank by 65% at 0-15 cm soil layer in two years. The application of this tank-mixture (in maize), followed by ZT + residue (in wheat) was more remunerative and could lead to better weed control with 25% and 50% lower doses of pendimethalin and imazethapyr, respectively, and 50% reduction in application cost. This practice can be adopted in maize-wheat system under irrigated conditions in the North-western Indo-Gangetic Plains of India, and in similar agro-ecologies of the tropics and sub-tropics. This result can also be applicable to cropping systems like maize - mustard, maize - barley/oat, subject to further evaluation and refinement under field conditions.</t>
  </si>
  <si>
    <t>Das, T. K.; Ghosh, Sourav; Nath, C. P.; Pandey, Rakesh; Paul, Sangeeta; Susha, V. S.</t>
  </si>
  <si>
    <t>Ascorbate peroxidase activity; Maize leaf chlorophyll; Pendimethalin plus imazethapyr tank-mixture; Purple nutsedge; Zero tillage plus residue</t>
  </si>
  <si>
    <t>10.1016/j.fcr.2018.02.003</t>
  </si>
  <si>
    <t>land preparation/tillage/reduced or zero;pest and disease management/chemical/synthetic</t>
  </si>
  <si>
    <t>Frequent tillage and removal of crop residue from arable land after harvest is increasing soil runoff, reduce in situ soil moisture and soil fertility as a result decrease crop yield. Conservation tillage is a technique that can mitigate these situations and thereby increases crop yield. Therefore, the investigation was carried out on a farmer's field at Memrhager and Aelmetena. The objective of the present investigation is to evaluate the impacts of conservation tillage on the productivity of durum wheat. The experimental layout was arranged to a randomized complete block design with three replications. The treatments included conventional tillage which was plowed five times and three different conservation tillage techniques (reduce tillage residue retained, reduce tillage residue removed, and one plow at sowing with roundup spray and two durum wheat (Mangudo and Ude) cultivars). Conservation tillage was a significant increase in grain yield of durum wheat at Alemtena. Grain yield was 43.6% more under reducing tillage residue retained combined with Mangudo variety compared with reduced tillage residue removed, probably due to improving the infiltration of water into the soil and reducing water loss by direct evaporation under this tillage system. The grain yield was 23.1% more under conventional tillage compared with one plow at sowing + roundup at Memrhager. On the economic analysis, completely the highest net benefit (38349.9 ETBirr/ha) was obtained under reducing tillage residue retained at Alemtena but comparable net benefit at Memrhager. In summary, conservation tillage (reduce tillage residue retained) more important in soil moisture deficit area.</t>
  </si>
  <si>
    <t>Desta, Bizuwork Tafes; Gezahegn, Almaz Meseret; Tesema, Sisay Eshetu</t>
  </si>
  <si>
    <t>soil tillage; residue management; wheat; semiarid climate agriculture</t>
  </si>
  <si>
    <t>10.1080/23311932.2020.1869382</t>
  </si>
  <si>
    <t>triticum durum;triticum</t>
  </si>
  <si>
    <t>IMPLEMENTATION OF PERMANENT RAISED BEDS CONTRIBUTES TO INCREASED CROP YIELD AND PROFITABILITY IN THE NORTHEASTERN TIGRAY REGION, ETHIOPIA</t>
  </si>
  <si>
    <t>A major problem faced by small-scale farmers in northern Ethiopia is reduced crop yield due to increasing soil degradation resulting from repeated tillage and inadequate agronomic management practices. These practices have left soils and rainfed crops susceptible to hazardous climatic events such as droughts. Sustainable farm practices such as minimum tillage and surface residue retention have been shown to improve soil health and crop productivity. The objectives of this field study were thus to evaluate the impacts of conservation agriculture (CA) practices on crop yield and economic productivity over 6 years in the eastern Tigray region of northern Ethiopia. Using a barley-wheat rotation from 2010 to 2016, the applied treatments were (i) permanent raised beds (PRB); (2) semi-permanent raised beds (SPB) and (3) conventional tillage (CT). Average barley and wheat biomass and grain yields in PRB and SPB treatments were consistently greater than yields under CT each year. In addition, the highest marginal rate of return was obtained in PRB and SPB compared to CT in all years (2010-2016). These results suggest that the CA practices of PRB and SPB can improve crop yield and profit compared to CT practices in the Tigray region.</t>
  </si>
  <si>
    <t>Araya, Tesfay; Baudron, Frederic; Gebru, Amanuel A.; Govaerts, Bram; Nyssen, Jan; Speratti, Alicia B.; Verhulst, Nele; Wolde-Georgis, Tsegay</t>
  </si>
  <si>
    <t>CONSERVATION AGRICULTURE; SUSTAINABLE SOIL; PRODUCTIVITY; MANAGEMENT; SYSTEMS; QUALITY</t>
  </si>
  <si>
    <t>10.1017/S001447971800039X</t>
  </si>
  <si>
    <t>hordeum vulgare;triticum</t>
  </si>
  <si>
    <t>Implications of Conservation Agriculture for Men's and Women's Workloads Among Marginalized Farmers in the Central Middle Hills of Nepal</t>
  </si>
  <si>
    <t>Measures of gender-based labor distribution can contribute to understanding the feasibility of agricultural development in mountainous subsistence farming communities. Conservation agriculture (CA) can provide sustained crop yield and improved soil and water conservation in mountain areas prone to degradation and where few inputs are available. This study sought to measure the gendered labor impacts of CA practices and to assess their feasibility in remote farming communities. We surveyed farmers in 3 tribal villages in the Middle Hills of Nepal, where communities consist of smallholder (&lt;2 ha) farmers cultivating highly sloping, marginal lands. Face-to-face interviews and time allocation surveys were used to quantify distribution of labor and to identify engagement in agricultural decision-making in 87% of the households. On-farm plots were used to measure differences between the gender-based labor demands of conventional and CA practices. Results show that women bear a disproportionate burden (53-55%) of on-farm labor. Field trials showed that women would predominantly manage increases in labor demands from CA, particularly where more labor for plowing, sowing, and harvesting is required, yet 51.3% indicated that they have limited control over adoption of new practices. In situations where women are already overburdened, technologies that require additional labor may prove unsustainable. It is crucial to adapt technologies to provide gender-sensitive solutions and meet the needs of the local community. Identifying the gendered constraints of CA is vital to improving understanding of agricultural livelihoods.</t>
  </si>
  <si>
    <t>Gray, Steven A.; Halbrendt, Jacqueline; Kimura, Aya Hirata; Radovich, Theodore; Reed, Brinton; Tamang, Bir Bahadur</t>
  </si>
  <si>
    <t>Conservation agriculture; gender; labor distribution; agriculture development; Nepal</t>
  </si>
  <si>
    <t>10.1659/MRD-JOURNAL-D-13-00083.1</t>
  </si>
  <si>
    <t>Across the drylands of sub-Saharan Africa, resource-poor farmers typically apply little or no organic or inorganic fertilizers; they remove or graze crop residues, leaving the soils nutrient-depleted and vulnerable to degradation. High temperatures, soil erosion, and declining soil fertility call for farming systems that protect fragile soils as well as improve nutrient availability and water use efficiency (WUE) and soil fertility. In the present study, the agronomic performance of an agroforestry system with millet (Pennisetum glaucum), cowpea (Vigna unguiculata), and Ziziphus (Ziziphus mauritiana) was compared to that of a cropping system without Ziziphus at ICRISAT research station, Sadore, Niger, for four years. The experiment was a factorial 3 x 4 design with three cropping systems: mono-cropping of millet (MM), mono-cropping of cowpea (CC), and millet/cowpea intercropping (M/C), and with four fertilizer treatments (FT) in a split-split arrangement. The same experimental design was installed on 2 blocks: with Ziziphus trees (ZT) at 80 plants ha(-1) and without Ziziphus (WZ). After the four years of cropping, ZT and WZ decreased SOC by 15 and 21 % and K by 105 and 110 %, respectively, compared with the original soil. Soil N was decreased only in the system WZ. Millet grain yields varied from 0.10 to 1.14 t/ha and the highest yields were obtained with NPK fertilizer alone or associated with farmyard manure (FYM) while the lowest yields were obtained with the control without fertilizer and FYM. The ZT system increased millet yields and its WUE with FYM and the control without fertilizer. However, millet yields decreased in ZT system with NPK fertilizer alone or associated with FYM. The ZT system increased the global annual incomes from 2-3 times compared with the system WZ. We concluded that including Ziziphus trees at the density of 80 plants ha(-1) to the low input cropping systems of smallholder farmers improve agricultural productivity and farmers' incomes. The proposed agroforestry system is affordable and compatible with the low input farming systems, and it ensures sustainable management of soils, land resources, and ecosystem services. But future research could contribute by identifying the optimal combinations of the density of Ziziphus trees, cropping systems and the doses of fertilizer on crops to optimize the productivity of the propose agroforestry system.</t>
  </si>
  <si>
    <t>Agroforestry; Cowpea; Income; Millet; Sustainability; Ziziphus</t>
  </si>
  <si>
    <t>vicia faba;pisum sativum;sus domesticus;columbidae;cajanus cajan;glycine max</t>
  </si>
  <si>
    <t>vigna unguiculata;pennisetum glaucum;pisum sativum;ziziphus</t>
  </si>
  <si>
    <t>Improving maize production through nitrogen supply from ten rarely-used organic resources in Ghana</t>
  </si>
  <si>
    <t>Where there is limited availability of conventional fertilizers, the use of organic materials is considered a viable alternative to increase the productive capacity of soils. Many potential plant residues remain underutilized due to limited research on their use as a nutrient source. In this study, the nitrogen supplying capabilities of ten rarely-used leaf biomass sources (Acacia auriculiformis, Baphia nitida, Albizia zygia, Azadirachta indica, Senna siamea, Senna spectabilis, Tithonia diversifolia, Gliricidia sepium, Leucaena leucocephala and Zea mays) were tested based on their nutrient content, N mineralization patterns and effect on maize yield (in comparison with inorganic fertilizer). N mineralization was studied in the laboratory using an incubation experiment. Field trials were also established using a randomized complete block design. Plant residues were applied at 5 t dry matter ha(-1) a week before planting maize while fertilizer was split-applied at 90 kg N ha(-1) on designated plots. From the results on plant residue chemistry, most of the plant residues recorded relatively high N concentration (24.9 g kg(-1)) and low C/N ratio (20.1) although neither N content nor C/N ratio significantly (p &gt; 0.05) affected their N mineralization patterns. Leaf biomass application of B. nitida, A. auriculiformis, A. zygia and maize stover resulted in an initial net N immobilization that lasted for 14 days. Application of all plant materials significantly increased the biological yield and N uptake of maize with G. sepium and T. diversifolia producing the greatest impact especially in the major rainy season. Relative to the control, total grain yield after four cropping seasons was comparable between inorganic fertilizer (9.2 t ha(-1)), G. sepium (8.8 t ha(-1)) and T. diversifolia (9.4 t ha(-1)) treatments. The results on maize biological yield were significantly correlated with the effects of the treatments on N uptake. The findings suggest that in locations where inorganic fertilizers are limited, leaf biomass from G. sepium and T. diversifolia could offer the most suitable option in comparison with the other species used in this study.</t>
  </si>
  <si>
    <t>Partey, Samuel T.; Preziosi, Richard F.; Thevathasan, Naresh V.; Zougmore, Robert B.</t>
  </si>
  <si>
    <t>Organic agriculture; Soil fertility; Maize production; Underutilized species</t>
  </si>
  <si>
    <t>10.1007/s10457-016-0035-8</t>
  </si>
  <si>
    <t>Improving recommendations resulting from on-farm research: agroforestry, risk, profitability and vulnerability in southern Malawi</t>
  </si>
  <si>
    <t>Leguminous agroforestry (AF) species have been investigated and promoted in Malawi as a means to improve soil quality and maize (Zea mays) yields. Our objective was to determine whether AF systems' recommendations that solely consider impacts on average maize yields differ from those that include an analysis of production risk, profitability among different wealth groups and socioeconomic vulnerability. Employing participatory quantitative and qualitative on-farm research techniques, we investigated three AF-based maize/legume relay-cropping practices in southern Malawi. The perennial legumes included Sesbania sesban, Tephrosia vogelii and Cajanus cajan (pigeonpea). We found that AF species recommendations did diverge from those based solely on maximizing maize yields when incorporating risk, profitability and socioeconomic vulnerability as additional variables. For instance, the highest yielding system (the S. sesban/maize relay crop) was never recommended for the most vulnerable farmers based on the vulnerability analysis, and the cropping systems were often more profitable for the least vulnerable farmers than they were for the most vulnerable farmers. Cropping system recommendations based solely on obtaining the highest average maize yields would also have generally overlooked the economic and nutritional importance of pigeonpea, and the difficulty for the most vulnerable farmers to profit from fertilizers, potentially placing these farmers at greater risk.</t>
  </si>
  <si>
    <t>Kamanga, Bernard; Kanyama-Phiri, George; Shennan, Carol; Sirrine, Dorothy; Sirrine, J. Robert; Snapp, Sieglinde</t>
  </si>
  <si>
    <t>agroforestry; distributional profitability; legumes; maize (Zea mays); Malawi; risk; vulnerability</t>
  </si>
  <si>
    <t>10.3763/ijas.2010.0471</t>
  </si>
  <si>
    <t>legume;cereals;trees</t>
  </si>
  <si>
    <t>cajanus cajan;zea mays;sesbania sesban;tephrosia vogelii</t>
  </si>
  <si>
    <t>Improving rice production sustainability by reducing water demand and greenhouse gas emissions with biodegradable films</t>
  </si>
  <si>
    <t>In China, rice production is facing unprecedented challenges, including the increasing demand, looming water crisis and on-going climate change. Thus, producing more rice at lower environmental cost is required for future development, i.e., the use of less water and the production of fewer greenhouse gas (GHG) per unit of rice. Ground cover rice production systems (GCRPSs) could potentially address these concerns, although no studies have systematically and simultaneously evaluated the benefits of GCRPS regarding yields and considering water use and GHG emissions. This study reports the results of a 2-year study comparing conventional paddy and various GCRPS practices. Relative to conventional paddy, GCRPSs had greater rice yields and nitrogen use efficiencies (8.5% and 70%, respectively), required less irrigation (-64%) and resulted in less total CH4 and N2O emissions (-54%). On average, annual emission factors of N2O were 1.67% and 2.00% for conventional paddy and GCRPS, respectively. A cost-benefit analysis considering yields, GHG emissions, water demand and labor and mulching costs indicated GCRPSs are an environmentally and economically profitable technology. Furthermore, substituting the polyethylene film with a biodegradable film resulted in comparable benefits of yield and climate. Overall, GCRPSs, particularly with biodegradable films, provide a promising solution for farmers to secure or even increase yields while reducing the environmental footprint.</t>
  </si>
  <si>
    <t>Butterbach-Bahl, Klaus; Lin, Shan; Liu, Chunyan; Yao, Zhisheng; Zheng, Xunhua; Zuo, Qiang</t>
  </si>
  <si>
    <t>NITROUS-OXIDE EMISSIONS; PRODUCTION SYSTEM; LOWLAND RICE; AMMONIA VOLATILIZATION; METHANE EMISSION; USE EFFICIENCY; N2O EMISSIONS; PADDY FIELDS; SOIL; FLUXES</t>
  </si>
  <si>
    <t>10.1038/srep39855</t>
  </si>
  <si>
    <t>nutrient management/inorganic fertilizer;nutrient management/organic fertilizer;nutrient management/organic fertilizer/biofertilizer</t>
  </si>
  <si>
    <t>Improving the productivity of millet based cropping systems in the West African Sahel: Experiences from a long-term experiment in Niger</t>
  </si>
  <si>
    <t>Resource-poor farmers who are living in the harsh environments of the West African Sahel (WAS) depend on subsistence orientated, low-input farming systems for meeting their livelihood needs. These largely extractive farming systems have resulted in nutrient depletion, soil fertility decline, low productivity and land degradation. A study conducted over 25 years in Niger, aimed to evaluate the long-term effects of organic and mineral fertilizers, cropping systems (CS) of millet and cowpea on crop productivity. The traditional millet/cowpea inter crop system without P fertilizer (TrM/C) was compared with four improved CS receiving P fertilizer: sole millet (MM), millet/cowpea intercrop (M/C), millet-cowpea rotation (M-C), and M/C and rotation with cowpea (M/CC). Nitrogen fertilizer (N) and the residues of millet (CR) were applied alone or in combination in all five cropping systems. CR were always applied as mulch. The traditional system (TrM/C) produced the lowest millet grain yields (GY) (0.02-0.43 t/ha). All the four improved CS (MM, M/C, M-C and M/C-C) increased GY compared with the traditional system (TrM/C). The M/C and MM systems increased millet GY 3 and 3.3 times compared with the TrM/C, respectively. The M/C-C and M-C systems produced 4 and 4.2 times more GY than that of the TrM/C system, respectively. The lowest revenue was obtained with the TrM/C system. Except for the TrM/C, the revenue of the MM system was lower compared with combined cultivation of millet and cowpea. Compared with the TrM/C system, M/C and M/C-C provided 2 times more revenue. By providing 2.4 times more revenue than the TrM/C system, the M-C system was the most productive system. Cowpea provided from 54% and 56% of the revenue in M/C-C and M-C system, respectively. Soil organic carbon decreased in all the CS from 46% to 63% compared with the soil kept under natural vegetation fallow. The improved CS increased soil P from 3.4 to 4 times. Over the 25 years of cropping, the highest millet yields were obtained with the lower levels of rainfall indicating the role of nutrients in the system. The four improved systems maintained millet yields over the 25 years of cropping. By improving water and nutrient use efficiency, integrated management of mineral fertilizers, CR and cowpea affected more crop productivity than the rainfall. We concluded that cereal-legume based cropping systems treated with small doses of mineral fertilizers and CR could be used for sustainable management of soil fertility in low-input farming systems.</t>
  </si>
  <si>
    <t>Bado, Boubie Vincent; Bationo, Andre; Manzo, Maman Laminou Sanoussi; Tabo, Ramadjita; Whitbread, Anthony</t>
  </si>
  <si>
    <t>Cropping system; Cowpea; Fertilizer; Millet; Sustainability</t>
  </si>
  <si>
    <t>10.1016/j.agee.2022.107992</t>
  </si>
  <si>
    <t>vigna unguiculata;pennisetum glaucum;pisum sativum</t>
  </si>
  <si>
    <t>diversification/intercropping;nutrient management/organic fertilizer;nutrient management/inorganic fertilizer</t>
  </si>
  <si>
    <t>Improving water and land use efficiency of fallow-wheat system in shallow Lithic Calciorthid soils of arid region: Introduction of bed planting and rainy season sorghum-legume intercropping</t>
  </si>
  <si>
    <t>In arid regions of India, wheat is conventionally planted in narrow spaced rows irrigated through flooding mostly with poor quality water followed by fallowing. To utilize these fallows for rainy season cropping and improving water use efficiency, a field experiment was carried out for three consecutive years (2009-2012) in arid zone. The experiment was laid out in split plot design with two planting systems i.e. bed planting and conventional planting in main plots and five rainy season cropping systems in sub plots viz., sorghum intercropped with Sesbania (green manuring/brown manuring), green gram and cowpea in 2:2 ratio and sole sorghum replicated thrice. In the succeeding wheat crop, each plot was further sub divided into two for applying two levels of nitrogen i.e. 90 and 120 kg ha(-1). The irrigation water for wheat was slightly saline (4.1 dS m(-1)). Bed planting significantly improved yield of intercropped pulses i.e. green gram and cowpea by 31.8% and 27.5% over conventional planting while, yield of sorghum decreased by 13.7%. During winter season, bed planting improved number of grains spike(-1) and 1000 grain weight (43.3 g) that had compensated the decrease in spike density of wheat (19.2%). Bed planting saved 19-24% of irrigation and hence water productivity improved by 30%. Marked improvement in soil physical properties, dry root mass (81.5%) and nutrient status of soil i.e. soil organic carbon, available N and P was observed under this system. Salinity built up during winter season was below the threshold level for wheat and almost all the accumulated salts leached down during succeeding rainy season. Significant improvement in yield attributing characters of sorghum was observed under sorghum + green gram/cowpea intercropping system. Rainy season sorghum-legume intercropping had marked residual effect on succeeding wheat crop with maximum 19.1% yield increase being under sorghum + Sesbania (green manuring) treatment. During third crop cycle, this treatment saved 25% fertilizer nitrogen to wheat and significantly increased soil organic carbon status. However, highest system productivity and net returns were recorded under sorghum + green gram-wheat system (8265 kg ha(-1) wheat grain equivalent yield). This was at par with sorghum + cowpea-wheat system. From the present study, it may be concluded that the productivity and water use efficiency of traditional fallow-wheat system could be increased by utilizing wheat fallow for growing sorghum + green gram/cowpea intercrops in 2:2 ratio under bed planting system. (C) 2014 Elsevier B.V. All rights reserved.</t>
  </si>
  <si>
    <t>Datt, Shiv; Jodha, B. S.; Kumar, Rajesh; Praveen-Kumar; Ram, Rameshwar; Rao, S. S.; Regar, P. L.; Santra, P.; Tanwar, S. P. S.</t>
  </si>
  <si>
    <t>Arid region; Bed planting; Green manuring; Sorghum; Wheat; Water productivity</t>
  </si>
  <si>
    <t>10.1016/j.still.2013.12.005</t>
  </si>
  <si>
    <t>vigna unguiculata;phaseolus vulgaris;pisum sativum;sesbania;sorghum bicolor;triticum</t>
  </si>
  <si>
    <t>In search of long-term sustainable tillage and straw mulching practices for a maize-winter wheat-soybean rotation system in the Loess Plateau of China</t>
  </si>
  <si>
    <t>Development, of sustainable agronomic practices and increasing crop water use efficiency (WUE) under the realm of water scarcity and climate change have become the major focuses in the semiarid Loess Plateau region of China. This 7-yr (2001-2007) study investigated the effects of conservation tillage practices and residue management on crop yield, WUE, soil organic carbon (SOC), soil water storage, economic return, and determined the contribution of various environmental factors on crop WUE under a two-year cycle spring maize (Zea mays L.) winter wheat (Triticum aestivum L.)-summer soybean (Glycine max L.) rotation cropping system. Treatments included conventional tillage (T) as control, conventional tillage followed by straw mulching (TS), no tillage (NT) and no tillage followed by straw mulching (NTS). Averaged over years and species, the overall crop yield was greatest under TS treatment, which was 17 9 and 5% significantly greater than NT, T and NTS treatments, respectively. Additionally, TS treatment resulted in comparable or greater crop WUE than other treatments starting from 2004. Soil moisture storage was not significantly affected by treatments but varied greatly across different soil depths throughout the growing season. Soil organic carbon was significantly increased by straw mulching treatments (NTS and TS) beginning at 2004. In all, NTS treatment provided the greatest economic return on a system basis. Our simulation modeling results indicated that biomass and net radiation are the most important factors in determining WUE in the semiarid Loess Plateau of China.</t>
  </si>
  <si>
    <t>Cui, Song; Lai, Xingfa; Li, Zhou; Shen, Yuying; Yang, Qian; Yang, Xuan</t>
  </si>
  <si>
    <t>Conservation tillage; No tillage; Water use efficiency; Economic analysis; Semi-arid region</t>
  </si>
  <si>
    <t>10.1016/j.fcr.2017.08.021</t>
  </si>
  <si>
    <t>Incorporation of Pre-Treated Straw Improves Soil Aggregate Stability and Increases Crop Productivity</t>
  </si>
  <si>
    <t>Crop straws usually have high lignin and cellulose contents and decompose slowly when returned to the soil, which is not always conducive to crop growth. In this study, we investigated the effects of short and ammoniated straw application on soil properties, crop yield, and water use efficiency (WUE) in a summer maize (Zea mays L.)-winter wheat (Triticum aestivum L.) rotation system on the Loess Plateau, China. There were four treatments: long straw (ca. 50 mm) mulching (S+M), long straw (ca. 50 mm) plowed into the soil (S+P), ammoniated long straw (ca. 50 mm) plowed into the soil (A+S+P), and ammoniated short straw (ca. &lt;1 mm) plowed into the soil (A+PS+P). The A+S+P and A+PS+P treatments had lower soil organic carbon (SOC) contents and higher total nitrogen (TN) contents, thereby resulting in lower soil C/N ratios than those of the S+M and S+P after 3-yr study. Furthermore, the A+S+P and A+PS+P treatments improved soil structural stability, as indicated by the large amount of water stable aggregates (&gt;0.25 mm) present. The mean maize and wheat yield in the A+PS+P treatment were statistically significantly higher than those in the S+M (3.5 and 9.5%, respectively) and S+P (4.3 and 7.3%, respectively) treatments. Net income with A+PS+P was the highest and increased by US$257, 212, and 40 ha(-1), respectively, compared with S+M, S+P and A+S+P. We suggest that ammoniated and short straw application is an effective method for improving the soil properties and increasing crop productivity.</t>
  </si>
  <si>
    <t>Chen, H. X.; Dong, Q. G.; Feng, H.; Hopkins, D. W.; Li, Y.; Si, B. C.; Yu, K.; Zhao, Y.</t>
  </si>
  <si>
    <t>WATER-USE EFFICIENCY; ORGANIC-MATTER; LOESS PLATEAU; WHEAT-STRAW; NITROGEN MINERALIZATION; MANAGEMENT-PRACTICES; MICROBIAL BIOMASS; PLANT RESIDUES; RICE STRAW; CARBON</t>
  </si>
  <si>
    <t>10.2134/agronj2016.11.0645</t>
  </si>
  <si>
    <t>zea mays;triticum aestivum</t>
  </si>
  <si>
    <t>Increased productivity through integrated soil fertility management in cassava-legume intercropping systems in the highlands of Sud-Kivu, DR Congo</t>
  </si>
  <si>
    <t>Smallholder farmers in sub-Saharan Africa are confronted by low productivity and limited investment capacity in nutrient inputs. Integrated soil fertility management (ISFM) aims at increased productivity through the combined use of improved germplasm, judicious fertilizer application and organic matter management, adapted to the local farming conditions. We hypothesize that the application of these different ISFM components can result in significant increases in productivity and economic benefits of cassava-legume intercropping systems. Participatory demonstration trials were conducted in the highlands of Sud-Kivu, DR Congo with 12 farmer groups during 3 seasons. Treatments included the farmers' common practice (local common bean and cassava varieties, seed broadcast and manure addition) and sequentially added ISFM components: improved bean and cassava germplasm, modified crop arrangements, compound NPK fertilizer application and alternative legume species (groundnut or soybean). The use of improved germplasm did not result in yield increases without simultaneous implementation of other ISFM components. Modifying the crop arrangement by planting cassava at 2 m between rows and 0.5 m within the row, intercropped with four legume lines, increased bean yields during the first season and permits a second bean intercrop, which can increase total legume production by up to 1 t ha(-1) and result in an additional revenue of almost 1000 USD ha(-1). Crop arrangement or a second legume intercrop did not affect cassava storage root yields. Fertilizer application increased both legume and cassava yield, and net revenue by 400-700 USD ha(-1) with a marginal rate of return of 1.6-2.7. Replacing the common bean intercrop by groundnut increased net revenue by 200-400 USD ha(-1) partly because of the higher market value of the grains, but mostly due to a positive effect on cassava storage root yield. Soybean affected cassava yields negatively because of its high biomass production and long maturity period; modifications are needed to integrate a soybean intercrop into the system. The findings demonstrate the large potential of ISFM to increase productivity in cassava-legume systems in the Central-African highlands. Benefits were, however, not observed in all study sites. In poor soils, productivity increases were variable or absent, and soil amendments are required. A better understanding of the conditions under which positive effects occur can enable better targeting and local adaptation of the technologies. (C) 2010 Elsevier B.V. All rights reserved.</t>
  </si>
  <si>
    <t>Kasereka, Bishikwabo; Pypers, Pieter; Sanginga, Jean-Marie; Vanlauwe, Bernard; Walangululu, Masamba</t>
  </si>
  <si>
    <t>Crop arrangement; Economic benefits; Fertilizer; Grain legume; Improved germplasm</t>
  </si>
  <si>
    <t>10.1016/j.fcr.2010.09.004</t>
  </si>
  <si>
    <t>vicia faba;manihot esculenta;arachis hypogea;phaseolus vulgaris;glycine max</t>
  </si>
  <si>
    <t>Organic cotton is considered a high-value crop in Benin, West Africa, but problems of high costs and reduced yield arising from the lack of effective pest control have left cotton farmers with low profit margins. We have developed a novel supplementary food spray product (Benin Food Product, BFP) to attract and retain beneficial insects on these crops to improve the management of pests. Applications of BFP to organic cotton, with and without other biological control agents, attracted and increased the densities of predatory insects, significantly reducing pest insect numbers and producing higher yields than in cotton treated with neem extract or in cotton that was untreated. In economic terms, the average gross profit margin on the BFP-treated plot was 125,340 FCFA (French Communaute Financiere Africaine; USA $ = 483 FCFA) with 80,248, 89,450 and 968 FCFA on plots treated with neem extract, synthetic insecticides, and no control agent, respectively. These results clearly show that a supplementary food spray, combined with biological pesticides such as neem extract, sugar, and nuclear polyhedrosis virus, could have a positive economic impact on organic cotton production in Benin.</t>
  </si>
  <si>
    <t>Anomis flava; Aphis gossypii; Crocidosema plebeiana; Dysdercus sidae; Earias huegeli; Helicoverpa armigera; Nezara viridula; Pectinophora scutigera; supplementary food spray</t>
  </si>
  <si>
    <t>profit;income;net return;net income</t>
  </si>
  <si>
    <t>gross margin;profit margin</t>
  </si>
  <si>
    <t>Increasing yields while reducing soil nutrient accumulation by straw strip mulching in the dryland wheat (Triticum aestivum L.) cropping system of Northwest China</t>
  </si>
  <si>
    <t>Surface mulching is an effective strategy to increase yields in rainfed agroecosystems. The plastic film residue and overuse of chemical fertilizer cause a serious non-point source pollution and high production input cost. With mulching, farmers typically attempt to maintain the balance of soil nutrients and reduce fertilizer use while ensuring high yields. Straw strip mulching (SM) is a new mulching technique, but the effects on nutrient uptake have not been studied yet. Therefore, 19 field comparative experiments were conducted in four growth seasons of winter wheat with three mulching treatments: (1) straw strip mulch (SM), a partial ground mulching using whole corn stalks that alternate with planting strips without mulch; (2) full-field plastic film mulching (PM); and (3) no mulching with wheat sown in rows, as a control (CK). Compared with CK, on average over all experiments, SM increased grain yield by 11.5%, biomass by 19.0%, the total aboveground uptakes of nitrogen (N), phosphorus (P) and potassium (K) by 16.1%, 18.4% and 22.9%. There were no significant differences between SM and CK in N and P requirements, the N, P and K concentrations in grain. The increased total aboveground uptake of each nutrient was closely associated with higher biomass, grain yield and straw yield (r = 0.66-0.84, P &lt; 0.01). Relative to CK, SM significantly decreased the total accumulation of residual NO3-N in the top 100 cm at maturity stage by 32.3% (22.7 kg ha(-1)) in typical fertilization (N, 120 kg ha(-1); P2O5, 90 kg ha(-1)) and by 33.8% (45.8 kg ha(-1)) in high fertilization (N, 150 kg ha(-1); P2O5, 120 kg ha(-1)), and the leaching of NO3-N into the deep soil below 40 cm. When only grain nutrients exported from the field after harvest in typical fertilization, N balance in SM, PM and CK accounted for 43.8%, 38.5% and 48.6% of N input, while P balance for 74.8%, 74.0% and 78.4% of P input, respectively, indicating possible saving potentials in fertilizer costs for all treatment, but the saving potential of P is much greater than that of N. Relative to PM, SM had similar the total aboveground nutrients uptake, similar to or slightly less grain yields, and higher economic benefit. SM is suitable for popularizing in a semiarid rainfed agroecosystem.</t>
  </si>
  <si>
    <t>Chai, Qiang; Chai, Shouxi; Chai, Yuwei; Chang, Lei; Cheng, Hongbo; Han, Fanxiang; Li, Rui; Li, Yawei; Ma, Jiantao</t>
  </si>
  <si>
    <t>Nutrient uptake; Nutrient balance; Nitrate nitrogen; Mulching; Straw application; Biomass</t>
  </si>
  <si>
    <t>10.1016/j.agee.2021.107797</t>
  </si>
  <si>
    <t>costs;economic benefit;variable cost</t>
  </si>
  <si>
    <t>Influence of Acacia senegal agroforestry system on growth and yield of sorghum, sesame, roselle and gum in north Kordofan State, Sudan</t>
  </si>
  <si>
    <t>We examined the effects of intercropping with Acacia senegal (L.) Willd on growth and yield of sorghum (Sorghum bicolor L.), sesame (Sesamum indicum L.) and roselle (Hibiscus sabdariffa). Field experiments were conducted in El-Obeid Research farm (13 degrees 10' N; 30 degrees 12' E), North Kordofan State, Sudan, during 2002-2003 in an 11-year-old A. senegal plantation. The experimental design was randomized complete block design (RCBD) with four replications. Data were recorded for plant height (cm), fresh weight (kg.ha(-1)), dry weight (kg.ha(-1)), crop yield (kg.ha(-1)), and gum yield (kgha(-1)). We used Land Equivalent Ratios (LER) and simple financial analyses of gross surpluses to evaluate the productivity and profitability of the different treatments. The results indicated that A. senegal trees had a beneficial effect on crop performance and yield as well as gum yield. Significant differences (p &lt; 0.05) were obtained for plant height, fresh weight, dry weight and crop yield. Therefore, yield of sorghum, sesame and roselle under intercropping system were 13.7%, 23.8% and 20.9% higher than that obtained in the sole cropping system respectively. The highest yield increase was observed with sesame (23.8%). Gum yield (g/tree/picking) was significantly (p &lt; 0.05) increased for sorghum, sesame and roselle under intercropping system. The highest yield of (298 g/tree/picking) was obtained when roselle was intercropped with A. senegal, while the least gum yield of (239 g.tree(-1)) was recorded in pure A. senegal plot. All the treatments gave land equivalent ratio (LER) of more than one-indicating the superiority of growing the field crops in intercropping over the sole cropping systems. The highest LER of 3.8 was obtained for sesame intercropped with A. senegal (Hashab), followed by 3.7, when sorghum was intercropped with A. senegal and 3.3 when roselle intercropped with A. senegal. All the treatments gave positive net revenues, the highest being for intercropped sorghum (558 SDG.ha(-1)) (SDG=Sudanese gienh). The intercropping of roselle gave the second net revenue (518 SDG.ha(-1)), while the sole sorghum gave the lowest net revenue (501 SDG.ha(-1)).</t>
  </si>
  <si>
    <t>Fadl, Kamal Eldin Mohammed</t>
  </si>
  <si>
    <t>Sorghum bicolor; Acacia senegal agroforestry system; Sesamum indicum; Hibiscus sabdarifia; Semi-arid environment; North Kordofan; Sudan</t>
  </si>
  <si>
    <t>10.1007/s11676-012-0319-4</t>
  </si>
  <si>
    <t>Conservation tillage is becoming increasingly attractive to farmers because it involves lower production costs than does conventional tillage. The long-term effects of sub-soiling tillage (ST), no tillage (NT), and conventional tillage (CT) on soil properties and crop yields were investigated over an 8-year period (2000-07). The study was conducted in a 2-crop-a-year region (Daxing) and a 1-crop-a-year region (Changping) of the Beijing area in China. At 0-0.30 m soil depth, water stability of macro-aggregates (&gt; 0.25 mm) was much greater for ST (22.1%) and NT (12.0%) than for CT in Daxing, and the improvements in Changping were 18.9% and 9.5%, respectively. ST and NT significantly (P &lt; 0.05) improved aeration porosity by 14.5% and 10.6%, respectively, at Daxing and by 17.0% and 8.6% at Changping compared with CT treatment. Soil bulk density after 8 years was 0.8-1.5% lower in ST and NT treatments than in CT at both sites. Soil organic matter and available N and P followed the same order ST approximate to NT &gt; CT at both sites. Consequently, crop yields in ST and NT plots were higher than in CT plots due to improved soil physical and chemical properties. Within the conservation tillage treatments, despite similar economic benefit, the effects on crop yields for ST were better than for NT. Mean (2000-07) crop yields for ST were 0.2% and 1.5% higher than for NT at Daxing and Changping, respectively. We therefore conclude that ST is the most suitable conservation tillage practice for annual 2-crop-a-year and 1-crop-a-year regions in the Beijing area.</t>
  </si>
  <si>
    <t>sub-soiling tillage; soil fertility; aggregate stability; soil porosity; bulk density; yield</t>
  </si>
  <si>
    <t>Garlic (Allium sativum L.) is one of the main economical spices produced by poor smallholder farmers in the highlands of Ethiopia for both marketing and consumption. However, its productivity in the area has ever been declining mainly due to soil fertility depletion. Hence, an experiment was conducted under irrigation for two years in 2017 and 2018 in one of northwest Ethiopian highlands known as Lay Gayint to assess the productivity response of garlic to NPS inorganic fertilizers and cattle manure applications. Factorial combinations of four levels of N-P2O5-S inorganic fertilizers (0-0-0; 70-21-9; 112-37-16; and 159-58-25 kg ha(-1)) and four levels of fresh cattle manure (0, 5, 10, and 15 t ha(-1)) were laid out in randomized complete block design with three replications. Unlike that of NPS inorganic fertilizers application and its interaction with cattle manure, physicochemical properties of the experimental soil were highly significantly improved with cattle manure application. Most growth and bulb yield parameters of garlic were significantly influenced by combined applications of NPS inorganic fertilizers and cattle manure, and their responses were more pronounced with the progress of the cropping seasons. Combined applications of 112-37-16 kg ha(-1) N-P2O5-S inorganic fertilizers with 15 and 10 t ha(-1) cattle manure gave the highest bulb yields (18.03-22.05 t ha(-1)), net benefits (Ethiopian Birr 509,456-626,814 per hectare), and marginal rate of returns (1,492.35-2,005.15%) in both study years of 2017 and 2018. Hence, combined applications of 112-37-16 kg ha(-1) N-P2O5-S inorganic fertilizers with 10(-15) t ha(-1) cattle manure are recommendable for garlic growing farmers in northwest Ethiopian highlands.</t>
  </si>
  <si>
    <t>Abate, Asefa; Alemayehu, Getachew</t>
  </si>
  <si>
    <t>bulb yield; fertility depletion; inorganic fertilizers; net benefit; nutrient imbalance; organic fertilizers</t>
  </si>
  <si>
    <t>10.1515/opag-2021-0047</t>
  </si>
  <si>
    <t>allium sativum</t>
  </si>
  <si>
    <t>marginal rate of return;net benefit;internal rate of return</t>
  </si>
  <si>
    <t>In order to generate information for reclaiming coastal saline sandy-loam soil for urban vegetation construction around Bohai Bay in North China, a field experiment combined with drip irrigation and setting a gravel-sand layer beneath the saline soil but above the water table was conducted to study the effect of mulches on irrigated water amount, soil salt control and willow (Salix babylonica L) growth, and construction costs were also estimated during 2012 and 2013. The three mulch treatments were control treatment with no mulch (C1), black shading net mulch (C2) and straw mulch (C3). In order to leach salts in the soil profile, irrigation was triggered by the soil matric potential threshold at 20-cm soil depth of -5 kPa in the early stage, and this was changed to -10 kPa until the end of the first growing year, and to -20 kPa for the second year. The results showed that (1) the straw mulch consumed the least irrigation water, followed by the black shading net mulch and the control treatment. Compared to the control treatment, the amount of irrigation for the straw mulch had decreased by 12% in 2012 and 27% in 2013. (2) The salinity reduction was mainly related to rainfall and the strategy of drip irrigation; and the mulches, especially straw mulch, decreased the risk of salt accumulation in early spring. (3) The best growth characteristic of plants and the optimal investment cost were for straw mulch, and the high investment cost in 2012 was due to soil preparation cost and the willows, gravel and sand cost was high and then it had decreased by 90% in 2013. From the combined points of water saving, plant growth and investment cost, the use of straw mulch with drip irrigation could aid in urban vegetation construction on coastal saline land in North China. (C) 2015 Elsevier B.V. All rights reserved.</t>
  </si>
  <si>
    <t>Drip irrigation; Salt accumulation; Investment cost; Salt-affected soil; Urban vegetation construction</t>
  </si>
  <si>
    <t>vicia faba;vigna unguiculata;arachis hypogea;zea mays;vigna radiata;pisum sativum;glycine max</t>
  </si>
  <si>
    <t>salix babylonica</t>
  </si>
  <si>
    <t>costs;total cost</t>
  </si>
  <si>
    <t>Crop phosphorus (P) deficiency and poor utilization of added P is a major agricultural problem due to reduced solubility of soil P and rapid fixation or precipitation of applied P fertilizer in alkaline and calcareous soils. The effects of P-enriched compost and single superphosphate (SSP) fertilization on maize and wheat yields and P use efficiency in a maize-wheat rotation system were studied for three years. On a three-year average, grain yields of maize and wheat after application of P-enriched compost were increased by 18% and 24%, respectively, in comparison with sole addition of a recommended dose of SSP fertilizer. P-enriched compost addition to soil increased maize and wheat yields by 12% and 17%, respectively, compared to P fertilizer plus FYM incorporation. Soil available P concentration and P uptake were affected significantly by the addition of P-enriched compost. On average, increases in P recovery, use efficiency, and agronomic efficiency of 52%, 18%, and 43% were recorded in maize and increases of 50%, 23%, and 49% in wheat. P-enriched compost application yielded 30% and 32% higher economic returns in maize and wheat than SSP fertilization alone. (C) 2018 “Crop Science Society of China and Institute of Crop Science, CAAS”</t>
  </si>
  <si>
    <t>P-enriched compost; Maize; Wheat; Farmyard manure; P-uptake</t>
  </si>
  <si>
    <t>hordeum vulgare;fagopyrum esculentum;vigna unguiculata;phaseolus vulgaris;pisum sativum;zea mays;brassica napus;rassica napus;triticum</t>
  </si>
  <si>
    <t>diversification/crop rotation;residue management/crop/mulch;residue management/crop/removed;land preparation/beds/flat;land preparation/beds/bed and furrow</t>
  </si>
  <si>
    <t>Crop phosphorus (P) deficiency and poor utilization of added P is a major agricultural problem due to reduced solubility of soil P and rapid fixation or precipitation of applied P fertilizer in alkaline and calcareous soils. The effects of P-enriched compost and single superphosphate (SSP) fertilization on maize and wheat yields and P use efficiency in a maize-wheat rotation system were studied for three years. On a three-year average, grain yields of maize and wheat after application of P-enriched compost were increased by 18% and 24%, respectively, in comparison with sole addition of a recommended dose of SSP fertilizer. P-enriched compost addition to soil increased maize and wheat yields by 12% and 17%, respectively, compared to P fertilizer plus FYM incorporation. Soil available P concentration and P uptake were affected significantly by the addition of P-enriched compost. On average, increases in P recovery, use efficiency, and agronomic efficiency of 52%, 18%, and 43% were recorded in maize and increases of 50%, 23%, and 49% in wheat. P-enriched compost application yielded 30% and 32% higher economic returns in maize and wheat than SSP fertilization alone. (C) 2018 â€œCrop Science Society of China and Institute of Crop Science, CAASâ€</t>
  </si>
  <si>
    <t>Among the crop production factors, preceding crop and tillage management affect the sustainable use of soil resources and ultimately crop growth and productivity. This study aimed at investigating the impact of preceding winter crops (grass or legume) and different tillage systems on forage yield, quality and nutritive values of three summer grass (Sudan grass, pearl millet and teosinte) and two legume forage crops (cowpea and guar) under arid conditions. The results exhibited that growing forage crops after legumes (as berseem clover) produced the highest fresh and dry forage yields and quality attributes compared with grasses (as wheat) with the exception of crude fiber content, which was decreased. Moreover, tillage practices showed positive impact on forage yields and quality attributes. The maximum forage yields and quality parameters were recorded under conventional tillage (CT) practice compared with reduced tillage (RT) and no-tillage (NT) systems. Among the evaluated crops, the highest yields of fresh forage, dry forage, crude fiber, crude protein and total digestible nutrient were exhibited by grass forage crops (Sudan grass, pearl millet and teosinte), whereas the highest crude protein content and the digestible energy values were produced by legume forage crops (cowpea and guar). The maximum fresh forage, dry forage, crude fiber, crude protein, total digestible nutrient and digestible crude protein yields were produced by pearl millet followed by Sudan grass under CT and RT after berseem clover. The highest net return was recorded by sowing pearl millet after berseem clover and applying CT followed by RT practices, which could be recommended for the commercial production. Moreover, it could be assumed that the combination of growing grass forage crops after legume crops under CT or RT systems could enhance forage crop yield and quality with an improvement in soil properties for sustainable agriculture with low cost and the highest net income.</t>
  </si>
  <si>
    <t>Awad, Mohamed F.; Datta, Avishek; El-KHOLY, Ahmed S. M.; El-sobky, El-Sayed E. A.; Hassan, Hend H. M.; Mansour, Elsayed; Ullah, Hayat</t>
  </si>
  <si>
    <t>soil tillage; preceding crop; forage quality; nutritive values; net return</t>
  </si>
  <si>
    <t>10.1016/j.jia.2022.08.088</t>
  </si>
  <si>
    <t>pennisetum glaucum;teosinte;sorghum x drummondii</t>
  </si>
  <si>
    <t>Influence of Tillage and Relay Cropping of Berseem in Mustard-Pearl millet System on Soil Quality, Productivity of Crops and Water</t>
  </si>
  <si>
    <t>In the semi-arid tropics, pearlmillet-mustard (PM-M) is one of the major cropping systems of India. The monocropping of PM-M system has been showing signs of diminutive and decline soil quality, system productivity and profitability from more than two decades. In order to improve the PM-M system productivity and make it profitable through relaying a leguminous fodder crop berseem or Egyptian clover in various tillage and crop seeding (TCS) methods. Relaying berseem (RB) residues provided surface cover in zero-tillage (ZT) system and the needed organic carbon sponge for microbial actions for improvements in soil properties. The shifting of TCS from traditional tilled (TT) to ZT system and RB in standing mustard crop significantly improved soil organic carbon stock, infiltration rate, soil water storage, availability of macro- and micronutrients, biological properties, land use and production efficiency. Improvements in soil properties resulted significantly greater productivity of crops, system and net profit. The TCS with ZT increased the PM-M system productivity by 11% in without RB, while 12% in RB compared with TT system. Results of ZT seeding method saved production cost of PM-M (sic) 8498/ha and had increased net profit (sic) 20,988/ha, whereas those of PM-M in RB saved production cost of (sic) 13,263/ha and increased net profit (sic) 35,538/ha compared with TT, respectively. Among the treatments of TCS, ZT seeding in PM-M cropping system with RB in mustard had greater soil quality parameters, pearl millet equivalent system productivity and net benefits; thus, it is considered the best practice to maintain soil quality, food security and profitability.</t>
  </si>
  <si>
    <t>Gupta, Raj K.; Singh, Anil Kumar; Singh, Sudhir; Singh, Y. P.; Tomar, Sandeep S.</t>
  </si>
  <si>
    <t>Seeding method; Relay cropping; Soil properties; Productivity; Economics; Water productivity; pearl millet; Mustard; Berseem</t>
  </si>
  <si>
    <t>10.1007/s40003-020-00519-7</t>
  </si>
  <si>
    <t>other;cereals;oil crop</t>
  </si>
  <si>
    <t>trifolium alexandrinum;pennisetum glaucum;sinapis</t>
  </si>
  <si>
    <t>Influence of Wheat Establishment Techniques and Previous Kharif Season Crops on Productivity, Profitability, Water Use Efficiency, Energy Indices and Soil Properties in Central India</t>
  </si>
  <si>
    <t>A three-year field study was conducted to explore the efficacy of wheat (Triticum aestivum) crop establishment techniques comprising conventional tillage (CT), minimum tillage (MT), zero tillage (ZT) and broad bed furrow (BBF) after harvest of kharif (rainy) season crops of paddy (Oryza sativa), pigeon pea (Cajanus cajan), pearl millet (Pennisetum glaucam) and cluster bean (Cyamopsis tetragonoloba). Pooled data showed that yield attributing characters and grain yield of wheat were significantly higher which was recorded under BBF followed by ZT, CT approximate to MT. Likewise significantly, higher grain yield was recorded after harvest of pigeon pea followed by pearl millet, paddy and cluster bean, respectively. Grain yield of wheat grown after previous kharif season crops was significantly higher under BBF after harvest of paddy, pigeon pea and pearl millet, whereas ZT proved to be better after harvest of cluster bean. The study revealed that BBF method saved maximum of US$ 101 ha(-1) followed by ZT (US$ 76 ha(-1)) and MT (US$ 43 ha(-1)) as compared with total cost of production under CT (US$ 497 ha(-1)). Net return was higher by 199 US$ ha(-1) with BBF and US$ 156 ha(-1) with ZT compared with CT (US$ 844 ha(-1)). Total water use by wheat was higher after cluster bean (38.6 cm) and least after paddy (35.7 cm). Total water use by wheat establishment techniques was 10.6 cm and 2.7 cm higher under CT compared with BBF and ZT, respectively. The delayed establishment of wheat after CT required more energy, while timely sown crop needed less energy and produced more energy, use efficiency and productivity of energy. After harvest of third crop of wheat, physicochemical properties significantly improved sown after pigeon pea compared to other kharif season crops. The overall improvement of physicochemical properties under BBF followed by ZT compared with MT and CT.</t>
  </si>
  <si>
    <t>Panwar, Bhawani; Singh, Anil Kumar; Singh, Sudhir; Singh, Y. P.</t>
  </si>
  <si>
    <t>Energy indices; Productivity; Kharif season crops; Soil properties; Water use; Wheat establishment; Conventional tillage; Zero tillage; Paddy; Oryza sativa; Pigeon pea; Cajanus cajan; Pearl millet; Pennisetum glaucam; Cluster bean; Cyamopsis tetragonoloba</t>
  </si>
  <si>
    <t>10.1007/s40003-019-00420-y</t>
  </si>
  <si>
    <t>vicia faba;cyamopsis tetragonoloba;pennisetum glaucum;oryza sativa;pisum sativum;cajanus cajan;triticum</t>
  </si>
  <si>
    <t>Inoculation of arbuscular mycorrhizal fungi with plastic mulching in rainfed wheat: A promising farming strategy</t>
  </si>
  <si>
    <t>Inoculation of arbuscular mycorrhizal fungi (AMF) is an environment-friendly solution to improve field productivity and agro-ecosystem sustainability in semiarid rainfed agricultural areas. Yet, whether it can be incorporated into plastic-film mulching farming systems is an unanswered fundamental question. In 2014 and 2015, two relatively independent but closely related field trials were conducted to evaluate the inoculation effects of AMF species on grain yield, biomass accumulation, water use efficiency (WUE), soil organic carbon and economic profitability in field-grown wheat under plastic film mulching in a typical semiarid site of northwest China. Trial 1 included two treatments: traditional flat planting (CK-1) and plastic film mulching (PFM); while Trial 2 consisted of PFM treatment inoculated with three AMF species (Acaulospora laevis, Glomus monosporum, and Glomus intraradices) alone or in combination, or without inoculation as the control (CK-2). PFM resulted in significant increases in grain yield and WUE due to improved hydro-thermal balance in both growing seasons. Importantly, across all the species under PFM, the AMF inoculation increased grain yield and aboveground biomass by 46.6% and 56.5%, respectively, in wet year 2014, and 16.6% and 27.4%, respectively, in warm dry year 2015, comparing with the non-inoculation treatment. AMF symbiosis also significantly enhanced harvest index and population fitness, and higher inoculation rates generally led to greater increases in yield, biomass and WUE. We also quantitatively estimated the economic benefits among various treatments, and found that compared with CK-1, PFM significantly increased net economic income by 35.8% in 2014 and 245.0% in 2015, while AMF inoculation further promoted average net income by 72.9% in 2014 and 21.7% in 2015 compared with CK-2. Meanwhile, the output to input ratio in PFM or PFM-mulching treatment was generally boosted or remained unchanged in comparison with that of control groups over two growing seasons. Principal component analysis (PCA) demonstrated that hydrothermal balance (PFM and precipitation) acted as the major factors to determine the grouping pattern from group I into group II, and all AMF treatment clusters into group III. Critically, PFM led to small increases in soil organic carbon (SOC) content in both growing seasons, and AMF inoculation further significantly increased the SOC by 16.5% in 2014 and 1.9% in 2015. The AMF diversity in the rhizosphere was re-tested and identified, providing evidence that three exotic AMF species had been established efficiently in rhizosphere soil and become dominant species. For the first time, we found that an integrated AMF-mulching farming system improved field productivity, economic benefit and soil organic carbon, thereby providing as environment-friendly and high-yielding management solution for wheat production and ecosystem sustainability in dryland agriculture. (C) 2017 Elsevier B.V. All rights reserved.</t>
  </si>
  <si>
    <t>Chen, Ying-Long; Gong, Xiao-Fang; Lv, Guang-Chao; Peng, Yi-Nan; Ren, Ai-Tian; Wang, Zhi-Ye; Xiong, You-Cai; Zhu, Ying</t>
  </si>
  <si>
    <t>Arbuscular mycorrhizal fungi (AMF); Environment-friendly; Plastic film mulching; Rainfed wheat; Sustainability</t>
  </si>
  <si>
    <t>10.1016/j.fcr.2016.11.005</t>
  </si>
  <si>
    <t>innoculation/amf</t>
  </si>
  <si>
    <t>Integrated agronomic practices management improve yield and nitrogen balance in double cropping of winter wheat-summer maize</t>
  </si>
  <si>
    <t>Crop production alters nitrogen balance in double cropping of winter wheat-summer maize in grain nitrogen content, soil nitrogen pool and nitrogen loss, ultimately affecting nitrogen use efficiency and environmental health. In comparison to the information on crop responses only limited knowledge exists on the response of nitrogen balance to integrated agronomic practices management (IAPM, defined as a comprehensive management framework consisted of tillage method, plant density, seeding and harvest dates, and fertilizer application) under field. Planting pattern will affect crop production and environmental costs. And how the nitrogen balance change under IAPM? In order to answer this question, four treatments (T1, T2, T3 and T4) were conducted on double cropping of winter wheat-summer maize for 4 years in North China Plain. Annual grain yield of T2, T3, and T4 was 22.0%, 51.2%, and 33.3%, respectively, higher than T1. And single grain yield of winter wheat or summer maize had the same trend as the annual grain yield. Dry matter accumulation of T2, T3, and T4 in summer maize season were 8.3%, 42.0%, and 23.0%, and those in winter wheat season were 3.9%, 25.7%, and 12.1%, respectively, higher than T1 at harvest. The grain yield of T4 was lower than that of T3 but higher than that of T1 and T2, and net profit and nitrogen use efficiency of T4 were higher than that of T3. Meanwhile the highest current and residual nitrogen recovery efficiency ((REN)-R-C and (REN)-R-RE) were obtained by T4 treatment during the study period. The soil nitrogen content in 0-90 depth (SN), grain nitrogen content (GN), nitrogen apparent recovery efficiency (ARE(N)) and fertilizer nitrogen loss (FNL) were measured for nitrogen balance. T4 treatment promoted nitrogen balance as higher GN, higher ARE(N) and lower FNL. The GN kept stable and FNL was increasing slowly in all treatments, which mean the contribution to soil nitrogen pool was decreasing with experimental years. The grain yield for T4 treatment of winter wheat, summer maize and annual increased by 36.4%, 31.3% and 33.3% averagely in the past 4 years, compared with T1 treatment While maintaining crop production, T4 treatment made an important contribution to promoting nitrogen use efficiency, improving the situation of nitrogen balance, and reducing nitrogen loss about 39.1-54.4%, compared with other treatments.</t>
  </si>
  <si>
    <t>Dong, Shuting; Gao, Fei; Gao, Jia; Liu, Peng; Liu, Zheng; Zhang, Jiwang; Zhao, Bin</t>
  </si>
  <si>
    <t>Double cropping; Agronomic pattern; Nitrogen management; Nitrogen balance; Residual nitrogen</t>
  </si>
  <si>
    <t>10.1016/j.fcr.2018.03.001</t>
  </si>
  <si>
    <t>Integrated disease management of leaf spot and spotted wilt of peanut</t>
  </si>
  <si>
    <t>Field experiments were carried out to evaluate the effects of integrated management of early leaf spot, caused by Cercospora arachidicola, and spotted wilt, caused by Tomato spotted wilt virus (TSWV), on peanut (Arachis hypogaea) using host resistance, two tillage systems, and varying fungicide programs. Effects on pod yield and economic return were assessed. Genotypes C-11-2-39 and Tifrunner demonstrated the best field resistance to TSWV, whereas cvs. DP-1 and GA-O1R and line C-28-305 were among the genotypes with the best leaf spot resistance. Epidemics of both diseases were comparable or suppressed in strip-tilled plots compared with conventionally tilled plots. Leaf spot intensity decreased with increased fungicide applications, but to a lesser degree with use of resistance and strip tillage. Yields and net returns were similar between tillage treatments in 2002 and lower in strip tillage in 2003. Genotypes with the greatest yields and returns were C-11-2-39, C-99R, and GA-01R. Returns were comparable among the four-, five-, and seven-spray programs in both years, despite differences in yield. The standard production system, Georgia Green in conventional tillage with seven sprays, resulted in lower returns than half the integrated systems tested in 2002, but had comparable or higher returns than nearly all systems in 2003. When significant, yields and returns were correlated with spotted wilt intensity. to a greater degree than leaf spot intensity.</t>
  </si>
  <si>
    <t>Brenneman, TB; Cantonwine, EG; Culbreath, AK; Kemerait, RC; Mullinix, BG; Smith, NB; Stevenson, KL</t>
  </si>
  <si>
    <t>Cercosporidium personatum; chlorothalonil; conservation tillage; economics; late leaf spot</t>
  </si>
  <si>
    <t>10.1094/PD-90-0493</t>
  </si>
  <si>
    <t>arachis hypogaea</t>
  </si>
  <si>
    <t>pest and disease management/integrated disease management (IDM)</t>
  </si>
  <si>
    <t>Soil fertility depletion is emerging as a serious challenge causing low crop yields and food insecurity in Ethiopia. An on-farm experiment was conducted in 2017/2018 cropping season to investigate the effects of combined application of compost and mineral fertilizer on selected soil properties and maize yield in North-western Ethiopia. Treatments were factorial combinations of three rates of Urea/NPSB (0/0, 50/50 and 100/100 kg ha(-1)) and three rates of compost (0, 5 and 10 t ha(-1)). The field experiment was arranged in randomized complete block design (RCBD) with three replications. Results showed that combined application of compost and mineral fertilizer significantly (p &lt; 0.05) increased soil pH, organic carbon (OC), total nitrogen (TN), available phosphorus (AP), available sulphur (AS) and cation exchange capacity (CEC) compared to sole mineral fertilizer application and the control. On the other hand, there was significant (p &lt; 0.01) decrease in soil bulk density. Plots amended with 10 t ha(-1) compost and 100/100 kg ha(-1) Urea/NPSB provided the highest maize dry biomass (18.62 t ha(-1)) and grain yield (6.07 t ha(-1)). Conversely, the lowest biomass (5.70 t ha(-1)) and grain (1.17 t ha(-1))yields were obtained from the control. The partial budget analysis also showed that the highest net benefit (32700 Birr ha(-1)) was obtained from combined addition of organic and mineral fertilizer which was significantly higher than applying the highest rate of sole mineral fertilizer (27438 Birr ha(-1)), highest rate of sole compost (9011.3 Birr ha(-1)) and the control (7660 Birr ha(-1)). Therefore, we concluded that integrated fertilizer management improves soil properties and crop yield in the highlands of north-western Ethiopia.</t>
  </si>
  <si>
    <t>Damte, Matebe; Ejigu, Workineh; Elias, Eyasu; Selassie, Yihenew G.</t>
  </si>
  <si>
    <t>Blend fertilizer; Compost; Integrated nutrient addition; Soil fertility; Yield response</t>
  </si>
  <si>
    <t>10.1016/j.heliyon.2021.e06074</t>
  </si>
  <si>
    <t>Integrated management of agronomic practices in the forage cactus: maximizing productivity, biological efficiency and economic profitability</t>
  </si>
  <si>
    <t>Forage cactus cropping systems that include a combination of agricultural practices (cloning, irrigation, mulching, and/or intercropping) can increase forage production and economic return in semi-arid environments. This study evaluated the effect on productivity, biological efficiency, and economic return of combining different practices with forage cactus cropping systems in the semi-arid region of Brazil. The research was conducted in four experimental areas, in a randomized block design with four replications, and included the following practices: 1) clones - irrigation -cover, 2) different irrigation depths, 3) intercropping -mulching, and 4) different levels of mulch. The treatments in experiment I consisted of three cactus clones ('Orelha de Elefante Mexicana'-OEM; `Miuda'-MIU and `IPA-Sertania'-IPA), two water regimes (rainfed and irrigated), and two levels of mulch (with and without mulch). Experiment II comprised four irrigation depths (0, 40, 80, and 120% of the crop evapotranspiration) and three cactus clones. In experiment III, three crop arrangements (single cactus, cactus intercropped with millet, and single millet) were evaluated under two levels of mulching (with and without mulching). In experiment IV, four levels of mulch were used (0, 5, 10, and 15 Mg ha-1). The total number of cladodes per plant, fresh matter yield (YFM), dry matter yield (YDM), and final plant density were obtained when harvesting. Economic viability was assessed using the profitability index (PI). The rainfed systems showed greater yield. The use of mulch afforded greater productivity. The OEM clone (YFM = 310.76 Mg ha-1 and YDM = 29.87 Mg ha-1) obtained a higher yield than did the IPA and MIU clones. The highest PI values were achieved under the rainfed systems. The MIU and IPA clones exhibited lower PI values. The cactus-millet intercrop achieved the best performance with the use of mulch. Cactus systems of 15.0 Mg ha-1 showed a greater PI value. It was concluded that the integrated management of such practices as intercropping, mulching, and the adoption of the OEM clone can increase the supply of forage. These practices can promote the sustainable intensification of forage input in Livestock Production Systems in semi-arid environments.</t>
  </si>
  <si>
    <t>Alves, Cleber Pereira; Bastos de Souza, Luciana Sandra; Da Rosa Ferraz Jardim, Alexandre Manicoba; Do Nascimento Araujo Junior, George; Freire da Silva, Thieres George; Leal de Araujo, Gherman Garcia; Muniz Nunes Alves, Hygor Kristoph; Pinheiro, Antonio Gebson; Steidle Neto, Antonio Jose; da Silva Salvador, Kaique Renan</t>
  </si>
  <si>
    <t>Opuntia; Nopalea; Competitive ability; Net present value</t>
  </si>
  <si>
    <t>10.56890/jpacd.v24i.514</t>
  </si>
  <si>
    <t>diversification/intercropping;irrigation;residue management/non-crop/mulch;varieties/improved</t>
  </si>
  <si>
    <t>Integrated management of Striga hermonthica and cereal stemborers in finger millet (Eleusine coracana (L.) Gaertn.) through intercropping with Desmodium intortum</t>
  </si>
  <si>
    <t>We evaluated the potential role of greenleaf desmodium, Desmodium intortum (Mill.) Urb., in the combined management of Striga hermonthica and cereal stemborers in finger millet (Eleusine coracana (L.) Gaertn.) in western Kenya between 2007 and 2008. Treatments comprised finger millet planted either as monocrop stands or intercropped with D. intortum. S. hermonthica counts were significantly lower in the intercrop than in the monocrop plots. Similarly, multi-season analyses showed that the proportions of stemborer-damaged plants were significantly lower in the intercrop than in the monocrop. These differences were associated with significantly higher grain yields in the intercrop than in the monocrop. Total labour and variable costs were significantly higher in the intercrop resulting from the additional seed cost and labour to plant, manage and harvest D. intortum. However, total revenue and gross margins were significantly higher in the intercrop due to the higher finger millet grain yields and additional product, D. intortum forage, part of which is consumed by farmers' own livestock or used for own plot extension, and the remaining amount is sold. Our results demonstrate that intercropping finger millet with D. intortum offers an effective means of control of both pests, leading to higher grain yields and economic returns.</t>
  </si>
  <si>
    <t>Amudavi, David M.; Khan, Zeyaur R.; Midega, Charles A. O.; Pickett, John A.; Pittchar, Jimmy</t>
  </si>
  <si>
    <t>intercropping; finger millet; Desmodium intortum; Striga hermonthica; stemborer; control; economic returns</t>
  </si>
  <si>
    <t>10.1080/09670870903248843</t>
  </si>
  <si>
    <t>eleusine coracana;desmodium intortum;pennisetum glaucum</t>
  </si>
  <si>
    <t>costs;gross margin;labour cost;gross return;variable cost</t>
  </si>
  <si>
    <t>Integrated multi-enterprise agricultural system for sustaining livelihood, energy use and resource recycling: a case study from semi-arid tropics of central India</t>
  </si>
  <si>
    <t>Integrated farming system (IFS) has been the way of life of agrarian people in semi-arid tropics (SAT) of India and other developing countries. However, there has been losing links between crops and livestock in the recent past due to promotion of mono- or double-crop-based intensive agricultural production systems owing to compulsions of hunger and poverty. Such farming practices resulted in issues of sustainability and economic viability due to stagnant productivity, deteriorating soil health, risk of failure of mono-cropping, absence of by-product and resource recycling, etc. Therefore, a study was planned during 2014-2018 involving multiple enterprises like food crops, agroforestry (fruits + vegetables), forage, livestock and water harvesting-cum-fish production to enhance productivity, profitability, energy efficiency, resource recycling and soil health. The IFS model of one hectare size besides producing multiple products (grains, fruit, vegetable, fodder, milk, fish, etc.) also resulted in US$ 1671/year net return with a benefit cost ratio of 1.58 and generated 293 man-days/year employment as against US$ 1287 net return and 119 man-days in groundnut-wheat cropping system. Energy efficiency, net energy gain and energy profitability were observed higher in groundnut-wheat cropping system. However, the share of indirect energy (71%) and renewable energy (67%) was more in IFS making it more self-reliant and sustainable. The IFS approach ensured round the year supply of income and a farmer can get approximately 265 to 597 US$ every month while he gets income only twice a year by adopting double cropping. Further, nearly 10.22 tonnes of farm yard manure and 2.5 tonnes of farm compost were recycled under IFS that improved soil health as compared to the double cropping. The study concluded that the IFS approach is capable of producing multiple products, improving productivity, profitability, employment opportunities, soil health and sustaining livelihood in vulnerable ecologies like SAT of central India and other parts of the world.</t>
  </si>
  <si>
    <t>Ahmed, Akram; Chand, Khem; Chaudhary, Manoj; Choudhary, Mukesh; Das, M. M.; Kumar, Sunil; Kumar, Sunil; Kumar, T. Kiran; Palsaniya, D. R.; Rai, S. K.; Sahay, C. S.</t>
  </si>
  <si>
    <t>Energy budgeting; Integrated farming system; Productivity; Profitability; Resource recycling; Soil health</t>
  </si>
  <si>
    <t>10.1007/s10457-021-00670-2</t>
  </si>
  <si>
    <t>benefit cost ratio;labour person hours;net return</t>
  </si>
  <si>
    <t>Integrated nitrogen management improves productivity and economic returns of wheat-maize cropping system</t>
  </si>
  <si>
    <t>Objectives: Continuous cultivation of rice and wheat crops in rice-wheat cropping system has resulted in numerous edaphic, social and environmental problems. Nonetheless, increasing water scarcity is also threatening the sustainability of rice-wheat cropping system. Therefore, farmers are compelled to cultivate alternative crops, like maize for water saving and higher economic returns. However, limited is known for integrated management of nitrogen (N) in wheat and maize crops. This study investigated the impact of integrated N management on productivity and profitability of wheat-maize cropping system. Methods: The study was conducted at Agriculture Research Farm of Bahauddin Zakariya University, Mulan, Pakistan. Wheat and maize crops were cultivated with recommended N dose using inorganic and organic sources, either alone or in combination with biofertilizer, while no N application was regarded as control. Data relating to root biomass yield and soil organic carbon (SOC) were collected. Results: Organic fertilizer alone and in combination with inorganic fertilizer and biofertilizer significantly improved root biomass and SOC. Improved SOC and crop root system resulted in better productivity of wheat-maize cropping system. Sole inorganic fertilizer application improved crop yield; however, had almost no effect on SOC. Integrated N management strategy (50% organic and inorganic fertilizer in combination with biofertilizer), improved crop yield (7168, 6405 kg/ha), net benefit (US$ 779, 961) and SOC (2.75%, 1.59%) for maize and wheat crops, respectively. Conclusion: Integrated N management strategy using different N sources seemed a viable and economically sound alternative of conventional N management, which would further strengthen the sustainability of wheat-maize cropping system. (c) 2021 The Authors. Published by Elsevier B.V. on behalf of King Saud University. This is an open access article under the CC BY-NC-ND license (http://creativecommons.org/licenses/by-nc-nd/4.0/).</t>
  </si>
  <si>
    <t>Ahmad, Shakeel; Atique-ur-Rehman; Brestic, Marian; El-Shehawi, Ahmed M.; Farooq, Omer; Farooq, Shahid; Hussain, Mubshar; Mahmoud, Samy F.; Sarwar, Naeem; Wasaya, Allah; Zivcak, Marek</t>
  </si>
  <si>
    <t>Wheat-maize cropping system; Nitrogen management; Productivity; Economic returns</t>
  </si>
  <si>
    <t>10.1016/j.jksus.2021.101475</t>
  </si>
  <si>
    <t>Integrated nutrient management as a managerial tool for applying saline water in wheat crop cultivated under sub-tropic and semi-arid conditions of North-Western India</t>
  </si>
  <si>
    <t>The present study was conducted during the Rabi seasons of 2016-2017 and 2017-2018 to investigate the effectiveness of adding three organic manures (farmyard manure @10 t/ha, vermicompost @ 2.5t/ha, and biogas slurry @ 2.5t/ha) in combinations with graded dose of chemical fertilizers (75%, 100%, and 125% recommended dose of fertilizers) and microbial inoculations, i.e., salinity tolerant strain of Azotobacter chroococcum (Mac 27) and Biomix [Azotobacter (Mac 27) + Azospirillum (J 11-12) + phosphate solubilizing bacterias (p 36)] on the productivity of wheat crop irrigated with saline water (7.5-8.0 dS/m). The recommended dose of fertilizer + farmyard manure + Biomix resulted in significant improvement in growth parameters and grain yield (49.78 q/ha), straw yield (71.72 q/ha), biological yield (121.5 q/ha) of the wheat crop as compared to the control and recommended dose of fertilizer. The highest gross returns (Rs. 112,476), net returns (Rs. 38,615), and B:C (1.52) were also realized in the same treatment. The integrated nutrient application had improved the viable microbial count of Azotobacter, Azospirillum, and phosphate solubilizing bacteria as compared to control (untreated) and inorganic fertilizer treatments. Soil electrical conductivity and pH were decreased, while organic carbon increased by farmyard manure, vermicompost, and biogas slurry application when compared with the control (untreated). The availability of nitrogen, phosphorus, and potassium in soil also significantly improved over the control and sole recommended dose of fertilizer treatments. Hence, in North-Western plains of India having the problem of salinity, wheat can be profitably cultivated by the adoption of integrated nutrient management practices.</t>
  </si>
  <si>
    <t>Beniwal, Sunil; Kumar, Anil; Rani, Sarita; Satyavan</t>
  </si>
  <si>
    <t>economics; integrated nutrient management; microbial count; saline water; wheat</t>
  </si>
  <si>
    <t>10.1080/01904167.2019.1685105</t>
  </si>
  <si>
    <t>Integrated nutrient management by using target yield equations for rice-jute system in eastern India</t>
  </si>
  <si>
    <t>Field studies on target yield equation (TYE)-based integrated nutrient management in rice (Oryza sativa) and jute (Corchorus capsularis) were conducted to investigate its value in achieving target yields, improving nutrient utilization and soil nutrient status. The study was conducted for 3 years consecutively during 2001 to 2003 under on-farm rainfed conditions growing rice variety Padmini in sequence with jute variety JRO 524 during wet season (April to December). Requirement of nitrogen (N) phosphorus (P), and potassium (K) for achieving target yield of 4 t ha(-1) for rice and 3 t ha(-1) for jute was estimated following a soil test crop response (STCR)-based TYE. Four sets of treatments included farmyard manure (FYM) as organic source and synthetic fertilizers as chemical source applied to both rice and jute, compared with an untreated crop (no NPK) usually followed in farmers' practice. Results showed marginal deviation from specified target yield, achieving 96% of the target yield in rice and 95% in jute. Integrated nutrient management resulted in significantly higher yield of both rice (3.84 t ha(-1)) and jute (2.85 t ha(-1)), treated with 100% INM combined with 75% fertilizer NPK + 25% organic N. As a result, the system productivity aggregating rice and rice equivalent yield of jute was also highest (8.97 t ha(-1)) with 100% INM. A benefit:cost ratio was also derived, showing a maximum of 1.04 in rice with 100% INM, compared with 0.96 with the application of fertilizer alone. Nutrient uptake and nutrient productivity were also higher in crops with 100% INM. In addition, sustained availability of soil N, P, and K (and thereby, improvement in soil nutrient balance), was pronounced more with 100% INM. Therefore, the 3-year on-farm study showed that TYE-based INM not only helped achieve near-target yields but also promoted nutrient utilization and sustainable soil NPK status.</t>
  </si>
  <si>
    <t>integrated nutrient management; target yield; nutrient productivity; nutrient uptake; rice; jute; soil NPK; rainfed waterlogged condition</t>
  </si>
  <si>
    <t>control;mulch/plastic;residue management/crop/mulch;residue management/non-crop/mulch</t>
  </si>
  <si>
    <t>Integrated nutrient management for sustainable cassava production in South Western Nigeria</t>
  </si>
  <si>
    <t>Due to cost, availability and technical reasons, agriculture with high chemical fertilizer input has not been practiced in Nigeria. Animal manures are not available in the required quantities and are often low in one or more of the major nutrients: N, P, and K. This study investigated the effect of an integrated use of organic manures and inorganic fertilizer on cassava production and soil parameters. Single applications of manures and an inorganic fertilizer at recommended rates served as references. Crop responses were highest with integration of manures with no productivity gaps when compared with the rates of single applications of the recommended inorganic fertilizer and manures. Nutrients were made most available when manures were integrated with inorganic fertilizer. Root yield was highest with the integrated use of manures and fertilizer while stem yield was highest with the single applications of manure. Lowest responses were obtained in the control treatment without fertilization for all parameters. Crop and soil productivity can be sustained with the integration of different manures as a viable alternative to the single applications of either manure or inorganic fertilizer.</t>
  </si>
  <si>
    <t>Odedina, Joy; Odedina, Samson; Ojeniyi, Stephen</t>
  </si>
  <si>
    <t>integration; fertilizer; manure; cassava; Nigeria</t>
  </si>
  <si>
    <t>10.1080/03650340.2012.695865</t>
  </si>
  <si>
    <t>Sugarcane is one of the major important sugar yielding crops in Bangladesh. As an exhaustive crop, sugarcane removes a huge amount of plant nutrients from the soil. However, the combined use of organic and inorganic fertilizers can be a good approach to deal with nutrient depletion and promote sustainable crop production as well as improve soil health. Therefore, an attempt was made to identify the most fruitful and profitable integrated nutrient management on the aspects of growth, yield and quality of sugarcane in two consecutive growing sea -sons. Seven treatments: T1 = Control, T2 = 165:55:120:30:10:2.5:4 kg N:P:K:S:Mg:Zn:B ha-1, T3 = Poultry Litter (PL) at 5 t ha-1+ 95:51:87:9:10:2.5:4 kg N:P:K:S:Mg:Zn:B ha-1, T4 = Cow Dung (CD) at 15 t ha-1+ 36:52:60:17:10:2.5:4 kg N:P:K:S:Mg:Zn:B ha-1, T5 = Press Mud (PM) at 15 t ha-1 + 10:50:43:0:10:2.5:4 kg N:P:K: S:Mg:Zn:B ha-1, T6 = Mustard Oil Cake (MOC) at 0.5 t ha-1+ 140:54:115:25:10:2.5:4 kg N:P:K:S:Mg:Zn:B ha-1 and T7 = GM (Green Manure) at 5 t ha-1 + 140:53:100:28:10:2.5:4 kg N:P:K:S:Mg:Zn:B ha-1 were used in this experiment. Two years data showed that treatment T3 produced the maximum amount of tillers, total dry matter yield, millable sugarcane, cane yield and sugar yield, followed by the T4 treatment. The highest stalk heights were recorded in the T3 treatment, which was statistically similar to all other treatments except T1 and T2. The juice quality parameters viz., brix and pol in cane were found significant in treatment T3 while the highest purity was obtained in the T7 treatment. All the data of Jaggery (goor) quality parameters, the highest sucrose content, color transmittance, Jaggery (goor) recovery and the lowest ash content of Jaggery (goor) were observed in the T3 treat-ment, which was statistically similar to the T4 treatment in both seasons. The highest cost of production was obtained from the T6 treatment while the highest gross return, net return and BCR were recorded in the T3 treat-ment. No significant changes were found in one cycle of sugarcane in initial and post-har vest soil characteristics viz., pH, organic carbon, total N, and available P, K and S contents due to integrated use of different fertilizer packages. From the experimental findings, it was concluded that treatment T3 followed by T4 treatment would be the better productive and profitable integrated nutrient management technology for ensuring higher yields and quality of sugarcane without soil fertility degradation in the High Ganges River Floodplain soils.</t>
  </si>
  <si>
    <t>Alim, Md. Abdul; Arefin, Md. Shamsul; Bhatt, Rajan; Hassan, Mohamed M.; Hassan, Sabry; Hossain, Akbar; Islam, Md. Ariful; Rahman, Md. Mokhlesur; Soliman, Mahmoud F. K.</t>
  </si>
  <si>
    <t>Nutrient; fertilizer; growth; physiology; yield; quality; sugarcane</t>
  </si>
  <si>
    <t>10.32604/phyton.2022.017359</t>
  </si>
  <si>
    <t>benefit cost ratio;costs;economic benefit;gross return</t>
  </si>
  <si>
    <t>Integrated soil fertility management and household welfare in Ethiopia</t>
  </si>
  <si>
    <t>Integrated Soil Fertility Management (ISFM) is a set of locally adapted soil fertility technologies and improved agronomic practices promoted to enhance soil fertility, crop productivity and incomes of smallholder farmers. While the suite of practices is site-specific, the use of improved seeds, organic and inorganic fertilizers constitute core ISFM technologies. ISFM is mostly related to higher input and labor demand, but there is little evidence whether these investments pay off at the household level. Using data from maize, wheat and teff growing farmers in two agroecological zones in Ethiopia, we assess whether the adoption of core ISFM technologies is associated with changes in household welfare, measured by total household income, food security and education. In addition, we look into resource allocation decisions within the household as potential drivers of welfare outcomes. We use the inverse probability weighting regression adjustment method. Results show that adopting ISFM core components for maize, wheat or teff is associated with higher labor demand as well as income obtained from these crops in both agroecological zones. Yet, only in one agroecological region, it also goes along with enhanced household income, food security and school enrollment. By contrast, in the other region, we find that technology adoption for at least one of the three crops is related to a reduced likelihood of engaging in other economic activities, pointing towards labor reallocation effects. We conclude that welfare outcomes of agricultural innovations can be heterogeneous depending on farmers? income diversification strategies.</t>
  </si>
  <si>
    <t>Horner, Denise; Wollni, Meike</t>
  </si>
  <si>
    <t>Technology adoption; Household income; Food security; Education; Labor; Inverse probability weighting regression; adjustment</t>
  </si>
  <si>
    <t>10.1016/j.foodpol.2020.102022</t>
  </si>
  <si>
    <t>Integrated soil, water and agronomic management effects on crop productivity and selected soil properties in Western Ethiopia</t>
  </si>
  <si>
    <t>Land degradation is a major challenge limiting crop production in Ethiopia. Integrated soil and water conservation is widely applied as a means to reverse the trend and increase productivity. This study investigated the effects of such integrated approaches at two sites, Jeldu and Diga, in Western Ethiopia. A split plot design with physical soil and water conservation in the main plots and agronomic practices in the sub plots was employed. Maize (Zea mays L.) followed by groundnut (Arachis hypogaea L.) at Diga, and wheat (Triticum aestivum) followed by faba bean (Vicia faba L.) were the test crops. Surface soils were sampled before sowing and after the crop harvest, and analyzed for selected parameters. Soil moisture content during the growing period was also monitored. The use of soil bund increased soil moisture content, and significantly (P &lt; 0.05) increased days to flowering and maturity, kernel weight and harvest index, grain yield of the test crops, with the exception of maize. The improved agronomic practices (intercropping, fertilization and row planting) significantly (P &lt; 0.05) increased grain yield of all the test crops. The effect of the treatments on soil parameters may require longer time to be evident. Although the increase in crop yield due to soil bund and the improved agronomic practices is eminent, economic analysis is necessary before recommending the widespread use of the improved options. (C) 2018 International Research and Training Center on Erosion and Sedimentation and China Water and Power Press. Production and Hosting by Elsevier B.V.</t>
  </si>
  <si>
    <t>Erkossa, Teklu; Laekemariam, Fanuel; Williams, Timothy O.</t>
  </si>
  <si>
    <t>Land degradation; Soil bund; Inter-cropping; Improved crop varieties; Crop-livestock systems</t>
  </si>
  <si>
    <t>10.1016/j.iswcr.2018.06.001</t>
  </si>
  <si>
    <t>vicia faba;arachis hypogea;zea mays;triticum</t>
  </si>
  <si>
    <t>diversification/intercropping;water harvesting/bunds/soil;nutrient management/inorganic fertilizer</t>
  </si>
  <si>
    <t>Integrated Use of Cattle Manure and NPS Fertilizer to Improve the Yield of Grain Amaranth (Amaranthus caudatus L.) in Southwest Ethiopia</t>
  </si>
  <si>
    <t>There is a need to optimize the modus operandi of fertilizer beneath farmers' situations, mainly its application alongside organic resources. The study is aimed at investigating the effect of combined application of NPS blended fertilizer and cattle manure on growth, yield attributes, and yield of grain amaranth. The experiments were conducted in 2020 main cropping season in 3 localities, i.e., Guraferda, Menitgoldiya, and Menitshasha woredas in Southwest Ethiopia. The treatments were consisted of four NPS blended fertilizer levels (0, 20, 40, and 60 kg center dot ha(-1)) and four cattle manure series (0, 4, 8, and 12 t center dot ha(-1)). The experiment was laid out as a randomized complete block design (RCBD) in a factorial arrangement and was replicated 3 times. The effects revealed that the combined efficacy of NPS blended fertilizer and cattle manure significantly affected the days to flowering, days to physiological maturity, plant height, panicle length, number of panicles per plant, weight of thousand-grain, above-ground biomass yield, and grain yield. The highest amaranth grain yield of 1264.4 kg center dot ha(-1) was recorded with 60 kg NPS fertilizer ha(-1) and 12 t cattle manure ha(-1) in combination followed by 60 kg NPS fertilizer ha(-1) + 8 t cattle manure ha(-1). The partial budget analysis indicated that the highest price 22759 ETB ha(-1) was received from 60 kg center dot ha(-1) NPS fertilizer and 12 t center dot ha(-1) cattle manure. The results of this study indicated that application of 60 kg center dot NPS ha(-1) in mixture with 12 t center dot ha(-1) cattle manure is the best combination to achieve the maximum yield in the study areas. Therefore, in light of the significant response of amaranth to organic and inorganic fertilizer, further studies aimed at promoting integrated soil fertility management and formulation of fertilizer recommendation on yearly soil and plant test bases over locations will be useful.</t>
  </si>
  <si>
    <t>Mekonnen, Getachew</t>
  </si>
  <si>
    <t>INORGANIC FERTILIZERS; NITROGEN USE; BIOFORTIFICATION; SORGHUM; POTATO</t>
  </si>
  <si>
    <t>10.1155/2022/4729373</t>
  </si>
  <si>
    <t>amaranthus cruentus;bos taurus</t>
  </si>
  <si>
    <t>nutrient management/inorganic fertilizer;optimization/fertilizer;nutrient management/organic fertilizer</t>
  </si>
  <si>
    <t>Integrated Weed and Nutrient Management Improve Yield, Nutrient Uptake and Economics of Maize in the Rice-Maize Cropping System of Eastern India</t>
  </si>
  <si>
    <t>Increasing productivity of maize while decreasing production costs and maintaining soil health are emerging challenges for the rice-maize system in South Asia. A range of integrated nutrient and weed management practices were tested in winter maize for their effects on yield, profitability, and soil health. The nutrient management treatments were a partial substitution of nitrogen with bulky (Farmyard manure; vermicompost) and concentrated organic manures (Brassicaceous seed meal, BSM; neem cake), whereas weed management practices compared chemical controls only versus an integrated approach. The N supplementation through BSM diminished the weed growth by reducing weed N uptake, and enhanced the maize crop uptake of nutrients. As compared to the sole chemical approach, atrazine-applied pre-emergence followed by hoeing reduced weed density by 58 and 67% in years 1 and 2, respectively. The N supplementation through BSM resulted in the maximum yield of maize grain (6.13 and 6.50 t ha(-1) in year 1 and year 2, respectively) and this treatment increased yield in year 2 compared to N application through synthetic fertilizer. Hoeing in conjugation with herbicide enhanced the maize grain yield by 9% over herbicide alone. The maximum net return and economic efficiency were achieved with the application of BSM for N supplementation, together with the integrated weed management practice.</t>
  </si>
  <si>
    <t>Bell, Richard W.; Brahmachari, Koushik; Brestic, Marian; Das, Anupam; Dinda, Nirmal Kumar; Ghosh, Dibakar; Hossain, Akbar; Maitra, Sagar; Moulick, Debojyoti; Ondrisik, Peter; Pramanick, Biswajit; Sarkar, Sukamal; Skalicky, Milan</t>
  </si>
  <si>
    <t>Brassicaceous seed meal; herbicide; neem cake; nutrient uptake; weed ecology</t>
  </si>
  <si>
    <t>10.3390/agronomy10121906</t>
  </si>
  <si>
    <t>economic efficieny;net return;profitability</t>
  </si>
  <si>
    <t>Appropriate straw and tillage management strategies increase grain yields, and promote atmospheric carbon dioxide (CO2) mitigation through soil organic carbon (SOC) sequestration. However, little is known about economic parameters and carbon footprint (CF, defined as total greenhouse gases emission from the whole life cycle perspective) of intensive wheat (Trilicum aestivum L.)-maize (Zea mays L.) double cropping production under different integrated strategies of straw-return and tillage. To quantify the differences of straw-return and tillage integrated strategies in economic parameters and carbon sustainability, a field experiment was established in 2008 in which six integrated strategies were evaluated: straw return of both maize and wheat (MR-WR), MR-WR with subsoiling to similar to 40 cm depth after maize harvest (MS-WR), single straw return of wheat (MN-WR), single straw return of maize (MR-WN), MR-WN with subsoiling to similar to 40 cm depth after maize harvest (MS-WN) and no straw return (MN-WN). Results showed that the MS-WR had the greatest grain yields of both wheat and maize, gross revenue and economic profit with increases of 45.5%, 35.6%, 26.5%, and 79.7% relative to the MN-WN, respectively. Compared with the initial SOC level, the SOC stock increased by 22.9% under MS-WR, following by MR-WR (16.0%), MS-WN (11.6%), MR-WN (8.0%), MN-WR (5.1%), and MN-WN (-3.8%). The MS-WR reduced the net CF and net CF per economic profit by 35.4% and 64.1% relative to the MN-WN although it elevated the CF by 25.3%. Therefore, adopting the integrated strategies of both maize and wheat straw return with subsoiling to similar to 40cm depth after maize harvest represented an economically and C-friendly optimal field management practice for intensive wheat-maize double cropping production in the Guanzhong Plain or other regions with similar environmental conditions in the world. (C) 2021 Elsevier B.V. All rights reserved.</t>
  </si>
  <si>
    <t>Wheat-maize system; Straw return; SOC sequestration; Net carbon footprint; Economic profit</t>
  </si>
  <si>
    <t>nutrient management/biochar;nutrient management/inorganic fertilizer;nutrient management/organic fertilizer;organic farming</t>
  </si>
  <si>
    <t>land preparation/beds/raised/permanent;land preparation/tillage/reduced or zero;residue management/crop/mulch;land preparation/tillage/sub-soiling</t>
  </si>
  <si>
    <t>The efficiency of mineral fertilizer use in most soils in Sub-saharan Africa is low. Prominent among the reasons for this is low soil carbon stock. In this study, we hypothesized that in the short term, combined use of biochar and inorganic fertilizer in irrigated rice (Oryza sativavar KRC Baika) cropping systems will increase soil organic carbon storage, N recovery and agronomic efficiency of N use (above world average of 55% and 20 kg grain.kg(-1).N respectively) and improved economic returns compared to the sole use of inorganic fertilizer. A two-year (4-cropping cycles) field trial was, thus, conducted on a Vertisol. The experiments were designed as split-plot with two (0 and 10 t.ha(-1)) biochar and four (0, 45, 90, 120 kg.ha(-1).N) nitrogen application rates. Additionally, the effect of biochar on the chemical properties of the soil was investigated using standard protocols. Biochar application improved the soil organic carbon storage in the topsoil. There were significant interactions between the application of biochar and nitrogen fertilizer on yield parameters. Introducing biochar significantly increased root volume and nutrient (N, P and K) uptake, resulting in increased grain and straw yield. Grain yields under biochar amended plots were higher than sole fertilizer amended plots in 14 out of 16 instances (cropping cycles x N rates). The increase in grain yield was between 12 to 29% across N rates. Biochar amendment also enhanced agronomic N use and apparent N recovery efficiencies in 3 out of the 4 cropping cycles. Gross margin indicated that biochar application under irrigated rice cropping systems is economically feasible in all cropping cycles and N rates. However, the value cost ratio of biochar application was higher than for sole inorganic fertilizer in three out of the four cropping cycles (each cropping cycle has three N rates). The soil organic carbon storage of biochar amended soil increased by 17% under unfertilized condition and by 32% under fertilized condition. To enable the promotion and efficient use of the biochar technology in enhancing productivity and profitability in irrigated rice, extension officers and farmers will need to be trained on how to char the rice husk to reduce emissions prior to upscaling the technology to farmers.</t>
  </si>
  <si>
    <t>Adiku, Samuel G. K.; Darko, Eric; MacCarthy, Dilys S.; Nartey, Eric K.; Tettey, Abigail</t>
  </si>
  <si>
    <t>biochar; nutrient use efficiency; SOC stock; soil fertility; Sub-Saharan Africa</t>
  </si>
  <si>
    <t>10.3390/agronomy10060904</t>
  </si>
  <si>
    <t>nutrient management/inorganic fertilizer;nutrient management/organic fertilizer;organic farming;residue management/non-crop/mulch/agroforestry</t>
  </si>
  <si>
    <t>Integrating bioenergy and food production on degraded landscapes in Indonesia for improved socioeconomic and environmental outcomes</t>
  </si>
  <si>
    <t>Growing bioenergy crops on degraded and underutilized land is a promising solution to meet the requirement for energy security, food security, and land restoration. This paper assesses the socioeconomic and environmental benefits of agroforestry systems based on nyamplung (tamanu) (Calophyllum inophyllum L.) in the Wonogiri district of Central Java, Indonesia. Data were collected through field observations and focus group discussions involving 20 farmers who intercrop nyamplung with maize, rice, and peanuts and utilize the species in honey production. Calculating each crop's net present value (NPV) demonstrates that when grown as monocultures, staple crops rice and peanuts lead to negative profitability, while maize generates only a marginal profit; yet honey production utilizing nyamplung produces a NPV nearly 300 times greater than maize. However, when utilizing nyamplung, honey is also the commodity most sensitive to decreases in production, followed by nyamplung-peanut and nyamplung-rice combinations. While decreases in production have little effect on the NPVs of rice, peanuts, and maize, these annual crops can only be cultivated for a maximum of 6 years within the nyamplung's 35-year cycle, due to canopy closure after this time. Nyamplung-based agroforestry systems can provide economic, social, and environmental gains on different scales. However, when considering the high profit potential of nyamplung combined with honey production, further research is needed to improve and develop bee husbandry practices so this becomes a viable option for local farmers.</t>
  </si>
  <si>
    <t>Andini, Sarah; Artati, Yustina; Baral, Himlal; Lee, Soo Min; Leksono, Budi; Lo, Michaela; Meyer, Maximilian; Rahman, Syed Ajijur; Roshetko, James M.; Samsudin, Yusuf B.; Sharma, Roshan; Simamora, Trifosa Iin; Sunderland, Terry</t>
  </si>
  <si>
    <t>agroforestry; degraded land; farmer; income; nyamplung (tamanu)</t>
  </si>
  <si>
    <t>10.1002/fes3.165</t>
  </si>
  <si>
    <t>other;roots and tubers;legume;cereals</t>
  </si>
  <si>
    <t>bambusa;manihot esculenta;vigna unguiculata;zea mays;pisum sativum</t>
  </si>
  <si>
    <t>diversification/intercropping;nutrient management/biochar;nutrient management/inorganic fertilizer;nutrient management/organic fertilizer;soil amendment/gypsum;soil amendment/pH control/liming;soil amendment/polyacrylamide</t>
  </si>
  <si>
    <t>benefit cost ratio;costs;economic benefit</t>
  </si>
  <si>
    <t>other;cereals;trees;legume</t>
  </si>
  <si>
    <t>apis mellifera;zea mays;calophyllum inophyllum;arachis hypogaea;oryza sativa</t>
  </si>
  <si>
    <t>Integration of conservation agriculture in smallholder farming systems of southern Africa: identification of key entry points</t>
  </si>
  <si>
    <t>A component-omission experiment based on the principle of conservation agriculture (CA) was established on smallholder farms for three seasons in Murehwa and Hwedza districts, Zimbabwe; Barue district in Mozambique; Balaka district and Chitedze Research Station in Malawi, and Monze district in Zambia to identify strategies for improving crop productivity and livelihoods for smallholder farmers. The objective of the experiment was to evaluate the effect of tillage, residue retention, fertiliser application and weed control on maize yield. In addition, the study analysed possible combinations of these factors that could provide a sustainable entry point for intensification through CA. Results showed that fertilisation had the strongest effect on crop yield in both tillage systems; adequate fertilisation is therefore key to success in CA. Retention of crop harvest residues increased yield in no-tillage systems; no-tillage without residues depressed yield by 50% when compared with yields of conventional tillage. A step-wise integration of CA into the smallholder farming systems is proposed as a possible strategy to avoid new constraints on smallholder farms. If resources are limiting, farmers may apply all principles on small areas to overcome the initial demand in resources (labour, fertiliser and residues), and once productivity is raised, they can expand.</t>
  </si>
  <si>
    <t>Mango, Nelson; Mombeyarara, Talkmore; Rusinamhodzi, Leonard; Thierfelder, Christian</t>
  </si>
  <si>
    <t>maize yield; no-tillage; residue retention; smallholder farming systems; step-wise integration; sustainable agriculture</t>
  </si>
  <si>
    <t>10.1080/14735903.2013.764222</t>
  </si>
  <si>
    <t>Cereal production systems in the Eastern Indo-Gangetic Plains (E-IGP) are traditional, with low yield and low farm income, and they have largely missed out on the benefits of the Green Revolution. To enhance productivity, alleviate environmental and management constraints, and enhance farmers' income in the rice-wheat cropping system of the E-IGP, new approaches that are more productive and sustainable need to be developed. Conservation agriculture (CA) together with best management practices (BMP) used in other parts of the IGP offer potential to be extended in the E-IGP. A study was conducted during 2009-2011 with the objective of evaluating a range of approaches for enhancing the productivity and economic returns of rice-wheat-based cropping systems in the E-IGP. Four scenarios (S) involving a range of crop and resource management practices with crop rotations (including legumes theta) were compared with one another, of which Scenario 1 represented farmers practice. The lowest yields of wheat (2.78-3.07 t ha(-1)) and rice (4.38-6.52 t ha(-1)) were recorded with the current farmers' practices (S1), consisting of intensive tillage (wet tillage or puddling in rice and dry tillage in wheat) followed by inefficient crop establishment practices (transplanting in rice and broadcasting in wheat) with complete removal of crop residues. Avoiding tillage in wheat (S2) and including mungbean increased the yields of wheat and the succeeding rice crop by 21-31%. and 5-10%, respectively. The yields of wheat and rice increased further by 46-54% and by 10-24%, respectively, with the inclusion of more CA components (S3). In S4, which was designed to include higher cropping intensity and diversification (potato and maize-rice-cowpea rotation) with CA components, 144-163% higher rice equivalent system productivity was attained. Irrigation water productivity in the winter season increased by 39-48% in S2, by 72-84% in 53, and by 137-138% in S4 when compared to S1 while in the rainy season it increased by 14-18% in S2, by 46-56% in S3, and by 71-88% in S4. S4 had the highest net returns ($2855-4193 ha(-1)), followed by S3 ($1883-3246 ha(-1)). However, the system's highest benefit-cost ratio was recorded with S3 due to its lower cost of crop cultivation. The results of this study showed that there is enormous untapped potential to improve overall system performance through the adoption of CA in integration with BMP in the intensive system of the E-IGP of India. (C) 2014 Elsevier B.V. All rights reserved.</t>
  </si>
  <si>
    <t>Best management prices; Conservation agriculture; Economics; Energy; Rice; System productivity; Water productivity; Wheat</t>
  </si>
  <si>
    <t>nutrient management/inorganic fertilizer;nutrient management/organic fertilizer;nutrient management/organic fertilizer/biofertilizer;organic farming</t>
  </si>
  <si>
    <t>Integration of edible beans (Phaseolus vulgaris L.) into the push-pull technology developed for stemborer and Striga control in maize-based cropping systems</t>
  </si>
  <si>
    <t>Smallholder farming systems in eastern Africa are characterized by cereal/edible legume intercrops in fields severely constrained by parasitic weed, Striga hermonthica, cereal stemborers and declining soil fertility. The push-pull technology concurrently addresses these constraints. It involves intercropping maize with stemborer repellent fodder legume, Desmodium spp. (push), with an attractant crop, Napier grass, Pennisetum purpureum (pull), planted around this intercrop, thus making it difficult to interplant edible legumes. We assessed farmers' practice and perceptions on intercropping and willingness to integrate beans in their push-pull plots from a sample of 300 farmers in six districts in western Kenya. All the respondents traditionally intercropped maize with beans, planted either between the rows of maize, in the same holes with maize or in between maize plants within a row. The majority (92%) were willing to integrate beans in their push-pull plots. We, therefore, evaluated effects of integrating beans in the maize-desmodium intercrops. Treatments comprised a maize monocrop, maize-bean intercrop and three maize-desmodium intercrops, two of which were integrated with beans, either in the same holes with maize or in between maize plants in a row (bean integration plots), On-farm trials were similarly established among 56 farmers in four districts in western Kenya to assess the two integration methods. S. hermonthica counts and stemborer damage to maize were significantly lower and maize yields significantly higher in the maize-desmodium and bean integration plots than in the other systems. Overall, integration of beans in the maize-desmodium intercrops and the planting arrangement did not compromise the S. hermonthica and stemborer control efficacy of desmodium. Integration of beans significantly increased labour and total variable costs, with these being significantly higher in plots with both crops in different holes than in the same hole. Total revenue, gross benefits and benefit cost ratios did not significantly differ between the bean integration and maize-desmodium intercrops. Furthermore, these parameters were for most part not affected by the planting arrangements, both on-station and on-farm. These results show that integration of beans in the maize-desmodium and indeed push-pull technology while guaranteeing an additional crop, a protein source, to the farmers does not compromise the observed benefits of the technology but yields same economic benefits. Where labour is easily available, farmers are, however, advised to plant maize and beans in separate holes to avoid the risk of competition for moisture and nutrients where these might be limiting. (C) 2009 Elsevier Ltd. All rights reserved.</t>
  </si>
  <si>
    <t>Amudavi, David M.; Hassanali, Ahmed; Khan, Zeyaur R.; Midega, Charles A. O.; Pickett, John A.; Pittchar, Jimmy; Wanyama, Japhether M.</t>
  </si>
  <si>
    <t>Intercropping; Push-pull; Maize; Bean; Striga; Stemborers; Farmers' perceptions; Economics; Western Kenya</t>
  </si>
  <si>
    <t>10.1016/j.cropro.2009.05.014</t>
  </si>
  <si>
    <t>INTEGRATION OF SOME ALLELOPATHIC SPECIES FOR WEED MANAGEMENT IN SPRING PLANTED HYBRID MAIZE UNDER DIFFERENT TILLAGE REGIMES</t>
  </si>
  <si>
    <t>A two-year study was conducted on integrated weed management in maize under different tillage regimes at Agricultural Research Station Swabi Khyber Pakhtunkhwa, Pakistan during Spring 2014 and subsequently repeated in 2015. The experiment was laid out at silt loam soil in Randomized complete block design (RCBD) with a split plot arrangement having three replications. Tillage regimes ((minimum, conventional and deep tillage) were kept in main plots (Factor A) and allelopathic plant residues (sorghum, sunflower and parthenium) as surface mulched in various combinations and their water extracts @ 15L each + atrazine @ 1/4th of recommended dose were assigned to the sub-plots (Factor B), for weed management in maize. Data during both years (2014 and 2015) were recorded and analyzed for dry biomass of weeds 30 DAS, kernels ear-1, ear length (cm), kernel yield (kg ha-1) and cost benefit ratio. Foliar application of Sorghum + parthenium water extracts at 15 L integrated with a quarter recommended dose of atrazine (pre emergence) under conventional tillage regimes suppressed total weed dry biomass by 34 and 42% at 30 DAS during 2014 and 2015, respectively which increased maize kernel yield by 52 % over the weedy check and was almost equivalent to the label dose of atrazine (0.50 kg a.i ha-1) and also had the highest CBR (1:20.4). Among the soil mulch treatments, Sorghum + sunflower +parthenium each at 4 Mg ha-1 under deep tillage regimes suppressed weed dry biomass by 69 and 75 % at 30 DAS during 2014 and 2015 respectively, pooled data of both years (2014 and 2015) indicated increase in maize kernel yield by 54 % over control with CBR (1:15:2). However, the mulch treatments and the cost of deep tillage were uneconomical. Hand weeding under deep tillage regimes increased maize kernel yield by 46 % as compared to the weedy check. Based on current studies, it is concluded that foliar application of Sorghum + parthenium aqueous extract integrated with reduced atrazine dose are economical and eco-friendly having the highest CBR. Consequently, reliance on atrazine could be reduced by 75% resulting in environmental safety and sustainability, however further studies are suggested to fine tune our findings.</t>
  </si>
  <si>
    <t>Hassan, G.; Khan, A.; Munsif, F.; Rashid, H. U.; Shehzad, N.; Tahir, N.; Zamin, M.</t>
  </si>
  <si>
    <t>Allelopathy; Integrated weed management; tillage; sustainable weed management; maize</t>
  </si>
  <si>
    <t>10.36899/JAPS.2022.1.0408</t>
  </si>
  <si>
    <t>pest and disease management/chemical/synthetic;pest and disease management/integrated weed management (IWM)</t>
  </si>
  <si>
    <t>Intensification and diversification increase land and water productivity and profitability of rice-based cropping systems on the High Ganges River Floodplain of Bangladesh</t>
  </si>
  <si>
    <t>In the High Ganges River Floodplain of Bangladesh, rice-based cropping systems with lower tillage, labor and irrigation water requirement and higher productivity and profitability are needed. To explore options for achieving this, a replicated cropping system experiment was conducted at Jessore to evaluate cropping system intensification with varying degrees of tillage and rice residue retention. Four cropping systems/establishment methods (CSE) were compared: CSE1: T.boro-T.aman (soil puddling and transplanting of both rice crops); CSE2: CTwheat-CTmungbean-T.aman (wheat and mungbean sown using a power tiller-operated seeder, PTOS, with full tillage (CT) and sowing in a single pass); CSE3: CTwheat-CTmungbean-CTDSaman (all crops sown using a PTOS with full tillage, dry seeded (DS) aman); CSE4: STwheat-STmungbean-STDSaman (all sown using a PTOS with strip tillage (ST)). Two levels of aman residue retention (removed; partial retention) were compared in sub-plots. Water was ponded on the T.boro fields from transplanting until shortly before harvest, while all aman crops were grown using safe alternate wetting and drying (AWD) water management. System productivity (rice equivalent yield, REY) of all wheat-mungbean-aman systems was significantly higher than that of the T.boro-Taman system in the first and fourth years and when averaged over the four years (by 10% or 1.3 t ha(-1)). This was due to higher prices paid to farmers for mungbean and wheat, which more than offset their lower grain yields in comparison with T.boro yield. Irrigation input was lower, by 62-83%, in the wheat-mungbean-aman systems than the T.boro-T.aman system. The wheat-mungbean-aman systems were also economically superior to the T.boro-T.aman system in terms of higher gross margin (by 26%), net return (double) and benefit cost ratio (1.1 vs 1.0) due to both higher returns and lower cost of production. The total labor requirement of all systems was similar; however, it was more evenly distributed throughout the year in the triple cropping systems. Productivity of the wheat-mungbean-aman systems with T.aman and DSaman was similar, despite significantly higher yield of wheat (by 10% or 0.4 t ha(-1)) following DSaman, as this was countered by a consistent trend (non-significant) for lower yield of the DSaman than T.aman. However, gross margin of the systems with DSaman was 5% higher than with T.aman due to lower cost of production of the former. Changing from puddling and transplanting to dry seeding of aman reduced total irrigation input to the triple cropping system by 238-879 mm (32-65%) over the four years. Establishment of wheat in 40 cm of standing aman residues using the PTOS was excellent with both full and strip tillage. Partial aman residue retention gave significantly higher (by 0.8-0.9 t ha(-1)) system yield than residue removal from the second year onwards, due to consistent trends for higher yields of all crops (significant in the case of wheat and mungbean). There were no significant differences between the use of CT and ST in the wheat-mungbean-aman system for any of the measured parameters. The results suggest that intensification from T.boro-T.aman to a wheat-mungbean-aman system can increase system productivity and profitability and reduce irrigation requirement, and that replacement of T.aman with DSaman in the triple cropping system can be done with reduced irrigation input, increased wheat yield, and little effect on rice yield. Furthermore, tillage for all three crops can be reduced to strip tillage with no adverse effects on productivity or profitability. Long term studies are needed to determine the full impacts of the changes in crop intensification, establishment method, tillage and residue management on soil properties, irrigation requirement and crop performance.</t>
  </si>
  <si>
    <t>Alam, M. Jahangir; Humphreys, E.; Sarkar, M. A. R.; Sudhir-Yadav</t>
  </si>
  <si>
    <t>Conservation agriculture; Rice equivalent yield; Economics; Irrigation; Water productivity; Protein</t>
  </si>
  <si>
    <t>10.1016/j.fcr.2017.04.008</t>
  </si>
  <si>
    <t>Intensification of conservation agriculture systems for increased livestock feed and maize production in Zimbabwe</t>
  </si>
  <si>
    <t>Livestock and crops are key components of mixed farming systems and are a source of household food and income. However, mixed farming systems face livestock feed shortages and low soil productivity challenges. Conservation agriculture (CA) systems based on minimum soil disturbance, crop residue retention and crop rotations offer an opportunity to grow both fodder and food crops on the available land to improve productivity and crop output per-unit area. A four-year experiment involving maize monocropping as control treatment and four relay or intercropping treatments with different legume and fodder crops was set up on contrasting soils in Zimbabwe. Lablab was superior in biomass production compared with radish on both soil types. On the clay soil, continuous maize, sole lablab, sole radish, maize/lablab relay and radish/common beans relay treatments produced similar biomass when soil moisture was adequate. When soil moisture was limiting, lablab produced more biomass than continuous maize, radish, maize/lablab relay and radish/beans relay treatments on clay soil. On sandy soils, lablab produced more biomass than continuous maize, radish, maize/lablab relay and radish/beans relay treatments. Leguminous and non-leguminous fodder crops can be grown successfully in CA systems that are being promoted in the mixed crop/livestock farming systems of southern Africa.</t>
  </si>
  <si>
    <t>Mupangwa, W.; Thierfelder, C.</t>
  </si>
  <si>
    <t>crop-livestock interaction; fodder production; no-tillage; residue retention; mixed farming systems; intensification</t>
  </si>
  <si>
    <t>10.1080/14735903.2013.859836</t>
  </si>
  <si>
    <t>phaseolus vulgaris;lablab purpureus;zea mays;raphanus sativus</t>
  </si>
  <si>
    <t>INTENSIFICATION PATHWAY FOR IMPROVEMENT OF SMALLHOLDER CASSAVA PRODUCTION SYSTEMS IN SOUTHERN COTE D'IVOIRE</t>
  </si>
  <si>
    <t>In order to intensify cassava production in southern Cote d'Ivoire, multiple farmers' field trials were carried out in two important cassava-producing areas (Dabou and Bingerville). The effectiveness of an Integrated Soil Fertility Management (ISFM) approach as intensification pathway was evaluated for poor sandy soils. Overall, ISFM-based systems outperformed the local cultivation system. The average cassava yield was 14.5 and 6.5 t ha(-1) and 12.6 and 5.7 t ha(-1) for the ISFM and traditional systems, in Dabou and Bingerville, respectively. The average profitability of ISFM systems was ca. 2500 Euro ha(-1), whereby 66% was generated by cowpea intercrop, which yielded on average 3.1 t ha(-1). Taking into account the limited farmer's resource endowment and poor soil fertility, ISFM is a crucial component for sustainable intensification of cassava production and poverty alleviate in southern Cote d'Ivoire.</t>
  </si>
  <si>
    <t>Boeckx, Pascal; De Neve, Stefaan; Ebah, Catherine; Ettien, Djetchi Jean Baptiste; Gnahoua, Jean-Baptiste Gnelie; Kone, Brahima; N'Zue, Boni</t>
  </si>
  <si>
    <t>10.1017/S0014479716000041</t>
  </si>
  <si>
    <t>manihot esculenta;vigna unguiculata;pisum sativum</t>
  </si>
  <si>
    <t>Interactive effect of tillage and crop residue management on weed dynamics, root characteristics, crop productivity, profitability and nutrient uptake in chickpea (Cicer arietinum L.) under Vertisol of Central India</t>
  </si>
  <si>
    <t>Tillage and crop residue management play an imperative role in soil physico-chemical properties that eventually affects crop productivity. The objective of the study to find out a compatible combination of tillage and crop residue management for achieving sustainable food production by improving soil properties, providing favorable environment to crop plants. Secondly, managing crop residues effectively to reduce environmental pollution arising due to crop residue burning. With this aim, a field experiment was conducted on six years continued running experiment under conservation agricultural practices during rabi season of 2019-20 on chickpea. The experiment was comprised of five tillage operations with or without crop residue in main plot and three levels of nutrients in sub plots laid out in split plot design with three replications. Reduced Tillage with 60cm residue height (RT60) was recorded higher growth and yield attributes over conventional tillage practice that attributed to economic yield enhancement. The percent yield increment under NT and RT with 30 and 60cm height residue retention varied from 6.91% to 9.67% over conventional tillage. Maximum grain (2380 kg ha(-1)) and biological output (5762 kg ha(-1)) was recorded under RT60 (T-4), which ascribed to higher net return (Rs 60551 ha(-1)) and benefit-cost ratio (2.97). The augmentation in net monetary benefit among tillage systems was lies between 24.32% to 37.78% over conventional tillage. The seed protein content ranged between 20.38 to 21.69% among the treatments. Moreover, total N uptake was maximum under RT60, while total P and K uptake was higher in No Tillage with 30cm residue height (T-1). No-Tillage with 60cm residue height (NT60) recorded relatively higher soil moisture content (SMC) (22.71 and 15.40%). Treatment NT30 accrued relatively higher value of soil bulk density (1.42 Mg m(-3)) followed by NT60 and RT60 in comparison to conventional tillage (1.34 Mg m(-3)). In conclusion, NT and RT with 60cm residue height along with STCR (N-3) nutrient dose was found effective for sustainable food production.</t>
  </si>
  <si>
    <t>Das, Hiranmoy; Dotaniya, Mohan Lal; Meena, Vasudev; Singh, Kaushlendra Pratap; Singh, Ompal; Singh, Suchi; Somasundaram, J.; Srivastava, Ajay</t>
  </si>
  <si>
    <t>10.1371/journal.pone.0279831</t>
  </si>
  <si>
    <t>Soil mulching and nitrogen application have long been applied in rainfed agriculture, but their interactive effects on crop productivity and especially environments remain poorly understood. Field experiments were carried out in 2018 and 2019 to investigate the responses of grain yield, water productivity, nitrogen use efficiency, economic benefit and greenhouse gas (N2O, CO2 and CH4) emissions of rainfed summer maize in northwest China to various mulching practices (NM: no mulching, SM: straw mulching, and RF: ridge-furrow cultivation with film mulching on the ridge), nitrogen rates (N1: 100 kg N ha(-1), N2: 200 kg N ha(-1) and N3: 300 kg N ha(-1)) and their interactions. The results showed that there were no significant differences in grain yield, water productivity and NUE between RF and SM irrespective of nitrogen rates, but RF and SM significantly increased grain yield by 12.4% and 7.9%, water productivity by 13.7% and 10.2%, and partial factor productivity by 12.1% and 7.2% compared with NM (7620.8 kg ha(-1), 18.86 kg ha(-1) mm(-1) and 45.3 kg kg(-1)), respectively. SM obtained comparable net income to RF under N2 (1567.0 and 1632.4 USD ha(-1)) and N3 (1593.9 and 1709.9 USD ha(-1)). Grain yield and net income increased by 12.0% and 14.8% from N1 (7408.6 kg ha(-1) and 1356.6 USD ha(-1)) to N2, and by only 5.5% and 3.6% from N2 (8297.3 kg ha(-1) and 1558.0 USD ha(-1)) to N3, respectively. Water productivity was increased by 14.3% from N1 (18.6 kg ha(-1) mm(-1)) to N2, but it decreased by 3.3% in 2018 and increased by 3.0% in 2019 from N2 (23.2 and 19.4 kg ha(-1) mm(-1)) to N3. Both SM and RF increased CO2 emission compared to NM, while N2O emission decreased under SM and increased under RF. RF increased soil CH4 absorption, while CH4 patterns were not consistent under SM. SM significantly decreased global warming potential by 23.1% and greenhouse gas intensity by 29.0% relative to NM (405.4 kg CO2-eq and 52.0 kg CO2-eq t(-1) yield), but they were significantly increased by 62.1% and 22.4% compared with NM under RF, respectively. Compared to N1 (74.09 kg kg(-1)), N2 and N3 decreased partial factor productivity by 44.0% and 60.9%, respectively. N rate had little influence on CO2 and CH4 emissions, but it significantly promoted N2O emission. There were significant interacting effects of mulching practice and nitrogen rate on N2O emission and global warming potential. In conclusion, straw mulching with 200 kg N ha(-1) achieved a better balance between agronomic, economic and environmental benefits of rainfed summer maize in northwest China.</t>
  </si>
  <si>
    <t>Cui, Ningbo; Fan, Junliang; Guo, Jinjin; Guo, Li; Yan, Shicheng; Zhang, Fucang; Zheng, Jing; Zhuang, Qianlai</t>
  </si>
  <si>
    <t>Nitrogen rate; Mulching practice; Nitrogen use efficiency; Ammonia volatilization; Greenhouse gas emissions</t>
  </si>
  <si>
    <t>10.1016/j.agwat.2021.106778</t>
  </si>
  <si>
    <t>zea mays;solanum tuberosum</t>
  </si>
  <si>
    <t>residue management/non-crop/mulch;nutrient management/inorganic fertilizer</t>
  </si>
  <si>
    <t>Interactive Effects of Tillage Systems and Nitrogen Fertilizer Rates on the Performance of Mustard-Boro-aman Rice Cropping Systems under Conservation Agriculture Practices</t>
  </si>
  <si>
    <t>In intensive crop production systems, sustainable agricultural development strives to find the balance between productivity and environmental impact. To reduce the N fertilizer-associated environmental risks of intensive cropping, sound agronomic and environmentally acceptable management practices are urgently needed. To attain high yields, improve soil health, and ensure economic return and N usage efficiency in conservation-based intensive agriculture, N management must be optimized, which has not yet been studied systematically in the mustard-boro rice-aman rice cropping pattern. During 2016/17, 2017/18, and 2018/19 cropping seasons in Bangladesh, cropping system experiments were conducted to investigate the interactive effects of tillage practices and nitrogen fertilizer rates on soil characteristics, crop productivity, and profitability under conservation agriculture (CA) systems. The trial featured two tillage systems: (i) conventional tillage (CT) and (ii) strip-tillage (ST). It also used three doses of N fertilizer: N-1: 75% of the recommended N fertilizer dose (RND); N-2: 100% of the RND; and N-3: 125% of the RND. Each crop's experiment was set up in a split-plot design with three replications, with the main plot assigned tillage practices and the sub-plot assigned nitrogen fertilizer rates. For rice, neither the tillage systems nor the interactions between the tillage systems and N levels affected any of the growth parameters, yield, and yield components, but the N levels did. Across the tillage systems, the rice grain and straw yield were similar for the N levels of 100% RND and 125% RND, which were significantly higher than the N level of 75% RND. In mustard, the highest seed yield was recorded from the tillage system ST, with an N level of 125% RND, which was at par with the tillage system ST with 100% RND and CT with 125% RND. The highest system rice equivalent yield (SREY, 14.9 to 15.8 t ha(-1)) was recorded from the tillage system ST, with an N level of 125% RND, which was at par with the same tillage system with an N level of 100% RND. The soil penetration and bulk density (BD) were higher for the CT than the ST, but soil organic matter (OM), total nitrogen (TN), phosphorus (P), potassium (K), and boron (B) content were higher for the tillage system ST than the CT. Across N levels, the tillage system CT had a 2-4% higher production cost than the ST. Total production cost increased as N levels increased across all tillage systems. The tillage system ST with an N level of 125% RND had the highest system gross return and net profit, which was at par with the same tillage system with 100% RND. This study suggested that farmers should apply slightly higher N for the mustard-boro-aman rice systems for the first couple of years when commencing CA; however, after a few years of consistent CA practice, the N rate may be reduced.</t>
  </si>
  <si>
    <t>Ahmed, Sharif; Alam, Md Jahangir; Alam, Md Khairul; Gaber, Ahmed; Kobeasy, Mohamed, I; Mondol, Abu Taher Mohammad Anwarul Islam; Salahin, Nazmus; Shil, Nirmal Chandra</t>
  </si>
  <si>
    <t>conventional tillage; strip-tillage; residue retention; nitrogen management; soil fertility; system rice equivalent yield</t>
  </si>
  <si>
    <t>10.3390/agronomy12071671</t>
  </si>
  <si>
    <t>Intercomparison of crop establishment methods for improving yield and profitability in the rice-wheat system of Eastern India</t>
  </si>
  <si>
    <t>Conventionally managed rice-wheat systems of the eastern Indo-Gangetic Plains (E-IGP) that rely on soil puddling for rice and intensive tillage for wheat are low-yielding and resource-inefficient, leading to low profitability. While a host of alternative tillage and crop establishment (TCE) methods have been advocated as solutions for sustainably enhancing productivity and profitability, few systematic comparisons of these methods are reported. To address this gap, a three-year field study was conducted in Bihar, India with the goal of identifying TCE methods for rice-wheat systems that are high yielding, less resource-intensive, and more profitable. The following systems were evaluated: 1) puddled transplanted rice (PTR) followed by (fb) conventional tillage wheat (CTW) or zero-tillage wheat (ZTW); 2) machine transplanted rice in non-puddled soil (MTR) fb ZTW; 3) the system of rice intensification (SRI) fb system of wheat intensification (SWI); and 4) dry-seeded rice (DSR) fb ZTW. Rice cultivar duration (short versus medium-duration) was incorporated as a subplot treatment in all systems. Rice yields were similar with all methods, except DSR yield was 11 % lower and MTR yield was 7% higher than PTR in the third year. Cost of production was US$ 149 and 77 ha(-1) lower in DSR and MTR, respectively, and US$ 84 ha(-1) higher in SRI than PTR. The gross margin and benefit-cost (B:C) ratio was highest in MTR followed by DSR and lowest in SRI. In wheat, ZT resulted in a higher yield than CTW, especially when ZTW was cultivated after non-puddled rice (e.g., DSR or MTR). ZTW reduced production costs by US$ 69 ha(-1), whereas SWI increased it by US$ 139 ha(-1) relative to CTW. The higher yield and lower cost of production resulted in a higher gross margin (US$ 82 - 355 ha(-1) and US$ 129 - 409 ha(-1) higher than CTW and SWI, respectively) and a higher B:C ratio in ZTW treatments than CTW and SWI. At the system level, MTR or DSR followed by ZTW had both superior crop yields and consistently higher gross margins (US $133 to 382 ha(-1)) than other practices. On the other hand, the SRI fb SWI system had no yield advantage and poorer economic performance than conventional practices. In all systems, the inclusion of a medium-duration rice hybrid resulted in higher rice and system yields. These results suggest that significant gains in profitability are possible with emerging TCE practices in rice-wheat systems, but alternatives such as the SRI and SWI will likely erode farmer incomes.</t>
  </si>
  <si>
    <t>Ajay, Anurag; Balwinder-Singh; Kumar, Ajay; Kumar, Anurag; Kumar, Pankaj; Kumar, Vipin; Kumar, Virender; Malik, Ram K.; McDonald, Andrew J.; Poonia, S. P.; Singh, Deepak K.; Singh, Madhulika; Singh, Sudhanshu; Solanki, I. S.</t>
  </si>
  <si>
    <t>Machine transplanting; Non-puddled rice; Puddled transplanted rice; System of rice intensification; System of wheat intensification; Zero-tillage</t>
  </si>
  <si>
    <t>10.1016/j.fcr.2020.107776</t>
  </si>
  <si>
    <t>benefit cost ratio;costs;gross margin;profitability</t>
  </si>
  <si>
    <t>Intercropped oats (Avena sativa) - common vetch (Vicia sativa) silage in the dry season for small-scale dairy systems in the Highlands of Central Mexico</t>
  </si>
  <si>
    <t>Small-scale dairy systems in the highlands of central Mexico require feeding strategies based on quality home-grown forage that may reduce high concentrate costs. Eight Holstein cows paired by parity and date of calving were used in a split-plot experiment to evaluate supplementing 6 kg DM/cow/d of oat-vetch silage (OVS) in comparison to maize silage (MS) as dry season feeding, for a more intensive use of the land through an oat-vetch catch crop. Cows had 9 h/d access to continuous grazing of perennial ryegrass - white clover pasture and 4 kg/d of commercial concentrate. The 9 week experiment, recorded weekly milk yield and composition, and body condition score and live-weight every fortnight. Milk yield was 20.1 kg/cow/d for OVS and 15.4 for MS (SEM +/- 2.9, P &gt; 0.05), with no differences for fat or protein content, body condition score, or live-weight (P &gt; 0.05). The economic analysis showed that although feeding costs were higher for OVS, margins were greater than for MS, with feeding cost per litre of $0.21 for MS and $0.16 for OVS. OVS is a viable catch crop after the MS harvest that can substitute MS in the dry season enabling a more intensive use of the land.</t>
  </si>
  <si>
    <t>Arriaga-Jordan, C. M.; Espinoza-Ortega, A.; Garduno-Castro, Y.; Gonzalez-Esquivel, C. E.; Mateo-Salazar, B.</t>
  </si>
  <si>
    <t>Dry season feeding; Oats-vetch silage; Maize silage; Grazing; Small-scale dairy systems; Highlands; Mexico</t>
  </si>
  <si>
    <t>10.1007/s11250-008-9258-7</t>
  </si>
  <si>
    <t>livestock;other;cereals</t>
  </si>
  <si>
    <t>bos taurus;zea mays;lolium perenne;trifolium repens</t>
  </si>
  <si>
    <t>Intercropping Competition between Apple Trees and Crops in Agroforestry Systems on the Loess Plateau of China</t>
  </si>
  <si>
    <t>Agroforestry has been widely practiced in the Loess Plateau region of China because of its prominent effects in reducing soil and water losses, improving land-use efficiency and increasing economic returns. However, the agroforestry practices may lead to competition between crops and trees for underground soil moisture and nutrients, and the trees on the canopy layer may also lead to shortage of light for crops. In order to minimize interspecific competition and maximize the benefits of tree-based intercropping systems, we studied photosynthesis, growth and yield of soybean (Glycine max L. Merr.) and peanut (Arachis hypogaea L.) by measuring photosynthetically active radiation, net photosynthetic rate, soil moisture and soil nutrients in a plantation of apple (Malus pumila M.) at a spacing of 4 m x 5 m on the Loess Plateau of China. The results showed that for both intercropping systems in the study region, soil moisture was the primary factor affecting the crop yields followed by light. Deficiency of the soil nutrients also had a significant impact on crop yields. Compared with soybean, peanut was more suitable for intercropping with apple trees to obtain economic benefits in the region. We concluded that apple-soybean and apple-peanut intercropping systems can be practical and beneficial in the region. However, the distance between crops and tree rows should be adjusted to minimize interspecies competition. Agronomic measures such as regular canopy pruning, root barriers, additional irrigation and fertilization also should be applied in the intercropping systems.</t>
  </si>
  <si>
    <t>Bao, Biao; Bi, Chao; Bi, Huaxing; Chang, Yifang; Gao, Lubo; Wang, Xiaoyan; Xi, Weimin; Xu, Huasen</t>
  </si>
  <si>
    <t>ALLEY CROPPING SYSTEM; GROUND INTERACTIONS; SOIL-WATER; MAIZE; PRODUCTIVITY; GROWTH; YIELD; USA; PHOTOSYNTHESIS; PERFORMANCE</t>
  </si>
  <si>
    <t>10.1371/journal.pone.0070739</t>
  </si>
  <si>
    <t>benefit cost ratio;costs;variable cost;net return;profit</t>
  </si>
  <si>
    <t>fruit;legume</t>
  </si>
  <si>
    <t>malus pumila;vicia faba;arachis hypogaea;glycine max</t>
  </si>
  <si>
    <t>Intercropping for the improvement of sorghum yield, soil fertility and Striga control in the subsistence agriculture region of Tigray (northern Ethiopia)</t>
  </si>
  <si>
    <t>Striga hermonthica is a major biotic constraint in the dry and less fertile areas of northern Ethiopia. Emphasis is being placed on improved cropping systems to address the interrelated problems of Striga and soil fertility decline. The potential benefits of intercropping were investigated at two sites representing different environments for crop yield improvement, soil fertility maintenance and Striga control. Ten food legume and oilseed crop species were compared in inter-row arrangement with sorghum under non-fertilized conditions. In most cases, there was no significant negative impact of intercropping on sorghum growth and development. Among the intercrops, two cowpea varieties - cv. TVU 1977 OD and cv. Blackeye bean - produced the highest supplemental yield of up to 329 and 623 kg ha(-1) grain and 608 and 1173 kg ha(-1) biomass at Adibakel and Sheraro respectively. Treatment differences on Striga infestation and measured soil fertility indicators were not significant. Nevertheless, valuable grain and biomass obtained from the legume intercrops, without seriously compromising sorghum yield, could offer multiple benefits as a source of protein, additional income, feeds for animals and manure in the subsistence agriculture regions of northern Ethiopia.</t>
  </si>
  <si>
    <t>Ernst, WHO; Reda, F; Verkleij, JAC</t>
  </si>
  <si>
    <t>intercropping; sorghum; Striga hermonthica</t>
  </si>
  <si>
    <t>10.1111/j.1439-037X.2004.00125.x</t>
  </si>
  <si>
    <t>vicia faba;vigna unguiculata;pisum sativum;sorghum bicolor</t>
  </si>
  <si>
    <t>Intercropping of maize, millet, mustard, wheat and ginger increased land productivity and potential economic returns for smallholder terrace farmers in Nepal</t>
  </si>
  <si>
    <t>Low nitrogen inputs, low crop yield, and low land productivity are major challenges associated with cereal-based sole cropping systems in Nepal. Crop intensification and diversification by introducing legumes as intercrops could help alleviate these challenges. With the presence of diverse crops and cropping systems, particularly in hilly topographies, a range of intercrop options is required. We compared 10 intercrop combinations to native sole cropping systems in the mid-hills of Nepal for two cropping seasons (2015-2017) to identify the most productive and economic intercrop combinations for smallholder terrace agriculture. In the spring-summer season (i.e., mid-March to mid-July), cowpea (var. Makaibodi and Suryabodi) and bean were intercropped with maize in 1:1 rows, whereas soybean, blackgram, and horsegram were broadcast with millet (30:70 ratios) during the rainy-autumn season (i.e., mid-July to mid-November). Pea and lentil were used as pre-winter/winter intercrops (i.e., mid-November to mid-March) in mustard (30:70 ratios), while wheat was planted with pea. Ginger was planted with maize in 1:1 rows during the spring-summer season in which the maize rows were replaced by soybean and lentil during the rainy-autumn and pre-winter/winter season, respectively. Plots were analyzed for yields of individual crops as well as other agronomic indicators including land equivalent ratio (LER), total land output (TLO), harvest index (HI), and potential economic return. Maize + cowpea var. Makaibodi appeared to be the most productive and economic intercrop combination for the spring-summer season (LER - 1.58 and TLO - 4.26 t ha(-1), 21% higher than the maize sole crop with an increase in potential economic return by 67%) whereas millet + soybean appeared to be the best combination for the rainy-autumn season (LER - 1.40 and TLO - 2.21 t ha(-1), 26% higher than the millet sole crop with a 288% increase in potential income). For the pre-winter/winter season, wheat + pea and mustard + pea combinations appeared to be productive (wheat + pea: LER - 1.31 and TLO - 2.90 t ha(-1) i.e., 16% higher than sole wheat with a 54% increase in potential income; mustard + pea: LER - 1.36 and TLO - 2.14 t ha(-1) i.e., 30% higher than sole mustard with a 15% increase in potential income). The year round intercrop system (i.e., ginger + maize-soybean) displayed a LER value of 2.45 with increased TLO (21.8 t ha (-1) i.e., 2% higher compared to sole ginger) which increased potential economic return by 6%. We conclude that legume intercropping was a robust option across seasons and locations confirming that it could be a promising ecological practice for intensification of cereal-based sole cropping systems on smallholder terraces. Also, it is important to note that soybean and pea provided higher potential net income to farmers as sole crops compared to when they were grown with millet and wheat as intercrops, respectively. It is important that we promote these options to smallholder farmers and disseminate the advantages of legume integration on land productivity, soil fertility management, and income.</t>
  </si>
  <si>
    <t>Bishnu, B. K.; Chapagain, Tejendra; Choi, Khem; Ghimire, Bhawana; Gurung, Khem; Magar, Samjhana; Pudasaini, Roshan; Rai, Laxmi; Raizada, Manish N.</t>
  </si>
  <si>
    <t>Seasonal intercropping; Year-round intercropping; Land equivalent ratio; Total land productivity; Terrace agriculture</t>
  </si>
  <si>
    <t>10.1016/j.fcr.2018.07.016</t>
  </si>
  <si>
    <t>legume;roots and tubers;cereals;oil crop</t>
  </si>
  <si>
    <t>vicia faba;vigna mungo;vigna unguiculata;zingiber officinale;macrotyloma uniflorum;lens culinaris;zea mays;sinapis;pisum sativum;glycine max;vgna unguiculata;triticum</t>
  </si>
  <si>
    <t>diversification/intercropping;land preparation/terraces;water harvesting/terraces</t>
  </si>
  <si>
    <t>profit;income;economic return</t>
  </si>
  <si>
    <t>Integrated no-till crop and livestock production systems may help rejuvenate degraded pastures, increase land use efficiency (LUE), and increase enterprise revenue. Our objectives were to evaluate: (1) planting date effects on seed yield and nutrient concentration of an early-maturing, no-till system (NTS) soybean (Glycine max) when intercropped with palisade grass (Brachiaria brizantha); (2) dry matter production and protein concentration of the grass pasture after soybean harvest; and (3) overall revenue and LUE for the intercrop system. Experiments were performed during two growing seasons in Botucatu, Brazil using a randomized complete block experimental design. When palisade grass and soybean were sown simultaneously, soybean yield averaged 3.28 Mg ha(-1). Similar seed yields were observed when palisade grass was planted either 30 d after soybean emergence (DAE) (3.29 Mg ha(-1)) or at the soybean reproductive stage R6 (full seed) (3.50 Mg ha(-1)). Monocrop soybean yield averaged 3.50 Mg ha(-1). First cut dry matter forage production was greater when palisade grass was sown at the same time as soybean or 30 DAE of soybean. This indicates that interseeding palisade grass with soybean does not significantly affect soybean nutrition or yield. Intercropping did increase LUE and resulted in 1.6 times more revenue than soybean alone. However, sowing palisade grass at the soybean reproductive stage R6 (full seed) significantly reduced the forage yield compared to early planting. (C) 2014 Elsevier B.V. All rights reserved.</t>
  </si>
  <si>
    <t>Crop-livestock integration; Intercrop; Tropical forage; Diversification; Cerrado</t>
  </si>
  <si>
    <t>10.1016/j.eja.2014.05.001</t>
  </si>
  <si>
    <t>legume;other</t>
  </si>
  <si>
    <t>vicia faba;urochloa brizantha;glycine max</t>
  </si>
  <si>
    <t>INVESTIGATION OF SYSTEM DESIGN CRITERIA AND THE CAPITAL COST OF VARYING DESIGN RETURN PERIODS FOR SOIL AND WATER CONSERVATION STRUCTURES</t>
  </si>
  <si>
    <t>Design of conservation structures includes both hydrologic and hydraulic designs. Hydrologic design involves estimation of design floods which are required for the sizing of the hydraulic structures. The minimum recommended return period for the design of conservation structures is 10 years but due to the projected levels of risk, and the fact that a few large events are likely to be responsible for the majority of the erosion, the 10-year return period currently recommended may be inadequate. This study investigated system design criteria and the capital cost of varying design return periods for soil and water conservation structures in the sugar industry of South Africa. Observed rainfall data and results of runoff peak discharge and sediment yield simulated using the Agricultural Catchments Research Unit (ACRU) model were utilized in this study. Relationships between extreme events of sediment yield and the rainfall, runoff and peak discharge events associated with them were analyzed and the capital cost of varying design return periods was also investigated. The results showed that only 0.2% of sediment yield events contributed up to 95% of the annual sediment yield simulated in the sugar production areas in South Africa and that any event of rainfall, runoff and peak discharge had the potential to generate an extreme sediment yield event provided the soil surface was not adequately protected. Based on a sustainable soil loss of 5 t ha(-1), the 20-year return period was recommended for the design of soil and water conservation structures. Furthermore, the capital cost implication of varying design return periods from the minimum 10-year return period ranged from an increase of 16% to 35% across the sugar industry. Therefore, given that soil erosion is associated with adverse effects on sustainable crop production and also increases in costs of replanting destroyed crops, the 20-year return period is recommended for the design of soil and water conservation structures in the sugar industry in South Africa.</t>
  </si>
  <si>
    <t>Otim, D.; Senzanje, A.; Smithers, J. C.; van Antwerpen, R.</t>
  </si>
  <si>
    <t>Capital cost; Design criteria; Erosion; Return period; Risk; Soil and water conservation</t>
  </si>
  <si>
    <t>10.13031/aea.13714</t>
  </si>
  <si>
    <t>capital;costs</t>
  </si>
  <si>
    <t>Irrigation and Intercropping with Macadamia Increase Initial Arabica Coffee Yield and Profitability</t>
  </si>
  <si>
    <t>Although some regions of Brazil are considered suitable for Arabica coffee (Coffea arabica L.) cultivation under rainfed and full-sun conditions, irrigation and afforestation, especially for species that generate an economic return, may be alternative methods for improving coffee crop performance, diversifying and maximizing income. However, it is unclear whether additive effects occur due to the joint use of these practices. Thus, an experiment was conducted over a 7-yr period to evaluate the growth, yield, and profitability of Arabica coffee in monocropping and intercropping systems with macadamia (Macadamia integrifolia Maiden &amp; Betche) under rainfed and drip-irrigation regimes in southeastern Brazil. Monocropped coffee plants were planted with a spacing of 3.5 by 0.7 m (4082 plants ha(-1)). In the intercropping systems, the macadamia trees were planted at a spacing of 10.5 by 4.9 m (194 plants ha(-1)) and the coffee plants at a spacing of 3.5 by 0.7 m (3887 plants ha(-1)). Intercropping with macadamia increased the coffee yield by 10% under rainfed conditions. Drip irrigation promoted greater growth and increased the coffee and macadamia yields by 60 and 133%, respectively. In the monocropped coffee under rainfed conditions, the first five harvest years were not sufficient to pay for the investments. Interestingly, both irrigation and intercropping increased the economic benefits. Furthermore, the irrigated coffee intercropped with macadamia resulted in the greatest profitability after the first five harvests. Thus, this system is an interesting alternative for increasing the sustainability of the Arabica coffee crop in the initial cropping years.</t>
  </si>
  <si>
    <t>GROWTH; NUT; SHADE; PRODUCTIVITY; PLANTATIONS; PLANTS; CROP</t>
  </si>
  <si>
    <t>10.2134/agronj14.0246</t>
  </si>
  <si>
    <t>diversification/agroforestry;irrigation;irrigation/drip</t>
  </si>
  <si>
    <t>Is biodegradable film an alternative to polyethylene plastic film for improving maize productivity in rainfed agricultural areas?-Evidence from field experiments</t>
  </si>
  <si>
    <t>Due to increasing concerns regarding plastic pollution throughout the world, biodegradable mulch is considered a promising alternative to polyethylene film and its suitability has been verified in some crops. However, it is unclear whether the long-term continuous use of biodegradable mulch as a substitute for polyethylene film is sustainable in rainfed agricultural areas, and whether its effect is consistent under different climatic conditions. Therefore, we conducted 7-year (2013-2019) and 4-year (2015-2018) field experiments in two regions with different precipitation levels (semiarid and semi-humid regions) on the Loess Plateau in China. We compared the effects of polyethylene film mulching (PM), biodegradable film mulching (BM), and traditional flat planting without film mulching (TF) on the soil temperature, soil moisture, grain yield, crop water productivity (WPc), and economic benefit (EB). The results showed that compared with TF, the grain yields under BM and PM increased by 2.1-93.3% and 7.6-34.6%, respectively, WPc increased by 2.1-93.3% and 7.6-34.6%, and EB increased by -16.6-131.5% and -7.8-27.0%. The differences in these indexes under the two mulching methods mainly occurred in the dry years with less precipitation in the semiarid region, whereas there were no significant differences in the grain yield, WPc, and EB under BM and PM in the semi-humid region. Therefore, the decision regarding whether BM can replace PM to improve maize productivity is significantly affected by the annual precipitation in rainfed areas. Furthermore, the univariate quadratic equation model was used to simulate that BM can obtain a higher crop yield and EB than PM when the precipitation is more than 600 mm and less than 800 mm, so as to achieve a win-win situation with continuous yield and income increases, and environmental friendliness in the Loess Plateau of China. However, the yield increase effect of plastic film mulching is also related to crop types, mulch types and farming practices except for climate. In addition, reducing the production cost will still be important for encouraging farmers to use biodegradable film instead of polyethylene film.</t>
  </si>
  <si>
    <t>Huang, Fangyuan; Jia, ZhiKuan; Li, Zhaoyang; Liu, Zihan; Wang, Bingfan; Zhang, Peng</t>
  </si>
  <si>
    <t>Biodegradable film; Economic benefit; Maize productivity; Precipitation; Water productivity</t>
  </si>
  <si>
    <t>10.1016/j.agwat.2022.107868</t>
  </si>
  <si>
    <t>land preparation/tillage/reduced or zero;nutrient management/application/microdosing;planting/seed priming</t>
  </si>
  <si>
    <t>costs;gross margin;variable cost;benefit cost ratio</t>
  </si>
  <si>
    <t>A decline in land and water productivity, increase in the cost of cultivation, and labor-intensive practices are affecting the cereal-based farming system in Nepal, particularly in the Indo-Gangetic Plains (IGP). Conservation agriculture (CA) practices have been found to be the climate-, energy-, and labor-smart and sustainable agricultural production technologies. Sustainable and Resilient Farming System Intensification (SRFSI) has been working since 2014 in response to the sustainability of the cereal-based (rice-wheat and rice-maize) farming in Sunsari and Dhanusha districts of Nepal. This study was conducted to assess the adoption and scaling up of CA in addition to input usage, production, net profit, benefit to cost (B: C) ratio, and labor use of CA practice on average scale land holdings in Sunsari district. The study employed structured questionnaires and key informant surveys as the main data collection tools and project reports were used as secondary data. Results revealed that farmers had several tangible advantages: lower labor utilization per area (71 people day(-1) ha(-1) as compared to 106 for conventional), lower input cost (NRs. 78,395 ha(-1) as compared to 102,727 ha(-1)), less irrigation with regards to ponding time (50%) as compared to conventional practice, and higher crop productivity (8.11 t ha(-1) as compared to 8.08 t ha(-1) in rice-wheat and 13.1 t ha(-1) as compared to 11.75 t ha(-1) in conventional rice-maize) farming system through the adoption of CA practices. This study assessed the potential of CA-based practices in a cereal-based cropping system to improve the yields and net profit for sustainability.</t>
  </si>
  <si>
    <t>conservation agriculture; EIGP; farming system; rice-maize; rice-wheat</t>
  </si>
  <si>
    <t>cash crop;roots and tubers</t>
  </si>
  <si>
    <t>Is maize-cowpea intercropping a viable option for smallholder farms in the risky environments of semi-arid southern Africa?</t>
  </si>
  <si>
    <t>Intercropping cereals with legumes can potentially enhance productivity and soil fertility. There is limited experimental evidence on the mechanisms underlying benefits or risks in intercropping systems and below ground interactions in intercrops remain largely unstudied. Such understanding can inform strategies towards maximising returns to investments, particularly in poor fertility soils on smallholder farms in semi-arid areas of sub-Saharan Africa. Additive intercropping experiments were established covering several seasons (2010/11-2014/15) and different conditions (on-station and on-farm) to determine effects on soil chemical variables, root dynamics and yield of intercrops. Maize was planted with the first effective rains and received either no fertiliser or 40 kg N ha(-1). Cowpea was planted on the same date as maize or three weeks after planting maize in intercrops or sole stands and received no fertiliser. End-of-season available N was highest (P &lt; 0.05) under the late planted intercrop with 40 kg N ha(-1) treatment in 2013/14. Addition of 40 kg N ha(-1) significantly increased maize grain yield by 500-1100 kg ha(-1) in the 2013/14 season. There was generally greater productivity and over-yielding in the intercrops compared with the sole crops; most intercrops had a land equivalent ratio &gt; 1. Intercropping, however, resulted in compromised cowpea yields especially under the relay intercrop compared with the sole cowpea stands whilst maize yield was either not affected or improved. We attributed this to the lack of below-ground niche differentiation in root distribution between maize and cowpea. Maize cowpea intercropping with low doses of N fertiliser resulted in over-yielding compared with monocropping. Intercropping proved to be a robust option across seasons and soil types, confirming that it is a promising option for resource-poor smallholders.</t>
  </si>
  <si>
    <t>Descheemaeker, Katrien; Giller, Ken E.; Masvaya, Esther N.; Nyamangara, Justice</t>
  </si>
  <si>
    <t>Below-ground complementarity; Interspecific facilitation; Land-use efficiency; Niche differentiation; Root distribution; Root length density</t>
  </si>
  <si>
    <t>10.1016/j.fcr.2017.04.016</t>
  </si>
  <si>
    <t>CONTEXT: To accelerate rural development, give play to regional advantages and improve economic benefits, the Chinese government has been promoting strongly the establishment of new agricultural operating entities, and adopting the planting of fruit-legume agroforestry system. However, the current popular planting pattern lacks comprehensive benefit evaluation from two aspects of yield and economy, and farmers lacks practical reference.OBJECTIVE: The purpose of this study was to investigate the planting status, agronomical and economic benefits of agroforestry in large-scale professional farming households, and to determine the optimal planting pattern in Xinjiang.METHODS: This experiment consists of field measurements and a questionnaire. (1) According to the common planting patterns in this region, the following five treatments were compared in Xinjiang: plumcot + soybean intercropping (PSI) (1.2 m interval between two species, soybean wide narrow row planting), plumcot + alfalfa intercropping (PAI) (1.0 m interval between two species, 0.15 m interval between alfalfa rows), sole-cropped soybean (SS) (soybean wide narrow row planting), sole-cropped alfalfa (SA) (0.15 m interval between alfalfa rows), and sole-cropped plumcot (SP) (5 m interval between plumcot rows). The underground interspecific competitiveness index, yield, land equivalent ratio (LER), Soluble solids content (SSC), fruit firmness and eco-nomic benefit were measured. (2) A two-stage stratified sampling procedure was applied. Eighteen fruit-legume large-scale professional farming households in each selected administrative unit were stratified into intercrop-ping with soybean or intercropping with alfalfa. The questionnaire survey investigated field management, sales channels, economic benefits and other information.RESULTS AND CONCLUSION: Large-scale professional farming households are scientific and market sensitive in developing agroforestry intercropping. Plumcot was consistently less competitive, and the main competitive area of the root system occurred at a depth of 0-0.2 m. The competition intensity of plumcot + alfalfa intercropping (PAI) was weaker than that of plumcot + soybean intercropping (PSI). Compared with sole-cropping, the yield of each species under intercropping decreased, especially that of alfalfa, but the land equivalent ratio increased. Plumcot intercropped with alfalfa had a higher soluble solids content. Intercropping has greater economic benefits, especially PAI. PAI was the most suitable planting pattern which can effectively solve the dilemma that fruit trees are not profitable in the juvenile growth stage of a plumcot.SIGNIFICANCE: An intercropping pattern can effectively solve the dilemma that fruit trees cannot make profits in the early stage of planting. There are few relevant research reports, and farmers lack decision-making suggestions on scientific planting and comprehensive economic benefits. Based on our findings, we suggest that large-scale professional farming households should develop the planting pattern of intercropping between fruit trees and legumes, especially new species of fruit trees and alfalfa. This will provide decision support for them to obtain benefits, improve land use efficiency and improve farmland ecology.</t>
  </si>
  <si>
    <t>Li, Luhua; Liu, Tingting; Shen, Lei; Tuerti, Tayir; Wang, Xiuyuan; Wei, Wenwen; Zhang, Shuai; Zhang, Wei</t>
  </si>
  <si>
    <t>Interspecific competition; Yield; Land equivalent ratio; Fruit quality; Effectiveness analysis; New agricultural business entity</t>
  </si>
  <si>
    <t>10.1016/j.agsy.2022.103590</t>
  </si>
  <si>
    <t>legume;fruit</t>
  </si>
  <si>
    <t>medicago sativa;vicia faba;prunus mume sieb;glycine max</t>
  </si>
  <si>
    <t>Labour inputs and financial profitability of conventional and agroforestry-based soil fertility management practices in Zambia</t>
  </si>
  <si>
    <t>Several agro-ecological practices have been developed to increase the range of soil fertility management options available to farmers, but little information is available on their labour input requirement and profitability relative to conventional practices. This study used a multiple visit cost-route method to estimate labour inputs and financial profitability of agroforestry-based and conventional (with and without fertiliser) soil fertility management practices in eastern Zambia. Results show that aggregated over a five-year cycle, labour inputs used under agroforestry practices were lower than fertilised maize fields but higher than non-fertilised continuous cropped maize. Agroforestry practices were more profitable (NPV ranging between $233 and $327 ha(-1)) than unfertilised maize fields (NPV of $130 ha(-1)) but less profitable than fertilised maizefields. The NPV for the latter is $499 ha(-1) under a 50% government subsidy on fertiliser but, it fell to $349 ha(-1) when the subsidy effect is removed. In terms of return per unit investment cost, agroforestry practices performed better with a benefit to cost ratio ranging between 2.77 to 3.13 in contrast to 2.65 (subsidised fertiliser) and 1.77 (non-subsidised fertiliser). The returns to labour per person day was $2.56 in (non-subsidised) fertilised maize field, $3.16 in subsidised fertiliser field, $2.63 in Gliricidia fields, $2.41 in Sesbania fields, $1.90 in Tephrosia fields, and $1.10 in non-fertilised maizefields. The results do not support the popular notion that agroforestry practices are more labour intensive. It suggests that in addition to total labour use requirements, the temporal distribution of labour use during the farming season is important. It is concluded that agroforestry practices are profitable, and could contribute to food security.</t>
  </si>
  <si>
    <t>Ajayi, O. C.; Akinnifesi, F. K.; Kanjipite, W.; Sileshi, G.</t>
  </si>
  <si>
    <t>Benefit-cost analysis; impact assessment; land use management; project analysis; sustainable agriculture</t>
  </si>
  <si>
    <t>10.1080/03031853.2009.9523827</t>
  </si>
  <si>
    <t>gliricidia;zea mays;sesbania;tephrosia</t>
  </si>
  <si>
    <t>costs;total cost;labour cost;net present value;return on investment;return to labour</t>
  </si>
  <si>
    <t>Mixed application of organic and inorganic fertilizers in mixture improves soil fertility and crop productivity. However, the identification of combined application level is important. Therefore, a field experiment was conducted in 2020 in the Guto Gida district to assess the effect of maize cob biochar levels and inorganic NPS fertilizer rates on the growth and yield of maize. The study was conducted in factorial combinations of five rates of maize cob biochar and three rates of inorganic NPS fertilizer using a randomized complete block design with three replications. The main effect of the biochar level and NPS rate significantly affected crop phenology and biomass yield, whereas the number of kernels ear(-1) was affected by the main effect of NPS rate. The combined application of biochar and NPS fertilizer significantly influenced plant height, leaf area index, ear weight, thousand kernel weight, grain yield, and percentage of grain yield. The interaction of biochar at 8 t center dot ha(-1) with 100 kg center dot ha(-1) NPS resulted in highest leaf area index (5.56), grain yield (7.03 t center dot ha(-1)), and yield increment (18.11%) followed by 8 t center dot ha(-1) x 50 kg center dot ha(-1) and all biochar levels with 100 kg center dot ha(-1) NPS. In addition, the highest values of ear weight (276 g) and thousand kernel weight (47.81 g) were recorded in plots treated with combined application of biochar and NPS fertilizer at rates of 8 t center dot ha(-1) x 50 kg center dot ha(-1) and 4 t center dot ha(-1) x 100 kg center dot ha(-1), respectively, whereas plots not treated with both biochar and NPS resulted in lowest yield followed by 0 t center dot ha(-1) x 50 kg center dot ha(-1). In conclusion, integrated application of maize cob biochar at 8 t center dot ha(-1) with NPS fertilizer at 50 kg center dot ha(-1) improved the yield of maize by about 16.85% with net benefit of 61700.50 ETB ha(-1) and marginal rate of return 733.68%, and therefore, the application of biochar at this rate with mineral NPS fertilizer at 50 kg center dot ha(-1) is considered as suitable for the study area.</t>
  </si>
  <si>
    <t>Asefa, Fayera; Hasan, Mohammad Najmus Saquib; Hunduma, Adugna; Nandeshwar, B. C.; Tufa, Abdela</t>
  </si>
  <si>
    <t>SOIL; PRODUCTIVITY; BENEFITS</t>
  </si>
  <si>
    <t>10.1155/2022/5400431</t>
  </si>
  <si>
    <t>Livestock and livelihoods of smallholder cattle-owning households in Cambodia: the contribution of on-farm and off-farm activities to income and food security</t>
  </si>
  <si>
    <t>The majority of smallholder farming households in Cambodia are rurally based and rely on agriculture to support their livelihoods. However, in recent years, growth in the agriculture sector has stagnated with farmers facing several challenges including declining prices for traditional crops and irregular rainfall patterns. This has led to a need for farmers to diversify income sources with livestock promoted as a more viable livelihood activity, particularly the raising of cattle and poultry. However, uncertain profitability of livestock activities is a common perception by smallholders, especially where animals have not been traditionally viewed as a primary income source. To address this, information is required which compares the income and expenses associated with livestock raising to other on-farm activities and off-farm sources. This study reports on a survey of livelihood survey of 17 male and 21 female representatives of 20 households owning cattle in Cambodia, comparing the associated income and expenses of the various livelihood activities in the 12-month period from January to December 2016. Combined total household income from both on-farm and off-farm sources ranged from USD875 to 17730 with an average of USD6779, representing 51% and 49% from on-farm and off-farm activities, respectively. Cattle raising was the most common source of on-farm income (85%), contributing USD1064 and representing 22% of total household income. General household expenses, such as food and transportation (including expenses associated with off-farm employment), represented the majority of total household expenses (79%). Gross profit calculations indicated higher values for pig raising (USD1841.79), cattle (USD950.80) and non-rice crops (USD884) whilst the highest gross margin value was recorded for cattle (89.33%) followed by vegetables (85.27%) and non-rice crops (83.08%). Whilst wet season and dry season rice returned a negative gross profit value of USD197.27 and USD90.60 on average per household, respectively, both were ranked as most important for household consumption, followed by poultry, providing the main source of energy (rice) and protein (chicken meat) and sustaining household food requirements. The study concludes that although smallholder cattle-owning households in Cambodia undertake a diverse range of on-farm activities, as cattle raising provides a superior income source due to higher returns and lower variable costs, it could be promoted as a preferred livelihood activity by agencies conducting rural extension activities. Although consideration of available labour and monetary funds to invest in cattle raising is required, it was observed that income from off-farm sources may prove beneficial in providing the additional monetary funds to support cattle-raising activities and assist in providing generally poor smallholder households with enhanced economic resilience.</t>
  </si>
  <si>
    <t>Ashley, Katherine; Bush, Russell David; Chan, Phalleap Hok; Harrison, Holly; Sothoeun, Suon; Windsor, Peter Andrew; Young, James Robert</t>
  </si>
  <si>
    <t>Mixed farming systems; Livestock; Financial analysis; Returns</t>
  </si>
  <si>
    <t>10.1007/s11250-018-1615-6</t>
  </si>
  <si>
    <t>livestock;cereals;vegetables</t>
  </si>
  <si>
    <t>bos taurus;sus domesticus;oryza sativa</t>
  </si>
  <si>
    <t>costs;gross margin;income;profit</t>
  </si>
  <si>
    <t>The present study was planned to evaluate the long term effect of legume intensified maize based crop rotations and tillage practices on productivity, profitability of maize vis-a-vis soil health. The experiment consisted of three tillage practices i.e. zero tillage (ZT), permanent bed (PB) and conventional tillage (CT) as main plot treatments and four crop rotations (MWMb; maize-wheat-mungbean, MCS; maize-chickpea-Sesbania, MMuMb; maize-mustard-mungbean, MMS; maizemaize-Sesbania) as sub plot treatments. Results revealed that ZT and PB resulted into significantly (P&lt;0.05) improvement in grain (7.7-14.2%) and stover yield (7.4-13.0%) of maize over CT. Similarly, maize grain and stover yield were invariably higher in MCS and MWMb systems compared to MMuMb and MMS rotations. The total soil carbon (TSC) content increased by 15.4-17.4 and 20.32-20.91% with ZT and PB over CT in 0-15 and 15-30 cm soil depths, respectively. However, MCS and MWMb rotations registered 41.3-18.0% (0-15 cm) and 8.4-11.0% (15-30 cm) higher TSC over MMuMb rotation. Similarly, ZT and PB resulted into significantly (P&lt;0.05) improvement in available soil nitrogen (N), phosphorus (P) and potassium (K) compared to CT. ZT/PB under MCS crop rotations registered higher net returns and BC ratio compared to rest of the treatment combinations. Interaction effect of tillage and crop rotations were significant (P&lt;0.05) for stover yield, net returns, BC ratio and TSC and all these parameters were reported maximum with ZT-MCS. Thus, the present study suggests that CA based crop management practices can be advocated as sustainable intensification strategy in northwestern India.</t>
  </si>
  <si>
    <t>Jat, M. L.; Jat, S. L.; Kumar, Rakesh; Kuri, B. R.; Parihar, C. M.; Parihar, M. D.; Singh, A. K.; Verma, A. P.; Yadav, Brijesh; Yadav, M. R.; Yadav, R. K.</t>
  </si>
  <si>
    <t>Chickpea; Legume intensified crop rotations; Maize productivity; Mungbean; Sesbania; Soil health; Tillage; Total soil carbon</t>
  </si>
  <si>
    <t>10.18805/1r.v0i0.7583</t>
  </si>
  <si>
    <t>land preparation/tillage/reduced or zero;mechanization/planting;planting/non-puddled;planting/dry seeding;planting/transplanting;system of rice intensification (sri);system of wheat intensification (swi)</t>
  </si>
  <si>
    <t>benefit cost ratio;costs;gross margin;profit;profitability</t>
  </si>
  <si>
    <t>Soil nutrient deficiency is the primary factor limiting sustainable development of agriculture on the Loess Plateau. Crop yield and soil fertility can be improved using measures such as optimized fertilization, conser-vation tillage, and crop rotation. A long-term study was conducted between 2007 and 2019 to evaluate the effects of optimized agriculture management on crop yield, economic profit and soil fertility. The following nine treatments were used: CK, local farmers' practice; F, optimization of fertilization; S, optimization of tillage method; R, optimization of cropping system; FS, optimization of fertilization and tillage method; FR, optimi-zation of fertilization and cropping system; SR, optimization of tillage method and cropping system; FSR, opti-mization of fertilization, tillage method and cropping system; HFSR, reduced half fertilization based on FSR. The results showed that grain yield was the highest (6129 kg ha-1) with FSR, and economic profit was increased by 3515 yuan ha-1, relative to CK. Moreover, FSR reduced soil bulk density and improved soil porosity and water storage. For soil nutrients, relative to CK, soil organic carbon (SOC) and soil available potassium (SAK) stock were 22 % and 46 %, respectively, in the 0-60 cm layer, and 7 % and 16 % higher in the 60-200 cm layer, while residual soil nitrate-N was lower in the 60-200 cm under FSR. The key soil nutrient factors affecting yield and economic profit were SOC (positive correlation) at 0-60 cm layer and nitrate-N (negative correlation) at 60-200 cm layer. HFSR had the highest fertilizer partial productivity, improved grain yield and economic profit relative to CK, which is based on sacrificing original soil fertility and resulted in soil degeneration. These findings provide important guidance for selecting effective integrated agricultural strategies to improve grain yield, profit, and soil fertility.</t>
  </si>
  <si>
    <t>Li, Haoyu; Li, Jun; Liu, Pengzhao; Sun, Yuanguang; Wang, Rui; Wang, Xiaoli; Zhang, Qi; Zhang, Yuanhong</t>
  </si>
  <si>
    <t>Fertilization; Conservation tillage; Crop rotation; Yield; Economic profit; Soil fertility</t>
  </si>
  <si>
    <t>10.1016/j.eja.2022.126731</t>
  </si>
  <si>
    <t>Long-term integrated soil fertility management in South-western Nigeria: Crop performance and impact on the soil fertility status</t>
  </si>
  <si>
    <t>Crop response, tree biomass production and changes in soil fertility characteristics were monitored in a long-term (1986-2002) alley-cropping trial in Ibadan, Nigeria. The systems included two alley cropping systems with Leucaena leucocephala and Senna siamea on the one hand and a control (no-trees) system on the other hand, all cropped annually with a maize-cowpea rotation. All systems had a plus and minus fertilizer treatment. Over the years, the annual biomass return through tree prunings declined steadily, but more drastically for Leucaena than for Senna. In 2002, the nitrogen contribution from Leucaena residues stabilized at about 200 kg N/ha/year, while the corresponding value for Senna was about 160 kg N/ha/year. On average, the four Leucaena prunings were more equal in biomass as well as in amounts of N, P and cations, while the first Senna pruning was always contributing up to 60% of the annual biomass or nutrient return. Maize crop yields declined steadily in all treatments, but the least so in the Senna + fertilizer treatment where in 2002 still 2.2 tonnes/ha of maize were obtained. Nitrogen fertilizer use efficiency was usually higher in the Senna treatment compared to the control or the Leticaena treatment. Added benefits due to the combined use of fertilizer N and organic matter additions were observed only for the Senna treatment and only in the last 6 years. At all other times, they remained absent or were even negative in the Leucaena treatments for the first 3 years. Most chemical soil fertility parameters decreased in all the treatments, but less so in the alley cropping systems. The presence of trees had a positive effect on remaining carbon stocks, while they were reduced compared to the 1986 data. Trees had a positive effect on the maintenance of exchangeable cations in the top soil. Exchangeable Ca, Mg and K - and hence ECEC - were only slightly reduced after 16 years of cropping in the tree-based systems, and even increased in the Senna treatments. In the control treatments, values for all these parameters reduced to 50% or less of the original values after 16 years. All the above points to the Senna-based alley system with fertilizers as the more resilient one. This is reflected in all soil fertility parameters, in added benefits due to the combined use of fertilizer nitrogen and organic residue application and in a more stable maize yield over the years, averaging 2.8 tonnes/ha with maximal deviations from the average not exceeding 21%.</t>
  </si>
  <si>
    <t>Diels, J; Merckx, R; Sanginga, N; Vanlauwe, B</t>
  </si>
  <si>
    <t>added benefits; alley cropping; Leucaena leucocephala; maize; nitrogen use efficiency; Senna siamea</t>
  </si>
  <si>
    <t>10.1007/s11104-005-0194-2</t>
  </si>
  <si>
    <t>Long-term response of groundcover components to organic and conventional weed control in shaded and open-sun coffee in Nicaragua</t>
  </si>
  <si>
    <t>The weed-free period is employed to evaluate the effectiveness of practices to reduce crop loss to weeds. To orient sustainable cropping system approaches in perennial crops such as coffee which are often grown with trees, orchard floor or groundcover management has been proposed to address not only crop loss, but also soil protection, plant nutrition, habitat for beneficial organisms and labor and input costs. The results of a long-term experiment in Masatepe, Nicaragua, comparing two intensities of organic and conventional coffee management under four combinations of deciduous and evergreen trees either leguminous (Inga laurina and Samanea saman) and non-leguminous (Simarouba glauca and Tabebuia rosea) and full sun concluded that with selective weed management under trees, soil is protected with both low-growing, shallow-rooted cover vegetation and tree leaf litter without yield loss, while also reducing herbicide and labor use. Over 11 years, treatments with trees compared to full sun coffee showed near absence of bare soil (P &lt; .001) and increasing presence of leaf litter (P &lt; .001) and cover vegetation (P &lt; .001), especially in the first 8 years. Selective control, either herbicide or manual, resulted in minimal bare soil, a declining area covered by weeds and increased area, from 40 to 70%, under cover vegetation. Selective control with herbicides had less weedy vegetation than manual selective control. Trees compared to full sun showed increased accumulation of whole leaf and fractionated leaf layers measured in the dry season with treatments including Inga laurina greater than other tree treatments. Labor and herbicide costs declined with increasing time under trees (P &lt; .001), while selective control reduced herbicide use with higher labor costs. A regression of gmundcover components on coffee berry yields explained less than 10% of variability. Two research priorities are identified to increase the contribution of gmundcover components to sustainable coffee systems -1) cover vegetation species and management in water conservation and use and 2) the role of tree species and their litter on water, soil biology dynamics and O horizon formation.</t>
  </si>
  <si>
    <t>Barrios, M.; Juventia, S.; Navarrete, E.; Navarrete, L.; Sepulveda, N.; Staver, C.</t>
  </si>
  <si>
    <t>Leaf litter; Herbicide use; Selective weed control; Orchard floor management; O horizon</t>
  </si>
  <si>
    <t>10.1016/j.cropro.2020.105150</t>
  </si>
  <si>
    <t>nicaragua</t>
  </si>
  <si>
    <t>pest and disease management/chemical/synthetic/herbicide</t>
  </si>
  <si>
    <t>Long-term yield sustainability and financial returns from grain legume-maize intercrops on a sandy soil in subhumid north central Zimbabwe</t>
  </si>
  <si>
    <t>To measure the yield and financial returns from five grain legume-maize intercrop combinations over 12 years of cropping, a field experiment was conducted on a loamy sand soil in the subhumid unimodal rainfall environment of Domboshava in north-central Zimbabwe. Inputs and management followed smallholder practice, including partial grazing of crop residues and a zero mineral fertilizer treatment. The intercropped legumes grew moderately well most years. Cowpea averaged the highest grain yield (0.244 t ha(-1)) and haulm yield (1.54 t ha(-1)) over the 12 years, followed by pigeonpea and sugar bean. Intercropped pigeonpea yield was the least variable of the legumes over the years. Maize grain yield was highly variable across years with or without fertilizer and was reduced in years of low (533 mm) and high (1313 rum) rainfall. The pigeonpea-maize intercrop grown without fertilizer produced 0.11 t ha(-1) (6.25 %) more maize grain yield per year than sole crop maize, in addition to pigeonpea grain and haulms. Intercropped cowpea (which yielded more than double the above-ground non-grain biomass of pigeonpea) had less effect on maize grain yield. There was no trend to greater benefits from the legumes on maize yield after more years of intercropping. Net present values of annual margins accumulated over the 12 years for sole maize with fertilizer (US$1719 ha(-1)) and without fertilizer (US$935 ha(-1)) were higher than the fertilized and unfertilized intercropping options (US$1017 and US$745 ha(-1)). Pigeonpea or cowpea-unfertilized maize generated more financial returns than the other intercrops, but the low yields and high labour costs for the legumes made the intercrops financially unattractive. We conclude that regularly intercropped pigeonpea or cowpea can to a small extent help to maintain maize yield when maize is grown without mineral fertilizer on sandy soils in sub humid zones of Zimbabwe, and simultaneously provide some nutritious food, but that financial considerations will encourage smallholder farmers to persist with growing low input sole crop maize.</t>
  </si>
  <si>
    <t>Karigwindi, J.; Mekuria, Mulugetta; Siziba, S.; Waddington, S. R.</t>
  </si>
  <si>
    <t>SMALLHOLDER; TILLAGE</t>
  </si>
  <si>
    <t>10.1017/S0014479707005303</t>
  </si>
  <si>
    <t>vicia faba;vigna unguiculata;zea mays;pisum sativum;cajanus cajan;phaseolus vulgaris</t>
  </si>
  <si>
    <t>innoculation/rhizobacteria;land preparation/tillage/reduced or zero;nutrient management/inorganic fertilizer;nutrient management/organic fertilizer</t>
  </si>
  <si>
    <t>Low input approaches for soil fertility management in semiarid eastern Uganda</t>
  </si>
  <si>
    <t>Grain sorghum [Sorghum bicolor (L.) Moench] is an important food crop of semiarid sub-Saharan Africa. Crop yields are generally low, partly due to low soil fertility. Research was conducted with farmers to evaluate, soil fertility management practices in sorghum-based cropping systems including: mucuna [Mucuna pruriens (L.) DC.] fallow; cowpea [Vigna unguiculata (L.) Walp.] rotation with sorghum; animal manure application; N and P fertilizer application; and reduced tillage. Four studies, comprised of 142 on-farm trials, were conducted at three locations over 3 yr in drought-prone parts of eastern Uganda. Mucuna on average produced 7 Mg ha(-1) of aboveground dry matter containing 160 kg N ha(-1) across the three locations. Application of 2.5 Mg ha(-1) of manure and of 30 kg N plus 10 kg P ha(-1) increased grain yield by 1.05 and 1.30 Mg ha(-1) respectively. A combination of 2.5 Mg ha(-1) manure with 30 kg N ha(-1) increased grain yield by 1.50 Mg ha(-1) above the control (1.1 Mg ha(-1)). The increase in sorghum grain yield in response to 30 kg N ha(-1) alone, to a mucuna fallow, and to a rotation with cowpea was 1.15, 1.55, and 0.82 Mg ha(-1), respectively. These soil fertility management practices, as well as reduced tillage, were found to be cost effective in increasing sorghum yield in the predominantly smallholder agriculture where inorganic fertilizer was not used much. On-farm profitability and food security for sorghum production systems can be improved by use of inorganic fertilizers, manure, mucuna fallow, sorghum-cowpea rotation, and reduced tillage.</t>
  </si>
  <si>
    <t>Byalebeka, John; Kaizzi, Kayuki C.; Mamo, Martha; Wortmann, Charles S.</t>
  </si>
  <si>
    <t>BIOLOGICAL NITROGEN-FIXATION; BEAN MUCUNA-PRURIENS; AGROECOLOGICAL ZONES; MAIZE PRODUCTION; FARMING SYSTEMS; N FERTILIZERS; AFRICA; AGRICULTURE; BENEFITS; SAVANNA</t>
  </si>
  <si>
    <t>10.2134/agronj2006.0238</t>
  </si>
  <si>
    <t>vigna unguiculata;mucuna pruriens;pisum sativum;sorghum bicolor</t>
  </si>
  <si>
    <t>diversification/crop rotation;diversification/fallow/improved;land preparation/tillage/reduced or zero;nutrient management/inorganic fertilizer;nutrient management/organic fertilizer</t>
  </si>
  <si>
    <t>Maintaining Acacia polyacantha trees in farmlands enhances soil fertility and income of farmers in North Western Tigray, Northern Ethiopia</t>
  </si>
  <si>
    <t>Acacia polyacantha is a fast growing indigenous tree legume that can be integrated with crops as parkland agroforestry system. Farmers keep Acacia polyacantha on their farmlands mainly for fuel wood, animal fodder, farm tools and construction. However, quantitative information on the effect of Acacia polyacantha on soil fertility improvement and socioeconomic benefits is lacking. The effect of Acacia polyacantha on soil fertility and its contribution to household income was evaluated in La'ilay Adiyabo district, northern Ethiopia. At three radii distances, 36 soil samples were collected from two soil depths from 24 trees in cultivated and uncultivated land using a 3 x 2 x 2 x 3 factorial arrangement in randomized complete block design (RCBD) replicated three times. The effect of planting Acacia polyacantha trees on household income was estimated using Ordinary Least Squares based on data collected from a sample of 120 randomly selected farm households. Total N, OC, OM, CEC and exchangeable K levels were significantly higher under the canopies of Acacia polyacantha than outside (p &lt; 0.05). The nutrient levels decreased significantly with increasing soil depth. Planting Acacia polyacantha trees was found to positively and significantly influence household income, in which case the aggregated monetary value of the different products from Acacia polyacantha contributed 13.7% to total household income, which is significant. However, land size was also found to be crucial; and the role that Acacia polyacantha trees play can be further increased through efficient use and management of agroforestry land.</t>
  </si>
  <si>
    <t>Birhane, Emiru; Gebrehiwet, Kindeya; Solomon, Negasi; Tadesse, Tewodros; Teklay, Roman</t>
  </si>
  <si>
    <t>Acacia polyacantha; SOIL FERTILITY; Income; Agroforestry; OLS</t>
  </si>
  <si>
    <t>10.1007/s10457-018-0328-1</t>
  </si>
  <si>
    <t>legume;cereals;oil crop;livestock;vegetables</t>
  </si>
  <si>
    <t>vicia faba;cicer arietinum;eleusine coracana;setaria italica;lens culinaris;zea mays;pennisetum glaucum;vigna radiata;sinapis;pisum sativum;sus domesticus;columbidae;cajanus cajan;oryza sativa;sorghum bicolor;glycine max;brassica campestris;vigna mungo;triticum</t>
  </si>
  <si>
    <t>benefit cost ratio;costs;economic efficieny</t>
  </si>
  <si>
    <t>acacia polyacantha</t>
  </si>
  <si>
    <t>Maintaining rice yield and reducing N pollution by substituting winter legume for wheat in a heavily-fertilized rice-based cropping system of southeast China</t>
  </si>
  <si>
    <t>Substituting a N-fixing legume for winter wheat has recently been suggested as a feasible method for mitigating N pollution from heavily-fertilized rice/wheat cropping system in the Taihu Lake Plain of southeast China. To understand the agronomic and environmental value of planting legumes instead of wheat, a 3-year consecutive field observation encompassing six crop seasons was conducted to compare crop yields, chemical N inputs, and N losses for three crop rotation systems; rice/wheat (the control), rice/fava bean, and rice/milk vetch. Our data showed that 52.6-59.5% of the annual N input could be saved in the two rice/legume rotations as a result of no N fertilization in the legume growing season and the replacement of 13.2-25.7% of chemical N by leguminous N via crop residue incorporation in the rice season. This reduction in N fertilizer not only produced equivalent or slightly more rice yields compared to the control, but also reduced N loss by half. In terms of N loss, ammonia (NH3) volatilization during the rice season and N runoff in the winter season for the two rice/legume rotations were greatly reduced by 31.3-38.0% and 82.1-86.0%, respectively compared to the control. A decreasing trend was also found in N leaching and nitrous oxide (N2O) in both seasons, NH3 volatilization in the winter season, and N runoff in the rice season for the two rice/legume rotations. The preliminary economic evaluation of yield benefits, fertilizer costs, and environmental costs related to N losses suggested that a mixed rice/fava bean and rice/milk vetch crop rotation (50% of each type) could ensure farmers' returns and achieve a half-maximum reduction in environmental risk. These results demonstrate that substituting winter grain/forage legumes for wheat may be a technically feasible, low-input solution to the N pollution problems in the intensive rice-based cropping systems in the Taihu Lake Plain. (C) 2015 Elsevier B.V. All rights reserved.</t>
  </si>
  <si>
    <t>Wang, Shenqiang; Xing, Guangxi; Zhao, Xu</t>
  </si>
  <si>
    <t>Field-scale monitoring; Chemical N input reduction; N runoff and leaching; NH3 volatilization; N2O emission; Leguminous residue incorporation</t>
  </si>
  <si>
    <t>10.1016/j.agee.2015.01.002</t>
  </si>
  <si>
    <t>vicia faba;astragalus;oryza sativa;vicia sativa;triticum</t>
  </si>
  <si>
    <t>costs;variable cost;gross return</t>
  </si>
  <si>
    <t>Maize crop residue uses and trade-offs on smallholder crop-livestock farms in Zimbabwe: Economic implications of intensification</t>
  </si>
  <si>
    <t>Decisions to use crop residues as soil cover for conservation agriculture create trade-offs for farmers who own cattle in crop-livestock systems. Trade-offs among soil C, crop and animal and crop productivity were analysed using the NUANCES-FARMSIM (FArm-scale Resource Management SIMulator) dynamic model. Retention on the soil surface of 0, 25, 50, 75 and 100% of the maize stover yield produced per farm, and the use of the remainder as animal feed was quantified over a 12 year period for four farm types in Murehwa, Zimbabwe. Retaining 100% maize residues in the field led to an annual loss of on average 68 and 93 kg body weight per animal for cattle on farms of the relatively wealthiest farmers (Resource Group, RG1) who had most land and cattle and RG2 respectively), and is therefore unsustainable for livestock production. There was an increase in grain yield of 1.6 t farm(-1) and 0.7 t farm(-1) for RG1 and RG2 respectively. Farmers without cattle (RG3 and RG4) may have a greater incentive for retaining their crop residues but they have to invest labour to keep the residues during the dry season. However, improved crop productivity for these farmers is limited by lack of access to fertiliser. The current practice of allocating all crop residues to animals results in average gross margin of US$7429 and US$4037 for RG1 and RG2 farmers respectively. Our results showed that from an economic perspective, it is logical that farmers prioritise the sustenance of cattle with crop residues over soil fertility management. We conclude that at current productivity levels, farmers who own cattle have limited scope to allocate crop residues for soil cover as it leads to significant loss in animal production and economic value. (C) 2015 Elsevier B.V. All rights reserved.</t>
  </si>
  <si>
    <t>Corbeels, Marc; Giller, Ken E.; Rufino, Mariana C.; Rusinamhodzi, Leonard; van Wijk, Mark T.</t>
  </si>
  <si>
    <t>Conservation agriculture; Feed; Simulation modeling; Fertilisers; Soil C</t>
  </si>
  <si>
    <t>10.1016/j.agee.2015.08.012</t>
  </si>
  <si>
    <t>bos taurus;zea mays</t>
  </si>
  <si>
    <t>residue management/crop/mulch</t>
  </si>
  <si>
    <t>Maize productivity dynamics in response to mineral nutrient additions and legacy organic soil inputs of contrasting quality</t>
  </si>
  <si>
    <t>Residual effects of organic inputs of contrasting quality on maize productivity were investigated as a function of soil degradation in the highlands of western Kenya. Tithonia (Tithonia diversifolia (Hemsl.) A. Gray) green manure, cypress sawdust (Cupressus lusitanica Mill.), and biochar made from eucalyptus wood (Eucalyptus saligna Sm.) were applied at a rate of 6 t C ha(-1) for three cropping seasons, both with and without mineral fertilizer additions (120 kg N ha(-1), 100 kg K ha(-1), 100 kg P ha(-1)). Maize grain yield was monitored for six years beyond the initial organic matter additions. During the years when amendments were added, tithonia applications resulted in the greatest yield increases, between 153 and 183% more than the unamended control in comparison to increases by136% with biochar and by 107% with sawdust additions. In contrast to application of tithonia, peak yields with sawdust or biochar in most cases occurred 1-2 years after additions had ended. Yet during the same period, yields in fields that had previously received tithonia were on average still 71% of peak yields. Four years later, yields declined to between 28 and 22% of peak yields, whereas yields after biochar and sawdust applications declined to between 57 and 25% of peak values. Six years after organic matter additions ended, maize yields were not significantly different irrespective of additions of the quality of organic amendments. The data indicate that yield responds in the short-term to input quality and specifically the amount of applied N; while the residual effects of organic matter additions on yield dynamics may relate more to legacy effects of high crop residue return, input C quality and increasing soil C. (C) 2015 Elsevier B.V. All rights reserved.</t>
  </si>
  <si>
    <t>Gueerena, David T.; Kimetu, Joseph; Lehmann, Johannes; Neufeldt, Henry; Riha, Susan</t>
  </si>
  <si>
    <t>Biochar; Soil fertility; Chronosequence; Soil organic matter; Maize</t>
  </si>
  <si>
    <t>10.1016/j.fcr.2015.12.017</t>
  </si>
  <si>
    <t>Maize Straw Strip Mulching as a Replacement for Plastic Film Mulching in Maize Production in a Semiarid Region</t>
  </si>
  <si>
    <t>Straw strip mulching in maize (Zea maysL.) production is showing a positive effect with the increasing negative effects coming from crop straw and plastic film residues. Therefore, it is imperative to develop comprehensive utilization of straw, and promote the green development of agriculture in rainfed regions. A dryland field experiment was conducted in semiarid northwestern China in 2017 and 2018 and included three treatments: maize straw strip mulching with alternating strips of mulched and non-mulched soil (MSSM), and double ridge-furrow fully mulched soil with white or black plastic film (DRWP or DRBP, respectively). The results show that the interaction between mulching treatment and year significantly influenced maize silage yield, grain yield, biomass yield, aboveground plant water content at silage maize harvest stage, ears ha(-1), kernels ear(-1), and thousand kernel weight (p&lt; 0.001,p= 0.002,p&lt; 0.001,p&lt; 0.001,p&lt; 0.001,p&lt; 0.001,p&lt; 0.001, andp&lt; 0.001, respectively). For silage, maize growth under straw strip mulching was greater than that of the double ridge mulching system. Silage yield of MSSM was significantly higher than that of DRWP and DRBP, but maize grain and biomass yields under MSSM were significantly lower those under DRWP and DRBP in 2017 and 2018. Compared with the double ridge mulching system, net economic return from silage with MSSM was significantly increased by 28.31% and 20.85% in 2017 and 2018, respectively, and net economic return from grain was 6.67% lower in 2017 and 2.34% higher in 2018. The MSSM treatment exhibited water-temperature coupling; the MSSM treatment significantly reduced soil temperature in the 0-25 cm soil layer by 1.23-2.14 degrees C and increased soil water storage in the 0-200 cm soil layer by 9.75 and 24.10 mm in 2017 and 2018, respectively, thereby delaying growth development of maize by about 13 days. Therefore, straw mulch can replace plastic film mulch and serve as an environmentally friendly cultivation method for maize in semiarid rainfed regions.</t>
  </si>
  <si>
    <t>Chai, Shouxi; Chai, Yuwei; Chang, Lei; Cheng, Hongbo; Coulter, Jeffrey A.; Huang, Caixia; Lan, Xuemei; Li, Li; Li, Rui; Li, Yawei; Ma, Jiantao</t>
  </si>
  <si>
    <t>straw strip mulching; double ridge-furrow system with plastic mulching; soil temperature; ecological economy benefits; dryland</t>
  </si>
  <si>
    <t>10.3390/su12156273</t>
  </si>
  <si>
    <t>cereals;oil crop;legume</t>
  </si>
  <si>
    <t>pennisetum glaucum;sinapis;pisum sativum</t>
  </si>
  <si>
    <t>land preparation/tillage/reduced or zero;nutrient management/organic fertilizer;water harvesting/ridge and furrow;nutrient management/inorganic fertilizer</t>
  </si>
  <si>
    <t>residue management/crop/mulch;residue management/non-crop/mulch;water harvesting/ridge and furrow;mulch/plastic</t>
  </si>
  <si>
    <t>Maize yield and profitability tradeoffs with social, human and environmental performance: Is sustainable intensification feasible?</t>
  </si>
  <si>
    <t>Sustainable intensification (SI) has been regarded as the basis for environmentally sound and equitable agricultural development. Field based assessment of technologies needs to move beyond production and economic performance to include environment, social and human condition. In this study we systematically consider all five domains of SI based on participatory action research (PAR) initiated in 2012 at three Central Malawi sites that varied in agroecology from low to high potential. Fifteen SI indicators were assessed for four technologies: sole maize (Zea mays L) with 0 and recommended fertilization (69 kg N ha(-1) and 9 kg P ha(-1)), pigeonpea (Cajanus Cajun (L.) Millsp.)-maize intercrop (half rate fertilizer), and doubled up legume rotation (DLR, a pigeonpea-groundnut intercrop) sequenced with maize at half rate fertilizer in that phase. Through radar charts SI performance and tradeoffs were visualized, and causal loop analysis allowed identification of research gaps. SI indicator assessments included crop performance from on-farm trials, profitability, modeled probability of food sufficiency, risk of crop failure and ratings of technologies by women farmers who were engaged in evaluation of technologies through participatory research. The PAR included six mother trials, 236 baby trial farmers and a survey that was carried out with 324 farmers (baby trial farmers plus control farmers) to document socioeconomic factors and management practices on focal fields. Replicated mother trials further provided the basis for simulation modeling (APSIM) of weather-associated crop failure risk and slow processes such as soil carbon (C) accrual. Radar charts were used to visualize SI performance of the technologies. Environmental performance of the two pigeonpea-diversified technologies was variable, but generally high compared with sole maize systems, due to gains in vegetative biomass, duration of cover and biological nitrogen (N) fixation. Maize production and economic assessment varied by site, and with steeper tradeoffs for legume diversification in the mesic site, less so in the marginal site. The domains of social and human capacity building were superior for legume integration, notably in terms of diverse diet, food security and farmer preferences (notably, female farmers generally favored legume crops). Performance varied by site with legume systems most beneficial at the most marginal site, including less risk of crop failure than unfertilized maize. Causal loop analyses identified regulators of SI that require further attention, notably: crop-livestock conflicts and opportunities, male-female control of legume crop production, and residue management. Overall, the SI indicators framework provided a systematic means to consider tradeoffs and opportunities associated with novel crop combinations and management practices.</t>
  </si>
  <si>
    <t>Anders, Erin; Bekunda, Mateete; Chikowo, Regis; Chimonyo, Vimbayi; Grabowski, Philip; Sirrine, Dorothy; Smith, Alex; Snapp, Sieglinde S.</t>
  </si>
  <si>
    <t>Indicators; Sustainable intensification; Causal loop; Tradeoffs; Legume</t>
  </si>
  <si>
    <t>10.1016/j.agsy.2018.01.012</t>
  </si>
  <si>
    <t>Maize-based conservation agriculture systems in Malawi: Long-term trends in productivity</t>
  </si>
  <si>
    <t>In Malawi and throughout much of Africa, maize yields have declined over the past several decades due to continuous cultivation, often in monocropping with little or no inputs. As a result, soil degradation has been aggravated by the loss of valuable top soil caused by rainwater runoff due to the absence of effective conservation practices. To combat this trend, Conservation Agriculture (CA) systems were introduced using a pointed stick or hand hoe to plant directly into untilled soil with crop residues as surface mulch. The objective of this study was to compare the effects of different cropping systems (CA and conventional) on soil physical and chemical parameters and long-term maize productivity in target communities of the southern and central regions of Malawi. This study analysed the effects of CA on soil parameters and maize yield over eight cropping seasons. The biophysical variability of the communities was explored through principal component analysis. Results showed that maize yields in CA systems were strongly affected by rainfall infiltration, which was 24-40% greater compared with the conventional ridge and furrow system. In some cases, maize yields in CA plots were double that of conventional tillage plots. The larger water infiltration observed in CA plots relative to conventional tillage indicated that CA systems may increase access to soil water by the crop and offset the negative effects of seasonal dry spells. Yield benefits of CA over conventional tillage systems were greater especially from the 5th season although, in some instances, greater yields on CA were recorded almost immediately.,CA can be practiced in diverse environments from sandy to clay soils, nutrient rich to infertile soils and from low to high rainfall areas as long as adequate inputs (fertilizer, herbicides and labour) are available with good extension support to farmers, especially in the initial years. (C) 2012 Elsevier B.V. All rights reserved.</t>
  </si>
  <si>
    <t>Bunderson, W. Trent; Cheesman, Stephanie; Chisui, John L.; Eash, Neal S.; Gama, Mphatso; Jere, Zwide D.; Rusinamhodzi, Leonard; Thierfelder, Christian</t>
  </si>
  <si>
    <t>Sustainability; No-tillage; Direct seeding; Retention of crop residues; Ridge and furrow</t>
  </si>
  <si>
    <t>10.1016/j.fcr.2012.11.010</t>
  </si>
  <si>
    <t>Maize-Bean Intercrop Weed Suppression and Profitability in Southern Ethiopia</t>
  </si>
  <si>
    <t>Cereal-legume intercropping oft en results in increased productivity, weed suppression, and N supply. The agronomic and economic benefits of maize-bean (Zea mays L. -Phaseolus vulgaris L.) intercropping were studied for 5 yr in a complete factorial with: 0, 1, and 2 weedings (W0, W1, W2); and single (MB) and double (MBB) rows of bean alternated with one row of maize. Sole crop maize and bean were included. Weed infestation in intercrop was 30% less compared with sole crop bean but with inconsistent differences across years. Weed biomass was 13% less with MBB compared with sole-cropped maize. Ears m(-2) were 55% more in seasons with better rainfall compared with 1999 and 16% more with W1 or W2 compared W0. Mean maize grain yield was 3.74 Mg ha(-1). Weeding frequency (WF) effect on maize grain yield was inconsistent across years but yield was 75% more with W2 compared with W0. Overall, maize grain yield was 19% more with MB compared with MBB but the effect was significant in 1997 only. Mean bean yield was 1.07 Mg ha(-1) and was inconsistently affected by treatments across years. Bean yield was on average 52 and 67% more with W1 and W2, respectively, compared with W0, and 35% more with MB compared with MBB. Intercropping resulted in land equivalent ratios (LER) of 1.0 to 2.4 with a WF effect. Mean net income (NI) was greatest with MB and W1. Overall, intercropping suppressed weeds and was more productive and economical than sole crop production.</t>
  </si>
  <si>
    <t>Workayehu, T.; Wortmann, C. S.</t>
  </si>
  <si>
    <t>YIELD; DENSITIES; SYSTEM; CORN</t>
  </si>
  <si>
    <t>10.2134/agronj2010.0493</t>
  </si>
  <si>
    <t>vicia faba;zea mays</t>
  </si>
  <si>
    <t>Smallholder farmers in the Guinea savanna practise cereal-legume intercropping to mitigate risks of crop failure in mono-cropping. The productivity of cereal-legume intercrops could be influenced by the spatial arrangement of the intercrops and the soil fertility status. Knowledge on the effect of soil fertility status on intercrop productivity is generally lacking in the Guinea savanna despite the wide variability in soil fertility status in farmers' fields, and the productivity of within-row spatial arrangement of intercrops relative to the distinct-row systems under on-farm conditions has not been studied in the region. We studied effects of maize-legume spatial intercropping patterns and soil fertility status on resource use efficiency, crop productivity and economic profitability under on-farm conditions in the Guinea savanna. Treatments consisted of maize-legume intercropped within-row, 1 row of maize alternated with one row of legume, 2 rows of maize alternated with 2 rows of legume, a sole maize crop and a sole legume crop. These were assessed in the southern Guinea savanna (SGS) and the northern Guinea savanna (NGS) of northern Ghana for two seasons using three fields differing in soil fertility in each agro-ecological zone. Each treatment received 25 kg P and 30 kg K ha(-1) at sowing, while maize received 25 kg (intercrop) or 50 kg (sole) N ha(-1) at 3 and 6 weeks after sowing. The experiment was conducted in a randomised complete block design with each block of treatments replicated four times per fertility level at each site. Better soil conditions and rainfall in the SGS resulted in 48, 38 and 9% more maize, soybean and groundnut grain yield, respectively produced than in the NGS, while 11% more cowpea grain yield was produced in the NGS. Sole crops of maize and legumes produced significantly more grain yield per unit area than the respective intercrops of maize and legumes. Land equivalent ratios (LERs) of all intercrop patterns were greater than unity indicating more efficient and productive use of environmental resources by intercrops. Sole legumes intercepted more radiation than sole maize, while the interception by intercrops was in between that of sole legumes and sole maize. The intercrop however converted the intercepted radiation more efficiently into grain yield than the sole crops. Economic returns were greater for intercrops than for either sole crop. The within-row intercrop pattern was the most productive and lucrative system. Larger grain yields in the SGS and in fertile fields led to greater economic returns. However, intercropping systems in poorly fertile fields and in the NGS recorded greater LEES (1.16-1.81) compared with fertile fields (1.07-1.54) and with the SGS. This suggests that intercropping is more beneficial in less fertile fields and in more marginal environments such as the NGS. Cowpea and groundnut performed better than soybean when intercropped with maize, though the larger absolute grain yields of soybean resulted in larger net benefits.</t>
  </si>
  <si>
    <t>Abaidoo, Robert C.; Adjei-Nsiah, Samuel; Ahiabor, Benjamin D. K.; Franke, Angelinus C.; Giller, Ken E.; Kermah, Michael</t>
  </si>
  <si>
    <t>Soil fertility; Spatial arrangement; Radiation interception; LER; Net benefit</t>
  </si>
  <si>
    <t>10.1016/j.fcr.2017.07.008</t>
  </si>
  <si>
    <t>vicia faba;vigna unguiculata;arachis hypogea;zea mays;pisum sativum;glycine max</t>
  </si>
  <si>
    <t>profitability;profit;net benefit</t>
  </si>
  <si>
    <t>Many farmers in central Mozambique intercrop maize with grain legumes as a means to improve food security and income. The objective of this study was to understand the farming system, and to evaluate the suitability of maize-legume intercropping to alleviate the biophysical and socio-economic constraints faced by smallholder farmers in Ruaca and Vunduzi villages, central Mozambique. To achieve this we characterised the farming systems and measured grain yields, rainfall infiltration, economic returns and acceptability of maize-legume intercrops under different N and P application rates. Two intercropping strategies were tested: (a) an additive design of within-row intercropping in which legume was inter-cropped with alternating hills of maize within the same row; maize plant population was the same as sole crop maize, and (b) a substitutive design with distinct alternating rows of maize and legume (local practice). Fertiliser treatments imposed on all treatments were: (i) no fertiliser, (ii) 20 kg P ha(-1), (iii) 20 kg P ha(-1) + 30 kg N ha(-1), and (iv) 20 kg P ha(-1) + 60 kg N ha(-1). Intercrops were relatively more productive than the corresponding sole crops; land equivalent ratios (LER) for within-row intercropping ranged between 1.1 and 2.4, and between 1.0 and 1.9 for distinct-row intercropping. Average maize yield penalty for intercropping maize and pigeonpea in the within-row was small (8%) compared with 50% in the distinct-row design; average (season x fertiliser) sole maize yield was 3.2 t ha(-1). Intercropping maize and cowpea in within-row led to maize yield loss of only 6%, whereas distinct-row intercropping reduced maize yield by 25% from 2.1 t ha(-1) of sole maize (season x fertiliser). Cowpea yield was less affected by intercropping: sole cowpea had an average yield of 0.9 t ha(-1), distinct-row intercropping (0.8 t ha(-1)) and the within-row intercropping yielded 0.9 t ha(-1). Legumes were comparatively less affected by the long dry spells which were prevalent during the study period. Response to N and P fertiliser was weak due to poor rainfall distribution. In the third season, maize in rotation with pigeonpea and without N fertiliser application yielded 5.6 t ha(-1), eight times more than continuous maize which was severely infested by striga (Striga asiatica) and yielded only 0.7 t ha(-1). Rainfall infiltration increased from 6 mm h(-1) to 22 mm h(-1) with long-term maize-legume intercropping due to a combination of good quality biomass production which provided mulch combined with no tillage. Intercropping maize and pigeonpea was profitable with a rate of return of at least 343% over sole maize cropping. Farmers preferred the within-row maize-legume intercropping with an acceptability score of 84% because of good yields for both maize and legume. Intercropping increased the labour required for weeding by 36% compared with the sole crops. Farmers in Ruaca faced labour constraints due to extensification thus maize-pigeonpea intercropping may improve productivity and help reduce the area cultivated. In Vunduzi, land limitation was a major problem and intensification through legumes is amongst the few feasible options to increase both production and productivity. The late maturity of pigeonpea means that free-grazing of cattle has to be delayed, which allows farmers to retain crop residues in the fields as mulch if they choose to; this allows the use of no-tillage practises. We conclude that maize-legume intercropping has potential to: (a) reduce the risk of crop failure, (b) improve productivity and income, and (c) increase food security in vulnerable production systems, and is a feasible entry point to ecological intensification. (C) 2012 Elsevier B.V. All rights reserved.</t>
  </si>
  <si>
    <t>Corbeels, Marc; Giller, Ken E.; Nyamangara, Justice; Rusinamhodzi, Leonard</t>
  </si>
  <si>
    <t>Maize-grain legume intercropping; Intensification; Extensification; Crop productivity; Profitability; Climatic risk</t>
  </si>
  <si>
    <t>10.1016/j.fcr.2012.07.014</t>
  </si>
  <si>
    <t>livestock;legume;cereals</t>
  </si>
  <si>
    <t>bos taurus;vigna unguiculata;zea mays;pisum sativum;cajanus cajan</t>
  </si>
  <si>
    <t>diversification/crop rotation;diversification/intercropping;nutrient management/inorganic fertilizer</t>
  </si>
  <si>
    <t>Maize (Zea mays L.)-legume intercropping is common cropping system among smallholder farmers in West Africa. However, little is known about the income risk reduction associated with maize-legume strip cropping in West Africa. A 3-yr study was conducted in Upper West and Northern regions of Ghana to determine the effect of maize-legume strip cropping on productivity, income, and income risk using a randomized complete block design with five replications in each region. Seven treatments were used: sole crops of maize (M) cowpea [Vigna unguiculata (L.) Walp.] (C) and groundnut (Arachis hypogaea L.) (G), a combination of two rows of M and two rows of legumes (L) (2M:2C and 2M:2G), and two rows of M and four rows of L (2M:4C and 2M:4G). Maize-legume strip cropping options (2M:2L and 2M:4L) on the average saved 90-100% of agricultural land, significantly increased income by about threefold, and reduced risk of operating at a financial loss by 75% compared with sole cropping. Smallholder farmers, especially sole legume cropping farmers in the Guinea savanna of northern Ghana and similar agro-ecologies in West Africa, could adopt maize-legume strip cropping systems (2M:4L or 2M:2L) to mitigate production risk and increase financial return.</t>
  </si>
  <si>
    <t>Abdul Rahman, Nurudeen; Akakpo, Daniel Brain; Asante, Mary Otiwaa; Hoeschle-Zeledon, Irmgard; Kotu, Bekele; Larbi, Asamoah; Mellon-Bedi, Shaibu</t>
  </si>
  <si>
    <t>INTERCROPPING SYSTEMS; SMALLHOLDER FARMERS; INSECT PESTS; EFFICIENCY; BENEFITS; INTENSIFICATION; SUSTAINABILITY; MANAGEMENT; AVERSION; RETURNS</t>
  </si>
  <si>
    <t>10.1002/agj2.20536</t>
  </si>
  <si>
    <t>vigna unguiculata;arachis hypogea;zea mays;pisum sativum</t>
  </si>
  <si>
    <t>Maize-mucuna rotation: An alternative technology to improve water productivity in smallholder farming systems</t>
  </si>
  <si>
    <t>Rain-fed crop production systems in the semi-arid tropics of Zimbabwe are characterized by low water productivity (WP), which is partly attributed to inherent low soil fertility, and further exacerbated by continuous cropping without addition of adequate organic and inorganic fertilizers due to unavailability and high costs. A simulation modeling approach was used to evaluate potential interventions that can be used as entry points to improve crop water productivity. Low-cost interventions that use locally available organic inputs were evaluated using the Agriculture Production Systems sIMulator (APSIM). The farmer practice (FP) was compared to interventions comprising manure application (MN) and maize-mucuna rotation (MMR). Their potential effects on crop water productivity, dynamics of soil organic carbon (SOC) and total nitrogen (TN) were assessed. Average maize grain water productivity was 0.32, 0.40 and 0.70 kg m(-3) under the FP, MN and MMR treatments, respectively, while that of mucuna biomass (Mucuna pruriens) was 1.34 kg m(-3). Cropping under the FP and MN treatments showed negative trends in SOC and TN over 30 years, with average losses ranging from 17 to 74 kg ha(-1) yr(-1) and 6 to 16 kg ha(-1) yr(-1), respectively. In contrast, the MMR treatment showed positive trends in both soil organic carbon (SOC) and total nitrogen (TN). The SOC and TN increased by 2.6-194 kg ha(-1) yr(-1) and 6-14 kg ha(-1) yr(-1), respectively. According to the simulation results it can be concluded that the MMR treatment can improve the water productivity of smallholder maize systems in the semi-arid areas of Zimbabwe under nutrient-depleted soil conditions and can also contribute to the building up of SOC and TN. (C) 2013 Elsevier Ltd. All rights reserved.</t>
  </si>
  <si>
    <t>Hargreaves, J.; Manschadi, A.; Masikati, P.; van Rooyen, A.</t>
  </si>
  <si>
    <t>Maize-mucuna rotations; Water productivity; APSIM; Smallholder farming systems</t>
  </si>
  <si>
    <t>10.1016/j.agsy.2013.09.003</t>
  </si>
  <si>
    <t>zea mays;mucuna pruriens</t>
  </si>
  <si>
    <t>diversification/crop rotation;nutrient management/organic fertilizer</t>
  </si>
  <si>
    <t>Cereal cropping productivity in the Indo-Gangetic Plain (IGP) of India is declining, which may be overcome by diversification, alternate crop establishment methods and mulching. This study was conducted to determine whether no-till flat (NTF), permanent raised beds (PRB) and nontraditional ex situ mulching would improve crop and water productivity, economic profitability and soil biological properties in an irrigated maize (Zea mays)-wheat (Triticum aestivum) system (MWS). NTF systems produced 10% higher economic net returns compared with PRBs. Non-traditional mulching (Sesbania, Jatropha and Brassica) increased yields by &gt;10% and net returns by &gt;12% compared with no-mulch. The water saving in PRBs compared with NTF systems was 79, 94 and 173mm/ha in maize, wheat and MWS, respectively. PRBs saved 29.2% of irrigation water and improved the MWS irrigation water productivity (WPI) by 24.5% over NTF. On average, mulching saved 23.8mm/ha irrigation water over no-mulch and improved WPI by 12.0%. PRBs with ex situ mulching produced wheat and maize equivalent system yields lower than NTF but improved WPI and soil biological properties. Jatropha and Sesbania mulching improved yield, water saving, WPI and system profitability. In limited irrigation and no crop residue availability conditions, Sesbania, Jatropha and Brassica vegetation material have potential applications for ex situ mulching under PRBs for water saving and NTF for productivity.</t>
  </si>
  <si>
    <t>Maize-wheat system; crop yields; water productivity; economic profitability; soil biological properties</t>
  </si>
  <si>
    <t>benefit cost ratio;costs;net return;gross return</t>
  </si>
  <si>
    <t>diversification;land preparation/tillage/reduced or zero;residue management/non-crop/mulch;land preparation/beds</t>
  </si>
  <si>
    <t>Management of the Parthenium hysterophorus through biochar formation and its application to rice-wheat cultivation in Pakistan</t>
  </si>
  <si>
    <t>This study presents a suitable solution for management of the noxious weed Parthenium hysterophorus by using its biomass for biochar formation. The impact of application of Parthenium biochar on soil and the rice wheat cultivation system was observed over a period of one year in field experiments. The treatments applied to the field were biochar (BC) only, recommended commercial fertilizer (CF) only, BC along with 50% of CF (BC + CF), and Control, without any treatment. The growth parameters of the plants were measured in the rice and wheat crops. Commercial fertilizer showed the best agronomic performance in rice and wheat, while similar results were obtained in the BC + CF application. However, the results were not so significant with BC only. It was observed that biochar application can cut down the cost of fertilizer to half although the yield obtained is just as good as with full application of CF. Biochar acted as a conditioner in field soil and improved the C/N ratio. Structure of soil as well as the water and nutrient holding capacity of soil was improved owing to macroporous nature of biochar revealed by SEM. However, applied biochar was not found very stable as the C content applied to the soil in the form of biochar decreased in the soil over a one-year period from 47.39% to 36.54%. This could be due to some original plant residues left in the biochar on account of incomplete pyrolysis in the partial absence of oxygen indicating a high HNC ratio of 0.64. This research suggests application of Parthenium biochar at lower rates annually not only providing fresh C content and charged surfaces to the soil but also a substrate and C source to the microbes inhabiting the macropores and mesopores present in biochar as indicated by SEM. The char formed from Parthenium biomass was environmentally sustainable by utilizing renewable supply of biogas in a fabricated hybrid cooking stove. (C) 2016 Elsevier B.V. All rights reserved.</t>
  </si>
  <si>
    <t>Firdaus-e-Bareen; Qurat-ul-Ain; Shafiq, Muhammad</t>
  </si>
  <si>
    <t>Biochar; Parthenium management; Pyrolysis; Rice-wheat system</t>
  </si>
  <si>
    <t>10.1016/j.agee.2016.10.027</t>
  </si>
  <si>
    <t>Managing legume cover crops and their residues to enhance productivity of degraded soils in the humid tropics: A case study in Bukoba District, Tanzania</t>
  </si>
  <si>
    <t>In degraded soils, establishment of soil-improving legumes can be problematic and requires investment of labour and other resources. We investigated various aspects of managing herbaceous legumes in farmers' fields in Bukoba District, Tanzania. Biomass and N accumulation by Crotalaria grahamiana was 1.1 Mg ha(-1) and 34 kg N ha(-1) when established without farmyard manure ( FYM) and 3.0 Mg ha(-1) and 95 kg N ha(-1) when established with 2 Mg FYM ha(-1), and incorporation of the biomass gave an increment of 700 kg ha(-1) of grain in the subsequent maize crop. Maize grain yield at different application rates of Tephrosia candida residues ranged from 1.4 to 3.3 Mg ha(-1) and from 2.0 to 2.8 Mg ha(-1) in the high and low rainfall zone, respectively. Application of tephrosia biomass at a rate of 2 Mg ha(-1) had no significant effect on maize yield whereas rates of 4, 6 and 8 Mg ha(-1) gave comparable yields. Apparent N recovery efficiencies at all rates of tephrosia residues were maximally 27 and 13% for the high and low rainfall zones, respectively. Mulching with Mucuna pruriens suppressed weeds by 49 and 68% and increased maize yield by 57 and 103% compared with the weedy fallow in the respective zones. Incorporated residues had a weaker effect on suppressing weeds and poor labour productivity ( 21 and 36 kg grain person-day(-1)) compared with mulched residues ( 32 and 52 kg grain person-day(-1)) in the high and low rainfall zone, respectively. These results indicate that if well managed, legume residues have the potential to increase yields of subsequent maize crops on degraded soils.</t>
  </si>
  <si>
    <t>Baijukya, FP; Giller, KE; de Ridder, N</t>
  </si>
  <si>
    <t>labour productivity; nutrient depleted soils; short fallow legumes; smallholder farms</t>
  </si>
  <si>
    <t>10.1007/s10705-005-7262-0</t>
  </si>
  <si>
    <t>nutrient management/inorganic fertilizer;nutrient management/organic fertilizer;soil amendment/pH control/liming;organic farming</t>
  </si>
  <si>
    <t>benefit cost ratio;costs;labour cost;net benefit;return to labour</t>
  </si>
  <si>
    <t>diversification/crop rotation;nutrient management/organic fertilizer;residue management/non-crop/mulch</t>
  </si>
  <si>
    <t>Managing Tephrosia mulch and fertilizer to enhance coffee productivity on smallholder farms in the Eastern African Highlands</t>
  </si>
  <si>
    <t>In Maraba, Southwest Rwanda, coffee productivity is constrained by poor soil fertility and lack of organic mulch. We investigated the potential to produce mulch by growing Tephrosia vogelii either intercropped with smallholder coffee or in arable fields outside the coffee, and the effect of the mulch on coffee yields over two years. Two accessions of T. vogelii (ex. Gisagara, Rwanda and ex. Kisumu, Kenya) were grown for six months both within and outside smallholder coffee fields in the first year. Experimental blocks were replicated across eight smallholder farms, only a single replicate per farm due to the small farm sizes. The accession from Rwanda (T. vogelii ex. Gisagara) grew more vigorously in all experiments. Soils within the coffee fields were more fertile those outside the coffee fields, presumably due to farmers' long-term management with mulch. Tephrosia grew less well in the fields outside coffee, producing only 0.6-0.7 Mg ha(-1) of biomass and adding (in kg ha(-1)) 19 N, 1 P and 6 K in the mulch. By contrast, Tephrosia intercropped with coffee, produced 1.4-1.9 Mg ha(-1) of biomass and added (in kg ha(-1)) 42-57 N, 3 P and 13-16 K in the mulch. Coffee yields were increased significantly by 400-500 kg ha(-1) only in the treatments where Tephrosia was intercropped with coffee. Soil analysis and a missing-nutrient pot experiment showed that the poor growth of Tephrosia in the fields outside coffee was due to soil acidity (aluminium toxicity) combined with deficiencies of P. K and Ca. In the second year, the treatments in fields outside coffee were discontinued, and in the coffee intercrops, two Tephrosia accessions were grown in treatments with and without NPK fertilizer. Tephrosia grew well and produced between 2.5 and 3.8 Mg ha(-1) biomass for the two accessions when interplanted within coffee fields, adding 103-150 kg N ha(-1), 5-9 kg P ha(-1) and 24-38 kg K ha(-1). Tephrosia mulch increased yields of coffee by 400 kg ha(-1). Combined use of NPK + Tephrosia mulch increased Tephrosia biomass production and in turn yielded an additional 300-700 kg ha(-1) of coffee. Over the two years, this was equivalent to a 23-36% increase in coffee yield using Tephrosia intercropping alone and a further 25-42% increase in coffee yield when NPK fertilizer was also added. Agronomic efficiency (AE) of nutrients added were 30% greater when the Tephrosia mulch was grown in situ and the two cultivars of Tephrosia did not differ in AE. The AE of Tephrosia mulch was 87% that of NPK fertilizer, reflecting the rapid mineralization of Tephrosia mulch. There was a synergistic effect of Tephrosia mulch on the efficiency with which NPK fertilizer was used by coffee. The increase in coffee yields was positively related to the amount of nutrients added in the Tephrosia biomass. Tephrosia intercropping required 30 man-days ha(-1) less than current farmer management due to reduced labour required for weeding, and benefit-cost ratios ranged between 3.4 and 5.5. The Tephrosia-coffee intercropping system offers great potential for agroecological intensification for smallholder farmers in the East African highlands. (C) 2013 Elsevier B.V. All rights reserved.</t>
  </si>
  <si>
    <t>Bucagu, Charles; Giller, Ken E.; Vanlauwe, Bernard</t>
  </si>
  <si>
    <t>Organic mulching; Economic evaluation; Intercropping; Limiting nutrient; Agroecological intensification</t>
  </si>
  <si>
    <t>10.1016/j.eja.2013.02.005</t>
  </si>
  <si>
    <t>It is critical to understand how farming practices affect the carbon and nitrogen footprints of agricultural produclion. Grain yield, economic return, and carbon and nitrogen footprints of spring wheat (Trilicum aeslivum L.) were examined under different tillage-mulch practices. Wheat was grown over 15 years (2002-2016) in the semi-arid region of the western Loess Plateau of China under six tillage-mulch practices: traditional plough with no straw mulching (T), no-till without straw mulching (NT), traditional plough with straw mulching (TS), no-till without straw mulching (NTS), traditional plough with plastic mulching (TP), no-till with plastic mulching (NTP). Average wheat yield over 15 years under NTS, NTP, TP and TS was increased by 28, 24, 22. and 13%, respectively, compared to T. Average net return was greatest under NTS and lowest under TP. The soils under all six tillage-mulch practices gained a considerably large amount of soil organic carbon (SOC) over the 15 yr. The increase in SOC in the 0-30 cm soil layer was greatest under NTS and lowest under T. When changes in soil C were included in the calculations, treatments of NT, TS, NTS, and NTP sharply reduced total greenhouse gas (GHG) emission compared to T. Compared to T, the carbon footprint was decreased by 180,44, and 123% under NTS, NT, and TS, respectively, but was increased by 153% under TP. Compared to T, the nitrogen footprint was 24-26% lower in TP and NTP, but was not significantly different under NTS, NT, and TS. Therefore, NTS enhanced yield and net return, and reduced GHG and the carbon footprint without increasing the nitrogen footprint, and should be adopted to mitigate the environmental impacts of wheat production in the semiarid Loess Plateau. (C) 2021 Elsevier B.V. All rights reserved.</t>
  </si>
  <si>
    <t>Cai, Liqun; Coulter, Jeffrey A.; Li, Lingling; Luo, Zhuzhu; Palta, Jairo A.; Wang, Linlin; Xie, Junhong; Zhang, Renzhi</t>
  </si>
  <si>
    <t>Wheat; Tillage; Carbon footprint; Nitrogen footprint; Economic return</t>
  </si>
  <si>
    <t>10.1016/j.scitotenv.2021.145280</t>
  </si>
  <si>
    <t>Manganese (Mn) deficiency is prevalent in rice-growing regions resulting in poor paddy yield and human health. In this study, role of Mn, applied through various methods, in improving the productivity and grain biofortification of fine grain aromatic rice was evaluated. Manganese was delivered as soil application (SA) (0.5 kg ha(-1)), foliar spray (FA) (0.02 M Mn), seed priming (SP) (0.1 M Mn) and seed coating (SC) (2 g Mn kg(-1) seed) in conventional (puddled transplanted flooded rice) and conservation (direct seeded aerobic rice) production systems at two different sites (Faisalabad, Sheikhupura) in Punjab, Pakistan. Manganese application, through either method, improved the grain yield and grain Mn contents of fine grain aromatic rice grown in both production systems at both sites. However, Mn application as SC and FA was the most beneficial and cost effective in improving the productivity and grain biofortification in this regard. Overall, order of improvement in grain yield was SC (3.85 t ha(-1)) &gt; FA (3.72 t ha(-1)) &gt; SP (3.61 t ha(-1)) &gt; SA (3.36 t ha(-1)). Maximum net benefits and benefit-cost ratio were obtained through Mn SC in flooded field at Faisalabad, which was followed by Mn SP in direct seeded aerobic rice at the same site. However, maximum marginal rate of return was noted with Mn SC in direct seeded aerobic rice at both sites. In crux, Mn nutrition improved the productivity and grain biofortification of fine grain aromatic rice grown in both conventional and conservation production systems. However, Mn application as seed treatment (SC or SP) was the most cost effective and economical.</t>
  </si>
  <si>
    <t>Aromatic rice; Biofortification; Manganese; Seed coating; Seed priming</t>
  </si>
  <si>
    <t>irrigation/deficit;optimization/planting/density;irrigation/drip;water harvesting;erosion reduction</t>
  </si>
  <si>
    <t>gross profit;labour cost;net return;profit;return to labour</t>
  </si>
  <si>
    <t>land preparation/tillage/reduced or zero/direct;nutrient management/micronutrient fertilizer</t>
  </si>
  <si>
    <t>benefit cost ratio;marginal rate of return;net benefit;internal rate of return</t>
  </si>
  <si>
    <t>Sustainable Intensification (SI) interventions are urgently required, particularly those suited to resource poor farms in Africa. Legume crops have been promoted as a key ingredient for SI of rainfed grain production on smallholder farms, with variable results. There is a need to explore the extent to which legume diversification of maize production impacts stability, nutrition, and income. This is particularly so for marginal environments. On-farm experimentation was conducted in Central Malawi over two to seven years on 29 farm sites (120 year-site combinations). The farms were located within four areas that included lakeshore, dissected hills (two locations) and upland plain. Maize diversification included a long-duration legume pigeonpea and a medium duration legume groundnut, grown in rotation or intercropped with maize, and as a doubled-up legume rotation (DLR). To quantify the performance of systems under low, medium, and high yield environments, we used long-term average maize yield to categorize each farm site. All legume diversified systems supported stable grain production in the low yield environment, as shown by 37-41% coefficient of variation for yield, in comparison to 62% for sole maize. The groundnut systems consistently produced the highest grain yield, protein, stable yields, and economic returns, and this performance held up in marginal, low yield environments. In this multi-site, multi-year, on-farm replicated study, the performance of groundnut systems (GnRot and DLR) stood out for high protein (0.529 T ha(-1) 2 yr(-1) and 0.615 T ha(-1) 2 yr(-1), respectively over two years) versus unfertilized maize (0.169 T ha(-1) 2 yr(-1)). These two groundnut-based systems were produced with half-fertilizer rates compared to sole maize and were economically high performers. However, there was a barrier to adoption of GnRot and DLR in that improved groundnut seed was expensive (USD 157 ha(-1) 2 yr(-1)), this initial investment being beyond the means of many farmers, despite the cost largely offset by the generation of high income (USD 1636-1993 ha(-1) 2 yr(-1)). Long-term sustainability was assessed by monitoring soil organic carbon (SOC), which was found to be markedly influenced by soil texture (sites with SOC &gt;1.5% had sand content &lt;50%). Legume diversification effects on SOC were not discerned, possibly due to high sand content on the oldest trial sites. This study highlights the value of longitudinal data and including a wide range of soil texture sites in on-farm experimentation to identify overall legume diversification effects within maize systems.</t>
  </si>
  <si>
    <t>Agroecology; Sustainable Intensification; Groundnut; Pigeonpea; Resilience</t>
  </si>
  <si>
    <t>diversification/agroforestry;diversification/intercropping;nutrient management/organic fertilizer</t>
  </si>
  <si>
    <t>arachis hypogea;cajanus cajan;pisum sativum</t>
  </si>
  <si>
    <t>profit;income</t>
  </si>
  <si>
    <t>Maximizing maize quality, productivity and profitability through a combined use of compost and nitrogen fertilizer in a semi-arid environment in Pakistan</t>
  </si>
  <si>
    <t>In Pakistan, low crop yields are a common problem of sandy-loam arid and semi-arid agroecosystems. Poor nitrogen use efficiency (NUE) and widespread soil nitrogen (N) deficiency resulting from higher N losses are the main reasons for low yields. Compost may offer a nutrient source in this context as it is relatively stable, has a high NUE and crop N uptake, and may contribute to lower N losses in this region. This research conducted during 2011 and 2012, focused on application of N from poultry manure compost (PMC) and pressmud compost (PrMC) with urea in different ratios (0:0, 100:0, 75:25, 50:50, 25:75, 0:100) for sustainable maize production under the semi-arid conditions of Faisalabad. Overall, combined use of PMC and PrMC with urea in the 2 years increased the grain yield relative to the application of PMC and PrMC on their own. The greatest plant N uptake during the two years from PMC and urea at 25:75 was equivalent to mineral N management (0:100), and it resulted in maximum total grain yield (218.6%) and grain protein (19.8%). This resulted in the lowest N loss from the soil, and the largest NUE (19.1 kg kg(-1)). Economically, this treatment also provided the greatest net income (932 US$ ha(-1)), and a benefit cost ratio (2.1). Based on these results, PMC and urea at 25:75 was considered highly beneficial in increasing maize yield while reducing the loss of less-stable N from the soil, increasing NUE and N uptake in inherently poor soils. However, further evaluation is needed to decide whether this N nutrition strategy can be adopted on a wider scale.</t>
  </si>
  <si>
    <t>Arif, Muhammad; Iqbal, Shahid; Javeed, Hafiz Muhammad Rashad; Khan, Haroon Zaman; Shehzad, Muhammad; Thierfelder, Christian</t>
  </si>
  <si>
    <t>Compost; Nitrogen; Income; Nitrogen use efficiency; Pakistan</t>
  </si>
  <si>
    <t>10.1007/s10705-017-9829-y</t>
  </si>
  <si>
    <t>Dry season irrigated rice (boro) can be transplanted into non-puddled soil when it follows a mustard crop in Bangladesh. However, the options for non-puddled transplanting, including reduced tillage (RT) or zero tillage (ZT) with manual or mechanised transplanting have not been evaluated in farmers' fields. Therefore, two on farm experiments were conducted over three years to compare two transplanting methods (manual - Man, mechanical - Mech) and three tillage methods (reduced tillage - RT, zero tillage - ZT, and conventional tillage CT (puddling)). For both transplanting methods, grain yield with CT and RT was similar. However, there was a slight (3-4%) but significant decline in grain yield with ZT in three out of four instances. Total irrigation input increased with decrease in tillage, by around 100-150 mm in RT compared with CT, and by 200-300 mm or 25-30% in ZT compared with CT. Grain yield and gross margin of mechanically transplanted rice with CT, RT and ZT were higher than or similar to that for manually transplanted rice, while the labour requirement for mechanical transplanting was 5% of that for manual transplanting. Furthermore, mechanical transplanting provides the opportunity to advance crop establishment.</t>
  </si>
  <si>
    <t>Tillage and establishment method; Rice; Resource utilisation; Productivity</t>
  </si>
  <si>
    <t>citrus sinensis</t>
  </si>
  <si>
    <t>Medium-term effects of different types of N fertilizer on yield, apparent N recovery, and soil chemical properties of a double rice cropping system</t>
  </si>
  <si>
    <t>Controlled-release, slow-release and stabilized nitrogen (N) fertilizers can potentially increase crop production and reduce N losses. However, information is limited regarding their medium- and long-term effects on rice productivity and soil chemical properties. Therefore, we investigated the effects of these three types of N fertilizer on rice grain yield, apparent N recovery efficiency (ANR), and soil chemical properties in a double cropped rice system over a 7-year period in Zhejiang Province, China. This study examined six N treatments: no N fertilizer (CK), split application of prilled urea (Urea), a single basal application of polymer-coated sulfur coated urea (PSCU, formed by coating SCU with a polymer coating), urea with a nitrification inhibitor (UNI), urea formaldehyde (UF), and a mixture of PSCU and prilled urea (Mix). The effect of N treatment varied over the 7 years, but annual grain yields of double cropped rice with UNI, UF, and Mix were significantly higher than with Urea in 6/7, 4/7 and 3/7 years, respectively, and similar to yield with Urea in the other years. Performance of PSCU was variable, with significantly higher yields than Urea in 3/7 years, but lower yields in 2/7 years. Compared to Urea, the UNI treatment increased the grain yield and ANR of early rice by averages of 9.2 and 24%, respectively, and increased the grain yield and ANR of late rice by averages of 8.6 and 22%, respectively. Total N in the topsoil (0-20 cm) of the CK declined gradually during years 2-4. At the end of each of years 4-7, total soil N in all N fertilized treatments exceeded that in the CK. After 7 years, the five N fertilized treatments had 8-17% higher topsoil total N than the initial value, with no significant difference between these treatments. Available P increased over time in all treatments, with higher values in the CK than the five N fertilized treatments after the first year. After 7 years, available P was 387-529% higher in the N fertilized treatments than the initial value, and with no significant differences between these treatments. However, available K declined considerably in the five N fertilizer treatments during the first four years, but then steadily increased during the next three years when the application rate was increased from 120 to 200 kg K ha(-1). Soil pH declined over the seven years, more so in PSCU and Mix when pH declined from 5.2 to 4.5, compared with declines to 4.7-4.9 in the other treatments. Although fertilizer for the UNI treatment cost $29 ha(-1) more than for the Urea treatment, the higher yield/revenue and lower fertilization labor cost of UNI led to increases in net profit of $ 326 and 329 ha(-1) year(-1) in early and late rice, respectively. Overall, application of UNI was the superior alternative to prilled urea in the double rice cropping system because of consistently higher yield and profitability, while maintaining soil fertility at similar levels to the other N fertilizer options.</t>
  </si>
  <si>
    <t>Gao, Qiang; Hu, Zhaoping; Liu, Yanling; Mao, Wei; Mi, Wenhai; Wu, Lianghuan; Xia, Siqi; Zhao, Haitao</t>
  </si>
  <si>
    <t>Controlled-release N fertilizer; Slow-release N fertilizer; Soil nutrients; Apparent N recovery efficiency</t>
  </si>
  <si>
    <t>10.1016/j.fcr.2019.02.012</t>
  </si>
  <si>
    <t>nutrient management/application/controlled release</t>
  </si>
  <si>
    <t>Microbial composition and diversity of an upland red soil under long-term fertilization treatments as revealed by culture-dependent and culture-independent approaches</t>
  </si>
  <si>
    <t>Background, aim, and scope Fertilization is an important agricultural practice for increasing crop yields. In order to maintain the soil sustainability, it is important to monitor the effects of fertilizer applications on the shifts of soil microorganisms, which control the cycling of many nutrients in the soil. Here, culture-dependent and culture-independent approaches were used to analyze the soil bacterial and fungal quantities and community structure under seven fertilization treatments, including Control, Manure, Return (harvested peanut straw was returned to the plot), and chemical fertilizers of NPK, NP, NK, and PK. The objective of this study was to examine the effects on soil microbial composition and diversity of long-term organic and chemical fertilizer regimes in a Chinese upland red soil. Materials and method Soil samples were collected from a long-term experiment station at Yingtan (28 degrees 15'N, 116 degrees 55'E), Jiangxi Province of China. The soil samples (0-20 cm) from four individual plots per treatment were collected. The total numbers of culturable bacteria and fungi were determined as colony forming units (CFUs) and selected colonies were identified on agar plates by dilution plate methods. Moreover, soil DNAs were extracted and bacterial 16S rRNA genes and fungal 18S rRNA genes were polymerase chain reaction amplified, and then analyzed by denaturing gradient gel electrophoresis (DGGE), cloning, and sequencing. Results The organic fertilizers, especially manure, induced the least culturable bacterial CFUs, but the highest bacterial diversity ascertained by DGGE banding patterns. Chemical fertilizers, on the other hand, had less effect on the bacterial composition and diversity, with the NK treatment having the lowest CFUs. For the fungal community, the manure treatment had the largest CFUs but much fewer DGGE bands, also with the NK treatment having the lowest CFUs. The conventional identification of representative bacterial and fungal genera showed that long-term fertilization treatments resulted in differences in soil microbial composition and diversity. In particular, 42.4% of the identified bacterial isolates were classified into members of Arthrobacter. For fungi, Aspergillus, Penicillium, and Mucor were the most prevalent three genera, which accounted for 46.6% of the total identified fungi. The long-term fertilization treatments resulted in different bacterial and fungal compositions ascertained by the culture-dependent and also the culture-independent approaches. Discussion It was evident that more representative fungal genera appeared in organic treatments than other treatment, indicating that culturable fungi were more sensitive to organic than to chemical fertilizers. A very notable finding was that fungal CFUs appeared maximal in organic manure treatments. This was quite different from the bacterial CFUs in the manure, indicating that bacteria and fungi responded differently to the fertilization. Similar to bacteria, the minimum fungal CFUs were also observed in the NK treatment. This result provided evidence that phosphorus could be a key factor for microorganisms in the soil. Thus, despite the fact that culture-dependent techniques are not ideal for studies of the composition of natural microbial communities when used alone, they provide one of the more useful means of understanding the growth habit, development, and potential function of microorganisms from soil habitats. A combination of culture-dependent and culture-independent approaches is likely to reveal more complete information regarding the composition of soil microbial communities. Conclusions Long-term fertilization had great effects on the soil bacterial and fungal communities. Organic fertilizer applications induced the least culturable bacterial CFUs but the highest bacterial diversity, while chemical fertilizer applications had less impact on soil bacterial community. The largest fungal CFUs were obtained, but Much lower diversity was detected in the manure treatment. The lowest bacterial and also fungal CFUs were observed in the NK treatment. The long-term fertilization treatments resulted in different bacterial and fungal compositions ascertained by the culture-dependent and also the culture-independent approaches. Phosphorus fertilizer could be considered as a key factor to control the microbial CFUs and diversity in this Chinese upland red soil. Recommendations and perspectives Soil fungi seem to be a more sensitive indicator of soil fertility than soil bacteria. Since the major limitation of molecular methods in soil microbial Studies is the lack of discrimination between the living and dead, or active and dormant microorganisms, both culture-dependent and culture-independent methods should be used to appropriately characterize soil microbial diversity.</t>
  </si>
  <si>
    <t>Chen, Cheng-Rong; He, Ji-Zheng; He, Yuan-Qiu; Zhang, Li-Mei; Zheng, Yong</t>
  </si>
  <si>
    <t>Bacterial and fungal diversity; Culture-dependent method; Denaturing gradient gel electrophoresis; Long-term experiment; Organic fertilizer; Red soil</t>
  </si>
  <si>
    <t>10.1007/s11368-008-0025-1</t>
  </si>
  <si>
    <t>Microbial response to the restoration of a Technosol amended with local organic materials</t>
  </si>
  <si>
    <t>Farmers of western Rwanda directly cultivate tantalite mine soils due to land scarcity with sole reliance on farmyard manure (FYM) as fertilizer. However, there is limited knowledge of its effects on soil microbial properties. We therefore investigated the effects of FYM, Canavalia brasiliensis and Tithonia diversifolia biomass, and Markhamia lutea leaf litter on C and N mineralization and microbial properties in a Technosol (unrestored tantalite mine soil) and an arable soil in a laboratory study. Fresh soils (0-20 cm) were amended and incubated for twelve weeks. C mineralization was measured weekly by alkali trap while N mineralization and microbial properties were determined from the incubated soils after 4, 8, and 12 weeks of incubation. The amendments substantially increased (P &lt; 0.01) CO2 efflux, N mineralization, and microbial properties compared with non-amended soils. Canavalia and FYM mineralized N while Markhamia and Tithonia immobilized it. Canavalia had the greatest increase in CO2 efflux, net N mineralization, and microbial biomass C and N by 340%, 30-140%, 240-600%, and 240-380%, respectively, compared to non -amended soils after four weeks. Tithonia had the largest increase in ergosterol content by roughly 240% and the greatest contribution of ergosterol to microbial biomass C with marginal effects on microbial biomass C and N. The Technosol had the utmost increases in microbial properties and C and N mineralization, suggesting a greater response to the amendments and seems to have a high potential for quick restoration of soil productivity. The effects of each amendment also suggest optimum benefits through combined use. (C) 2016 Elsevier B.V. All rights reserved.</t>
  </si>
  <si>
    <t>Buerkert, Andreas; Joergensen, Rainer Georg; Neina, Dora</t>
  </si>
  <si>
    <t>Tantalite mine soils; Markhamia lutea; Canavalia brasiliensis; Tithonia diversifolia; Microbial biomass; N mineralization</t>
  </si>
  <si>
    <t>10.1016/j.still.2016.06.008</t>
  </si>
  <si>
    <t>Microclimate, crop quality, productivity, and revenue in two types of agroforestry systems in drylands of Xinjiang, northwest China</t>
  </si>
  <si>
    <t>The objective of this study was to determine the effects of agroforestry systems with narrow rows on microclimate, crop quality, productivity, and revenue when compared with that in sole-cropping in drylands. Therefore, two-year field experiments were conducted to determine the characteristics of two types of agroforestry systems in drylands of Xinjiang including photosynthetically active radiation (PAR), air temperature, crop protein content, productivity, and revenue. The two systems included (1) a jujube tree (Zizyphus jujuba Mill.) + wheat (Triticum aestivum L.) intercropping (JWI) system and (2) a poplar tree (Populus L.) + alfalfa (Medicago sativa L.) silvopastoral (PAS) system located in southern and northern Xinjiang, respectively. Variables were measured in control sole-cropping plots and in the alleys of JWI and PAS system plots at different distances from the tree row. PAR and air temperature both decreased in plots of the JWI and PAS systems. The changes in microclimatic conditions and competition for resources in the JWI and PAS systems resulted in an overall decrease in wheat grain and alfalfa hay yield and decreases in the overall protein content of wheat grain and alfalfa. In JWI and PAS systems, the yield and protein content of understory crops, PAR, and air temperature were highest at the center line of the system alley and decreased with decreasing distances from the tree row. The PAS system was more productive than the JWI system based on the calculated land equivalent ratio (LER), because no significant decrease was observed in tree yield in the PAS system. Both the JWI and PAS systems resulted in an increase in the annual total crop revenue when compared with individual crop management, indicating that the JWI and PAS systems could provide greater long-term economic benefits. Therefore, the balance between yield, crop quality, and revenue have to be taken into account in the analysis of agroforestry systems.</t>
  </si>
  <si>
    <t>Li, Luhua; Lu, Weihua; Ma, Chunhui; Wan, Sumei; Yang, Tao; Zhang, Wei</t>
  </si>
  <si>
    <t>Photosynthetically active radiation; Protein content; Yield; Land equivalent ratio; Revenue</t>
  </si>
  <si>
    <t>10.1016/j.eja.2021.126245</t>
  </si>
  <si>
    <t>legume;fruit;trees;cereals</t>
  </si>
  <si>
    <t>medicago sativa;ziziphus mauritiana;populus;triticum</t>
  </si>
  <si>
    <t>Microclimate, yield, and income of a jujube-cotton agroforestry system in Xinjiang, China</t>
  </si>
  <si>
    <t>The purpose of this study was to establish a jujube (Zizyphus jujuba Mill.)-cotton (Gossypium hirsutum Linn.) intercropping agroforestry system in the south and north of Xinjiang Uygur Autonomous Region and to determine the impact of intercropping systems on microclimate, yield, and income compared with sole-cropping planting. Therefore, a two-year field experiment was carried out in the Hotan and Shihezi areas to measure photosynthetically active radiation (PAR) on the space-time scale, air temperature on the time scale, wind speed and windproof efficiency on the time scale, and yield and income. Through correlation analysis, the relationship between intercropping microclimate and intercropping yield were revealed. Compared with corresponding sole cropping cotton, the PAR of intercropping in Hotan and Shihezi was 13.04% and 12.75% lower, respectively, and the closer to the tree alley, the smaller it was. Intercropping changed the daily dynamics of air temperature, especially at high temperatures, under which the decrease range was significant. Intercropping has buffer effect and latent heat release on air temperature and the maximum temperature in Hotan and Shihezi intercropping was 13.57% and 6.49 lower than that in sole-cropping, respectively. Intercropping reduced the wind speed, the greater the wind speed in a certain range, the stronger the windproof efficiency. The maximum windproof efficiency of Hotan intercropping was 50.92%, and that of Shihezi was 48.56%. The intercropping system had advantages in land equivalent ratio (LER), yield, and income. The income of intercropping was 11622.38-12528.55 USD.hm(-2), 55.41-61.91% higher than that of sole-cropping cotton and 19.19-20.37% higher than that of sole-cropping jujube. The results showed that the development of jujube-cotton intercropping could protect the growing environment of cotton and increase farmers' economic income by improving the field microclimate.</t>
  </si>
  <si>
    <t>Li, Luhua; Liu, Tingting; Shen, Lei; Wang, Xiuyuan; Wei, Wenwen; Zhang, Shuai; Zhang, Wei</t>
  </si>
  <si>
    <t>Agroforestry; Cotton; Microclimate; Yield; Income</t>
  </si>
  <si>
    <t>10.1016/j.indcrop.2022.114941</t>
  </si>
  <si>
    <t>Minimum tillage unpuddled transplanting: An alternative crop establishment strategy for rice in conservation agriculture cropping systems</t>
  </si>
  <si>
    <t>Adoption of conservation agriculture (CA) has been hampered in puddled rice-based cropping systems. In this study, we developed a method for transplanting rice (Oryza sativa L.) with minimal soil disturbance (referred to as minimum tillage unpuddled transplanting) that can expand the range of situations where CA could be practiced in rice-based cropping systems. A field experiment was conducted over three years at two sites with unpuddled and puddled rice comparisons in each monsoon season. In addition, transplanted rice was grown in three seasons on unpuddled or fully puddled soils in a total of 27 farmers' plots in north-west Bangladesh. In each year and season, minimum tillage unpuddled conditions were established by strip tillage and compared with single pass shallow tillage or bed formation, and with the conventional soil puddling and transplanting. Unpuddled transplanting by any of the three single-pass soil disturbance operations had no negative effect on rice yields across seasons and years. The minimum soil disturbance in strip tillage did not impede transplanting of rice or increase the labor costs of transplanting compared to puddled transplanting except in the farmers' plot of the first season. All single-pass and minimum soil disturbance tillage operations reduced cost of production, and increased the gross margin of rice relative to conventional puddling and transplanting. Minimum tillage unpuddled transplanting reduced the time taken for land preparation and crop establishment and decreased the number of irrigation events required to saturate the soil. Minimum tillage unpuddled transplanting appears to be a feasible approach for establishment of wetland rice in CA systems. (C) 2015 Elsevier B.V. All rights reserved.</t>
  </si>
  <si>
    <t>Bell, R. W.; Haque, M. E.; Islam, M. A.; Rahman, M. A.</t>
  </si>
  <si>
    <t>Aman; Bed planting; Boro minimum tillage; Single pass shallow tillage; Strip tillage</t>
  </si>
  <si>
    <t>10.1016/j.fcr.2015.10.018</t>
  </si>
  <si>
    <t>Mitigating Potassium Leaching from Muriate of Potash in a Tropical Peat Soil Using Clinoptilolite Zeolite, Forest Litter Compost, and Chicken Litter Biochar</t>
  </si>
  <si>
    <t>Using muriate of potash (MOP) as a source of potassium (K) is a cost-effective method for crop production in tropical peat soils. However, exchangeable K commonly leaches from tropical peat soils because of high rainfall and a lack of clay to retain this cation. Potassium retention as exchangeable K could inhibit K loss through leaching to increase K availability. Clinoptilolite zeolite (CZ), forest litter compost (FLC), and chicken litter biochar (CLB) can be used to retain K from MOP in tropical peat soils for crop use because of the high affinity of CZ, FLC, and CLB for K ions. These approaches can be used as innovative and sustainable alternatives for the frequently used lime (CaCO3). However, information on using CZ, FLC, and CLB for MOP K retention is limited. Thus, CZ, FLC, and CLB were tested in a leaching study to determine their effects on MOP K retention in tropical peat soil. The use of CZ and FLC at rates of 100% and 75% of the recommended rate for pineapple cultivation (a commonly grown fruit crop in tropical peat soils in Malaysia) improved the K availability, pH, and CEC of the peat soil because of the high CEC of CZ and the humic substances (humic acids, fulvic acids, and humin) of FLC, which have a high affinity for K ions. The CLB did not improve K retention because of the competition between K, Ca, Mg, and Na ions, which are inherently high in this soil amendment. Instead of liming, which only replaces a few of the leached cations, such as calcium, the results of this study suggest an alternative method of retaining peat cations, such as K, that reduce peat acidity. This alternative method of retaining peat soil cations, especially K ions, is a practical and sustainable approach for improving peat soil productivity.&lt;/p&gt;</t>
  </si>
  <si>
    <t>Ahim, Karen; Ahmed, Osumanu Haruna; Ali, Maru; Krishnan, Kavinraj; Musah, Adiza Alhassan; Ngerong, Audrey Awing; Omar, Latifah</t>
  </si>
  <si>
    <t>acidic soils; organic soils; biochar; compost; organic amendments; potassium loss; zeolites; clay</t>
  </si>
  <si>
    <t>10.3390/agronomy11101900</t>
  </si>
  <si>
    <t>malaysia</t>
  </si>
  <si>
    <t>malus pumila;ananas comosus</t>
  </si>
  <si>
    <t>nutrient management/biochar;nutrient management/organic fertilizer;soil amendment/clinoptilolite zeolite</t>
  </si>
  <si>
    <t>Mitigating soil erosion through farm-level adoption of soil and water conservation measures in Samanalawewa Watershed, Sri Lanka</t>
  </si>
  <si>
    <t>Soil erosion by water is currently one of the most notable types of land degradation in Samanalawewa Watershed in Sri Lanka, creating copious environmental and socioeconomic impacts. Thus, with the aim of detecting and mapping the rates of human-induced soil erosion in the watershed, remote sensing and geographic information system based modelling and field experiments were carried out. The results of the assessment disclosed that the present rate of human-induced soil erosion varies from 0 to 289 t ha(-1) yr(-1) with the majority of the area exceeding the natural rate of soil erosion by 14 to 33 times at present. However, the average rate of human-induced soil erosion has declined dramatically from 19.8 to 4.3 t ha(-1) yr(-1) from 1986 to 2008. In order to analyse the significant determinants of farm-level adoption of soil and water conservation measures, binary logistic regression procedure was applied using the data collected through a household survey (n = 201). The most significant (p &lt; 0.01) variables of the study were the farmers' perceptions of soil erosion problems, gender of the household head, training on soil and water conservation, and ascertained advice from agricultural extension officers while the variables regarding past awareness about soil conservation technologies and off-farm income were significant at p &lt; 0.05. Furthermore, the study revealed that the majority (60.2%) of the farmers in the study area had been adopting different types of soil and water conservation measures for a prolonged period of time. Therefore, owing to the current decreasing rate of soil erosion, the soil and water conservation costs and the ratios of human-induced soil erosion vs natural soil erosion had declined significantly while the productivity of their lands had gone up.</t>
  </si>
  <si>
    <t>Samarakoon, L.; Schmidt-Vogt, D.; Shrestha, R. P.; Udayakumara, E. P. N.</t>
  </si>
  <si>
    <t>Human-induced erosion; land degradation; logistic regression; natural erosion; soil conservation policy</t>
  </si>
  <si>
    <t>10.1080/09064710.2011.608708</t>
  </si>
  <si>
    <t>sri lanka</t>
  </si>
  <si>
    <t>Mitigation of soil compaction for boosting crop productivity at varying yield environments in southern Brazil</t>
  </si>
  <si>
    <t>Soil compaction is one of the most relevant crop yield-limiting factors in no-till (NT) farming systems in southern Brazil. This study aimed to identify strategies to mitigate soil compaction and increase crop productivity at low, medium and high yield environments within a field. Treatments evaluated were: control (without intervention), PG (phosphogypsum), MC (mechanical chiselling), PCC (polyculture of cover crops), MC + PG, PCC + PG, MC + PCC and MC + PCC + PG. Soil physical and chemical attributes (soil macroporosity, bulk density, penetration resistance) and soybean yield (Glycine max L.) and black oat (Avena strigosa Schreb) biomass production were evaluated. In the low and medium yield environments, MC + PCC + PG promoted the highest soybean yields: 5,455 kg ha(-1) and 5,534 kg ha(-1), respectively. In the high yield environment, PCC + PG promoted the highest soybean yield (5,579 kg ha(-1)), whereas MC decreased yields relative to the control. Black oat biomass production responded to the treatments similarly to soybean yields. Overall, integrating two or three decompaction strategies improved soil physical attributes in a greater proportion relative to single strategies and to the control, enhancing both soybean and black oat performances. Selection of the right decompaction strategies for each yield environment might help increase productivity under NT and optimize the use of time, labour, fuel and other resources. Highlights Soil compaction limits crop yields under no-tillage farming in southern Brazil. Low, medium and high yield environments were delineated with precision agriculture tools. Single or integrated mechanical, chemical and biological soil decompaction strategies were tested. Soil decompaction strategies to increase soybean yields are specific to yield environments.</t>
  </si>
  <si>
    <t>Amado, Telmo J. C.; Ciampitti, Ignacio A.; Leal, Otavio A.; Pott, Luan P.</t>
  </si>
  <si>
    <t>Chiselling; phosphogypsum; polyculture of cover crops; soil quality</t>
  </si>
  <si>
    <t>10.1111/ejss.12880</t>
  </si>
  <si>
    <t>glycine max</t>
  </si>
  <si>
    <t>Mixed field plantation of native and exotic species in semi-arid Brazil</t>
  </si>
  <si>
    <t>An afforestation of mixed plantation was proposed to provide wood supply and minimise exploratory actions in a biological reserve. Eucalyptus plants were indicated for this purpose. This study was carried out to test the effect of volatile oils extracted from the leaves of Eucalyptus camaldulensis Dehn. and E. grandis Hill ex Maiden on the growth of Enterolobium contortisiliquum (Vell.) Morong. Under laboratory conditions, the Enterolobium plants showed tolerance to E. grandis oil, whereas E. camaldulensis oil caused loss of leaves, inhibition of height and diameter growth and a concomitant decrease in effective PSII quantum yield and the reduction of photosynthetic electron-transport chains. The field growth of E. contortisiliquum was not modified by intercropped E. grandis plants, confirming its tolerance. Inoculation with rhizobia and or mycorrhizal fungi significantly improved the height and diameter growth of these species. The results showed that E. contortisiliquum plants could be intercropped with E. grandis for reforestation and agroforestry systems.</t>
  </si>
  <si>
    <t>Bucek, E. U.; Duarte, N. F.; Karam, D.; Sa, N.; Scotti, M. R. M.; Scotti, M. R. M.</t>
  </si>
  <si>
    <t>ARBUSCULAR MYCORRHIZAL FUNGI; CHLOROPHYLL FLUORESCENCE; EUCALYPTUS-CAMALDULENSIS; VOLATILE MONOTERPENES; DUAL INOCULATION; ESSENTIAL OILS; ROOT-GROWTH; RHIZOBIA; INHIBITION; DECOMPOSITION</t>
  </si>
  <si>
    <t>10.1071/BT05173</t>
  </si>
  <si>
    <t>land preparation/tillage/reduced or zero;residue management/crop/mulch;water harvesting/basins;nutrient management/organic fertilizer;pest and disease management/physical/weeding</t>
  </si>
  <si>
    <t>enterolobium contortisiliquum</t>
  </si>
  <si>
    <t>Modeling the impacts of contrasting nutrient and residue management practices on grain yield of sorghum (Sorghum bicolor (L.) Moench) in a semi-arid region of Ghana using APSIM</t>
  </si>
  <si>
    <t>The cropping systems model APSIM (Agricultural Production Systems slMulator) was applied to assess the response of sorghum grain yield to inorganic fertilizers applications and residue retention in diverse farmers' management systems (homestead fields and bush farms). The model was parameterized using data collected from experiments under optimum growth conditions (limited water or nutrient stress). Independent data from field experiments with three levels of P and four levels of N fertilizers conducted at two different locations and soils were used to evaluate the model. Soil water and fertility parameters measured were used for simulations while same starting conditions were assumed for unmeasured parameters for all trials. APSIM predicted the grain yield response of sorghum to both N and P applications with an overall modified internal coefficient of efficiency of 0.64. Following model parameterization, a long-term simulation study was conducted using a stochastic weather data derived from historical weather data to assess the effects of crop residue management on grain production. A gradual decline in sorghum grain yield was simulated over the 30-year simulation period in both the homestead fields and the bush farms, with yields being much lower in the latter under farmers' management practices. Half the amount of mineral N fertilizer used in the bush farms was needed in the homestead fields to produce the average grain yields produced on the bush farm with full fertilization, if crop residues were returned to the fields in the homestead. Year-to-year variability in grain yield was consistently higher with the removal of crop residues, irrespective of management systems. APSIM was responsive to both organic and inorganic fertilizer applications in the study area and also highlighted the essential role of crop residues and inorganic fertilizer in influencing the temporal sorghum grain production and hence the impact of farmers' management practices on food security. This was evident in the rapid decline in soil organic carbon (SOC) accompanied by a decline in grain yield over the 30 years of cropping. The use of inorganic fertilizer and retention of crop residues (SOC) are critical for attaining food security in the study area. (C) 2009 Published by Elsevier B.V.</t>
  </si>
  <si>
    <t>MacCarthy, Dilys S.; Sommer, Rolf; Vlek, Paul L. G.</t>
  </si>
  <si>
    <t>Grain yield; Crop residues; Smallholder farming systems; Sorghum</t>
  </si>
  <si>
    <t>10.1016/j.fcr.2009.04.006</t>
  </si>
  <si>
    <t>nutrient management/inorganic fertilizer;residue management/crop/retained</t>
  </si>
  <si>
    <t>Modelling the long-term productivity and soil fertility of maize/millet cropping systems in the mid-hills of Nepal</t>
  </si>
  <si>
    <t>Finding ways of maintaining or increasing crop yields without degrading soil fertility is an important goal in sustaining livelihoods in many parts of the world. In the mid-hills of Nepal, the problem is of particular importance due to the fragility of mountain ecosystems. Previously reported field experiments have investigated the influence of different combinations of inorganic fertilisers and farmyard manure (FYM) on crop yields in maize/millet cropping systems at two sites in this region, Pakhribas and Dordor Gaun, but due to the short-time period involved (three years), long-term trends in crop yields could not be determined, neither could changes in soil carbon and nitrogen levels be measured. In this paper, we describe the use of the PALM simulation model to address these questions, and its parameterisation and validation based on data from the field experiments. Using weather data generated for 100 years at each site, the model was then used to investigate the effect of different nutrient management treatments on long-term trends in crop yields and soil carbon and nitrogen dynamics. Overall, crop yields were higher at Pakhribas than Dordor Gaun, due both to the lower temperatures causing slower crop development and hence a longer period of biomass accumulation, and to the higher inherent soil nutrient status causing faster crop growth rates. At both sites, the highest crop yields were obtained in the treatment receiving only inorganic fertiliser at a rate of 90 kg N ha(-1). Declines in soil organic C and N were predicted for all fertiliser and FYM treatments, with the severest rates of loss in the treatment receiving no nutrient inputs at all and the slowest rates of loss in the treatment receiving 7 t ha(-1) of organic manure. Economic analysis showed that, at current prices, the use of inorganic fertilisers was by far the most rational option for farmers in terms of net returns, regardless of the site, and despite the associated decline in soil C and N levels. It was estimated that if greater use of organic manure is to be promoted as a way of increasing carbon sequestration in the soil, then farmers in the mid-hills of Nepal will need to be compensated at a rate of at least US$9.90 (t C)(-1) for the lower crop yields they will obtain. (c) 2005 Elsevier B.V. All rights reserved.</t>
  </si>
  <si>
    <t>Matthews, RB; Pilbeam, C</t>
  </si>
  <si>
    <t>sustainability; soil fertility; carbon; nitrogen; sequestration; PALM; maize; finger millet</t>
  </si>
  <si>
    <t>10.1016/j.agee.2005.06.016</t>
  </si>
  <si>
    <t>cereal;cereals</t>
  </si>
  <si>
    <t>zea mays;pennisetum glaucum</t>
  </si>
  <si>
    <t>Moderation of nitrogen input and integration of legumes via intercropping enable sustainable intensification of wheat-maize double cropping in the North China Plain: A four-year rotation study</t>
  </si>
  <si>
    <t>CONTEXT: Wheat-maize (W-M) double cropping is the dominant land use system in the North China Plain (NCP). This system has high grain output but suffers from high fertilizer input and nitrogen (N) surplus. Meanwhile, the market demands more protein and oil crops, such as soybean or peanut.OBJECTIVE: Here, we assess whether incorporation of legumes into W-M via intercropping with maize can contribute to lower annual N input while maintaining high annual outputs and diversifying products with high yield stability.METHODS: We compared yield, yield stability, and profitability of six rotation systems: W-M30 (at the maize inter-plant distance of 30 cm), the density-increased W-M20, wheat-soybean (W-S), wheat-peanut (W-P), and wheat with an intercrop of maize (at the inter-plant distance of 20 cm) and soybean (W-MS) or peanut (W-MP). Four annual N input levels were compared: N0 (no N input), N1 (reduced N input), N2 (target practice), and N3 (current high input).RESULTS AND CONCLUSIONS: Results over four years showed that replacing maize by maize/legume intercrops had a similar wheat yield as that of W-M while the N input was intermediate between W-M and W-legume ro-tations. Total actual/equivalent grain yields and gross margins of W-MS or W-MP were consistently intermediate between W-M and W-legume rotations. Intercropping enhanced the yield and temporal yield stability of maize per plant, with benefits for both yield stability of the intercropping system of maize season and the annual rotation system. Averaged over six rotation systems, increasing N supply increased the annual total actual/ equivalent grain yield, gross margin and yield stability to a plateau starting at N1 or N2, without a further significant increase at N3. Specifically, the response of total equivalent yield or gross margin of each annual system to increasing N supply could be fitted by the linear-plateau model. Compared to the response curve of W -M, W-MS and W-S reached the plateau with a lower N input and higher yield and profit, while W-MP and W-P reached the plateau with lower N input but decreased the yield and profit. Compared to W-M with 240-360 kg N/ha/year, W-MS used 210-320 kg N/ha/year saving 11.1-12.5% fertilizer N, while maintaining or improving production by 9.1-13.0%, and improving profitability by 12.1-15.6% and temporal yield stability by 12.8-50.6%.SIGNIFICANCE: W-MS diversifies products with lower N input and higher outputs, profitability, and temporal yield stability than conventional W-M, thus is highly recommended towards productive and sustainable agri-culture in the NCP.</t>
  </si>
  <si>
    <t>Cui, Zhenling; Li, Xiaojing; Qiao, Yuetong; Wang, Na; Xia, Haiyong; Xue, Yanfang; Xue, Yanhui; Yan, Wei; van der Werf, Wopke</t>
  </si>
  <si>
    <t>Simultaneous intercropping; Land equivalent ratio; Gross margin; Sustainability and resilience; Temporal stability</t>
  </si>
  <si>
    <t>10.1016/j.agsy.2022.103540</t>
  </si>
  <si>
    <t>vicia faba;zea mays;arachis hypogaea;glycine max;triticum</t>
  </si>
  <si>
    <t>gross margin;profitability</t>
  </si>
  <si>
    <t>Modified plant architecture integrated with liquid fertilizers improves fruit productivity and quality of tomato in North West Himalaya, India</t>
  </si>
  <si>
    <t>India produces around 19.0 million tonnes of tomatoes annually, which is insufficient to meet the ever-increasing demand. A big gap of tomato productivity (72.14 t ha(-1)) between India (24.66 t ha(-1)) and the USA (96.8 t ha(-1)) exist, which can be bridged by integrating trellis system of shoot training, shoot pruning, liquid fertilizers, farmyard manure, and mulching technologies. Therefore, the present experiment was conducted on tomato (cv. Himsona) during 2019-2020 at farmers' fields to improve tomato productivity and quality. There were five treatments laid in a randomized block design (RBD) with three replications; T-1 [Farmer practice on the flatbed with RDF @ N-120:P-60:K-60 + FYM @6.0 t ha(-1) without mulch], T-2 [T-1 + Polythene mulch (50 microns)], T-3 [Tomato plants grown on the raised bed with polythene mulch + FYM @ 8.0 t ha(-1) + Single shoot trellis system + Side shoot pruning + Liquid Fertilizer (LF1-N-19:P-19:K-19) @ 2.0 g l(-1) for vegetative growth + Liquid Fertilizer (LF2-N-0: P-52: K-34) @ 1.5 g l(-1) for improving fruit quality], T-4 [Tomato plants grown on the raised bed with polythene mulch + FYM @ 8.0 t ha(-1) + Single shoot trellis system + Side shoot pruning + LF1 @ 4.0 g l(-1) + LF2 @ 3.0 g l(-1)], and T-5 [Tomato plants grown on the raised bed with polythene mulch + FYM @ 10.0 t ha(-1) + Single shoot trellis system + Side shoot pruning + LF1 @ 6.0 g l(-1) + LF2 @ 4.5 g l(-1)]. The results revealed that tomato plant grown on the raised beds with polythene mulch, shoot pruning, trellising, liquid fertilizers, and farmyard manure (i.e., T-5) recorded higher shoot length, dry matter content, and tomato productivity by 20.75-141.21, 18.79-169.4, and 18.89-160.87% as compared to T-4-T-1 treatments, respectively. The T-5 treatment also recorded the highest water productivity (28.39 kg m(-3)), improved fruit qualities, net return (10,751 USD ha(-1)), benefit-cost ratio (3.08), microbial population, and enzymatic activities as compared to other treatments. The ranking and hierarchical clustering of treatments confirmed the superiority of the T-5 treatment over all other treatments.</t>
  </si>
  <si>
    <t>Chand, Lekh; Doharey, Vijay Kumar; Gupta, Anand Kumar; Islam, Sadikul; Jayaprakash, J.; Kar, Saswat Kumar; Kumar, Pawan; Madhu, M.; Mehta, Harsh; Ojasvi, Prabhat Ranjan; Patra, Sridhar; Rathore, Avinash Chandra; Singh, Charan; Yadav, Ram Swaroop</t>
  </si>
  <si>
    <t>ENZYME-ACTIVITIES; USE EFFICIENCY; YIELD; DYNAMICS; BIOMASS; GROWTH; MANURE; ACID</t>
  </si>
  <si>
    <t>10.1038/s41598-021-98209-z</t>
  </si>
  <si>
    <t>land preparation/beds/raised;mulch/plastic;nutrient management/application/liquid;nutrient management/inorganic fertilizer</t>
  </si>
  <si>
    <t>A field experiment was conducted during rabi seasons of 2012-13 and 2013-14 to study the effect of moisture conservation and zinc fertilization on quality, nutrient uptake, profitability and moisture use indices of chickpea in pearlmillet-chickpea cropping sequence under limited moisture conditions. Moisture conservation and zinc fertilization brought considerable improvement in quality, nutrient uptake, profitability and moisture use indices of chickpea during both the years of study. Chickpea planted under flat bed with 5.0 t/ha crop residue recorded significantly higher protein yield and total uptake of N, P and K during both the years of study as compared to flat bed without crop residue and flat bed with 2.5 t/ha crop residue. However, in terms of protein content during 2012-13 and soil profile temperature during both the years all the treatments received crop residue remained at par with each other and proved significantly superior over flat bed without crop residue. Planting of chickpea under narrow bed and furrow fetched significantly higher net returns ((sic)55,871 and 55,263/ha) and production efficiency ((sic)372.5 and 337.0/ha/day) and moisture use efficiency (12.34 and 11.05 kg/ha-mm) during both the years of study over flat bed without crop residue and flat bed with 2.5 t/ha crop residue. Whereas, this treatment recorded significantly higher B:C ratio over flat bed with 5.0 t/ha crop residue. Under zinc fertilization, direct application of 5.0 kg Zn/ha significantly improved the protein content in grain during 2013-14 and protein yield, total uptake of N and P, net returns and production efficiency during both the years of investigation over lower levels. But application of 5.0 and 2.5 kg Zn/ha being at par with each other proved significantly better over control in terms of protein content during 2012-13 and total uptake of P, B:C ratio and moisture use efficiency of chickpea during both the years. Residual effect of zinc fertilization was also found to be significant on chickpea. The significant improvement in quality, nutrient uptake, profitability and moisture use efficiency were observed only up to 2.5 kg Zn/ha.</t>
  </si>
  <si>
    <t>Bana, R. S.; Choudhary, G. L.; Prajapat, K.; Rana, K. S.</t>
  </si>
  <si>
    <t>Crop residue; Moisture use efficiency; Narrow bed and furrow; Nutrient uptake; Production efficiency; Soil temperature; Zinc</t>
  </si>
  <si>
    <t>10.18805/lr.v0iOF.9560</t>
  </si>
  <si>
    <t>cicer arietinum;pennisetum glaucum;pisum sativum</t>
  </si>
  <si>
    <t>land preparation/beds/flat;residue management/crop/mulch;land preparation/beds/bed and furrow;nutrient management/inorganic fertilizer;nutrient management/micronutrient fertilizer</t>
  </si>
  <si>
    <t>Mulch effects on soil moisture and nitrogen, weed growth and irrigated maize productivity in a warm-temperate climate of South Africa</t>
  </si>
  <si>
    <t>Low soil fertility and weeds reduce maize yields on most smallholder (SH) irrigation schemes in South Africa (SA). While cover cropping can increase maize productivity, benefits from different types of mulch are not well understood, leading to challenges in selecting the most appropriate cover crop species to grow. Field experiments investigating the effects of oat (Avena sativa), grazing vetch (Vicia dasycarpa), faba bean (Vicia faba), Lupin (Lupinus angustifolius) and forage pea (Pisum sativum) mulch on maize grown at two fertilizer levels (0 and 60 kg N/ha) were undertaken in the 2007/08 and 2008/09 seasons. Plots where maize was grown without mulch were included as controls. Treatments were arranged in a randomised complete block design with three replications. Grazing vetch and forage pea mulch significantly (P &lt; 0.01) improved soil inorganic N at 0-5 cm soil depth, with a mean of 84 mg N/kg compared to a mean of 64 mg N/kg in other treatments at planting. Oat and grazing vetch mulch significantly (P &lt; 0.05) reduced weed biomass compared to plots with lupin mulch and the control. Lack of maize fertilization tended to reduce maize yields but not for maize grown on grazing vetch mulch which yielded 7477 kg/ha compared to 2409 kg/ha for unfertilized maize grown on oat mulch. From an economic perspective, grazing vetch mulch resulted in the highest returns with a benefit:cost (B:C) ratio of 1.9 for the treatment with no fertilizer inputs during cover crop growth and maize growth. Grazing vetch is an attractive cover crop for SH farmers in irrigation schemes in warm-temperate climates. (c) 2010 Elsevier B.V. All rights reserved.</t>
  </si>
  <si>
    <t>Chiduza, C.; Mnkeni, P. N. S.; Muchaonyerwa, P.; Murungu, F. S.</t>
  </si>
  <si>
    <t>B:C ratios; Cover crop mulch; Maize; Weeds; Yield components</t>
  </si>
  <si>
    <t>10.1016/j.still.2010.11.005</t>
  </si>
  <si>
    <t>Field study was conducted during winter seasons (November-March) of 2015-2016 and 2016-2017 at the Research Farm of Bidhan Chandra Krishi Viswavidyalaya, West Bengal, India, with an aim to investigate the crop productivity, energy and C budget, carbon footprint and economic sustainability of peanut cultivation fertilized with varied levels of nitrogen under polythene mulching. The experiment laid out in split-plot design comprised of two mulching practices as the main-plot treatments and seven doses of N with or without supplementation of Rhizobium bio-fertilizer as the sub-plot treatments. Fertilization with 100% recommended dose of nitrogen (RDN) + Rhizobium under polythene mulching brought about significant enhancement in pod yield over other nutrient management practices. The effects on yield attributing characters were similar to that of pod yield. Energy indices namely net energy gain, energy productivity, energy intensiveness and energy profitability were the highest with 100% RDN + Rhizobium, irrespective of mulching situations. However, the maximum values of specific energy and nutrient energy ratio were recorded when the crop received 50% RDN with and without Rhizobium, respectively, under mulching and non-mulching situations. Human energy profitability was always greater under mulching situations over non-mulching. Total estimated carbon footprints improved with increase in N level from 0 to 100% RDN with Rhizobium under polythene mulching over non-mulching situations. Highest value of C sustainability index was also observed with polythene covering particularly with the application of 100% RDN + Rhizobium. This treatment combination also proved its superiority with respect to economic benefits in peanut cultivation.</t>
  </si>
  <si>
    <t>Banerjee, Hirak; Garai, Sourav; Kundu, Rajib; Mondal, Mousumi; Sarkar, Sukamal</t>
  </si>
  <si>
    <t>Peanut; Energy budget; Carbon footprint; Economics</t>
  </si>
  <si>
    <t>10.1007/s40974-020-00189-9</t>
  </si>
  <si>
    <t>innoculation/rhizobacteria;mulch/plastic;nutrient management/inorganic fertilizer;residue management/non-crop/mulch</t>
  </si>
  <si>
    <t>Mulching improved soil water, root distribution and yield of maize in the Loess Plateau of Northwest China</t>
  </si>
  <si>
    <t>Knowledge of root systems and soil water status across the root-zone is crucial in developing effective cropping technologies. Mulching improves soil water status and root water transport for increasing grain yield. Therefore, a field experiment with five treatments: (1) plastic film mulching ridge and non-mulching furrow (RF), (2) full plastic mulching with conventional flat cultivation (FPM), (3) straw mulching with conventional flat cultivation (SM), (4) partial plastic mulching with conventional flat cultivation (PPM) and (5) non-mulch with conventional flat cultivation (CK) was conducted during 2018 and 2019 in the eastern Loess Plateau of China. The total root biomass and the grain yield of all treatments were lower in 2019 than that of 2018 because of lower rainfall. However, all the mulching treatments improved root growth in both growing seasons mainly on the top 30 cm soil depth, which led to a distinct effect on grain yield as compared with CK. FPM produced the highest total root parameters in 2018 and at 45 DAS in 2019 due to the highest soil moisture content mainly in 0-30 cm soil depth. However, root biomass of FPM in 30-100 cm soil depth was lower than that of PPM, RF and SM because assimilate at reproductive stage was mostly for plant and seed growth than root growth, thus, there was negative correlation between grain yield and root biomass below 30 cm soil depth especially at grain filling stage. Over two growing seasons, soil moisture content (SMC) under FPM was 8.4 %, 0.6 %, 8.8 % and 11.1 % more than that of RF, SM, PPM and CK. FPM reduced soil evaporation, improved SMC, root distribution and transpiration rate, consequently, increased grain yield and net profit. Therefore FPM is an effective cropping system for improving the synchronization of soil water transport and root water uptake for maize production in rain-fed farming.</t>
  </si>
  <si>
    <t>Gao, Lili; Gong, Daozhi; Gu, Fengxue; Hao, Weiping; Li, Haoru; Mei, Xurong; Thidar, Myint</t>
  </si>
  <si>
    <t>Mulching; Soil moisture content; Root growth; Sap flow; Maize yield; Loess plateau</t>
  </si>
  <si>
    <t>10.1016/j.agwat.2020.106340</t>
  </si>
  <si>
    <t>Mulching upland rice for efficient water management: A collaborative approach in Benin</t>
  </si>
  <si>
    <t>Since the 2007 food crisis, the Government of Benin has created enabling conditions that urge small scale farmers to intensify rice production in inland valleys. Unsuitable irrigation infrastructures and lack of willingness to act collectively has led farmers to complain about water shortage. Adoption of mitigating technologies offered by government (extension) and scientists (e.g. Benin Agricultural Research Institute, AfricaRice) has been low due to the institutional context within which farmers are working. A socio-technical approach which combines technical and institutional dimensions was used to identify and test mulching as a potential method for improving irrigation water efficiency in growing rice in upland parts of Benin's inland valleys. Rice farmers (from three production areas), an extension agent and a researcher formed a multi-stakeholder platform and collaborated to test the application of mulch (three doses) and the use of a lowland rice variety in replacement of an upland rice variety during two growing seasons. Multiple methods derived from researchers and farmers' perspectives were used to evaluate trial results: quantitative scientific evidence was combined with qualitative evaluation using indicators agreed upon by the collaborative group. Results show that the lowland rice variety IR-841 with 10 Mg ha(-1) `rice-straw' mulch allows farmers to better use available water in the upland areas and increase yields. Although the preference for IR-841 over the special bred upland variety Nerica-4 is risky because of its high water demand and the uncertainty in rainfall, farmers use IR-841 for profit maximisation. Beyond its technical output, the joint experimentation facilitated the interaction of knowledge, experiences and practices among the involved actors. (c) 2013 Elsevier B.V. All rights reserved.</t>
  </si>
  <si>
    <t>Agbossou, Euloge; Stroosnijder, Leo; Totin, Edmond</t>
  </si>
  <si>
    <t>Irrigation; Rice; Learning; Action research; Innovation</t>
  </si>
  <si>
    <t>10.1016/j.agwat.2013.04.012</t>
  </si>
  <si>
    <t>Multi-year double cropping biochar field trials in Nepal: Finding the optimal biochar dose through agronomic trials and cost-benefit analysis</t>
  </si>
  <si>
    <t>Poor water and nutrient retention are the major soil fertility limitations in the low productivity agricultural soils of Nepal. The addition of biochar to these soils is one way these hindrances can be overcome. In the present study, six different biochar doses (control, 5 t ha(-1), 10 t ha(-1), 15 t ha(-1), 25 t ha(-1) and 40 t ha(-1)) were applied to amoderately acidic silty loam soil from Rasuwa, Nepal and the effects on soil physicochemical properties and maize and mustard yield over three years (i.e., six cropping seasons), were investigated. Biochar addition did not show significant effects on maize and mustard grain yield in the first year, however significant positive effects (p &lt; 0.01) were observed during the second and third years. During the second year, maize grain yield significantly increased by 50%, 47% and 93% and mustard grain yield by 96%, 128% and 134% at 15 t ha(-1), 25 t ha(-1) and 40 t ha-1 of biochar respectively. A similar significant increase in yield of both crops was observed in the third year. Yields for both maize and mustard correlated significantly (p &lt; 0.001) with plant available P, K+, pH, total OC%, CEC, base saturation, and increased as a function of biochar addition. On the basis of the measured crop yields for the various biochar doses, a cost-benefit analysis was carried out, and gross margin was calculated to optimize biochar dose for local farming practice. Total costs included financial cost (farm input, labor and biochar production cost), health cost and methane emission cost during biochar production. Health costs were a minor factor (&lt; 2% of total biochar preparation cost), whereas methane emission costs were significant (up to 30% of biochar cost, depending on the C price). Total income comprised sale of crops and carbon sequestration credits. The cost-benefit analysis showed that the optimal biochar application dose was 15 t ha(-1) for all C price scenarios, increasing gross margin by 21% and 53%, respectively, for 0 and 42 US$ per ton CO2 price scenarios. In the current situation, only the 0 US$ price scenario is realistic for rural farmers in Nepal, but this still gives benefits of biochar amendment, which are capped at a 15 t ha(-1) biochar addition. (C) 2018 The Authors. Published by Elsevier B.V.</t>
  </si>
  <si>
    <t>Cornelissen, Gerard; Hale, Sarah E.; Mulder, Jan; Pandit, Bishnu Hari; Pandit, Naba Raj; Zimmerman, Andrew R.</t>
  </si>
  <si>
    <t>Eupatorium; Biochar; Soil quality; Crop yield; Cost-benefit analysis; Nepal</t>
  </si>
  <si>
    <t>10.1016/j.scitotenv.2018.05.107</t>
  </si>
  <si>
    <t>Narrowing maize yield gaps in the rainfed plateau region of Odisha</t>
  </si>
  <si>
    <t>Maize is the primary staple crop cultivated during the monsoon season in eastern India. However, yield gaps are large because of multiple factors, including low adoption rates of good agronomic management practices. This study aimed to narrow the maize yield gap using diverse agronomic and varietal interventions through field experiments over 2 years (2013-2014) in the rainfed plateau region of Odisha. As a result, maize yield increased by 0.9, 0.74, and 0.17 Mg ha(-1) under optimum plant population, fertilizer management, and herbicide-based weed management, respectively, over farmers' current practices (Check). Moreover, when all three interventions were combined ('best' management practice), grain yields increased by 1.7 Mg ha(-1) in conservation tillage and 2.2 Mg ha(-1) in conventional tillage. We also observed that the combination of long-duration hybrids and best management practices (BMPs) increased grain yield by 4.0 Mg ha(-1) and profitability by $888 ha(-1) over farmers' current practices. In addition, Nutrient Expert decision support tool-based fertilizer management along with BMPs increased grain yield by 1.7 Mg ha(-1) and profitability by $314 ha(-1) over farmers' fertilizer practices (Check). These results suggest that the combination of maize hybrids and BMPs can improve the productivity and profitability of rainfed maize in the plateau region of Odisha. However, these entry points for intensification need to be placed in the context of varying investment requirements, input and output market conditions, and matched with farmer preferences and risk.</t>
  </si>
  <si>
    <t>Ajay, Anurag; Craufurd, Peter; Kumar, Virender; Malik, Ram K.; McDonald, Andrew J.; Parida, Nabakishore; Pattnaik, Sanghamitra; Peramaiyan, Panneerselvam; Singh, Balwinder; Singh, Sudhanshu; Wasim, Iftikar; Yadav, Ashok</t>
  </si>
  <si>
    <t>Decision support tool; Maize hybrids; Nutrient Expert; Sustainable intensification; Weed management; Yield gap</t>
  </si>
  <si>
    <t>10.1017/S0014479722000187</t>
  </si>
  <si>
    <t>land preparation/tillage/reduced or zero;optimization/fertilizer;pest and disease management/chemical/synthetic/herbicide</t>
  </si>
  <si>
    <t>Nitrogen allocation and recycling in peri-urban mixed crop-livestock farms in Ethiopia</t>
  </si>
  <si>
    <t>Mixed crop-livestock (MC-LS) farms are assumed to be more environmental friendly than specialized livestock systems, due to their better options for internal nutrient recycling. However, there are large differences among MC-LS farms in nutrient allocation and recycling. Here, we posit that the relative allocation of nitrogen to crop and livestock compartments, expressed as crop-livestock ratio (CLS), determines the performance of MC-LS farms. Among 300 urban and peri-urban farms studied in 2014, 42 MC-LS farms (Addis Ababa: 20; Jimma: 22) were re-interviewed in 2016, using MonQIt (monitoring tool) questionnaire. The performances of these farms were evaluated using partial nitrogen balance (PNB), N use efficiency (NUE), N recycling index and net farm income (NFI). CLS was negatively related to N input, PNB and NFI. Livestock oriented MC-LS farms had 4-5 times higher N input and 7 times higher PNB than crop oriented MC-LS farms, because they had 2-4 times higher NFI and purchased more external N input. This indicated that N allocation has significant environmental and economic implications. Sensitivity analyses suggested that NUE at farm system level can be improved by 20-25% and N recycling (NR) by 10-20% over the current condition. In conclusion, MC-LS farms are diverse, and much of the diversity can be captured by the CLS indicator. NUE and NR of peri-urban MC-LS farms in Ethiopia can be significantly improved through NUE enhancing measures: targeted exchange of crop residues and manure between crop and livestock activities within and between farms and improving animal NUE through breeding and precision feeding.</t>
  </si>
  <si>
    <t>Ocho, Fikre Lemessa; Oenema, Oene; Tadesse, Solomon Tulu; van Beek, Christy</t>
  </si>
  <si>
    <t>Crop-livestock ratio (CLS); Smallholder; NUE; Food security; Circular economy</t>
  </si>
  <si>
    <t>10.1007/s10705-018-9957-z</t>
  </si>
  <si>
    <t>Nitrogen and phosphorus fertilization with crop residue retention enhances crop productivity, soil organic carbon, and total soil nitrogen concentrations in sandy-loam soils in Ghana</t>
  </si>
  <si>
    <t>Sustainable management practices are needed to enhance soil organic carbon (SOC) in degraded soils in semi-arid West Africa. We studied the effects of three amounts of nitrogen (N) (0, 60 and 120 kg N ha(-1)) and three amounts of phosphorus (P) fertilizer (0, 26 and 39 kg P ha(-1)) application over four seasons on maize residue production, residue C, N, and P concentrations, and their impacts on SOC, total soil nitrogen (TSN), and total soil phosphorus (TSP) in the 0-20 cm soil layer. Combined application of N and P fertilizers substantially increased maize grain yield on average by 294 % and biomass produced and returned to the soil by about 60-70 % compared with no fertilization. Annual C, N, and P inputs from crop residue were significantly higher with combined application of N and P fertilizer. The increased amount of crop residue and consequent increased residue C, N and P returned to the soil significantly increased SOC, TSN and TSP in the 0-20 cm soil layer after four seasons. There was a significant correlation between the amount of crop residues returned to the soil over four seasons and SOC (r = 0.82; P = 0.007), TSN (r = 0.75; P = 0.020) and TSP (r = 0.69; P = 0.039). We concluded from these experiments that returning crop residues, application of inorganic fertilizer improves SOC, TSN and TSP concentrations and enhances crop productivity. The farmers who traditionally remove crop residues for fodder and fuel will require demonstration of the relative benefits of residues return to soil for sustainable crop productivity.</t>
  </si>
  <si>
    <t>Boote, K. J.; Jones, J. W.; Koo, J.; Mahama, G. Y.; Naab, J. B.</t>
  </si>
  <si>
    <t>Maize; Crop residues; Crop residue quality; Soil carbon, nitrogen and phosphorus</t>
  </si>
  <si>
    <t>10.1007/s10705-015-9675-8</t>
  </si>
  <si>
    <t>The long-term sustainability of rice-wheat system (RWS) requires robust interventions such as recycling of rice straw (RS) to improve soil health and minimal impact on environment. Therefore, the dynamic adjustments in fertilizer-N application with RS incorporation that impacts crop productivity, N availability, N use efficiency (NUE) and soil enzymatic activity are required. We investigated the long-term impacts of four rates of RS incorporation (0, 5.0, 7.5 and 10.0 Mg ha(-1) year(-1); RS0, RS5.0, RS7.5 and RS10.0) and four rates of fertilizer-N (0, 90, 120 and 150 kg N ha(-1); N-0, N-90, N-120 and N-150) application in different combinations on N dynamics in soils, enzyme activity, crop yields and NUE. Results revealed that fertilizer-N application significantly (p&lt;0.05) increased the grain yield, NUE and soil N pools in response to increasing RS incorporation rates. Fertilizer-N application combined with RS rates (RS5.0-RS7.5) resulted in a significantly higher mineral-N (NH4+-N + NO3–N) concentration compared with no-straw and no-N application (N-0 RS0), which decreased with increased soil depth. The combined application of fertilizer-N and RS incorporation significantly increased soils' enzymatic activity (urease and L-asparaginase) and glomalin related soil protein (TG). The crop (rice and wheat) yields (grain and straw) were significantly higher with fertilizer-N application of 120 kg N ha(-1) along with RS incorporation of 7.5 Mg ha(-1) yr(-1) (N-120 RS7.5). The physiological efficiency of N (PEN) was significantly improved with fertilizer-N application and RS incorporation from 35.6 to 73.2 kg N kg(-1) in rice and 35.7-64.9 kg N kg(-1) in wheat. The reciprocal internal use efficiency of N (RIUEN) ranged from 14.8 to 19.5 kg Mg(-1)in rice and from 17.5 to 21.5 kg Mg-1 in wheat. Average net returns and the benefit-cost ratio for rice and wheat were significantly increased with N-120 RS7.5, compared with N-90 RS7.5 treatment. The higher rate of fertilizer-N application at similar RS incorporation rate (N-150 RS7.5) did not result in significant change in crop yields and economic indices, compared with N-120 RS7.5. Therefore, application of 120 kg N ha(-1) is the optimum rate with RS incorporation at 7.5 Mg ha(-1) yr(-1) for increased productivity, NUE and economic returns, while avoiding environmental implications associated to open field straw burning in north-western India.</t>
  </si>
  <si>
    <t>Choudhary, O. P.; Neemisha; Sharma, Sandeep; Singh, Pritpal</t>
  </si>
  <si>
    <t>Rice straw incorporation; Nitrogen use efficiency; Nitrogen pools; Rice-wheat system; Reciprocal internal use efficiency; Enzymatic activity</t>
  </si>
  <si>
    <t>10.1016/j.fcr.2021.108131</t>
  </si>
  <si>
    <t>vicia faba;vigna mungo;vigna unguiculata;phaseolus vulgaris;zea mays;pisum sativum</t>
  </si>
  <si>
    <t>marginal rate of return;net return;return on investment</t>
  </si>
  <si>
    <t>The long-term sustainability of rice-wheat system (RWS) requires robust interventions such as recycling of rice straw (RS) to improve soil health and minimal impact on environment. Therefore, the dynamic adjustments in fertilizer-N application with RS incorporation that impacts crop productivity, N availability, N use efficiency (NUE) and soil enzymatic activity are required. We investigated the long-term impacts of four rates of RS incorporation (0, 5.0, 7.5 and 10.0 Mg ha(-1) year(-1); RS0, RS5.0, RS7.5 and RS10.0) and four rates of fertilizer-N (0, 90, 120 and 150 kg N ha(-1); N-0, N-90, N-120 and N-150) application in different combinations on N dynamics in soils, enzyme activity, crop yields and NUE. Results revealed that fertilizer-N application significantly (p&lt;0.05) increased the grain yield, NUE and soil N pools in response to increasing RS incorporation rates. Fertilizer-N application combined with RS rates (RS5.0-RS7.5) resulted in a significantly higher mineral-N (NH4+-N + NO3â€“N) concentration compared with no-straw and no-N application (N-0 RS0), which decreased with increased soil depth. The combined application of fertilizer-N and RS incorporation significantly increased soils' enzymatic activity (urease and L-asparaginase) and glomalin related soil protein (TG). The crop (rice and wheat) yields (grain and straw) were significantly higher with fertilizer-N application of 120 kg N ha(-1) along with RS incorporation of 7.5 Mg ha(-1) yr(-1) (N-120 RS7.5). The physiological efficiency of N (PEN) was significantly improved with fertilizer-N application and RS incorporation from 35.6 to 73.2 kg N kg(-1) in rice and 35.7-64.9 kg N kg(-1) in wheat. The reciprocal internal use efficiency of N (RIUEN) ranged from 14.8 to 19.5 kg Mg(-1)in rice and from 17.5 to 21.5 kg Mg-1 in wheat. Average net returns and the benefit-cost ratio for rice and wheat were significantly increased with N-120 RS7.5, compared with N-90 RS7.5 treatment. The higher rate of fertilizer-N application at similar RS incorporation rate (N-150 RS7.5) did not result in significant change in crop yields and economic indices, compared with N-120 RS7.5. Therefore, application of 120 kg N ha(-1) is the optimum rate with RS incorporation at 7.5 Mg ha(-1) yr(-1) for increased productivity, NUE and economic returns, while avoiding environmental implications associated to open field straw burning in north-western India.</t>
  </si>
  <si>
    <t>Nitrogen applied in okra under non-tightness grown and residual fertilization</t>
  </si>
  <si>
    <t>The aim of this study was to evaluate, in the Amazonian rainy season, the effect of nitrogen applied in okra under non-tightness grown and residual fertilization. The trial was carried out in the Embrapa Amazonia Ocidental, in Iranduba, Amazonas state, Brazil, between October/2010 and February/2011, in dystrophic Yellow Argisoil, medium texture, using pits with residual fertility. The experimental design was of randomized blocks with four repetitions (two lines with four plants, spacing of 1.5x1.0 m) and four main treatments (urea: 0.0; 20.0; 40.0 and 60.0 g plant(-1) corresponding to 0.0; 60.0; 120.0 and 180.0 kg ha(-1) of N, respectively, in two portions) using cv Dardo. Besides two additional treatments: chicken manure (1.0 L pit(-1), with the cv Dardo) and cv Santa Cruz-47 (with urea rate of 40.0 g plant(-1)). Micronutrients in pits and dripping system irrigation were applied. All the studied traits had significant quadratic response with the increase of the urea rates. The highest estimated value for the plant height (39.7 cm), canopy diameter (86.2 cm), fruit number (36.0 un plant(-1)), fruit average mass (17.3 g), harvest number within production cycle (26.4 un cycle(-1)) and of the yield (4051 kg ha(-1)) were observed with (g plant(-1) of urea): 48.3; 43.5; 38.5; 49.7; 32.7; and 40.5, respectively. Those original traits contributed reasonably poised for plant overall performance (PC1), but subordinate there was antagonism between harvest number and fruit number versus fruit average mass and canopy diameter (PC2). The chicken manure showed positive response compared to the control treatment, but didn't differ from urea rates for all these characteristics. When compared to cv Dardo, the cv Santa Cruz-47 only presented higher values to canopy diameter and number of harvests. The economical efficiency maximum dose was 40.2 g plant(-1) of urea (120.6 kg ha(-1) of N), with net income per hectare equal to 2.09 tons of okra fruits.</t>
  </si>
  <si>
    <t>Berni, Rodrigo F.; Cardoso, Marinice O.</t>
  </si>
  <si>
    <t>Abelmoschus esculentus; fertilization; organic manure; yield</t>
  </si>
  <si>
    <t>10.1590/S0102-05362012000400014</t>
  </si>
  <si>
    <t>triticum spelta</t>
  </si>
  <si>
    <t>nutrient management/organic fertilizer;nutrient management/organic fertilizer/biofertilizer;organic farming</t>
  </si>
  <si>
    <t>benefit cost ratio;costs;gross margin;variable cost</t>
  </si>
  <si>
    <t>nutrient management/inorganic fertilizer;nutrient management/organic fertilizer;irrigation/drip;nutrient management/micronutrient fertilizer</t>
  </si>
  <si>
    <t>Nitrogen fertilization in top dressing for wheat crop in succession to soybean under a no-till system</t>
  </si>
  <si>
    <t>Agricultural intensification to improve wheat yield has increased the demand for nitrogen fertilizers. This study aimed to investigate the wheat response in succession to soybean due to application of nitrogen rates and sources in top dressing, as well as to determine the N rates of maximum technical yield (MTY) and maximum economic yield (MEY). A field experiment was carried out in Ponta Grossa, Parana State, Brazil, on a clayey Typic Hapludox (Oxisol) under a continuous no-till. A randomized block design was used, with 3 replications in a 4 x 3 complete factorial arrangement. The treatments consisted of a control and 3 N rates at 40; 80 and 120 kg.ha(-1) as calcium nitrate (CN), ammonium sulfate (AS), and urea (UR) in top dressing at tillering of wheat crop. Increasing N rate in top dressing increased plant height, 1,000-grain mass, and grain yield, but it also favored the plant lodging and reduced the hectoliter mass of wheat. The N, P, Ca, and S concentrations in grains increased with N fertilization. MTY would be obtained at 96; 69 and 67 kg N.ha(-1) in top dressing, respectively, as CN, AS, and UR. Although CN proved to be an effective source of N for application in top dressing, its use was infeasible by the high cost of fertilizer. Both AS and UR showed economic viability, and MEY with these 2 sources would be obtained at a rate of 45 kg N.ha(-1) in top dressing for wheat yield of 4.0 t.ha(-1) in succession with soybean.</t>
  </si>
  <si>
    <t>Bini, Angelo Rafael; Borszowskei, Paulo Rogerio; Caires, Eduardo Favero; Haliski, Adriano; Los Galetto, Shivelly; Scharr, Danilo Augusto</t>
  </si>
  <si>
    <t>Triticum aestivum L.; nitrogen; calcium nitrate; ammonium sulfate; urea</t>
  </si>
  <si>
    <t>10.1590/1678-4499.095</t>
  </si>
  <si>
    <t>Striga hermonthica is a major biotic threat to worldwide food security, causing tremendous losses in yields of the main staple crops including sorghum, in sub-Saharan Africa. Despite the numerous ways of Striga control available, sorghum production in North Gondar is below its potential. The concept of combining two or more control measures is the current focus. Nitrogen (0, 46, and 92-kilo grams h(-1)) and cattle manure (0, 10, and 20 tons h(-1)) application for Striga control in sorghum, was evaluated in 2017/2018, in northwest Ethiopia. Factorial combination in randomized complete block design with three replications and local sorghum `Deber' a test crop was used. The interaction of (N 92 kilogram) and cattle manure (20 t h(-1)) gave the highest (1.23 t) grain and (13.49 t h(-1)) biomass with the least Striga counts (81.3 per plot). The lowest biomass, grain, and highest Striga count were in the control. Economic analysis results showed the highest and lowest net returns 24,643 and 7230 Ethiopian birr h(-1), in N 92 kg and 20 t h(-1) manure and the control, respectively. Therefore, Nitrogen and cattle manure is necessary to control Striga in sorghum and soil rehabilitation through the restoration of biomass productivity and depleting Striga seed bank in the soil. N 92 kg and cattle manure 20 t h(-1) can be recommended for the study area.</t>
  </si>
  <si>
    <t>Alemayehu Damot, Getachew; Ayalew Zewdie, Dereje; Gebremedhin Woldemariam, Zenebe</t>
  </si>
  <si>
    <t>Manure; nitrogen fertilizer; productivity; sorghum; Striga infestation</t>
  </si>
  <si>
    <t>10.1080/01904167.2021.1952219</t>
  </si>
  <si>
    <t>vicia faba;avena strigosa;×triticosecale;avena sativa;zea mays;pisum sativum;glycine max;triticale;vicia sativa;triticum</t>
  </si>
  <si>
    <t>Clipping fall-sown cereals provides a good source of high-quality forage during late winter. Farmers usually use more inputs, including fertilizers and seed, in dual-purpose systems compared with grain-only systems. A 2-yr field study was conducted in Karaj, Iran, to evaluate the effects of nitrogen (N) rates (0, 50, 100, 150 kg N ha(-1)) and seeding rates (400, 600, 800 seed m(-2)) on forage and grain yields of two barley (Hordeum vulgare L.) cultivars (Fasih and CB 744) in grain-only and dual-purpose systems. Fasih and CB 744 grain yields in the grain-only system were 2996 and 3250 kg ha(-1), respectively (averaged over experimental treatments). Forage removal in the dual-purpose system resulted in 25% grain yield penalty. Despite the lower grain yield, the economic return of the dual-purpose system was considerably greater due to the high price of forage during late winter in the region. Grain yield response to N was linear in the grain-only system, but the trend was not significant in the dual-purpose system. In both production systems, grain yield response to seeding rate was quadratic, and the highest yields of both cultivars (2534 and 3192 kg ha(-1) for Fasih and CB 744, respectively) were obtained from 600 seed m(-2). In both production systems, 600 seed m(-2) and 100 kg N ha(-1) were optimum for grain and forage production. Our results showed considerably higher revenue in the dual-purpose system compared with the grain-only system in this region. Moreover, no additional inputs of N and seed are required for dual-purpose barley than those usually used in a grain-only system.</t>
  </si>
  <si>
    <t>Chaichi, M. R.; Hajighasemi, S.; Keshavarz-Afshar, R.</t>
  </si>
  <si>
    <t>WINTER-WHEAT; PLANTING DATE; NO-TILL; QUALITY; SYSTEM; MANAGEMENT; ECONOMICS; HEIGHT; GROWTH; OAT</t>
  </si>
  <si>
    <t>10.2134/agronj2015.0447</t>
  </si>
  <si>
    <t>diversification/crop rotation;nutrient management/inorganic fertilizer;optimization/planting/density</t>
  </si>
  <si>
    <t>Nitrogen management in a rice-wheat system in the Taihu Region: Recommendations based on field experiments and surveys</t>
  </si>
  <si>
    <t>Excessive use of mineral nitrogen (N) fertilizer has been a common practice in the high-yielding rice-wheat double-cropping system in the Taihu Region of southeastern China. As a consequence of high N balance surpluses and low N use efficiencies (NUEs), nitrogen losses to water bodies and to the atmosphere are high. Field experiments on five replicate farmers' field sites were conducted in southern Jiangsu Province over three consecutive rice-wheat double-crop rotations with three different N fertilization treatments ('conventional' (farmers' practice), `reduced' (by 23% for rice and 32% for wheat) and zero N application). A parallel survey was carried out involving 43 farmers' households, in order to calculate standard gross margins (SGM) and to conduct an environmental assessment of the rice-wheat farming system in the Taihu Region. The results of the field experiment showed that a distinct reduction in fertilizer N application rates to summer rice and winter wheat crops is possible without significant decrease in mean grain yields. Mean grain yields for the entire double-crop rotation were 14.7 Mg ha(-1) yr(-1) under the conventional N fertilization practice and 14.1 Mg ha(-1) yr(-1) under reduced N fertilization. A significant increase in NUEs could be achieved in most years and crops under reduced N fertilization compared to farmers' practice, and N balance surpluses were significantly decreased from 142 kg N ha(-1) to less than 60 kg N ha(-1) yr(-1) under the reduced N fertilization regime. The residual mineral N contents in the soil profiles after winter wheat harvest showed a decreasing tendency over time with a reduction of N fertilization. Mineral N contents in fertilized fields were significantly higher than on the zero N plots. Concentrations of NH4+-N in soil extracts from the puddled layer during the summer rice in 2010 showed significant differences between the two N fertilization treatments and the zero N plots. Results of the agro-economic survey showed that production of rice was 50% more profitable than that of wheat, and that fertilizer costs made up less than 20% in the rice season, but almost 50% of the total production costs during the wheat season. It can be concluded that N losses to the environment can be efficiently decreased by reducing the overall N fertilization rates without any risk of decline in grain yield and related income for farmers. Based on the field experiments and investigations, a reduction in N fertilizer application rates by 15-25% for summer rice and by 20-25% for winter wheat, compared to present levels is recommended. (C) 2015 Elsevier B.V. All rights reserved.</t>
  </si>
  <si>
    <t>Bergmann, Holger; Boehm, Daniela; Cai, Zucong; Han, Yong; Hofmeier, Maximilian; Lan, Ting; Nieder, Rolf; Roelcke, Marco</t>
  </si>
  <si>
    <t>Nitrogen fertilization; N use efficiency; N balances; Residual mineral N; N emissions; Agro-economic survey; Standard gross margin</t>
  </si>
  <si>
    <t>10.1016/j.agee.2015.03.032</t>
  </si>
  <si>
    <t>Nitrogen Management Strategies of Tillage and No-Tillage Wheat Following Rice in the Yangtze River Basin, China: Grain Yield, Grain Protein, Nitrogen Efficiency, and Economics</t>
  </si>
  <si>
    <t>In the rice-wheat rotation system, conventional culturing of high yield rice results in poor soil conditions and excessive residues, which negatively affect wheat growth. Tillage and nitrogen (N) use are being sought to address this problem. In order to propose a suitable tillage method and corresponding N management strategy, the influence of three tillage methods (i.e., plow tillage followed by rotary tillage (PR), rotary tillage twice (RR), and no-tillage (NT)) and nine forms of N management strategies (i.e., three total N rates x three N-splitting schemes) were investigated in a field experiment from 2016 to 2017 (2017) and 2017 to 2018 (2018), using grain yield, grain protein content (GPC), N uptake efficiency (NUpE), and net returns as evaluation indexes. Grain yield, GPC, and net returns were lower in 2017 than 2018, likely as a result of weak seedling growth caused by high soil moisture before and after seeding. In 2017, NT achieved higher grain yield, NUpE, and net returns compared to PR or RR, while grain yield and net returns were higher under tillage in 2018, especially PR. Increased total N rates (210-270 kg ha(-1)) promoted all evaluation indexes, but suitable timing and corresponding rates of N application are dependent on the environment. These results indicate that the combination of NT and applying N at lower rates and only a few times (i.e., 168 and 72 kg ha(-1) applied at pre-sowing and when flag leaves are visible) when the soil is not suitable for tillage is the best method for cutting costs and improving benefits. Under suitable conditions for tillage, PR and intensive management strategies (i.e., 135, 27, 54, and 54 kg ha(-1) applied at pre-sowing, four-leaf, jointing, and booting, respectively) could be adopted to increase overall yield, quality, and benefits.</t>
  </si>
  <si>
    <t>Ding, Jinfeng; Guo, Wenshan; Le, Tao; Li, Chunyan; Li, Fujian; Wu, Peng; Zhu, Min; Zhu, Xinkai</t>
  </si>
  <si>
    <t>rice-wheat rotation system; soil moisture; splitting nitrogen; nitrogen application timing</t>
  </si>
  <si>
    <t>10.3390/agronomy10020155</t>
  </si>
  <si>
    <t>land preparation/tillage/reduced or zero;nutrient management/inorganic fertilizer;diversification/crop rotation;optimization/fertilizer</t>
  </si>
  <si>
    <t>Nitrogen Use by Yam as Affected by Mineral Fertilizer Application</t>
  </si>
  <si>
    <t>Soil fertility decline and high N demand during plant growth are cited as main causes of low yield in yam (Dioscorea spp.). As information regarding fertilizer N use in yam is lacking, a field experiment was undertaken in 2006 and repeated in 2007 in central Cote d'Ivoire using N-15 ((NH4NO3)-N-15-N-15) labeled fertilizers to monitor N uptake and fertilizer use efficiency in D. alata. The N-15-labeled fertilizer was added in two splits (at 90 and 130 d after planting) for a target tuber yield of 40 Mg fresh tuber ha(-1). The application of mineral fertilizers increased total biomass production and tuber yield as well as N uptake from native soil organic matter. The recovery of N-15-labeled fertilizer applied at 90 and 130 d after planting was not significantly different but the year affected N-15 recovery by the plant. The maximum 15N recoveries calculated from the sum of the N-15 recovery measured at both application dates were 46 and 23% in 2006 and 2007, respectively. Leaf dry matter and leaf N uptake were higher in 2006 than in 2007, but tuber dry matter was not different between years at the final harvest. Up to 170 kg N ha(-1) was returned to the soil through the fallen shoots, indicating an important recycling of N for soil fertility replenishment. Thus, crop succession or intercropping are encouraged in a yam cropping system. Our results also show that the application of mineral fertilizers had a strong â€œpriming effectâ€ on the native soil N in both years.</t>
  </si>
  <si>
    <t>Ake, S.; Diby, L. N.; Frossard, E.; Hgaza, V. K.; Oberson, A.; Sangakkara, U. R.; Tie, B. T.; Tschannen, A.</t>
  </si>
  <si>
    <t>DIOSCOREA-ROTUNDATA; ORGANIC-MATTER; USE EFFICIENCY; SOIL-NITROGEN; DRY-MATTER; GLIRICIDIA-SEPIUM; ROOT DISTRIBUTION; WESTERN NIGERIA; NPK FERTILIZER; PARTICLE-SIZE</t>
  </si>
  <si>
    <t>10.2134/agronj2011.0387</t>
  </si>
  <si>
    <t>Maize is the primary food crop grown by farmers in the coastal savanna region of Togo and Benin on degraded (rhodic ferralsols), low in soil K-supplying capacity, and non-degraded (plinthic acrisols) soils. Agronomic trials were conducted during 1999-2002 in southern Togo on both soil types to investigate the impact of N and P fertilization and the introduction of a mucuna short fallow (MSF) on yield, indigenous N supply of the soil, N recovery fraction and internal efficiency of maize. In all plots, an annual basal dose of 100 kg K ha(-1) was applied to the maize crop. Maize and mucuna crop residues were incorporated into the soil during land preparation. Treatment yields were primarily below 80% of CERES-MAIZE simulated weather-defined maize yield potentials, indicating that nutrients were more limiting than weather conditions. On degraded soil (DS), maize yields increased from 0.4 t ha(-1) to 2.8 t ha(-1) from 1999 to 2001, without N or P application, in the absence of MSF, with annual K application and incorporation of maize crop residues. Application of N and P mineral fertilizer resulted in yield gains of 1-1.5 t ha(-1). With MSF, additional yield gains of between 0.5 and 1.0 t ha(-1) were obtained at low N application rates. N supply of the soil increased from 10 to 42 kg ha(-1) from 1999 to 2001 and to 58 kg N ha(-1) with MSF. Application of P resulted in significant improvements in N recovery fraction, and greatest gains were obtained with MSF and P application. MSF did not significantly affect internal N efficiency, which averaged 45 kg grain (kg N uptake)(-1). On non-degraded soils (NDS) and without N or P application, in the absence of MSF, maize yields were about 3 t ha-1 from 1999 to 2001, with N supply of the soil ranging from 55 to 110 kg N ha(-1). Application of 40 kg P ha(-1) alone resulted in significant maize yield gains of between 1.0 (1999) and 1.5 (2001) t ha(-1). Inclusion of MSF did not significantly improve maize yields and even reduced N recovery fraction as determined in the third cropping year (2001). Results illustrate the importance of site-specific integrated soil fertility management recommendations for the southern regions of Togo and Benin that consider indigenous soil nutrient-supplying capacity and yield potential. On DS, the main nutrients limiting maize growth were N and probably K. On NDS, nutrients limiting growth were mainly N and P. Even on DS rapid gains in productivity can be obtained, with MSF serving as a means to allow farmers with limited financial means to restore the fertility of such soils. MSF cannot be recommended on relatively fertile NDS.</t>
  </si>
  <si>
    <t>coastal savanna region; maize; mucuna short fallow; nitrogen use efficiency; soil degradation level</t>
  </si>
  <si>
    <t>vicia faba</t>
  </si>
  <si>
    <t>land preparation/tillage/reduced or zero;nutrient management/organic fertilizer;organic farming;pest and disease management/chemical/synthetic/herbicide</t>
  </si>
  <si>
    <t>benin;togo</t>
  </si>
  <si>
    <t>Nitrogen Use Efficiency in Durum Wheat (Triticum durum Desf.) Grown under Semiarid Conditions in Algeria</t>
  </si>
  <si>
    <t>The proper and sustainable management of nitrogen fertilization is one of the most common problems of cereal cultivation in semiarid regions, which are characterized by a wide variability in climatic conditions. The current work was conducted to evaluate the effects of nitrogen fertilization on the agronomic and economic aspects of durum wheat cultivated under rainfed semiarid conditions in Algeria and to determine the most efficient nitrogen use efficiency (NUE) among four genotypes that are widespread in the country (tall and short, old and modern genotypes). The four genotypes, Bousselam, MBB, Megress, and GTAdur, were investigated under four nitrogen rates from 0 to 120 kg N ha(-1) during three cropping seasons (2016 to 2018). The results indicate that the total nitrogen uptake at maturity (NM), nitrogen uptake by grain (NG), nitrogen harvest index (NHI), NUE and its components, such as nitrogen uptake efficiency (NUpE) and nitrogen utilization efficiency (NUtE), were significantly affected by year, genotype, and nitrogen level. From this study, it appears that higher nitrogen rates improved NM and NG. However, no effects on either grain yield or marginal net return (MNR) were observed; conversely, increased nitrogen levels produced a 13% reduction in the economic return. In other words, in the North African environment, the response to nitrogen is more evident in quality than in yield, which in turn is dependent on the yearly weather conditions and cultivated genotypes. Moreover, nitrogen negatively affected NUE and its components (NUpE, NUtE). On average, NUE displayed low values (14.77 kg kg(-1)), mostly irregular and highly dependent on weather conditions; in the best year, it did not exceed 60% (19.87 kg kg(-1)) of the global average value of 33 kg kg(-1). Moreover, the modern genotypes Megress (tall) and GTAdur (short) showed the best capacity to tolerate different nitrogen conditions and water shortages, providing relatively superior yields, as well as more effective N use from fertilizers and the soil than the other two genotypes.</t>
  </si>
  <si>
    <t>Benchelali, Soumia; Benkherbache, Nadjat; Louahdi, Nasreddine; Mefti, Mohamed; Pecchioni, Nicola; Ronga, Domenico; Russo, Mario</t>
  </si>
  <si>
    <t>durum wheat; nitrogen fertilization; nitrogen use efficiency; NUpE; NUtE; marginal net return (MNR)</t>
  </si>
  <si>
    <t>10.3390/agronomy12061284</t>
  </si>
  <si>
    <t>algeria</t>
  </si>
  <si>
    <t>Nitrous oxide emissions in a winter wheat - summer maize double cropping system under different tillage and fertilizer management</t>
  </si>
  <si>
    <t>An accurate estimation of nitrous oxide (N2O) emission from 110 million ha of upland in China is essential for the adoption of effective mitigation strategies. In this study, the effects of different tillage practices combined with nitrogen (N) fertilizer applications on N2O emission in soils were considered for a winter wheat (Triticum aestivum L.) - summer maize (Zea mays L.) double cropping system. Treatments included conventional tillage plus urea in split application (CTF1), conventional tillage with urea in a single application (CTF2), no-tillage with straw retained plus reduced urea in a split application (NTSF1) and no-tillage with manure plus reduced urea in a split application (NTMF1). The amounts of N input in each treatment were 285 and 225kg N/ha for wheat and maize, respectively. Both NTSF1 and NTMF1 were found to reduce chemical N fertilizer rates by 33.3% (wheat) and 20% (maize), respectively, compared to CTF1 and CTF2. N2O emissions varied between 3.2 (NTSF1) and 9.9 (CTF2) kg N2O-N/ha during the wheat season and between 7.6 (NTFS1) and 14.0 (NTMF1) kg N2O-N/ha during the maize season. The yield-based emission factors ranged from 21.9 (NTSF1) to 60.9 (CTF2) g N2O-N/kgN for wheat and 92.5 (NTSF1) to 157.4 (NTMF1) g N2O-N/kgN for maize. No significant effect of the treatments on crop yield was found. In addition to reducing production costs involved in land preparation, NTSF1 was shown to decrease chemical fertilizer input and mitigate N2O emissions while sustaining crop yield.</t>
  </si>
  <si>
    <t>Huang, M.; Liang, T.; Wang, L.</t>
  </si>
  <si>
    <t>Conventional tillage; no-tillage; nitrous oxide emission; urea; straw retained; manure</t>
  </si>
  <si>
    <t>10.1111/sum.12170</t>
  </si>
  <si>
    <t>land preparation/tillage/reduced or zero;nutrient management/application/reduced;nutrient management/inorganic fertilizer;nutrient management/organic fertilizer;residue management/crop/retained</t>
  </si>
  <si>
    <t>Nonparametric Forecasting for Biochar Utilization in Poyang Lake Eco-Economic Zone in China</t>
  </si>
  <si>
    <t>Agriculture is the least profitable industry in China. However, even with large financial subsidies from the government, farmers' living standards have had no significant impact so far due to the historical, geographical, climatic factors. The study examines and quantifies the net economic and environmental benefits by utilizing biochar as a soil amendment in eleven counties in the Poyang Lake Eco-Economic Zone. A nonparametric kernel regression model is employed to estimate the relation between the scaled environmental and economic factors, which are determined as regression variables. In addition, the partial linear and single index regression models are used for comparison. In terms of evaluations of mean squared errors, the kernel estimator, exceeding the other estimators, is employed to forecast benefits of using biochar under various scenarios. The results indicate that biochar utilization can potentially increase farmers' income if rice is planted and the net economic benefits can be achieved up to (sic)114,900. The net economic benefits are higher when the pyrolysis plant is built in the south of Poyang Lake Eco-Economic Zone than when it is built in the north as the southern land is relatively barren, and biochar can save more costs on irrigation and fertilizer use.</t>
  </si>
  <si>
    <t>Chang, Meng-Shiuh; Kung, Chih-Chun</t>
  </si>
  <si>
    <t>biochar; Poyang Lake Eco-economic Zone; nonparametric estimation</t>
  </si>
  <si>
    <t>10.3390/su6010267</t>
  </si>
  <si>
    <t>No-tillage promotes C accumulation in soil and a slight increase in yield stability and profitability of rice in subtropical lowland ecosystems</t>
  </si>
  <si>
    <t>Context. The effects of no-tillage (NT) on soil organic C (SOC) and rice yield in lowland soils are poorly understood in subtropical ecosystems. Aims. In a long-term (24 years) field experiment, we assessed the effect of NT on SOC stocks in labile (&gt;53 mu m, particulate) and stable (&lt;53 mu m, mineral associated) fractions of soil organic matter (SOM), grain yield, between-season stability, and gross margin compared to conventional tillage (CT) and pre-germinated tillage (PG) systems in a lowland Gleysol in southern Brazil. Methods. Soil from eight different layers down to 40 cm under each tillage system was sampled in a field experiment, and additional soil samples were obtained from an adjacent area under native grassland (NG) as reference for SOC stocks. Key results. While the PG and CT systems maintained similar SOC stocks as the NG soil, NT increased SOC stocks at an annual rate of 0.41 Mg ha(-1) in relation to the traditional CT soil. Rice grain yield increased twice over the 24-year period, amounting to 12 Mg ha(-1) in the last crop season. Despite lower yield in NT system in most crop seasons, a slight effect on yield stability and profitability (&lt;10%) in favour of NT, compared with CT and PG systems, was observed. Co Based on our findings, NT promotes C accumulation in subtropical paddy rice soils.</t>
  </si>
  <si>
    <t>Bayer, Cimelio; Camargo, Flavio A. O.; Carlos, Filipe Selau; Fernandes, Rodrigo Schimitt; Marcolin, Elio; Veloso, Murilo G.</t>
  </si>
  <si>
    <t>C lability; conservation soil management; no-till; paddy rice; profitability; soil organic matter; southern Brazil; yield</t>
  </si>
  <si>
    <t>10.1071/SR21185</t>
  </si>
  <si>
    <t>No-tillage with continuous maize cropping enhances soil aggregation and organic carbon storage in Northeast China</t>
  </si>
  <si>
    <t>In Northeast China, conventional tillage practices involve removal of crop residue after harvest and prior to moldboard plowing; this has been shown to cause a decline of soil organic carbon (SOC) and degradation of soil structure. No-tillage has been suggested to be an effective way to increase SOC storage but its effectiveness in some soils and climates has been questioned. Different cropping systems also influence SOC storage. Hence, we established an experiment to evaluate how a combination of different tillage and cropping systems could improve soil aggregation and organic carbon storage. We included five treatments: a) NTMS: no tillage with maize (Zea mays L)-soybean (Glycine max Merr.) (MS) rotation; b) MPMS: moldboard plowing with maize-soybean rotation; c) NTMM: no tillage with continuous maize (MM); d) MPMM: moldboard plowing with continuous maize; e) CTMM: conventional tillage with continuous maize (the conventional farming practice in Northeast China). All crop residues were returned to the soil except in the CTMM treatment. Returning residue to the soil significantly increased SOC storage in all tillage/cropping systems with NTMM having the highest increase in rate of SOC storage at 0.80 Mg C ha(-1) yr(-1) relative to the start of the experiment. The CTMM depleted SOC storage at rate of 0.52 Mg C ha(-1) yr(-1) relative to the start of the experiment. Soil under NTMS exhibited a significant SOC decline deep in the soil (5-30 cm) but overall SOC storage in 0-30 cm profile was equal to that under MPMS. The NTMM had the highest SOC storage and the highest proportion and associated organic carbon (OC) in occluded micro-aggregates (53-250 mu m, inside of 250 mu m aggregates) across all experimental treatments. The OC in occluded micro-aggregates was much higher than that associated with unprotected micro-aggregates (53-250 mu m, outside of 250 mu m aggregates). The effects of tillage on aggregate size and OC concentration occurred mainly in the surface layer (0-5 cm) whereas the effect of cropping system on aggregate size and OC concentration occurred at deeper depths. The MS cropping system increased the proportion of silt-clay (&lt; 53 mu m, outside of 250 mu m aggregates) over MM while occluded silt-clay (&lt; 53 mu m, inside of 250 mu m aggregates) in MM was greater than in MS in all layers. The NTMM treatments improved SOC storage and aggregation over the other treatments.</t>
  </si>
  <si>
    <t>Fan, Ruqin; Gregorich, Edward G.; Guo, Yafei; Li, Xiujun; Liang, Aizhen; McLaughlin, Neil B.; Sun, Bingjie; Zhang, Xiaoping; Zhang, Yan</t>
  </si>
  <si>
    <t>Tillage; Cropping systems; Soil organic carbon; Soil aggregates</t>
  </si>
  <si>
    <t>10.1016/j.geoderma.2018.05.037</t>
  </si>
  <si>
    <t>Number of Solaria Needed to Predict Weed Seedlings in Two Summer Crops</t>
  </si>
  <si>
    <t>The utility of solaria (1 by 1-m plastic sheets) to predict densities of a few weed species in summer crops has been demonstrated previously, but needed further research to be adopted by farmers and advisors. We tested the method to detect important weeds in Argentina and Minnesota, and determined the minimum number of solaria required to predict the presence of emerged weed seedlings in the forthcoming growing season. Three experiments were performed in Buenos Aires Province, Argentina, and one in Minnesota. Solaria were placed in fields with different previous crops and soil management: no tillage (two fields) and conventional tillage (two fields). Preceding crops were corn (one field), wheat (one field), and double-cropped wheat/soybean (two fields). After weeds were enumerated, solaria were removed, sunflower (one field) and soybean (three fields) were planted, and weeds later assessed in each crop. Results indicate that one solarium per 1.9 ha can detect common lambsquarters with 95% confidence within the next summer crop. For other species, one solarium per 4.2, 1.2, 1.0, and 1.8 to 2.7 ha (depending upon field site) for large crabgrass, prostrate knotweed, wild buckwheat, and green foxtail, respectively, was required. The low cost and simplicity of assessment make this technique more suitable than that of soil seed-bank samples to predict weed emergence. The number of solaria required to forecast weed infestation levels confidently is sufficiently low that their use may be justified, especially in small fields of high-value crops.</t>
  </si>
  <si>
    <t>Cendoya, Maria G.; Eyherabide, Juan J.; Forcella, Frank; Irazazabal, Marisol</t>
  </si>
  <si>
    <t>Bioeconomic models; site-specific weed management; weed control; weed seedling prediction; weed; thresholds</t>
  </si>
  <si>
    <t>10.1614/WT-D-10-00071.1</t>
  </si>
  <si>
    <t>vicia faba;zea mays;glycine max;helianthus;triticum</t>
  </si>
  <si>
    <t>land preparation/tillage/reduced or zero;diversification/crop rotation</t>
  </si>
  <si>
    <t>Studies have shown that the continuous application of N, P, and K fertilizers has led to the depletion of secondary and micronutrients, which have become limiting nutrients hindering crop growth and yield. An on-farm trial was conducted to determine the effect of site-specific nutrient fertilizers and compost on soybean yield, phosphorus use efficiency, and soil properties, at Nyong Guma, Serekpere, Daffiama Saapare, and Naaga in northern Ghana. Nine (9) treatments (3 rates of mineral fertilizer x 3 rates of FertiSoil) were applied in a factorial combination arranged in randomized complete block design with three replications. On average, the soybean grain yield increased significantly with the combined application of FertiSoil and mineral fertilizer at full rates at Nyong Guma, Serekpere, and Naaga from &lt;1,000 kg ha(-1) to &gt; 1,500 kg ha(-1). The co-application of 50% recommended rate (RR) of mineral fertilizer and 5 t ha(-1) FertiSoil increased soybean grain yield by over 250% at Daffiama Saapare. The application of 50% RR mineral fertilizer significantly increased phosphorus use efficiency by 5-55% compared to its combination with FertiSoil or FertiSoil alone at different rates across locations. Incorporation of 5 t ha(-1) FertiSoil and 100% RR mineral fertilizer significantly increased exchangeable K, Ca, and Mg, and microbial C and P by 0.33, 2.84, 0.56 cmol((+)) kg(-1) and 102.7, 33.37 mg kg(-1), respectively, at Serekpere. The combined application of 5 t ha(-1) FertiSoil and 50% RR mineral fertilizer relatively increased soil organic C (42%) and available P (12%) at Naaga. The soil quality index revealed that the addition of 5 t ha(-1) FertiSoil to 100% RR mineral fertilizer was the most sustainable nutrient management option across the study sites. Sole mineral fertilizer treatments at 50% RR were the most profitable in all the study locations ranging from value cost ratio (VCR) of 2.7-7.6. The application of limiting nutrients and organic amendments serves as an efficient nutrient management option to improve soil health, crop production and economic profitability on smallholder non-responsive soils.</t>
  </si>
  <si>
    <t>Abaidoo, Robert C.; Adjei-Nsiah, Samuel; Asei, Rechiatu; Opoku, Andrews</t>
  </si>
  <si>
    <t>compost; macronutrients; micronutrients; phosphorus use efficiency; soil quality; soil health</t>
  </si>
  <si>
    <t>10.3389/fsufs.2022.796878</t>
  </si>
  <si>
    <t>Nutrient Management for Sustaining Productivity of Sunflower-Based Cropping Sequence in Indian Semiarid Regions</t>
  </si>
  <si>
    <t>A comprehensive long-term study (2006-2010) was undertaken to develop a balanced and integrated nutrient supply system for sunflower-based cropping sequence considering the efficient utilization of residual and cumulative soil nutrient balance along with added fertilizers by the crops grown in rotation. The fertilizer application was done in potato and sunflower while greengram was raised as such on their residual effect. Significant response in yield was observed with 150% of the recommended nitrogen, phosphorus and potassium (NPK) or inclusion of farmyard manure (FYM) with the recommended NPK in the cropping sequence indicating 6.2-7.0% gain in system productivity over the existing recommendations. Each additional unit of P and K nutrition prompted system productivity by 18.9 and 11.0 kg kg(-1) of applied nutrient, respectively. Apparent yield decline was observed in K and PK omission plots to the extent of 15.8 and 27.4% in potato, 10.5 and 23.9% in sunflower and 4.2 and 8.3% in greengram, respectively, compared to the recommended fertilization. The superiority of the FYM along with the recommended NPK (potato/sunflower) was evident on the overall profitability and sustainability of the system, highlighted by the significantly higher productivity (7.16 t SFEY ha(-1)), sustainability yield index (SYI; 0.76), production efficiency (PE; 27.85 kg SFEY ha (1) day (1)) and net returns (2520 USD ha(-1)) with a B:C ratio of 2.91. Apparent change in potassium permanganate (KMnO4)-N was negative in all the treatments while N and P balance was positive with 150% NPK fertilization. Nutrient uptake exceeded the replenishment with 100% NPK application and maintained net negative soil nutrient stock for all the primary nutrients, indicating the need for revalidation of the existing recommendations in the system perspective. Conspicuous improvement in residual soil fertility in terms of maximum buildup of soil organic carbon (14%) and enhancement in soil KMnO4-N (4.2%), Olsen-P (19.4%), ammonium acetate (NH4OAc)-K (5.8%) and dehydrogenase enzyme activity (44.4%) was observed in FYM-treated plots over the initial values. The study suggested that the inclusion of legumes and FYM application with the recommended NPK in potato-sunflower cropping sequence will sustain the system's productivity through the efficient use of nutrients, enhanced microbial activity and improved soil health while combating escalating prices of fertilizers as well as environmental issues in the Indo-Gangetic plains of India and similar environments.</t>
  </si>
  <si>
    <t>Chander, Subhash; Kumar, Ashwani; Mann, Anita; Sardana, Virender; Sharma, Pushp; Sheoran, Parvender; Singh, Sher</t>
  </si>
  <si>
    <t>Nutrient balance; productivity; profitability; sunflower; sustainability</t>
  </si>
  <si>
    <t>10.1080/00103624.2017.1298788</t>
  </si>
  <si>
    <t>Nutrient management options for enhancing productivity and profitability of conservation agriculture under on-farm conditions in central highlands of Kenya</t>
  </si>
  <si>
    <t>Decline in soil fertility is one of the major constraints to sustainable crop production and profitability. To meet the increasing demand for the growing population the issue of low soil fertility needs to be addressed. An on-farm experiment was established to evaluate the effect of interaction between NPK fertilizers and minimum tillage on soil fertility, maize crop yield and on farm profit margins. The field trials were set up in a split-plot design organized in a randomized complete block design in 28 farmers' fields. Application of all the three macronutrients i.e. NPK had the highest and significant (P &lt; 0.0001) yields relative to treatments, where any of the three nutrients was omitted. Maize grain yield increased by over 150% with NPK, NP and NK application in all the three cropping seasons over the control. Grain losses with the omission of a single nutrient were highest with N (2.06, 2.40 &amp; 2.42 t ha(-1)) followed by P (0.8, 0.59 &amp; 0.43 t ha(-1)) in the short rain 2014 (SR2014), long rains 2015 (LR2015) and SR2015 seasons, respectively. Conservation agriculture recorded a significant (P &lt; 0.0007) increase in P over the three seasons. There was significantly higher K in the soil within the NP and PK treatments and in the conservation agriculture compared to the conventional agriculture systems. Compared with conventional tillage, the benefit to cost ratio was higher by 3 and 5% under minimum tillage during the LR2015 and SR2015 seasons, respectively. Total variable cost was 4 and 2% higher under conventional tillage compared to minimum tillage during the LR2015 and SR2015 seasons, respectively. Treatments with N and conservation agriculture were the most profitable. A combined use of conservation agriculture and all the three macro-nutrients (NPK) is the best bet for increasing, maize crop yield and associated return on investment.</t>
  </si>
  <si>
    <t>Esther, Mugi-Ngenga; Kinyua, Mutegi James; Njue, Murimi David; Shamie, Zingore; Wanjiku, Mucheru-Muna Monicah</t>
  </si>
  <si>
    <t>tillage; nutrient omission trials; economic returns; nutrient management</t>
  </si>
  <si>
    <t>10.3934/agrfood.2020.4.666</t>
  </si>
  <si>
    <t>conservation agriculture;land preparation/tillage/reduced or zero</t>
  </si>
  <si>
    <t>net return;profit margin;return on investment</t>
  </si>
  <si>
    <t>Nutrient Management Strategies on Heterogeneously Fertile Granitic-Derived Soils in Subhumid Zimbabwe</t>
  </si>
  <si>
    <t>Maize (Zea mays L.) is the staple food in southern Africa, but low soil fertility and lack of effective fertilization strategies for variable soil conditions hamper efficient use of nutrient resources. The objective of this study was to establish the influence of soil fertility heterogeneity on maize yield response to manure, liming, and inorganic fertilizers. Three sites, selected to represent three soil fertility domains based on soil organic carbon (SOC) between 3.5 to 8.9 g SOC kg(-1) soil, were used during two cropping seasons. Nitrogen, P, K, and S were applied alone (NPKS) or in combinations involving lime, cattle manure, and micronutrients. Grain and stover were analyzed for nutrient uptake, and agronomic efficiencies were computed for N and P. Across sites, maize grain yields increased with increasing SOC. In Year 2, lime was the most important component for increasing maize yields in low SOC soil. For the medium and high SOC soils, treatments with NPKS + manure resulted in the best efficiencies. Although soil pH was low in these fields as well, lime which was applied only in Year 1, did not improve yields either year. Maize yields and nutrient uptake were strongly affected by SOC content, with yields for a site with 3.5 g SOC kg(-1) soil significantly lower than the two sites that had &gt;5.3 g SOC kg(-1) soil. We conclude that farmers must strategically target their limited nutrients resources to fields that are not yet degraded and maintain soil fertility to guarantee returns to fertilizer investments.</t>
  </si>
  <si>
    <t>Chikowo, Regis; Johnston, Adrian; Kurwakumire, Natasha; Mapfumo, Paul; Mtambanengwe, Florence; Snapp, Sieglinde; Zingore, Shamie</t>
  </si>
  <si>
    <t>MAIZE PRODUCTIVITY; SMALLHOLDER FARMS; ORGANIC-MATTER; SANDY SOILS; ZINC; GRADIENTS; RAINFALL</t>
  </si>
  <si>
    <t>10.2134/agronj14.0466</t>
  </si>
  <si>
    <t>Nutrient recycling potential in rice-vegetable cropping sequences under in situ residue management at mid-altitude subtropical Meghalaya</t>
  </si>
  <si>
    <t>Low native soil nitrogen (N) and very low phosphorus (P) coupled with apathy of farmers towards use of fertilizer are the major constraints limiting rice productivity in the North Eastern Hill (NEH) Region of India. Field experiment was undertaken in narrow valley wetland during Kharif and pre-Kharif (rainy) seasons of 2003, 2004, and 2005, respectively, at Umiam (950 m MSL), Meghalaya to evaluate the nutrient recycling and production potential of rice (Oryza sativa L.)-vegetables cropping sequences under low input in situ residue management under rainfed conditions. After rice, five vegetable crops, viz. tomato (Lycopersicon esculentum Mill), potato (Solanum tuberosum L.), frenchbean (Phaseolus vulgaris), cabbage (Brassica oleracea L. var. capitata), and carrot (Daucas carota L.) were grown during pre-kharif season on temporary raised and sunken beds. Minimum tillage was given to both rice and vegetables. No external input including fertilizer, organic manure, pesticides, etc. were applied to either crops. Only the economic parts of the crops were harvested and the rest of the biomass of the entire crop and weed residues were chopped and incorporated into the soil. Among the five cropping sequences, rice-tomato gave the highest rice equivalent yield (214.40 q/ha), followed by rice-carrot (206.4 q/ha). Highest net return (rupees [Rs.] 66,635 ha(-1)) was recorded in rice-carrot, closely followed by rice-tomato (Rs. 66,139 ha(-1)). Rice-cabbage and rice-frenchbean were found to be on a par with each other in terms of yield and income. The highest amount of NPK recycling was recorded for the rice-potato sequence. Weed biomass production in the different sequences ranged from 37.5 q/ha for rice-tomato to as high as 50.6 q/ha in the case of rice-fallow. Soil fertility in terms of available NPK status was found to be stable in all the crop sequences except rice-cabbage, where fertility status declined slightly. The soil biological properties such as population of Rhizobium, bacteria, phosphorus-solubilizing microorganisms, and earthworm activity were all found to be remarkably higher in the experimental field compared to other adjacent plots that are managed inorganically. It was concluded that vegetables such as tomato, carrot, potato, etc. could be profitably grown after rice without the addition of fertilizer and manure, if residues are managed effectively under temporary raised beds without deteriorating soil fertility.</t>
  </si>
  <si>
    <t>Bordoloi, Jurisandhya; Das, Anup; Hazarika, U. K.; Munda, G. C.; Patel, D. P.</t>
  </si>
  <si>
    <t>In situ residue management; North Eastern Hill Region; Nutrient recycling; Rice-vegetable cropping sequence; Temporary raised beds; Soil health; Weed biomass</t>
  </si>
  <si>
    <t>10.1007/s10705-008-9184-0</t>
  </si>
  <si>
    <t>vicia faba;brassica oleracea var. capitata;daucus carota subsp. sativus;phaseolus vulgaris;solanum tuberosum;oryza sativa;solanum lycopersicum</t>
  </si>
  <si>
    <t>Integrated measures including climate-smart options have been proposed to improve crop production in sub-Saharan Africa. However, there are limited studies exploiting biochar (BC) use under different cropping systems in the region. We evaluated nutrient uptake, grain and biomass yields, and economic viabilities of integrated use of BC under cereal- and legume-based cropping systems in Ghana. The two-factor field experiment was conducted in three consecutive cropping seasons and comprised soil amendments (BC, NPK fertilizers, 50% NPK + 50% BC, and control) and cropping systems (sole maize [Zea mays], maize intercropped with soybean [Glycine max (L.) Merr.], sole soybean and cowpea [Vigna unguiculata L.]). Generally, sole application of mineral fertilizers increased (p &lt; .05) maize grain yield more than the 50% NPK+50% BC. Conversely, the 50% NPK + 50% BC generally produced similar yields (p &gt; .05) of cowpea and soybean as the sole application of the 100% recommended NPK rates. For maize biomass yield, 50% NPK + 50% BC generally outperformed the sole NPK and sole BC treatments. Nutrient uptake in maize was higher in sole NPK and the integrated plots under sole cropping than in intercropping system. Nitrogen uptake of maize in 50% NPK + 50% BC was 12-22% higher in sole cropping than in intercropping system. The value/cost ratio under NPK was above the economic threshold (&gt;2.0) under cropping systems. For 50% NPK + 50% BC, the economic threshold was only exceeded under intercropping cropping system, indicating a considerable intercropping benefits in integrated biochar and mineral fertilizer application.</t>
  </si>
  <si>
    <t>Bashagaluke, Janvier Bigabwa; Logah, Vincent; Opoku, Andrews; Sakordie-Addo, Joseph</t>
  </si>
  <si>
    <t>MAIZE YIELD; SOIL; MANAGEMENT; NODULATION; QUALITY</t>
  </si>
  <si>
    <t>10.1002/agj2.20259</t>
  </si>
  <si>
    <t>cereals;oil crop;vegetables</t>
  </si>
  <si>
    <t>zea mays;sinapis;allium cepa;oryza sativa</t>
  </si>
  <si>
    <t>benefit cost ratio;costs;variable cost;gross return;marginal rate of return</t>
  </si>
  <si>
    <t>nutrient management/biochar;nutrient management/inorganic fertilizer;diversification/intercropping</t>
  </si>
  <si>
    <t>Nutrient use efficiencies and crop responses to N, P and manure applications in Zimbabwean soils: Exploring management strategies across soil fertility gradients</t>
  </si>
  <si>
    <t>The spatial variability in crop yields commonly observed in smallholder farms of sub-Saharan Africa is often caused by gradients of declining soil fertility with increasing distance from the homestead. This heterogeneity means that recommendations based on regional soil surveys are of limited value. The variability in soil qualities within farms must be considered when designing management strategies, and their feasibility analysed by integrating results at the farm livelihood scale. For this purpose, we have developed the model FARMSIM, a dynamic bio-economic model for analysis and exploration of trade-offs in resource and labour allocation in heterogeneous smallholder farms. Focusing on farm-scale strategies, the approach to simulation of soil and crop processes in EARMSIM (the sub-model FIELD) is designed to be simple, but to keep the necessary degree of complexity to capture heterogeneity in resource use efficiencies. To test our approach, the sub-model FIELD was calibrated against chronosequences of woodland clearance in three agroccological zones of Zimbabwe (with soil textures of 3, 10, 35% clay), and used to simulate: (i) the creation of soil fertility gradients, and (ii) different strategies of N, P and manure applications to maize and soyabean rotations in homefields and outfields of smallholder farms on clayey and sandy soils. The results of the simulation of managernent strategies were tested against on-farm experimental data from Murewa, Zimbabwe. The model produced satisfactory predictions (r(2) : 0.6-0.9) of long-term changes in soil organic C, of crop responses to N and P and of nutrient use efficiencies across a wide range of yields and different field types. This demonstrated the broad applicability of the model despite the sparse data required for initialisation. However, the model results were less accurate in predicting crop responses to N and P applications in the outfields on sandy soils. Experimental evidence indicated yield limitation by Ca and Zn deficiencies in highly depleted outfields on sandy soils, which were not included mechanistically in the current version of FIELD. Repeated applications of 16 t ha(-1) year(-1) of manure allowed larger responses to applied N and P after 3 years of experimentation; such a corrective effect of manure was simulated to be due to improved N and P recovery efficiencies in the model. In combination with the experimental data, the simulation results suggested that soil fertility gradients affect nutrient use efficiencies, operating mostly on the efficiencies of nutrient capture rather than conversion. A typology of fields according to the type of management interventions needed is introduced, based on a generic application of FIELD with this parameterisation. (c) 2006 Elsevier B.V. All rights reserved.</t>
  </si>
  <si>
    <t>Corbeels, M.; Giller, K. E.; Tittonell, P.; Zingore, S.; van Wijk, M. T.</t>
  </si>
  <si>
    <t>sub-Saharan Africa; FARMSIM; FIELD; resource use efticiency; rotations; maize; soyabean</t>
  </si>
  <si>
    <t>10.1016/j.fcr.2006.09.003</t>
  </si>
  <si>
    <t>diversification/crop rotation;nutrient management/organic fertilizer;nutrient management/inorganic fertilizer</t>
  </si>
  <si>
    <t>Nutrients in runoff from a clay loam soil protected by narrow grass strips</t>
  </si>
  <si>
    <t>Nutrient loss from water erosion is a major contributor to negative nutrient balance in most sub-Saharan African countries. Due to their low-cost, narrow grass strips are becoming popular as means of controlling soil erosion. There is a need to study the effectiveness of narrow grass strips in controlling nutrient loss due to water erosion. Performance of narrow strips of Vetiver (Vetiveria zizanioides) and Napier (Pennisetum purpureum) grass in controlling nutrient loss and runoff was determined on a clay loam soil in Kenya. Grass strips were planted in March 2000, and nutrient loss and runoff measurements were carried out from June 2000 to August 2001 (15 months). Compared with the control, Napier grass reduced PO4-P, NO2-N, NO3-N and NH4-N by 55, 70, 45 and 47%, respectively, while Vetiver grass reduced them by 11, 35, 11 and 0%, respectively. Napier grass and Vetiver grass reduced runoff by an average of 54 and 12%, respectively. Napier grass was more effective, since it formed a barrier faster than Vetiver grass. (c) 2005 Elsevier B.V All rights reserved.</t>
  </si>
  <si>
    <t>Chemelil, M. C.; Owido, S. F. O.; Owino, J. O.</t>
  </si>
  <si>
    <t>nutrient loss; runoff; Vetiver grass (Vetiveria zizanioides); Napier grass (Pennisetum purpureum); nitrogen; phosphorous</t>
  </si>
  <si>
    <t>10.1016/j.still.2005.05.007</t>
  </si>
  <si>
    <t>erosion reduction/vegetative barrier/grass</t>
  </si>
  <si>
    <t>One-Time Fertilizer Briquettes Application for Maize Production in Savanna Agroecologies of Ghana</t>
  </si>
  <si>
    <t>Declining maize yields in the Guinea Savanna ecological zone of Ghana call for effective nutrient management strategies that increase maize productivity and profitability among smallholder farmers. Field trials were conducted during 2016 and 2017 in three locations in northern Ghana to evaluate the agronomic effectiveness of one-time application of multi-nutrient fertilizer briquettes for maize production. The treatments were: (i) farmer practice (FP); (ii) NPK fertilizer briquettes applied at the recommended N, P, and K rates (100%-Briquette); (iii) 75%-Briquette; (iv) modified farmer practice (MFP) with N, P, and K applied at the recommended rate (100%-MFP); (v) 75%-MFP; and (vi) control, with no fertilizer applied. The farmer practice involved surface broadcasting the granular N, P, and K fertilizer at the recommended rate. The MFP involved subsurface incorporation of the granular fertilizer into the soil. Across all three locations and in both years, maize grain yield resulting from the treatments followed this order: 100%-Briquette &gt; 100%-MFP = 75%-Briquette &gt; 75%-MFP &gt; FP &gt; control. Despite the greatest grain yields resulting from the 100%-Briquette treatment, the greatest gross profit margin of 0.46 was obtained with the 75%-Briquette treatment, followed by the 100%-Briquette treatment (similar to 0.43), 100%-MFP (similar to 0.39), 75%-MFP (similar to 0.24), and FP (0.03). From the combined results, we conclude that the one-time application of multi-nutrient fertilizer briquettes could be an efficient fertilizer management strategy to increase maize yields and profitability for smallholder farmers in the Guinea Savanna zone. This presents a real strategy for improved productivity across diverse agroecologies for food security among smallholder farmers.</t>
  </si>
  <si>
    <t>Adu-Gyamfi, Raphael; Agyin-Birikorang, Sampson; Ahmed, Shafik Mohammed; Avornyo, Vincent Kodjo; Singh, Upendra; Tindjina, Ignatius; Twumasi, Ama Duoduaa</t>
  </si>
  <si>
    <t>UREA DEEP PLACEMENT; NITROGEN; YIELD; FIELDS; PLANT</t>
  </si>
  <si>
    <t>10.2134/agronj2019.04.0292</t>
  </si>
  <si>
    <t>ON-FARM ECONOMIC AND ENVIRONMENTAL IMPACT OF ZERO-TILLAGE WHEAT: A CASE OF NORTH-WEST INDIA</t>
  </si>
  <si>
    <t>Conducting farmers participatory field trials at 40 sites for 3 consecutive years in four rice-wheat system dominated districts of Haryana state of India, this paper tested the hypothesis that zero tillage (ZT) based crop production emits less greenhouse gases and yet provide adequate economic benefits to farmers compared to the conventional tillage (CT). In each farmer's field, ZT and CT based wheat production were compared side by side for three consecutive years from 2009-10 to 2011-12. In assessing the mitigation potential of ZT, we examined the differences in input use and crop management, especially those contributing to GHGs emissions, between ZT wheat and CT wheat. We employed Cool Farm Tool (CFT) to estimate emission of GHGs from various wheat production activities. In order to assess economic benefits, we examined the difference in input costs, net returns and cost-benefit analysis of wheat production under CT and ZT. Results show that farmers can save approximately USD 79 ha(-1) in terms of total production costs and increase net revenue of about USD 97.5 ha(-1) under ZT compared to CT. Similarly, benefit-cost ratio under ZT is 1.43 against 1.31 under CT. Our estimate shows that shifting from CT to ZT based wheat production reduces GHG emission by 1.5 Mg CO2-eq ha(-1) season(-1). Overall, ZT has both climate change mitigation and economic benefits, implying the win-win outcome of better agricultural practices.</t>
  </si>
  <si>
    <t>Aryal, Jeetendra Prakash; Bishnoi, Dalip K.; Jat, M. L.; Sapkota, Tek B.</t>
  </si>
  <si>
    <t>CARBON SEQUESTRATION; RESIDUE MANAGEMENT; CROPPING SYSTEM; NO-TILL; EMISSIONS; PRODUCTIVITY; AGRICULTURE; RESTORATION; ROTATION; STORAGE</t>
  </si>
  <si>
    <t>10.1017/S001447971400012X</t>
  </si>
  <si>
    <t>On-farm evaluation of fertilizer application and conservation tillage on productivity of cotton plus pigeonpea strip intercropping on rainfed Vertisols of central India</t>
  </si>
  <si>
    <t>Cotton + pigeonpea strip intercropping is a traditional cropping system in central India. On-farm trials were conducted on five farms each on medium deep soils (MDS) and deep soils (DS) during 2001-2002 and 2002-2003 on Vertisols under rainfed conditions to evaluate the effect of technological interventions on cotton + pigeonpea system. The interventions (applying recommended dose of fertilizer (RDF), conservation tillage (CT) with in situ green manure + RDF (CT1) and CT1 + zinc sulphate (CT2)) were compared with the farmers' practice (FP). Cotton (Gossypium hirsutum L.) and pigeonpea (Cajanus cajan (L.) Millsp.) were sown in 6:2 row ratio at a spacing of 0.75 m x 0.75 m on MDS and 0.90 m x 0.90 to on DS. Mean seed cotton yield was significantly greater in 2001-2002 (809 kg ha(-1)) compared to 2002-2003 (508 kg ha(-1)), while the reverse was true for pigeonpea grain yield. Averaged over years, seed cotton yield did not differ between locations (MDS versus DS). However. in 2001-2002 seed cotton yield was significantly greater on DS (855 kg ha(-1)) than on MDS (764 kg ha(-1)). Seed cotton yield increased by 114 with application of RDF, while the contributions for CT and Zn application were 51 and 76, respectively. Seed cotton yield increase in plots with interventions was because of more and heavier bolls (2.66-2.75 g) retained per plant than the FP (2.39 g). Pigeonpea grain yield was 80 kg ha(-1) higher on DS than on MDS. For the interventions, yield followed the trend: CT2 &gt;= CT1 &gt;= RDF &gt; FP, suggesting the need to apply fertilizers to pigeonpea. Fibre quality was better in the cotton grown on DS than on MDS. Marginal benefit:cost ratio (MBC) was the greatest for the RDF (3.08) followed by CT2 (1,71) and CT1 (1.41). Considering the farmer's low-income and high-risk nature of rainfed farming, investment on herbicide (US$ 37 ha(-1)) could be a deterrent to adopting CT. (C) 2004 Elsevier B.V. All rights reserved.</t>
  </si>
  <si>
    <t>Blaise, D; Majumdar, G; Tekale, KU</t>
  </si>
  <si>
    <t>Cajanus cajan; conservation tillage; fibre quality; Gossypium hirsutum; zinc sulphate</t>
  </si>
  <si>
    <t>10.1016/j.still.2004.09.016</t>
  </si>
  <si>
    <t>gossypium hirsutum;cajanus cajan</t>
  </si>
  <si>
    <t>On-farm evaluation of yield and economic benefit of short term maize legume intercropping systems under conservation agriculture in Malawi</t>
  </si>
  <si>
    <t>Low crop yields due to continuous monocropping and deteriorating soil health in smallholder farmers' fields of sub-Saharan Africa have led to a quest for sustainable production practices with greater resource use efficiency. The aim of the study was to elucidate the short term effects of conservation agriculture (CA) systems on soil quality, crop productivity and profitability. In Balaka market and Ntonda sections of Manjawira Extension Planning Area (EPA), in Ntcheu district, central Malawi, we compared continuous monocropped maize (Zea mays) under conventional tillage practice (CP) with different CA systems in continuous monocropped maize (CAM) and intercropping with pigeonpea (Cajanus cajan) (CAMP), Mucuna pruriens (CAMM), and Lablab purpureus (L) (Sweet) (CAML). The study was conducted from 2008 to 2011 in 72 plots in 24 farmers' fields. In Balaka market section CA plots with maize + legumes produced up to 4.3 Mg ha(-1) of vegetative biomass against 3.5 Mg ha for maize alone in CP. In Ntonda section CA plots with maize + legumes produced up to 4.6 Mg ha(-1) of vegetative biomass against 2.4 Mg ha(-1) for maize alone in CP. In both sections, during the entire study period. CA did not have a negative effect on crop yields. During the drier seasons of 2009110 and 2010/11, CA had a positive effect on maize grain yield at both sites (average yield of 4.4 and 3.3 Mg ha(-1) in CA and CP respectively). However, associating maize with legumes reduced maize yields compared to CAM particularly in drier years of 2009-10 and 2010-11. Farmers spent at most 47 days ha(-1) producing maize under CA systems compared to 65 days ha(-1) spent under conventional tillage practices. However, total variable costs were higher in CA systems compared to conventional practice (at most US$416 versus US$344 ha(-1)). CAMP resulted in more than double gross margin compared to CPM (US$705 versus uS$344 hat). Infiltration estimated as time to pond was highest in CA maize legume intercrops (8.1 s) than CP (6.8 s). Although it was not feasible to directly estimate effects on water balances of these farmer-managed experiments, it can be assumed that the yield differences between CA and CP could be attributed to tillage and crop residue cover since other farm operations were generally the same. Intercropping maize and pigeonpea under CA presents a win-win scenario due to crop yield improvement and attractive economic returns provided future prices of maize and pigeonpea grain remain favourable. (C) 2011 Elsevier B.V. All rights reserved.</t>
  </si>
  <si>
    <t>Aune, Jens B.; Mkwinda, Symon; Ngwira, Amos R.</t>
  </si>
  <si>
    <t>Conservation agriculture; Smallholder; Intercropping; Profitability; Yield</t>
  </si>
  <si>
    <t>10.1016/j.fcr.2011.12.014</t>
  </si>
  <si>
    <t>lablab purpureus;zea mays;mucuna pruriens;cajanus cajan</t>
  </si>
  <si>
    <t>ON-FARM EXPERIMENTATION ON CONSERVATION AGRICULTURE IN MAIZE-LEGUME BASED CROPPING SYSTEMS IN KENYA: WATER USE EFFICIENCY AND ECONOMIC IMPACTS</t>
  </si>
  <si>
    <t>Conservation agriculture (CA) is a promising technology for controlling soil degradation, mitigating drought, increasing crop yield and reducing production costs. We hypothesized that adopting CA system would improve system productivity and efficiency, hence resulting in higher profits. To test the hypothesis, we designed a study to evaluate water use efficiency (WUE) and the economic benefits (yield and gross margins) of CA in the upper and lower midlands agro-ecological zones of eastern Kenya. Four tillage treatments, including farmers' practice (residues removed), conventional tillage (residues removed) and two CA practices with residue retention (zero tillage and furrow-ridge), were laid out in 22 farmers' fields where each farm was treated as a replicate. The results are based on four consecutive seasons farmer-researcher managed trials during the period 2010 and 2012. CA significantly improved crop yields after the first season of experimentation. Joint use of zero tillage and furrow-ridge provided higher WUE and yield advantage (25-34%) in the third and fourth seasons compared to the conventional practices. The lower midlands zone gave higher WUE values, which can be explained by the effects of water harvesting and retention for longer period on CA treatments. CA practices have increased income on average by 12% resulted from labour cost reduction and yield increment. Weeding costs for conventional tillage were USD 88 ha(-1) compared to USD 24 ha(-1) for herbicide application under CA. Practicing CA will certainly increase crop yields, WUE, generate more revenue and diversify risks during poor seasons. However, these benefits may not necessarily be earned in the first season, but will accrue in subsequent seasons.</t>
  </si>
  <si>
    <t>Kanampiu, F.; Kassie, M.; Kitonyo, O.; Makumbi, D.; Mburu, D. M.; Micheni, A. N.; Mugai, E. N.</t>
  </si>
  <si>
    <t>SOIL-WATER; TILLAGE; AFRICA; YIELD</t>
  </si>
  <si>
    <t>10.1017/S0014479714000556</t>
  </si>
  <si>
    <t>land preparation/tillage/reduced or zero;water harvesting/ridge and furrow</t>
  </si>
  <si>
    <t>On-farm impacts of zero tillage wheat in South Asia's rice-wheat systems</t>
  </si>
  <si>
    <t>The recent slow down in productivity growth in the irrigated areas of the Indo-Gangetic Plains of South Asia has led to a quest for resource-conserving technologies that can reduce production costs, save water and improve production. Findings from farm surveys are used to evaluate the on-farm impacts of zero tillage (ZT) wheat in the rice-wheat systems of India's Haryana state and Pakistan's Punjab province. ZT-induced effects primarily apply to the establishment and production costs of the wheat crop. Both study sites confirmed significant ZT-induced resource-saving effects in farmers' fields in terms of diesel, tractor time and cost savings for wheat cultivation. Water savings are, however, less pronounced than expected from on-farm trial data. It was only in Haryana, India that there were significant ZT-induced water savings in addition to significant yield enhancement. The higher yield and water savings in Haryana, India result in significantly higher water productivity indicators for ZT wheat. In both sites, there are limited implications for the overall wheat crop management, the subsequent rice crop and the rice-wheat system as a whole. The combination of a significant â€œyield effectâ€ and â€œcost-saving effectâ€ makes adoption worthwhile and provide a much needed boost to the returns to wheat cultivation in Haryana, India. In Punjab, Pakistan, ZT is primarily a cost-saving technology for wheat cultivation. The prime driver for ZT adoption is not water savings or natural resource conservation but monetary gain in both sites. Water savings are only a potential added benefit. (c) 2007 Elsevier B.V. All rights reserved.</t>
  </si>
  <si>
    <t>Erenstem, Olaf; Farooq, Umar; Malik, R. K.; Sharif, Muhammad</t>
  </si>
  <si>
    <t>zero tillage; wheat; rice-wheat systems; impact; survey; Indo-Gangetic Plains; India; Pakistan</t>
  </si>
  <si>
    <t>10.1016/j.fcr.2007.10.010</t>
  </si>
  <si>
    <t>On-farm trees are a safety net for the poorest households rather than a major contributor to food security in Rwanda</t>
  </si>
  <si>
    <t>The world is challenged to meet the food demand of a growing population, especially in developing countries. Given the ambitious plans to scale up agroforestry in Africa, an improved understanding of the effect of agroforestry practices on the already challenged food security of rural households is crucial. The present study was undertaken to assess how on-farm trees impacted food security in addition to other household income sources in Rwanda. In each of the six agroecologies of Rwanda, a stratified sampling procedure was used where two administrative cells (4th formal administrative level) were selected in which households were randomly selected for interviews. A survey including 399 farmers was conducted and farmers were grouped in three types of agroforestry practice (i) low practitioners (LAP) represented by the first tertile, (ii) medium practitioners (MAP) represented by the second tertile and (iii) high practitioners (HAP) represented by the third tertile of households in terms of tree number. Asset values, household income sources, crop production, farm size, crop yield, and food security (food energy needs) were quantified among the types of agroforestry practice. A larger proportion of HAP households had access to adequate quantity and diversity of food when compared with MAP and LAP households. Food security probability was higher for households with more resources, including land, trees and livestock, coinciding with an increased crop and livestock income. We found no difference in asset endowment among types of agroforestry practices, while farmers in agroecologies with smaller farms (0.42 ha to 0.66 ha) had more on-farm trees (212 to 358 trees per household) than farms in agroecologies with larger farms (0.96 ha to 1.23 ha) which had 49 to 129 trees per household, probably due to differences in biophysical conditions. A positive association between tree density and food security was found in two out of six agroecologies. The proportion of income that came from tree products was high (&gt; 20%) for a small fraction of farmers (12%), with the more food insecure households relying more on income from tree products than households with better food security status. Thus, tree income can be percieved as a â€œsafety netâ€ for the poorest households.</t>
  </si>
  <si>
    <t>Baudron, Frederic; Giller, Ken E.; Iiyama, Miyuki; Mowo, Jeremias G.; Mukuralinda, Athanase; Ndayambaje, Jean Damascene; Ndoli, Alain; Schut, Antonius G. T.</t>
  </si>
  <si>
    <t>Agro-ecological zones; Agroforestry; Food self-sufficiency; Household income</t>
  </si>
  <si>
    <t>10.1007/s12571-020-01138-4</t>
  </si>
  <si>
    <t>On-farm wheat trials in Bangladesh: A study to reduce perceived constraints to yield in traditional wheat areas and southern lands that remain fallow during the dry season</t>
  </si>
  <si>
    <t>This research set out to find ways to increase wheat production in Bangladesh. The approaches were (1) to increase the area planted to wheat, concentrating on developing a suitable management system for the very hot, often saline and hitherto largely untested fallow lands of the south; and (2) to increase economic and sustainable yield of wheat in the traditional rice-wheat zones. Five mechanized reduced tillage and planting systems were compared. The), were used to enable 200 co-operating farmers at I I locations to plant on time and avoid the reduction in yield that accompanies delays, found in this study to average 2 % d(-1). Methods that placed seeds in rows were zero tillage, full or strip surface shallow till, and raised beds. A partially mechanized version of the traditional manual system called New Conventional, in which seeds and fertilizers were broadcast, was also tested. Farmers' wheat yields averaged more than 3-5 t ha(-1) for the two seasons of the stud) Farmers in the untested lands averaged more than 2.5 t ha(-1) on their farms, well above the 0.5 t ha(-1) needed to cover all costs and equal to normal production levels in traditional wheat areas. Surprisingly, full and strip till did not produce higher yields overall than New Conventional in either season. Reasons for the lack of difference are discussed in relation to other aspects of management and variation between the farmers themselves. Farmers had varying opinions and mixed Success with zero till and beds. The economic consequences to farmers of using the different systems are also discussed with the suggestion that the low-tech New Conventional method will be preferable for novice wheat farmers in the historically fallow lands where the study indicated potential production is I million tonnes.</t>
  </si>
  <si>
    <t>Ahmed, F.; Amin, M.; Gomez-Macpherson, H.; Hossain, A. B. S.; Hossain, I.; Rahman, Moznur; Rashid, H.; Rawson, H. M.; Saifuzzaman, M.; Samad, M. A.; Sarker, A. Z.; Siddique, M. M. A. B.; Sufian, M. A.; Talukder, Z. I.</t>
  </si>
  <si>
    <t>PRODUCTIVITY; TEMPERATURES; RADIATION</t>
  </si>
  <si>
    <t>10.1017/S0014479706004224</t>
  </si>
  <si>
    <t>Operation-Wise Labour Absorption in Jhum cultivation, WRC and WTC Under Mokokchung, Dimapur and Phek Districts, Nagaland</t>
  </si>
  <si>
    <t>The paper made an attempt to examine the operation-wise labour absorption and also estimated the factors that determine the variations and the intensity of labour used per acre in three rice farming systems, namely jhum cultivation, wet rice cultivation (WRC) and wet terrace cultivation (WTC). Study revealed that all the three farming systems use more labour and less capital. Jhum absorbs the highest labour man days, among the three farming systems. Male labour absorption was found to be more than that of the female labour in all the farming systems, and both male and female labour absorption was highest under jhum cultivation. Land clearing was the activity that absorbed the highest male labour under jhum cultivation, with an average of 8.49 labour man days, while ploughing, levelling/manuring absorbed the highest male labour under WTC/WRC, with an average of 9.88 and 9.36 labour man days. On the other hand, the highest female labour absorption activity was weeding, with an average of 5.10 (jhum), 4.99 (WRC) and 4.6 (WTC) man days. The participation of family labour was found to be more under jhum cultivation, whereas use of hired labour was more under wet rice cultivation. Regression result shows that hired labour man days and total labour man days per acre in all the farming systems are negatively associated, with a significant level of 1 and 5 per cent each. Since rice cultivation is seasonal in nature, rainfall and timing is an important determinant of yield and the use of inputs like labour may depend not only on total amount used but also on timing of application.</t>
  </si>
  <si>
    <t>Longkumer, B. Imnawapang</t>
  </si>
  <si>
    <t>Labour; Cultivation; Rice; Absorption; Jhum cultivation; WTC; WRC</t>
  </si>
  <si>
    <t>10.1007/s41027-021-00305-1</t>
  </si>
  <si>
    <t>diversification/crop rotation;slash-and-burn/jhum</t>
  </si>
  <si>
    <t>Optimal management of on-farm resources in small-scale dairy systems of Central Mexico: model development and evaluation</t>
  </si>
  <si>
    <t>This study evaluates the available on-farm resources of five case studies typified as small-scale dairy systems in central Mexico. A comprehensive mixed-integer linear programming model was developed and applied to two case studies. The optimal plan suggested the following: (1) instruction and utilization of maize silage, (2) alfalfa hay making that added US$140/ha/cut to the total net income, (3) allocation of land to cultivated pastures in a ratio of 27:41(cultivated pastures/maize crop) rather than at the current 14:69, and dairy cattle should graze 12 h/day, (4) to avoid grazing of communal pastures because this activity represented an opportunity cost of family labor that reduced the farm net income, and (5) that the highest farm net income was obtained when liquid milk and yogurt sales were included in the optimal plan. In the context of small-scale dairy systems of central Mexico, the optimal plan would need to be implemented gradually to enable farmers to develop required skills and to change management strategies from reliance on forage and purchased concentrate to pasture-based and conserved forage systems.</t>
  </si>
  <si>
    <t>Alonso Castelan-Ortega, Octavio; Armando Rayas-Amor, Adolfo; Dorward, Peter; Galdino Martinez-Garcia, Carlos; Mould, Fergus L.; Rehman, Tahir</t>
  </si>
  <si>
    <t>Smallholder dairy farming; Farm management; Linear programming; Pastures; Net income</t>
  </si>
  <si>
    <t>10.1007/s11250-016-1041-6</t>
  </si>
  <si>
    <t>medicago sativa;bos taurus;zea mays</t>
  </si>
  <si>
    <t>income;gross return;net income</t>
  </si>
  <si>
    <t>Optimal Nitrogen Rate Increases Water and Nitrogen Use Efficiencies of Maize under Fully Mulched Ridge-Furrow System on the Loess Plateau</t>
  </si>
  <si>
    <t>Increasing water and nitrogen use efficiencies (i.e., WUE and NUE) in dryland agroecosystems to maintain high agricultural output with lower environmental costs, such as minimal soil water depletion and nitrate-N residue, are key responsibilities to assure food security for a growing global population. The impact of N rate on soil water balance, soil nitrate N residue, grain yield, WUE, crop N recovery efficiency (REN), agronomic use efficiency of N fertilizer (AE), and net economic return were examined on maize production on the rainfed Loess Plateau during 2011-2018. Field treatments included four N application rates (NO, no N fertilizer applied; N100, 100 kg N ha(-1); N200, 200 kg N ha(-1); N300, 300 kg N ha(-1)). Results showed that compared with NO, grain yield increased by 56, 110, and 115% under N100, N200, and N300, respectively, with corresponding improvements in net economic return of 5497,10,878, and 11,088 RMB ha(-1) yr(-1), respectively; no significant difference was detected between N200 and N300. Compared to NO, N fertilization significantly increased WUE through improving photosynthetic WUE (i.e., transpiration efficiency), but there was no significant difference between N200 and N300. Compared to N100, the RE N was gradually decreased as N rates increased, AE was not significantly changed under N200 and significantly decreased under N300 due to a decreased leaf photosynthetic NUE. Compared to original soil water storage at 0-300 cm soil depths, after seven years of continuous experiments, treatment of NO enhanced soil water storage by 52 mm and treatment of N100 had no effect on soil water storage, but treatments of N200 and N300 depleted soil water storage by 73 and 109 mm, respectively. Our findings showed that 200 kg N ha(-1) improves WUE and NUE with less environmental cost and should be regarded as the economically optimal N rate on the semiarid western Loess Plateau of China for sustainable maize production.</t>
  </si>
  <si>
    <t>Anwar, Sumera; Fudjoe, Setor Kwami; Li, Lingling; Luo, Zhuzhu; Meng, Haofeng; Wang, Linlin; Xie, Junhong</t>
  </si>
  <si>
    <t>maize yield; nitrogen rate; nitrogen and water use efficiency; soil water balance; nitrogen residue</t>
  </si>
  <si>
    <t>10.3390/agriculture12111799</t>
  </si>
  <si>
    <t>Optimal straw management co-benefits crop yield and soil carbon sequestration of intensive farming systems</t>
  </si>
  <si>
    <t>Straw retention has been widely recommended to sequester more soil organic carbon (SOC) in agricultural soils, while carbon sequestration may not respond linearly to additional carbon input amount. The response of SOC, greenhouse gas (GHG) emissions and economic income to different straw management methods in intensive wheat-maize double cropping systems still need systematical study. An 8-year field experiment was conducted in the Huang-Huai-Hai Plain to investigate the impacts of optimal straw management (wheat straw was all crushed and spread on the soil surface, maize straw was all crushed and returned t into 0-15 cm soil layer) and optimal straw management (wheat straw was all crushed and spread on the soil surface, while maize straw was all harvested for feed) on SOC sequestrations, carbon economy and economic income. The results showed that only returning wheat straw into the field could maintain a similar crop yield (15.0 Mg ha(-1)) and SOC sequestration amount (9.06 Mg C ha(-1)) to the conventional straw management method. While this optimal straw management method kept a stable SOC sequestration rate of 1.24 Mg ha(-1) yr(-1) when the SOC sequestration rate decreased from 1.76 to 1.20 Mg ha(-1) yr(-1) in the conventional method. The optimal management method also further reduced GHG emissions by 85.4% and using maize straw as stock feed increased net income by 28.3%. Only returning wheat straw could realize economic and environmental benefits win-win in the wheat-maize double cropping systems, which provides important background knowledge about safe and sustainable agriculture.</t>
  </si>
  <si>
    <t>Gao, Yingbo; Li, Zongxin; Liu, Kaichang; Qian, Xin; Wang, Enli; Wang, Liang; Zhang, Hui</t>
  </si>
  <si>
    <t>farming system; greenhouse gas emission; soil carbon sequestration; straw return; wheat-maize double cropping system</t>
  </si>
  <si>
    <t>10.1002/ldr.4610</t>
  </si>
  <si>
    <t>Optimization of onion planting time and variety under Populus deltoides-based agroforestry system in North-Western India</t>
  </si>
  <si>
    <t>Vegetable-based agroforestry is one of the means to diversify from cereal-based intercrops under agroforestry system. Onion (Allium cepa L.) is one of the most important vegetable crops used for consumption in India and the highest foreign exchange earner among the fruit and vegetables. In this context, the current study was carried out to assess the potential of onion varieties under Populus deltoides Bartr. ex Marsh-based agroforestry system. Six onion varieties (POH-1, PRO-6, PRO-7, PWO-2, PYO-1 and Pb Naroya) were evaluated with three planting times (mid-December, end-December and mid-January), under two cropping systems (sole onion and poplar + onion) for two consecutive years during rabi (winter) seasons 2018-19 and 2019-20. Poplar block plantation was established at 8 x 2.5 m with 8 m width in N-S direction. Age of the trees was 4 and 5 years during the respective period of experiment and attained 17.7 cm mean diameter, 15.8 m height and 17.8 m(2) crown spread. Onion variety PRO-7 transplanted in mid-December gave maximum average bulb weight (62.1, 70.3 g), bulb diameter (5.49, 5.79 cm) and bulb yield (27.59, 37.89 tha(-1)) under both poplar as well as in open field conditions. This is attributed to the short duration nature of PRO-7 which completes its life cycle before whole development of poplar canopy. NPV and annuity value of poplar + onion-based system was 28% higher than the conventionally followed poplar + wheat model. Benefit-cost ratio was also reported highest for the present model (2.94) as compared to poplar + wheat (2.74) and sole onion (1.92). Thus, growing of suitable onion variety at appropriate time can enhance the income of poplar-based agroforestry system.</t>
  </si>
  <si>
    <t>Bhardwaj, Ankita; Dhat, Ajmer S.; Gill, Rishi I. S.; Kaur, Navneet</t>
  </si>
  <si>
    <t>Agroforestry; Vegetables; Onion; Variety; Bulb yield</t>
  </si>
  <si>
    <t>10.1007/s10457-021-00600-2</t>
  </si>
  <si>
    <t>benefit cost ratio;net present value</t>
  </si>
  <si>
    <t>Including green manure into a rice-based double-cropping system has effects on both crop production and greenhouse gas (GHG) emissions. Yet, few studies have considered the trade-off between crop productivity, profitability, and carbon footprint (CF) in this cropping system of China. Thus, the impacts of different cropping regimes on crop productivity, economic benefits, carbon footprint, and net ecosystem economic budget (NEEB) were investigated. The treatments were rice-wheat (R-W), rice-rape (R-R), rice-hairy vetch (R-H), rice-barley (R-B), rice-faba bean (R-F), and rice-fallow (R). Compared to R-W treatment, planting rape (R-R), green manure (R-F, R-H), or fallow (R) in winter season tended to improve rice yield, but they were not conducive to yield stability. Treatments of R-H, R-F, and R reduced both direct and indirect GHG emission, and thus mitigated the area-scaled carbon footprint by 34.4%, 44.2%, and 49.7%, respectively, compared to R-W treatment. The economic benefits under R-R, R-B, or R system were not different from those of R-W treatment, while R-H reduced the economic benefit by 70.1%. In comparison with R-W treatment, R-H treatment reduced the NEEB, while R-F significantly increased the NEEB by USD 4065 ha(-1). The present results indicate that as a measure to realize the combination of food security and environmental cost reduction, substituting leguminous crops with wheat can mitigate carbon emissions while ensuring profitability, on the premise of yield stability.</t>
  </si>
  <si>
    <t>Chen, Tao; Deng, Aixing; Qi, Yongkui; Shang, Ziyin; Song, Zhenwei; Wang, Tianshu; Yang, Ruiping; Zhang, Jun; Zhang, Weijian; Zhang, Xin; Zheng, Chengyan</t>
  </si>
  <si>
    <t>cropping system; conservation practice; rice; green manure; net ecosystem economic budget</t>
  </si>
  <si>
    <t>10.3390/agronomy12040924</t>
  </si>
  <si>
    <t>cereals;legume;other;oil crop</t>
  </si>
  <si>
    <t>hordeum vulgare;vicia faba;vicia villosa;brassica napus;oryza sativa;vicia sativa;triticum</t>
  </si>
  <si>
    <t>diversification/crop rotation;diversification/green manure;nutrient management/organic fertilizer</t>
  </si>
  <si>
    <t>Optimized ratoon rice system to sustain cleaner food production in Jianghan Plain, China: a comprehensive emergy assessment</t>
  </si>
  <si>
    <t>Ratoon rice (RR) is regarded as a labor-saving and efficient approach to rice cultivation; however, sub-optimal production techniques (fertilization, irrigation, harvesting) may lead to serious environmental problems and unsustainable agriculture. In this study, emergy analysis was combined with indicators of soil fertility, global warming potential (GWP), and profitability to comprehensively assess the sustainability performance of three cultivation modes: (i) traditional farm practice (TRA), (ii) optimized mode (OPT), and (iii) OPT plus green manure planting (OPTM). Over 2 years, compared with the TRA mode, OPT and OPTM modes increased total rice yield by 10% and 19% on average and improved profit by 233.7 and 456.5 Yuan ha(-1), respectively. Single emergy analysis results showed that, compared with the TRA mode, OPT and OPTM (2-year average value) modes increased production efficiency by 10% and 8%, reduced renewable fraction and emergy sustainability index by 14-19% and 18-23%, respectively, and increased environmental loading ratio by 31% and 22%. Multiple EMA analysis results showed that, compared with the TRA mode, OPT and OPTM (2-year average value) modes reduced UEVNmin by 23% and 21% and increased UEVGWP 32% and 51%, respectively. The UEVTotal revenue and UEVBenefit of OPT and OPTM increased by 8-29% and 4-37%, respectively, compared with TRA mode. The comprehensive assessment indicated that, despite OPT and OPTM modes have a range of improvements and dis-improvements versus the TRA mode, OPTM was the more sustainable mode of RR production overall. However, some sustainability indicators remained poor, and there remains scope for further optimization via, e.g., precision application of enhanced-efficiency fertilizers, application of a straw-decomposing inoculant to improve soil fertility, and use of new improved rice varieties with high regenerative ability to improve the yield of ratoon crops.</t>
  </si>
  <si>
    <t>Cao, Yuxian; Ding, Zijuan; Hou, Jun; Hu, Ren; Styles, David; Tian, Yingbing; Wang, Xiaolong</t>
  </si>
  <si>
    <t>GHG; Sustainable intensification; Agro-ecological intensification; Nutrient use efficiency</t>
  </si>
  <si>
    <t>10.1007/s11356-021-17747-1</t>
  </si>
  <si>
    <t>Optimizing agronomic traits and increasing economic returns of machine-transplanted rice with side-deep fertilization of double-cropping rice system in southern China</t>
  </si>
  <si>
    <t>Machine-transplanted rice with side-deep fertilization (MRSF) is a recommended strategy to reduce labor cost and nitrogen (N) fertilizer loss in sustainable double-cropping rice production in China. However, the effects of MRSF on double-cropping rice profitability and agronomic traits are unclear. Here, experiments were conducted in two sites at Dongting Lake to determine the yield and economic benefits of MRSF and the optimal N application rate. Six fertilization treatments for early- and late-season rice at various N rates (0/0, 90/99, 105/116, 120/132, 135/149, and 150/165 kg N ha- 1) were tested. The grain yield of early-season rice (ESR) was the highest (8.7 t ha- 1) under 70 % deep fertilization (DF), whereas that of late-season rice (LSR) was the highest (6.1 t ha- 1) under 80 % DF treatment in Miluo. The grain yield of ESR and LSR (7.5 and 7.9 t ha- 1, respectively) were the highest under 80 % DF treatment in Yiyang. Compared with conventional fertilization (CF), MRSF significantly enhanced grain yield by 0.5 %-20.2 % and 5.3 %-15.0 % in Miluo and Yiyang, respectively. The high grain yield under MRSF can be attributed to higher leaf area index, chlorophyll content, nutrient uptake, biomass accumulation, and spikelet number per m2. Relative to CF, MRSF increased the panicle bearing tiller rate by 8.4 %-24.6 % (Miluo) and 3.3 %-12.2 % (Yiyang), thereby improving dry matter accumulation and nutrient uptake. Furthermore, the economic benefit under MRSF increased by 9.9 %-31.8 % (Miluo) and 15.0 %-25.7 % (Yiyang) compared with that under CF. N reduction in the MRSF treatments resulted in fewer effective panicles than the 100 % DF treatment. Improved yield and nutrient uptake in double-cropping rice were associated with deep fertilizer placement rather than N application rate. The number of filled grains per panicle had the strongest influence on ESR and LSR grain yield. Overall, MRSF is recommended as an alternative approach to increase grain yield, profitability, and agronomic traits while lowering the N application rate in the double-cropped rice systems near Dongting Lake, southern China.</t>
  </si>
  <si>
    <t>Hu, Wenfeng; Kang, Xingrong; Luo, Gongwen; Peng, Jianwei; Wu, Yuanfan; Zhong, Xuemei; Zhou, Xuan</t>
  </si>
  <si>
    <t>Agronomic traits; Optimal N application; Economic benefit; Side-deep fertilization; Grain yield</t>
  </si>
  <si>
    <t>10.1016/j.fcr.2021.108191</t>
  </si>
  <si>
    <t>Optimizing Crop Systems: Integrating Forage Triticale into the Fallow of Peanut Monoculture in the North China Plain</t>
  </si>
  <si>
    <t>Integrating a forage crop into the fallow (F) of the peanut (Arachis hypogaea L.) (P) mono-cropping system is a practical approach to provide forage yield and increase the resource use efficiency. However, little information about the comprehensive assessment of water utilization and economic benefits in the crop-livestock system exists for the North China Plain (NCP). This study aims to identify the crop rotation for optimizing water management and enhance economic benefit. The field experiment was performed over three years (2011-2014) to assess production, water utilization, and economic benefits when inserting forage triticale (X Triticosecale Wittmack) (T) into the peanut mono-cropping system. Results showed that replacing the fallow F-P cropping system with forage triticale provided a substantial amount of forage (the average of 9.8 t ha(-1) per year) and enhanced the average system productivity by 85.1%. Cultivation of forage triticale during the fallow period decreased the subsequent peanut pod yield by 8.3% due to a 19.3% decline in soil water storage capacity during the sowing stage of peanut. Replacing fallow with forage triticale increased the system net income by 1016.2 US$ ha(-1) and the water use efficiency (WUE) by 30.0%, while not affecting the economic efficiency of water use (EEWU), and thus can be recommended as a better option for maintaining relatively high system production, economic benefit, and WUE in NCP.</t>
  </si>
  <si>
    <t>Deng, Jianqiang; Liu, Guibo; Shen, Yuying; Yang, Xianlong; You, Yongliang; Zhang, Zhixin</t>
  </si>
  <si>
    <t>fallow-peanut cropping system; forage triticale; water use efficiency; economic efficiency of water use; net income</t>
  </si>
  <si>
    <t>10.3390/agronomy12051138</t>
  </si>
  <si>
    <t>Ã—triticosecale;arachis hypogaea;triticale</t>
  </si>
  <si>
    <t>Optimizing intensive cereal-based cropping systems addressing current and future drivers of agricultural change in the northwestern Indo-Gangetic Plains of India</t>
  </si>
  <si>
    <t>Increasing scarcity of resources (labour, water, and energy) and cost of production, along with climate variability, are major challenges for the sustainability of rice-wheat system in the northwesten Indo-Gangetic Plains (IGP). We hypothesized that adopting the principles of conservation agriculture together with best crop management practices would improve system productivity and overall efficiency, resulting in a higher profitability. To test this hypothesis, we evaluated the performance of four cropping system scenarios (treatments), which were designed to be adapted to current and future drivers of agricultural changes. The treatments including farmers practices varied in tillage and crop establishment methods, residue management, crop sequence, and crop management. Zero-tillage direct-seeded rice (ZT-DSR) with residue retention and best management practices provided equivalent or higher yield and 30-50% lower irrigation water use than those of farmer-managed puddled transplanted rice (CT-TPR). Overall, net economic returns increased up to 79% with a net reduction in production cost of up to US$ 55 ha(-1) in ZT-DSR than CT-TPR. Substituting rice with ZT maize was equally profitable but with 88-95% less irrigation water use. Avoiding puddling in rice and dry tillage in maize with residue retention increased yield (by 0.5-1.2 t ha(-1)) and net economic returns of the succeeding wheat crop. Inclusion of mungbean in the rotation further increased system productivity and economic returns. In summary, our initial results of 2-year field study showed positive effects of CA-based improved management practices on yield and system efficiencies with greater benefits in the second year. There is a need of longer term monitoring to quantify cumulative effects of various interventions and to eventually make recommendations for wider dissemination. (c) 2013 Elsevier B.V. All rights reserved.</t>
  </si>
  <si>
    <t>Gathala, Mahesh K.; Humphreys, E.; Jat, H. S.; Jat, M. L.; Kumar, Amit; Kumar, Virender; Ladha, J. K.; Saharawat, Yashpal S.; Sharma, D. K.; Sharma, P. C.; Sharma, Sheetal; Singh, Mainpal</t>
  </si>
  <si>
    <t>Cropping system; Indo-Gangetic Plains; Conservation agriculture; Rice; Wheat Best management practices</t>
  </si>
  <si>
    <t>10.1016/j.agee.2013.06.002</t>
  </si>
  <si>
    <t>Conservation agriculture practices involving zero tillage and residue retention are promising nutrient management strategies for soil health restoration. Despite their potential positive impact on soil fertility, improved crop yields and increased revenues for smallholder farmers; their effect on nitrogen inputs and crop growth is not clearly understood. This may limit their potential as a nutrient management strategy that may remedy soil degradation and boost crop yields for farmers. This study investigated how different tillage practices, crop residues and inorganic nitrogen (N) options affect maize production, soil fertility and economics of smallholder farming systems. The study was conducted in a short-term (2 years) on-station trial, under randomized complete block design with three replications in a maize monocrop system. Six treatments, involving three different rates of maize stover residue (0, 3 and 5 t ha(-1)) and inorganic N (0, 3 and 5 t ha(-1)) inputs, respectively, were assessed under conventional and zero tillage systems. Mineral N and organic C were assessed at four depths (0-10 cm, 10-30 cm, 30-60 cm and 60-90 cm) whereas soil aggregate distribution was assessed at 0-5 cm, 5-10 cm, 10-15 cm and 15-20 cm depths. Application of inorganic N as the only input increased (p &lt;= 0.05) grain yield (with the yields doubling in the short rains (SR) of 2015 and increasing by 1.4 times in long rains (LR) of 2016) compared to unfertilized control treatment. Treatment, soil depth and the time of sampling significantly affected soil mineral N concentration (p &lt;= 0.05). Soil organic C reduced significantly (p &lt;= 0.05) with sampling depths, but no differences were observed across treatments. At 0-5 cm depth, the proportion of large macroaggregates in zero tillage increased (48%; p &lt;= 0.05) after application of crop residues at 5 t ha(-1) relative to 3 t ha(-1). Zero tillage treatment with application of 5 t ha(-1) of residue and 80 kg N ha(-1) was the most dominant and most profitable compared to the other treatments. This treatment had a benefit cost ratio (BCR) of 2.9 (in the short rains season of 2015) and 3.0 (long rains of 2016 seasons). Its marginal rate of return (MRR) was 368% (in the 2015 short rains season) and 416% (in the 2016 long rains season). This makes it a good nutrient management strategy with potential of optimizing maize yields.</t>
  </si>
  <si>
    <t>Job, Kihara; Michael, Kinyua; Monicah, Mucheru-Muna; Peter, Bolo</t>
  </si>
  <si>
    <t>Soil aggregation; Tillage systems; Inorganic fertilizers; Carbon stock; Crop residues; Nitisols</t>
  </si>
  <si>
    <t>10.1016/j.heliyon.2021.e07908</t>
  </si>
  <si>
    <t>net income;benefit cost ratio;costs;income</t>
  </si>
  <si>
    <t>land preparation/tillage/reduced or zero;optimization/fertilizer;residue management/crop/mulch</t>
  </si>
  <si>
    <t>Optimizing organic amendment applications to enhance carbon sequestration and economic benefits in an infertile sandy soil</t>
  </si>
  <si>
    <t>A thorough understanding of the agricultural, ecological, and economic benefits of organic amendment (OA) application in infertile soils is crucial for facilitating agricultural sustainability. We conducted a three-year field study to evaluate the effects of OA application on soil organic carbon (SOC) sequestration, crop yields, and the net ecosystem economic benefit (NEEB) in a typical infertile sandy soil (with an initial SOC content of 2.56 g kg(-1)) of the ancient Yellow River alluvial plain. In addition to the control (CK; non-OA application), two types of OAs, namely, manure-based organic fertilizer (M) and spent mushroom residue (MR), were each applied at 12, 24, and 36 Mg ha(-1) yr(-1). Two scenarios of OA application practices, namely, conventional manual OA application (AMA) and mechanical OA application (AME), were considered in the economic evaluation. An increase of 1 g kg(-1) SOC content could improve the crop yield by 2.25 Mg ha(-1) yr(-1). Compared with the CK, the application of OAs enhanced the SOC content and SOC stock by 14.6%-39.8% and 8.5%-28.2%, respectively. However, the SOC sequestration efficiency of the OAs tended to decrease under high rates of OA application. MR was observed to have greater potential than M in sequestering SOC and promoting soil aggregates. OA-induced SOC sequestration could neutralize 36.6%-97.8% of greenhouse gas emissions, which resulted in a reduction in the global warming potential and its cost by 0.62-2.68 Mg CO2-eq ha(-1) yr(-1) and 15.46-65.78 CNY ha(-1) yr(-1), respectively. Nevertheless, in terms of the NEEB, the benefits of OA application on crop yield and SOC sequestration were largely offset by the increased material and labor costs. Compared with AMA, AME could save 10%-27% of agricultural costs. The AME of MR at a rate of 24 Mg ha(-1) yr(-1) achieved the highest NEEB. The results of this study suggest that a strategy involving the appropriate OA, optimal application rate, and cheapest incorporation cost for a specific individual soil should be adopted to achieve a sustainable solution for promoting crop productivity, enhancing SOC sequestration, and ensuring farmer income in infertile farming regions.</t>
  </si>
  <si>
    <t>Ai, Yuchun; Ji, Cheng; Li, Chuanzhe; Wang, Jidong; Wang, Lei; Wu, Di; Xu, Cong; Zhang, Yongchun</t>
  </si>
  <si>
    <t>Organic amendment; Infertile sandy soil; Soil organic carbon; Spent mushroom residue; Economic evaluation; Net ecosystem economic benefit</t>
  </si>
  <si>
    <t>10.1016/j.jenvman.2021.114129</t>
  </si>
  <si>
    <t>Optimizing planting density to improve nitrogen use of super high-yield maize</t>
  </si>
  <si>
    <t>High grain yield and N use efficiency are key goals of crop production. Increasing planting density and supplying adequate N application are important agronomic practices to increase maize grain yield. However, little is known about the interaction between the planting density and N application rate of high-yield maize under mulch drip irrigation. The objectives of this study were to determine the impacts of planting density and N application rate on the grain yield, economic return, nitrogen partial factor productivity (PFPN), and nitrogen agronomic efficiency (AE(N)) of super high-yield maize under mulch drip irrigation in Northwest China. To achieve this, field experiments were conducted in 2017 and 2018 in Qitai farm, Xinjiang. The experiments included four N application levels-no nitrogen (N0), and 270 (N1), 360 (N2), and 450 kg N ha(-1) (N3)-and five planting densities-7.5 (D1), 9.0 (D2), 10.5 (D3), 12.0 (D4), and 13.5 plants m(-2) (D5). It was found that the N2D4 treatment obtained the highest grain yield (21.5-21.6 t ha(-1)) and economic return (US$3,399.7-$3,440.3 ha(-1)) and the relative higher PFPN (59.7-60.1 kg kg(-1)) and AE(N) (23.7-25.1 kg kg(-1)). The PFPN and AE(N) declined with increasing N application and varied according to a quadratic relationship with increasing planting density. Therefore, a reasonable increase of planting density and an appropriate reduction of N application combined with integrated irrigation-fertilization technology under mulch drip irrigation cannot only obtain high maize yield and economic return but can also improve the N utilization efficiency.</t>
  </si>
  <si>
    <t>Chen, Jianglu; Hou, Peng; Li, Rongfa; Li, Shaokun; Ming, Bo; Shen, Dongping; Wang, Keru; Xie, Ruizhi; Xue, Jun; Zhang, Guoqiang</t>
  </si>
  <si>
    <t>WATER-USE EFFICIENCY; DRIP IRRIGATION; GRAIN-YIELD; SUSTAINABLE INTENSIFICATION; CROP YIELD; MANAGEMENT; XINJIANG</t>
  </si>
  <si>
    <t>10.1002/agj2.20334</t>
  </si>
  <si>
    <t>Optimizing Shade Cultivation Method and Irrigation Amount to Improve Photosynthetic Characteristics, Bean Yield, and Quality of Coffee in a Subtropical Monsoon Climate</t>
  </si>
  <si>
    <t>Reasonable water and light management technology can improve economic benefits, coffee yield, and quality. We used cluster analysis and principal component analysis to evaluate and optimize the water and light management technology with high coffee yield, quality, and economic benefits in a subtropical monsoon climate region of China. The experiment was arranged in a randomized complete block design with two factors (3 irrigation levels x 4 shade cultivation treatments) replicated four times during 2016-2017. The irrigation levels consisted of full irrigation (FI) and two deficit irrigations (DIL: 75% FI, DIS: 50% FI). The shade cultivation treatments consisted of no shade cultivation (S-0) and three shade cultivation modes (S-L: intercropping with four lines of coffee and one line of banana; S-M: intercropping with three lines of coffee and one line of banana; S-S: intercropping with two lines of coffee and one line of banana). The results showed that the effects of irrigation level and shade cultivation mode on growth, crop yield, most of the photosynthetic characteristics, and nutritional quality were significant (p &lt; 0.05). Regression analysis showed that the leaf radiation use efficiency (RUE) showed a significant negative exponential relation or logistic-curve variation with photosynthetically active radiation (PAR). The bean yield increased with an increase of the shade degree when water was seriously deficient, whereas it first increased and then decreased with an increase of the shade degree under FI and DIL. Based on both cluster analysis and principal component analysis, the FISS treatment resulted in the highest comprehensive quality of coffee, followed by the FISM treatment; the DISS0 treatment obtained the lowest quality. Compared with the FIS0 treatment, the FISM treatment increased the 2-year average bean yield and net income by 15.0 and 28.5%, respectively, whereas the FISS treatment decreased these by 17.8 and 8.7%, respectively. To summarize, FISS treatment significantly improved the nutritional quality of coffee, and FISM treatment significantly increased the dry bean yield and economic benefits of coffee. The results of the study could provide a theoretical basis for water-saving irrigation and shade cultivation management of coffee in a subtropical monsoon climate region of China.</t>
  </si>
  <si>
    <t>Fei, Liangjun; Hao, Kun; Jie, Feilong; Li, Yilin; Liu, Lihua; Liu, Xiaogang; Shan, Yunhui; Wang, Xiukang; Yang, Qiliang</t>
  </si>
  <si>
    <t>coffee; shade cultivation; deficit irrigation; yield; quality</t>
  </si>
  <si>
    <t>10.3389/fpls.2022.848524</t>
  </si>
  <si>
    <t>irrigation/water saving;diversification/agroforestry/shade trees</t>
  </si>
  <si>
    <t>Winter wheat and summer maize rotation is the main cropping pattern in the North China Plain (NCP). There are still problems with farmers' production modes, including shallow tillage layers, single application of chemical fertilizer causing plow bottom layer thickening and soil pH decrease. A two-factor location experiment was conducted to investigate the effects of different tillage and fertilization patterns on the soil physical properties, soil organic carbon (SOC), nitrogen-use efficiency, and crop yield of wheat-maize rotation systems during the years 2018-2020. The different treatments were deep tillage + organic fertilizer (DTF), shallow tillage + organic fertilizer (STF), no tillage + organic fertilizer (NTF), deep tillage + nitrogen fertilizer (DT), shallow tillage + nitrogen fertilizer (ST), and no tillage + nitrogen fertilizer (NT). The results showed that STF treatment could effectively improve the physical properties of soil and, SOC content, and increase both the crop yield and revenue of farmers. In the STF treatment, soil water content was highest in the 0-20 cm layer (2018), which was 4.89-11.31% higher than that of the other treatments; additional organic fertilizer application reduced soil bulk and increased the proportion of &lt;0.25 mm aggregates; SOC and soil total nitrogen (TN) content were highest in the 20-40 cm layer, (15.82-32.63% and 28.57-42.86%, respectively). The total yield of wheat-maize rotation for both years was the highest under STF treatment. The annual economic benefits under this treatment were 42,182.26 and 42,254.54 CNY ha(-1), which were 1.02-12.94% and 2.29-9.87% higher than those of the other treatments. Therefore, the suggested planting method in the NCP is tillage of over 20 cm and additional organic fertilizer.</t>
  </si>
  <si>
    <t>Fan, Zhiyao; Guo, Yuxin; Hao, Xinru; Hu, Xiao; Ma, Jianhui; Wu, Lin; Zhang, Daijing</t>
  </si>
  <si>
    <t>tillage; organic fertilizer; soil physical properties; soil organic carbon; fertilizer use efficiency; economic benefits</t>
  </si>
  <si>
    <t>10.3390/agriculture12081264</t>
  </si>
  <si>
    <t>investments;benefit cost ratio;costs;profit;profitability</t>
  </si>
  <si>
    <t>Optimum biochar application rate for peak economic benefit of sugar beet in Xinjiang, China</t>
  </si>
  <si>
    <t>Biochar application improves soil environment and thus enhances crop yields. However, its optimum application rate is site-and crop-specific. Our aim is to determine the optimum biochar application rate (OBAR) in sugar beet by investigating its influences on economic profit. A 3-year field biochar application test for sugar beet was conducted in Xinjiang, China. Plastic film mulch and drip irrigation were applied. Five treatments of biochar application rates were made. For each treatment, same biochar rates (i.e. 0, 10, 25, 50 and 100 t ha(-1)) were applied in each year from 2018 to 2020 with a few exceptions where biochar rates were manipulated according to the results of the first two years. The physiological ecology indicators, irrigation water and fertilizer productivities and economic profit were analyzed. The N, P and K uptake during growth stages of sugar beet, the physiological ecology indicators (e.g. aboveground and underground biomass, leaf area index) and sugar content increased with increase in biochar application rate. The irrigation water and partial fertilizer productivities and economic benefits were the greatest at the biochar application of 10 t ha(-1) for each year, which was recommended as the best dose for sugar beet planting. For sugar beet planting in arid and semi-arid zone, continuous application with OBAR of 10 t ha(-1) had the maximal economical profit, the net profit increase was 6.94 billion dollars compared with no biochar application. Therefore, considering the comprehensive responses of the nutrient uptake, salt absorption, yield, and the economic benefit of various biochar application rate, the biochar application rate of 10 t ha(-1) year(-1) was recommended as the optimum dose. There were complicated interactions of soil, biochar and crops, further studies involving multi-discipline overlap are needed to reveal the yield, quality and productivity increase mechanics of sugar beet affected by biochar.</t>
  </si>
  <si>
    <t>He, Hailong; Hu, Wei; Javed, Tehseen; Jia, Yonglin; Jiang, Fuchang; Li, Yi; Liang, Jiaping; Liu, De Li; Wang, Xiaofang; Yao, Ning</t>
  </si>
  <si>
    <t>Biochar application; Sugar beet; Growth and yield; Productivity; Economic benefit</t>
  </si>
  <si>
    <t>10.1016/j.agwat.2022.107880</t>
  </si>
  <si>
    <t>Optimum Rate and Deep Placement of Nitrogen Fertilizer Improves Nitrogen Use Efficiency and Tomato Yield in Nepal</t>
  </si>
  <si>
    <t>In Nepal, blanket fertilizer recommendations without considering diverse soil types, nutrient status, climate and crop management practices along with imbalanced fertilization practices by farmers, mainly â€œurea fertilizer,â€ have resulted in reduced nitrogen use efficiency (NUE) and productivity in tomato production. Optimizing the rate of nitrogen (N) fertilizer, application time and improved application methods could increase crop yields and NUE and reduce environmental costs. This study was conducted to identify the optimum N rate and application method for increased tomato yield and NUE. Multilocation trials (n = 28) conducted in a randomized complete block design with nine treatments across five districts included the omission of N, P and K (N0, P0, K0), variable N rates of 100, 150, 200 and 250 kg ha(-1) (N-100, N-150, N-200 and N-250), use of urea briquettes (UB) with deep placement (UBN-150) and a control (CK). N input in UB was reduced by 25% from the recommended N rate of 200 kg ha(-1) considering its expected higher NUE. Yield responses from an NPK omission plot revealed N as the most limiting plant nutrient. Applications of fertilizer at N-100, N-150, N-200 and N-250 increased tomato yield by 27%, 35%, 43% and 27%, respectively, over N0. Tomato yields responded quadratically to the added N fertilizers with optimum rates ranging from 150 to 200 kg ha(-1) across districts. UBN-150 significantly increased tomato yield by 12% over N-150 and produced a similar yield to N-200 (the recommended rate). The highest partial factor productivity of nitrogen (PFPN) was observed at N-100 and the highest agronomic efficiency of N (AEN) was at N-200. Deep placement of UB at-150 increased PFPN by 8% and 21% and AEN by 27% and 21% compared with N-150 and N-200, respectively. These results have positive implications for developing efficient N fertilization strategies to increase tomato yields and reduce environmental impacts in Nepal.</t>
  </si>
  <si>
    <t>Choudhary, Dyutiman; Dhakal, Krishna; Gaihre, Yam Kanta; Maharjan, Shashish; Pandit, Naba Raj; Vista, Shree Prasad</t>
  </si>
  <si>
    <t>nitrogen; urea deep placement; tomato; nitrogen use efficiency; production</t>
  </si>
  <si>
    <t>10.3390/soilsystems6030072</t>
  </si>
  <si>
    <t>Cogongrass is a serious weed in small-scale farms in the lowland humid zone of West Africa. This study evaluated the response of cogongrass to herbicides and the legume cover crop velvetbean in cassava and white Guinea yam. In 2001/2002, cassava tuber yields and gross returns in treatments that received glyphosate alone were higher than in plots that received fluazifop-P-butyl once. In 2002/2003, treatments that received fluazifop-P-butyl once, glyphosate alone, glyphosate integrated with sowing velvetbean, or hoeing only, had higher cassava tuber yields than other treatments. Gross returns were higher in treatments that received glyphosate followed by sowing velvetbean or those hoed only than in other treatments. Fluazifop-P-butyl applied twice, glyphosate alone, or glyphosate followed by sowing velvetbean reduced cogongrass shoot biomass more than other treatments. Rhizome biomass was lower in plots that received glyphosate alone than in all fluazifop-P-butyl treatments. In 2002, white Guinea yam tuber yields were highest in plots that received glyphosate alone and lowest in plots where fluazifop-P-butyl was applied alone or followed by sowing velvetbean. The highest gross return was obtained in plots that received glyphosate alone while the lowest was obtained in plots that received fluazifop-P-butyl once followed by sowing velvetbean. In 2003, the highest tuber yields and gross returns were from plots that received glyphosate alone, fluazifop-P-butyl alone, or those hoed only. The hoed-only plots had 14 times higher cogongrass shoot biomass and 7 times higher rhizome biomass than other treatments. In both crops, hoeing alone or followed by sowing velvetbean was more costly than chemical control. The highest margin over hoeing was obtained from plots that received glyphosate alone. Sensitivity analysis showed that using glyphosate was more cost effective than fluazifop-P-butyl, even if the cost of the herbicide increased by 100% or the cost of labor decreased by 30%.</t>
  </si>
  <si>
    <t>chemical control; cover crop; sensitivity analysis; weed management cost</t>
  </si>
  <si>
    <t>irrigation;residue management/non-crop/mulch</t>
  </si>
  <si>
    <t>vicia faba;manihot esculenta;mucuna pruriens;dioscorea rotundata;dioscorea</t>
  </si>
  <si>
    <t>diversification/cover crop;pest and disease management/chemical/synthetic/herbicide;pest and disease management/physical/weeding</t>
  </si>
  <si>
    <t>costs;gross return;labour cost</t>
  </si>
  <si>
    <t>The agricultural intensification of farming systems in sub-Saharan Africa is a prerequisite to alleviate rural poverty and to improve livelihood. In this modelling exercise, we identified sustainable intensification scenarios for maize-based cropping systems in Ethiopia. We evaluated Conventional Intensification (CI) as continuous maize monocropping using higher Mineral Fertilizer (MF) rates with and without the incorporation of Crop Residues (CR) in the soil. We also evaluated the effect of groundnut in rotation with the maize-based cropping system with the current Farmer's Practice + Rotation (FP + Rotation) and increased MF application rates (CI + Rotation) combined with CR incorporation. The results suggest that, under CI, there was a positive effect of MF and CR. The incorporation of only CR in the field increased the maize yield by 45.3% compared to the farmer's yield under current MF rates. CR combined with higher MF (60 kg N ha(-1) + 20 kg P ha(-1)) increased the yield by 134.6%. Incorporating CR and MF was also beneficial under rotation with groundnut. The maize yields increased up to 110.1% depending upon the scenarios tested. In the scenario where CR was not incorporated in the field, the maize yield declined by 21.9%. The Gross Economic Profit suggests that groundnut in rotation with maize is advantageous across Ethiopia in terms of the net return with a few exceptions.</t>
  </si>
  <si>
    <t>Ermias, Engida; Ewert, Frank; Faye, Babacar; Gaiser, Thomas; Kuhn, Arnim; Mboh, Cho Miltin; Srivastava, Amit Kumar</t>
  </si>
  <si>
    <t>sustainability; intensification options; maize; groundnut; crop residue; crop model</t>
  </si>
  <si>
    <t>10.3390/su11061707</t>
  </si>
  <si>
    <t>nutrient management/organic fertilizer;nutrient management/inorganic fertilizer;organic farming;water harvesting/basins</t>
  </si>
  <si>
    <t>residue management/crop/removed;nutrient management/inorganic fertilizer;diversification/crop rotation;residue management/crop/incorporated</t>
  </si>
  <si>
    <t>Options to improve family income, labor input and soil organic matter balances by soil management and maize-livestock interactions. Exploration of farm-specific options for a region in Southwest Mexico</t>
  </si>
  <si>
    <t>Farming systems in the Costa Chica region in Mexico face limitations linked to low yields and soil fertility degradation. Several alternative maize-based cropping systems have been proposed to improve current limitations. These field-level options need to be evaluated at farm level in order to assess their feasibility, taking into account input requirements, contributions to self-sufficiency in food and long-term soil fertility, and the availability of labor. In this study, we defined four scenarios to explore consequences of changes in current farming systems for eight typical farms in the region; the first two scenarios comprised redressing current imbalances in crop nutrition and organic matter (OM) supply, respectively, and the last two scenarios explored high fertilizer input and animal husbandry. Farms responded in different ways to the various options depending on available land, current soil quality, current cropping systems and presence of livestock. Improvements in crop nutrition based on mineral fertilizers increased family income but only had substantial effects on soil OM (SOM) balances when fertilizer rates were double the amount currently subsidized. Addition of organic fertilizers resulted in positive effects on SOM balance, but with often strong trade-offs with family income due to costs of acquisition, transport and application. Animals played an important role in increasing SOM balances, but had relatively little effect on improving family income. The results demonstrated that improvements in family income and SOM balance at farm scale were feasible but that without more fundamental system changes trade-offs between short-term yield increases and longer-term soil fertility increases should be expected. The results highlight the need for policies that take into account farm-specific differences in crop and livestock intensification opportunities.</t>
  </si>
  <si>
    <t>Flores-Sanchez, Diego; Groot, Jeroen C. J.; Kropff, Martin J.; Lantinga, Egbert A.; Rossing, Walter A. H.</t>
  </si>
  <si>
    <t>maize; farming system; exploration; crop nutrition; trade-off</t>
  </si>
  <si>
    <t>10.1017/S1742170514000106</t>
  </si>
  <si>
    <t>Options to reduce environmental impacts of palm oil production in Thailand</t>
  </si>
  <si>
    <t>There is an increasing demand for palm oil worldwide. In Thailand, oil palm is being promoted by the government but this expansion is associated with several environmental impacts. We identified 26 options for reducing the environmental impact of palm oil production in Thailand, and assessed their cost-effectiveness. Our analysis includes measures that can be taken in plantations as well as in palm oil mills. We analysed the effects of the options in terms of reducing greenhouse gas emissions, acidification, eutrophication, photochemical ozone formation, human toxicity and freshwater ecotoxicity. Our analysis shows that empty fruit bunch (EFB) combustion, wet scrubbers and pre-heating fiber are the most effective in reducing multiple impacts. Among these, EFB combustion results in the largest environmental improvement, but at relatively high costs. Several options are found to be not only effective, but also generate a positive net return. These include cover crops, harvesting ripe fruits, mulching EFB, EFB composting, EFB pellets production, oil loss recovery from decanter cake and pre-heating fiber. The most paying options are mulching EFB, harvesting ripe fruits and cover crops. Our results are relevant for the promotion of more environmental friendly oil palm production in Thailand. (C) 2016 Elsevier Ltd. All rights reserved.</t>
  </si>
  <si>
    <t>Hein, Lars; Jawjit, Warit; Kroeze, Carolien; Saswattecha, Kanokwan</t>
  </si>
  <si>
    <t>Environmental impact; Palm oil; Oil palm; Effectiveness; Cost-effectiveness; Thailand</t>
  </si>
  <si>
    <t>10.1016/j.jclepro.2016.07.002</t>
  </si>
  <si>
    <t>diversification/cover crop;nutrient management/organic fertilizer</t>
  </si>
  <si>
    <t>costs;profit;benefit cost ratio</t>
  </si>
  <si>
    <t>Organic amendments: Effect on carbon mineralization and crop productivity in acidic soil</t>
  </si>
  <si>
    <t>Addition of organic amendment with inorganic fertilizers is a suitable strategy to achieve sustainable agricultural production. But this practice is associated with increased carbon mineralization leading to release of carbon dioxide, a potential greenhouse gas for global warming. In this perspective, the present experiment was conducted in acidic sandy loam soils of north-east India to characterize the carbon mineralization, soil enzyme activities and okra (Abelmoschus esculentus L) productivity under three (farmyard manure, vermicompost and biochar) commonly used organic amendments when added with inorganic fertilizers. Eight treatments were laid in a randomized block design with three replications. Vermicompost application increased the activities of soil enzymes with greater availability of soil nitrogen, phosphorous and potassium while biochar (hardwood) addition decreased the enzyme activities. Addition of biochar recorded the lowest rate of carbon mineralization (9%), the highest half-life of carbon (64%), higher soil organic carbon (12%) and stable organic carbon fractions (F3 fraction-12% and F4 fraction- 9%) with the highest okra yield compared to vermicompost and farmyard manure. Plant morphological attributes (plant height, leaf number, leaf area and photosynthesis of okra) were significantly enhanced due to addition of organics especially vermicompost and biochar with inorganic fertilizers. The addition of biochar recorded lower benefit cost ratio (3.5 and 3.8) but its application with inorganic fertilizers recorded the highest agronomic efficiency signifying potentiality to uphold efficient nitrogen use and environmental sustainability. Thus, addition of biochar in acidic soil would be a sustainable option to reduce carbon mineralization and uphold crop productivity. (C) 2017 Elsevier Ltd. All rights reserved.</t>
  </si>
  <si>
    <t>Borkotoki, Bikram; Gogoi, Nirmali; Kataki, Rupam; Narzari, Rumi; Sarma, Banashree</t>
  </si>
  <si>
    <t>Agronomic efficiency; Biochar; Farmyard manure; Nutrients; Soil enzymes; Vermicompost</t>
  </si>
  <si>
    <t>10.1016/j.jclepro.2017.03.124</t>
  </si>
  <si>
    <t>Organic Fertilizer Adoption, Household Food Access, and Gender-Based Farm Labor Use: Empirical Insights from Northern Ghana</t>
  </si>
  <si>
    <t>This paper examined organic fertilizer adoption and its effects on two household food security indicators and gender-based farm labor use among smallholder farmers in Northern Ghana. An endogenous switching regression analysis shows that observed and unobserved farmer background factors determine farmers' decision to adopt organic fertilizer as well as the outcomes from adoption. On average, adoption is associated with an 11% increase in per capita food consumption and a 55% reduction in household food gap duration. Adoption is also related to an increased labor use by 5.9 (90%) of female worker days and 1.3 (9%) of male worker days per acre, placing nearly all (82%) of the increased labor burden on female farmhands. We recommend mitigation of factors that hinder farmers from adopting the input and provision of female-user-friendly labor-saving devices for organic fertilizer use tasks.</t>
  </si>
  <si>
    <t>Daadi, Bunbom Edward; Latacz-Lohmann, Uwe</t>
  </si>
  <si>
    <t>endogenous switching regression; food access; labor use; Northern Ghana; organic fertilizer; smallholder farmers</t>
  </si>
  <si>
    <t>10.1017/aae.2021.8</t>
  </si>
  <si>
    <t>Organic hibiscus (Hibiscus sabdariffa), social capital and sustainability in an indigenous Non-Governmental Organization from La Monta?a, Guerrero, Mexico</t>
  </si>
  <si>
    <t>In La Monta?a, Guerrero, one of the poorest regions in Mexico, the indigenous Non-Government Organization Xuajin Me?Phaa produces hibiscus and other organic products. The sustainability of hibiscus production was evaluated by comparing organic and conventional systems. The organic system showed lower yields, higher levels of soil organic matter and erosion control, and a higher benefit:cost ratio due to premium prices. A social capital index was constructed considering aspects of community organization, its level being higher amongst organic farmers. The relationship between agroecological projects and social capital is discussed under a context of severe environmental and socioeconomic vulnerability.</t>
  </si>
  <si>
    <t>Berenice Monroy-Sanchez, Alejandra; Castillo, Alicia; Ceccon, Eliane; Ernesto Gonzalez-Esquivel, Carlos; Paola Galicia-Gallardo, Ana</t>
  </si>
  <si>
    <t>Mountain agriculture; sustainability; social capital; MESMIS; Mexico</t>
  </si>
  <si>
    <t>10.1080/21683565.2018.1539694</t>
  </si>
  <si>
    <t>hibiscus</t>
  </si>
  <si>
    <t>Organic management for yams (Dioscorea spp.) intercropped in coconut (Cocos nucifera) plantation: Evidences from a validation trial in the coastal humid tropics of Kerala, India</t>
  </si>
  <si>
    <t>A field experiment was conducted under Network Project on Organic Horticulture during 2015-17 (April-January) at ICAR-Central Plantation Crops Research Institute (ICAR-CPCRI), Kasaragod, to validate the ICAR-CTCRI developed organic farming technologies in yams under intercropping in an organically raised mature coconut garden (&gt;48 years). Three species of Dioscorea [(greater yam (D. alata), lesser yam (D. esculenta) and white yam (D. rotundata)] were tested under four production systems, viz. traditional, conventional, integrated and organic, and replicated thrice in split plot design in a mature coconut garden. Organic practice was similar to conventional as revealed from the identical impacts on yield, tuber quality and soil chemical properties. Yield under organic management was 98.6% of conventional farming. D. alata and D. esculenta were more responsive (+8 to 10%) to organic management, but organic management lowered yield by 30% in dwarf white yam (D. rotundata). The organic farming package comprising farmyard manure, green manure cowpea, neem cake and ash resulted in higher available N, exchangeable Ca and available Zn in soil and significant improvement in K, higher P and Mg contents in yarn tubers. However, the highest profit was realized from coconut + D. alata in integrated system ((sic)1,87,057/ha). Among yarns, greater yarn (D. alata) was the most productive and profitable under organic management ((sic)1,46,634/ha) in intercropping set up.</t>
  </si>
  <si>
    <t>Jaganathan, D.; Maria, C. Lintu; Raj, Rakhi K.; Subramanian, P.; Suja, G.; Surekha, R.</t>
  </si>
  <si>
    <t>Alternative agriculture; Cost:benefit analysis; Soil fertility; Tuber proximate composition; Yield</t>
  </si>
  <si>
    <t>10.56093/ijas.v92i8.98705</t>
  </si>
  <si>
    <t>fruit;roots and tubers</t>
  </si>
  <si>
    <t>cocos nucifera;dioscorea alata;dioscorea esculenta;dioscorea rotundata</t>
  </si>
  <si>
    <t>Organic spelt production systems: Productive and financial performance in three orographic regions</t>
  </si>
  <si>
    <t>A two-year field trial was conducted to study the effects of biohumus, biofertiliser, and soil conditioner application on spelt grain yield in different regions (plain, hilly, and mountainous regions) in Serbia. An analysis of economic efficiency indicators of spelt production in organic farming systems was also performed. The field experiment had a randomised complete block design with three replicates in each of the three regions. One winter spelt cultivar was also studied. The largest differences in spelt yield compared to control were found in the plain region in the biohumus + biofertiliser treatment (28.0%) and the hilly region in the organic fertiliser I zeolite treatment (28.8%). The differences in grain yield between control and treatment conditions in the mountain region were insignificant. Analysis of the economic effects of organic spelt production found a significantly lower gross margin in treatments with expensive organic fertilisers (3955.05 and 1104.75 (sic) ha(-1)) than the control (5094.31 and 1833.85 (sic) ha(-1)), leading to the conclusion that their application was not economically justified despite the increases in grain yield. The highest production costs (3569.71 (sic) ha(-1)) were observed in treatments in the hilly region, resulting in the lowest benefit-cost ratio (0.1), while the greatest benefit-cost ratio was recorded in treatments in the mountainous region (2.1). Following the economic analysis results, a significant negative correlation between the benefit-cost ratio and the total production costs (r= -0.91**) was determined and a positive correlation between the gross margin and grain yield (r=0.66*). These results lead to the conclusion that the management strategy of spelt production in organic farming systems should be harmonised with the soil and agro-ecological characteristics of the region and directed at decreasing the costs and share of external inputs. In this case, organic spelt production can be economically profitable.</t>
  </si>
  <si>
    <t>Bacic, Jasmina; Dolijanovic, Zeljko; Jovovic, Zoran; Nikolic, Svetlana Roljevic; Oljaca, Jasmina; Subic, Jonel</t>
  </si>
  <si>
    <t>Biofertilisers; biohumus; economic efficiency; gross margin; hydrogel; organic farming; regionally adapted production; spelt yield; fertilisers; zeolite</t>
  </si>
  <si>
    <t>10.4081/ija.2022.2025</t>
  </si>
  <si>
    <t>zea mays;oryza sativa;helianthus</t>
  </si>
  <si>
    <t>diversification/crop rotation;optimization/irrigation</t>
  </si>
  <si>
    <t>Intercropping forage grasses with upland rice is an alternative cropping system to improve agroecosystem diversification and could potentially enhance sustainability in tropical regions. However, nitrogen (N) immobilization and nutrient competition between rice and forage grasses could reduce rice grain yield and decrease overall productivity. Therefore, fertilizer N requirements of upland rice intercropped with forage grasses needs to be better defined. Field experiments were carried out during three growing seasons on a Typic Haplorthox soil in Sao Paulo state of Brazil. The experimental design was a randomized block design with a 3 x 4 factorial scheme with four replications. Treatments were cropping system [monocropped rice (Oryza sativa L.), rice intercropped with palisadegrass (Urochloa brizantha), and rice intercropped with guineagrass (Megathyrsus maximus) and sidedress N application rate (0, 40, 80, and 120 kg N ha(-1)). Intercropped grasses were sown between upland rice rows 30 days after rice emergence. On average, intercropping of rice with palisadegrass or guineagrass decreased rice shoot dry matter and grain yield by 11% and milled rice productivity by 10% compared with monocropped rice. Grain yield, grain protein, and milled productivity of rice increased as N application rate increased. Forage dry matter production (first and second cut) and crude protein (second cut) were greatest in the rice + palisadegrass intercropping system. Production of both forage grasses increased with up to 80 kg N ha(-1)in the first cut and increased linearly with N in the second cut. Intercropping of rice with palisadegrass or guineagrass with 80 kg N ha(-1)application resulted in the greatest land equivalent ratio (1.96 and 1.55, respectively). Relative N yield was greatest at 120 kg N ha(-1)(220 and 173%, respectively). Although rice monocropping had greatest grain yield, intercropping systems with forage grasses were more favorable from both economic and environmental perspectives by enhancing plant diversification, nutrient cycling with forage grasses, land use production per unit area, and profitability throughout the year.</t>
  </si>
  <si>
    <t>Bossolani, Joao W.; Cantarella, Heitor; Castilhos, Andre M.; Costa, Ciniro; Costa, Claudio H. M.; Costa, Nidia R.; Crusciol, Carlos A. C.; Franzluebbers, Alan J.; Momesso, Letusa; Pariz, Cristiano M.; Portugal, Jose R.</t>
  </si>
  <si>
    <t>Oryza sativa L; Urochloa brizantha; Megathyrsus maximus; intercropping crops; sustainable agroecosystem</t>
  </si>
  <si>
    <t>10.3389/fsufs.2020.00129</t>
  </si>
  <si>
    <t>megathyrsus maximus;urochloa brizantha;oryza sativa</t>
  </si>
  <si>
    <t>Paddy straw management practices in Northern India for improved efficiency and techno-economic feasibility</t>
  </si>
  <si>
    <t>The study deals with the optimization of paddy residue management technologies for the management of paddy straw in combine harvested fields. The study emphasizes paddy straw management under different techniques (Retention, Incorporation and Removal of straw) with the use of different combinations of machinery. The research was conducted at farmer's field Dabra, Hisar, Haryana during 2017-18. The objective of the research was to evaluate techno-economic feasibility of different options of machinery. According to the results of the trials, the M-4 (Combine harvester with SMS + Reversible mould board plough + Rotavator + Seed drill) had the greatest fuel consumption of 53.12 1/ha. M-2 (Combine harvester with SMS + Spatial till drill) had the lowest fuel consumption of 22.29 1/ha. The lowest cost of operation of 63.32 (sic)/q was found in treatment M-2. Highest unit cost operation of 140.52 (sic)/q was found in M-9 (Traditional combine + Stubble shaver + Hay rake + Straw baler + Disc harrow (2 pass) + Planker + Seed drill). The benefit-cost ratio was found to be highest in traditional combine (1.99) and lowest in zero-till drill (1.11). Treatment-wise, benefit-ratio ratio was found maximum in treatment M-10 (1.80) and minimum in M-5 (1.50). According to the findings of study, residue retention technology is found better in comparison to straw incorporation and straw removal.</t>
  </si>
  <si>
    <t>Dhanger, Parveen; Ghanghas, Sachin; Jain, Mukesh; Kumar, Mohit; Rani, Vijaya</t>
  </si>
  <si>
    <t>Cost of operation; Economics; Straw management; Wheat</t>
  </si>
  <si>
    <t>10.56093/ijas.v92i4.124012</t>
  </si>
  <si>
    <t>residue management/crop/mulch;residue management/crop/incorporated</t>
  </si>
  <si>
    <t>Parasitoid biodiversity conservation for sustainable management of the African rice gall midge, Orseolia oryzivora (Diptera: Cecidomyiidae) in lowland rice</t>
  </si>
  <si>
    <t>Platygaster diplosisae and Aprostocetus procerae attack both the African rice gall midge (AfRGM), Orseolia oryzivora, and Orseolia bonzii, a closely related gall midge that feeds on Paspalum scrobiculatum. Recent research has shown that managing this weed at the edge of rice fields offers African farmers, low-cost non-chemical control of AfRGM.</t>
  </si>
  <si>
    <t>Agunbiade, Tolulope A.; Dakouo, Dona; Hamadoun, Abdoulaye; Kamara, Samuel I.; Nwilene, Francis E.; Ogah, Emmanuel O.; Togola, Abou; Ukwungwu, Mark N.</t>
  </si>
  <si>
    <t>AfRGM; Orseolia bonzii; parasitoids; biological control; rice; Paspalum scrobiculatum</t>
  </si>
  <si>
    <t>10.1080/09583150802420231</t>
  </si>
  <si>
    <t>paspalum scrobiculatum;oryza sativa</t>
  </si>
  <si>
    <t>Partial root-zone drying irrigation and water utilization efficiency by the potato crop in semi-arid regions in China</t>
  </si>
  <si>
    <t>Two field experiments were conducted in two semi-arid areas in northern China to test the response of three potato varieties to supplemental irrigation. Conventional furrow irrigation was compared to the partial root-zone drying (PRD) irrigation system at different watering levels, with and without plastic mulching. Reducing the supplementary water to one half, under both soil-climate conditions tested, did not affect fresh tuber yield: whereas water use efficiency (WUE) was equally incremented by all the reduced water treatments. When this reduction in the amount of supplementary water was managed through the PRD system, the distribution of moisture in the soil seemed to be improved and the potential evaporation was decreased due to the reduced evaporative surface exposed by PRD. The results showed that application of irrigation water per unit area can be reduced relative to common practice in Inner Mongolia and Gansu, maintaining the tuber yields currently obtained by local farmers. A further reduction in the amount of supplemental water, without a substantial decrease in yield, might be feasible with the PRD technique but this may require a more sophisticated irrigation management; and further research to estimate the cost-benefit ratio of such sophistication is needed. Results also showed that under low precipitation and low water retention capacity, the use of plastic mulching and a potato variety selected for drought-prone environments can make the difference for maintaining a high yield while reducing the wasteful use of the water resources. (C) 2011 Elsevier B.V. All rights reserved.</t>
  </si>
  <si>
    <t>Gavilan, Carla; Gong, Xiufeng; Mares, Victor; Posadas, Adolfo; Quiroz, Roberto; Wang, Xiao-Xue; Xie, Kaiyun; Zhang, Ruofang; Zhang, Shibiao</t>
  </si>
  <si>
    <t>Partial root-zone drying; PRD; Potato irrigation; Potato WUE</t>
  </si>
  <si>
    <t>10.1016/j.scienta.2011.11.034</t>
  </si>
  <si>
    <t>irrigation;irrigation/supplemental</t>
  </si>
  <si>
    <t>Crop wastes could be applied in conjunction with synthetic fertilizers to satisfy crop nutritional needs and enhance soil fertility. A field experiment was carried out during winter 2019-2020 at the AMK Research Farm (Palatoo) Mardan, KPK (Pakistan) to investigate the combined effect of phosphorous (PS) and organic sources (OSs) on wheat productivity under different irrigation regimes. The experimental factors were: two irrigation regimes (limited and full irrigation), three inorganic sources of phosphorus (triple super phosphate (TSP), single super phosphate (SSP) and di-ammonium phosphate (DAP)) applied at 90 kg ha(-1), and three organic amendments (farmyard manure (FYM), mung bean residue (MBR), and canola residue (CR)) applied at a rate of 10 t ha(-1). A control plot (no phosphorus or organic supply) was included. A randomized complete block design (RCBD) with three replications was adopted. Among the fertilization strategies, SSP + FYM outperformed all other P fertilizers combined with legume or nonlegume residues in terms of grains per spike-1 (52), thousand-grain weight (41.6 g), biological yield (9.7 t ha(-1)), and grain yield (4 t ha(-1)). Under full irrigation, improved yield, yield components, and profits were obtained compared to the limited irrigation regime. Three clusters were obtained after applying an Agglomerative Hierarchical Clustering (AHC), and Principal Component Analysis (PCA) conferred the positive effects of inorganic P with FYM on the wheat yield and its related parameters. This study indicated that the productivity of wheat under the SSP + FYM fertilization strategy was found to be more economical with respect to the benefit-cost ratio (BCR). The combined application of SSP + FYM was more profitable in terms of a higher BCR (3.25) than other treatments under the full irrigation regime.</t>
  </si>
  <si>
    <t>Amanullah; Azam, Muhammad; Farooq, Omer; Jamal, Aftab; Khan, Imad; Mihoub, Adil; Radicetti, Emanuele; Roberto, Mancinelli; Saeed, Muhammad Farhan; Zia, Adil</t>
  </si>
  <si>
    <t>agricultural residues recycling; cost-benefit analysis; food security; net returns; soil fertility; synthetic p fertilizers; water stress management</t>
  </si>
  <si>
    <t>10.3390/agriculture12111754</t>
  </si>
  <si>
    <t>Partial substitution of phosphorus fertiliser by farmyard manure and its localised application increases agronomic efficiency and profitability of maize production</t>
  </si>
  <si>
    <t>In sub-Saharan Africa (SSA), maize production is not only constrained by the limited use of P fertilisers, but also by the strong P fixation (on Fe- and Al-oxides) which consequently lowers the amount of bioavailable P in the soil solution. We hypothesise that substitution of triple super phosphate (TSP) fertiliser with farmyard manure (FYM) and its localised application in the planting row increases the agronomic use efficiency (AE) of the P fertiliser applied. Field experiments were conducted during the 2009 long rains (LRs) and short rains (SRs) at three sites (Sega, Bokoli and Teso) located in western Kenya, to assess (i) the effect of concentrating FYM in different areas of the planting rows, (ii) FYM and TSP applications at different substitution rates and (iii) the effect of FYM and TSP additions and/or their combinations on soil pH, available P. maize yields, AE and economic benefits. Treatments included substitutingTSP by FYM at 0,25,50,75 and 100% of the 26 kg P ha(-1) recommended rate. Further, 13 kg P ha(-1) FYM was either applied to 100% of planting area (i.e. broadcast) or localised in only 50% or 25%, of the planting area of the maize row. Results show that FYM and TSP combinations increased maize grain yields by over 200% in Sega, 90-150% in Teso and 20-50% in Bokoli relative to the control. The AE largely depended on the relative fertility of the soils but increased with an increase in FYM in the substitutions. Soil pH and available P were improved by FYM applications only in the second season (2009 SRs). Maximising P from FYM in the substitutions increased net benefits by over 33% with gross benefit cost ratios &gt; 4.5 $ $(-1) relative to sole TSP application at 26 kg P ha(-1). Concentrating FYM in 25% of the planting area gave over 32% increases in net benefits relative to broadcast. This study confirms that it is possible to reduce the quantity of FYM if it is applied only in the planting row but its profitability largely depends on the quality of the material selected. (C) 2012 Elsevier B.V. All rights reserved.</t>
  </si>
  <si>
    <t>Emong'ole, M.; Merckx, R.; Njoroge, R.; Okalebo, J. R.; Otinga, A. N.; Pypers, P.; Six, L.; Vanlauwe, B.</t>
  </si>
  <si>
    <t>Inorganic and organic amendments; Triple super phosphate; Integrated soil fertility management; Planting rows</t>
  </si>
  <si>
    <t>10.1016/j.fcr.2012.10.003</t>
  </si>
  <si>
    <t>benefit cost ratio;economic benefit</t>
  </si>
  <si>
    <t>Partially mechanized non-puddled rice establishment: on-farm performance and farmers' perceptions</t>
  </si>
  <si>
    <t>Transplanting rice (Oryza sativa L.) seedlings into non-puddled soils with minimum soil disturbance (by mechanized strip tillage) is an opportunity to expand Conservation Agriculture (CA) adoption in rice-based cropping systems. However, the farmer acceptance and on-farm profitability of this technology has not been assessed. Here, we analysed farmer-managed non-puddled transplanting (NT) of rice seedlings in paired comparisons with rice seedlings transplanted in puddled (PT) soil. Sixty-six rainfed monsoon (aman) and 84 dry-season irrigated (boro) rice crops were established by NT and compared with paired PT crops during 2013-2015 in north and north-west Bangladesh. Non-puddled fields were prepared by firstly making 40-60-mm-wide tilled strips with a Versatile Multi-crop Planter, then by 18-24-h inundation with water to soften soils in the strip, followed by transplanting seedlings into strips. The NT crops produced similar or significantly greater grain (boro season of 2015) and straw yields than paired PT crops. The minimum soil disturbance NT did not hinder seedling transplanting of rice or increase the total labour costs for transplanting and weeding compared to PT, rather it reduced the cost of production, and increased net benefit for rice in both seasons relative to PT. Under farmer management on a range of soils and in the two main rice-growing seasons, NT performed as well or better than PT suggesting that this is a feasible option for farmers planning to adopt CA in rice-based cropping systems. Over 3 years, farmers' perception of NT performance shifted from scepticism to mostly favourable.</t>
  </si>
  <si>
    <t>Bell, Richard W.; Haque, Md Enamul</t>
  </si>
  <si>
    <t>Aman; boro; conservation agriculture; minimum tillage; puddling; strip tillage</t>
  </si>
  <si>
    <t>10.1080/1343943X.2018.1564335</t>
  </si>
  <si>
    <t>costs;net benefit</t>
  </si>
  <si>
    <t>Participatory evaluation of improved pastureland interventions in Ayba pastureland, South Tigray: Implication for pastureland enhancement</t>
  </si>
  <si>
    <t>The participatory evaluation was conducted to assess the forage yield of the natural pasture in degraded grazing land through the application of urea, manure and Vicia sativa over sown with farmers' practices at the Emba Alaje district. Using a single plot design, a total of 180 quadrats of size 1 x 1 m(2)were employed to analyze data on herbaceous vegetation through ANOVA using R-software. Hence, the results of the study revealed that Vicia saliva over sown, manure and urea treated pastureland had significantly (P &lt; 0.001) recorded a higher total dry matter yield (3.43, 3.87 and 4.27 ton/ha, respectively) as compared to the farmers' practice (2.93 ton/ha). The Shannon diversity index for herbaceous species was also found to be significantly (P &lt; 0.001) higher for manure treated (1.99) and farmers' practice (1.73) pasturelands. Results from the partial budget analysis also indicated that urea, manure treated and Vicia sativa over sown on the degraded pastureland had the better economic benefit than the existing farmers' practice as the calculated net return was found to be positive. The results suggest that an improved pastureland interventions involving legume over sowing, urea application and manure application can increase biomass productivity of degraded grazing lands. Therefore, the study concluded that the application of improved pastureland interventions compared to the local practice is better options for pastureland enhancement, which has the potential to enhance herbaceous species rehabilitation and forge productivity where it generates better net returns at reasonable cost implications.</t>
  </si>
  <si>
    <t>Atsbha, Tesfay; Kidane, Hagos; Teklay, Zebrhe; Wayu, Solomon</t>
  </si>
  <si>
    <t>dry matter; diversity; manure; over sowing; Vicia sativa</t>
  </si>
  <si>
    <t>10.1080/23311932.2020.1805227</t>
  </si>
  <si>
    <t>livestock/pasture/improved;nutrient management/inorganic fertilizer;nutrient management/organic fertilizer</t>
  </si>
  <si>
    <t>PATTERNS OF SOIL PROCESSES ON DARK CHESTNUT SOIL UNDER CONDITIONS OF ITS USE IN THE CONDITIONS OF THE STEPPE OF UKRAINE</t>
  </si>
  <si>
    <t>As a result of four-year research, the patterns of soil processes development depending on the parameters of reclamation load were established. It was established that at the end of vegetation season irrigation of crops with water with high mineralization leads to deterioration of soil structure, where the largest amount of aggregates &gt;10 mm (42.67%) was observed during disk tillage (a similar trend was observed for aggregates &lt;0.25 mm). On average, during 2016-2019, under the influence of irrigation, the transformation of the ionic composition of the aqueous extract led to a change in the chemistry of salinity from sodium chloride-sulfate to calcium-sodium sulfate in all variants, regardless of the studied factors. The most favorable conditions for the formation of the yield in the experiment were created under a differentiated system of tillage with one split for crop rotation and with the introduction of increased doses of fertilizers, which per 1 ha of crop rotation area provided the highest productivity, which was for corn 15.49 t/ha, sorghum - 8.72 t/ha, wheat winter - 7.07 t/ha, and only for soybeans the best conditions this year were created for 1 option - 4.27 t/ha. The highest level of profitability from 1 ha of crop rotation area was obtained for the average fertilization background 2 (N120P52,5) for differentiated tillage - 199%, while for other tillage systems and fertilizer doses it decreased to 33-189%.</t>
  </si>
  <si>
    <t>Bidnyna, Irina; Borovik, Vera; Sharii, Viktor; Shkoda, Olena; Tomnytskyi, Anatolii</t>
  </si>
  <si>
    <t>soil processes; Ionic-salt composition; methods of tillage; qualitative composition of soil structure; exchange cations</t>
  </si>
  <si>
    <t>10.31784/zvr.9.1.26</t>
  </si>
  <si>
    <t>zea mays;sorghum bicolor;glycine max;triticum</t>
  </si>
  <si>
    <t>Peanut harvest quality: Relationship between soil tillage management and threshing systems</t>
  </si>
  <si>
    <t>Aim of study: The objective was evaluating the peanut combining process quality in three soil tillage systems associated with threshing and separation systems efficiency of peanut combine available on market. Area of study: Brazil. Material and methods: The treatments were three soil tillage systems (conventional, reduced and strip) and two harvesters with different threshing systems. The losses were collected (subdivided in internal mechanisms, pickup platform, and total losses) in fifteen points for each treatment, as impurity samples, following the statistical process control. Main results: The soil tillage only in sowing line reduced the peanut combining quality (30.4% more mineral impurities and 37.7% more vegetal impurities). The machine with tangential flow presented lower capacity of mineral impurity removal, regardless the soil tillage system. Research highlights: The losses were similar for conventional and reduced soil tillages, which indicates that it would be possible to reduce the number of agricultural operations before peanut sowing, consequently lessening costs without loss in process quality.</t>
  </si>
  <si>
    <t>Correa, Ligia N.; da Silva, Rouverson P.; dos Reis, Maria A. M.; dos Santos, Adao F.</t>
  </si>
  <si>
    <t>Arachis hypogea L.; rip strip; combining losses; statistical process control</t>
  </si>
  <si>
    <t>10.5424/sjar/2022203-18704</t>
  </si>
  <si>
    <t>Perceptions and performance of conservation agriculture practices in northwestern Ghana</t>
  </si>
  <si>
    <t>Agriculture in Northwestern Ghana is subsistence in nature with low productivity due to continuous monocropping of cereals with low input usage. Conservation agriculture has been introduced in the northwestern part of Ghana in 2010 as a potential intervention to address these issues. A baseline study was conducted to gather farmers' biophysical and socio-economic characteristics, farming methods and a knowledge index of conservation agriculture practices. The knowledge index indicated limited understanding of most of the components of conservation agriculture practices by both male and female farmers. Two farmer field schools aimed at promoting the conservation agricultural practices were conducted and offered to approximately 1/3 of all individuals surveyed at the baseline. These same farmers were resurveyed in 2012 in order to determine whether their knowledge on conservation agriculture practices has changed using a double-difference approach. The approach is also be used to determine whether innate perceptions and biases against conservation agriculture have changed over time through the field schools. These findings are supported with partial budgets on conservation practices in order to determine whether knowledge or on-farm economics limit adoption of conservation practices. (C) 2013 Elsevier B.V. All rights reserved.</t>
  </si>
  <si>
    <t>Dalton, Timothy J.; Naab, Jesse; Yahaya, Iddrisu</t>
  </si>
  <si>
    <t>Ghana; Conservation agriculture; Economics; Knowledge</t>
  </si>
  <si>
    <t>10.1016/j.agee.2013.11.015</t>
  </si>
  <si>
    <t>Performance analysis of different rice-based cropping systems in tropical region of Nepal</t>
  </si>
  <si>
    <t>Energy inputs, environmental impacts and economic outputs are the main concerns in today's agricultural production systems. The current study investigated the energy, environmental and financial performances of different rice-based cropping systems (CSs). The CSs studied were: Rice-Wheat-Fallow (R-W-F), Rice-Wheat-Maize(R-W-M), Rice-Wheat-Mungbean (R-W-Mu), Rice-Lentil-Maize (R-L-M), RiceLentil-Mungbean (R-L-Mu), Rice-Garlic (R-G) and Rice-Onion (R-O). Primary data were collected from 210 randomly selected farms by using structured questionnaire. In this study, Data Envelopment Analysis (DEA) was used to analyze the technical efficiencies of the farms in order to estimate their energy inputs saving potential, under different CSs. Among the studied systems, R-W-M, R-L-M and R-W-Mu were found energy efficient, R-L-Mu, R-W-F and R-W-Mu were efficient considering their greenhouse gas emissions, and R-G, R-O and R-L-M were more profitable systems. Based on the combined energy, environmental and economic criteria, we conclude that R-L-M, R-L-Mu and R-W-M are the most energy, environmentally and economically efficient CSs as compared to other systems in the study. The mean technical efficiency scores of farms indicated a considerable potential of reducing energy inputs (18-34%), without compromising the economic return of the majority farms under different CSs. The results of this study support eco-efficient CSs with modern production technologies. (C) 2017 Elsevier Ltd. All rights reserved.</t>
  </si>
  <si>
    <t>Cropping systems; Energy input-output analysis; Technical efficiency; Data envelopment analysis; Greenhouse gas emissions; Financial analysis</t>
  </si>
  <si>
    <t>10.1016/j.jenvman.2017.03.035</t>
  </si>
  <si>
    <t>vicia faba;allium sativum;lens culinaris;zea mays;vigna radiata;allium cepa;oryza sativa;triticum</t>
  </si>
  <si>
    <t>Performance of an Optimized Nutrient Management System for Double-Cropped Wheat-Maize Rotations in North-Central China</t>
  </si>
  <si>
    <t>No Economic Outcome</t>
  </si>
  <si>
    <t>Overapplication of N and P and insufficient supply of K are considered primary reasons for restriction of yield improvement in the North China Plain. Optimized nutrient management practices based on soil testing and yield targets have been developed. Other large scale field experiments have indicated that additional improvement for yield and nutrient use benefits is needed. The objective of this study was to evaluate the effects of the optimized nutrient management system on yield, nutrient uptake, nutrient utilization, and profit in the North China provinces of Shanxi, Hebei, Shandong, and Henan. Treatments consisted of a check without fertilizer use (CK); a balanced, optimum nutrient application (OPT); the farmers' practice (FP); and a series of nutrient omission treatments (minus N, P, and K, respectively). The results indicated that the OPT optimized grain yield, nutrient use efficiency, and profitability. Maize (Zea mays L.) yield increased by 12.2% at Shanxi and 18.5% at Hebei, respectively. Inputs of N and P across the wheat (Triticum aestivum L.) and maize system at the four sites was reduced by 13% (266 kg N ha(-1)) and 45% (430 kg P2O5 ha(-1)), while K input was increased by 43% (265 kg K2O ha(-1)). The OPT improved both measurements of nitrogen use efficiency (NUE); agronomic nitrogen efficiency (AE(N)) and nitrogen recovery efficiency (REN) in the majority of cases. Although the OPT tested in this study increased yields and nutrient uptake, there remains considerable potential to improve AE(N) and REN further for this intensive winter wheat-summer maize rotation system.</t>
  </si>
  <si>
    <t>Cui, Rongzong; He, Ping; Jin, Jiyun; Li, Chunjie; Li, Shutian; Wang, Hongting; Wang, Yilun</t>
  </si>
  <si>
    <t>NITROGEN-USE EFFICIENCY; IRRIGATED RICE; CHLOROPHYLL METER; ASIA; FERTILITY; SOILS</t>
  </si>
  <si>
    <t>10.2134/agronj2009.0099</t>
  </si>
  <si>
    <t>optimization/fertilizer;nutrient management/inorganic fertilizer</t>
  </si>
  <si>
    <t>Performance of Arsi-Bale sheep fed urea treated maize cob as basal diet and supplemented with graded levels of concentrate mixture</t>
  </si>
  <si>
    <t>The experiment was conducted using 20 yearling intact male Arsi-Bale sheep with a mean body weight of 20.56 +/- 0.45 (mean +/- SD) to investigate the performance and economic benefit of graded levels of concentrate supplementation to urea-treated maize cob (UTMC)-based diet. The experiment consisted of 7 days of digestibility trial and subsequent 90 days of feeding trial. Before the commencement of the experiment, sheep were vaccinated against common infectious diseases, dewormed, and disinfected against internal and external parasites, respectively. The experimental design was randomized complete block design. The sheep were grouped into five blocks of four animals based on their initial body weight, and one animal from each block was randomly assigned to one of the four treatments. The treatments included ad libitum feeding of UTMC (T1) and supplementation with a concentrate mixture composed of wheat bran (WB) and noug seed cake (NSC) in 2:1 ratio, which were offered at 150 g (T2), 250 g (T3), and 350 g (T4) DM/head/day. The CP content of the UTMC was 9.3% on DM basis. The daily DM intake of UTMC was higher (P &lt; 0.001) for T4 (614.6 g) compared to T1 (505.1 g), T2 (538.9 g), and T3 (590.3 g). Total DM intake was higher (P &lt; 0.001) for supplemented treatments T2 (688.4 g), T3 (844.1 g), and T4 (966.9 g). Supplementation did not improve (P &gt; 0.05) digestibility of DM, OM, NDF, and ADF, except CP digestibility which was significant (P &lt; 0.001) across treatments. Supplementation increased (P &lt; 0.001) final body weight (FBWT), feed conversion efficiency (FCE), and average daily weight gain (ADG). The average daily gain (ADG) was highest (P &lt; 0.001) in T4 (80.8 +/- 7.74 g/day) followed by T3 (33.3 +/- 7.74 g/day) and T2 (23.1 +/- 0.95 kg) whereas the un-supplemented animals lost about 9.2 g/day. The highest total return, net income, and marginal rate of return were observed in higher level supplemented sheep than the control. Therefore, T4 improved biological performance and marginal rate of return than the other treatments and can be considered as better alternative feed supplement in UTMC-based feeding of Arsi-Bale sheep in Ethiopia.</t>
  </si>
  <si>
    <t>Asmare, Bimrew; Melaku, Solomon; Negewo, Tesfaye; Tolera, Adugna</t>
  </si>
  <si>
    <t>Arsi-Bale sheep; Maize cob; Urea treatment; Partial budget</t>
  </si>
  <si>
    <t>10.1007/s11250-018-1544-4</t>
  </si>
  <si>
    <t>income;marginal rate of return;net income;internal rate of return;gross return</t>
  </si>
  <si>
    <t>Performance of Direct-Seeded Rice as Influenced by Dual Cropping with Nitrogen Levels and Weed Management Practices in Prayagraj Region of Eastern Uttar Pradesh</t>
  </si>
  <si>
    <t>A field experiment was conducted at Sam Higginbottom University of Agriculture, Technology and Sciences (SHUATS), Prayagraj (U.P.), India, to evaluate the performance of direct-seeded rice (DSR) as influenced by dual cropping with nitrogen levels and weed management practices. Dual cropping of Sesbania with 100% recommended dose of nitrogen gave comparable yields with higher net returns and C/B ratio for both the years. Pretilachlor plus (@ 0.3 kg a.i./ha) as pre-emergence application followed by hand-weeding (HW) at 45 days after sowing (DAS) was effective in controlling weeds and increasing yields of DSR which resulted in higher economic returns than HW twice at 20 and 45 DAS. The results showed that farmers could save 56% human labour, 73% machine labour and 25% irrigation water as compared to transplanted rice; thus, DSR technology has the potential to increase farmers' income and save natural resources.</t>
  </si>
  <si>
    <t>Anandhi, P.; Elamathi, S.; Ghosh, Gautam; Masih, Lalita Prakash; Singh, Suryendra</t>
  </si>
  <si>
    <t>Direct-seeded rice; Dual cropping; Sesbania; Azolla; Weed management; Yield and economics</t>
  </si>
  <si>
    <t>10.1007/s40009-020-00899-y</t>
  </si>
  <si>
    <t>Performance of double cropping silage maize with plastic mulch in the North China Plain</t>
  </si>
  <si>
    <t>North China Plain farmers often use maize (Zea mays L.) silage for dairy cows. Double cropping of maize may be a feasible way to reduce annual water use and land required to produce feed. The objective of this study was to evaluate the possibility of growing a double crop of silage maize with and without plastic film mulch. An experiment was conducted between 2015 and 2018 and contained three treatments: double-cropped (maize) plastic film mulch (2 M+PM), double-cropped (maize) without plastic film mulch (2 M), and double-cropped winter wheat (Triticum aestivum L.) and summer maize (WW+SM). Net income, yield, water use efficiency (WUE), and annual water use were determined. The results indicated that silage dry matter yield and WUE were improved by 45.6 and 31.5%, respectively, using plastic film mulch compared with no mulch. Total water footprint in producing the silage was also reduced by 24% using plastic film mulch. The annual water use was reduced by 150-190 mm with 2 M+PM or 2 M compared with WW+SM. Average net income was 429, 926, and 1,008 $ ha(-1) in 2 M, 2 M+PM, and WW+SM, respectively. The results indicated that the advantages of the double-silage maize system lie in the reduction in the amount of land required to produce maize silage for dairy cows. However, due to the limited growth duration for the double maize, high silage water contents reduced silage quality.</t>
  </si>
  <si>
    <t>An, Ping; Chen, Suying; Liang, Shuoshuo; Lu, Yang; Yan, Zongzheng; Zhang, Xiying</t>
  </si>
  <si>
    <t>WATER-USE EFFICIENCY; WINTER-WHEAT; MINIMUM IRRIGATION; SUMMER MAIZE; GRAIN-YIELD; FOOTPRINT; IMPACT; SYSTEMS; EVAPOTRANSPIRATION; VARIABLES</t>
  </si>
  <si>
    <t>10.1002/agj2.20318</t>
  </si>
  <si>
    <t>double cropping;mulch/plastic</t>
  </si>
  <si>
    <t>Performance of growing cattle on poor-quality rangelands supplemented with farm-formulated protein supplements in Zimbabwe</t>
  </si>
  <si>
    <t>Farmers use different non-conventional protein supplements and different feeding strategies to aid their animals survive the dry season in Zimbabwe. The strategies can be giving supplements once a week or once every other day up to very little supplement daily. Supplements are either legume crop residues or forage legumes. However, the efficacy of the use of non-conventional protein supplements in promoting growth and at the same time lowering the age at first calving is little understood. The study tested whether supplementing with farm-formulated non-conventional feeds could reduce live weight loss during the dry season and promote live weight gain as well as early development of sexual maturity in beef cattle. In a completely randomized design, thirty dams with calves on hooves were allocated to five different treatments which were repeated during the dry season for 3 years. The 3-year study results show that weight loss can be controlled, resulting in positive growth in both the pre-weaning and post-weaning phases of growing cattle. Yearlings fed solely on natural pasture lost significant weight during the dry season as compared to supplemented groups. The period to puberty and first calving was achieved at 18 and 27 months, respectively. Using non-conventional protein supplements could thus improve livestock productivity in resource-poor farming communities. It was concluded that smallholder farmers can supplement cattle with a kilogram per day of low-cost farm-based non-conventional legume meal to improve livestock productivity in semi-arid regions of Zimbabwe.</t>
  </si>
  <si>
    <t>Chiuta, T.; Gusha, J.; Halimani, T. E.; Katsande, S.; Zvinorova, P. I.</t>
  </si>
  <si>
    <t>forage legumes; resource-poor farmers; non-conventional feeds; low production</t>
  </si>
  <si>
    <t>10.1111/jpn.12303</t>
  </si>
  <si>
    <t>livestock/feed/increased protein</t>
  </si>
  <si>
    <t>Performance of improved practices in farmers' fields under rainfed and supplemental irrigation systems in a semi-arid area of Pakistan</t>
  </si>
  <si>
    <t>In Pakistan, like many of the developing countries, crop yields under dryland agriculture are very low. This field research aimed at investigating improving land and water productivities and farmers' incomes through improved water management, crop intensification and diversification under rainfed and supplemental irrigation (SI) conditions. With improved packages (e.g. high yielding varieties, appropriate seed rates, time of sowing, and use of fertilizers) an average of 31% higher yields of rainfed wheat (Triticum aestivum) were obtained by farmers compared to their traditional practices. The net income under the improved package was about Rs. 70,000/ha (1 US$ = Rs. 72), almost double that under farmers' current practices. The highest wheat yield of 5102 kg/ha obtained in small plots was 28% higher than for farmers' current practices; followed by the raised bed yield of 4776 kg/ha. With only 20% extra cost for water used as SI for small plot sowing with improved practices, there was 47% higher wheat yield and over 60% higher net income obtained compared to farmers' practices. Similarly, with about 10% additional cost for SI, groundnut (Arachis hypogea) yield and net income increased up to four times compared to farmers' practices. It may be concluded that, in this environment, much of the yield gap between farmers and research may be closed by adopting simple and low cost integrated packages. (C) 2015 Elsevier B.V. All rights reserved.</t>
  </si>
  <si>
    <t>Aadal, N. K.; Aftab, M.; Ahmad, I.; Ashraf, M.; Mahmood, A.; Majid, A.; Oweis, T.</t>
  </si>
  <si>
    <t>Crop intensification; Crop diversification; Raised bed sowing; Net income</t>
  </si>
  <si>
    <t>10.1016/j.agwat.2015.03.006</t>
  </si>
  <si>
    <t>arachis hypogea;triticum</t>
  </si>
  <si>
    <t>diversification;irrigation/supplemental;optimization/irrigation</t>
  </si>
  <si>
    <t>Performance of Intercrops under Different Spacings of Jatropha curcas Plantations in Tamil Nadu, India</t>
  </si>
  <si>
    <t>Background: Non-edible oil as biodiesel helps to meet the energy demand and to reduce environmental degradation. Jatropha curcas is one of the potential oil yielding plant which can be grown under agroforestry systems without affecting food production. Hence the current study aimed to find out compatible intercrop under J. curcas and optimum spacing of J. curcas for intercropping. Methods: A study was carried out in three and a half-year old J. curcas plantation. Different spacings of J. curcas viz., 3m x 3m, 4m x 2m and 4m x 3m and different legumes viz., blackgram, greengram, cowpea, groundnut and oilseed crops viz., gingelly and sunflower were evaluated in split plot design. Result: Growth and yield of intercrops, available soil N, P and uptake of N, P, K by intercrops were significantly higher at wider spacing of J. curcas (4m x 3m). Among the intercrops, groundnut recorded higher uptake of N (67.3 kg ha(-1)), P (19.9 kg ha(-1)) and K (65.3 kg ha(-1)). Groundnut produced a significantly higher yield (885 kg ha(-1)) followed by cowpea (630 kg ha(-1)). The study found that planting of J. curcas at 4m x 3m spacing and intercropping with groundnut is a compatible and profitable J. curcas based agroforestry system.</t>
  </si>
  <si>
    <t>Birbal; Divya, M. P.; Kala, S.; Mani, S.; Renjith, P. S.; Sheetal, K. R.; Srinivasan, K.; Subbulakshmi, V</t>
  </si>
  <si>
    <t>Agroforestry; Intercropping; Jatropha; Nutrient uptake; Soil fertility; Tree spacing</t>
  </si>
  <si>
    <t>10.18805/LR-4327</t>
  </si>
  <si>
    <t>vigna mungo;vigna unguiculata;sesamum indicum;vigna radiata;arachis hypogea;jatropha curcas;pisum sativum;helianthus</t>
  </si>
  <si>
    <t>Performance of mango based agri-horticultural models under rainfed situation of Western Himalaya, India</t>
  </si>
  <si>
    <t>A total of 15 years of experimentation period (1995-2010) was divided into two phases. In the first phase (1995-2005), five mango based agri-horticultural models (AHM) viz. Mango + cowpea-toria, mango + cluster bean/okra-toria, mango + sesame-toria, mango + black gram-toria and mango + pigeon pea in addition to sole mango plantation (no intercrop) and in second phase (2005-2010), two mango based AHM (mango + colocasia and mango + turmeric) in addition to sole mango (no intercrop) were studied. The mean maximum cowpea equivalent yield (t ha(-1)) was harvested from cowpea (1.84) followed by okra (1.21), black gram (1.11), sesame (0.68) and mean minimum with pigeon pea (0.58). The crop yield reduction among the mango based AHM was observed from third year to tenth year. The positive correlation was found between light transmission and intercrops yields amongst all models during both phases. However, the correlation between mango canopy spread and intercrop yields shown negative trends. The yield reduction in intercrops varied from 37.0-52.6 % during first phase and 20.6-23.5 % during second phase of experimentation compared to sole crop. The results revealed that the fruit based AHM were effective in improving fruit yields of the mango. The mean maximum fruit yield of mango (7.02 t ha(-1)) was harvested with cowpea-toria crop rotation followed by black gram-toria (6.59 t ha(-1)) and minimum fruit yield (5.76 t ha(-1)) realized with sole mango tree during first phase (1999-2005). Likewise, mean maximum fruit yield (13.71 t ha(-1)) from mango tree was obtained in the turmeric block followed by (13.00 t ha(-1)) in colocasia block and minimum fruit yield with sole mango tree (11.86 t ha(-1)). All the treatments of AHM recorded higher soil moisture as compared to sole mango plantation during both phases. The moisture retention under different AHM was in the order of cowpea (13.32 cm) &gt; black gram (13.29 cm) &gt; pigeon pea (13.27 cm) &gt; okra (12.42 cm) &gt; sesame (12.17 cm) &gt; sole mango (11.62 cm) during first phase, whereas moisture retention was observed in the order of turmeric (14.20 cm) &gt; colocasia (14.01 cm) &gt; sole mango (12.60 cm) during second phase. The cowpea-toria crop rotation with mango gave maximum benefit: cost ratio followed by okra-toria under rainfed conditions. Besides economic viability of cowpea-toria with mango, this system had improved tree growth as well as fruit yield of mango. In the second phase, mango + turmeric yielded more benefit than mango + colocasia system. In the first phase, the mango + cowpea-toria system improved organic carbon, total nitrogen, phosphorus, potash and reduced pH by 49.0, 56.3, 48.6, 58.5 and 11.6 %, respectively as compared to initial values whereas mango + turmeric system increased organic carbon, nitrogen, phosphorus, potash and reduction in pH by 51.0, 45.0, 29.7, 29.0 and 3.4 %, respectively over initial values within soil depths of 0-30 cm during second phased. Mango based AHM is recommended for adoption with selective intercrops up to 15 years of age of mango plantation for multiple outputs and good economic viability without impairing site fertility.</t>
  </si>
  <si>
    <t>Chaturvedi, O. P.; Dogra, Pradeep; Jayaprakash, J.; Lal, H.; Raizada, A.; Rathore, Avinash Chandra; Saroj, P. L.; Sharma, N. K.; Tomar, J. M. S.</t>
  </si>
  <si>
    <t>Degraded land; Economic analysis; Mango based agri-horti models; Mango fruit yield and quality; Soil health; Soil moisture</t>
  </si>
  <si>
    <t>10.1007/s10457-013-9646-5</t>
  </si>
  <si>
    <t>legume;roots and tubers;fruit;vegetables;oil crop</t>
  </si>
  <si>
    <t>vigna mungo;colocasia;vigna unguiculata;mangifera indica;abelmoschus esculentus;pisum sativum;cajanus cajan;sesamum indicum;curcuma longa</t>
  </si>
  <si>
    <t>Performance of Push-Pull Technology in Low-Fertility Soils under Conventional and Conservation Agriculture Farming Systems in Malawi</t>
  </si>
  <si>
    <t>Push-pull technology (PPT) is one of the most viable low-cost agroecological practices that reduces the effects of insect pest infestations (e.g., stemborer) and parasitic weeds (e.g., Striga) in croplands. PPT was evaluated in low-fertility soils and two farming practices, minimum-tilled conservation agriculture practice (CA), and conventionally tilled practice (CP), in contrasting agroecological zones at the Chitedze, Mbawa, and Chitala stations in Malawi. Stemborer and Striga infestations were also investigated and the suitability levels of two Desmodium species. Farmers' perceptions of PPT were gathered through a focus group discussion. The performance of PPT varied significantly between treatments, sites, and years on grain yields and the number of cobs that could be assigned to soil attributes. Significant variations were found in the number of exit holes, stemborer damage severity, and the number of Striga-affected plants with severe infestation. In Chitedze, CP recorded significantly shorter maize plants by 14.1, 11.6, and 5.8 cm than CP-PP, CA, and CA-PP, respectively, in 2016-2017. There were no significant differences in plant height between CP-PP, CA, and CA-PP. Similar results were also found in 2017-2018. Focus group discussions among farmers attested to up to 70% reductions in Striga weed and stemborer pests under PPT over the two seasons. Farmers who used push-pull technology reported a 45-50% yield increase. Push-pull was also perceived as a technology that improves soil fertility and controls soil erosion. The study presented the importance of soil physicochemical properties in the performance of the technology, as supported by the high occurrence of Striga asiatica in the country and the low suitability of Greenleaf Desmodium. Results reaffirmed the technology's agronomic benefits in productivity, pest management, plant vigour, and Striga control. The cost of labour was described as a challenge, and research to identify more suitable Desmodium species is needed. The current study suggests the release of the technology in Malawi, emphasizing the inclusion of Desmodium and Brachiaria as animal fodder for the adoption of the technology.</t>
  </si>
  <si>
    <t>Agbodzavu, Mawufe Komi; Hailu, Girma; Jere, Zwide; Kamalongo, Donwell; Kassie, Menale; Khan, Zeyaur; Kimathi, Emily; Ligowe, Ivy; Mudereri, Bester Tawona; Niassy, Saliou; Ochatum, Nathan; Pittchar, Jimmy</t>
  </si>
  <si>
    <t>stemborers; infestation; Desmodium; Brachiaria; Striga; maize; yield</t>
  </si>
  <si>
    <t>10.3390/su14042162</t>
  </si>
  <si>
    <t>other;legume;cereals</t>
  </si>
  <si>
    <t>brachiaria;desmodium;zea mays</t>
  </si>
  <si>
    <t>pest and disease management/push pull</t>
  </si>
  <si>
    <t>The inland valleys (IVs) have the potential of growing three crops in sequence within a year without supplemental irrigation. Considerable opportunity exists for growing the third crop between main crop and dry season cropping. This is a niche that has not been exploited. Field experiments were conducted at the University of Agriculture, Abeokuta, Nigeria in 2000-2003 to determine the growth and yield performance of upland rice (Oryza sativa L.) in lowland rice-upland rice-fallow, lowland rice-upland rice-cowpea [Vigna unguculata (L.) Walp], and lowland rice-upland rice-vegetable sequences in an IV. Lowland rice-upland rice-fallow, lowland rice-upland rice-cowpea' lowland rice-upland rice-okra (Abelmoschus esculentus L.), lowland rice-upland rice-amaranth (Amaranth cruentus), lowland rice-fallow-fallow, lowland rice-fallow-cowpea, lowland rice-faflow-okra, and lowland rice-fallow-amaranth sequences, which ran concurrently constituted a cropping cycle. The first, second, and third crops in all the cropping cycles were planted in May, October and January, respectively. The grain yields of preceding lowland rice in the various sequences with or without upland rice were similar. The preceding lowland rice variety BW 311-9 enhanced the height and grain yield performance of upland rice. The grain yields of the two upland rice varieties in the existing niche were similar in the three-crop sequence but substantially lower than the obtainable yield in an upland ecology. Upland rice crop could be grown in between the lowland rice and vegetable/cowpea without reducing the yields of lowland rice and vegetable. Inclusion of upland rice in the sequence decreased the overall benefit/cost ratio of triple cropping. Thus, two-crop sequence, which is currently being practiced by the traditional farmers, should be adhered to, until a suitable crop or technology is identified.</t>
  </si>
  <si>
    <t>Adigbo, S. O.; Adigbo, V. B.; Okeleye, K. A.</t>
  </si>
  <si>
    <t>NITROGEN; NITRATE; YIELD</t>
  </si>
  <si>
    <t>10.2134/agronj2005.0170</t>
  </si>
  <si>
    <t>legume;cereals;cereal;legume</t>
  </si>
  <si>
    <t>vicia faba;vigna unguiculata;zea mays;glycine max;pisum sativum</t>
  </si>
  <si>
    <t>Performance of Wheat Cultivars Under Different Tillage and Crop Establishment Methods</t>
  </si>
  <si>
    <t>In this study, the performance of three different statured wheat cultivars viz. Faisalabad-2008 (standard height and low tillering, SHLT), Td-1 (low height and high tillering, LHHT) and Galaxy-2013 (standard height and high tillering, SHHT) was evaluated under five different crop establishment methods including broadcasting, line sowing, no-till sowing, bed planting and ridge sowing. The experiment was conducted at the Post-graduate Agricultural Research Station, University of Agriculture, Faisalabad, Pakistan for two consecutive growing seasons of 2016-17 and 2017-18 in randomized complete block design with a split plot arrangement having three replications. The lowest time to 50% emergence (9.34 days), mean emergence time (10.18 days), highest productive tillers (316.9 m(-2)) and grain yield (4.11 t ha(-1)) were recorded in bed planted wheat. The grain yield of bed-planted wheat was 5-15% higher than other sowing methods. Among wheat cultivars, the highest net assimilation rate (4.75 g m(-2) day(-1)), grain weight (38.65 g), grain yield (4.1 t ha(-1)) and mineral uptake (120.7 kg ha(-1) nitrogen, 16.31 kg ha(-1) phosphorus and 139.2 kg ha(-1) potassium) were recorded in the cultivar Galaxy 2013 (SHHT). The interaction of cultivars and sowing indicated the cultivar Galaxy 2013 (SHHT) planted on beds produced the highest grain yield (4.55 t ha(-1)) and had the highest water productivity (1.99 kg m(-3)) whereas the lowest grain yield (3.10 t ha(-1))from cultivar Td-1 (LHHT) planted on the ridges. The highest net benefits and benefit-cost ratio were noted from all sowing methods with the cultivar Galaxy 2013 (SHHT) except in the ridge sowing where cultivar FSD-2008 (SHLT) remained better for net benefits (418.6 $ ha(-1)) and benefit-cost ratio (1.50) than other statured wheat cultivars. The findings of this study indicated that optimization of plant stature to different tillage seedbeds may present a new opportunity for increasing their productivity.</t>
  </si>
  <si>
    <t>Chattha, Muhammad Umer; Farooq, Muhammad; Hassan, Muhammad Umair; Iqbal, Muhammad; Iqbal, Muhammad Mahmood; Khan, Imran</t>
  </si>
  <si>
    <t>Plant stature; Sowing methods; Emergence; Water productivity; Optimization</t>
  </si>
  <si>
    <t>10.1007/s42106-021-00174-0</t>
  </si>
  <si>
    <t>Performance of Zebu steers grazing on western Tanzania native forages supplemented with Leucaena leucocephala leaf meal</t>
  </si>
  <si>
    <t>Information is lacking on the potential of leguminous fodder trees such as Leucaena leucocephala as a feed resource to supplement the native forages in traditional grazing management systems in the tropics. Two studies were conducted (1) to assess traditional fodder banks' forage nutritive potential on animal production, and (2) to investigate the effect of Leucaena leucocephala leaf meal (LLM) supplementation on growth of steers grazing standing hay basal forages in the dry season. The traditional forages had low nutritive values indicated by low mean crude protein (CP) of 23 g kg(-1) dry matter (DM), and high fibre contents of 717, 546 and 153 g kg(-1) DM for neutral detergent fibre (NDF), acid detergent fibre (ADF) and acid detergent lignin (ADL), respectively. The forages were poorly degraded in sacco and had low metabolisable energy (ME) (4.2-4.6 MJ kg(-1) DM). Mean washing losses A, slowly degradable DM fraction, B, potential degradability, (A+B) and mean 48 h DM degradability (DMD) of grazing land forages were 70, 471, 541 and 326 g kg(-1) DM, respectively. In the supplementation study, 16 growing steers (160.8 +/- 0.24 kg) were randomly allocated into four groups, in a completely randomized design. Four LLM treatment diets (T1, T2, T3 and T4), with four levels: 0, 0.4, 0.6 and 0.8 kg DM for control, low, medium and high LLM levels, respectively, were randomly allocated to the animals in the four groups for 70 days (d). LLM supplementation (p &lt; 0.05) improved mean weight gain from -0.30 to 0.26 kg steer(-1) d(-1), for T1 and T4, respectively. Steers on T4 gained (p &lt; 0.05) more weight compared to the animals in T1 and T2, though there was no (p &gt; 0.05) difference in weight gains between animals on T3 and T4 (0.14 vs. 0.26 kg steer(-1) d(-1), respectively). Standing hay basal forages alone could not sustain animal productivity during dry seasons unless corrected for protein. Higher levels of LLM supplementation prevented weight losses and improved the performance of grazing steers, a management practice thought appropriate to low income pastoralists in semiarid western Tanzania.</t>
  </si>
  <si>
    <t>Fujihara, T; Otsyina, R; Rubanza, CDK; Shem, MN</t>
  </si>
  <si>
    <t>biomass; fodder banks; fodder trees; nutritive value; silvopasture</t>
  </si>
  <si>
    <t>10.1007/s10457-005-0503-z</t>
  </si>
  <si>
    <t>Conservation Agriculture (CA) has been shown to improve cropping system performance around the world. However, there is limited research on this practice in the annual double cropping areas of the North China Plain and consequently limited uptake of the technology by the farming community. Data from a field experiment (2005 to 2011) conducted in Daxing, Beijing, China, were used to compare the effects of tillage practices, namely permanent raised beds (PRB), no-tillage (NT), and traditional tillage (TT) on growth, yield, and water use of winter wheat (Triticum aestivum L.) and summer maize (Zea mays L.). Results demonstrated that PRB increased soil water content (0 to 0.3 m [0 to 0.98 ft] depth; &gt; 8%) and reduced bulk density by 5.1%. Permanent raised bed soil temperatures were stabilized during winter wheat and summer maize production, compared to NT and TT treatments. Over the six years, PRB yields increased by &gt; 3% and gross production water use index (GPWUI) improved by &gt; 2.5% compared to TT, due to improved soil properties and crop performance. However, the impact of the changed management practices was not realized until the final two seasons, when yields improved by &gt; 6%. Accordingly, differences in farming profits, when viewed over the six years were intangible, but improved significantly by &gt; 20% in the final two seasons. These improvements in soil properties, yield, and water use are of considerable importance for food security and sustainable agriculture in the North China Plain; however, limited understanding of the farming system and extended timeframes required before realizing beneficial returns continue to limit widespread adoption.</t>
  </si>
  <si>
    <t>conservation agriculture; loess; maize; water use-adoption; wheat</t>
  </si>
  <si>
    <t>Phosphorus agronomic efficiency in maize-based cropping systems: A focus on western Kenya</t>
  </si>
  <si>
    <t>Phosphorus (P) is facing a quantity and quality supply issue and increasing its use efficiency is important for its continued use and profitability in crop production. The objective of this study was to determine how agronomic efficiency of P (PAE) in different environments and management systems in western Kenya is affected by N application, inherent soil fertility and organic resources. We used data constituting over 2700 data points from 126 farm fields of 25 different studies conducted from 1996 to 2009. Potassium (K) deficiency is negligible in western Kenya while ommission of P and N result in a 50% and 43% reduction in yield, respectively, relative to a full NPK treatment. In poor fields (low control yields) PAE was low in the absence of fertilizer N. Overall, lack of N application decreased PAE from 29 to 19 kg grain kg(-1) P. Boundary analysis indicate that maximum yields are reached at about 50 kg P ha(-1). Using a marginal rate of return of 100%, maximum P application rate for western Kenya should be 38 kg P ha-1. Without chemical N fertilizer application, organic resources increased PAE by 60-100% compared to continuous maize system without organic resources. Maximum PAE decreased at increased plant-available soil P and soil coarsiness. Our analysis represents best management practices and PAE may be lower than the reported values under farmer's conditions. (C) 2013 Elsevier B.V. All rights reserved.</t>
  </si>
  <si>
    <t>Kihara, J.; Njoroge, S.</t>
  </si>
  <si>
    <t>Fertilizer/maize price ratio; Organic resources; Sub-humid environment; Limiting nutrients</t>
  </si>
  <si>
    <t>10.1016/j.fcr.2013.05.025</t>
  </si>
  <si>
    <t>Phosphorus lability in a subtropical Acrisol under long-term integrated crop-livestock system: impacts of grazing management and cropping system</t>
  </si>
  <si>
    <t>Studies on lability of soil phosphorus (P) under integrated crop-livestock systems (ICLS) are still scarce, especially for deep soil layers (more than 0.20 m depth) and different managements in the crop and livestock phase. Distinct management in these phases may lead to a different distribution of soil P pools according to its lability (labile, moderately labile, less labile and residual) and, consequently, the P availability for plant nutrition. This study aimed to determine the soil P pools, by P fractionation and its distribution in lability classes. In a long-term ICLS experiment of grain and sheep production established in 2003, in Southern Brazil, we sampled in 2017 the 0.00-0.05, 0.05-0.10, 0.10-0.20, 0.20-0.26, 0.26-0.30 and 0.30-0.40 m layers of a Red Dystrophic Acrisol (Argissolo Vermelho distrofico) under two cropping systems in the summer (soybean/corn rotation and soybean/soybean succession), two grazing intensities (moderate and low) and two methods (continuous and rotational) in winter. Fractionation of P consisted of sequential extractions with anionic exchange resin, NaHCO3 0.5 mol L-1, NaOH 0.1 mol L-1, HCl 1 mol L-1, and NaOH 0.5 mol L-1. The fractions were grouped in four different pools: labile, moderated labile, less labile and residual P. The soybean/soybean succession increased the labile pool of soil P in the 0.00-0.10 m layer compared to the soybean/corn rotation, regardless of the management of the livestock phase. Meanwhile, the management of the livestock phase also influenced soil P lability, regardless of the management of the crop phase. Low grazing intensity increased the levels of labile soil P in the 0.00-0.05 m layer, in comparison with the moderate grazing intensity and regardless of the grazing method. Grazing methods did not impact the soil P lability or content. The greater soil P availability in the soybean/soybean succession can be attributed to the higher quality (low carbon/nitrogen ratio) of the residue, while in the low grazing intensity to the higher forage dry matter production. Such management benefits nutrient cycling and consequently the P availability to the plants, being important to decrease production costs with the reduction and/or greater use efficiency of phosphate fertilizers.</t>
  </si>
  <si>
    <t>Brauwers, Luciano Pinzon; Bremm, Carolina; Carvalho, Paulo Cesar de Faccio; Durate, Loren Pacheco; Ghisleni, Gian; Martins, Amanda Posselt; Tiecher, Tales; de Assis, Julia; de Souza, Edicarlos Damacena</t>
  </si>
  <si>
    <t>no-tillage; sheep; soybean; corn; fractionation</t>
  </si>
  <si>
    <t>10.36783/18069657rbcs20220066</t>
  </si>
  <si>
    <t>vicia faba;zea mays;ovis aries;glycine max</t>
  </si>
  <si>
    <t>Phosphorus skipping effect on productivity, profitability and sustainability of rice-wheat cropping systems in Indo-Gangetic plains of India</t>
  </si>
  <si>
    <t>A field experiment was conducted for eight years at ICAR-Indian Institute of Wheat and Barley Research, Karnal, Haryana, India to study the skipping effect of P application on productivity, profitability and sustainability of rice-wheat cropping system. Rice yield and biomass were 8.35% and 6.6% higher where cowpea was grown after wheat compared to rice-vegetable pea-wheat crop sequence, respectively. Phosphorus application to rice or wheat or both crops exhibited at par rice grain yield, biomass, harvest index. Phosphorus application to both crops or only in rice crop produced maximum and significantly higher wheat yield (4.62 t ha(-1)) as compared to P application only to wheat (4.48 t ha(-1)). Eight years growing of green gram, cowpea and vegetable pea increased the organic carbon content 42.89, 16.38 and 4.57 %, respectively compared to the initial level. Skipping of P to either crop, by considering 13.5 million ha rice-wheat area, will save approximately Rs 40,500 million (Rs = Indian rupee) or US $ 623 million ($ = Rs 65) per year. Air pollution may be checked, due to saving on diesel in transportation of P fertilizer, to the tune of 60,383 tonnes of CO2 per year by reducing emission of one of important global warming gas.</t>
  </si>
  <si>
    <t>Chander, Subhash; Meena, Raj Pal; Tripathi, Subhash Chandra</t>
  </si>
  <si>
    <t>Rice-wheat; legumes; P application; productivity; soil fertility</t>
  </si>
  <si>
    <t>10.1080/03650340.2018.1554249</t>
  </si>
  <si>
    <t>vigna unguiculata;phaseolus vulgaris;pisum sativum;oryza sativa;triticum</t>
  </si>
  <si>
    <t>nutrient management/application/reduced</t>
  </si>
  <si>
    <t>variable cost;profitability;costs</t>
  </si>
  <si>
    <t>Few P and K fertility studies have been conducted on Haitian soils. Alley cropping is promoted in Haiti but has not been studied in relation to P and K fertility. The effects of P and K fertilizer and leucaena ( Leucaena leucocephala ( Lam) De Witt) pruning mulch applications on corn ( Zea mays L.) were assessed in field experiments on Rhodudalfs over limestone at Salagnac, Lithic Hapludolls over limestone at Bergeau and Typic Hapludalfs over basalt at St. Georges, Haiti. Complete block designs arranged in incomplete factorials of P and K rates were carried out during three seasons. Additional treatments consisted of 30 Mg ha(-1) of leucaena prunings applied with and without 60 kg P and 40 kg K ha(-1). Grain yield and net income were analyzed and a surface response curve was fitted on treatments without pruning applications. The soils differed markedly in response to P and K with significant PXK interactions. Without leucaena prunings, response surface analysis predicted maximum yields with applications of 95-117 kg P ha(-1) and 51-72 kg K ha(-1) and maximum net returns with applications of 0.22-89 kg P ha(-1) and 43-79 kg K ha(-1). Leucaena pruning applications increased yield at all sites. Highest net income was obtained at Salagnac and St. Georges with leucaena prunings applied with P and K, at Bergeau with prunings applied without P and K, suggesting that alley cropping with judicial fertilizer use is a good economic alternative for low resource farmers. Soil parent material and mineralogy should be considered in making fertilizer recommendations.</t>
  </si>
  <si>
    <t>Adams, JF; Bossa, JR; Mullins, GL; Shannon, DA; van Santen, E</t>
  </si>
  <si>
    <t>alley cropping; interactions; leucaena prunings; net income and soil protection</t>
  </si>
  <si>
    <t>10.1007/s10705-005-7128-5</t>
  </si>
  <si>
    <t>vigna mungo;vigna radiata</t>
  </si>
  <si>
    <t>nutrient management/organic fertilizer/biofertilizer;nutrient management/application/foliar spray</t>
  </si>
  <si>
    <t>haiti</t>
  </si>
  <si>
    <t>Physical and hydraulic properties of aridisols as affected by nutrient and crop-residue management in a cotton-wheat system</t>
  </si>
  <si>
    <t>A 5-year cotton-wheat rotation field experiment was conducted on two alkaline-calcareous soils to investigate the impact of integrated nutrient-management and crop-residue incorporation on soil physical and hydrological properties. The nutrient treatments were: T1-farmers' fertilizer use; T2-balanced nutrient management (recommended N, P, Zn. and B from mineral sources); T3-integrated nutrient management, same as T2, except that 75% N was applied from fertilizer and 25% as FYM; and T4 same as T2, except that every alternate year, wheat was substituted by Berseem green manure. All treatments were compared with and without crop residue incorporation. Soil organic matter (SOM) content in both the soils was significantly increased with T2, T3 and T4 as compared with T1, and was increased further where the nutrient-management treatments were applied in combination with crop-residue recycling. Higher increase in SOM content was observed in soil having relatively lower initial SOM (0.61%) than soil having initial 0.80% SOM content. Increased SOM content, in return, decreased soil bulk density, improved macro-and meso-porosity, and enhanced percent recovery of stable aggregates correspondingly. Infiltration rates were 20, 49 and 26% higher with T2, T3 and T4, respectively, over T1 and 64% higher with crop-residue incorporation over crop-residue removal. Positive impacts on soil physical properties were also observed in the sub-soil layers.</t>
  </si>
  <si>
    <t>Mahmood-ul-Hassan, Muhammad; Rafique, Eajaz; Rashid, Abdul</t>
  </si>
  <si>
    <t>cotton-wheat system; crop-residue recycling; integrated nutrient management; bulk density; water stable aggregate; hydraulic conductivity</t>
  </si>
  <si>
    <t>10.4025/actasciagron.v35i1.14683</t>
  </si>
  <si>
    <t>other;cash crop;cereals</t>
  </si>
  <si>
    <t>trifolium alexandrinum;gossypium;triticum</t>
  </si>
  <si>
    <t>nutrient management/inorganic fertilizer;residue management/crop/incorporated</t>
  </si>
  <si>
    <t>Physical indicators of sustainability - A farming systems approach for the small farmer in the rainfed vertisols of the western zone of Tamil Nadu</t>
  </si>
  <si>
    <t>In a small-scale resource-poor farm, modest increments in productivity are no longer sufficient to justify the investment of scarce resources. Integrated farming systems with Multiple enterprises pave the way for realizing increased productivity, profitability and sustainability in small farms of the developing countries. A study conducted at Tamil Nadu Agricultural University, Coimbatore, Tamil Nadu, India from July 2000 to March 2002 to optimize enterprise combination, increase employment and bring about maximum bioresource utilization and residue recycling for a 1-ha farm of the dryland tract of the western zone of Tamil Nadu compared four farming systems combinations: FS2 (crop + pigeon + goat + agroforestry + farm pond), FS3 (crop + pigeon + buffalo + agroforestry + farm pond), and FS4 (crop + pigeon + goat + buffalo + agroforestry + farm pond) with FS1 (sorghum only) which served as the reference system. The results indicated the following: crop (0.80 ha) fertilized with buffalo manure produced on the farm, with pigeon (10 pairs on 0.01 ha), goat (5:1 female:male on 0.02 ha), buffalo (2 milking buffaloes + 1 calf on 0.03 ha), agroforestry (0.10 ha) and farm pond (0.04 ha) was the profitable system enterprise that generated higher employment year-round. This system also facilitated the maximum recycling of resources and residues generated on the farm among the enterprises. The output and the waste of one enterprise served as input to another. The nutritive value of the system in terms of carbohydrate, protein and fat was also highest with this enterprise combination. Thus, FS4 seems to be the best enterprise combination as revealed by the physical indicators. However, since the purchase and maintenance of buffalo enterprise involves higher costs, for farmers who have limited cash for investment, linkage of crop (0.80 ha) with pigeon (10 pairs on 0.01 ha), goat (5:1 female: mate on 0.05 ha), agroforestry (0.10 ha) and farm pond (0.04 ha) is suggested as the alternative farming system for sustainability instead of conventional cropping alone.</t>
  </si>
  <si>
    <t>Jayanthi, C; Sankaran, N; Shekinah, DE</t>
  </si>
  <si>
    <t>agroforestry; buffalo; employment; goat; integrated farming system; nutritive value; pigeon; recycling</t>
  </si>
  <si>
    <t>10.1300/J064v25n03\_04</t>
  </si>
  <si>
    <t>bubalus bubalis;capra aegagrus hircus;avena sativa;columbidae;sorghum bicolor</t>
  </si>
  <si>
    <t>labour female;profitability</t>
  </si>
  <si>
    <t>Phytolith-occluded carbon in residues and economic benefits under rice/single-season Zizania latifolia rotation</t>
  </si>
  <si>
    <t>Zizania latifolia is a wild rice that contains phytoliths (Phyt) that have considerable potential for carbon sequestration. We hypothesized that the capacity of phytolith-occluded carbon (PhytOC) sequestration in residues might increase by 20%, and economic profit would be twice as high under a rice/single-season Z. latifolia rotation as under rice mono-culture. To test this hypothesis, we collected rice and Z. latifolia plants and their corresponding soil samples from Zhejiang Province to determine the ability of both crops to fix carbon in the phytoliths. We showed that the soil con-centrations of available Si, total carbon (Ctot) and total nitrogen (Ntot) were highly positively correlated with the con-centrations of phytoliths and phytolith-occluded carbon in the residues of both crops. The cold waterlogged paddy fields in China have low productivity but their environmental conditions are suitable for planting Z. latifolia. Our model scenario, built on secondary data, demonstrated that, on a national basis, if the cold waterlogged paddy fields (occupying approximately 15% of the total paddy fields) were under rice/single-season Z. latifolia rotation, the con-tents of phytoliths and PhytOC in rice and Z. latifolia residues would be up to 19.46 x 106 t yr-1 and 8.82 x 10(4) t yr(-1) (0.32 Tg CO2 yr(-1)), respectively. As a result, the economic benefit would be increased by 1.12 x 10(11) USD per year compared to rice monoculture. Therefore, adopting rotational cropping of rice with single-season Z. latifolia will not only increase the content of PhytOC sequestration in residues and improve cold waterlogged paddy fields but also bring economic benefits to farmers.</t>
  </si>
  <si>
    <t>Chen, Hao; Fan, Xiaoping; Li, Wenjuan; Liang, Yongchao; Nikolic, Nina; Peng, Hongyun; Peng, Miao; Tan, Li; Yan, Guochao; Ye, Mujun; Zhang, Nan</t>
  </si>
  <si>
    <t>Zizania latifolia; Rice; Crop rotation; Phytolith-occluded carbon; C sequestration</t>
  </si>
  <si>
    <t>10.1016/j.scitotenv.2022.155504</t>
  </si>
  <si>
    <t>zea mays;capsicum;oryza sativa</t>
  </si>
  <si>
    <t>irrigation;irrigation/drip</t>
  </si>
  <si>
    <t>cereal</t>
  </si>
  <si>
    <t>zizania latifolia</t>
  </si>
  <si>
    <t>Phytoremediation assessment of Gomphrena globosa and Zinnia elegans grown in arsenic-contaminated hydroponic conditions as a safe and feasible alternative to be applied in arsenic-contaminated soils of the Bengal Delta</t>
  </si>
  <si>
    <t>Several agricultural fields show high contents of arsenic because of irrigation with arsenic-contaminated groundwater. Vegetables accumulate arsenic in their edible parts when grown in contaminated soils. Polluted vegetables are one of the main sources of arsenic in the food chain, especially for people living in rural arsenic endemic villages of India and Bangladesh. The aim of this study was to assess the feasibility of floriculture in the crop rotation system of arsenic endemic areas of the Bengal Delta. The effects of different arsenic concentrations (0, 0.5, 1.0, and 2.0 mg As L-1) and types of flowering plant (Gomphrena globosa and Zinnia elegans) on plant growth and arsenic accumulation were studied under hydroponic conditions. Total arsenic was quantified using atomic absorption spectrometer with hydride generation (HG-AAS). Arsenic was mainly accumulated in the roots (72 %), followed by leaves (12%), stems (10 %), and flowers (&lt; 1 %). The flowering plants studied did not show as high phytoremediation capacities as other wild species, such as ferns. However, they behaved as arsenic tolerant plants and grew and bloomed well, without showing any phytotoxic signs. This study proves that floriculture could be included within the crop rotation system in arsenic-contaminated agricultural soils, in order to improve food safety and also food security by increasing farmer's revenue.</t>
  </si>
  <si>
    <t>Burlo, F.; Cano-Lamadrid, M.; Carbonell-Barrachina, A. A.; Munera-Picazo, S.; Signes-Pastor, A. J.</t>
  </si>
  <si>
    <t>Farmer income; Flower farming; Plant uptake; Soil sustainability; Total arsenic</t>
  </si>
  <si>
    <t>10.1007/s10661-015-4618-z</t>
  </si>
  <si>
    <t>Agronomic strategies such as choosing the optimal row ratio and planting legume crops at the right time are crucial for enhancing crop productivity. A field experiment was conducted in 2016 and 2017 to assess the influence of plant density and lupine intercropping time on tef field productivity. The treatments were as follows: tef was planted at a 20 cm inter-row spacing, lupine was sown at 20 and 40 cm inter-row spacing (row ratio of 1 tef: 1 lupine and 2 tef: 1 lupine) and lupine intercropped three times (1, 2, and 3 weeks after tef planting). Randomized complete block design (RCBD) with 3 replications were used. Two sole tef and lupine were planted. The results revealed 40 cm inter-row spacing and delayed lupine intercropping (3 weeks after tef planting) provided the maximum tef grain yield of 1.80 t ha(-1). The sole cropping of lupine produced the highest lupine grain yield (2.63 t ha(-1)). Lupine intercropping at 40 cm inter-row spacing and two weeks after tef planting resulted in the highest land equivalent ratio (1.54), tef equivalent yield (2.45 t ha(-1)), area time equivalent ratio (1.11), system productivity index (2.5), monetary advantage index (15206 birr ha(-1)), net benefit (65109 birr ha(-1)), and marginal rate of return (602%). Therefore, farmers in the northwest Ethiopian highlands should consider intercropping lupine two weeks after tef planting in-between two rows of tef as an effective intercropping system.</t>
  </si>
  <si>
    <t>Alemayehu, Getachew; Ayalew, Dereje; Hunegnaw, Yirsaw; Kassaye, Mulatu</t>
  </si>
  <si>
    <t>MAIZE; YIELD; COMPETITION; INTERCROPS</t>
  </si>
  <si>
    <t>10.1155/2022/8730191</t>
  </si>
  <si>
    <t>lupine;eragrostis tef</t>
  </si>
  <si>
    <t>Plant density of lupine (Lupinus albus L.) intercropping with tef [Eragrostis tef (zucc.) trotter] in additive design in the highlands of Northwest Ethiopia</t>
  </si>
  <si>
    <t>Intercropping of cereals and legumes is common in Ethiopia. However, intercropping of lupine with tef is a new practice in Northwestern Ethiopia's tef-based cropping system. In the 2016 and 2017 main cropping seasons, a field experiment was conducted in Gozamin District, East Gojjam Zone, to assess the effect of plant density of lupine intercropping with tef on the productivity of tef fields. The two experimental factors were two inter-row spacings (20 and 40 cm) and three intra-row spacings (10, 15, and 20 cm) of lupine intercropped with tef, and their factorial combination was studied using a randomized complete block design (RCBD) with three replications. The highest tef grain yield (1.80 t ha(-1)) was recorded from 40 and 20 cm inter- and intra-row spacing of lupine intercropped with tef, respectively. The highest lupine yield (2.74 t ha(-1)) was recorded from sole cropping. A total of 40 and 15 cm inter- and intra-row spacing of lupine intercropped with tef improved tef equivalent yield (2.32 t ha(-1)), area time equivalent ratio (1.09), actual yield loss (0.87), monetary advantage index (396.2 USD), net benefit (2479.5 USD ha(-1)), and marginal rate of return (MRR) (682%). Among all planting densities, 40 and 15 cm inter- and intra-row spacing of lupine were the most profitable and had the highest yield advantage based on equivalent yield and other economic benefits. To maximize the productivity of tef fields, 40 cm of inter- and 15 cm of intra-row spacing of lupine intercropping with tef was recommended.</t>
  </si>
  <si>
    <t>Intercropping; lupine; spacing; tef; yield</t>
  </si>
  <si>
    <t>10.1080/23311932.2022.2062890</t>
  </si>
  <si>
    <t>Plant diversity and density in cocoa-based agroforestry systems: how farmers' income is affected in the Dominican Republic</t>
  </si>
  <si>
    <t>Cocoa-based agroforestry systems (AFS) provide a variety of products, either sold or self-consumed. The choice of crop species and planting density in cocoa AFS has an impact on the quantities and the economic value of the agricultural products sold and consumed by producers. We characterized 140 cocoa AFS in three main production areas in the Dominican Republic, together with farmer's management practices, to construct a typology of cocoa AFS based on their structure, and evaluate their performances. The sum of the sales of cocoa, other products, and self-consumption did not differ significantly among AFS types. However, a high degree of diversification combined with a high density of associated fruit species reduced cocoa sales, but increased fruit sales and self-consumption. In contrast, a low diversity of associated plants including nitrogen-fixing trees increased cocoa sales but reduced fruit sales and self-consumption. The highest economic performance was obtained with intermediate diversity (three to seven species) and density (100-400 associated plants ha(-1)). Our results provide food for thought for optimizing crop diversity and density to adjust the economic balance between sales and self-consumption of the products harvested in cocoa AFS.</t>
  </si>
  <si>
    <t>Deheuvels, O.; Gary, C.; Notaro, M.</t>
  </si>
  <si>
    <t>Biodiversity; Associated crops; Self-consumption; Income</t>
  </si>
  <si>
    <t>10.1007/s10457-019-00472-7</t>
  </si>
  <si>
    <t>dominican republic</t>
  </si>
  <si>
    <t>Planted tree fallows for improving land productivity in the humid tropics of Peru</t>
  </si>
  <si>
    <t>The increased population pressure in the Peruvian Amazon has reduced the fallow periods from 10-15 to 3-5 years in recent years, leading to rapid soil degradation, low crop yields and greater deforestation. Short-duration planted tree fallows have been considered as a solution to overcome the problems of the traditional land use system and increase crop production and income. An experiment was conducted at Yurimaguas evaluating planted tree fallows of inga (Inga edulis) and colubrina (Colubrina glandulosa), with and without centrosema (Centrosema macrocarpum) cover, compared with the traditional bush fallow and herbaceous centrosema cover crop in terms of weed suppression, their ability to increase subsequent crop production and overall economic benefits. The fallow vegetation was cleared and burnt after 3 years of growth for cropping. Maize, cowpea, and rice were grown in the three subsequent seasons. The planted trees grew faster and accumulated more biomass than those in natural fallow. Centrosema as a pure cover crop as well as an understorey between trees effectively suppressed weeds. The tree fallows with or without centrosema did not increase crop yields compared with natural fallow and resulted in significantly lower yields in the third post-fallow season. Only pure centrosema significantly increased maize yields in the first season after its harvest compared with natural fallow. Utilizing very conservative price and production parameters for the improved fallow systems, the inga and inga + centrosema systems had the highest net present values (NPV) of USD 509 and 392 ha(-1), respectively. However, natural fallow had the highest benefit/cost ratio of 1.5, due to its lower costs relative to the more intensive fallow systems. All other fallows had lower benefit/cost ratios. Using the sensitivity analysis of NPV and returns to labor under more optimistic conditions in a graduated manner, the NPV for the two systems with colubrina (poles) increased to USD 1421 and 1782, with higher labor returns. Planted fallows with economically valuable trees such as inga and colubrina have the potential to raise farmers' income and alleviate degradation of natural resources in the humid tropics of Peru, but they require more extensive testing under a range of biophysical and socio-economic conditions. (c) 2005 Elsevier B.V. All rights reserved.</t>
  </si>
  <si>
    <t>Alegre, JC; Arevalo, LA; Faminow, MD; Guzman, W; Rao, MR</t>
  </si>
  <si>
    <t>Amazon; centrosema; colubrina; leguminous cover crop; inga</t>
  </si>
  <si>
    <t>10.1016/j.agee.2005.04.007</t>
  </si>
  <si>
    <t>vigna unguiculata;zea mays;pisum sativum;oryza sativa</t>
  </si>
  <si>
    <t>diversification/agroforestry/fallows;diversification/cover crop;diversification/fallow</t>
  </si>
  <si>
    <t>Planting Patterns and Deficit Irrigation Strategies to Improve Wheat Production and Water Use Efficiency under Simulated Rainfall Conditions</t>
  </si>
  <si>
    <t>The ridge furrow (RF) rainwater harvesting systemis an efficient way to enhance rainwater accessibility for crops and increase winter wheat productivity in semi-arid regions. However, the RF system has not been promoted widely in the semi-arid regions, which primarily exist in remote hilly areas. To exploit its efficiency on a large-scale, the RF system needs to be tested at different amounts of simulated precipitation combined with deficit irrigation. Therefore, in during the 2015-16 and 2016-17 winter wheat growing seasons, we examined the effects of two planting patterns: (1) the RF system and (2) traditional flat planting (TF) with three deficit irrigation levels (150, 75, 0mm) under three simulated rainfall intensity (1: 275, 2: 200, 3: 125mm), and determined soil water storage profile, evapotranspiration rate, grain filling rate, biomass, grain yield, and net economic return. Over the two study years, the RF treatment with 200mm simulated rainfall and 150mm deficit irrigation (RF2(150)) significantly (P &lt; 0.05) increased soil water storage in the depth of (200 cm); reduced ET at the field scale by 33%; increased total dry matter accumulation per plant; increased the grain-filling rate; and improved biomass (11%) and grain (19%) yields. The RF2(150) treatment thus achieved a higher WUE (76%) and RIWP (21%) compared to TF. Grain-filling rates, grain weight of superior and inferior grains, and net economic profit of winter wheat responded positively to simulated rainfall and deficit irrigation under both planting patterns. The 200mm simulated rainfall amount was more economical than other precipitation amounts, and led to slight increases in soil water storage, total dry matter per plant, and grain yield; there were no significant differences when the simulated rainfall was increased beyond 200mm. The highest (12,593 Yuan ha(-1)) net income profit was attained using the RF system at 200mm rainfall and 150mm deficit irrigation, which also led to significantly higher grain yield, WUE, and RIWP than all other treatments. Thus, we recommend the RF2(150) treatment for higher productivity, income profit, and improve WUE in the dry-land farming system of China.</t>
  </si>
  <si>
    <t>Ahmad, Irshad; Ali, Shahzad; Cai, Tie; Dong, Zhaoyun; Jia, Qianmin; Jia, Zhikuan; Kamran, Muhammad; Ma, Xiangcheng; Ren, Xiaolong; Xu, Yueyue; Zhang, Peng</t>
  </si>
  <si>
    <t>deficit irrigation; simulated rainfall; winter wheet yields; planting patterns; grain filling rate; WUE; economic profits</t>
  </si>
  <si>
    <t>10.3389/fpls.2017.01408</t>
  </si>
  <si>
    <t>profit;net return;net income</t>
  </si>
  <si>
    <t>This two-year field experiment was conducted to assess the effects of irrigation and mulches on yield and water use efficiency (WUE) of maize Treatments involved three irrigation levels (I-1 = 60% field capacity, I-2 = 80% field capacity and I-3 = 100% field capacity) and two mulches (M-1 = plastic film and M-2 = rice straw). No-mulch was regarded as control. Grain yield of maize was increased as the irrigation levels were increased and yield (6.2 Mg ha(-1) in both years) in 100% field capacity irrigation level was the highest. Plastic film mulching produced the highest grain yield (5.7 Mg ha(-1) in 2014 and 5.6 Mg ha(-1) in 2015) of maize Mulching decreased total water use in maize from 553 mm in no-mulch to 485.8 mm in plastic film. The WUE in plastic film were 10.2 and 11.4 kg ha(-1) mm(-1) in 2014 and 2015 respectively. Straw mulch significantly increased soil organic matter (0.57 to 0.87%) and active carbon (286 to 353 mg kg(-1)) with a decrease in soil bulk density (1.42 to 1.37 g cm(-3)) in surface and sub-surface soil layers. Effects of plastic film mulching were more pronounced in improving yield and WUE of maize while straw mulch was more effective in improving soil organic matter and active carbon. In conclusion, mulching improved the soil organic matter and moisture retention with decrease in bulk density and ultimately improved the yield and WUE of maize and net income. (C) 2019 Friends Science Publishers</t>
  </si>
  <si>
    <t>Farooq, Muhammad; Iqbal, Muhammad; Javed, Atif; Lal, Rattan; Shehzadi, Ruqia</t>
  </si>
  <si>
    <t>Field capacity; Mulch; Soil organic matter; Total water use; Water use efficiency</t>
  </si>
  <si>
    <t>10.17957/IJAB/15.0955</t>
  </si>
  <si>
    <t>To examine the combined effects of planting models with nutrient management strategies on grain filling rates, productivity, soil water storage, water-use efficiency and economic benefit of rain-fed corn, there for a field research was carried out during 2015-2016 in a semi-arid region of China. Three planting models were tested: ridge furrow system with plastic mulching (M1), furrow planting with soil crust ridges (M2), and flat planting without plastic mulching (M3); in combination with four nitrogen levels: 0 kg ha-1 (NO); 100 kg ha-1 (N1); 200 kg ha-1 (N2), and 300 kg ha-1 (N3). We found that M1 planting model with higher 300 kg-1 N ha-1 could significantly increase soil water availability at different growth stages, as a result significantly increased WUE (56.6%), RUE (71.2%), ET (8.8%), soil water storage, biomass (35.5%), and grain yield (70.8%) of rain-fed maize than that of M3N0 treatment. Increasing the nitrogen level as a result significantly increased the economic benefit, yields and yield components of rain-fed maize under different planting models, but AEN shows a significantly decreasing trend. The M1N3 treatment significantly promoted the LAI and grains filling of the basal, middle and upper seeds than that of M2 and M3 cultivation models with the highest nitrogen level. The M1N3 treatment obtained the highest (12,775 CNY ha-1) net profit, improved the SWS throughout the grain-filling duration, which resulted in higher productivity. Thus, M1N3 treatment can be used to improving productivity, economic benefit, and water use in semi-arid areas.</t>
  </si>
  <si>
    <t>Gang, Xue; Huabing, Liu; Shixiao, Xu; Tiezhao, Yang; Xi, Yueling; Yufu, Peng</t>
  </si>
  <si>
    <t>Ridge and furrow rainfall harvesting; Grain filling rates; ET; Soil water storage; WUE; Agronomic efficiency</t>
  </si>
  <si>
    <t>10.1016/j.fcr.2018.11.010</t>
  </si>
  <si>
    <t>Plastic film mulching increases yield, water productivity, and net income of rain-fed winter wheat compared with no mulching in semiarid Northwest China</t>
  </si>
  <si>
    <t>Whole-ground plastic film mulching with thin soil mulching above the film (PMS) and no mulching (NM) are the two dominant planting patterns for winter wheat in the semiarid rain-fed region (mean annual precipitation &lt; 450 mm) of Northwest China. In this study, differences in water consumption and production performance between PMS and NM were analyzed, as well as reasons for differences in wheat yield, in 24 field experiments conducted from 2008 to 2019 at three sites. Compared with NM, PMS had higher average grain yield (23.2%), crop water productivity based on grain yield (25.6%), and net income (603 yen &amp; nbsp; ha(-1)) across all 24 experiments. In PMS, yield stability also improved under different environments. Yield differences between planting patterns and among environments primarily depended on differences in spike number ha(-1). Average consumption of pre-sowing stored water in soil from 0 to 200 cm in PMS and NM accounted for 38% and 35%, respectively, of total evapotranspiration (ET). In early (sowing-jointing), middle (jointing-flowering), and late (flowering-maturity) phases, average water consumption in PMS was 36.4%, 39.3%, and 24.3%, respectively. In the middle phase, PMS increased water consumption by 29 mm and the proportion of water consumption relative to total ET by 5.6% compared with NM. In early and late phases, water consumption was similar in PMS and NM. Increased water consumption in the middle phase could increase vegetative growth and sink capacity (grain yield ha(-1)). ET, yield, and vegetative growth were highly positively correlated with one another. Compared with NM, PMS significantly increased yield and crop water productivity by maximizing transpiration, increasing water consumption in the middle phase, and improving use of pre-sowing stored water. In conclusion, PMS is suitable to cultivate wheat for improving water productivity and economic benefits in the semiarid rain-fed agricultural region of Northwest China.</t>
  </si>
  <si>
    <t>Chai, Qiang; Chai, Shouxi; Chai, Yuwei; Chang, Lei; Chen, Yuzhang; Cheng, Hongbo; Lan, Xuemei; Li, Rui; Li, Yawei; Yang, Changgang</t>
  </si>
  <si>
    <t>Evapotranspiration; Yield components; Vegetative growth; Growth phase; Yield formation; Water consumption</t>
  </si>
  <si>
    <t>10.1016/j.agwat.2021.107420</t>
  </si>
  <si>
    <t>costs;cost benefit ratio;gross return;net return</t>
  </si>
  <si>
    <t>The application of soil mulching has been widely used to increase crop production in arid, semi-arid, and sub -humid areas, with plastic film-mulched ridges and straw-mulched furrows (RFPS) proving to be more effective as compared with other soil mulching practices. However, few research studies have comprehensively assessed the impacts of RFPS on greenhouse gas (GHG) emissions, grain yield, net ecosystem carbon budget (NECB), and net ecosystem economic budget (NEEB) compared against the single practices of either plastic film mulching or straw mulching. A three-year field experiment was conducted on a wheat (Triticum aestivum L.)-maize (Zea mays L.) rotation field in the southern Loess Plateau, China. Four treatments were evaluated: (1) conventional flat planting without mulching (CK), (2) flat planting with plastic film mulching (PM), (3) flat planting with straw mulching (SM), and (4) RFPS. All mulching practices significantly increased wheat and maize yields as well as the seasonal cumulative carbon dioxide (CO2) emissions from soil respiration (Rs) and ecosystem respiration (Re) compared with CK. RFPS had the greatest annual grain yield and the greatest Rs for wheat seasons. The average annual NECB values for CK and PM were -1.47 and -1.05 Mg CO2-eq ha- 1 yr- 1, respectively, where the negative values indicated that the soil in CK and PM acted as a carbon (C) source. SM and RFPS acted as C sinks because of the straw C input, having average annual NECB values of 1.46 and 1.74 Mg CO2-eq ha- 1 yr- 1, respectively. PM, SM, and RFPS significantly increased the average annual NEEB by 31.4%, 70.5%, and 60.3%, respectively, compared with CK. Although RFPS had greater C input and grain yield income, it also had greater Rs, harvest removal C loss, and agricultural input costs, resulting in similar NECB and NEEB to what was observed with SM. Considering that the greatest grain yields were obtained with RFPS, this production practice should be a promising method for maintaining greater, more stable crop production, while increasing soil C sequestration and NEEB for the wheat-maize cropping system in dry semi-humid regions such as the southern Loess Plateau of China.</t>
  </si>
  <si>
    <t>Chen, Haixin; Chu, Xiaosheng; Feng, Hao; Li, Cheng; Lin, Nanping; Luo, Xiaoqi; Wang, Naijiang</t>
  </si>
  <si>
    <t>Mulching; Wheat -maize rotation; Net ecosystem carbon budget; Net ecosystem economic budget</t>
  </si>
  <si>
    <t>10.1016/j.agee.2022.108311</t>
  </si>
  <si>
    <t>nutrient management/biochar;water harvesting;water harvesting/ridge and furrow</t>
  </si>
  <si>
    <t>mulch/plastic;residue management/crop/mulch;water harvesting/ridge and furrow;residue management/non-crop/mulch</t>
  </si>
  <si>
    <t>Plastic-Film Mulching for Enhanced Water-Use Efficiency and Economic Returns from Maize Fields in Semiarid China</t>
  </si>
  <si>
    <t>Film mulch has gradually been popularized to increase water availability to crops for improving and stabilizing agricultural production in the semiarid areas of Northwest China. To find more sustainable and economic film mulch methods for alleviating drought stress in semiarid region, it is necessary to test optimum planting methods in same cultivation conditions. A field experiment was conducted during 2013 and 2014 to evaluate the effects of different plastic film mulch methods on soil water, soil temperature, water use efficiency (WUE), yield and revenue. The treatments included: (i) the control, conventional flat planting without plastic film mulch (CK); (ii) flat planting with maize rows (60 cm spacing) on plastic film mulch (70 cm wide); (iii) furrow planting of maize (60 cm spacing), separated by consecutive plastic film- mulched ridges (each 50 cm wide and 15 cm tall); (iv) furrow planting of maize (60 cm spacing), separated by alternating large and small plastic film-mulched ridges (large ridges: 70 cm wide and 15 cm tall, small ridges 50 cm wide and 10 cm tall); and (v) furrow-flat planting of maize (60 cm spacing) with a large plastic film-mulched ridge (60 cm wide and 15 cm tall) alternating with a flat without plastic film-mulched space ( 60 cm wide). Topsoil temperature (5-25 cm) was significantly (p &lt; 0.05) higher in field plots with plastic film mulch than the control (CK), and resulted in greater soil water storage (0- 200 cm) up to 40 days after planting. Maize grain yield and WUE were significantly (p &lt; 0.05) higher with the furrow planting methods (consecutive film- mulched ridges and alternating film-mulched ridges) than the check in both years. Maize yield was, on average, 29% (p &lt; 0.05) greater and 28% (p &lt; 0.05) greater with these furrow planting methods, while the average WUE increased by 22.8% (p &lt; 0.05) with consecutive filmmulched ridges and 21.1% (p &lt; 0.05) with alternating film-mulched ridges. The 2-year average net income increased by 1559, 528, and 350 Chinese Yuan (CNY) ha 1 with the consecutive film-mulched ridges, furrow-flat planting and alternating film-mulched ridges, respectively, compared with the control (CK). We conclude that the consecutive film-mulched ridge method was the most productive and profitable for maize in this semi-arid area with limited and erratic precipitation.</t>
  </si>
  <si>
    <t>Ali, Shahzad; Cai, Tie; Han, Qingfang; Jia, Zhikuan; Ren, Xiaolong; Wei, Ting; Zhang, Peng</t>
  </si>
  <si>
    <t>crop growth; film mulch; maize yield; rainfed area; soil temperature; soil water storage</t>
  </si>
  <si>
    <t>10.3389/fpls.2017.00512</t>
  </si>
  <si>
    <t>Point of no return? Rehabilitating degraded soils for increased crop productivity on smallholder farms in eastern Zimbabwe</t>
  </si>
  <si>
    <t>Soil degradation is a major threat to Southern Africa's agricultural production. Crops show generally weak responses to mineral fertilizers on degraded soils. A three-year study was conducted between 2009 and 2012 on smallholder farms in eastern Zimbabwe to explore entry points for rehabilitating degraded croplands using principles of integrated soil fertility management (ISFM) supported through farmers' local knowledge of soils. Participatory research approaches were first used to investigate farmers' understanding of soil degradation and the commonly used local diagnostic indicators. Farmers' determinants of degraded soils centered on crop performance, indicator weed species and soil physical attributes, and matched laboratory parameters. Overall, physical and chemical properties of the degraded soils were significantly lower than reported values for productive sandy soils in Zimbabwe. Evaluated on ten degraded field sites of corresponding catenary positions and similar slope, the main ISFM options involved nitrogen-fixing herbaceous legumes planted in the first year, with subsequent addition of cattle manure in the second year. In the third year, the influence of the ISFM options on maize productivity and changes in soil biological activity were then evaluated. Phosphorus was applied every year under each sequence. The controls were natural fallow and continuous maize. The treatments were randomly assigned to plots at each of the experimental sites and replicated across farms. Above-ground biomass carbon (C) and nitrogen (N) accumulation was 3038 kg ha(-1) and 203 kg ha(-1), respectively, under 1-year indigenous legume fallow (indifallow) against 518 kg C ha(-1) and 14 kg N ha under 1-year natural fallow. Two-year indifallow produced approximately three times the biomass N attained under the 2-year natural fallow. When all the treatments were planted to a maize test crop in the third year, herbaceous legume-based sequences showed the highest response to mineral fertilizer N compared with natural fallow-based sequences and continuous fertilized maize. A regression of maize yields against mineral N fertilizer showed a maximum yield of 2.5 t ha(-1) under the herbaceous legume-based sequences against 1 t ha(-1) under continuous fertilized maize and natural fallow-based options following addition of 120 kg ha(-1) of mineral N fertilizer. `Green-start', a Crotalaria juncea L. (sunnhemp)-based sequence, and Indifallow-start 1', an indigenous legume-based sequence, gave the highest microbial biomass C (MBC) of 243 mg kg(-1) soil compared with 187 mg kg(-1) soil under continuous maize. Microbial biomass N showed a similar trend. Under `Green-start' and `Indifallow-start 1', MBC to organic C ratio averaged 7; about one and half times more than under natural fallow-based sequences and continuous fertilized maize. Consistent with microbial biomass, soil carbon dioxide (CO2) emission under `Green-start' and Indifallow-start 1' was 22% higher than under natural fallow-based sequences. Continuous maize treatments gave higher metabolic quotients (qCO(2)) than legume-based sequences, indicating a lower microbial efficiency under the former. We concluded that short-term restoration of productivity of degraded sandy soils should focus on high quality organic resource application and P fertilization to stimulate microbial activity and induce responses to mineral fertilizers. When coupled to P fertilization, herbaceous legume-based ISFM sequences provide a potential entry point for reversing soil degradation and offer opportunities for increasing crop productivity in dominant smallholder farming systems of Zimbabwe and other parts of Southern Africa. (C) 2014 Elsevier B.V. All rights reserved.</t>
  </si>
  <si>
    <t>Mapfumo, Paul; Mtambanengwe, Florence; Nezomba, Hatirarami; Tittonell, Pablo</t>
  </si>
  <si>
    <t>Ethnopedology; Indifallow; Legume-based sequences; P fertilization; Soil biological activity</t>
  </si>
  <si>
    <t>10.1016/j.geoderma.2014.10.006</t>
  </si>
  <si>
    <t>Pond management strategies for small-scale aquaculture in northern Vietnam: fish production and economic performance</t>
  </si>
  <si>
    <t>The traditional pond aquaculture in northern Vietnam is a plant-based integrated aquaculture system using poor-quality pond inputs (macrophytes, farm by-products, manures). Most applied feeds are palatable solely to the grass carp (Ctenopharyngodon idella), which is the main species in traditional fish polyculture. Secondary species are malnourished as the natural food productivity is diminished by uncontrolled water flow through and high turbidity. Mass mortalities of grass carp lead to high financial losses for the farmers. To improve the fish production, researchers developed a semi-intensive pond management in stagnant water in which common carp was cultured as the main species with supplemental fertilization and pelleted feeds based mainly on locally available resources. In this study, the traditional and semi-intensive pond management was compared in six ponds for fish production, nutrient efficiencies and economic net benefit. The use of higher-quality feed and fertilizer inputs under semi-intensive pond management resulted in higher fish yields of 228 +/- A 42 kg x 1,000 m(-2) compared to 88 +/- A 44 kg x 1,000 m(-2) under traditional management and higher net economic benefit of 3,848,000 +/- A 1,469,000 VND x 1,000 m(-2) under semi-intensive compared to 846,000 +/- A 3,753,000 VND x 1,000 m(-2) under traditional management. Under semi-intensive management, 11.5 % of applied total nitrogen was transferred into fish biomass while under traditional management, 4.4 % of applied total nitrogen converted into fish biomass.</t>
  </si>
  <si>
    <t>El-Matbouli, Mansour; Focken, Ulfert; Mayrhofer, Richard; Pucher, Johannes</t>
  </si>
  <si>
    <t>Nitrogen budget; northern Vietnam; Phosphorus budget; Semi-intensive aquaculture; Supplemental feeding</t>
  </si>
  <si>
    <t>10.1007/s10499-014-9816-0</t>
  </si>
  <si>
    <t>pisum sativum</t>
  </si>
  <si>
    <t>benefit cost ratio;costs;income</t>
  </si>
  <si>
    <t>fish</t>
  </si>
  <si>
    <t>cyprinus carpio;ctenopharyngodon idella</t>
  </si>
  <si>
    <t>The conventional tillage based rice-wheat system (RWS) in Indo-genetic plains (IGP) of South Asia is facing diverse challenges like increase in production cost and erratic climatic events. This results in stagnated crop productivity and declined farm profitability with increased emission of greenhouse gases. Therefore, 3-year multi-location farmer's participatory research trial was conducted to assess the impact of crop establishment and residue management techniques on crop productivity, economic profitability and environmental footprints in RWS. The aim of this study was to analyze the effect of combinations of improved agronomic technologies compared to farmer's practices (FP) on crop productivity, profitability, resource use efficiency and environmental footprints. The experiment had six scenarios that is, S1-Farmer's practice; Conventional tillage (CT) without residue; S2-CT with residue, S3- Reduced tillage (RT) with residue + Recommended dose of fertilizer (RDF); S4-RT/zero tillage (ZT) with residue + RDF, S5-ZT with residue + RDF + green seeker + tensiometer + information &amp; communication technology + crop insurance and S6- S5 + site specific nutrient management. Climate smart agriculture practices (CSAPs; mean of S4, S5 and S6) increase system productivity and farm profitability by 10.5% and 29.4% (on 3 yrs' mean basis), whereas, improved farmers practices (mean of S2 and S3) resulted in only 3.2% and 5.3% increments compared to farmer's practice (S1), respectively. On an average, CSAPs saved 39.3% of irrigation water and enhanced the irrigation and total water productivity by 53.9% and 18.4% than FP, respectively. In all the 3-years, CSAPs with high adaptive measures enhanced the energy-use-efficiency (EUE) and energy productivity (EP) by 43%-54% and 44%-61%, respectively than FP. In our study, global warming potential (GWP), GHG emission due to consumption energy and greenhouse gas intensity were recorded lower by 43%, 56% and 59% in Climate Smart Agriculture (CSA) with high adaptive measures than farmers practices (3652.7 kg CO2 eq. ha(-1) yr(-1), 722.2 kg CO2 eq. ha(-1) yr(-1) and 718.7 Mg kg(-1) CO2 eq. ha(-1) yr(-1)). The findings of the present study revealed that CSA with adaption of innovative measures (S6) improved 3-year mean system productivity by 10.5%, profitability by 29.4%, water productivity and energy productivity by 18.3% and 48.9%, respectively than FP. Thus, the results of our 3-year farmer's participatory study suggest that in a RW system, climate smart agriculture practices have better adaptive capacity and could be a feasible option for attaining higher yields, farm profitability, energy-use efficiency and water productivity with sustained/improved environmental quality in smallholder production systems of Eastern IGP of India and other similar agro-ecologies of South Asia. Finally, the adoption of these CSAPs should be promoted in the RW rotation of IGP to ensure food security, restoration of soil health and to mitigate climate change, the key sustainable development goals (SDGs).</t>
  </si>
  <si>
    <t>conservation agriculture; global warming potential; energy use efficiency; water productivity</t>
  </si>
  <si>
    <t>other;cereals;legume</t>
  </si>
  <si>
    <t>pennisetum glaucum;pisum sativum;teosinte;sorghum x drummondii</t>
  </si>
  <si>
    <t>Potassium Fertilization for Long Term No-Till Crop Rotation in the Central-Southern Region of Parana, Brazil</t>
  </si>
  <si>
    <t>Fertilization programs for annual crops in the state of Parana, southern Brazil, are based on studies that focused on conventional tillage and were established more than 30 years ago. The primary purpose of this study was to assess potassium (K) fertilization on long-term (&gt;30 years) no-tillage soybean, corn, wheat, and barley crops grown in rotation on Oxisols in the central-southern region of Parana. A total of 47 experiments were carried out from 2008 to 2013, three of which addressed K calibration and the other 44, crop response to K fertilization. Critical K soil-test value and interpretation classes were established from the ratio between relative crop yield [RY = (yield without K/max yield) x 100] and soil K levels. Winter cereals were found to be more demanding of K than were soybean and corn; also, the former governed critical K soil-test value for crop rotation: 0.23 cmol(c) dm(-3) in the 0.00-0.20 m soil layer. Recommended fertilization rates for soils in the low and medium soil K levels were established by using the build-up approach for soil correction; and those for the high and very high soil K levels were established by removing K at harvest and assessing economic return in crop response experiments. The K rates calculated for the high yield classes exceeded those currently recommended for use in Parana.</t>
  </si>
  <si>
    <t>Bayer, Cimelio; Beber Vieira, Renan Costa; Carniel, Eduardo; Vieira Fontoura, Sandra Mara; de Moraes, Renato Paulo</t>
  </si>
  <si>
    <t>calibration; critical level; Mehlich-1</t>
  </si>
  <si>
    <t>10.1590/18069657rbcs20150193</t>
  </si>
  <si>
    <t>hordeum vulgare;vicia faba;zea mays;glycine max;triticum</t>
  </si>
  <si>
    <t>Potential economic and nutritional benefits of complex rice systems for small-scale farmers in West Sumatra, Indonesia</t>
  </si>
  <si>
    <t>Small-scale farmers in South-East Asia face serious challenges in agricultural productivity, food security and environmental degradation. Complex Rice Systems (CRS) entail an integrated farming approach that combines new technologies with traditional practices and knowledge to sustainably increase agricultural productivity. A field experiment was conducted to evaluate the potential of CRS by adding rice, fish, ducks and border crops to rice fields in Lima Puluh Kota (West Sumatra, Indonesia) to improve rice productivity and dietary nutrient supply. The treatments were: conventional rice (CON), organic rice (ORR), organic rice with border crops (ORB), organic rice with fish (ORF), organic rice with ducks (ORD), and organic rice with ducks, fish, and border crops (CRS). The experiment resulted in improvements in growth, development and yield of rice in CRS and ORD compared to other treatments. Despite elevated costs, treatments with ducks also resulted in a higher gross margin than the other treatments. CRS produced the most diverse nutritional composition, and higher nutritional value compared to ORD. It was concluded that CRS can contribute to higher rice yields, improved farm income and more diversified diets, and thus providing a comprehensive approach to improve livelihoods and food security of small-scale farmers.</t>
  </si>
  <si>
    <t>Groot, Jeroen C. J.; Khumairoh, Uma; Sparta, Andre; Valbuena, Diego</t>
  </si>
  <si>
    <t>Diet; dietary diversity; food security; labour; nutrition; polycultures; revenues; rice productivity</t>
  </si>
  <si>
    <t>10.1080/01448765.2020.1833755</t>
  </si>
  <si>
    <t>anatidae;oryza sativa</t>
  </si>
  <si>
    <t>Potential economic impact of carbon sequestration in coffee agroforestry systems</t>
  </si>
  <si>
    <t>Conventional agriculture is a significant driver of ecosystem service loss. In contrast, agroforestry is a land use option that can restore ecosystem services, such as carbon sequestration. Using field data from small proprieties we aimed to quantify carbon sequestration and its potential economic impact in coffee agroforestry systems (CAS) in Brazil. Allometric equations were used to estimate carbon stock and tree biomass, while net present value (NPV), internal rate of return (IRR), and payback period were used as economic feasibility parameters in a 16-year modeled scenario. Discount rate and carbon price applied was 6% and US$ 5.1 Mg CO(2)e(-1), respectively. Total mean carbon stock in two years old and 16 years old CAS were 1.38 +/- 0.63 Mg C ha(-1) and 59.69 +/- 32.63 Mg C ha(-1), respectively. All CAS presented payback periods of two years, with a mean NPV of US$ 50,585.91 and a mean IRR of 89.93%. Carbon revenue impact on NPV and IRR was US$ 148.80 and 0.24%, respectively. Our results indicate that carbon sequestration economic impact does not encourage the adoption of coffee agroforestry systems. However, these systems can be an economically viable land use option that sequester large amounts of carbon comparable to forest patches.</t>
  </si>
  <si>
    <t>Andrade, Daniel; Batista, Alan; Cullen, Laury, Jr.; Gomes, Haroldo; Goncalves, Nicolas; Souza, Aline; Uezu, Alexandre</t>
  </si>
  <si>
    <t>Coffee agroforestry systems; Carbon sequestration; Economic feasibility; Ecosystem services; Land use</t>
  </si>
  <si>
    <t>10.1007/s10457-020-00569-4</t>
  </si>
  <si>
    <t>income;benefit cost ratio;costs</t>
  </si>
  <si>
    <t>payback period</t>
  </si>
  <si>
    <t>Potential of climate-smart agriculture in reducing women farmers' drudgery in high climatic risk areas</t>
  </si>
  <si>
    <t>Climate-smart agriculture (CSA) has a significant role to play in reducing the gender gap in labor burden for women in agriculture. A targeted approach to address this gap can be useful in developing a women-responsive climatic risk management plan focused on reducing their labor burden in agriculture, especially in areas with high climate risks. The paper therefore presents a top-down approach to identify potential labor-saving CSA technologies for women farmers in areas facing high climate risks. It involves mapping women in agriculture, climate risks, and poverty hotspots and entails understanding the role of women in agricultural activities to identify the suitable CSA options for reducing the levels of labor drudgery. The study is illustrated for Nepal where feminization of agriculture is rapidly increasing, a high level of climatic risks persists, and adaptive capacity to climate change is very low, especially among women in agriculture. Results are presented for two hotspot districts, Rupandehi and Chitwan. Household socioeconomic characteristics were found to play a major role in women's labor contribution in different crop production activities. Discussions with farmers provided a list of more than 15 CSA interventions with labor reduction as well as yield-improving potential. Accordingly, considering the local crop, agro-climate, and social conditions, and women's participation in different agricultural activities, CSA technologies and practices such as direct seeded rice (zero tillage and low tillage using machine), green manuring (GM), laser land leveling (LLL), and system of rice intensification (SRI) were found to potentially reduce women's drudgery in agriculture along with improvement in productivity and farm income.</t>
  </si>
  <si>
    <t>Aggarwal, Pramod K.; Chanana, Nitya; Khatri-Chhetri, Arun; Regmi, Punya Prasad</t>
  </si>
  <si>
    <t>GENDER</t>
  </si>
  <si>
    <t>10.1007/s10584-018-2350-8</t>
  </si>
  <si>
    <t>Potential of conservation agriculture (CA) for climate change adaptation and food security under rainfed uplands of India: A transdisciplinary approach</t>
  </si>
  <si>
    <t>Rainfed agro-ecosystems, the purported grey patches untouched by the Green Revolution or most technological advances, occupy a prominent position in Indian agriculture. Cropping intensities and crop yields are low and unstable in these areas due to unpredictable patterns of rainfall, a host of biotic and abiotic stresses and adherence to traditional farm practices. This precarious food security situation is especially dangerous in the central Indian tribal belt (also known as the poverty belt) which is a typical rainfed area dominated by tribal communities. More than 90% of the tribal people are totally dependent on agriculture and produce much of what they eat. Small land holdings and their low productivity, along with uncertainties in rainfall patterns, increases economic and social risks for these farmers. With degraded soils and unreliable weather patterns, return on investment is uncertain and likely to be much lower overall than under irrigated conditions with better soils. Under such conditions, one approach to achieve improved crop production is to minimize soil and other natural resource degradation by adopting a set of crop-nutrient-water-land system management practices, such as conservation agriculture (CA). To assess the effect of introduced technology under local ecological and socio-economic conditions, the study focused on two ecosystem services: a) provisional, and b) regulatory through five treatments consisting of farmers' traditional practice (FP) which was conventional tillage with broadcast of local variety maize (Zea mays L); and four CA treatments viz., conventional tillage with sole cropped maize using line sowing of the improved maize cultivar `Nilesh' (CT-M); conventional tillage with maize intercropped with the improved cowpea (Vig na unguiculata L cultivar `Hariyalli Bush') (CT-M + C); reduced tillage with sole cropped maize (MT-M); and reduced tillage with maize + cowpea (MT-M + C). After harvest of maize and cowpea, mustard was planted as a post rainy season crop and all the mustard plant residues were returned to their respective plots as residue cover except FP. Under provisional ecosystem services, performance of CA on crop yield, and profitability was assessed through maize equivalent yield and partial budget analysis, respectively. Results showed that reduced tillage combined with maize-cowpea intercropping (MT-M + C) followed by mustard residue retention had higher system productivity and net benefits, an increase of 200% and 230%, respectively over FP. Under regulatory ecosystem services, the soil quality was assessed through calculation of soil quality index (SQI) which was highest under MT-M + C followed by mustard residue retention and lowest under farmers' practices. In terms of CA treatment preference, 35% of the farmers indicated a strong preference for MT-M + C compared to 14% for FP. Combined, these results clearly demonstrate the potential of CA to simultaneously increase yield, diversify crop production and improve soil quality which should support a move towards sustainable intensification of crop production to improve future household income and food security. Additionally, using a transdisciplinary approach fully engaged all stakeholders in co-designing the CA treatments appropriate for the farmers and local environmental conditions leading to significant impacts on economic livelihoods, environmental sustainability and food security. (C) 2017 Elsevier Ltd. All rights reserved.</t>
  </si>
  <si>
    <t>Chan, Catherine; Halbrendt, Jacqueline; Pradhan, Aliza; Roul, Pravat Kumar; Sipes, Brent</t>
  </si>
  <si>
    <t>Rainfed agriculture; Transdisciplinary approach; Conservation agriculture (CA); Indian tribal farmers; Maize based cropping system; Analytic hierarchy process (AHP); Soil quality</t>
  </si>
  <si>
    <t>10.1016/j.agsy.2017.01.002</t>
  </si>
  <si>
    <t>vigna unguiculata;zea mays;sinapis;pisum sativum</t>
  </si>
  <si>
    <t>Potential of East African phosphate rock deposits in integrated nutrient management strategies</t>
  </si>
  <si>
    <t>Phosphor-us deficiency affects around 80% of the acid soils of western Kenya, but fertilizer use is limited due to high prices. This paper explores the potential of local phosphate rocks (PR) as a remedy within the context on an integrated soil fertility management approach. A promising phosphate rock is Minjingu PR (MPR, Tanzania), a sedimentary/biogenic deposit which contains about 13% total P and 3% neutral ammonium citrate (NAC) soluble P. On-farm trials in P-deficient soils in western Kenya demonstrate MPR to be as effective as triple superphosphate (TSP, 20% P) at equal P rates. The benefits are most pronounced with the integration of agroforestry technologies that improve soil fertility. Besides Minjingu PR, Busumbu PR from Uganda (BPR) is potentially another source of P. It is typical of the abundant but unreactive igneous PRs in eastern, central and southern Africa. Agronomic performance of BPR is poorer, though its lower cost and location near to P-deficient areas in western Kenya make it attractive in some situations. The policy implications of these findings are discussed further in the paper.</t>
  </si>
  <si>
    <t>Jama, Bashir; Van Straaten, Peter</t>
  </si>
  <si>
    <t>fertilizers; maize; improved fallows; Tithonia; East Africa</t>
  </si>
  <si>
    <t>10.1590/S0001-37652006000400012</t>
  </si>
  <si>
    <t>kenya;tanzania;uganda</t>
  </si>
  <si>
    <t>Potential of feed-food double-cropping in central highlands of Ethiopia</t>
  </si>
  <si>
    <t>The potential of feed-food double-cropping was evaluated at Ginchi, Ethiopia, for two years with the objective of evaluating herbage yields of fodder crops and the subsequent effects on grain yields of chickpea and grass pea. Early maturing oat (79Ab382 (TX) (80SA95); 79CP84 (Coker SR. res) 80SA130; SRCP X 80Ab2806; C7512/SRCP X 80Ab 2252 and CO X SRCP X 80Ab2291) and common vetch (Acc. No. 2490; Acc. No. 2742) were selected and planted on lands reserved for chickpea/grass pea at the start of the main rainy season. Following forage harvest, chickpea and grass pea were planted on all plots and control fallow plot (farmers' practice). A randomized complete block design with three replicates was used. Vigor (potential growth), plant height, herbage yield of forage crops, and grain yields of chickpea and grass pea varied across years. Higher average herbage yield (3.36 t ha(-1)) was obtained from oat-common vetch mixtures compared to a fallow system (1.11 t ha(-1)). Moreover, grain yields of chickpea and grass pea grown as a double-crop following oat-common vetch were more or less similar to yields obtained under a fallow system except in the case of chickpea following T6 (oat SRCP X 80Ab2806 x Vicia sativa acc. No. 2742). From this study, it was concluded that double-cropping of early-maturing, improved forage crops and residual soil moisture-based planting of chickpea and grass pea could improve feed availability, and labor and land productivity.</t>
  </si>
  <si>
    <t>Assefa, Getnet; Feyissa, Fekede; Minta, Muluneh</t>
  </si>
  <si>
    <t>double-cropping; common vetch; oat; fodder; food legumes</t>
  </si>
  <si>
    <t>10.1080/03650340.2013.878456</t>
  </si>
  <si>
    <t>cicer arietinum;vicia sativa;lathyrus sativus;avena sativa;pisum sativum</t>
  </si>
  <si>
    <t>Potential of grassland rehabilitation through high density-short duration grazing to sequester atmospheric carbon</t>
  </si>
  <si>
    <t>According to the World Resources Institute (2000), a relative increase of carbon (C) stocks in world soils by 0.4% per year would be sufficient to compensate all anthropogenic greenhouse gas emissions. Several land management practices such as the suppression of tillage in agroecosystems and livestock exclusion in grasslands had initially been thought to store more carbon into the soil, but recent research puts this into question. In a context where finding effective C sequestration methods is urgent, the main objective of this study was to assess the ability of an innovative grassland management practice based on high density and short duration (HDSD) grazing to sequester atmospheric C into soils. The study was performed in a degraded communal rangeland in South Africa where soil organic C (SOC) depletion ranged from 5 to 95% depending on the degradation level, which varied from non-degraded (ND; with grass above ground coverage, Coy of 100%), degraded (D1; 50 &lt; Coy &lt; 75%), D2 (25 &lt; Cov &lt; 50%) and HD (highly degraded: Coy &lt; 5%). The ability of HDSD (1200 cows ha(-1) for 3 days a year) to replenish SOC stocks was compared to four commonly used strategies: (1) livestock exclosure (E); (2) livestock exclosure with topsoil tillage (ET); (3) livestock exclosure with NPK fertilization (2:3:3, 22 at 0.2 t ha(-1)) (EF); (4) annual burning (AB); all treatments being compared to traditional free grazing control. A total of 540 soil samples were collected in the 0-0.05 m soil layer for all treatments and degradation intensities. After two years, topsoil SOC stocks were significantly increased under EF and HDSD, by an average of 33.4 +/- 0.5 and 12.4 +/- 2.1 g C m(2) y(-1), respectively. In contrast, AB reduced SOC stocks by 3.6 +/- 3.0 g C m(2) y(-1), while the impact of E and ET was not significant at P &lt; 0.05. HDSD replenished SOC stocks the most at D1 and D2 (6.7 and 7.4% y(-1)) and this was explained by grass recovery, i.e. a significant increase in soil surface coverage by grass and grass production. HDSD is cost-effective, and thus has great potential to be widely adopted by smallholder farmers. (C) 2016 Elsevier B.V. All rights reserved.</t>
  </si>
  <si>
    <t>Chaplot, Vincent; Chivenge, Pauline; Dlamini, Phesheya</t>
  </si>
  <si>
    <t>Grassland; Degradation; Rehabilitation; Grazing; Climate change; Sequestration</t>
  </si>
  <si>
    <t>10.1016/j.geoderma.2016.02.010</t>
  </si>
  <si>
    <t>climate smart agriculture;residue management/crop/mulch</t>
  </si>
  <si>
    <t>livestock;other</t>
  </si>
  <si>
    <t>livestock/grazing;nutrient management/inorganic fertilizer;residue management/crop/burnt</t>
  </si>
  <si>
    <t>Potential of on-farm produced compost and organic amendments in soil fertility management for organic maize production in southwestern Nigeria</t>
  </si>
  <si>
    <t>Soil fertility is central to organic crop production in the low activity soils of southwestern Nigeria. Studies on the use of organic amendments in the management of soil fertility and productivity have indicated the potential of organic practices in this region. In an experiment to study the effects of 5, 10 and 15 t ha(-1) of composted pig manure on soil organic matter (SOM) and nutrient dynamics, compost was applied in 2005 and 2006 while land was left fallow in 2007. Parameters observed include aggregate stability, SOM fractions and N mineralization (laboratory and field incubation). Macroaggregate stability indices increased with compost rates. Distribution of SOM fractions, which accounted more for aggregate stability than total organic carbon with time, was better in compost-treated cultivated land compared to adjacent grassland. Nitrogen mineralization was highest with 10 t ha(-1) of compost in both years. Soil chemical properties and nutrient uptake of maize after fallowing also showed that 10 t ha(-1) of compost was most effective. Observations from another study involving green manure, compost, organo-mineral and mineral fertilizers have also demonstrated significant effects of organic amendments on soil fauna and other properties compared to mineral fertilizer even in the short run without yield compromise.</t>
  </si>
  <si>
    <t>Adejuyigbe, Christopher O.; Adesodun, Johnson K.; Aiyelaagbe, Isaac O. O.; Harris, Phil J. C.</t>
  </si>
  <si>
    <t>nutrients; macro-aggregates; organic amendments</t>
  </si>
  <si>
    <t>10.1080/03650340.2012.696776</t>
  </si>
  <si>
    <t>net present value;income;benefit cost ratio;costs</t>
  </si>
  <si>
    <t>Precision double cropping synergistically improves wheat and maize yields as well as resource efficiency</t>
  </si>
  <si>
    <t>Climate variability has resulted in mismatches between recommended and optimum seeding rates, sowing and harvest dates, fertilizer application, and irrigation levels in North China Plain double cropped systems. The objective of this study was to compare traditional local double-crop practices (LP) with high-yield double-cropped treatments (HY) and precision double-cropped managements (PM). The LP treatment follows local practices, whereas HY optimizes yield regardless of cost, and PM optimizes economic returns by adjusting the planting and harvest dates, and the seeding and fertilizing rates. The average production cost for LP, HY, and PM was 3775, 4824, and 4218 USD ha(-1), respectively, and the average income was 5882, 6892, and 6622 USD ha(-1). The annual yield for the PM was 3.9% lower, and the annual profit was 16.2% higher than those for HY. The annual yield for the PM was 11.8% higher, and the annual profit was 11.0% higher than those for the LP. Unlike LP, HY and PM transferred 1.19-2.52% of the redundant effective accumulated temperature and the cumulative solar radiation received during the wheat (Triticum aestivum L.) season to the maize (Zea mays L.) season. This increased the production efficiency attributed to temperature and light energy by 12.86-17.48%. In addition, PM obtained the greatest N use efficiency among all treatments. These results show that PM is the appropriate approach to simultaneously increase yields, resource efficiency, and profit. The findings can be used to provide a scientific basis for double-crop wheat and maize systems featuring high yield and high efficiency.</t>
  </si>
  <si>
    <t>Cheng, Yi; Dai, Xinglong; He, Mingrong; Liu, Peng; Ren, Hao; Wang, Yuechao</t>
  </si>
  <si>
    <t>NITROGEN-USE EFFICIENCY; GRAIN-YIELD; WINTER-WHEAT; MANAGEMENT-PRACTICES; SOLAR-RADIATION; FOOD SECURITY; SUMMER MAIZE; CHINA; RICE; PRODUCTIVITY</t>
  </si>
  <si>
    <t>10.1002/agj2.20047</t>
  </si>
  <si>
    <t>double cropping;diversification/crop rotation</t>
  </si>
  <si>
    <t>costs;income;variable cost;profit</t>
  </si>
  <si>
    <t>Precision nutrient management in conservation agriculture based wheat production of Northwest India: Profitability, nutrient use efficiency and environmental footprint</t>
  </si>
  <si>
    <t>In the high-yielding wheat production systems in Northwest (NW) Indo-Gangetic Plains of India, intensive tillage operations and blanket fertilizer recommendations have led to high production costs, decreased nutrient use efficiency, lower profits and significant environmental externalities. No-tillage (NT) has been increasingly adopted in this region to reduce costs and increase input use efficiency. But, optimal nutrient management practices for NT based wheat production are still poorly understood. Opportunities exist to further enhance the yield, profitability, and resource use efficiency of NT wheat through site-specific nutrient management (SSNM). On-farm trials were conducted in seven districts of Haryana, India for two consecutive years (2010-11 and 2011-12) to evaluate three different approaches to SSNM based on recommendations from the Nutrient Expert (R) (NE) decision support system in NT and conventional tillage (CT) based wheat production systems. Performance of NE based recommendations was evaluated against current state recommendations and farmers' practices for nutrient management. Three SSNM treatments based on NE based recommendation were (1) `NE80:20' with 80% N applied at planting and 20% at second irrigation (2) `NE33:33:33' with N split as 33% basal, 33% at Crown Root Initiation (CRI) and 33% at second irrigation; and (3) `NE80:GS' with N split as 80% basal and further application of N based on optical sensor (Green Seeker (TM))-guided recommendations. Yield, nutrient use efficiency and economic profitability were determined following standard agronomic and economic measurements and calculations. Cool Farm Tool (CET), an empirical model to estimate greenhouse gases (GHGs) from agriculture production, was used to estimate GHG emissions under different treatments. Wheat grain and biomass yield were higher under NT in 2010-11 but no difference was observed in 2011-12. The three NE-based nutrient management strategies increased yield, nutrient use efficiency as well as net return as compared to state recommendation and farmers' fertilization practice. Global warming potential (GWP) of wheat production was also lower with NT system as compared to CT system and NE-based nutrient managements as compared to farmers' fertilization practice. State recommended nutrient management had similar GWP as NE-based nutrient managements except NE80:GS in which GWP was the lowest. Results suggest that no-tillage system along with site-specific approaches for nutrient management can increase yield, nutrient use efficiency and profitability while decreasing GHG from wheat production in NW India. (C) 2013 Elsevier B.V. All rights reserved.</t>
  </si>
  <si>
    <t>Bishnoi, Dalip K.; Jat, M. L.; Kumar, A.; Majumdar, Kaushik; McDonald, A. J.; Pampolino, Mirasol; Sapkota, Tek B.</t>
  </si>
  <si>
    <t>No-tillage; Nutrient Expert (R); Greenhouse gases; Site-specific nutrient management; Cool farm tool; Greenseeker</t>
  </si>
  <si>
    <t>10.1016/j.fcr.2013.09.001</t>
  </si>
  <si>
    <t>Precision Nutrient Rates and Placement in Conservation Maize-Wheat System: Effects on Crop Productivity, Profitability, Nutrient-Use Efficiency, and Environmental Footprints</t>
  </si>
  <si>
    <t>Intensive tillage-based production systems coupled with inefficient fertilizer management practices have led to increased production costs, sub-optimal productivity, and significant environmental externalities. Conservation agriculture (CA) is being increasingly advocated as a management strategy to overcome these issues but precision nutrient management under the CA-based maize-wheat system is rarely studied. Two year's (2014-2015 and 2015-2016) research was conducted at the research farm of BISA, Pusa, Bihar, India to develop precision nutrient management practices for CA-based management in the maize-wheat system. Seven treatment combinations involving (i) tillage (conventional tillage; CT &amp; permanent beds; PB) and (ii) nutrient management rates, application methods (farmers' fertilizer practices; FFP, state recommended dose of fertilizer; SR and precision nutrient management using Nutrient Expert tool; NE and GreenSeeker; (GS), applied using two methods; broadcasting (B) and drilling (D)) were investigated for multiple parameters. The results showed that NE, NE+GS, and SR-based nutrient management tactics with drilling improved crop yields, nutrient-use efficiency (NUE), and economic profitability relative to NE-broadcasting, SR broadcasting, and FFP broadcasting methods. Maize-wheat system productivity and net returns under NE+GS-drilling on PB were significantly higher by 31.2%, 49.7% compared to FFP-broadcasting method, respectively. Total global warming potential (GWP) was lower in the PB-based maize-wheat system coupled with precision nutrient management compared to CT-based maize-wheat system with FFP. Higher (15.2%) carbon sustainability index (CSI) was recorded with NE-drilling compared to FFP-broadcasting method. Results suggests that PB-based maize-wheat system together with precision nutrient management approaches (NE+GS+drilling) can significantly increase crop yields, NUE, and profitability while reducing the emission of greenhouse gases (GHGs) from maize-wheat systems in eastern Indo Gangetic Plains (IGP).</t>
  </si>
  <si>
    <t>Bijarniya, Deepak; Jat, Mangi L.; Jat, Raj K.; Kakraliya, Manish; Kakraliya, Suresh K.; Sapkota, Tek B.</t>
  </si>
  <si>
    <t>green seeker; site-specific nutrient management; tillage; residue management; greenhouse gas emission; climate change mitigation</t>
  </si>
  <si>
    <t>10.3390/agronomy11112320</t>
  </si>
  <si>
    <t>nutrient management/inorganic fertilizer;optimization/fertilizer</t>
  </si>
  <si>
    <t>Predicting energy efficiency and greenhouse gases reduction potential under different tillage management and farm size scenarios for winter wheat production</t>
  </si>
  <si>
    <t>Winter wheat is the most popular crop in Europe and at the same time a major contributor to environmental pollution, as its production process is energy-intensive and emits high levels of greenhouse gas (GHG). Therefore, tackling the pollution of agroecosystems requires development of cleaner production technologies by integrating sustainable agricultural production practices that reduce the use of machinery, diesel and chemicals. The aim of this study was to determine the main indicators of energy and carbon emissions in winter wheat production taking into account different scenarios based on tillage technologies and farm sizes. Three sizes of farms (10 ha, 10-100 ha, and 100 ha) and three different tillage systems (conventional (CT), minimal (MT) and no tillage (NT)) were used in this study in order to build up different scenarios. The cost of fuel, time, energy and carbon emissions for the size of the farm, the area of wheat and the amount of crop harvested were analysed based on the developed scenarios. The lowest total cost of fuel and working time for the total area of winter wheat (621 032 ha) were needed under the scenario SC 3 - 65.37 million L and 3.05 million h or 105.26 L ha(-1) and 4.90 h ha(-1), respectively. The best energy efficiency ratio (3.84), energy productivity ratio (0.26 kg MJ(-1)) and specific energy ratio (3.80 MJ kg(-1)) for winter wheat production were found in large farms (&gt;100 ha) under no tillage. A comparison of the tillage and the farm size scenarios showed that by applying the scenario SC3, where CT is 30-70%, MT is 20-50%, and NT is 10-20%, the carbon emissions for the total area of winter wheat could be reduced by 12.6 kilotonnes carbon emission, compared to the scenario SC1, where CT is 50-100%, MT is 0-40%, and NT 0-10%. In conclusion, the modelled scenarios results suggested that implementation of NT and MT technologies using instead of carbon emission more efficiently mitigate environment pollution, decreasing fuel and energy consumption and working time in winter wheat production.</t>
  </si>
  <si>
    <t>Lekaviciene, Kristina; Saldukaite, Lina; Sarauskis, Egidijus; Savickas, Dainius</t>
  </si>
  <si>
    <t>Energy indicators; Carbon emission; Diesel fuel; Working time; Crop production; Agricultural technologies</t>
  </si>
  <si>
    <t>10.1016/j.seta.2020.100841</t>
  </si>
  <si>
    <t>Preliminary results of using green manure species as a cost-effective option for forest restoration</t>
  </si>
  <si>
    <t>Reducing costs of implementation and maintenance of restoration activities is crucial for a project's success. In order to achieve it, direct seeding and the use of green manure species have been proposed as potential alternatives. Here, we compare some preliminary results on seedlings performance and cost on four restoration techniques including these alternatives in the Atlantic Forest of Brazil. In 16 plots, we established: (1) conventional seedling planting of 20 native species (2x3m spacing between plants), (2) direct seeding of Senna alata among the seedlings of the 20 native species; (3) direct seeding of Cajanus cajan among seedlings of the 20 native species and; (4) direct seeding of Leucaena leucocephala in the inter-row of the 20 native species seedlings. A year later seedling performance (survival and growth) resulted similar among these four techniques. However, costs of using Senna and Cajanus were consistently lower, mainly during the maintenance phase due to the reduction of fertilization and individual protection needs. Introducing green manure species by direct seeding may be a useful strategy to complement and eventually replace planting seedlings of other high-growth rate species to rapidly cover the soil surface. This approach may partially reduce some financial costs, particularly at the early stages of projects. Other strategies should be evaluated to complement our results.</t>
  </si>
  <si>
    <t>Meli, Paula; Rodrigues, Ricardo Ribeiro; Santin Brancalion, Pedro Henrique; Silva, Renato Rodrigues; Vasquez-Castro, Diana Carolina; Zarate Couto, Hilton Thadeu</t>
  </si>
  <si>
    <t>Direct seeding; Covering species; Restoration cost</t>
  </si>
  <si>
    <t>10.18671/scifor.v48n127.21</t>
  </si>
  <si>
    <t>sinapis</t>
  </si>
  <si>
    <t>Integrated farming system (IFS) based shifting cultivation reduces soil erosion and outperform in terms of productivity and income generation in North-Eastern Hills of India. To address this hypothesis, an experiment was conducted at Jharnapani, Nagaland, India with five treatments, viz., natural vegetation (NV), animal-based IFS (IFA), horticulture-based IFS (IFH), traditional shifting cultivation (TS) and traditional shifting cultivation with minor interventions (TSM). The soil moisture (34%), available N (23%), soil organic carbon (35%), bacterial (56%) and fungal (54%) counts decreased after burning of natural vegetation. Burning increased soil pH (10%), EC (131%), available P (62%), and available K (53%) for a short period. Improved integrated farming system models such as IFA and IFH were found to reduce soil erosion (34-48%) and loss of SOM (26-51%), N (33-45%), P (19-54%) and K (27-51%) compared to the traditional system (TS). Moreover, the improved models like IFA and IFH had a higher net return (0.07-52% higher) compared to TS. Considering all these facts, IFA/IFH can be recommended for the North Eastern Hill region based on suitability of altitude, socio-economic status of the farmers, farmers' preference and demand in the local market.</t>
  </si>
  <si>
    <t>Borah, T. R.; Chatterjee, Dibyendu; Chowdhury, Pulakabha; Deka, Bidyut C.; Kumar, Rakesh; Kuotsu, Rukuosietuo; Patra, M. K.; Pongen, Imliakum; Ray, Sanjay Kumar; Satapathy, B. S.; Thirugnanavel, A.</t>
  </si>
  <si>
    <t>Shifting cultivation; slash and burn; soil erosion; integrated farming system; North Eastern Hill region</t>
  </si>
  <si>
    <t>10.1080/03650340.2021.1937139</t>
  </si>
  <si>
    <t>WoS- Not screen GK</t>
  </si>
  <si>
    <t>Production and profitability of crop rotation systems in southern Brazil</t>
  </si>
  <si>
    <t>Crop rotation is one of the pillars of conservation agriculture. This practice has offered a series of advantages in terms of improving soil physical, chemical, and biological conditions. These advantages result in yield increases for all economic crops involved in the rotation systems and may also reduce production costs. In this context, the aim of this study was to compare the profitability of crop rotation systems with different levels of crop diversification. The experimental design was randomized blocks, with five treatments and four replications. The treatments included one less diversified crop rotation system (control) with soybean and wheat and four more diversified crop rotation systems (involving three or more species), including soybean, wheat, black oats, maize, canola, barley, blue lupine, white oats, beans, radish, triticale, rye, hairy vetch, and sorghum, under no-tillage conducted during a three-year cycle. Analyses were conducted considering productivity, operating cost, and economic profit. The highest accumulated gross yields were obtained in the more diversified crop rotation systems. The results show that the more diversified crop rotation systems were more profitable. When the opportunity cost was included, the most diversified crop rotations presented greater economic feasibility. The less diversified crop rotation system presented a negative economic profit. The crop rotation systems including beans presented the highest economic profit.</t>
  </si>
  <si>
    <t>Mendes Leocadio, Andre Luis; Telles, Tiago Santos; Vieira Janeiro Neves, Carmen Silvia; Volsi, Bruno; da Costa, Gustavo Vaz; dos Santos Canalli, Lutecia Beatriz</t>
  </si>
  <si>
    <t>Conservation agriculture; No-tillage; Cover crops; Soil conservation; Sustainable agriculture</t>
  </si>
  <si>
    <t>10.5433/1679-0359.2020v41n6p2541</t>
  </si>
  <si>
    <t>cereals;legume;oil crop;other;vegetables</t>
  </si>
  <si>
    <t>hordeum vulgare;vicia faba;avena strigosa;lupinus polyphyllus;brassica napus;vicia villosa;lupine;zea mays;avena sativa;raphanus sativus;secale cereale;sorghum bicolor;glycine max;triticale;vicia sativa;triticum;avena sativas</t>
  </si>
  <si>
    <t>Production potential and soil health of diversified production system of hill and Plateau region of eastern India</t>
  </si>
  <si>
    <t>A field experiment was conducted at the Farming System Research Centre for Hill and Plateau Region, Ranchi, Jharkhand during 2016-19 on acidic soil to evaluate the production potential, competitive indices and economics of ten diversified cropping systems. Results revealed that rice equivalent yield of intercropping with finger millet+horse grain (7.4 t/ha) was recorded significantly higher compared to finger millet+black grain (6.7 t/ha), rice+black grain (5.55 t/ha), rice+horse gram (5.83 t/ha) and sole rice cropping (1.54 t/ha). Higher gross return ((sic)285441/ha), net return ((sic)217159/ha), B:C ratio (4.18), economic efficiency ((sic)595/ha/day), crop productivity (20.3 kg/ha/day) were recorded with finger millet+horse gram, which was significantly higher as compared to finger millet+black gram, rice+black grain, rice+horse grain and sole rice cropping. Significantly higher land equivalent ratio (2.42) was noted with rice+black gram over rice+horse gram, finger millet+blackgram and finger millet+horse gram. Higher positive aggresivity index (0.22) was recorded with rice+blackgram. Diversified production systems with finger millet+ horse gram had more monetary advantage index ((sic)153100/ha) over finger millet+black gram, rice+black gram and rice+horsegram. Thus, finger millet+horsegram was noted the most productive, resource-use efficient and remunerative cropping system under minted production system of hill and plateau region of eastern India.</t>
  </si>
  <si>
    <t>Bhatt, B. P.; Kumar, Rakesh; Kumar, Ujjwal; Kumawat, Narendra; Mali, S. S.; Mishra, J. S.; Naik, S. K.; Pan, R. S.; Sarkar, P. K.; Shinde, Reshma; Singh, A. K.; Singh, Amitesh Kumar</t>
  </si>
  <si>
    <t>Aggresivity index; ATER; Economics; LER; REY; SYI</t>
  </si>
  <si>
    <t>10.56093/ijas.v92i1.120849</t>
  </si>
  <si>
    <t>benefit cost ratio;economic efficieny;gross return;net return</t>
  </si>
  <si>
    <t>Productivity and profitability of maize-legume cropping systems under conservation agriculture among smallholder farmers in Malawi</t>
  </si>
  <si>
    <t>A study was conducted from 2014 to 2017 in Malawi to elucidate the short-term effects of maize-legume intercropping and rotation systems under conservation agriculture (CA) and conventional tillage (CT) on crop productivity and profitability. Twelve farmers hosted on-farm trials per district, in three districts, with each farmer having six plots. The design of the study was randomised complete block design arranged in a split plot fashion with tillage as main plot and cropping systems as sub-plots, with each farmer acting as a replicate. CA had 1400 and 3200 kg ha(-1) more maize grain yield in the second and third seasons, respectively compared with CT. In the first two seasons, CT had 310, 180 and 270 kg ha(-1) more cowpea, soybean and pigeon pea grain yields in Salima, Mzimba and Mangochi districts, respectively, compared with CA. Similarly, CA had 1100 and 950 kg ha(-1) more groundnut grain yields than CT in Salima and Mzimba districts in the second and third seasons, respectively. Over the three-year study period, partial land equivalent ratio for maize ranged from 0.78 to 1.24. Largest net returns were achieved by intercropping maize with pigeon pea in Mangochi and rotating maize and groundnut in Mzimba and Salima districts.</t>
  </si>
  <si>
    <t>Kabambe, Vernon; Kamoyo, Kefasi; Makoko, Kondwani; Ngwira, Amos Robert; Simwaka, Pacsu</t>
  </si>
  <si>
    <t>Conservation agriculture; maize yield; intercropping; crop rotation; partial land equivalent ratio; net returns</t>
  </si>
  <si>
    <t>10.1080/09064710.2020.1712470</t>
  </si>
  <si>
    <t>vicia faba;vigna unguiculata;arachis hypogea;zea mays;pisum sativum;cajanus cajan;glycine max</t>
  </si>
  <si>
    <t>diversification/intercropping;residue management/crop/mulch;land preparation/tillage/reduced or zero;diversification/crop rotation</t>
  </si>
  <si>
    <t>Productivity and Profitability of Major Crops Cultivated under Monocropping vis-a-vis Diversified Conditions in India</t>
  </si>
  <si>
    <t>Crop diversification suggests the cultivation of more than one crop simultaneously on farmland through efficient utilization of available resources for better returns on the one hand and biodiversity conservation on the other. The present study was undertaken to study the effect of crop diversification on the productivity and profitability of major crops of Punjab and Haryana, for which 100 respondents were interviewed from each state. It was evident that diversification led to a remarkable increase in productivity of paddy and wheat crops by 8.55 and 6.06 per cent in Punjab, while for Haryana, the respective gains were to the tune of 7.30 and 5.33 per cent. Therefore, diversification can be sought to increase the productivity and profitability of the farmers in Punjab and Haryana.</t>
  </si>
  <si>
    <t>Horo, Aniketa; Singh, J. M.</t>
  </si>
  <si>
    <t>Cost of cultivation; cropping pattern; diversity index</t>
  </si>
  <si>
    <t>10.35716/IJED/22321</t>
  </si>
  <si>
    <t>Productivity and profitability of manual and mechanized conservation agriculture (CA) systems in Eastern Zambia</t>
  </si>
  <si>
    <t>Climate variability and declining soil fertility pose a major threat to sustainable agronomic and economic growth in Zambia. The objective of this study was to assess crop yield, land and labor productivity of conservation agriculture (CA) technologies in Eastern Zambia. On-farm trials were run from 2012-2015 and farmers were replicates of a randomized complete block design. The trials compared three CA systems against a conventional practice. Yield and net return ha(-1) were determined for maize and legume yield (kg ha(-1)) produced by ridge and furrow tillage, CA dibble stick planting, CA animal traction ripping and direct seeding. The dibble stick, ripline and direct seeding CA systems had 6-18, 12-28 and 8-9% greater maize yield relative to the conventional tillage system, respectively. Rotation of maize with cowpea and soybean significantly increased maize yields in all CA systems. Intercropping maize with cowpea increased land productivity (e.g., the land equivalent ratio for four seasons was 2.01) compared with full rotations under CA. Maize/cowpea intercropping in dibble stick CA produced the greatest net returns (US$312-767 ha(-1)) compared with dibble stick maize-cowpea rotation (US$204-657), dibble stick maize monoculture (US$108-584) and the conventional practice (US$64-516). The net-return for the animal traction CA systems showed that maize-soybean rotations using the ripper were more profitable than the direct seeder or conventional ridge and furrow systems. Agronomic and economic benefits of CA-based cropping systems highlight the good potential for improved food security and agricultural productivity for smallholder farmers.</t>
  </si>
  <si>
    <t>Malumo, H.; Mujeyi, A.; Mupangwa, W.; Mutenje, M.; Mwila, M.; Setimela, P.; Thierfelder, C.</t>
  </si>
  <si>
    <t>no-tillage; climate-smart agriculture; economic benefits; gross margin</t>
  </si>
  <si>
    <t>10.1017/S1742170517000606</t>
  </si>
  <si>
    <t>The deep nitrogen (N) fertilization coupled with mechanical pot-seedling transplanting rice (DNF-MPT) is an effective alternative to traditional transplanted rice (Oryza sativa L.) with broadcasting fertilizer; however, little is known about its effects on grain yield, nutrient accumulation, and economic profitability. In present study, a 2-yr field experiment was conducted in early seasons (Mar.-July) of 2019 and 2020. All seedlings were transplanted by DNF-MPT, whereas four treatments were designed as mechanized deep placement of all fertilizers as basal fertilizer (MD); mechanized deep placement of 70% basal fertilizer and 30% broadcasting fertilizers at panicle initiation (MDB); manual broadcasting of 40, 30, and 30% fertilizers at the transplanting, tillering, and panicle initiation stages, respectively (MB); and no fertilizer (CK). The results indicated that the MD treatment substantially improved the grain yield by 33.48-36.35%, total N accumulation by 26.38-44.15%, total phosphorus (P) accumulation by 28.72-30.23%, and total potassium (K) accumulation by 25.61-37.33% compared with MB. Deep placement of N fertilization treatments, that is, MD and MDB, remarkably promoted root morphological indexes including total root volume, total root length, and root superficial area. Furthermore, nitrate reductase, glutamine synthetase activities, and total chlorophyll content of leaves were also enhanced under deep placement of N fertilizer. Overall, the MD treatment had the highest benefit/cost ratio due to high gross returns and low input costs. Therefore, deep placement of N fertilizer coupled with mechanical pot-seedling transplanting rice could be better alternative to conventional rice production system with more economic benefits.</t>
  </si>
  <si>
    <t>Ashraf, Umair; Duan, Meiyang; Li, Lin; Mo, Zhaowen; Pan, Shenggang; Tang, Xiangru; Tian, Hua; Wang, Zaiman; Wu, Tiaoyan; Zhang, Zheng</t>
  </si>
  <si>
    <t>USE EFFICIENCY; GRAIN-YIELD; AMMONIA VOLATILIZATION; N2O EMISSIONS; PADDY FIELDS; ROOT-GROWTH; NO-TILLAGE; PLACEMENT; WATER; MANAGEMENT</t>
  </si>
  <si>
    <t>10.1002/agj2.20564</t>
  </si>
  <si>
    <t>nutrient management/inorganic fertilizer;mechanization/planting</t>
  </si>
  <si>
    <t>The upland cropping region of Northwest Cambodia exhibits limited crop diversity, with maize and cassava dominating rain-fed production systems. Farmers in the Districts of Sala Krau in Pailin Province, and Samlout in Battambang Province, report soil fertility decline in upland cropping systems with associated reduced yields and profitability compared with five years ago. Research was conducted at one site in each of these Districts over a two year period. The purpose of the study was to investigate crop rotations in this system with a focus on better use of soil water throughout the year to increase crop yields and profitability. This included an experiment to investigate increasing cropping intensity from the usual two crops per year to three and evaluate which crop sequences would be feasible. Out of a total 15 crop sequences evaluated, only four were successful in producing viable grain yields. These were the same sequences at both sites and included maize-maize-fallow, maize-maize-sunflower, maize-soybean-fallow and maize soybean-sunflower. At Pailin, the sequence with the highest overall mean yield (4.3 t/ha) and profit was maize-maize-sunflower which returned a gross margin of $USD3700/ha over two years. The sequences with a fallow instead of a third crop produced the lowest financial returns at Pailin. However, in Samlout the maize-fallow was the most profitable sequence with an overall mean yield of 3.0 t/ha, returning $1680/ha over two years. The least profitable sequences at Samlout were the two soybean sequences. This study was successful in growing five crops in two years at Pailin, but could not reach the goal of six due to cultivar maturity length. At Samlout four crops over two years were produced, as the pre-monsoon crop was not planted in either year due to lack of sowing rainfall. Seasonal climatic factors had the greatest effect at both field sites on gross margins, which emphasized the importance of matching sowing date to rainfall to make better use of stored soil moisture to optimise yield and profitability. At Pailin, mean seasonal surface soil moisture, hundred seed weight and harvest index also impacted gross margin returns. This research validated the stability of maize in the farming system while sunflower should be further investigated in cropping sequences. (C) 2016 Elsevier B.V. All rights reserved.</t>
  </si>
  <si>
    <t>Crop sequences; Southeast Asia; Rainfed cropping; Maize; Sunflower; Soybean</t>
  </si>
  <si>
    <t>land preparation/beds;land preparation/beds/raised;land preparation/tillage/reduced or zero</t>
  </si>
  <si>
    <t>vicia faba;manihot esculenta;zea mays;glycine max;helianthus</t>
  </si>
  <si>
    <t>Productivity enhancement of sweet corn (Zea mays) through organic weed management practices</t>
  </si>
  <si>
    <t>Area under organic cultivation of crops is increasing not only in India but also in Rajasthan as well. Weeds are often recognized as the most serious threat to organic crop production and fear of ineffective weed control is often perceived by farmers as one of the major obstacles to conversion from conventional to organic farming. A two years field experiment was conducted to study the non-chemical methods of weed management in organically grown sweet corn (Zea mays L.) during 2018-19. Among the 12 organic weed management treatments, soil solarization + plastic mulch at sowing resulted in significantly lower weed density, weed dry matter, higher yield attributes and yield over other treatments but at par with stale seed bed preparation + plastic mulch at sowing during both the years. Stale seed bed preparation + plastic mulch at sowing gave highest net returns and benefit-cost ratio of (sic)62746 and 105201 and 1.62 and 2.35, respectively followed by weedy check, which gave the net returns and benefit: cost ratio of (sic)16093, 26858 and 0.96 and 2.18, respectively.</t>
  </si>
  <si>
    <t>Choudhary, R. S.; Choudhary, Roshan; Jain, Devendra; Jain, R. K.; Jat, Gajanand; Sharma, S. K.; Verma, Arvind; Yadav, S. K.</t>
  </si>
  <si>
    <t>Organic weed management; Plastic mulch; Productivity; Weed control efficiency</t>
  </si>
  <si>
    <t>10.56093/ijas.v91i7.115128</t>
  </si>
  <si>
    <t>pest and disease management/organic</t>
  </si>
  <si>
    <t>Bangladesh needs to produce more food on less land to assure future food security for an increasing population. The two techniques that need to be adopted more frequently are an increase in cropping intensity by producing two or more crops on the same piece of land, and an increase in the productivity of individual crops, particularly their ability to utilize basic or limiting resources such as water and nutrients. In this context, the present study was carried out to assess the most suitable crop rotation based on the dose of organic and inorganic fertilizers as a source of plant nutrients. The potato-mungbean-T. (transplanted) Aman rice (P-M-R) crop rotation was applied to three agro-ecological zones (AEZs) of Bangladesh (Bogra, AEZ-25; Joydebpur, AEZ-28; Jessore, AEZ-11). The results from a two-year experiment indicate that the yield of P-M-R was influenced by the nutrient management applied. Except for potato, higher yield was obtained in the second year. The yield of potato and T. Aman rice was highest when crop residues were incorporated. In all locations, N (nitrogen) and K (potassium) were depleted in both years, but P (phosphorus), S (sulphur), Zn (zinc) and B (boron) showed a positive balance. Even after completing two cropping cycles and incorporating crop residues with different levels of nutrients, there was little change in soil pH, organic matter (%), total N (%), P, K, S, Zn and B. However, in all three locations, organic matter (%), total N (%), P, K, S, Zn and B increased in plots into which crop residues had been incorporated. The soil test-based nutrient management choice that incorporated crop residues gave a higher net return (3506 US$ ha(-1)) than other nutrient management combinations (3351-3483 US$ ha(-1)). These results indicate that soil test-based nutrient management and an integrated plant nutrient system that incorporates crop residues are suitable for the potato-mungbean-T. Aman rice crop rotation in multiple environments of Bangladesh. (C) 2016 Elsevier B.V. All rights reserved.</t>
  </si>
  <si>
    <t>Balance; Crop rotation; Economics; Mungbean; Nutrient; Potato; Productivity; Rice; Uptake</t>
  </si>
  <si>
    <t>Reduced soil tillage is a powerful means to mitigate soil degradation. However, in arid climates, no-till rainfed technologies often result in yield drop due to lack of soil moisture and mineral nutrition. Rainfed production of winter wheat using direct sowing and diversified fertilization in South Kazakhstan was studied in 2019-2020. Eight field-scale treatments using nitrogen and phosphorus fertilizers were studied for biometric parameters of winter wheat. An economic profitability of the amendments used was assessed. The soil managed to accumulate productive moisture to support plants' needs during formation of productive organs. Use of phosphorus fertilizer at direct sowing accelerated grain maturation, and the combination of phosphorus and nitrogen fertilizer lengthened the growing season. The highest production cost of 1 tonne of grain was in the plots that did not receive any amendments, and the lowest cost was in the treatment with use of plant growth stimulants together with micronutrient fertilizer. For the first time, optimization of the soil nutritional regime with consideration of the biological and phenological demands allowed for the balance of the plant nutrition and cost efficiency of grain production with direct sowing of winter wheat in dry conditions in South Kazakhstan.</t>
  </si>
  <si>
    <t>Aisakulova, Khaiyrnisa; Bissembayev, Anuarbek; Saljnikov, Elmira; Turebayeva, Sagadat; Yerkin, Akbota; Yesseyeva, Gainiya; Zhapparova, Aigul</t>
  </si>
  <si>
    <t>direct sowing; winter wheat; phosphorus; micronutrients; growth stimulant; soil moisture</t>
  </si>
  <si>
    <t>10.3390/agronomy12010111</t>
  </si>
  <si>
    <t>costs;profitability;variable cost</t>
  </si>
  <si>
    <t>Productivity of tef [Eragrostis tef] under conservation tillage practices in central Ethiopia</t>
  </si>
  <si>
    <t>Field experiments were carried out to evaluate the productivity of tef under different tillage practices during 2016-2017 at Alem Tena and Minjar in Central Ethiopia. The experiment was carried out using split-plot design with three replications. The treatments consisted of two tef varieties (Boset and Kora) assigned in the main plot and four tillage practices (conventional tillage, reduced tillage with residue retained, reduced tillage without residue retained and zero tillage) assigned as sub-plots. The results showed that the main effect of tillage practices and variety was significant on grain yield and biomass at Alem Tena. However, at Minjar, only main effect of variety had a significant effect on grain yield. At both locations, the Variety x Tillage interactions were absent; the tef variety, Kora, performed better in yield and than Boset. At Alem Tena, the highest yield (2673 and 2343 kg/ha) and biomass (16,713 and 13,518 kg/ha) were obtained in farmer practice and reduced tillage with residue retained, respectively. Similarly, at Minjar, the highest biomass (9439 kg/ha) was obtained in farmer practice, but was not significantly different from reduced tillage with residue retained and zero tillage. The economic analysis revealed that reduced tillage with residue retained gave highest net benefit and marginal rate of return (MRR) as compared to other practices at both locations. Zero tillage gave lowest net benefit and MRR at both locations. Therefore, reduced tillage with residue retained can be recommended as an alterantive tillage practice for resource poor farmers in central Ethiopia without significantly affecting yield.</t>
  </si>
  <si>
    <t>Desta, Bizuwork Tafes; Eshetu, Sisay; Gezahegn, Almaz Meseret; Takele, Abuhay</t>
  </si>
  <si>
    <t>grain yield; tillage; tef; variety</t>
  </si>
  <si>
    <t>10.1080/23311932.2019.1707038</t>
  </si>
  <si>
    <t>land preparation/tillage/reduced or zero;residue management/crop/retained;residue management/crop/removed</t>
  </si>
  <si>
    <t>The principal driving force in agricultural research is to increase the yield of food crops. For farming to remain productive, it will be necessary to replenish the nutrients removed or lost from the soil. The objective of this study was to determine the impact of yam-based systems on soil productivity (dry matter production, nutrients recycled or removed, profitability and soil fertility changes). We compared smallholders' traditional systems (1-year fallow of Andropogonon gayanus -yam rotation; maize-yam rotation) with yam-based systems with legumes (intercropped Aeschynomene histrix with maize-yam rotation; intercropped Mucuna pruriens with maize-yam rotation). The production of dry matter (tubers, shoots), nutrients removed or recycled, and soil properties were significantly improved on yam-based systems with legumes in comparison with traditional systems. Year x Treatment interactions influenced significantly the tuber dry matter production. Site x Treatment and Treatment x Farmer interactions affected significantly nutrients removed or recycled. The amount of nutrients recycled or removed was dependent on the dry matter production that, in turn, depended on soil fertility, rainfall and farmers' effect.Yam-based systems with legumes brought a higher present value than traditional systems in the first 4 years and appeared attractive for land, labour and cash productivities.</t>
  </si>
  <si>
    <t>Maliki, Raphiou; Sinsin, Brice; Toukourou, Mouissou; Vernier, Philippe</t>
  </si>
  <si>
    <t>Dioscorea rotundata; Crop rotation; Nutrient recycling; Herbaceous legumes; Net present value</t>
  </si>
  <si>
    <t>10.1007/s10705-011-9468-7</t>
  </si>
  <si>
    <t>zea mays;dioscorea</t>
  </si>
  <si>
    <t>net present value;profitability</t>
  </si>
  <si>
    <t>Productivity, profitability, and energetics: A multi-criteria assessment of farmers' tillage and crop establishment options for maize in intensively cultivated environments of South Asia</t>
  </si>
  <si>
    <t>Responding to increasing demand from poultry and fish feed industries, maize area is rapidly expanding in South Asia. Current tillage and crop establishment (TCE) practices are however associated with high levels of input use, including direct and indirect forms of energy. In Bangladesh, policy makers emphasize the need to reduce the USD 1.4 billion year(-1) agricultural energy subsidy. Bangladeshi farmers cultivate maize during the winter rabi season, when yield potential is high. But when poorly managed, farmers' investments in TCE practices may erode farm-level profitability, while inefficiently utilizing energy. Resource-conserving TCE options may however provide an alternative for maintaining or raising yields, while increasing farmers' income and reducing energy use. We present a multi-criteria assessment of the productivity, profitability and energetics of alternative TCE options, including zero (ZT), reduced (RT), and strip tillage (ST), in addition to fresh (FBs) and permanent bed planting (PBs), contrasted with conventional tillage (Cl') in Bangladesh's main maize producing agro-ecological zones (AEZs). Trials were conducted in 184 farmers' fields in Bangladesh's northwestern districts with coarse-textured soils (Rangpur and Rajshahi in AEZs 3 and 1 I, respectively) and in one eastern district with fine-textured soils (Comilla in AEZ 19). Trials spanned the 2009-2010 to 2012-2013 rabi seasons. Significant TCE effects on grain yield were observed in AEZs 3 and 11, but not in AEZ 19. Compared to CT, grain yields under FBs, PBs and ST were significantly higher in AEZ 3, and also under FBs and PBs in AEZ 11. Production cost was 7.8% lower, while net profit and benefit-to-cost ratios for the alternative TCE options were 13.7 and 20% greater than CT, although data were inconsistent in AEZ 19. Across AEZs, total energy inputs were significantly higher for CT (30.3.5 x 10(3) to 33.8 x10(3) MJ ha(-1)) compared to alternative options (28.3 x10(3) to 32.7 x 10(3) MJ ha(-1)). Permanent beds required the lowest diesel energy compared to CT. Similarly, energy use efficiency (EUE) was significantly higher for PBs and ST compared to CT in AEZ 3 (7.17-8.08 MJ MJ(-1)) and for PBs and FBs in AEZ 11 (8.55-10.26 MJ MJ(-1)). Among all options, PBs, FBs and ST provided greater benefits in terms of increased yield and profits, increased EUE, and reduced economic risks in AEZs 3 and 11, but less so in AEZ 19. Poor performance in the latter region was due mainly to poorly-drained low- to medium-low land types that delayed maize planting and impeded optimal establishment. Further efforts are needed to untangle the determinants of spatially variable performance to refine recommendation domains for TCE options for maize in South Asia. (C) 2015 Elsevier B.V. All rights reserved.</t>
  </si>
  <si>
    <t>Bose, Tapash R.; Gathala, Mahesh K.; Ghosh, Anup K.; Harun-Ar-Rashid, Md.; Hasan, Md. Mustafa Kamrul; Hossain, Md. Israil; Islam, Md. Saiful; Islam, Md. Zahidul; Islam, Nazrul; Khayer, Md. Abul; Krupnik, Timothy J.; McDonald, Andrew; Rahman, Md. Mahbubur; Timsina, Jagadish; Tiwari, Thakur P.</t>
  </si>
  <si>
    <t>Tillage and crop establishment; Maize; Energetics; Agro-ecological zone; Multi-criteria assessment</t>
  </si>
  <si>
    <t>10.1016/j.fcr.2015.11.008</t>
  </si>
  <si>
    <t>PRODUCTIVITY, QUALITY AND SOIL HEALTH AS INFLUENCED BY ORGANIC, INORGANIC AND BIOFERTILIZER ON FIELD PEA IN EASTERN HIMALAYA</t>
  </si>
  <si>
    <t>A field experiment was conducted during two consecutive years of 2010-2011 and 2011-2012 to study the effect of biofertilizers in conjunction with organic and inorganic sources of nutrient management on productivity, quality and soil health on field pea at ICAR RC for NEH Region, Nagaland Centre Jharnapani, Nagaland, India. The experiment was laid out in split plot design with five nutrient sources in main plots and four treatment of biofertilizers with zinc in sub plots. Results indicated that the application of 100% recommended dose of fertilizer (RDF) through inorganic + 50% recommended dose of nitrogen (RDN) through vermicompost significantly improved root nitrogen (N) content, cation exchange capacity (CEC) of roots, NA activates, seed yield (1153 and 1262kg ha(-1)), straw yield (2182 and 2332kg ha(-1)) in the year of 2010-2011 and 2011-2012, respectively. Nutrients (N, P, K, S and Zn) uptake by seed and straw, protein content, protein harvest, soil organic carbon (SOC), available N, P, K, S, Zn and economics significantly higher with 100% RDF through inorganic + 50% RDN through vermicompost during both the years. Seed inoculation with biofertilizers along with 5kg Zn ha(-1) markedly enhanced the root N content, CEC of roots, nitrogenase activities (NA), seed yield (1080 and 1193kg ha(-1)), straw yield (1978 and 2128kg ha(-1)), nutrients [N, phosphorus (P), potassium (K), sulfur (S) and zinc (Zn)] uptake, soil organic carbon (SOC) (%), and available N, P, K, S, and Zn of pea in both the years, respectively. These sources also give more income and benefit cost ratio per rupees invested.</t>
  </si>
  <si>
    <t>Deka, B. C.; Kumar, Manoj; Kumar, Rakesh; Ngachan, S. V.</t>
  </si>
  <si>
    <t>field pea; biofertilizers; vermicompost; CEC; NA; yield; economics and soil health</t>
  </si>
  <si>
    <t>10.1080/01904167.2014.988355</t>
  </si>
  <si>
    <t>benefit cost ratio;income</t>
  </si>
  <si>
    <t>Productivity, Weed Dynamics, Nutrient Mining, and Monetary Advantage of Maize-Legume Intercropping in the Eastern Himalayan Region of India</t>
  </si>
  <si>
    <t>Despite the lack of scientific knowledge on plant density and its influence on component crops in intercropping, risk-averse smallholder farmers unabatedly continue growing crops in a mixture, which finally lowers the productivity of the system. Studies were conducted to evaluate the productivity, weed dynamics, nutrient mining, and monetary advantages in the maize-legume intertropping systems. The highest yield, maize equivalent yield (MEY), and per day productivity were recorded in the plot of sole cowpea (CP) and plots of maize (M) intercropped with CP at row proportions of 1:2 (1M:2CP) and 1M:5CP. Density and biomass of grasses, sedges, and broadleaved weeds were lowest in the plot of sole CP followed by 1M:5CP. Weed smothering efficiency was highest (88%) in the plot of sole CP followed by 1M:5CP, and lowest in the plot of 1M: 1frenchbean(FB) (8%). Nitrogen, phosphorus, and potassium were removed less by weeds by intercropping M with CP than with any other legume at row proportions of 1:5. Uptake of nitrogen and potassium was high in the plot of 1M: 5 blackgram (BG) The net return, net return per dollar of investment, and marginal returns were high in the plot of 1M:2CP followed by 1M:5CP. Intercropping M with CP at a row proportion of 1:2 gave a higher yield and nutrient uptake, and lowered nutrient mining by weeds with higher returns. In an area where weeds are the major competitor with M for site-specific resources, intercropping M with CP at a row proportion of 1:2 or 1:5 will help to suppress weeds and also to obtain higher MEY. Higher yield gave better returns. Inclusion of legumes increased the uptake of nutrients by maize. This intercropping system may be found efficient in similar situations or land use elsewhere, especially in Southeast Asia.</t>
  </si>
  <si>
    <t>Choudhary, Vijay Kumar; Dixit, Anil; Kumar, Paramasivam Suresh; Singh Chauhan, Bhagirath</t>
  </si>
  <si>
    <t>Intercropping; Maize equivalent yield; Monetary advantage; Nutrient mining; Productivity; Weed smothering efficiency</t>
  </si>
  <si>
    <t>10.1626/pps.17.342</t>
  </si>
  <si>
    <t>Profitability and agronomic potential of cotton (Gossypium hirsutum L.) under biochar-compost-based amendments in three agroecological zones of northern Benin</t>
  </si>
  <si>
    <t>Low land productivity is a major constraint facing agriculture in sub-Saharan Africa, which severely affects crop yields, particularly cotton which is main export agricultural produce of Northern Benin. To overcome this situation, the hill-placement of microdose biochar-compost-based amendments was carried out at two research stations and on farmer's fields in three agroecological zones of northern Benin. The study aims to evaluate the agronomic and economic performance of cotton under two types of compost and biochar-based amendments. On stations, the experimental design used was a complete randomized block with one factor and ten treatments replicated four times as follows: (i) absolute control without any amendment (Ck), (ii) mineral fertilizer (MF) at 200 kg/ha, (iii) cow dung-based compost at 200kg/ha (CP1_200) and (iv) 300kg (CP1_300), (v) household waste-based compost at 200kg/ha (CP2_200) and (vi) 300 kg (CP2_300), the combination of CP1 and 15% biochar designated Terra preta (TP) applied at 200kg/ha (vii, TP1_200) and 300kg/ha (viii, TP1_300), the combination of CP2 and 15% biochar applied at 200kg/ha (ix, TP2_200) and 300kg/ha (x, TP2_300). On-farms, the experimental design was a randomized complete block with one factor and six optimal treatments extracted from the on-station experiments with three replicates installed in four farmers' fields from each location studied. The six treatments were: Ck, MF, CP1_200, CP2_200, TP1_200 and TP2_200. Cotton growth (Plant height, number of vegetative and reproductive branches and total bolls per plant) and yield data were collected. The treatment TP1_300 yielded higher cotton seed with 2.53 t/ha, i.e., 86% more than the absolute control. However, the highest plant growth parameters were obtained with MF which were similar to those obtained with TP1_300 (P &gt; 0.05). Likewise, at farms, the highest plant growth parameters and yield were observed with MF followed by TP1_200 (with a cotton seed yield increase of 146% compared to the control, P &lt; 0.05). In addition, no significant differences were observed between organic fertilizers treatments for growth variables. However yield differences occurred. To resume, TP1_300 kg/ha performed best in terms of growth and yield in on-station experiments, while on-farms, TP1_200 kg/ha produced the highest responses of cotton. Value Cost Ratio (VCR) and Benefit Cost Ratio (BCR) values were generally as good or even better for MF treatment and treatments involving CP1 at both on station and on farm, compared to Ck. Although applying mineral fertilizer (MF) alone as currently done by many farmers appears to make economic sense, this practice is unlikely to be sustainable in the long term. Applying TP1_200 and TP1_300 are two possible strategies that are affordable to farmers and provide returns on investment at least as good as the current practice of sole application of MF. However, a long-term study to assess the effect of compost-activated biochar on crop productivity and soil quality is advised.</t>
  </si>
  <si>
    <t>Abiola, Waliou A.; Akoha, Fred B. R. M.; Diogo, Rodrigue V. Cao; Godau, Tobias; Tovihoudji, G. Pierre</t>
  </si>
  <si>
    <t>agroecology; biochar; innovation; Terra preta; northern Benin</t>
  </si>
  <si>
    <t>10.3389/fsufs.2022.1036133</t>
  </si>
  <si>
    <t>Profitability and opportunity of conservation agriculture in acid savannah grasslands of Laos</t>
  </si>
  <si>
    <t>In north-eastern Laos, the savannah grasslands of the Plain of Jars cover vast areas of potentially cultivable land. However, soil acidity, low inherent fertility, and the absence of alternatives to tillage represent significant constraints to the development of sustainable smallholder agriculture. Our objective was to evaluate the potential for conservation agriculture (CA) to enhance soil productivity and farming system profitability. A three-year rotation of rice/maize/soybean was tested under three fertilization levels and four agricultural systems: one conventional tillage-based (CT) system and three CA systems based on no-tillage with cover crops. After four cropping seasons, our results show that, compared with CT, CA systems led to similar-to-higher grain production, similar-to-higher profits, higher opportunity of livestock system intensification, and higher labour productivity regardless of fertilization levels. While CA represents a relevant alternative to current practices, our results suggest that its contribution to the emergence of a sustainable smallholder agriculture is conditioned by broader institutional transformations, including the enrolment of local manufacturers and traders for deploying no-till implements and seed market channels for cover crops, long-term public support to maintain active research and technical mentoring to farmers, and possibly the integration of ecosystem services in agricultural policy.</t>
  </si>
  <si>
    <t>Lestrelin, Guillaume; Leudphanane, Bounma; Lienhard, Pascal; Panyasiri, Khamkeo; Sayphoummie, Sengphanh; Seguy, Lucien; Tivet, Florent</t>
  </si>
  <si>
    <t>acid tropical soils; no-till; cover crops; soil productivity; system profitability; rainfed agriculture; crop-livestock systems; smallholders; two-wheel tractors; scaling-up conditions</t>
  </si>
  <si>
    <t>10.1080/14735903.2013.806419</t>
  </si>
  <si>
    <t>vicia faba;zea mays;oryza sativa;glycine max</t>
  </si>
  <si>
    <t>return to labour;profit</t>
  </si>
  <si>
    <t>Profitability of agro-forestry based soil fertility management technologies: the case of small holder food production in Western Kenya</t>
  </si>
  <si>
    <t>Persistent food insecurity accompanied by low and declining farm household incomes are a common feature of many small holder maize and bean producers in western Kenya. This has been largely attributed to soil nutrient depletion, among other factors. One way of addressing soil fertility problems in many maize-based cropping systems is the use of agro-forestry based technologies. We carried out a survey in western Kenya (Vihiga and Siaya districts) aimed at analyzing the financial and social profitability of use of agroforestry based (improved tree fallows) and other soil fertility management technologies among smallholder farmers. The Policy Analysis Matrix (PAM) was used to determine the financial and social profitability of different production systems, which were categorized on the basis of the technology used to address soil fertility. Farm budgets were first prepared and in turn used to construct the PAMs for six production systems namely: maize-bean intercrop without any soil fertility management inputs; maize-bean intercrop with chemical fertilizers only; maize-bean intercrop with a combination of chemical fertilizers and improved fallows; maize-bean intercrop with improved fallows only; maize-bean intercrop with a combination of improved fallows and rock phosphate; and maize-bean intercrop with Farm Yard Manure (FYM) only. Results revealed that use of chemical fertilizers with improved fallows was the most profitable technology and thus the study recommended that farmers be encouraged to intensify the use of chemical fertilizers. To make chemical fertilizers more accessible to farmers, the study also recommended that good linkages be made between farmers and micro credit institutions so that small scale farmers are not actually biased against due to lack of collateral when credit is being advanced to clients.</t>
  </si>
  <si>
    <t>Kimenye, L. N.; Maithya, J. M.; Mugivane, F. I.; Ramisch, J. J.</t>
  </si>
  <si>
    <t>food insecurity; soil nutrient depletion; improved fallows; financial profitability; social profitability; food production</t>
  </si>
  <si>
    <t>10.1007/s10705-006-9062-6</t>
  </si>
  <si>
    <t>diversification/agroforestry;diversification/agroforestry/improved fallow;diversification/fallow;nutrient management/inorganic fertilizer;nutrient management/organic fertilizer</t>
  </si>
  <si>
    <t>Profitability of soybean production models with diversified crops in the autumn-winter</t>
  </si>
  <si>
    <t>In Brazil, soybean (Glycine max L.) have been grown in production systems with a low plant species diversification. However, these systems are becoming less efficient and sustainable. This study therefore evaluated the profitability of soybean production systems as a function of the degree of diversification of crops grown in the winter period. We conducted an experiment in Parana state, Brazil, over 6 yr, under no-tillage. The crop rotation systems included soybean, wheat (Triticum aestivum L.), and combinations of tropical forage crops, either planted independently or intercropped with maize (Zea mays L.) in the winter. We evaluated the crop yields, gross revenue, total operating cost, gross margin, and profit of each production model. Diversified crop rotation systems increase crop yields and profit compared with the maize-soybean system. The most interesting crop rotations with respect to yield and profit proved to be those that substituted second crop maize for brachiaria ruziziensis (Urochloa ruziziensis) grass as a cover crop every 3 yr or intercropped second crop maize with brachiaria ruziziensis.</t>
  </si>
  <si>
    <t>Balbinot Junior, Alvadi Antonio; Betioli Junior, Edner; Debiasi, Henrique; Franchini, Julio Cezar; Garbelini, Luiz Gustavo; Telles, Tiago Santos</t>
  </si>
  <si>
    <t>TILL GRAIN PRODUCTION; UROCHLOA-RUZIZIENSIS; MAIZE; MANAGEMENT; YIELD; CLASSIFICATION; PERFORMANCE; CORN</t>
  </si>
  <si>
    <t>10.1002/agj2.20308</t>
  </si>
  <si>
    <t>vicia faba;brachiaria ruziziensis;zea mays;glycine max;triticum</t>
  </si>
  <si>
    <t>costs;gross margin;gross return;variable cost;profit;profitability;total cost</t>
  </si>
  <si>
    <t>Quality and Crop Yield Potential of Moderately Degraded Alfisols Under Different Nutrient Inputs and Cropping Patterns</t>
  </si>
  <si>
    <t>Crop performance on degraded soil needs special management practices to overcome soil quality limitations. In a 2-year (from summer 2006 to winter 2007-2008) field trial on a moderately degraded Alfisol in Swabi District (34 degrees 7'12â€ N, 72 degrees 28'20â€ E), Pakistan, the effects of three cropping patterns, cereal-cereal (CC), cereal-legume (CL), and cereal-cereal and legume intercrop (CLI), were tested in main plots under four fertilization treatments in sub-plots, including no fertilization (control), farmers' practice (FP, 60:45 kg ha(-1) N:P2O5), recommended dose (RD, 120:90:60 kg ha(-1) N:P2O5:K2O), and integrated nutrient management (INM, 20 t ha(-1) farmyard manure integrated with 50% N, 100% P, and K of recommended dose), using a split-plot randomized complete block design. The performance of CL was superior than CC in plant height, leaf area index (LAI), cob length, grain yield, biological yield, and grain protein (8%, 26%, 8%, 5%, 10%, and 8% increases, respectively), while CLI confirmed significant improvement only in LAI (25%) over CC. Response to nutrient inputs from all sources was in the order of INM &gt; RD &gt; FP &gt; control, and the maximum net economic return by INM (23% and 2.5 times higher than RD and FP, respectively) indicated severe deficiency of both macro-and micro-nutrients in the soil as well as degraded physical properties. Increases in soil organic matter, total N, total mineral N, available P and K, total porosity, and available water-holding capacity by 6%, 34%, 24%, 50%, 13%, 5%, and 7%, respectively, and decrease in soil bulk density by 4% after four crop seasons indicated optimistic changes in soil quality as a result of the combined effects of fertilization from organic and inorganic sources and legumes within crop rotation. This study suggests that keeping the soil covered under cereal-legume rotation crops all year round and treatment with INM (50% N from organic source and 50% from inorganic source) are the best management practice for sustained production on degraded Alfisols.</t>
  </si>
  <si>
    <t>Ahmad, Wiqar; Khan, Farmanullah; Khan, Muhammad Jamal; Shah, Zahir</t>
  </si>
  <si>
    <t>crop rotation; crop performance; degraded soil; farmyard manure; integrated nutrient management; legume intercrop; sustained production</t>
  </si>
  <si>
    <t>10.1016/S1002-0160(17)60364-3</t>
  </si>
  <si>
    <t>Quantitative assessment of people-oriented forestry in Bangladesh: A case study in the Tangail forest division</t>
  </si>
  <si>
    <t>Forests represent more than just a livelihood to many people in developing countries. In Bangladesh, for example, overwhelming poverty and socio-economic pressures have resulted in an unstable situation where intensive pressure on forest resources is having increasingly negative consequences for the population. Some studies have evaluated the benefits of people-oriented forestry activities from an investment, as well as a participant, point of view. In the study area located in the Tangail Forest Division, a total of 11,854 ha of woodlot, 2704 ha of agroforestry and 945 km of strip plantations have been raised in a benefit-sharing program that is inclusive of land encroachers and other economically disadvantaged people. Since 2000-2001, a total of 3716 ha of woodlot, 890 ha of agroforestry and 163 km of strip plantations have been harvested to the benefit of 6326 individuals. Investment analysis indicates that woodlot plantation is not financially viable but agroforestry is the most profitable. These results were somewhat unexpected since initial analysis suggested that the woodlot plantation profit would be greater than, or at least equal to, that of the agroforestry plantation if the number of planted seedlings per unit area was taken into account. The per unit area net present value (NPV) was highest in the agroforestry plantation ($1662) and negative in the woodlot plantation (-$397). The benefit cost ratio (BCR) was also highest in the agroforestry plantation (1.64) and lowest in the woodlot plantation (0.86). This study also showed that some individuals who were formally classified as encroachers have now become vital stakeholders. On average, participants received $800, $1866 and $1327 over the course of 13 years from strip, agroforestry and woodlot plantations, respectively. Average annual return per participant was $62, $144 and $102, respectively, which was in addition to each individual's yearly income. This added income is a significant contribution to monetary resources and improves socio-economic conditions at a grass roots level. Overall then this program can be considered a financial success as a plantation raising strategy. However, despite this financial progress, the program cannot be considered a true form of participatory people-oriented forestry because it shows serious deviations from the original concept or model for participatory people-oriented forestry that is outlined in the project document. These discrepancies are especially notable with regard to (i) beneficiary selection, (ii) gender equity, (iii) professional attitude and corruption, (iv) funding and (v) program approach. However, other countries faced with similar challenges of forest overuse and degradation may adopt this practice for achieving self-reliance and environmental stability. (C) 2007 Elsevier Ltd. All rights reserved.</t>
  </si>
  <si>
    <t>Haque, Farhana; Koike, Masao; Miah, Md. Danesh; Muhammed, Nur</t>
  </si>
  <si>
    <t>Bangladesh; people-oriented forestry; sal forests; investment analysis</t>
  </si>
  <si>
    <t>10.1016/j.jenvman.2007.01.029</t>
  </si>
  <si>
    <t>net present value;income;benefit cost ratio</t>
  </si>
  <si>
    <t>Rainwater harvesting in Jordan: potential water saving, optimal tank sizing and economic analysis</t>
  </si>
  <si>
    <t>This paper presents an integrated approach regarding rainwater harvesting that includes investigating potential water savings, optimal tank sizing and cost-benefit analysis at different rainfall zones in Jordan. It is found that a maximum of 30.5 x 10(6) m(3)/year of rainwater can be collected from the roofs of residential buildings which is approximately 8% of the total supply for the year 2015. In addition, water harvesting yields and optimal tank size are calculated for any roof area in different rainfall zones in Jordan. Benefit-cost analyses results revealed that pear shape tanks will be economically feasible in all rainfall zones when a 1 $US/m(3) is assigned as a cost of water saving. Concrete tanks will not be economically feasible at this cost. Payback period analysis indicates that the costs associated with the installation of rainwater harvesting systems could be equalized within 5-45 years depending on the rainfall condition, roof size, price of water savings and tank type.</t>
  </si>
  <si>
    <t>Abdulla, Fayez</t>
  </si>
  <si>
    <t>Optimal tank; rain harvesting; water saving; economic analysis; Jordan</t>
  </si>
  <si>
    <t>10.1080/1573062X.2019.1648530</t>
  </si>
  <si>
    <t>cost benefit ratio;variable cost;costs</t>
  </si>
  <si>
    <t>Rainwater, soil and nutrients conservation for improving productivity of citrus orchards in a drought prone region</t>
  </si>
  <si>
    <t>The abundant surface runoff along with top fertile soil in rainy season, followed by sub-optimal soil water content (SWC) in root zone of the plants during post-rainy period is one of the major causes of low productivity and decline of citrus orchards in tropics. Keeping this in view, a study was conducted for seven years to evaluate the effects of different rainwater conservation techniques (RCTs) on runoff, soil and nutrients losses and yield of citrus orchard in Vertisols under a sub-humid tropical climate of central India. The RCTs: staggered trench (ST) and continuous trench (CT) with and without grass mulch (GM) were imposed in runoff plots (350 m(2) area) with 14 citrus plants across the slope (12%) and their performances were compared with without Conservation measure (WCM) treatment. All the RCTs were effective in conserving rainwater, soil and nutrients (N, P, K, Fe, Mn, Cu and Zn), which imparted a favourable response on vegetative growth, leaf nutrient content, fruit yield and fruit quality of citrus plants. However, CT+GM produced the best response, conserving 49% runoff and 51% soil compared with WCM in the orchard. The available nutrients and organic carbon content in soil were significantly improved in mulched plots. The runoff generated made linear relations (R-2=0.82-0.91) with rainfall amount in treated plots, whereas this relationship was exponential (R-2=0.89) in WCM plot. However, the quantity of runoff made the linear relations with sell loss in both treated plots (R-2 =0.76-0.89) and WCM (R-2=0.93). The rates of transpiration, photosynthesis and stomatal conductance of leaf and leaf water use efficiency of the citrus plants were higher under higher available SWC in CT+GM. The CT+GM produced 65% higher fruit yield with better quality fruits (higher juice content, TSS and ascorbic acid Content with lower acidity) using 32% less irrigation water, resulting in 65% improvement in rainwater productivity and 143% improvement in irrigation water productivity compared with WCM. Citrus production with CT+GM was also found economically superior to other treatments, generating more annual net income (INR 125480 ha(-1)) with higher benefit-cost ratio (3.1). Overall result's of this study demonstrates that the conjunctive use of CT and GM could conserve substantial rainfall runoff, soil and nutrients, resulting higher yield and water productivity using less irrigation water in citrus orchard in clay soil. (C) 2017 Elsevier B.V. All rights reserved.</t>
  </si>
  <si>
    <t>Huchche, A. D.; Panda, D. K.; Panigrahi, P.; Srivastava, A. K.</t>
  </si>
  <si>
    <t>Citrus; Soil and water conservation; Yield; Water productivity; Fertility; Fruit quality</t>
  </si>
  <si>
    <t>10.1016/j.agwat.2017.02.009</t>
  </si>
  <si>
    <t>net income;benefit cost ratio;income</t>
  </si>
  <si>
    <t>Raised and sunken bed land configuration for crop diversification and crop and water productivity enhancement in rice paddies of the north eastern region of India</t>
  </si>
  <si>
    <t>No practice</t>
  </si>
  <si>
    <t>The crop and water productivity (WP) of monocropped rice in lowland of north-eastern region of India is low mainly due to cultivation of long duration variety, meagre use of fertilizer and manure, and inefficient water management, which needs to be improved for sustaining food security. Raised and sunken bed (RSB) land configuration (removing the surface soil layer from an area and depositing on the adjacent area to a height of about 50 cm by cutting and filling method) was demonstrated in a participatory research mode in farmers' field during 2010-2012 for promoting crop diversification, enhancing crop and WP, and improving livelihood. The results indicated significant improvement in cropping intensity, productivity, employment, and income of farmers due to adoption of RSB land configuration compared to farmers' practice (FP) of rice monocropping. The average rice equivalent yield (REY) of RSB land configuration was 16.20 t ha(-1) compared to 3.24 t ha(-1) under FP. The enhancement in employment and water-use efficiency were 445 and 291 % due to RSB over FP, respectively. The WP enhanced by four times due to RSB (0.69 kg m(-3) water) compared to FP (0.18 kg m(-3) water). In raised beds, the highest gross (USD 7,346 ha(-1)) and net returns (USD 4,524 ha(-1)) were recorded under tomato-okra-broccoli sequence, while in sunken beds, the highest gross and net returns were obtained under rice-pea (USD 2,633 and 1,590 ha(-1), respectively) and these were substantially higher than those observed under FP (USD 775 ha(-1) and USD 383 ha(-1), respectively). Multiple cropping index, cultivated land utilization index, and diversity index also increased substantially due to RSB land configuration.</t>
  </si>
  <si>
    <t>Choudhury, B. U.; Chowdhury, Samik; Das, Anup; Layek, Jayanta; Ngachan, S. V.; Patel, D. P.; Ramkrushna, G. I.</t>
  </si>
  <si>
    <t>Crop diversification; Land configuration; Livelihood; Lowland; Participatory research; Water productivity</t>
  </si>
  <si>
    <t>10.1007/s10333-014-0472-9</t>
  </si>
  <si>
    <t>vegetables;legume;cereals</t>
  </si>
  <si>
    <t>brassica oleracea var. italica;abelmoschus esculentus;pisum sativum;oryza sativa;solanum lycopersicum</t>
  </si>
  <si>
    <t>Rational biochar application rate for cotton nutrient content, growth, yields, productivity, and economic benefits under film-mulched trickle irrigation</t>
  </si>
  <si>
    <t>Biochar application to soils has been proven to be an efficient way for yield enhancement in agricultural systems. However, what is the most economical biochar application rate (BCAR) for cotton in saline-alkali soils in arid and semi-arid zones remains unclear. To narrow the gap, this study aims to investigate how biochar application affected the nutrient content, growth, yield, quality, and productivity of cotton, and to find the rational BCAR. The three-year field experiments of biochar application combined with plastic film mulched drip irrigation were conducted for cotton in Xinjiang, China. The biochar was continuously applied to the farmland at 0 (in 2018)+ 0 (in 2019)+ 0 (in 2020), 10 + 10 + 10, NT (no test)+ 25 + 25, 50 + 50 + 30, and 100 + 100 +NT t ha- 1 during cotton growth period of 2018-2020. The cotton growth, yield, and quality indicators were observed and used for computing water-fertilizer productivity. The cost-benefit analysis was referred to recommend a rational BCAR. All four biochar application treatments increased the leaf/stem/root nutrient (N, P, and K) content than control during different cotton growth stages. The daily relative content of chlorophyll increased with the increasing BCAR and were larger at biochar treatments of 50 and 100 t ha- 1 than 0, 10, and 25 t ha -1. The growth and yield-related indicators (plant height, stem diameter, leaf area index and seed yield), irrigation water produc-tivity, and partial fertilizer (N, P, and K) productivity consistently increased than control under biochar appli-cation conditions, and the BCAR of 10 t ha- 1 showed the greatest advantages in enhancing germination rates, cotton yields, water-fertilizer productivities, and financial income than biochar treatments of 0, 25, 50 and 100 t ha -1. However, neither cotton fiber quality indices (length, Micronaire, strength or uniformity index) were significantly affected by biochar applications. Based on the economic analysis, the rational BCAR was 10 t ha- 1 each year (continued for three years) for cotton planting, which was a best dose that could be applied to arid zones and have not been reported before.</t>
  </si>
  <si>
    <t>Feng, Hao; He, Hailong; Jia, Yonglin; Jiang, Fuchang; Li, Yi; Liang, Jiaping; Liu, De Li; Niu, Ben; Pulatov, Alim; Wang, Xiaofang; Yang, Guang; Yao, Ning; Yu, Qiang</t>
  </si>
  <si>
    <t>Biochar application; Cotton; Growth and yield; Economic benefit; Plastic film mulched trickle irrigation</t>
  </si>
  <si>
    <t>10.1016/j.agwat.2022.108079</t>
  </si>
  <si>
    <t>Ratooning pigeonpea in maize-pigeonpea intercropping: Productivity and seed cost reduction in eastern Tanzania</t>
  </si>
  <si>
    <t>Smallholder farmers frequently suffer limited resources and cannot afford to buy improved seeds every season resulting in poor crop establishment. Strategies are needed to reduce costs of crop establishment while maintaining or improving productivity. The objective of this study was to assess the viability of ratooning pigeonpea in maize (Zea mays L.) pigeonpea (Cajanus cajan (L.) Millsp.) intercropping over four cropping seasons (2012-2015) at Ilonga Research Institute, eastern Tanzania. Two major factors were considered: cropping system (intercropping vs. sole cropping) and tillage (conventional tillage vs. no-tillage), while ratooning (cutting pigeonpea at 30 cm and 60 cm above ground) was a minor factor. Total grain yields of all intercropped maize and pigeonpea were significantly higher than those of maize and legume in the corresponding sole crop treatments showing a high complementarity between maize and pigeonpea crops. All the intercrop treatments had LER values greater than 1, even in situations where component crop yields were small. Results suggested that a ratooning height of 30 cm allowed large maize yields whereas a height of 60 cm allowed larger pigeonpea yields, and the choice of ratooning height might depend on the farmer's objective per season. The tillage system had no significant effect on crop yield. The hypothesis that ratooning pigeonpea is an effective cost reduction strategy that maintains or increases productivity in maize-pigeonpea intercropping was supported. When ratooning was practiced in the intercrops, the seed cost reduction of 23% per season was recorded. Ratooning in sole pigeonpea entailed a larger seed cost reduction from TZS40, 000.00 to TZS13, 333.00 (1US$=TZS2, 000.00) per season representing a reduction of 67%. The cost reduction due to ratooning was significant as generally less than 10% of the smallholder farmers are able to purchase significant quantities of seed. The prevailing cropping systems and general farmers' resource endowment in eastern Tanzania coupled with the fragmented seed systems especially for legumes provide a greater scope for the wide scale practice of ratooning pigeonpea in maize-pigeonpea intercropping, reducing seed costs while maintaining productivity. (C) 2016 Elsevier B.V. All rights reserved.</t>
  </si>
  <si>
    <t>Makoko, Bashir; Rusinamhodzi, Leonard; Sariah, John</t>
  </si>
  <si>
    <t>Smallholder farmers; Rain-fed; Seed cost; Sustainable intensification; Tillage systems</t>
  </si>
  <si>
    <t>10.1016/j.fcr.2016.12.001</t>
  </si>
  <si>
    <t>diversification/intercropping;planting/ratooning</t>
  </si>
  <si>
    <t>Recycling of legume residues for nitrogen economy and higher productivity in maize (Zea mays)-wheat (Triticum aestivum) cropping system</t>
  </si>
  <si>
    <t>Contribution of legumes towards N economy in cereal-based cropping systems is well-known but there has been a gradual decline in the cultivation of grain legumes, threatening sustainability of maize (Zea mays)-wheat (Triticum aestivum) cropping system in north-western India. A study was made to evaluate and quantify the effect of different grain legumes on productivity, profitability, N economy and soil fertility in maize-wheat cropping system at New Delhi during 2002-2004. Five legumes, viz. blackgram (Vigna mungo), greengram (Vigna radiata), cowpea (Vigna unguiculata), groundnut (Arachis hypogaea) and soybean (Glycine max) were either intercropped with maize or grown in sole cropping, and their residues were incorporated before the following crop of wheat, which was grown with varying rates of N, viz. 0, 40, 80 and 120 kg N ha(-1). Maize-equivalent productivity was significantly more with intercropped greengram (16.1-29.9%), cowpea (24.8%) and groundnut (11.1-16.6%) than in sole maize. Land equivalent ratio and other competitive functions were favourably influenced with intercropped maize + greengram and maize + cowpea. Addition of N through legume residues varied from 11.5-38.5 kg ha(-1) in intercropped system and 17.5-83.5 kg ha(-1) in sole cropping, which improved productivity of following wheat to a variable extent. Nitrogen economy in wheat was 21 kg ha(-1) due to residue incorporation of intercropped greengram, cowpea and groundnut; and 49-56 kg N ha(-1) of sole cropped greengram and groundnut. Residual soil fertility in terms of organic C and KMnO4-N showed an improvement under maize-based intercropping systems followed by wheat, and the beneficial effect was more pronounced with sole cropping of legumes due to greater addition of residues. Apparent N balance as well as actual change in KMnO4-N at the end of study was positive in most intercropped legumes as well as sole cropping systems, with greater improvement noticed under groundnut, soybean and greengram. Net returns were marginal with maize-based intercropping or sole cropping of legumes, but improved considerably with wheat, particularly when greengram, cowpea and groundnut were grown in the previous season. The studies suggested that inclusion of grain legumes, particularly greengram, cowpea and groundnut was beneficial for improving productivity, profitability, N economy and soil fertility in maize-wheat cropping system.</t>
  </si>
  <si>
    <t>Behera, U. K.; Sharma, A. R.</t>
  </si>
  <si>
    <t>Economics; Grain yield; Intercropping; Legumes; Maize-equivalent; N balance; N fertilizer; Residue incorporation</t>
  </si>
  <si>
    <t>10.1007/s10705-008-9212-0</t>
  </si>
  <si>
    <t>Redesign of the traditional Mesoamerican agroecosystem based on participative ecological intensification: Evaluation of the soil and efficiency of the system</t>
  </si>
  <si>
    <t>Mexico is one of the countries with the highest importation levels of basic foods worldwide; it is therefore highly desirable to adopt measures to guarantee local food autonomy. Agricultural production alternatives that present an appropriate relationship with the environment are required. The objective of this study was to generate, implement and evaluate different strategies of participative ecological intensification. These strategies were focused on improving soil quality and agricultural productivity based on the traditional Mesoamerican maize based â€œmilpaâ€ agrosystem. Management agrosystems were determined and implemented in conjunction with producers in an experimental community plot over a period of two years (2012 and 2013). The alternative management practices included the use of organic amendments (solid and organic) and synthetic fertilizers. Changes in soil chemical characteristics and yields (maize, beans) were measured, as well as indices of economic efficiency, labor and fertilizer use. After 2 years, the organic management treatments showed a clear increase in soil pH (from 5.02 to 5.5-5.6), in contrast to the conventional treatment in which the soil acidified (pH 4.9) and presented reduced P availability. As a result of the higher soil acidity, yields were lower compared to the systems that used organic conditioners. Soil nitrate (NO3) concentration in the year 2012 was greater in plots with chemical fertilizers and vermicompost than in the other treatments. However, in the former, there were higher losses of N through lixiviation that year (112.6 kg ha(-1)) and in 2013 (212.2 kg ha(-1)), which were related to the occurrence of high precipitation (972 mm in 2012 and 1231 mm in 2013). Yields of maize were greater in the conventional system but lower than the bean yield. In contrast, in 2013, a stormy year, the organic system (bokashi + lime) was the most resilient in terms of both maize and bean yields. The treatments of highest annual total cost in 2012 and 2013 were those that used liquid amendments, due to the increased number of working days required for fertilizer application. In contrast, the lowest cost treatments in 2012 were those with vermicompost and, in 2013, with bokashi and bokashi + lime. The conventional treatment presented the highest fertilization costs. Application of solid organic fertilizers allowed improvement of the milpa agroecosystem soil chemical characteristics in the mountain region of Guerrero. This system presented the most efficient use of resources and labor and proved to be more resilient against the impact of storms. Moreover, it produced higher bean and maize yields compared to the milpa with conventional inputs.</t>
  </si>
  <si>
    <t>Etchevers-Barra, Jorge; Fuentes-Ponce, Mariela; Manuel Rodriguez-Sanchez, Luis; Reyna-Ramirez, Cristian A.; Vela-Correa, Gilberto</t>
  </si>
  <si>
    <t>Organic amendments; Synthetic fertilizers; Maize-bean; Cost/benefit relationship</t>
  </si>
  <si>
    <t>10.1016/j.agsy.2018.06.013</t>
  </si>
  <si>
    <t>Reduce pests, enhance production: benefits of intercropping at high densities for okra farmers in Cameroon</t>
  </si>
  <si>
    <t>BACKGROUND: Intercropping can help reduce insect pest populations. However, the results of intercropping can be pest- and crop-species specific, with varying effects on crop yield, and pest suppression success. In Cameroon, okra vegetable is often grown in intercropped fields and sown with large distances between planting rows (similar to 2m). Dominant okra pests include cotton aphids, leaf beetles and whiteflies. In a field experiment, we intercropped okra with maize and bean in different combinations (okra monoculture, okra-bean, okra-maize and okra-bean-maize) and altered plant densities (high and low) to test for the effects of diversity, crop identity and planting distances on okra pests, their predators and yield. RESULTS: We found crop identity and plant density, but not crop diversity to influence okra pests, their predators and okra yield. Only leaf beetles decreased okra yield and their abundance reduced at high plant density. Overall, okra grown with bean at high density was the most economically profitable combination. CONCLUSIONS: We suggest that when okra is grown at higher densities, legumes (e.g. beans) should be included as an additional crop. Intercropping with a leguminous crop can enhance nitrogen in the soil, benefiting other crops, while also being harvested and sold at market for additional profit. Manipulating planting distances and selecting plants based on their beneficial traits may thus help to eliminate yield gaps in sustainable agriculture. (C) 2017 Society of Chemical Industry</t>
  </si>
  <si>
    <t>Hanna, Rachid; Houmgny, Raissa; Singh, Akanksha; Weisser, Wolfgang W.; Zytynska, Sharon E.</t>
  </si>
  <si>
    <t>intercropping; crop identity; high plant density; pests; predators; yield</t>
  </si>
  <si>
    <t>10.1002/ps.4636</t>
  </si>
  <si>
    <t>cameroon</t>
  </si>
  <si>
    <t>vicia faba;zea mays;abelmoschus esculentus</t>
  </si>
  <si>
    <t>Reduced tillage and crop diversification can improve productivity and profitability of rice-based rotations of the Eastern Gangetic Plains</t>
  </si>
  <si>
    <t>Intensive rice (Oryza sativa)-based cropping systems in south Asia provide much of the calorie and protein re-quirements of low to middle-income rural and urban populations. Intensive tillage practices demand more re-sources, damage soil quality, and reduce crop yields and profit margins. Crop diversification along with conservation agriculture (CA)-based management practices may reduce external input use, improve resource-use efficiency, and increase the productivity and profitability of intensive cropping systems. A field study was conducted on loamy soil in a sub-tropical climate in northern Bangladesh to evaluate the effects of three tillage options and six rice-based cropping sequences on grain, calorie, and protein yields and gross margins (GM) for different crops and cropping sequences. The three tillage options were: (1) conservation agriculture (CA) with all crops in sequences untilled, (2) alternating tillage (AT) with the monsoon season rice crop tilled but winter season crops untilled, and (3) conventional tillage (CT) with all crops in sequences tilled. The six cropping se-quences were: rice-rice (R-R), rice-mung bean (Vigna radiata) (R-MB), rice-wheat (Triticum aestivum) (R-W), rice -maize (Zea mays) (R-M), rice-wheat-mung bean (R-W-MB), and rice-maize-mung bean (R-M-MB). Over three years of experimentation, the average monsoon rice yield was 8% lower for CA than CT, but the average winter crops yield was 13% higher for CA than CT. Systems rice equivalent yield (SREY) and systems calorie and protein yields were about 5%, 3% and 6%, respectively, higher under CA than CT; additionally, AT added approximately 1% more to these benefits. The systems productivity gain under CA and AT resulted in higher GM by 16% while reducing the labor and total production cost under CA than CT. The R-M rotation had higher SREY, calorie, protein yields, and GM by 24%, 26%, 66%, and 148%, respectively, than the predominantly practiced R-R rotation. The R-W-MB rotation had the highest SREY (30%) and second highest (118%) GM. Considering the combined effect of tillage and cropping system, CA with R-M rotation showed superior performance in terms of SREY, protein yield, and GM. The distribution of labor use and GM across rotations was grouped into four categories: R-W in low-low (low labor use and low GM), R-M in low-high (low labor use and high GM), R-W-MB and R-M-MB in high-high (high labor use and high GM) and R-R and R-MB in high-low (high labor use and low GM). In conclusion, CA performed better than CT in different winter crops and cropping systems but not in monsoon rice. Our results demonstrate the multiple benefits of partial and full CA-based tillage practices employed with appropriate crop diversification to achieve sustainable food security with greater calorie and protein intake while maximizing farm profitability of intensive rice-based rotational systems.</t>
  </si>
  <si>
    <t>Gathala, Mahesh K.; Hoque, Muhammad Arshadul; Hossain, Mosharraf; Krupnik, Timothy J.; Timsina, Jagadish; Ziauddin, Md. A. T. M.</t>
  </si>
  <si>
    <t>Alternate tillage; Calorie and protein yields; Conservation agriculture; Gross margin; Labor use; Relative yield change; Cropping systems diversification</t>
  </si>
  <si>
    <t>10.1016/j.fcr.2022.108791</t>
  </si>
  <si>
    <t>Reduced Tillage and Intercropping as a Means to Increase Yield and Financial Return in the Drylands of Tigray, northern Ethiopia: A Case Study under Rainfed and Irrigation Conditions</t>
  </si>
  <si>
    <t>Intensive tillage is a major sustainability concern in cereal dominated cropping systems in the drylands of Tigray, Ethiopia. Hence, on-farm trials were conducted to investigate the yield and economic advantage of reduced tillage and intercropping for two seasons. A factorial experiment in a complete randomized block design was carried out at Adigudom located in Hintalo-Wajirat district in South-Eastern Tigray in 2014 (rain-fed) and 2015 (irrigated). The experiment consisted of four tillage frequencies (zero, one, two and four) and three types of cropping systems (sole maize, sole soybean and maize-soybean intercropping) in three/four replications. Maize, variety â€œMelkassa 2â€, and soybean, variety â€œAwassa 91â€ were used. Grain and biomass yields, and harvest index of both crops were analysed. Yield advantage of intercropping was evaluated using land equivalent ratio (LER) and partial budget analysis was used for the financial evaluation. The grain and biomass yields of both crops were significantly increased (p&lt;0.05) as the tillage frequencies increased from zero to four in both seasons but the frequent tillage with sole cropping was not economically viable as the two times tillage with maize-soybean intercropping gave 126% greater net benefit compared to the four times tillage sole maize, which is practiced by farmers in the study area. The net benefit was strongly influenced by the main effects of tillage and intercropping in both seasons (p&lt;0.001) and by their interaction in 2014 (p&lt;0.05). Significantly higher LER (1.87-2.12) was recorded from maize-soybean intercropping over sole cropping in all the tillages and both seasons. Hence, two alternative options are suggested that farmers could apply in the drylands of Tigray: (i) keeping the sole cropping culture of maize production, and reducing number of tillages from 4 to 2 that would give 374% and 705% Marginal Rate of Return (MRR), respectively, under the rainfed and irrigated conditions compared to zero tillage sole maize; or (ii) intercropping maize with soybean and reducing tillage frequency from 4to 2 that would give 608% and 585% MRR in the respective growing seasons, compared to zero tillage maize-soybean intercropping. Taking these results into account, two times tillage combined with maize-soybean intercropping can be a good option in dryland areas of Tigray to achieve higher total intercrop yield at a low cost and larger LER. Moreover, reduced tillage can minimize soil degradation and benefit farmers with poor access to draft power or female-headed households constrained with labour for ploughing.</t>
  </si>
  <si>
    <t>Abrha, Berhanu; Aune, Jens B.; Kahsay, Girmay; Kidane, Asmeret; Tesfay, Girmay; Tsegay, Alemtsehay</t>
  </si>
  <si>
    <t>Tillage; Intercropping; Maize; Soybean; Tigray; Ethiopia</t>
  </si>
  <si>
    <t>10.4314/mejs.v10i2.4</t>
  </si>
  <si>
    <t>Reduced Water Use in Barley and Maize Production Through Conservation Agriculture and Drip Irrigation</t>
  </si>
  <si>
    <t>The Mexican Bajio region is the country's main barley (Hordeum vulgare) producing area. Barley is commonly produced during the dry autumn-winter season using furrow irrigation with ground water, following which rainfed maize (Zea mays) is grown in the spring-summer season using supplementary irrigation. Ground water levels in the region are steadily dropping, and the introduction of water-saving technologies in agriculture is urgently required. Drip irrigation can reduce water use but is costly. Conservation agriculture-the combination of minimal tillage, permanent soil cover and crop diversification-might reduce water use, but studies in irrigated systems are scarce. We compared water use and grain yield in tillage-based conventional agriculture and conservation agriculture, both with furrow irrigation and drip irrigation, in a 3-year (six growing seasons) barley-maize field experiment. Additionally, side-by-side demonstrations of conventional and conservation agriculture were installed simultaneously in farmers' fields and yields, water use and fuel use were recorded. In the field experiment, yields did not differ significantly between production systems, but irrigation water use was on average 17% lower in conservation agriculture than in conventional agriculture, 36% lower with drip irrigation compared with furrow irrigation in conventional tillage, and 40% lower with drip irrigation and conservation agriculture combined compared with conventional agriculture with furrow irrigation. Water use reductions differed strongly between years, depending on weather. The water saving through conservation agriculture in farmers' fields was similar to the water saving in the controlled experiment with about 17%. Additionally, in farmer's fields conservation agriculture reduced greenhouse gas emissions by 192 kg CO2 ha(-1) and improved soil health. The implementation of conservation agriculture would be a cost-effective method to reduce water use in the barley-maize production system in the Mexican Bajio, while simultaneously reducing greenhouse gas emissions.</t>
  </si>
  <si>
    <t>Flores Garcia, Alvaro; Fonteyne, Simon; Verhulst, Nele</t>
  </si>
  <si>
    <t>irrigation; tillage; permanent raised beds; Mexico; water use efficiency; corn; CO2 emissions</t>
  </si>
  <si>
    <t>10.3389/fsufs.2021.734681</t>
  </si>
  <si>
    <t>conservation agriculture;irrigation/drip</t>
  </si>
  <si>
    <t>Reducing Global Warming Potential through Sustainable Intensification of Basmati Rice-Wheat Systems in India</t>
  </si>
  <si>
    <t>This study examines the effects of tillage, residue management and cropping system intensification through the inclusion of green gram on the performance of the rice-wheat (RW) system in NW India. We hypothesized that zero tillage (ZT) with residue retention provides a means of sustainably intensifying the RW system through lower production costs and higher economic profitability, whilst at the same time minimizing soil and environmental trade-offs. To test this hypothesis, we evaluated six combinations of tillage, residue management and green gram integration in RW rotation in northwest Indo-Gangetic Plains (IGP) of India. Treatments included in the study were: rice and wheat under conventional tillage (CT) with and without green gram (CTR-CTW, CTR-CTW+GG), both crops under zero-tillage (ZT) with and without green gram (ZTR-ZTW-R, ZTR-ZTW-R+GG) and both crops under ZT plus residues with and without green gram (ZTR-ZTW+R, ZTR-ZTW+R+GG). Based on two consecutive years of data, the net return from the RW system was significantly higher in the ZT than CT systems. Methane emissions were only observed under flooded conditions in CT rice plots; otherwise, emissions were negligible in all other treatment combinations. N2O emissions were dictated by N fertilizer application with no other treatment effects. Overall, ZT with residue retention resulted in the lowest global warming potential (GWP) ranging from 3301 to -823 kg CO2-eq ha(-1) year(-1) compared to 4113 to 7917 kg CO2-eq ha(-1) year(-1) in other treatments. Operational inputs (tillage, planting, and irrigation) and soil C sequestration had significant effects on total GWP. The water footprint of RW production system was about 29% less in CA-based system compared to CT-based systems. Our study concludes that ZTR-ZTW+R and ZTR-ZTW+R+GG in RW systems of northwestern IGP have the potential to be agronomically productive, economically viable with benefits also for the environment in terms of soil health and GHG emissions.</t>
  </si>
  <si>
    <t>Grewal, Mohinder S.; Jat, Hanuman S.; Jat, Mangi L.; Rai, Munmun; Sapkota, Tek B.; Shankar, Vivek; Singh, Love K.; Stirling, Clare M.</t>
  </si>
  <si>
    <t>conservation agriculture; greenhouse gas emissions; carbon sequestration; methane; nitrous oxide; global warming potential</t>
  </si>
  <si>
    <t>10.3390/su9061044</t>
  </si>
  <si>
    <t>phaseolus vulgaris;oryza sativa;triticum</t>
  </si>
  <si>
    <t>Reduction in net greenhouse gas emissions through a combination of pig manure and reduced inorganic fertilizer application in a double-rice cropping system: Three-year results</t>
  </si>
  <si>
    <t>Manure amendment in croplands is common practice for soil carbon sequestration, and may also reduce greenhouse gas emissions. Few studies focus on the effects of manure application on the net greenhouse gas emissions (NGHGE, the global warming impacts of soil carbon sequestration and CH4 and N2O emissions) in double-rice cropping fields. Herein, a field experiment was conducted to analyze the effects of pig manure application in combination with reduced chemical fertilizers on the NGHGE, soil properties, and yields in a double-rice paddy field in 2012-2015. Four treatments were included: 0 N (no nitrogen fertilizer); 1/2 N (chemical nitrogen fertilizer reduced by 50%); N (100% chemical nitrogen fertilizer); and 1/2 N + PM (pig manure complemented with chemical fertilizer application). The average annual CH4 emissions for 1/2 N + PM were 53%, 50%, and 32% higher than those for 0 N, 1/2 N, and N treatments, respectively (p &lt; 0.05). The soil organic carbon sequestration rates (SOCSR) for 1/2 N + PM were 224%, 208%, and 192% higher than those for 0 N, 1/2 N, and N treatments, respectively (p &lt; 0.05). The average annual N2O emissions from 1/2 N + PM were 51% lower than those from the N treatment. Compared to 0 N, 1/2 N and N treatments, the average NGHGE for 1/2 N + PM decreased by 41%, 41%, and 52%, and the average greenhouse gas intensity (GHGI, the yield-scaled NGHGE) from 1/2 N + PM reduced by 67%, 52%, and 53%, respectively. The decreases in NGHGE and GHGI were predominantly due to increased SOCSR (contributions of 187-308% and 81-325%, respectively) in 1/2 N + PM. The average soil nitrate, microbial biomass carbon and nitrogen, soil organic carbon contents, and pH value for 1/2 N + PM treatment were higher than those for the 1/2 N and N treatments (p &lt; 0.05). Compared to 0 N and 1/2 N treatments, 1/2 N + PM treatment significantly increased the average rice yield. However, no significant difference in average yield was observed between the 1/2 N + PM and N treatments. Gross margin analysis showed that the economic profit for 1/2 N + PM was higher than that for the other three treatments. Thus, the combined application of reduced chemical fertilizers and pig manure is an effective and economic way to neutralize greenhouse gas emissions and increase soil fertility in double-rice cropping systems.</t>
  </si>
  <si>
    <t>Chen, Dan; Ge, Tida; Li, Yong; Ma, Xiaofang; Shen, Jianlin; Wang, Cong; Wu, Jinshui; Zheng, Liang</t>
  </si>
  <si>
    <t>Double-rice ecosystem; Organic amendments; Carbon neutrality; Greenhouse gas mitigation</t>
  </si>
  <si>
    <t>10.1016/j.agee.2021.107799</t>
  </si>
  <si>
    <t>Regression modeling nitrogen fertilization requirement for maize crop by combining spectral reflectance and agronomic efficiency</t>
  </si>
  <si>
    <t>This study aimed to develop a novel regression model for prescription of required nitrogen (N) for maize by combining spectral reflectance data from GreenSeeker sensor and agronomic efficiency. For this end, two field trials at two sites were carried out with maize (Zea mays L.) on Oxisols under no-till systems in Southern Brazil. For both experiments, a randomized complete block design, with three replications in a split-plot arrangement, was used. The main plots consisted of four urea-N rates at sowing (0, 20, 40, and 60 kg N ha(-1)) and subplots included four urea-N rates in top dressing (0, 80, 160, and 240 kg N ha(-1)). Based on the results, a novel model for prescription of N rate in top dressing for maize was defined. The increases in maize yields with the N rates estimated by the model (16% to 39%) were similar to that obtained with the N rates used for maximum economic yield (15% to 42%). The estimated N rate by the model provided an economic return 36.5% and 7.0% higher than the N rate for maximum yield, and only 6.6% and 2.0% lower than the N rate for maximum economic yield, at sites 1 and 2, respectively. Thus, the economic return obtained using the model was closer to that reached with the N rate for maximum economic yield than that for maximum yield. Therefore, the developed model, combining spectral reflectance and agronomic efficiency, exhibited great potential to improve the maize N fertilization efficiency.</t>
  </si>
  <si>
    <t>Auler, Andre Carlos; Caires, Eduardo Favero; Guimaraes, Alaine Margarete; Kapp-Junior, Claudio</t>
  </si>
  <si>
    <t>agronomic efficiency; INSEY; maize grain yield; NDVI; Nitrogen fertilization; urea-N</t>
  </si>
  <si>
    <t>10.1080/01904167.2020.1766074</t>
  </si>
  <si>
    <t>optimization/fertilizer</t>
  </si>
  <si>
    <t>Relay cropping of cotton in wheat improves productivity of cotton-wheat cropping system</t>
  </si>
  <si>
    <t>Cotton-wheat (CW) is an important cropping system in Pakistan; however, delayed cultivation of cotton after wheat significantly deceases system productivity. Late-sown cotton crop suffers from heat stress, high fruit shedding and infestation of various pests and cotton leaf curl virus (CLCV). Therefore, early sowing of cotton is preferred to overcome these challenges. However, cotton planting is overlapped with the harvesting of wheat crop in CW cropping system. Since fallow land is unavailable, relay intercropping of cotton in wheat crop seems a viable option for early planting. This three-year field study evaluated the role of relay cropping of cotton in improving the productivity of CW cropping system and lowering CLCV infestation. Wheat was planted in 22.5 cm rows with no row skipped (W-1), one row skipped after every three (W-2), and six rows (W-3) for planting cotton in 0.75 and 1.50 m apart rows. Early cotton was planted in fallow land (C-1) and standing wheat in 0.75 (C-2) and 1.50 m (C-3) apart rows and conventional planting after wheat harvesting (C-4). Yield losses of wheat crop ranged from 8.16 to 19.81% in W-3 and W-2, respectively compared W-1. However, C-2 and C-3 treatments improved cotton yield by 86.07% and 64.89% suppressed CLCV infestation by 68.14% and 65.86%, respectively compared to C-4. Moreover, net benefits from relay cropping (W2C2) were 2190.1 $ ha(-1) in 2013-14, 1954.4 $ ha(-1) in 2014-15 and 2559.5 $ ha(-1) in 2015-16 in comparison with C-1 (1543.5, 1311.7 and 1892.3 $ ha(-1) during 2013-14, 2014-15 and 2015-16, respectively). The W-2 resulted in higher cotton yield compared to W-3 which is mainly attributed to double number of cotton rows in W-2 than W-3. It is concluded that cotton relay cropping (W2C2) resulted in the highest economic returns with minimum CLCV infestation. Therefore, W2C2 is recommended for improving the system productivity of CW cropping system.</t>
  </si>
  <si>
    <t>Afzal, Muhammad Naveed; Afzal, Muhammad Umer; Ahmad, Muhammad; Ahmed, Zeeshan; Al-Hashimi, Abdulrahman; Elshikh, Mohamed S.; Maqbool, Amir; Tariq, Muhammad</t>
  </si>
  <si>
    <t>TRITICUM-AESTIVUM L.; ECONOMIC RETURNS; YIELD COMPONENTS; FIBER QUALITY; PROFITABILITY; FERTILIZATION; GROWTH; PUNJAB; SEASON; MAIZE</t>
  </si>
  <si>
    <t>10.1371/journal.pone.0266694</t>
  </si>
  <si>
    <t>RELAY PLANTING OF WHEAT IN COTTON: AN INNOVATIVE TECHNOLOGY FOR ENHANCING PRODUCTIVITY AND PROFITABILITY OF WHEAT IN COTTON-WHEAT PRODUCTION SYSTEM OF SOUTH ASIA</t>
  </si>
  <si>
    <t>Cotton wheat (CW) is the second most important cropping system after rice wheat in South Asia. Sowing of wheat after cotton is usually delayed due to late pickings coupled with time needed for seedbed preparation, resulting in low wheat yield. Lack of suitable machinery is a major constraint to direct drilling of wheat into the heavy cotton stubbles. An innovative approach with much promise is the `2-wheel tractor-based self-propelled relay seeder' with seed-cum-fertilizer attachment. On-farm trials were conducted at four locations during 2009-2010 and at 10 locations during 2010-2011 to evaluate the following four wheat establishment methods in CW-dominated areas of south-western Punjab, India: (1) zero till seeding in standing cotton using a self-propelled relay seeder, (2) relay seeding in standing cotton with a manual drill without prior tillage (2010 only), (3) relay broadcast seeding in standing cotton following light manual tillage and (4) conventional sowing of wheat after cotton harvest (conventional tillage and sowing with a seed fertilizer drill). Planting of wheat under conventional practice was delayed by 20-44 days compared with relay seeding. Seed cotton yield was also significantly higher with relay seeding due to opportunity for one additional picking. Yield of wheat sown with the self-propelled relay seeder was 41.2% and 11.8% higher than with conventional practice in 2009-2010 and 2010-2011 respectively. The increase in wheat yield under relay seeding of wheat was primarily due to higher spike density and more grains per spike. The net income from the CW system was 28.2% higher for the self-propelled relay seeder than with conventional sowing</t>
  </si>
  <si>
    <t>Buttar, G. S.; Gupta, R.; Jat, M. L.; Sidhu, H. S.; Singh, Baldev; Singh, Vicky; Yadvinder-Singh</t>
  </si>
  <si>
    <t>NORTHWEST INDIA; SOWING DATE; TILLAGE</t>
  </si>
  <si>
    <t>10.1017/S0014479712001032</t>
  </si>
  <si>
    <t>diversification/intercropping/relay;land preparation/tillage/reduced or zero</t>
  </si>
  <si>
    <t>Reprint of â€œOptimizing intensive cereal-based cropping systems addressing current and future drivers of agricultural change in the Northwestern Indo-Gangetic Plains of Indiaâ€</t>
  </si>
  <si>
    <t>Increasing scarcity of resources (labour, water, and energy) and cost of production, along with climate variability, are major challenges for the sustainability of rice-wheat system in the northwesten Indo-Gangetic Plains (IGP). We hypothesized that adopting the principles of conservation agriculture together with best crop management practices would improve system productivity and overall efficiency, resulting in a higher profitability. To test this hypothesis, we evaluated the performance of four cropping system scenarios (treatments), which were designed to be adapted to current and future drivers of agricultural changes. The treatments including farmers practices varied in tillage and crop establishment methods, residue management, crop sequence, and crop management. Zero-tillage direct-seeded rice (ZT-DSR) with residue retention and best management practices provided equivalent or higher yield and 30-50% lower irrigation water use than those of farmer-managed puddled transplanted rice (CT-TPR). Overall, net economic returns increased up to 79% with a net reduction in production cost of up to US$ 55 ha(-1) in ZT-DSR than CT-TPR. Substituting rice with ZT maize was equally profitable but with 88-95% less irrigation water use. Avoiding puddling in rice and dry tillage in maize with residue retention increased yield (by 0.5-1.2 t ha(-1)) and net economic returns of the succeeding wheat crop. Inclusion of mungbean in the rotation further increased system productivity and economic returns. In summary, our initial results of 2-year field study showed positive effects of CA-based improved management practices on yield and system efficiencies with greater benefits in the second year. There is a need of longer term monitoring to quantify cumulative effects of various interventions and to eventually make recommendations for wider dissemination. (C) 2013 Elsevier B.V. All rights reserved.</t>
  </si>
  <si>
    <t>diversification/crop rotation;land preparation/tillage/reduced or zero/direct;residue management/crop/mulch;residue management/crop/retained</t>
  </si>
  <si>
    <t>Reprint of Alternative cropping systems for greenhouse gases mitigation in rice field: a case study in Phichit province of Thailand</t>
  </si>
  <si>
    <t>Seeking new practical approaches as alternative ways for greenhouse gas (GHG) mitigation to incentivize farmers' behaviors regarding farming is a challenging point. Thus, five alternative crop rotations (rice, corn, mung bean, soybean and watermelon) under ten alternative cropping systems were investigated. Data were collected using field surveys and structured questionnaires at the same 144 farms (in irrigated and rainfed areas of 72 farms equally) covering two crop years. GHG emissions were evaluated based on the concept of the life cycle assessment of the greenhouse gas emissions (LCA-GHG) of products. Economic analyses of each cropping system were preformed: cost-benefit analysis, net profit and marginal abatement cost (MAC). Results revealed that rice cultivation was the major source of GHG emissions, particularly due to the planting and burning of rice residue stages, while GHG emissions of crop rotation systems were generated mainly from the land preparation stage. On a per area basis, large farms show significantly higher GHG emissions than small and medium farms. Conversely, for per kg of crops produced, small farms generated the highest GHG emissions, compared to the other sizes of farms. This study strongly supports the implementation of a triple cropping system in irrigated areas, which suggests that crop rotations after the first and second rice harvesting with mung bean gained the highest BBC ratio at 1.48; the negative abatement potential was -5.47 ton CO(2)eq ha(-1), the negative abatement cost was -2378.31 Baht ha(-1) and the negative MAC was -434.86 Baht ton(-1) CO(2)eq. For rainfed areas, the double cropping system with selecting mung bean is recommended because it is the most profitable as the B/C ratio is 1.52, the negative abatement potential is -7.34 ton CO(2)eq ha(-1), the negative abatement cost is -2161.11 Baht ha(-1) and the negative MAC is -294.48 Baht ton(-1) CO(2)eq. Alternative cropping systems with selecting crop rotation not only reduce GHG emissions in the rice field but also increase the benefits to farmers. (C) 2016 Elsevier Ltd. All rights reserved.</t>
  </si>
  <si>
    <t>Arunrat, Noppol; Pumijumnong, Nathsuda; Wang, Can</t>
  </si>
  <si>
    <t>Rice field; Cropping systems; Greenhouse gas emissions; Life cycle assessment; Marginal abatement cost</t>
  </si>
  <si>
    <t>10.1016/j.jclepro.2016.08.015</t>
  </si>
  <si>
    <t>Background: Blackgram (Vigna mungo L.), commonly known as urdbean, mash, black mapte and other names, is a popular shortseason pulse crop farmed throughout India. This crop is extensively sown in conjunction with various cropping systems under residual moisture conditions after wheat harvest as summer crops under irrigated conditions and due to its high protein and carbohydrate content, as well as its short duration crop, it is suitable in summer crop grown between wheat and rice. Methods: Field experiments was carried out during two consecutive summer seasons of 2018-19 and 2019-20 to study residual effect of biofertilizer and foliar nutrition on plant height and yield attributes of summer blackgram (Vigna mungo) under different fertility levels at the Research Farm, Division of Agronomy, SKUAST-J, Chatha. The experiment was laid out in split-split plot design with three factors replicated thrice. Result: Maximize residual effect of nutrients on blackgram after raised wheat as a major crop among the fertility levels including biofertilizer and foliar application, recommended dose fertilizer achieved, growth parameters viz, yield attributing characters, number of pods/plants, number of grains /plants, 1000-grains weight, seed yield, stover yield and harvest index as compared to 75% of RDF. However, control recorded lowest values of all growth, yield attributing parameter and yield of blackgram crop. Whereas, soil application of biofertilizer consortium recorded higher plant height and yield attributing characters of blackgram in comparison to seed treatment with biofertilizer consortium applied in wheat as main crop. Among the foliar application of 2% of NPK ( 19:19:19) higher values of growth character, yield and yield attributing parameters of blackgram were recorded in foliar application of 2% NPK (19:19:19) at flowering stage as compared to tillering and tillering + flowering stages of wheat crop during both the years. Economics of blackgram in terms of net return and B:C ratio was influenced by residual effect of various applied in wheat crop and recorded higher in RDF fertility, soil application of biofertilizer consortium and foliar application of 2% NPK at flowering stage.</t>
  </si>
  <si>
    <t>Bochalya, R. S.; Gupta, A. K.; Kumar, Deepak; Kumar, P.; Mehta, Swati; Puniya, R.; Thakur, N. P.</t>
  </si>
  <si>
    <t>Blackgram; Fertility levels; RDF; Residual effect; Wheat</t>
  </si>
  <si>
    <t>10.18805/LR-4843</t>
  </si>
  <si>
    <t>conservation agriculture;land preparation/tillage/reduced or zero;nutrient management/inorganic fertilizer;irrigation;optimization/irrigation;residue management/crop/retained</t>
  </si>
  <si>
    <t>vigna mungo</t>
  </si>
  <si>
    <t>A 3-year field experiment was conducted to determine the impact of corn residue-derived biochar on soil organic matter (SOM), soil nutrients, corn yield and partial factor productivity of synthetic fertilizer in Hetao Irrigation District, Inner Mongolia of China. Three rates of biochar, 15 (B15), 30 (B30) and 45 (B45) t ha(-1), and a non-biochar control (B0) were applied to a corn field one time at the first crop growing season under film-mulched with drip-irrigation. Relative to B0, the B30 led to a significant increase in SOM at top 30 cm soil layer (15.3%) and partial factor productivity of fertilizers (12.8%) as averaged across 3 years. Amendment in B30 also increased the available nutrients in the soil (nitrogen, phosphorus and potassium), corn yield and economic benefit. In contrast, the first year showed the largest improvements for corn yield and economic benefit for B30, followed by the second year and the third year. The corn grain yield has potentially increased when the SOM and the available phosphorus were increased when compared to the available nitrogen and potassium. A single biochar amendment at the rate of 30 t ha(-1) can be adequate for the corn production in 3 years under dry climatic conditions.</t>
  </si>
  <si>
    <t>Feng, Gary; Jia, Yonglin; Ma, Chao; Qu, Zhongyi; Yang, Wei</t>
  </si>
  <si>
    <t>Biochar amendment; soil inorganic nitrogen; corn yield; fertilizer use efficiency; economic return</t>
  </si>
  <si>
    <t>10.1080/03650340.2022.2045280</t>
  </si>
  <si>
    <t>Residue management systems and their implications for production efficiency</t>
  </si>
  <si>
    <t>Cotton production is the number one crop enterprise in Georgia in terms of revenue generation. However, due to continuous deterioration of soil quality with conventional tillage and chemical fertilizer application, the economic viability and sustainability of cotton production in Georgia are questionable. Residue management systems (RMSs) comprising winter cover crops were analyzed as an alternative to the existing system, which consists of conventional tillage and chemical fertilizer using yield benefit, net revenue, carbon sequestration, and yield efficiency criteria. Four different RMSs were examined for profitability and input efficiency. Four RMSs encompassing tillage versus no-till and chemical versus organic sources of plant nutrients were compared for their yield and net return differences. No-till and poultry litter with a cover crop was the only system with a positive return and crop yield based on the results from experimental data. Limited results from the experimental field were reinforced using a simulation study. When cotton yield is simulated with an alternative level of organic matter and nitrogen application, production function shows efficiency in input application at the higher level of organic matter. Regression results based on an erosion productivity impact calculator/environmental policy integrated climate (EPIC) simulation indicated that, in the long term, a no-till and poultry litter system may have promise in the region. The results from simulation confirm the results from the experimental study. This study reflected a need to change the cotton management system from the 200-year-old practice of employing intensively cultivated conventional tillage and chemical fertilizers to a new renewable resource-based system where residue management and organic sources of nutrients would be the key components.</t>
  </si>
  <si>
    <t>Cabrera, M; Lohr, L; Paudel, KP</t>
  </si>
  <si>
    <t>residue management systems; production efficiency; cotton yield; organic matter</t>
  </si>
  <si>
    <t>10.1079/RAF2005138</t>
  </si>
  <si>
    <t>Resource conservation practices in maize-mustard cropping system: Impact on energy, soil carbon and nutrient dynamics</t>
  </si>
  <si>
    <t>Aim : Ensuring incessant availability of water and nutrient is an arduous task particularly in rainfed areas. Hence, certain resource conservation measures are needed in those areas for increasing productivity under new emerging cropping systems. Impact of different resource and moisture conservation practices on yield, economics, energy and nutrient dynamics was studied on maize-mustard cropping system in semi-arid region of India. Methodology : The experiment was laid out in split-plot design with three replications. The main plot treatments consisted of four soil moisture conservation practices in kharif season maize i.e. ridges and furrows (RF), RF + crop residue (CR) @ 4 tha(-1), RF + CR @ 2 tha(-1) + VAM and flat sowing (FS). Five zero tillage (ZT) management techniques in rabi season mustard i.e. ZT, ZT + seed priming, ZT + CR@ 4 tha(-l), ZE+ CR @ 2 tha(-1) + Hydroget and conventional tillage (CT) were undertaken in sub plots in mustard undercropping system mode. Results Planting of inaize and mustard under RF wither tha(-1) crop residue recorded significantly higher system productivity during 2014-15 and 2015-16 over other treatments. Among the ZT management practices. ZT + CR 4 tha(-1) registered maximum MEY in first and second year, respectively. After 2 years of study, maximum SOC sequestration rate (3.48 tha(-1) yr ) was observed in RF CR2 tha(-1) + VAM followed by control (FS, 3.40 tha(-1) yr(-1)) treatment. Among the sub-plot treatments, ZT + CR 2 t ha(-1) + hydrogel recorded maximum values of SOC sequestration rate to the tune of 3.42 t ha `yr respectively. Nutrient balance studies showed, RF + CR 4 tha(-1) having positive N balance (75 kg ha(-1)) whereas under sub-plot treatments N balance varied from 113-154 kg ha(-1) with maximum N balance obtained in CT. Interpretation : Raising maize under RF moisture conservation technique with application of crop residue @ 4 tha(-1) and mustard with ZT + CR 4 tha(-1) were found superior in terms of overall productivity in maize-mustard cropping system, which also fetched maximum net returns. Higher output energy was obtained in above mentioned treatments, while energy-use efficiency and energy productivity was higher under control treatments.</t>
  </si>
  <si>
    <t>Adhikary, P. P.; Choudhary, A. K.; Choudhary, M.; Dass, A.; Jakhar, P.; Maharana, J.; Rana, K. S.</t>
  </si>
  <si>
    <t>Carbon sequestration; Energy indices; Hydrogel; Semi-arid region; Zero tillage</t>
  </si>
  <si>
    <t>10.22438/jeb/39/4/MRN-549</t>
  </si>
  <si>
    <t>planting/flat;residue management/crop/retained</t>
  </si>
  <si>
    <t>Resource saving and productivity enhancing impacts of crop management innovation packages in Ethiopia</t>
  </si>
  <si>
    <t>Crop management innovations are often not discrete fixed stand-alone options-and their adoption may imply various combinations and adaptations. This potentially confounds their impact assessment. This article assesses the resource saving and productivity enhancing impacts of a crop management package revolving around minimum tillage in maize-based farming systems in northwest Ethiopia. An endogenous switching regression model was applied to plot-and household-level survey data collected from 290 rural households operating 590 maize plots during the 2012 production year. Controlling for variations in plot and household characteristics, the average effect of minimum tillage package (minimum tillage package) on maize productivity is 0.44 t/ha. Compared to conventional practice (CP), adoption of the MTP decreased the average male and female labor use in maize production by 14.4 and 8.2 person-days per ha, respectively. Similarly, MTP adoption decreased draft power use for land preparation by 13.2 pair of oxen-days per ha. Compared to CP, in general, there is a considerable short-run maize productivity gain and reduction in labor and draft power use under MTP.</t>
  </si>
  <si>
    <t>Erenstein, Olaf; Jaleta, Moti; Jena, Pradyot Ranjan; Kassie, Menale; Marenya, Paswel; Teklewold, Tilaye; Tesfaye, Kindie</t>
  </si>
  <si>
    <t>Minimum tillage; Technology combination; Labor saving; Maize; Productivity impacts; Ethiopia</t>
  </si>
  <si>
    <t>10.1111/agec.12251</t>
  </si>
  <si>
    <t>Response of Late Valencia Sweet Orange (Citrus Sinensis (L.) Osbeck) to Fertilization on Acrisols of the Semi-Deciduous Forest Agro-Ecological Zone of Ghana</t>
  </si>
  <si>
    <t>We conducted a study to determine the response of Late Valencia sweet orange to organic and inorganic fertilizer application for two seasons in the semi-deciduous forest agro-ecological zone of Ghana. The experiment which was conducted in a randomized complete block design with four replications consisted of six treatments: (1) 9 t/ha oil palm empty fruit bunches (EFB); (2) 4 t/ha poultry manure (PM); (3) NPKZn (90 kg/ha N, 60 kg/ha P, 80 kg/ha K and 4.8 kg/ha Zn); (4) 0.5 EFB (4.5 t/ha) + 0.5 NPKZn (45 kg/ha N, 30 kg/ha P, 40 kg/ha K and 2.40 kg/ha Zn); (5) 0.5 PM (2 t/ha) + 0.5 NPKZn (45 kg/ha N, 30 kg/ha P, 40 kg/ha K and 2.40 kg/ha Zn) and (6) Control. In the 2019 harvest season, the treatment PM+NPKZn recorded the highest yield of 14.7 t/ha while the control recorded the least yield (6.4 t/ha). In the 2020 harvest season, fruit yield ranged from 17.3 t/ha with the NPKZn treated plots to 28.8 t/ha with the EFB treated plots. Economic analysis showed that for the five fertilizer application treatments, the highest benefit/cost ratio was attained with the EFB treatment for the two harvesting seasons combined. Fertilization did not significantly affect leaf nutrient content 253 days after application. However, leaf nitrogen (N) and potassium (K) contents were generally higher 253 days after fertilizer application than the initial levels while phosphorus (P) level did not change. The study suggests the need for farmers to adopt the use of organic wastes as a soil fertility management practice for citrus while at the same time ensuring timely control of diseases to reduce fruit drop and improve fruit yield.</t>
  </si>
  <si>
    <t>Adjei-Nsiah, S.; Akosah, D. K.; Brentu, F. C.</t>
  </si>
  <si>
    <t>Economic analysis; empty fruit bunches; inorganic fertilizer; integrated soil fertility management; organic fertilizer; poultry manure</t>
  </si>
  <si>
    <t>10.1080/00103624.2021.1879125</t>
  </si>
  <si>
    <t>Response of Maize Productivity and Resource Use Efficiency to Combined Application of Controlled-Release Urea and Normal Urea under Plastic Film Mulching in Semiarid Farmland</t>
  </si>
  <si>
    <t>Controlled-release urea is considered to enhance crop yields while reducing labor costs from fertilizer dressing, but the impacts can range widely depending on water availability in soil. Therefore, we conducted a 3-yr field study to evaluate the potential role of controlled-release urea in improving productivity and resource use efficiency of maize in semiarid areas in China. Treatments were established as two mulching modes (plastic film mulching [FM] and no mulching [NM]) and three nitrogen application modes (no nitrogen fertilizer [CK], a 1:2 ratio of controlled-release urea to common urea [CRU], and common urea only [U]). Higher temperature and soil water content under FM treatments significantly accelerated maize growth and development, as indicated in terms of a larger leaf area index before silking, greater biomass accumulation, and greater grain yield. More robust plants with controlled-release urea under mulching can better absorb and utilize deep soil water to increase water use efficiency (WUE). Mean shoot biomass, grain yield, and WUE during the three experimental years were 35.3, 19.0, and 12.4% higher in mulching with CRU treatments than in NM with controlled-release urea treatments, respectively. Significant interactions existed for yield and WUE among surface mulching (SM), nitrogen fertilizer (NF), and sampling year (Y) in the three experimental years, except for SM x NF for WUE. These results demonstrate that a mixture of controlled-release urea and U at an appropriate ratio under SM can provide a better water/temperature/nitrogen conditions for maize growth to realize relatively high yield with labor and time savings in semiarid farmland.</t>
  </si>
  <si>
    <t>Guo, Ning; Li, Shiqing; Shen, Yufang; Sun, Haoran; Tang, Liang; Yue, Shanchao; Zhai, Xiaofang; Zhou, Junxi</t>
  </si>
  <si>
    <t>WATER-USE EFFICIENCY; GROUNDNUT VIGNA-SUBTERRANEA; NITROUS-OXIDE EMISSIONS; POLYMER-COATED UREA; LOESS PLATEAU; WINTER-WHEAT; CROP YIELDS; SPLIT APPLICATION; SOIL-MOISTURE; GRAIN-YIELD</t>
  </si>
  <si>
    <t>10.2134/agronj2019.03.0215</t>
  </si>
  <si>
    <t>mulch/plastic;nutrient management/application/controlled release;nutrient management/inorganic fertilizer;residue management/non-crop/mulch</t>
  </si>
  <si>
    <t>Response of red pepper to deficit irrigation and nitrogen fertigation</t>
  </si>
  <si>
    <t>The main objective of this investigation was to evaluate the response of red pepper grown in a subhumid climate to different irrigation and nitrogen levels. Open-field trials were conducted in the Marmara Region, Turkey. Plants were subjected to three water levels [full irrigation (FI)=100% crop evapotranspiration (ETc) and two deficit irrigations (DIs)=66 and 33% ETc restoration] and four levels of N (0, 80, 160, and 240kgNha(-1)) during the 2012, 2013, and 2014 growing seasons. A split-plot experimental design was used. The highest values of biomass and marketable yield (MY) were observed under FI. DI significantly increased the fruit soluble solids content. The biomass yield, MY, and fruit weight significantly improved with increasing nitrogen levels. The 240kgNha(-1) treatment under FI provided the maximum net income. Increasing N supply under DI conditions enhanced the water-use efficiency based on both biomass yield and MY. These results indicate that with respect to the yield, the net income, and the water productivity of red pepper, the FI with a nitrogen supply of 160-240kgha(-1) is recommended for drip irrigated and N-fertigated red pepper under subhumid climate conditions.</t>
  </si>
  <si>
    <t>Aydinol, Pinar; Demir, Ali O.; Kuscu, Hayrettin; Ozmen, Nese; Turhan, Ahmet</t>
  </si>
  <si>
    <t>capsicum annuum; net income; soluble solids; water productivity; yield response factor</t>
  </si>
  <si>
    <t>10.1080/03650340.2016.1149818</t>
  </si>
  <si>
    <t>irrigation;nutrient management/inorganic fertilizer;nutrient management/organic fertilizer;optimization/fertilizer</t>
  </si>
  <si>
    <t>Transplanting rice appears to pose many problems, including depletion of freshwater reservoirs and competition for labor. Conversely, direct seeding allows us to overcome shortcomings associated with conventional transplanting. Nitrogen is a crucial nutrient needed for plant growth and yield. Therefore, this study was executed to analyze the influence of nitrogen on the performance of rice genotypes grown by direct seeding in wet soil. The experiment comprised various rice cultivars, i.e., Shalimar Rice-1, Shalimar Rice-3, Shalimar Rice-4, and Jhelum, and nitrogen (N) levels, i.e., 0, 90, 120, and 150 kg/ha. Shalimar Rice-4 produced a maximum grain yield (6.39 t/ha), followed by Shalimar Rice-3 and Jhelum). The application of 150 kg N/ha showed maximum values for growth parameters, yield attributing traits, and grain yield (6.68 t/ha); however, it remained at par with 120 kg N/ha. Crop water productivity was highest in Shalimar Rice-4 (0.49 kg/m(3)), and the same showed a consistent increase with increasing N levels from 0-150 kg/ha, with a comparable value of 0.49 to 0.51 recorded at 120 and 150 kg N/ha. Moreover, the Shalimar Rice-1 variety required the maximum in growing degree days (GDD) and helio-thermal units (HTU) to attain different phenological stages till physiological maturity (131 days). However, the cultivar Shalimar rice-4 (SR-4) performed better by registering significantly higher heat use efficiency (HUE) (4.44 kg/ha degrees C/day). Additionally, the highest net return and the benefit-cost ratio were registered by Shalimar Rice-4. B:C ratio of 1.75 was realized from application of 150 kg N/ha, which remained very close to that achieved with 120 kg N/ha. In conclusion, the rice cultivar Shalimar Rice-4 with the application of 120 kg N/ha could boost rice production under DSR in water-scarce regions of temperate northern India.</t>
  </si>
  <si>
    <t>direct seeded rice; nitrogen; rice; water productivity; temperate ecology; yield</t>
  </si>
  <si>
    <t>costs;profit;income;benefit cost ratio</t>
  </si>
  <si>
    <t>Response of soil water, temperature, and maize (Zea may L.) production to different plastic film mulching patterns in semi-arid areas of northwest China</t>
  </si>
  <si>
    <t>Plastic film mulching has been used widely to increase crop productivity in dryland farming. In this study, to identify the optimal mulching pattern and ensure the efficient utilization of soil water in the semi-arid areas of northwest China, we tested the following five treatments for 3 years (2013-2015): (1) full amount of plastic film with flat mulching (FL mulching) throughout the whole season (FLW), or (2) only during the growing season (FLG); (3) alternating ridges and furrows where only the ridges were mulched with plastic film (RF mulching) throughout the whole season (RFW), or (4) only during the growing season (RFG); (5) flat planting without mulching throughout the whole season (NM). The results showed that FLW was more beneficial for reducing soil water losses during the fallow season compared with RFW. FL mulching enhanced soil water consumption during the maize growing season, but promoted maize production compared with RF mulching due to the increased soil temperature. The rainfall was low during July-September in 2015, and the soil water storage at harvest under FLW and FLG were 9.13 mm higher and 8.01 mm lower than the stable soil water, respectively, thereby suggesting that FLW increased the soil water supply capacity in this drought year, and thus it was more sustainable in terms of soil water utilization compared with FLG. With FLW, the average yield increased by 838 kg ha(-1),1944 kg ha(-1), 2363kg ha(-1), and 5164 kg ha(-1), compared with FLG, RFW, RFG, and NM, respectively, and the average net income increased by 244 USD ha(-1),520 USD ha(-1),643 USD ha(-1), and 1166 USD ha(-1). These results suggest that FLW was an effective method for substantially increasing economic benefits and maize yields in semi-arid areas. (C) 2016 Elsevier B.V. All rights reserved.</t>
  </si>
  <si>
    <t>Cai, Tie; Huang, Fangyuan; Jia, Zhikuan; Ren, Xiaolong; Wu, Yang</t>
  </si>
  <si>
    <t>Maize yield; Mulching pattern; Mulching time; Semi-arid area; Soil water</t>
  </si>
  <si>
    <t>10.1016/j.still.2016.10.012</t>
  </si>
  <si>
    <t>Response of Sunflower to Sulfur Rate and Time of Application under Two Tillage Systems in a Silty Clay Soil of Dera Ismail Khan Pakistan</t>
  </si>
  <si>
    <t>Sulfur (S) availability is a characteristic of conservation tillage. We studied the effects of S on sunflower yield and fatty acid profile under conventional and conservation tillage in silty clay soil of D.I. Khan, Pakistan. Conventional tillage consisted of disk plowing followed by tiller and rotavator, while conservation tillage comprises tiller and disc harrowing. Treatments comprise six sulfur levels (S-1 = 0, S-2 = 20 kg S ha(-1)at sowing, S-3 = 10 kg S ha(-1)at sowing +10 kg S ha(-1)25 days after sowing (DAS), S-4 = 40 kg S ha(-1)at sowing, S-5 = 20 kg S ha(-1)at sowing + 20 kg S ha(-1)25 DAS, and S-6 = 20 kg S ha(-1)at sowing + 10 kg S ha(-1)25 DAS + 10 kg S ha(-1)50 DAS) replicated thrice. After 2 years of experimentation, soil samples were collected (from 0 to 0.30 m depth) for organic matter (OM), total soil N (TSN), and available sulfur analysis. Conservation tillage significantly increased OM, TSN, and S contents in 0-0.30 m soil compared to conventional tillage. Likewise, sunflower plants showed higher achene yield, better fatty acid profile, and net economic returns in conservation tillage than in conventional tillage. Application of 20 kg S ha(-1)at sowing and 10 kg S ha(-1)at each 25 and 50 DAS recorded significantly higher achene yield, higher oil, and linoleic acid contents; however, oleic and oleic/linoleic ratio did not increase with higher S rates. Conservation tillage was effective in increasing OM, TSN, and available S besides increasing yield and economics in silty clay soil.</t>
  </si>
  <si>
    <t>Din, Samee Ud; Ghulam, Said; Imam Malik, Muhammad Waqas; Saad, Muhammad; Ullah, Inam; Usman, Khalid</t>
  </si>
  <si>
    <t>Conservation tillage; conventional tillage; oil quality</t>
  </si>
  <si>
    <t>10.1080/00103624.2020.1763390</t>
  </si>
  <si>
    <t>benefit cost ratio;costs;net benefit;net return</t>
  </si>
  <si>
    <t>Response of vanilla (Vanilla planifolia A.) intercropped in arecanut to irrigation and nutrition in humid tropics of India</t>
  </si>
  <si>
    <t>A 5-year field trial to assess the impact of microsprinkler irrigation and nutrition on vanilla grown as intercrop in arecanut plantation was conducted on a laterite soil. Pooled analysis indicated that microsprinkler irrigation at 1.0 Epan resulted in significantly higher green bean yield (842 kg ha(-1)) than 0.75 Epan (579 kg ha(-1)). Organic manure application in the form of vermicompost (720 kg ha(-1)) and FYM (768 kg ha(-1)) and recommended NPK (718 kg ha(-1)) produced green bean yield at par with recycling of gliricidia prunings (625 kg ha(-1)). Irrigation at 1.0 Epan proved superior by registering maximum benefit:cost (B:C) ratio of 2.25 compared to 1.62 at 0.75 Epan. The highest B:C ratio was obtained with recommended NPK (2.27) followed by recycling of gliricidia prunings (2.10), vermicompost (1.87), vermicompost arecanut husk mulching (1.80) and FYM (1.64). The soil pH increased by 0.4 units in 2008 compared with the pre-experimental soil pH of 5.6 in 2004. Nutrition alone and in combination with irrigation had significant impact on soil pH. Organic manure application increased the soil pH (6.1-6.2) significantly over recommended NPK (5.6) at the end of experiment in 2008. Significant variation in soil organic carbon (SOC) was noticed due to different nutrition treatments. Application of vermicompost and FYM significantly increased the SOC content by 38-54% in 2008 over initial levels in 2004. Bray's P availability was influenced by nutrition and its interaction with irrigation. Application of FYM continuously for 4 years has resulted in significant increase in Bray's P content (41.3 mg kg(-1)) compared to other nutrition treatments (9.4-17.2 mg kg(-1)). Irrigation equivalent to 0.75 Epan (223 mg kg(-1)) increased the K availability significantly over 1.0 Epan (172 mg kg(-1)). The K availability was significantly higher in recommended NPK (416 mg kg(-1)) than in other organic treatments (98-223 mg kg(-1)) at 0-30 cm soil depth. Overall, vanilla responded well to irrigation and nutrition in arecanut-based cropping system with a better economic output and improved soil fertility. (C) 2010 Elsevier B.V. All rights reserved.</t>
  </si>
  <si>
    <t>Bhat, Ravi; Sujatha, S.</t>
  </si>
  <si>
    <t>Vanilla; Intercropping; Arecanut; Irrigation; Nutrition</t>
  </si>
  <si>
    <t>10.1016/j.agwat.2010.01.031</t>
  </si>
  <si>
    <t>irrigation;irrigation/micro-sprinkler;nutrient management/inorganic fertilizer;nutrient management/organic fertilizer;residue management/non-crop/mulch/agroforestry</t>
  </si>
  <si>
    <t>Scant rainfall and poor soil fertility are the two major obstructions to crop production on the Loess Plateau. To improve crop productivity and to reduce N fertilizer rates, a 4-yr field experiment was conducted to investigate the effects of leguminous green manure (GM) and N fertilizer on winter wheat (Triticum aestivum L.) growth, yield, and economics on the Loess Plateau. Following a split-plot design, the main treatments included three legume species: Huai bean (Glycine ussuriensis Regel et Maack.), soybean [G. max (L.) Merr.], mung bean (Phaseolus radiatus L.), and summer fallow (as control treatment [CK]); The subtreatments included four N fertilizer rates that were applied to the wheat. Leguminous GM apparently improved wheat growth, productivity, and nutrient uptake compared to bare fallow, especially during a wet year. At least 2 yr and abundant rainfall are required for bettering the GM approaches. Incorporation of GM for 4 yrs could effectively reduce the N fertilizer rate for wheat by 33% (54 kg N ha(-1)), with even more potential during a wet year. High expenditures for field management and variable weather patterns led to few direct economic benefits of GM approaches. Huai bean is a more profitable legume species to be used as GM crops. The cultivation of leguminous GM during summer is a better option than bare fallow for sustaining wheat productivity, and decreasing the required N fertilizer rates not only on the Loess Plateau of China but also in the other similar dryland regions around the world.</t>
  </si>
  <si>
    <t>COVER CROPS; DURUM-WHEAT; WEED MANAGEMENT; USE EFFICIENCY; YIELD; NUTRIENT; SYSTEMS; IMPACT; FALLOW; COMPONENTS</t>
  </si>
  <si>
    <t>RESTORING CROPLAND PRODUCTIVITY AND PROFITABILITY IN NORTHERN ETHIOPIAN DRYLANDS AFTER NINE YEARS OF RESOURCE-CONSERVING AGRICULTURE</t>
  </si>
  <si>
    <t>Long-term in situ soil and water conservation experiments are rare in sub-Saharan Africa, particularly in Eastern Africa. A long-term experiment was conducted (2005-2013) on a Vertisol to quantify the impacts of resource-conserving agriculture (RCA) on runoff, soil loss, soil fertility and crop productivity and economic profitability in northern Ethiopia. Two RCA practices were developed from traditional furrow tillage practices: (i) derdero+ (DER+) and terwah+ (TER+). DER+ is a furrow and permanent raised bed planting system, tilled once at planting time by refreshing the furrow and 30% of crop residue is retained. TER+ is ploughed once at planting, furrows are made at 1.5 m intervals and 30% crop residue is retained. The third treatment was a conventional tillage (CT) with a minimum of three tillage operations and complete removal of crop residues. Wheat, teff, barley and grass pea crops were grown in rotation. Runoff, and soil and nutrient loss were measured in plastic sheet-lined collector trenches. Significantly different (P &lt; 0.05) runoff coefficients (%) and soil losses (t ha(-1)) averaged over 9 yrs were 14 and 3, 22 and 11 and 30 and 17 for DER+, TER+ and CT, respectively. Significant improvements in crop yield and gross margin were observed after a period of three years of cropping This study demonstrated that RCA systems in semi-arid agro-ecosystems constitute a field rainwater conservation and soil fertility improvement strategy that enhances crop productivity and economic profitability. Adoption of RCA systems (DER+ and TER+) in the study area requires further work to improve smallholder farmers' awareness on benefits, to guarantee high standards during implementation and to design appropriate weed management strategies.</t>
  </si>
  <si>
    <t>Araya, Tesfay; Baudron, Frederic; Bauer, Hans; Carpentier, Louise; Cornelis, Wim M.; Deckers, Jozef; Govaerts, Bram; Lanckriet, Sil; Nyssen, Jan</t>
  </si>
  <si>
    <t>CONSERVATION AGRICULTURE; LAND MANAGEMENT; TILLAGE; HIGHLANDS; EFFICIENCY; AFRICA</t>
  </si>
  <si>
    <t>10.1017/S001447971400060X</t>
  </si>
  <si>
    <t>hordeum vulgare;lathyrus sativus;eragrostis tef;triticum</t>
  </si>
  <si>
    <t>Field studies in 2010 and 2011 were conducted to evaluate the effect of variable nitrogen rates (0-100 kg N ha(-1)) and culture methods (transplanted and direct) on chlorophyll contents, yield, grain quality, and economics in rice crop (Oryza sativa L. `Basmati-385'). Transplanted rice gave a significantly higher paddy yield of 19.18% versus direct-seeded crop. Nitrogen application at 100 kg N ha(-1) provided a maximum paddy yield (4.39 and 4.67 t ha(-1)) in both years. The rice kernel characteristics were also affected by culture methods and nitrogen levels. In addition, return variable cost in the transplanted rice increased by 22.27% over direct-seeded rice. Regarding quality, the amylose (24.35%) and protein (8.56%) contents were also higher in transplanted rice as compared to direct seeding at 100 kg N ha(-1) application. The lowest amylose contents were recorded in N-0 (23.55%) and N-1 (23.69%) treatments, and amylase contents were also found lower in N-0 and N-1 in the direct seeding method. The nitrogen rate and cultures method also affect the chlorophyll contents positively in transplanted plants at higher level of nitrogen. From the results, it is concluded that under the climatic conditions of Faisalabad, Pakistan, higher paddy yield and yield components, as well as greater economic benefits, can be obtained for the transplanted method at 100 kg N ha(-1) nitrogen application as compared to the direct seeding method.</t>
  </si>
  <si>
    <t>Rice culture; planting methods; nitrogen application; yield; quality; amylose content; Oryza sativa L.</t>
  </si>
  <si>
    <t>land preparation/tillage/reduced or zero/direct;planting/transplanting</t>
  </si>
  <si>
    <t>The rice-wheat system (RWS) practiced in northwestern parts of the Indo-Gangetic plains of India is highly productive, but conventional practices are resource (water, labour and energy) and cost intensive. A 4-year field study evaluated the effects of green manure (GM), crop residue and tillage on crop yields, economic profitability and soil fertility in a RWS. Four main plot treatments in rice included combinations of wheat stubble and Sesbania aculeata GM management: (1) puddled transplanted rice (PTR) with no wheat stubble, (2) PTR with 25% wheat stubbles (15-20cm high) retained, (3) PTR with no wheat stubble plus GM, and (4) PTR with wheat stubble splus GM. Three sub-plots treatments in subsequent wheat included (1) conventional till wheat with rice straw removed (CTWR0), (2) zero till wheat with rice straw removed (ZTW(R0)) and (3) zero till wheat with 100% rice straw retained as surface mulch (ZTW(R100)). The results showed that main rice yield was significantly higher (8.0%) with 50% less fertilizer N application in GM compared with conventional PTR with no GM. Rice treatments did not affect the grain yield of subsequent wheat. ZTW(R100) produced significantly higher mean wheat grain yield by 7.3% and 17.5% compared with CTWR0 and ZTW(R0), respectively. System productivity was 11.5% higher in PTR with wheat stubble+GM followed by ZTW(R100) compared with the conventional RWS and resulted in Rs 24,075ha(-1) more net returns. Significant increases in soil organic carbon, available P and available K contents were recorded in ZTW(R100) over CTWR0. Recycling rice and wheat stubble in the field in RWS is also environment friendly as it avoids ill effects of straw burning.</t>
  </si>
  <si>
    <t>Sharma, Sandeep; Sidhu, H. S.; Singh, Yadvinder; Thind, Harmit Singh</t>
  </si>
  <si>
    <t>Tillage; Wheat stubble; Green manure; Rice straw; Rice-wheat system</t>
  </si>
  <si>
    <t>10.1007/s10705-018-09967-8</t>
  </si>
  <si>
    <t>profitability;net return</t>
  </si>
  <si>
    <t>Soil mulching, e.g. straw mulching (SM) and ridge-furrow plastic film mulching (RP), has been reported to promote rainfed crop production in semi-arid regions, but its applicability in improving maize yield and especially yield stability in semi-humid drought-prone regions has been rarely explored. The capture and utilization of thermal, light, water and nutrients resources by maize plants under various soil mulching conditions are also poorly understood. A consecutive five-season field experiment was conducted on rainfed maize in a semi-humid drought-prone region of China during 2015-2019 to assess the effects of SM and RP on soil hydrothermal conditions, radiation interception, photosynthesis, evapotranspiration and grain yield stability, profitability and resources use efficiency compared with non-mulching (NM). The results showed that RP enhanced soil hydro thermal conditions, promoted the conversion of water from soil evaporation to plant transpiration and improved water productivity by 10.9%-203.2% compared with NM (P &lt; 0.05). Although the growth duration was shortened, the accumulative soil thermal time and intercepted photosynthetically active radiation under RP were still 4.4% and 3.9% higher, with average increases in thermal time use efficiency by 23% and radiation use efficiency by 24%, which resulted in significantly higher nutrients accumulation (by 6.7%-19.7% for nitrogen and 4.1%-42.0% for phosphorous), grain yield (by 9.5%-186.4%) and yield stability (by 38.1%). These improvements were particularly pronounced in normal and dry years (2015, 2016 and 2017). No significant difference existed in maize's capacity of absorbing water and nutrients and maize productivity between SM and RP under sufficient precipitation supply (2018 and 2019). The average net profit was highest under RP, especially in dry and normal years, while SM could achieve comparable net profit to RP in wet years. Overall, RP was preferable for rainfed maize production in semi-humid drought-prone regions in any precipitation year, while SM can be an alternative mulching practice in wet years. These results can improve our understanding of how RP and SM enhance rainfed maize productivity by improving resources capture and use efficiency.</t>
  </si>
  <si>
    <t>Soil mulching; Rainfed maize; Photosynthesis; Resources use efficiency; Semi-humid drought-prone</t>
  </si>
  <si>
    <t>Ridge-furrow plastic mulching and dense planting with reduced nitrogen improve soil hydrothermal conditions, rainfed soybean yield and economic return in a semi-humid drought-prone region of China</t>
  </si>
  <si>
    <t>Soybean (Glycine max L. Merr) is an important crop around the world. Adaptive soil and crop managements are crucial for improving rainfed soybean productivity and resource use efficiency under changing climate. The ridge-furrow plastic mulching system was applied for the first time to rainfed soybean, and its combined effects with dense planting and reduced nitrogen (N) on soil water and temperature, soybean growth, yield, water use efficiency (WUE) and economic return were explored in 2019 and 2020 in a semi-humid drought-prone region of China. There were two planting modes: flat cultivation with no mulching and ridge-furrow cultivation with plastic film mulching on the ridge, and four crop management practices: sparse planting (160,000 plants ha(-1)) with reduced N rate (30 kg N ha(-1)), sparse planting with high N rate (60 kg N ha(-1)), dense planting (320,000 plants ha-1) with reduced N rate (30 kg N ha(-1)) and dense planting with high N rate (60 kg N ha(-1)). Compared with flat cultivation with no mulching, ridge-furrow plastic mulching significantly increased average surface soil water (0-20 cm) by 6.7% and soil temperature (by 0.5-1.5 degrees C at 10-25 cm depths), which promoted leaf area index (LAI) by 9.0%, total chlorophyll content (Chl) by 10.4%, net photosynthesis rate (P-n) by 1.6%, resulting in increases in soybean yield, WUE and net income (NI) by 11.1%, 10.7% and 8.6%, respectively. Compared with sparse planting, dense planting decreased average P-n by 7.5%, aboveground biomass per plant by 15.7%, pods per plant by 29.9% and hundred-grain weight by 3.8%; however, it improved LAI by 15.7%, soybean yield by 32.3%, WUE by 28.8% and NI by 44.3%. Compared with reduced N rate, high N rate improved average LAI by 14.0%, Chl by 11.1% and P by 4.2%, resulting in increases in soybean yield by 10.1%, WUE by 9.7% but NI by only 2.4%. Compared with the traditional flat cultivation with no mulching and sparse planting with high N rate, ridge-furrow plastic mulching and dense planting with reduced or high N rate significantly improved soybean yield (by 25.6% or 38.8%) and WUE (by 23.8% or 38.0%) (P &lt; 0.05), but the former produced greater net income (12,749.7 CNY ha(-1)) than the latter (12,433.4 CNY ha(-1)) with 50% less N input. In conclusion, ridge-furrow plastic mulching and dense planting with reduced N rate is a more promising practice to trade off yield, water productivity, economic return and environmental benefit of rainfed soybean.</t>
  </si>
  <si>
    <t>Cheng, Minghui; Fan, Junliang; Li, Zhijun; Liao, Zhenqi; Wang, Haidong; Wang, Xiukang; Zhang, Fucang; Zhang, Kaibao; Zou, Yufeng</t>
  </si>
  <si>
    <t>Soil mulching; Planting density; Reduced nitrogen; Water use efficiency; Economic return</t>
  </si>
  <si>
    <t>10.1016/j.still.2021.105291</t>
  </si>
  <si>
    <t>Ridge-furrow plastic mulching with a suitable planting density enhances rainwater productivity, grain yield and economic benefit of rainfed maize</t>
  </si>
  <si>
    <t>Soil surface mulching and planting density regulation are widely used for effective utilization of limited rainwater resources and improvement of crop productivity in dryland farming. However, the combined effects of mulching type and planting density on maize growth and yield have been seldom studied, especially in different hydrological years. A field experiment was conducted to evaluate the effects of mulching type and planting density on the soil temperature, growth, grain yield (GY), water use efficiency (WUE) and economic benefit of rainfed maize in the drylands of northern China during 2015-2017. Precipitation fluctuated over the three years. There were four mulching types (NM, flat cultivation with non-mulching; SM, flat cultivation with straw mulching; RP, plastic-mulched ridge plus bare furrow; RPFS, plastic-mulched ridge plus straw-mulched furrow) and three planting densities (LD, low planting density, 45.0x10(3) plants/hm(2); MD, medium planting density, 67.5x10(3) plants/hm(2); HD, high planting density, 90.0x10(3) plants/hm(2)). Results showed that soil temperature was higher with RP and lower with SM compared with NM, but no significant difference was found between RPFS and NM. More soil water was retained by soil mulching at the early growth stage, but it significantly varied at the middle and late growth stages. Maize growth was significantly improved by soil mulching. With increasing planting density, stem diameter, net photosynthetic rate and chlorophyll content tended to decline, whereas a single-peak trend in biomass yield was observed. Mulching type and planting density did not have significant effect on evapotranspiration (ET), but GY and WUE were significantly affected. There were significant interacting effects of mulching type and planting density on biomass yield, GY, ET and WUE. Compared with NM, RPFS, RP and SM increased GY by 57.5%, 50.8% and 18.9%, and increased WUE by 66.6%, 54.3% and 18.1%, respectively. At MD, GY increased by 41.4% and 25.2%, and WUE increased by 38.6% and 22.4% compared with those of at LD and HD. The highest maize GY was observed under MD+RPFS (7023.2 kg/hm(2)), but the value was insignificant under MD+RP (6699.1 kg/hm(2)). Similar trends were observed for WUE under MD+RP and MD+RPFS, but no significant difference was observed between these two combinations. In terms of economic benefit, net income under MD+RP was the highest with a 9.8% increase compared with that of under MD+RPFS. Therefore, we concluded that RP cultivation pattern with a suitable planting density (67.5x10(3) plants/hm(2)) is promising for rainwater resources utilization and maize production in the drylands of northern China.</t>
  </si>
  <si>
    <t>Chau, Henry Wai; Fan, Junliang; Zhang, Fucang; Zheng, Jing; Zou, Yufeng</t>
  </si>
  <si>
    <t>dryland farming; evapotranspiration; net income; soil temperature; soil water storage</t>
  </si>
  <si>
    <t>10.1007/s40333-019-0032-7</t>
  </si>
  <si>
    <t>optimization/planting/density;residue management/non-crop/mulch</t>
  </si>
  <si>
    <t>A planting pattern of alternate ridges and furrows with plastic film mulching has been viewed as a best management practice for crop production in the arid and semiarid regions, but there is a lack of insight into the underlying changes in soil-crop water relations on mulching areas and ridge-furrow shapes for potato (Solanum tuberosum L.) production. A field study with comparisons of three mulching areas and two ridge-furrow shapes was conducted for two years (2009 and 2010) to assess evapotranspiration, water use efficiency, and tuber yields in the semiarid Northwest China. The experiment included five mulching area and ridge-furrow shape combinations: (1) full mulching on double ridges and furrows (DRFFM), (2) full mulching on both ridges and furrows (RFFM), (3) half mulching only on ridges (RFHM), (4) no mulching on ridges and furrows (RFNM), and (5) traditional-flat planting and without mulching as the control (CK). The two full mulching treatments had the best effect on topsoil temperature-moisture, improved emergence rate by 9.3-14.4% and advanced emergence by 8.1-11.7 days (Pc 0.05). Full mulching treatments reduced evapotranspiration by about 24.0-45.0% during emergence, but increased it by up to 18.7% thereafter, primarily due to rapid increase of LAI under faster development, and also enhanced root/shoot ratio (P &lt; 0.05). Full mulching produced the highest tuber yields (57.4-78.2% higher than the CK) with higher cost of mulching material and labour than the half or no mulching treatments. The full mulching also resulted in the highest water use efficiency (increased by 56.8-70.3% than the CK). The beneficiary effects became smaller with the decrease of mulching areas. However, the difference between the two full mulching treatments was not significant (P &gt; 0.05) despite there was slightly higher WUE in DRFFM than RFFM. Our results revealed that the full mulching on ridge-furrow planting strategy was effective to increase potato productivity and water use efficiency in the semiarid area of Chinese Loess Plateau. (c) 2014 Elsevier B.V. All rights reserved.</t>
  </si>
  <si>
    <t>Li, Feng-Min; Liu, Chang-An; Ma, Bao-Luo; Qiang, Sheng-Cai; Wang, Chun-Ling; Wang, Run-Yuan; Xiong, You-Cai; Zhao, Hong</t>
  </si>
  <si>
    <t>Plastic full mulching; Ridge-furrow; Evapotranspiration; Water use efficiency; Yields; Potato</t>
  </si>
  <si>
    <t>10.1016/j.fcr.2014.02.013</t>
  </si>
  <si>
    <t>mulch/plastic;planting/flat;residue management/crop/removed;residue management/non-crop/mulch;water harvesting/ridge and furrow</t>
  </si>
  <si>
    <t>Ridge-furrow with grass straw mulching farming system to boost rainfed wheat productivity and water use efficiency in semiarid Kenya</t>
  </si>
  <si>
    <t>BACKGROUND Ridge-furrow mulching farming systems (RFMs) aim to increase field productivity and improve water use efficiency. To explore environment-friendly and efficient farming systems is a central aspect of rainfed wheat field management in Kenya where rainfall utilization is at a low level. We introduced RFMs (including plastic film and grass straw mulching) to semiarid Kenya to evaluate the effects on field productivity, rainwater utilization, soil quality and economic profitability using old and modern wheat cultivars from 2012 to 2013. RESULTS Across the cultivars, the RFMs increased grain yield, aboveground biomass and water use efficiency by 74-163%, 36-104% and 89-273%, respectively, compared with conventional flat planting (control). RFMs significantly shortened the vegetative period while prolonging the reproductive period. The net economic output under RFMs was 74-165% higher than that of the control. Grass straw mulching achieved the highest economic output to input ratio, almost 45% higher than plastic film mulching, despite the former harvested only 82% of the maximum field productivity of the latter. Compared with the control, grass straw mulching promoted the contents of soil organic carbon, total nitrogen and C:N ratio by 14%, 8% and 5%, respectively, while obviously decreased values of these parameters were observed under plastic mulching. CONCLUSIONS Through reducing soil water loss, and improving rainwater use efficiency and soil quality, ridge-furrow grass straw mulching would be a sustainable option for boosting field productivity and thus ensuring local food security in rainfed agricultural areas of Kenya.</t>
  </si>
  <si>
    <t>Kavagi, Levis; Mo, Fei; Nguluu, Simon N.; Wang, Jian-Yong; Xiong, You-Cai; Zhou, Hong</t>
  </si>
  <si>
    <t>environment\&amp;\#8208; friendly farming; grass straw mulching; Kenya; ridge\&amp;\#8211; furrow; wheat</t>
  </si>
  <si>
    <t>10.1002/jsfa.10937</t>
  </si>
  <si>
    <t>Role of irrigation and mulch in chickpea (Cicer arietinum L.) growth, productivity and moisture extraction pattern in Alluvial Zone of West Bengal, India</t>
  </si>
  <si>
    <t>A field experiment was conducted at Research farm, BCKV, West Bengal during rabi 2010-11 and 2011-12 to evaluate the effect of irrigation and mulch on growth, nodulation, yield and water use efficiency of chickpea (Cicer arietinum L.). Chickpea irrigated at IW/CPE of 0.6 showed 7.14% and 23.53% higher seed yield compared to IW/CPE of 0.4 (0.98 t/ha) and Rainfed (0.85 t/ha), respectively and was significantly superior. Maximum seed yield of about 1.01 t/ha under the treatment receiving black polythene mulch, which was about 3.59%, 7.45% and 9.78% higher over the treatments receiving straw @5 t/ha, water hyacinth @5 t/ha and no mulch, respectively. Straw mulch @5 t/ha performed best regarding nodule dry weight and number per plant. Water use efficiency was highest with rainfed treatment and treatment receiving black polythene. Irrigation applied at IW/CPE of 0.6 maintained its superiority with highest net return, B:C, production and economic efficiency. Among mulches, highest return, B: C and efficiencies were recorded with the application of black polythene.</t>
  </si>
  <si>
    <t>Sarkar, A.; Sarkar, S.</t>
  </si>
  <si>
    <t>Chickpea; Economics; Irrigation; Mulch; Water use efficiency; Yield</t>
  </si>
  <si>
    <t>10.18805/LR-3815</t>
  </si>
  <si>
    <t>cicer arietinum</t>
  </si>
  <si>
    <t>Rotational strip intercropping of maize and peanuts has multiple benefits for agricultural production in the northern agropastoral ecotone region of China</t>
  </si>
  <si>
    <t>The northern agropastoral ecotone region is an extremely vulnerable but vitally important ecological region in China. However, the synergistic agricultural production mode of economy and ecology is still rare in this region. In this study, a 4-year fixed-point experiment was conducted to study the soil characteristics, production and ecological effects of three typical planting modes (continuous maize [CM], continuous peanuts [CP] and a rotational strip intercropping of maize and peanuts [RMP]). The results indicated that RMP had multiple benefits compared with CM and CP: it improved the soil carbon stocks in the 10-20 cm soil layer by 20.11 % and 34.19 %, respectively; it increased the grain yield and economic benefits, with an increase of 19.68 % and 17.29 % in the average annual yield of maize and peanuts, respectively, and an increase in revenue of 23.14 % and 13.99 %, respectively; the land use efficiency can be improved and the average land equivalent ratio of 4 years is 1.20; the soil erosion and the resulting carbon emissions were reduced, with a decrease in the intensity of erosion of 8.28 % and 45.45 %, respectively, and a decrease of 22.73 % and 45.16 % in the resulting carbon emissions, respectively. Correlation analysis showed that the improvement in soil characteristics, such as the modification of soil organic carbon, mineralized carbon, and an increase in available nutrients, helps to increase the yields of maize and peanut in the RMP. In conclusion, RMP resulted in multiple benefits and was more consistent with sustainable agricultural production in the agropastoral ecotone region.</t>
  </si>
  <si>
    <t>Shi, Pu-Xiang; Si, Tong; Wang, Hai-Xin; Wang, Ming-Lun; Wang, Yue-Fu; Yu, Xiao-Na; Zhang, Cai-Jun; Zhang, Xiao-Jun; Zou, Xiao-Xia</t>
  </si>
  <si>
    <t>Soil characteristics; Ecological effects; Crop yield; Economic benefit; Land equivalent ratio</t>
  </si>
  <si>
    <t>10.1016/j.eja.2021.126304</t>
  </si>
  <si>
    <t>zea mays;arachis hypogaea</t>
  </si>
  <si>
    <t>Scope for non-crop plants to promote conservation biological control of crop pests and serve as sources of botanical insecticides</t>
  </si>
  <si>
    <t>Besides providing food and shelter to natural enemies of crop pests, plants used in conservation biological control interventions potentially provide additional ecosystem services including providing botanical insecticides. Here we concurrently tested the strength of these two services from six non-crop plants in managing cabbage pests in Ghana over three successive field seasons. Crop margin plantings of Ageratum conyzoides, Tridax procumbens, Crotalaria juncea, Cymbopogon citratus, Lantana camara and Talinum triangulare were compared with a bare earth control in a three-way split plot design such that the crop in each plot was sprayed with either a 10% (w/v) aqueous extract from the border plant species, a negative control (water) and a positive control (emamectin benzoate `Attack' insecticide). Pests were significantly less numerous in all unsprayed treatments with non-crop plant margins and in corresponding sprayed treatments (with botanical or synthetic insecticide positive control) while treatments with bare earth margin or sprayed with water (negative controls) had the highest pest densities. Numbers of predators were significantly depressed by synthetic insecticide but higher in other treatments whether unsprayed or sprayed with botanical insecticide. We conclude that some plant species have utility in both conservation biological control and as source of botanical insecticides that are relatively benign to natural enemies. In this crop system, however, the additional cost associated with using botanical insecticides was not justified by greater levels of pest suppression than achieved from border plants alone.</t>
  </si>
  <si>
    <t>Amoabeng, B. W.; Asare, K. P.; Gurr, G. M.; Mochiah, B. M.; Stevenson, P. C.</t>
  </si>
  <si>
    <t>NATURAL ENEMIES; EMAMECTIN BENZOATE; BACILLUS-THURINGIENSIS; GENERALIST PREDATORS; PLUTELLA-XYLOSTELLA; DIAMONDBACK MOTH; ECONOMIC VALUE; MANAGEMENT; CABBAGE; AGRICULTURE</t>
  </si>
  <si>
    <t>10.1038/s41598-020-63709-x</t>
  </si>
  <si>
    <t>pest and disease management/biological;pest and disease management/chemical/botanical</t>
  </si>
  <si>
    <t>Seasonal profitability of soil and water conservation techniques in semi-arid agro-ecological zones of Makanya catchment, Tanzania</t>
  </si>
  <si>
    <t>Soil and water conservation techniques are known to be profitable and widely promoted in sub-Saharan Africa. However, how their profitability vary across cropping seasons has not been fully explored. Thus, farmers are often faced with the dilemma of which agricultural technique(s) and/or combination(s) thereof to implement in which cropping seasons, and for which crops to maximize profits. In this paper, we investigated the profitability of two soil and water conservation techniques (terraces and borders) and compared them against the conventional flat cultivation in Makanya catchment Tanzania. Farmers in the area grow maize, beans, lablab and cowpeas over three cropping seasons (locally called masika, vuli and chamazi/kipupwe). Based on field survey of 382 farmers in 2019, it was found that aggregate yields were generally higher on fields with intercrop than those with monocrop with more than 0.5 ton/ha of total grain yields. Borders were generally more profitable (399 USD/ha) than terraces and flat cultivation during all three cropping seasons while flat cultivation was more lucrative during the masika than vuli season. Terraces was only lucrative for rainfed beans with Benefit Cost Ratio of 1.5 (208.7 USD/ha) and 1.2 (90.5 USD/ha) in masika and vuli respectively. Beans grown on borders during chamazi season had the highest profitability with Benefit Cost Ratio of 1.9 (399 USD/ha) compared to terraces and flat cultivation in all three cropping seasons. Whereas it was more profitable to grow maize, beans and lablab on borders, farmers could still realize appreciable profits by growing these crops as purely rainfed on flat cultivation especially during the masika season. It was concluded that in semi-arid zones, soil and water conservation techniques used in combination with other auxiliary practices such as irrigation, intercropping with legumes, mulching and manure application could greatly enhance profitability, but that depends on cropping season and market factors.</t>
  </si>
  <si>
    <t>Aluku, Hellen; Eisenreich, Steven; Komakech, Hans Charles; Mahoo, Henry; van Griensven, Ann</t>
  </si>
  <si>
    <t>Smallholder farmers; Irrigation; Water management; Agricultural productivity; Evapotranspiration</t>
  </si>
  <si>
    <t>10.1016/j.agwat.2020.106493</t>
  </si>
  <si>
    <t>vigna unguiculata;lablab purpureus;zea mays</t>
  </si>
  <si>
    <t>Sedentary yam-based cropping systems in West Africa: Benefits of the use of herbaceous cover-crop legumes and rotation-lessons and challenges</t>
  </si>
  <si>
    <t>New farming technologies such as improved fallow of herbaceous legumes have been developed over the last 20 years as alternatives to traditional yam cropping systems in areas where shifting cultivation is no more possible. One aim of this research was to analyze actual adoption by smallholders of such a technology and influencing factors in the Southern Guinea Savannah in Benin (West Africa). On the other hand, a second objective was to measure agronomic and economic performances of the innovative yam-based cropping systems in comparison with the usual ones under producers' natural and socioeconomic circumstances in order to discuss the technology potential for large scale adoption. Smallholders with limited land access now develop as usual cropping systems a one-year fallow of Andropogonon gayanus-yam rotation or a maize-yam rotation. Innovative sedentary yam-based systems consist of an Aeschynomene histrix intercropped with maize-yam rotation or a Mucuna pruriens intercropped with maize-yam rotation. Factors potentially affecting adoption were included in a polynomial logit model. Agronomic and economic performances were assessed by the multiple regression and net present value of the 4-years double rotation. Ranking matrix was used to highlight constraints that may impede adoption. Benefits, lessons, and challenges are discussed in this article.</t>
  </si>
  <si>
    <t>Cornet, Denis; Floquet, Anne; Lancon, Jacques; Maliki, Raphiou; Sinsin, Brice</t>
  </si>
  <si>
    <t>Adoption; contingent ranking matrix; economic intensification; herbaceous legumes; sustainable agriculture</t>
  </si>
  <si>
    <t>10.1080/21683565.2017.1279252</t>
  </si>
  <si>
    <t>other;legume;cereals;roots and tubers</t>
  </si>
  <si>
    <t>diversification/improved fallow;nutrient management/organic fertilizer</t>
  </si>
  <si>
    <t>Selection of suitable type and application rate of biochar for alfalfa (Medicago sativa L.) productivity in ridge-furrow rainwater-harvesting in semiarid regions of China</t>
  </si>
  <si>
    <t>Ridge-furrow rainwater-harvesting (RFRH) has emerged as an effective technology to mitigate drought stress, control soil erosion, and increase crop yield in semiarid regions of China. However, the use of plastic film mulch in RFRH makes this technology impractical. A field experiment was conducted for three consecutive years in a randomized complete block design to determine 1) the runoff coefficient for ridges compacted with soil mixed with two types of biochar (rice straw biochar and cow dung biochar) at two application rates (single application rate i.e., 3 x 104 kg ha- 1; and double application rate i.e., 6 x 104 kg ha- 1; and 2) the effects of the ridges compacted with soil mixed with two types of biochar at two application rates on soil physico-chemical properties, economic benefit, fodder yield and water use efficiency (WUE) of alfalfa, and ridges compacted with soil (no biochar) as control. The average runoff coefficient for NB, SRSB, DRSB, SCDB, and DCDB (NB, SRSB, DRSB, SCDB, and DCDB were ridges compacted with soil, compacted with soil mixed with single rice straw biochar application, double rice straw biochar application, single cow dung biochar application, and double cow dung biochar application, respectively) over these three years was 31%, 28%, 27%, 22%, and 21%, respectively. Ridges compacted with soil-biochar crust had lower runoff coefficients, soil water storage, net income, and higher soil nutrients, when compared to ridges compacted with soil. The topsoil temperature at ridge tops was affected by the ridges compacted with soil-biochar crust, but the topsoil temperature at furrow bottoms was not affected. Compared to ridges compacted with soil mixed with cow dung biochar, ridges compacted with soil mixed with rice straw biochar had lower soil nutrients, and higher soil water storage resulting in higher fodder yield and WUE of alfalfa. With runoff, the nutrients in biochar flowed from ridges to furrows, becoming usable for plants. Ridges compacted with soil-biochar crust increased topsoil nutrients, especially soil organic matter ranging from 15% to 34%, resulting in high fodder yield and WUE of alfalfa. Compared to NB, annual fodder yield for SRSB, DRSB, SCDB, and DCDB increased by 9.0%, 5.9%, 4.4%, and 3.8%, respectively, over three years, while WUE for the same treatments increased by 2.81, 1.95, 0.65, and 0.45 kg ha- 1 mm-1. Rice straw biochar at an application rate of 3 x 104 kg ha- 1 was found to be suitable type of biochar for increase in fodder yield and WUE of alfalfa in RFRH. Future studies should be conducted in the form of long-term field study to determine economic benefits of biochar application.</t>
  </si>
  <si>
    <t>Ghanney, Philip; Haider, Fasih Ullah; Li, Guang; Li, Xiaoling; Li, Yongjun; Liu, Qinglin; Majeed, Yasir; Mak-Mensah, Erastus; Wang, Qi; Wang, Xiaoyun; Zhang, Dengkui; Zhao, Wucheng; Zhao, Xiaole; Zhou, Xujiao</t>
  </si>
  <si>
    <t>Soil-biochar crust; Runoff; Soil moisture; Soil nutrient; Alfalfa yield</t>
  </si>
  <si>
    <t>10.1016/j.fcr.2021.108428</t>
  </si>
  <si>
    <t>SEQUENCING INTEGRATED SOIL FERTILITY MANAGEMENT OPTIONS FOR SUSTAINABLE CROP INTENSIFICATION BY DIFFERENT CATEGORIES OF SMALLHOLDER FARMERS IN ZIMBABWE</t>
  </si>
  <si>
    <t>Research has proved that integrated soil fertility management (ISFM) can increase crop yields at the field and farm scales. However, its uptake by smallholder farmers in Africa is often constrained by lack of technical guidelines on effective starting points and how the different ISFM options can be combined to increase crop productivity on a sustainable basis. A 4-year study was conducted on sandy soils (&lt;10% clay) on smallholder farms in eastern Zimbabwe to assess how sequencing of different ISFM options may lead to incremental gains in soil productivity, enhanced efficiency of resource use, and increase crop yields at field scale. The sequences were primarily based on low-quality organic resources, nitrogen-fixing green manure and grain legumes, and mineral fertilizers. To enable comparison of legume and maize grain yields among treatments, yields were converted to energy (kilocalories) and protein (kg) equivalents. In the first year, Manure-start', a cattle manure-based sequence, yielded 3.4 t ha(-1) of maize grain compared with 2.5 and 0.4 t ha(-1) under a woodland litter-based sequence (Litter-start') and continuous unfertilized maize control, respectively. The Manure-start' produced 12 x 10(6) kilocalories (kcal); significantly (p &lt; 0.05) out-yielding Litter start' and a fertilizer-based sequence (Fertilizer-start') by 50%. A soyabean-based sequence, Soya-start', gave the highest protein production of 720 kg against &lt;450 kg for the other sequencing treatments. In the second year, the sequences yielded an average of 5.7 t ha(-1) of maize grain, producing over 19 x 10(6) kcal and 400 kg of protein. Consequently, the sequences significantly out-performed farmers' designated poor fields by similar to fivefold. In the third year, Soya-start' gave the highest maize grain yield of 3.7 t ha(-1); translating to 1.5 and 3 times more calories than under farmers' designated rich and poor fields, respectively. In the fourth year, Fertilizer-start' produced the highest calories and protein of 14 x 10(6) kcal and 340 kg, respectively. Cumulatively over 4 years, Manure-start' and Soya-start' gave the highest calories and protein, out-performing farmers' designated rich and poor fields. Sunnhemp (Crotalaria juncea L.)-based sequences, Green-start' and Fertilizer-start', recorded the highest gains in plant available soil P of similar to 4 mg kg(-1) over the 4-year period. Assessment of P agronomic efficiencies showed significantly more benefits under the ISFM-based sequences than under farmers' designated rich and poor fields. Based on costs of seed, nutrients and labour, Soya-start' gave the best net present value over the 4 years, while Fertilizer-start' was financially the least attractive. Overall, the ISFM-based sequences were more profitable than fields designated as rich and poor by farmers. We concluded that ISFM-based sequences can provide options for farm-level intensification by different categories of smallholder farmers in Southern Africa.</t>
  </si>
  <si>
    <t>Chikowo, R.; Mapfumo, P.; Mtambanengwe, F.; Nezomba, H.</t>
  </si>
  <si>
    <t>ORGANIC-MATTER; CHEMICAL-COMPOSITION; MAIZE PRODUCTIVITY; NITROGEN-FIXATION; MANURE; AGRICULTURE; VARIABILITY; FRACTIONS; RAINFALL; QUALITY</t>
  </si>
  <si>
    <t>10.1017/S0014479714000131</t>
  </si>
  <si>
    <t>vicia faba;bos taurus;zea mays;glycine max</t>
  </si>
  <si>
    <t>SEQUENTIAL EFFECTS OF MINIMUM TILLAGE, SEED PRIMING, FERTILIZER MICRODOSING AND MULCHING IN MAIZE, SEMIARID CENTRAL RIFT VALLEY OF ETHIOPIA</t>
  </si>
  <si>
    <t>Intensification of maize production is imperative to improve food security for the rising population in the central rift valley (CRV) of Ethiopia, whose livelihood is principally based on rainfed maize that operates under shrinking landholding and high seasonal rainfall variability. This study examined different levels of intensification options in maize production by sequentially introducing minimum tillage and seed priming, phosphorus (P) fertilizer microdosing, surface mulching and nitrogen (N) fertilizer microdosing. Field experiments were conducted with five treatments, steps or levels consisting of conventional tillage (farmers practice as a control); minimum tillage + seed priming, unfertilized (step 1); step 1 + microdosing 53 kg ha(-1) P (step 2); step 2 + 4 ton ha(-1) maize stover as surface mulch (step 3) and step 3 + 53 kg ha(-)1 N (step 4). These steps represented increasing levels of intensification. Except at the lowest level (step 1), agronomic and economic responses improved with increasing levels of inputs. Relative to the very high and increasing gross margin, production costs were low but slowly increased with increasing levels of inputs. Except at the lowest level, the value cost ratio was above 4 even at the highest levels of inputs, demonstrating that such kind of intensification can be achieved with low risk. Likewise, the fertilizer use efficiency was quite high even at the highest of levels of inputs signifying the efficiency of the pocket application of fertilizer through the microdosing method. The improvement in maize establishment and yield and the reduction in the days to maturity could contribute to make maize production more adaptive to the existing seasonal rainfall variability. Depending on the affordability to the external inputs and their feasibilities, the different technology packages in the intensification ladder may give different choices for the farmers to improve maize production in the CRV of Ethiopia.</t>
  </si>
  <si>
    <t>Aune, Jens B.; Sime, Getachew</t>
  </si>
  <si>
    <t>CLIMATE VARIABILITY; WATER CONSERVATION; PEARL-MILLET; AGRICULTURE; SORGHUM; AFRICA</t>
  </si>
  <si>
    <t>10.1017/S0014479715000125</t>
  </si>
  <si>
    <t>land preparation/tillage/reduced or zero;planting/seed priming</t>
  </si>
  <si>
    <t>Sesame Sole Crop and Intercrop Response to Fertilizer in Semi-Arid Niger</t>
  </si>
  <si>
    <t>Sesame (Sesamum indicum L.) is a market crop of small-scale farmers, particularly women, in the Sahel. Guidelines for soil fertility management may help to boost the productivity and profitability of sesame production. Research was conducted in 2016 and 2017 at Maradi and Magaria in Niger to determine nutrient response functions for sesame as a sole crop and intercropped with pearl millet (Pennisetum glaucum L.). Sesame yield was doubled with high consistency across site-years with 30 kg P ha(-1) applied and the P response function was determined. Sesame yield was not increased with N and K application. Manure application increased sesame grain yield by 25% when no fertilizer was applied and by 6% with 15 kg P ha(-1). The estimated fertilizer P equivalent value of manure P was 1.72 kg kg(-1) for no fertilizer P, indicating that manure application increased crop uptake capacity for indigenous soil P through, for example, increased root growth. Intercropped sesame and pearl millet yields decreased by about 41% of sole crop yields on average but the land equivalent ratio was about 1.2 with intercropping compared with sole crop production. The economically optimal P application rate ranged from 14 to 34 kg P ha(-1) for sesame sole crop and from 0 to 15 kg P ha(-1) for the intercrop with pearl millet, with the ranges resulting from varying fertilizer P use costs relative to crop value. Fertilizer P use has high profit potential for sesame sole crops in the Sahel but less potential for sesame-millet intercrops.</t>
  </si>
  <si>
    <t>Abdou, Gonda; Garba, Maman; Maman, Nouri; Wortmann, Charles S.</t>
  </si>
  <si>
    <t>NUTRIENTS</t>
  </si>
  <si>
    <t>10.2134/agronj2018.12.0756</t>
  </si>
  <si>
    <t>net present value;benefit cost ratio;cash flow;costs;net return;gross return</t>
  </si>
  <si>
    <t>pennisetum glaucum;sesamum indicum</t>
  </si>
  <si>
    <t>diversification/intercropping;nutrient management/inorganic fertilizer;optimization/fertilizer</t>
  </si>
  <si>
    <t>Seven years of conservation agriculture in a rice-wheat rotation of Eastern Gangetic Plains of South Asia: Yield trends and economic profitability</t>
  </si>
  <si>
    <t>Water, energy and labour scarcity, increasing cost of production, diminishing farm profits and uncertain weather events are major challenges faced by the farmers under intensive tillage based conventional rice-wheat (RW) production system of Indo-Gangetic Plains (IGP) in South Asia. To address these challenges, conservation agriculture (CA) based crop management practices are being developed, adapted and promoted in the region. We evaluated agronomical productivity and economical profitability of various combinations of tillage, crop establishment and residue management practices in rice-wheat rotation of Eastern IGP of India: a smallholder, poorly resourced and most vulnerable regions for the climatic variability. The long-term trial was initiated in 2006 having 7 combinations of tillage, crop establishment and residue management in rice-wheat rotation. These consisted of conventional till puddled transplanted rice followed by conventional tilled wheat (CTR-CTW); CTR followed by zero tilled wheat (CTR-ZTW); direct seeded rice followed by wheat both on permanent raised beds (PBDSR-PBW); zero-till direct seeded rice followed by CTW (ZTDSR-CTW); ZTDSR followed by ZTW without residues (ZTDSR-ZTW); ZTDSR followed by ZTW with residues (ZTDSR-ZTW+ R) and unpuddled transplanted rice followed by ZTW (UpTPR-ZTW). All these treatments were completely randomized and replicated thrice within a block. During the initial three years of experimentation, we recorded higher rice grain yield in conventional tillage based rice systems (i.e. CTR-CTW and CTR-ZTW) than in CA based systems (i.e. ZTDSR-ZTW, UpTPR-ZTW). During the fourth and fifth years, the rice yields under CT and CA were comparable whereas sixth year onwards, higher yields were recorded under CA based system than in CT based systems. However, the wheat yield was higher in CA based system right from second year onwards. We observed the lowest wheat yield in the system where preceding rice crop was grown with intensive tillage operations (CTR). RW system productivity was higher in almost all the CA based systems than in the CT based and mixture of CT and CA based systems from the second year onwards. The net returns were always higher in CA based systems than in CT based system although the significant differences were obvious only from fourth year onwards in rice and second year onwards in wheat as well as at the system level. The higher grain yields and economical advantage of CA was realized after 2-3 years as the adaptation of CA based component technologies evolved over the time. In medium term, we found CA based systems to be agronomically and economically superior to CT based systems for rice-wheat rotation in a smallholder production system of Eastern IGP of South Asia. Hence, CA based RW production system is one of the pathways for improving productivity, income and food security while sustaining the natural resources in smallholder production systems of Eastern IGP. (C) 2014 Elsevier B.V. All rights reserved.</t>
  </si>
  <si>
    <t>Gupta, Raj K.; Jat, M. L.; Jat, Raj Kumar; Kumar, Mukesh; Sapkota, Tek B.; Singh, Ravi G.</t>
  </si>
  <si>
    <t>Double no-till; Direct seeded rice; Permanent beds; Residue management; System productivity; Zero tillage</t>
  </si>
  <si>
    <t>10.1016/j.fcr.2014.04.015</t>
  </si>
  <si>
    <t>Shade trees have limited benefits for soil fertility in cocoa agroforests</t>
  </si>
  <si>
    <t>Agroforestry is often promoted as a sustainable agricultural practice that can ameliorate causes of declining yields, such as soil degradation. However, despite the often-stated potential of agroforestry, quantitative data on the benefits of shade trees are limited to relatively few cropping systems, particularly maize and coffee. Furthermore, agroforests are not cost-free and the benefits of agroforests might not be sufficient to outweigh these costs in all cropping systems or environments. Here we quantify costs and benefits of agroforests for cocoa production in Ghana, West Africa. Specifically, we quantified the ability of shade trees to increase soil carbon stocks and soil fertility (i.e. total soil carbon, nitrogen and phosphorus, available phosphorus and potassium, cation exchange capacity, soil aggregation, pH, and foliar nitrogen and phosphorus concentrations), and investigate if these benefits are sufficient to outweigh the negative effects of shade trees on cocoa growth and yields. We measured cocoa yields, soil fertility and carbon-sequestration under individual shade trees, and in 30 x 30 m plots that were distributed along a gradient of shade-tree cover (plot-scale). We found localized positive effects of individual shade trees on soil carbon and nitrogen content, as well as soil aggregation. However, we found no evidence for positive effects of agroforests via improved soil fertility or carbon sequestration with increasing shade-tree cover at the plot scale, a scale that more closely matches the scale at which agroforests are managed. Cocoa growth was lower under individual shade trees and decreased with increasing shade-tree cover in plots, and cocoa yields also decreased with increasing shade-tree cover. Our results indicate that the benefits of agroforestry for soil fertility and carbon sequestration in cocoa cultivation systems might not be as extensive as believed, and may not be sufficient to compensate for short-term costs to production.</t>
  </si>
  <si>
    <t>Blaser, W. J.; Oppong, J.; Six, J.; Yeboah, E.</t>
  </si>
  <si>
    <t>Agroforestry; Carbon sequestration; Cocoa yield; Soil fertility; Sustainable agriculture; Theobroma cacao; Ecosystem services</t>
  </si>
  <si>
    <t>10.1016/j.agee.2017.04.007</t>
  </si>
  <si>
    <t>Short-term effects of bench terraces on selected soil physical and chemical properties: landscape improvement for hillside farming in semi-arid areas of northern Ethiopia</t>
  </si>
  <si>
    <t>Land degradation such as declining soil fertility is the main cause for poverty in rural areas of developing countries due to reduced land productivity. To tackle the effect of soil degradation on agricultural production, soil and water conservation (SWC) measures such as bench terraces have been installed at large scale in Ethiopia highlands. However, the effects of such bench terraces on the evolution of selected soil properties are less studied. Thus, the overall objective of this study is to evaluate short-term effects of bench terraces on soil properties. Four terraced hillside farming sites and four adjacent control sites were purposely selected at Teshi, Ruba Feleg, Mechael Emba and Enda Chena of the Tigray region. For each selected site, three representative hillslope classes at foot slope, middle slope, and upslope positions were identified for soil sampling. Soil physico-chemical properties were analyzed using standard laboratory procedures at regional soil laboratory research center. The results revealed remarkable effects of bench terraces on rehabilitation of the degraded soils. However, its installation can also induce considerable negative impacts on soil fertility during the first few years due to soil translocation and exposure of subsoils. The results indicated that aggregate stability and soil pH values for most of the hillside farming sites have shown a significant difference (p &lt;= 0.05) among upslope, middle and foot slopes positions and control sites which would be explained by erosion and leaching in the upslope and enrichment of base forming cations and clay at foot slope positions. High proportion of large aggregates size is observed at both Teshi and Ruba Feleg hillside farming sites compared to their corresponding control sites. The soil organic matter (SOM) content, total nitrogen (TN) and available phosphorous (Av.P) at Teshi site, TN at Ruba Feleg site, TN and Av. P at Michael Emba site and SOM and Av. P at Enda Chena hillside farming site are significantly different (p &lt; 0.05) among the three slope classes of the sites and the corresponding control site. Moreover, mean SOM content and Av. P at Ruba Feleg site and SOM content at Michael Emba site have shown a significant difference (p &lt; 0.05) among the three slope classes and the control sites except between upslope and middle slopes. Generally, the installation of bench terrace combined with soil fertility management practices such as application of organic manure and compost are important positive operation for changing most unproductive mountains and hillslopes into productive landscapes while contributing towards a sustainable land management in the area. This study provides important evidences on the effects of bench terraces on soil physical and chemical properties of the area to land managers and decision makers to aid sustainable land management practices in similar environments.</t>
  </si>
  <si>
    <t>Desta, Yohannes; Mesfin, Shimbahri; Mohammedbrhan, Mohammed; Muruts, Hintsa; Sibhatu, Birikti; Taye, Gebeyehu</t>
  </si>
  <si>
    <t>Bench terraces; Soil erosion control; Hillside farming; Landscape restoration; Soil fertility status; Soil nutrient enrichment</t>
  </si>
  <si>
    <t>10.1007/s12665-018-7528-x</t>
  </si>
  <si>
    <t>nutrient management/organic fertilizer;water harvesting;erosion reduction</t>
  </si>
  <si>
    <t>Simulating the impact of no-till systems on field water fluxes and maize productivity under semi-arid conditions</t>
  </si>
  <si>
    <t>Crop output from the smallholder farming sector in sub-Saharan Africa is trailing population growth leading to widespread household food insecurity. It is therefore imperative that crop production in semi-arid areas be improved in order to meet the food demand of the ever increasing human population. No-till farming practices have the potential to increase crop productivity in smallholder production systems of sub-Saharan Africa, but rarely do because of the constraints experienced by these farmers. One of the most significant of these is the consumption of mulch by livestock. In the absence of long term on-farm assessment of the no-till system under smallholder conditions, simulation modelling is a tool that provides an insight into the potential benefits and can highlight shortcomings of the system under existing soil, climatic and socio-economic conditions. Thus, this study was designed to better understand the long term impact of no-till system without mulch cover on field water fluxes and maize productivity under a highly variable rainfall pattern typical of semi-arid South Africa. The simulated on-farm experiment consisted of two tillage treatments namely oxen-drawn conventional ploughing (CT) and ripping (NT). The APSIM model was applied for a 95 year period after first being calibrated and validated using measured runoff and maize yield data. The predicted results showed significantly higher surface runoff from the conventional system compared to the no-till system. Predicted deep drainage losses were higher from the NT system compared to the CT system regardless of the rainfall pattern. However, the APSIM model predicted 62% of the annual rainfall being lost through soil evaporation from both tillage systems. The predicted yields from the two systems were within 50 kg ha(-1) difference in 74% of the years used in the simulation. In only 9% of the years, the model predicted higher grain yield in the NT system compared to the CT system. It is suggested that NT systems may have great potential for reducing surface runoff from smallholder fields and that the NT systems may have potential to recharge groundwater resources through increased deep drainage. However, it was also noted that the APSIM model has major shortcomings in simulating the water balance at this level of detail and that the findings need to be confirmed by further field based and modelling studies. Nevertheless, it is clear that without mulch or a cover crop, the continued high soil evaporation and correspondingly low crop yields suggest that there is little benefit to farmers adopting NT systems in semiarid environments, despite potential water resources benefits downstream. In such cases, the potential for payment for ecosystem services should be explored. (C) 2011 Elsevier Ltd. All rights reserved.</t>
  </si>
  <si>
    <t>Jewitt, G. P. W.; Mupangwa, W.</t>
  </si>
  <si>
    <t>APSIM; Deep drainage; No-till system; Soil evaporation; Surface runoff; Curve number</t>
  </si>
  <si>
    <t>10.1016/j.pce.2011.07.069</t>
  </si>
  <si>
    <t>diversification/intercropping;nutrient management/organic fertilizer;organic farming;pest and disease management/biological</t>
  </si>
  <si>
    <t>Six years of conservation agriculture and nutrient management in maize-mustard rotation: Impact on soil properties, system productivity and profitability</t>
  </si>
  <si>
    <t>Conservation agriculture (CA) is being advocated as an alternative to conventional tillage based systems, as it not only holds the potential to enhance soil biological properties, but could also sustain production in the long-run. The impact of long-term tillage and nutrient management on soil biological properties, crops performance, yield and returns were evaluated under maize-mustard rotation. Three tillage practices viz. zero tilled flatbed (ZTFB), permanent bed (PNB) and conventional tillage (CT) along with three nutrient management practices; farmer's fertilizer practices (FFP), recommended dose of fertilization (RDF) and nutrient expert assisted: site-specific nutrient management (NE (R)) were tested under the field conditions for six years (2013-2019). ZTFB produced the highest average maize grain yield, which was statistically similar to PNB; however it was 28.4% greater than CT. NE (R) and RDF recorded 27.4% and 24.8% higher yield over FFP, respectively. Similarly, ZTFB and PNB produced 8.0% greater mustard seed yield than CT, while NE (R) and RDF had 23.5% and 22.3% greater seed yield compared to FFP. Average of six years indicates, ZTFB and PNB produced 9.7% and 8.9% greater maize grain equivalent yield (MGEY) than CT. Furthermore, NE (R) and RDF had similar MGEY, but 24.9% and 23% greater than FFP. ZTFB and PNB gave the maximum economic benefits in comparison to CT plots. CT was 18.7% and 19.3% costlier than PNB and ZTFB, while RDF was more expensive than NE (R) and FFP. Plots under ZTFB and PNB had 13.9% and 17.8% (0.0-0.15 m soil profile) and 14.6% and 12.5% (0.16-0.30 m soil profile) greater soil organic carbon (SOC) than CT plots. These practices also had significant (p&lt;0.05) positive impact on soil biological properties, such as, soil microbial biomass carbon (SMBC), dehydrogenase (DH), alkaline phosphatase (AP) and urease (UA) activities. In 0.0-0.15 m soil layer, NE (R) had greater values for SOC and SMBC than FFP, but not significantly different to RDF. This study clearly demonstrated that the adoption of conservation tillage (ZTFB / PNB) coupled with NE (R) and RDF in maize-mustard rotation would definitely improve system MGEY, net returns and soil biological properties in semi-arid regions of the north-west India.</t>
  </si>
  <si>
    <t>Biswakarma, Niraj; Ghasal, P. C.; Jat, R. D.; Jat, S. L.; Kumar, D.; Lama, Achal; Majumdar, K.; Nath, Amlan; Pal, Madan; Parihar, C. M.; Pooniya, Vijay; Satyanarayana, T.; Shivay, Y. S.; Singh, Kuldeep; Swarnalakshmi, Karivaradharajan; Zhiipao, R. R.</t>
  </si>
  <si>
    <t>Maize-mustard rotation; Zero tillage; Permanent bed; Nutrient management; Net returns; Soil biological properties</t>
  </si>
  <si>
    <t>10.1016/j.fcr.2020.108002</t>
  </si>
  <si>
    <t>Smallholder Farmers Climate-Smart Crop Diversification Cost Structure: Empirical Evidence From Western Kenya</t>
  </si>
  <si>
    <t>Climate-smart agriculture (CSA) is increasingly becoming important as a sustainable way of increasing agricultural productivity and increasing the resilience of farming systems to climate variability. Moreover, crop diversification strategy plays a vital role in creating resilience against climate-related risks in farm production and enhancing resilience in food systems. While crop diversification intensity acts as a proxy indication of climate risk mitigation strategy, its successful implementation as a climate-smart agricultural practice depends on the ability of the smallholder farmers to allocate the available farm resources efficiently. The study evaluated the effect of crop diversification on variable cost structure (land, labor, capital, fertilizer, and seeds) among smallholder farmers in Western Kenya. We use primary data from 267 randomly selected respondents and apply a translog cost function model to explore the effect of implementing crop diversification strategy on variable cost structure among smallholder farmers. The results showed that indeed practicing crop diversification affects the overall production cost structure. The result showed that the Allen elasticity of substitution (AES) of all combinations of inputs (land and capital, land and fertilizer, land and labor, fertilizer and capital, fertilizer and labor, fertilizer and capital) are positive. These relationships imply that land, labor, fertilizer, and capital substitute each other in crop production. The Morishima elasticities of factor substitution (MES) reveal that the highest degree of substitutability in response to price changes is between capital and fertilizer, land and fertilizer, and labor and fertilizer, implying the intensive nature of crop diversity in terms of land, labor and capital requirements. These findings demonstrate that despite the potential benefits of crop diversification, the trade-off in the total cost of production does matter. Non-accounting for such trade-offs is likely to over-estimate crop diversification benefits and limit its successful practice by smallholder farmers.</t>
  </si>
  <si>
    <t>Awiti, Hezbon Akelo; Gido, Eric Obedy; Obare, Gideon Aiko</t>
  </si>
  <si>
    <t>crop diversification; cost structure; climate-smart; resilience; translog cost function</t>
  </si>
  <si>
    <t>10.3389/fsufs.2022.842987</t>
  </si>
  <si>
    <t>Socio-Ecological Niches for Minimum Tillage and Crop-Residue Retention in Continuous Maize Cropping Systems in Smallholder Farms of Central Kenya</t>
  </si>
  <si>
    <t>Soil fertility gradients develop on smallholder farms due to preferential allocation of inputs. A multi-location on-farm trial was conducted in Meru South, Central Kenya whose overall aim was to test minimum tillage and crop-residue retention practices in socio-ecological niches across heterogeneous smallholder farms. We identified three soil fertility classes together with the farmers, namely: good, medium, and poor. In each soil fertility class, two tillage (minimum or regular) and two crop residue (removed or retained) practices were tested for four consecutive seasons. Maize (Zea mays L.) grain yields in the good fields were above 2.5 Mg ha(-1) across cropping seasons and cumulated yields were not influenced by tillage or crop residue management. The grain yields in the medium fields ranged between 1.3 and 5.4 Mg ha(-1) and were greater with crop residue retention. In the poor fields, grain yield was &lt;3.6 Mg ha(-1) and minimum tillage resulted in yield decrease while crop residue addition did not affect yields. Regular tillage and crop residue removal resulted in largest gross benefits in the good fields ($5376 ha(-1)) while in the medium fields, minimum tillage with residue retention was most profitable ($3214 ha(-1)). Retention of crop residues will give improved maize performance in the medium fields and the prevailing prices favor minimum tillage and crop residue retention. In the poor fields, the emphasis should be on the rehabilitation of soil physical and chemical attributes because none of the tillage and crop residue practices was profitable.</t>
  </si>
  <si>
    <t>Giller, K. E.; Guto, S. N.; Pypers, P.; Vanlauwe, B.; de Ridder, N.</t>
  </si>
  <si>
    <t>SOIL FERTILITY GRADIENTS; CONSERVATION AGRICULTURE; WATER CONSERVATION; ORGANIC-MATTER; MANAGEMENT; TROPICS; YIELDS; WHEAT; PRODUCTIVITY; DYNAMICS</t>
  </si>
  <si>
    <t>10.2134/agronj2010.0359</t>
  </si>
  <si>
    <t>land preparation/tillage/reduced or zero;residue management/crop/removed;residue management/crop/retained</t>
  </si>
  <si>
    <t>gross return;gross benefit</t>
  </si>
  <si>
    <t>Socioeconomic and institutional factors influencing adoption of conservation farming by vulnerable households in Zimbabwe</t>
  </si>
  <si>
    <t>Since 2004, there has been a series of initiatives in Zimbabwe to promote conservation agriculture (CA) through various donor-ftinded relief initiatives with the aim of improving crop production among vulnerable farmers. In April 2007, the International Crops Research Institute for the Semi-Arid Tropics (ICRISAT) implemented a survey to collect data from 12 districts and 232 households that had been practicing hand hoe-based conservation farming (CF) for at least one prior season with extension and input support from non-governmental organizations. This study was undertaken to better understand the household and institutional factors that influence CIF adoption patterns among the beneficiaries of these relief initiatives. Results from the study show that institutional support and agro-ecological location have strong statistical influence on the adoption intensity of different CIF components. Besides the practice of preparing basins, at least 70% of the households had also adopted the following components of CF: manure application in the planting basin, topdressing with nitrogen fertilizer at the 5-6 leaf stage of the cereal crop, and timely post-planting weeding. Household labor availability and impacts of HIV/AIDS did not limit the intensity of adoption of CF. An enterprise budget analysis proved that because of the significant yield gains realized with CF, the technology is more viable than conventional tillage practices of broadcasting manure and overall spring tillage on the day of planting. The increased profitability in adopting CF was also reflected in steady increases in the area each household committed to CF from an average area of 1450 m(2) in 2004 to more than 2000 m(2) in 2007. (c) 2009 Elsevier Ltd. All rights reserved.</t>
  </si>
  <si>
    <t>Mazvimavi, Kizito; Twomlow, Steve</t>
  </si>
  <si>
    <t>Conservation farming; Adoption intensity; Tobit model; Extension; Labor availability</t>
  </si>
  <si>
    <t>10.1016/j.agsy.2009.02.002</t>
  </si>
  <si>
    <t>Socio-economic assessment of different cocoa agroforestry systems in the forest-Savannah transition zone in central Cote d'Ivoire</t>
  </si>
  <si>
    <t>Cocoa production in Cote d'Ivoire is generally based on â€œfull sunâ€ crops. However, the presence of traditional agroforestry systems based on cocoa (AFSc) has been highlighted in several regions including the Centre and Centre-West. This study aimed to provide information on the financial profitability and the potential economic value of simple, mixed and complex AFSc types identified in central Cote d'Ivoire. A socio-economic survey and direct observations carried out among farmers with these AFSc types, revealed an annual average cocoa production of 207.7 kgha(-1) (i.e. US$323.9). This income does not vary significantly from one type to another. Fruit species associated with cocoa trees yield an average of US$32.39 ha(-1)yr(-1). This fruit contribution is more important in simple AFSc than in the two other types. Considering the profitability of cocoa trees and associated species, no system is more profitable than the other. However, the potential economic value of the stored carbon and the other benefits that the complex AFSc type provides to farmers make this type more efficient and sustainable than the two others considering ecosystem services. We therefore recommend that payment for ecosystems services be considered if one would like to promote complex cocoa agroforestry systems in the study areas.</t>
  </si>
  <si>
    <t>Affia Sonmia Francia, Kossonou; Constant Yves, Adou Yao; Kouame Kra Modeste, Adingra; N'guessan Lucien, Diby; Venance-Paques Gniayou, Kouadio</t>
  </si>
  <si>
    <t>Performance; economic profitability; carbon value; potential economic value; cocoa agroforest; central cote d'Ivoire</t>
  </si>
  <si>
    <t>10.1080/14728028.2021.1958064</t>
  </si>
  <si>
    <t>This paper aimed at the socioeconomic appraisal of two cropping systems namely no-till and tilled wheat in Setif region (Algeria). The study based on a sample of 28 adherent farms in an international project of Conservation Agriculture adoption for smallholders in North Africa. Economic diagnosis showed that no-till system performed best with a gross margin difference of $ 84/ha in comparison with conventional tilled wheat. Moreover, no-till recorded less work time and fuel consumption, with 241minutes/ha and 42 liters/ha against 624 minutes/ha and 99 liters/ha for conventional tillage. Though, no-till still faced some local social and technical constraints that are relatively easy to overcome. If Algeria put forward its best efforts through increasing no-till in the suitable zones, many objectives could be achieved in the context of preserving natural resources and building up farming sustainability. It could be also a key solution for “Intended Nationally Determined Contribution” (INDCs) schemes to meet Algerian commitments regarding “Paris Agreement” on climate change.</t>
  </si>
  <si>
    <t>Dhehibi, Boubaker; Laouar, Abdelmalek; Mekhlouk, Abdelhamid; Rouabhi, Amar</t>
  </si>
  <si>
    <t>No-till; Farm; Wheat; Conservation agriculture; Algeria</t>
  </si>
  <si>
    <t>10.30682/nm1901e</t>
  </si>
  <si>
    <t>This paper aimed at the socioeconomic appraisal of two cropping systems namely no-till and tilled wheat in Setif region (Algeria). The study based on a sample of 28 adherent farms in an international project of Conservation Agriculture adoption for smallholders in North Africa. Economic diagnosis showed that no-till system performed best with a gross margin difference of $ 84/ha in comparison with conventional tilled wheat. Moreover, no-till recorded less work time and fuel consumption, with 241minutes/ha and 42 liters/ha against 624 minutes/ha and 99 liters/ha for conventional tillage. Though, no-till still faced some local social and technical constraints that are relatively easy to overcome. If Algeria put forward its best efforts through increasing no-till in the suitable zones, many objectives could be achieved in the context of preserving natural resources and building up farming sustainability. It could be also a key solution for â€œIntended Nationally Determined Contributionâ€ (INDCs) schemes to meet Algerian commitments regarding â€œParis Agreementâ€ on climate change.</t>
  </si>
  <si>
    <t>Socio-economic impacts of irrigated agriculture in Mbarali District of south-west Tanzania</t>
  </si>
  <si>
    <t>Irrigation has been found to be central in curbing food scarcity not only in Tanzania but also in many other developing countries. It has been proved that continued reliability on rainfall in agriculture cannot sustain the increase in population. This study examines the impacts of smallholder irrigated agriculture in improving social and economic benefits in Igurusi Ward of Mbarali District which is located in the southern-western part of Tanzania. The study applies the Participatory Rural Appraisal Framework for data collection. The study was confined to five villages in Igurusi ward which are Majenje, Igurusi, Chamoto, Uhambule and Mahango. The study examined critically paddy production for smallholder farmers that practice irrigation and those who cultivates rain-fed paddy. The study examined both existing traditional and modern irrigation systems. It was found that, most of the respondents (79%) practice irrigated agriculture in paddy production while the remaining 21% practice rain-fed agriculture. Forty percent of households that practice irrigated agriculture harvest paddy two seasons per year. The return to labour in paddy production for smallholder farmers who irrigate their paddy fields is about US$ 2.5/manday which is above the poverty line of US$ 1.0/day. The smallest return to labour (US$ 0.85/manday) is obtained by an average smallholder farmer who cultivates rain-fed paddy using hand hoe and family labour. The potential implication of the current irrigation systems is that if irrigation is managed properly it may lead to sustainable increases in small farmer's productivity and income, thus alleviating rural poverty. (c) 2006 Published by Elsevier Ltd.</t>
  </si>
  <si>
    <t>Mwakalila, Shadrack</t>
  </si>
  <si>
    <t>irrigated agriculture; socio-economic benefits; gross margins; poverty alleviation</t>
  </si>
  <si>
    <t>10.1016/j.pce.2006.08.021</t>
  </si>
  <si>
    <t>Socio-economic predictors, soil fertility knowledge domains and strategies for sustainable maize intensification in Embu County, Kenya</t>
  </si>
  <si>
    <t>Integrated Soil Fertility Management (ISFM) practices are widely recognized as crucial interventions but knowledge-intensive technologies for farmers in Sub-Saharan Africa (SSA). Very few studies have synthesized the knowledge gaps between small-holder practices and recommended ISFM packages. A farm survey was therefore carried out in Runyenjes sub-County of Embu to determine factors influencing the quality of ISFM knowledge considering inorganic fertilizer, organic manure, integrated soil inputs, and improved maize seeds. One hundred small-scale maize farmers were systematically sampled in Embu County, Kenya, using a cross-sectional survey design. The most significant factors shaping the quality of ISFM knowledge (p &lt; 0.05) included gender, age, household size, land under maize, off-farm earnings, maize yield, members involved in farming, farming experience, education level, and farm size. Farmers recorded lower knowledge scores for technical ISFM themes including soil liming, soil testing, fertilizer types, fertilizer functions, curing of organic manure, compost manure management, crop spacing, combination ratios for integrated inputs, and the labor and cost-benefit implications of integrated inputs, revealing important ISFM knowledge gaps. High-quality knowledge of blended fertilizers and DAP use was associated with increased soil testing and soil liming knowledge, respectively. Multivariate analysis of ISFM knowledge items provided a high-quality understanding of the structure of ISFM knowledge among farmers in Embu County, which is useful in developing future ISFM dissemination strategies.</t>
  </si>
  <si>
    <t>Ada, Mildred Achieng; Mairura, Franklin Somoni; Mucheru-Muna, Monicah Wanjiku; Mugi-Ngenga, Esther; Mugwe, Jayne Njeri; Mutegi, James Kinyua; Zingore, Shammie</t>
  </si>
  <si>
    <t>Humic nitisol; Fertilizer; ISFM strategies; ISFM knowledge quality; Improved seeds; Manure</t>
  </si>
  <si>
    <t>10.1016/j.heliyon.2021.e06345</t>
  </si>
  <si>
    <t>Soil acidity, available phosphorus content, and optimal biochar and nitrogen fertilizer application rates: A five-year field trial in upland red soil, China</t>
  </si>
  <si>
    <t>Biochar has been used as an amendment to reduce soil acidity and increase soil nutrients content and crop yields. While many laboratory studies have focused on the short-term effects of single application of biochar on soil properties, little is known about the long-term effects of biochar combined with nitrogen fertilizer on soil pH, available P content, and crop yields. Additionally, few studies have investigated the optimal biochar and nitrogen fertilizer application proportions in worldwide. A five-year field trial was conducted to study the effects of biochar (0, 5, 20 and 40 t ha(-1)) combined with nitrogen fertilizer (0, 60, 90, 120 kg ha(-1)) on soil pH, available P, rapeseed, and sweet potato yield. Multi-dimensional nonlinear regression models were built to predict the highest crop yields and the optimal economical biochar and nitrogen fertilizer application rate. The results were as follows: high dose of biochar (20 and 40 t ha(-1)) combined with nitrogen fertilizer can significantly increase soil pH, available P content, rapeseed and sweet potato yields in the first year; however, the effectiveness on these metrics weakened over time, biochar needed to be applied approximately every three years in the rapeseed-sweet potato rotation system in order to maintain the positive effects on crop yields. The multi-dimensional regression models showed that the highest yields of rapeseed and sweet potato are 3.34 t ha(-1) and 39.7 t ha(-1) when the application rates of biochar were 80.8 t ha(-1) and 59.4 t ha(-1) respectively. However, high dosages of biochar can increase crop yields without increasing net income. The highest net income was $29,206 ha(-1) 5y(-1) ($5841 ha(-1) y(-1)) when the application rates of biochar and nitrogen fertilizer are 11.4 t has and 102 kg ha(-1), respectively. The integrated use of biochar and nitrogen fertilizer was a promising strategy to obtain higher and sustained productivity of the rapeseed -sweet potato cropping system in upland red soil. From the point of view of crop yields and economic benefits, 11.4 t ha(-1) biochar was the optimal biochar application rates for the local farmers.</t>
  </si>
  <si>
    <t>Benavides, Jhony; Billy, Grace; Chen, Can; Chen, Xiaomin; Han, Zhaoqiang; Hopkins, Isaac; Jiang, Fei; Jin, Zewen; Zhang, Xiaoling</t>
  </si>
  <si>
    <t>Biochar; Soil pH; Available phosphorus; Crop yields; Optimal biochar and nitrogen fertilizer application rate</t>
  </si>
  <si>
    <t>10.1016/j.fcr.2018.12.013</t>
  </si>
  <si>
    <t>roots and tubers;oil crop</t>
  </si>
  <si>
    <t>solanum tuberosum;rassica napus;ipomoea batatas</t>
  </si>
  <si>
    <t>The insufficiency water for irrigation is becoming the most vital problem for corn productivity in semi-arid areas. Thus, the improvement of water-saving farming strategies is important to work out the water deficiency problem that affects maize productivity in semi-arid regions. A field research work was conducted during 2011-12 in a semi-arid area of Pakistan to clarify the interactive effects of soil amendments and irrigation levels on the maize yields, water use efficiency, evapotranspiration and total dry matter accumulations. We tested the following five soil amendments (farm yard manure at 5 t ha(-1); wheat crop residue at 5 t ha(-1); gypsum at 1 t ha(-1); qemyisol at 10 kg ha(-1); humic acid at 20 kg ha-1) with two irrigation levels (350 mm and 175 mm) and traditional planting with no irrigation (CK), respectively. The results clearly indicated that soil amendment such as wheat crop residue at 5 t ha-(1) with irrigation 350 mm could enhance the soil water availability in 0-100 cm during the key growth stages, as well as grain yields significant increased by (62%); water use efficiency (WUE) and rainfall use efficiency (RUE) were improved by (35%) and (50%) as compared with CK1, respectively. As the amount of irrigation increased, the irrigation water use efficiency (IWUE), irrigation water productivity (IWP) decreased but the maize yields and net economic benefit tended to increase. The economic analysis also suggested that higher (45%) of net economic benefits could be obtained by using wheat crop residue at 5 t ha(-1) as soil amendment with irrigation 350 mm as compared with CK1 treatment. Therefore, our research work recommended that wheat crop residue at 5 t ha(-1) with 350 mm irrigation level is a suitable treatment for efficient consumption of local rainfall and increase maize productivity in semi-arid regions because it improves the WUE, RUE and reduces ET levels, thereby enhancing the grain yield, net profit and to reduce the risk of maize productivity in semi-arid regions.</t>
  </si>
  <si>
    <t>Ali, Shahzad; Daur, Ihsanullah; Inamullah; Jan, Amanullah; Khan, Ahmad; Khan, Muhammad Ijaz; Manzoor; Sohail, Amir; Zhang, Jiahua</t>
  </si>
  <si>
    <t>Soil amendments; Irrigation; Water use efficiency; Biomass; Evapotranspiration; Economic benefit</t>
  </si>
  <si>
    <t>10.1016/j.agwat.2018.08.009</t>
  </si>
  <si>
    <t>nutrient management/organic fertilizer;residue management/crop/mulch;soil amendment/gypsum;soil amendment/qemyisol;soil amendment/humic acid</t>
  </si>
  <si>
    <t>Soil and water conservation techniques in cashew grown along steep hill slopes</t>
  </si>
  <si>
    <t>Cashew (Anacardium occidentale L.), the highest foreign exchange earning perennial horticultural crop in India is generally grown as a raided crop along steep slopes of hills or on neglected land unsuitable for any other crop In India. cashew experiences severe moisture stress from January to May, adversely affects its flowering and fruit set. In order to harvest the rainwater and to make it available to the cashew plant during critical period, an in situ soil and water conservation experiment was conducted at Director ate of Cashew Research, Puttur, Karnataka. India during 2003-2010. This experiment was laid along contour with five treatments namely. modified crescent bunds, coconut husk burial, reverse terraces, catch pits and control plot without any soil and water conservation. Among the treatments, modified crescent bund and coconut husk burial were superior These two treatments reduced the annual runoff (22 3 and 204% of the annual rainfall compared to 369% of the annual rainfall in control), soil loss (47 and 49% of control) and nutrient loss Also it increased the mean soil moisture content, growth of plants. yield of cashew (6 45 and 6 60 t/ha respectively compared to 4.88 t/ha in control for the first 5 harvests) and net profit from cashew garden (40% more than control) In addition to this, the groundwater level in nearby wells and ponds increased Hence, the barren land even in steep slopes with proper soil and water conservation measures can be effectively utilized for cashew cultivation (C) 2010 Elsevier B V All rights reserved</t>
  </si>
  <si>
    <t>Rejani, R.; Yadukumar, N.</t>
  </si>
  <si>
    <t>Cashew nut yield; Net profit; Runoff; Soil loss; Soil moisture; Soil and water conservation</t>
  </si>
  <si>
    <t>10.1016/j.scienta.2010.07.032</t>
  </si>
  <si>
    <t>water harvesting/catch pits;water harvesting/coconut husk burial;water harvesting/crescent bunds;water harvesting/reverse terraces;water harvesting/terraces</t>
  </si>
  <si>
    <t>Soil and Water Conservation technology adoption and labour allocation: Evidence from Ethiopia</t>
  </si>
  <si>
    <t>Soil and Water Conservation (SWC) technologies are viewed as part of a solution to increase the resilience of the agriculture sector to climate change. Research has shown that SWC technologies are effective at controlling erosion and increasing yields but are labour intensive. However, the quantification of their labour impacts remains an important research gap. In this paper, I estimate the labour impacts of adopting SWC technologies in Ethiopia. Using an endogenous Switching Regression Model (ESRM), I find that adopting SWC technologies increases plot-level adult labour by 35%. Impacts on child labour depend on the number of adults in the household. Specifically, estimated impacts range from 29% for the full sample to 78% for the sub-sample of households with fewer than three adults. I also find some evidence of negative self-selection in the case of child labour, which suggests that adopters have a comparative advantage since they are able to adopt the technology with smaller impacts on child labour as a result of unobservable characteristics. The estimated labour impacts also provide a plausible explanation for why farmers may not adopt SWC technologies despite their economic profitability. Ultimately, the paper argues that understanding the heterogeneity and magnitude of the labour impacts is an important part of understanding potential trade-offs of adopting SWC technologies. Given the estimated labour impacts, policies that relax the household's labour constraints could be an effective mechanism to spur the adoption of labour-intensive environmentally agricultural practices, while minimizing potential negative effects. (C) 2019 Elsevier Ltd. All rights reserved.</t>
  </si>
  <si>
    <t>Fontes, Francisco Pereira</t>
  </si>
  <si>
    <t>Ethiopia; Labour; Soil and Water Conservation technologies; Agriculture; Child labour</t>
  </si>
  <si>
    <t>10.1016/j.worlddev.2019.104754</t>
  </si>
  <si>
    <t>Soil carbon dynamics as influenced by tillage and crop residue management in loamy sand and sandy loam soils under smallholder farmers' conditions in Malawi</t>
  </si>
  <si>
    <t>Conservation agriculture (CA) characterised by minimal soil disturbance, permanent soil surface cover by dead or living plants and crop rotations is one way of achieving higher soil organic carbon (C) in agricultural fields. Sandy loam and loamy soil samples from zero tillage (ZT) and conventional tillage (CT) plots were taken from farmers' fields during the dry season in August 2006. Soil organic carbon (SOC) and soil organic nitrogen (SON), microbial biomass carbon (MB-C) and microbial biomass nitrogen (MB-N), C mineralization and SOC distribution in particle size fractions in 0-20 cm layer were evaluated. Forty eight farmers' fields were randomly sampled at four different locations in Central and Northern Malawi, representing ZT plots maintained for a different number of years, and ten fields under CT with similar soil type and crop grown were selected. SOC and SON in ZT fields were 44 and 41 % (4 years ZT) and 75 and 77 % (5 years ZT) higher, respectively, than CT plots. MB-C and MB-N in ZT fields were 16 and 44 % (4 years ZT) and 20 and 38 % (5 years ZT) higher, respectively, than CT plots. However, MB-C and MB-N in ZT fields were 27 and 25 % (2 years ZT) and 17 and 9 % (3 years ZT) lower than in CT plots. The proportion of the total organic C as microbial biomass C was relatively higher under CT than ZT treatments. The higher SOC and MB-C content in the ZT fields resulted in 10, 62, 57 % higher C mineralization rate in ZT plots of 3, 4 and 5 years of loamy sand soils and 35 % higher C mineralization rate in ZT plot of 2 years than CT of sandy loam soils in undisturbed soils in the laboratory. Simulating plough from the undisturbed soils that were used for C mineralization experiment resulted in linear curves indicating that all organic C was already depleted during the first incubation period. The relative distribution of soil organic matter (SOM) in silt and clay size fractions was strongly correlated (r = 0.907 and P a parts per thousand currency sign 0.01) with silt percentages. Easily degradable carbon pool (C-A,C-f) was correlated (r = 0.867 and P a parts per thousand currency sign 0.05) with organic carbon in sand size fraction. In developing viable conservation agriculture practices to optimize SOC content and long-term sustainability of maize production systems, priority should be given to the maintenance of C inputs, crop rotations and associations and also to reduced soil disturbance by tillage.</t>
  </si>
  <si>
    <t>De Neve, Stefaan; Ngwira, Amos; Sleutel, Steven</t>
  </si>
  <si>
    <t>Zero tillage; Smallholders; Soil organic carbon; Microbial biomass; Carbon mineralization</t>
  </si>
  <si>
    <t>10.1007/s10705-012-9492-2</t>
  </si>
  <si>
    <t>Soil loss and run-off characteristics under different soil amendments and cropping systems in the semi-deciduous forest zone of Ghana</t>
  </si>
  <si>
    <t>Soil erosion is a major constraint to crop production on smallholder arable lands in Sub-Saharan Africa (SSA). Although different agronomic and mechanical measures have been proposed to minimize soil loss in the region and elsewhere, soil management practices involving biochar-inorganic inputs interactions under common cropping systems within the framework of climate-smart agriculture, have been little studied. This study aimed to assess the effect of different soil and crop management practices on soil loss characteristics under selected cropping systems, typical of the sub-region. A two-factor field experiment was conducted on run-off plots under different soil amendments over three consecutive cropping seasons in the semi-deciduous forest zone of Ghana. The treatments, consisting of three soil amendments (inorganic fertilizer, biochar, inorganic fertilizer + biochar and control) and the four cropping systems (maize, soyabean, cowpea, maize intercropped with soyabean) constituted the sub-plot and main plot factors, respectively. A bare plot was included as a soil erosion check. Seasonal soil loss was greater on the bare plots, which ranged from 9.75-14.5 Mg ha(-1). For individual crops grown alone, soil loss was 31%-40% less under cowpea than under maize. The soil management options, in addition to their direct role in plant nutrition, contributed to significant (p &lt; 0.05) reductions in soil loss. The least soil loss (1.23-2.66 Mg ha(-1)) was observed under NPK fertilizer + biochar treatment (NPK + BC) over the three consecutive cropping seasons. Biochar in combination with NPK fertilizer improved soil moisture content under cowpea crops and produced considerably smaller bulk density values than most other treatments. The NPK + BC consistently outperformed the separate mineral fertilizer and biochar treatments in biomass yield under all cropping systems. Biochar associated with inorganic fertilizers gave economic returns with value-cost ratio (VCR) &gt; 2 under soyabean cropping system but had VCR &lt; 2 under all other cropping systems. The study showed that biochar/NPK interactions could be exploited in minimizing soil loss from arable lands in SSA.</t>
  </si>
  <si>
    <t>Bashagaluke, Janvier Bigabwa; Logah, Vincent; Opoku, Andrews; Quansah, Charles; Sarkodie-Addo, Joseph; Tuffour, Henry Oppong</t>
  </si>
  <si>
    <t>erosion; run-off; sediment; soil degradation</t>
  </si>
  <si>
    <t>10.1111/sum.12531</t>
  </si>
  <si>
    <t>Mollisols (called black soil in China) are fertile and productive soils covering an area of 5,900,000 ha in northeastern China, but food production in the area is threatened by soil erosion. The objective of this study was to generate scientifically-based comparative information that can be used to help farmers improve their field management practices in order to reduce soil loss while at the same time decreasing input costs and increasing crop yields. Plot experiments to compare runoff, soil loss, crop growth, crop yield and economic margins for soybeans and corn under conventional management (CVM), deep-till management (DTM) and conservation management (CSM) were carried out in northeastern China in 2007, 2008, and 2009. Dry matter (measured aboveground) accumulation in DTM deep-till management was consistently higher than in CVM or CSM before early September, while the highest aboveground dry matter (DM) over all was obtained in CSM at maturity, which was 11.1% more than DTM or CVM. Compared to the conventional management, runoff in soybean in 2007 and 2008 was 71% and 98% less, respectively, under conservation management, and 12% less and 1% greater under deep tillage treatment. Similarly, sediment loss was 89%, 99%, and 97% less, respectively, under conservation management than under conventional management and 75% less, 72% greater, and 13% greater under deep tillage management than under conventional management. There was no significant difference in yield between deep-till management and conventional management in any year, but it was 19% (soybean, 2007) and 12.6% (soybean, 2008) higher under conservation management than under either of the other two treatments. Economic margin was 34%, and 27% higher under CSM than under CVM in 2007 and 2008 when the plots were cropped to soybean, respectively, but showed no significant difference between CVM and DTM in 2007 and 2008, or no significant difference between all treatments when corn was planted in 2009. It is apparent that conservation management can reduce soil loss, increase soybean yield and improve its profit margin on sloping fields in the black soil landscape of northeastern China.</t>
  </si>
  <si>
    <t>tillage systems; runoff; sediment loss; dry matter; yield; economic return</t>
  </si>
  <si>
    <t>land preparation/beds/flat;residue management/crop/mulch;land preparation/beds/bed and furrow;nutrient management/inorganic fertilizer;nutrient management/micronutrient</t>
  </si>
  <si>
    <t>zea mays;glycine max</t>
  </si>
  <si>
    <t>Soil management: The key factors for higher productivity in the fields utilizing the system of rice intensification (SRI) in the central highland of Madagascar</t>
  </si>
  <si>
    <t>The system of rice intensification (SRI) developed in Madagascar in the 1980s has been promoted as an integrated crop and resource management approach to rice-cultivation, especially for resource-limited smallholder farms. While advocates have claimed that SRI Could boost rice yields with less external input. many criticisms have challenged its effectiveness regarding yields and applicability to larger-scale rice farming systems. In this Study, we conducted a field survey and on-farm experiments to assess rice yield performance and key management practices on a few of the early SRI-practicing smallholder farms in the central highland of Madagascar. Rice grain yields at the survey fields were 9.9 t ha(-1) maximum without using mineral fertilizer. Deep plowing to the depth of 25-30 cm as well as SRI practices have been conducted Continuously since the early 1990s. In addition, an effective drainage system facilitated intensive water management at these high-yielding fields. On-farm experiments demonstrated some yield increases with no interaction for the examined SRI practices, though the effects were not great enough to explain the high yields at these fields. The soils of these high-yielding fields contained relatively large amounts of soil organic carbon (SOC) from the surface to the deep soil layers, and the soil mineralizable nitrogen was closely correlated with rice grain yields. The results indicated that the high yields at the fields of those who were early to adopt SRI were mainly due to the soil fertility associated with great nitrogen-supplying ability, rather than `synergetic effects' of the SRI components. This high N-supplying ability of the soil and accumulated SOC from surface to deep soil layers were attributable to the long-term combined practices of extensive organic applications and deep plowing. Soil hydrology could be another key factor stimulating high rates of soil N-mineralization. These management practices were, however, only applied to the limited numbers of fields within less than 1.0 ha of total landholdings of these farmers due to the great demand in labor and organic resources and the difficulty in controlling irrigation water. Intensive weeding and widely spaced transplanting of Young seedlings were also performed in the fields with irrigation and drainage systems sufficient to avoid yield losses from flooding and drought. Although extensive and long-term systematic research is further required to fully assess the benefits of this sort of intensive management as opposed to conventional methods, the preferential allocation of intensive management by the successful SRI-adopters might be the implication of its location-specificity and difficulty in scaling up even within the resource-limited smallholder farms. (C) 2009 Elsevier Ltd. All rights reserved.</t>
  </si>
  <si>
    <t>Homma, Koki; Horie, Takeshi; Randriamihary, Hamon; Shiraiwa, Tatsuhiko; Tsujimoto, Yasuhiro</t>
  </si>
  <si>
    <t>Deep plowing; Rice yield; Soil hydrology; Soil mineralizable nitrogen; SRI</t>
  </si>
  <si>
    <t>10.1016/j.agsy.2009.01.001</t>
  </si>
  <si>
    <t>diversification/crop rotation;diversification/crop-aquaculture</t>
  </si>
  <si>
    <t>system of rice intensification (sri)</t>
  </si>
  <si>
    <t>Soil organic carbon accumulation and carbon costs related to tillage, cropping systems and nitrogen fertilization in a subtropical Acrisol</t>
  </si>
  <si>
    <t>Conservation management systems can improve soil organic matter stocks and contribute to atmospheric C mitigation. This study was carried out in a 18-year long-term experiment conducted on a subtropical Acrisol in Southern Brazil to assess the potential of tillage systems [conventional tillage (CT) and no-till (NT)], cropping systems [oat/maize (O/M), vetch/maize (V/M) and oat + vetch/maize + cowpea (OV/MC)] and N fertilization [0 kg N ha(-1) year(-1) (0 N) and 180 kg N ha(-1) year(-1) (180 N)] for mitigating atmospheric C. For that, the soil organic carbon (SOC) accumulation and the C equivalent (CE) costs of the investigated management systems were taken into account in comparison to the CT O/M 0 N used as reference system. No-till is known to produce a less oxidative environment than CT and resulted in SOC accumulation, mainly in the 0-5 cm soil layer, at rates related to the addition of crop residues, which were increased by legume cover crops and N fertilization. Considering the reference treatment, the SOC accumulation rates in the 0-20 cm layer varied from 0.09 to 0.34 Mg ha(-1) year(-1) in CT and from 0.19 to 0.65 Mg ha(-1) year(-1) in NT. However, the SOC accumulation rates peaked during the first years (5th to 9th) after the adoption of the management practices and decreased exponentially over time, indicating that conservation soil management was a short-term strategy for atmospheric C mitigation. On the other hand, when the CE costs of tillage operations were taken into account, the benefits of NT to C mitigation compared to CT were enhanced. When CE costs related to N-based fertilizers were taken into account, the increases in SOC accumulation due to N did not necessarily improve atmospheric C mitigation, although this does not diminish the agricultural and economic importance of inorganic N fertilization. (C) 2006 Elsevier B.V. All rights reserved.</t>
  </si>
  <si>
    <t>Bayer, C.; Dieckow, J.; Mielniczuk, J.; Vieira, F. C. B.; Zanatta, J. A.</t>
  </si>
  <si>
    <t>global warming; no-till; cover crops; C accumulation; C costs; C mitigation</t>
  </si>
  <si>
    <t>10.1016/j.still.2006.10.003</t>
  </si>
  <si>
    <t>vigna unguiculata;zea mays;avena sativa;pisum sativum;vicia sativa</t>
  </si>
  <si>
    <t>Soil physical properties, yield trends and economics after five years of conservation agriculture based rice-maize system in north-western India</t>
  </si>
  <si>
    <t>Rice-maize system (RMS) is emerging as dominant option for diversification of existing rice-wheat systems in Asia due to better suitability and higher yields of maize compared to wheat after long duration rice cultivars, and increasing demand of maize from poultry and fish industries. The conventional practice of cultivation of RMS is input intensive, deteriorates soil health and is less profitable. Conservation agriculture (CA) based management practices such as dry direct-seeded rice (DSR), zero tillage (ZT) and residue retention may hold potential to increase yields, reduce costs and increase farmers' profits in RMS. Therefore, replicated 5-year field study was conducted to evaluate the effects of six combinations of three tillage and crop establishment (TCE) techniques and two residue management options on soil physical properties, system productivity and economics of an irrigated RMS in north-west India. The TCE techniques consisted of transplanted puddled rice (TPR) followed by conventionally tilled maize (CTM); CTDSR followed by CTM; and ZTDSR followed by ZTM in main plots and two residue management options; removal of residues of both the crops (-R) and partial residue (5 t ha(-1)) either retained at soil surface on ZT plots or incorporated into the soil in CT plots (+R) for both rice and maize in sub-plots. Compared with TPR/CTM-R, soil physical parameters such as water-stable aggregates &gt;0.2 mm were 89% higher, and bulk density, penetrometer resistance and infiltration rate showed significant (P &lt; 0.05) improvement in ZTDSR/ZTM (+R) treatment. Similarly, root mass density was 6 to 49% greater in rice and 21 to 53% in maize under ZTDSR/ZTM (+R) plots compared to conventional RMS in different soil layers to 60 cm depth. The total amount of soil organic carbon (SOC) in 0-30 cm layer increased by 2.86 Mg ha(-1) in ZTDSR/ZTM (+R) over conventional practice. Grain yield of TPR was 5-7% higher compared to CTDSR and ZTDSR, which was attributed to increased number of grains panicle(-1) and grain weight. Maize yield under ZTDSR/ZTM was significantly higher by 4.0% and 14.2% compared to CTDSR/CTM and TPR/CTM, respectively, due to increase in number of cobs plant(-1) and grain number cob(-1). Gradual improvement in soil physical health in ZTDSR/ZTM +R system resulted in higher and stable crop productivity (17.4-17.6 kg m(-3)) with higher profitability in different years over conventional system. Our study demonstrates that CA based management practices can be adopted for RMS on sandy loam or similar soils for sustaining soil and crop productivity in South Asia. (C) 2015 Elsevier B.V. All rights reserved.</t>
  </si>
  <si>
    <t>Dwivedi, Brahma S.; Jat, Mangi Lal; Majumdar, Kaushik; Mishra, Rajendra P.; Rani, Meenu; Singh, Susheel K.; Singh, Vinod K.; Yadvinder-Singh</t>
  </si>
  <si>
    <t>Rice-maize system; Dry direct seeded rice; Residue management; Zero tillage; Soil physical properties; Root growth; System productivity; Net returns</t>
  </si>
  <si>
    <t>10.1016/j.still.2015.08.001</t>
  </si>
  <si>
    <t>Soil Properties and Crop Productivity Strategies as a Potential Climate Variability Adaptation Options in Adefwuha Watershed, Ethiopia</t>
  </si>
  <si>
    <t>Land degradation and climate change are universal agenda for the 21st century. Therefore, this study was conducted to assess the effect of watershed management on selected soil properties, wheat grain yield, farmers income and climate change adaptation strategies in the northwest highlands of Ethiopia. Two treated and untreated watersheds were selected, and data were collected at representative locations (upper, middle and lower slope positions) in both watersheds. Soil samples were collected to determine the soil physical and chemical properties. Wheat grain yield was collected in the field. To identify climate change adaptation strategies and to evaluate households' income field survey and questionnaire were administered using random sampling technique. The result shows that total nitrogen, available phosphorous, soil organic matter, soil organic carbon, soil reaction and moisture contents were significantly affected positively by watershed management. In the treated watershed, the wheat crop yield was increased by 33.2% and household income increased by 13.77% due to the watershed management interventions. The communities were practicing planting multipurpose trees and shrubs on their farmland, practicing irrigation development, implementing different soil and water conservation practices on their farms and communal lands, intensifying crop productivity and destocking in the two watersheds to adapt climate change. In this regard, this watershed management approach should be up-scaled to other areas and research work has to be extended to show the effect of watershed management on climate change adaptation.</t>
  </si>
  <si>
    <t>Aschalew, Abebe; Getie, Melkam Alewoye; Legesse, Solomon Addisu; Mekonnen, Mulatie</t>
  </si>
  <si>
    <t>Watershed management; Soil conservation; Climate adaptation; Income; Soil physico-chemical Properties</t>
  </si>
  <si>
    <t>10.1007/s41748-020-00156-8</t>
  </si>
  <si>
    <t>Soil Properties, Nutrient Availability vis-a-vis Uptake and Productivity of Rainfed Maize-Wheat System in Response to Long-Term Tillage and N Management in Northwest India</t>
  </si>
  <si>
    <t>Long-term tillage and nitrogen management are useful for determining how crop management strategies affect soil sustainability and crop productivity. The long-term impact of tillage practices [conventional tillage (CT), reduced tillage (RT1) and reduced tillage + herbicide application (RT2)] and nitrogen sources [100% recommended dose of nitrogen (RDN) through compost (N-1), 50% RDN through compost and 50% through urea (N-2) and 100% RDN through urea (N-3)] in maize-wheat system was evaluated for soil properties, nutrient uptake and crop productivity. The results highlighted that RT2 significantly resulted in 10% higher soil organic carbon (SOC), 13% phosphorus and 5% bulk density than CT whereas RT1 had significantly higher available nitrogen (3%) and infiltration rate (43%) than CT. However, potassium declined significantly in reduced tillage treatments than CT. Compost application (N-1) significantly increased SOC, nitrogen, potassium and infiltration but reduced bulk density than N-2 and N-3. Reduced tillage + herbicide application with integrated nutrient management (RT2 and N-2) significantly resulted in higher grain yield (3896 and 3469 kg ha(-)(1)) and water use efficiency (7.81 and 14.68 kg ha(-1) mm(-1)) in maize and wheat, respectively. The treatment, RT2 significantly resulted in higher net returns in maize ((sic) 34512) and wheat ((sic) 38134) than CT and RT1. In maize, the highest net returns ((sic) 31170) were recorded in N-2, whereas in wheat N-3 ((sic) 34882) performed better than N-1 and N-2. The results imply that long-term reduced tillage and nitrogen through integrated nutrient management improve soil properties, nutrient uptake and crop productivity under rainfed conditions.</t>
  </si>
  <si>
    <t>Bhat, Mohammad Amin; Khokhar, Anil; Sandhu, Parminder Singh; Sharma, Vivek; Singh, M. J.; Yousuf, Abrar</t>
  </si>
  <si>
    <t>Nitrogen sources; net returns; nutrient uptake; soil properties; tillage systems; yield</t>
  </si>
  <si>
    <t>10.1080/00103624.2022.2096897</t>
  </si>
  <si>
    <t>Soil strength and maize yield after topsoil removal and application of nutrient amendments on a gravelly Alfisol toposequence</t>
  </si>
  <si>
    <t>Vast areas of degraded soils exist in southwestern Nigeria due to topsoil removal by soil erosion and gravel/stone mining operators. The restoration of such soils has become imperative to sustain food production in most rural communities. Therefore, a factorial field experiment in three replicates of a randomized complete block design was carried out in 2003 and 2004 with the factors being slope positions (upper and lower slopes), topsoil removal (0, 15 and 25 cm depths) and nutrient amendments (0, 10 t ha(-1) poultry manure and 60:30:30 N:P2O5:K2O as NPK + urea). This was complemented with a laboratory study to determine the effects of soil water, gravel concentration and gravel size on soil strength. Maize (Zea mat's L.) was planted as a test crop to determine the effects of treatments on yield and the effect of root growth on soil strength. Soil strength was measured with a self-recording penetrometer at soil depth interval of 2.5-50 cm depth. Soil bulk density, water content, maize root and shoot biomass and grain yield were measured. In the laboratory, soil strength decreased from 483 to 314 kPa as water content increased from 0.05 to 0.62 cm(3) cm(-3) while it increased from 294 to 469 kPa as gravel concentration increased from 100 to 500 g kg(-1). Soil strength was affected more by water content and gravel concentration than gravel size. Under various moist conditions in the field, soil strength increased with soil depth from 1 177 to 5000 kPa at the upper slope and from 526 to 5000 kPa at the lower slope. Thus, the lower slope had significantly lower soil strength than the upper slope. Soil strength increased with increasing soil depth removal and was significantly reduced by poultry manure. For the 2 years of study, high grain yields were sustained with poultry manure/no topsoil removal (1784-3571 kg ha(-1)) and NPK + urea/no topsoil removal (2371-2600 kPa) at the lower slope. However, soil at the upper slope was more resistant to degradation as 16-67% loss in yield was observed compared to 65-75% for lower slope when no nutrients were applied. Nonetheless, both the upper and lower slope positions were productive with the application of poultry manure irrespective of topsoil removal, compared to NPK + urea, which was only effective without topsoil removal. Therefore, poultry manure was a better soil ameliorant than NPK + urea after topsoil removal: (c) 2006 Elsevier B.V. All rights reserved.</t>
  </si>
  <si>
    <t>Adedire, M. O.; Adejuyigbe, C. O.; Akwuebu, C. A.; Dada, P. O.; Martins, O.; Salako, F. K.; Williams, O. E.</t>
  </si>
  <si>
    <t>soil strength; gravelly alfisol; artificial desurfacing; maize; poultry manure; soil rehabilitation</t>
  </si>
  <si>
    <t>10.1016/j.still.2006.06.005</t>
  </si>
  <si>
    <t>Soil tillage and crop productivity on a Vertisol in Ethiopian highlands</t>
  </si>
  <si>
    <t>Soil quality deterioration and consequent reduced productivity characterize the Vertisols in the highlands of Ethiopia. The problem is exacerbated by lack of appropriate land preparation alternatives for the major crops in the area. A field experiment was carried out for 6 years (1998-2003) at Caffee Doonsa in the central highlands of Ethiopia to evaluate alternative land preparation methods on the performance of wheat (Triticum durum Desf.), lentil (Lens culinaries Medik Q and tef (Eragrostis tef L) grown in rotation. Four methods of land preparation (broad bed and furrow, green manure, ridge and furrow and reduced tillage) were arranged in a randomized complete block design with three replications on permanent plots of 22 m by 6 m. Broad bed and furrow significantly increased the grain yield of lentils by 59% (from 1029 to 1632 kg ha(-1)) as compared to the control. On the other hand, reduced tillage resulted in the highest grain yield of wheat (1862 kg ha(-1)) and tef (1378 kg ha(-1)) as compared to 1698 kg ha(-1) of wheat and 1274 kg ha(-1) of tef for the control although the increase was not statistically significant. A gross margin analysis showed that BBF is the most profitable option for lentil with 65% increase in total gross margin. On the other hand, RT resulted in 11 and 8% increase in gross margin of wheat and tef, respectively as compared to the control. Based on the agronomic and economic performances best combinations of crop and land preparation method were: lentil sown on broad bed and furrow, and wheat and tef sown after reduced tillage. (C) 2005 Elsevier B.V. All rights reserved.</t>
  </si>
  <si>
    <t>Erkossa, T; Gaiser, T; Stahr, K</t>
  </si>
  <si>
    <t>broad bed and furrow; green manure; reduced tillage; ridge and furrows; vertisol</t>
  </si>
  <si>
    <t>10.1016/j.still.2005.01.009</t>
  </si>
  <si>
    <t>lens culinaris;eragrostis tef;triticum</t>
  </si>
  <si>
    <t>diversification/green manure;land preparation/beds/broad bed and furrow;land preparation/tillage/reduced or zero;nutrient management/organic fertilizer;water harvesting/ridge and furrow</t>
  </si>
  <si>
    <t>Soil water dynamics in cropping systems containing Gliricidia sepium, pigeonpea and maize in southern Malawi</t>
  </si>
  <si>
    <t>The water dynamics of cropping systems containing mixtures of Gliricidia sepium (Jacq.) Walp trees with maize (Zea mays L.) and/or pigeonpea (Cajanus cajan L.) were examined during three consecutive cropping seasons. The trees were pruned before and during each cropping season, but were left unpruned after harvesting the maize; prunings were returned to the cropping area in all agroforestry systems to provide green leaf manure. The hypothesis was that regular severe pruning of the trees would minimise competition with crops for soil moisture and enhance their growth by providing additional nutrients. Neutron probe measurements were used to determine spatial and temporal changes in soil moisture content during the 1997/98, 1998/99 and 1999/00 cropping seasons for various cropping systems. These included gliricidia intercropped with maize, with and without pigeonpea, a maize + pigeonpea intercrop, sole maize, sole pigeonpea and sole gliricidia. Soil water content was measured to a depth of 150 cm in all treatments at 4-6 week intervals during the main cropping season and less frequently at other times. Competition for water was apparently not a critical factor in determining crop performance as rainfall exceeded potential evaporation during the cropping season in all years. The distribution of water in the soil profile was generally comparable in all cropping systems, implying there was no spatial complementarity in water abstraction by tree and crop roots. However, available soil water content at the beginning of the cropping season was generally lower in the tree-based systems, suggesting that the trees continued to deplete available soil water during the dry season. The results show that, under rainfall conditions typical of southern Malawi, the soil profile contains sufficient stored water during the dry season (ca. 75-125 mm) to support the growth of gliricidia and pigeonpea, and that gliricidia trees pruned before and during the cropping season did not deleteriously compete for water with associated crops. Water use efficiency also appeared to be higher in the tree-based systems than in the sole maize and maize + pigeonpea treatments, subject to the proviso that the calculations were based on changes in soil water content rather than absolute measurements of water uptake by the trees and crops.</t>
  </si>
  <si>
    <t>Black, Colin R.; Chirwa, Paxie W.; Maghembe, Jumanne; Ong, Chin K.</t>
  </si>
  <si>
    <t>Cajanus cajan; Gliricidia sepium; mixed cropping; water availability; water use; Zea mays</t>
  </si>
  <si>
    <t>10.1007/s10457-006-9016-7</t>
  </si>
  <si>
    <t>gliricidia;zea mays;pisum sativum;cajanus cajan</t>
  </si>
  <si>
    <t>Soil-biochar-water interactions: Role of biochar from Eichhornia crassipes in influencing crack propagation and suction in unsaturated soils</t>
  </si>
  <si>
    <t>Meticulous research has been done to observe and measure the impact of biochar on soil-water retention properties. On the contrary, very little research is conducted on quantifying cracking in soil biochar composites. Investigation of crack intensity factor is essential as it affects permeability and hence, overall water balance in agricultural fields. It is well known that cracking of soil is influenced by suction and water content but their interactive effects are not very well understood. This technical note aims to investigate the cracking of soil amended with biochar made out of water hyacinth, an invasive weed, with focus on analysing interactive effects of water content and soil suction. An integrated reduced scale monitoring and modelling using artificial neural networks have been adopted. A series of tests were conducted to monitor suction, water content and crack intensity factor in soils mixed with four different compositions i.e. 0%, 2%, 5% and 10% by weight of biochar for around 3 months. The measured results have been evaluated first, and eventually modelled using artificial neural networks to predict crack intensity factor as function of water content and suction for all composites. In most of the cases it has been found that suction is more influential than water content. However, the relative significance of suction to water content in determining crack intensity factor decreases with increase in biochar content of soil. It is concluded that the optimum biochar content is 10% for most of the agricultural purposes based on the water retention capacity and cracking. The probability distribution of crack intensity factor is found to be normal for case with 5% biochar and while for others, it is skewed negatively. A simple cost based analysis taking in context of a small developing urban city of India, showcased a cost savings in irrigation of urban infrastructure by around 63,000 US dollars for a particular summer. (C) 2018 Elsevier Ltd. All rights reserved.</t>
  </si>
  <si>
    <t>Boddu, Rishita; Bordoloi, Sanandam; Cheng, Yi-Feng; Garg, Ankit; Gopal, Phani; Sreedeep, S.; Wang, Qinhua</t>
  </si>
  <si>
    <t>CIF; Water content; Suction; Interactive effects; Artificial neural networks</t>
  </si>
  <si>
    <t>10.1016/j.jclepro.2018.11.051</t>
  </si>
  <si>
    <t>Spring sweet corn as a short duration cash crop is gaining popularity in northern India owing to increasing demand in urban and peri-urban regions. Under hot dry climate and minimal rainfall, irrigation is the major yield contributing factor for attaining superior quality cobs and higher economic returns. The study aimed at examining the effect of irrigation scheduling (I) (IW/CPE 1.0, 1.2, 1.4), sowing methods (S) (flat and furrow) and moisture conservation practices (M) (no-residue, rice straw mulch 6.0 t ha(-1) and rice straw biochar 3.0 t ha(-1)) on spring sown sweet corn yield, quality, profitability and water use efficiency in the Tarai region (sandy loam soil texture) of Uttarakhand, India. The experiment was conducted in split factorial design (Main I x S, Sub M) with 18 treatment combinations and three replications. Results indicated that the combination IW/CPE 1.4 +furrow+mulch being at par with IW/CPE 1.4 +furrow+biochar were superior in terms of dehusked cob yield which was similar to 42% higher over IW/CPE 1.0 +flat+control. Application of biochar 6 t ha(-1) and straw mulch 3 t ha(-1) increased dehusked cob yield of sweet corn by similar to 6-9% over control (no-residue) during both years. Among irrigation schedules, IW/CPE 1.0 obtained highest irrigation water use efficiency (IWUE) followed by IW/CPE 1.2. Mulch and biochar being on par recorded 7-10% higher IWUE over no-residue control. Likewise, furrow sowing increased IWUE by 39-44% over flat method with similar to 25% higher water savings. Average soil moisture content under mulch and biochar was 25% and 12% higher respectively over no-residue. Maximum net returns was obtained under the combination IW/CPE 1.4 +furrow+mulch (1672 USD ha(-1)) which was 69% higher over IW/CPE 1.0 +flat+no-residue. Sweet corn quality parameters viz., total soluble solids and non-reducing sugar was significantly higher under IW/CPE 1.0 and 1.2 in comparison to 1.4, as well as under furrow sowing over flat sowing. Therefore, although maximum yield and profitability of sweet corn was obtained under irrigation schedule IW/CPE 1.4, the treatment combination of IW/CPE 1.2 with furrow sowing and mulch/biochar application may be adopted for attaining superior quality parameters and improved water use efficiency of sweet corn.</t>
  </si>
  <si>
    <t>Bhatnagar, Amit; Chandra, Subhash; Chaturvedi, Sumit; Datta, Debarati; Ghosh, Sourav; Kar, Gouranga; Nath, Chaitanya Prasad; Singh, Gurvinder; Singh, Veer</t>
  </si>
  <si>
    <t>Biochar; Consumptive use; IW/CPE ratio; Mulch; Sweet corn; Water use efficiency</t>
  </si>
  <si>
    <t>10.1016/j.fcr.2022.108450</t>
  </si>
  <si>
    <t>net present value;benefit cost ratio;costs;cost benefit ratio;internal rate of return</t>
  </si>
  <si>
    <t>nutrient management/inorganic fertilizer;nutrient management/organic fertilizer;residue management/non-crop/mulch/agroforestry</t>
  </si>
  <si>
    <t>Spatiotemporal characteristics analysis of water saving potential and economic effectiveness of rainwater harvesting system in China</t>
  </si>
  <si>
    <t>Financial viability of rainwater harvesting (RWH) system is highly determined by regional conditions such as rainfall pattern and water prices. Successful implementation of rainwater harvesting systems depends largely on the identification of suitable sites. This paper presents the water saving potential and economic effectiveness of rainwater harvesting systems across eight major cities in China, using a daily water balance model. Results show 6 to 81 days (or 1.6 to 22.2%) of dependability can be achieved by using a rainwater harvesting system over these cities. The annual water saving efficiency ranges from 10% to 37% and the benefit cost ratio varies between 0.45 and 1.20 across the studied cities. South China achieves the maximum annual water saving and the uppermost benefit cost ratio, while southeast China has the most habitual summary of precipitation use. Northwest China was found to be the region with the worst performance, both in yearly water saving and in regularity of rainwater use on a yearly scale. It was also found that the RWH system is not financially feasibility in the northeast, southwest and Central Plains due to the benefit-cost ratios being smaller than 1.0.</t>
  </si>
  <si>
    <t>Shiguang, Chen; Xiaochun, Lu; Xinkuang, Lin; Yu, Zhang</t>
  </si>
  <si>
    <t>rainwater harvesting; spatial; temporal; variability</t>
  </si>
  <si>
    <t>10.2166/ws.2022.121</t>
  </si>
  <si>
    <t>land preparation/beds/raised;mulch/plastic;mulch/biofilm;nutrient management/application/liquid;nutrient management/inorganic fertilizer</t>
  </si>
  <si>
    <t>Our study suggests the possibility for transformational change in the productivity and risk profile of some of India's rainfed cropping systems. In the semi-arid regions of Southern India, farmers traditionally crop sorghum or chickpea on Vertisols during the post-rainy season, keeping the fields fallow during the rainy season. This practice avoids land management problems, but limits the potential for crop intensification to increase systems productivity. A long-term (15 year) experiment at ICRISAT demonstrated that cropping during the rainy season is technically feasible, and that grain productivity of double cropped sorghum + chickpea (SCP-SCP) and mung bean + sorghum (MS-MS) sequential systems were higher than their conventional counterparts with rainy season fallow, i.e. fallow + post-rainy sorghum (FS-FS) and fallow + post-rainy chickpea (FS-FCP). Without N application, mean grain yield of post-rainy sorghum in the MS-MS system was significantly greater (2520 kg ha(-1) per two-year rotation) than in the FS-FS system (1940 kg ha(-1) per two-year rotation), with the added benefit of the mung bean grain yield (1000 kg ha(-1) per two-year rotation) from the MS-MS system. In the SCP-SCP system the additional grain yield of rainy sorghum (3400 kg ha(-1) per two-year rotation) ensured that the total productivity of this system was greater than all other systems. Double cropping MS-MS and SCP-SCP sequential systems had significantly higher crop N uptake compared to traditional fallow systems at all rates of applied nitrogen (N). The intensified MS-MS and SCP-SCP sequential systems without any N fertilizer applied recorded a much higher median gross profit of Rs. 20,600 (US $ 375) and Rs. 15,930 (US $ 290) ha(-1) yr(-1), respectively, compared to Rs. 1560 (US $ 28) ha(-1) yr(-1)) with the FS-FS system. Applying 120 kg of N ha(-1) considerably increased the profitability of all systems, lifting median gross profits of the sorghum + chickpea system over Rs. 60,000 (US $ 1091) ha(-1) yr(-1) and the conventional system to Rs. 20,570 (US $ 374) ha(-1) yr(-1). The gross profit margin analysis showed that nitrogen is a key input for improving productivity, particularly for the double cropping systems. However, traditional systems are unviable and risky without N application in the variable climates of the semi-arid tropics. Together, our results show that on Vertisols in semi-arid India, double cropping systems increase systems' productivity, and are financially more profitability and less risky than traditional fallow post-rainy systems while further benefits can be achieved through fertilizer application. (C) 2014 Elsevier B.V. All rights reserved.</t>
  </si>
  <si>
    <t>Rainy season fallow; Vertisol Long-term experiment; Crop intensification; Grain legume; Gross profit; Stochastic dominance; Risk assessment</t>
  </si>
  <si>
    <t>cicer arietinum;vigna radiata;pisum sativum;sorghum bicolor</t>
  </si>
  <si>
    <t>double cropping</t>
  </si>
  <si>
    <t>gross margin;profit;profitability</t>
  </si>
  <si>
    <t>Water shortages threaten agricultural sustainability in the semi-arid areas of the Loess Plateau. Judicious mulching management can improve water conservation practices to alleviate this issue while increasing crop productivity. We investigated the effect of straw strip mulching and film mulching on soil water consumption, temperature, growth, grain yield, and economic income of soybean [Glycine max(Linn.) Merr.] from 2017 to 2018 in Qingyang on the semi-arid Loess Plateau in China using four treatments: (a) alternating ridges and furrows with ridges mulched with white polyethylene film (PMP), (b) alternating flat and bare land with only the plat mulched by white polyethylene film (PMF), (c) alternating strips mulched with maize (Zea mays L.) straw (SM), and (d) traditional land planting without mulching (CK). The mulching treatments (PMP, PMF, and SM) increased soil water consumption and soil water use efficiency. The SM, PMF, and PMP treatments had 12.3-12.5, 16.8-22.1, and 23.2-24.2 mm higher soil water consumption (0-120 cm depth) than CK, most of which occurred in the 60-120 cm soil layer. Compared with CK, PMP and PMF significantly increased soil temperature by 1.30-1.31 degrees C and 0.76-1.00 degrees C, soybean grain yield by 38.6-39.0 % and 38.8-44.2 %, and water use efficiency (WUE) by 27.7-32.8 % and 30.8-37.5 %, respectively, while SM significantly decreased soil temperature by 0.96-1.15 degrees C, and increased grain yield by 21.8-25.4 % and WUE by 16.9-21.9 %. PMP and PMF did not significantly change soil water consumption, WUE, or grain yield. The SM treatment increased net income by 501.3-691.7 and 1914.5-2244.9 CNY ha(-1) relative to PMP and CK, respectively, but PMF and SM did not significantly differ. Therefore, the SM system could help increase grain yields and economic returns in dryland soybean production, avoiding the adverse effects of the increasingly popular plastic mulching approach.</t>
  </si>
  <si>
    <t>Chen, Juan; Geng, Zhiguang; Li, Feng; Li, Kefu; Siddique, Kadambot H. M.; Song, Yali; Zhang, Guohong</t>
  </si>
  <si>
    <t>SOIL MICROBIAL BIOMASS; PLASTIC FILM; MAIZE YIELD; CROP YIELD; SEMIARID AREAS; RIDGE-FURROW; NITROGEN USE; WHEAT YIELD; TEMPERATURE; MOISTURE</t>
  </si>
  <si>
    <t>10.1038/s41598-022-21141-3</t>
  </si>
  <si>
    <t>Straw strip mulching: A sustainable technology for saving water and improving efficiency in dryland winter wheat production</t>
  </si>
  <si>
    <t>An improved straw mulching model may be a sustainable agricultural production technology due to its improvements in soil water and the fertilizer environment by the recycling of waste straw resources. A four-year field experiment was conducted in a randomized block design on the Loess Plateau of northwestern China in 2015-2019, which aimed to study the effects of straw strip mulching (SSM) and conventional flat planting without mulching (CK) on soil water storage, water consumption characteristics, water use efficiency, precipitation use efficiency, winter wheat growth, economic benefits, and nutrient benefits. The results obtained for the four years showed that the SSM treatment improved soil water storage in the 0-180 cm soil layer over the whole growth period, which was especially obvious in the 0-60 cm soil layer at the jointing and blooming stages. Compared with CK, SSM increased the contribution rate of precipitation to total evapotranspiration and increased it quite significantly by 20.4 percentage points in the earlier growth period. SSM significantly reduced soil water storage consumption in the 0-180 cm soil layer and ultimately reduced evapotranspiration by 11.2 mm during the whole period. In the 0-180 cm soil layer, SSM decreased evapotranspiration by 33.1 mm from the sowing to the jointing stages, but increased it by 19.5 mm from the jointing to the blooming stages. In addition, SSM improved the water use efficiency of grain yield by 21.6% and improved the precipitation use efficiency of grain yield by 18.6%, and it ultimately increased grain yield by 16.5% through improving spike number by 9.5% and kernel number per spike by 8.9%. SSM improved the water use efficiency of biomass yield by 13.5% and the precipitation use efficiency of biomass yield by 9.9%, and it ultimately increased biomass yield by 8.7% and plant height by 6.5%. Furthermore, SSM increased net income by 413 CNY ha-1 and the total amount of straw returned to the field after harvest by 8 876-9 619 kg ha(-1). After returning straw to the field, SSM significantly increased the soil nutrient contents, which could significantly reduce the burden of fertilization by farmers after a few years. Therefore, straw strip mulching technology could probably be a sustainable and potentially useful practice, which could save water and increase efficiency in rainfed winter wheat production.</t>
  </si>
  <si>
    <t>Chang, Lei; Hong-bo, Cheng; Rui, Li; Shou-xi, Chai; Ya-wei, Li; Yu-wei, Chai</t>
  </si>
  <si>
    <t>soil water storage; evapotranspiration; water use efficiency; soil nutrient</t>
  </si>
  <si>
    <t>10.1016/j.jia.2022.08.098</t>
  </si>
  <si>
    <t>Straw strips mulch on furrows improves water use efficiency and yield of potato in a rainfed semiarid area</t>
  </si>
  <si>
    <t>Potato (Solarium tuberosum L.) production in semiarid regions is always constrained by water availability. This study was to evaluate the effects of straw strips mulch to potato growth, yield and economic benefits. The field experiment was conducted in northwest China in 2016 and 2017, including four treatments: (1), alternating narrow and wide ridges both mulched by black polyethylene film (PM); (2) alternating large ridges and small furrows with maize straw strips mulched only on the furrows (RS); (3) alternating the strips mulched with maize straw and bare plots with no ridges (PS); (4) traditional flat planting without mulching (CK). Results indicated that mulched treatments significantly (P &lt; 0.05) increased tuber yield and WUE of potato compared with CK. The magnitude of yield in mulched treatments increase were 36.9-61.2% in 2016 and 38.7-45.5% in 2017, respectively, compared with CK. PM and RS treatments produced the highest tuber yield and enhanced water use efficiency by up to 74.8%, compared with CK. Soil water storage (0-2 m depth) was 21.5-39.9 nun in 2016 and 16.7-41.2 mm in 2017, respectively, greater in the mulched treatments, which significantly (P &lt; 0.05) reduced evapotranspiration from sowing to seedling stages, compared with CK. Greater water availability was associated with greater biomass accumulation in above- and below-ground components, and plant height gain, during the growing season. PM significantly (P &lt; 0.05) increased soil temperature (5-25 cm depth), which advanced the duration whole growth period by 6 days on average. RS and PM treatments experienced lower soil temperature (5-25 cm depth), which prolonged the duration whole growth period by 10 days on average, and increased the mass and percentage of Grade 1 tubers and the commodity rate (P &lt; 0.05). As straw strips mulch application has lower input and labor costs than plastic film mulch, it produced the greatest economic benefits during this study, and it should be considered as an environmentally-friendly alternative to plastic film mulch for potato production in semiarid areas.`</t>
  </si>
  <si>
    <t>Chai, Shouxi; Chai, Yuwei; Chang, Lei; Chen, Yuzhang; Cheng, Hongbo; Li, Yawei; Tian, Huihui</t>
  </si>
  <si>
    <t>Ridge-furrow; Film mulch; Maize straw strips mulch; Water use efficiency; Dryland potato</t>
  </si>
  <si>
    <t>10.1016/j.agwat.2018.09.048</t>
  </si>
  <si>
    <t>Sub-soiling improves productivity and economic returns of cotton-wheat cropping system</t>
  </si>
  <si>
    <t>Soil compaction in Indian Punjab is an emerging problem affecting crop productivity. Heavy machinery operations or repetitive tillage in fields are main reasons behind this problem. To investigate the direct and residual effect of sub-soiling on soil physical properties and productivity of cotton-wheat cropping system, we conducted a field experiment for three cropping cycles (2014.2017) at two different sites and evaluated a total of five treatments (Control, Sub-soiling at 1.0 m, Sub-soiling at 1.5 m, Cross Sub-soiling at 1.0 m and Cross Sub-soiling at 1.5 m) in complete randomized block design. Results elucidated that any level of sub-soiling if applied once, improved the infiltration rate besides reduction in the bulk density for two years. Consequently, higher root length and increased root mass of cotton under sub-soiled treatments revealed advantages by improvement in yield attributes and seed cotton. Cotton sown after sub-soiling recorded significantly higher seed cotton yield while control exhibited statistically least for two years. Sub-soiling applied prior to cotton sowing in initial year also had beneficial residual effect on succeeding wheat for subsequent two crop cycles. However, during third year, at par yield levels among studied treatments for both the crops indicated that residual effect of sub-soiling persisted no longer beyond two years. Better economic returns and consequently improved benefit: cost ratio clearly revealed that sub-soiling has economic benefits. Our studies concluded that sub-soiling exerted beneficial effect on soil physical properties by reduction in bulk density and improved infiltration rate and any sub-soiling either at 1.0 or 1.5 m once in three years has potential for improving productivity of cotton-wheat cropping system occupying 1.2 million ha in North-Western India.</t>
  </si>
  <si>
    <t>Choudhary, Om Parkash; Mishra, Sudhir Kumar; Singh, Angrej; Singh, Harinder Pal; Singh, Kulvir</t>
  </si>
  <si>
    <t>Bulk density; Infiltration rate; Seed cotton yield (SCY)</t>
  </si>
  <si>
    <t>10.1016/j.still.2019.01.013</t>
  </si>
  <si>
    <t>gossypium hirsutum;triticum</t>
  </si>
  <si>
    <t>land preparation/tillage/sub-soiling</t>
  </si>
  <si>
    <t>Subsoiling increases grain yield, water use efficiency, and economic return of maize under a fully mulched ridge-furrow system in a semiarid environment in China</t>
  </si>
  <si>
    <t>After widespread application of the fully mulched ridge-furrow system, maize (Zea mays L.) has become a newly dominant crop in the semiarid Loess Plateau of China. Maximization of water use efficiency (WUE) through optimal farming practice are of great importance for sustainable intensification of maize production in this region. In this study, the impact of different tillage practices on soil quality, soil water, grain yield, WUE, and net economic return in a fully mulched ridge-furrow system were examined in a five-year field experiment, to optimize tillage practice for maize production in the area. Four tillage practices (CT, conventional tillage; NT, no-tillage; RT, rotary tillage; SS, subsoiling) were assessed. Compared to CT, SS reduced soil bulk density and penetration resistance, and increased saturated hydraulic conductivity and the percentage of macro-aggregates (&gt;= 0.25 mm) in the 0-30 cm soil layers, but NT and RT had the opposite effects to above soil physical properties except for macro-aggregates. Tillage practice did not significantly affect soil water storage, evapotranspiration, but annual soil water balance was lowest under SS, followed by CT, NT, and RT. SS increased soil organic C, mineral N and available P at 0 - 30 cm soil layer compared to CT. Grain yield and WUE under SS were increased by 12 and 15 % compared to CT, NT and RT had no significant effect on grain yield and WUE. Net economic return under NT and SS were increased by 42 and 23 % respectively compare to CT. These results demonstrated that subsoiling could improve grain yield, WUE, and net economic return of dryland maize by improving soil quality and mitigating soil water depletion. In the long-run, although no-tillage increased net economic return, it may not be sufficient to maintain yield and WUE due to deteriorated soil properties and accelerated soil water depletion. Thereby, subsoiling is optimal tillage practice for sustainable intensification of maize production in the semiarid Loess Plateau of China.</t>
  </si>
  <si>
    <t>Carberry, Peter; Chai, Qiang; Coulter, Jeffrey A.; Li, Lingling; Luo, Zhuzhu; Rao, K. P. C.; Wang, Linlin; Xie, Junhong; Zhang, Renzhi</t>
  </si>
  <si>
    <t>Soil water storage; Water use efficiency; Subsoiling; Plastic mulch; Ridge-furrow system</t>
  </si>
  <si>
    <t>10.1016/j.still.2020.104584</t>
  </si>
  <si>
    <t>Sub-surface drip fertigation with conservation agriculture in a rice-wheat system: A breakthrough for addressing water and nitrogen use efficiency</t>
  </si>
  <si>
    <t>The future of the South Asia's rice-wheat (RW) production system is at stake due to continuously depleting aquifers and increasing pressure on underground water under projected climate change scenario. Conventional management factors such as flood irrigation, intensive tillage and residue burning are threatening sustainability of RW system. With increasing adoption of conservation agriculture (CA), sub-surface drip fertigation (SSDF) provides an exceptional opportunity for complementing irrigation water saving benefits. Presently, there is no research evidence on optimum spacing and depth for drip laterals in a CA (direct drilling and residue mulch) based RW system around the globe. This study was therefore, planned to evaluate effects of residue mulch, different spacing and depths of laterals for SSDF on crop yield, irrigation water productivity (WPi), nitrogen use efficiency (NUE) and net returns for CA based RW system in a silt loam soil in northwestern India. Drip laterals were spaced either at 33.75 cm or 67.5 cm, and installation depths were 0, 15 or 20 cm beneath the soil surface and compared with conventional and zero tillage based flood-irrigated RW systems. Grain yield and irrigation water input in rice and wheat were generally similar under different SSDF treatments. Irrigation water savings were 48-53% in rice and 42-53% in wheat under combination of SSDF and CA compared to flood irrigation system. A similar trend in WPi was recorded in both the crops. Residue mulch contributed to higher irrigation water savings, wheat yield and WPi compared to no mulch. Both rice and wheat needed 20% less N fertilizer under SSDF system to obtain grain yields similar to that under flood irrigated crops. Net returns from SSDF system with 67.5 cm lateral spacing were significantly higher compared to flood irrigation system. In conclusion, SSDF system having laterals spaced at 67.5 cm and installed at 15 cm depth provides tangible benefits for substantial saving in irrigation water and energy and increasing NUE and net income for CA based RW system in South Asia.</t>
  </si>
  <si>
    <t>Gerard, Bruno; Gupta, Naveen; Jat, H. S.; Jat, M. L.; Sidhu, H. S.; Sidhu, Ravneet Kaur; Singh, Pankaj; Singh, Parvinder; Singh, Yadvinder</t>
  </si>
  <si>
    <t>Conservation agriculture; Direct seeded rice; Subsurface drip irrigation; Fertigation; Irrigation water productivity; Lateral spacing and depth; Net returns; Nitrogen use efficiency</t>
  </si>
  <si>
    <t>10.1016/j.agwat.2019.02.019</t>
  </si>
  <si>
    <t>irrigation;residue management/crop/burnt</t>
  </si>
  <si>
    <t>Successive straw biochar amendments reduce nitrous oxide emissions but do not improve the net ecosystem economic benefit in an alkaline sandy loam under a wheat-maize cropping system</t>
  </si>
  <si>
    <t>Crop straw is converted to biochar with subsequent applications to soils as a multi-benefit strategy for greenhouse gas (GHG) emission mitigation, carbon sequestration, and straw disposal and utilization in intensive agriculture. However, tradeoffs between agronomic, economic, and environmental performance of long-term agricultural biochar use remain unclear. Using a case study of biochar-amended alkaline sandy loamy soil, we investigated the effects of field application of straw biochar at 0, 2.25, 6.75, and 11.25 Mg ha(-1) to 10 successive wheat and maize crop seasons over five rotation years on crop yield, nitrous oxide (N2O) emissions, soil total organic carbon (TOC), and soil carbon pool (SCP). The net global warming potential (net GWP) and net ecosystem economic benefit (NEEB) were assessed to examine the tension between balancing economic returns and environmental benefits. Results indicated that biochar treatments slightly increased total crop grain yields and greatly reduced the total N2O emissions over five rotation years. The soil total organic carbon content was enhanced while the CO2 emissions during biochar production almost offset the increase in the soil carbon pool. Economic assessment showed that the net ecosystem economic benefit was lowered with enhanced costs of the increasing biochar use under the current low C trade market. These results highlight the promotion of the use of straw biochar in successive applications as a strategy to effectively offset greenhouse gas emissions from agriculture requires optimization of the straw pyrolysis system to reduce the energy consumption and overall biochar costs, and price enhancement of C trade.</t>
  </si>
  <si>
    <t>Bi, Yucui; Guo, Tiancai; He, Dexian; Liu, Yujuan; Wang, Chenyang; Wang, Shenqiang; Xie, Yingxin; Xing, Guangxi; Zhao, Xu</t>
  </si>
  <si>
    <t>carbon costs; N2O flux; soil organic carbon increment; yield-scaled emission; yield gains</t>
  </si>
  <si>
    <t>10.1002/ldr.3495</t>
  </si>
  <si>
    <t>variable cost;costs</t>
  </si>
  <si>
    <t>Summer fallow straw mulching and reducing nitrogen fertilization: A promising practice to alleviate environmental risk while increasing yield and economic profits of dryland wheat production</t>
  </si>
  <si>
    <t>Drought and excessive nitrogen (N) fertilization impair the sustainability of dryland wheat production in northern China. These problems could potentially be addressed by combining mulching during the summer fallow period and reducing N fertilization rate to the recommended levels. Thus, we assessed this possibility in a three-year in-situ field experiment with four treatments: farmers' customary fertilization (CF) and reduced N fertilization (RNF) with no mulching during the summer fallow period (CF and RNF, respectively), and RNF with plastic film mulch (PM) and straw mulch (SM) in the summer fallow period (i.e., RNF + PM and RNF + SM, respectively). We evaluated the effects of various treatments on wheat grain yield, economic profit and environmental risk. The average grain yields of the CF, RNF, RNF + PM and RNF + SM treatments were 5932, 5364, 5950 and 6240 kg ha(-1), respectively. In addition, the average and yearly soil water storage at pre-seeding were significantly higher for the RNF + SM and RNF + PM treatments than the RNF treatment by 23% and 18%, respectively. Moreover, the average increases in soil water storage during the summer fallow period were significantly higher for the RNF + SM and RNF + PM treatments than the RN treatment, by 63% and 44%, respectively. Both the average and yearly soil accumulated temperatures during the summer fallow period were significantly higher for the CF, RNF and RNF + PM treatments than the RNF + SM treatment. The NO3-1-N leaching occurred under the CF treatment during the summer fallow period, but not under the RNF, RNF + PM and RNF + SM treatments. The RNF + SM treatment resulted in a significantly higher economic profit and significantly lower greenhouse gas intensity (GHGI) than the CF, RNF and RNF + PM treatments. Thus, mulching with straw during the summer fallow period and reducing N fertilization appears to be an environment-friendly strategy for dryland wheat production in northern China.</t>
  </si>
  <si>
    <t>Dou, Yingxia; Malhi, Sukhdev; Mao, Anran; Wang, Tao; Wang, Zhaohui; Yang, Huimin; Zhao, Hubing</t>
  </si>
  <si>
    <t>Greenhouse gas intensity; Nitrate-N leaching; Summer fallow plastic mulch; Summer fallow straw mulch; Winter wheat</t>
  </si>
  <si>
    <t>10.1016/j.eja.2021.126440</t>
  </si>
  <si>
    <t>residue management/non-crop/mulch;nutrient management/application/reduced</t>
  </si>
  <si>
    <t>Supplemental irrigation strategy for improving grain filling, economic return, and production in winter wheat under the ridge and furrow rainwater harvesting system</t>
  </si>
  <si>
    <t>The plastic-covered ridge and furrow rainwater harvesting (RFRH) system has been used widely to enhance crop productivity in the semiarid regions of China. We conducted a field study during 2015-2017 where the RFRH method was combined with deficit irrigation to decrease the irrigation water usage and improve the crop water productivity (CWP) and irrigation water productivity (IWP). Under the RFRH system, the amount of irrigation was reduced by half compared with that under traditional flat planting (TF) with border irrigation due to the effects of precipitation harvesting. Half of the deficit irrigation was supplied before wintering and the remaining half at the jointing stage. The following eight treatments were tested: RFRH system with 75 mm deficit irrigation (R-75 ), 37 mm irrigation (R-37), 18 mm irrigation (R-18 ), and 0 mm irrigation (R-0); TF cultivation with 150 mm irrigation (F-150 ), 75 mm irrigation (F-75), 37 mm irrigation (F-37), and 0 mm irrigation (F-0). The results showed that the irrigation volume doubled under conventional border irrigation but the soil water storage was greater under RFRH with deficit irrigation. The R-75 treatment resulted in significantly greater soil water storage, reduced evapotranspiration (44.2%), and a higher grain yield (14.6%), thereby increasing CWP (64.8%), ICWP (irrigation crop water productivity) (44.2%), and IWP (57.0%) compared with F-150. R-75 improved the biomass per plant, leaf area index, and net income for farmers (by 17.5%) compared with F-150. Thus, we recommend R-75 for decreasing the irrigation water usage and increasing the effective consumption of precipitation in semiarid regions.</t>
  </si>
  <si>
    <t>Ahmad, Irshad; Ahmad, Shakeel; Akbar, Habib; Ali, Shahzad; Cai, Tie; Jia, Qianmin; Jia, Zhikuan; Ma, Xiangcheng; Muhammad, Adil; Ren, Xiaolong; Sha, Zhang; Shah, Shahen; Yun, Bai; Zhang, Jiahua</t>
  </si>
  <si>
    <t>Border irrigation; Evapotranspiration; Ridge-furrow system; Semiarid region; Crop water productivity; Winter wheat</t>
  </si>
  <si>
    <t>10.1016/j.agwat.2019.105842</t>
  </si>
  <si>
    <t>Supplementation of Farta sheep fed hay with graded levels of concentrate mix consisting of noug seed meal and rice bran</t>
  </si>
  <si>
    <t>The study was carried out at Woreta, Ethiopia, to determine feed intake, digestibility, body weight (BW) change, and profitability of Farta sheep fed pasture hay alone or supplemented with graded levels of concentrate mix (CM) consisting of noug seed meal (NSM) and rice bran in 2:1 ratio. Twenty yearling intact male Farta sheep with BW of 16.9 +/- 1.68 kg (mean +/- SD) were used in randomized complete block design arranged into five blocks of four animals. The dietary treatments consisting of sole natural pasture hay (T1, control), hay +200 g of CM dry matter (DM) (T2, low), hay +300 g of CM DM (T3, medium), and hay +400 g of CM DM (T4, high) were randomly assigned to sheep within each block. Common salt and water were available to animals all the time. The supplements were offered twice daily in equal portions at 0800 and 1600 h. Supplementation with the CM increased (P &lt; 0.001) DM, organic matter, crude protein, neutral detergent fiber, and acid detergent fiber intake and digestibility. The final BW and daily BW gains were higher (P &lt; 0.001) for the supplemented compared to the control treatment. The study also revealed supplementation improved feed conversion efficiency and profitability. Among the supplemented treatments, the high level of supplementation resulted in better (P &lt; 0.001) nutrient utilization, animal performance, and profitability. Thus, the high level of supplementation is recommended based on biological performance and profitability under conditions of this study.</t>
  </si>
  <si>
    <t>Asmare, Bimrew; Melaku, Solomon; Peters, Kurt J.</t>
  </si>
  <si>
    <t>Body weight; Concentrate mix; Farta sheep; Feed intake; Noug seed meal; Rice bran</t>
  </si>
  <si>
    <t>10.1007/s11250-010-9591-5</t>
  </si>
  <si>
    <t>Sustainability and efficiency analysis w.r.t adoption of climate-smart agriculture (CSA) in Pakistan: a group-wise comparison of adopters and conventional farmers</t>
  </si>
  <si>
    <t>Climate change, conventional agricultural management practices, and increasing water scarcity pose a major threat to agricultural production and biodiversity as well as environmental sustainability. Climate-smart agriculture (CSA) is recognized as an efficient, sustainable, and feasible agricultural system that plays a vital role in addressing the potential impacts of climate change in Pakistan. First-hand information was collected from 450 farm households in 24 villages from Okara, Sahiwal, and Khanewal irrigation divisions, having various wheat-based cropping systems of Pakistan. This includes rice-wheat (RW), maize-wheat (MW), and cotton-wheat (CW) cropping systems in the Lower Bari Doab Canal (LBDC) irrigation system. This study estimated and compared the sustainability and efficiency analysis of CSA and conventional agricultural practices. This study also estimated the impact of water-smart practices of the CSA, technical training, and groundwater quality on agricultural production by using production function and bootstrap truncated regression. The findings of this study revealed that adopters of CSA of the wheat-based cropping systems have higher economic benefits and improved resource use efficiencies compared to the conventional farmers. The findings of the study also revealed the increased efficiency of CSA adopters over other two systems in CW cropping system. The water-smart practices of CSA, access to credit, technical training, use of groundwater of varying quality, and other inputs also showed variations in the agricultural production and resource use efficiency. It has been concluded that farmers can earn more profit, save inputs (such as water), and increase their production by adopting water-smart practices of CSA. Hence, the government and other relevant institutions should devise and implement policies that adequately addressed the importance and enhance the use of water-smart practices of CSA in Punjab and beyond.</t>
  </si>
  <si>
    <t>Ali, Asghar; Ashfaq, Muhammad; Baig, Irfan Ahmad; Culas, Richard J.; Hashmi, Arshad Hussain; Imran, Muhammad Ali; Nasir, Shoaib</t>
  </si>
  <si>
    <t>Sustainability analysis; Water-smart practices; Climate-smart agriculture; Cropping systems; Resource use efficiency; Pakistan</t>
  </si>
  <si>
    <t>10.1007/s11356-021-17181-3</t>
  </si>
  <si>
    <t>gossypium;zea mays;oryza sativa;triticum</t>
  </si>
  <si>
    <t>Sustainability of Popcorn-Potato Cropping System Improves Due to Organic Manure Application and Its Effect on Soil Health</t>
  </si>
  <si>
    <t>For nutrient management in a cropping system, one needs to know the residual effect of organics on the succeeding crops. The work was carried out for better understanding the impact of different organic manures on the popcorn-potato cropping system which is common in many regions of India. To assess the effect of recommended N rates applied as inorganic fertilizers (IF), farmyard manure (FYM), leaf compost (LC) and vermicompost (VC) on soil health and productivity in popcorn-potato cropping system, field experiments were conducted for two consecutive years. Application of IF significantly improved crop growth and yield in popcorn but had a detrimental effect on soil health. Whole N (120 kg N ha(-1)) applied through FYM boosted growth and yield leading to 48.3% and 15.6% higher system productivity over control and inorganic N application, respectively. FYM equivalent to 120 kg N ha(-1)also significantly improved the soil fertility in terms of residual available soil N, P and K, soil organic carbon (SOC) and soil carbon stocks in popcorn-potato system. Further, the application of organic manures, particularly FYM (equivalent to 120 kg N ha(-1)) increased SOC over initial values by 23.8% and 35.8% during 2008-09 and 2009-10, respectively. A multiple correlation analysis (R-SY.NPKSOC = 0.87; p &lt; 0.001) showed that SOC and available forms of N, P and K significantly influenced the system yield. Regression analysis clearly indicated that system productivity was positively correlated with available soil nutrients. The application of organic manure also improved microbial populations (bacteria, fungi and actinomycetes), soil microbial carbon biomass (SMCB), dehydrogenase activity and soil bulk density (BD). The latter effect was not observed when inorganic fertilizers were applied. A FYM application rate equivalent to 120 kg N ha(-1) to popcorn and 60 kg N ha(-1) to potato resulted in maximum system productivity and profitability in terms of highest gross and net returns and cost:benefit ratio. The beneficial effect of applying organic manures in the cropping system was due to the improvement of soil health by addition of organic manure and easy supply of other plant nutrients.</t>
  </si>
  <si>
    <t>Dotaniya, M. L.; Gautam, Priyanka; Kumar, Ashok; Kumar, Kuldeep; Lal, B.; Meena, Bharat Prakash; Meena, Rang Lal; Meena, S. N.; Ram, Asha; Shirale, A. O.; Sinha, N. K.</t>
  </si>
  <si>
    <t>Farmyard manure; Leaf compost; Popcorn; Potato; Residual fertility; soil health; System productivity; Vermicompost</t>
  </si>
  <si>
    <t>10.1007/s11540-018-9410-3</t>
  </si>
  <si>
    <t>cost benefit ratio;gross return</t>
  </si>
  <si>
    <t>Sustainable alternative crop rotations to the irrigated rice-wheat cropping system of Indo-Gangetic plains of India</t>
  </si>
  <si>
    <t>In recent years, the sustainability of the rice-wheat cropping system in Indo-Gangetic Plains is facing many problems in various fronts viz., agricultural, ecological, environmental and economical. Therefore, to ensure long-term sustainability, the rice-wheat cropping system needs to be diversified. The present study was conducted to identify an alternative cropping system for Indo-Gangetic Plains region of India by diversifying and intensifying the current rice-wheat cropping system. Ten treatments (rice-wheat = control, rice-wheat-green gram, rice-potato-green gram, rice-wheat-cowpea fodder, rice-potato-cowpea fodder, rice-berseem fodder-maize fodder, rice-berseem fodder-cowpea fodder, rice-mustard-sudan grass fodder, rice-mustard-cowpea fodder and rice-cabbage-cowpea fodder) were compared consecutively two years in randomized block design with three replications. Diversification of rice-wheat cropping system with rice-potato-green gram resulted in increase in system productivity (142.35%), gross returns (99.57%), net returns (130.34%), profitability (130.96%), relative production efficiency (142.53%), relative economic efficiency (130.79%) and labour employment (55.73%). The inclusion of legume crops in cropping sequences was found better in improving the soil quality parameters. Our results revealed the significance of diversification and intensification of rice-wheat cropping system under irrigated ecosystem of IGP as it enhanced system productivity, profitability and soil health.</t>
  </si>
  <si>
    <t>Banjara, Tej Ram; Bohra, Jitendra Singh; Kumar, Sushil; Prajapat, Kailash; Shori, Abhishek; Singh, Tejbal</t>
  </si>
  <si>
    <t>Diversification; rice-wheat cropping system; integrated farming system; rice equivalent yield</t>
  </si>
  <si>
    <t>10.1080/03650340.2021.1912324</t>
  </si>
  <si>
    <t>other;vegetables;legume;cereals;oil crop;roots and tubers</t>
  </si>
  <si>
    <t>trifolium alexandrinum;brassica oleracea var. capitata;vigna unguiculata;phaseolus vulgaris;zea mays;sinapis;solanum tuberosum;oryza sativa;sorghum Ã— drummondii;triticum</t>
  </si>
  <si>
    <t>labour female;gross return;labour cost;net return;profitability</t>
  </si>
  <si>
    <t>Sustainable diversification of maize (Zea mays L.) -legumes cropping systems for productivity, profitability and resource-use efficiency in West Garo Hills of Meghalaya, India</t>
  </si>
  <si>
    <t>A field experiment was conducted at Instructional Farm of ICAR- Krishi Vigyan Kendra, Tura during kharif, pre-rabi and rabi season of 2011-12 to 2013-14 to determine the suitable production potential, profitability, resource use efficiency and sustainability of diversified maize-legumes cropping system. The five cropping sequences viz., CS1: maize + blackgram (1:2) - green gram + maize (2:1) - tomato, CS2: maize + green gram (1:2) - green gram + maize (2:1) - tomato, CS3: maize + groundnut (1:2) - green gram + maize (2:1) - tomato, CS4: maize + Ssybean (1:2) - tomato and CS5: maize sole - green gram - tomato were replicated four times using a randomized block design on sandy loam soil with low to medium fertility level and slightly acidic in reaction. The cropping system â€œmaize + green gram(1:2) - green gram + maize (1:1) - tomatoâ€ was found to be most remunerative and sustainable with system productivity (175.49 q/ha), net return (Rs.3,38,725/ha), profitability (Rs. 928.01 /ha/day), benefit cost ratio (4.40), sustainable yield index (1.00), production efficiency (Rs.58.30/ha/day), relative economic efficiency (162.72%), except land use efficiency(LUE) which was the highest (85.75%) in â€œmaize + groundnut (1:2) - green gram + maize (1:1) - tomatoâ€ cropping system. The lowest system productivity, net returns, profitability, production efficiency, land use efficiency etc was found in maize+ soybean (1:2)- tomato followed by maize-greengram-tomato cropping system. Hence, the cropping sequence maize + green gram(1:2) - green gram + maize (1:1) - tomato and maize + groundnut(1:2) - green gram + maize (1:1) - tomato were found to be the productive, profitable, remunerative, resource use efficient and sustainable in the mid hills sub-tropical regions of India.</t>
  </si>
  <si>
    <t>Islam, Mokidul; Nath, L. K.; Samajdar, T.</t>
  </si>
  <si>
    <t>Land use efficiency; Production efficiency; Sustainable diversification; System productivity</t>
  </si>
  <si>
    <t>10.18805/LR-3970</t>
  </si>
  <si>
    <t>Sustainable intensification among smallholder maize farmers in Ethiopia: Adoption and impacts under rainfall and unobserved heterogeneity</t>
  </si>
  <si>
    <t>In addition to experimental data, using information collected from farmers is vital to assess the performance of candidate farming technologies. The latter provides the basis for farmers' assessments and adoption decisions. Using detailed georeferenced plot and household level data from Ethiopia, this paper estimates the impact of a set of sustainability-enhancing agronomic practices on maize yields and implied net maize income with the aid of multinomial endogenous regime-switching regression that corrects for unobserved heterogeneity. The treatments' effects on yield ranged from 29.5% for the fertilizer-dominant strategy to 88% in the case of fertilizer, maize-legume diversification, and soil and water conservation combinations. Second, while the impacts of the agronomic packages are significant in almost all states of the world, there were considerable heterogeneity effects conditioned on observed rainfall deviations from the historical average with levels effects of up to 92% and heterogeneity effects of 33-64%. The heterogeneous and rainfall-conditioned impacts point to the role of local biophysical modifiers of the impacts of agricultural practices. Investments in context-appropriate adaptation in agricultural research and extension is suggested.</t>
  </si>
  <si>
    <t>Gebremariam, Gebrelibanos; Jaleta, Moti; Marenya, Paswel P.; Rahut, Dil B.</t>
  </si>
  <si>
    <t>Joint adoption; Rainfall heterogeneity; Multinomial endogenous switching regression; Welfare impacts; Heterogeneous effects; Ethiopia</t>
  </si>
  <si>
    <t>10.1016/j.foodpol.2020.101941</t>
  </si>
  <si>
    <t>nutrient management/inorganic fertilizer;diversification/intercropping;diversification/crop rotation</t>
  </si>
  <si>
    <t>Monotonous rice-wheat cropping system with conventional management practices have resulted in declining soil quality and biota in addition to low input factor productivity and farmer's profitability in western Indo-Gangetic plains (IGP) of India. Conservation agriculture (CA) based sustainable intensification (SI) is required to improve the soil quality while improving the productivity and profitability. A field experiment was conducted to evaluate the effects of CA based management practices such as zero tillage (ZT), direct seeding of rice (DSR), crop diversification, residue recycling and legume integration for SI in comparison to conventional management on soil quality and biota in cereal (rice and maize) based cropping systems. Fourteen treatments were included in which four treatments (T-1-T-4) with rice-wheat and two treatments (T-11-T-12) with maize-wheat system were based on conventional management, while six treatments (T-5-T-10) with rice-wheat and two (T-13-T-14) with maize-wheat were based on CA management practices. Conservation agriculture based SI of maize-wheat-mungbean (T-14) recorded lower soil bulk density (1.33 Mg m(-3)). Soil organic carbon (OC) was increased by 83% and 72% with CA based rice-wheat-mungbean (T-10) and maize-wheat-mungbean (T-14) system, respectively and it was at par with T-9 and T-12 compared to farmer's practice (T-1) (4.6 g kg(-1)). Mean microbial biomass carbon (MBC) and microbial biomass nitrogen (MBN) were 213% and 293% higher with T-14 over T-1 (646 and 201 mu g g(-1) dry soil), respectively. However, T-10 recorded 117% and 171% higher MBC and MBN, respectively compared to T-1. Dehydrogenase activity (DHA) and alkaline phosphatase activity (APA) were improved by 210% and 49% under T-14; 140% and 42% under T-10 compared to T-1 (180 mu g TPF g(-1) soil 24 h(-1) and 144 mu g p-nitrophenol g(-1) h(-1)), respectively. Mean number of bacteria, fungi and actinomycetes were increased by 28%, 68%, 98% respectively, under T-14 relative to T-1, and at par with T-12 and T-10. Most abundant micro-arthropod group belonged to Collembola followed by Acari and Protura, irrespective of treatments. Higher soil quality index (SQI) was observed in T-10 (0.82), followed by T-14 and T-6 treatment (0.76). Sustainable intensification of rice and maize based systems (T-10 and T-14) recorded 39% higher system yield compared to T-1 (11.12 Mg ha(-1)). CA-based sustainable intensification of rice/maize systems improved soil quality and biota, hence resulted higher system yield in alluvial soils of IGP. Conservation agriculture based SI of maize-wheat-mungbean system was found to be the best alternative option than rice-wheat system to achieve sustainable productivity while improving the soil quality index (35%) and conservation of natural resources.</t>
  </si>
  <si>
    <t>Choudhary, Madhu; Datta, Ashim; Jat, Hanuman S.; Jat, M. L.; Meena, R. P.; Mondal, Sandip; Sapkota, Tek B.; Sharma, Parbodh C.; Yadav, Arvind K.</t>
  </si>
  <si>
    <t>Conservation agriculture; Cropping system; Sustainable intensification; Soil quality and biota; Soil quality index; System productivity</t>
  </si>
  <si>
    <t>10.1016/j.apsoil.2018.02.027</t>
  </si>
  <si>
    <t>conservation agriculture;land preparation/tillage/reduced or zero;diversification/crop rotation;residue management/crop/mulch;residue management/crop/retained</t>
  </si>
  <si>
    <t>vicia faba;zea mays;vigna radiata;oryza sativa</t>
  </si>
  <si>
    <t>Sustainable Intensification of a Rice-Maize System through Conservation Agriculture to Enhance System Productivity in Southern India</t>
  </si>
  <si>
    <t>Integrated management of rice-maize systems is an emerging challenge in southern India due to improper rice residues and tillage management in maize crops. Conservation agriculture (CA) practices such as a reduced tillage and maintaining stubble mulch may hold the potential to increase yields, reduce crop establishment costs and increase farm incomes. A five-year trial was performed to study the effect of different CA and establishment methods in rice on system productivity, profitability, and soil carbon status in a rice-maize system. In the rainy season, the trial consisted of two main treatments: (i) normal manual transplanting and (ii) direct-wet seeding, and three sub-main treatments at different sowing dates with fifteen day intervals. In addition, in the winter season, two tillage treatments (conventional and minimum tillage) were imposed over the rainy season treatments. Both rice and maize were grown under irrigated conditions. The results showed that sowing times at 15 day intervals did not impact the yield significantly. Transplanted rice obtained a significantly higher grain yield during the first four years, but in the last year, the yield was similar in both of the establishment methods. In the winter season, conventional tilled maize recorded a higher cob yield than under the minimum tilled treatment, except for the last year, where both the tillage treatment effects were the same. System productivity of CA-based minimum tilled rice-maize was inferior during the first three years but was superior to the conventionally tilled method in the fourth and fifth year. Pooled analysis revealed that the conventionally tilled rice-maize system resulted in a similar system productivity as that of the CA during the study period. The cost-benefit analysis revealed that transplanted rice and conventionally tilled maize fetched higher net returns of INR 111,074 and INR 101,658/ha, respectively, over the direct-wet seeded rice and CA. In addition, the 15 July rice sown followed by the maize system led to an increase in irrigation water productivity by 15.7%, and the total water (irrigation + rainfall) productivity by 27.1% in the maize crop compared with the 30 July sown system. The CA-based rice-maize system resulted in a significantly higher very labile (0.194%) and labile (0.196%) carbon concentration at a 0-5 cm depth of soil compared to those under the conventional system. Thus, CA can be recommended for southern India and similar agro-ecological tropic and sub-tropic conditions. This system can be followed with appropriate location-specific modification in South-Asian countries, where crop yields and soil health are declining as a result of continuous cereal-cereal crop rotation.</t>
  </si>
  <si>
    <t>Bandeppa, Sonth; Bandumula, Nirmala; Kuchi, Surekha; Ondrasek, Gabrijel; Parmar, Brajendra; Rapolu, Mahender Kumar; Rathod, Santosha; Saha, Soumya; Sreedevi, Banugu; Sundaram, Raman Meenakshi; Tuti, Mangal Deep</t>
  </si>
  <si>
    <t>conservation agriculture; rice-maize system; southern India; sustainable intensification</t>
  </si>
  <si>
    <t>10.3390/plants11091229</t>
  </si>
  <si>
    <t>Sustainable Intensification with Cereal-Legume Intercropping in Eastern and Southern Africa</t>
  </si>
  <si>
    <t>Much research has been conducted on cereal-legume intercropping as a sustainable intensification (SI) practice in Eastern and Southern Africa (ESA). However, the role of inorganic fertilizers in sustainably intensifying intercropping systems has not been systematically analyzed. Therefore, the objective of the present analysis was to assess the role of inorganic fertilizer use in cereal-pigeonpea (Cajanus cajan) intercropping in terms of SI indicators, namely, yield, production risks, input use efficiency, and economic returns. The data used for this analysis were gathered from over 900 on-farm trials across Kenya, Tanzania, and Mozambique. All SI indicators assessed showed that intercropping combined with application of small amounts of inorganic fertilizers is superior to unfertilized intercrops. Fertilizer application in the intercropping system improved cereal yields by 71-282% and pigeon pea yields by 32-449%, increased benefit-cost ratios by 10-40%, and reduced variability in cereal yields by 40-56% and pigeonpea yields by 5-52% compared with unfertilized intercrops. Improved yields and reduced variability imply lowering farmers' risk exposure and improved credit rating, which could enhance access to farm inputs. We conclude that the strategic application of small amounts of inorganic fertilizers is essential for the productivity and economic sustainability of cereal-pigeonpea intercropping under smallholder farming in ESA.</t>
  </si>
  <si>
    <t>Harawa, Rebbie; Jama, Bashir; Kimani, David; Kiwia, Abednego; Sileshi, Gudeta W.</t>
  </si>
  <si>
    <t>agronomic efficiency; climate-smart agriculture; mother-baby trial; nutrient mining; trade-off</t>
  </si>
  <si>
    <t>10.3390/su11102891</t>
  </si>
  <si>
    <t>Intensive land use with inappropriate land management is directly degrading South Asian uplands. A field trial was carried out on the uplands of Western Thailand with a 25% slope to examine the effect of land use management on soil loss for sustainable crop production during two consecutive years (2010-2011). Various cropping systems with soil conservation practices were compared to maize sole cropping (MSC). Results revealed that soil loss was at a minimum in the intercropping system of maize-chili-hedgerows with minimum tillage and fertilization that was 50% to 61% and 60% to 81% less than MSC and the bare soil plot during both years, respectively. Yield advantage was at its maximum, as indicated by the highest land equivalent ratios of 1.28 and 1.21 during 2010 and 2011, respectively, in maize-chili-hedgerows-intercropping with minimum tillage and fertilization. The highest economic returns (5925 and 1058 euros ha(-1) during 2010 and 2011, respectively) were also obtained from maize-chili-hedgerows-intercropping with minimum tillage and fertilization. Chili fresh fruit yield was maximum in the chili alone plot during both years due to the greater area under cultivation compared with intercropping. Maize-chili-hedgerows with minimum tillage and fertilization reduced soil loss and increased land productivity and net returns, indicating its promising features for sustainable crop production on uplands.</t>
  </si>
  <si>
    <t>Bibi, Irshad; Hilger, Thomas; Hussain, Khalid; Ilyas, Ayesha</t>
  </si>
  <si>
    <t>land use options; soil conservation; intercropping; hedgerows; minimum tillage</t>
  </si>
  <si>
    <t>10.3390/su13116477</t>
  </si>
  <si>
    <t>capsicum;zea mays</t>
  </si>
  <si>
    <t>diversification/intercropping;land preparation/tillage/reduced or zero;nutrient management/application/reduced</t>
  </si>
  <si>
    <t>Wheat-soybean is one of the most dominant cropping systems on the Vertisols of central India. Cultivation of durum wheat in winter season (November to April) has a considerable potential due to congenial climate, while soybean in rainy season (June to October) has witnessed a phenomenal growth in the last two decades in the region. Beside including a legume (soybean) in sequence with a cereal crop (wheat), combined use of available organic sources along with chemical fertilizers may prove beneficial for long-term productivity and sustainability of the system. A long-term experiment was conducted during 1995-2000 on the fine-textured Vertisols at Indore, India to study the effect of combined use of farmyard manure (FYM), poultry manure, vermicompost and biofertilizers (Azotobacter+phosphate solubilizing bacteria) with 0.5 and 1.0 NPK (120 kg N+26.2 kg P+33.3 kg K ha(-1)) on wheat, and residual effect on following soybean. Grain yield of aestivum wheat in the initial 2 years and durum wheat in the later 3 years was significantly increased with 0.5 NPK+poultry manure at 2.5 t ha(-1) or FYM at 10 t ha(-1) compared with 0.5 NPK alone, and was on par with 1.0 NPK. However, the highest productivity was obtained when these organic sources were applied along with 1.0 NPK. Quality parameters of durum wheat viz protein content, hectolitre weight and sedimentation value showed improvement, and yellow berry content was significantly lower with combined use of NPK+organic sources compared with NPK alone and control. Soybean did not show much response to residual effect of nutrient management treatments applied to wheat. Wheat gave higher profit than soybean, particularly in the later years due to lower grain yields and market price of soybean. However, the superiority of FYM as well as poultry manure along with 1.0 NPK was evident on the overall profitability of the system. Various soil fertility parameters including chemical and biological properties showed conspicuous improvement over the initial status under the treatments of FYM and poultry manure. Sustainability yield index was maximum under 1.0 NPK, followed by 1.0 NPK+poultry manure or FYM. It was concluded that application of available organic sources, particularly FYM and poultry manure along with full recommended dose of NPK fertilizers to wheat was essential for improving productivity, grain quality, profitability, soil health and sustainability of wheat-soybean system.</t>
  </si>
  <si>
    <t>Behera, U. K.; Pandey, H. N.; Sharma, A. R.</t>
  </si>
  <si>
    <t>durum wheat; economics; grain quality; grain yield; NPK fertilizers; organics; soil fertility; soybean; sustainability</t>
  </si>
  <si>
    <t>10.1007/s11104-007-9332-3</t>
  </si>
  <si>
    <t>diversification/intercropping;nutrient management/inorganic fertilizer;nutrient management/organic fertilizer</t>
  </si>
  <si>
    <t>Synergies and tradeoffs between nitrate leaching and net farm income: The case of nitrogen best management practices in South Korea</t>
  </si>
  <si>
    <t>This study examined the synergies and tradeoffs between nitrate leaching and net farm income of radish (Raphanus sativus L) cultivation in a highland area of South Korea. Synergies describe economic and environmental benefits that are derived by agricultural management practices, which increase net farm income and decrease nitrate leaching simultaneously. The effects of different nitrogen best management practices (NMBP) in reducing nitrate leaching and their economic consequences, in terms of net farm income, were investigated via field experiments, modeling simulations of nitrate leaching and economic analyses of costs and benefits. Our results showed that the use of plastic mulch, fertilizer placement only in ridges, split fertilization and combination of these NBMP reduced nitrate that percolates into the groundwater system. The plastic mulching and fertilizer placement only in ridges were also shown to be economically profitable, demonstrating synergies between net farm income and nitrate leaching. However, there are tradeoffs in the cases of split fertilization and combination of NBMP as they lower both leached nitrate and net farm income. Thus, there are opportunities for policy makers to motivate farmers to adopt split fertilization and combine NBMP. This can be done by compensating farmers for the losses of their net farm income. (c) 2014 Elsevier B.V. All rights reserved.</t>
  </si>
  <si>
    <t>Koellner, Thomas; Nguyen, Trung Thanh; Ruidisch, Marianne; Tenhunen, John</t>
  </si>
  <si>
    <t>Sustainable agriculture; Plastic mulched ridge cultivation; Radish</t>
  </si>
  <si>
    <t>10.1016/j.agee.2014.02.003</t>
  </si>
  <si>
    <t>south korea</t>
  </si>
  <si>
    <t>raphanus sativus</t>
  </si>
  <si>
    <t>System-Based Integrated Nutrient Management Improves Productivity, Profitability, Energy Use Efficiency and Soil Quality in Peanut-Wheat Cropping Sequence in Light Black Soils</t>
  </si>
  <si>
    <t>Peanut (Arachis hypogaea L.), being an energy-rich crop, is sensitive to nutrient deficiencies and a scavenger of nutrients from the soil. Optimum and integrated nutrient management (INM) improves productivity and the quality of seeds. The objective of this study was to identify suitable system-based INM (S-INM) options for peanut-wheat cropping sequence in the Saurashtra region of India. Results showed that peanut growth, yield attributing parameters, pod, and haulm yield, and NPK uptake were higher when 100% recommended fertilizer doses (RDFs) + farmyard manure (FYM) @5 t/ha + plant growth-promoting rhizobacteria (PGPR) were applied. However, application of 75% RDFs + FYM @5 t/ha + PGPR in peanut and 100% RDF in wheat was most effective to improve growth and yield attributes, yields and nutrient uptake by wheat. Further, this FYM- and PGPR-amended treatment was found to increase system productivity by 15.3 and 17.1%, system profitability by 17.0 and 22.6%, and net energy gain by 10.0 and 17.9% over the reference treatment and over farmers' practice (FF), respectively. This sustainable system approach will be helpful for agronomists and farmers in identifying and practicing suitable field practices with further study on the residual effect of organic manures on the peanut-wheat based cropping system in the western region of India with light black soils.</t>
  </si>
  <si>
    <t>Choudhary, Raja Ram; Jain, Navin K.; Jat, Ram A.; Jha, Prakash K.; Jinger, Dinesh; Kumawat, Anita; Meena, Har N.; Rathore, Sanjay S.; Reddy, Kiran K.; Sarkar, Susheel; Sharma, Gulshan K.; Yadav, Ranjit S.; Zala, Pratap V.</t>
  </si>
  <si>
    <t>ex-situ green manure; peanut; PGPR-plant growth promoting rhizobacteria; system-based INM; wheat; FYM-farm-yard manure</t>
  </si>
  <si>
    <t>10.3390/su15021361</t>
  </si>
  <si>
    <t>arachis hypogaea;triticum</t>
  </si>
  <si>
    <t>Technical and economic viability of cowpea co-inoculated with Azospirillum brasilense and Bradyrhizobium spp. and nitrogen doses</t>
  </si>
  <si>
    <t>Biological nitrogen fixation efficiency can be increased by co-inoculation with Bradyrhizobium spp. and Azospirillum brasilense, allowing even greater uptake of water and nutrients, leading to higher yields and enabling the insertion of unusual crops, such as cowpea (Vigna unguiculata L. Walp.), in the agricultural production system in the Cerrado region of Brazil. Thus, this study aimed to evaluate the technical and economic viability of cowpea in the Cerrado region, as a function of N doses and co-inoculation of seeds with Azospirillum brasilense and Bradyrhizobium. The study was carried out in a no-tillage system in Selviria, MS, Brazil. The experimental design was a randomized block design, with four repetitions, arranged in a 3 x 5 factorial scheme, corresponding to three types of inoculation (without inoculation - control, with two strains of Bradyrhizobium spp. SEMIA 6462 and SEMIA 6463 - the conventional inoculation of cowpea, and these two strains of Bradyrhizobium spp. plus A. brasilense strains Ab-V5 and Ab-V6); and five N doses (0, 20, 40, 80 and 160 kg ha(-1)), as urea, applied as topdressing. The following evaluations were performed: grain yield, total operating cost, effective operating cost, gross revenue, operating profit, profitability index, equilibrium price and equilibrium yield. Co-inoculation with A. brasilense increases cowpea grain yield, which makes cowpea production in the Cerrado region of Brazil technically and economically viable, without the need to apply N fertilizers in topdressing.</t>
  </si>
  <si>
    <t>Buzetti, Salatier; Fernandes, Guilherme C.; Galindo, Fernando S.; Rodrigues, Willian L.; Teixeira Filho, Marcelo C. M.; da Silva, Edson C.</t>
  </si>
  <si>
    <t>Vigna unguiculata; plant growth-promoting bacteria; biological nitrogen fixation; total operating cost; famers profit</t>
  </si>
  <si>
    <t>10.1590/1807-1929/agriambi.v24n5p304-311</t>
  </si>
  <si>
    <t>innoculation/rhizobacteria</t>
  </si>
  <si>
    <t>costs;variable cost;gross return;net return;profit;total cost</t>
  </si>
  <si>
    <t>Technical solutions for minimizing wheat grain cadmium: A field study in North China</t>
  </si>
  <si>
    <t>The minimization of Cd pollution in wheat is urgently needed in many parts of the world. Thus, the aims of the present study were to evaluate the feasibility of popular technologies (i.e., soil amendment and low-Cd wheat cultivar) at sites with different Cd risk levels (high and low) and to propose a risk-based strategy for safe grain production. At a high-Cd site, wheat variety JM22 yielded significantly lower grain Cd than SX828, regardless of soil amendment (biochar, sepiolite, and microbial agent YZ1). Neither biochar nor sepiolite amendment reduced grain Cd, DTPA-Cd, or bioconcentration factors, possibly due to low dosage. Metagenomic sequencing and quantitative PCR showed that YZ1 colonization had little effect on rhizospheric fungal community structure and could not be sustained through winter. At a low-Cd site, significantly lower grain Cd was observed in JM22, LX99, and JM262, which could be used as low-Cd cultivars in the study area. Interestingly, the grain Cd of JM22 was linearly correlated with soil Cd (R-2 = 0.84), which allowed the inference of a soil Cd threshold of 1.55 mg center dot kg(-1), below which JM22 alone was capable of producing safe grain. Cost-benefit analysis also indicated that the use of low-Cd cultivars is promising for pollution control. This study provides viable technical solutions for minimizing the grain Cd of wheat grown in northern China. (c) 2021 Elsevier B.V. All rig hts reserved.</t>
  </si>
  <si>
    <t>Jeyakumar, Paramsothy; Li, Xiaofang; Liu, Wenju; Ru, Shuhua; Wang, Hailong; Wang, Likun; Wu, Ping; Yang, Shushen; Zheng, Xin</t>
  </si>
  <si>
    <t>Farmland; Cadmium pollution; Wheat grain; Biochar; Sepiolite; Rhizoremediation</t>
  </si>
  <si>
    <t>10.1016/j.scitotenv.2021.151791</t>
  </si>
  <si>
    <t>Techno-economic assessment of quinoa production and transformation in Morocco</t>
  </si>
  <si>
    <t>Agriculture is facing many challenges as climate change, drought, and salinity which call for urgent interventions to fast adaptation and diversification such as the introduction of new climate smart and stress tolerant crops such as quinoa. This study aims to introduce new high yielding quinoa cultivars conducted under several agronomic practices (rainfed, irrigation, and organic amendment) and to assess the technical and economic aspects related to quinoa seed production, transformation, and quality. Results obtained from agronomic trials clearly showed that International Center for Biosaline Agriculture cultivars recorded higher yields than locally cultivated seeds. Irrigation and organic amendment had a tremendous effect on quinoa productivity as it increased most of cultivar's yield by more than three times compared with rainfed conditions. Production cost analysis showed that using mechanized production and processing practices combined with irrigation and organic amendment can reduce seed production and processing cost from 2.8 to 1.2 USD kg(-1) compared with manual production system under rainfed conditions. The diagnosis of the quinoa transformation pathways revealed different transformation levels, and the production cost increased with the level of transformation due to high cost of labor and raw material. Analysis of quinoa seeds showed that macronutrient content is mostly not affected by pearling process, while micronutrients content was significantly decreased in processed seeds. In addition, total saponin content was reduced to an acceptable level after using mechanical pearling compared with manual abrasion.</t>
  </si>
  <si>
    <t>Choukr-Allah, Redouane; El Gharous, Mohamed; Filali, Kaoutar; Hirich, Abdelaziz; Rafik, Sifeddine; Rahmani, Mohamed; Rodriguez Calle, Juan Pablo</t>
  </si>
  <si>
    <t>Chenopodium quinoa Willd; Production cost; Yield; Organic amendment; Saponin; Quinoa couscous; Processed quinoa; Mechanical abrasion</t>
  </si>
  <si>
    <t>10.1007/s11356-021-12665-8</t>
  </si>
  <si>
    <t>irrigation;nutrient management/organic fertilizer</t>
  </si>
  <si>
    <t>Techno-economic feasibility of year-round use of drip irrigation in a rice- based cropping system*</t>
  </si>
  <si>
    <t>The water use, yield and profitability in three cropping sequences (rice-capsicum-baby corn, rice-rice-baby corn and rice-rice) grown under a drip irrigation (DRI) layout were compared with that in a rice-rice system under surface irrigation (SI) in a rice-dominated region of eastern India. The DRI could save 37% of irrigation water without affecting the yield in rice compared with SI. The DRI in the rice-capsicum-baby corn cropping system produced 4.63 times higher yield (rice equivalent yield, 48.2 t ha?(1)) using 59% less water (7570 m(3) ha?(1)), resulting in 11 times higher water productivity (8.72 kg rice m?(3) water), 7.63 times higher annual net income (NI) (435 000 INR ha?(1)) and 18 times higher economic water productivity (EWP) (INR 78.7 m?(3) water) with a benefit-cost ratio (BCR) of 2.87 compared with the rice-rice cropping system under SI. Use of DRI in a multi-cropping sequence is recommended for higher water productivity and net profit in rice-based cropping systems in irrigated commands.</t>
  </si>
  <si>
    <t>Mishra, Atmaram; Panda, Rabindra Kumar; Panigrahi, Pravukalyan; Rautaray, Sachin Kanta; Raychaudhury, Sachidulal; Thakur, Amod Kumar</t>
  </si>
  <si>
    <t>drip irrigation; economic water productivity; net income; rice\&amp;\#8208; based system; yield</t>
  </si>
  <si>
    <t>10.1002/ird.2612</t>
  </si>
  <si>
    <t>In recent years, scarcity of water, energy and labour, increasing production cost, decreasing farm profitability and climate-change-induced variability are major challenges faced by the farmers in the Indo-Gangetic Plains (IGP) of South Asia. Conservation agriculture (CA) based best-bet crop management practices may increase crop productivity and profitability, while conserving natural resources. In a 10-year (2007-2017) field study, we assessed the effects of four combinations of tillage and, crop establishment (TCE), and residue (R) management options for the crop and water productivity and profitability of rice-maize (RM) system in Eastern IGP of India. The treatments consisted of zero-till direct seeded rice followed by zero tilled maize (ZTDSR/ZTM); ZTDSR followed by maize both on permanent raised beds with residue (PBDSR/PBM (+R)); PBDSR followed by PBM without residue (PBDSR/PBM (-R)) and conventional till puddled transplanted rice followed by conventional till maize (PTF/CTM). Overall, mean rice grain yield was similar under ZTDSR/ZTM, PBDSR/PBM (+R) and PTR/CTM, but 5.0-7.9% higher than PBDSR/PBM (-R). However, the maize yield was significantly (P &lt; 0.05) higher by 6-82% in CA-based PBDSR/PBM (+R) RM system compared to PTR/CTM and PBDSR/PBM (-R) right from first year onwards. The RM system productivity (rice equivalent yield, REY) was higher by 1.5-38% in CA-based systems [ZTDSR/ZTM; PBDSR/PBM (+R)] than in the PTR/CTM and PBDSR/PBM (-R) systems. APSIM model predicted yield of rice and maize under different TCE and residue management practices with cumulative probability distribution plots was higher and consistent in PBDSR/PBM (+R) and ZTDSR/ZTM compared to PBDSR/PBM (-R) and PTR/CTM, suggesting that CA plots has lower probability of low yield than CT. CA-based ZTDSR/ZTM and PBDSR/PBM (+R) practices reduced the total system water use by 151-341 mm and 212-423 mm, and resulted enhanced system water productivity (WP) by 27-57% and 39-68%, respectively compared to CT (PTR/CTM) system. Economic profit for RM system was always significantly (P &lt; 0.05) higher (225-1028 US$/ha/year) in CA-based systems than in CT system. Our study shows that CA-based system under RM rotation is one of the ways for improving crop and water productivity and farm income, as well as sustaining the natural resources in smallholder production systems of Eastern IGP in India and other similar agro-ecologies of South Asia.</t>
  </si>
  <si>
    <t>Bijarniya, Deepak; Gupta, Raj K.; Jat, M. K.; Jat, M. L.; Jat, R. K.; Kakraliya, S. K.; Kumar, Mukesh; Parihar, C. M.; Parihar, M. D.; Singh, Ravi G.; Sutaliya, J. M.</t>
  </si>
  <si>
    <t>APSIM model; Cumulative probability distribution; Permanent beds; Crop yield and economics; Zero tillage</t>
  </si>
  <si>
    <t>10.1016/j.fcr.2018.12.004</t>
  </si>
  <si>
    <t>Testing Biodegradable Films as Alternatives to Plastic-Film Mulching for Enhancing the Yield and Economic Benefits of Processed Tomato in Xinjiang Region</t>
  </si>
  <si>
    <t>The extensive application of plastic-film mulching (PFM) has brought a series of environmental pollution due to the lack of awareness of plastic-film rational use and absence of plastic residues recycling in China. In addition, the use of degradable film instead of common polyethylene plastic film (PE film) can effectively alleviate this situation. The substitution of PE film with biodegradable film in the agricultural production of processed tomato in Xinjiang region was investigated in this study. Using bare soil as the control, we compared the effects of PE film and biodegradable film mulching on crop growth, yield, and economic benefits in processed tomato. The results indicated that: (1) Biodegradable film with a thickness of about 8 mu m can meet the mechanical operation requirements, and the effect of biodegradable film mulching was completely consistent with that of PE film; (2) Four kinds of biodegradable film can meet the requirements of processed tomato growth and development, although slightly different from PE film in increasing temperature and water retention; (3) Plastic-film planting can ensure a net profit of 1.14-1.64 ten thousand CNY per hectare under the current production conditions and mode of Xinjiang region, and biodegradable film planting was observed to be essentially equal to those of PE film; (4) Nearly 50%-70% of the biodegradable film was ruptured and degraded during processed tomato harvesting, which avoided the occurrence of the winch of the plastic-film winding harvester and improves the efficiency and commodity rate of the processed tomato harvest operation. As the biodegradable film mulching causes no residual pollution, it is accepted to be an alternative to plastic-film mulching for agricultural applications and supports the sustainable development of agroecosystems in Xinjiang region.</t>
  </si>
  <si>
    <t>Abduwaiti, Anwar; Bao, Zhe; He, Pengcheng; Jin, Tuo; Liu, Qin; Liu, Xiaowei; Wu, Hongqi; Xue, Yinghao; Yan, Changrong</t>
  </si>
  <si>
    <t>biodegradable film; degradation rate; yield; economic benefit; processed tomato; Xinjiang region</t>
  </si>
  <si>
    <t>10.3390/su13063093</t>
  </si>
  <si>
    <t>The Adoption and Impact of Soil and Water Conservation Technology: An Endogenous Switching Regression Application</t>
  </si>
  <si>
    <t>This paper identifies the factors that affect farmers' decisions to adopt soil and water conservation technology in Africa and how this technology impacts farm yields and net returns. This technology is important because it improves efficiency of water use from rainfall a critical issue in water-deficient Sub-Saharan Africa. An analysis of new data from a survey of 342 rice farmers in northern Ghana shows that farmers' education, capital and labor constraints, social networks and extension contacts, and farm soil conditions mainly determine adoption of field ridging, and the adoption of this technology increases rice yields and net returns significantly.</t>
  </si>
  <si>
    <t>Abdulai, Awudu; Huffman, Wallace</t>
  </si>
  <si>
    <t>AGRICULTURAL TECHNOLOGY; PROPENSITY SCORE; SELECTION BIAS; RISK; PRODUCTIVITY; FARMERS; POVERTY; DEMAND; HEALTH; INCOME</t>
  </si>
  <si>
    <t>10.3368/le.90.1.26</t>
  </si>
  <si>
    <t>The adoption impact of wheat-chickpea double cropping on yield and farm income of smallholder farmers in Central Highlands of Ethiopia: the case of Becho district</t>
  </si>
  <si>
    <t>This paper examines impacts of adoption of wheat chickpea double cropping on yield and farm income of smallholder rural farmers in Becho district, South West Shewa Zone, Oromia Region, Ethiopia. The study used cross-sectional data collected from 203 smallholder farm households selected randomly through two-stage stratified random sampling technique. Propensity score matching was employed to analyze the impacts of adoption on yield and farm income. The result showed that adoption of wheat-chickpea double cropping has significant impact on yield and farm income of the group of adopter households compared to the group of nonadopters. With regard to yield, adopters harvested average wheat yield of 2120 kg/ha, while the non-adopters harvested average wheat yield of 1420 kg/ha. In addition, the treated households earned average annual farm income of about 709.125 Euro per year from sale of both wheat and chickpea as adopters; while the non-adopters earned average farm income of 129 Euro from sale of wheat. These results imply that scaling out of wheatchickpea double cropping contributes to food security and rural livelihood improvement through yield and farm income increment. Hence, encouraging farmers towards adoption of wheat-chickpea double cropping is essential for improving livelihoods of rural households by properly addressing factors such as access to improved seeds, training on double cropping, involvement in non-farm income activities, access to broad bed maker (BBM), ownership of tropical livestock unit (TLU) and access to fertilizer.</t>
  </si>
  <si>
    <t>Haileyesus, Desalegn; Mekuriaw, Abate</t>
  </si>
  <si>
    <t>Wheat; Chickpea; Adoption; Double cropping; Impacts; Yield; Farm income</t>
  </si>
  <si>
    <t>10.1016/j.heliyon.2021.e07203</t>
  </si>
  <si>
    <t>The adoption of annual subsoiling as conservation tillage in dryland maize and wheat cultivation in northern China</t>
  </si>
  <si>
    <t>Soil compaction caused by random traffic or repetitive tillage has been shown to reduce water use efficiency, and thus crop yield due to reduced porosity, decreased water infiltration and availability of nutrients. Conservation tillage coupled with subsoiling in northern China is widely believed to reduce soil compaction, which was created after many years of no-till. However, limited research has been conducted on the most effective time interval for subsoiling, under conservation tillage. Data from conservation tillage demonstration sites operating for 10 years in northern China were used to conduct a comparative study of subsoiling interval under conservation tillage. Three modes of traditional tillage, subsoiling with soil cover and no-till with soil cover were compared using 10 years of soil bulk density, water content, yield and water use efficiency data. Cost benefit analysis was conducted on subsoiling time interval under conservation tillage. Yield and power consumption were assessed by based on the use of a single pass combine subsoiler and planter. Annual subsoiling was effective in reducing bulk density by only 4.9% compared with no-till treatments on the silty loam soils of the Loess plateau, but provided no extra benefit in terms of soil water loss, yield increase or water utilization. With the exception of bulk density, no-till and subsoiling with cover were vastly superior in increasing water use (+10.5%) efficiency and yield (+12.9%) compared to traditional tillage methods. Four years of no-till followed by one subsoiling reduced mechanical inputs by 62%, providing an economic benefit of 49% for maize and 209% for wheat production compared to traditional tillage. Annual subsoiling reduced inputs by 25% with an increased economic benefit of 23% for maize and 135% for wheat production. Yield and power consumption was improved by 5% and 20%, respectively, by combining subsoiling with the planting operation in one pass compared with multipass operations of subsoiling and planting. A key conclusion from this is that annual subsoiling in dryland areas of northern China is uneconomical and unwarranted. Four years of no-till operations followed by I year subsoiling provided some relief from accumulated soil compaction. However, minimum soil disturbance and maximum soil cover are key elements of no-till for saving water and improving yields. Improved yields and reduced farm power consumption could provide a significant base on which to promote combined planter and subsoiling operations throughout northern China. Further research is required to develop a better understanding of the linkages between conservation tillage, soil quality and yield, aimed at designing most appropriate conservation tillage schemes. (C) 2006 Elsevier B.V. All rights reserved.</t>
  </si>
  <si>
    <t>Hongwen, Li; Huanwen, Gao; Jin, He; Kuhn, N. J.; McHugh, A. D.; Wenying, Li; Xiaoyan, Wang</t>
  </si>
  <si>
    <t>conservation tillage; subsoiling; no-till; maize; wheat; loess; economics</t>
  </si>
  <si>
    <t>10.1016/j.still.2006.10.005</t>
  </si>
  <si>
    <t>cost benefit ratio;economic benefit</t>
  </si>
  <si>
    <t>The agronomic and economic benefits of fertilizer and mulch use in highland banana systems in Uganda</t>
  </si>
  <si>
    <t>Banana is the most important food crop in Uganda. However, there has been a decline in productivity, attributed to declining soil fertility, drought, pests and diseases and crop management factors. This study aimed to explore the possibility of increasing yields through the use of fertilizer and mulch, and to evaluate the benefits of these inputs across the major banana producing regions in Uganda. This study was carried out in 179 smallholder plots in Central, South, Southwest and East Uganda in 2006/7. Half of the plots were `demonstration plots' of an agricultural development project, while the other half were neighboring farmer plots that acted as `control'. Demonstration plots received mineral fertilizer (100% of plots), averaging 71 N, 8 P, 32 K kg ha(-1) yr(-1) and external mulch from grass and crop residues (64% of plots), whereas control plots received no mineral fertilizer and little external mulch (26% of plots). Demonstration plots had significantly (P &lt;= 0.05) higher yields than control plot in Central, South and Southwest, but average yield increases varied from 4.8 t ha(-1) yr(-1) (Southwest) to 8.0 (Central), and 10.0 (South). Average weevil corm damage (3%) and nematode-induced root necrosis (7%) was low and similar for both plot types, so yield increases could only be explained by the use of fertilizer and mulch. The highest demonstration plot yield increases were observed where fertilizer addressed key nutrient deficiencies identified using the compositional nutrient diagnosis approach. Farm gate bunch prices declined from 0.17 (Central Uganda) to 0.07 USD kg(-1) (Southwest Uganda). Consequently, average marginal rate of return (MRR) of fertilizer and mulch use ranged from 0.1 (Southwest) to 5.8 (Central). The technologies were likely to be acceptable to farmers (MRR &gt;= 1.00) up to 160 km away from the capital. Fertilizer use is likely to be acceptable in all regions (MRR = 0.7-9.4) if local fertilizer prices of 2006/7 (average USD 0.56 kg(-1) of fertilizer) declined by 50%. Doubling of fertilizer prices is likely to make fertilizer use unacceptable beyond 100 km away from the capital. The study concludes that there is scope for increased input use in banana systems in Uganda, but that regional variations in crop response, input/output prices, and price fluctuations have to be taken into account. (C) 2010 Elsevier Ltd. All rights reserved.</t>
  </si>
  <si>
    <t>Wairegi, L. W. I.; van Asten, P. J. A.</t>
  </si>
  <si>
    <t>Distance to market; Farm gate prices; Fertilizer; Mulch; Nutrient deficiencies; Profitability</t>
  </si>
  <si>
    <t>10.1016/j.agsy.2010.06.002</t>
  </si>
  <si>
    <t>musa</t>
  </si>
  <si>
    <t>The benefits of conservation agriculture on soil organic carbon and yield in southern Africa are site-specific</t>
  </si>
  <si>
    <t>Conservation agriculture (CA), with reduced tillage, permanent soil cover and diversified cropping systems, is advocated in southern Africa to improve soil quality, reduce input costs and mitigate climate-induced risks. However, improvements in terms of yield and soil organic carbon (SOC) under CA are slow and variable and many small-scale farmers are unable to buffer themselves against potential short-term financial losses. In this study we examined the effects of CA-related management practices on SOC sequestration and productivity at two medium-term sites on a sandy soil (eight year trial) and clay soil (six years) in maize producing areas of South Africa. Using field data, current input costs and market prices for crops, we calculated the gross margin for each system. Treatments compared conventional ploughing under maize monoculture with reduced tillage, intercropping and crop rotation. On the clay soil, SOC was increased under reduced tillage (57.6 t C ha(-1)) compared to conventional tillage (54.9 t C ha(-1)) while there was no difference for the sandy soil (19.7 t C ha -1 average across treatments). Profitability was most strongly influenced by seasonal rainfall, but was higher on the sandy soil than the clay soil, with an average gross margin of R11,344 ha(-1) and R5,686 ha(-1), respectively. This study has demonstrated that while certain CA practices can create site-specific benefits for farmers, it is highly dependent on local weather and soil conditions. For the clay soil an additional payment scheme would be required to reward farmers in southern Africa for C-sequestration to make CA profitable and achieve increased C-mitigation through soil sequestration.</t>
  </si>
  <si>
    <t>Annandale, J. G.; Beukes, D. J.; Hoffmann, M. P.; Roetter, R. P.; Swanepoel, C. M.; Swanepoel, L. H.; du Preez, C. C.; van der Laan, M.; van der Merwe, A.</t>
  </si>
  <si>
    <t>Crop rotation; Intercropping; Profitability; Maize; Reduced tillage; Soil conditions</t>
  </si>
  <si>
    <t>10.1016/j.still.2018.05.016</t>
  </si>
  <si>
    <t>land preparation/tillage/reduced or zero;diversification/crop rotation;diversification/intercropping</t>
  </si>
  <si>
    <t>The economic performance of four (agro-) forestry systems on alkaline soils in the state of Haryana in India</t>
  </si>
  <si>
    <t>This study evaluates and compares the economic performance of four (agro-) forestry plantations on alkaline soils in semi-arid conditions in the North Indian state of Haryana. The plantations were located in the villages of Gudha, Kohand, Nain and Sutana. The plantations varied with respect to the plantation management, the tree species and the use of intercrops. The economic performance is evaluated by calculating the net present values (NPVs) of the four (agro-) forestry systems. The NPVs are compared to the NPVs of the reference land use, i.e., the land use before the establishment of the (agro-) forestry plantations. The impact of soil regeneration via (agro-) forestry plantations on the NPVs is evaluated as well. Also the costs of production (COP) of three biomass applications (fuelwood, timber and charcoal) are calculated and compared to market prices to estimate the economic competitiveness of these commodities. The results show that the NPV ranges from - 196 to 1197 (sic)/ha without subsidies and 318 to 1441 (sic)/ha with subsidies. In most cases the NPVs of subsidized plantations are well above the NPVs of the reference land use. However, without subsidies only the NPV of the (agro-) forestry plantation in Gudha is higher than that of the reference land use. The highest NPV is observed in Gudha, which is due to the high economic value of the tree species Acacia nilotica and Eucalyptus teriticornis and the fodder crop Leptochloa fusca. In Nain and Sutana Prosopis juliflora trees were planted at a higher density compared to Gudha and Kohand, which resulted in a higher productivity, but also higher establishment and maintenance costs. The net result is a NPV lower than at Gudha. Furthermore, the study found that (agro-) forestry plantations can help regenerate alkaline soils for conventional rice and wheat production. Soil regeneration can increase the NPV strongly but the actual increase depends on the method used to quantify the value of soil regeneration. The results also indicate that the production of fuelwood and charcoal from wood from (agro-) forestry plantations on alkaline soils is competitive with existing production chains. For timber the results are mixed. The results of this study show the need and benefits of optimizing the economic performance of (agro-) forestry plantations as part of current and future policies by, for example, subsidizing (parts of the) establishment costs and creating a mechanism by which soil regeneration is rewarded. (C) 2011 International Energy Initiative. Published by Elsevier Inc. All rights reserved.</t>
  </si>
  <si>
    <t>Singh, Gurbachan; Singh, Ranjay; Smeets, Edward; Stille, Leon; Wicke, Birka</t>
  </si>
  <si>
    <t>Agroforestry; Alkaline soils; Bioenergy; Soil remediation; India; Economics</t>
  </si>
  <si>
    <t>10.1016/j.esd.2011.08.002</t>
  </si>
  <si>
    <t>trees;other;cereals</t>
  </si>
  <si>
    <t>acacia nilotica;eucalyptus teriticornis;leptochloa fusca;prosopis juliflora;oryza sativa;triticum</t>
  </si>
  <si>
    <t>A technology for improving the productivity of short fallows rising herbaceous legumes as cover crops was evaluated with farmers in the forest and savannah transition zones of Ghana. Legumes were relayed in maize 5-8 weeks after planting maize, depending on the legume species. An economic analysis of the technology compared with natural fallow over two cropping seasons (2001-2002) showed that the legume fallows were more profitable under the scenarios tested. Farmer assessment of the biological performance of the technology revealed the benefits of weed suppression and soil moisture conservation potential of the legume biomass as well as an improvement in the yield of the Succeeding maize crop. However, farmers realized that planting legumes at close spacing and weeding before and after relaying arc essential in the development of an appreciable biomass cover. The technology is suitable for farmers of all strata, in several major ecological zones of Ghana, and for planting on land with poorly secured tenure. However at least two years of tenancy is required for the landless to derive some benefits from the legume fallow.</t>
  </si>
  <si>
    <t>SYSTEMS; MUCUNA</t>
  </si>
  <si>
    <t>diversification/cover crop;diversification/fallow/improved</t>
  </si>
  <si>
    <t>The Economics of Soil Fertility Management in Malawi</t>
  </si>
  <si>
    <t>We estimated a normalized translog yield-response model using African farm-household survey data to compare the yield of smallholder maize production under integrated soil fertility management (ISFM) and chemical-based soil fertility management. Controlling for other factors, maize yield responses were higher under ISFM. Results suggest ISFM practices would significantly improve the profitability of smallholder maize production, especially under escalating fertilizer prices.</t>
  </si>
  <si>
    <t>Sauer, Johannes; Tchale, Hardwick</t>
  </si>
  <si>
    <t>10.1111/j.1467-9353.2009.01452.x</t>
  </si>
  <si>
    <t>The effect of climate change adaptation strategy on farm households welfare in the Nile basin of Ethiopia Is there synergy or trade-offs?</t>
  </si>
  <si>
    <t>Purpose - This study aims to examine the effect of crop diversification (CD), as a climate change adaptation strategy, on farm household's welfare in terms of farm income and demand for labor. It explores whether adoption of CD is a win-win strategy on household income and demand for on-farm labor. It also examines the determinants of rural household's net farm income and family labor demand. Design/methodology/approach - A household-plot level data were collected in 2015 from 929 rural farm households and 4,778 plots in the Nile Basin of Ethiopia. The data comprise farm and household characteristics accompanied by geo-referenced climate data such as long-term average temperature and amount and variability of growing season rainfall. The authors estimate an endogenous switching regression model to measure the effect of CD on the farm household's welfare, using net farm income and household labor demand as a welfare indicator. Findings - The results indicate heterogeneous effects of climate variables on farm income between adopters and non-adopters of CD. The study also confirms the win-win effect of adoption of CD with a positive and significant effect on farm income and a reduction in demand for on-farm labor. The results suggest that adoption of CD helps improve the well-being of farm households and build a resilient agricultural system. Research limitations/implications - As the study used a cross-sectional data, it is limited to show the time effect of practicing CD on the household's welfare. Originality/value - First, the authors investigate, to their knowledge for the first time, the existence of synergy or tradeoff in the effect of CD on two dimensions of rural households' welfare (net farm income and labor demand). Second, they investigate the heterogeneous effect of climate change adaptation strategies on the farm household's welfare between adopters and non-adopters. This is unlike previous studies that consider climate change adaptation strategies as having a homogeneous effect. However, this approach is inappropriate since the effect of adaptation strategies is different for adopters and non-adopters.</t>
  </si>
  <si>
    <t>Asmare, Fissha; Mekonnen, Alemu; Teklewold, Hailemariam</t>
  </si>
  <si>
    <t>Climate change; Household welfare; Crop diversification (CD); Endogenous Switching Regression model (ESRM); Effect of climate change</t>
  </si>
  <si>
    <t>10.1108/IJCCSM-10-2017-0192</t>
  </si>
  <si>
    <t>diversification/intercropping;diversification/crop rotation;mulch/plastic;residue management/non-crop/mulch;water harvesting/ridge and furrow</t>
  </si>
  <si>
    <t>The Effect of Different Planting Techniques on Productivity and Profitability of Barley-Lentil Intercrops under Semi-Arid Subtropical Climate</t>
  </si>
  <si>
    <t>Sole cropping systems are depleting the soil resources with simultaneous decrease in productivity of field crops, especially cereals. In this scenario, intercropping cereals and legumes might be a pragmatic option to improve the system productivity and profitability. This two-year field study was conducted to test the productivity of barley-lentil intercropping system with different planting techniques. The experiment consisted of ten different treatments, i.e., i) lentil alone sown in 30 cm spaced single rows, ii) 3-rows of lentil on beds with 45 cm irrigation furrows, iii) 4-rows of lentil on beds with 60 cm irrigation furrows, iv) 6-rows of lentil on beds with 90 cm irrigation furrows, v) 8-rows of lentil on beds with 120 cm irrigation furrows, vi) 3-rows of lentil on beds with barley in 45 cm irrigation furrows, vii) 4-rows of lentil on beds with barley in 60 cm irrigation furrows, viii) 6-rows of lentil on beds with barley in 90 cm irrigation furrows, ix) 8-rows of lentil on beds with barley in 120 cm irrigation furrows and x) barley alone. The results indicated that all intercropping systems reduced the barley and lentil yield to a significant extent compared with monoculture of both crops. However, in barley production, the extra harvest obtained from lentil intercropping resulted in higher productivity than barley monoculture. Barley-lentil intercropping had 69-86% yield advantage on mono-cropped barley with the highest income of US$ 1432.24 ha(-1). In terms of aggressivity, relative crowding coefficient and competitive ratio, barley was dominant crop in all treatments. There was a progressive decrease in the amount of water used with increase in the size of strip from 3 to 8 rows with 45 to 120 cm irrigation furrows. The maximum water use efficiency (3.55-4.84 kg/cf(3)) was recorded for 8-row strip system with 120 cm irrigation furrows as compared to all other planting geometries. In crux, 8-rows of lentil on beds with barley in 120 cm irrigation furrows proved the best intercropping system which provided the highest net income and benefit cost ratio, which could be used to maximize the productivity of barley-lentil intercropping system. (C) 2018 Friends Science Publishers</t>
  </si>
  <si>
    <t>Ahmad, Riaz; Jabbar, Abdul; Khalid, Muhammad; ul Haq, Muhammad Ikram</t>
  </si>
  <si>
    <t>Intercropping; Furrows; Planting techniques; Productivity</t>
  </si>
  <si>
    <t>10.17957/IJAB/15.0787</t>
  </si>
  <si>
    <t>hordeum vulgare;lens culinaris</t>
  </si>
  <si>
    <t>The effect of mulched ridge and furrow micro catchment water harvesting on red pepper yield and quality features in Bafra Plain of Northern Turkey</t>
  </si>
  <si>
    <t>For two decades, promising results have been obtained by ridge-furrow rainwater harvesting systems (RWHS) to feed the increasing world population and cope with water scarcity and drought in semiarid and arid areas. A two-year study in Turkey's semi-humid Black Sea Region was conducted to examine RWHS's effects on harvested water, soil water content, red pepper growth, yield, quality attributes, water consumption, and crop water productivity (WPc), crop water stress index (CWSI). The profitability of the system was examined by economic analysis. For these purposes, three different polyethylene-covered ridge widths (RWHS1: 100 cm, RWHS2: 120 cm, and RWHS3: 140 cm) were considered. To allow the harvested water infiltration root zone and grow red pepper, 80 cm width furrow areas with double plant rows were left between the covered ridges on contours. To compare the RWHS treatments, three conventional rainfed farming or dry farming treatments (DFS1, DFS2, and DFS3) with 90 cm, 100 cm, and 110 cm plant row distances were considered. Each treatment was replicated three times in the randomized block design experiment. Besides, a multiple regression model was developed to estimate the runoff from the plastic-covered ridges by using independent parameters such as covered ridge ratios and rainfall amounts (R-2 = 0.97). The red pepper consumed between 165 and 174 mm water in 2017 and 118-147 mm in 2018. Maximum red pepper yields, which increased by 68% in 2017 and 149% in 2018, were derived from RWHS1 as 33.2 and 27.19 t ha(- 1), respectively. As plastic-covered ridge width increased, red pepper yield decreased because of lowering plant density. RWHS improved red pepper yield and significantly increased leaf area, plant height, fruit length, and diameter. RWHS produced Turkey's highest red pepper WPc ratios, and RWHS1 improved WPc by 74% in 2017 and 169% in 2018. Although the red pepper consumed nearly the same amount of water under whole treatments, CWSI was lower under RWHS treatments. It was determined that sustainable red pepper farming according to the net income values under rainfed farmland in the region would not be possible without using rainwater harvesting systems such as RWHS1.</t>
  </si>
  <si>
    <t>Cemek, Bilal; Unlukara, Ali; Yildirim, Demet</t>
  </si>
  <si>
    <t>Ridge-furrow ratio; Precipitation; Micro-catchment water harvesting; Red pepper; Semi-humid region</t>
  </si>
  <si>
    <t>10.1016/j.agwat.2021.107305</t>
  </si>
  <si>
    <t>net income;profitability</t>
  </si>
  <si>
    <t>The Effect of Organic and Inorganic Fertilizers on the Yield of Two Contrasting Soybean Varieties and Residual Nutrient Effects on a Subsequent Finger Millet Crop</t>
  </si>
  <si>
    <t>The problems of low soil fertility resulting from continuous monocropping, crop residue removal and limited fertilizer use represent key challenges to produce surplus food for the ever increasing population of Ethiopia. However, the practices of crop rotation and integrated sources of fertilizer uses could potentially improve soil fertility and productivity. In 2012 and 2014, soybean with different trials consisting of two soybean varieties (Boshe and Ethio-ugozilavia), three levels of farm yard manure (FYM) (3, 6 and 9 t/ha) and three phosphorus levels (8, 16 and 24 kg P ha(-1)) were combined in 2 x 3 x 3 factorial arrangements. Two soybean varieties receiving no fertilizer application followed by finger millet receiving a recommended rate (20 kg P/ha) were included. The experiment was laid out in a randomized complete block design with three replications. In 2013 and 2015, finger millet was planted on each soybean plot as per previous treatment arrangements to evaluate the effect of the precursor crop (soybean) and integrated fertilizer application on yield performance of the subsequent finger millet. Soil pH, organic carbon, total nitrogen and available phosphorus before planting and after crop harvest of soybean in each year showed treatment differences. Both precursor crop and fertilizer application had a positive effect on soil fertility status and, hence, improved the performance of the subsequent finger millet. On the other hand, since the rainfall amount and distribution were different in the 2012 and 2014 seasons, the response of soybean varieties to applied fertilizers was significantly affected, and the correlation between soybean yield and annual rainfall was strongly positive. Use of an early maturing soybean variety (Boshe) with the lowest rates of organic and inorganic fertilizers gave significantly higher yield in 2012 (short rainy season) compared with other treatment combinations. In the 2014 cropping season, however, Ethio-ugozilavia' showed greater yield performance with the combined application of 3 t FYM/ha and 1616 kg PP/ha followed by 3 t FYM and 88 kg P/ha. Hence, it is recommended to use the Boshe' variety under a short rainy season and under a low soil fertility status, while variety the Ethio-ugozilavia' can be used under good rainy and soil fertility management conditions. Considering residual effects, the use of the early maturing soybean variety as a precursor with 3 t FYM/ha and 8-16,816 kg P/ha during the short rainy season could enhance the yield of the subsequent finger millet. On the other hand, the use of the late maturing soybean variety as a precursor with higher organic fertilizer rates (6-9 t FYM/ha) resulted in a significant yield increase of the subsequent finger millet. The use of a late maturing variety of soybean with lower rates of organic manure resulted in a finger millet yield comparable to farmers' practice, indicating that this option can be adopted by smallholder farmers who cannot produce sufficient organic manure. This study showed that planting of finger millet after a soybean precursor crop even without fertilizer application could give better yield and economic benefits as it saves 70-85% of chemical fertilizer costs compared to the farmers' practice.</t>
  </si>
  <si>
    <t>Haile, Deressa; Zerihun, Abebe</t>
  </si>
  <si>
    <t>soybean; finger millet; crop rotation; FYM; phosphorus; rainfall</t>
  </si>
  <si>
    <t>10.3390/agronomy7020042</t>
  </si>
  <si>
    <t>vicia faba;eleusine coracana;pennisetum glaucum;glycine max</t>
  </si>
  <si>
    <t>The effect of tillage on nitrogen use efficiency in maize (Zea mays L.) in a ridge-furrow plastic film mulch system</t>
  </si>
  <si>
    <t>The widely adopted maize planting pattern of ridge-furrow plastic film mulch (RFPM) in rainfed agricultural areas of the Loess Plateau has resulted in water-saving and increased yields. However, tillage practices used before RFPM may have had varying effects on the spatiotemporal dynamics of surface fertilizers and soil nutrients. To date, no studies have investigated the combined effects of tillage type and RFPM on crop performance. A two-year trial incorporated three treatments-conventional flat planting (CK), rotary tillage before RFPM (MR), and plow tillage before RFPM (MP). Within each treatment plot, a micro-plot was established to trace the fate of urea-N (only 15N labeled in 2017 and 2018). This study aimed to explore the effects of two tillage practices before RFPM on urea-N recovery by crops, crop growth, and water use efficiency. The RFPM significantly improved soil hydrothermal conditions during maize growth-the ridges had lower surface soil moisture contents than the furrows, with more moisture accumulation in the furrows-but water use efficiency did not differ between MR and MP. The spatial distribution of nutrients under RFPM differed between the two tillage practices. The ridges under RFPM had significantly higher soil organic matter (SOM) and total nitrogen (TN) than the furrows, more so in the MP furrows than the MR furrows. Soil NO3–N did not significantly differ between ridges and furrows, but MP improved nitrogen use efficiency and significantly reduced N2O emissions, relative to MR At harvest, MP had significantly higher yields than MR and CK, and the highest net income of the three treatments. In conclusion, plow tillage before RFPM had better economic and ecological benefits than rotary tillage and has the potential to help establish sustainable agricultural systems in dryland China.</t>
  </si>
  <si>
    <t>Dang, Pengfei; Li, Yuze; Qin, Xiaoliang; Siddique, Kadambot H. M.; Song, Duanpu; Wei, Lina</t>
  </si>
  <si>
    <t>Maize; Tillage; Nitrogen use efficiency; N2O; Plastic film mulch</t>
  </si>
  <si>
    <t>10.1016/j.still.2019.104409</t>
  </si>
  <si>
    <t>The widely adopted maize planting pattern of ridge-furrow plastic film mulch (RFPM) in rainfed agricultural areas of the Loess Plateau has resulted in water-saving and increased yields. However, tillage practices used before RFPM may have had varying effects on the spatiotemporal dynamics of surface fertilizers and soil nutrients. To date, no studies have investigated the combined effects of tillage type and RFPM on crop performance. A two-year trial incorporated three treatments-conventional flat planting (CK), rotary tillage before RFPM (MR), and plow tillage before RFPM (MP). Within each treatment plot, a micro-plot was established to trace the fate of urea-N (only 15N labeled in 2017 and 2018). This study aimed to explore the effects of two tillage practices before RFPM on urea-N recovery by crops, crop growth, and water use efficiency. The RFPM significantly improved soil hydrothermal conditions during maize growth-the ridges had lower surface soil moisture contents than the furrows, with more moisture accumulation in the furrows-but water use efficiency did not differ between MR and MP. The spatial distribution of nutrients under RFPM differed between the two tillage practices. The ridges under RFPM had significantly higher soil organic matter (SOM) and total nitrogen (TN) than the furrows, more so in the MP furrows than the MR furrows. Soil NO3â€“N did not significantly differ between ridges and furrows, but MP improved nitrogen use efficiency and significantly reduced N2O emissions, relative to MR At harvest, MP had significantly higher yields than MR and CK, and the highest net income of the three treatments. In conclusion, plow tillage before RFPM had better economic and ecological benefits than rotary tillage and has the potential to help establish sustainable agricultural systems in dryland China.</t>
  </si>
  <si>
    <t>The effects of burning forest biomass on the yield of plantain (cv. Ebang, Musa spp. AAB, false horn) after hot-water and boiling-water treatment in southern Cameroon</t>
  </si>
  <si>
    <t>Plantain grown after forest slash-and-burn raises concerns due to the release of CO2 and the destruction of biodiversity. Plantain yields are presented after forest biomass was burned or retained in combination with sucker sanitation versus traditional planting. Biomass burning did not affect plant crop and total yield. Soil chemical properties were weakly positively affected by burning. Sucker sanitation increased total yield at one site from 6.2 to 9.7 Mg ha(-1) (p = 0.015), without effects on root health. In the second site, sucker sanitation had no effect on fresh bunch yield (mean 8.59 Mg ha(-1)), yet significantly improved root health parameters. Thus, at the first site, sucker sanitation elicited a positive response via a mechanism different from nematode control. At the second site, by contrast, nematode control was not the most important factor in yield formation. These data do not support the notion that retaining biomass increases plantain production. Other factors related to labor requirements and later weed infestation are probably more important in farmers' decision making on biomass management.</t>
  </si>
  <si>
    <t>Hauser, Stefan; Kanga, Francoise Ngo; Mekoa, Cyril</t>
  </si>
  <si>
    <t>crop yields; forest; mulch; roots</t>
  </si>
  <si>
    <t>10.1080/03650340.2010.522994</t>
  </si>
  <si>
    <t>plantago</t>
  </si>
  <si>
    <t>pest and disease management/sanitation</t>
  </si>
  <si>
    <t>The Efficacy of Alternative, Environmentally Friendly Plant Protection Measures for Control of Fall Armyworm, Spodoptera Frugiperda, in Maize</t>
  </si>
  <si>
    <t>The invasive fall armyworm (FAW) is threatening maize production and the livelihoods of millions of smallholder farmers in the newly invaded areas in Africa and Asia. To control this new key pest and to overcome health, environmental, and resistance problems related to the indiscriminate use of insecticides, effective and sustainable alternative pest control approaches are needed. Here, we report on field trials that tested maltodextrin, neem-based products, ash, and soil, as well as the locally produced alata samina soap, in the Upper West and Greater Accra regions, Ghana. Significant reductions of larval numbers and crop damage, together with increased yields, were mostly achieved by applying the insecticide emamectin benzoate, which was considered the positive control in this set of trials. However, high efficiency and cost-benefit ratios were also achieved with two neem-based products. Maltodextrin was only efficient at one of the two sites, with a clear dose-dependent effect, while the higher dosage was nearly as effective as emamectin benzoate. Due to its relatively high product cost, maltodextrin is generally less cost-efficient. Ash and soil, as well as alata samina soap treatments, did not efficiently reduce FAW larval numbers or crop damage at the dosages tested; thus, they also did not significantly increase maize yields.</t>
  </si>
  <si>
    <t>Agboyi, Lakpo Koku; Babendreier, Dirk; Beseh, Patrick; Clottey, Victor Attuquaye; Frimpong, Justice O.; Kenis, Marc; Nboyine, Jerry; Ofori, Selorm E. K.; Osae, Michael</t>
  </si>
  <si>
    <t>sustainable pest management; fall armyworm; biopesticides; maize; Ghana; field trials</t>
  </si>
  <si>
    <t>10.3390/insects11040240</t>
  </si>
  <si>
    <t>pest and disease management/pesticide alternatives</t>
  </si>
  <si>
    <t>The farm income and food security implications of adopting fertilizer micro-dosing and tied-ridge technologies under semi-arid environments in central Tanzania</t>
  </si>
  <si>
    <t>Adopting fertilizer input and rainwater harvesting techniques play a significant role in minimizing soil nutrient deficiency and moisture stress impact, both prime causes of low crop productivity in Sub-Saharan Africa. This study analyses the extent to which fertilizer micro-dosing (MD) and tied-ridge (TR) technologies can improve smallholder farmers' food security and farm income. A household survey data along with on-farm trial data collected from semi-arid Tanzania is used for the analysis. The trade-off analysis for multi-dimensional impact assessment model (TOA-MD) is applied for the income and food security impact assessment. The on-farm trial shows a yield increase ranging from 10 to 300 percent for millet, and between 60 and 400 percent for sunflower. The TOA-MD analysis shows that between 52 and 79 percent of farms could be positively influenced to adopt the technologies. The increase in mean net return per farm ranges between 186 and 305 PPP USD. Adoption of the technologies would decrease the percentage of food insecure farmers between 1.8 and 7.1 percent. The study concludes that the technologies have the potential to improve yield and farm income for many farmers. However, these technologies alone would not bring significant change in terms of reducing poverty and food insecurity.</t>
  </si>
  <si>
    <t>Habtemariam, Lemlem Teklegiorgis; Mgeni, Charles Peter; Mutabazi, Khamaldin Daud; Sieber, Stefan</t>
  </si>
  <si>
    <t>Micro-dosing; Tied-ridge; Income; Food security; Semi-arid</t>
  </si>
  <si>
    <t>10.1016/j.jaridenv.2019.02.011</t>
  </si>
  <si>
    <t>pennisetum glaucum;helianthus</t>
  </si>
  <si>
    <t>The feasibility of high yielding aus-aman-rabi cropping systems in the polders of the low salinity coastal zone of Bangladesh</t>
  </si>
  <si>
    <t>Cropping intensity and agricultural productivity in the polders of the coastal zone of Bangladesh are much lower than that of most of the country. The main reasons for this are waterlogging, the late harvest (December/January) of the rainy season rice crop (known as `aman'), and the lack of readily accessible fresh water during the dry season in the polders. Waterlogging prevents the production of high yielding and earlier maturing rainy season rice varieties (HYV aman), and of high yielding/value rabi (dry season) crops such as maize and sunflower. However, gravity drainage of excess water from the polders is physically feasible. Furthermore, the rivers surrounding the polders in the central coastal zone (Barisal Division) contain large volumes of fresh river water throughout the year. Research was therefore undertaken to evaluate, under good water management, the feasibility of intensifying to high yielding rice-rice-rabi cropping systems in the low salinity central coastal zone. A replicated cropping system experiment was conducted for two years at Patuakhali using a short duration modern `aus' variety (aus is the name of the rice crop grown during the early rainy season) (BRRI dhan65), a medium duration modern aman variety (BRRI dhan44), and high yielding/value rabi crops. The cropping systems included four aus sowing dates (20 March, 5 and 20 April, 5 May) which resulted in four aman and four rabi sowing dates. Two rabi crops were compared within each sowing date (maize Pacific 984, sunflower Hysun 33). Annual cropping system rice equivalent yield (REY) ranged from 13.7 to 20.0 t/ha. All systems were profitable with 100% of labour purchased, although benefit cost ratios (BCR) were not always &gt; 3, suggesting low attractiveness to farmers. However, most polder farms are small, with 30-60% of labour provided by the family. With 75% or less of labour purchased (the rest provided by family), all cropping systems were financially attractive, even with a 10% decline in grain price. Rabi crop yield was the main determinant of total system REY and profitability, both of which declined as sowing date of the rabi crops was delayed beyond 15 December. Optimisation of sowing date of the rabi crops should therefore be the first consideration in cropping system intensification for the low salinity coastal zone. The optimum sowing date of both the maize and sunflower was mid-December. For adequate â€œturn aroundâ€ time between all crops, for the varieties used in this study, the aus crop should be sown in mid-April and the aman crop in mid-August. This research shows that, with good water management, it is possible to implement highly productive and profitable aus-aman-rabi cropping systems in the low salinity coastal zone of Bangladesh.</t>
  </si>
  <si>
    <t>Bhandari, H.; Bhattacharya, J.; Humphreys, E.; Mondal, M. K.; Saha, N. K.</t>
  </si>
  <si>
    <t>Intensification; Drainage; Water management; Sunflower; Maize; Rice; Sowing date; Economics</t>
  </si>
  <si>
    <t>10.1016/j.fcr.2019.01.007</t>
  </si>
  <si>
    <t>The impact of soil conservation and output diversification on farm income in Central American hillside farming</t>
  </si>
  <si>
    <t>This article analyzes the determinants of farm income among hillside farmers participating in natural resource management projects in El Salvador and Honduras. The farm income function was evaluated using a system of equations in which income is determined simultaneously by the farmer's decision to adopt soil conservation technologies and by the level of diversification (number of agricultural activities) on the farm. The database used comes from surveys administered to 678 beneficiaries of these projects during 2002. The econometric results suggest that all the variables related directly to land use (i.e., output diversification, soil conservation practices and structures, and the adoption of forestry systems) have a positive and statistically significant association with farm income. Also, farmers who own land enjoy higher farm incomes than those who do not. The results indicate that when investing in natural resource management projects, governments and multilateral development agencies should pay close attention to output diversification, land tenure, and human capital formation as effective instruments in increasing farm income.</t>
  </si>
  <si>
    <t>Bravo-Ureta, Boris E.; Cocchi, Horacio; Quiroga, Ricardo E.; Solis, Daniel</t>
  </si>
  <si>
    <t>farm income; soil conservation; output diversification; human capital; Central America</t>
  </si>
  <si>
    <t>10.1111/j.1574-0862.2006.00161.x</t>
  </si>
  <si>
    <t>el salvador;honduras</t>
  </si>
  <si>
    <t>diversification;diversification/farming system</t>
  </si>
  <si>
    <t>The Impact of Using Co-Compost on Resource Management and Resilience of Smallholder Agriculture in South India</t>
  </si>
  <si>
    <t>Agriculture is the main source of income in India, with most farmers being smallholders and facing multiple challenges, such as climate change and land degradation. For the sustainable implementation of alternative circular approaches, it is important that agriculture benefits. To assess this, the impact of using co-compost (organic waste and black water consisting of feces and urine) was evaluated through surveys of 120 smallholder farmers in two case studies in South India. All 149 questions related to the overarching research question: what is the impact of using co-compost on closing loops in smallholder agriculture in terms of resource management and resilience. Secondary smallholder resources were found to be well managed and local networks and economies proved to be particularly effective in pandemics, reinforcing the potential for nutrient sources from urban areas. For most farmers, using co-compost improved yields (90%), soil (80%), plant health (93%) and, consequently, profits (67%), as well as water management (53%). Water management was significantly less of a problem for co-compost users (15%) than non-users (42%). In addition, the users of co-compost were able to save resources. Chemical fertilizer use was significantly reduced from 1.42 +/- 2.1 to 0.9 +/- 1.35 t (acre center dot year)(-1), with total savings ranging from 37 to 44%. Overall, 67% were able to reduce chemical fertilizer use and 25% were able to reduce chemical spray use. Additionally, 53% reduced water consumption by 30.3% +/- 19.92%. The visible benefits could motivate others to try co-composting. The reservations of non-users were due to personal or societal aspects (25%). In addition, the desire of farmers to convert to organic farming and try alternative farming methods, such as using smart technologies, vermicomposting or co-compost, was high (43%) and was positively influenced by the profitable use of alternative circular concepts. Information dissemination was mainly promoted by advertising (60%) and demonstrations (27%), which influenced openness to alternative circular concepts and products. In conclusion, co-composting and co-recycling approaches have a positive impact on the resource management and resilience of smallholder agriculture and thus, contribute to achieving sustainability goals.</t>
  </si>
  <si>
    <t>Fendel, Veronika; Garces-Sanchez, Gabriela; Huang, Jingjing; Kranert, Martin; Maurer, Claudia; Ramakrishna, Girija</t>
  </si>
  <si>
    <t>co-compost; co-recycling concepts; farmer perspectives; resilience; resource management; smallholder agriculture; South India; sustainable development goals</t>
  </si>
  <si>
    <t>10.3390/environments9110143</t>
  </si>
  <si>
    <t>The Influence of Different Crop Mulches on Weed Infestation, Soil Properties and Productivity of Wheat under Conventional and Conservation Production Systems</t>
  </si>
  <si>
    <t>Pakistan and other South Asian countries rely on wheat for human nutrition. However, wheat yield is declining in the region due to several biotic and abiotic constraints. Weeds are among the major factors responsible for yield decrease and farmers manage them by intensive tillage practices. Several studies have investigated the impact of various tillage practices on weed management in wheat. However, weed suppression abilities of different mulch types are rarely tested. This three-year (2019-20, 2020-21 and 2021-22) study investigated the impact of different mulch types (prepared from different crops) on weed infestation, soil properties and productivity of wheat under conventional and conservation production systems at three locations (Multan, Hafizabad and Faisalabad) in Punjab, Pakistan. The mulches included in the study were cotton sticks mulch, mungbean straw mulch, sorghum straw mulch, rice straw mulch, sunflower straw mulch, plastic mulch, and no mulch (as control). The production systems opted for wheat cultivation were conventionally tilled wheat (CTW), zero-tilled wheat (ZTW) and zero-tilled wheat sown with happy seeder machine (HSW). The CTW resulted in the lowest soil bulk density and the highest soil porosity after wheat harvest, while ZTW behaved oppositely. Similarly, incorporation of crop mulches resulted in the highest soil porosity and the lowest soil bulk density, while no-mulch incorporation and plastic mulch recorded the highest bulk density and the lowest soil porosity. Regarding mulches by production systems' interaction, CTW with sorghum straw- and plastic mulches recorded the lowest weed density and biomass, while ZTW with no-mulch recorded the highest weed density and biomass at all locations. The CTW with mungbean straw- and plastic mulches resulted in the highest yield due to significant improvement in yield-related traits. However, ZTW with sorghum straw mulch and no-mulch resulted in the lowest wheat yield. Although sorghum straw mulch suppressed weed infestation, it negatively affected wheat growth. Economic analysis revealed that CTW with mungbean straw mulch resulted in the highest gross and net incomes and benefit:cost ratio (BCR), while the ZTW with rice straw- and sorghum straw mulches produced the lowest gross and net incomes and BCR at all locations. Therefore, mungbean straw mulch is a viable option to improve wheat productivity and net economic returns under different agro-climatic conditions of Punjab, Pakistan.</t>
  </si>
  <si>
    <t>Farooq, Shahid; Hussain, Mubshar; Mehboob, Noman; Minhas, Waqas Ahmed; Rehman, Hafeez Ur; Yahya, Muhammad</t>
  </si>
  <si>
    <t>wheat; mulches; bulk density; grain yield; economic analysis</t>
  </si>
  <si>
    <t>10.3390/plants12010009</t>
  </si>
  <si>
    <t>gross income;income;net income</t>
  </si>
  <si>
    <t>The optimal size of a Paulownia-crop agroforestry system for maximal economic return in North China Plain</t>
  </si>
  <si>
    <t>Intercropping system has been widely adopted in China to reduce soil erosion, disease and pest damage, to increase biodiversity and land productivity over the last four decades. However there is no clear guideline on what is the optimal size of an intercropping system for maximizing the economic return in the region. In this study, we measured the effects of a two to five-year old Paulownia tree belt on winter wheat and summer maize yield in a 160 m by 320 m Paulownia-crop intercropping system in North China Plain. Field measurements showed that tree shading reduced the incoming photosynthetically active radiation (PAR) at crop by up to 26% for winter wheat and up to 38% for summer maize at the location near the tree belt over their respective growing season, and the effect of tree shading became insignificant at a distance of more than 15 m from the tree belt. The effect of tree shading on crop yield was proportional to the effect on incoming PAR at a rate of 0.32 g mol(-1) for summer maize and 0.11 g mol(-1) for winter wheat at the study site. A model of PAR transmission was also validated using field measurements and was then used to estimate the reduction of crop yield as a result of shading by the tree belt at different tree age or size for a range of plot size of a Paulownia-crop intercropping system. Together with the estimated cost and benefit, we found that the optimal size of a typical Paulownia-crop intercropping system was 26 ha with two rows of tree at 4 m spacing with pruning at the study site. The optimal size increases with grain price and decreases with timber price. The approached we developed here can be used to guide the future design of Paulownia-crop intercropping systems in North China Plain.</t>
  </si>
  <si>
    <t>Cui, Lingjun; Duan, Wei; Feng, Yanzhi; Qiao, Jie; Wang, Baoping; Wang, Weiwei; Yang, Chaowei; Zhao, Yang; Zhou, Haijiang</t>
  </si>
  <si>
    <t>Light interception; Agroforestry; Optimization; Paulownia; Crop; Modelling</t>
  </si>
  <si>
    <t>10.1016/j.agrformet.2019.01.043</t>
  </si>
  <si>
    <t>zea mays;paulownia tomentosa;triticum;triticum aestivum</t>
  </si>
  <si>
    <t>Soils in Ethiopia are traditionally ploughed repeatedly with an oxen-drawn plough before sowing. The oxen ploughing system exposes the soil to erosion and is expensive for farmers without oxen. This study was undertaken to assess agronomic and economic impacts of alternative, reduced tillage methods. Field experiments were carried out on a Vertisol and a Nitisol for 2 years to study the effect of zero tillage, minimum tillage, conventional tillage, and broad bed furrows (BBF) on the yield of tef (Eragrostis tef Zucca). No significant differences in tef biomass and grain yields were observed between the treatments on both soils in the first year. In Nitisol in the second year, yield was lower in the zero tillage treatment as compared to the other treatments. No difference in yield was observed between single plough, conventional, and BBF. On Vertisol, the yields were higher in BBF as compared to the other treatments. The yields on Vertisol were 1368, 1520, 1560 and 1768 kg ha(-1) for the zero tillage, minimum tillage, conventional tillage and BBF treatments respectively. More than twice as much grass weed was observed on zero tillage treatment as compared to the BBF treatment on both soils. Zero tillage gave the lowest gross margin on both soils whereas BBF gave the highest gross margin. The gross margin on Nitisols for the zero tillage and BBF treatments were -108 and 1504 Birr/ha respectively and corresponding numbers for the Vertisol were 520 and 1924 Birr ha(-1). On Vertisol there were no significant difference in gross margin between minimum tillage and conventional tillage. Minimum tillage is an interesting option on Vertisols, particularly for female-headed households as it reduces the tillage cost. It may also improve overall productivity of the farming system because it allows partial replacement of oxen with cows and reduces soil erosion. (C) 2007 Elsevier B.V. All rights reserved.</t>
  </si>
  <si>
    <t>Aune, Jens B.; Johnsen, Fred H.; Tulema, Balesh; Vanlauwe, Bernard</t>
  </si>
  <si>
    <t>cereals; Ethiopian highland; minimum tillage; oxen plough; Nitisols; Vertisols; gross margin</t>
  </si>
  <si>
    <t>10.1016/j.still.2007.12.001</t>
  </si>
  <si>
    <t>land preparation/beds/raised;land preparation/beds/sunken</t>
  </si>
  <si>
    <t>land preparation/beds/broad bed and furrow;land preparation/tillage/reduced or zero</t>
  </si>
  <si>
    <t>The role of camel production on household resilience to droughts in pastoral and agro-pastoral households in Uganda</t>
  </si>
  <si>
    <t>Recurrent and prolonged droughts have exacerbated the problems of pasture and water scarcity in arid and semi-arid lands (ASALs), hence, the need for immediate and long-term adaption strategies to such shocks. Camels are increasingly being integrated into mainstream livestock production systems as an adaptation strategy to droughts. However, rigorous empirical evidence remains scarce on the role of camel-rearing in household resilience to droughts. This study used cross-sectional data from 116 households in the Karamoja sub-region of Uganda to examine the effect of camel adoption on household resilience to drought. Resilience to drought was measured as an index constructed from consumption- and income-smoothing indicators using the principal component analysis (PCA) method. The effect of camel adoption on household resilience to droughts was estimated using Lewbel's estimator. Descriptive statistics show that camel tropical livestock units (TLUs) constituted 25% of the total TLUs of the herd among adopting households. PCA analysis shows that income-smoothing factors (increased off-farm income and alternative sources of income) had the greatest contribution to resilience. Econometric results show that a unit increase in the proportion of camel TLUs significantly increased household resilience to droughts by 20%. The study recommends increased emphasis on income diversification both on-farm and off-farm across programmes that aim to build pastoral household resilience to droughts.</t>
  </si>
  <si>
    <t>Ainembabazi, John Herbert; Aleper, Daniel Knox; Asiimwe, Robert; Diiro, Gracious M.; Egeru, Anthony; Isoto, Rosemary; Namaalwa, Justine</t>
  </si>
  <si>
    <t>Resilience; Pastoralism; Karamoja; Camels; Droughts</t>
  </si>
  <si>
    <t>10.1186/s13570-020-0160-x</t>
  </si>
  <si>
    <t>camelus</t>
  </si>
  <si>
    <t>The role of cattle manure in enhancing on-farm productivity, macro- and micro-nutrient uptake, and profitability of maize in the Guinea Savanna</t>
  </si>
  <si>
    <t>An on-farm trial was conducted in the northern Guinea savanna of Nigeria, over a period of five years, with the objectives of quantifying the effects oil maize of applying cattle manure ill combination with synthetic fertilizer with regard to soil characteristics, yield, plant nutrition and profitability. Maize grain yield was significantly increased by the annual application of cattle manure, compared to maize receiving an equal amount of N through synthetic fertilizer, but only from the third year of the experiment. The application of manure resulted ill higher soil Kjel N, Bray-I P and exchangeable K values, and all increased N utilization efficiency by maize, suggesting that yield-limiting factors other than N deficiencies were of lesser importance than in the treatment receiving sole inorganic fertilizer. Nutrients other than N applied via the manure, particularly P, K and/or B, may have contributed to the higher grain yields in treatments receiving manure. A partial budgeting analysis revealed that, over a 5-year period, investments in the application of manure, in combination with synthetic fertilizer, resulted in higher margins than the application of fertilizer alone. However, analyses of marginal rates of return of changes from low urea N to high urea N or additional manure applications suggested that it was more profitable to invest in additional urea than in organic manure in the first two years of the experiment. The results suggested that manure applications, even when applied at relatively high rates, did not serve as a quick fix to on-farm soil fertility problems, but over a longer period, manure applied in combination with synthetic fertilizers did provide a significant and profitable contribution to enhanced cereal production.</t>
  </si>
  <si>
    <t>Diels, J.; Franke, A. C.; Oyewole, B. D.; Schulz, S.; Tobe, O. K.</t>
  </si>
  <si>
    <t>CONTINUOUS CULTIVATION; ORGANIC-MATTER; LIVESTOCK SYSTEMS; NORTHERN NIGERIA; WEST-AFRICA; MANAGEMENT; NITROGEN; SOIL; FERTILITY; YIELD</t>
  </si>
  <si>
    <t>10.1017/S0014479708006443</t>
  </si>
  <si>
    <t>The role of fish-poultry integration on fish growth performance, yields and economic benefits among smallholder farmers in sub-Saharan Africa, Tanzania</t>
  </si>
  <si>
    <t>Aquaculture practices from sub-Saharan Africa are characterised by low production, owing to improper technology. Production can be increased through integrating fish farming with other existing on-farm activities, particularly livestock husbandry. We assessed the role of fish-poultry integration on all male Nile tilapia, Oreochromis niloticus growth performance, yields and economic benefits among smallholder farmers in sub-Saharan Africa, Tanzania. The study also compared phytoplankton species composition, abundance and biomass between the fish-poultry integration and non-integrated system. After 180 days of the experiment, all male O. niloticus cultured under fish-poultry integration exhibited significantly higher growth rates than those in the non-integrated system (p &lt; 0.05). Gross fish yield (GFY), net fish yield (NFY) and net annual yields (NAY) obtained from fish-poultry integration were significantly higher than those from non-integrated system (p &lt; 0.05). Partial enterprise budget analysis revealed that fish-poultry integration was more profitable than the non-integrated system. Moreover, fish-poultry integrated system produced significantly higher phytoplankton abundance and biomass than those from the non-integrated system. Results demonstrate that rural smallholder farmers can achieve higher growth rate, farm net yields and income by integrating all male O. niloticus with other on-farm activities than practising a stand-alone fish culture system.</t>
  </si>
  <si>
    <t>Kishe-Machumu, M. A.; Lamtane, H. A.; Limbu, S. M.; Masanja, J. C.; Mgaya, Y. D.; Sekadende, B.; Shoko, A. P.; Ulotu, E. E.</t>
  </si>
  <si>
    <t>aquaculture; income; integrated farming; Nile tilapia; yields</t>
  </si>
  <si>
    <t>10.2989/16085914.2018.1555512</t>
  </si>
  <si>
    <t>oryza sativa;triticum;triticum aestivum</t>
  </si>
  <si>
    <t>livestock;fish</t>
  </si>
  <si>
    <t>oreochromis niloticus</t>
  </si>
  <si>
    <t>The role of vegetation on earth bunds in mitigating soil erosion in Mollisols region of Northeast China</t>
  </si>
  <si>
    <t>Vegetated earth bund has been widely established to prevent soil erosion of farmland with the slope of 3-5 degrees in Mollisols region of Northeast China. However, a well-adapted vegetation with greater erosion-control and higher economic benefit has not been determined. Here, an artificially simulated rainfall experiment with rainfall intensity of 25 mm h(-1) was conducted on plots with eight kinds of earth bund (six vegetated earth bunds, one naturally grass-covered bund and one artificially bare bund) to investigate the runoff and soil loss process. The economic income of six vegetated earth bunds was also evaluated. The results showed that vegetation growing on earth bund reduced surface runoff and soil loss by 15.3-62.5% and 79.4-93.8%, compared to the bare bund, respectively, of which Medicago sativa, Rheum rhaponticum, Corylus heterophylla and Acanthopanax senticosus showed higher runoff and sediment reduction benefits than natural grass. Surface runoff and soil loss were significantly affected by the diverse community (P &lt; 0.001), especially negatively controlled by plant coverage (P &lt; 0.01). The biomass of legume herb exhibited a higher negative-correlation with surface runoff (P &lt; 0.01) than the whole vegetation (P &lt; 0.05), however, plant diversity and roots had no significant effects on surface runoff and soil loss (P &gt; 0.05). Furthermore, compared to the average farmland economic benefits, Corylus heterophylla, Ribes nigrum, Acanthopanax senticosus and Physalis peniviana improved economic benefits by 1.1-9.9 times, while Rheum rhaponticum and Medicago sativa decreased economic benefits by 22.5% and 32.5%, respectively. Corylus heterophylla and Acanthopanax senticosus with Medicago sativa are highly recommended for controlling soil erosion of earth bund and increasing economic income. Our results provide a scientific reference and technical support for optimizing vegetation measures of slope farmland in Mollisols region of Northeast China.</t>
  </si>
  <si>
    <t>Ding, Chao; Hu, Wei; Li, Hao; Li, Jianye; Liu, Xiaobing; Qi, Zhi; Qiao, Baoling; Yan, Yue; Zhai, Xingyu; Zhang, Xingyi; Zhen, Huaicai</t>
  </si>
  <si>
    <t>Soil and water conservation; Vegetation restoration; Economic benefit; Black soil</t>
  </si>
  <si>
    <t>10.1016/j.catena.2020.104927</t>
  </si>
  <si>
    <t>nutrient management/organic fertilizer;organic farming;diversification/green manure</t>
  </si>
  <si>
    <t>water harvesting/bunds/vegetated</t>
  </si>
  <si>
    <t>The System of Rice Intensification: Adapted practices, reported outcomes and their relevance in Cambodia</t>
  </si>
  <si>
    <t>The System of Rice Intensification (SRI) has been widely promoted in Cambodia and a significant number of adopters have been reported. However, little is known about the specific conditions regarding the adapted practices of SRI, how the local rice production practices are influenced by SRI principles and the outcomes of the adaptation. This paper seeks to describe reported differences in rice farming practices as influenced by SRI practices in two regions of Cambodia, evaluate reported outcomes by type of rice farming systems and analyze farmers' perception of the relevance of SRI practices for their socio-economic and agro-ecological conditions. We conducted a survey with 207 farmers in two districts: Tramkak in the Takeo province and Santuk in the Kampong Thom province. The study revealed that the full SRI package was not generally adopted by farmers but the introduction of SRI did have a strong influence on conventional rice farming practices in the study areas. As the SRI practices adopted by farmers represent modifications of textbook SRI principles, we call the practices â€œSRI-influenced practices - SRIIâ€. The farmers' experience demonstrated that the implementation of some SRI practices is constrained by labour availability and agro-ecological conditions. This results in a diversity of adapted practices of SRI being implemented by individual farmers. The requirement of skilled and committed labour at transplanting explained the fact that most of the SRII farmers could not apply SRII in their entire paddy fields. The intensive labour demand in SRII was reflected in the scepticism of non-adopters and disadopters for not trying or discontinuing SRII. Intermittent irrigation as recommended in SRI is very difficult to apply due to poorly developed infrastructure and because farmers are reluctant to drain water in case the next rains are delayed. In terms of crop yields and economic return, farmers reported higher yields for plots managed under SRII practices and we estimated lower cash investment costs. However, the estimated full economic costs for plots with SRII practices were higher than for conventional practices, and the mean net income did not differ between practices. Average returns to labour also did not differ significantly for the different practices. (c) 2012 Elsevier Ltd. All rights reserved.</t>
  </si>
  <si>
    <t>Bruun, Thilde Bech; Jensen, Lars Stoumann; Ly, Proyuth; Rutz, Dominik; de Neergaard, Andreas</t>
  </si>
  <si>
    <t>System of Rice Intensification (SRI); Farming system; Adapted practices; Water control; Labour inputs; Soda-economic and agro-ecological conditions</t>
  </si>
  <si>
    <t>10.1016/j.agsy.2012.07.005</t>
  </si>
  <si>
    <t>The value of protein-rich supplements on the performance of Red Chittagong heifers (Bos indicus) fed urea molasses straw-based diet</t>
  </si>
  <si>
    <t>The objective of the study was to observe the effect of protein density of concentrate mixture on the growth performance of Red Chittagong Cattle (RCC) heifers (Bos indicus), an endangered variety in Bangladesh. The experiment was conducted for a period of 90 days with 12 RCC heifers, and the animals were divided into four groups on the basis of their initial live weight. The animals were assigned at random to four dietary treatments having three replications in each in a randomized complete block design. Three iso-energetic [10.5 MJ metabolizable energy (ME)/kg dry matter (DM)] concentrate mixtures were formulated to provide protein concentrations (%) of 15, 20, and 25 for T(1), T(2), and T(3), respectively. Crude protein (CP) content of control diet was 7.08%. Animals of all groups were fed urea molasses straw (UMS) ad libitum and green grass at a rate of 20% of total DM intake. Digestibility of DM was highest in the treatment group fed 25% CP supplement (T(3)) and lowest in the unsupplemented group (T(0)). Average daily gain increased with increasing CP concentration in supplements, but mean difference was not significant between the 20% and 25% CP groups. Feed cost per kilogram live weight gain was lowest (P &gt; 0.05) in 20% CP supplement and highest in the unsupplemented group. The results revealed that the CP concentration of 20% in concentrate mixture containing 10.5 MJ ME is cost effective with the UMS-based diet of RCC heifers for better nutrient digestibility and growth.</t>
  </si>
  <si>
    <t>Barua, S.; Bhuiyan, A. K. F. H.; Islam, M. N.; Islam, S. S.; Khan, M. J.</t>
  </si>
  <si>
    <t>Dry matter intake; Live weight gain; Nutrient digestibility; Protein supplementation; Red Chittagong heifer</t>
  </si>
  <si>
    <t>10.1007/s11250-010-9600-8</t>
  </si>
  <si>
    <t>bos taurus indicus</t>
  </si>
  <si>
    <t>Tillage and Biochar Effects on Wheat Productivity under Arid Conditions</t>
  </si>
  <si>
    <t>Urea is an important source of inorganic N under wheat (Triticum aestivum L.) production system in Multan, Pakistan. However, the average N loss is high, ranging from 22 to 53% of applied N, which poses adverse environmental impacts. Reduced tillage and combined application of biochar and optimal N fertilizer could improve wheat productivity and reduce N losses. We evaluated the effects of two tillage (conventional and reduced tillage), two biochar (no biochar and poultry waste biochar), and three inorganic N rate (0, 60, and 120 kg ha(-1)) treatments on productivity and economic profitability of wheat production for two continuous growing seasons (2014-2015 and 2015-2016). Generally, reduced tillage increased wheat grain yield, protein content, and total N uptake by 0.2 Mg ha(-1), 3.0 kg kg(-1), and 37.0 kg ha(-1), respectively, when compared with conventional tillage. Biochar application increased wheat grain yield, protein content, and total N uptake by 0.3 Mg ha(-1), 6.8 kg kg(-1), and 38.6 kg ha(-1), respectively, compared with no-biochar plots. Reduced tillage was economically profitable within the two cropping seasons, but biochar application was not, because of the high price of biochar (US$1.00 kg(-1) biochar) and application rate (10 Mg biochar ha(-1)). Overall, wheat production under reduced tillage, no biochar, and the 60-kg N ha(-1) rate resulted in the greatest economic profit in this study.</t>
  </si>
  <si>
    <t>Abid, Muhammad; Hussain, Shahid; Nasim, Wajid; Shahzad, Khurram; Sintim, Henry Y.</t>
  </si>
  <si>
    <t>AMMONIA VOLATILIZATION; PHYSICAL-PROPERTIES; INORGANIC NITROGEN; WATER PRODUCTIVITY; CROPPING SYSTEMS; REDUCED TILLAGE; PERMANENT BEDS; YIELD; COTTON; IMPACT</t>
  </si>
  <si>
    <t>10.2135/cropsci2018.08.0485</t>
  </si>
  <si>
    <t>land preparation/tillage/reduced or zero;nutrient management/biochar</t>
  </si>
  <si>
    <t>Tillage and crop residue effects on the energy consumption, input-output costs and greenhouse gas emissions of maize crops</t>
  </si>
  <si>
    <t>Improving energy use efficiency (EUE) is critical for increasing farmers' incomes, developing sustainable agriculture, and mitigating greenhouse gas (GHG) emissions. However, data on EUE, net income, and GHG emissions across various tillage and crop residue (straw) treatments remains scarce. This study aimed to estimate these variables across different tillage and straw treatments used in summer maize production in a winter wheat-summer maize cropping system in China's Loess Plateau. Tillage treatments included chisel plowing, no tillage, and moldboard plowing. These were studied both with straw returned to the soil, or removed. All activities and production processes were recorded. The results demonstrate that fertilizer especially nitrogen fertilizer, and to a lesser extent, the fuel used for tillage, sowing and harvesting, were the two major consumers of energy and producers of GHG emissions. These results indicated that the use of chisel plow or conducting no tillage with straw returned to the soil, can reduce energy consumption and GHG emissions, and improve the economic benefits of summer maize production in the region, compared with conventional moldboard plow tillage without straw (which is typically burned off). The results show that further improvements could be facilitated by improving the utilization of nitrogen fertilizer, returning straw to the soil, and reducing tillage. These practices can reduce GHG reductions, and improve EUE and farmers' incomes.</t>
  </si>
  <si>
    <t>Lu, Xingli; Lu, Xingneng</t>
  </si>
  <si>
    <t>Conservation tillage; Energy use efficiency; Summer maize; Net income</t>
  </si>
  <si>
    <t>10.1007/s10705-017-9859-5</t>
  </si>
  <si>
    <t>Data from a field experiment conducted in China's Loess Plateau (2013-2015) were used to determine the energy balance of winter wheat (Triticum aestivum L.) as affected by tillage and straw treatments. Tillage treatments included chisel plow, no tillage, and mouldboard plow. Crop straw levels included straw returning and straw removed. The energy balance was evaluated by comparing the following parameters: net energy, energy profitability, energy use efficiency, and energy intensity. The yield parameters were significantly influenced by the tillage treatments and revealed that the chisel plow entailed fewer field operations and lower energy requirements with a higher yield than mouldboard plowing tillage. The highest proportion of energy input came from a nitrogen fertiliser, followed by diesel fuel. The total energy input applied per hectare increased with an increase in the tillage intensity, and the lowest energy input was required for the no tillage case with the straw returning treatment, and the highest for the case of mouldboard plow with the straw returning treatment. The lowest average energy intensity was recorded for the no tillage case, followed by the case of chisel plow tillage in both cropping seasons. Moreover, in the case of mouldboard plough tillage, the maximum energy intensity was recorded in both cropping seasons. In the cases of the chisel plow tillage and the no tillage, we observed the maximum energy gain, while in the no tillage case, we observed the maximum energy use efficiency. The net return and the benefit/cost ratio were higher in the case of straw returning than those in the case of no straw treatment. We concluded that no tillage and chisel plow tillage with straw returning could improve the energy use efficiency and the benefit/cost ratio of winter wheat production systems.</t>
  </si>
  <si>
    <t>Conservation tillage; energy parameters; winter wheat; economics; GHG emissions</t>
  </si>
  <si>
    <t>livestock/pasture/improved;nutrient management/inorganic fertilizer;nutrient management/organic fertilizer;organic farming</t>
  </si>
  <si>
    <t>Tillage and herbicides impact on weed control and wheat yield under rice-wheat cropping system in Northwestern Pakistan</t>
  </si>
  <si>
    <t>Wheat (Triticum aestivum L) production is low in rice (Oryza sativa L.)-wheat cropping system in the low-precipitation zone of Dera Ismail Khan, Pakistan. A 2 years field experiment was conducted during 2007-2009 to evaluate the effect of tillage systems and herbicides on weed control efficiency (WCE) and wheat yield under rice-wheat cropping system. Three tillage systems, zero tillage (ZT), reduced tillage (RI) and conventional tillage (CT) and five herbicide treatments viz. 2,4-D, Puma super, 2,4-D + Puma super at 1.25 L ha(-1) each, Affinity at 2 kg ha(-1) and weedy check were evaluated in randomized complete block design with split plot arrangement replicated four times. Tillage treatments significantly affected grain yield, net benefit (NB), and benefit cost ratio (BCR), while no significant effect on weed control efficiency. Both RT and ZT produced higher grain yield (5583.8, 5575.1 kg ha(-1)), while maximum NB (US $ 1196.0 ha(-1)) and maximum BCR (5.5) were observed in ZT. Grain yield, NB and BCR were the lowest in CT. Maximum weed control efficiency (WCE) (94.1%), grain yield (6906.9 kg ha(-1)), NB (US $ 1522.2 ha(-1)) and BCR (6.25) were recorded with Affinity, while minimum grain yield (3765.9 kg ha(-1)), NB (US $ 710.9 ha(-1)) and BCR (3.6) were recorded in weedy check. Maximum WCE (91.4%) was recorded with Affinity and 2,4-D + puma super, irrespective of the tillage intensity. Affinity in combination with ZT was more productive and economical than RT and CT. (C) 2010 Elsevier B.V. All rights reserved.</t>
  </si>
  <si>
    <t>Amanullah; Khalil, Iftikhar Hussain; Khalil, Shad Khan; Khan, Amir Zaman; Khan, Muhammad Azim; Usman, Khalid</t>
  </si>
  <si>
    <t>Tillage; Herbicides; WCE; Grain yield; BCR; Wheat</t>
  </si>
  <si>
    <t>10.1016/j.still.2010.07.009</t>
  </si>
  <si>
    <t>diversification/crop rotation;land preparation/tillage/reduced or zero/direct;nutrient management/organic fertilizer;nutrient management/organic fertilizer/biofertilizer</t>
  </si>
  <si>
    <t>Continuous rice-wheat (RW) cropping with intensive tillage has resulted in land degradation and inefficient use of water in Indo-Gangetic Plains (IGP) of South Asia. Replacement of rice with less water requiring crops such as soybean in RW system and identification of effective strategies for tillage management could result in sustainable cropping system in IGP. A field experiment was conducted for five years on an annual soybean-wheat (SW) rotation in the northwest IGP of India to evaluate effect of tillage, raised bed planting and straw mulch on yield, soil properties, water use efficiency (WUE) and profitability. In soybean, straw mulch reduced soil temperature at seeding depth by about 2.5 degrees C compared with no mulch. Straw mulch also resulted in slightly reduced water use and slightly higher WUE relative to their respective unmulched treatments. During wheat emergence, raised beds resulted in higher soil temperature by 1.6 degrees C compared with flat treatments. Bulk density and cumulative infiltration were greater in no-tillage compared with conventional tillage. Soil organic carbon in surface layer increased significantly after five years of experimentation. Soybean and wheat yields were similar under different treatments during all the years of experimentation. Soybean and wheat planted on raised beds recorded about 17% and 23% higher WUE, respectively, than in flat layout. The net returns from SW system were greater in no-tillage and permanent raised beds than with conventional tillage. Both no-tillage and permanent raised bed technologies can be adopted for sustainable crop production in SW rotation in northwest IGP. However, more studies are required representing different soil types and climate conditions for making recommendations for other regions of IGP.</t>
  </si>
  <si>
    <t>CROPPING SYSTEMS; MANAGEMENT; GROUNDWATER; TECHNOLOGIES; NITROGEN; INDIA; BEDS</t>
  </si>
  <si>
    <t>10.1017/S0014479713000264</t>
  </si>
  <si>
    <t>costs;cost benefit ratio;profit;profitability</t>
  </si>
  <si>
    <t>vicia faba;oryza sativa;glycine max;triticum</t>
  </si>
  <si>
    <t>diversification/crop rotation;land preparation/beds/raised/permanent;land preparation/tillage/reduced or zero;residue management/crop/mulch</t>
  </si>
  <si>
    <t>TILLAGE AND RESIDUE MANAGEMENT FOR IMPROVING PRODUCTIVITY AND RESOURCE-USE EFFICIENCY IN SOYBEAN (GLYCINE MAX)WHEAT (TRITICUM AESTIVUM) CROPPING SYSTEM</t>
  </si>
  <si>
    <t>Continuous rice-wheat (RW) cropping in an area of 13.5 million ha with intensive tillage has resulted in over exploitation of resources, decline of the factor productivity, loss of soil fertility and biodiversity and decline of resource use efficiency in the Indo-Gangetic plains (IGPs) of South Asia. This has led to unsustainability of agriculture in the region. Replacement of a cereal-cereal system with a legume-cereal system may prove beneficial for long-term sustainability of the system. A field experiment was conducted with soybean-wheat (SW) rotation in the IGP of India during 2009-10 and 2010-11 to assess the suitability of conservation tillage versus conventional tillage (CT) and crop-establishment techniques, namely bed (B) planting versus flat (F) planting. The study revealed that the zero tillage (ZT) for soybean during rainy and for wheat during winter season either in flat or in bed system performed equally good with CT. The maximum system productivity (7.06 t ha(-1) in 2009-10 and 8.48 t ha(-1) in 2010-11) was obtained with combined application of wheat + soybean residue. The maximum net returns of ?46.98 and ?65.08 thousands and B:C ratio of 2.35 and 3.08 were recorded in the SW system with zero tillage-flat (ZTF) during 2009-10 and 2010-11, respectively. The minimum energy of 64.67 and 63.01 x10(3) MJ ha(-1) was utilized as input energy with zero tillage-bed (ZTB) while the maximum energy use efficiency of 4.10 and 5.14 was obtained with ZTF and ZTB for the SW system during 2009-10 and 2010-11 respectively. The gross output energy was maximum with wheat + soybean residue (241.6 and 265.7 x10(3) MJ ha(-1)) contrary to this the net energy (194.4 and 213.4 x10(3) MJ ha(-1)) and energy use efficiency (9.03 and 10.96) was maximum with control (no residue) in the SW system. In wheat there was 37.85% improvement in irrigation water use efficiency (WUE) in raised bed planting than flat planting and 28.57% of irrigation water was saved. The study suggested that ZT either bed or flat planting to both the crops can successfully adopted along with application wheat + soybean residue together with full recommended dose of NPK fertilizers to the system for improving productivity, profitability, soil health and sustainability of SW system in the IGPs of South Asia.</t>
  </si>
  <si>
    <t>Behera, U. K.; Karunakaran, V.</t>
  </si>
  <si>
    <t>MAIZE ZEA-MAYS; WHEAT; YIELD; ASIA</t>
  </si>
  <si>
    <t>10.1017/S0014479715000289</t>
  </si>
  <si>
    <t>TILLAGE AND RESIDUE MULCHING EFFECT ON PRODUCTIVITY OF MAIZE (ZEA MAYS)-TORIA (BRASSICA CAMPESTRIS) CROPPING SYSTEM IN FRAGILE ECOSYSTEM OF NORTHEAST INDIAN HIMALAYAS</t>
  </si>
  <si>
    <t>The north eastern region (NER) of India receives a high amount of rainfall (2450 mm) both in terms of intensity and frequency. Most of the precipitation goes waste because of improper conservation measures and inadequate rainwater harvesting. Growing a second crop during winter (rabi) season on hill slopes and uplands without moisture conservation measure is almost impossible. A simple and very low-cost technique of in situ soil moisture conservation in maize (Zea mays L.)-toria (Brassica campestris L.) system has been developed using residue of preceding rainy season maize crop and mulching with locally available weed biomass Ambrosia artemisiifolia. Six residue mulching combinations tested were viz. control, Maize stalk cover (MSC), MSC + Ambrosia sp. 5 t/ha, MSC + Ambrosia sp. 10 t/ha, MSC + farmyard manure (FYM) 10 t/ha and MSC + Ambrosia sp. 5 t/ha + poultry manure 5 t/ha under zero tillage (ZT) and conventional tillage (CT) systems. Results showed that in situ residue retention of preceding maize crop along with green biomass of Ambrosia sp., applied before sowing of toria, maintained optimum soil moisture for good growth and higher yield of toria. The soil moisture content was consistently higher under residue mulched plots than that under control. All the residue mulching measures recorded higher crop yield for maize and toria than those observed under residue removal (control). The productivity of toria was enhanced by about 99%, only due to retention of MSC as mulch. Mulching with MSC + Ambrosia sp. 5 t/ha + poultry manure 5 t/ha recorded the highest seed yield of toria (four-year average: 641 kg/ha), which was 228% and 64% higher than no mulching (control) and MSC alone. MSC + FYM 10 t/ha (568.3 t/ha) and MSC + Ambrosia sp. 10 t/ha (517.4 t/ha) were found equally effective and produced significantly higher toria yield than that of control. MSC + Ambrosia mulch 10 t/ha gave the highest net returns and B:C ratio of the maize-toria system. The overall B:C ratios were better under ZT than CT. Thus, the study indicated that the integrated management of crop residues and weed biomass (Ambrosia sp.) under ZT created favourable soil moisture to support double cropping with high yield in hill eco-system of northeastern Indian Himalayas.</t>
  </si>
  <si>
    <t>Das, Anup; Ghosh, P. K.; Mandal, D.; Munda, G. C.; Ngachan, S. V.; Verma, M. R.</t>
  </si>
  <si>
    <t>CONSERVATION TILLAGE; PHYSICAL-PROPERTIES; SOIL; GROWTH; MANAGEMENT; MOISTURE; ENVIRONMENT; QUALITY; ULTISOL; STORAGE</t>
  </si>
  <si>
    <t>10.1017/S0014479714000179</t>
  </si>
  <si>
    <t>Tillage and residue-management effects on productivity, profitability and soil properties in a rice-maize-mungbean system in the Eastern Gangetic Plains</t>
  </si>
  <si>
    <t>Farmers' conventional tillage (CT) and residue removal practices in rice (Oryza sativa L.)-maize (Zea mays L.) systems in South Asia's Eastern Gangetic Plains (EGP) are input-intensive, costly, and soil degradative. We conducted a rice-maize-mungbean (Vigna radiata (L.) Wilczek) (R-M-MB) system experiment with six tillage and three residue-management treatments in Bangladesh, representing the EGP. Maize yields were significantly (p &lt;= 0.05) higher under permanent (PB) and fresh (FB) beds under strip tillage (ST) than under CT, but there were no differences in mungbean yield. Rice yields under PB, FB, and CT were similar but significantly higher than those under zero or minimum tillage and ST. Yields of all crops increased significantly (p &lt;= 0.05) with residue retention compared with no residue retention. Total system productivity was highest under PB, followed by FB and ST. Compared with CT, gross margins under PB, FB, and ST increased, respectively, by 18%, 13% and 11%, and soil organic matter (SOM) and total soil N content across tillage treatments increased by 11-16% and 12-24%, respectively. After 3 years, SOM, total N, and available P and S contents increased significantly (p &lt;= 0.05) under residue retention. Results demonstrate the potential of PB, FB, and ST with residue retention in improving the productivity, profitability and soil health in the R-M-MB system of Bangladesh and on similar soils and climates in the EGP.</t>
  </si>
  <si>
    <t>Islam, N.; Islam, Saiful; Rashid, M. H.; Timsina, J.</t>
  </si>
  <si>
    <t>Conservation agriculture; cropping systems; nutrient management; permanent raised beds; strip tillage</t>
  </si>
  <si>
    <t>10.1080/15427528.2019.1661056</t>
  </si>
  <si>
    <t>land preparation/beds/fresh;land preparation/beds/permanent;land preparation/tillage/reduced or zero;residue management/crop/retained</t>
  </si>
  <si>
    <t>Tillage and rotation effects on crop yield and profitability on a Black soil in northeast China</t>
  </si>
  <si>
    <t>Fan, R., Zhang, X., Liang, A., Shi, X., Chen, X., Bao, K., Yang, X. and Jia, S. 2012. Tillage and rotation effects on crop yield and profitability on a Black soil in northeast China. Can. J. Soil Sci. 92: 463-470. To evaluate the feasibility of no-tillage (NT) practices for Black soils (Mollisols) in northeast China, knowledge of the effects of different tillage and rotation combinations on crop yield and profitability is required. An 8-yr field experiment was conducted to investigate variation of corn (Zea mays L.) and soybean (Glycine max L. Merr.) yields and economic returns under NT, moldboard plow (MP) and ridge tillage (RT) combined with continuous corn (C-C-C), corn-soybean (C-S), and corn-corn-soybean (C-C-S) rotations. Under C-S rotation, corn and soybean yields were similar to or slightly higher in NT than in MP and RT; NT corn profitability was 15.9% higher than MP, and NT soybean profitability was even higher, 62.9 and 22.4% higher than MP and RT, respectively. There were no differences in crop yield and profitability between the C-C-S and C-CC rotations. The C-S under NT produced better yield and profitability, particularly in dry years, than the C-C-C and C-C-S rotations. Accordingly, NT combined with C-S would be a good practice to increase crop yields and profitability for the Black soils in northeast China.</t>
  </si>
  <si>
    <t>Bao, Kunshan; Chen, Xuewen; Fan, Ruqin; Jia, Shuxia; Liang, Aizhen; Shi, Xiuhuan; Yang, Xueming; Zhang, Xiaoping</t>
  </si>
  <si>
    <t>No-tillage; rotation; yield; profitability; corn; soybean</t>
  </si>
  <si>
    <t>10.4141/CJSS2010-020</t>
  </si>
  <si>
    <t>Despite teff being the major food crop cultivated in Ethiopia, its productivity remained very low (&lt; 1500 kg ha-1) mainly due to a traditional crop management practice. Little or no evidence is available for the comparative performance of existing agronomic practices of teff. The objective of this study was to examine the effects of different tillage, sowing, and soil compaction practices on productivity and economic attributes of teff. The study was conducted in the 2018 and 2019, in the highland agro-ecological zone of the Upper Blue Nile basin of Ethiopia. Treatments included combinations of two tillage practices (reduced and conventional), two sowing methods (row and broadcast), and two compaction options (with and without trampling). Tillage practice did not significantly influence grain yield in either year, but broadcast sowing gave higher grain and straw yields than row sowing in both years. Trampling gave higher grain and straw yields than no trampling. Reduced tillage, row sowing, and no trampling resulted in a significantly higher weed density than the corresponding farmer practices of conventional tillage, broadcast sowing, and trampling. Tillage and trampling methods did not significantly affect lodging, but lodging was significantly lower in row sowing than in broadcast sowing. The partial-budget analysis showed that most treatments incorporating conventional tillage were generally less profitable, as they gave less net benefit and more total variable cost. Therefore, reduced tillage + broadcast sowing-trampling, reduced tillage + broadcast sowing + trampling, reduced tillage + row sowing + trampling, and reduced tillage + row sowing-trampling were profitable, with net benefit values of 5983, 5367, 4913, and 4361 USD ha-1, respectively. The trampling was less important as it requires more labor or draft power. Therefore, we recommend the combined use of reduced tillage + row sowing without trampling as the best management practices for teff production. Row sowing is more appropriate for easy farm operation in mechanized teff production and farmers with adequate family labor. We conclude that reduced tillage and row sowing without trampling are promising practices to achieve reasonable yields at minimum cost, provided they are integrated with appropriate weed control.</t>
  </si>
  <si>
    <t>Grain yield; Lodging; Straw yield; Weed density; Drought</t>
  </si>
  <si>
    <t>costs;net benefit;variable cost</t>
  </si>
  <si>
    <t>Tillage and vegetative barrier effects on soil conservation and short-term economic benefits in the Central Kenya highlands</t>
  </si>
  <si>
    <t>Minimum tillage and vegetative barriers can conserve soil and water resources in the steep-sloping highlands of East Africa but there has been little adoption by smallholder farmers. Soil conservation efficiency and short-term economic benefits provided by tillage and vegetative barriers were assessed over four cropping seasons to understand performance under local farming conditions. Minimum tillage was compared with regular tillage and vegetative barriers (leucaena and Napier) with no barriers. Maize and soybean yields were greater with than, without vegetative barriers, except with Napier barriers when minimum tillage was practiced where strong root competition occured. Cumulatively for the four cropping seasons, Napier barriers with regular tillage conserved most soil (72%) followed by Napier with minimum tillage (53%). The least soil (1%) was conserved for minimum tillage without barriers and leucaena barriers were intermediate in decreasing soil erosion. The highest positive marginal rate of returns (MRRs) were realized under leucaena barriers with regular tillage (2.09) followed by Napier with regular tillage (1.32). Minimum tillage without barriers had the lowest positive MRRs (0.08). Future increase in the price of key inputs would have greater depressive effect on the MRRs of Napier barriers with regular tillage than leucaena barriers with regular tillage. Minimum tillage without barriers was inefficient in soil conservation particularly when rainfall was intense and had poor MRRs. Leucaena barriers conserved less soil than Napier barriers but were more economically attractive, demonstrating a clear trade-off between soil erosion that is likely to impact crop yields in the long-term and short-term economic benefits. Napier barriers with regular tillage present a win-win scenario due to efficient soil conservation and attractive economic returns provided future prices of labour and Napier cuttings remain stable. (C) 2011 Elsevier B.V. All rights reserved.</t>
  </si>
  <si>
    <t>Minimum tillage; Leucaena and Napier; Soil erosion; Trade-offs; Marginal rate of returns</t>
  </si>
  <si>
    <t>10.1016/j.fcr.2011.03.002</t>
  </si>
  <si>
    <t>africa;east africa</t>
  </si>
  <si>
    <t>Direct-seeded rice is becoming an alternative to puddled transplanted rice in Indo-Gangetic Plain due to looming water scarcity and shortage of labor. But poor crop establishment and zinc nutrition hinder realizing its full yield potential. Thus, an experiment on direct-seeded rice allocating three crop establishment methods in main plots and five zinc application treatments in subplots was conducted in a split-plot design with three replicates with the aim to evaluate the effect of crop establishment methods and zinc application on productivity, profitability and energetics. Conventional till-wet direct-seeded rice increased effective tillers by 16.89 and 22.98%, panicle length by 5.33 and 10.48% and panicle weight by 7.83 and 13.41% over conventional till-direct seeded rice and zero till-direct seeded rice, respectively. Furthermore, conventional till-wet direct-seeded rice yielded highest grain and straw yield. Basal application of zinc (6.0 kg ha(-1)) recorded higher grain (4.70-19.50%), straw (3.22-12.92%) and biological yield (3.82-15.51%) over the rest of the treatments. Besides, basal application of zinc (6.0 kg ha(-1)) also proved profitable and energy-efficient. Therefore, conventional till-wet direct-seeded rice with the basal application of zinc (6.0 kg ha(-1)) is suggested to realize higher productivity, profitability and energetics of direct-seeded rice in potentially zinc-deficient soils.</t>
  </si>
  <si>
    <t>Alam, Badre; Banjara, Tej Ram; Kumar, Sushil; Taria, Sukumar; Verma, S. K.; Yadav, Ashok</t>
  </si>
  <si>
    <t>Crop establishment methods; conventional till-direct seeded rice; conventional till-wet direct seeded rice; Zn application; zero till-direct seeded rice</t>
  </si>
  <si>
    <t>10.1080/00103624.2022.2043340</t>
  </si>
  <si>
    <t>Tillage effect on partial budget analysis of cropping intensification under dryland farming in Punjab, Pakistan</t>
  </si>
  <si>
    <t>A 2-year research experiment was laid out in a split-plot design with moldboard ploughing (MP, control) and minimum tillage (MT) as main plots and crop sequences as sub-plots. Summer-winter cropping sequences were fallow-wheat (Triticum aestivum L.) (FW, control), mungbean (Vigna radiata L.)-wheat (MW), sorghum (Sorghum bicolor L.)-wheat (SW), green manure-wheat (GW) and mungbean-chickpea (MC) (Cicer arietinum L.). During 2010-2011, in summer, mungbean crop produced the highest above ground biomass in mungbean-chickpea sequence under MP tillage (4.24Mgha(-1) mungbean) and in mungbean-wheat sequence under MT tillage (4.11Mgha(-1) mungbean). In winter, chickpea gave the highest biomass in mungbean-chickpea sequence under both tillage systems. During 2011-2012, mungbean produced the highest above ground biomass in mungbean-wheat sequence under MT tillage (4.43Mgha(-1) mungbean) and in both the mungbean-chickpea and mungbean-wheat sequences under MP tillage (4.24 and 4.17Mgha(-1) mungbean, respectively). In winter, fallow-wheat sequence gave the highest biomass in both tillage systems. The differences in grain yields were statistically non-significant in both the years. The gross marginal benefit ranged between -190 and 548$ ha(-1) in the first year and -165 and 1124$ ha(-1) in the second year. The net benefit values were the highest in mung-chickpea sequence under both tillage systems (1008 and 596$ ha(-1) under MP and MT, respectively), which gave cost-benefit ratios of 5.45 and 3.68, respectively. Use of legume-based cropping sequences is a sustainable and cost-effective practice in drylands of northern Punjab, Pakistan.</t>
  </si>
  <si>
    <t>Ali, Safdar; Ansar, Muhammad; Barker, David; Hassan, Asma; Ijaz, Shahzada Sohail; Jiang, Shiguo; Lal, Rattan</t>
  </si>
  <si>
    <t>conservation agriculture; gross marginal benefit; net benefit; Punjab</t>
  </si>
  <si>
    <t>10.1080/03650340.2015.1043527</t>
  </si>
  <si>
    <t>cost benefit ratio;gross marginal benefit;net benefit</t>
  </si>
  <si>
    <t>Tillage effects on energy use for corn silage in Mediterranean Coastal of Turkey</t>
  </si>
  <si>
    <t>One of the main concepts of tillage should be to create the most appropriate soil conditions by taking into consideration energy use efficiency because it allows financial savings, fossil resources preservation and environment pollution decrease. Therefore, the study was perform to evaluate the effects of different tillage systems on energy use, the energy output/input ratios and profitability for silage corn (Zea mays L) production. The tillage systems were consisted of conventional tillage without stubble (CT), minimum tillage (MT), band tillage (BT), ridge tillage (RT) and no-tillage (NT). The effects of tillage were found to be statistically on energy parameters. The highest energy use efficiency (8.78), energy productivity (2.12 kg MJ(-1)), and energy profitability (7.78) were in MT while the lowest in NT. But, the highest energy intensiveness was in NT (24.83 MJ EUR-1). Indirect energy, non-renewable energy and commercial energy shares were higher for all the systems. More renewable energy was used in NT than the other treatments. The highest benefit/cost ratio and productivity were in the MT (2.13), and followed by NT (2.07). For this reason, conservation tillage treatments (i.e. MT and NT) should be supported for the energy and profitability sustainability of corn silage agriculture. (C) 2011 Elsevier Ltd. All rights reserved.</t>
  </si>
  <si>
    <t>Barut, Zeliha Bereket; Ertekin, Can; Karaagac, Hasan Ali</t>
  </si>
  <si>
    <t>Energy use efficiency; Energy productivity; Specific energy; Energy intensiveness; Profitability; Tillage</t>
  </si>
  <si>
    <t>10.1016/j.energy.2011.07.035</t>
  </si>
  <si>
    <t>Tillage effects on sediment enrichment, soil quality, and crop productivity in Ethiopian Highlands</t>
  </si>
  <si>
    <t>The promotion and adoption of new tillage practices requires that their potential on-site, off-site, and economic effects are acceptable. Consequently, a field experiment was conducted at Caffee Doonsa (2400m a.s.l.; 08 degrees 57'N, 39 degrees 06'E) in the Central Highlands of Ethiopia for 6 years (1998 - 2003) to evaluate the effects of tillage practices on sustainable productivity and quality of the soil. Four tillage methods [ broad bed and furrows (BBF), green manure ( GM), ridge and furrows (RF), and reduced tillage (RT)] were arranged in a randomised complete block design with 3 replications on permanent plots (22m by 6 m). Three crops comprising durum wheat ( Triticum durum Desf.), lentil ( Lens culinaries Medik), and tef (Eragrostis tef), were sown in rotation. Relative crop productivity index (RPI), financial profitability, the nutrient enrichment ratio (ER) of the eroded sediment, and soil quality index (SQI) were used as performance indicators. With its highest RPI, the use of BBF significantly increased the grain yield of lentils by 59% compared with the control, and RT resulted in the highest grain yield of wheat and tef. Economically, BBF was the most pro. table option for lentils with 65% increase in gross margin, whereas RT resulted in 11% and 8% increase in that of wheat and tef, respectively. The ER indicated that the nutrient and organic matter content of the eroded sediment was always greater than that of surface soil, but there were no consistent effects associated with the treatments. The SQI showed a positive trend for GM, BBF, and RT, but differences were not statistically different at P &lt;= 0.05. Overall, none of the tillage treatments was superior, but we encourage use of BBF and RT because of their positive productivity and economic trends. Further research is needed to tap the potential soil quality improvements anticipated for the GM treatment. To optimise the overall benefits, a complete system has to be developed, perhaps using BBF for lentils followed by RT for wheat and tef.</t>
  </si>
  <si>
    <t>Erkossa, Teklu; Itanna, Fisseha; Stahr, Karl</t>
  </si>
  <si>
    <t>vertisols; Ethiopia; highlands; enrichment ratio</t>
  </si>
  <si>
    <t>10.1071/SR06065</t>
  </si>
  <si>
    <t>triticum durum;lens culinaris;eragrostis tef;triticum</t>
  </si>
  <si>
    <t>Tillage Practices and Their Impacts on Soil Fertility in Farmer' Fields in Semi-Arid Central Tanzania</t>
  </si>
  <si>
    <t>We assessed impact of 5 years continuous application of traditional tillage practices (no-till (NT), shallow tillage (ST) and ridging tillage (RT)) applied by smallholder farmers in central Tanzania. Soil samples were collected at two different soil depths to verify farmer' perceptions. At 0-15cm, ANOVA showed no significant difference (p0.05) for tested parameters except total N which was significantly different and rich in NT. Whereas no significant difference were observed for chemical properties analysed at 15-30cm, percentage clay, silt and sand content were significantly different (p0.05) over tillage practices with NT having more silt and clay.</t>
  </si>
  <si>
    <t>Cornelis, Wim M.; Kikula, Idris S.; Shemdoe, Riziki S.; Van Damme, Patrick</t>
  </si>
  <si>
    <t>farmer' perceptions; indigenous knowledge; laboratory analysis; semi-arid areas; Tanzania</t>
  </si>
  <si>
    <t>10.1080/15324980902817121</t>
  </si>
  <si>
    <t>Conventional tillage and crop establishment methods for the rice-wheat (RW) system are input intensive (water, labour and energy). About 24.5 million tonnes of rice residues are burnt every year on farms in north-western India before sowing of wheat, causing air pollution and soil health degradation. Therefore, alternative tillage, crop establishment and residue management practices are needed for long-term sustainability of the RW system. A 4-year field study evaluated four tillage and crop establishment methods in rice (in main plots) and three tillage and rice residue management methods in wheat (in subplots) for their effects on yield, soil fertility, and profitability of the RW system. Average rice yields were similar under conventional puddled transplanted rice (PTR) and conventional till dry seeder rice (CTDSR). Both of these treatments produced significantly greater yields (10-16%) compared with zero till DSR (ZTDSR) and ZT machine transplanted rice in non-puddled soil, respectively, regardless of tillage and straw management methods in the previous wheat crop. Wheat yields in ZT wheat (ZTW) with 100% surface retention of rice residue (+R) were significantly greater than conventional till without residue retention after 2 years of experimentation, and accompanied by significant increases in macro-nutrient (potassium) availability in soil. The ZTW-R (no residue) treatment produced 15% lower wheat yield than ZTW+R. System yield was highest in CTDSR-ZTW+R, which was 5% higher than the conventional practice PTR-CTW-R, resulting in Rs 17 000 ha(-1) greater net returns.</t>
  </si>
  <si>
    <t>Sharma, Sandeep; Sidhu, H. S.; Singh, Vicky; Thind, H. S.; Yadvinder-Singh</t>
  </si>
  <si>
    <t>conventional till; dry seeded; nutrient uptake; retention; rice-wheat; soil organic carbon; transplanted; zero till</t>
  </si>
  <si>
    <t>10.1071/CP21595</t>
  </si>
  <si>
    <t>cost benefit ratio;costs;economic benefit</t>
  </si>
  <si>
    <t>land preparation/tillage/reduced or zero;residue management/crop/retained;residue management/crop/removed;planting/transplanting;land preparation/tillage/reduced or zero/direct;mechanization/planting</t>
  </si>
  <si>
    <t>Timber yield from smallholder agroforestry systems in Nicaragua and Honduras</t>
  </si>
  <si>
    <t>The importance of tropical timber is increasing worldwide. However, the timber supply of tropical forests has been greatly impacted by growing deforestation associated with complex and restrictive timber harvest laws. In Central America, as well as in other developing regions, reforestation programs have often fallen short of expectations. In these cases, agroforestry proves to be a useful strategy for providing tropical timber supplies for smallholder farmers, rural development and environmental services. Timber yields and their potential revenues in four types of agroforestry systems (silvopastoral, coffee, cocoa and living fences) were researched in Nicaragua and Honduras. The results suggest that smallholder timber production in agroforestry systems is a profitable activity despite lower market prices than commanded by timber from forests. The net value from timber sales represents 11-49 % of the total revenue from agroforestry systems. However, this amount could be 58 % higher if farmers were able to improve management practices. Encouraging the knowledge and adoption of silvicultural practices in agroforestry systems is important to increasing timber revenues among smallholder farmers in Central America.</t>
  </si>
  <si>
    <t>Casanoves, Fernando; Detlefsen, Guillermo; Tobar, Diego; Virginio Filho, Elias de Melo; de Sousa, Kaue F. D.</t>
  </si>
  <si>
    <t>Financial attractiveness; Silviculture; Central America</t>
  </si>
  <si>
    <t>10.1007/s10457-015-9846-2</t>
  </si>
  <si>
    <t>Timber-based agrisilviculture improves financial viability of hardwood plantations: a case study from Panama</t>
  </si>
  <si>
    <t>Tree plantations are widely considered a sustainable and economically feasible way to foster reforestation of degraded tropical lands. However, the greatest obstacle to their implementation is the 5-10 years period before initial returns through tree harvesting are realized. This study evaluated the feasibility of generating returns in this period by intercropping hardwood plantations with annual crops. In an agroforestry trial established in eastern Panama, the costs and revenues of intercropping five native and one exotic (Tectona grandis) tree species with three different agricultural treatments-maize-beans, pigeon pea and cassava-were assessed. All tree-crop combinations, except those with cassava, generated positive net cash flows during the first years. Over the modeled rotation period of 25 years, the agrisilvicultural systems showed up to 50 % higher net present values (NPV) than pure forestry (given a 6 % interest rate), while most tree-crop combinations exceeded the NPV of pure agriculture. T. grandis intercropped with pigeon pea showed the best economic performance. The NPVs of the agrisilvicultural systems were less sensitive to changes in costs or revenues than either pure forestry or pure agriculture. Accordingly, the final felling value required for intercropping treatments to meet the desired interest rate of 6 % was up to 90 % lower than that for pure forest plantations. This effect was strongest for native tree species, as their slower growth allowed for longer periods of intercropping. Results suggest that intercropping hardwood plantations can be an effective tool for improving financial feasibility of reforestation while providing increased food security in rural areas.</t>
  </si>
  <si>
    <t>Griess, Verena C.; Havardi-Burger, Nirit; Paul, Carola; Weber, Michael</t>
  </si>
  <si>
    <t>Intercropping; Taungya; Tectona grandis; Terminalia amazonia; Hieronyma alchorneoides; Cajanus cajan</t>
  </si>
  <si>
    <t>10.1007/s10457-014-9755-9</t>
  </si>
  <si>
    <t>panama</t>
  </si>
  <si>
    <t>legume;roots and tubers;trees;cereals;oil crop</t>
  </si>
  <si>
    <t>manihot esculenta;zea mays;sinapis;pisum sativum;cajanus cajan</t>
  </si>
  <si>
    <t>Timing and Splitting of Nitrogen Compensated for the Loss in Grain Yield of Dual-Purpose Wheat Under Varied Cutting Heights</t>
  </si>
  <si>
    <t>Optimizing cutting management practices for fodder is one of the most critical processes in a dual-purpose (DP) wheat system. However, nitrogen (N) dose and time of application are crucial for the success of this system. A field experiment was performed during the Rabi season 2017-18 at Amir Muhammad Khan (AMK) Research Farm, Khyber Pakhtunkhwa (Pakistan) to explore the potential of wheat (Triticum aestivum L.) as a DP crop for improving both forage and grain yields by finding out optimal cutting and nitrogen management practices for DP cropping. The three-factor study comprised nitrogen levels (120, 140, and 160 kg ha(-1)); two times of nitrogen application: two splits (sowing and cutting stage) and three splits (sowing, cutting, and 15 days after cutting); and cutting heights (uncut, cut at 0 cm, 7 cm, and 10 cm above ground level). Observations revealed that nitrogen at 160 kg ha(-1) increased green forage and dry forage yield by 56% and 45%, respectively, compared to controls. Increasing N rates up to 160 kg ha(-1) resulted in higher leaf area tiller(-1), leaf area index, grains per spike, biological yield, and 1000-grain weight. Cutting height at 10 cm showed reduced leaf area (11%), leaf area index (15%), biological yield (2.3%), and grain yield (6%) compared to the uncut treatment, whereas for cutting at 7 cm and ground level, the reduction was further increased-excluding forage yield which was 30% greater at ground level compared with 7 and about 35% greater than 10 cm cutting height. Generally, from this study, it can be concluded that N at 160 kg ha(-1), both in two or three splits, substantially enhanced wheat fodder, grain yield, and associated traits. Cutting at a height of either 10 cm or 7 cm resulted in higher grain yield as compared to ground level. Moreover, grain yield under cutting at 10 cm and 7 cm height was reduced by 3% and 6%, respectively, compared to no cut. However, the additional fodder yield from these plots compensated for the grain yield losses. This study indicated that the productivity of wheat under a dual-purpose system was found to be more economical with respect to benefit-cost ratio (BCR). Cutting treatment had a higher profitability (BCR = 4.74), which was higher than wheat sown only for grain purposes (uncut treatment) with a BCR value of 3.61.</t>
  </si>
  <si>
    <t>Ali, Abid; Fawad, Muhammad; Jamal, Aftab; Khalid, Muhammad Shafique; Khan, Ahmad; Manzoor, Rabia; Mihoub, Adil; Saeed, Muhammad Farhan; Ul Haq, Ihtisham; Zakir, Ali</t>
  </si>
  <si>
    <t>Crop livestock integration; Nitrogen fertilization; Forage cutting management; Grain yield; Fodder availability; Net returns; Cost-benefit analysis</t>
  </si>
  <si>
    <t>10.1007/s10343-022-00695-2</t>
  </si>
  <si>
    <t>Tinkering on the periphery: Labour burden not crop productivity increased under no-till planting basins on smallholder farms in Murehwa district, Zimbabwe</t>
  </si>
  <si>
    <t>No-till planting basins are promoted using seed and fertiliser inputs as incentives for their widespread uptake in Zimbabwe. The short term effects of planting basins on crop yields and labour requirements were evaluated in an on-farm experiment over two seasons (2009/2010 and 2010/2011) in Murehwa district, Zimbabwe. The experiment was established on clay (Luvisols) and sandy soils (Lixisols), in two field types; outfields (degraded) and homefields (better managed fields). Fields closest to homesteads (homefields) typically receive most nutrients and preferential management, and are more fertile than outlying fields (outfields), with implications for crop production and nutrient use efficiencies. The fertiliser sub-treatments consisted of (a) no fertiliser (control), (b) 60 kg N + 3 t manure ha(-1), (c) 60 kg N ha(-1) + 10 kg P ha(-1) (SSP) and (d) 60 kg N ha(-1) + 20 kg P ha(-1) (SSP). In addition, a socio-economic survey was carried out to understand the diversity in resource ownership among farmers and to explore whether there was a relationship with uptake of planting basins. Results showed that field type, nutrient application and season had a significant effect on crop yields (p&lt;0.001); there was no significant effect of tillage practice. The largest maize grain yield of 5.6 t ha(-1) was obtained with a combination of manure (3 t ha(-1)) and 60 kg N ha(-1) under conventional tillage; the equivalent treatment under planting basins yielded 4.6 t ha(-1) in the 2009-2010 season. Rainfall was poorly distributed in 2010-2011 season and the same treatment gave the largest grain yield of 1.6 t ha(-1) under conventional tillage and 1.2 t ha(-1) under no-till planting basins. Land preparation under conventional tillage required 6 man days ha(-1) while planting basins construction required 76.5 man days' ha(-1) for the clay soils and 51.5 man days ha(-1) for the sandy soils. Weeding in planting basins required 40% more labour compared with conventional tillage (12 man days ha(-1)) due to greater weed densities associated with early years of no-tillage. Planting basins did not enhance moisture conservation in a the 2010-2011 season when rainfall was poorly distributed as shown by the smaller yields. The increased labour requirements suggested a major impediment to the uptake of planting basins even for farmers without livestock. Farmers differed greatly in resource ownership; four resource groups were identified based on land size, cattle ownership, labour availability and land utilisation. However, the practice of planting basins did not relate to resource ownership due to the incentives provided by the NGOs. Given that planting basins increased the labour burden but not crop yield, and that incentives cannot go on forever, widespread adoption by smallholder farmers seems unlikely. (C) 2014 Elsevier B.V. All rights reserved.</t>
  </si>
  <si>
    <t>Rusinamhodzi, Leonard</t>
  </si>
  <si>
    <t>Farm diversity; Maize production intensification; NGO incentives; Labour inputs; Soil fertility gradients; Nutrient management</t>
  </si>
  <si>
    <t>10.1016/j.fcr.2014.10.006</t>
  </si>
  <si>
    <t>water harvesting/basins</t>
  </si>
  <si>
    <t>labour person hours</t>
  </si>
  <si>
    <t>WoS</t>
  </si>
  <si>
    <t>http://apps.webofknowledge.com.proxy.library.ucsb.edu:2048/WOS_GeneralSearch_input.do?product=WOS&amp;search_mode=GeneralSearch&amp;SID=3BARtqOKzy9AEr8flMJ&amp;preferencesSaved=</t>
  </si>
  <si>
    <t>Towards bamboo agroforestry development in Ghana: evaluation of crop performance, soil properties and economic benefit</t>
  </si>
  <si>
    <t>In the quest to promote bamboo agroforestry in the dry semi-deciduous forest zone of Ghana, we evaluated changes in soil properties, crop productivity and the economic potential of a bamboo-based intercropping system. The intercropping system was established from 3-months old sympodial bamboo (Bambusa balcooa) seedlings planted at a 5 m x 5 m spacing and intercropped with maize, cassava or cowpea. Separate monocropping fields for maize, cassava, cowpea and bamboo were set up adjacent to the intercropped field. In both the intercropping and monocropping fields, plots were with fertilizer treatments and without. The experiment was laid out in a split plot design with four replicates and studied over three years. Economic analysis was conducted using the financial benefit-cost ratio method. The results showed that regardless of fertilizer treatments, bamboo agroforestry and monocropped fields had comparable effects on soil properties and crop productivity within two years of establishment. In the third year, however, bamboo agroforestry had significantly (p &lt; 0.05) higher soil moisture, pH and crop productivity levels. An intercropping advantage over monocropping was evident for all crops with respective partial land equivalent ratios for fertilized and non-fertilized intercropped systems as follows: cowpea (1.37 and 1.54), maize (1.38 and 1.36), and cassava (1.12 and 1.19). The economic evaluation also indicated marginal profitability of bamboo intercropping over monocropping systems. From the results obtained, there are clear indications that where bamboo is a prioritized woody perennial, integrated systems with crops may be encouraged.</t>
  </si>
  <si>
    <t>Akoto, Daniel S.; Borgemeister, Christian; Denich, Manfred; Kwaku, Michael; Partey, Samuel T.; Schmitt, Christine B.</t>
  </si>
  <si>
    <t>Agroecology; Crop productivity; Food security; Soil productivity; Sustainable agriculture</t>
  </si>
  <si>
    <t>10.1007/s10457-020-00493-7</t>
  </si>
  <si>
    <t>Towards productive landscapes: Trade-offs in tree-cover and income across a matrix of smallholder agricultural land-use systems</t>
  </si>
  <si>
    <t>One of the main causes of tropical forest loss is conversion to agriculture, which is constantly increasing as a dominant land cover in the tropics. The loss of forests greatly affects biodiversity and ecosystem services. This paper assesses the economic return from increasing tree cover in agricultural landscapes in two tropical locations, West Java, Indonesia and eastern Bangladesh. Agroforestry systems are compared with subsistence seasonal food-crop-based agricultural systems. Data were collected through rapid rural appraisal, field observation, focus groups and semi-structured interviews of farm households. The inclusion of agroforestry tree crops in seasonal agriculture improved the systems' overall economic performance (net present value), even when it reduced understorey crop production. However, seasonal agriculture has higher income per unit of land area used for crop cultivation compared with the tree establishment and development phase of agroforestry farms. Thus, there is a trade-off between short-term loss of agricultural income and longer-term economic gain from planting trees in farmland. For resource-poor farmers to implement this change, institutional support is needed to improve their knowledge and skills with this unfamiliar form of land management, sufficient capital for the initial investment, and an increase in the security of land tenure. (C) 2016 The Authors. Published by Elsevier Ltd.</t>
  </si>
  <si>
    <t>Healey, John R.; Kshatriya, Mrigesh; Pagella, Tim; Rahman, Syed Ajijur; Roshetko, James M.; Sunderland, Terry</t>
  </si>
  <si>
    <t>Deforestation; Crop production; Tree planting; Income; Ecosystem services</t>
  </si>
  <si>
    <t>10.1016/j.landusepol.2016.07.003</t>
  </si>
  <si>
    <t>bangladesh;indonesia</t>
  </si>
  <si>
    <t>Towards understanding factors that govern fertilizer response in cassava: lessons from East Africa</t>
  </si>
  <si>
    <t>Information on fertilizer response in cassava in Africa is scarce. We conducted a series of on-farm and on-station trials in two consecutive years to quantify yield responses of cassava to mineral fertilizer in Kenya and Uganda and to evaluate factors governing the responses. Average unfertilized yields ranged from 4.2 to 25.7 t ha(-1) between sites and years. Mineral fertilizer use increased yields significantly, but response to fertilizer was highly variable (-0.2 to 15.3 t ha(-1)). Average yield response per kg applied nutrient was 37, 168 and 45 and 106, 482 and 128 kg fresh yield per kg of applied N, P and K, respectively in 2004 and 2005. Fertilizer response was governed by soil fertility, rainfall and weed management, but was not influenced by variety, pest and disease pressure and harvest age. Relative N and K yields were positively correlated to SOC and exchangeable K, while response to fertilizer decreased on more fertile soils. Still, fertilizer response varied widely on low fertility soils (e.g. on soils with &lt; 10 g kg(-1) SOC, responses ranged from -8.6 to 24.4 t ha(-1)), indicating strong interactions between factors governing fertilizer response. Response to fertilizer was reduced if total rainfall &lt; 1,500 mm or rainfall from 0 to 3 months after planting &lt; 400 mm. Fertilizer application promoted plant growth and resulted in a better soil coverage and reduced weed competition. Yields in fertilized fields were independent of weed management, unless growing conditions were unfavourable.</t>
  </si>
  <si>
    <t>Baguma, Yona; Fermont, Anneke M.; Giller, Ken E.; Ntawuruhunga, Pheneas; Tittonell, Pablo A.</t>
  </si>
  <si>
    <t>Cost-benefit analysis; Kenya; Rainfall; Small-holder farms; Soil fertility; Sub-Saharan Africa; Uganda; Variability; Weed management</t>
  </si>
  <si>
    <t>10.1007/s10705-009-9278-3</t>
  </si>
  <si>
    <t>kenya;uganda</t>
  </si>
  <si>
    <t>Changing three crops pattern to four crops can play a potential role for achieving countries food security. With this view to increase crop productivity, production efficiency, land use efficiency, and economic return through intensifying cropping intensity as well as crop diversity by transforming three crops pattern to four crops, the experiment was conducted in High Ganges River Floodplain Soils under the Agro-Ecological Zone (AEZ) 11 at Pali, Durgapur, under the Multilocation Testing Site, Puthia, Rajshahi, for two consecutive years 2014-15 and 2015-16. Four crops pattern mustard-onion/maize-T. Aman rice was tested at on-farm condition over the existing three crops pattern mustard-onion-T. Aman rice. Maize was introduced here as a relay crop with onion to fit it in the four crops pattern. The experiment was laid out in RCB design with six dispersed replications. Two-year crop cycles were completed, and data regarding component crops yield were considered for assessing the performance of the two cropping patterns for making a sense of comparing productivity. Although there was no significant difference in component crops yield between four crops and three crops pattern, as an additional crop, maize tremendously increased the system productivity and economic return of the four crops pattern. Higher rice equivalent yield 28.96 t.ha(-1) in 2013-14 and 30.95 t.ha(-1) in 2014-15 was recorded from the four crops pattern with a mean rice equivalent yield (REY) 29.95 t.ha(-1) over the existing pattern with a mean value 21.76 t.ha(-1). However, four crops pattern resulted in higher cultivation cost due to growing maize as an additional crop; nevertheless, it gave the higher gross return, marginal return, marginal benefit cost ratio, and production efficiency. The four crops pattern resulted averagely 37.63% higher production (REY) compared to the existing three crops pattern. Production as well as land use efficiency were increased by 9.33% and 19.18%, respectively, from the intensified alternate pattern.</t>
  </si>
  <si>
    <t>Ali, M. Akkas; Hossain, Md Faruque; Islam, Md Aminul; Islam, Md Jahedul; Khan, A. S. M. Mahbubur Rahman; Moniruzzaman, Md</t>
  </si>
  <si>
    <t>ECONOMICS</t>
  </si>
  <si>
    <t>10.1155/2018/7149835</t>
  </si>
  <si>
    <t>revenue;net return;profit;profit margin;return on investment</t>
  </si>
  <si>
    <t>Mechanizing the transplanting of rice can decrease labour requirement and costs for crop establishment. The cost of crop establishment can also be reduced by changing from conventional tillage with puddling to reduced tillage in non-puddled soil. However, mechanized rice transplanters for suitable for the small-scale fields of Asia have not been evaluated on non-puddled soils. This study was conducted to evaluate the performance of a 4-row walking-type mechanical rice transplanter under different tillage options for rice establishment. Field experiments were conducted on a clay loam soil in Gazipur and on a loam soil in Kushtia during the irrigated dry (Boro) season in 2012-13 and the non-irrigated wet (Arran) season in 2013. Three non-puddled soil treatments (shallow beds, strip tillage on the flat, zero tillage on the flat) were compared with conventional puddled tillage (`puddling'). The non-puddled plots were flooded 18 h before transplanting to soften the soil. Strip tillage reduced tillage time and fuel consumption for tillage by 50-70% relative to puddling. Strip and zero tillage also reduced the irrigation water input for transplanting by 22 and 28%, respectively. The transplanter had a significantly higher rate of area coverage in strip and zero tilled soil (0.131-0.134 ha/h) than in puddled soil and beds (0.115-0.121 ha/h). Non-puddled strip and zero tillage also reduced fuel consumption for mechanical transplanting by 11-18 % compared to puddling. The proportion of missing hills was lower in strip tilled soil than in puddled soil, and there were fewer missing hills due to less floating and burial of plants. Transplanter slippage significantly reduced the plant to plant spacing during transplanting in puddled soil compared to the spacing in non-puddled soil. All non-puddled tillage treatments gave similar or significantly higher yield of rice compared to puddling. On the clay loam soil, strip tillage and zero tillage gave significantly higher yields (5.4-5.6 t/ha) than bed tillage and puddling (5.1-5.2 t/ha). On the loam, yields with strip tillage (5.1 t/ha) and bed tillage (4.9 t/ha) were similar, and yield with strip tillage was significantly higher than that of zero tillage and puddling (4.7-4.8 t/ha). Operating the mechanical rice transplanter in non-puddled soil reduced labour and fuel costs and irrigation water input for rice establishment. Crop production was profitable with mechanized transplanting into all tillage treatments at both sites in both seasons, with gross margin ranging from US$273 to US$582/ha, and BCR from 1.3 to 1.7. Strip tillage and zero tillage were more profitable than puddling at Gazipur, while strip tillage was also the most profitable treatment at Kushtia. Mechanized transplanting into non-puddled soil is thus a promising option for smallholder wetland rice farmers in Asia.</t>
  </si>
  <si>
    <t>Strip tillage; Zero tillage; Soil type; Bangladesh; Economics</t>
  </si>
  <si>
    <t>Tree row spacing affected agronomic and economic performance of Eucalyptus-based agroforestry in Andhra Pradesh, Southern India</t>
  </si>
  <si>
    <t>The 3 x 2 m spacing currently used for eucalyptus plantations in the state of Andhra Pradesh, southern India does not permit intercropping from the second year. This discourages small landholders who need regular income from taking up eucalyptus plantations and benefiting from the expanding market for pulpwood. Therefore, on-farm experiments were conducted near Bhadrachalam, Khammam district (Andhra Pradesh) for over 4 years from August 2001 to November 2005 to examine whether wide-row planting and grouping of certain tree rows will facilitate extended intercropping without sacrificing wood yield. Eucalyptus planted in five-spatial arrangements in agroforestry [3 x 2 m (farmers' practice), 6 x 1 m, 7 x 1.5 m paired rows (7 x 1.5 PR), 11 x 1 m paired rows (11 x 1 PR) and 10 x 1.5 m triple rows (10 x 1.5 TR)] was compared with sole tree stands at a constant density of 1,666 trees ha(-1). Cowpea (Vigna unguiculata) was intercropped during the post-rainy seasons from 2001 to 2004, and fodder grasses (Panicum maximum and Brachiaria ruziziensis) were intercropped during both the seasons of 2005. At 51 months after planting, different spatial arrangements did not significantly affect height and diameter at breast height (dbh). Total dry biomass of eucalyptus in different spatial arrangements ranged between 59.5 and 52.9 Mg ha(-1), the highest being with 6 x 1 m and the lowest with 10 x 1.5 TR, but treatment differences were not significant. The widely spaced paired row (11 x 1 PR) and triple row (10 x 1.5 TR) arrangements produced 62-73% of sole cowpea yield in 2003, 59-66% of sole cowpea yield in 2004, and 79-94% of sole fodder in 2005. In contrast, the 3 x 2 m spacing allowed only 17-45% of sole crop yields in these years. The better performance of intercrops in widely spaced eucalyptus was likely because of limited competition from trees for light and water. Intercropping of eucalyptus in these wider rows gave 14% greater net returns compared with intercropping in eucalyptus spaced at 3 x 2 m, 19% greater returns compared with that from sole tree woodlot and 263% greater returns compared with that from sole crops. Therefore, in regions where annual rainfall is around 1,000 mm and soils are fairly good, eucalyptus at a density of 1,666 plants per ha can be planted in uniformly spaced wide-rows (6 m) or paired rows at an inter-pair spacing of 7-11 m for improving intercrop performance without sacrificing wood production.</t>
  </si>
  <si>
    <t>Korwar, G. R.; Kulkarni, H. D.; Mandal, U. K.; Prasad, J. V. N. S.; Ramakrishna, Y. S.; Rao, C. A. R.; Rao, G. R.; Rao, K. V.; Rao, M. R.; Rao, S. N.; Venkateswarlu, B.</t>
  </si>
  <si>
    <t>Biomass; Tree-crop interactions; Tree spacing; Cowpea; Fodder grasses</t>
  </si>
  <si>
    <t>10.1007/s10457-009-9275-1</t>
  </si>
  <si>
    <t>brachiaria ruziziensis;vigna unguiculata;panicum maximum;pisum sativum;vigna unequculata</t>
  </si>
  <si>
    <t>Upland rice intercropped with forage grasses in an integrated crop-livestock system: Optimizing nitrogen management and food production</t>
  </si>
  <si>
    <t>Intercropping upland rice with forage grasses is a potential strategy for enhancing the sustainability of agriculture in the tropical region by increasing food production, land use per unit area, nitrogen (N) cycling, and profitability. However, little is known about the appropriate N management and N use efficiency of upland rice in these complex systems. Thus, our aim was to verify the feasibility of intercropping upland rice with tropical forage grasses combined with different N management applications at sowing and sidedressing. A field experiment was carried out in three growing seasons with three intercropping systems (monocropped upland rice, upland rice intercropped with palisade grass, and upland rice intercropped with guinea grass) combined with six N applications to upland rice [0-0 (control), 100-0, 80-20, 50-50, 20-80, and 0-100 kg N ha(-1) at sowingsidedressing]. Dry matter (DM) and accumulated N were measured in upland rice and forage grasses. In addition, components of rice yield production, industrial yield, production cost, land equivalent ratio, relative N yield, relative crowding coefficient, aggressivity of upland rice with forage grasses, forage crude protein (CP) concentration, estimated animal stocking rate, and estimated meat production were determined. Despite competition between rice and forage grasses, intercropping systems had superior benefits in terms of production and land use per unit area, N cycling, and profitability compared with monoculture. Forage DM production, CP, estimated animal stocking rate, and estimated meat production increased when N fertilizer was applied at sidedressing to rice (20-80, 50-50 and 0-100 kg N ha(-1)). Rice intercropped with guinea grass produced a greater amount of biomass, indicating that this forage species may be more advantageous in tropical regions. Net profit, total aboveground biomass, total N content, land equivalent ratio, and relative N yield were greater in intercropping systems fertilized with N.</t>
  </si>
  <si>
    <t>Bossolani, Joao W.; Cantarella, Heitor; Castilhos, Andre M.; Costa, Ciniro; Costa, Claudio H. M.; Costa, Nidia R.; Crusciol, Carlos A. C.; Franzluebbers, Alan J.; Momesso, Letusa; Pariz, Cristiano M.; Portugal, Jose R.; Rodrigues, Vitor A.</t>
  </si>
  <si>
    <t>Oryza sativa L.; Brachiaria spp.; Megathyrsus maximus; Intercropping crops; Sustainable agroecosystem</t>
  </si>
  <si>
    <t>10.1016/j.fer.2020.108008</t>
  </si>
  <si>
    <t>Excessive nitrogen (N) fertilizer input has become a common phenomenon among most farmers in the winter wheat-summer maize rotation system of north-central China, and has resulted in low nutrient use efficiency and environmental pollution. Controlled-release urea (CRU) is proposed as a solution to excessive fertilization because CRU achieves high yields and reduces N losses. Therefore, CRU mixed with normal urea at rates based on the Nutrient Expert (NE) system was used as fertilizer in a 4-year field experiment to test the preference in crop yields, economic benefits, nitrogen use efficiencies, and N losses. The following fertilizer treatments were established: local farmers' practices (FP); normal urea fertilizer at the rate recommended by the NE system (NE); mixed CRU and normal urea at ratios of 60:40 (CRU1) and 75:25 (CRU2) based on the NE system; and 80% of the recommended N rate of the NE, CRU1 and CRU2 treatments (80%NE, 80%CRU1 and 80%CRU2). The results showed that, compared with the NE treatment at the same application rate of N, mixed CRU and urea increased yields and net benefits while reducing N loss. The application of CRU at 60% for maize and 75% for wheat had the best overall effects. Compared with FP, the average grain yield, recovery efficiency of N fertilizer and net benefits increased by 8.5%, 10.9% and 11.3%, respectively, for maize with CRU1, and increased by 4.5%, 15.1% and 10.3%, respectively, for wheat with CRU2. Furthermore, mixed CRU and urea at the recommended N rate significantly reduced N loss from 38.5% to 40.3% but increased soil NO3–N and NH4+-N contents at 0-30 cm, although opposite results (NO3–N) were observed deeper in the soil (30-90 cm). In the treatments 80%CRU1 and 80%CRU2, the maize yield and overall economic benefits were equivalent to those in the FP treatment, but apparent N loss was significantly reduced. Thus, these results confirmed that the combination of the CRU and the NE system for winter wheat-summer maize in north-central China is efficient and valuable, and has the potential to improve yield, nitrogen use efficiency and net benefit with low N losses.</t>
  </si>
  <si>
    <t>Cui, Rongzong; He, Ping; Qiu, Shaojun; Sun, Jingxia; Wei, Jianlin; Xu, Xinpeng; Zhao, Shicheng; Zhou, Wei</t>
  </si>
  <si>
    <t>controlled-release urea; net economic benefit; nitrogen use efficiency; apparent nitrogen losses; wheat-maize rotation</t>
  </si>
  <si>
    <t>10.3390/agronomy11040723</t>
  </si>
  <si>
    <t>Excessive nitrogen (N) fertilizer input has become a common phenomenon among most farmers in the winter wheat-summer maize rotation system of north-central China, and has resulted in low nutrient use efficiency and environmental pollution. Controlled-release urea (CRU) is proposed as a solution to excessive fertilization because CRU achieves high yields and reduces N losses. Therefore, CRU mixed with normal urea at rates based on the Nutrient Expert (NE) system was used as fertilizer in a 4-year field experiment to test the preference in crop yields, economic benefits, nitrogen use efficiencies, and N losses. The following fertilizer treatments were established: local farmers' practices (FP); normal urea fertilizer at the rate recommended by the NE system (NE); mixed CRU and normal urea at ratios of 60:40 (CRU1) and 75:25 (CRU2) based on the NE system; and 80% of the recommended N rate of the NE, CRU1 and CRU2 treatments (80%NE, 80%CRU1 and 80%CRU2). The results showed that, compared with the NE treatment at the same application rate of N, mixed CRU and urea increased yields and net benefits while reducing N loss. The application of CRU at 60% for maize and 75% for wheat had the best overall effects. Compared with FP, the average grain yield, recovery efficiency of N fertilizer and net benefits increased by 8.5%, 10.9% and 11.3%, respectively, for maize with CRU1, and increased by 4.5%, 15.1% and 10.3%, respectively, for wheat with CRU2. Furthermore, mixed CRU and urea at the recommended N rate significantly reduced N loss from 38.5% to 40.3% but increased soil NO3â€“N and NH4+-N contents at 0-30 cm, although opposite results (NO3â€“N) were observed deeper in the soil (30-90 cm). In the treatments 80%CRU1 and 80%CRU2, the maize yield and overall economic benefits were equivalent to those in the FP treatment, but apparent N loss was significantly reduced. Thus, these results confirmed that the combination of the CRU and the NE system for winter wheat-summer maize in north-central China is efficient and valuable, and has the potential to improve yield, nitrogen use efficiency and net benefit with low N losses.</t>
  </si>
  <si>
    <t>The return of ladies finger (okra) to the joint effect of drip irrigation and mulches is very encouraging. The most common types of mulch are the black plastic mulch (BPM), which is commercially produced by industry but does create environmental problems and increased cost of production particularly for small and marginal farmers. On the other hand, food materials and fertilizers etc. are available and sold in plastic bags. Can we make REUSE of these plastic bags in preparing low cost mulching system for small and marginal farmers? With this in view a field experiment was carried out during the year 2017 at Department of Soil and Water Engineering, Swami Vivekanand College of Agricultural Engineering and Technology &amp; Research Station, Indira Gandhi Krishi Vishwavidyalaya, Raipur, Chhattisgarh, India. The research experiment was performed in a split plot design on clay loam soil during summer season (February to May) for growing okra. Levels of irrigation were assigned based on crop evapotranspiration (ETc). The effect of four irrigation levels viz. 60% ETc, 80% ETc, 100% ETc and 120% ETc with drip under black plastic mulch (BPM) and different types used plastic material as mulch viz. used reddish rice bag mulch (RBM), used whitish wheat flour bag mulch (WFBM), used white fertilizer bag mulch (FBM) were studied for moderating the temperature, moisture conservation, weed restriction, yield, water use efficiency and cost economics also. Temperature measurement was done with Digital Soil Thermometer at a depth of 7.6 cm and 12 cm at 7: 30 a.m. and 2: 30 p.m. It reflects that used plastic mulches are moderating the temperature at par as BPM. Soil moisture measurement was done with Time Domain Reflectometry (TDR) at 7.6 and 12 cm. Average moisture content under BPM, WFBM, RBM and FBM at 7.6 cm was found to be 27.5%, 25.5%, 26.5% and 26.4% respectively, while it was found to be 23.8%, 21.8%, 22.7% and 22.4% respectively at 12 cm depth. Maximum weed population control (96%) was recorded with BPM followed by used RBM (82%), used FBM (80%) and used WFBM (76%) respectively. The benefit cost ratio was also worked out and found to be higher (2.09) under 120% ETc with BPM as compared to 120% ETc with used RBM (1.86), 120% ETc with used WFBM (1.82) and 80% ETc with used WFBM (1.81). Highest Crop Water Use Efficiency (42.38 kg ha(-1) mm(-1)) was found at 60% ETc with BPM as compared to 80% ETc with BPM (36.72 kg ha(-1) mm(-1)), 80% ETc with used BPM (34.17 kg ha(-1) mm(-1)) and 80% ETc with used WFBM (31.58 kg ha(-1) mm(-1)). From the point of view of initial investment and water saving the 80% ETc with used WFBM is a better choice for small and marginal farmer as the return (1.81) is also closer to the other treatments.</t>
  </si>
  <si>
    <t>Summer okra; Evapotranspiration; Drip irrigation; Used plastic material; Mulching; Black plastic mulch</t>
  </si>
  <si>
    <t>Water Conservation Methods and Cropping Systems for Increased Productivity and Economic Resilience in Burkina Faso</t>
  </si>
  <si>
    <t>Resilience of smallholder farmers in their ability to bounce-back and overcome shocks, such as drought, is critical to ensure a pathway out of hunger and poverty. Efficient water conservation methods that increase rainwater capture and reduce soil erosion such as stone lines and grass bands are two technologies that have been proposed to increase the resilience in Sudano-Sahelian farming systems. In Burkina Faso, we show that stone lines, grass bands, and crop rotation are effective resilience strategies individually and in combination. During years when rainfall is well-distributed over time, differences are minimal between fields with water conservation methods and fields without. However, when there are periods of prolonged drought, water conservation methods are effective for increasing soil water, yield, revenue, and resilience. During drought conditions, sorghum (Sorghum bicolor (L.) Moench) grain yield and revenue with stone lines and grass bands were over 50% greater than that of the control, by an average of 450 kg ha(-1), which amounted to an increase of 58,500 West African CFA franc (CFA) ha(-1) (i.e., 98 USD ha(-1)). The results also suggest that the combination of water conservation method and crop rotation additionally improves cropping system productivity and revenue. Growing cowpea (Vigna unguiculata (L.) Walp.) in rotation with sorghum production provided more options for farmers to increase their income and access to nutrition. This study also sheds light on the limited productivity gains due to improved crop varieties. The local sorghum landrace, Nongomsoba, and the local cowpea variety in rotation resulted in the highest yields as compared to the improved varieties of Sariaso 14 sorghum and KVX 396-4-4 cowpea. Under similar low input/degraded conditions, improved crop varieties likely are not a suitable resilience strategy alone. We conclude that during erratic rainy seasons with frequent periods of drought (i.e., water stress) in rain-fed conditions in Burkina Faso, stone lines or grass bands in combination with sorghum and cowpea rotation are effective practices for increasing resilience of smallholder farmers to maintain crop productivity and revenue. With future and present increases in climate variability due to climate change, stone lines, grass bands, and crop rotation will have growing importance as resilience strategies to buffer crop productivity and revenue during periods of drought.</t>
  </si>
  <si>
    <t>Barro, Albert; Prasad, Vara; Stewart, Zachary; Traore, Hamidou; Yonli, Djibril</t>
  </si>
  <si>
    <t>Stone lines; grass bands; resilience; cropping systems; crop rotation; food security; Sudano-Sahel</t>
  </si>
  <si>
    <t>10.3390/w12040976</t>
  </si>
  <si>
    <t>vigna unguiculata;pisum sativum;sorghum bicolor</t>
  </si>
  <si>
    <t>diversification/crop rotation;erosion reduction/vegetative barrier/grass;water harvesting/bunds/stone</t>
  </si>
  <si>
    <t>Water erosion-induced CO2 emissions from tilled and no-tilled soils and sediments</t>
  </si>
  <si>
    <t>The acceleration of soil erosion by water in most regions of the world in response to the anthropogenic modification of landscapes is a serious threat to natural ecosystem functionalities because of the loss of invaluable constituents such as soil particles and organic carbon (OC). While soil OC erosion is likely to be a major component of the global C cycle, water erosion-induced CO2 emissions remain uncertain. In this study, our main objective was to compare the release of CO2 from eroded topsoils and from the sediments exported by diffuse erosion during an entire rainy season. Conventional tillage (CT) and no-tillage (NT) maize treatments were considered in an attempt to set up best management practices to mitigate gaseous OC losses from agricultural soils. The study was conducted in the KwaZulu-Natal province in South Africa, whereas in many other areas of the developing world, erosion is severe and crop residue scarcity is the main challenge. CO2 emissions from undisturbed 0-0.02 m soil samples collected within 2.25 m x 10 m runoff plots and from exported sediments by water erosion, were evaluated continuously at the laboratory over a 140-day period and compared to soil OC stocks. NT significantly reduced CO2 emissions from both soils and sediments. Overall NT, which exhibited a greater carbon density than CT (17.70 vs 13.19 kg C m(-3)), reduced soil gaseous emissions by 4.4% (10.40 vs 10.88 gCO(2)-C m(-2), P &lt; 0.05) but had a much greater impact on the release of CO2 from eroded sediments (0.185 vs 0.778 gCO(2)-C m(-2)), which corresponded to a 76.3% decrease. For CT, cumulative 141-day emissions were, 19% greater in sediments (0.048 g CO2-C g C-1) compared to soils (0.040 gCO(2)-C g C-1), while for NT, emissions were 33% lower in sediments (0.024 g CO2-C g C-1) compared to soils (0.032 g CO2-C g C-1), these differences being significant at P &lt; 0.05. The lower erosion-induced CO2 emissions under NT could be explained by a high soil aggregate stability (mean weight diameter of 2.29 +/- 0.05 mm for NT vs 1.59 +/- 0.07 mm for CT, P &lt; 0.05) and the associated enhanced protection of SOC from the decomposers. These results on a land management control of water erosion-induced CO2 emissions, might allow improving the impact of terrestrial ecosystems on greenhouse gases concentration in the atmosphere and associated climate change. (C) 2012 Elsevier B.V. All rights reserved.</t>
  </si>
  <si>
    <t>Chaplot, V.; Jewitt, G.; Lorentz, S.; Manson, A.; Mchunu, C. N.</t>
  </si>
  <si>
    <t>Climate change; Global warming; Land degradation; Greenhouse gases; Africa</t>
  </si>
  <si>
    <t>10.1016/j.agee.2012.06.008</t>
  </si>
  <si>
    <t>Water Productivity of Sugarcane Influenced by Planting Techniques, Mulching and Irrigation Scheduling in Indo-Gangetic Plains of India</t>
  </si>
  <si>
    <t>Sugarcane is one of the most suitable alternative crops to predominant rice-wheat cropping system in indo-Gangetic plains of India. However, grand growth period of this crop coincides with hot and dry summer months having higher evaporative demands which raise the crop water requirement during this period, thus narrowing its scope of being an alternative to rice-wheat cropping system. To enhance water productivity of sugarcane field, experiments were conducted at Punjab Agricultural University, Regional Research Stations, Faridkot and Kapurthala during spring 2016, 2017 and 2018 on planting methods and irrigation scheduling. Four planting methods comprised of P-1: conventional flat (75 cm apart) with mulching @ 6 ha(-1), P-2: conventional flat without mulch, P-3: paired row trench planting (30:120 cm) with mulch and P-4: paired row trench planting without mulch as main plots and three irrigation schedules, i.e., irrigation at 0.60, 0.80 and 1.00 IW/CPE as subplots factors in split plot design. The results revealed that paired row trench planting (30:120 cm) with mulch @ 6 t ha(-1) resulted into 162% and 123% higher apparent water productivity than conventional flat planted crop without mulch at Faridkot and Kapurthala, respectively. In paired row trench planting, irrigation water application was 58.4% and 52.0% lesser than conventional flat planted crop at Faridkot and Kapurthala, respectively, as water was applied only in trenches which actually curtailed the wettable area to 40%. Mulching in conventional flat planted crop improved the cane yield by 10.3% over non-mulch flat planted crop at Kapurthala, but this difference was only 6.1% in paired row trench planted crop at Faridkot. At Kapurthala, mulching in paired row trench planted crop enhanced the cane yield by 8.8%, but in conventional flat planted crop, this increase was up to 6.9%. On the basis of these results, it can be concluded that the planting sugarcane in paired row trench planting system with mulch @ 6 t ha(-1) is the most viable planting system in sugarcane to attain higher crop and water productivity. Based on the availability of irrigation water, crop can either be irrigated at 0.6 or 0.8 IW/CPE for higher total and apparent water productivity and higher water-use efficiency. Higher benefit/cost ratio (mean over locations) is obtained under paired row trench planting with mulch and irrigation scheduling at 0.8 IW/CPE.</t>
  </si>
  <si>
    <t>Brar, A. S.; Chalotra, Nisha; Pal, Rajinder; Singh, Kuldeep</t>
  </si>
  <si>
    <t>Apparent water productivity; Sugarcane yield; IW; CPE; Sugarcane planting methods; Mulching</t>
  </si>
  <si>
    <t>10.1007/s12355-021-01041-y</t>
  </si>
  <si>
    <t>irrigation/scheduling;residue management/crop/mulch;land preparation/tillage/paired row trench;planting/flat</t>
  </si>
  <si>
    <t>Water use and crop coefficient of the wheat-maize strip intercropping system for an arid region in northwestern China</t>
  </si>
  <si>
    <t>Relay strip intercropping of spring wheat and maize is practiced on a large scale in arid regions of northwestern China. In this study, a field experiment was carried out during 2012 and 2013 growing seasons to examine water use and crop coefficient of this system in an arid environment. The experiment comprised three treatments: sole-cropped wheat, sole-cropped maize, and wheat-maize intercropping. The grain yields of both intercropped wheat and maize were enhanced by intercropping. The gross economic profit for wheat-maize intercropping was 16.4% lower than that of sole maize and 95.4% higher than that of sole wheat. The overall land use efficiency was improved by intercropping. The time course of leaf area index in intercropping had the similar trends to those in sole crops with relatively low values, which never exceeded 3.0 m(2) m(-2) throughout both growing seasons. Compared to weighted means of the sole-cropping systems, wheat-maize intercropping used 26% and 24% more water in 2012 and 2013, respectively. The water-use efficiency of intercropping was nearly the same as the weighted means of the sole crops. Due to the incomplete groundcover in intercropping plots, more water was consumed as soil evaporation. Averaged over two seasons, the ratio of soil evaporation to actual evapotranspiration was 33.4, 20.7 and 24.1% for intercropping system, sole-cropped wheat and sole-cropped maize, respectively. Crop coefficient (KC) of sole-cropped wheat was 0.19 +/- 0.02, 1.05 +/- 0.07, and 0.42 +/- 0.09 at the initial, mid and late season in two seasons, respectively. K-c value of the sole-cropped maize was 0.22 +/- 0.03, 1.10 +/- 0.06 and 0.60 +/- 0.02 at the initial, mid and late season, respectively. The Kc values of the wheat-maize intercropping system varied in 0.21 +/- 0.03, 0.89 +/- 0.05, and 0.78 +/- 0.06 at the initial, middle and late wheat growing season, and in 0.85 +/- 0.03 and 0.61 +/- 0.01 at the middle and late maize growing season, respectively. Therefore, longer growing season and incomplete ground cover are the main factors that resulted in higher water use for wheat-maize intercropping compared to sole crops. Results of this study can help to improve the irrigation efficiency for the wheat-maize strip intercropping system. (C) 2015 Elsevier B.V. All rights reserved.</t>
  </si>
  <si>
    <t>Chen, Xiaoli; Gao, Ying; Wang, Zikui; Wu, Pute; Zhao, Xining</t>
  </si>
  <si>
    <t>Evapotranspiration; Land use efficiency; Soil evaporation; Strip intercropping; Water-use efficiency; Yield advantage</t>
  </si>
  <si>
    <t>10.1016/j.agwat.2015.07.012</t>
  </si>
  <si>
    <t>zea mays;triticum aestivum;triticum</t>
  </si>
  <si>
    <t>diversification/intercropping;diversification/intercropping/relay</t>
  </si>
  <si>
    <t>Water use efficiencies, economic tradeoffs, and portfolio optimizations of diversification farm systems in a desert oasis of Northwest China</t>
  </si>
  <si>
    <t>Agroforestry system has been considered as an efficient solution to reconcile land use conflicts by tree-crop interaction and supplement. However, the water productivity, tradeoffs, and water-use portfolios of farm diversification in agroforestry combination with tree and/or crop monocultures are still missing, especially in arid water shortage regions. Based on portfolio theory and farmer perception, this study integrates experimental data, meteorological parameters, farmers questionnaire, and yields and prices to assess water use efficiencies, economic return-risk tradeoffs, and portfolio optimizations of diversification farm systems in Moyu oasis of Northwest China. Results show that all the planting layouts of agroforestry systems provide a better economic income than the combination in mixing agroforestry and monocultures in water-use tradeoffs using Sharp ratio. Moreover, allocating part farm area to the nut/fruit trees can increase economic water-use return compared to more crop cultivations, providing a good complement to farm income. The Sharpe ratios of the walnut/wheat, walnut/maize, and walnut/alfalfa intercropping for 23.70%, 15.71%, and 60.60% give the highest economic water-use return compared to the other planting layouts. Nevertheless, according to the minimum risk portfolio and risk-averse farmers' preference, the combination of the walnut/wheat, walnut/maize, and walnut/alfalfa intercropping and monocultures of jujube and apricot (the ratios of 32.01%, 27.63%, 8.11%, 9.81 and 22.45%) is recommended to use for planting layout in the study area. It is concluded that the combination with nut/fruit-crop agroforestry and sole nut/fruit tree is a financially efficient diversification strategy to improve the water use efficiency and economic tradeoffs in arid water shortage regions.</t>
  </si>
  <si>
    <t>Chang, Jingjing; Huang, Caibian; Lei, Jiaqiang; Liu, Guojun; Sun, Huaiwei; Xue, Jie; Zeng, Fanjiang</t>
  </si>
  <si>
    <t>Agroforestry system; Land use diversification; Portfolio theory; Sharp ratio; Water equivalent ratio; Water use efficiency</t>
  </si>
  <si>
    <t>10.1007/s10457-021-00682-y</t>
  </si>
  <si>
    <t>legume;fruit;cereals;nut;fruit</t>
  </si>
  <si>
    <t>medicago sativa;prunus armeniaca;ziziphus mauritiana;zea mays;triticum</t>
  </si>
  <si>
    <t>diversification;diversification/agroforestry;diversification/farming system</t>
  </si>
  <si>
    <t>Water use efficiency and productivity of habanero pepper (Capsicum chinense Jacq.) based on two transplanting dates</t>
  </si>
  <si>
    <t>Habanero pepper production was assessed with drip irrigation and plastic mulch, based on two transplanting dates. The objectives of the study were: (i) to evaluate the effect of two transplanting dates and the use of plastic mulch on water productivity and habanero pepper fruit yield under drip irrigation conditions; and (ii) to determine the profitability and economic viability of the product in the regional market. The work was conducted in the municipality of Huimanguillo, state of Tabasco, Mexico, in loam soils classified as Eutric Fluvisol. The Jaguar variety of habanero pepper, developed by INIFAP and possessing better genetic and productive characteristics, was used. Two transplanting dates were studied, (i) 30 January 2013 and (ii) 15 February 2013, with and without plastic mulch. The conclusions were: (i) application of irrigation depths based on crop evapotranspiration (ETc) and plastic mulch transplanted on 30 January increased the fruit yield of the crop and improved the benefit-cost ratio of the production system; and (ii) water use efficiency based on the 30 January transplanting date was 8.68 kg m(-3) of water applied with plastic mulch, 6.51 kg m(-3) without plastic mulch, and 3.65 kg m(-3) for the 15 February transplanting date with plastic mulch.</t>
  </si>
  <si>
    <t>Antonio Inzunza-Ibarra, Marco; Fierro-Alvarez, Andres; Lopez-Lopez, Rutilo; Sanchez-Cohen, Ignacio; Sifuentes-Ibarra, Ernesto</t>
  </si>
  <si>
    <t>crop productivity; drip irrigation; plastic mulch; profitability; water use efficiency</t>
  </si>
  <si>
    <t>10.2166/wst.2015.040</t>
  </si>
  <si>
    <t>capsicum chinense</t>
  </si>
  <si>
    <t>irrigation/drip;mulch/plastic</t>
  </si>
  <si>
    <t>With the increasing climate change impacts and variabilities, water is becoming a limiting factor for rainfed crop production in Uganda. Conservation tillage practices could improve soil and water conservation in croplands. Field experiments were conducted for three consecutive seasons from April 2019 to June 2020. The experiments evaluated the effect of soil tillage treatments on soil water storage, water use efficiency, grain yield, and economic benefits of the common beans (Phaseolus vulgaris L.) in two sub-counties of Mukono District, central Uganda. The soil tillage treatments were: no-tillage, stubble-mulching, deep tillage, and conventional tillage. The no-tillage and stubble-mulching improved soil water storage by 46 and 45%, respectively, compared with the conventional tillage in the 0-100 cm soil depth over the 14 months. Soil tillage treatments significantly (p &lt; 0.05) affected the water use efficiency, with water use efficiency values generally higher under no-tillage and stubble-mulching than under deep tillage and conventional tillage treatments. The grain yield was highest under no-tillage and stubble-mulching than deep tillage and conventional tillage treatments, with over 5, 38, and 43% higher grain yield under no-tillage than under stubble-mulching, deep tillage, and conventional tillage treatments, respectively. Although no-tillage and stubble-mulching improved soil water storage and grain yield, seasonal precipitation distribution had a greater influence on the final grain yield, soil water storage, and water use efficiency. The net profit was 3 and 5 times higher under no-tillage than under conventional tillage and deep tillage treatments, respectively. The overall results showed that no-tillage and stubble-mulching were the optimum tillage treatments for increasing soil water storage and common bean yield, enhancing water use efficiency, and improving economic returns in central Uganda.</t>
  </si>
  <si>
    <t>Fatumah, Nakiguli; Mohammed, Ssemwanga; Tilahun, Seifu A.</t>
  </si>
  <si>
    <t>Conventional tillage; Deep tillage; No-tillage; Stubble-mulching; Soil water storage; Plant water use; Evapotranspiration</t>
  </si>
  <si>
    <t>10.1016/j.heliyon.2021.e06308</t>
  </si>
  <si>
    <t>Watershed management to enhance rainwater conservation and crop yields in semiarid environments-A case study at Hamelmalo Agricultural College, Anseba region of Eritrea</t>
  </si>
  <si>
    <t>Rainwater conservation on watershed basis is key to controlling land degradation and ensuring sustainable high yields in Eritrea, which has only 17.2% land potentially available for agriculture. Study was undertaken in 4.29 ha watershed (slope &lt;1-33%) at Hamelmalo with a mission to store entire rainwater as soil water through adoption of soil conservation measures. Measurements were made of slope, runoff, soil loss, gullies and basic soil properties. Based on slope, watershed land was divided into block A (1.32 ha; slope &lt;= 1%), block B (0.89 ha; slope &gt;12-33%) and block C (2.08 ha; slope &gt;1-12%). Runoff was measured for 2 years from 30 m(2) plots on 3, 6 and 9% slopes using a 10 slot runoff divisor placed at the outlet. Soil loss was determined by drying part of the storm runoff. About 80-90% of the rainfall exceeding 20 mm was being lost as runoff from 9% slope. Weighted average runoff from the watershed was 66% of the rainfall, which reduced to zero after development. Soil loss was 42.4 t ha(-1) year(-1) on 3% slope and 268.6 t ha(-1) year(-1) on 9% slope. Soil was stony loamy sand in block A, gravelly loamy sand in block B and gravelly sandy loam in block C. Bunding was done in block A (&lt;= 1% slope), ridging in block B (&gt;12-33% slope) and broad base conservation bench terracing in block C (&gt;1-12% slope). Runoff storage canal was constructed along foot of the block B land to intercept runoff. Soil bunds, terraces with shoulder bunds and runoff storage canals were most effective in rainwater conservation. Ridges in block B were unstable. After development, land in block A upgraded to capability class III, block B to class V and block C to class I, subject to availability of irrigations. Maximum water holding capacity of soils was 0.378 m(3) m(-3) in block A, 0.389 m(3) m(-3) in block B and 0.45 m(3) m(-3) in block C. Soil profile in 2 m depth could thus accommodate about 756 mm rainwater in block A, 778 mm in block B and 900 mm in block C. This is more than peak rainfall in the last 90 years. Watershed development prevented further land degradation and raised average yield of sorghum (Sorghum bicolor L.) from &lt;600 kg ha(-1) on farmer's fields to 1930 kg ha(-1) in block A and 3818 kg ha(-1) in block C. Net return from sorghum crop was USD 13997 in the first year as against a total expenditure of USD 18,400 on watershed development. (C) 2016 Elsevier B.V. All rights reserved.</t>
  </si>
  <si>
    <t>Ogbazghi, Woldeselassie; Tripathi, R. P.</t>
  </si>
  <si>
    <t>Bunding; Runoff; Semiarid region; Soil loss; Sorghum; Terracing</t>
  </si>
  <si>
    <t>10.1016/j.agwat.2016.01.001</t>
  </si>
  <si>
    <t>Weeds, a major constraint in cassava (Manihot esculenta Crantz), cause 45-75% yield loss. Weed management in short-duration cassava is unexplored. Field experiment was conducted during 2013-2015 at ICAR-Central Tuber Crops Research Institute (CTCRI), Kerala, India, in a split-plot design. Main plots comprised three short-duration cassava varieties (H-165, Sree Vijaya, and Vellayani Hraswa) and subplots five weed control methods, chemical (using pre-emergence herbicide, oxyfluorfen at 0.2 kg a.i. ha(-1) on the day of planting), mulching with crop residues and green manure, weed control ground cover cloth (WCGCC), hand-weeded, and unweeded controls. Weed flora was dominated by broad-leaved weeds, hog weed or red spiderling (Boerhavia diffusa L.), colored fleabane (Vernonia cinerea L.), red tassel flower [Emilia sonchifolia (L.)], Asian spiderflower or tick weed (Cleome viscosa L.) and the nutsedge (Cyperus rotundus L.), which were absent under WCGCC. Plant height, stem girth, leaf production, tuber biomass, total biomass, crop growth rate, and tuber yield under WCGCC and chemical treatment were greater. The yield under WCGCC was 35 and 15% greater than hand-weeding and chemical methods, respectively. The yield in chemical method was 17% greater than hand-weeding. Combination of crop residues and green manuring were alternatives to chemical and handweeding methods. Unrestricted weed growth reduced yield by 74% over hand-weeding. Weed index was lowest in WCGCC, but similar to chemical and eco-friendly practices. Chemical method generated highest net income and benefit/cost ratio (US$3,315 and 3.4, respectively). The WCGCC, pre-emergence herbicide, and biomass mulching can be components of integrated weed management in cassava.</t>
  </si>
  <si>
    <t>Byju, Gangadharan; Jyothi, Alummottil N.; Sreekumar, Janardanan; Suja, Girija; Veena, Syamala S.</t>
  </si>
  <si>
    <t>COVER CROPS; SUPPRESSION</t>
  </si>
  <si>
    <t>10.1002/agj2.20528</t>
  </si>
  <si>
    <t>diversification/green manure;nutrient management/organic fertilizer;pest and disease management/chemical/synthetic/herbicide;pest and disease management/physical/weeding;residue management/crop/mulch</t>
  </si>
  <si>
    <t>Weed growth and labor demand under hand-hoe based reduced tillage in smallholder farmers' fields in Zimbabwe</t>
  </si>
  <si>
    <t>Conservation agriculture based on hand hoe dug planting basins has been widely promoted for the last decade or two in the smallholder farming sector of southern Africa targeting resource constrained households without access to draft power. In Zimbabwe planting basins are used by about one hundred thousand households but on small plots (&lt;0.5 ha) although most are unable to adopt soil surface mulching and crop rotation due to competing uses for crop residues as livestock feed and poorly developed markets for other crops, respectively. We report on the effects of reduced tillage based on hand-hoe dug planting basins (PB) on weed growth (20 farms), and labor demand and returns to investment (50 farms) compared with animal-drawn mouldboard plough based conventional tillage (CONV) in maize (Zea mays L) fields, across selected districts located in contrasting agro-ecological zones in Zimbabwe. Weed growth was assessed through a survey conducted at the end of the 2009/10 and 2010/11 cropping seasons. Labor demand and returns to investment were measured on 50 farms across five districts using direct observations during the 2011/12 cropping season. The survey showed that farmers on average weeded their PB plots 2.7 times per season compared to 1.7-1.9 times in CONV plots (P.&lt;0.001), and timing was often delayed in the former. Reduced tillage plots had 17% (P &lt; 0.001) more weed ground cover and 9% (P &lt; 0.05) more weed dry matter compared with CONV plots in the 2009/10 season, and differences in 2010/11 were not significant. Weed growth was highest in semi-arid areas (natural regions III and IV) compared with wetter sub-humid areas (natural region II) and arid areas (natural region V). Farmers planted their PB plots 12-23 days earlier, weeding frequency was 42.1-58.9% higher in PB plots, compared with CONV. Labor demand was more than double under PB (84.7 man days ha(-1), weeding 48.1 man days ha(-1)) compared to CONV (38.6 man days ha(-1)). However, returns to investment were 42.7% higher under PB (U$1.77) compared with CONV (U$1.24). Weed growth and labor demand remained high under PB tillage even after several years, interventions such as the use of alternative weed control methods need to be introduced to farmers to reduce labor demand and consequently increase its adoption both in terms of number of farmers and cultivated area in southern Africa. (C) 2013 Elsevier B.V. All rights reserved.</t>
  </si>
  <si>
    <t>Kunzekweguta, Machiweyi; Mashingaidze, Nester; Masvaya, Esther Nyaradzo; Mazvimavi, Kizito; Nyamangara, Justice; Nyengerai, Kudzai; Tirivavi, Ronald</t>
  </si>
  <si>
    <t>Conventional tillage; Returns to labor; Planting basins; Weed growth</t>
  </si>
  <si>
    <t>10.1016/j.agee.2013.10.005</t>
  </si>
  <si>
    <t>Welfare impact of improved maize varieties adoption and crop diversification practices among smallholder maize farmers in Ogun State, Nigeria</t>
  </si>
  <si>
    <t>In Nigeria, the inconsistency in maize production compared to the projected average output has grave implications considering the sharp increase in maize demand and its strategic importance in addressing economic welfare issues. Thus, emphasis is placed on improved agricultural technologies for increasing farming household's productivity and income. This study explored the determinant of complementary improved maize varieties (IMVs) and crop diversification (CD) adoption on smallholder maize farmers' welfare (measured by productivity and net farm income) in Ogun State, Nigeria, using a cross sectional data obtained from a multi-staged random sampling of 200 respondents. A multinomial endogenous switching regression (MESR), that correct for endogeneity and unnoticed heterogeneity was employed to analysed the data. The results from the analysis highlighted different socioeconomic characteristics, input variables, policy, and institutional variables as the determinants of the package adoption of IMVs and CD. Estimates of the average treatment effect (ATT) from the MESR model revealed that farmers who adopt IMVs and CD in combination or in isolation realised increased maize productivity and net farm income per hectare. However, farmers who adopt only IMVs achieved the highest welfare outcomes. These findings heighten that policies that stimulate IMVs adoption should be designed, prioritised and upscale to farming areas experiencing low yields to meet farmers' socioeconomic and livelihoods conditions.</t>
  </si>
  <si>
    <t>Akinbosoye, F.; Baiyegunhi, L. J. S.; Bello, L. O.</t>
  </si>
  <si>
    <t>Adoption; Welfare impact; Improved maize varieties; Crop diversi fication; Multinomial endogenous switching regression; Nigeria</t>
  </si>
  <si>
    <t>10.1016/j.heliyon.2022.e09338</t>
  </si>
  <si>
    <t>irrigation;mulch/plastic;planting/flat;residue management/non-crop/mulch;water harvesting/ridge and furrow</t>
  </si>
  <si>
    <t>diversification;varieties/improved</t>
  </si>
  <si>
    <t>Welfare impacts of conservation agriculture adoption on smallholder maize farmers in South Africa</t>
  </si>
  <si>
    <t>Climate change and soil degradation are the issues depleting the soil's ability to promote good yield. One of the ways to combat this is the practice of conservation agriculture (CA). This study was carried out to explore and investigate the impact of CA. Multinomial endogenous switching regression model and cross-sectional data were used to investigate the determinants and the impact of the adoption of CA on the income of smallholder maize farmers in Mpumalanga Province, South Africa. Three categories of CA (minimum tillage, crop diversification and a combination of both minimum tillage and crop diversification) were considered. The empirical results revealed that regardless of the choices of CA practices adopted by the maize farmers, the income realized was higher for adopters than for non-adopters of CA practices. The average treatment effect for the adopters of both minimum tillage and crop diversification was the highest, showing an increase in income by 60.31% (R15575.99/$996.57USD) compared to the non-adopters. The policy implication for these results is that there is a need to promote the adoption of CA practices, particularly a combination of both minimum tillage and crop diversification, given their significant impact on farmer income, an important welfare outcome that has significant implications on food security and poverty alleviation.</t>
  </si>
  <si>
    <t>Chagwiza, Clarietta; Oduniyi, Oluwaseun Samuel; Wade, Tara</t>
  </si>
  <si>
    <t>Adoption; conservation agriculture; impact; income; South Africa</t>
  </si>
  <si>
    <t>10.1017/S1742170522000308</t>
  </si>
  <si>
    <t>Nitrogen loss via volatilization, leaching, and surface runoff is a major problem in coarse-textured and alkaline soils of Multan, Pakistan, impacting the economic and environmental sustainability of wheat (Triticum aestivum L.) production systems in the region. Soil amendments with biochar in combination with optimal levels of inorganic N could improve wheat productivity, but sustainable adoption will depend on economic profitability. We evaluated the effects of biochar produced from green waste (GW-450) and poultry waste (PW-450) feedstock and different rates of inorganic N (0, 60, and 120 kg N ha(-1)) on wheat productivity and economic profitability. The PW-450 improved wheat yield, quality, and nutrient uptake compared with the GW-450, which was attributed to a lower C/N ratio and higher essential nutrients and specific surface area that enhanced adsorption properties of the former. Soil amendments with biochar in combination with inorganic N improved wheat grain yield, quality, and N uptake over non-amended soils. On average, biochar increased wheat grain yield, protein content, and N uptake by 55 to 355 kg ha(-1), 3.7 to 6.9 g kg(-1), and 15 to 41 kg ha(-1), respectively. Despite the benefits of biochar on wheat yield, it was not economically profitable within the two growing seasons due to high application rates and price. However, the effects of biochar may last longer and potentially make biochar profitable in the long term. Overall, biochar holds promise for use in the wheat cropping system in Multan, Pakistan; further studies are recommended to better elucidate its benefit in the long term.</t>
  </si>
  <si>
    <t>Abid, Muhammad; Shahzad, Khurram; Sintim, Henry Y.</t>
  </si>
  <si>
    <t>USE EFFICIENCY; AMMONIA VOLATILIZATION; SOIL; NITRATE; RETENTION; LOSSES; IMPACT; NITRIFICATION; TEMPERATURE; FERTILIZER</t>
  </si>
  <si>
    <t>10.2134/agronj2018.01.0055</t>
  </si>
  <si>
    <t>costs;variable cost;net return;gross return</t>
  </si>
  <si>
    <t>Intercropping is considered a promising system for boosting crop productivity. However, intercropping usually requires higher inputs of resources that emit more CO2. It is unclear whether an improved agricultural pattern could relieve this issue and enhance agricultural sustainability in an arid irrigation area. A field experiment using a well-designed agricultural practice was carried out in northwest China; reduced tillage, coupled with wheat straw residue retention measures, was integrated with a strip intercropping pattern. We determined the crop productivity, water use, economic benefits, and carbon emissions (CEs). The wheat-maize intercropping coupled with straw coveting (i.e., NTSI treatment), boosted grain yield by 27-38% and 153-160% more than the conventional monoculture of maize and wheat, respectively, and it also increased by 9.9-11.9% over the conventional intercropping treatment. Similarly, this pattern also improved the water use efficiency by 15.4-22.4% in comparison with the conventional monoculture of maize by 45.7-48.3% in comparison with the conventional monoculture of wheat and by 14.7-15.9% in comparison with the conventional intercropping treatment. Meanwhile, NTSI treatment caused 7.4-13.7% and 37.0-47.7% greater solar energy use efficiency than the conventional monoculture of maize and wheat, respectively. Furthermore, the NTSI treatment had a higher net return (NR) by 54-71% and 281-338% and a higher benefit per cubic meter of water (BPW) by 35-51% and 119-147% more than the conventional monoculture of maize and wheat, respectively. Similarly, it increased the NR and BPW by 8-14% and 1416% in comparison with the conventional intercropping treatment, respectively. An additional feature of the NTSI treatment is that it reduced CEs by 13.4-23.8% and 7.3-17.5% while improving CE efficiency by 62.6-66.9% and 23.2-33.2% more than the conventional monoculture maize and intercropping treatments, respectively. We can draw a conclusion that intercropping maize and wheat, with a straw covering soil surface, can be used to enhance crop production and NRs while effectively lowering CO2 emissions in arid oasis irrigation region.</t>
  </si>
  <si>
    <t>Chai, Qiang; Fan, Zhilong; Feng, Fuxue; Guo, Yao; Hu, Falong; Yin, Wen; Yu, Aizhong; Zhao, Cai</t>
  </si>
  <si>
    <t>carbon emission; crop productivity; economic benefits; strip intercropping; reduced tillage; straw retention</t>
  </si>
  <si>
    <t>10.3389/fpls.2018.01328</t>
  </si>
  <si>
    <t>Where is the limit? lessons learned from long-term conservation agriculture research in Zimuto Communal Area, Zimbabwe</t>
  </si>
  <si>
    <t>Smallholder farming in Zimbabwe is increasingly affected by dwindling maize (Zea mays L.) yields due to declining soil fertility and the negative effects of climate variability and change. A long-term on-farm study was established between 2004 and 2013 at the Zimuto Communal Area near Masvingo, Southern Zimbabwe to test the feasibility and viability of conservation agriculture (CA) systems under the circumstances of low fertility and erratic rainfall. CA seeding systems based on animal traction excelled and significantly increased maize productivity by up to 235% (1761 kg ha(-1)) and legume productivity by 173% (265 kg ha(-1)) as compared to the conventional control treatment. Soil quality indicators such as infiltration and soil carbon improved 64-96% and 29-97 %, respectively, over time. However, a direct link between increased infiltration and grain yield could not be established. Increased plant population, because of greater precision and moisture conservation during direct seeding as well as an improved response to fertilizer application due to gradually increasing soil carbon could be the reasons why yields on CA systems outyielded the conventional control. CA systems were more economically viable than planting crops under the normal conventional practice with mouldboard ploughs and removal of crop residues. Farmers generally rated important crop characteristics of maize planted under CA as high but weed control was rated as low, due to the lack of an appropriate herbicide under the prevailing environment. The results of this study show that CA is a potential option even in areas of climate risk and low soil fertility. However, the adoption of CA was low amongst members of the rural farming community due to the perceived risk of crop failure, lack of appropriate and accessible inputs and markets for farm produce, and lack of appropriate information and knowledge about alternative agricultural methods. This highlights the need for better resource and input availability as well as more vibrant and efficient extension services. Successful CA promotion requires that the systems are adapted to farmers' circumstances. However, CA cannot expand where farmers depend on remittances, are donor dependent, and where crop production in general is doubtful. Land uses such as extensive livestock production or game ranching may be better and more profitable alternatives for farmers in these situations.</t>
  </si>
  <si>
    <t>Mujeyi, Angeline; Mupangwa, Walter; Mutenje, Munyaradzi; Thierfelder, Christian</t>
  </si>
  <si>
    <t>Sustainable land management; Soil fertility; No-tillage; Residue retention; Climate variability; Profitability; Farmer perception</t>
  </si>
  <si>
    <t>10.1007/s12571-014-0404-y</t>
  </si>
  <si>
    <t>Who uses sustainable land management practices and what are the costs and benefits? Insights from Kenya</t>
  </si>
  <si>
    <t>Suboptimal land management practices are degrading soils and undermining food production. Sustainable land management (SLM) practices can improve soil and enhance yields. This study identifies variations in SLM uptake, characterising farmers most likely to use SLM practices, identifying when it makes economic sense for farmers to implement particular SLM practices and how long it takes before benefits exceed costs. Using questionnaire data from farmers in western Kenya, we undertake a cost-benefit analysis and analyse determinants of SLM practice use. SLM implementation varied between counties and SLM practice(s), with household and farm characteristics, and access to assets and advice, playing a key role. SLM practices with high upfront and maintenance costs (e.g., terraces and agroforestry) offer low benefit-to-cost ratios for individual farmers who must also wait many years to break even on their investments. Nevertheless, over the policy-relevant time horizon considered (to 2030), Net present value can be positive. Simple SLM practices (manuring and intercropping) have low input costs and offer high benefit to cost ratios, providing a positive net present value up to 2030. Findings suggest that simple practices should be prioritised within policy to improve soil and increase yields. These should be supported by subsidies or other economic measures, facilitating uptake of practices such as agroforestry, which can provide wider societal benefits (e.g., improved water retention and carbon sequestration). Economic mechanisms could be augmented with support for agricultural innovation systems, improved monitoring of land management and yield relationships, and investment in climate and soil information services.</t>
  </si>
  <si>
    <t>Dallimer, Martin; Gicheru, Patrick; Njoroge, George; Orchard, Steven E.; Osano, Philip; Stringer, Lindsay C.; Wen, Cheng</t>
  </si>
  <si>
    <t>Africa; ecosystem services; food security; land degradation; sustainable agriculture</t>
  </si>
  <si>
    <t>10.1002/ldr.3001</t>
  </si>
  <si>
    <t>diversification/agroforestry;diversification/intercropping;nutrient management/organic fertilizer;water harvesting/terraces</t>
  </si>
  <si>
    <t>Why do smallholder farmers dis-adopt conservation agriculture? Insights from Malawi</t>
  </si>
  <si>
    <t>International donors and advisory bodies, governments, and nongovernmental organisations are actively promoting conservation agriculture (CA) to improve agricultural productivity and resilience to climate change impacts. However, many smallholder farmers continue to dis-adopt (abandon) the technology. Reasons for dis-adoption are not well known. This article examines farmers' lived experiences and perceptions of CA to understand why smallholder farmers dis-adopt CA in Malawi. Improving understanding of dis-adoption of this seemingly appropriate intervention is important to achieve sustained adoption and for ensuring long-lasting impacts of agricultural development project interventions. A mixed methods approach was used, involving household questionnaire survey and focus group discussions with smallholder farmers. Findings reveal that although drivers of dis-adoption are multidimensional and multilayered, they are rooted in shortfalls of CA promoters' implementation arrangements. Although CA proponents market CA as a time-saving, labour-saving, and yield-improving technology, respondents report contrary experiences. Our findings show that farmers lack sufficient technical support and encounter technological, social, institutional, and economic challenges. These, coupled with unfulfilled expectations, undermine ownership of CA projects and lead to dis-adoption. This highlights a need to (a) collaboratively design projects to better suit local needs and context with inclusive implementation arrangements; (b) emphasise climate resilience benefits of CA rather than economic benefits to manage farmers' expectations; (c) intensify multidisciplinary research that incorporates farmers' knowledge and experiences to develop suitable, flexible, and low-input CA packages; and (d) provide regular hands-on technical extension support to farmers.</t>
  </si>
  <si>
    <t>Chinse, Edna; Dougill, Ndrew; Stringer, Lindsay</t>
  </si>
  <si>
    <t>adoption; farmers' perceptions; sub-Saharan Africa; sustainable land management; technology transfer</t>
  </si>
  <si>
    <t>10.1002/ldr.3190</t>
  </si>
  <si>
    <t>Yield and biomass production by African eggplant (Solanum aethiopicum) and sorghum (Sorghum bicolor) intercropped with planted Ber (Ziziphus mauritiana) in Mali (West Africa)</t>
  </si>
  <si>
    <t>Methods for introduction of an improved cultivar of Ber tree (Ziziphus mauritiana Lam.) also called Jujube and its management on farms through intercropping with African eggplant (Solanum aethiopicum L.) and sorghum [Sorghum bicolor (L.) Moench] were tested in Sanankoroba, Mali. An experimental plantation was established on-farm with seedlings of the local variety of Ber half of which were grafted in situ with an improved cultivar of Ber called Seb. Crop production, Ber growth and fruit production were assessed over two cropping seasons. Both the improved and local varieties of Ber had no detrimental effect on either eggplant or sorghum, both in terms of yield and nutritional quality. In fact a beneficial effect of trees was found on the performance of both crops (yield and dry matter production) which suggests complementarities in resource use. The high level of fruit production by the improved variety of Ber observed on farms under rain-fed conditions may be a source of additional income and diversification of diet for rural communities in West Africa. Therefore, farmers' adoption of growing improved Ber varieties in association with food crops may help considerably in improving food security and alleviating poverty in the region.</t>
  </si>
  <si>
    <t>Bayala, Jules; Sanou, Haby; Sidibe, Daouda; Teklehaimanot, Zewge</t>
  </si>
  <si>
    <t>Domestication; Improved cultivar; Income; Nutritive composition; Shade tolerance</t>
  </si>
  <si>
    <t>10.1007/s10457-016-9978-z</t>
  </si>
  <si>
    <t>mali</t>
  </si>
  <si>
    <t>vegetables;fruit;cereals</t>
  </si>
  <si>
    <t>solanum aethiopicum;ziziphus mauritiana;sorghum bicolor</t>
  </si>
  <si>
    <t>Yield and economic benefits of late planted short-season cotton versus full-season cotton relayed with garlic</t>
  </si>
  <si>
    <t>Relay intercropping of garlic with full-season cotton is currently one of the dominant cropping systems in China, but the net benefit is decreasing because the system is labor-intensive. Direct planting of short season cotton after garlic harvest may increase net revenue through reducing labor and material input. Three field experiments were consecutively conducted in Jinxiang County of China, to determine the effects of plant density and soil fertility on yield, yield components, boll load and leaf senescence in the 1st and 2nd experiments. In the third experiment, we compared the economic benefits of the two cropping systems. Data from the 1st experiment showed that plant density affected yield and yield components, with the optimum plant density being 3.0 plants m(-2) for full-season cotton and 9.0 plants m(-2) for short season cotton. In the 2nd experiment, the seedcotton yield of full-season cotton was 9.1% higher under high than medium soil fertility, but there was no yield difference between the two soil fertility levels for short-season cotton. Full-season cotton exhibited larger boll load, earlier leaf senescence and lower boll weight under medium than high fertility. Results of the third experiment showed that seedcotton yield or output value of short-season cotton was 14.5% lower than that of full-season cotton, but the gross return for short-season cotton was 69.2% higher than that for full-season cotton because the short-season cotton required 27.3% less labor and material inputs. The overall results showed that late planted short-season cotton after garlic harvest can be a promising alternative for enhancing the benefits of garlic-cotton production in China. (C) 2016 Elsevier B.V. All rights reserved.</t>
  </si>
  <si>
    <t>Dai, Jianlong; Dong, Hezhong; Eneji, A. Egrinya; Li, Weijiang; Lu, Hequan; Tang, Wei; Zhang, Dongmei</t>
  </si>
  <si>
    <t>Cotton; Garlic; Double cropping; Leaf senescence; Yield; Economic benefit</t>
  </si>
  <si>
    <t>10.1016/j.fcr.2016.10.006</t>
  </si>
  <si>
    <t>cash crop;vegetables</t>
  </si>
  <si>
    <t>gossypium;allium sativum</t>
  </si>
  <si>
    <t>diversification/crop rotation;land preparation/tillage/reduced or zero/direct;diversification/intercropping/relay</t>
  </si>
  <si>
    <t>Yield and Economic Performance of Organic and Conventional Cotton-Based Farming Systems - Results from a Field Trial in India</t>
  </si>
  <si>
    <t>The debate on the relative benefits of conventional and organic farming systems has in recent time gained significant interest. So far, global agricultural development has focused on increased productivity rather than on a holistic natural resource management for food security. Thus, developing more sustainable farming practices on a large scale is of utmost importance. However, information concerning the performance of farming systems under organic and conventional management in tropical and subtropical regions is scarce. This study presents agronomic and economic data from the conversion phase (2007-2010) of a farming systems comparison trial on a Vertisol soil in Madhya Pradesh, central India. A cotton-soybean-wheat crop rotation under biodynamic, organic and conventional (with and without Bt cotton) management was investigated. We observed a significant yield gap between organic and conventional farming systems in the 1st crop cycle (cycle 1: 2007-2008) for cotton (-29%) and wheat (-27%), whereas in the 2nd crop cycle (cycle 2: 2009-2010) cotton and wheat yields were similar in all farming systems due to lower yields in the conventional systems. In contrast, organic soybean (a nitrogen fixing leguminous plant) yields were marginally lower than conventional yields (-1% in cycle 1, -11% in cycle 2). Averaged across all crops, conventional farming systems achieved significantly higher gross margins in cycle 1 (+29%), whereas in cycle 2 gross margins in organic farming systems were significantly higher (+25%) due to lower variable production costs but similar yields. Soybean gross margin was significantly higher in the organic system (+11%) across the four harvest years compared to the conventional systems. Our results suggest that organic soybean production is a viable option for smallholder farmers under the prevailing semi-arid conditions in India. Future research needs to elucidate the long-term productivity and profitability, particularly of cotton and wheat, and the ecological impact of the different farming systems.</t>
  </si>
  <si>
    <t>Andres, Christian; Forster, Dionys; Maeder, Paul; Messmer, Monika M.; Verma, Rajeev; Zundel, Christine</t>
  </si>
  <si>
    <t>BT COTTON; FAIR TRADE; SOIL QUALITY; SUSTAINABILITY; PRODUCTIVITY; PROFITABILITY; BIODIVERSITY; AGRICULTURE; BENEFITS; IMPACTS</t>
  </si>
  <si>
    <t>10.1371/journal.pone.0081039</t>
  </si>
  <si>
    <t>vicia faba;gossypium;glycine max;triticum</t>
  </si>
  <si>
    <t>biodynamic farming;organic farming</t>
  </si>
  <si>
    <t>Risk efficiency of rice grain yield and returns to farm operators' household resources generated from an improved short-duration cover crop fallow system were compared with (traditional) natural bush fallow, and continuous rice-cropping systems. The improved fallow system involved maintaining Calopogonium mucunoides, seeded into a natural bush fallow for 2 years before planting to rice. With no chemical fertilizer application, which reflects farmers' practice in the area, average grain yield for continuous rice (1,185 kg/ha) and the cropping sequence incorporating a natural bush fallow (1,175 kg/ha) did not differ, but were higher for the improved fallow system (1,304 kg/ha). This suggests that nutrient contribution from the leguminous cover crop made up for critical crop N requirements in the improved fallow. Stochastic dominance of grain yield distributions from the improved fallow system, relative to the other two cropping systems, was more dramatic with no N fertilizer application compared to treatments with 30 kg/ha N. Average returns were highest for the unproved fallow system, followed by the natural bush fallow-cropping system, and then continuous rice, under the no N fertilizer treatment regime. With 30 kg/ha N fertilizer, income risk efficiency was less clear (compared to treatments with no N fertilizer), especially between continuous rice and the improved fallow treatment, because of faster N mineralization effects on continuous rice. in contrast, the improved cover crop fallow system completely dominated the natural bush fallow treatment under both fertilizer regimes. Rice production systems that incorporated the leguminous cover crop fallow were superior to the natural bush fallow system, based on both grain yield and average farm income risk-efficiency considerations.</t>
  </si>
  <si>
    <t>Dogbe, W; Langyintuo, AS; Lowenberg-Deboer, J; Yiridoe, EK</t>
  </si>
  <si>
    <t>rice; cover-crop fallow; stochastic dominance; Ghana</t>
  </si>
  <si>
    <t>10.1111/j.0169-5150.2005.00013.x</t>
  </si>
  <si>
    <t>cereals;legume;other;livestock</t>
  </si>
  <si>
    <t>hordeum vulgare;cicer arietinum;vigna unguiculata;pisum sativum;pennisetum;sus domesticus;columbidae;cajanus cajan;sorghum bicolor</t>
  </si>
  <si>
    <t>Yield and nitrogen uptake of sole and intercropped maize and peanut in response to N fertilizer input</t>
  </si>
  <si>
    <t>Chinese agriculture needs to become less dependent on fertilizer inputs to enhance sustainability. Cereal/legume intercropping is a potential pathway to lower fertilizer inputs, but there is insufficient knowledge on the nitrogen (N) response in species mixtures. Here, we investigated N response in maize/peanut intercropping. Maize showed a stronger yield response to N input than peanut both in sole cropping and in intercropping, and so did sole crops relative to intercrops. Maize yield was the highest at the maximum level tested: 360 kg N/ha. Agronomic efficiency (AE) of sole maize was 7.8 kg/kg N input, averaged across five N levels (0, 90, 180, 270, and 360 kg/ha). Partial land equivalent ratios (pLERs) for maize decreased with N input, from 0.70 at zero to 0.64 at 360 kg/ha. Sole peanut showed an optimum yield response to N input, with the highest yield at 270 kg/ha and lower yield at 360 kg/ha. The average AE of sole peanut was 1.3 kg/kg. The pLER of peanut declined from 0.43 at zero to 0.32 at 360 kg/ha while the overall LER decreased from 1.13 to 0.96, indicating relative better performance of intercropping at low than at high N input. Apparent recovery (RE) for N was 27.2% for sole maize, 12.4% for sole peanut, and 7.2% for intercrops. Mean N uptake was 179 kg/ha in sole maize, 199 kg/ha in intercropping, and 264 kg/ha in sole peanut. Partial economic budgeting indicated that with the current low Chinese N fertilizer prices, gross margin is maximized with high N input in sole crops; however, for intercropping, the highest gross margin was attained at intermediate N inputs of 180 or 270 kg/ha. Fertilizer price incentives may facilitate a transition to intercropping at moderate N input in China.</t>
  </si>
  <si>
    <t>Gao, Huaxin; Meng, Weiwei; Wan, Shubo; Zhang, Chaochun; Zhang, Fusuo; Zhang, Zheng; van der Werf, Wopke</t>
  </si>
  <si>
    <t>intercropping; land equivalent ratio; N input; N uptake; yield</t>
  </si>
  <si>
    <t>10.1002/fes3.187</t>
  </si>
  <si>
    <t>Yield, Economic Benefit, Soil Water Balance, and Water Use Efficiency of Intercropped Maize/Potato in Responses to Mulching Practices on the Semiarid Loess Plateau</t>
  </si>
  <si>
    <t>Increasing agricultural productivity without undermining further the integrity of the Earth's environmental systems such as soil water balance are important tasks to ensure food security for an increasing global population in rainfed agriculture. The impact of intercropping maize (Zea mays L.) with potato (Solanum tuberosum L.) on yield, land equivalent ratios (LER), water equivalent ratio (WER), water use, energy output, and net economic return were examined under seven planting systems: potato grown solely or intercropped on the flat field without mulching, maize grown solely or intercropped with potato on ridges or flat field with or without plastic film mulched. The three intercropping systems had 3-13% less water use than the monocropping. Among the intercropped systems, flat field caused more depletion of soil water than ridged field for both years. Compared to monocultures, intercropping with plastic film mulching and ridging significantly increased LER and WER. Meanwhile, intercropping with mulching and ridging significantly increased net economic return and energy output by 8% and 24%, respectively, when compared to monocropping. These results suggest that maize under plastic film mulched ridge-furrow plot intercropped with potato under flat plot without mulching increased energy output, net economic return, and water use efficiency without increasing soil water depletion, which could be an optimal intercropping system for the semiarid farmland on the western Loess Plateau.</t>
  </si>
  <si>
    <t>Anwar, Sumera; Fudjoe, Setor Kwami; Li, Lingling; Luo, Zhuzhu; Wang, Linlin; Xie, Junhong; Zechariah, Effah</t>
  </si>
  <si>
    <t>intercropping; mulching; soil water balance; yield; water use efficiency; net economic return</t>
  </si>
  <si>
    <t>10.3390/agriculture11111100</t>
  </si>
  <si>
    <t>Enhancing nitrogen productivity and economic benefits are the key for organic vegetable production across the Northwest China. Through three cropping cycles in net house, changes under organic fertilizer (composited cow dung) in combination with different level of corn cobs biochar (BC) in soil mineral nitrogen, growth, yield, nitrogen use efficiency and economic benefits of Organic Chinese Flowering Cabbage (OFCC) were examined. The treatments included: 110.0tha(-1) organic fertilizer (OF), combination of OF and 8.5tha(-1) BC (OF+B8.5), combination of OF and 17.0tha(-1) BC (OF+B17), no OF and BC as control (CK). Results showed that highest vegetative sprouts long and crude, yield and N uptake were obtained from the OF+B8.5. Total annual yield and N uptake of OFCC increased by 43.5% and 47.6% (p&lt;0.05), respectively, for OF+B8.5 compared with the OF. Meanwhile, OF+B8.5 provided exerted a 52.2% increase in nitrogen agronomic efficiency and 42.3% increase in net income over the OF. However, the OF+B17 did not exert positive effects. These benefits of BC could be attributed partly to mitigation of N leaching as indicated by higher NO3- content in the topsoil and reduced content in the subsoil. In OF+B17, a higher soil NO3- content was measured, however, this did not bring to a higher yield due to nitrogen availability reduced by BC surface functional groups and soil higher C/N relative to that of OF+B8.5. We conclude that application of small amounts of BC can allow farmers to receive higher net income via increased yields.</t>
  </si>
  <si>
    <t>Guo, Wen-zhong; Li, Yin-kun; Ma, Li; Wang, Li-chun; Wang, Zhan; Xu, Zhi-gang</t>
  </si>
  <si>
    <t>Chinese Flowering Cabbage; Biochar; Nitrogen use efficiency; Economic benefits; Organic fertilizer</t>
  </si>
  <si>
    <t>10.1007/s10705-019-09971-6</t>
  </si>
  <si>
    <t>brassica chinensis var. parachinensis</t>
  </si>
  <si>
    <t>YIELD, QUALITY AND PROFITABILITY OF HUNGARIAN VETCH (Vicia pannonica Crantz) UNDER DIFFERENT TILLAGE SYSTEMS AND SEED RATIOS</t>
  </si>
  <si>
    <t>In this study, Hungarian vetch (Vicia pannonica Crantz) `HV' production, under different tillage systems (zero `ZT', reduce `RT' and conventional `CT') and seed ratios (80, 100, 120, 140, 160 kg ha-1) was evaluated in yield, protein content and profitability for forage and seed. This two-year study was conducted in Yozgat-Turkey conditions in 2014-2015 and 2015-2016 seasons. The experiments were arranged in split-plot, with the tillage systems as main plots and seed ratios as split-plots. Previous crop was wheat in both years. According to the two-year averages, the tillage systems were ordered statistically as follows: CT=RT=ZT for hay yield, ZT = CT &gt; RT for protein content of hay, RT=ZT=CT for seed yield and ZT&gt;RT=CT for protein content of seed. However the effect of year was significant for the treatments and, although not significant, seed ratio exhibited different effects changing depend on forage or seed harvest. Namely, seed yield was relatively more at the low seed ratios (80-100 kg ha-1) while hay yield was more at the high seed ratios (140-160 kg ha-1). Yield performances and low costs made ZT and RT economically superior than CT in both productions. Considering the yield and economy, ZT has seen as a more suitable system in HV cultivation with the seed ratio of 100 kg ha-1 for seed and 140 kg ha-1 for forage purposes. All these results have showed that HV cultivated with conservation tillage systems, especially with ZT can be competitive by conventional tillage regarding yield, moreover is much better for economically.</t>
  </si>
  <si>
    <t>Basara, Ugur; Karabulut, Ismail</t>
  </si>
  <si>
    <t>Conservational tillage; hay yield; Hungarian vetch; profitability; seed yield</t>
  </si>
  <si>
    <t>10.17557/tjfc.1033578</t>
  </si>
  <si>
    <t>vicia pannonica</t>
  </si>
  <si>
    <t>Yield, water productivity and economic return of dryland wheat in the Loess Plateau in response to conservation tillage practices</t>
  </si>
  <si>
    <t>Winter wheat (Triticum aestivum L.) production on the Loess Plateau in China has been threatened by water scarcity and climate change during the last decade. Sustainable crop production in this region requires managerial practices that can provide high yield and high water productivity (WP). A 7-year (2001-2008) study at the Loess Plateau Research Station of Lanzhou University investigated the effects of various conservation tillage practices on grain yield, soil water content (SWC), WP and economic return of winter wheat production. Tillage treatments included: conventional tillage (T), conventional tillage followed by stubble retention (TS), no-till (NT) and no-till followed by stubble retention (NTS). Over the entire experimental period, grain yield and WP of winter wheat ranged from 1279 to 4894 kg/ha and 0.32 to 2.41 kg/m(3), respectively. Both were significantly affected by tillage treatment and year, while SWC was only affected by year. Grain yield and WP in TS was increased by 4.9, 12.1, 0.9% and 13.7, 20.4 and 3.9% compared with NTS, NT and T, respectively, over seven growing seasons. Additionally, a multiple linear regression analysis indicated that grain yield is mainly limited by SWC during planting. Despite its lower grain yield, the NTS treatment increased economic benefit by US$ 328, US$ 23 and US$ 87/ha compared with TS, NT and T, respectively. Therefore, it is suggested that increasing soil water storage at wheat sowing time and encouraging the use of NTS could improve economic returns in this region.</t>
  </si>
  <si>
    <t>Cui, S.; Li, J.; Li, Z.; Shen, Y.; Yang, Q.; Yang, X.; Zhang, Q.</t>
  </si>
  <si>
    <t>USE EFFICIENCY; WINTER-WHEAT; SOIL-WATER; GRAIN-YIELD; ROOT-GROWTH; PHYSICAL-PROPERTIES; STUBBLE MANAGEMENT; NITROGEN; FALLOW; MAIZE</t>
  </si>
  <si>
    <t>10.1017/S0021859617000338</t>
  </si>
  <si>
    <t>Yield, water productivity and nutrient balances under the System of Rice Intensification and Recommended Management Practices in the Sahel</t>
  </si>
  <si>
    <t>Consumer demand for rice in sub-Saharan Africa (SSA) is increasing faster than for any other cereal. Governments in the Sahel are responding by promoting double-cropping of irrigated rice in the region's river basins, although rising fertilizer and water costs cast doubt on the future profitability of such systems. Despite controversy, the System of Rice Intensification (SRI) is widely promoted as a potential solution to this dilemma. SRI includes transplanting young, single seedlings at wide spacing, compost application, mechanical weed control, and alternate wetting and drying irrigation. However, independent evaluation of the system in comparison to an appropriate control is lacking in SSA, and the Sahel in particular. Responding to this need, we compared SRI to flooded rice production following regionally Recommended Management Practices (RMP), in a five-season experiment in the Senegal River Valley. Our objectives were to evaluate yield, water productivity, fertilizer nitrogen recovery efficiency, partial macronutrient balances and soil quality under both management systems. But because compost production in the Sahel is constrained by low labor and biomass availability, we replaced these materials with waste rice straw, and compared the impact of sole mineral fertilizer application to rice straw residue incorporation with fertilizer addition, under both SRI and RMP. In seasons 1-3, fertilizer alone significantly increased yield, with no differences found between management systems. In season 4, beneficial effects of straw incorporation and fertilizer addition were observed, as significant additive increases in yield, straw and fertilizer nitrogen recovery were found for each management system. In season 5, additive benefits were found only for SRI, although SRI yields never exceeded any fertility management treatment under RMP. Across seasons, water savings from 16% to 48% were obtained with SRI, resulting in significant (11%-45%) increases in water productivity. Combined straw incorporation and fertilizer application helped stabilize partial nitrogen and potassium balances across management systems. Compared to controls, straw incorporation also increased total soil nitrogen and carbon. In contrast to the literature on SRI in the Sahel, our findings indicate that when nutrient additions are held constant, significant yield increases should not be expected over conventionally recommended rice crop management systems. However, should farmers choose to experiment with SRI to reduce water use, they would be most likely to benefit from combining rice straw incorporation with mineral fertilizer, although several seasons may be required for additive yield effects to occur. (C) 2012 Elsevier B.V. All rights reserved.</t>
  </si>
  <si>
    <t>Krupnik, Timothy J.; Rodenburg, Jonne; Shennan, Carol</t>
  </si>
  <si>
    <t>Alternate wetting and drying (AWD); Residue management; Nitrogen use efficiency; SRI; Sub-Saharan Africa</t>
  </si>
  <si>
    <t>10.1016/j.fcr.2012.02.003</t>
  </si>
  <si>
    <t>Yield-phenology relations and water use efficiency of maize (Zea mays L.) in ridge-furrow mulching system in semiarid east African Plateau</t>
  </si>
  <si>
    <t>Yield-phenology relation is a critical issue affecting rainfed maize field productivity in semiarid east African Plateau (EAP). We first introduced Chinese ridge-furrow mulching (RFM) system to EAP, using three maize cultivars with early-, mid-and late-maturing traits as test materials. A two-year field experiment was conducted in a semiarid farm of Kenya from 2012 to 2013. Three treatments were designed: alternative ridge and furrow with transparent plastic mulching (FT), with black plastic mulching (FB) and without mulching (CK). We found that FT and FB significantly increased soil moisture and accelerated crop maturity across two growing seasons. Leaf area and shoot biomass were increased by 30.2% and 67.5% in FT, 35.2% and 73.5% in FB, respectively, compared with CK. Grain yield, water use efficiency and economic output were increased by 55.6%, 57.5% and 26.7% in FT, and 50.8%, 53.3% and 19.8% in FB, respectively. Optimal yield and economic benefit were observed in late-maturing cultivar due to increased topsoil temperature in FT in 2012 (cool), and in early-maturing cultivar owing to cooling effect in FB in 2013 (warm). Our study suggested RFM system, combined with crop phenology selection, be a promising strategy to boost maize productivity and profitability in semiarid EAP.</t>
  </si>
  <si>
    <t>Cheruiyot, Wesly K.; Gicheru, Patrick; Kariuki, Charles W.; Kavagi, Levis; Li, Feng-Min; Mo, Fei; Nguluu, Simon N.; Ren, Hong-Xu; Wang, Jian-Yong; Xiong, You-Cai; Zhang, Jian; Zhou, Hong</t>
  </si>
  <si>
    <t>SOIL-TEMPERATURE; LOESS PLATEAU; CLIMATE-CHANGE; GROWTH; POTATO; MOISTURE; DROUGHT; CONSERVATION; TECHNOLOGIES; BIOMASS</t>
  </si>
  <si>
    <t>10.1038/s41598-017-03372-x</t>
  </si>
  <si>
    <t>Water harvesting technologies and soil conservation measures promote water-nutrient synergy and increase agricultural production in the dryland zones of sub-Saharan Africa. To alleviate water stress, soil fertility decline and reduce runoff, soil and water conservation measures are promising options whose impact on agricultural productivity has not been fully explored. The objective of the study was to assess the effect of using zai pits in combination with selected soil fertility ammendments. An experiment was conducted in Tharaka Nithi County, Kenya to assess effects of using Zai pits in combination with selected amendments on sorghum production. The experiment was set up in a Randomized Complete Block Design (RCBD) involving 12 soil and water conservation treatments with three replications per block. Experimental data were subjected to analysis of variance and mean separation done using least significant difference (LSD) at p &lt; 0.05. Zai pit in combination with tithonia amendment had the highest yields of 4.30 Mg ha(-1) during short rains season of 2013 while Zai pit in combination with cattle manure had the highest yield of 4.18 Mg ha(-1) during short rains season of 2014. Conventional planting with full rate NPK had the highest benefit-cost ratio (BCR) of 3.58 while Zai pit without input had the least BCR of 0.99. The experiment showed that Zai pit technology contributed to increments of yields in comparison to conventional planting although its BCR was lower than conventional planting with similar amendments. However, both Zai pit and conventional practices should be used in combination with organic and inorganic amendments to enhance yields in sorghum production.</t>
  </si>
  <si>
    <t>Baaru, Mary; Kimaru-Muchai, W. Serah; Muna, W. Monica Mucheru-; Ngetich, K. Felix</t>
  </si>
  <si>
    <t>Water harvesting technologies; Tithonia diversifolia; Conventional planting</t>
  </si>
  <si>
    <t>10.1016/j.heliyon.2021.e08005</t>
  </si>
  <si>
    <t>nutrient management/organic fertilizer;nutrient management/inorganic fertilizer;water harvesting/basins</t>
  </si>
  <si>
    <t>Zero-tillage wheat provides stable yield and economic benefits under diverse growing season climates in the Eastern Indo-Gangetic Plains</t>
  </si>
  <si>
    <t>Sustainably enhancing wheat productivity in the Indo-Gangetic Plains (IGP) is vital for ensuring future food security. While in controlled field trials zero-tillage (ZT) wheat has demonstrated considerable yield benefits, empirical assessments of the performance stability of the practice in farmers' fields under varying climatic conditions are lacking. Given progressive climate change, this constitutes an important knowledge gap which we address with a unique panel dataset from 961 farm households in Bihar, India, spanning two favourable and two less favourable growing seasons. We employ an endogenous switching regression (ESR) framework to derive unbiased estimates of the expected impacts of ZT on wheat yields and production costs among the farming population (average treatment effect, ATE). The prevailing ZT practices led to significant yield gains in three out of the four years, notably in the less favourable seasons. Overall, the estimated yield ATE was 660 kg ha(-1). More importantly from the farmers' perspective, ZT led to significant cost savings in all four seasons, commensurate to a 5% increase in average total household incomes. We conclude that ZT for wheat in Bihar provides tangible and consistent benefits to farmers. Policy-makers in Bihar and adjacent states should continue to strongly support its adoption at scale.</t>
  </si>
  <si>
    <t>Keil, Alwin; Malik, Ram Kanwar; McDonald, Andrew; Mitra, Archisman</t>
  </si>
  <si>
    <t>Zero-tillage wheat; performance stability; climate variability; endogenous switching regression; Bihar</t>
  </si>
  <si>
    <t>10.1080/14735903.2020.1794490</t>
  </si>
  <si>
    <t>costs;income;variable cost</t>
  </si>
  <si>
    <t>Key Element</t>
  </si>
  <si>
    <t>Criteria</t>
  </si>
  <si>
    <t>Practice (Intervention/Exposure)</t>
  </si>
  <si>
    <t>The study must contain at least experiment practice relevant to one of:
1) biochar;
2) mulch or residue retention/incorporation;
3) reduced tillage;
4) crop diversification practices such as intercropping, relay cropping or crop rotation;
5) cover crops and improved fallow;
6) agroforestry (trees in croplands) or agrosilvopasture (trees in pastureland);
7) adding legumes to pastures;
8) increasing the energy content of feeds (e.g. increased grain or concentrate content);
9) crop nutrient management (inorganic fertilizer acceptable only if a range of applicaion rates are tested to analyse optimization of fertilization levels);
10) erosion reduction;
11) integrated pest management (IPM)</t>
  </si>
  <si>
    <t>Reports an economic outcome (including labour amount)</t>
  </si>
  <si>
    <t>Country (Population)</t>
  </si>
  <si>
    <r>
      <rPr>
        <sz val="11"/>
        <color rgb="FF000000"/>
        <rFont val="Calibri"/>
      </rPr>
      <t xml:space="preserve">Study takes place in a country that is </t>
    </r>
    <r>
      <rPr>
        <b/>
        <u/>
        <sz val="11"/>
        <color rgb="FF000000"/>
        <rFont val="Calibri"/>
      </rPr>
      <t>not</t>
    </r>
    <r>
      <rPr>
        <sz val="11"/>
        <color rgb="FF000000"/>
        <rFont val="Calibri"/>
      </rPr>
      <t xml:space="preserve"> considered high-income by the world bank. These are 2023 world bank high income countries:
Andorra, Antigua and Barbuda, Aruba, Australia, Austria, Bahamas, Bahrain, Barbados, Belgium, Bermuda, British Virgin Islands, Brunei, Canada, Cayman Islands, Channel Islands, Chile, Croatia, Curacao, Cyprus, Czech Republic, Denmark, Estonia, Faroe Islands, Finland, France, French Polynesia, Germany, Gibraltar, Greece, Greenland, Guam, Hong Kong, Hungary, Iceland, Ireland, Isle of Man, Israel, Italy, Japan, Kuwait, Latvia, Liechtenstein, Lithuania, Luxembourg, Macau, Malta, Monaco, Nauru, Netherlands, New Caledonia, New Zealand, Northern Mariana Islands, Norway, Oman, Panama, Poland, Portugal, Puerto Rico, Qatar, Romania, Saint Kitts and Nevis, Saint Martin, San Marino, Saudi Arabia, Seychelles, Singapore, Sint Maarten, Slovakia, Slovenia, South Korea, Spain, Sweden, Switzerland, Taiwan, Trinidad and Tobago, Turks and Caicos Islands, United Arab Emirates, United Kingdom, United States, United States Virgin Islands, Uruguay</t>
    </r>
  </si>
  <si>
    <t>Primary Data (Design)</t>
  </si>
  <si>
    <t>Study includes primary data. It does not use only secondary data, is not a review, nor is a meta-analysis</t>
  </si>
  <si>
    <t>Field Data (Design)</t>
  </si>
  <si>
    <t>Study includes field collected data, it does not only include model generated data.</t>
  </si>
  <si>
    <t>Control (Comparator)</t>
  </si>
  <si>
    <t xml:space="preserve">There should be a control treatment, but this is not always obvious from the abstract.	</t>
  </si>
  <si>
    <t>Farm or field scale (Design)</t>
  </si>
  <si>
    <t>Study is at farm or field scale. We can still include studies that report farm or field level data averaged across multiple farm or field scale observations.
Greenhouse experiments are allowed if they are representative of realistic growing conditions.
Pot experiments and lab experiments for crops are typically excluded.</t>
  </si>
  <si>
    <t>Agriculture (Population)</t>
  </si>
  <si>
    <t>Study needs to relate to agricultural commodity production.</t>
  </si>
  <si>
    <t>Currency</t>
  </si>
  <si>
    <t xml:space="preserve">Code </t>
  </si>
  <si>
    <t>Number</t>
  </si>
  <si>
    <t>AFGHANISTAN</t>
  </si>
  <si>
    <t>Afghani</t>
  </si>
  <si>
    <t>AFN</t>
  </si>
  <si>
    <t>ALBANIA</t>
  </si>
  <si>
    <t>Lek</t>
  </si>
  <si>
    <t>ALL</t>
  </si>
  <si>
    <t>ALGERIA</t>
  </si>
  <si>
    <t>Algerian Dinar</t>
  </si>
  <si>
    <t>DZD</t>
  </si>
  <si>
    <t>AMERICAN SAMOA</t>
  </si>
  <si>
    <t>US Dollar</t>
  </si>
  <si>
    <t>ANDORRA</t>
  </si>
  <si>
    <t>Euro</t>
  </si>
  <si>
    <t>EUR</t>
  </si>
  <si>
    <t>ANGOLA</t>
  </si>
  <si>
    <t>Kwanza</t>
  </si>
  <si>
    <t>AOA</t>
  </si>
  <si>
    <t>ANGUILLA</t>
  </si>
  <si>
    <t>East Caribbean Dollar</t>
  </si>
  <si>
    <t>XCD</t>
  </si>
  <si>
    <t>ANTARCTICA</t>
  </si>
  <si>
    <t>No universal currency</t>
  </si>
  <si>
    <t>ANTIGUA AND BARBUDA</t>
  </si>
  <si>
    <t>ARGENTINA</t>
  </si>
  <si>
    <t>Argentine Peso</t>
  </si>
  <si>
    <t>ARS</t>
  </si>
  <si>
    <t>ARMENIA</t>
  </si>
  <si>
    <t>Armenian Dram</t>
  </si>
  <si>
    <t>AMD</t>
  </si>
  <si>
    <t>ARUBA</t>
  </si>
  <si>
    <t>Aruban Florin</t>
  </si>
  <si>
    <t>AWG</t>
  </si>
  <si>
    <t>AUSTRALIA</t>
  </si>
  <si>
    <t>Australian Dollar</t>
  </si>
  <si>
    <t>AUD</t>
  </si>
  <si>
    <t>AUSTRIA</t>
  </si>
  <si>
    <t>AZERBAIJAN</t>
  </si>
  <si>
    <t>Azerbaijanian Manat</t>
  </si>
  <si>
    <t>AZN</t>
  </si>
  <si>
    <t>BAHAMAS (THE)</t>
  </si>
  <si>
    <t>Bahamian Dollar</t>
  </si>
  <si>
    <t>BSD</t>
  </si>
  <si>
    <t>BAHRAIN</t>
  </si>
  <si>
    <t>Bahraini Dinar</t>
  </si>
  <si>
    <t>BHD</t>
  </si>
  <si>
    <t>BANGLADESH</t>
  </si>
  <si>
    <t>Taka</t>
  </si>
  <si>
    <t>BDT</t>
  </si>
  <si>
    <t>BARBADOS</t>
  </si>
  <si>
    <t>Barbados Dollar</t>
  </si>
  <si>
    <t>BBD</t>
  </si>
  <si>
    <t>BELARUS</t>
  </si>
  <si>
    <t>Belarussian Ruble</t>
  </si>
  <si>
    <t>BYN</t>
  </si>
  <si>
    <t>BELGIUM</t>
  </si>
  <si>
    <t>BELIZE</t>
  </si>
  <si>
    <t>Belize Dollar</t>
  </si>
  <si>
    <t>BZD</t>
  </si>
  <si>
    <t>BENIN</t>
  </si>
  <si>
    <t>CFA Franc BCEAO</t>
  </si>
  <si>
    <t>BERMUDA</t>
  </si>
  <si>
    <t>Bermudian Dollar</t>
  </si>
  <si>
    <t>BMD</t>
  </si>
  <si>
    <t>BHUTAN</t>
  </si>
  <si>
    <t>Ngultrum</t>
  </si>
  <si>
    <t>BTN</t>
  </si>
  <si>
    <t>Indian Rupee</t>
  </si>
  <si>
    <t>BOLIVIA (PLURINATIONAL STATE OF)</t>
  </si>
  <si>
    <t>Boliviano</t>
  </si>
  <si>
    <t>BOB</t>
  </si>
  <si>
    <t>Mvdol</t>
  </si>
  <si>
    <t>BOV</t>
  </si>
  <si>
    <t>BONAIRE, SINT EUSTATIUS AND SABA</t>
  </si>
  <si>
    <t>BOSNIA AND HERZEGOVINA</t>
  </si>
  <si>
    <t>Convertible Mark</t>
  </si>
  <si>
    <t>BAM</t>
  </si>
  <si>
    <t>BOTSWANA</t>
  </si>
  <si>
    <t>Pula</t>
  </si>
  <si>
    <t>BWP</t>
  </si>
  <si>
    <t>BOUVET ISLAND</t>
  </si>
  <si>
    <t>Norwegian Krone</t>
  </si>
  <si>
    <t>NOK</t>
  </si>
  <si>
    <t>BRAZIL</t>
  </si>
  <si>
    <t>Brazilian Real</t>
  </si>
  <si>
    <t>BRL</t>
  </si>
  <si>
    <t>BRITISH INDIAN OCEAN TERRITORY (THE)</t>
  </si>
  <si>
    <t>BRUNEI DARUSSALAM</t>
  </si>
  <si>
    <t>Brunei Dollar</t>
  </si>
  <si>
    <t>BND</t>
  </si>
  <si>
    <t>BULGARIA</t>
  </si>
  <si>
    <t>Bulgarian Lev</t>
  </si>
  <si>
    <t>BGN</t>
  </si>
  <si>
    <t>BURKINA FASO</t>
  </si>
  <si>
    <t>BURUNDI</t>
  </si>
  <si>
    <t>Burundi Franc</t>
  </si>
  <si>
    <t>BIF</t>
  </si>
  <si>
    <t>CABO VERDE</t>
  </si>
  <si>
    <t>Cabo Verde Escudo</t>
  </si>
  <si>
    <t>CVE</t>
  </si>
  <si>
    <t>CAMBODIA</t>
  </si>
  <si>
    <t>Riel</t>
  </si>
  <si>
    <t>KHR</t>
  </si>
  <si>
    <t>CAMEROON</t>
  </si>
  <si>
    <t>CFA Franc BEAC</t>
  </si>
  <si>
    <t>XAF</t>
  </si>
  <si>
    <t>CANADA</t>
  </si>
  <si>
    <t>Canadian Dollar</t>
  </si>
  <si>
    <t>CAD</t>
  </si>
  <si>
    <t>CAYMAN ISLANDS (THE)</t>
  </si>
  <si>
    <t>Cayman Islands Dollar</t>
  </si>
  <si>
    <t>KYD</t>
  </si>
  <si>
    <t>CENTRAL AFRICAN REPUBLIC (THE)</t>
  </si>
  <si>
    <t>CHAD</t>
  </si>
  <si>
    <t>CHILE</t>
  </si>
  <si>
    <t>Unidad de Fomento</t>
  </si>
  <si>
    <t>CLF</t>
  </si>
  <si>
    <t>Chilean Peso</t>
  </si>
  <si>
    <t>CLP</t>
  </si>
  <si>
    <t>CHINA</t>
  </si>
  <si>
    <t>Yuan Renminbi</t>
  </si>
  <si>
    <t>CHRISTMAS ISLAND</t>
  </si>
  <si>
    <t>COCOS (KEELING) ISLANDS (THE)</t>
  </si>
  <si>
    <t>COLOMBIA</t>
  </si>
  <si>
    <t>Colombian Peso</t>
  </si>
  <si>
    <t>COP</t>
  </si>
  <si>
    <t>Unidad de Valor Real</t>
  </si>
  <si>
    <t>COU</t>
  </si>
  <si>
    <t>COMOROS (THE)</t>
  </si>
  <si>
    <t>Comoro Franc</t>
  </si>
  <si>
    <t>KMF</t>
  </si>
  <si>
    <t>CONGO (THE DEMOCRATIC REPUBLIC OF THE)</t>
  </si>
  <si>
    <t>Congolese Franc</t>
  </si>
  <si>
    <t>CDF</t>
  </si>
  <si>
    <t>CONGO (THE)</t>
  </si>
  <si>
    <t>COOK ISLANDS (THE)</t>
  </si>
  <si>
    <t>New Zealand Dollar</t>
  </si>
  <si>
    <t>NZD</t>
  </si>
  <si>
    <t>COSTA RICA</t>
  </si>
  <si>
    <t>Costa Rican Colon</t>
  </si>
  <si>
    <t>CRC</t>
  </si>
  <si>
    <t>CROATIA</t>
  </si>
  <si>
    <t>Kuna</t>
  </si>
  <si>
    <t>HRK</t>
  </si>
  <si>
    <t>CUBA</t>
  </si>
  <si>
    <t>Peso Convertible</t>
  </si>
  <si>
    <t>CUC</t>
  </si>
  <si>
    <t>Cuban Peso</t>
  </si>
  <si>
    <t>CUP</t>
  </si>
  <si>
    <t>CURAÇAO</t>
  </si>
  <si>
    <t>Netherlands Antillean Guilder</t>
  </si>
  <si>
    <t>ANG</t>
  </si>
  <si>
    <t>CYPRUS</t>
  </si>
  <si>
    <t>CZECH REPUBLIC (THE)</t>
  </si>
  <si>
    <t>Czech Koruna</t>
  </si>
  <si>
    <t>CZK</t>
  </si>
  <si>
    <t>CÔTE D'IVOIRE</t>
  </si>
  <si>
    <t>DENMARK</t>
  </si>
  <si>
    <t>Danish Krone</t>
  </si>
  <si>
    <t>DKK</t>
  </si>
  <si>
    <t>DJIBOUTI</t>
  </si>
  <si>
    <t>Djibouti Franc</t>
  </si>
  <si>
    <t>DJF</t>
  </si>
  <si>
    <t>DOMINICA</t>
  </si>
  <si>
    <t>DOMINICAN REPUBLIC (THE)</t>
  </si>
  <si>
    <t>Dominican Peso</t>
  </si>
  <si>
    <t>DOP</t>
  </si>
  <si>
    <t>ECUADOR</t>
  </si>
  <si>
    <t>EGYPT</t>
  </si>
  <si>
    <t>Egyptian Pound</t>
  </si>
  <si>
    <t>EGP</t>
  </si>
  <si>
    <t>EL SALVADOR</t>
  </si>
  <si>
    <t>El Salvador Colon</t>
  </si>
  <si>
    <t>SVC</t>
  </si>
  <si>
    <t>EQUATORIAL GUINEA</t>
  </si>
  <si>
    <t>ERITREA</t>
  </si>
  <si>
    <t>Nakfa</t>
  </si>
  <si>
    <t>ERN</t>
  </si>
  <si>
    <t>ESTONIA</t>
  </si>
  <si>
    <t>ETHIOPIA</t>
  </si>
  <si>
    <t>Ethiopian Birr</t>
  </si>
  <si>
    <t>EUROPEAN UNION</t>
  </si>
  <si>
    <t>FALKLAND ISLANDS (THE) [MALVINAS]</t>
  </si>
  <si>
    <t>Falkland Islands Pound</t>
  </si>
  <si>
    <t>FKP</t>
  </si>
  <si>
    <t>FAROE ISLANDS (THE)</t>
  </si>
  <si>
    <t>FIJI</t>
  </si>
  <si>
    <t>Fiji Dollar</t>
  </si>
  <si>
    <t>FJD</t>
  </si>
  <si>
    <t>FINLAND</t>
  </si>
  <si>
    <t>FRANCE</t>
  </si>
  <si>
    <t>FRENCH GUIANA</t>
  </si>
  <si>
    <t>FRENCH POLYNESIA</t>
  </si>
  <si>
    <t>CFP Franc</t>
  </si>
  <si>
    <t>XPF</t>
  </si>
  <si>
    <t>FRENCH SOUTHERN TERRITORIES (THE)</t>
  </si>
  <si>
    <t>GABON</t>
  </si>
  <si>
    <t>GAMBIA (THE)</t>
  </si>
  <si>
    <t>Dalasi</t>
  </si>
  <si>
    <t>GMD</t>
  </si>
  <si>
    <t>GEORGIA</t>
  </si>
  <si>
    <t>Lari</t>
  </si>
  <si>
    <t>GEL</t>
  </si>
  <si>
    <t>GERMANY</t>
  </si>
  <si>
    <t>GHANA</t>
  </si>
  <si>
    <t>Ghana Cedi</t>
  </si>
  <si>
    <t>GIBRALTAR</t>
  </si>
  <si>
    <t>Gibraltar Pound</t>
  </si>
  <si>
    <t>GIP</t>
  </si>
  <si>
    <t>GREECE</t>
  </si>
  <si>
    <t>GREENLAND</t>
  </si>
  <si>
    <t>GRENADA</t>
  </si>
  <si>
    <t>GUADELOUPE</t>
  </si>
  <si>
    <t>GUAM</t>
  </si>
  <si>
    <t>GUATEMALA</t>
  </si>
  <si>
    <t>Quetzal</t>
  </si>
  <si>
    <t>GTQ</t>
  </si>
  <si>
    <t>GUERNSEY</t>
  </si>
  <si>
    <t>Pound Sterling</t>
  </si>
  <si>
    <t>GBP</t>
  </si>
  <si>
    <t>GUINEA</t>
  </si>
  <si>
    <t>Guinea Franc</t>
  </si>
  <si>
    <t>GNF</t>
  </si>
  <si>
    <t>GUINEA-BISSAU</t>
  </si>
  <si>
    <t>GUYANA</t>
  </si>
  <si>
    <t>Guyana Dollar</t>
  </si>
  <si>
    <t>GYD</t>
  </si>
  <si>
    <t>HAITI</t>
  </si>
  <si>
    <t>Gourde</t>
  </si>
  <si>
    <t>HTG</t>
  </si>
  <si>
    <t>HEARD ISLAND AND McDONALD ISLANDS</t>
  </si>
  <si>
    <t>HOLY SEE (THE)</t>
  </si>
  <si>
    <t>HONDURAS</t>
  </si>
  <si>
    <t>Lempira</t>
  </si>
  <si>
    <t>HNL</t>
  </si>
  <si>
    <t>HONG KONG</t>
  </si>
  <si>
    <t>Hong Kong Dollar</t>
  </si>
  <si>
    <t>HKD</t>
  </si>
  <si>
    <t>HUNGARY</t>
  </si>
  <si>
    <t>Forint</t>
  </si>
  <si>
    <t>HUF</t>
  </si>
  <si>
    <t>ICELAND</t>
  </si>
  <si>
    <t>Iceland Krona</t>
  </si>
  <si>
    <t>ISK</t>
  </si>
  <si>
    <t>INDIA</t>
  </si>
  <si>
    <t>INDONESIA</t>
  </si>
  <si>
    <t>Rupiah</t>
  </si>
  <si>
    <t>IDR</t>
  </si>
  <si>
    <t>INTERNATIONAL MONETARY FUND (IMF) </t>
  </si>
  <si>
    <t>SDR (Special Drawing Right)</t>
  </si>
  <si>
    <t>XDR</t>
  </si>
  <si>
    <t>IRAN (ISLAMIC REPUBLIC OF)</t>
  </si>
  <si>
    <t>Iranian Rial</t>
  </si>
  <si>
    <t>IRAQ</t>
  </si>
  <si>
    <t>Iraqi Dinar</t>
  </si>
  <si>
    <t>IQD</t>
  </si>
  <si>
    <t>IRELAND</t>
  </si>
  <si>
    <t>ISLE OF MAN</t>
  </si>
  <si>
    <t>ISRAEL</t>
  </si>
  <si>
    <t>New Israeli Sheqel</t>
  </si>
  <si>
    <t>ILS</t>
  </si>
  <si>
    <t>ITALY</t>
  </si>
  <si>
    <t>JAMAICA</t>
  </si>
  <si>
    <t>Jamaican Dollar</t>
  </si>
  <si>
    <t>JMD</t>
  </si>
  <si>
    <t>JAPAN</t>
  </si>
  <si>
    <t>Yen</t>
  </si>
  <si>
    <t>JPY</t>
  </si>
  <si>
    <t>JERSEY</t>
  </si>
  <si>
    <t>JORDAN</t>
  </si>
  <si>
    <t>Jordanian Dinar</t>
  </si>
  <si>
    <t>JOD</t>
  </si>
  <si>
    <t>KAZAKHSTAN</t>
  </si>
  <si>
    <t>Tenge</t>
  </si>
  <si>
    <t>KZT</t>
  </si>
  <si>
    <t>KENYA</t>
  </si>
  <si>
    <t>Kenyan Shilling</t>
  </si>
  <si>
    <t>KES</t>
  </si>
  <si>
    <t>KIRIBATI</t>
  </si>
  <si>
    <t>KOREA (THE DEMOCRATIC PEOPLE’S REPUBLIC OF)</t>
  </si>
  <si>
    <t>North Korean Won</t>
  </si>
  <si>
    <t>KPW</t>
  </si>
  <si>
    <t>KOREA (THE REPUBLIC OF)</t>
  </si>
  <si>
    <t>Won</t>
  </si>
  <si>
    <t>KRW</t>
  </si>
  <si>
    <t>KUWAIT</t>
  </si>
  <si>
    <t>Kuwaiti Dinar</t>
  </si>
  <si>
    <t>KWD</t>
  </si>
  <si>
    <t>KYRGYZSTAN</t>
  </si>
  <si>
    <t>Som</t>
  </si>
  <si>
    <t>KGS</t>
  </si>
  <si>
    <t>LAO PEOPLE’S DEMOCRATIC REPUBLIC (THE)</t>
  </si>
  <si>
    <t>Kip</t>
  </si>
  <si>
    <t>LAK</t>
  </si>
  <si>
    <t>LATVIA</t>
  </si>
  <si>
    <t>LEBANON</t>
  </si>
  <si>
    <t>Lebanese Pound</t>
  </si>
  <si>
    <t>LBP</t>
  </si>
  <si>
    <t>LESOTHO</t>
  </si>
  <si>
    <t>Loti</t>
  </si>
  <si>
    <t>LSL</t>
  </si>
  <si>
    <t>Rand</t>
  </si>
  <si>
    <t>ZAR</t>
  </si>
  <si>
    <t>LIBERIA</t>
  </si>
  <si>
    <t>Liberian Dollar</t>
  </si>
  <si>
    <t>LRD</t>
  </si>
  <si>
    <t>LIBYA</t>
  </si>
  <si>
    <t>Libyan Dinar</t>
  </si>
  <si>
    <t>LYD</t>
  </si>
  <si>
    <t>LIECHTENSTEIN</t>
  </si>
  <si>
    <t>Swiss Franc</t>
  </si>
  <si>
    <t>CHF</t>
  </si>
  <si>
    <t>LITHUANIA</t>
  </si>
  <si>
    <t>LUXEMBOURG</t>
  </si>
  <si>
    <t>MACAO</t>
  </si>
  <si>
    <t>Pataca</t>
  </si>
  <si>
    <t>MOP</t>
  </si>
  <si>
    <t>MADAGASCAR</t>
  </si>
  <si>
    <t>Malagasy Ariary</t>
  </si>
  <si>
    <t>MGA</t>
  </si>
  <si>
    <t>MALAWI</t>
  </si>
  <si>
    <t>Kwacha</t>
  </si>
  <si>
    <t>MWK</t>
  </si>
  <si>
    <t>MALAYSIA</t>
  </si>
  <si>
    <t>Malaysian Ringgit</t>
  </si>
  <si>
    <t>MYR</t>
  </si>
  <si>
    <t>MALDIVES</t>
  </si>
  <si>
    <t>Rufiyaa</t>
  </si>
  <si>
    <t>MVR</t>
  </si>
  <si>
    <t>MALI</t>
  </si>
  <si>
    <t>MALTA</t>
  </si>
  <si>
    <t>MARSHALL ISLANDS (THE)</t>
  </si>
  <si>
    <t>MARTINIQUE</t>
  </si>
  <si>
    <t>MAURITANIA</t>
  </si>
  <si>
    <t>Ouguiya</t>
  </si>
  <si>
    <t>MRU</t>
  </si>
  <si>
    <t>MAURITIUS</t>
  </si>
  <si>
    <t>Mauritius Rupee</t>
  </si>
  <si>
    <t>MUR</t>
  </si>
  <si>
    <t>MAYOTTE</t>
  </si>
  <si>
    <t>MEMBER COUNTRIES OF THE AFRICAN DEVELOPMENT BANK GROUP</t>
  </si>
  <si>
    <t>ADB Unit of Account</t>
  </si>
  <si>
    <t>XUA</t>
  </si>
  <si>
    <t>MEXICO</t>
  </si>
  <si>
    <t>Mexican Peso</t>
  </si>
  <si>
    <t>MXN</t>
  </si>
  <si>
    <t>Mexican Unidad de Inversion (UDI)</t>
  </si>
  <si>
    <t>MXV</t>
  </si>
  <si>
    <t>MICRONESIA (FEDERATED STATES OF)</t>
  </si>
  <si>
    <t>MOLDOVA (THE REPUBLIC OF)</t>
  </si>
  <si>
    <t>Moldovan Leu</t>
  </si>
  <si>
    <t>MDL</t>
  </si>
  <si>
    <t>MONACO</t>
  </si>
  <si>
    <t>MONGOLIA</t>
  </si>
  <si>
    <t>Tugrik</t>
  </si>
  <si>
    <t>MNT</t>
  </si>
  <si>
    <t>MONTENEGRO</t>
  </si>
  <si>
    <t>MONTSERRAT</t>
  </si>
  <si>
    <t>MOROCCO</t>
  </si>
  <si>
    <t>Moroccan Dirham</t>
  </si>
  <si>
    <t>MAD</t>
  </si>
  <si>
    <t>MOZAMBIQUE</t>
  </si>
  <si>
    <t>Mozambique Metical</t>
  </si>
  <si>
    <t>MZN</t>
  </si>
  <si>
    <t>MYANMAR</t>
  </si>
  <si>
    <t>Kyat</t>
  </si>
  <si>
    <t>MMK</t>
  </si>
  <si>
    <t>NAMIBIA</t>
  </si>
  <si>
    <t>Namibia Dollar</t>
  </si>
  <si>
    <t>NAD</t>
  </si>
  <si>
    <t>NAURU</t>
  </si>
  <si>
    <t>NEPAL</t>
  </si>
  <si>
    <t>Nepalese Rupee</t>
  </si>
  <si>
    <t>NPR</t>
  </si>
  <si>
    <t>NETHERLANDS (THE)</t>
  </si>
  <si>
    <t>NEW CALEDONIA</t>
  </si>
  <si>
    <t>NEW ZEALAND</t>
  </si>
  <si>
    <t>NICARAGUA</t>
  </si>
  <si>
    <t>Cordoba Oro</t>
  </si>
  <si>
    <t>NIO</t>
  </si>
  <si>
    <t>NIGER (THE)</t>
  </si>
  <si>
    <t>NIGERIA</t>
  </si>
  <si>
    <t>Naira</t>
  </si>
  <si>
    <t>NIUE</t>
  </si>
  <si>
    <t>NORFOLK ISLAND</t>
  </si>
  <si>
    <t>NORTHERN MARIANA ISLANDS (THE)</t>
  </si>
  <si>
    <t>NORWAY</t>
  </si>
  <si>
    <t>OMAN</t>
  </si>
  <si>
    <t>Rial Omani</t>
  </si>
  <si>
    <t>OMR</t>
  </si>
  <si>
    <t>PAKISTAN</t>
  </si>
  <si>
    <t>Pakistan Rupee</t>
  </si>
  <si>
    <t>PKR</t>
  </si>
  <si>
    <t>PALAU</t>
  </si>
  <si>
    <t>PALESTINE, STATE OF</t>
  </si>
  <si>
    <t>PANAMA</t>
  </si>
  <si>
    <t>Balboa</t>
  </si>
  <si>
    <t>PAB</t>
  </si>
  <si>
    <t>PAPUA NEW GUINEA</t>
  </si>
  <si>
    <t>Kina</t>
  </si>
  <si>
    <t>PGK</t>
  </si>
  <si>
    <t>PARAGUAY</t>
  </si>
  <si>
    <t>Guarani</t>
  </si>
  <si>
    <t>PYG</t>
  </si>
  <si>
    <t>PERU</t>
  </si>
  <si>
    <t>Nuevo Sol</t>
  </si>
  <si>
    <t>PEN</t>
  </si>
  <si>
    <t>PHILIPPINES (THE)</t>
  </si>
  <si>
    <t>Philippine Peso</t>
  </si>
  <si>
    <t>PHP</t>
  </si>
  <si>
    <t>PITCAIRN</t>
  </si>
  <si>
    <t>POLAND</t>
  </si>
  <si>
    <t>Zloty</t>
  </si>
  <si>
    <t>PLN</t>
  </si>
  <si>
    <t>PORTUGAL</t>
  </si>
  <si>
    <t>PUERTO RICO</t>
  </si>
  <si>
    <t>QATAR</t>
  </si>
  <si>
    <t>Qatari Rial</t>
  </si>
  <si>
    <t>QAR</t>
  </si>
  <si>
    <t>REPUBLIC OF NORTH MACEDONIA</t>
  </si>
  <si>
    <t>Denar</t>
  </si>
  <si>
    <t>MKD</t>
  </si>
  <si>
    <t>ROMANIA</t>
  </si>
  <si>
    <t>Romanian Leu</t>
  </si>
  <si>
    <t>RON</t>
  </si>
  <si>
    <t>RUSSIAN FEDERATION (THE)</t>
  </si>
  <si>
    <t>Russian Ruble</t>
  </si>
  <si>
    <t>RUB</t>
  </si>
  <si>
    <t>RWANDA</t>
  </si>
  <si>
    <t>Rwanda Franc</t>
  </si>
  <si>
    <t>RWF</t>
  </si>
  <si>
    <t>RÉUNION</t>
  </si>
  <si>
    <t>SAINT BARTHÉLEMY</t>
  </si>
  <si>
    <t>SAINT HELENA, ASCENSION AND TRISTAN DA CUNHA</t>
  </si>
  <si>
    <t>Saint Helena Pound</t>
  </si>
  <si>
    <t>SHP</t>
  </si>
  <si>
    <t>SAINT KITTS AND NEVIS</t>
  </si>
  <si>
    <t>SAINT LUCIA</t>
  </si>
  <si>
    <t>SAINT MARTIN (FRENCH PART)</t>
  </si>
  <si>
    <t>SAINT PIERRE AND MIQUELON</t>
  </si>
  <si>
    <t>SAINT VINCENT AND THE GRENADINES</t>
  </si>
  <si>
    <t>SAMOA</t>
  </si>
  <si>
    <t>Tala</t>
  </si>
  <si>
    <t>WST</t>
  </si>
  <si>
    <t>SAN MARINO</t>
  </si>
  <si>
    <t>SAO TOME AND PRINCIPE</t>
  </si>
  <si>
    <t>Dobra</t>
  </si>
  <si>
    <t>STN</t>
  </si>
  <si>
    <t>SAUDI ARABIA</t>
  </si>
  <si>
    <t>Saudi Riyal</t>
  </si>
  <si>
    <t>SAR</t>
  </si>
  <si>
    <t>SENEGAL</t>
  </si>
  <si>
    <t>SERBIA</t>
  </si>
  <si>
    <t>Serbian Dinar</t>
  </si>
  <si>
    <t>RSD</t>
  </si>
  <si>
    <t>SEYCHELLES</t>
  </si>
  <si>
    <t>Seychelles Rupee</t>
  </si>
  <si>
    <t>SCR</t>
  </si>
  <si>
    <t>SIERRA LEONE</t>
  </si>
  <si>
    <t>Leone</t>
  </si>
  <si>
    <t>SLE</t>
  </si>
  <si>
    <t>SINGAPORE</t>
  </si>
  <si>
    <t>Singapore Dollar</t>
  </si>
  <si>
    <t>SGD</t>
  </si>
  <si>
    <t>SINT MAARTEN (DUTCH PART)</t>
  </si>
  <si>
    <t>SISTEMA UNITARIO DE COMPENSACION REGIONAL DE PAGOS "SUCRE"</t>
  </si>
  <si>
    <t>Sucre</t>
  </si>
  <si>
    <t>XSU</t>
  </si>
  <si>
    <t>SLOVAKIA</t>
  </si>
  <si>
    <t>SLOVENIA</t>
  </si>
  <si>
    <t>SOLOMON ISLANDS</t>
  </si>
  <si>
    <t>Solomon Islands Dollar</t>
  </si>
  <si>
    <t>SBD</t>
  </si>
  <si>
    <t>SOMALIA</t>
  </si>
  <si>
    <t>Somali Shilling</t>
  </si>
  <si>
    <t>SOS</t>
  </si>
  <si>
    <t>SOUTH AFRICA</t>
  </si>
  <si>
    <t>SOUTH GEORGIA AND THE SOUTH SANDWICH ISLANDS</t>
  </si>
  <si>
    <t>SOUTH SUDAN</t>
  </si>
  <si>
    <t>South Sudanese Pound</t>
  </si>
  <si>
    <t>SSP</t>
  </si>
  <si>
    <t>SPAIN</t>
  </si>
  <si>
    <t>SRI LANKA</t>
  </si>
  <si>
    <t>Sri Lanka Rupee</t>
  </si>
  <si>
    <t>LKR</t>
  </si>
  <si>
    <t>SUDAN (THE)</t>
  </si>
  <si>
    <t>Sudanese Pound</t>
  </si>
  <si>
    <t>SDG</t>
  </si>
  <si>
    <t>SURINAME</t>
  </si>
  <si>
    <t>Surinam Dollar</t>
  </si>
  <si>
    <t>SRD</t>
  </si>
  <si>
    <t>SVALBARD AND JAN MAYEN</t>
  </si>
  <si>
    <t>SWAZILAND</t>
  </si>
  <si>
    <t>Lilangeni</t>
  </si>
  <si>
    <t>SZL</t>
  </si>
  <si>
    <t>SWEDEN</t>
  </si>
  <si>
    <t>Swedish Krona</t>
  </si>
  <si>
    <t>SEK</t>
  </si>
  <si>
    <t>SWITZERLAND</t>
  </si>
  <si>
    <t>WIR Euro</t>
  </si>
  <si>
    <t>CHE</t>
  </si>
  <si>
    <t>WIR Franc</t>
  </si>
  <si>
    <t>CHW</t>
  </si>
  <si>
    <t>SYRIAN ARAB REPUBLIC</t>
  </si>
  <si>
    <t>Syrian Pound</t>
  </si>
  <si>
    <t>SYP</t>
  </si>
  <si>
    <t>TAIWAN (PROVINCE OF CHINA)</t>
  </si>
  <si>
    <t>New Taiwan Dollar</t>
  </si>
  <si>
    <t>TWD</t>
  </si>
  <si>
    <t>TAJIKISTAN</t>
  </si>
  <si>
    <t>Somoni</t>
  </si>
  <si>
    <t>TJS</t>
  </si>
  <si>
    <t>TANZANIA, UNITED REPUBLIC OF</t>
  </si>
  <si>
    <t>Tanzanian Shilling</t>
  </si>
  <si>
    <t>TZS</t>
  </si>
  <si>
    <t>THAILAND</t>
  </si>
  <si>
    <t>Baht</t>
  </si>
  <si>
    <t>THB</t>
  </si>
  <si>
    <t>TIMOR-LESTE</t>
  </si>
  <si>
    <t>TOGO</t>
  </si>
  <si>
    <t>TOKELAU</t>
  </si>
  <si>
    <t>TONGA</t>
  </si>
  <si>
    <t>Pa’anga</t>
  </si>
  <si>
    <t>TOP</t>
  </si>
  <si>
    <t>TRINIDAD AND TOBAGO</t>
  </si>
  <si>
    <t>Trinidad and Tobago Dollar</t>
  </si>
  <si>
    <t>TTD</t>
  </si>
  <si>
    <t>TUNISIA</t>
  </si>
  <si>
    <t>Tunisian Dinar</t>
  </si>
  <si>
    <t>TND</t>
  </si>
  <si>
    <t>TURKEY</t>
  </si>
  <si>
    <t>Turkish Lira</t>
  </si>
  <si>
    <t>TRY</t>
  </si>
  <si>
    <t>TURKMENISTAN</t>
  </si>
  <si>
    <t>Turkmenistan New Manat</t>
  </si>
  <si>
    <t>TMT</t>
  </si>
  <si>
    <t>TURKS AND CAICOS ISLANDS (THE)</t>
  </si>
  <si>
    <t>TUVALU</t>
  </si>
  <si>
    <t>UGANDA</t>
  </si>
  <si>
    <t>Uganda Shilling</t>
  </si>
  <si>
    <t>UGX</t>
  </si>
  <si>
    <t>UKRAINE</t>
  </si>
  <si>
    <t>Hryvnia</t>
  </si>
  <si>
    <t>UAH</t>
  </si>
  <si>
    <t>UNITED ARAB EMIRATES (THE)</t>
  </si>
  <si>
    <t>UAE Dirham</t>
  </si>
  <si>
    <t>AED</t>
  </si>
  <si>
    <t>UNITED KINGDOM OF GREAT BRITAIN AND NORTHERN IRELAND (THE)</t>
  </si>
  <si>
    <t>UNITED STATES MINOR OUTLYING ISLANDS (THE)</t>
  </si>
  <si>
    <t>UNITED STATES OF AMERICA (THE)</t>
  </si>
  <si>
    <t>US Dollar (Next day)</t>
  </si>
  <si>
    <t>USN</t>
  </si>
  <si>
    <t>URUGUAY</t>
  </si>
  <si>
    <t>Uruguay Peso en Unidades Indexadas (URUIURUI)</t>
  </si>
  <si>
    <t>UYI</t>
  </si>
  <si>
    <t>Peso Uruguayo</t>
  </si>
  <si>
    <t>UYU</t>
  </si>
  <si>
    <t>UZBEKISTAN</t>
  </si>
  <si>
    <t>Uzbekistan Sum</t>
  </si>
  <si>
    <t>UZS</t>
  </si>
  <si>
    <t>VANUATU</t>
  </si>
  <si>
    <t>Vatu</t>
  </si>
  <si>
    <t>VUV</t>
  </si>
  <si>
    <t>VENEZUELA (BOLIVARIAN REPUBLIC OF)</t>
  </si>
  <si>
    <t>Bolivar</t>
  </si>
  <si>
    <t>VEF</t>
  </si>
  <si>
    <t>VED</t>
  </si>
  <si>
    <t>VIET NAM</t>
  </si>
  <si>
    <t>Dong</t>
  </si>
  <si>
    <t>VND</t>
  </si>
  <si>
    <t>VIRGIN ISLANDS (BRITISH)</t>
  </si>
  <si>
    <t>VIRGIN ISLANDS (U.S.)</t>
  </si>
  <si>
    <t>WALLIS AND FUTUNA</t>
  </si>
  <si>
    <t>WESTERN SAHARA</t>
  </si>
  <si>
    <t>YEMEN</t>
  </si>
  <si>
    <t>Yemeni Rial</t>
  </si>
  <si>
    <t>YER</t>
  </si>
  <si>
    <t>ZAMBIA</t>
  </si>
  <si>
    <t>Zambian Kwacha</t>
  </si>
  <si>
    <t>ZMW</t>
  </si>
  <si>
    <t>ZIMBABWE</t>
  </si>
  <si>
    <t>Zimbabwe Dollar</t>
  </si>
  <si>
    <t>ZWL</t>
  </si>
  <si>
    <t>ÅLAND ISLANDS</t>
  </si>
  <si>
    <t>Country_ISO3</t>
  </si>
  <si>
    <t>Product.Simple</t>
  </si>
  <si>
    <t>Species</t>
  </si>
  <si>
    <t>Comp.Code</t>
  </si>
  <si>
    <t>Component</t>
  </si>
  <si>
    <t>Comp.Level1</t>
  </si>
  <si>
    <t>Comp.Level2</t>
  </si>
  <si>
    <t>Comp.Level3</t>
  </si>
  <si>
    <t>C1</t>
  </si>
  <si>
    <t>C2</t>
  </si>
  <si>
    <t>C3</t>
  </si>
  <si>
    <t>Errors</t>
  </si>
  <si>
    <t>DZA</t>
  </si>
  <si>
    <t>African Yam Bean</t>
  </si>
  <si>
    <t>Sphenostylis stenocarpa;Sphenostylis sp.</t>
  </si>
  <si>
    <t>Bark</t>
  </si>
  <si>
    <t>Angola</t>
  </si>
  <si>
    <t>AGO</t>
  </si>
  <si>
    <t>Agave</t>
  </si>
  <si>
    <t>Agave sp.</t>
  </si>
  <si>
    <t>Biomass/Fodder</t>
  </si>
  <si>
    <t>Biomass</t>
  </si>
  <si>
    <t>SEM (Standard Error of the Mean)</t>
  </si>
  <si>
    <t>BGD</t>
  </si>
  <si>
    <t>Agroforestry Residues</t>
  </si>
  <si>
    <t>2.1.1</t>
  </si>
  <si>
    <t>Biomass/Fodder - Above + Below Ground</t>
  </si>
  <si>
    <t>Above+Below Ground</t>
  </si>
  <si>
    <t>BEN</t>
  </si>
  <si>
    <t>Medicago sativa</t>
  </si>
  <si>
    <t>2.1.2</t>
  </si>
  <si>
    <t>Biomass/Fodder - Above Ground</t>
  </si>
  <si>
    <t>Above Ground</t>
  </si>
  <si>
    <t>CV (Co-efficient of Variation)</t>
  </si>
  <si>
    <t>Botswana</t>
  </si>
  <si>
    <t>BWA</t>
  </si>
  <si>
    <t>Almond</t>
  </si>
  <si>
    <t>Prunus dulcis (Prunus amygdalus)</t>
  </si>
  <si>
    <t>2.1.3</t>
  </si>
  <si>
    <t>Biomass/Fodder - Below Ground</t>
  </si>
  <si>
    <t>Below Ground</t>
  </si>
  <si>
    <t>Grouped SE (Standard Error)</t>
  </si>
  <si>
    <t>BRA</t>
  </si>
  <si>
    <t>Aloe</t>
  </si>
  <si>
    <t>Aloe vera;Aloe sp.</t>
  </si>
  <si>
    <t>2.1.4</t>
  </si>
  <si>
    <t>Biomass/Fodder - Branches</t>
  </si>
  <si>
    <t>Branches</t>
  </si>
  <si>
    <t>Burkina Faso</t>
  </si>
  <si>
    <t>BFA</t>
  </si>
  <si>
    <t>Amaranth</t>
  </si>
  <si>
    <t>Amaranthus sp.</t>
  </si>
  <si>
    <t>2.1.5</t>
  </si>
  <si>
    <t>Biomass/Fodder - Leaf Litter</t>
  </si>
  <si>
    <t>Leaf Litter</t>
  </si>
  <si>
    <t>Grouped SD (Standard Deviation)</t>
  </si>
  <si>
    <t>Burundi</t>
  </si>
  <si>
    <t>BDI</t>
  </si>
  <si>
    <t>Amaranth Grain</t>
  </si>
  <si>
    <t>2.1.6</t>
  </si>
  <si>
    <t>Biomass/Fodder - Leaves</t>
  </si>
  <si>
    <t>Leaves</t>
  </si>
  <si>
    <t>Cabo Verde</t>
  </si>
  <si>
    <t>CPV</t>
  </si>
  <si>
    <t>Andropogon gayanus</t>
  </si>
  <si>
    <t>2.1.7</t>
  </si>
  <si>
    <t>Biomass/Fodder - Leaves + Stalks/Branches</t>
  </si>
  <si>
    <t>Leaves+Stalks/Branches</t>
  </si>
  <si>
    <t>KHM</t>
  </si>
  <si>
    <t>Anise</t>
  </si>
  <si>
    <t>Pimpinella anisum</t>
  </si>
  <si>
    <t>2.1.8</t>
  </si>
  <si>
    <t>Biomass/Fodder - Stalks</t>
  </si>
  <si>
    <t>Stalks</t>
  </si>
  <si>
    <t>Cameroon</t>
  </si>
  <si>
    <t>CMR</t>
  </si>
  <si>
    <t>Apple</t>
  </si>
  <si>
    <t>Malus domestica</t>
  </si>
  <si>
    <t>2.1.9</t>
  </si>
  <si>
    <t>Biomass/Fodder - Stalks/Branches</t>
  </si>
  <si>
    <t>Stalks/Branches</t>
  </si>
  <si>
    <t>Central African Republic</t>
  </si>
  <si>
    <t>CAF</t>
  </si>
  <si>
    <t>Apricot</t>
  </si>
  <si>
    <t>Prunus armeniaca</t>
  </si>
  <si>
    <t>2.1.10</t>
  </si>
  <si>
    <t>Biomass/Fodder - Stover</t>
  </si>
  <si>
    <t>Stover</t>
  </si>
  <si>
    <t>Chad</t>
  </si>
  <si>
    <t>TCD</t>
  </si>
  <si>
    <t>Areca Nut</t>
  </si>
  <si>
    <t>Areca catechu</t>
  </si>
  <si>
    <t>Bulb</t>
  </si>
  <si>
    <t>Tuber/Root/Bulb</t>
  </si>
  <si>
    <t>CHN</t>
  </si>
  <si>
    <t>Artichokes</t>
  </si>
  <si>
    <t>Cynara cardunculus</t>
  </si>
  <si>
    <t>3.1.1</t>
  </si>
  <si>
    <t>Bulb (Marketable Yield)</t>
  </si>
  <si>
    <t>Marketable Yield</t>
  </si>
  <si>
    <t>Comoros</t>
  </si>
  <si>
    <t>COM</t>
  </si>
  <si>
    <t>Asparagus</t>
  </si>
  <si>
    <t>Asparagus officinalis</t>
  </si>
  <si>
    <t>3.1.2</t>
  </si>
  <si>
    <t>Bulb (Non-Marketable Yield)</t>
  </si>
  <si>
    <t>Non-Marketable Yield</t>
  </si>
  <si>
    <t>Congo (Democratic Republic of the)</t>
  </si>
  <si>
    <t>COD</t>
  </si>
  <si>
    <t>Avocado</t>
  </si>
  <si>
    <t>Persea americana</t>
  </si>
  <si>
    <t>3.1.3</t>
  </si>
  <si>
    <t>Bulb (Total Yield)</t>
  </si>
  <si>
    <t>Total Yield</t>
  </si>
  <si>
    <t>Congo (Republic of the)</t>
  </si>
  <si>
    <t>COG</t>
  </si>
  <si>
    <t>Bambara Nut</t>
  </si>
  <si>
    <t>Vigna subterranea</t>
  </si>
  <si>
    <t>3.1.4</t>
  </si>
  <si>
    <t>Bulb (Unspecified)</t>
  </si>
  <si>
    <t>Djibouti</t>
  </si>
  <si>
    <t>DJI</t>
  </si>
  <si>
    <t>Bamboo</t>
  </si>
  <si>
    <t>Bambusa sp.</t>
  </si>
  <si>
    <t>Cane</t>
  </si>
  <si>
    <t>Stem</t>
  </si>
  <si>
    <t>ECU</t>
  </si>
  <si>
    <t>Banana Sweet</t>
  </si>
  <si>
    <t>Musa sp.</t>
  </si>
  <si>
    <t>Charcoal</t>
  </si>
  <si>
    <t>EGY</t>
  </si>
  <si>
    <t>Hordeum vulgare</t>
  </si>
  <si>
    <t>6.1.1</t>
  </si>
  <si>
    <t>Corm (Marketable Yield)</t>
  </si>
  <si>
    <t>Corm</t>
  </si>
  <si>
    <t>Equatorial Guinea</t>
  </si>
  <si>
    <t>GNQ</t>
  </si>
  <si>
    <t>Beetroot</t>
  </si>
  <si>
    <t>Beta vulgaris</t>
  </si>
  <si>
    <t>6.1.2</t>
  </si>
  <si>
    <t>Corm (Non-Marketable Yield)</t>
  </si>
  <si>
    <t>Eritrea</t>
  </si>
  <si>
    <t>ERI</t>
  </si>
  <si>
    <t>Biodigester</t>
  </si>
  <si>
    <t>6.1.3</t>
  </si>
  <si>
    <t>Corm (Total Yield)</t>
  </si>
  <si>
    <t>ETH</t>
  </si>
  <si>
    <t>Biogas</t>
  </si>
  <si>
    <t>6.1.4</t>
  </si>
  <si>
    <t>Corm (Unspecified)</t>
  </si>
  <si>
    <t>Gabon</t>
  </si>
  <si>
    <t>GAB</t>
  </si>
  <si>
    <t>Bitter Melon</t>
  </si>
  <si>
    <t>Momordica charantia</t>
  </si>
  <si>
    <t>6.2.1</t>
  </si>
  <si>
    <t>Cormel (Marketable Yield)</t>
  </si>
  <si>
    <t>Cormel</t>
  </si>
  <si>
    <t>GHA</t>
  </si>
  <si>
    <t>Vigna mungo</t>
  </si>
  <si>
    <t>6.2.2</t>
  </si>
  <si>
    <t>Cormel (Non-Marketable Yield)</t>
  </si>
  <si>
    <t>Guinea</t>
  </si>
  <si>
    <t>GIN</t>
  </si>
  <si>
    <t>Blue Lupin</t>
  </si>
  <si>
    <t>Lupinus angustifolius</t>
  </si>
  <si>
    <t>6.2.3</t>
  </si>
  <si>
    <t>Cormel (Total Yield)</t>
  </si>
  <si>
    <t>Guinea Bissau</t>
  </si>
  <si>
    <t>GNB</t>
  </si>
  <si>
    <t>Blueberry</t>
  </si>
  <si>
    <t>Vaccinium corymbosum</t>
  </si>
  <si>
    <t>6.2.4</t>
  </si>
  <si>
    <t>Cormel (Unspecified)</t>
  </si>
  <si>
    <t>HTI</t>
  </si>
  <si>
    <t>Brachiaria  brizantha</t>
  </si>
  <si>
    <t>Eggs</t>
  </si>
  <si>
    <t>IND</t>
  </si>
  <si>
    <t>Brachiaria decumbens</t>
  </si>
  <si>
    <t>Fibre/Lint</t>
  </si>
  <si>
    <t>Fibre</t>
  </si>
  <si>
    <t>Indonesia</t>
  </si>
  <si>
    <t>IDN</t>
  </si>
  <si>
    <t>Brachiaria humidicola</t>
  </si>
  <si>
    <t>Flowers</t>
  </si>
  <si>
    <t>Flower</t>
  </si>
  <si>
    <t>Ivory Coast</t>
  </si>
  <si>
    <t>CIV</t>
  </si>
  <si>
    <t>Brachiaria hybrid</t>
  </si>
  <si>
    <t>10.1.1</t>
  </si>
  <si>
    <t>Fruit (Marketable Yield)</t>
  </si>
  <si>
    <t>Fruit</t>
  </si>
  <si>
    <t>KEN</t>
  </si>
  <si>
    <t>Brazil Nuts</t>
  </si>
  <si>
    <t>Bertholletia excelsa</t>
  </si>
  <si>
    <t>10.1.2</t>
  </si>
  <si>
    <t>Fruit (Non-Marketable Yield)</t>
  </si>
  <si>
    <t>Lesotho</t>
  </si>
  <si>
    <t>LSO</t>
  </si>
  <si>
    <t>Buckwheat</t>
  </si>
  <si>
    <t>Fagopyrum esculentum</t>
  </si>
  <si>
    <t>10.1.3</t>
  </si>
  <si>
    <t>Fruit (Total Yield)</t>
  </si>
  <si>
    <t>Liberia</t>
  </si>
  <si>
    <t>LBR</t>
  </si>
  <si>
    <t>Buffalo</t>
  </si>
  <si>
    <t>Bubalus bubalis</t>
  </si>
  <si>
    <t>10.1.4</t>
  </si>
  <si>
    <t>Fruit (Unspecified)</t>
  </si>
  <si>
    <t>Libya</t>
  </si>
  <si>
    <t>LBY</t>
  </si>
  <si>
    <t>Butter Bean</t>
  </si>
  <si>
    <t>Phaseolus lunatus</t>
  </si>
  <si>
    <t>Grain/Seed</t>
  </si>
  <si>
    <t>Seed</t>
  </si>
  <si>
    <t>Madagascar</t>
  </si>
  <si>
    <t>MDG</t>
  </si>
  <si>
    <t>Brassica oleracea</t>
  </si>
  <si>
    <t>Gum/Sap</t>
  </si>
  <si>
    <t>Sap</t>
  </si>
  <si>
    <t>MWI</t>
  </si>
  <si>
    <t>Calabash</t>
  </si>
  <si>
    <t>Lagenaria siceraria</t>
  </si>
  <si>
    <t>Haulm</t>
  </si>
  <si>
    <t>Mali</t>
  </si>
  <si>
    <t>MLI</t>
  </si>
  <si>
    <t>Camel</t>
  </si>
  <si>
    <t>Camelus dromedarius</t>
  </si>
  <si>
    <t>Hide</t>
  </si>
  <si>
    <t>Mauritania</t>
  </si>
  <si>
    <t>MRT</t>
  </si>
  <si>
    <t>Canola</t>
  </si>
  <si>
    <t>Brassica napus;Brassica rapa subsp. oleifera (syn. B. campestris);Brassica juncea</t>
  </si>
  <si>
    <t>Honey</t>
  </si>
  <si>
    <t>Mauritius</t>
  </si>
  <si>
    <t>MUS</t>
  </si>
  <si>
    <t>Capsicum</t>
  </si>
  <si>
    <t>Capsicum annuum</t>
  </si>
  <si>
    <t>Juice</t>
  </si>
  <si>
    <t>MAR</t>
  </si>
  <si>
    <t>Cardamom</t>
  </si>
  <si>
    <t>Elettaria sp.;Amomum sp.</t>
  </si>
  <si>
    <t>Leaf</t>
  </si>
  <si>
    <t>MOZ</t>
  </si>
  <si>
    <t>Carrot &amp; Parsnip</t>
  </si>
  <si>
    <t>Daucus carota;Pastinaca sativa</t>
  </si>
  <si>
    <t>Meal/Flour</t>
  </si>
  <si>
    <t>Flour</t>
  </si>
  <si>
    <t>NER</t>
  </si>
  <si>
    <t>Cashew Apple</t>
  </si>
  <si>
    <t>Anacardium occidentale</t>
  </si>
  <si>
    <t>Meat</t>
  </si>
  <si>
    <t>NGA</t>
  </si>
  <si>
    <t>Cashew Nut</t>
  </si>
  <si>
    <t>18.1.1</t>
  </si>
  <si>
    <t>Meat - Carcass</t>
  </si>
  <si>
    <t>Carcass</t>
  </si>
  <si>
    <t>PAK</t>
  </si>
  <si>
    <t>Manihot esculenta</t>
  </si>
  <si>
    <t>18.1.2</t>
  </si>
  <si>
    <t>Meat - Carcass Defeathered</t>
  </si>
  <si>
    <t>Carcass Defeathered</t>
  </si>
  <si>
    <t>RWA</t>
  </si>
  <si>
    <t>Castor</t>
  </si>
  <si>
    <t>Ricinus communis</t>
  </si>
  <si>
    <t>18.1.3</t>
  </si>
  <si>
    <t>Meat - Cold Carcass</t>
  </si>
  <si>
    <t>Cold Carcass</t>
  </si>
  <si>
    <t>Sao Tome &amp; Principe</t>
  </si>
  <si>
    <t>STP</t>
  </si>
  <si>
    <t>Cattle</t>
  </si>
  <si>
    <t>18.1.4</t>
  </si>
  <si>
    <t>Meat - Dressed</t>
  </si>
  <si>
    <t>Dressed</t>
  </si>
  <si>
    <t>Senegal</t>
  </si>
  <si>
    <t>SEN</t>
  </si>
  <si>
    <t>Cauliflower &amp; Broccoli</t>
  </si>
  <si>
    <t>18.1.5</t>
  </si>
  <si>
    <t>Meat - Empty Carcass</t>
  </si>
  <si>
    <t>Empty Carcass</t>
  </si>
  <si>
    <t>Seychelles</t>
  </si>
  <si>
    <t>SYC</t>
  </si>
  <si>
    <t>Celery</t>
  </si>
  <si>
    <t>Apium graveolens</t>
  </si>
  <si>
    <t>18.1.6</t>
  </si>
  <si>
    <t>Meat - Eviscerated</t>
  </si>
  <si>
    <t>Eviscerated</t>
  </si>
  <si>
    <t>Sierra Leone</t>
  </si>
  <si>
    <t>Cenchrus ciliaris</t>
  </si>
  <si>
    <t>18.1.7</t>
  </si>
  <si>
    <t>Meat - Hot Carcass</t>
  </si>
  <si>
    <t>Hot Carcass</t>
  </si>
  <si>
    <t>Somalia</t>
  </si>
  <si>
    <t>SOM</t>
  </si>
  <si>
    <t>Centrosema pascuorum</t>
  </si>
  <si>
    <t>18.1.8</t>
  </si>
  <si>
    <t>Meat - Internal Fat</t>
  </si>
  <si>
    <t>Internal Fat</t>
  </si>
  <si>
    <t>ZAF</t>
  </si>
  <si>
    <t>Cephalapod</t>
  </si>
  <si>
    <t>18.1.9</t>
  </si>
  <si>
    <t>Meat - Non-carcass</t>
  </si>
  <si>
    <t>Non-carcass</t>
  </si>
  <si>
    <t>South Sudan</t>
  </si>
  <si>
    <t>SSD</t>
  </si>
  <si>
    <t>18.1.10</t>
  </si>
  <si>
    <t>Meat - Slaughter Body</t>
  </si>
  <si>
    <t>Slaughter Body</t>
  </si>
  <si>
    <t>Sudan</t>
  </si>
  <si>
    <t>SDN</t>
  </si>
  <si>
    <t>Cherry</t>
  </si>
  <si>
    <t>Prunus avium;Prunus cerasus</t>
  </si>
  <si>
    <t>18.1.11</t>
  </si>
  <si>
    <t>Meat - Subcutaneous Fat</t>
  </si>
  <si>
    <t>Subcutaneous Fat</t>
  </si>
  <si>
    <t>Swaziland (eSwatini)</t>
  </si>
  <si>
    <t>SWZ</t>
  </si>
  <si>
    <t>Chestnut</t>
  </si>
  <si>
    <t>Castanea sp.</t>
  </si>
  <si>
    <t>Milk</t>
  </si>
  <si>
    <t>TZA</t>
  </si>
  <si>
    <t>Chicken</t>
  </si>
  <si>
    <t>Gallus gallus domesticus</t>
  </si>
  <si>
    <t>Mushroom</t>
  </si>
  <si>
    <t>The Gambia</t>
  </si>
  <si>
    <t>GMB</t>
  </si>
  <si>
    <t>Cicer arietinum</t>
  </si>
  <si>
    <t>Nuts</t>
  </si>
  <si>
    <t>TGO</t>
  </si>
  <si>
    <t>Chili</t>
  </si>
  <si>
    <t>Capsicum sp.</t>
  </si>
  <si>
    <t>Nuts+Shells</t>
  </si>
  <si>
    <t>Tunisia</t>
  </si>
  <si>
    <t>TUN</t>
  </si>
  <si>
    <t>Chloris gayana</t>
  </si>
  <si>
    <t>Offspring</t>
  </si>
  <si>
    <t>UGA</t>
  </si>
  <si>
    <t>Cinnamon</t>
  </si>
  <si>
    <t>Cinnamomum sp.</t>
  </si>
  <si>
    <t>Oil</t>
  </si>
  <si>
    <t>Western Sahara</t>
  </si>
  <si>
    <t>ESH</t>
  </si>
  <si>
    <t>Cleretum bellidiforme</t>
  </si>
  <si>
    <t>Pods</t>
  </si>
  <si>
    <t>Pod</t>
  </si>
  <si>
    <t>ZMB</t>
  </si>
  <si>
    <t>Cloves</t>
  </si>
  <si>
    <t>Syzygium aromaticum</t>
  </si>
  <si>
    <t>Shells</t>
  </si>
  <si>
    <t>ZWE</t>
  </si>
  <si>
    <t>Cocksfoot</t>
  </si>
  <si>
    <t>Dactylis glomerata</t>
  </si>
  <si>
    <t>Stalk</t>
  </si>
  <si>
    <t>Theobroma cacao</t>
  </si>
  <si>
    <t>Stalks+Leaves</t>
  </si>
  <si>
    <t>GTM</t>
  </si>
  <si>
    <t>Coconut</t>
  </si>
  <si>
    <t>Cocos nucifera</t>
  </si>
  <si>
    <t>Sugar</t>
  </si>
  <si>
    <t>Peru</t>
  </si>
  <si>
    <t>PER</t>
  </si>
  <si>
    <t>Coffea sp.</t>
  </si>
  <si>
    <t>Tuber/Root</t>
  </si>
  <si>
    <t>SYR</t>
  </si>
  <si>
    <t>Coir</t>
  </si>
  <si>
    <t>25.1.1</t>
  </si>
  <si>
    <t>Tuber/Root (Marketable Yield)</t>
  </si>
  <si>
    <t>NPL</t>
  </si>
  <si>
    <t>Collector Urchin</t>
  </si>
  <si>
    <t>Tripneustes gratilla</t>
  </si>
  <si>
    <t>25.1.2</t>
  </si>
  <si>
    <t>Tuber/Root (Non-Marketable Yield)</t>
  </si>
  <si>
    <t>KAZ</t>
  </si>
  <si>
    <t>Phaeseolus vulgaris</t>
  </si>
  <si>
    <t>25.1.5</t>
  </si>
  <si>
    <t>Tuber/Root (Tops)</t>
  </si>
  <si>
    <t>Tops</t>
  </si>
  <si>
    <t>Turkey</t>
  </si>
  <si>
    <t>TUR</t>
  </si>
  <si>
    <t>Common Purslane</t>
  </si>
  <si>
    <t>Portulaca oleracea</t>
  </si>
  <si>
    <t>25.1.3</t>
  </si>
  <si>
    <t>Tuber/Root (Total Yield)</t>
  </si>
  <si>
    <t>MEX</t>
  </si>
  <si>
    <t>Congo Grass</t>
  </si>
  <si>
    <t>Brachiaria ruziziensis</t>
  </si>
  <si>
    <t>25.1.4</t>
  </si>
  <si>
    <t>Tuber/Root (Unspecified)</t>
  </si>
  <si>
    <t>THA</t>
  </si>
  <si>
    <t>Cooking Banana</t>
  </si>
  <si>
    <t>Whole Plant</t>
  </si>
  <si>
    <t>SRB</t>
  </si>
  <si>
    <t>Cookstove</t>
  </si>
  <si>
    <t>27.1.1</t>
  </si>
  <si>
    <t>Wood - Firewood</t>
  </si>
  <si>
    <t>Wood</t>
  </si>
  <si>
    <t>Firewood</t>
  </si>
  <si>
    <t>CRI</t>
  </si>
  <si>
    <t>Coriander</t>
  </si>
  <si>
    <t>Coriandrum sativum</t>
  </si>
  <si>
    <t>27.1.2</t>
  </si>
  <si>
    <t>Wood - Timber</t>
  </si>
  <si>
    <t>Timber</t>
  </si>
  <si>
    <t>Gossypium sp.</t>
  </si>
  <si>
    <t>Wool</t>
  </si>
  <si>
    <t>Vigna sinensis;Vigna unguiculata</t>
  </si>
  <si>
    <t>Cranberry</t>
  </si>
  <si>
    <t>Vaccinium oxycoccos;Vaccinium macrocarpum</t>
  </si>
  <si>
    <t>Crotalaria juncea</t>
  </si>
  <si>
    <t>Crustacean</t>
  </si>
  <si>
    <t>Cucumber</t>
  </si>
  <si>
    <t>Cucumis sativus</t>
  </si>
  <si>
    <t>Cumin</t>
  </si>
  <si>
    <t>Cuminum cyminum</t>
  </si>
  <si>
    <t>Cupuaçu</t>
  </si>
  <si>
    <t>Theobroma grandiflorum</t>
  </si>
  <si>
    <t>Currant</t>
  </si>
  <si>
    <t>Ribes sp.</t>
  </si>
  <si>
    <t>Cut Flowers</t>
  </si>
  <si>
    <t>Phoenix dactylifera</t>
  </si>
  <si>
    <t>Desho Grass</t>
  </si>
  <si>
    <t>Pennisetum pedicellatum</t>
  </si>
  <si>
    <t>Dill</t>
  </si>
  <si>
    <t>Anethum graveolens</t>
  </si>
  <si>
    <t>Dimorphotheca pluvialis</t>
  </si>
  <si>
    <t>Donkey &amp; Mule</t>
  </si>
  <si>
    <t>Equus africanus asinus</t>
  </si>
  <si>
    <t>Drosanthemum floribundum</t>
  </si>
  <si>
    <t>Drosanthemum speciosum</t>
  </si>
  <si>
    <t>Drosanthemum striatum</t>
  </si>
  <si>
    <t>Duck</t>
  </si>
  <si>
    <t>Anas platyrhynchos domesticus</t>
  </si>
  <si>
    <t>Triticum durum</t>
  </si>
  <si>
    <t>Solanum melongena</t>
  </si>
  <si>
    <t>Egyptian Clover</t>
  </si>
  <si>
    <t>Trifolium alexandrinum</t>
  </si>
  <si>
    <t>Endive</t>
  </si>
  <si>
    <t>Cichorium endivia</t>
  </si>
  <si>
    <t>Enteropogon monostachyos</t>
  </si>
  <si>
    <t>Eragrostis superba</t>
  </si>
  <si>
    <t>Ethiopian Eggplant</t>
  </si>
  <si>
    <t>Solanum aethiopicum</t>
  </si>
  <si>
    <t>Fava Bean</t>
  </si>
  <si>
    <t>Vicia faba</t>
  </si>
  <si>
    <t>Felicia heterophylla</t>
  </si>
  <si>
    <t>Fennel</t>
  </si>
  <si>
    <t>Foeniculum vulgare</t>
  </si>
  <si>
    <t>Fig</t>
  </si>
  <si>
    <t>Ficus sp.</t>
  </si>
  <si>
    <t>Eleusine sp.;Eleusine coracana</t>
  </si>
  <si>
    <t>Fish</t>
  </si>
  <si>
    <t>Flax</t>
  </si>
  <si>
    <t>Linum usitatissimum</t>
  </si>
  <si>
    <t>Fluted Pumpkin</t>
  </si>
  <si>
    <t>Telfairia occidentalis</t>
  </si>
  <si>
    <t>Fodder (Natural Vegetation)</t>
  </si>
  <si>
    <t>Fodder Radish</t>
  </si>
  <si>
    <t>Raphanus sativus</t>
  </si>
  <si>
    <t>Fonio</t>
  </si>
  <si>
    <t>Digitaria sp.</t>
  </si>
  <si>
    <t>Allium sativum</t>
  </si>
  <si>
    <t>Gazania krebsiana</t>
  </si>
  <si>
    <t>Geese</t>
  </si>
  <si>
    <t>Geranium incanum</t>
  </si>
  <si>
    <t>Ginger</t>
  </si>
  <si>
    <t>Zingiber officinale</t>
  </si>
  <si>
    <t>Goat</t>
  </si>
  <si>
    <t>Capra aegagrus hircus</t>
  </si>
  <si>
    <t>Gooseberry</t>
  </si>
  <si>
    <t>Ribes grossularia</t>
  </si>
  <si>
    <t>Grape</t>
  </si>
  <si>
    <t>Vitis sp.</t>
  </si>
  <si>
    <t>Grapefruit &amp; Pomelo</t>
  </si>
  <si>
    <t>Citrus maxima;Citrus sp.</t>
  </si>
  <si>
    <t>Arachis sp.</t>
  </si>
  <si>
    <t>Guar Gum</t>
  </si>
  <si>
    <t>Cyamopsis tetragonoloba</t>
  </si>
  <si>
    <t>Guava</t>
  </si>
  <si>
    <t>Psidium guajava</t>
  </si>
  <si>
    <t>Guinea Grass</t>
  </si>
  <si>
    <t>Megathyrsus maximus</t>
  </si>
  <si>
    <t>Guinea Pig</t>
  </si>
  <si>
    <t>Cavia porcellus</t>
  </si>
  <si>
    <t>Guineafowl</t>
  </si>
  <si>
    <t>Numida meleagris</t>
  </si>
  <si>
    <t>Gum Arabic</t>
  </si>
  <si>
    <t>Acacia senegal (for example)</t>
  </si>
  <si>
    <t>Hairy Vetch</t>
  </si>
  <si>
    <t>Vicia villosa</t>
  </si>
  <si>
    <t>Hazelnut</t>
  </si>
  <si>
    <t>Corylus avellana</t>
  </si>
  <si>
    <t>Helichrysum petiolare</t>
  </si>
  <si>
    <t>Heliophyla coronopifolia</t>
  </si>
  <si>
    <t>Hemp</t>
  </si>
  <si>
    <t>Cannabis sativa ssp. indica</t>
  </si>
  <si>
    <t>Hermannia pinnata</t>
  </si>
  <si>
    <t>Hibiscus</t>
  </si>
  <si>
    <t>Hibiscus sp.</t>
  </si>
  <si>
    <t>Hops</t>
  </si>
  <si>
    <t>Humulus lupulus</t>
  </si>
  <si>
    <t>Horse</t>
  </si>
  <si>
    <t>Equus ferus caballus</t>
  </si>
  <si>
    <t>Horsegram</t>
  </si>
  <si>
    <t>Dolichos uniflorus</t>
  </si>
  <si>
    <t>Indian Pea</t>
  </si>
  <si>
    <t>Lathyrus sativus</t>
  </si>
  <si>
    <t>Jack Bean</t>
  </si>
  <si>
    <t>Canavalia ensiformis</t>
  </si>
  <si>
    <t>Jatropha</t>
  </si>
  <si>
    <t>Jatropha curcas</t>
  </si>
  <si>
    <t>Jointvetche</t>
  </si>
  <si>
    <t>Aeschynomene histrix</t>
  </si>
  <si>
    <t>Jojoba</t>
  </si>
  <si>
    <t>Simmondsia chinensis</t>
  </si>
  <si>
    <t>Ziziphus jujuba</t>
  </si>
  <si>
    <t>Jute</t>
  </si>
  <si>
    <t>Corchorus capsularis</t>
  </si>
  <si>
    <t>Jute Mallow</t>
  </si>
  <si>
    <t>Corchorus olitorius</t>
  </si>
  <si>
    <t>Kale</t>
  </si>
  <si>
    <t>Kapok</t>
  </si>
  <si>
    <t>Ceipa sp.</t>
  </si>
  <si>
    <t>Kikuyu Grass</t>
  </si>
  <si>
    <t>Pennisetum clandestinum</t>
  </si>
  <si>
    <t>Kiwifruit</t>
  </si>
  <si>
    <t>Actinidia sp.</t>
  </si>
  <si>
    <t>Kola Nut</t>
  </si>
  <si>
    <t>Cola sp.</t>
  </si>
  <si>
    <t>Lablab purpureus;Dolichos lablab</t>
  </si>
  <si>
    <t>Lampranthus multiradiatus</t>
  </si>
  <si>
    <t>Leeks</t>
  </si>
  <si>
    <t>Allium ampeloprasum</t>
  </si>
  <si>
    <t>Lemon &amp; Lime</t>
  </si>
  <si>
    <t>Citrus limon;Citrus hystrix;and other species</t>
  </si>
  <si>
    <t>Lens culinaris</t>
  </si>
  <si>
    <t>Lessertia frutescens</t>
  </si>
  <si>
    <t>Lactuca sativa</t>
  </si>
  <si>
    <t>Linseed</t>
  </si>
  <si>
    <t>Linum sp.</t>
  </si>
  <si>
    <t>Long Bean</t>
  </si>
  <si>
    <t>Vigna unguiculata</t>
  </si>
  <si>
    <t>Lupin</t>
  </si>
  <si>
    <t>Lupinus sp.</t>
  </si>
  <si>
    <t>Zea mays</t>
  </si>
  <si>
    <t>Mangifera indica</t>
  </si>
  <si>
    <t>Mangosteen</t>
  </si>
  <si>
    <t>Garcinia mangostana</t>
  </si>
  <si>
    <t>Manila</t>
  </si>
  <si>
    <t>Musa textilis</t>
  </si>
  <si>
    <t>Medicago truncatula</t>
  </si>
  <si>
    <t>Melon</t>
  </si>
  <si>
    <t>Cucumis melo</t>
  </si>
  <si>
    <t>Mint</t>
  </si>
  <si>
    <t>Mentha sp.</t>
  </si>
  <si>
    <t>Monopsis lutea</t>
  </si>
  <si>
    <t>Mung Bean</t>
  </si>
  <si>
    <t>Vigna radiata</t>
  </si>
  <si>
    <t>Mustard Seed</t>
  </si>
  <si>
    <t>Brassica sp.</t>
  </si>
  <si>
    <t>Napier Grass</t>
  </si>
  <si>
    <t>Pennisetum purpureum</t>
  </si>
  <si>
    <t>New Cocoyam</t>
  </si>
  <si>
    <t>Xanthosoma sp.</t>
  </si>
  <si>
    <t>Guizotia abyssinica</t>
  </si>
  <si>
    <t>Nutmeg &amp; Mace</t>
  </si>
  <si>
    <t>Myristica fragrans</t>
  </si>
  <si>
    <t>Oats</t>
  </si>
  <si>
    <t>Avena sativa</t>
  </si>
  <si>
    <t>Abelmoschus esculentus</t>
  </si>
  <si>
    <t>Olive</t>
  </si>
  <si>
    <t>Olea europaea</t>
  </si>
  <si>
    <t>Onion</t>
  </si>
  <si>
    <t>Allium cepa</t>
  </si>
  <si>
    <t>Orange</t>
  </si>
  <si>
    <t>Citrus sinensis</t>
  </si>
  <si>
    <t>Ornithopus sativus</t>
  </si>
  <si>
    <t>Ostrich</t>
  </si>
  <si>
    <t>Struthio camelus</t>
  </si>
  <si>
    <t>Other Fuel</t>
  </si>
  <si>
    <t>Palm Oil</t>
  </si>
  <si>
    <t>Elaeis guineensis</t>
  </si>
  <si>
    <t>Papaya</t>
  </si>
  <si>
    <t>Carica papaya</t>
  </si>
  <si>
    <t>Passionfruit</t>
  </si>
  <si>
    <t>Passiflora edulis</t>
  </si>
  <si>
    <t>Patula Pine</t>
  </si>
  <si>
    <t>Pinus patula</t>
  </si>
  <si>
    <t>Peach &amp; Nectarine</t>
  </si>
  <si>
    <t>Prunus persica</t>
  </si>
  <si>
    <t>Pear</t>
  </si>
  <si>
    <t>Pyrus sp.</t>
  </si>
  <si>
    <t>Pearl Millet</t>
  </si>
  <si>
    <t>Pennisetum glaucum</t>
  </si>
  <si>
    <t>Peas</t>
  </si>
  <si>
    <t>Pisum sativum</t>
  </si>
  <si>
    <t>Pelargonium capitatum</t>
  </si>
  <si>
    <t>Pelargonium sidoides</t>
  </si>
  <si>
    <t>Pepper</t>
  </si>
  <si>
    <t>Piper sp.</t>
  </si>
  <si>
    <t>Persimmon</t>
  </si>
  <si>
    <t>Diospyros sp.</t>
  </si>
  <si>
    <t>Cajanus cajan</t>
  </si>
  <si>
    <t>Pigs</t>
  </si>
  <si>
    <t>Sus scrofa domesticus</t>
  </si>
  <si>
    <t>Pineapple</t>
  </si>
  <si>
    <t>Ananas comosus</t>
  </si>
  <si>
    <t>Pistachio Nut</t>
  </si>
  <si>
    <t>Pistacia vera</t>
  </si>
  <si>
    <t>Plum</t>
  </si>
  <si>
    <t>Prunus sp.</t>
  </si>
  <si>
    <t>Pomegranate</t>
  </si>
  <si>
    <t>Punica granatum</t>
  </si>
  <si>
    <t>Solanum tuberosum</t>
  </si>
  <si>
    <t>Pumpkin</t>
  </si>
  <si>
    <t>Cucurbita pepo;Cucurbita maxima;Cucurbita moschata</t>
  </si>
  <si>
    <t>Quince</t>
  </si>
  <si>
    <t>Cydonia oblonga</t>
  </si>
  <si>
    <t>Quinoa</t>
  </si>
  <si>
    <t>Chenopodium quinoa</t>
  </si>
  <si>
    <t>Rabbit</t>
  </si>
  <si>
    <t>Oryctolagus cuniculus domesticus</t>
  </si>
  <si>
    <t>Radish</t>
  </si>
  <si>
    <t>Ramie</t>
  </si>
  <si>
    <t>Boehmeria nivea</t>
  </si>
  <si>
    <t>Rape</t>
  </si>
  <si>
    <t>Raspberry &amp; Blackberry</t>
  </si>
  <si>
    <t>Rubus sp.</t>
  </si>
  <si>
    <t>Oryza sativa</t>
  </si>
  <si>
    <t>Rice Bean</t>
  </si>
  <si>
    <t>Vigna umbellata</t>
  </si>
  <si>
    <t>Rocket</t>
  </si>
  <si>
    <t>Eruca vesicaria</t>
  </si>
  <si>
    <t>Roella ciliata</t>
  </si>
  <si>
    <t>Rubber</t>
  </si>
  <si>
    <t>Hevea brasiliensis</t>
  </si>
  <si>
    <t>Rye</t>
  </si>
  <si>
    <t>Secale cereale</t>
  </si>
  <si>
    <t>Ryegrass sp</t>
  </si>
  <si>
    <t>Lolium sp.</t>
  </si>
  <si>
    <t>Safflower</t>
  </si>
  <si>
    <t>Carthamus tinctorius</t>
  </si>
  <si>
    <t>Sapodilla</t>
  </si>
  <si>
    <t>Manilkara zapota</t>
  </si>
  <si>
    <t>Senecio elegans</t>
  </si>
  <si>
    <t>Sesame</t>
  </si>
  <si>
    <t>Sesamum indiucm</t>
  </si>
  <si>
    <t>Shea Nut</t>
  </si>
  <si>
    <t>Vitellaria paradoxa</t>
  </si>
  <si>
    <t>Ovis aries</t>
  </si>
  <si>
    <t>Shellfish</t>
  </si>
  <si>
    <t>Sickle Grass</t>
  </si>
  <si>
    <t>Pogonarthria squarrosa</t>
  </si>
  <si>
    <t>Silk Cocoon</t>
  </si>
  <si>
    <t>Sisal</t>
  </si>
  <si>
    <t>Agave sisalana</t>
  </si>
  <si>
    <t>Smutsfinger Grass</t>
  </si>
  <si>
    <t>Digitaria eriantha</t>
  </si>
  <si>
    <t>Snail</t>
  </si>
  <si>
    <t>Sorghum bicolor</t>
  </si>
  <si>
    <t>Glycine max</t>
  </si>
  <si>
    <t>Spinach</t>
  </si>
  <si>
    <t>Spinacia oleracea</t>
  </si>
  <si>
    <t>Spring Onion</t>
  </si>
  <si>
    <t>Allium sp.</t>
  </si>
  <si>
    <t>Star Anise</t>
  </si>
  <si>
    <t>Illicium verum</t>
  </si>
  <si>
    <t>Steirodiscus tagetes</t>
  </si>
  <si>
    <t>Stevia</t>
  </si>
  <si>
    <t>Stevia rebaudiana</t>
  </si>
  <si>
    <t>Stipagrostis uniplumis</t>
  </si>
  <si>
    <t>Strawberry</t>
  </si>
  <si>
    <t>Fragaria sp</t>
  </si>
  <si>
    <t>Stylosanthes guianensis</t>
  </si>
  <si>
    <t>Stylosanthes hamata</t>
  </si>
  <si>
    <t>Subterranean Clover</t>
  </si>
  <si>
    <t>Trifolium subterraneum</t>
  </si>
  <si>
    <t>Sugar Beet</t>
  </si>
  <si>
    <t>Beta vulgaris vulgaris</t>
  </si>
  <si>
    <t>Saccharum sp.</t>
  </si>
  <si>
    <t>Saccharum officinarum</t>
  </si>
  <si>
    <t>Sunchoke</t>
  </si>
  <si>
    <t>Helianthus tuberosus</t>
  </si>
  <si>
    <t>Sunflower</t>
  </si>
  <si>
    <t>Helianthus annuus</t>
  </si>
  <si>
    <t>Sweet Potato</t>
  </si>
  <si>
    <t>Ipomoea batatas</t>
  </si>
  <si>
    <t>Sweetcane</t>
  </si>
  <si>
    <t>Saccharum arundinaceum</t>
  </si>
  <si>
    <t>Swiss Chard</t>
  </si>
  <si>
    <t>Tall Fescue</t>
  </si>
  <si>
    <t>Festuca arundinacea</t>
  </si>
  <si>
    <t>Tallowtree</t>
  </si>
  <si>
    <t>Triadica sebifera</t>
  </si>
  <si>
    <t>Tamarind</t>
  </si>
  <si>
    <t>Tamarindus indica</t>
  </si>
  <si>
    <t>Tangerine &amp; Mandarine</t>
  </si>
  <si>
    <t>Citrus tangerina;Citrus reticulata</t>
  </si>
  <si>
    <t>Taro</t>
  </si>
  <si>
    <t>Colocasia esculenta</t>
  </si>
  <si>
    <t>Tassel Three-awn</t>
  </si>
  <si>
    <t>Aristida congesta</t>
  </si>
  <si>
    <t>Tea</t>
  </si>
  <si>
    <t>Camellia sinensis</t>
  </si>
  <si>
    <t>Eragrostis tef</t>
  </si>
  <si>
    <t>Themeda triandra</t>
  </si>
  <si>
    <t>Tick Clover sp</t>
  </si>
  <si>
    <t>Desmodium Sp.</t>
  </si>
  <si>
    <t>Tobacco</t>
  </si>
  <si>
    <t>Nicotiana sp.</t>
  </si>
  <si>
    <t>Solanum lycopersicum</t>
  </si>
  <si>
    <t>Triticale</t>
  </si>
  <si>
    <t>× Triticosecale</t>
  </si>
  <si>
    <t>Tung</t>
  </si>
  <si>
    <t>Vernicia fordii</t>
  </si>
  <si>
    <t>Meleagris gallopavo</t>
  </si>
  <si>
    <t>Turmeric</t>
  </si>
  <si>
    <t>Curcum longa</t>
  </si>
  <si>
    <t>Turnip</t>
  </si>
  <si>
    <t>Brassica rapa</t>
  </si>
  <si>
    <t>Unspecified Cover Crop</t>
  </si>
  <si>
    <t>Unspecified Grass</t>
  </si>
  <si>
    <t>Unspecified Legume</t>
  </si>
  <si>
    <t>Vanilla</t>
  </si>
  <si>
    <t>Vanilla sp.</t>
  </si>
  <si>
    <t>Vegetables (Unspecified)</t>
  </si>
  <si>
    <t>Velvet Bean</t>
  </si>
  <si>
    <t>Mucuna pruriens</t>
  </si>
  <si>
    <t>Vetiver</t>
  </si>
  <si>
    <t>Chrysopogon sp.</t>
  </si>
  <si>
    <t>Vetiver Grass</t>
  </si>
  <si>
    <t>Chrysopogon zizanioides</t>
  </si>
  <si>
    <t>Walnut</t>
  </si>
  <si>
    <t>Juglans sp.</t>
  </si>
  <si>
    <t>Waterleaf</t>
  </si>
  <si>
    <t>Talinum fruticosum</t>
  </si>
  <si>
    <t>Citrullus lanatus</t>
  </si>
  <si>
    <t>Westerwold Ryegrass</t>
  </si>
  <si>
    <t>Lolium westerwoldicum</t>
  </si>
  <si>
    <t>Triticum aestivum</t>
  </si>
  <si>
    <t>Yam</t>
  </si>
  <si>
    <t>Dioscorea sp.</t>
  </si>
  <si>
    <t>Yerba Mate</t>
  </si>
  <si>
    <t>Ilex paraguariensis</t>
  </si>
  <si>
    <t>Zucchini</t>
  </si>
  <si>
    <t>Cucurbita pepo</t>
  </si>
  <si>
    <t>Sunhemp</t>
  </si>
  <si>
    <t>Extractor</t>
  </si>
  <si>
    <t xml:space="preserve">Study ID </t>
  </si>
  <si>
    <t>Minutes taken to extract</t>
  </si>
  <si>
    <t>Complete?</t>
  </si>
  <si>
    <t>Slack</t>
  </si>
  <si>
    <t>BO</t>
  </si>
  <si>
    <t>Row Labels</t>
  </si>
  <si>
    <t xml:space="preserve">Count of Study ID </t>
  </si>
  <si>
    <t>Average of Minutes taken to extract</t>
  </si>
  <si>
    <t>EM</t>
  </si>
  <si>
    <t>GK</t>
  </si>
  <si>
    <t>Rejected,</t>
  </si>
  <si>
    <t>No ecomomic outomes reported</t>
  </si>
  <si>
    <t>https://cgiar-alliance.slack.com/archives/C05DB3ZRJUA/p1687429068747189</t>
  </si>
  <si>
    <t>LM</t>
  </si>
  <si>
    <t>NJ</t>
  </si>
  <si>
    <t>PS</t>
  </si>
  <si>
    <t>TR</t>
  </si>
  <si>
    <t>Grand Total</t>
  </si>
  <si>
    <t>BY</t>
  </si>
  <si>
    <t>(blank)</t>
  </si>
  <si>
    <t>(Multiple Items)</t>
  </si>
  <si>
    <t>mon</t>
  </si>
  <si>
    <t>Rejected (no valid economic data)</t>
  </si>
  <si>
    <t>Rejected</t>
  </si>
  <si>
    <t>https://cgiar-alliance.slack.com/archives/C05DB3ZRJUA/p1690190601850639</t>
  </si>
  <si>
    <t>https://cgiar-alliance.slack.com/archives/C05DB3ZRJUA/p1687521288815269</t>
  </si>
  <si>
    <t>https://cgiar-alliance.slack.com/archives/C05DB3ZRJUA/p1687527671402909</t>
  </si>
  <si>
    <t>In Progress</t>
  </si>
  <si>
    <t>https://cgiar-alliance.slack.com/archives/C05DB3ZRJUA/p1687776248666059</t>
  </si>
  <si>
    <t>https://cgiar-alliance.slack.com/archives/C05DB3ZRJUA/p1689864140137969</t>
  </si>
  <si>
    <t>Rejected (gravel mulch not NBS</t>
  </si>
  <si>
    <t>https://cgiar-alliance.slack.com/archives/C05DB3ZRJUA/p1689856032451559</t>
  </si>
  <si>
    <t>Removed</t>
  </si>
  <si>
    <t>Rejected (No valid NBS comparison)</t>
  </si>
  <si>
    <t>Rejected (marginal outcome)</t>
  </si>
  <si>
    <t xml:space="preserve">Rejected (No control) </t>
  </si>
  <si>
    <t>https://cgiar-alliance.slack.com/archives/C05DB3ZRJUA/p1687504183876499</t>
  </si>
  <si>
    <t>Rejected (Economic outcomes were marginal outcomes- No control value)</t>
  </si>
  <si>
    <t>Rejected (Fig 5- No control)</t>
  </si>
  <si>
    <t>Rejected (Plastic mulch)</t>
  </si>
  <si>
    <t>Rejected plastic mulch</t>
  </si>
  <si>
    <t>Rejected (no valid comparisons)</t>
  </si>
  <si>
    <t>https://cgiar-alliance.slack.com/archives/C05DB3ZRJUA/p1687366706577529</t>
  </si>
  <si>
    <t>https://cgiar-alliance.slack.com/archives/C05DB3ZRJUA/p1687421852981739</t>
  </si>
  <si>
    <t>?</t>
  </si>
  <si>
    <t>https://cgiar-alliance.slack.com/archives/C05DB3ZRJUA/p1687423021116959</t>
  </si>
  <si>
    <t>Rejected (only relative values given)</t>
  </si>
  <si>
    <t>Rejected alternative to plastic mulch</t>
  </si>
  <si>
    <t>https://cgiar-alliance.slack.com/archives/C05DB3ZRJUA/p1690205274185439</t>
  </si>
  <si>
    <t>No economic outcomes</t>
  </si>
  <si>
    <t>Rejected , no control</t>
  </si>
  <si>
    <t>On hold no crop, no livestock.</t>
  </si>
  <si>
    <t>Rejected, plastic mulch</t>
  </si>
  <si>
    <t>Rejected, no control</t>
  </si>
  <si>
    <t>https://cgiar-alliance.slack.com/archives/C05DB3ZRJUA/p1690556317950669</t>
  </si>
  <si>
    <t>https://cgiar-alliance.slack.com/archives/C05DB3ZRJUA/p1690557532152799</t>
  </si>
  <si>
    <t>https://cgiar-alliance.slack.com/archives/C05DB3ZRJUA/p1690786346166319</t>
  </si>
  <si>
    <t>Rejected, no clear practices</t>
  </si>
  <si>
    <t>Rejected, simulated results</t>
  </si>
  <si>
    <t>https://cgiar-alliance.slack.com/archives/C05DB3ZRJUA/p1690986847080859</t>
  </si>
  <si>
    <t>https://cgiar-alliance.slack.com/archives/C05DB3ZRJUA/p1690989015452689</t>
  </si>
  <si>
    <t>Working</t>
  </si>
  <si>
    <t>https://cgiar-alliance.slack.com/archives/C05DB3ZRJUA/p1691139953746359</t>
  </si>
  <si>
    <t>Rejected,copy right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</si>
</sst>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4">
    <font>
      <sz val="11"/>
      <color theme="1"/>
      <name val="Calibri"/>
      <family val="2"/>
      <scheme val="minor"/>
    </font>
    <font>
      <b/>
      <sz val="11"/>
      <color theme="1"/>
      <name val="Calibri"/>
      <family val="2"/>
      <scheme val="minor"/>
    </font>
    <font>
      <sz val="8"/>
      <name val="Calibri"/>
      <family val="2"/>
      <scheme val="minor"/>
    </font>
    <font>
      <b/>
      <sz val="8"/>
      <color theme="1"/>
      <name val="Calibri"/>
      <family val="2"/>
      <scheme val="minor"/>
    </font>
    <font>
      <sz val="8"/>
      <color theme="1"/>
      <name val="Calibri"/>
      <family val="2"/>
      <scheme val="minor"/>
    </font>
    <font>
      <sz val="9"/>
      <color indexed="81"/>
      <name val="Tahoma"/>
      <family val="2"/>
    </font>
    <font>
      <b/>
      <sz val="9"/>
      <color indexed="81"/>
      <name val="Tahoma"/>
      <family val="2"/>
    </font>
    <font>
      <sz val="10"/>
      <color rgb="FF000000"/>
      <name val="Arial"/>
      <family val="2"/>
    </font>
    <font>
      <sz val="11"/>
      <color rgb="FF212529"/>
      <name val="Inherit"/>
      <charset val="1"/>
    </font>
    <font>
      <b/>
      <sz val="9"/>
      <color theme="1"/>
      <name val="Calibri"/>
      <family val="2"/>
      <scheme val="minor"/>
    </font>
    <font>
      <b/>
      <i/>
      <sz val="9"/>
      <color theme="1"/>
      <name val="Calibri"/>
      <family val="2"/>
      <scheme val="minor"/>
    </font>
    <font>
      <sz val="9"/>
      <color theme="1"/>
      <name val="Calibri"/>
      <family val="2"/>
      <scheme val="minor"/>
    </font>
    <font>
      <i/>
      <sz val="9"/>
      <color theme="1"/>
      <name val="Calibri"/>
      <family val="2"/>
      <scheme val="minor"/>
    </font>
    <font>
      <u/>
      <sz val="11"/>
      <color theme="10"/>
      <name val="Calibri"/>
      <family val="2"/>
      <scheme val="minor"/>
    </font>
    <font>
      <sz val="11"/>
      <color rgb="FF000000"/>
      <name val="Calibri"/>
      <family val="2"/>
      <scheme val="minor"/>
    </font>
    <font>
      <b/>
      <sz val="9"/>
      <color indexed="81"/>
      <name val="Tahoma"/>
      <charset val="1"/>
    </font>
    <font>
      <sz val="9"/>
      <color indexed="81"/>
      <name val="Tahoma"/>
      <charset val="1"/>
    </font>
    <font>
      <sz val="9"/>
      <color rgb="FF000000"/>
      <name val="Calibri"/>
      <family val="2"/>
      <scheme val="minor"/>
    </font>
    <font>
      <sz val="11"/>
      <color rgb="FF000000"/>
      <name val="Calibri"/>
    </font>
    <font>
      <sz val="11"/>
      <color rgb="FFFF0000"/>
      <name val="Calibri"/>
      <family val="2"/>
      <scheme val="minor"/>
    </font>
    <font>
      <b/>
      <u/>
      <sz val="11"/>
      <color rgb="FF000000"/>
      <name val="Calibri"/>
    </font>
    <font>
      <sz val="11"/>
      <color rgb="FF000000"/>
      <name val="Calibri"/>
      <family val="2"/>
    </font>
    <font>
      <sz val="5"/>
      <color rgb="FF212529"/>
      <name val="Arial"/>
    </font>
    <font>
      <sz val="5"/>
      <color rgb="FF212529"/>
      <name val="Inherit"/>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DEE2E6"/>
      </left>
      <right style="thin">
        <color rgb="FFDEE2E6"/>
      </right>
      <top style="thin">
        <color rgb="FFDEE2E6"/>
      </top>
      <bottom style="thin">
        <color rgb="FFDEE2E6"/>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13" fillId="0" borderId="0" applyNumberFormat="0" applyFill="0" applyBorder="0" applyAlignment="0" applyProtection="0"/>
  </cellStyleXfs>
  <cellXfs count="70">
    <xf numFmtId="0" fontId="0" fillId="0" borderId="0" xfId="0"/>
    <xf numFmtId="0" fontId="3" fillId="0" borderId="0" xfId="0" applyFont="1"/>
    <xf numFmtId="0" fontId="4" fillId="0" borderId="0" xfId="0" applyFont="1"/>
    <xf numFmtId="0" fontId="1" fillId="0" borderId="0" xfId="0" applyFont="1"/>
    <xf numFmtId="0" fontId="0" fillId="2" borderId="0" xfId="0" applyFill="1"/>
    <xf numFmtId="0" fontId="7" fillId="0" borderId="0" xfId="0" applyFont="1"/>
    <xf numFmtId="0" fontId="0" fillId="3" borderId="0" xfId="0" applyFill="1"/>
    <xf numFmtId="0" fontId="1" fillId="0" borderId="0" xfId="0" applyFont="1" applyAlignment="1">
      <alignment horizontal="left" vertical="center" wrapText="1"/>
    </xf>
    <xf numFmtId="0" fontId="0" fillId="0" borderId="0" xfId="0" applyAlignment="1">
      <alignment horizontal="left" vertical="center" wrapText="1"/>
    </xf>
    <xf numFmtId="0" fontId="8" fillId="0" borderId="2" xfId="0" applyFont="1" applyBorder="1"/>
    <xf numFmtId="0" fontId="8" fillId="2" borderId="2" xfId="0" applyFont="1" applyFill="1" applyBorder="1"/>
    <xf numFmtId="0" fontId="9" fillId="0" borderId="1" xfId="0" applyFont="1" applyBorder="1" applyAlignment="1">
      <alignment wrapText="1"/>
    </xf>
    <xf numFmtId="0" fontId="10" fillId="0" borderId="1" xfId="0" applyFont="1" applyBorder="1" applyAlignment="1">
      <alignment wrapText="1"/>
    </xf>
    <xf numFmtId="0" fontId="9" fillId="5" borderId="1" xfId="0" applyFont="1" applyFill="1" applyBorder="1" applyAlignment="1">
      <alignment wrapText="1"/>
    </xf>
    <xf numFmtId="0" fontId="10" fillId="3" borderId="1" xfId="0" applyFont="1" applyFill="1" applyBorder="1" applyAlignment="1">
      <alignment wrapText="1"/>
    </xf>
    <xf numFmtId="0" fontId="9" fillId="6" borderId="1" xfId="0" applyFont="1" applyFill="1" applyBorder="1" applyAlignment="1">
      <alignment wrapText="1"/>
    </xf>
    <xf numFmtId="0" fontId="9" fillId="7" borderId="1" xfId="0" applyFont="1" applyFill="1" applyBorder="1" applyAlignment="1">
      <alignment wrapText="1"/>
    </xf>
    <xf numFmtId="0" fontId="9" fillId="8" borderId="1" xfId="0" applyFont="1" applyFill="1" applyBorder="1" applyAlignment="1">
      <alignment wrapText="1"/>
    </xf>
    <xf numFmtId="0" fontId="9" fillId="4" borderId="1" xfId="0" applyFont="1" applyFill="1" applyBorder="1" applyAlignment="1">
      <alignment wrapText="1"/>
    </xf>
    <xf numFmtId="0" fontId="9" fillId="0" borderId="0" xfId="0" applyFont="1" applyAlignment="1">
      <alignment wrapText="1"/>
    </xf>
    <xf numFmtId="0" fontId="11" fillId="0" borderId="1" xfId="0" applyFont="1" applyBorder="1"/>
    <xf numFmtId="0" fontId="11" fillId="0" borderId="0" xfId="0" applyFont="1"/>
    <xf numFmtId="0" fontId="11" fillId="5" borderId="1" xfId="0" applyFont="1" applyFill="1" applyBorder="1"/>
    <xf numFmtId="0" fontId="11" fillId="6" borderId="1" xfId="0" applyFont="1" applyFill="1" applyBorder="1"/>
    <xf numFmtId="0" fontId="11" fillId="7" borderId="1" xfId="0" applyFont="1" applyFill="1" applyBorder="1"/>
    <xf numFmtId="0" fontId="12" fillId="3" borderId="1" xfId="0" applyFont="1" applyFill="1" applyBorder="1"/>
    <xf numFmtId="0" fontId="11" fillId="8" borderId="1" xfId="0" applyFont="1" applyFill="1" applyBorder="1"/>
    <xf numFmtId="0" fontId="11" fillId="4" borderId="1" xfId="0" applyFont="1" applyFill="1" applyBorder="1"/>
    <xf numFmtId="0" fontId="12" fillId="0" borderId="1" xfId="0" applyFont="1" applyBorder="1"/>
    <xf numFmtId="0" fontId="9" fillId="3" borderId="1" xfId="0" applyFont="1" applyFill="1" applyBorder="1" applyAlignment="1">
      <alignment wrapText="1"/>
    </xf>
    <xf numFmtId="0" fontId="11" fillId="3" borderId="1" xfId="0" applyFont="1" applyFill="1" applyBorder="1"/>
    <xf numFmtId="9" fontId="11" fillId="6" borderId="1" xfId="0" applyNumberFormat="1" applyFont="1" applyFill="1" applyBorder="1"/>
    <xf numFmtId="0" fontId="11" fillId="2" borderId="1" xfId="0" applyFont="1" applyFill="1" applyBorder="1"/>
    <xf numFmtId="0" fontId="0" fillId="0" borderId="0" xfId="0" applyAlignment="1">
      <alignment horizontal="right"/>
    </xf>
    <xf numFmtId="0" fontId="13" fillId="0" borderId="0" xfId="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11" fillId="7" borderId="1" xfId="0" applyNumberFormat="1" applyFont="1" applyFill="1" applyBorder="1"/>
    <xf numFmtId="0" fontId="11" fillId="9" borderId="1" xfId="0" applyFont="1" applyFill="1" applyBorder="1"/>
    <xf numFmtId="0" fontId="0" fillId="5" borderId="0" xfId="0" applyFill="1"/>
    <xf numFmtId="49" fontId="9" fillId="7" borderId="1" xfId="0" applyNumberFormat="1" applyFont="1" applyFill="1" applyBorder="1" applyAlignment="1">
      <alignment wrapText="1"/>
    </xf>
    <xf numFmtId="49" fontId="11" fillId="7" borderId="1" xfId="0" applyNumberFormat="1" applyFont="1" applyFill="1" applyBorder="1"/>
    <xf numFmtId="10" fontId="0" fillId="0" borderId="0" xfId="0" applyNumberFormat="1"/>
    <xf numFmtId="0" fontId="14" fillId="0" borderId="0" xfId="0" applyFont="1"/>
    <xf numFmtId="0" fontId="11" fillId="4" borderId="1" xfId="0" applyFont="1" applyFill="1" applyBorder="1" applyAlignment="1">
      <alignment wrapText="1"/>
    </xf>
    <xf numFmtId="0" fontId="17" fillId="6" borderId="1" xfId="0" applyFont="1" applyFill="1" applyBorder="1"/>
    <xf numFmtId="0" fontId="11" fillId="4" borderId="0" xfId="0" applyFont="1" applyFill="1"/>
    <xf numFmtId="0" fontId="11" fillId="4" borderId="3" xfId="0" applyFont="1" applyFill="1" applyBorder="1"/>
    <xf numFmtId="0" fontId="11" fillId="3" borderId="4" xfId="0" applyFont="1" applyFill="1" applyBorder="1"/>
    <xf numFmtId="0" fontId="11" fillId="4" borderId="5" xfId="0" applyFont="1" applyFill="1" applyBorder="1"/>
    <xf numFmtId="0" fontId="11" fillId="4" borderId="6" xfId="0" applyFont="1" applyFill="1" applyBorder="1"/>
    <xf numFmtId="0" fontId="11" fillId="4" borderId="7" xfId="0" applyFont="1" applyFill="1" applyBorder="1"/>
    <xf numFmtId="0" fontId="18" fillId="0" borderId="0" xfId="0" applyFont="1"/>
    <xf numFmtId="16" fontId="11" fillId="8" borderId="1" xfId="0" applyNumberFormat="1" applyFont="1" applyFill="1" applyBorder="1"/>
    <xf numFmtId="0" fontId="19" fillId="0" borderId="0" xfId="0" applyFont="1"/>
    <xf numFmtId="4" fontId="11" fillId="4" borderId="1" xfId="0" applyNumberFormat="1" applyFont="1" applyFill="1" applyBorder="1"/>
    <xf numFmtId="0" fontId="11" fillId="8" borderId="1" xfId="0" applyFont="1" applyFill="1" applyBorder="1" applyAlignment="1">
      <alignment wrapText="1"/>
    </xf>
    <xf numFmtId="0" fontId="18" fillId="0" borderId="0" xfId="0" applyFont="1" applyAlignment="1">
      <alignment horizontal="left" vertical="center" wrapText="1"/>
    </xf>
    <xf numFmtId="0" fontId="21" fillId="0" borderId="0" xfId="0" applyFont="1"/>
    <xf numFmtId="3" fontId="11" fillId="4" borderId="1" xfId="0" applyNumberFormat="1" applyFont="1" applyFill="1" applyBorder="1"/>
    <xf numFmtId="2" fontId="11" fillId="4" borderId="1" xfId="0" applyNumberFormat="1" applyFont="1" applyFill="1" applyBorder="1"/>
    <xf numFmtId="0" fontId="11" fillId="8" borderId="3" xfId="0" applyFont="1" applyFill="1" applyBorder="1"/>
    <xf numFmtId="0" fontId="11" fillId="7" borderId="4" xfId="0" applyFont="1" applyFill="1" applyBorder="1"/>
    <xf numFmtId="0" fontId="11" fillId="7" borderId="5" xfId="0" applyFont="1" applyFill="1" applyBorder="1"/>
    <xf numFmtId="0" fontId="11" fillId="8" borderId="6" xfId="0" applyFont="1" applyFill="1" applyBorder="1"/>
    <xf numFmtId="0" fontId="11" fillId="8" borderId="7" xfId="0" applyFont="1" applyFill="1" applyBorder="1"/>
    <xf numFmtId="0" fontId="22" fillId="0" borderId="0" xfId="0" applyFont="1"/>
    <xf numFmtId="0" fontId="23" fillId="10" borderId="0" xfId="0" applyFont="1" applyFill="1" applyAlignment="1">
      <alignment vertical="center" wrapText="1"/>
    </xf>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numFmt numFmtId="164" formatCode="0.0"/>
    </dxf>
    <dxf>
      <numFmt numFmtId="164" formatCode="0.0"/>
    </dxf>
    <dxf>
      <numFmt numFmtId="14" formatCode="0.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43.658176157405" createdVersion="8" refreshedVersion="8" minRefreshableVersion="3" recordCount="245" xr:uid="{5F85E0B1-DEE3-4C99-A653-62BBD41D6919}">
  <cacheSource type="worksheet">
    <worksheetSource ref="A1:D1048576" sheet="Progress monitoring "/>
  </cacheSource>
  <cacheFields count="4">
    <cacheField name="Extractor" numFmtId="0">
      <sharedItems containsBlank="1" count="10">
        <s v="BO"/>
        <s v="BY"/>
        <s v="EM"/>
        <s v="GK"/>
        <s v="LM"/>
        <s v="NJ"/>
        <s v="PS"/>
        <s v="TR"/>
        <m/>
        <s v="B0" u="1"/>
      </sharedItems>
    </cacheField>
    <cacheField name="Study ID " numFmtId="0">
      <sharedItems containsString="0" containsBlank="1" containsNumber="1" containsInteger="1" minValue="6132757" maxValue="6146888"/>
    </cacheField>
    <cacheField name="Minutes taken to extract" numFmtId="0">
      <sharedItems containsBlank="1" containsMixedTypes="1" containsNumber="1" containsInteger="1" minValue="2" maxValue="300"/>
    </cacheField>
    <cacheField name="Complete?" numFmtId="0">
      <sharedItems containsBlank="1" count="31">
        <s v="Yes"/>
        <s v="Rejected,"/>
        <s v="Rejected (no valid economic data)"/>
        <s v="Rejected"/>
        <s v="No"/>
        <s v="Rejected (gravel mulch not NBS"/>
        <m/>
        <s v="Rejected (No valid NBS comparison)"/>
        <s v="Rejected (marginal outcome)"/>
        <s v="Rejected (No control) "/>
        <s v="Rejected (Economic outcomes were marginal outcomes- No control value)"/>
        <s v="Rejected (Fig 5- No control)"/>
        <s v="Rejected (Plastic mulch)"/>
        <s v="Rejected plastic mulch"/>
        <s v="Rejected (no valid comparisons)"/>
        <s v="Rejected (only relative values given)"/>
        <s v="Rejected alternative to plastic mulch"/>
        <s v="No economic outcomes"/>
        <s v="Rejected , no control"/>
        <s v="On hold no crop, no livestock."/>
        <s v="Rejected, plastic mulch"/>
        <s v="Rejected, no control"/>
        <s v="Rejected, simulated results"/>
        <s v="Rejected, no clear practices"/>
        <s v="Working"/>
        <s v="Rejected,copy right issues"/>
        <s v="No " u="1"/>
        <s v="Rejected, no economic outcomes" u="1"/>
        <s v="Rejected, no crop, no livestock." u="1"/>
        <s v="No, no crop" u="1"/>
        <s v="Te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x v="0"/>
    <n v="6133107"/>
    <n v="70"/>
    <x v="0"/>
  </r>
  <r>
    <x v="0"/>
    <n v="6141868"/>
    <n v="60"/>
    <x v="0"/>
  </r>
  <r>
    <x v="0"/>
    <n v="6141520"/>
    <n v="70"/>
    <x v="0"/>
  </r>
  <r>
    <x v="0"/>
    <n v="6141916"/>
    <n v="40"/>
    <x v="0"/>
  </r>
  <r>
    <x v="0"/>
    <n v="6135532"/>
    <n v="30"/>
    <x v="0"/>
  </r>
  <r>
    <x v="0"/>
    <n v="6141921"/>
    <n v="10"/>
    <x v="1"/>
  </r>
  <r>
    <x v="0"/>
    <n v="6133303"/>
    <n v="60"/>
    <x v="0"/>
  </r>
  <r>
    <x v="0"/>
    <n v="6141558"/>
    <n v="60"/>
    <x v="0"/>
  </r>
  <r>
    <x v="0"/>
    <n v="6141749"/>
    <n v="60"/>
    <x v="0"/>
  </r>
  <r>
    <x v="0"/>
    <n v="6133913"/>
    <n v="45"/>
    <x v="0"/>
  </r>
  <r>
    <x v="0"/>
    <n v="6135789"/>
    <n v="45"/>
    <x v="0"/>
  </r>
  <r>
    <x v="0"/>
    <n v="6141551"/>
    <n v="45"/>
    <x v="0"/>
  </r>
  <r>
    <x v="0"/>
    <n v="6134172"/>
    <n v="45"/>
    <x v="0"/>
  </r>
  <r>
    <x v="0"/>
    <n v="6132757"/>
    <n v="60"/>
    <x v="0"/>
  </r>
  <r>
    <x v="0"/>
    <n v="6136388"/>
    <n v="60"/>
    <x v="0"/>
  </r>
  <r>
    <x v="0"/>
    <n v="6141493"/>
    <n v="60"/>
    <x v="0"/>
  </r>
  <r>
    <x v="0"/>
    <n v="6134226"/>
    <n v="60"/>
    <x v="0"/>
  </r>
  <r>
    <x v="0"/>
    <n v="6137582"/>
    <n v="45"/>
    <x v="0"/>
  </r>
  <r>
    <x v="0"/>
    <n v="6134662"/>
    <n v="45"/>
    <x v="0"/>
  </r>
  <r>
    <x v="0"/>
    <n v="6135520"/>
    <s v="mon"/>
    <x v="2"/>
  </r>
  <r>
    <x v="0"/>
    <n v="6141505"/>
    <n v="45"/>
    <x v="0"/>
  </r>
  <r>
    <x v="0"/>
    <n v="6135402"/>
    <n v="10"/>
    <x v="3"/>
  </r>
  <r>
    <x v="1"/>
    <n v="6134005"/>
    <n v="80"/>
    <x v="0"/>
  </r>
  <r>
    <x v="1"/>
    <n v="6136634"/>
    <n v="75"/>
    <x v="0"/>
  </r>
  <r>
    <x v="1"/>
    <n v="6141687"/>
    <m/>
    <x v="4"/>
  </r>
  <r>
    <x v="2"/>
    <n v="6141869"/>
    <n v="45"/>
    <x v="2"/>
  </r>
  <r>
    <x v="2"/>
    <n v="6141771"/>
    <n v="34"/>
    <x v="0"/>
  </r>
  <r>
    <x v="2"/>
    <n v="6133257"/>
    <n v="80"/>
    <x v="0"/>
  </r>
  <r>
    <x v="2"/>
    <n v="6141776"/>
    <n v="48"/>
    <x v="0"/>
  </r>
  <r>
    <x v="2"/>
    <n v="6146881"/>
    <n v="25"/>
    <x v="0"/>
  </r>
  <r>
    <x v="2"/>
    <n v="6141876"/>
    <n v="30"/>
    <x v="0"/>
  </r>
  <r>
    <x v="2"/>
    <n v="6141832"/>
    <n v="55"/>
    <x v="0"/>
  </r>
  <r>
    <x v="2"/>
    <n v="6141624"/>
    <n v="300"/>
    <x v="0"/>
  </r>
  <r>
    <x v="2"/>
    <n v="6135971"/>
    <n v="63"/>
    <x v="0"/>
  </r>
  <r>
    <x v="2"/>
    <n v="6141907"/>
    <n v="38"/>
    <x v="0"/>
  </r>
  <r>
    <x v="2"/>
    <n v="6141541"/>
    <n v="55"/>
    <x v="4"/>
  </r>
  <r>
    <x v="2"/>
    <n v="6141522"/>
    <n v="65"/>
    <x v="0"/>
  </r>
  <r>
    <x v="2"/>
    <n v="6141521"/>
    <n v="10"/>
    <x v="0"/>
  </r>
  <r>
    <x v="2"/>
    <n v="6133498"/>
    <n v="35"/>
    <x v="0"/>
  </r>
  <r>
    <x v="2"/>
    <n v="6141791"/>
    <n v="10"/>
    <x v="5"/>
  </r>
  <r>
    <x v="2"/>
    <n v="6141688"/>
    <n v="50"/>
    <x v="0"/>
  </r>
  <r>
    <x v="2"/>
    <n v="6141594"/>
    <m/>
    <x v="6"/>
  </r>
  <r>
    <x v="3"/>
    <n v="6141899"/>
    <n v="30"/>
    <x v="4"/>
  </r>
  <r>
    <x v="3"/>
    <n v="6141557"/>
    <n v="40"/>
    <x v="0"/>
  </r>
  <r>
    <x v="3"/>
    <n v="6133126"/>
    <n v="35"/>
    <x v="0"/>
  </r>
  <r>
    <x v="3"/>
    <n v="6133966"/>
    <n v="30"/>
    <x v="0"/>
  </r>
  <r>
    <x v="3"/>
    <n v="6136571"/>
    <n v="25"/>
    <x v="0"/>
  </r>
  <r>
    <x v="3"/>
    <n v="6134332"/>
    <n v="120"/>
    <x v="0"/>
  </r>
  <r>
    <x v="3"/>
    <n v="6141553"/>
    <n v="32"/>
    <x v="0"/>
  </r>
  <r>
    <x v="3"/>
    <n v="6133170"/>
    <n v="23"/>
    <x v="0"/>
  </r>
  <r>
    <x v="3"/>
    <n v="6135431"/>
    <n v="30"/>
    <x v="0"/>
  </r>
  <r>
    <x v="3"/>
    <n v="6141943"/>
    <n v="100"/>
    <x v="0"/>
  </r>
  <r>
    <x v="3"/>
    <n v="6141948"/>
    <m/>
    <x v="7"/>
  </r>
  <r>
    <x v="3"/>
    <n v="6141516"/>
    <m/>
    <x v="8"/>
  </r>
  <r>
    <x v="3"/>
    <n v="6141644"/>
    <m/>
    <x v="8"/>
  </r>
  <r>
    <x v="3"/>
    <n v="6141646"/>
    <n v="25"/>
    <x v="0"/>
  </r>
  <r>
    <x v="3"/>
    <n v="6141839"/>
    <n v="50"/>
    <x v="0"/>
  </r>
  <r>
    <x v="3"/>
    <n v="6141663"/>
    <n v="30"/>
    <x v="0"/>
  </r>
  <r>
    <x v="3"/>
    <n v="6141662"/>
    <n v="20"/>
    <x v="0"/>
  </r>
  <r>
    <x v="3"/>
    <n v="6141579"/>
    <m/>
    <x v="8"/>
  </r>
  <r>
    <x v="3"/>
    <n v="6141650"/>
    <n v="30"/>
    <x v="0"/>
  </r>
  <r>
    <x v="3"/>
    <n v="6141580"/>
    <n v="40"/>
    <x v="0"/>
  </r>
  <r>
    <x v="3"/>
    <n v="6141509"/>
    <n v="30"/>
    <x v="0"/>
  </r>
  <r>
    <x v="3"/>
    <n v="6133283"/>
    <n v="35"/>
    <x v="0"/>
  </r>
  <r>
    <x v="3"/>
    <n v="6133383"/>
    <n v="25"/>
    <x v="0"/>
  </r>
  <r>
    <x v="3"/>
    <n v="6133363"/>
    <n v="30"/>
    <x v="0"/>
  </r>
  <r>
    <x v="3"/>
    <n v="6133315"/>
    <n v="10"/>
    <x v="9"/>
  </r>
  <r>
    <x v="3"/>
    <n v="6133205"/>
    <n v="15"/>
    <x v="0"/>
  </r>
  <r>
    <x v="3"/>
    <n v="6133181"/>
    <n v="20"/>
    <x v="0"/>
  </r>
  <r>
    <x v="4"/>
    <n v="6137872"/>
    <n v="30"/>
    <x v="0"/>
  </r>
  <r>
    <x v="4"/>
    <n v="6134030"/>
    <n v="33"/>
    <x v="0"/>
  </r>
  <r>
    <x v="4"/>
    <n v="6134085"/>
    <n v="60"/>
    <x v="0"/>
  </r>
  <r>
    <x v="4"/>
    <n v="6141779"/>
    <n v="40"/>
    <x v="0"/>
  </r>
  <r>
    <x v="4"/>
    <n v="6141753"/>
    <n v="30"/>
    <x v="0"/>
  </r>
  <r>
    <x v="5"/>
    <n v="6141632"/>
    <n v="45"/>
    <x v="0"/>
  </r>
  <r>
    <x v="5"/>
    <n v="6141634"/>
    <n v="25"/>
    <x v="0"/>
  </r>
  <r>
    <x v="5"/>
    <n v="6141648"/>
    <n v="35"/>
    <x v="0"/>
  </r>
  <r>
    <x v="5"/>
    <n v="6141519"/>
    <n v="20"/>
    <x v="0"/>
  </r>
  <r>
    <x v="5"/>
    <n v="6133293"/>
    <n v="35"/>
    <x v="0"/>
  </r>
  <r>
    <x v="5"/>
    <n v="6133288"/>
    <n v="35"/>
    <x v="0"/>
  </r>
  <r>
    <x v="5"/>
    <n v="6133277"/>
    <n v="10"/>
    <x v="0"/>
  </r>
  <r>
    <x v="5"/>
    <n v="6133477"/>
    <n v="25"/>
    <x v="0"/>
  </r>
  <r>
    <x v="5"/>
    <n v="6133911"/>
    <n v="35"/>
    <x v="0"/>
  </r>
  <r>
    <x v="5"/>
    <n v="6141561"/>
    <n v="32"/>
    <x v="0"/>
  </r>
  <r>
    <x v="5"/>
    <n v="6141813"/>
    <n v="10"/>
    <x v="0"/>
  </r>
  <r>
    <x v="5"/>
    <n v="6133294"/>
    <n v="30"/>
    <x v="0"/>
  </r>
  <r>
    <x v="5"/>
    <n v="6133407"/>
    <n v="20"/>
    <x v="0"/>
  </r>
  <r>
    <x v="5"/>
    <n v="6133957"/>
    <n v="28"/>
    <x v="0"/>
  </r>
  <r>
    <x v="5"/>
    <n v="6133198"/>
    <n v="25"/>
    <x v="0"/>
  </r>
  <r>
    <x v="5"/>
    <n v="6141585"/>
    <n v="25"/>
    <x v="0"/>
  </r>
  <r>
    <x v="5"/>
    <n v="6141578"/>
    <n v="2"/>
    <x v="7"/>
  </r>
  <r>
    <x v="5"/>
    <n v="6133187"/>
    <n v="35"/>
    <x v="0"/>
  </r>
  <r>
    <x v="5"/>
    <n v="6141589"/>
    <n v="2"/>
    <x v="10"/>
  </r>
  <r>
    <x v="5"/>
    <n v="6141542"/>
    <n v="20"/>
    <x v="0"/>
  </r>
  <r>
    <x v="5"/>
    <n v="6141856"/>
    <n v="30"/>
    <x v="0"/>
  </r>
  <r>
    <x v="5"/>
    <n v="6134702"/>
    <n v="5"/>
    <x v="10"/>
  </r>
  <r>
    <x v="5"/>
    <n v="6135587"/>
    <n v="15"/>
    <x v="0"/>
  </r>
  <r>
    <x v="5"/>
    <n v="6141888"/>
    <m/>
    <x v="9"/>
  </r>
  <r>
    <x v="5"/>
    <n v="6141920"/>
    <m/>
    <x v="11"/>
  </r>
  <r>
    <x v="5"/>
    <n v="6135167"/>
    <m/>
    <x v="12"/>
  </r>
  <r>
    <x v="5"/>
    <n v="6141743"/>
    <n v="50"/>
    <x v="0"/>
  </r>
  <r>
    <x v="5"/>
    <n v="6133296"/>
    <n v="30"/>
    <x v="0"/>
  </r>
  <r>
    <x v="5"/>
    <n v="6133761"/>
    <n v="45"/>
    <x v="0"/>
  </r>
  <r>
    <x v="5"/>
    <n v="6133163"/>
    <n v="45"/>
    <x v="0"/>
  </r>
  <r>
    <x v="5"/>
    <n v="6136349"/>
    <n v="25"/>
    <x v="0"/>
  </r>
  <r>
    <x v="5"/>
    <n v="6141682"/>
    <n v="20"/>
    <x v="0"/>
  </r>
  <r>
    <x v="5"/>
    <n v="6141530"/>
    <n v="30"/>
    <x v="0"/>
  </r>
  <r>
    <x v="5"/>
    <n v="6141667"/>
    <n v="25"/>
    <x v="0"/>
  </r>
  <r>
    <x v="5"/>
    <n v="6141788"/>
    <n v="5"/>
    <x v="13"/>
  </r>
  <r>
    <x v="5"/>
    <n v="6136416"/>
    <n v="30"/>
    <x v="0"/>
  </r>
  <r>
    <x v="5"/>
    <n v="6141793"/>
    <n v="15"/>
    <x v="0"/>
  </r>
  <r>
    <x v="5"/>
    <n v="6135391"/>
    <n v="30"/>
    <x v="0"/>
  </r>
  <r>
    <x v="5"/>
    <n v="6141697"/>
    <n v="45"/>
    <x v="0"/>
  </r>
  <r>
    <x v="5"/>
    <n v="6141801"/>
    <n v="30"/>
    <x v="0"/>
  </r>
  <r>
    <x v="6"/>
    <n v="6136932"/>
    <n v="60"/>
    <x v="0"/>
  </r>
  <r>
    <x v="6"/>
    <n v="6135783"/>
    <n v="55"/>
    <x v="4"/>
  </r>
  <r>
    <x v="6"/>
    <n v="6141608"/>
    <n v="22"/>
    <x v="14"/>
  </r>
  <r>
    <x v="6"/>
    <n v="6135418"/>
    <n v="27"/>
    <x v="0"/>
  </r>
  <r>
    <x v="6"/>
    <n v="6135638"/>
    <s v="?"/>
    <x v="0"/>
  </r>
  <r>
    <x v="6"/>
    <n v="6135613"/>
    <s v="?"/>
    <x v="0"/>
  </r>
  <r>
    <x v="6"/>
    <n v="6134244"/>
    <n v="29"/>
    <x v="0"/>
  </r>
  <r>
    <x v="6"/>
    <n v="6136220"/>
    <n v="25"/>
    <x v="0"/>
  </r>
  <r>
    <x v="6"/>
    <n v="6134193"/>
    <n v="15"/>
    <x v="0"/>
  </r>
  <r>
    <x v="6"/>
    <n v="6136256"/>
    <n v="13"/>
    <x v="0"/>
  </r>
  <r>
    <x v="6"/>
    <n v="6141612"/>
    <n v="17"/>
    <x v="0"/>
  </r>
  <r>
    <x v="6"/>
    <n v="6135658"/>
    <n v="30"/>
    <x v="0"/>
  </r>
  <r>
    <x v="6"/>
    <n v="6134254"/>
    <n v="30"/>
    <x v="0"/>
  </r>
  <r>
    <x v="6"/>
    <n v="6141721"/>
    <n v="20"/>
    <x v="0"/>
  </r>
  <r>
    <x v="6"/>
    <n v="6141732"/>
    <n v="20"/>
    <x v="0"/>
  </r>
  <r>
    <x v="6"/>
    <n v="6141731"/>
    <n v="13"/>
    <x v="0"/>
  </r>
  <r>
    <x v="6"/>
    <n v="6141703"/>
    <n v="8"/>
    <x v="0"/>
  </r>
  <r>
    <x v="6"/>
    <n v="6141596"/>
    <n v="19"/>
    <x v="0"/>
  </r>
  <r>
    <x v="6"/>
    <n v="6136804"/>
    <n v="2"/>
    <x v="15"/>
  </r>
  <r>
    <x v="6"/>
    <n v="6141719"/>
    <n v="21"/>
    <x v="0"/>
  </r>
  <r>
    <x v="6"/>
    <n v="6137772"/>
    <n v="21"/>
    <x v="0"/>
  </r>
  <r>
    <x v="6"/>
    <n v="6137700"/>
    <n v="21"/>
    <x v="0"/>
  </r>
  <r>
    <x v="6"/>
    <n v="6141928"/>
    <n v="35"/>
    <x v="0"/>
  </r>
  <r>
    <x v="6"/>
    <n v="6133557"/>
    <n v="50"/>
    <x v="0"/>
  </r>
  <r>
    <x v="6"/>
    <n v="6133555"/>
    <n v="23"/>
    <x v="0"/>
  </r>
  <r>
    <x v="6"/>
    <n v="6134448"/>
    <n v="45"/>
    <x v="0"/>
  </r>
  <r>
    <x v="6"/>
    <n v="6133284"/>
    <n v="16"/>
    <x v="0"/>
  </r>
  <r>
    <x v="6"/>
    <n v="6133174"/>
    <n v="14"/>
    <x v="0"/>
  </r>
  <r>
    <x v="6"/>
    <n v="6133167"/>
    <n v="12"/>
    <x v="0"/>
  </r>
  <r>
    <x v="6"/>
    <n v="6133479"/>
    <n v="18"/>
    <x v="0"/>
  </r>
  <r>
    <x v="6"/>
    <n v="6141580"/>
    <n v="12"/>
    <x v="0"/>
  </r>
  <r>
    <x v="6"/>
    <n v="6133189"/>
    <n v="12"/>
    <x v="0"/>
  </r>
  <r>
    <x v="6"/>
    <n v="6133912"/>
    <n v="15"/>
    <x v="0"/>
  </r>
  <r>
    <x v="7"/>
    <n v="6136635"/>
    <n v="25"/>
    <x v="0"/>
  </r>
  <r>
    <x v="7"/>
    <n v="6137055"/>
    <n v="27"/>
    <x v="0"/>
  </r>
  <r>
    <x v="7"/>
    <n v="6137527"/>
    <n v="25"/>
    <x v="0"/>
  </r>
  <r>
    <x v="7"/>
    <n v="6137684"/>
    <n v="4"/>
    <x v="16"/>
  </r>
  <r>
    <x v="7"/>
    <n v="6137948"/>
    <n v="28"/>
    <x v="0"/>
  </r>
  <r>
    <x v="2"/>
    <n v="6134671"/>
    <n v="27"/>
    <x v="0"/>
  </r>
  <r>
    <x v="2"/>
    <n v="6135786"/>
    <n v="32"/>
    <x v="0"/>
  </r>
  <r>
    <x v="2"/>
    <n v="6135654"/>
    <n v="20"/>
    <x v="0"/>
  </r>
  <r>
    <x v="2"/>
    <n v="6134327"/>
    <n v="50"/>
    <x v="0"/>
  </r>
  <r>
    <x v="2"/>
    <n v="6134311"/>
    <n v="50"/>
    <x v="0"/>
  </r>
  <r>
    <x v="0"/>
    <n v="6135851"/>
    <n v="45"/>
    <x v="0"/>
  </r>
  <r>
    <x v="2"/>
    <n v="6134190"/>
    <n v="60"/>
    <x v="0"/>
  </r>
  <r>
    <x v="2"/>
    <n v="6146832"/>
    <n v="8"/>
    <x v="17"/>
  </r>
  <r>
    <x v="2"/>
    <n v="6136941"/>
    <n v="35"/>
    <x v="0"/>
  </r>
  <r>
    <x v="2"/>
    <n v="6137083"/>
    <n v="12"/>
    <x v="0"/>
  </r>
  <r>
    <x v="0"/>
    <n v="6141730"/>
    <n v="60"/>
    <x v="0"/>
  </r>
  <r>
    <x v="0"/>
    <n v="6141777"/>
    <n v="10"/>
    <x v="18"/>
  </r>
  <r>
    <x v="2"/>
    <n v="6137005"/>
    <n v="58"/>
    <x v="0"/>
  </r>
  <r>
    <x v="2"/>
    <n v="6137000"/>
    <n v="27"/>
    <x v="0"/>
  </r>
  <r>
    <x v="2"/>
    <n v="6137591"/>
    <n v="35"/>
    <x v="0"/>
  </r>
  <r>
    <x v="0"/>
    <n v="6146785"/>
    <n v="60"/>
    <x v="0"/>
  </r>
  <r>
    <x v="0"/>
    <n v="6137929"/>
    <n v="15"/>
    <x v="19"/>
  </r>
  <r>
    <x v="0"/>
    <n v="6135979"/>
    <n v="10"/>
    <x v="20"/>
  </r>
  <r>
    <x v="0"/>
    <n v="6136942"/>
    <n v="50"/>
    <x v="0"/>
  </r>
  <r>
    <x v="0"/>
    <n v="6137905"/>
    <n v="10"/>
    <x v="21"/>
  </r>
  <r>
    <x v="0"/>
    <n v="6133864"/>
    <n v="20"/>
    <x v="0"/>
  </r>
  <r>
    <x v="0"/>
    <n v="6141864"/>
    <n v="60"/>
    <x v="0"/>
  </r>
  <r>
    <x v="2"/>
    <n v="6134105"/>
    <n v="18"/>
    <x v="0"/>
  </r>
  <r>
    <x v="2"/>
    <n v="6141529"/>
    <n v="8"/>
    <x v="18"/>
  </r>
  <r>
    <x v="2"/>
    <n v="6141526"/>
    <n v="14"/>
    <x v="18"/>
  </r>
  <r>
    <x v="2"/>
    <n v="6141594"/>
    <n v="31"/>
    <x v="0"/>
  </r>
  <r>
    <x v="5"/>
    <n v="6133678"/>
    <m/>
    <x v="4"/>
  </r>
  <r>
    <x v="5"/>
    <n v="6134498"/>
    <n v="45"/>
    <x v="0"/>
  </r>
  <r>
    <x v="0"/>
    <n v="6141833"/>
    <n v="20"/>
    <x v="0"/>
  </r>
  <r>
    <x v="0"/>
    <n v="6141491"/>
    <n v="40"/>
    <x v="0"/>
  </r>
  <r>
    <x v="5"/>
    <n v="6137001"/>
    <n v="40"/>
    <x v="0"/>
  </r>
  <r>
    <x v="5"/>
    <n v="6136990"/>
    <n v="15"/>
    <x v="0"/>
  </r>
  <r>
    <x v="2"/>
    <n v="6141588"/>
    <n v="35"/>
    <x v="0"/>
  </r>
  <r>
    <x v="0"/>
    <n v="6141896"/>
    <n v="30"/>
    <x v="0"/>
  </r>
  <r>
    <x v="2"/>
    <n v="6141590"/>
    <n v="33"/>
    <x v="0"/>
  </r>
  <r>
    <x v="0"/>
    <n v="6135730"/>
    <n v="40"/>
    <x v="0"/>
  </r>
  <r>
    <x v="0"/>
    <n v="6141735"/>
    <n v="40"/>
    <x v="0"/>
  </r>
  <r>
    <x v="2"/>
    <n v="6134554"/>
    <n v="38"/>
    <x v="0"/>
  </r>
  <r>
    <x v="5"/>
    <n v="6146787"/>
    <n v="15"/>
    <x v="0"/>
  </r>
  <r>
    <x v="0"/>
    <n v="6141523"/>
    <n v="30"/>
    <x v="0"/>
  </r>
  <r>
    <x v="0"/>
    <n v="6134071"/>
    <n v="50"/>
    <x v="0"/>
  </r>
  <r>
    <x v="5"/>
    <n v="6146836"/>
    <n v="15"/>
    <x v="0"/>
  </r>
  <r>
    <x v="5"/>
    <n v="6146770"/>
    <n v="30"/>
    <x v="0"/>
  </r>
  <r>
    <x v="2"/>
    <n v="6141718"/>
    <n v="12"/>
    <x v="22"/>
  </r>
  <r>
    <x v="5"/>
    <n v="6135863"/>
    <n v="25"/>
    <x v="0"/>
  </r>
  <r>
    <x v="2"/>
    <n v="6135651"/>
    <n v="10"/>
    <x v="23"/>
  </r>
  <r>
    <x v="0"/>
    <n v="6141866"/>
    <n v="40"/>
    <x v="0"/>
  </r>
  <r>
    <x v="0"/>
    <n v="6132848"/>
    <n v="10"/>
    <x v="18"/>
  </r>
  <r>
    <x v="0"/>
    <n v="6141846"/>
    <n v="40"/>
    <x v="0"/>
  </r>
  <r>
    <x v="5"/>
    <n v="6141577"/>
    <n v="30"/>
    <x v="0"/>
  </r>
  <r>
    <x v="0"/>
    <n v="6141772"/>
    <n v="40"/>
    <x v="0"/>
  </r>
  <r>
    <x v="2"/>
    <n v="6135798"/>
    <n v="100"/>
    <x v="0"/>
  </r>
  <r>
    <x v="5"/>
    <n v="6135575"/>
    <n v="15"/>
    <x v="0"/>
  </r>
  <r>
    <x v="0"/>
    <n v="6146888"/>
    <n v="50"/>
    <x v="0"/>
  </r>
  <r>
    <x v="5"/>
    <n v="6135671"/>
    <n v="25"/>
    <x v="0"/>
  </r>
  <r>
    <x v="5"/>
    <n v="6141692"/>
    <n v="20"/>
    <x v="0"/>
  </r>
  <r>
    <x v="5"/>
    <n v="6141501"/>
    <n v="25"/>
    <x v="0"/>
  </r>
  <r>
    <x v="5"/>
    <n v="6136553"/>
    <n v="25"/>
    <x v="0"/>
  </r>
  <r>
    <x v="0"/>
    <n v="6135817"/>
    <n v="30"/>
    <x v="0"/>
  </r>
  <r>
    <x v="5"/>
    <n v="6141576"/>
    <n v="35"/>
    <x v="0"/>
  </r>
  <r>
    <x v="0"/>
    <n v="6135988"/>
    <n v="10"/>
    <x v="24"/>
  </r>
  <r>
    <x v="2"/>
    <n v="6132772"/>
    <n v="13"/>
    <x v="0"/>
  </r>
  <r>
    <x v="5"/>
    <n v="6133289"/>
    <n v="45"/>
    <x v="0"/>
  </r>
  <r>
    <x v="2"/>
    <n v="6141601"/>
    <n v="20"/>
    <x v="18"/>
  </r>
  <r>
    <x v="0"/>
    <n v="6141745"/>
    <n v="30"/>
    <x v="0"/>
  </r>
  <r>
    <x v="0"/>
    <n v="6146841"/>
    <n v="60"/>
    <x v="0"/>
  </r>
  <r>
    <x v="5"/>
    <n v="6136928"/>
    <n v="25"/>
    <x v="0"/>
  </r>
  <r>
    <x v="5"/>
    <n v="6141947"/>
    <n v="60"/>
    <x v="0"/>
  </r>
  <r>
    <x v="2"/>
    <n v="6146887"/>
    <n v="50"/>
    <x v="0"/>
  </r>
  <r>
    <x v="0"/>
    <n v="6141861"/>
    <n v="30"/>
    <x v="0"/>
  </r>
  <r>
    <x v="5"/>
    <n v="6141586"/>
    <n v="20"/>
    <x v="0"/>
  </r>
  <r>
    <x v="5"/>
    <n v="6141510"/>
    <n v="20"/>
    <x v="0"/>
  </r>
  <r>
    <x v="5"/>
    <n v="6133272"/>
    <n v="30"/>
    <x v="0"/>
  </r>
  <r>
    <x v="5"/>
    <n v="6136322"/>
    <n v="20"/>
    <x v="0"/>
  </r>
  <r>
    <x v="5"/>
    <n v="6141562"/>
    <n v="30"/>
    <x v="0"/>
  </r>
  <r>
    <x v="0"/>
    <n v="6136679"/>
    <n v="30"/>
    <x v="25"/>
  </r>
  <r>
    <x v="2"/>
    <n v="6141913"/>
    <n v="90"/>
    <x v="0"/>
  </r>
  <r>
    <x v="5"/>
    <n v="6133417"/>
    <n v="15"/>
    <x v="0"/>
  </r>
  <r>
    <x v="0"/>
    <n v="6141903"/>
    <n v="30"/>
    <x v="0"/>
  </r>
  <r>
    <x v="5"/>
    <n v="6141787"/>
    <n v="25"/>
    <x v="0"/>
  </r>
  <r>
    <x v="0"/>
    <n v="6141584"/>
    <n v="40"/>
    <x v="0"/>
  </r>
  <r>
    <x v="2"/>
    <n v="6141524"/>
    <n v="20"/>
    <x v="0"/>
  </r>
  <r>
    <x v="0"/>
    <n v="6146824"/>
    <m/>
    <x v="6"/>
  </r>
  <r>
    <x v="2"/>
    <n v="6146779"/>
    <n v="31"/>
    <x v="0"/>
  </r>
  <r>
    <x v="2"/>
    <n v="6141775"/>
    <n v="8"/>
    <x v="20"/>
  </r>
  <r>
    <x v="2"/>
    <n v="6136396"/>
    <n v="63"/>
    <x v="0"/>
  </r>
  <r>
    <x v="2"/>
    <n v="6146782"/>
    <n v="25"/>
    <x v="0"/>
  </r>
  <r>
    <x v="2"/>
    <n v="6141597"/>
    <n v="10"/>
    <x v="23"/>
  </r>
  <r>
    <x v="2"/>
    <n v="6135226"/>
    <n v="49"/>
    <x v="0"/>
  </r>
  <r>
    <x v="2"/>
    <n v="6141557"/>
    <n v="37"/>
    <x v="0"/>
  </r>
  <r>
    <x v="2"/>
    <n v="6141614"/>
    <n v="26"/>
    <x v="0"/>
  </r>
  <r>
    <x v="2"/>
    <n v="6146819"/>
    <n v="43"/>
    <x v="0"/>
  </r>
  <r>
    <x v="8"/>
    <m/>
    <m/>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866BFA-E030-4069-9923-621F4C1AB3F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11" firstHeaderRow="1" firstDataRow="1" firstDataCol="1" rowPageCount="1" colPageCount="1"/>
  <pivotFields count="4">
    <pivotField axis="axisRow" showAll="0">
      <items count="11">
        <item x="0"/>
        <item x="2"/>
        <item x="3"/>
        <item x="4"/>
        <item x="5"/>
        <item x="6"/>
        <item x="7"/>
        <item h="1" x="8"/>
        <item h="1" x="1"/>
        <item h="1" m="1" x="9"/>
        <item t="default"/>
      </items>
    </pivotField>
    <pivotField showAll="0"/>
    <pivotField dataField="1" showAll="0"/>
    <pivotField axis="axisPage" multipleItemSelectionAllowed="1" showAll="0">
      <items count="32">
        <item h="1" x="4"/>
        <item m="1" x="26"/>
        <item x="0"/>
        <item h="1" x="6"/>
        <item h="1" m="1" x="30"/>
        <item h="1" x="13"/>
        <item h="1" x="15"/>
        <item h="1" x="16"/>
        <item h="1" x="14"/>
        <item h="1" x="2"/>
        <item h="1" x="1"/>
        <item h="1" x="7"/>
        <item h="1" x="10"/>
        <item h="1" x="9"/>
        <item h="1" x="11"/>
        <item h="1" x="12"/>
        <item h="1" x="8"/>
        <item h="1" x="5"/>
        <item h="1" x="20"/>
        <item h="1" x="3"/>
        <item h="1" x="17"/>
        <item h="1" x="18"/>
        <item h="1" m="1" x="27"/>
        <item h="1" m="1" x="29"/>
        <item h="1" x="21"/>
        <item h="1" m="1" x="28"/>
        <item h="1" x="19"/>
        <item h="1" x="22"/>
        <item h="1" x="23"/>
        <item h="1" x="24"/>
        <item h="1" x="25"/>
        <item t="default"/>
      </items>
    </pivotField>
  </pivotFields>
  <rowFields count="1">
    <field x="0"/>
  </rowFields>
  <rowItems count="8">
    <i>
      <x/>
    </i>
    <i>
      <x v="1"/>
    </i>
    <i>
      <x v="2"/>
    </i>
    <i>
      <x v="3"/>
    </i>
    <i>
      <x v="4"/>
    </i>
    <i>
      <x v="5"/>
    </i>
    <i>
      <x v="6"/>
    </i>
    <i t="grand">
      <x/>
    </i>
  </rowItems>
  <colItems count="1">
    <i/>
  </colItems>
  <pageFields count="1">
    <pageField fld="3" hier="-1"/>
  </pageFields>
  <dataFields count="1">
    <dataField name="Average of Minutes taken to extract" fld="2" subtotal="average" baseField="0" baseItem="0"/>
  </dataFields>
  <formats count="2">
    <format dxfId="3">
      <pivotArea collapsedLevelsAreSubtotals="1" fieldPosition="0">
        <references count="1">
          <reference field="0"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9D4E1C-0002-4843-BBFC-7103F43C87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5:M23" firstHeaderRow="1" firstDataRow="1" firstDataCol="1" rowPageCount="1" colPageCount="1"/>
  <pivotFields count="4">
    <pivotField axis="axisRow" showAll="0">
      <items count="11">
        <item x="0"/>
        <item x="2"/>
        <item x="3"/>
        <item x="4"/>
        <item x="5"/>
        <item x="6"/>
        <item x="7"/>
        <item h="1" x="8"/>
        <item h="1" x="1"/>
        <item h="1" m="1" x="9"/>
        <item t="default"/>
      </items>
    </pivotField>
    <pivotField dataField="1" showAll="0"/>
    <pivotField showAll="0"/>
    <pivotField axis="axisPage" multipleItemSelectionAllowed="1" showAll="0">
      <items count="32">
        <item x="4"/>
        <item m="1" x="26"/>
        <item x="0"/>
        <item h="1" x="6"/>
        <item h="1" m="1" x="30"/>
        <item h="1" x="13"/>
        <item h="1" x="15"/>
        <item h="1" x="16"/>
        <item h="1" x="14"/>
        <item h="1" x="2"/>
        <item h="1" x="1"/>
        <item h="1" x="7"/>
        <item h="1" x="10"/>
        <item h="1" x="9"/>
        <item h="1" x="11"/>
        <item h="1" x="12"/>
        <item h="1" x="8"/>
        <item h="1" x="5"/>
        <item h="1" x="20"/>
        <item h="1" x="3"/>
        <item h="1" x="17"/>
        <item h="1" x="18"/>
        <item h="1" m="1" x="27"/>
        <item h="1" m="1" x="29"/>
        <item h="1" x="21"/>
        <item h="1" m="1" x="28"/>
        <item h="1" x="19"/>
        <item h="1" x="22"/>
        <item h="1" x="23"/>
        <item h="1" x="24"/>
        <item h="1" x="25"/>
        <item t="default"/>
      </items>
    </pivotField>
  </pivotFields>
  <rowFields count="1">
    <field x="0"/>
  </rowFields>
  <rowItems count="8">
    <i>
      <x/>
    </i>
    <i>
      <x v="1"/>
    </i>
    <i>
      <x v="2"/>
    </i>
    <i>
      <x v="3"/>
    </i>
    <i>
      <x v="4"/>
    </i>
    <i>
      <x v="5"/>
    </i>
    <i>
      <x v="6"/>
    </i>
    <i t="grand">
      <x/>
    </i>
  </rowItems>
  <colItems count="1">
    <i/>
  </colItems>
  <pageFields count="1">
    <pageField fld="3" hier="-1"/>
  </pageFields>
  <dataFields count="1">
    <dataField name="Count of Study ID " fld="1" subtotal="count" showDataAs="percentOfTotal" baseField="0" baseItem="0" numFmtId="10"/>
  </dataFields>
  <formats count="3">
    <format dxfId="6">
      <pivotArea collapsedLevelsAreSubtotals="1" fieldPosition="0">
        <references count="1">
          <reference field="0" count="0"/>
        </references>
      </pivotArea>
    </format>
    <format dxfId="5">
      <pivotArea grandRow="1" outline="0" collapsedLevelsAreSubtotals="1"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CF2970-234F-43A1-A77C-FA932391EB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17" firstHeaderRow="1" firstDataRow="1" firstDataCol="1"/>
  <pivotFields count="4">
    <pivotField axis="axisRow" showAll="0">
      <items count="11">
        <item x="0"/>
        <item x="2"/>
        <item x="3"/>
        <item x="4"/>
        <item x="5"/>
        <item x="6"/>
        <item x="7"/>
        <item x="8"/>
        <item x="1"/>
        <item m="1" x="9"/>
        <item t="default"/>
      </items>
    </pivotField>
    <pivotField dataField="1" showAll="0"/>
    <pivotField showAll="0"/>
    <pivotField axis="axisRow" multipleItemSelectionAllowed="1" showAll="0">
      <items count="32">
        <item h="1" x="4"/>
        <item h="1" m="1" x="26"/>
        <item x="0"/>
        <item x="6"/>
        <item m="1" x="30"/>
        <item h="1" x="13"/>
        <item h="1" x="15"/>
        <item h="1" x="16"/>
        <item h="1" x="14"/>
        <item h="1" x="2"/>
        <item h="1" x="1"/>
        <item h="1" x="7"/>
        <item h="1" x="10"/>
        <item h="1" x="9"/>
        <item h="1" x="11"/>
        <item h="1" x="12"/>
        <item h="1" x="8"/>
        <item h="1" x="5"/>
        <item h="1" x="20"/>
        <item h="1" x="3"/>
        <item h="1" x="17"/>
        <item h="1" x="18"/>
        <item h="1" m="1" x="27"/>
        <item h="1" m="1" x="29"/>
        <item h="1" x="21"/>
        <item h="1" m="1" x="28"/>
        <item h="1" x="19"/>
        <item h="1" x="22"/>
        <item h="1" x="23"/>
        <item h="1" x="24"/>
        <item h="1" x="25"/>
        <item t="default"/>
      </items>
    </pivotField>
  </pivotFields>
  <rowFields count="2">
    <field x="3"/>
    <field x="0"/>
  </rowFields>
  <rowItems count="14">
    <i>
      <x v="2"/>
    </i>
    <i r="1">
      <x/>
    </i>
    <i r="1">
      <x v="1"/>
    </i>
    <i r="1">
      <x v="2"/>
    </i>
    <i r="1">
      <x v="3"/>
    </i>
    <i r="1">
      <x v="4"/>
    </i>
    <i r="1">
      <x v="5"/>
    </i>
    <i r="1">
      <x v="6"/>
    </i>
    <i r="1">
      <x v="8"/>
    </i>
    <i>
      <x v="3"/>
    </i>
    <i r="1">
      <x/>
    </i>
    <i r="1">
      <x v="1"/>
    </i>
    <i r="1">
      <x v="7"/>
    </i>
    <i t="grand">
      <x/>
    </i>
  </rowItems>
  <colItems count="1">
    <i/>
  </colItems>
  <dataFields count="1">
    <dataField name="Count of Study ID "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8" Type="http://schemas.openxmlformats.org/officeDocument/2006/relationships/hyperlink" Target="https://cgiar-alliance.slack.com/archives/C05DB3ZRJUA/p1687429068747189" TargetMode="External"/><Relationship Id="rId13" Type="http://schemas.openxmlformats.org/officeDocument/2006/relationships/hyperlink" Target="https://cgiar-alliance.slack.com/archives/C05DB3ZRJUA/p1689864140137969" TargetMode="External"/><Relationship Id="rId18" Type="http://schemas.openxmlformats.org/officeDocument/2006/relationships/hyperlink" Target="https://cgiar-alliance.slack.com/archives/C05DB3ZRJUA/p1690786346166319" TargetMode="External"/><Relationship Id="rId3" Type="http://schemas.openxmlformats.org/officeDocument/2006/relationships/pivotTable" Target="../pivotTables/pivotTable3.xml"/><Relationship Id="rId21" Type="http://schemas.openxmlformats.org/officeDocument/2006/relationships/hyperlink" Target="https://cgiar-alliance.slack.com/archives/C05DB3ZRJUA/p1691139953746359" TargetMode="External"/><Relationship Id="rId7" Type="http://schemas.openxmlformats.org/officeDocument/2006/relationships/hyperlink" Target="https://cgiar-alliance.slack.com/archives/C05DB3ZRJUA/p1687504183876499" TargetMode="External"/><Relationship Id="rId12" Type="http://schemas.openxmlformats.org/officeDocument/2006/relationships/hyperlink" Target="https://cgiar-alliance.slack.com/archives/C05DB3ZRJUA/p1689856032451559" TargetMode="External"/><Relationship Id="rId17" Type="http://schemas.openxmlformats.org/officeDocument/2006/relationships/hyperlink" Target="https://cgiar-alliance.slack.com/archives/C05DB3ZRJUA/p1690557532152799" TargetMode="External"/><Relationship Id="rId2" Type="http://schemas.openxmlformats.org/officeDocument/2006/relationships/pivotTable" Target="../pivotTables/pivotTable2.xml"/><Relationship Id="rId16" Type="http://schemas.openxmlformats.org/officeDocument/2006/relationships/hyperlink" Target="https://cgiar-alliance.slack.com/archives/C05DB3ZRJUA/p1690556317950669" TargetMode="External"/><Relationship Id="rId20" Type="http://schemas.openxmlformats.org/officeDocument/2006/relationships/hyperlink" Target="https://cgiar-alliance.slack.com/archives/C05DB3ZRJUA/p1690986847080859" TargetMode="External"/><Relationship Id="rId1" Type="http://schemas.openxmlformats.org/officeDocument/2006/relationships/pivotTable" Target="../pivotTables/pivotTable1.xml"/><Relationship Id="rId6" Type="http://schemas.openxmlformats.org/officeDocument/2006/relationships/hyperlink" Target="https://cgiar-alliance.slack.com/archives/C05DB3ZRJUA/p1687421852981739" TargetMode="External"/><Relationship Id="rId11" Type="http://schemas.openxmlformats.org/officeDocument/2006/relationships/hyperlink" Target="https://cgiar-alliance.slack.com/archives/C05DB3ZRJUA/p1687776248666059" TargetMode="External"/><Relationship Id="rId5" Type="http://schemas.openxmlformats.org/officeDocument/2006/relationships/hyperlink" Target="https://cgiar-alliance.slack.com/archives/C05DB3ZRJUA/p1687423021116959" TargetMode="External"/><Relationship Id="rId15" Type="http://schemas.openxmlformats.org/officeDocument/2006/relationships/hyperlink" Target="https://cgiar-alliance.slack.com/archives/C05DB3ZRJUA/p1690205274185439" TargetMode="External"/><Relationship Id="rId10" Type="http://schemas.openxmlformats.org/officeDocument/2006/relationships/hyperlink" Target="https://cgiar-alliance.slack.com/archives/C05DB3ZRJUA/p1687521288815269" TargetMode="External"/><Relationship Id="rId19" Type="http://schemas.openxmlformats.org/officeDocument/2006/relationships/hyperlink" Target="https://cgiar-alliance.slack.com/archives/C05DB3ZRJUA/p1690989015452689" TargetMode="External"/><Relationship Id="rId4" Type="http://schemas.openxmlformats.org/officeDocument/2006/relationships/hyperlink" Target="https://cgiar-alliance.slack.com/archives/C05DB3ZRJUA/p1687366706577529" TargetMode="External"/><Relationship Id="rId9" Type="http://schemas.openxmlformats.org/officeDocument/2006/relationships/hyperlink" Target="https://cgiar-alliance.slack.com/archives/C05DB3ZRJUA/p1687527671402909" TargetMode="External"/><Relationship Id="rId14" Type="http://schemas.openxmlformats.org/officeDocument/2006/relationships/hyperlink" Target="https://cgiar-alliance.slack.com/archives/C05DB3ZRJUA/p169019060185063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972D-3AAA-4E9C-BAEF-19A8E73E5F6D}">
  <dimension ref="A1:BD1368"/>
  <sheetViews>
    <sheetView zoomScale="115" zoomScaleNormal="115" workbookViewId="0">
      <pane xSplit="2" ySplit="1" topLeftCell="AC319" activePane="bottomRight" state="frozen"/>
      <selection pane="topRight" activeCell="C1" sqref="C1"/>
      <selection pane="bottomLeft" activeCell="A2" sqref="A2"/>
      <selection pane="bottomRight" activeCell="AG347" sqref="AG347"/>
    </sheetView>
  </sheetViews>
  <sheetFormatPr defaultColWidth="9" defaultRowHeight="12" customHeight="1"/>
  <cols>
    <col min="1" max="1" width="9" style="20"/>
    <col min="2" max="2" width="9" style="28"/>
    <col min="3" max="3" width="61.29296875" style="22" customWidth="1"/>
    <col min="4" max="5" width="9" style="25"/>
    <col min="6" max="6" width="9" style="23"/>
    <col min="7" max="7" width="39.1171875" style="23" customWidth="1"/>
    <col min="8" max="8" width="17.87890625" style="23" customWidth="1"/>
    <col min="9" max="9" width="22.41015625" style="24" customWidth="1"/>
    <col min="10" max="10" width="23.29296875"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7" width="13.29296875" style="27" customWidth="1"/>
    <col min="28" max="30" width="15.5859375" style="27" customWidth="1"/>
    <col min="31" max="31" width="36.8789062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15.585937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5" width="9" style="26"/>
    <col min="56" max="56" width="18.1171875" style="26" customWidth="1"/>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6141868</v>
      </c>
      <c r="C2" s="22" t="s">
        <v>53</v>
      </c>
      <c r="D2" s="21" t="str">
        <f>INDEX(Refs!L:L,MATCH($C2,Refs!$I:$I,0))</f>
        <v>Aragaw, K.; Ayalew, W.; Malmfors, B.; Nasholm, A.; Philipsson, J.; Rege, J. E. O.; Tibbo, M.</v>
      </c>
      <c r="E2" s="21" t="str">
        <f>INDEX(Refs!S:S,MATCH($C2,Refs!$I:$I,0))</f>
        <v>10.1016/j.prevetmed.2007.12.011</v>
      </c>
      <c r="F2" s="23" t="s">
        <v>54</v>
      </c>
      <c r="G2" s="23" t="s">
        <v>55</v>
      </c>
      <c r="I2" s="24" t="s">
        <v>56</v>
      </c>
      <c r="J2" s="26" t="s">
        <v>57</v>
      </c>
      <c r="L2" s="26" t="s">
        <v>58</v>
      </c>
      <c r="N2" s="24">
        <v>54</v>
      </c>
      <c r="Y2" s="27" t="s">
        <v>59</v>
      </c>
      <c r="AF2" s="23" t="s">
        <v>60</v>
      </c>
      <c r="AG2" s="23" t="s">
        <v>61</v>
      </c>
      <c r="AJ2" s="24">
        <v>2001</v>
      </c>
      <c r="AK2" s="30" t="str">
        <f>J2</f>
        <v xml:space="preserve">Unsupplemented </v>
      </c>
      <c r="AL2" s="27">
        <v>0.81</v>
      </c>
      <c r="AN2" s="30" t="str">
        <f>L2</f>
        <v xml:space="preserve">Supplemented </v>
      </c>
      <c r="AO2" s="27">
        <v>0.27</v>
      </c>
      <c r="AR2" s="27" t="s">
        <v>62</v>
      </c>
      <c r="AU2" s="26" t="s">
        <v>63</v>
      </c>
      <c r="AV2" s="26" t="s">
        <v>63</v>
      </c>
      <c r="AW2" s="26" t="s">
        <v>63</v>
      </c>
      <c r="AX2" s="26" t="s">
        <v>63</v>
      </c>
      <c r="AY2" s="26" t="s">
        <v>63</v>
      </c>
      <c r="AZ2" s="26" t="s">
        <v>63</v>
      </c>
      <c r="BA2" s="26" t="s">
        <v>63</v>
      </c>
      <c r="BB2" s="26" t="s">
        <v>63</v>
      </c>
      <c r="BC2" s="26" t="s">
        <v>63</v>
      </c>
      <c r="BD2" s="26" t="s">
        <v>64</v>
      </c>
    </row>
    <row r="3" spans="1:56" ht="11.7">
      <c r="A3" s="20">
        <v>2</v>
      </c>
      <c r="B3" s="21">
        <f>INDEX(Refs!A:A,MATCH($C3,Refs!$I:$I,0))</f>
        <v>6141868</v>
      </c>
      <c r="C3" s="22" t="s">
        <v>53</v>
      </c>
      <c r="D3" s="21" t="str">
        <f>INDEX(Refs!L:L,MATCH($C3,Refs!$I:$I,0))</f>
        <v>Aragaw, K.; Ayalew, W.; Malmfors, B.; Nasholm, A.; Philipsson, J.; Rege, J. E. O.; Tibbo, M.</v>
      </c>
      <c r="E3" s="21" t="str">
        <f>INDEX(Refs!S:S,MATCH($C3,Refs!$I:$I,0))</f>
        <v>10.1016/j.prevetmed.2007.12.011</v>
      </c>
      <c r="F3" s="23" t="s">
        <v>54</v>
      </c>
      <c r="G3" s="23" t="s">
        <v>55</v>
      </c>
      <c r="I3" s="24" t="s">
        <v>56</v>
      </c>
      <c r="J3" s="26" t="s">
        <v>57</v>
      </c>
      <c r="L3" s="26" t="s">
        <v>58</v>
      </c>
      <c r="N3" s="24">
        <v>54</v>
      </c>
      <c r="Y3" s="27" t="s">
        <v>59</v>
      </c>
      <c r="AF3" s="23" t="s">
        <v>65</v>
      </c>
      <c r="AG3" s="23" t="s">
        <v>66</v>
      </c>
      <c r="AJ3" s="24">
        <v>2001</v>
      </c>
      <c r="AK3" s="30" t="str">
        <f t="shared" ref="AK3:AK43" si="0">J3</f>
        <v xml:space="preserve">Unsupplemented </v>
      </c>
      <c r="AL3" s="27">
        <v>32.590000000000003</v>
      </c>
      <c r="AN3" s="30" t="str">
        <f>L3</f>
        <v xml:space="preserve">Supplemented </v>
      </c>
      <c r="AO3" s="27">
        <v>4.17</v>
      </c>
      <c r="AR3" s="27" t="s">
        <v>67</v>
      </c>
      <c r="AU3" s="26" t="s">
        <v>63</v>
      </c>
      <c r="AV3" s="26" t="s">
        <v>63</v>
      </c>
      <c r="AW3" s="26" t="s">
        <v>63</v>
      </c>
      <c r="AX3" s="26" t="s">
        <v>63</v>
      </c>
      <c r="AY3" s="26" t="s">
        <v>63</v>
      </c>
      <c r="AZ3" s="26" t="s">
        <v>63</v>
      </c>
      <c r="BA3" s="26" t="s">
        <v>63</v>
      </c>
      <c r="BB3" s="26" t="s">
        <v>63</v>
      </c>
      <c r="BC3" s="26" t="s">
        <v>63</v>
      </c>
      <c r="BD3" s="26" t="s">
        <v>64</v>
      </c>
    </row>
    <row r="4" spans="1:56" ht="11.7">
      <c r="A4" s="20">
        <v>3</v>
      </c>
      <c r="B4" s="21">
        <f>INDEX(Refs!A:A,MATCH($C4,Refs!$I:$I,0))</f>
        <v>6141520</v>
      </c>
      <c r="C4" s="22" t="s">
        <v>68</v>
      </c>
      <c r="D4" s="21" t="str">
        <f>INDEX(Refs!L:L,MATCH($C4,Refs!$I:$I,0))</f>
        <v>Gathala, M. K.; Gupta, Raj; Jat, M. L.; Saharawat, Y. S.; Tetarwal, J. P.; Yadvinder-Singh</v>
      </c>
      <c r="E4" s="21" t="str">
        <f>INDEX(Refs!S:S,MATCH($C4,Refs!$I:$I,0))</f>
        <v>10.1016/j.fcr.2013.04.024</v>
      </c>
      <c r="F4" s="23" t="s">
        <v>69</v>
      </c>
      <c r="G4" s="23" t="s">
        <v>70</v>
      </c>
      <c r="I4" s="24" t="s">
        <v>71</v>
      </c>
      <c r="J4" s="26" t="s">
        <v>72</v>
      </c>
      <c r="K4" s="24" t="s">
        <v>73</v>
      </c>
      <c r="L4" s="26" t="s">
        <v>74</v>
      </c>
      <c r="M4" s="24">
        <v>3</v>
      </c>
      <c r="O4" s="27" t="s">
        <v>59</v>
      </c>
      <c r="AF4" s="23" t="s">
        <v>60</v>
      </c>
      <c r="AG4" s="23" t="s">
        <v>75</v>
      </c>
      <c r="AJ4" s="24">
        <v>2005</v>
      </c>
      <c r="AK4" s="30" t="str">
        <f t="shared" si="0"/>
        <v>No Tillage Furrow</v>
      </c>
      <c r="AL4" s="27">
        <v>291</v>
      </c>
      <c r="AN4" s="30" t="str">
        <f t="shared" ref="AN4:AN55" si="1">L4</f>
        <v>Conventional Tillage</v>
      </c>
      <c r="AO4" s="27">
        <v>383</v>
      </c>
      <c r="AR4" s="27" t="s">
        <v>76</v>
      </c>
      <c r="AU4" s="26" t="s">
        <v>77</v>
      </c>
      <c r="AV4" s="26" t="s">
        <v>77</v>
      </c>
      <c r="AW4" s="26" t="s">
        <v>77</v>
      </c>
      <c r="AX4" s="26" t="s">
        <v>77</v>
      </c>
      <c r="AY4" s="26" t="s">
        <v>63</v>
      </c>
      <c r="AZ4" s="26" t="s">
        <v>77</v>
      </c>
      <c r="BA4" s="26" t="s">
        <v>63</v>
      </c>
      <c r="BB4" s="26" t="s">
        <v>63</v>
      </c>
      <c r="BC4" s="26" t="s">
        <v>77</v>
      </c>
    </row>
    <row r="5" spans="1:56" ht="11.7">
      <c r="A5" s="20">
        <v>4</v>
      </c>
      <c r="B5" s="21">
        <f>INDEX(Refs!A:A,MATCH($C5,Refs!$I:$I,0))</f>
        <v>6141520</v>
      </c>
      <c r="C5" s="22" t="s">
        <v>68</v>
      </c>
      <c r="D5" s="21" t="str">
        <f>INDEX(Refs!L:L,MATCH($C5,Refs!$I:$I,0))</f>
        <v>Gathala, M. K.; Gupta, Raj; Jat, M. L.; Saharawat, Y. S.; Tetarwal, J. P.; Yadvinder-Singh</v>
      </c>
      <c r="E5" s="21" t="str">
        <f>INDEX(Refs!S:S,MATCH($C5,Refs!$I:$I,0))</f>
        <v>10.1016/j.fcr.2013.04.024</v>
      </c>
      <c r="F5" s="23" t="s">
        <v>69</v>
      </c>
      <c r="G5" s="23" t="s">
        <v>70</v>
      </c>
      <c r="I5" s="24" t="s">
        <v>71</v>
      </c>
      <c r="J5" s="26" t="s">
        <v>78</v>
      </c>
      <c r="K5" s="24" t="s">
        <v>73</v>
      </c>
      <c r="L5" s="26" t="s">
        <v>74</v>
      </c>
      <c r="M5" s="24">
        <v>3</v>
      </c>
      <c r="O5" s="27" t="s">
        <v>59</v>
      </c>
      <c r="V5" s="27" t="s">
        <v>59</v>
      </c>
      <c r="AF5" s="23" t="s">
        <v>60</v>
      </c>
      <c r="AG5" s="23" t="s">
        <v>75</v>
      </c>
      <c r="AJ5" s="24">
        <v>2005</v>
      </c>
      <c r="AK5" s="30" t="str">
        <f>J5</f>
        <v>No Tillage Raised Bed</v>
      </c>
      <c r="AL5" s="27">
        <v>285</v>
      </c>
      <c r="AN5" s="30" t="str">
        <f>L5</f>
        <v>Conventional Tillage</v>
      </c>
      <c r="AO5" s="27">
        <v>383</v>
      </c>
      <c r="AR5" s="27" t="s">
        <v>76</v>
      </c>
      <c r="AU5" s="26" t="s">
        <v>77</v>
      </c>
      <c r="AV5" s="26" t="s">
        <v>77</v>
      </c>
      <c r="AW5" s="26" t="s">
        <v>77</v>
      </c>
      <c r="AX5" s="26" t="s">
        <v>77</v>
      </c>
      <c r="AY5" s="26" t="s">
        <v>63</v>
      </c>
      <c r="AZ5" s="26" t="s">
        <v>77</v>
      </c>
      <c r="BA5" s="26" t="s">
        <v>63</v>
      </c>
      <c r="BB5" s="26" t="s">
        <v>63</v>
      </c>
      <c r="BC5" s="26" t="s">
        <v>77</v>
      </c>
    </row>
    <row r="6" spans="1:56" ht="11.7">
      <c r="A6" s="20">
        <v>5</v>
      </c>
      <c r="B6" s="21">
        <f>INDEX(Refs!A:A,MATCH($C6,Refs!$I:$I,0))</f>
        <v>6141520</v>
      </c>
      <c r="C6" s="22" t="s">
        <v>68</v>
      </c>
      <c r="D6" s="21" t="str">
        <f>INDEX(Refs!L:L,MATCH($C6,Refs!$I:$I,0))</f>
        <v>Gathala, M. K.; Gupta, Raj; Jat, M. L.; Saharawat, Y. S.; Tetarwal, J. P.; Yadvinder-Singh</v>
      </c>
      <c r="E6" s="21" t="str">
        <f>INDEX(Refs!S:S,MATCH($C6,Refs!$I:$I,0))</f>
        <v>10.1016/j.fcr.2013.04.024</v>
      </c>
      <c r="F6" s="23" t="s">
        <v>69</v>
      </c>
      <c r="G6" s="23" t="s">
        <v>70</v>
      </c>
      <c r="I6" s="24" t="s">
        <v>71</v>
      </c>
      <c r="J6" s="26" t="s">
        <v>72</v>
      </c>
      <c r="K6" s="24" t="s">
        <v>79</v>
      </c>
      <c r="L6" s="26" t="s">
        <v>74</v>
      </c>
      <c r="M6" s="24">
        <v>3</v>
      </c>
      <c r="O6" s="27" t="s">
        <v>59</v>
      </c>
      <c r="AF6" s="23" t="s">
        <v>60</v>
      </c>
      <c r="AG6" s="23" t="s">
        <v>75</v>
      </c>
      <c r="AJ6" s="24">
        <v>2005</v>
      </c>
      <c r="AK6" s="30" t="str">
        <f>J6</f>
        <v>No Tillage Furrow</v>
      </c>
      <c r="AL6" s="27">
        <v>310</v>
      </c>
      <c r="AN6" s="30" t="str">
        <f>L6</f>
        <v>Conventional Tillage</v>
      </c>
      <c r="AO6" s="27">
        <v>375</v>
      </c>
      <c r="AR6" s="27" t="s">
        <v>76</v>
      </c>
      <c r="AU6" s="26" t="s">
        <v>77</v>
      </c>
      <c r="AV6" s="26" t="s">
        <v>77</v>
      </c>
      <c r="AW6" s="26" t="s">
        <v>77</v>
      </c>
      <c r="AX6" s="26" t="s">
        <v>77</v>
      </c>
      <c r="AY6" s="26" t="s">
        <v>63</v>
      </c>
      <c r="AZ6" s="26" t="s">
        <v>77</v>
      </c>
      <c r="BA6" s="26" t="s">
        <v>63</v>
      </c>
      <c r="BB6" s="26" t="s">
        <v>63</v>
      </c>
      <c r="BC6" s="26" t="s">
        <v>77</v>
      </c>
    </row>
    <row r="7" spans="1:56" ht="11.7">
      <c r="A7" s="20">
        <v>6</v>
      </c>
      <c r="B7" s="21">
        <f>INDEX(Refs!A:A,MATCH($C7,Refs!$I:$I,0))</f>
        <v>6141520</v>
      </c>
      <c r="C7" s="22" t="s">
        <v>68</v>
      </c>
      <c r="D7" s="21" t="str">
        <f>INDEX(Refs!L:L,MATCH($C7,Refs!$I:$I,0))</f>
        <v>Gathala, M. K.; Gupta, Raj; Jat, M. L.; Saharawat, Y. S.; Tetarwal, J. P.; Yadvinder-Singh</v>
      </c>
      <c r="E7" s="21" t="str">
        <f>INDEX(Refs!S:S,MATCH($C7,Refs!$I:$I,0))</f>
        <v>10.1016/j.fcr.2013.04.024</v>
      </c>
      <c r="F7" s="23" t="s">
        <v>69</v>
      </c>
      <c r="G7" s="23" t="s">
        <v>70</v>
      </c>
      <c r="I7" s="24" t="s">
        <v>71</v>
      </c>
      <c r="J7" s="26" t="s">
        <v>78</v>
      </c>
      <c r="K7" s="24" t="s">
        <v>79</v>
      </c>
      <c r="L7" s="26" t="s">
        <v>74</v>
      </c>
      <c r="M7" s="24">
        <v>3</v>
      </c>
      <c r="O7" s="27" t="s">
        <v>59</v>
      </c>
      <c r="V7" s="27" t="s">
        <v>59</v>
      </c>
      <c r="AF7" s="23" t="s">
        <v>60</v>
      </c>
      <c r="AG7" s="23" t="s">
        <v>75</v>
      </c>
      <c r="AJ7" s="24">
        <v>2005</v>
      </c>
      <c r="AK7" s="30" t="str">
        <f>J7</f>
        <v>No Tillage Raised Bed</v>
      </c>
      <c r="AL7" s="27">
        <v>279</v>
      </c>
      <c r="AN7" s="30" t="str">
        <f>L7</f>
        <v>Conventional Tillage</v>
      </c>
      <c r="AO7" s="27">
        <v>375</v>
      </c>
      <c r="AR7" s="27" t="s">
        <v>76</v>
      </c>
      <c r="AU7" s="26" t="s">
        <v>77</v>
      </c>
      <c r="AV7" s="26" t="s">
        <v>77</v>
      </c>
      <c r="AW7" s="26" t="s">
        <v>77</v>
      </c>
      <c r="AX7" s="26" t="s">
        <v>77</v>
      </c>
      <c r="AY7" s="26" t="s">
        <v>63</v>
      </c>
      <c r="AZ7" s="26" t="s">
        <v>77</v>
      </c>
      <c r="BA7" s="26" t="s">
        <v>63</v>
      </c>
      <c r="BB7" s="26" t="s">
        <v>63</v>
      </c>
      <c r="BC7" s="26" t="s">
        <v>77</v>
      </c>
    </row>
    <row r="8" spans="1:56" ht="11.7">
      <c r="A8" s="20">
        <v>7</v>
      </c>
      <c r="B8" s="21">
        <f>INDEX(Refs!A:A,MATCH($C8,Refs!$I:$I,0))</f>
        <v>6141520</v>
      </c>
      <c r="C8" s="22" t="s">
        <v>68</v>
      </c>
      <c r="D8" s="21" t="str">
        <f>INDEX(Refs!L:L,MATCH($C8,Refs!$I:$I,0))</f>
        <v>Gathala, M. K.; Gupta, Raj; Jat, M. L.; Saharawat, Y. S.; Tetarwal, J. P.; Yadvinder-Singh</v>
      </c>
      <c r="E8" s="21" t="str">
        <f>INDEX(Refs!S:S,MATCH($C8,Refs!$I:$I,0))</f>
        <v>10.1016/j.fcr.2013.04.024</v>
      </c>
      <c r="F8" s="23" t="s">
        <v>69</v>
      </c>
      <c r="G8" s="23" t="s">
        <v>70</v>
      </c>
      <c r="I8" s="24" t="s">
        <v>71</v>
      </c>
      <c r="J8" s="26" t="s">
        <v>72</v>
      </c>
      <c r="K8" s="24" t="s">
        <v>73</v>
      </c>
      <c r="L8" s="26" t="s">
        <v>74</v>
      </c>
      <c r="M8" s="24">
        <v>3</v>
      </c>
      <c r="O8" s="27" t="s">
        <v>59</v>
      </c>
      <c r="AF8" s="23" t="s">
        <v>60</v>
      </c>
      <c r="AG8" s="23" t="s">
        <v>75</v>
      </c>
      <c r="AJ8" s="24">
        <v>2006</v>
      </c>
      <c r="AK8" s="30" t="str">
        <f>J8</f>
        <v>No Tillage Furrow</v>
      </c>
      <c r="AL8" s="27">
        <v>265</v>
      </c>
      <c r="AN8" s="30" t="str">
        <f>L8</f>
        <v>Conventional Tillage</v>
      </c>
      <c r="AO8" s="27">
        <v>379</v>
      </c>
      <c r="AR8" s="27" t="s">
        <v>76</v>
      </c>
      <c r="AU8" s="26" t="s">
        <v>77</v>
      </c>
      <c r="AV8" s="26" t="s">
        <v>77</v>
      </c>
      <c r="AW8" s="26" t="s">
        <v>77</v>
      </c>
      <c r="AX8" s="26" t="s">
        <v>77</v>
      </c>
      <c r="AY8" s="26" t="s">
        <v>63</v>
      </c>
      <c r="AZ8" s="26" t="s">
        <v>77</v>
      </c>
      <c r="BA8" s="26" t="s">
        <v>63</v>
      </c>
      <c r="BB8" s="26" t="s">
        <v>63</v>
      </c>
      <c r="BC8" s="26" t="s">
        <v>77</v>
      </c>
    </row>
    <row r="9" spans="1:56" ht="11.7">
      <c r="A9" s="20">
        <v>8</v>
      </c>
      <c r="B9" s="21">
        <f>INDEX(Refs!A:A,MATCH($C9,Refs!$I:$I,0))</f>
        <v>6141520</v>
      </c>
      <c r="C9" s="22" t="s">
        <v>68</v>
      </c>
      <c r="D9" s="21" t="str">
        <f>INDEX(Refs!L:L,MATCH($C9,Refs!$I:$I,0))</f>
        <v>Gathala, M. K.; Gupta, Raj; Jat, M. L.; Saharawat, Y. S.; Tetarwal, J. P.; Yadvinder-Singh</v>
      </c>
      <c r="E9" s="21" t="str">
        <f>INDEX(Refs!S:S,MATCH($C9,Refs!$I:$I,0))</f>
        <v>10.1016/j.fcr.2013.04.024</v>
      </c>
      <c r="F9" s="23" t="s">
        <v>69</v>
      </c>
      <c r="G9" s="23" t="s">
        <v>70</v>
      </c>
      <c r="I9" s="24" t="s">
        <v>71</v>
      </c>
      <c r="J9" s="26" t="s">
        <v>78</v>
      </c>
      <c r="K9" s="24" t="s">
        <v>73</v>
      </c>
      <c r="L9" s="26" t="s">
        <v>74</v>
      </c>
      <c r="M9" s="24">
        <v>3</v>
      </c>
      <c r="O9" s="27" t="s">
        <v>59</v>
      </c>
      <c r="V9" s="27" t="s">
        <v>59</v>
      </c>
      <c r="AF9" s="23" t="s">
        <v>60</v>
      </c>
      <c r="AG9" s="23" t="s">
        <v>75</v>
      </c>
      <c r="AJ9" s="24">
        <v>2006</v>
      </c>
      <c r="AK9" s="30" t="str">
        <f t="shared" si="0"/>
        <v>No Tillage Raised Bed</v>
      </c>
      <c r="AL9" s="27">
        <v>270</v>
      </c>
      <c r="AN9" s="30" t="str">
        <f t="shared" si="1"/>
        <v>Conventional Tillage</v>
      </c>
      <c r="AO9" s="27">
        <v>379</v>
      </c>
      <c r="AR9" s="27" t="s">
        <v>76</v>
      </c>
      <c r="AU9" s="26" t="s">
        <v>77</v>
      </c>
      <c r="AV9" s="26" t="s">
        <v>77</v>
      </c>
      <c r="AW9" s="26" t="s">
        <v>77</v>
      </c>
      <c r="AX9" s="26" t="s">
        <v>77</v>
      </c>
      <c r="AY9" s="26" t="s">
        <v>63</v>
      </c>
      <c r="AZ9" s="26" t="s">
        <v>77</v>
      </c>
      <c r="BA9" s="26" t="s">
        <v>63</v>
      </c>
      <c r="BB9" s="26" t="s">
        <v>63</v>
      </c>
      <c r="BC9" s="26" t="s">
        <v>77</v>
      </c>
    </row>
    <row r="10" spans="1:56" ht="11.7">
      <c r="A10" s="20">
        <v>9</v>
      </c>
      <c r="B10" s="21">
        <f>INDEX(Refs!A:A,MATCH($C10,Refs!$I:$I,0))</f>
        <v>6141520</v>
      </c>
      <c r="C10" s="22" t="s">
        <v>68</v>
      </c>
      <c r="D10" s="21" t="str">
        <f>INDEX(Refs!L:L,MATCH($C10,Refs!$I:$I,0))</f>
        <v>Gathala, M. K.; Gupta, Raj; Jat, M. L.; Saharawat, Y. S.; Tetarwal, J. P.; Yadvinder-Singh</v>
      </c>
      <c r="E10" s="21" t="str">
        <f>INDEX(Refs!S:S,MATCH($C10,Refs!$I:$I,0))</f>
        <v>10.1016/j.fcr.2013.04.024</v>
      </c>
      <c r="F10" s="23" t="s">
        <v>69</v>
      </c>
      <c r="G10" s="23" t="s">
        <v>70</v>
      </c>
      <c r="I10" s="24" t="s">
        <v>71</v>
      </c>
      <c r="J10" s="26" t="s">
        <v>72</v>
      </c>
      <c r="K10" s="24" t="s">
        <v>79</v>
      </c>
      <c r="L10" s="26" t="s">
        <v>74</v>
      </c>
      <c r="M10" s="24">
        <v>3</v>
      </c>
      <c r="O10" s="27" t="s">
        <v>59</v>
      </c>
      <c r="AF10" s="23" t="s">
        <v>60</v>
      </c>
      <c r="AG10" s="23" t="s">
        <v>75</v>
      </c>
      <c r="AJ10" s="24">
        <v>2006</v>
      </c>
      <c r="AK10" s="30" t="str">
        <f t="shared" si="0"/>
        <v>No Tillage Furrow</v>
      </c>
      <c r="AL10" s="27">
        <v>328</v>
      </c>
      <c r="AN10" s="30" t="str">
        <f t="shared" si="1"/>
        <v>Conventional Tillage</v>
      </c>
      <c r="AO10" s="27">
        <v>393</v>
      </c>
      <c r="AR10" s="27" t="s">
        <v>76</v>
      </c>
      <c r="AU10" s="26" t="s">
        <v>77</v>
      </c>
      <c r="AV10" s="26" t="s">
        <v>77</v>
      </c>
      <c r="AW10" s="26" t="s">
        <v>77</v>
      </c>
      <c r="AX10" s="26" t="s">
        <v>77</v>
      </c>
      <c r="AY10" s="26" t="s">
        <v>63</v>
      </c>
      <c r="AZ10" s="26" t="s">
        <v>77</v>
      </c>
      <c r="BA10" s="26" t="s">
        <v>63</v>
      </c>
      <c r="BB10" s="26" t="s">
        <v>63</v>
      </c>
      <c r="BC10" s="26" t="s">
        <v>77</v>
      </c>
    </row>
    <row r="11" spans="1:56" ht="11.7">
      <c r="A11" s="20">
        <v>10</v>
      </c>
      <c r="B11" s="21">
        <f>INDEX(Refs!A:A,MATCH($C11,Refs!$I:$I,0))</f>
        <v>6141520</v>
      </c>
      <c r="C11" s="22" t="s">
        <v>68</v>
      </c>
      <c r="D11" s="21" t="str">
        <f>INDEX(Refs!L:L,MATCH($C11,Refs!$I:$I,0))</f>
        <v>Gathala, M. K.; Gupta, Raj; Jat, M. L.; Saharawat, Y. S.; Tetarwal, J. P.; Yadvinder-Singh</v>
      </c>
      <c r="E11" s="21" t="str">
        <f>INDEX(Refs!S:S,MATCH($C11,Refs!$I:$I,0))</f>
        <v>10.1016/j.fcr.2013.04.024</v>
      </c>
      <c r="F11" s="23" t="s">
        <v>69</v>
      </c>
      <c r="G11" s="23" t="s">
        <v>70</v>
      </c>
      <c r="I11" s="24" t="s">
        <v>71</v>
      </c>
      <c r="J11" s="26" t="s">
        <v>78</v>
      </c>
      <c r="K11" s="24" t="s">
        <v>79</v>
      </c>
      <c r="L11" s="26" t="s">
        <v>74</v>
      </c>
      <c r="M11" s="24">
        <v>3</v>
      </c>
      <c r="O11" s="27" t="s">
        <v>59</v>
      </c>
      <c r="V11" s="27" t="s">
        <v>59</v>
      </c>
      <c r="AF11" s="23" t="s">
        <v>60</v>
      </c>
      <c r="AG11" s="23" t="s">
        <v>75</v>
      </c>
      <c r="AJ11" s="24">
        <v>2006</v>
      </c>
      <c r="AK11" s="30" t="str">
        <f t="shared" si="0"/>
        <v>No Tillage Raised Bed</v>
      </c>
      <c r="AL11" s="27">
        <v>309</v>
      </c>
      <c r="AN11" s="30" t="str">
        <f t="shared" si="1"/>
        <v>Conventional Tillage</v>
      </c>
      <c r="AO11" s="27">
        <v>393</v>
      </c>
      <c r="AR11" s="27" t="s">
        <v>76</v>
      </c>
      <c r="AU11" s="26" t="s">
        <v>77</v>
      </c>
      <c r="AV11" s="26" t="s">
        <v>77</v>
      </c>
      <c r="AW11" s="26" t="s">
        <v>77</v>
      </c>
      <c r="AX11" s="26" t="s">
        <v>77</v>
      </c>
      <c r="AY11" s="26" t="s">
        <v>63</v>
      </c>
      <c r="AZ11" s="26" t="s">
        <v>77</v>
      </c>
      <c r="BA11" s="26" t="s">
        <v>63</v>
      </c>
      <c r="BB11" s="26" t="s">
        <v>63</v>
      </c>
      <c r="BC11" s="26" t="s">
        <v>77</v>
      </c>
    </row>
    <row r="12" spans="1:56" ht="11.7">
      <c r="A12" s="20">
        <v>11</v>
      </c>
      <c r="B12" s="21">
        <f>INDEX(Refs!A:A,MATCH($C12,Refs!$I:$I,0))</f>
        <v>6141520</v>
      </c>
      <c r="C12" s="22" t="s">
        <v>68</v>
      </c>
      <c r="D12" s="21" t="str">
        <f>INDEX(Refs!L:L,MATCH($C12,Refs!$I:$I,0))</f>
        <v>Gathala, M. K.; Gupta, Raj; Jat, M. L.; Saharawat, Y. S.; Tetarwal, J. P.; Yadvinder-Singh</v>
      </c>
      <c r="E12" s="21" t="str">
        <f>INDEX(Refs!S:S,MATCH($C12,Refs!$I:$I,0))</f>
        <v>10.1016/j.fcr.2013.04.024</v>
      </c>
      <c r="F12" s="23" t="s">
        <v>69</v>
      </c>
      <c r="G12" s="23" t="s">
        <v>70</v>
      </c>
      <c r="I12" s="24" t="s">
        <v>71</v>
      </c>
      <c r="J12" s="26" t="s">
        <v>72</v>
      </c>
      <c r="K12" s="24" t="s">
        <v>73</v>
      </c>
      <c r="L12" s="26" t="s">
        <v>74</v>
      </c>
      <c r="M12" s="24">
        <v>3</v>
      </c>
      <c r="O12" s="27" t="s">
        <v>59</v>
      </c>
      <c r="AF12" s="23" t="s">
        <v>60</v>
      </c>
      <c r="AG12" s="23" t="s">
        <v>75</v>
      </c>
      <c r="AJ12" s="24">
        <v>2007</v>
      </c>
      <c r="AK12" s="30" t="str">
        <f t="shared" si="0"/>
        <v>No Tillage Furrow</v>
      </c>
      <c r="AL12" s="27">
        <v>291</v>
      </c>
      <c r="AN12" s="30" t="str">
        <f t="shared" si="1"/>
        <v>Conventional Tillage</v>
      </c>
      <c r="AO12" s="27">
        <v>400</v>
      </c>
      <c r="AR12" s="27" t="s">
        <v>76</v>
      </c>
      <c r="AU12" s="26" t="s">
        <v>77</v>
      </c>
      <c r="AV12" s="26" t="s">
        <v>77</v>
      </c>
      <c r="AW12" s="26" t="s">
        <v>77</v>
      </c>
      <c r="AX12" s="26" t="s">
        <v>77</v>
      </c>
      <c r="AY12" s="26" t="s">
        <v>63</v>
      </c>
      <c r="AZ12" s="26" t="s">
        <v>77</v>
      </c>
      <c r="BA12" s="26" t="s">
        <v>63</v>
      </c>
      <c r="BB12" s="26" t="s">
        <v>63</v>
      </c>
      <c r="BC12" s="26" t="s">
        <v>77</v>
      </c>
    </row>
    <row r="13" spans="1:56" ht="11.7">
      <c r="A13" s="20">
        <v>12</v>
      </c>
      <c r="B13" s="21">
        <f>INDEX(Refs!A:A,MATCH($C13,Refs!$I:$I,0))</f>
        <v>6141520</v>
      </c>
      <c r="C13" s="22" t="s">
        <v>68</v>
      </c>
      <c r="D13" s="21" t="str">
        <f>INDEX(Refs!L:L,MATCH($C13,Refs!$I:$I,0))</f>
        <v>Gathala, M. K.; Gupta, Raj; Jat, M. L.; Saharawat, Y. S.; Tetarwal, J. P.; Yadvinder-Singh</v>
      </c>
      <c r="E13" s="21" t="str">
        <f>INDEX(Refs!S:S,MATCH($C13,Refs!$I:$I,0))</f>
        <v>10.1016/j.fcr.2013.04.024</v>
      </c>
      <c r="F13" s="23" t="s">
        <v>69</v>
      </c>
      <c r="G13" s="23" t="s">
        <v>70</v>
      </c>
      <c r="I13" s="24" t="s">
        <v>71</v>
      </c>
      <c r="J13" s="26" t="s">
        <v>78</v>
      </c>
      <c r="K13" s="24" t="s">
        <v>73</v>
      </c>
      <c r="L13" s="26" t="s">
        <v>74</v>
      </c>
      <c r="M13" s="24">
        <v>3</v>
      </c>
      <c r="O13" s="27" t="s">
        <v>59</v>
      </c>
      <c r="V13" s="27" t="s">
        <v>59</v>
      </c>
      <c r="AF13" s="23" t="s">
        <v>60</v>
      </c>
      <c r="AG13" s="23" t="s">
        <v>75</v>
      </c>
      <c r="AJ13" s="24">
        <v>2007</v>
      </c>
      <c r="AK13" s="30" t="str">
        <f t="shared" si="0"/>
        <v>No Tillage Raised Bed</v>
      </c>
      <c r="AL13" s="27">
        <v>285</v>
      </c>
      <c r="AN13" s="30" t="str">
        <f t="shared" si="1"/>
        <v>Conventional Tillage</v>
      </c>
      <c r="AO13" s="27">
        <v>400</v>
      </c>
      <c r="AR13" s="27" t="s">
        <v>76</v>
      </c>
      <c r="AU13" s="26" t="s">
        <v>77</v>
      </c>
      <c r="AV13" s="26" t="s">
        <v>77</v>
      </c>
      <c r="AW13" s="26" t="s">
        <v>77</v>
      </c>
      <c r="AX13" s="26" t="s">
        <v>77</v>
      </c>
      <c r="AY13" s="26" t="s">
        <v>63</v>
      </c>
      <c r="AZ13" s="26" t="s">
        <v>77</v>
      </c>
      <c r="BA13" s="26" t="s">
        <v>63</v>
      </c>
      <c r="BB13" s="26" t="s">
        <v>63</v>
      </c>
      <c r="BC13" s="26" t="s">
        <v>77</v>
      </c>
    </row>
    <row r="14" spans="1:56" ht="11.7">
      <c r="A14" s="20">
        <v>13</v>
      </c>
      <c r="B14" s="21">
        <f>INDEX(Refs!A:A,MATCH($C14,Refs!$I:$I,0))</f>
        <v>6141520</v>
      </c>
      <c r="C14" s="22" t="s">
        <v>68</v>
      </c>
      <c r="D14" s="21" t="str">
        <f>INDEX(Refs!L:L,MATCH($C14,Refs!$I:$I,0))</f>
        <v>Gathala, M. K.; Gupta, Raj; Jat, M. L.; Saharawat, Y. S.; Tetarwal, J. P.; Yadvinder-Singh</v>
      </c>
      <c r="E14" s="21" t="str">
        <f>INDEX(Refs!S:S,MATCH($C14,Refs!$I:$I,0))</f>
        <v>10.1016/j.fcr.2013.04.024</v>
      </c>
      <c r="F14" s="23" t="s">
        <v>69</v>
      </c>
      <c r="G14" s="23" t="s">
        <v>70</v>
      </c>
      <c r="I14" s="24" t="s">
        <v>71</v>
      </c>
      <c r="J14" s="26" t="s">
        <v>72</v>
      </c>
      <c r="K14" s="24" t="s">
        <v>79</v>
      </c>
      <c r="L14" s="26" t="s">
        <v>74</v>
      </c>
      <c r="M14" s="24">
        <v>3</v>
      </c>
      <c r="O14" s="27" t="s">
        <v>59</v>
      </c>
      <c r="AF14" s="23" t="s">
        <v>60</v>
      </c>
      <c r="AG14" s="23" t="s">
        <v>75</v>
      </c>
      <c r="AJ14" s="24">
        <v>2007</v>
      </c>
      <c r="AK14" s="30" t="str">
        <f t="shared" si="0"/>
        <v>No Tillage Furrow</v>
      </c>
      <c r="AL14" s="27">
        <v>340</v>
      </c>
      <c r="AN14" s="30" t="str">
        <f t="shared" si="1"/>
        <v>Conventional Tillage</v>
      </c>
      <c r="AO14" s="27">
        <v>410</v>
      </c>
      <c r="AR14" s="27" t="s">
        <v>76</v>
      </c>
      <c r="AU14" s="26" t="s">
        <v>77</v>
      </c>
      <c r="AV14" s="26" t="s">
        <v>77</v>
      </c>
      <c r="AW14" s="26" t="s">
        <v>77</v>
      </c>
      <c r="AX14" s="26" t="s">
        <v>77</v>
      </c>
      <c r="AY14" s="26" t="s">
        <v>63</v>
      </c>
      <c r="AZ14" s="26" t="s">
        <v>77</v>
      </c>
      <c r="BA14" s="26" t="s">
        <v>63</v>
      </c>
      <c r="BB14" s="26" t="s">
        <v>63</v>
      </c>
      <c r="BC14" s="26" t="s">
        <v>77</v>
      </c>
    </row>
    <row r="15" spans="1:56" ht="11.7">
      <c r="A15" s="20">
        <v>14</v>
      </c>
      <c r="B15" s="21">
        <f>INDEX(Refs!A:A,MATCH($C15,Refs!$I:$I,0))</f>
        <v>6141520</v>
      </c>
      <c r="C15" s="22" t="s">
        <v>68</v>
      </c>
      <c r="D15" s="21" t="str">
        <f>INDEX(Refs!L:L,MATCH($C15,Refs!$I:$I,0))</f>
        <v>Gathala, M. K.; Gupta, Raj; Jat, M. L.; Saharawat, Y. S.; Tetarwal, J. P.; Yadvinder-Singh</v>
      </c>
      <c r="E15" s="21" t="str">
        <f>INDEX(Refs!S:S,MATCH($C15,Refs!$I:$I,0))</f>
        <v>10.1016/j.fcr.2013.04.024</v>
      </c>
      <c r="F15" s="23" t="s">
        <v>69</v>
      </c>
      <c r="G15" s="23" t="s">
        <v>70</v>
      </c>
      <c r="I15" s="24" t="s">
        <v>71</v>
      </c>
      <c r="J15" s="26" t="s">
        <v>78</v>
      </c>
      <c r="K15" s="24" t="s">
        <v>79</v>
      </c>
      <c r="L15" s="26" t="s">
        <v>74</v>
      </c>
      <c r="M15" s="24">
        <v>3</v>
      </c>
      <c r="O15" s="27" t="s">
        <v>59</v>
      </c>
      <c r="V15" s="27" t="s">
        <v>59</v>
      </c>
      <c r="AF15" s="23" t="s">
        <v>60</v>
      </c>
      <c r="AG15" s="23" t="s">
        <v>75</v>
      </c>
      <c r="AJ15" s="24">
        <v>2007</v>
      </c>
      <c r="AK15" s="30" t="str">
        <f t="shared" si="0"/>
        <v>No Tillage Raised Bed</v>
      </c>
      <c r="AL15" s="27">
        <v>320</v>
      </c>
      <c r="AN15" s="30" t="str">
        <f t="shared" si="1"/>
        <v>Conventional Tillage</v>
      </c>
      <c r="AO15" s="27">
        <v>410</v>
      </c>
      <c r="AR15" s="27" t="s">
        <v>76</v>
      </c>
      <c r="AU15" s="26" t="s">
        <v>77</v>
      </c>
      <c r="AV15" s="26" t="s">
        <v>77</v>
      </c>
      <c r="AW15" s="26" t="s">
        <v>77</v>
      </c>
      <c r="AX15" s="26" t="s">
        <v>77</v>
      </c>
      <c r="AY15" s="26" t="s">
        <v>63</v>
      </c>
      <c r="AZ15" s="26" t="s">
        <v>77</v>
      </c>
      <c r="BA15" s="26" t="s">
        <v>63</v>
      </c>
      <c r="BB15" s="26" t="s">
        <v>63</v>
      </c>
      <c r="BC15" s="26" t="s">
        <v>77</v>
      </c>
    </row>
    <row r="16" spans="1:56" ht="11.7">
      <c r="A16" s="20">
        <v>15</v>
      </c>
      <c r="B16" s="21">
        <f>INDEX(Refs!A:A,MATCH($C16,Refs!$I:$I,0))</f>
        <v>6141520</v>
      </c>
      <c r="C16" s="22" t="s">
        <v>68</v>
      </c>
      <c r="D16" s="21" t="str">
        <f>INDEX(Refs!L:L,MATCH($C16,Refs!$I:$I,0))</f>
        <v>Gathala, M. K.; Gupta, Raj; Jat, M. L.; Saharawat, Y. S.; Tetarwal, J. P.; Yadvinder-Singh</v>
      </c>
      <c r="E16" s="21" t="str">
        <f>INDEX(Refs!S:S,MATCH($C16,Refs!$I:$I,0))</f>
        <v>10.1016/j.fcr.2013.04.024</v>
      </c>
      <c r="F16" s="23" t="s">
        <v>69</v>
      </c>
      <c r="G16" s="23" t="s">
        <v>70</v>
      </c>
      <c r="I16" s="24" t="s">
        <v>71</v>
      </c>
      <c r="J16" s="26" t="s">
        <v>72</v>
      </c>
      <c r="K16" s="24" t="s">
        <v>73</v>
      </c>
      <c r="L16" s="26" t="s">
        <v>74</v>
      </c>
      <c r="M16" s="24">
        <v>3</v>
      </c>
      <c r="O16" s="27" t="s">
        <v>59</v>
      </c>
      <c r="AF16" s="23" t="s">
        <v>80</v>
      </c>
      <c r="AG16" s="23" t="s">
        <v>75</v>
      </c>
      <c r="AJ16" s="24">
        <v>2005</v>
      </c>
      <c r="AK16" s="30" t="str">
        <f t="shared" si="0"/>
        <v>No Tillage Furrow</v>
      </c>
      <c r="AL16" s="27">
        <v>582</v>
      </c>
      <c r="AN16" s="30" t="str">
        <f t="shared" si="1"/>
        <v>Conventional Tillage</v>
      </c>
      <c r="AO16" s="27">
        <v>539</v>
      </c>
      <c r="AR16" s="27" t="s">
        <v>76</v>
      </c>
      <c r="AU16" s="26" t="s">
        <v>77</v>
      </c>
      <c r="AV16" s="26" t="s">
        <v>77</v>
      </c>
      <c r="AW16" s="26" t="s">
        <v>77</v>
      </c>
      <c r="AX16" s="26" t="s">
        <v>77</v>
      </c>
      <c r="AY16" s="26" t="s">
        <v>63</v>
      </c>
      <c r="AZ16" s="26" t="s">
        <v>77</v>
      </c>
      <c r="BA16" s="26" t="s">
        <v>63</v>
      </c>
      <c r="BB16" s="26" t="s">
        <v>63</v>
      </c>
      <c r="BC16" s="26" t="s">
        <v>77</v>
      </c>
    </row>
    <row r="17" spans="1:55" ht="11.7">
      <c r="A17" s="20">
        <v>16</v>
      </c>
      <c r="B17" s="21">
        <f>INDEX(Refs!A:A,MATCH($C17,Refs!$I:$I,0))</f>
        <v>6141520</v>
      </c>
      <c r="C17" s="22" t="s">
        <v>68</v>
      </c>
      <c r="D17" s="21" t="str">
        <f>INDEX(Refs!L:L,MATCH($C17,Refs!$I:$I,0))</f>
        <v>Gathala, M. K.; Gupta, Raj; Jat, M. L.; Saharawat, Y. S.; Tetarwal, J. P.; Yadvinder-Singh</v>
      </c>
      <c r="E17" s="21" t="str">
        <f>INDEX(Refs!S:S,MATCH($C17,Refs!$I:$I,0))</f>
        <v>10.1016/j.fcr.2013.04.024</v>
      </c>
      <c r="F17" s="23" t="s">
        <v>69</v>
      </c>
      <c r="G17" s="23" t="s">
        <v>70</v>
      </c>
      <c r="I17" s="24" t="s">
        <v>71</v>
      </c>
      <c r="J17" s="26" t="s">
        <v>78</v>
      </c>
      <c r="K17" s="24" t="s">
        <v>73</v>
      </c>
      <c r="L17" s="26" t="s">
        <v>74</v>
      </c>
      <c r="M17" s="24">
        <v>3</v>
      </c>
      <c r="O17" s="27" t="s">
        <v>59</v>
      </c>
      <c r="V17" s="27" t="s">
        <v>59</v>
      </c>
      <c r="AF17" s="23" t="s">
        <v>80</v>
      </c>
      <c r="AG17" s="23" t="s">
        <v>75</v>
      </c>
      <c r="AJ17" s="24">
        <v>2005</v>
      </c>
      <c r="AK17" s="30" t="str">
        <f t="shared" si="0"/>
        <v>No Tillage Raised Bed</v>
      </c>
      <c r="AL17" s="27">
        <v>692</v>
      </c>
      <c r="AN17" s="30" t="str">
        <f t="shared" si="1"/>
        <v>Conventional Tillage</v>
      </c>
      <c r="AO17" s="27">
        <v>539</v>
      </c>
      <c r="AR17" s="27" t="s">
        <v>76</v>
      </c>
      <c r="AU17" s="26" t="s">
        <v>77</v>
      </c>
      <c r="AV17" s="26" t="s">
        <v>77</v>
      </c>
      <c r="AW17" s="26" t="s">
        <v>77</v>
      </c>
      <c r="AX17" s="26" t="s">
        <v>77</v>
      </c>
      <c r="AY17" s="26" t="s">
        <v>63</v>
      </c>
      <c r="AZ17" s="26" t="s">
        <v>77</v>
      </c>
      <c r="BA17" s="26" t="s">
        <v>63</v>
      </c>
      <c r="BB17" s="26" t="s">
        <v>63</v>
      </c>
      <c r="BC17" s="26" t="s">
        <v>77</v>
      </c>
    </row>
    <row r="18" spans="1:55" ht="11.7">
      <c r="A18" s="20">
        <v>17</v>
      </c>
      <c r="B18" s="21">
        <f>INDEX(Refs!A:A,MATCH($C18,Refs!$I:$I,0))</f>
        <v>6141520</v>
      </c>
      <c r="C18" s="22" t="s">
        <v>68</v>
      </c>
      <c r="D18" s="21" t="str">
        <f>INDEX(Refs!L:L,MATCH($C18,Refs!$I:$I,0))</f>
        <v>Gathala, M. K.; Gupta, Raj; Jat, M. L.; Saharawat, Y. S.; Tetarwal, J. P.; Yadvinder-Singh</v>
      </c>
      <c r="E18" s="21" t="str">
        <f>INDEX(Refs!S:S,MATCH($C18,Refs!$I:$I,0))</f>
        <v>10.1016/j.fcr.2013.04.024</v>
      </c>
      <c r="F18" s="23" t="s">
        <v>69</v>
      </c>
      <c r="G18" s="23" t="s">
        <v>70</v>
      </c>
      <c r="I18" s="24" t="s">
        <v>71</v>
      </c>
      <c r="J18" s="26" t="s">
        <v>72</v>
      </c>
      <c r="K18" s="24" t="s">
        <v>79</v>
      </c>
      <c r="L18" s="26" t="s">
        <v>74</v>
      </c>
      <c r="M18" s="24">
        <v>3</v>
      </c>
      <c r="O18" s="27" t="s">
        <v>59</v>
      </c>
      <c r="AF18" s="23" t="s">
        <v>80</v>
      </c>
      <c r="AG18" s="23" t="s">
        <v>75</v>
      </c>
      <c r="AJ18" s="24">
        <v>2005</v>
      </c>
      <c r="AK18" s="30" t="str">
        <f t="shared" si="0"/>
        <v>No Tillage Furrow</v>
      </c>
      <c r="AL18" s="27">
        <v>777</v>
      </c>
      <c r="AN18" s="30" t="str">
        <f t="shared" si="1"/>
        <v>Conventional Tillage</v>
      </c>
      <c r="AO18" s="27">
        <v>716</v>
      </c>
      <c r="AR18" s="27" t="s">
        <v>76</v>
      </c>
      <c r="AU18" s="26" t="s">
        <v>77</v>
      </c>
      <c r="AV18" s="26" t="s">
        <v>77</v>
      </c>
      <c r="AW18" s="26" t="s">
        <v>77</v>
      </c>
      <c r="AX18" s="26" t="s">
        <v>77</v>
      </c>
      <c r="AY18" s="26" t="s">
        <v>63</v>
      </c>
      <c r="AZ18" s="26" t="s">
        <v>77</v>
      </c>
      <c r="BA18" s="26" t="s">
        <v>63</v>
      </c>
      <c r="BB18" s="26" t="s">
        <v>63</v>
      </c>
      <c r="BC18" s="26" t="s">
        <v>77</v>
      </c>
    </row>
    <row r="19" spans="1:55" ht="11.7">
      <c r="A19" s="20">
        <v>18</v>
      </c>
      <c r="B19" s="21">
        <f>INDEX(Refs!A:A,MATCH($C19,Refs!$I:$I,0))</f>
        <v>6141520</v>
      </c>
      <c r="C19" s="22" t="s">
        <v>68</v>
      </c>
      <c r="D19" s="21" t="str">
        <f>INDEX(Refs!L:L,MATCH($C19,Refs!$I:$I,0))</f>
        <v>Gathala, M. K.; Gupta, Raj; Jat, M. L.; Saharawat, Y. S.; Tetarwal, J. P.; Yadvinder-Singh</v>
      </c>
      <c r="E19" s="21" t="str">
        <f>INDEX(Refs!S:S,MATCH($C19,Refs!$I:$I,0))</f>
        <v>10.1016/j.fcr.2013.04.024</v>
      </c>
      <c r="F19" s="23" t="s">
        <v>69</v>
      </c>
      <c r="G19" s="23" t="s">
        <v>70</v>
      </c>
      <c r="I19" s="24" t="s">
        <v>71</v>
      </c>
      <c r="J19" s="26" t="s">
        <v>78</v>
      </c>
      <c r="K19" s="24" t="s">
        <v>79</v>
      </c>
      <c r="L19" s="26" t="s">
        <v>74</v>
      </c>
      <c r="M19" s="24">
        <v>3</v>
      </c>
      <c r="O19" s="27" t="s">
        <v>59</v>
      </c>
      <c r="V19" s="27" t="s">
        <v>59</v>
      </c>
      <c r="AF19" s="23" t="s">
        <v>80</v>
      </c>
      <c r="AG19" s="23" t="s">
        <v>75</v>
      </c>
      <c r="AJ19" s="24">
        <v>2005</v>
      </c>
      <c r="AK19" s="30" t="str">
        <f t="shared" si="0"/>
        <v>No Tillage Raised Bed</v>
      </c>
      <c r="AL19" s="27">
        <v>726</v>
      </c>
      <c r="AN19" s="30" t="str">
        <f t="shared" si="1"/>
        <v>Conventional Tillage</v>
      </c>
      <c r="AO19" s="27">
        <v>716</v>
      </c>
      <c r="AR19" s="27" t="s">
        <v>76</v>
      </c>
      <c r="AU19" s="26" t="s">
        <v>77</v>
      </c>
      <c r="AV19" s="26" t="s">
        <v>77</v>
      </c>
      <c r="AW19" s="26" t="s">
        <v>77</v>
      </c>
      <c r="AX19" s="26" t="s">
        <v>77</v>
      </c>
      <c r="AY19" s="26" t="s">
        <v>63</v>
      </c>
      <c r="AZ19" s="26" t="s">
        <v>77</v>
      </c>
      <c r="BA19" s="26" t="s">
        <v>63</v>
      </c>
      <c r="BB19" s="26" t="s">
        <v>63</v>
      </c>
      <c r="BC19" s="26" t="s">
        <v>77</v>
      </c>
    </row>
    <row r="20" spans="1:55" ht="11.7">
      <c r="A20" s="20">
        <v>19</v>
      </c>
      <c r="B20" s="21">
        <f>INDEX(Refs!A:A,MATCH($C20,Refs!$I:$I,0))</f>
        <v>6141520</v>
      </c>
      <c r="C20" s="22" t="s">
        <v>68</v>
      </c>
      <c r="D20" s="21" t="str">
        <f>INDEX(Refs!L:L,MATCH($C20,Refs!$I:$I,0))</f>
        <v>Gathala, M. K.; Gupta, Raj; Jat, M. L.; Saharawat, Y. S.; Tetarwal, J. P.; Yadvinder-Singh</v>
      </c>
      <c r="E20" s="21" t="str">
        <f>INDEX(Refs!S:S,MATCH($C20,Refs!$I:$I,0))</f>
        <v>10.1016/j.fcr.2013.04.024</v>
      </c>
      <c r="F20" s="23" t="s">
        <v>69</v>
      </c>
      <c r="G20" s="23" t="s">
        <v>70</v>
      </c>
      <c r="I20" s="24" t="s">
        <v>71</v>
      </c>
      <c r="J20" s="26" t="s">
        <v>72</v>
      </c>
      <c r="K20" s="24" t="s">
        <v>73</v>
      </c>
      <c r="L20" s="26" t="s">
        <v>74</v>
      </c>
      <c r="M20" s="24">
        <v>3</v>
      </c>
      <c r="O20" s="27" t="s">
        <v>59</v>
      </c>
      <c r="AF20" s="23" t="s">
        <v>80</v>
      </c>
      <c r="AG20" s="23" t="s">
        <v>75</v>
      </c>
      <c r="AJ20" s="24">
        <v>2006</v>
      </c>
      <c r="AK20" s="30" t="s">
        <v>72</v>
      </c>
      <c r="AL20" s="27">
        <v>435</v>
      </c>
      <c r="AN20" s="30" t="s">
        <v>74</v>
      </c>
      <c r="AO20" s="27">
        <v>451</v>
      </c>
      <c r="AR20" s="27" t="s">
        <v>76</v>
      </c>
      <c r="AU20" s="26" t="s">
        <v>77</v>
      </c>
      <c r="AV20" s="26" t="s">
        <v>77</v>
      </c>
      <c r="AW20" s="26" t="s">
        <v>77</v>
      </c>
      <c r="AX20" s="26" t="s">
        <v>77</v>
      </c>
      <c r="AY20" s="26" t="s">
        <v>63</v>
      </c>
      <c r="AZ20" s="26" t="s">
        <v>77</v>
      </c>
      <c r="BA20" s="26" t="s">
        <v>63</v>
      </c>
      <c r="BB20" s="26" t="s">
        <v>63</v>
      </c>
      <c r="BC20" s="26" t="s">
        <v>77</v>
      </c>
    </row>
    <row r="21" spans="1:55" ht="11.7">
      <c r="A21" s="20">
        <v>20</v>
      </c>
      <c r="B21" s="21">
        <f>INDEX(Refs!A:A,MATCH($C21,Refs!$I:$I,0))</f>
        <v>6141520</v>
      </c>
      <c r="C21" s="22" t="s">
        <v>68</v>
      </c>
      <c r="D21" s="21" t="str">
        <f>INDEX(Refs!L:L,MATCH($C21,Refs!$I:$I,0))</f>
        <v>Gathala, M. K.; Gupta, Raj; Jat, M. L.; Saharawat, Y. S.; Tetarwal, J. P.; Yadvinder-Singh</v>
      </c>
      <c r="E21" s="21" t="str">
        <f>INDEX(Refs!S:S,MATCH($C21,Refs!$I:$I,0))</f>
        <v>10.1016/j.fcr.2013.04.024</v>
      </c>
      <c r="F21" s="23" t="s">
        <v>69</v>
      </c>
      <c r="G21" s="23" t="s">
        <v>70</v>
      </c>
      <c r="I21" s="24" t="s">
        <v>71</v>
      </c>
      <c r="J21" s="26" t="s">
        <v>78</v>
      </c>
      <c r="K21" s="24" t="s">
        <v>73</v>
      </c>
      <c r="L21" s="26" t="s">
        <v>74</v>
      </c>
      <c r="M21" s="24">
        <v>3</v>
      </c>
      <c r="O21" s="27" t="s">
        <v>59</v>
      </c>
      <c r="V21" s="27" t="s">
        <v>59</v>
      </c>
      <c r="AF21" s="23" t="s">
        <v>80</v>
      </c>
      <c r="AG21" s="23" t="s">
        <v>75</v>
      </c>
      <c r="AJ21" s="24">
        <v>2006</v>
      </c>
      <c r="AK21" s="30" t="s">
        <v>78</v>
      </c>
      <c r="AL21" s="27">
        <v>491</v>
      </c>
      <c r="AN21" s="30" t="s">
        <v>74</v>
      </c>
      <c r="AO21" s="27">
        <v>451</v>
      </c>
      <c r="AR21" s="27" t="s">
        <v>76</v>
      </c>
      <c r="AU21" s="26" t="s">
        <v>77</v>
      </c>
      <c r="AV21" s="26" t="s">
        <v>77</v>
      </c>
      <c r="AW21" s="26" t="s">
        <v>77</v>
      </c>
      <c r="AX21" s="26" t="s">
        <v>77</v>
      </c>
      <c r="AY21" s="26" t="s">
        <v>63</v>
      </c>
      <c r="AZ21" s="26" t="s">
        <v>77</v>
      </c>
      <c r="BA21" s="26" t="s">
        <v>63</v>
      </c>
      <c r="BB21" s="26" t="s">
        <v>63</v>
      </c>
      <c r="BC21" s="26" t="s">
        <v>77</v>
      </c>
    </row>
    <row r="22" spans="1:55" ht="11.7">
      <c r="A22" s="20">
        <v>21</v>
      </c>
      <c r="B22" s="21">
        <f>INDEX(Refs!A:A,MATCH($C22,Refs!$I:$I,0))</f>
        <v>6141520</v>
      </c>
      <c r="C22" s="22" t="s">
        <v>68</v>
      </c>
      <c r="D22" s="21" t="str">
        <f>INDEX(Refs!L:L,MATCH($C22,Refs!$I:$I,0))</f>
        <v>Gathala, M. K.; Gupta, Raj; Jat, M. L.; Saharawat, Y. S.; Tetarwal, J. P.; Yadvinder-Singh</v>
      </c>
      <c r="E22" s="21" t="str">
        <f>INDEX(Refs!S:S,MATCH($C22,Refs!$I:$I,0))</f>
        <v>10.1016/j.fcr.2013.04.024</v>
      </c>
      <c r="F22" s="23" t="s">
        <v>69</v>
      </c>
      <c r="G22" s="23" t="s">
        <v>70</v>
      </c>
      <c r="I22" s="24" t="s">
        <v>71</v>
      </c>
      <c r="J22" s="26" t="s">
        <v>72</v>
      </c>
      <c r="K22" s="24" t="s">
        <v>79</v>
      </c>
      <c r="L22" s="26" t="s">
        <v>74</v>
      </c>
      <c r="M22" s="24">
        <v>3</v>
      </c>
      <c r="O22" s="27" t="s">
        <v>59</v>
      </c>
      <c r="AF22" s="23" t="s">
        <v>80</v>
      </c>
      <c r="AG22" s="23" t="s">
        <v>75</v>
      </c>
      <c r="AJ22" s="24">
        <v>2006</v>
      </c>
      <c r="AK22" s="30" t="s">
        <v>72</v>
      </c>
      <c r="AL22" s="27">
        <v>957</v>
      </c>
      <c r="AN22" s="30" t="s">
        <v>74</v>
      </c>
      <c r="AO22" s="27">
        <v>929</v>
      </c>
      <c r="AR22" s="27" t="s">
        <v>76</v>
      </c>
      <c r="AU22" s="26" t="s">
        <v>77</v>
      </c>
      <c r="AV22" s="26" t="s">
        <v>77</v>
      </c>
      <c r="AW22" s="26" t="s">
        <v>77</v>
      </c>
      <c r="AX22" s="26" t="s">
        <v>77</v>
      </c>
      <c r="AY22" s="26" t="s">
        <v>63</v>
      </c>
      <c r="AZ22" s="26" t="s">
        <v>77</v>
      </c>
      <c r="BA22" s="26" t="s">
        <v>63</v>
      </c>
      <c r="BB22" s="26" t="s">
        <v>63</v>
      </c>
      <c r="BC22" s="26" t="s">
        <v>77</v>
      </c>
    </row>
    <row r="23" spans="1:55" ht="11.7">
      <c r="A23" s="20">
        <v>22</v>
      </c>
      <c r="B23" s="21">
        <f>INDEX(Refs!A:A,MATCH($C23,Refs!$I:$I,0))</f>
        <v>6141520</v>
      </c>
      <c r="C23" s="22" t="s">
        <v>68</v>
      </c>
      <c r="D23" s="21" t="str">
        <f>INDEX(Refs!L:L,MATCH($C23,Refs!$I:$I,0))</f>
        <v>Gathala, M. K.; Gupta, Raj; Jat, M. L.; Saharawat, Y. S.; Tetarwal, J. P.; Yadvinder-Singh</v>
      </c>
      <c r="E23" s="21" t="str">
        <f>INDEX(Refs!S:S,MATCH($C23,Refs!$I:$I,0))</f>
        <v>10.1016/j.fcr.2013.04.024</v>
      </c>
      <c r="F23" s="23" t="s">
        <v>69</v>
      </c>
      <c r="G23" s="23" t="s">
        <v>70</v>
      </c>
      <c r="I23" s="24" t="s">
        <v>71</v>
      </c>
      <c r="J23" s="26" t="s">
        <v>78</v>
      </c>
      <c r="K23" s="24" t="s">
        <v>79</v>
      </c>
      <c r="L23" s="26" t="s">
        <v>74</v>
      </c>
      <c r="M23" s="24">
        <v>3</v>
      </c>
      <c r="O23" s="27" t="s">
        <v>59</v>
      </c>
      <c r="V23" s="27" t="s">
        <v>59</v>
      </c>
      <c r="AF23" s="23" t="s">
        <v>80</v>
      </c>
      <c r="AG23" s="23" t="s">
        <v>75</v>
      </c>
      <c r="AJ23" s="24">
        <v>2006</v>
      </c>
      <c r="AK23" s="30" t="s">
        <v>78</v>
      </c>
      <c r="AL23" s="27">
        <v>946</v>
      </c>
      <c r="AN23" s="30" t="s">
        <v>74</v>
      </c>
      <c r="AO23" s="27">
        <v>929</v>
      </c>
      <c r="AR23" s="27" t="s">
        <v>76</v>
      </c>
      <c r="AU23" s="26" t="s">
        <v>77</v>
      </c>
      <c r="AV23" s="26" t="s">
        <v>77</v>
      </c>
      <c r="AW23" s="26" t="s">
        <v>77</v>
      </c>
      <c r="AX23" s="26" t="s">
        <v>77</v>
      </c>
      <c r="AY23" s="26" t="s">
        <v>63</v>
      </c>
      <c r="AZ23" s="26" t="s">
        <v>77</v>
      </c>
      <c r="BA23" s="26" t="s">
        <v>63</v>
      </c>
      <c r="BB23" s="26" t="s">
        <v>63</v>
      </c>
      <c r="BC23" s="26" t="s">
        <v>77</v>
      </c>
    </row>
    <row r="24" spans="1:55" ht="11.7">
      <c r="A24" s="20">
        <v>23</v>
      </c>
      <c r="B24" s="21">
        <f>INDEX(Refs!A:A,MATCH($C24,Refs!$I:$I,0))</f>
        <v>6141520</v>
      </c>
      <c r="C24" s="22" t="s">
        <v>68</v>
      </c>
      <c r="D24" s="21" t="str">
        <f>INDEX(Refs!L:L,MATCH($C24,Refs!$I:$I,0))</f>
        <v>Gathala, M. K.; Gupta, Raj; Jat, M. L.; Saharawat, Y. S.; Tetarwal, J. P.; Yadvinder-Singh</v>
      </c>
      <c r="E24" s="21" t="str">
        <f>INDEX(Refs!S:S,MATCH($C24,Refs!$I:$I,0))</f>
        <v>10.1016/j.fcr.2013.04.024</v>
      </c>
      <c r="F24" s="23" t="s">
        <v>69</v>
      </c>
      <c r="G24" s="23" t="s">
        <v>70</v>
      </c>
      <c r="I24" s="24" t="s">
        <v>71</v>
      </c>
      <c r="J24" s="26" t="s">
        <v>72</v>
      </c>
      <c r="K24" s="24" t="s">
        <v>73</v>
      </c>
      <c r="L24" s="26" t="s">
        <v>74</v>
      </c>
      <c r="M24" s="24">
        <v>3</v>
      </c>
      <c r="O24" s="27" t="s">
        <v>59</v>
      </c>
      <c r="AF24" s="23" t="s">
        <v>80</v>
      </c>
      <c r="AG24" s="23" t="s">
        <v>75</v>
      </c>
      <c r="AJ24" s="24">
        <v>2007</v>
      </c>
      <c r="AK24" s="30" t="s">
        <v>72</v>
      </c>
      <c r="AL24" s="27">
        <v>391</v>
      </c>
      <c r="AN24" s="30" t="s">
        <v>74</v>
      </c>
      <c r="AO24" s="27">
        <v>235</v>
      </c>
      <c r="AR24" s="27" t="s">
        <v>76</v>
      </c>
      <c r="AU24" s="26" t="s">
        <v>77</v>
      </c>
      <c r="AV24" s="26" t="s">
        <v>77</v>
      </c>
      <c r="AW24" s="26" t="s">
        <v>77</v>
      </c>
      <c r="AX24" s="26" t="s">
        <v>77</v>
      </c>
      <c r="AY24" s="26" t="s">
        <v>63</v>
      </c>
      <c r="AZ24" s="26" t="s">
        <v>77</v>
      </c>
      <c r="BA24" s="26" t="s">
        <v>63</v>
      </c>
      <c r="BB24" s="26" t="s">
        <v>63</v>
      </c>
      <c r="BC24" s="26" t="s">
        <v>77</v>
      </c>
    </row>
    <row r="25" spans="1:55" ht="11.7">
      <c r="A25" s="20">
        <v>24</v>
      </c>
      <c r="B25" s="21">
        <f>INDEX(Refs!A:A,MATCH($C25,Refs!$I:$I,0))</f>
        <v>6141520</v>
      </c>
      <c r="C25" s="22" t="s">
        <v>68</v>
      </c>
      <c r="D25" s="21" t="str">
        <f>INDEX(Refs!L:L,MATCH($C25,Refs!$I:$I,0))</f>
        <v>Gathala, M. K.; Gupta, Raj; Jat, M. L.; Saharawat, Y. S.; Tetarwal, J. P.; Yadvinder-Singh</v>
      </c>
      <c r="E25" s="21" t="str">
        <f>INDEX(Refs!S:S,MATCH($C25,Refs!$I:$I,0))</f>
        <v>10.1016/j.fcr.2013.04.024</v>
      </c>
      <c r="F25" s="23" t="s">
        <v>69</v>
      </c>
      <c r="G25" s="23" t="s">
        <v>70</v>
      </c>
      <c r="I25" s="24" t="s">
        <v>71</v>
      </c>
      <c r="J25" s="26" t="s">
        <v>78</v>
      </c>
      <c r="K25" s="24" t="s">
        <v>73</v>
      </c>
      <c r="L25" s="26" t="s">
        <v>74</v>
      </c>
      <c r="M25" s="24">
        <v>3</v>
      </c>
      <c r="O25" s="27" t="s">
        <v>59</v>
      </c>
      <c r="V25" s="27" t="s">
        <v>59</v>
      </c>
      <c r="AF25" s="23" t="s">
        <v>80</v>
      </c>
      <c r="AG25" s="23" t="s">
        <v>75</v>
      </c>
      <c r="AJ25" s="24">
        <v>2007</v>
      </c>
      <c r="AK25" s="30" t="s">
        <v>78</v>
      </c>
      <c r="AL25" s="27">
        <v>407</v>
      </c>
      <c r="AN25" s="30" t="s">
        <v>74</v>
      </c>
      <c r="AO25" s="27">
        <v>235</v>
      </c>
      <c r="AR25" s="27" t="s">
        <v>76</v>
      </c>
      <c r="AU25" s="26" t="s">
        <v>77</v>
      </c>
      <c r="AV25" s="26" t="s">
        <v>77</v>
      </c>
      <c r="AW25" s="26" t="s">
        <v>77</v>
      </c>
      <c r="AX25" s="26" t="s">
        <v>77</v>
      </c>
      <c r="AY25" s="26" t="s">
        <v>63</v>
      </c>
      <c r="AZ25" s="26" t="s">
        <v>77</v>
      </c>
      <c r="BA25" s="26" t="s">
        <v>63</v>
      </c>
      <c r="BB25" s="26" t="s">
        <v>63</v>
      </c>
      <c r="BC25" s="26" t="s">
        <v>77</v>
      </c>
    </row>
    <row r="26" spans="1:55" ht="11.7">
      <c r="A26" s="20">
        <v>25</v>
      </c>
      <c r="B26" s="21">
        <f>INDEX(Refs!A:A,MATCH($C26,Refs!$I:$I,0))</f>
        <v>6141520</v>
      </c>
      <c r="C26" s="22" t="s">
        <v>68</v>
      </c>
      <c r="D26" s="21" t="str">
        <f>INDEX(Refs!L:L,MATCH($C26,Refs!$I:$I,0))</f>
        <v>Gathala, M. K.; Gupta, Raj; Jat, M. L.; Saharawat, Y. S.; Tetarwal, J. P.; Yadvinder-Singh</v>
      </c>
      <c r="E26" s="21" t="str">
        <f>INDEX(Refs!S:S,MATCH($C26,Refs!$I:$I,0))</f>
        <v>10.1016/j.fcr.2013.04.024</v>
      </c>
      <c r="F26" s="23" t="s">
        <v>69</v>
      </c>
      <c r="G26" s="23" t="s">
        <v>70</v>
      </c>
      <c r="I26" s="24" t="s">
        <v>71</v>
      </c>
      <c r="J26" s="26" t="s">
        <v>72</v>
      </c>
      <c r="K26" s="24" t="s">
        <v>79</v>
      </c>
      <c r="L26" s="26" t="s">
        <v>74</v>
      </c>
      <c r="M26" s="24">
        <v>3</v>
      </c>
      <c r="O26" s="27" t="s">
        <v>59</v>
      </c>
      <c r="AF26" s="23" t="s">
        <v>80</v>
      </c>
      <c r="AG26" s="23" t="s">
        <v>75</v>
      </c>
      <c r="AJ26" s="24">
        <v>2007</v>
      </c>
      <c r="AK26" s="30" t="s">
        <v>72</v>
      </c>
      <c r="AL26" s="27">
        <v>1273</v>
      </c>
      <c r="AN26" s="30" t="s">
        <v>74</v>
      </c>
      <c r="AO26" s="27">
        <v>1098</v>
      </c>
      <c r="AR26" s="27" t="s">
        <v>76</v>
      </c>
      <c r="AU26" s="26" t="s">
        <v>77</v>
      </c>
      <c r="AV26" s="26" t="s">
        <v>77</v>
      </c>
      <c r="AW26" s="26" t="s">
        <v>77</v>
      </c>
      <c r="AX26" s="26" t="s">
        <v>77</v>
      </c>
      <c r="AY26" s="26" t="s">
        <v>63</v>
      </c>
      <c r="AZ26" s="26" t="s">
        <v>77</v>
      </c>
      <c r="BA26" s="26" t="s">
        <v>63</v>
      </c>
      <c r="BB26" s="26" t="s">
        <v>63</v>
      </c>
      <c r="BC26" s="26" t="s">
        <v>77</v>
      </c>
    </row>
    <row r="27" spans="1:55" ht="11.7">
      <c r="A27" s="20">
        <v>26</v>
      </c>
      <c r="B27" s="21">
        <f>INDEX(Refs!A:A,MATCH($C27,Refs!$I:$I,0))</f>
        <v>6141520</v>
      </c>
      <c r="C27" s="22" t="s">
        <v>68</v>
      </c>
      <c r="D27" s="21" t="str">
        <f>INDEX(Refs!L:L,MATCH($C27,Refs!$I:$I,0))</f>
        <v>Gathala, M. K.; Gupta, Raj; Jat, M. L.; Saharawat, Y. S.; Tetarwal, J. P.; Yadvinder-Singh</v>
      </c>
      <c r="E27" s="21" t="str">
        <f>INDEX(Refs!S:S,MATCH($C27,Refs!$I:$I,0))</f>
        <v>10.1016/j.fcr.2013.04.024</v>
      </c>
      <c r="F27" s="23" t="s">
        <v>69</v>
      </c>
      <c r="G27" s="23" t="s">
        <v>70</v>
      </c>
      <c r="I27" s="24" t="s">
        <v>71</v>
      </c>
      <c r="J27" s="26" t="s">
        <v>78</v>
      </c>
      <c r="K27" s="24" t="s">
        <v>79</v>
      </c>
      <c r="L27" s="26" t="s">
        <v>74</v>
      </c>
      <c r="M27" s="24">
        <v>3</v>
      </c>
      <c r="O27" s="27" t="s">
        <v>59</v>
      </c>
      <c r="V27" s="27" t="s">
        <v>59</v>
      </c>
      <c r="AF27" s="23" t="s">
        <v>80</v>
      </c>
      <c r="AG27" s="23" t="s">
        <v>75</v>
      </c>
      <c r="AJ27" s="24">
        <v>2007</v>
      </c>
      <c r="AK27" s="30" t="s">
        <v>78</v>
      </c>
      <c r="AL27" s="27">
        <v>1075</v>
      </c>
      <c r="AN27" s="30" t="s">
        <v>74</v>
      </c>
      <c r="AO27" s="27">
        <v>1098</v>
      </c>
      <c r="AR27" s="27" t="s">
        <v>76</v>
      </c>
      <c r="AU27" s="26" t="s">
        <v>77</v>
      </c>
      <c r="AV27" s="26" t="s">
        <v>77</v>
      </c>
      <c r="AW27" s="26" t="s">
        <v>77</v>
      </c>
      <c r="AX27" s="26" t="s">
        <v>77</v>
      </c>
      <c r="AY27" s="26" t="s">
        <v>63</v>
      </c>
      <c r="AZ27" s="26" t="s">
        <v>77</v>
      </c>
      <c r="BA27" s="26" t="s">
        <v>63</v>
      </c>
      <c r="BB27" s="26" t="s">
        <v>63</v>
      </c>
      <c r="BC27" s="26" t="s">
        <v>77</v>
      </c>
    </row>
    <row r="28" spans="1:55" ht="11.7">
      <c r="A28" s="20">
        <v>27</v>
      </c>
      <c r="B28" s="21">
        <f>INDEX(Refs!A:A,MATCH($C28,Refs!$I:$I,0))</f>
        <v>6141520</v>
      </c>
      <c r="C28" s="22" t="s">
        <v>68</v>
      </c>
      <c r="D28" s="21" t="str">
        <f>INDEX(Refs!L:L,MATCH($C28,Refs!$I:$I,0))</f>
        <v>Gathala, M. K.; Gupta, Raj; Jat, M. L.; Saharawat, Y. S.; Tetarwal, J. P.; Yadvinder-Singh</v>
      </c>
      <c r="E28" s="21" t="str">
        <f>INDEX(Refs!S:S,MATCH($C28,Refs!$I:$I,0))</f>
        <v>10.1016/j.fcr.2013.04.024</v>
      </c>
      <c r="F28" s="23" t="s">
        <v>69</v>
      </c>
      <c r="G28" s="23" t="s">
        <v>70</v>
      </c>
      <c r="I28" s="24" t="s">
        <v>71</v>
      </c>
      <c r="J28" s="26" t="s">
        <v>72</v>
      </c>
      <c r="K28" s="24" t="s">
        <v>73</v>
      </c>
      <c r="L28" s="26" t="s">
        <v>74</v>
      </c>
      <c r="M28" s="24">
        <v>3</v>
      </c>
      <c r="O28" s="27" t="s">
        <v>59</v>
      </c>
      <c r="AF28" s="23" t="s">
        <v>65</v>
      </c>
      <c r="AG28" s="23" t="s">
        <v>75</v>
      </c>
      <c r="AJ28" s="24">
        <v>2005</v>
      </c>
      <c r="AK28" s="30" t="s">
        <v>72</v>
      </c>
      <c r="AL28" s="27">
        <v>291</v>
      </c>
      <c r="AN28" s="30" t="s">
        <v>74</v>
      </c>
      <c r="AO28" s="27">
        <v>156</v>
      </c>
      <c r="AR28" s="27" t="s">
        <v>76</v>
      </c>
      <c r="AU28" s="26" t="s">
        <v>77</v>
      </c>
      <c r="AV28" s="26" t="s">
        <v>77</v>
      </c>
      <c r="AW28" s="26" t="s">
        <v>77</v>
      </c>
      <c r="AX28" s="26" t="s">
        <v>77</v>
      </c>
      <c r="AY28" s="26" t="s">
        <v>63</v>
      </c>
      <c r="AZ28" s="26" t="s">
        <v>77</v>
      </c>
      <c r="BA28" s="26" t="s">
        <v>63</v>
      </c>
      <c r="BB28" s="26" t="s">
        <v>63</v>
      </c>
      <c r="BC28" s="26" t="s">
        <v>77</v>
      </c>
    </row>
    <row r="29" spans="1:55" ht="11.7">
      <c r="A29" s="20">
        <v>28</v>
      </c>
      <c r="B29" s="21">
        <f>INDEX(Refs!A:A,MATCH($C29,Refs!$I:$I,0))</f>
        <v>6141520</v>
      </c>
      <c r="C29" s="22" t="s">
        <v>68</v>
      </c>
      <c r="D29" s="21" t="str">
        <f>INDEX(Refs!L:L,MATCH($C29,Refs!$I:$I,0))</f>
        <v>Gathala, M. K.; Gupta, Raj; Jat, M. L.; Saharawat, Y. S.; Tetarwal, J. P.; Yadvinder-Singh</v>
      </c>
      <c r="E29" s="21" t="str">
        <f>INDEX(Refs!S:S,MATCH($C29,Refs!$I:$I,0))</f>
        <v>10.1016/j.fcr.2013.04.024</v>
      </c>
      <c r="F29" s="23" t="s">
        <v>69</v>
      </c>
      <c r="G29" s="23" t="s">
        <v>70</v>
      </c>
      <c r="I29" s="24" t="s">
        <v>71</v>
      </c>
      <c r="J29" s="26" t="s">
        <v>78</v>
      </c>
      <c r="K29" s="24" t="s">
        <v>73</v>
      </c>
      <c r="L29" s="26" t="s">
        <v>74</v>
      </c>
      <c r="M29" s="24">
        <v>3</v>
      </c>
      <c r="O29" s="27" t="s">
        <v>59</v>
      </c>
      <c r="V29" s="27" t="s">
        <v>59</v>
      </c>
      <c r="AF29" s="23" t="s">
        <v>65</v>
      </c>
      <c r="AG29" s="23" t="s">
        <v>75</v>
      </c>
      <c r="AJ29" s="24">
        <v>2005</v>
      </c>
      <c r="AK29" s="30" t="s">
        <v>78</v>
      </c>
      <c r="AL29" s="27">
        <v>407</v>
      </c>
      <c r="AN29" s="30" t="s">
        <v>74</v>
      </c>
      <c r="AO29" s="27">
        <v>156</v>
      </c>
      <c r="AR29" s="27" t="s">
        <v>76</v>
      </c>
      <c r="AU29" s="26" t="s">
        <v>77</v>
      </c>
      <c r="AV29" s="26" t="s">
        <v>77</v>
      </c>
      <c r="AW29" s="26" t="s">
        <v>77</v>
      </c>
      <c r="AX29" s="26" t="s">
        <v>77</v>
      </c>
      <c r="AY29" s="26" t="s">
        <v>63</v>
      </c>
      <c r="AZ29" s="26" t="s">
        <v>77</v>
      </c>
      <c r="BA29" s="26" t="s">
        <v>63</v>
      </c>
      <c r="BB29" s="26" t="s">
        <v>63</v>
      </c>
      <c r="BC29" s="26" t="s">
        <v>77</v>
      </c>
    </row>
    <row r="30" spans="1:55" ht="11.7">
      <c r="A30" s="20">
        <v>29</v>
      </c>
      <c r="B30" s="21">
        <f>INDEX(Refs!A:A,MATCH($C30,Refs!$I:$I,0))</f>
        <v>6141520</v>
      </c>
      <c r="C30" s="22" t="s">
        <v>68</v>
      </c>
      <c r="D30" s="21" t="str">
        <f>INDEX(Refs!L:L,MATCH($C30,Refs!$I:$I,0))</f>
        <v>Gathala, M. K.; Gupta, Raj; Jat, M. L.; Saharawat, Y. S.; Tetarwal, J. P.; Yadvinder-Singh</v>
      </c>
      <c r="E30" s="21" t="str">
        <f>INDEX(Refs!S:S,MATCH($C30,Refs!$I:$I,0))</f>
        <v>10.1016/j.fcr.2013.04.024</v>
      </c>
      <c r="F30" s="23" t="s">
        <v>69</v>
      </c>
      <c r="G30" s="23" t="s">
        <v>70</v>
      </c>
      <c r="I30" s="24" t="s">
        <v>71</v>
      </c>
      <c r="J30" s="26" t="s">
        <v>72</v>
      </c>
      <c r="K30" s="24" t="s">
        <v>79</v>
      </c>
      <c r="L30" s="26" t="s">
        <v>74</v>
      </c>
      <c r="M30" s="24">
        <v>3</v>
      </c>
      <c r="O30" s="27" t="s">
        <v>59</v>
      </c>
      <c r="AF30" s="23" t="s">
        <v>65</v>
      </c>
      <c r="AG30" s="23" t="s">
        <v>75</v>
      </c>
      <c r="AJ30" s="24">
        <v>2005</v>
      </c>
      <c r="AK30" s="30" t="s">
        <v>72</v>
      </c>
      <c r="AL30" s="27">
        <v>467</v>
      </c>
      <c r="AN30" s="30" t="s">
        <v>74</v>
      </c>
      <c r="AO30" s="27">
        <v>341</v>
      </c>
      <c r="AR30" s="27" t="s">
        <v>76</v>
      </c>
      <c r="AU30" s="26" t="s">
        <v>77</v>
      </c>
      <c r="AV30" s="26" t="s">
        <v>77</v>
      </c>
      <c r="AW30" s="26" t="s">
        <v>77</v>
      </c>
      <c r="AX30" s="26" t="s">
        <v>77</v>
      </c>
      <c r="AY30" s="26" t="s">
        <v>63</v>
      </c>
      <c r="AZ30" s="26" t="s">
        <v>77</v>
      </c>
      <c r="BA30" s="26" t="s">
        <v>63</v>
      </c>
      <c r="BB30" s="26" t="s">
        <v>63</v>
      </c>
      <c r="BC30" s="26" t="s">
        <v>77</v>
      </c>
    </row>
    <row r="31" spans="1:55" ht="11.7">
      <c r="A31" s="20">
        <v>30</v>
      </c>
      <c r="B31" s="21">
        <f>INDEX(Refs!A:A,MATCH($C31,Refs!$I:$I,0))</f>
        <v>6141520</v>
      </c>
      <c r="C31" s="22" t="s">
        <v>68</v>
      </c>
      <c r="D31" s="21" t="str">
        <f>INDEX(Refs!L:L,MATCH($C31,Refs!$I:$I,0))</f>
        <v>Gathala, M. K.; Gupta, Raj; Jat, M. L.; Saharawat, Y. S.; Tetarwal, J. P.; Yadvinder-Singh</v>
      </c>
      <c r="E31" s="21" t="str">
        <f>INDEX(Refs!S:S,MATCH($C31,Refs!$I:$I,0))</f>
        <v>10.1016/j.fcr.2013.04.024</v>
      </c>
      <c r="F31" s="23" t="s">
        <v>69</v>
      </c>
      <c r="G31" s="23" t="s">
        <v>70</v>
      </c>
      <c r="I31" s="24" t="s">
        <v>71</v>
      </c>
      <c r="J31" s="26" t="s">
        <v>78</v>
      </c>
      <c r="K31" s="24" t="s">
        <v>79</v>
      </c>
      <c r="L31" s="26" t="s">
        <v>74</v>
      </c>
      <c r="M31" s="24">
        <v>3</v>
      </c>
      <c r="O31" s="27" t="s">
        <v>59</v>
      </c>
      <c r="V31" s="27" t="s">
        <v>59</v>
      </c>
      <c r="AF31" s="23" t="s">
        <v>65</v>
      </c>
      <c r="AG31" s="23" t="s">
        <v>75</v>
      </c>
      <c r="AJ31" s="24">
        <v>2005</v>
      </c>
      <c r="AK31" s="30" t="s">
        <v>78</v>
      </c>
      <c r="AL31" s="27">
        <v>447</v>
      </c>
      <c r="AN31" s="30" t="s">
        <v>74</v>
      </c>
      <c r="AO31" s="27">
        <v>341</v>
      </c>
      <c r="AR31" s="27" t="s">
        <v>76</v>
      </c>
      <c r="AU31" s="26" t="s">
        <v>77</v>
      </c>
      <c r="AV31" s="26" t="s">
        <v>77</v>
      </c>
      <c r="AW31" s="26" t="s">
        <v>77</v>
      </c>
      <c r="AX31" s="26" t="s">
        <v>77</v>
      </c>
      <c r="AY31" s="26" t="s">
        <v>63</v>
      </c>
      <c r="AZ31" s="26" t="s">
        <v>77</v>
      </c>
      <c r="BA31" s="26" t="s">
        <v>63</v>
      </c>
      <c r="BB31" s="26" t="s">
        <v>63</v>
      </c>
      <c r="BC31" s="26" t="s">
        <v>77</v>
      </c>
    </row>
    <row r="32" spans="1:55" ht="11.7">
      <c r="A32" s="20">
        <v>31</v>
      </c>
      <c r="B32" s="21">
        <f>INDEX(Refs!A:A,MATCH($C32,Refs!$I:$I,0))</f>
        <v>6141520</v>
      </c>
      <c r="C32" s="22" t="s">
        <v>68</v>
      </c>
      <c r="D32" s="21" t="str">
        <f>INDEX(Refs!L:L,MATCH($C32,Refs!$I:$I,0))</f>
        <v>Gathala, M. K.; Gupta, Raj; Jat, M. L.; Saharawat, Y. S.; Tetarwal, J. P.; Yadvinder-Singh</v>
      </c>
      <c r="E32" s="21" t="str">
        <f>INDEX(Refs!S:S,MATCH($C32,Refs!$I:$I,0))</f>
        <v>10.1016/j.fcr.2013.04.024</v>
      </c>
      <c r="F32" s="23" t="s">
        <v>69</v>
      </c>
      <c r="G32" s="23" t="s">
        <v>70</v>
      </c>
      <c r="I32" s="24" t="s">
        <v>71</v>
      </c>
      <c r="J32" s="26" t="s">
        <v>72</v>
      </c>
      <c r="K32" s="24" t="s">
        <v>73</v>
      </c>
      <c r="L32" s="26" t="s">
        <v>74</v>
      </c>
      <c r="M32" s="24">
        <v>3</v>
      </c>
      <c r="O32" s="27" t="s">
        <v>59</v>
      </c>
      <c r="AF32" s="23" t="s">
        <v>65</v>
      </c>
      <c r="AG32" s="23" t="s">
        <v>75</v>
      </c>
      <c r="AJ32" s="24">
        <v>2006</v>
      </c>
      <c r="AK32" s="30" t="s">
        <v>72</v>
      </c>
      <c r="AL32" s="27">
        <v>170</v>
      </c>
      <c r="AN32" s="30" t="s">
        <v>74</v>
      </c>
      <c r="AO32" s="27">
        <v>72</v>
      </c>
      <c r="AR32" s="27" t="s">
        <v>76</v>
      </c>
      <c r="AU32" s="26" t="s">
        <v>77</v>
      </c>
      <c r="AV32" s="26" t="s">
        <v>77</v>
      </c>
      <c r="AW32" s="26" t="s">
        <v>77</v>
      </c>
      <c r="AX32" s="26" t="s">
        <v>77</v>
      </c>
      <c r="AY32" s="26" t="s">
        <v>63</v>
      </c>
      <c r="AZ32" s="26" t="s">
        <v>77</v>
      </c>
      <c r="BA32" s="26" t="s">
        <v>63</v>
      </c>
      <c r="BB32" s="26" t="s">
        <v>63</v>
      </c>
      <c r="BC32" s="26" t="s">
        <v>77</v>
      </c>
    </row>
    <row r="33" spans="1:55" ht="11.7">
      <c r="A33" s="20">
        <v>32</v>
      </c>
      <c r="B33" s="21">
        <f>INDEX(Refs!A:A,MATCH($C33,Refs!$I:$I,0))</f>
        <v>6141520</v>
      </c>
      <c r="C33" s="22" t="s">
        <v>68</v>
      </c>
      <c r="D33" s="21" t="str">
        <f>INDEX(Refs!L:L,MATCH($C33,Refs!$I:$I,0))</f>
        <v>Gathala, M. K.; Gupta, Raj; Jat, M. L.; Saharawat, Y. S.; Tetarwal, J. P.; Yadvinder-Singh</v>
      </c>
      <c r="E33" s="21" t="str">
        <f>INDEX(Refs!S:S,MATCH($C33,Refs!$I:$I,0))</f>
        <v>10.1016/j.fcr.2013.04.024</v>
      </c>
      <c r="F33" s="23" t="s">
        <v>69</v>
      </c>
      <c r="G33" s="23" t="s">
        <v>70</v>
      </c>
      <c r="I33" s="24" t="s">
        <v>71</v>
      </c>
      <c r="J33" s="26" t="s">
        <v>78</v>
      </c>
      <c r="K33" s="24" t="s">
        <v>73</v>
      </c>
      <c r="L33" s="26" t="s">
        <v>74</v>
      </c>
      <c r="M33" s="24">
        <v>3</v>
      </c>
      <c r="O33" s="27" t="s">
        <v>59</v>
      </c>
      <c r="V33" s="27" t="s">
        <v>59</v>
      </c>
      <c r="AF33" s="23" t="s">
        <v>65</v>
      </c>
      <c r="AG33" s="23" t="s">
        <v>75</v>
      </c>
      <c r="AJ33" s="24">
        <v>2006</v>
      </c>
      <c r="AK33" s="30" t="s">
        <v>78</v>
      </c>
      <c r="AL33" s="27">
        <v>221</v>
      </c>
      <c r="AN33" s="30" t="s">
        <v>74</v>
      </c>
      <c r="AO33" s="27">
        <v>72</v>
      </c>
      <c r="AR33" s="27" t="s">
        <v>76</v>
      </c>
      <c r="AU33" s="26" t="s">
        <v>77</v>
      </c>
      <c r="AV33" s="26" t="s">
        <v>77</v>
      </c>
      <c r="AW33" s="26" t="s">
        <v>77</v>
      </c>
      <c r="AX33" s="26" t="s">
        <v>77</v>
      </c>
      <c r="AY33" s="26" t="s">
        <v>63</v>
      </c>
      <c r="AZ33" s="26" t="s">
        <v>77</v>
      </c>
      <c r="BA33" s="26" t="s">
        <v>63</v>
      </c>
      <c r="BB33" s="26" t="s">
        <v>63</v>
      </c>
      <c r="BC33" s="26" t="s">
        <v>77</v>
      </c>
    </row>
    <row r="34" spans="1:55" ht="11.7">
      <c r="A34" s="20">
        <v>33</v>
      </c>
      <c r="B34" s="21">
        <f>INDEX(Refs!A:A,MATCH($C34,Refs!$I:$I,0))</f>
        <v>6141520</v>
      </c>
      <c r="C34" s="22" t="s">
        <v>68</v>
      </c>
      <c r="D34" s="21" t="str">
        <f>INDEX(Refs!L:L,MATCH($C34,Refs!$I:$I,0))</f>
        <v>Gathala, M. K.; Gupta, Raj; Jat, M. L.; Saharawat, Y. S.; Tetarwal, J. P.; Yadvinder-Singh</v>
      </c>
      <c r="E34" s="21" t="str">
        <f>INDEX(Refs!S:S,MATCH($C34,Refs!$I:$I,0))</f>
        <v>10.1016/j.fcr.2013.04.024</v>
      </c>
      <c r="F34" s="23" t="s">
        <v>69</v>
      </c>
      <c r="G34" s="23" t="s">
        <v>70</v>
      </c>
      <c r="I34" s="24" t="s">
        <v>71</v>
      </c>
      <c r="J34" s="26" t="s">
        <v>72</v>
      </c>
      <c r="K34" s="24" t="s">
        <v>79</v>
      </c>
      <c r="L34" s="26" t="s">
        <v>74</v>
      </c>
      <c r="M34" s="24">
        <v>3</v>
      </c>
      <c r="O34" s="27" t="s">
        <v>59</v>
      </c>
      <c r="AF34" s="23" t="s">
        <v>65</v>
      </c>
      <c r="AG34" s="23" t="s">
        <v>75</v>
      </c>
      <c r="AJ34" s="24">
        <v>2006</v>
      </c>
      <c r="AK34" s="30" t="s">
        <v>72</v>
      </c>
      <c r="AL34" s="27">
        <v>629</v>
      </c>
      <c r="AN34" s="30" t="s">
        <v>74</v>
      </c>
      <c r="AO34" s="27">
        <v>536</v>
      </c>
      <c r="AR34" s="27" t="s">
        <v>76</v>
      </c>
      <c r="AU34" s="26" t="s">
        <v>77</v>
      </c>
      <c r="AV34" s="26" t="s">
        <v>77</v>
      </c>
      <c r="AW34" s="26" t="s">
        <v>77</v>
      </c>
      <c r="AX34" s="26" t="s">
        <v>77</v>
      </c>
      <c r="AY34" s="26" t="s">
        <v>63</v>
      </c>
      <c r="AZ34" s="26" t="s">
        <v>77</v>
      </c>
      <c r="BA34" s="26" t="s">
        <v>63</v>
      </c>
      <c r="BB34" s="26" t="s">
        <v>63</v>
      </c>
      <c r="BC34" s="26" t="s">
        <v>77</v>
      </c>
    </row>
    <row r="35" spans="1:55" ht="11.7">
      <c r="A35" s="20">
        <v>34</v>
      </c>
      <c r="B35" s="21">
        <f>INDEX(Refs!A:A,MATCH($C35,Refs!$I:$I,0))</f>
        <v>6141520</v>
      </c>
      <c r="C35" s="22" t="s">
        <v>68</v>
      </c>
      <c r="D35" s="21" t="str">
        <f>INDEX(Refs!L:L,MATCH($C35,Refs!$I:$I,0))</f>
        <v>Gathala, M. K.; Gupta, Raj; Jat, M. L.; Saharawat, Y. S.; Tetarwal, J. P.; Yadvinder-Singh</v>
      </c>
      <c r="E35" s="21" t="str">
        <f>INDEX(Refs!S:S,MATCH($C35,Refs!$I:$I,0))</f>
        <v>10.1016/j.fcr.2013.04.024</v>
      </c>
      <c r="F35" s="23" t="s">
        <v>69</v>
      </c>
      <c r="G35" s="23" t="s">
        <v>70</v>
      </c>
      <c r="I35" s="24" t="s">
        <v>71</v>
      </c>
      <c r="J35" s="26" t="s">
        <v>78</v>
      </c>
      <c r="K35" s="24" t="s">
        <v>79</v>
      </c>
      <c r="L35" s="26" t="s">
        <v>74</v>
      </c>
      <c r="M35" s="24">
        <v>3</v>
      </c>
      <c r="O35" s="27" t="s">
        <v>59</v>
      </c>
      <c r="V35" s="27" t="s">
        <v>59</v>
      </c>
      <c r="AF35" s="23" t="s">
        <v>65</v>
      </c>
      <c r="AG35" s="23" t="s">
        <v>75</v>
      </c>
      <c r="AJ35" s="24">
        <v>2006</v>
      </c>
      <c r="AK35" s="30" t="s">
        <v>78</v>
      </c>
      <c r="AL35" s="27">
        <v>637</v>
      </c>
      <c r="AN35" s="30" t="s">
        <v>74</v>
      </c>
      <c r="AO35" s="27">
        <v>536</v>
      </c>
      <c r="AR35" s="27" t="s">
        <v>76</v>
      </c>
      <c r="AU35" s="26" t="s">
        <v>77</v>
      </c>
      <c r="AV35" s="26" t="s">
        <v>77</v>
      </c>
      <c r="AW35" s="26" t="s">
        <v>77</v>
      </c>
      <c r="AX35" s="26" t="s">
        <v>77</v>
      </c>
      <c r="AY35" s="26" t="s">
        <v>63</v>
      </c>
      <c r="AZ35" s="26" t="s">
        <v>77</v>
      </c>
      <c r="BA35" s="26" t="s">
        <v>63</v>
      </c>
      <c r="BB35" s="26" t="s">
        <v>63</v>
      </c>
      <c r="BC35" s="26" t="s">
        <v>77</v>
      </c>
    </row>
    <row r="36" spans="1:55" ht="11.7">
      <c r="A36" s="20">
        <v>35</v>
      </c>
      <c r="B36" s="21">
        <f>INDEX(Refs!A:A,MATCH($C36,Refs!$I:$I,0))</f>
        <v>6141520</v>
      </c>
      <c r="C36" s="22" t="s">
        <v>68</v>
      </c>
      <c r="D36" s="21" t="str">
        <f>INDEX(Refs!L:L,MATCH($C36,Refs!$I:$I,0))</f>
        <v>Gathala, M. K.; Gupta, Raj; Jat, M. L.; Saharawat, Y. S.; Tetarwal, J. P.; Yadvinder-Singh</v>
      </c>
      <c r="E36" s="21" t="str">
        <f>INDEX(Refs!S:S,MATCH($C36,Refs!$I:$I,0))</f>
        <v>10.1016/j.fcr.2013.04.024</v>
      </c>
      <c r="F36" s="23" t="s">
        <v>69</v>
      </c>
      <c r="G36" s="23" t="s">
        <v>70</v>
      </c>
      <c r="I36" s="24" t="s">
        <v>71</v>
      </c>
      <c r="J36" s="26" t="s">
        <v>72</v>
      </c>
      <c r="K36" s="24" t="s">
        <v>73</v>
      </c>
      <c r="L36" s="26" t="s">
        <v>74</v>
      </c>
      <c r="M36" s="24">
        <v>3</v>
      </c>
      <c r="O36" s="27" t="s">
        <v>59</v>
      </c>
      <c r="AF36" s="23" t="s">
        <v>65</v>
      </c>
      <c r="AG36" s="23" t="s">
        <v>75</v>
      </c>
      <c r="AJ36" s="24">
        <v>2007</v>
      </c>
      <c r="AK36" s="30" t="s">
        <v>72</v>
      </c>
      <c r="AL36" s="27">
        <v>100</v>
      </c>
      <c r="AN36" s="30" t="s">
        <v>74</v>
      </c>
      <c r="AO36" s="27">
        <v>-165</v>
      </c>
      <c r="AR36" s="27" t="s">
        <v>76</v>
      </c>
      <c r="AU36" s="26" t="s">
        <v>77</v>
      </c>
      <c r="AV36" s="26" t="s">
        <v>77</v>
      </c>
      <c r="AW36" s="26" t="s">
        <v>77</v>
      </c>
      <c r="AX36" s="26" t="s">
        <v>77</v>
      </c>
      <c r="AY36" s="26" t="s">
        <v>63</v>
      </c>
      <c r="AZ36" s="26" t="s">
        <v>77</v>
      </c>
      <c r="BA36" s="26" t="s">
        <v>63</v>
      </c>
      <c r="BB36" s="26" t="s">
        <v>63</v>
      </c>
      <c r="BC36" s="26" t="s">
        <v>77</v>
      </c>
    </row>
    <row r="37" spans="1:55" ht="11.7">
      <c r="A37" s="20">
        <v>36</v>
      </c>
      <c r="B37" s="21">
        <f>INDEX(Refs!A:A,MATCH($C37,Refs!$I:$I,0))</f>
        <v>6141520</v>
      </c>
      <c r="C37" s="22" t="s">
        <v>68</v>
      </c>
      <c r="D37" s="21" t="str">
        <f>INDEX(Refs!L:L,MATCH($C37,Refs!$I:$I,0))</f>
        <v>Gathala, M. K.; Gupta, Raj; Jat, M. L.; Saharawat, Y. S.; Tetarwal, J. P.; Yadvinder-Singh</v>
      </c>
      <c r="E37" s="21" t="str">
        <f>INDEX(Refs!S:S,MATCH($C37,Refs!$I:$I,0))</f>
        <v>10.1016/j.fcr.2013.04.024</v>
      </c>
      <c r="F37" s="23" t="s">
        <v>69</v>
      </c>
      <c r="G37" s="23" t="s">
        <v>70</v>
      </c>
      <c r="I37" s="24" t="s">
        <v>71</v>
      </c>
      <c r="J37" s="26" t="s">
        <v>78</v>
      </c>
      <c r="K37" s="24" t="s">
        <v>73</v>
      </c>
      <c r="L37" s="26" t="s">
        <v>74</v>
      </c>
      <c r="M37" s="24">
        <v>3</v>
      </c>
      <c r="O37" s="27" t="s">
        <v>59</v>
      </c>
      <c r="V37" s="27" t="s">
        <v>59</v>
      </c>
      <c r="AF37" s="23" t="s">
        <v>65</v>
      </c>
      <c r="AG37" s="23" t="s">
        <v>75</v>
      </c>
      <c r="AJ37" s="24">
        <v>2007</v>
      </c>
      <c r="AK37" s="30" t="s">
        <v>78</v>
      </c>
      <c r="AL37" s="27">
        <v>122</v>
      </c>
      <c r="AN37" s="30" t="s">
        <v>74</v>
      </c>
      <c r="AO37" s="27">
        <v>-165</v>
      </c>
      <c r="AR37" s="27" t="s">
        <v>76</v>
      </c>
      <c r="AU37" s="26" t="s">
        <v>77</v>
      </c>
      <c r="AV37" s="26" t="s">
        <v>77</v>
      </c>
      <c r="AW37" s="26" t="s">
        <v>77</v>
      </c>
      <c r="AX37" s="26" t="s">
        <v>77</v>
      </c>
      <c r="AY37" s="26" t="s">
        <v>63</v>
      </c>
      <c r="AZ37" s="26" t="s">
        <v>77</v>
      </c>
      <c r="BA37" s="26" t="s">
        <v>63</v>
      </c>
      <c r="BB37" s="26" t="s">
        <v>63</v>
      </c>
      <c r="BC37" s="26" t="s">
        <v>77</v>
      </c>
    </row>
    <row r="38" spans="1:55" ht="11.7">
      <c r="A38" s="20">
        <v>37</v>
      </c>
      <c r="B38" s="21">
        <f>INDEX(Refs!A:A,MATCH($C38,Refs!$I:$I,0))</f>
        <v>6141520</v>
      </c>
      <c r="C38" s="22" t="s">
        <v>68</v>
      </c>
      <c r="D38" s="21" t="str">
        <f>INDEX(Refs!L:L,MATCH($C38,Refs!$I:$I,0))</f>
        <v>Gathala, M. K.; Gupta, Raj; Jat, M. L.; Saharawat, Y. S.; Tetarwal, J. P.; Yadvinder-Singh</v>
      </c>
      <c r="E38" s="21" t="str">
        <f>INDEX(Refs!S:S,MATCH($C38,Refs!$I:$I,0))</f>
        <v>10.1016/j.fcr.2013.04.024</v>
      </c>
      <c r="F38" s="23" t="s">
        <v>69</v>
      </c>
      <c r="G38" s="23" t="s">
        <v>70</v>
      </c>
      <c r="I38" s="24" t="s">
        <v>71</v>
      </c>
      <c r="J38" s="26" t="s">
        <v>72</v>
      </c>
      <c r="K38" s="24" t="s">
        <v>79</v>
      </c>
      <c r="L38" s="26" t="s">
        <v>74</v>
      </c>
      <c r="M38" s="24">
        <v>3</v>
      </c>
      <c r="O38" s="27" t="s">
        <v>59</v>
      </c>
      <c r="AF38" s="23" t="s">
        <v>65</v>
      </c>
      <c r="AG38" s="23" t="s">
        <v>75</v>
      </c>
      <c r="AJ38" s="24">
        <v>2007</v>
      </c>
      <c r="AK38" s="30" t="s">
        <v>72</v>
      </c>
      <c r="AL38" s="27">
        <v>933</v>
      </c>
      <c r="AN38" s="30" t="s">
        <v>74</v>
      </c>
      <c r="AO38" s="27">
        <v>688</v>
      </c>
      <c r="AR38" s="27" t="s">
        <v>76</v>
      </c>
      <c r="AU38" s="26" t="s">
        <v>77</v>
      </c>
      <c r="AV38" s="26" t="s">
        <v>77</v>
      </c>
      <c r="AW38" s="26" t="s">
        <v>77</v>
      </c>
      <c r="AX38" s="26" t="s">
        <v>77</v>
      </c>
      <c r="AY38" s="26" t="s">
        <v>63</v>
      </c>
      <c r="AZ38" s="26" t="s">
        <v>77</v>
      </c>
      <c r="BA38" s="26" t="s">
        <v>63</v>
      </c>
      <c r="BB38" s="26" t="s">
        <v>63</v>
      </c>
      <c r="BC38" s="26" t="s">
        <v>77</v>
      </c>
    </row>
    <row r="39" spans="1:55" ht="11.7">
      <c r="A39" s="20">
        <v>38</v>
      </c>
      <c r="B39" s="21">
        <f>INDEX(Refs!A:A,MATCH($C39,Refs!$I:$I,0))</f>
        <v>6141520</v>
      </c>
      <c r="C39" s="22" t="s">
        <v>68</v>
      </c>
      <c r="D39" s="21" t="str">
        <f>INDEX(Refs!L:L,MATCH($C39,Refs!$I:$I,0))</f>
        <v>Gathala, M. K.; Gupta, Raj; Jat, M. L.; Saharawat, Y. S.; Tetarwal, J. P.; Yadvinder-Singh</v>
      </c>
      <c r="E39" s="21" t="str">
        <f>INDEX(Refs!S:S,MATCH($C39,Refs!$I:$I,0))</f>
        <v>10.1016/j.fcr.2013.04.024</v>
      </c>
      <c r="F39" s="23" t="s">
        <v>69</v>
      </c>
      <c r="G39" s="23" t="s">
        <v>70</v>
      </c>
      <c r="I39" s="24" t="s">
        <v>71</v>
      </c>
      <c r="J39" s="26" t="s">
        <v>78</v>
      </c>
      <c r="K39" s="24" t="s">
        <v>79</v>
      </c>
      <c r="L39" s="26" t="s">
        <v>74</v>
      </c>
      <c r="M39" s="24">
        <v>3</v>
      </c>
      <c r="O39" s="27" t="s">
        <v>59</v>
      </c>
      <c r="V39" s="27" t="s">
        <v>59</v>
      </c>
      <c r="AF39" s="23" t="s">
        <v>65</v>
      </c>
      <c r="AG39" s="23" t="s">
        <v>75</v>
      </c>
      <c r="AJ39" s="24">
        <v>2007</v>
      </c>
      <c r="AK39" s="30" t="s">
        <v>78</v>
      </c>
      <c r="AL39" s="27">
        <v>755</v>
      </c>
      <c r="AN39" s="30" t="s">
        <v>74</v>
      </c>
      <c r="AO39" s="27">
        <v>688</v>
      </c>
      <c r="AR39" s="27" t="s">
        <v>76</v>
      </c>
      <c r="AU39" s="26" t="s">
        <v>77</v>
      </c>
      <c r="AV39" s="26" t="s">
        <v>77</v>
      </c>
      <c r="AW39" s="26" t="s">
        <v>77</v>
      </c>
      <c r="AX39" s="26" t="s">
        <v>77</v>
      </c>
      <c r="AY39" s="26" t="s">
        <v>63</v>
      </c>
      <c r="AZ39" s="26" t="s">
        <v>77</v>
      </c>
      <c r="BA39" s="26" t="s">
        <v>63</v>
      </c>
      <c r="BB39" s="26" t="s">
        <v>63</v>
      </c>
      <c r="BC39" s="26" t="s">
        <v>77</v>
      </c>
    </row>
    <row r="40" spans="1:55" ht="11.7">
      <c r="A40" s="20">
        <v>39</v>
      </c>
      <c r="B40" s="21">
        <f>INDEX(Refs!A:A,MATCH($C40,Refs!$I:$I,0))</f>
        <v>6141520</v>
      </c>
      <c r="C40" s="22" t="s">
        <v>68</v>
      </c>
      <c r="D40" s="21" t="str">
        <f>INDEX(Refs!L:L,MATCH($C40,Refs!$I:$I,0))</f>
        <v>Gathala, M. K.; Gupta, Raj; Jat, M. L.; Saharawat, Y. S.; Tetarwal, J. P.; Yadvinder-Singh</v>
      </c>
      <c r="E40" s="21" t="str">
        <f>INDEX(Refs!S:S,MATCH($C40,Refs!$I:$I,0))</f>
        <v>10.1016/j.fcr.2013.04.024</v>
      </c>
      <c r="F40" s="23" t="s">
        <v>69</v>
      </c>
      <c r="G40" s="23" t="s">
        <v>70</v>
      </c>
      <c r="I40" s="24" t="s">
        <v>71</v>
      </c>
      <c r="J40" s="26" t="s">
        <v>72</v>
      </c>
      <c r="K40" s="24" t="s">
        <v>73</v>
      </c>
      <c r="L40" s="26" t="s">
        <v>74</v>
      </c>
      <c r="M40" s="24">
        <v>3</v>
      </c>
      <c r="O40" s="27" t="s">
        <v>59</v>
      </c>
      <c r="AF40" s="23" t="s">
        <v>81</v>
      </c>
      <c r="AG40" s="23" t="s">
        <v>82</v>
      </c>
      <c r="AJ40" s="24" t="s">
        <v>83</v>
      </c>
      <c r="AK40" s="30" t="str">
        <f t="shared" si="0"/>
        <v>No Tillage Furrow</v>
      </c>
      <c r="AL40" s="27">
        <v>117.244</v>
      </c>
      <c r="AN40" s="30" t="str">
        <f t="shared" si="1"/>
        <v>Conventional Tillage</v>
      </c>
      <c r="AO40" s="27">
        <v>93.498000000000005</v>
      </c>
      <c r="AR40" s="27" t="s">
        <v>84</v>
      </c>
      <c r="AU40" s="26" t="s">
        <v>63</v>
      </c>
      <c r="AV40" s="26" t="s">
        <v>63</v>
      </c>
      <c r="AW40" s="26" t="s">
        <v>77</v>
      </c>
      <c r="AX40" s="26" t="s">
        <v>63</v>
      </c>
      <c r="AY40" s="26" t="s">
        <v>63</v>
      </c>
      <c r="AZ40" s="26" t="s">
        <v>63</v>
      </c>
      <c r="BA40" s="26" t="s">
        <v>63</v>
      </c>
      <c r="BB40" s="26" t="s">
        <v>63</v>
      </c>
      <c r="BC40" s="26" t="s">
        <v>63</v>
      </c>
    </row>
    <row r="41" spans="1:55" ht="11.7">
      <c r="A41" s="20">
        <v>40</v>
      </c>
      <c r="B41" s="21">
        <f>INDEX(Refs!A:A,MATCH($C41,Refs!$I:$I,0))</f>
        <v>6141520</v>
      </c>
      <c r="C41" s="22" t="s">
        <v>68</v>
      </c>
      <c r="D41" s="21" t="str">
        <f>INDEX(Refs!L:L,MATCH($C41,Refs!$I:$I,0))</f>
        <v>Gathala, M. K.; Gupta, Raj; Jat, M. L.; Saharawat, Y. S.; Tetarwal, J. P.; Yadvinder-Singh</v>
      </c>
      <c r="E41" s="21" t="str">
        <f>INDEX(Refs!S:S,MATCH($C41,Refs!$I:$I,0))</f>
        <v>10.1016/j.fcr.2013.04.024</v>
      </c>
      <c r="F41" s="23" t="s">
        <v>69</v>
      </c>
      <c r="G41" s="23" t="s">
        <v>70</v>
      </c>
      <c r="I41" s="24" t="s">
        <v>71</v>
      </c>
      <c r="J41" s="26" t="s">
        <v>78</v>
      </c>
      <c r="K41" s="24" t="s">
        <v>73</v>
      </c>
      <c r="L41" s="26" t="s">
        <v>74</v>
      </c>
      <c r="M41" s="24">
        <v>3</v>
      </c>
      <c r="O41" s="27" t="s">
        <v>59</v>
      </c>
      <c r="V41" s="27" t="s">
        <v>59</v>
      </c>
      <c r="AF41" s="23" t="s">
        <v>81</v>
      </c>
      <c r="AG41" s="23" t="s">
        <v>82</v>
      </c>
      <c r="AJ41" s="24" t="s">
        <v>83</v>
      </c>
      <c r="AK41" s="30" t="str">
        <f t="shared" si="0"/>
        <v>No Tillage Raised Bed</v>
      </c>
      <c r="AL41" s="27">
        <v>111.307</v>
      </c>
      <c r="AN41" s="30" t="str">
        <f t="shared" si="1"/>
        <v>Conventional Tillage</v>
      </c>
      <c r="AO41" s="27">
        <v>93.498000000000005</v>
      </c>
      <c r="AR41" s="27" t="s">
        <v>84</v>
      </c>
      <c r="AU41" s="26" t="s">
        <v>63</v>
      </c>
      <c r="AV41" s="26" t="s">
        <v>63</v>
      </c>
      <c r="AW41" s="26" t="s">
        <v>77</v>
      </c>
      <c r="AX41" s="26" t="s">
        <v>63</v>
      </c>
      <c r="AY41" s="26" t="s">
        <v>63</v>
      </c>
      <c r="AZ41" s="26" t="s">
        <v>63</v>
      </c>
      <c r="BA41" s="26" t="s">
        <v>63</v>
      </c>
      <c r="BB41" s="26" t="s">
        <v>63</v>
      </c>
      <c r="BC41" s="26" t="s">
        <v>63</v>
      </c>
    </row>
    <row r="42" spans="1:55" ht="11.7">
      <c r="A42" s="20">
        <v>41</v>
      </c>
      <c r="B42" s="21">
        <f>INDEX(Refs!A:A,MATCH($C42,Refs!$I:$I,0))</f>
        <v>6141520</v>
      </c>
      <c r="C42" s="22" t="s">
        <v>68</v>
      </c>
      <c r="D42" s="21" t="str">
        <f>INDEX(Refs!L:L,MATCH($C42,Refs!$I:$I,0))</f>
        <v>Gathala, M. K.; Gupta, Raj; Jat, M. L.; Saharawat, Y. S.; Tetarwal, J. P.; Yadvinder-Singh</v>
      </c>
      <c r="E42" s="21" t="str">
        <f>INDEX(Refs!S:S,MATCH($C42,Refs!$I:$I,0))</f>
        <v>10.1016/j.fcr.2013.04.024</v>
      </c>
      <c r="F42" s="23" t="s">
        <v>69</v>
      </c>
      <c r="G42" s="23" t="s">
        <v>70</v>
      </c>
      <c r="I42" s="24" t="s">
        <v>71</v>
      </c>
      <c r="J42" s="26" t="s">
        <v>72</v>
      </c>
      <c r="K42" s="24" t="s">
        <v>79</v>
      </c>
      <c r="L42" s="26" t="s">
        <v>74</v>
      </c>
      <c r="M42" s="24">
        <v>3</v>
      </c>
      <c r="O42" s="27" t="s">
        <v>59</v>
      </c>
      <c r="AF42" s="23" t="s">
        <v>81</v>
      </c>
      <c r="AG42" s="23" t="s">
        <v>82</v>
      </c>
      <c r="AJ42" s="24" t="s">
        <v>83</v>
      </c>
      <c r="AK42" s="30" t="str">
        <f t="shared" si="0"/>
        <v>No Tillage Furrow</v>
      </c>
      <c r="AL42" s="27">
        <v>115.294</v>
      </c>
      <c r="AN42" s="30" t="str">
        <f t="shared" si="1"/>
        <v>Conventional Tillage</v>
      </c>
      <c r="AO42" s="27">
        <v>92.525999999999996</v>
      </c>
      <c r="AR42" s="27" t="s">
        <v>84</v>
      </c>
      <c r="AU42" s="26" t="s">
        <v>63</v>
      </c>
      <c r="AV42" s="26" t="s">
        <v>63</v>
      </c>
      <c r="AW42" s="26" t="s">
        <v>77</v>
      </c>
      <c r="AX42" s="26" t="s">
        <v>63</v>
      </c>
      <c r="AY42" s="26" t="s">
        <v>63</v>
      </c>
      <c r="AZ42" s="26" t="s">
        <v>63</v>
      </c>
      <c r="BA42" s="26" t="s">
        <v>63</v>
      </c>
      <c r="BB42" s="26" t="s">
        <v>63</v>
      </c>
      <c r="BC42" s="26" t="s">
        <v>63</v>
      </c>
    </row>
    <row r="43" spans="1:55" ht="11.7">
      <c r="A43" s="20">
        <v>42</v>
      </c>
      <c r="B43" s="21">
        <f>INDEX(Refs!A:A,MATCH($C43,Refs!$I:$I,0))</f>
        <v>6141520</v>
      </c>
      <c r="C43" s="22" t="s">
        <v>68</v>
      </c>
      <c r="D43" s="21" t="str">
        <f>INDEX(Refs!L:L,MATCH($C43,Refs!$I:$I,0))</f>
        <v>Gathala, M. K.; Gupta, Raj; Jat, M. L.; Saharawat, Y. S.; Tetarwal, J. P.; Yadvinder-Singh</v>
      </c>
      <c r="E43" s="21" t="str">
        <f>INDEX(Refs!S:S,MATCH($C43,Refs!$I:$I,0))</f>
        <v>10.1016/j.fcr.2013.04.024</v>
      </c>
      <c r="F43" s="23" t="s">
        <v>69</v>
      </c>
      <c r="G43" s="23" t="s">
        <v>70</v>
      </c>
      <c r="I43" s="24" t="s">
        <v>71</v>
      </c>
      <c r="J43" s="26" t="s">
        <v>78</v>
      </c>
      <c r="K43" s="24" t="s">
        <v>79</v>
      </c>
      <c r="L43" s="26" t="s">
        <v>74</v>
      </c>
      <c r="M43" s="24">
        <v>3</v>
      </c>
      <c r="O43" s="27" t="s">
        <v>59</v>
      </c>
      <c r="V43" s="27" t="s">
        <v>59</v>
      </c>
      <c r="AF43" s="23" t="s">
        <v>81</v>
      </c>
      <c r="AG43" s="23" t="s">
        <v>82</v>
      </c>
      <c r="AJ43" s="24" t="s">
        <v>83</v>
      </c>
      <c r="AK43" s="30" t="str">
        <f t="shared" si="0"/>
        <v>No Tillage Raised Bed</v>
      </c>
      <c r="AL43" s="27">
        <v>110.934</v>
      </c>
      <c r="AN43" s="30" t="str">
        <f t="shared" si="1"/>
        <v>Conventional Tillage</v>
      </c>
      <c r="AO43" s="27">
        <v>92.525999999999996</v>
      </c>
      <c r="AR43" s="27" t="s">
        <v>84</v>
      </c>
      <c r="AU43" s="26" t="s">
        <v>63</v>
      </c>
      <c r="AV43" s="26" t="s">
        <v>63</v>
      </c>
      <c r="AW43" s="26" t="s">
        <v>77</v>
      </c>
      <c r="AX43" s="26" t="s">
        <v>63</v>
      </c>
      <c r="AY43" s="26" t="s">
        <v>63</v>
      </c>
      <c r="AZ43" s="26" t="s">
        <v>63</v>
      </c>
      <c r="BA43" s="26" t="s">
        <v>63</v>
      </c>
      <c r="BB43" s="26" t="s">
        <v>63</v>
      </c>
      <c r="BC43" s="26" t="s">
        <v>63</v>
      </c>
    </row>
    <row r="44" spans="1:55" ht="11.7">
      <c r="A44" s="20">
        <v>43</v>
      </c>
      <c r="B44" s="21">
        <f>INDEX(Refs!A:A,MATCH($C44,Refs!$I:$I,0))</f>
        <v>6141916</v>
      </c>
      <c r="C44" s="22" t="s">
        <v>85</v>
      </c>
      <c r="D44" s="21" t="str">
        <f>INDEX(Refs!L:L,MATCH($C44,Refs!$I:$I,0))</f>
        <v>Gou, Jiulan; Gu, Xiaofeng; Liu, Lingling; Liu, Yanling; Wei, Quanquan; Zhang, Meng</v>
      </c>
      <c r="E44" s="21" t="str">
        <f>INDEX(Refs!S:S,MATCH($C44,Refs!$I:$I,0))</f>
        <v>10.3390/agriculture12091388</v>
      </c>
      <c r="F44" s="23" t="s">
        <v>86</v>
      </c>
      <c r="G44" s="23" t="s">
        <v>87</v>
      </c>
      <c r="I44" s="24" t="s">
        <v>88</v>
      </c>
      <c r="J44" s="26" t="s">
        <v>89</v>
      </c>
      <c r="K44" s="24" t="s">
        <v>88</v>
      </c>
      <c r="L44" s="26" t="s">
        <v>90</v>
      </c>
      <c r="M44" s="24">
        <v>3</v>
      </c>
      <c r="X44" s="27" t="s">
        <v>59</v>
      </c>
      <c r="AF44" s="23" t="s">
        <v>80</v>
      </c>
      <c r="AG44" s="23" t="s">
        <v>75</v>
      </c>
      <c r="AJ44" s="24">
        <v>2020</v>
      </c>
      <c r="AK44" s="30" t="s">
        <v>89</v>
      </c>
      <c r="AL44" s="27">
        <v>14060</v>
      </c>
      <c r="AM44" s="27">
        <v>398</v>
      </c>
      <c r="AN44" s="30" t="s">
        <v>90</v>
      </c>
      <c r="AO44" s="27">
        <v>11372</v>
      </c>
      <c r="AP44" s="27">
        <v>475</v>
      </c>
      <c r="AQ44" s="27" t="s">
        <v>91</v>
      </c>
      <c r="AR44" s="27" t="s">
        <v>76</v>
      </c>
      <c r="AU44" s="26" t="s">
        <v>63</v>
      </c>
      <c r="AV44" s="26" t="s">
        <v>77</v>
      </c>
      <c r="AW44" s="26" t="s">
        <v>63</v>
      </c>
      <c r="AX44" s="26" t="s">
        <v>63</v>
      </c>
      <c r="AY44" s="26" t="s">
        <v>63</v>
      </c>
      <c r="AZ44" s="26" t="s">
        <v>63</v>
      </c>
      <c r="BA44" s="26" t="s">
        <v>63</v>
      </c>
      <c r="BB44" s="26" t="s">
        <v>63</v>
      </c>
      <c r="BC44" s="26" t="s">
        <v>63</v>
      </c>
    </row>
    <row r="45" spans="1:55" ht="11.7">
      <c r="A45" s="20">
        <v>44</v>
      </c>
      <c r="B45" s="21">
        <f>INDEX(Refs!A:A,MATCH($C45,Refs!$I:$I,0))</f>
        <v>6141916</v>
      </c>
      <c r="C45" s="22" t="s">
        <v>85</v>
      </c>
      <c r="D45" s="21" t="str">
        <f>INDEX(Refs!L:L,MATCH($C45,Refs!$I:$I,0))</f>
        <v>Gou, Jiulan; Gu, Xiaofeng; Liu, Lingling; Liu, Yanling; Wei, Quanquan; Zhang, Meng</v>
      </c>
      <c r="E45" s="21" t="str">
        <f>INDEX(Refs!S:S,MATCH($C45,Refs!$I:$I,0))</f>
        <v>10.3390/agriculture12091388</v>
      </c>
      <c r="F45" s="23" t="s">
        <v>86</v>
      </c>
      <c r="G45" s="23" t="s">
        <v>87</v>
      </c>
      <c r="I45" s="24" t="s">
        <v>88</v>
      </c>
      <c r="J45" s="26" t="s">
        <v>92</v>
      </c>
      <c r="K45" s="24" t="s">
        <v>88</v>
      </c>
      <c r="L45" s="26" t="s">
        <v>90</v>
      </c>
      <c r="M45" s="24">
        <v>3</v>
      </c>
      <c r="X45" s="27" t="s">
        <v>59</v>
      </c>
      <c r="AF45" s="23" t="s">
        <v>80</v>
      </c>
      <c r="AG45" s="23" t="s">
        <v>75</v>
      </c>
      <c r="AJ45" s="24">
        <v>2020</v>
      </c>
      <c r="AK45" s="30" t="s">
        <v>92</v>
      </c>
      <c r="AL45" s="27">
        <v>14381</v>
      </c>
      <c r="AM45" s="27">
        <v>485</v>
      </c>
      <c r="AN45" s="30" t="s">
        <v>90</v>
      </c>
      <c r="AO45" s="27">
        <v>11372</v>
      </c>
      <c r="AP45" s="27">
        <v>475</v>
      </c>
      <c r="AQ45" s="27" t="s">
        <v>91</v>
      </c>
      <c r="AR45" s="27" t="s">
        <v>76</v>
      </c>
      <c r="AU45" s="26" t="s">
        <v>63</v>
      </c>
      <c r="AV45" s="26" t="s">
        <v>77</v>
      </c>
      <c r="AW45" s="26" t="s">
        <v>63</v>
      </c>
      <c r="AX45" s="26" t="s">
        <v>63</v>
      </c>
      <c r="AY45" s="26" t="s">
        <v>63</v>
      </c>
      <c r="AZ45" s="26" t="s">
        <v>63</v>
      </c>
      <c r="BA45" s="26" t="s">
        <v>63</v>
      </c>
      <c r="BB45" s="26" t="s">
        <v>63</v>
      </c>
      <c r="BC45" s="26" t="s">
        <v>63</v>
      </c>
    </row>
    <row r="46" spans="1:55" ht="11.7">
      <c r="A46" s="20">
        <v>45</v>
      </c>
      <c r="B46" s="21">
        <f>INDEX(Refs!A:A,MATCH($C46,Refs!$I:$I,0))</f>
        <v>6141916</v>
      </c>
      <c r="C46" s="22" t="s">
        <v>85</v>
      </c>
      <c r="D46" s="21" t="str">
        <f>INDEX(Refs!L:L,MATCH($C46,Refs!$I:$I,0))</f>
        <v>Gou, Jiulan; Gu, Xiaofeng; Liu, Lingling; Liu, Yanling; Wei, Quanquan; Zhang, Meng</v>
      </c>
      <c r="E46" s="21" t="str">
        <f>INDEX(Refs!S:S,MATCH($C46,Refs!$I:$I,0))</f>
        <v>10.3390/agriculture12091388</v>
      </c>
      <c r="F46" s="23" t="s">
        <v>86</v>
      </c>
      <c r="G46" s="23" t="s">
        <v>87</v>
      </c>
      <c r="I46" s="24" t="s">
        <v>88</v>
      </c>
      <c r="J46" s="26" t="s">
        <v>93</v>
      </c>
      <c r="K46" s="24" t="s">
        <v>88</v>
      </c>
      <c r="L46" s="26" t="s">
        <v>90</v>
      </c>
      <c r="M46" s="24">
        <v>3</v>
      </c>
      <c r="X46" s="27" t="s">
        <v>59</v>
      </c>
      <c r="AF46" s="23" t="s">
        <v>80</v>
      </c>
      <c r="AG46" s="23" t="s">
        <v>75</v>
      </c>
      <c r="AJ46" s="24">
        <v>2020</v>
      </c>
      <c r="AK46" s="30" t="s">
        <v>93</v>
      </c>
      <c r="AL46" s="27">
        <v>15432</v>
      </c>
      <c r="AM46" s="27">
        <v>211</v>
      </c>
      <c r="AN46" s="30" t="s">
        <v>90</v>
      </c>
      <c r="AO46" s="27">
        <v>11372</v>
      </c>
      <c r="AP46" s="27">
        <v>475</v>
      </c>
      <c r="AQ46" s="27" t="s">
        <v>91</v>
      </c>
      <c r="AR46" s="27" t="s">
        <v>76</v>
      </c>
      <c r="AU46" s="26" t="s">
        <v>63</v>
      </c>
      <c r="AV46" s="26" t="s">
        <v>77</v>
      </c>
      <c r="AW46" s="26" t="s">
        <v>63</v>
      </c>
      <c r="AX46" s="26" t="s">
        <v>63</v>
      </c>
      <c r="AY46" s="26" t="s">
        <v>63</v>
      </c>
      <c r="AZ46" s="26" t="s">
        <v>63</v>
      </c>
      <c r="BA46" s="26" t="s">
        <v>63</v>
      </c>
      <c r="BB46" s="26" t="s">
        <v>63</v>
      </c>
      <c r="BC46" s="26" t="s">
        <v>63</v>
      </c>
    </row>
    <row r="47" spans="1:55" ht="11.7">
      <c r="A47" s="20">
        <v>46</v>
      </c>
      <c r="B47" s="21">
        <f>INDEX(Refs!A:A,MATCH($C47,Refs!$I:$I,0))</f>
        <v>6141916</v>
      </c>
      <c r="C47" s="22" t="s">
        <v>85</v>
      </c>
      <c r="D47" s="21" t="str">
        <f>INDEX(Refs!L:L,MATCH($C47,Refs!$I:$I,0))</f>
        <v>Gou, Jiulan; Gu, Xiaofeng; Liu, Lingling; Liu, Yanling; Wei, Quanquan; Zhang, Meng</v>
      </c>
      <c r="E47" s="21" t="str">
        <f>INDEX(Refs!S:S,MATCH($C47,Refs!$I:$I,0))</f>
        <v>10.3390/agriculture12091388</v>
      </c>
      <c r="F47" s="23" t="s">
        <v>86</v>
      </c>
      <c r="G47" s="23" t="s">
        <v>87</v>
      </c>
      <c r="I47" s="24" t="s">
        <v>88</v>
      </c>
      <c r="J47" s="26" t="s">
        <v>94</v>
      </c>
      <c r="K47" s="24" t="s">
        <v>88</v>
      </c>
      <c r="L47" s="26" t="s">
        <v>90</v>
      </c>
      <c r="M47" s="24">
        <v>3</v>
      </c>
      <c r="X47" s="27" t="s">
        <v>59</v>
      </c>
      <c r="AF47" s="23" t="s">
        <v>80</v>
      </c>
      <c r="AG47" s="23" t="s">
        <v>75</v>
      </c>
      <c r="AJ47" s="24">
        <v>2020</v>
      </c>
      <c r="AK47" s="30" t="s">
        <v>94</v>
      </c>
      <c r="AL47" s="27">
        <v>14547</v>
      </c>
      <c r="AM47" s="27">
        <v>428</v>
      </c>
      <c r="AN47" s="30" t="s">
        <v>90</v>
      </c>
      <c r="AO47" s="27">
        <v>11372</v>
      </c>
      <c r="AP47" s="27">
        <v>475</v>
      </c>
      <c r="AQ47" s="27" t="s">
        <v>91</v>
      </c>
      <c r="AR47" s="27" t="s">
        <v>76</v>
      </c>
      <c r="AU47" s="26" t="s">
        <v>63</v>
      </c>
      <c r="AV47" s="26" t="s">
        <v>77</v>
      </c>
      <c r="AW47" s="26" t="s">
        <v>63</v>
      </c>
      <c r="AX47" s="26" t="s">
        <v>63</v>
      </c>
      <c r="AY47" s="26" t="s">
        <v>63</v>
      </c>
      <c r="AZ47" s="26" t="s">
        <v>63</v>
      </c>
      <c r="BA47" s="26" t="s">
        <v>63</v>
      </c>
      <c r="BB47" s="26" t="s">
        <v>63</v>
      </c>
      <c r="BC47" s="26" t="s">
        <v>63</v>
      </c>
    </row>
    <row r="48" spans="1:55" ht="11.7">
      <c r="A48" s="20">
        <v>47</v>
      </c>
      <c r="B48" s="21">
        <f>INDEX(Refs!A:A,MATCH($C48,Refs!$I:$I,0))</f>
        <v>6141916</v>
      </c>
      <c r="C48" s="22" t="s">
        <v>85</v>
      </c>
      <c r="D48" s="21" t="str">
        <f>INDEX(Refs!L:L,MATCH($C48,Refs!$I:$I,0))</f>
        <v>Gou, Jiulan; Gu, Xiaofeng; Liu, Lingling; Liu, Yanling; Wei, Quanquan; Zhang, Meng</v>
      </c>
      <c r="E48" s="21" t="str">
        <f>INDEX(Refs!S:S,MATCH($C48,Refs!$I:$I,0))</f>
        <v>10.3390/agriculture12091388</v>
      </c>
      <c r="F48" s="23" t="s">
        <v>86</v>
      </c>
      <c r="G48" s="23" t="s">
        <v>87</v>
      </c>
      <c r="I48" s="24" t="s">
        <v>88</v>
      </c>
      <c r="J48" s="26" t="s">
        <v>89</v>
      </c>
      <c r="K48" s="24" t="s">
        <v>88</v>
      </c>
      <c r="L48" s="26" t="s">
        <v>95</v>
      </c>
      <c r="M48" s="24">
        <v>3</v>
      </c>
      <c r="X48" s="27" t="s">
        <v>59</v>
      </c>
      <c r="AF48" s="23" t="s">
        <v>80</v>
      </c>
      <c r="AG48" s="23" t="s">
        <v>75</v>
      </c>
      <c r="AJ48" s="24">
        <v>2020</v>
      </c>
      <c r="AK48" s="30" t="s">
        <v>89</v>
      </c>
      <c r="AL48" s="27">
        <v>14060</v>
      </c>
      <c r="AM48" s="27">
        <v>398</v>
      </c>
      <c r="AN48" s="30" t="s">
        <v>95</v>
      </c>
      <c r="AO48" s="27">
        <v>13565</v>
      </c>
      <c r="AP48" s="27">
        <v>221</v>
      </c>
      <c r="AQ48" s="27" t="s">
        <v>91</v>
      </c>
      <c r="AR48" s="27" t="s">
        <v>76</v>
      </c>
      <c r="AU48" s="26" t="s">
        <v>63</v>
      </c>
      <c r="AV48" s="26" t="s">
        <v>77</v>
      </c>
      <c r="AW48" s="26" t="s">
        <v>63</v>
      </c>
      <c r="AX48" s="26" t="s">
        <v>63</v>
      </c>
      <c r="AY48" s="26" t="s">
        <v>63</v>
      </c>
      <c r="AZ48" s="26" t="s">
        <v>63</v>
      </c>
      <c r="BA48" s="26" t="s">
        <v>63</v>
      </c>
      <c r="BB48" s="26" t="s">
        <v>63</v>
      </c>
      <c r="BC48" s="26" t="s">
        <v>63</v>
      </c>
    </row>
    <row r="49" spans="1:55" ht="11.7">
      <c r="A49" s="20">
        <v>48</v>
      </c>
      <c r="B49" s="21">
        <f>INDEX(Refs!A:A,MATCH($C49,Refs!$I:$I,0))</f>
        <v>6141916</v>
      </c>
      <c r="C49" s="22" t="s">
        <v>85</v>
      </c>
      <c r="D49" s="21" t="str">
        <f>INDEX(Refs!L:L,MATCH($C49,Refs!$I:$I,0))</f>
        <v>Gou, Jiulan; Gu, Xiaofeng; Liu, Lingling; Liu, Yanling; Wei, Quanquan; Zhang, Meng</v>
      </c>
      <c r="E49" s="21" t="str">
        <f>INDEX(Refs!S:S,MATCH($C49,Refs!$I:$I,0))</f>
        <v>10.3390/agriculture12091388</v>
      </c>
      <c r="F49" s="23" t="s">
        <v>86</v>
      </c>
      <c r="G49" s="23" t="s">
        <v>87</v>
      </c>
      <c r="I49" s="24" t="s">
        <v>88</v>
      </c>
      <c r="J49" s="26" t="s">
        <v>92</v>
      </c>
      <c r="K49" s="24" t="s">
        <v>88</v>
      </c>
      <c r="L49" s="26" t="s">
        <v>95</v>
      </c>
      <c r="M49" s="24">
        <v>3</v>
      </c>
      <c r="X49" s="27" t="s">
        <v>59</v>
      </c>
      <c r="AF49" s="23" t="s">
        <v>80</v>
      </c>
      <c r="AG49" s="23" t="s">
        <v>75</v>
      </c>
      <c r="AJ49" s="24">
        <v>2020</v>
      </c>
      <c r="AK49" s="30" t="s">
        <v>92</v>
      </c>
      <c r="AL49" s="27">
        <v>14381</v>
      </c>
      <c r="AM49" s="27">
        <v>485</v>
      </c>
      <c r="AN49" s="30" t="s">
        <v>95</v>
      </c>
      <c r="AO49" s="27">
        <v>13565</v>
      </c>
      <c r="AP49" s="27">
        <v>221</v>
      </c>
      <c r="AQ49" s="27" t="s">
        <v>91</v>
      </c>
      <c r="AR49" s="27" t="s">
        <v>76</v>
      </c>
      <c r="AU49" s="26" t="s">
        <v>63</v>
      </c>
      <c r="AV49" s="26" t="s">
        <v>77</v>
      </c>
      <c r="AW49" s="26" t="s">
        <v>63</v>
      </c>
      <c r="AX49" s="26" t="s">
        <v>63</v>
      </c>
      <c r="AY49" s="26" t="s">
        <v>63</v>
      </c>
      <c r="AZ49" s="26" t="s">
        <v>63</v>
      </c>
      <c r="BA49" s="26" t="s">
        <v>63</v>
      </c>
      <c r="BB49" s="26" t="s">
        <v>63</v>
      </c>
      <c r="BC49" s="26" t="s">
        <v>63</v>
      </c>
    </row>
    <row r="50" spans="1:55" ht="11.7">
      <c r="A50" s="20">
        <v>49</v>
      </c>
      <c r="B50" s="21">
        <f>INDEX(Refs!A:A,MATCH($C50,Refs!$I:$I,0))</f>
        <v>6141916</v>
      </c>
      <c r="C50" s="22" t="s">
        <v>85</v>
      </c>
      <c r="D50" s="21" t="str">
        <f>INDEX(Refs!L:L,MATCH($C50,Refs!$I:$I,0))</f>
        <v>Gou, Jiulan; Gu, Xiaofeng; Liu, Lingling; Liu, Yanling; Wei, Quanquan; Zhang, Meng</v>
      </c>
      <c r="E50" s="21" t="str">
        <f>INDEX(Refs!S:S,MATCH($C50,Refs!$I:$I,0))</f>
        <v>10.3390/agriculture12091388</v>
      </c>
      <c r="F50" s="23" t="s">
        <v>86</v>
      </c>
      <c r="G50" s="23" t="s">
        <v>87</v>
      </c>
      <c r="I50" s="24" t="s">
        <v>88</v>
      </c>
      <c r="J50" s="26" t="s">
        <v>93</v>
      </c>
      <c r="K50" s="24" t="s">
        <v>88</v>
      </c>
      <c r="L50" s="26" t="s">
        <v>95</v>
      </c>
      <c r="M50" s="24">
        <v>3</v>
      </c>
      <c r="X50" s="27" t="s">
        <v>59</v>
      </c>
      <c r="AF50" s="23" t="s">
        <v>80</v>
      </c>
      <c r="AG50" s="23" t="s">
        <v>75</v>
      </c>
      <c r="AJ50" s="24">
        <v>2020</v>
      </c>
      <c r="AK50" s="30" t="s">
        <v>93</v>
      </c>
      <c r="AL50" s="27">
        <v>15432</v>
      </c>
      <c r="AM50" s="27">
        <v>211</v>
      </c>
      <c r="AN50" s="30" t="s">
        <v>95</v>
      </c>
      <c r="AO50" s="27">
        <v>13565</v>
      </c>
      <c r="AP50" s="27">
        <v>221</v>
      </c>
      <c r="AQ50" s="27" t="s">
        <v>91</v>
      </c>
      <c r="AR50" s="27" t="s">
        <v>76</v>
      </c>
      <c r="AU50" s="26" t="s">
        <v>63</v>
      </c>
      <c r="AV50" s="26" t="s">
        <v>77</v>
      </c>
      <c r="AW50" s="26" t="s">
        <v>63</v>
      </c>
      <c r="AX50" s="26" t="s">
        <v>63</v>
      </c>
      <c r="AY50" s="26" t="s">
        <v>63</v>
      </c>
      <c r="AZ50" s="26" t="s">
        <v>63</v>
      </c>
      <c r="BA50" s="26" t="s">
        <v>63</v>
      </c>
      <c r="BB50" s="26" t="s">
        <v>63</v>
      </c>
      <c r="BC50" s="26" t="s">
        <v>63</v>
      </c>
    </row>
    <row r="51" spans="1:55" ht="11.7">
      <c r="A51" s="20">
        <v>50</v>
      </c>
      <c r="B51" s="21">
        <f>INDEX(Refs!A:A,MATCH($C51,Refs!$I:$I,0))</f>
        <v>6141916</v>
      </c>
      <c r="C51" s="22" t="s">
        <v>85</v>
      </c>
      <c r="D51" s="21" t="str">
        <f>INDEX(Refs!L:L,MATCH($C51,Refs!$I:$I,0))</f>
        <v>Gou, Jiulan; Gu, Xiaofeng; Liu, Lingling; Liu, Yanling; Wei, Quanquan; Zhang, Meng</v>
      </c>
      <c r="E51" s="21" t="str">
        <f>INDEX(Refs!S:S,MATCH($C51,Refs!$I:$I,0))</f>
        <v>10.3390/agriculture12091388</v>
      </c>
      <c r="F51" s="23" t="s">
        <v>86</v>
      </c>
      <c r="G51" s="23" t="s">
        <v>87</v>
      </c>
      <c r="I51" s="24" t="s">
        <v>88</v>
      </c>
      <c r="J51" s="26" t="s">
        <v>94</v>
      </c>
      <c r="K51" s="24" t="s">
        <v>88</v>
      </c>
      <c r="L51" s="26" t="s">
        <v>95</v>
      </c>
      <c r="M51" s="24">
        <v>3</v>
      </c>
      <c r="X51" s="27" t="s">
        <v>59</v>
      </c>
      <c r="AF51" s="23" t="s">
        <v>80</v>
      </c>
      <c r="AG51" s="23" t="s">
        <v>75</v>
      </c>
      <c r="AJ51" s="24">
        <v>2020</v>
      </c>
      <c r="AK51" s="30" t="s">
        <v>94</v>
      </c>
      <c r="AL51" s="27">
        <v>14547</v>
      </c>
      <c r="AM51" s="27">
        <v>428</v>
      </c>
      <c r="AN51" s="30" t="s">
        <v>95</v>
      </c>
      <c r="AO51" s="27">
        <v>13565</v>
      </c>
      <c r="AP51" s="27">
        <v>221</v>
      </c>
      <c r="AQ51" s="27" t="s">
        <v>91</v>
      </c>
      <c r="AR51" s="27" t="s">
        <v>76</v>
      </c>
      <c r="AU51" s="26" t="s">
        <v>63</v>
      </c>
      <c r="AV51" s="26" t="s">
        <v>77</v>
      </c>
      <c r="AW51" s="26" t="s">
        <v>63</v>
      </c>
      <c r="AX51" s="26" t="s">
        <v>63</v>
      </c>
      <c r="AY51" s="26" t="s">
        <v>63</v>
      </c>
      <c r="AZ51" s="26" t="s">
        <v>63</v>
      </c>
      <c r="BA51" s="26" t="s">
        <v>63</v>
      </c>
      <c r="BB51" s="26" t="s">
        <v>63</v>
      </c>
      <c r="BC51" s="26" t="s">
        <v>63</v>
      </c>
    </row>
    <row r="52" spans="1:55" ht="11.7">
      <c r="A52" s="20">
        <v>51</v>
      </c>
      <c r="B52" s="21">
        <f>INDEX(Refs!A:A,MATCH($C52,Refs!$I:$I,0))</f>
        <v>6141916</v>
      </c>
      <c r="C52" s="22" t="s">
        <v>85</v>
      </c>
      <c r="D52" s="21" t="str">
        <f>INDEX(Refs!L:L,MATCH($C52,Refs!$I:$I,0))</f>
        <v>Gou, Jiulan; Gu, Xiaofeng; Liu, Lingling; Liu, Yanling; Wei, Quanquan; Zhang, Meng</v>
      </c>
      <c r="E52" s="21" t="str">
        <f>INDEX(Refs!S:S,MATCH($C52,Refs!$I:$I,0))</f>
        <v>10.3390/agriculture12091388</v>
      </c>
      <c r="F52" s="23" t="s">
        <v>86</v>
      </c>
      <c r="G52" s="23" t="s">
        <v>87</v>
      </c>
      <c r="I52" s="24" t="s">
        <v>88</v>
      </c>
      <c r="J52" s="26" t="s">
        <v>89</v>
      </c>
      <c r="K52" s="24" t="s">
        <v>88</v>
      </c>
      <c r="L52" s="26" t="s">
        <v>90</v>
      </c>
      <c r="M52" s="24">
        <v>3</v>
      </c>
      <c r="X52" s="27" t="s">
        <v>59</v>
      </c>
      <c r="AF52" s="23" t="s">
        <v>80</v>
      </c>
      <c r="AG52" s="23" t="s">
        <v>75</v>
      </c>
      <c r="AJ52" s="24">
        <v>2021</v>
      </c>
      <c r="AK52" s="30" t="s">
        <v>89</v>
      </c>
      <c r="AL52" s="27">
        <v>15730</v>
      </c>
      <c r="AM52" s="27">
        <v>201</v>
      </c>
      <c r="AN52" s="30" t="s">
        <v>90</v>
      </c>
      <c r="AO52" s="27">
        <v>7812</v>
      </c>
      <c r="AP52" s="27">
        <v>314</v>
      </c>
      <c r="AQ52" s="27" t="s">
        <v>91</v>
      </c>
      <c r="AR52" s="27" t="s">
        <v>76</v>
      </c>
      <c r="AU52" s="26" t="s">
        <v>63</v>
      </c>
      <c r="AV52" s="26" t="s">
        <v>77</v>
      </c>
      <c r="AW52" s="26" t="s">
        <v>63</v>
      </c>
      <c r="AX52" s="26" t="s">
        <v>63</v>
      </c>
      <c r="AY52" s="26" t="s">
        <v>63</v>
      </c>
      <c r="AZ52" s="26" t="s">
        <v>63</v>
      </c>
      <c r="BA52" s="26" t="s">
        <v>63</v>
      </c>
      <c r="BB52" s="26" t="s">
        <v>63</v>
      </c>
      <c r="BC52" s="26" t="s">
        <v>63</v>
      </c>
    </row>
    <row r="53" spans="1:55" ht="11.7">
      <c r="A53" s="20">
        <v>52</v>
      </c>
      <c r="B53" s="21">
        <f>INDEX(Refs!A:A,MATCH($C53,Refs!$I:$I,0))</f>
        <v>6141916</v>
      </c>
      <c r="C53" s="22" t="s">
        <v>85</v>
      </c>
      <c r="D53" s="21" t="str">
        <f>INDEX(Refs!L:L,MATCH($C53,Refs!$I:$I,0))</f>
        <v>Gou, Jiulan; Gu, Xiaofeng; Liu, Lingling; Liu, Yanling; Wei, Quanquan; Zhang, Meng</v>
      </c>
      <c r="E53" s="21" t="str">
        <f>INDEX(Refs!S:S,MATCH($C53,Refs!$I:$I,0))</f>
        <v>10.3390/agriculture12091388</v>
      </c>
      <c r="F53" s="23" t="s">
        <v>86</v>
      </c>
      <c r="G53" s="23" t="s">
        <v>87</v>
      </c>
      <c r="I53" s="24" t="s">
        <v>88</v>
      </c>
      <c r="J53" s="26" t="s">
        <v>92</v>
      </c>
      <c r="K53" s="24" t="s">
        <v>88</v>
      </c>
      <c r="L53" s="26" t="s">
        <v>90</v>
      </c>
      <c r="M53" s="24">
        <v>3</v>
      </c>
      <c r="X53" s="27" t="s">
        <v>59</v>
      </c>
      <c r="AF53" s="23" t="s">
        <v>80</v>
      </c>
      <c r="AG53" s="23" t="s">
        <v>75</v>
      </c>
      <c r="AJ53" s="24">
        <v>2021</v>
      </c>
      <c r="AK53" s="30" t="str">
        <f>J53</f>
        <v>Biochar at 2250 kg/ha</v>
      </c>
      <c r="AL53" s="27">
        <v>16513</v>
      </c>
      <c r="AM53" s="27">
        <v>318</v>
      </c>
      <c r="AN53" s="30" t="str">
        <f t="shared" si="1"/>
        <v>No Fertilizer</v>
      </c>
      <c r="AO53" s="27">
        <v>7812</v>
      </c>
      <c r="AP53" s="27">
        <v>314</v>
      </c>
      <c r="AQ53" s="27" t="s">
        <v>91</v>
      </c>
      <c r="AR53" s="27" t="s">
        <v>76</v>
      </c>
      <c r="AU53" s="26" t="s">
        <v>63</v>
      </c>
      <c r="AV53" s="26" t="s">
        <v>77</v>
      </c>
      <c r="AW53" s="26" t="s">
        <v>63</v>
      </c>
      <c r="AX53" s="26" t="s">
        <v>63</v>
      </c>
      <c r="AY53" s="26" t="s">
        <v>63</v>
      </c>
      <c r="AZ53" s="26" t="s">
        <v>63</v>
      </c>
      <c r="BA53" s="26" t="s">
        <v>63</v>
      </c>
      <c r="BB53" s="26" t="s">
        <v>63</v>
      </c>
      <c r="BC53" s="26" t="s">
        <v>63</v>
      </c>
    </row>
    <row r="54" spans="1:55" ht="11.7">
      <c r="A54" s="20">
        <v>53</v>
      </c>
      <c r="B54" s="21">
        <f>INDEX(Refs!A:A,MATCH($C54,Refs!$I:$I,0))</f>
        <v>6141916</v>
      </c>
      <c r="C54" s="22" t="s">
        <v>85</v>
      </c>
      <c r="D54" s="21" t="str">
        <f>INDEX(Refs!L:L,MATCH($C54,Refs!$I:$I,0))</f>
        <v>Gou, Jiulan; Gu, Xiaofeng; Liu, Lingling; Liu, Yanling; Wei, Quanquan; Zhang, Meng</v>
      </c>
      <c r="E54" s="21" t="str">
        <f>INDEX(Refs!S:S,MATCH($C54,Refs!$I:$I,0))</f>
        <v>10.3390/agriculture12091388</v>
      </c>
      <c r="F54" s="23" t="s">
        <v>86</v>
      </c>
      <c r="G54" s="23" t="s">
        <v>87</v>
      </c>
      <c r="I54" s="24" t="s">
        <v>88</v>
      </c>
      <c r="J54" s="26" t="s">
        <v>93</v>
      </c>
      <c r="K54" s="24" t="s">
        <v>88</v>
      </c>
      <c r="L54" s="26" t="s">
        <v>90</v>
      </c>
      <c r="M54" s="24">
        <v>3</v>
      </c>
      <c r="X54" s="27" t="s">
        <v>59</v>
      </c>
      <c r="AF54" s="23" t="s">
        <v>80</v>
      </c>
      <c r="AG54" s="23" t="s">
        <v>75</v>
      </c>
      <c r="AJ54" s="24">
        <v>2021</v>
      </c>
      <c r="AK54" s="30" t="str">
        <f>J54</f>
        <v>Biochar at 2625 kg/ha</v>
      </c>
      <c r="AL54" s="27">
        <v>18998</v>
      </c>
      <c r="AM54" s="27">
        <v>296</v>
      </c>
      <c r="AN54" s="30" t="str">
        <f t="shared" si="1"/>
        <v>No Fertilizer</v>
      </c>
      <c r="AO54" s="27">
        <v>7812</v>
      </c>
      <c r="AP54" s="27">
        <v>314</v>
      </c>
      <c r="AQ54" s="27" t="s">
        <v>91</v>
      </c>
      <c r="AR54" s="27" t="s">
        <v>76</v>
      </c>
      <c r="AU54" s="26" t="s">
        <v>63</v>
      </c>
      <c r="AV54" s="26" t="s">
        <v>77</v>
      </c>
      <c r="AW54" s="26" t="s">
        <v>63</v>
      </c>
      <c r="AX54" s="26" t="s">
        <v>63</v>
      </c>
      <c r="AY54" s="26" t="s">
        <v>63</v>
      </c>
      <c r="AZ54" s="26" t="s">
        <v>63</v>
      </c>
      <c r="BA54" s="26" t="s">
        <v>63</v>
      </c>
      <c r="BB54" s="26" t="s">
        <v>63</v>
      </c>
      <c r="BC54" s="26" t="s">
        <v>63</v>
      </c>
    </row>
    <row r="55" spans="1:55" ht="11.7">
      <c r="A55" s="20">
        <v>54</v>
      </c>
      <c r="B55" s="21">
        <f>INDEX(Refs!A:A,MATCH($C55,Refs!$I:$I,0))</f>
        <v>6141916</v>
      </c>
      <c r="C55" s="22" t="s">
        <v>85</v>
      </c>
      <c r="D55" s="21" t="str">
        <f>INDEX(Refs!L:L,MATCH($C55,Refs!$I:$I,0))</f>
        <v>Gou, Jiulan; Gu, Xiaofeng; Liu, Lingling; Liu, Yanling; Wei, Quanquan; Zhang, Meng</v>
      </c>
      <c r="E55" s="21" t="str">
        <f>INDEX(Refs!S:S,MATCH($C55,Refs!$I:$I,0))</f>
        <v>10.3390/agriculture12091388</v>
      </c>
      <c r="F55" s="23" t="s">
        <v>86</v>
      </c>
      <c r="G55" s="23" t="s">
        <v>87</v>
      </c>
      <c r="I55" s="24" t="s">
        <v>88</v>
      </c>
      <c r="J55" s="26" t="s">
        <v>94</v>
      </c>
      <c r="K55" s="24" t="s">
        <v>88</v>
      </c>
      <c r="L55" s="26" t="s">
        <v>90</v>
      </c>
      <c r="M55" s="24">
        <v>3</v>
      </c>
      <c r="X55" s="27" t="s">
        <v>59</v>
      </c>
      <c r="AF55" s="23" t="s">
        <v>80</v>
      </c>
      <c r="AG55" s="23" t="s">
        <v>75</v>
      </c>
      <c r="AJ55" s="24">
        <v>2021</v>
      </c>
      <c r="AK55" s="30" t="str">
        <f>J55</f>
        <v>Biochar at 3000 kg/ha</v>
      </c>
      <c r="AL55" s="27">
        <v>17014</v>
      </c>
      <c r="AM55" s="27">
        <v>400</v>
      </c>
      <c r="AN55" s="30" t="str">
        <f t="shared" si="1"/>
        <v>No Fertilizer</v>
      </c>
      <c r="AO55" s="27">
        <v>7812</v>
      </c>
      <c r="AP55" s="27">
        <v>314</v>
      </c>
      <c r="AQ55" s="27" t="s">
        <v>91</v>
      </c>
      <c r="AR55" s="27" t="s">
        <v>76</v>
      </c>
      <c r="AU55" s="26" t="s">
        <v>63</v>
      </c>
      <c r="AV55" s="26" t="s">
        <v>77</v>
      </c>
      <c r="AW55" s="26" t="s">
        <v>63</v>
      </c>
      <c r="AX55" s="26" t="s">
        <v>63</v>
      </c>
      <c r="AY55" s="26" t="s">
        <v>63</v>
      </c>
      <c r="AZ55" s="26" t="s">
        <v>63</v>
      </c>
      <c r="BA55" s="26" t="s">
        <v>63</v>
      </c>
      <c r="BB55" s="26" t="s">
        <v>63</v>
      </c>
      <c r="BC55" s="26" t="s">
        <v>63</v>
      </c>
    </row>
    <row r="56" spans="1:55" ht="11.7">
      <c r="A56" s="20">
        <v>55</v>
      </c>
      <c r="B56" s="21">
        <f>INDEX(Refs!A:A,MATCH($C56,Refs!$I:$I,0))</f>
        <v>6141916</v>
      </c>
      <c r="C56" s="22" t="s">
        <v>85</v>
      </c>
      <c r="D56" s="21" t="str">
        <f>INDEX(Refs!L:L,MATCH($C56,Refs!$I:$I,0))</f>
        <v>Gou, Jiulan; Gu, Xiaofeng; Liu, Lingling; Liu, Yanling; Wei, Quanquan; Zhang, Meng</v>
      </c>
      <c r="E56" s="21" t="str">
        <f>INDEX(Refs!S:S,MATCH($C56,Refs!$I:$I,0))</f>
        <v>10.3390/agriculture12091388</v>
      </c>
      <c r="F56" s="23" t="s">
        <v>86</v>
      </c>
      <c r="G56" s="23" t="s">
        <v>87</v>
      </c>
      <c r="I56" s="24" t="s">
        <v>88</v>
      </c>
      <c r="J56" s="26" t="s">
        <v>89</v>
      </c>
      <c r="K56" s="24" t="s">
        <v>88</v>
      </c>
      <c r="L56" s="26" t="s">
        <v>95</v>
      </c>
      <c r="M56" s="24">
        <v>3</v>
      </c>
      <c r="X56" s="27" t="s">
        <v>59</v>
      </c>
      <c r="AF56" s="23" t="s">
        <v>80</v>
      </c>
      <c r="AG56" s="23" t="s">
        <v>75</v>
      </c>
      <c r="AJ56" s="24">
        <v>2021</v>
      </c>
      <c r="AK56" s="30" t="s">
        <v>89</v>
      </c>
      <c r="AL56" s="27">
        <v>15730</v>
      </c>
      <c r="AM56" s="27">
        <v>201</v>
      </c>
      <c r="AN56" s="30" t="s">
        <v>95</v>
      </c>
      <c r="AO56" s="27">
        <v>12747</v>
      </c>
      <c r="AP56" s="27">
        <v>252</v>
      </c>
      <c r="AQ56" s="27" t="s">
        <v>91</v>
      </c>
      <c r="AR56" s="27" t="s">
        <v>76</v>
      </c>
      <c r="AU56" s="26" t="s">
        <v>63</v>
      </c>
      <c r="AV56" s="26" t="s">
        <v>77</v>
      </c>
      <c r="AW56" s="26" t="s">
        <v>63</v>
      </c>
      <c r="AX56" s="26" t="s">
        <v>63</v>
      </c>
      <c r="AY56" s="26" t="s">
        <v>63</v>
      </c>
      <c r="AZ56" s="26" t="s">
        <v>63</v>
      </c>
      <c r="BA56" s="26" t="s">
        <v>63</v>
      </c>
      <c r="BB56" s="26" t="s">
        <v>63</v>
      </c>
      <c r="BC56" s="26" t="s">
        <v>63</v>
      </c>
    </row>
    <row r="57" spans="1:55" ht="11.7">
      <c r="A57" s="20">
        <v>56</v>
      </c>
      <c r="B57" s="21">
        <f>INDEX(Refs!A:A,MATCH($C57,Refs!$I:$I,0))</f>
        <v>6141916</v>
      </c>
      <c r="C57" s="22" t="s">
        <v>85</v>
      </c>
      <c r="D57" s="21" t="str">
        <f>INDEX(Refs!L:L,MATCH($C57,Refs!$I:$I,0))</f>
        <v>Gou, Jiulan; Gu, Xiaofeng; Liu, Lingling; Liu, Yanling; Wei, Quanquan; Zhang, Meng</v>
      </c>
      <c r="E57" s="21" t="str">
        <f>INDEX(Refs!S:S,MATCH($C57,Refs!$I:$I,0))</f>
        <v>10.3390/agriculture12091388</v>
      </c>
      <c r="F57" s="23" t="s">
        <v>86</v>
      </c>
      <c r="G57" s="23" t="s">
        <v>87</v>
      </c>
      <c r="I57" s="24" t="s">
        <v>88</v>
      </c>
      <c r="J57" s="26" t="s">
        <v>92</v>
      </c>
      <c r="K57" s="24" t="s">
        <v>88</v>
      </c>
      <c r="L57" s="26" t="s">
        <v>95</v>
      </c>
      <c r="M57" s="24">
        <v>3</v>
      </c>
      <c r="X57" s="27" t="s">
        <v>59</v>
      </c>
      <c r="AF57" s="23" t="s">
        <v>80</v>
      </c>
      <c r="AG57" s="23" t="s">
        <v>75</v>
      </c>
      <c r="AJ57" s="24">
        <v>2021</v>
      </c>
      <c r="AK57" s="30" t="s">
        <v>92</v>
      </c>
      <c r="AL57" s="27">
        <v>16513</v>
      </c>
      <c r="AM57" s="27">
        <v>318</v>
      </c>
      <c r="AN57" s="30" t="s">
        <v>95</v>
      </c>
      <c r="AO57" s="27">
        <v>12747</v>
      </c>
      <c r="AP57" s="27">
        <v>252</v>
      </c>
      <c r="AQ57" s="27" t="s">
        <v>91</v>
      </c>
      <c r="AR57" s="27" t="s">
        <v>76</v>
      </c>
      <c r="AU57" s="26" t="s">
        <v>63</v>
      </c>
      <c r="AV57" s="26" t="s">
        <v>77</v>
      </c>
      <c r="AW57" s="26" t="s">
        <v>63</v>
      </c>
      <c r="AX57" s="26" t="s">
        <v>63</v>
      </c>
      <c r="AY57" s="26" t="s">
        <v>63</v>
      </c>
      <c r="AZ57" s="26" t="s">
        <v>63</v>
      </c>
      <c r="BA57" s="26" t="s">
        <v>63</v>
      </c>
      <c r="BB57" s="26" t="s">
        <v>63</v>
      </c>
      <c r="BC57" s="26" t="s">
        <v>63</v>
      </c>
    </row>
    <row r="58" spans="1:55" ht="11.7">
      <c r="A58" s="20">
        <v>57</v>
      </c>
      <c r="B58" s="21">
        <f>INDEX(Refs!A:A,MATCH($C58,Refs!$I:$I,0))</f>
        <v>6141916</v>
      </c>
      <c r="C58" s="22" t="s">
        <v>85</v>
      </c>
      <c r="D58" s="21" t="str">
        <f>INDEX(Refs!L:L,MATCH($C58,Refs!$I:$I,0))</f>
        <v>Gou, Jiulan; Gu, Xiaofeng; Liu, Lingling; Liu, Yanling; Wei, Quanquan; Zhang, Meng</v>
      </c>
      <c r="E58" s="21" t="str">
        <f>INDEX(Refs!S:S,MATCH($C58,Refs!$I:$I,0))</f>
        <v>10.3390/agriculture12091388</v>
      </c>
      <c r="F58" s="23" t="s">
        <v>86</v>
      </c>
      <c r="G58" s="23" t="s">
        <v>87</v>
      </c>
      <c r="I58" s="24" t="s">
        <v>88</v>
      </c>
      <c r="J58" s="26" t="s">
        <v>93</v>
      </c>
      <c r="K58" s="24" t="s">
        <v>88</v>
      </c>
      <c r="L58" s="26" t="s">
        <v>95</v>
      </c>
      <c r="M58" s="24">
        <v>3</v>
      </c>
      <c r="X58" s="27" t="s">
        <v>59</v>
      </c>
      <c r="AF58" s="23" t="s">
        <v>80</v>
      </c>
      <c r="AG58" s="23" t="s">
        <v>75</v>
      </c>
      <c r="AJ58" s="24">
        <v>2021</v>
      </c>
      <c r="AK58" s="30" t="s">
        <v>93</v>
      </c>
      <c r="AL58" s="27">
        <v>18998</v>
      </c>
      <c r="AM58" s="27">
        <v>296</v>
      </c>
      <c r="AN58" s="30" t="s">
        <v>95</v>
      </c>
      <c r="AO58" s="27">
        <v>12747</v>
      </c>
      <c r="AP58" s="27">
        <v>252</v>
      </c>
      <c r="AQ58" s="27" t="s">
        <v>91</v>
      </c>
      <c r="AR58" s="27" t="s">
        <v>76</v>
      </c>
      <c r="AU58" s="26" t="s">
        <v>63</v>
      </c>
      <c r="AV58" s="26" t="s">
        <v>77</v>
      </c>
      <c r="AW58" s="26" t="s">
        <v>63</v>
      </c>
      <c r="AX58" s="26" t="s">
        <v>63</v>
      </c>
      <c r="AY58" s="26" t="s">
        <v>63</v>
      </c>
      <c r="AZ58" s="26" t="s">
        <v>63</v>
      </c>
      <c r="BA58" s="26" t="s">
        <v>63</v>
      </c>
      <c r="BB58" s="26" t="s">
        <v>63</v>
      </c>
      <c r="BC58" s="26" t="s">
        <v>63</v>
      </c>
    </row>
    <row r="59" spans="1:55" ht="11.7">
      <c r="A59" s="20">
        <v>58</v>
      </c>
      <c r="B59" s="21">
        <f>INDEX(Refs!A:A,MATCH($C59,Refs!$I:$I,0))</f>
        <v>6141916</v>
      </c>
      <c r="C59" s="22" t="s">
        <v>85</v>
      </c>
      <c r="D59" s="21" t="str">
        <f>INDEX(Refs!L:L,MATCH($C59,Refs!$I:$I,0))</f>
        <v>Gou, Jiulan; Gu, Xiaofeng; Liu, Lingling; Liu, Yanling; Wei, Quanquan; Zhang, Meng</v>
      </c>
      <c r="E59" s="21" t="str">
        <f>INDEX(Refs!S:S,MATCH($C59,Refs!$I:$I,0))</f>
        <v>10.3390/agriculture12091388</v>
      </c>
      <c r="F59" s="23" t="s">
        <v>86</v>
      </c>
      <c r="G59" s="23" t="s">
        <v>87</v>
      </c>
      <c r="I59" s="24" t="s">
        <v>88</v>
      </c>
      <c r="J59" s="26" t="s">
        <v>94</v>
      </c>
      <c r="K59" s="24" t="s">
        <v>88</v>
      </c>
      <c r="L59" s="26" t="s">
        <v>95</v>
      </c>
      <c r="M59" s="24">
        <v>3</v>
      </c>
      <c r="X59" s="27" t="s">
        <v>59</v>
      </c>
      <c r="AF59" s="23" t="s">
        <v>80</v>
      </c>
      <c r="AG59" s="23" t="s">
        <v>75</v>
      </c>
      <c r="AJ59" s="24">
        <v>2021</v>
      </c>
      <c r="AK59" s="30" t="s">
        <v>94</v>
      </c>
      <c r="AL59" s="27">
        <v>17014</v>
      </c>
      <c r="AM59" s="27">
        <v>400</v>
      </c>
      <c r="AN59" s="30" t="s">
        <v>95</v>
      </c>
      <c r="AO59" s="27">
        <v>12747</v>
      </c>
      <c r="AP59" s="27">
        <v>252</v>
      </c>
      <c r="AQ59" s="27" t="s">
        <v>91</v>
      </c>
      <c r="AR59" s="27" t="s">
        <v>76</v>
      </c>
      <c r="AU59" s="26" t="s">
        <v>63</v>
      </c>
      <c r="AV59" s="26" t="s">
        <v>77</v>
      </c>
      <c r="AW59" s="26" t="s">
        <v>63</v>
      </c>
      <c r="AX59" s="26" t="s">
        <v>63</v>
      </c>
      <c r="AY59" s="26" t="s">
        <v>63</v>
      </c>
      <c r="AZ59" s="26" t="s">
        <v>63</v>
      </c>
      <c r="BA59" s="26" t="s">
        <v>63</v>
      </c>
      <c r="BB59" s="26" t="s">
        <v>63</v>
      </c>
      <c r="BC59" s="26" t="s">
        <v>63</v>
      </c>
    </row>
    <row r="60" spans="1:55" ht="11.7">
      <c r="A60" s="20">
        <v>59</v>
      </c>
      <c r="B60" s="21">
        <f>INDEX(Refs!A:A,MATCH($C60,Refs!$I:$I,0))</f>
        <v>6141916</v>
      </c>
      <c r="C60" s="22" t="s">
        <v>85</v>
      </c>
      <c r="D60" s="21" t="str">
        <f>INDEX(Refs!L:L,MATCH($C60,Refs!$I:$I,0))</f>
        <v>Gou, Jiulan; Gu, Xiaofeng; Liu, Lingling; Liu, Yanling; Wei, Quanquan; Zhang, Meng</v>
      </c>
      <c r="E60" s="21" t="str">
        <f>INDEX(Refs!S:S,MATCH($C60,Refs!$I:$I,0))</f>
        <v>10.3390/agriculture12091388</v>
      </c>
      <c r="F60" s="23" t="s">
        <v>86</v>
      </c>
      <c r="G60" s="23" t="s">
        <v>87</v>
      </c>
      <c r="I60" s="24" t="s">
        <v>88</v>
      </c>
      <c r="J60" s="26" t="s">
        <v>89</v>
      </c>
      <c r="K60" s="24" t="s">
        <v>88</v>
      </c>
      <c r="L60" s="26" t="s">
        <v>90</v>
      </c>
      <c r="M60" s="24">
        <v>3</v>
      </c>
      <c r="X60" s="27" t="s">
        <v>59</v>
      </c>
      <c r="AF60" s="23" t="s">
        <v>65</v>
      </c>
      <c r="AG60" s="23" t="s">
        <v>75</v>
      </c>
      <c r="AJ60" s="24">
        <v>2020</v>
      </c>
      <c r="AK60" s="30" t="s">
        <v>89</v>
      </c>
      <c r="AL60" s="27">
        <v>12998</v>
      </c>
      <c r="AM60" s="27">
        <v>398</v>
      </c>
      <c r="AN60" s="30" t="s">
        <v>90</v>
      </c>
      <c r="AO60" s="27">
        <v>11372</v>
      </c>
      <c r="AP60" s="27">
        <v>457</v>
      </c>
      <c r="AQ60" s="27" t="s">
        <v>91</v>
      </c>
      <c r="AR60" s="27" t="s">
        <v>76</v>
      </c>
      <c r="AU60" s="26" t="s">
        <v>63</v>
      </c>
      <c r="AV60" s="26" t="s">
        <v>77</v>
      </c>
      <c r="AW60" s="26" t="s">
        <v>63</v>
      </c>
      <c r="AX60" s="26" t="s">
        <v>63</v>
      </c>
      <c r="AY60" s="26" t="s">
        <v>63</v>
      </c>
      <c r="AZ60" s="26" t="s">
        <v>63</v>
      </c>
      <c r="BA60" s="26" t="s">
        <v>63</v>
      </c>
      <c r="BB60" s="26" t="s">
        <v>63</v>
      </c>
      <c r="BC60" s="26" t="s">
        <v>63</v>
      </c>
    </row>
    <row r="61" spans="1:55" ht="11.7">
      <c r="A61" s="20">
        <v>60</v>
      </c>
      <c r="B61" s="21">
        <f>INDEX(Refs!A:A,MATCH($C61,Refs!$I:$I,0))</f>
        <v>6141916</v>
      </c>
      <c r="C61" s="22" t="s">
        <v>85</v>
      </c>
      <c r="D61" s="21" t="str">
        <f>INDEX(Refs!L:L,MATCH($C61,Refs!$I:$I,0))</f>
        <v>Gou, Jiulan; Gu, Xiaofeng; Liu, Lingling; Liu, Yanling; Wei, Quanquan; Zhang, Meng</v>
      </c>
      <c r="E61" s="21" t="str">
        <f>INDEX(Refs!S:S,MATCH($C61,Refs!$I:$I,0))</f>
        <v>10.3390/agriculture12091388</v>
      </c>
      <c r="F61" s="23" t="s">
        <v>86</v>
      </c>
      <c r="G61" s="23" t="s">
        <v>87</v>
      </c>
      <c r="I61" s="24" t="s">
        <v>88</v>
      </c>
      <c r="J61" s="26" t="s">
        <v>92</v>
      </c>
      <c r="K61" s="24" t="s">
        <v>88</v>
      </c>
      <c r="L61" s="26" t="s">
        <v>90</v>
      </c>
      <c r="M61" s="24">
        <v>3</v>
      </c>
      <c r="X61" s="27" t="s">
        <v>59</v>
      </c>
      <c r="AF61" s="23" t="s">
        <v>65</v>
      </c>
      <c r="AG61" s="23" t="s">
        <v>75</v>
      </c>
      <c r="AJ61" s="24">
        <v>2020</v>
      </c>
      <c r="AK61" s="30" t="s">
        <v>92</v>
      </c>
      <c r="AL61" s="27">
        <v>13151</v>
      </c>
      <c r="AM61" s="27">
        <v>485</v>
      </c>
      <c r="AN61" s="30" t="s">
        <v>90</v>
      </c>
      <c r="AO61" s="27">
        <v>11372</v>
      </c>
      <c r="AP61" s="27">
        <v>457</v>
      </c>
      <c r="AQ61" s="27" t="s">
        <v>91</v>
      </c>
      <c r="AR61" s="27" t="s">
        <v>76</v>
      </c>
      <c r="AU61" s="26" t="s">
        <v>63</v>
      </c>
      <c r="AV61" s="26" t="s">
        <v>77</v>
      </c>
      <c r="AW61" s="26" t="s">
        <v>63</v>
      </c>
      <c r="AX61" s="26" t="s">
        <v>63</v>
      </c>
      <c r="AY61" s="26" t="s">
        <v>63</v>
      </c>
      <c r="AZ61" s="26" t="s">
        <v>63</v>
      </c>
      <c r="BA61" s="26" t="s">
        <v>63</v>
      </c>
      <c r="BB61" s="26" t="s">
        <v>63</v>
      </c>
      <c r="BC61" s="26" t="s">
        <v>63</v>
      </c>
    </row>
    <row r="62" spans="1:55" ht="11.7">
      <c r="A62" s="20">
        <v>61</v>
      </c>
      <c r="B62" s="21">
        <f>INDEX(Refs!A:A,MATCH($C62,Refs!$I:$I,0))</f>
        <v>6141916</v>
      </c>
      <c r="C62" s="22" t="s">
        <v>85</v>
      </c>
      <c r="D62" s="21" t="str">
        <f>INDEX(Refs!L:L,MATCH($C62,Refs!$I:$I,0))</f>
        <v>Gou, Jiulan; Gu, Xiaofeng; Liu, Lingling; Liu, Yanling; Wei, Quanquan; Zhang, Meng</v>
      </c>
      <c r="E62" s="21" t="str">
        <f>INDEX(Refs!S:S,MATCH($C62,Refs!$I:$I,0))</f>
        <v>10.3390/agriculture12091388</v>
      </c>
      <c r="F62" s="23" t="s">
        <v>86</v>
      </c>
      <c r="G62" s="23" t="s">
        <v>87</v>
      </c>
      <c r="I62" s="24" t="s">
        <v>88</v>
      </c>
      <c r="J62" s="26" t="s">
        <v>93</v>
      </c>
      <c r="K62" s="24" t="s">
        <v>88</v>
      </c>
      <c r="L62" s="26" t="s">
        <v>90</v>
      </c>
      <c r="M62" s="24">
        <v>3</v>
      </c>
      <c r="X62" s="27" t="s">
        <v>59</v>
      </c>
      <c r="AF62" s="23" t="s">
        <v>65</v>
      </c>
      <c r="AG62" s="23" t="s">
        <v>75</v>
      </c>
      <c r="AJ62" s="24">
        <v>2020</v>
      </c>
      <c r="AK62" s="30" t="s">
        <v>93</v>
      </c>
      <c r="AL62" s="27">
        <v>14035</v>
      </c>
      <c r="AM62" s="27">
        <v>211</v>
      </c>
      <c r="AN62" s="30" t="s">
        <v>90</v>
      </c>
      <c r="AO62" s="27">
        <v>11372</v>
      </c>
      <c r="AP62" s="27">
        <v>457</v>
      </c>
      <c r="AQ62" s="27" t="s">
        <v>91</v>
      </c>
      <c r="AR62" s="27" t="s">
        <v>76</v>
      </c>
      <c r="AU62" s="26" t="s">
        <v>63</v>
      </c>
      <c r="AV62" s="26" t="s">
        <v>77</v>
      </c>
      <c r="AW62" s="26" t="s">
        <v>63</v>
      </c>
      <c r="AX62" s="26" t="s">
        <v>63</v>
      </c>
      <c r="AY62" s="26" t="s">
        <v>63</v>
      </c>
      <c r="AZ62" s="26" t="s">
        <v>63</v>
      </c>
      <c r="BA62" s="26" t="s">
        <v>63</v>
      </c>
      <c r="BB62" s="26" t="s">
        <v>63</v>
      </c>
      <c r="BC62" s="26" t="s">
        <v>63</v>
      </c>
    </row>
    <row r="63" spans="1:55" ht="11.7">
      <c r="A63" s="20">
        <v>62</v>
      </c>
      <c r="B63" s="21">
        <f>INDEX(Refs!A:A,MATCH($C63,Refs!$I:$I,0))</f>
        <v>6141916</v>
      </c>
      <c r="C63" s="22" t="s">
        <v>85</v>
      </c>
      <c r="D63" s="21" t="str">
        <f>INDEX(Refs!L:L,MATCH($C63,Refs!$I:$I,0))</f>
        <v>Gou, Jiulan; Gu, Xiaofeng; Liu, Lingling; Liu, Yanling; Wei, Quanquan; Zhang, Meng</v>
      </c>
      <c r="E63" s="21" t="str">
        <f>INDEX(Refs!S:S,MATCH($C63,Refs!$I:$I,0))</f>
        <v>10.3390/agriculture12091388</v>
      </c>
      <c r="F63" s="23" t="s">
        <v>86</v>
      </c>
      <c r="G63" s="23" t="s">
        <v>87</v>
      </c>
      <c r="I63" s="24" t="s">
        <v>88</v>
      </c>
      <c r="J63" s="26" t="s">
        <v>94</v>
      </c>
      <c r="K63" s="24" t="s">
        <v>88</v>
      </c>
      <c r="L63" s="26" t="s">
        <v>90</v>
      </c>
      <c r="M63" s="24">
        <v>3</v>
      </c>
      <c r="X63" s="27" t="s">
        <v>59</v>
      </c>
      <c r="AF63" s="23" t="s">
        <v>65</v>
      </c>
      <c r="AG63" s="23" t="s">
        <v>75</v>
      </c>
      <c r="AJ63" s="24">
        <v>2020</v>
      </c>
      <c r="AK63" s="30" t="s">
        <v>94</v>
      </c>
      <c r="AL63" s="27">
        <v>12982</v>
      </c>
      <c r="AM63" s="27">
        <v>428</v>
      </c>
      <c r="AN63" s="30" t="s">
        <v>90</v>
      </c>
      <c r="AO63" s="27">
        <v>11372</v>
      </c>
      <c r="AP63" s="27">
        <v>457</v>
      </c>
      <c r="AQ63" s="27" t="s">
        <v>91</v>
      </c>
      <c r="AR63" s="27" t="s">
        <v>76</v>
      </c>
      <c r="AU63" s="26" t="s">
        <v>63</v>
      </c>
      <c r="AV63" s="26" t="s">
        <v>77</v>
      </c>
      <c r="AW63" s="26" t="s">
        <v>63</v>
      </c>
      <c r="AX63" s="26" t="s">
        <v>63</v>
      </c>
      <c r="AY63" s="26" t="s">
        <v>63</v>
      </c>
      <c r="AZ63" s="26" t="s">
        <v>63</v>
      </c>
      <c r="BA63" s="26" t="s">
        <v>63</v>
      </c>
      <c r="BB63" s="26" t="s">
        <v>63</v>
      </c>
      <c r="BC63" s="26" t="s">
        <v>63</v>
      </c>
    </row>
    <row r="64" spans="1:55" ht="11.7">
      <c r="A64" s="20">
        <v>63</v>
      </c>
      <c r="B64" s="21">
        <f>INDEX(Refs!A:A,MATCH($C64,Refs!$I:$I,0))</f>
        <v>6141916</v>
      </c>
      <c r="C64" s="22" t="s">
        <v>85</v>
      </c>
      <c r="D64" s="21" t="str">
        <f>INDEX(Refs!L:L,MATCH($C64,Refs!$I:$I,0))</f>
        <v>Gou, Jiulan; Gu, Xiaofeng; Liu, Lingling; Liu, Yanling; Wei, Quanquan; Zhang, Meng</v>
      </c>
      <c r="E64" s="21" t="str">
        <f>INDEX(Refs!S:S,MATCH($C64,Refs!$I:$I,0))</f>
        <v>10.3390/agriculture12091388</v>
      </c>
      <c r="F64" s="23" t="s">
        <v>86</v>
      </c>
      <c r="G64" s="23" t="s">
        <v>87</v>
      </c>
      <c r="I64" s="24" t="s">
        <v>88</v>
      </c>
      <c r="J64" s="26" t="s">
        <v>89</v>
      </c>
      <c r="K64" s="24" t="s">
        <v>88</v>
      </c>
      <c r="L64" s="26" t="s">
        <v>95</v>
      </c>
      <c r="M64" s="24">
        <v>3</v>
      </c>
      <c r="X64" s="27" t="s">
        <v>59</v>
      </c>
      <c r="AF64" s="23" t="s">
        <v>65</v>
      </c>
      <c r="AG64" s="23" t="s">
        <v>75</v>
      </c>
      <c r="AJ64" s="24">
        <v>2020</v>
      </c>
      <c r="AK64" s="30" t="s">
        <v>89</v>
      </c>
      <c r="AL64" s="27">
        <v>12998</v>
      </c>
      <c r="AM64" s="27">
        <v>398</v>
      </c>
      <c r="AN64" s="30" t="s">
        <v>95</v>
      </c>
      <c r="AO64" s="27">
        <v>12447</v>
      </c>
      <c r="AP64" s="27">
        <v>221</v>
      </c>
      <c r="AQ64" s="27" t="s">
        <v>91</v>
      </c>
      <c r="AR64" s="27" t="s">
        <v>76</v>
      </c>
      <c r="AU64" s="26" t="s">
        <v>63</v>
      </c>
      <c r="AV64" s="26" t="s">
        <v>77</v>
      </c>
      <c r="AW64" s="26" t="s">
        <v>63</v>
      </c>
      <c r="AX64" s="26" t="s">
        <v>63</v>
      </c>
      <c r="AY64" s="26" t="s">
        <v>63</v>
      </c>
      <c r="AZ64" s="26" t="s">
        <v>63</v>
      </c>
      <c r="BA64" s="26" t="s">
        <v>63</v>
      </c>
      <c r="BB64" s="26" t="s">
        <v>63</v>
      </c>
      <c r="BC64" s="26" t="s">
        <v>63</v>
      </c>
    </row>
    <row r="65" spans="1:55" ht="11.7">
      <c r="A65" s="20">
        <v>64</v>
      </c>
      <c r="B65" s="21">
        <f>INDEX(Refs!A:A,MATCH($C65,Refs!$I:$I,0))</f>
        <v>6141916</v>
      </c>
      <c r="C65" s="22" t="s">
        <v>85</v>
      </c>
      <c r="D65" s="21" t="str">
        <f>INDEX(Refs!L:L,MATCH($C65,Refs!$I:$I,0))</f>
        <v>Gou, Jiulan; Gu, Xiaofeng; Liu, Lingling; Liu, Yanling; Wei, Quanquan; Zhang, Meng</v>
      </c>
      <c r="E65" s="21" t="str">
        <f>INDEX(Refs!S:S,MATCH($C65,Refs!$I:$I,0))</f>
        <v>10.3390/agriculture12091388</v>
      </c>
      <c r="F65" s="23" t="s">
        <v>86</v>
      </c>
      <c r="G65" s="23" t="s">
        <v>87</v>
      </c>
      <c r="I65" s="24" t="s">
        <v>88</v>
      </c>
      <c r="J65" s="26" t="s">
        <v>92</v>
      </c>
      <c r="K65" s="24" t="s">
        <v>88</v>
      </c>
      <c r="L65" s="26" t="s">
        <v>95</v>
      </c>
      <c r="M65" s="24">
        <v>3</v>
      </c>
      <c r="X65" s="27" t="s">
        <v>59</v>
      </c>
      <c r="AF65" s="23" t="s">
        <v>65</v>
      </c>
      <c r="AG65" s="23" t="s">
        <v>75</v>
      </c>
      <c r="AJ65" s="24">
        <v>2020</v>
      </c>
      <c r="AK65" s="30" t="s">
        <v>92</v>
      </c>
      <c r="AL65" s="27">
        <v>13151</v>
      </c>
      <c r="AM65" s="27">
        <v>485</v>
      </c>
      <c r="AN65" s="30" t="s">
        <v>95</v>
      </c>
      <c r="AO65" s="27">
        <v>12447</v>
      </c>
      <c r="AP65" s="27">
        <v>221</v>
      </c>
      <c r="AQ65" s="27" t="s">
        <v>91</v>
      </c>
      <c r="AR65" s="27" t="s">
        <v>76</v>
      </c>
      <c r="AU65" s="26" t="s">
        <v>63</v>
      </c>
      <c r="AV65" s="26" t="s">
        <v>77</v>
      </c>
      <c r="AW65" s="26" t="s">
        <v>63</v>
      </c>
      <c r="AX65" s="26" t="s">
        <v>63</v>
      </c>
      <c r="AY65" s="26" t="s">
        <v>63</v>
      </c>
      <c r="AZ65" s="26" t="s">
        <v>63</v>
      </c>
      <c r="BA65" s="26" t="s">
        <v>63</v>
      </c>
      <c r="BB65" s="26" t="s">
        <v>63</v>
      </c>
      <c r="BC65" s="26" t="s">
        <v>63</v>
      </c>
    </row>
    <row r="66" spans="1:55" ht="11.7">
      <c r="A66" s="20">
        <v>65</v>
      </c>
      <c r="B66" s="21">
        <f>INDEX(Refs!A:A,MATCH($C66,Refs!$I:$I,0))</f>
        <v>6141916</v>
      </c>
      <c r="C66" s="22" t="s">
        <v>85</v>
      </c>
      <c r="D66" s="21" t="str">
        <f>INDEX(Refs!L:L,MATCH($C66,Refs!$I:$I,0))</f>
        <v>Gou, Jiulan; Gu, Xiaofeng; Liu, Lingling; Liu, Yanling; Wei, Quanquan; Zhang, Meng</v>
      </c>
      <c r="E66" s="21" t="str">
        <f>INDEX(Refs!S:S,MATCH($C66,Refs!$I:$I,0))</f>
        <v>10.3390/agriculture12091388</v>
      </c>
      <c r="F66" s="23" t="s">
        <v>86</v>
      </c>
      <c r="G66" s="23" t="s">
        <v>87</v>
      </c>
      <c r="I66" s="24" t="s">
        <v>88</v>
      </c>
      <c r="J66" s="26" t="s">
        <v>93</v>
      </c>
      <c r="K66" s="24" t="s">
        <v>88</v>
      </c>
      <c r="L66" s="26" t="s">
        <v>95</v>
      </c>
      <c r="M66" s="24">
        <v>3</v>
      </c>
      <c r="X66" s="27" t="s">
        <v>59</v>
      </c>
      <c r="AF66" s="23" t="s">
        <v>65</v>
      </c>
      <c r="AG66" s="23" t="s">
        <v>75</v>
      </c>
      <c r="AJ66" s="24">
        <v>2020</v>
      </c>
      <c r="AK66" s="30" t="s">
        <v>93</v>
      </c>
      <c r="AL66" s="27">
        <v>14035</v>
      </c>
      <c r="AM66" s="27">
        <v>211</v>
      </c>
      <c r="AN66" s="30" t="s">
        <v>95</v>
      </c>
      <c r="AO66" s="27">
        <v>12447</v>
      </c>
      <c r="AP66" s="27">
        <v>221</v>
      </c>
      <c r="AQ66" s="27" t="s">
        <v>91</v>
      </c>
      <c r="AR66" s="27" t="s">
        <v>76</v>
      </c>
      <c r="AU66" s="26" t="s">
        <v>63</v>
      </c>
      <c r="AV66" s="26" t="s">
        <v>77</v>
      </c>
      <c r="AW66" s="26" t="s">
        <v>63</v>
      </c>
      <c r="AX66" s="26" t="s">
        <v>63</v>
      </c>
      <c r="AY66" s="26" t="s">
        <v>63</v>
      </c>
      <c r="AZ66" s="26" t="s">
        <v>63</v>
      </c>
      <c r="BA66" s="26" t="s">
        <v>63</v>
      </c>
      <c r="BB66" s="26" t="s">
        <v>63</v>
      </c>
      <c r="BC66" s="26" t="s">
        <v>63</v>
      </c>
    </row>
    <row r="67" spans="1:55" ht="11.7">
      <c r="A67" s="20">
        <v>66</v>
      </c>
      <c r="B67" s="21">
        <f>INDEX(Refs!A:A,MATCH($C67,Refs!$I:$I,0))</f>
        <v>6141916</v>
      </c>
      <c r="C67" s="22" t="s">
        <v>85</v>
      </c>
      <c r="D67" s="21" t="str">
        <f>INDEX(Refs!L:L,MATCH($C67,Refs!$I:$I,0))</f>
        <v>Gou, Jiulan; Gu, Xiaofeng; Liu, Lingling; Liu, Yanling; Wei, Quanquan; Zhang, Meng</v>
      </c>
      <c r="E67" s="21" t="str">
        <f>INDEX(Refs!S:S,MATCH($C67,Refs!$I:$I,0))</f>
        <v>10.3390/agriculture12091388</v>
      </c>
      <c r="F67" s="23" t="s">
        <v>86</v>
      </c>
      <c r="G67" s="23" t="s">
        <v>87</v>
      </c>
      <c r="I67" s="24" t="s">
        <v>88</v>
      </c>
      <c r="J67" s="26" t="s">
        <v>94</v>
      </c>
      <c r="K67" s="24" t="s">
        <v>88</v>
      </c>
      <c r="L67" s="26" t="s">
        <v>95</v>
      </c>
      <c r="M67" s="24">
        <v>3</v>
      </c>
      <c r="X67" s="27" t="s">
        <v>59</v>
      </c>
      <c r="AF67" s="23" t="s">
        <v>65</v>
      </c>
      <c r="AG67" s="23" t="s">
        <v>75</v>
      </c>
      <c r="AJ67" s="24">
        <v>2020</v>
      </c>
      <c r="AK67" s="30" t="s">
        <v>94</v>
      </c>
      <c r="AL67" s="27">
        <v>12982</v>
      </c>
      <c r="AM67" s="27">
        <v>428</v>
      </c>
      <c r="AN67" s="30" t="s">
        <v>95</v>
      </c>
      <c r="AO67" s="27">
        <v>12447</v>
      </c>
      <c r="AP67" s="27">
        <v>221</v>
      </c>
      <c r="AQ67" s="27" t="s">
        <v>91</v>
      </c>
      <c r="AR67" s="27" t="s">
        <v>76</v>
      </c>
      <c r="AU67" s="26" t="s">
        <v>63</v>
      </c>
      <c r="AV67" s="26" t="s">
        <v>77</v>
      </c>
      <c r="AW67" s="26" t="s">
        <v>63</v>
      </c>
      <c r="AX67" s="26" t="s">
        <v>63</v>
      </c>
      <c r="AY67" s="26" t="s">
        <v>63</v>
      </c>
      <c r="AZ67" s="26" t="s">
        <v>63</v>
      </c>
      <c r="BA67" s="26" t="s">
        <v>63</v>
      </c>
      <c r="BB67" s="26" t="s">
        <v>63</v>
      </c>
      <c r="BC67" s="26" t="s">
        <v>63</v>
      </c>
    </row>
    <row r="68" spans="1:55" ht="11.7">
      <c r="A68" s="20">
        <v>67</v>
      </c>
      <c r="B68" s="21">
        <f>INDEX(Refs!A:A,MATCH($C68,Refs!$I:$I,0))</f>
        <v>6141916</v>
      </c>
      <c r="C68" s="22" t="s">
        <v>85</v>
      </c>
      <c r="D68" s="21" t="str">
        <f>INDEX(Refs!L:L,MATCH($C68,Refs!$I:$I,0))</f>
        <v>Gou, Jiulan; Gu, Xiaofeng; Liu, Lingling; Liu, Yanling; Wei, Quanquan; Zhang, Meng</v>
      </c>
      <c r="E68" s="21" t="str">
        <f>INDEX(Refs!S:S,MATCH($C68,Refs!$I:$I,0))</f>
        <v>10.3390/agriculture12091388</v>
      </c>
      <c r="F68" s="23" t="s">
        <v>86</v>
      </c>
      <c r="G68" s="23" t="s">
        <v>87</v>
      </c>
      <c r="I68" s="24" t="s">
        <v>88</v>
      </c>
      <c r="J68" s="26" t="s">
        <v>89</v>
      </c>
      <c r="K68" s="24" t="s">
        <v>88</v>
      </c>
      <c r="L68" s="26" t="s">
        <v>90</v>
      </c>
      <c r="M68" s="24">
        <v>3</v>
      </c>
      <c r="X68" s="27" t="s">
        <v>59</v>
      </c>
      <c r="AF68" s="23" t="s">
        <v>65</v>
      </c>
      <c r="AG68" s="23" t="s">
        <v>75</v>
      </c>
      <c r="AJ68" s="24">
        <v>2021</v>
      </c>
      <c r="AK68" s="30" t="s">
        <v>89</v>
      </c>
      <c r="AL68" s="27">
        <v>14668</v>
      </c>
      <c r="AM68" s="27">
        <v>201</v>
      </c>
      <c r="AN68" s="30" t="s">
        <v>90</v>
      </c>
      <c r="AO68" s="27">
        <v>7812</v>
      </c>
      <c r="AP68" s="27">
        <v>314</v>
      </c>
      <c r="AQ68" s="27" t="s">
        <v>91</v>
      </c>
      <c r="AR68" s="27" t="s">
        <v>76</v>
      </c>
      <c r="AU68" s="26" t="s">
        <v>63</v>
      </c>
      <c r="AV68" s="26" t="s">
        <v>77</v>
      </c>
      <c r="AW68" s="26" t="s">
        <v>63</v>
      </c>
      <c r="AX68" s="26" t="s">
        <v>63</v>
      </c>
      <c r="AY68" s="26" t="s">
        <v>63</v>
      </c>
      <c r="AZ68" s="26" t="s">
        <v>63</v>
      </c>
      <c r="BA68" s="26" t="s">
        <v>63</v>
      </c>
      <c r="BB68" s="26" t="s">
        <v>63</v>
      </c>
      <c r="BC68" s="26" t="s">
        <v>63</v>
      </c>
    </row>
    <row r="69" spans="1:55" ht="11.7">
      <c r="A69" s="20">
        <v>68</v>
      </c>
      <c r="B69" s="21">
        <f>INDEX(Refs!A:A,MATCH($C69,Refs!$I:$I,0))</f>
        <v>6141916</v>
      </c>
      <c r="C69" s="22" t="s">
        <v>85</v>
      </c>
      <c r="D69" s="21" t="str">
        <f>INDEX(Refs!L:L,MATCH($C69,Refs!$I:$I,0))</f>
        <v>Gou, Jiulan; Gu, Xiaofeng; Liu, Lingling; Liu, Yanling; Wei, Quanquan; Zhang, Meng</v>
      </c>
      <c r="E69" s="21" t="str">
        <f>INDEX(Refs!S:S,MATCH($C69,Refs!$I:$I,0))</f>
        <v>10.3390/agriculture12091388</v>
      </c>
      <c r="F69" s="23" t="s">
        <v>86</v>
      </c>
      <c r="G69" s="23" t="s">
        <v>87</v>
      </c>
      <c r="I69" s="24" t="s">
        <v>88</v>
      </c>
      <c r="J69" s="26" t="s">
        <v>92</v>
      </c>
      <c r="K69" s="24" t="s">
        <v>88</v>
      </c>
      <c r="L69" s="26" t="s">
        <v>90</v>
      </c>
      <c r="M69" s="24">
        <v>3</v>
      </c>
      <c r="X69" s="27" t="s">
        <v>59</v>
      </c>
      <c r="AF69" s="23" t="s">
        <v>65</v>
      </c>
      <c r="AG69" s="23" t="s">
        <v>75</v>
      </c>
      <c r="AJ69" s="24">
        <v>2021</v>
      </c>
      <c r="AK69" s="30" t="s">
        <v>92</v>
      </c>
      <c r="AL69" s="27">
        <v>15283</v>
      </c>
      <c r="AM69" s="27">
        <v>318</v>
      </c>
      <c r="AN69" s="30" t="s">
        <v>90</v>
      </c>
      <c r="AO69" s="27">
        <v>7812</v>
      </c>
      <c r="AP69" s="27">
        <v>314</v>
      </c>
      <c r="AQ69" s="27" t="s">
        <v>91</v>
      </c>
      <c r="AR69" s="27" t="s">
        <v>76</v>
      </c>
      <c r="AU69" s="26" t="s">
        <v>63</v>
      </c>
      <c r="AV69" s="26" t="s">
        <v>77</v>
      </c>
      <c r="AW69" s="26" t="s">
        <v>63</v>
      </c>
      <c r="AX69" s="26" t="s">
        <v>63</v>
      </c>
      <c r="AY69" s="26" t="s">
        <v>63</v>
      </c>
      <c r="AZ69" s="26" t="s">
        <v>63</v>
      </c>
      <c r="BA69" s="26" t="s">
        <v>63</v>
      </c>
      <c r="BB69" s="26" t="s">
        <v>63</v>
      </c>
      <c r="BC69" s="26" t="s">
        <v>63</v>
      </c>
    </row>
    <row r="70" spans="1:55" ht="11.7">
      <c r="A70" s="20">
        <v>69</v>
      </c>
      <c r="B70" s="21">
        <f>INDEX(Refs!A:A,MATCH($C70,Refs!$I:$I,0))</f>
        <v>6141916</v>
      </c>
      <c r="C70" s="22" t="s">
        <v>85</v>
      </c>
      <c r="D70" s="21" t="str">
        <f>INDEX(Refs!L:L,MATCH($C70,Refs!$I:$I,0))</f>
        <v>Gou, Jiulan; Gu, Xiaofeng; Liu, Lingling; Liu, Yanling; Wei, Quanquan; Zhang, Meng</v>
      </c>
      <c r="E70" s="21" t="str">
        <f>INDEX(Refs!S:S,MATCH($C70,Refs!$I:$I,0))</f>
        <v>10.3390/agriculture12091388</v>
      </c>
      <c r="F70" s="23" t="s">
        <v>86</v>
      </c>
      <c r="G70" s="23" t="s">
        <v>87</v>
      </c>
      <c r="I70" s="24" t="s">
        <v>88</v>
      </c>
      <c r="J70" s="26" t="s">
        <v>93</v>
      </c>
      <c r="K70" s="24" t="s">
        <v>88</v>
      </c>
      <c r="L70" s="26" t="s">
        <v>90</v>
      </c>
      <c r="M70" s="24">
        <v>3</v>
      </c>
      <c r="X70" s="27" t="s">
        <v>59</v>
      </c>
      <c r="AF70" s="23" t="s">
        <v>65</v>
      </c>
      <c r="AG70" s="23" t="s">
        <v>75</v>
      </c>
      <c r="AJ70" s="24">
        <v>2021</v>
      </c>
      <c r="AK70" s="30" t="s">
        <v>93</v>
      </c>
      <c r="AL70" s="27">
        <v>17601</v>
      </c>
      <c r="AM70" s="27">
        <v>296</v>
      </c>
      <c r="AN70" s="30" t="s">
        <v>90</v>
      </c>
      <c r="AO70" s="27">
        <v>7812</v>
      </c>
      <c r="AP70" s="27">
        <v>314</v>
      </c>
      <c r="AQ70" s="27" t="s">
        <v>91</v>
      </c>
      <c r="AR70" s="27" t="s">
        <v>76</v>
      </c>
      <c r="AU70" s="26" t="s">
        <v>63</v>
      </c>
      <c r="AV70" s="26" t="s">
        <v>77</v>
      </c>
      <c r="AW70" s="26" t="s">
        <v>63</v>
      </c>
      <c r="AX70" s="26" t="s">
        <v>63</v>
      </c>
      <c r="AY70" s="26" t="s">
        <v>63</v>
      </c>
      <c r="AZ70" s="26" t="s">
        <v>63</v>
      </c>
      <c r="BA70" s="26" t="s">
        <v>63</v>
      </c>
      <c r="BB70" s="26" t="s">
        <v>63</v>
      </c>
      <c r="BC70" s="26" t="s">
        <v>63</v>
      </c>
    </row>
    <row r="71" spans="1:55" ht="11.7">
      <c r="A71" s="20">
        <v>70</v>
      </c>
      <c r="B71" s="21">
        <f>INDEX(Refs!A:A,MATCH($C71,Refs!$I:$I,0))</f>
        <v>6141916</v>
      </c>
      <c r="C71" s="22" t="s">
        <v>85</v>
      </c>
      <c r="D71" s="21" t="str">
        <f>INDEX(Refs!L:L,MATCH($C71,Refs!$I:$I,0))</f>
        <v>Gou, Jiulan; Gu, Xiaofeng; Liu, Lingling; Liu, Yanling; Wei, Quanquan; Zhang, Meng</v>
      </c>
      <c r="E71" s="21" t="str">
        <f>INDEX(Refs!S:S,MATCH($C71,Refs!$I:$I,0))</f>
        <v>10.3390/agriculture12091388</v>
      </c>
      <c r="F71" s="23" t="s">
        <v>86</v>
      </c>
      <c r="G71" s="23" t="s">
        <v>87</v>
      </c>
      <c r="I71" s="24" t="s">
        <v>88</v>
      </c>
      <c r="J71" s="26" t="s">
        <v>94</v>
      </c>
      <c r="K71" s="24" t="s">
        <v>88</v>
      </c>
      <c r="L71" s="26" t="s">
        <v>90</v>
      </c>
      <c r="M71" s="24">
        <v>3</v>
      </c>
      <c r="X71" s="27" t="s">
        <v>59</v>
      </c>
      <c r="AF71" s="23" t="s">
        <v>65</v>
      </c>
      <c r="AG71" s="23" t="s">
        <v>75</v>
      </c>
      <c r="AJ71" s="24">
        <v>2021</v>
      </c>
      <c r="AK71" s="30" t="s">
        <v>94</v>
      </c>
      <c r="AL71" s="27">
        <v>15449</v>
      </c>
      <c r="AM71" s="27">
        <v>400</v>
      </c>
      <c r="AN71" s="30" t="s">
        <v>90</v>
      </c>
      <c r="AO71" s="27">
        <v>7812</v>
      </c>
      <c r="AP71" s="27">
        <v>314</v>
      </c>
      <c r="AQ71" s="27" t="s">
        <v>91</v>
      </c>
      <c r="AR71" s="27" t="s">
        <v>76</v>
      </c>
      <c r="AU71" s="26" t="s">
        <v>63</v>
      </c>
      <c r="AV71" s="26" t="s">
        <v>77</v>
      </c>
      <c r="AW71" s="26" t="s">
        <v>63</v>
      </c>
      <c r="AX71" s="26" t="s">
        <v>63</v>
      </c>
      <c r="AY71" s="26" t="s">
        <v>63</v>
      </c>
      <c r="AZ71" s="26" t="s">
        <v>63</v>
      </c>
      <c r="BA71" s="26" t="s">
        <v>63</v>
      </c>
      <c r="BB71" s="26" t="s">
        <v>63</v>
      </c>
      <c r="BC71" s="26" t="s">
        <v>63</v>
      </c>
    </row>
    <row r="72" spans="1:55" ht="11.7">
      <c r="A72" s="20">
        <v>71</v>
      </c>
      <c r="B72" s="21">
        <f>INDEX(Refs!A:A,MATCH($C72,Refs!$I:$I,0))</f>
        <v>6141916</v>
      </c>
      <c r="C72" s="22" t="s">
        <v>85</v>
      </c>
      <c r="D72" s="21" t="str">
        <f>INDEX(Refs!L:L,MATCH($C72,Refs!$I:$I,0))</f>
        <v>Gou, Jiulan; Gu, Xiaofeng; Liu, Lingling; Liu, Yanling; Wei, Quanquan; Zhang, Meng</v>
      </c>
      <c r="E72" s="21" t="str">
        <f>INDEX(Refs!S:S,MATCH($C72,Refs!$I:$I,0))</f>
        <v>10.3390/agriculture12091388</v>
      </c>
      <c r="F72" s="23" t="s">
        <v>86</v>
      </c>
      <c r="G72" s="23" t="s">
        <v>87</v>
      </c>
      <c r="I72" s="24" t="s">
        <v>88</v>
      </c>
      <c r="J72" s="26" t="s">
        <v>89</v>
      </c>
      <c r="K72" s="24" t="s">
        <v>88</v>
      </c>
      <c r="L72" s="26" t="s">
        <v>95</v>
      </c>
      <c r="M72" s="24">
        <v>3</v>
      </c>
      <c r="X72" s="27" t="s">
        <v>59</v>
      </c>
      <c r="AF72" s="23" t="s">
        <v>65</v>
      </c>
      <c r="AG72" s="23" t="s">
        <v>75</v>
      </c>
      <c r="AJ72" s="24">
        <v>2021</v>
      </c>
      <c r="AK72" s="30" t="s">
        <v>89</v>
      </c>
      <c r="AL72" s="27">
        <v>14668</v>
      </c>
      <c r="AM72" s="27">
        <v>201</v>
      </c>
      <c r="AN72" s="30" t="s">
        <v>95</v>
      </c>
      <c r="AO72" s="27">
        <v>11629</v>
      </c>
      <c r="AP72" s="27">
        <v>252</v>
      </c>
      <c r="AQ72" s="27" t="s">
        <v>91</v>
      </c>
      <c r="AR72" s="27" t="s">
        <v>76</v>
      </c>
      <c r="AU72" s="26" t="s">
        <v>63</v>
      </c>
      <c r="AV72" s="26" t="s">
        <v>77</v>
      </c>
      <c r="AW72" s="26" t="s">
        <v>63</v>
      </c>
      <c r="AX72" s="26" t="s">
        <v>63</v>
      </c>
      <c r="AY72" s="26" t="s">
        <v>63</v>
      </c>
      <c r="AZ72" s="26" t="s">
        <v>63</v>
      </c>
      <c r="BA72" s="26" t="s">
        <v>63</v>
      </c>
      <c r="BB72" s="26" t="s">
        <v>63</v>
      </c>
      <c r="BC72" s="26" t="s">
        <v>63</v>
      </c>
    </row>
    <row r="73" spans="1:55" ht="11.7">
      <c r="A73" s="20">
        <v>72</v>
      </c>
      <c r="B73" s="21">
        <f>INDEX(Refs!A:A,MATCH($C73,Refs!$I:$I,0))</f>
        <v>6141916</v>
      </c>
      <c r="C73" s="22" t="s">
        <v>85</v>
      </c>
      <c r="D73" s="21" t="str">
        <f>INDEX(Refs!L:L,MATCH($C73,Refs!$I:$I,0))</f>
        <v>Gou, Jiulan; Gu, Xiaofeng; Liu, Lingling; Liu, Yanling; Wei, Quanquan; Zhang, Meng</v>
      </c>
      <c r="E73" s="21" t="str">
        <f>INDEX(Refs!S:S,MATCH($C73,Refs!$I:$I,0))</f>
        <v>10.3390/agriculture12091388</v>
      </c>
      <c r="F73" s="23" t="s">
        <v>86</v>
      </c>
      <c r="G73" s="23" t="s">
        <v>87</v>
      </c>
      <c r="I73" s="24" t="s">
        <v>88</v>
      </c>
      <c r="J73" s="26" t="s">
        <v>92</v>
      </c>
      <c r="K73" s="24" t="s">
        <v>88</v>
      </c>
      <c r="L73" s="26" t="s">
        <v>95</v>
      </c>
      <c r="M73" s="24">
        <v>3</v>
      </c>
      <c r="X73" s="27" t="s">
        <v>59</v>
      </c>
      <c r="AF73" s="23" t="s">
        <v>65</v>
      </c>
      <c r="AG73" s="23" t="s">
        <v>75</v>
      </c>
      <c r="AJ73" s="24">
        <v>2021</v>
      </c>
      <c r="AK73" s="30" t="s">
        <v>92</v>
      </c>
      <c r="AL73" s="27">
        <v>15283</v>
      </c>
      <c r="AM73" s="27">
        <v>318</v>
      </c>
      <c r="AN73" s="30" t="s">
        <v>95</v>
      </c>
      <c r="AO73" s="27">
        <v>11629</v>
      </c>
      <c r="AP73" s="27">
        <v>252</v>
      </c>
      <c r="AQ73" s="27" t="s">
        <v>91</v>
      </c>
      <c r="AR73" s="27" t="s">
        <v>76</v>
      </c>
      <c r="AU73" s="26" t="s">
        <v>63</v>
      </c>
      <c r="AV73" s="26" t="s">
        <v>77</v>
      </c>
      <c r="AW73" s="26" t="s">
        <v>63</v>
      </c>
      <c r="AX73" s="26" t="s">
        <v>63</v>
      </c>
      <c r="AY73" s="26" t="s">
        <v>63</v>
      </c>
      <c r="AZ73" s="26" t="s">
        <v>63</v>
      </c>
      <c r="BA73" s="26" t="s">
        <v>63</v>
      </c>
      <c r="BB73" s="26" t="s">
        <v>63</v>
      </c>
      <c r="BC73" s="26" t="s">
        <v>63</v>
      </c>
    </row>
    <row r="74" spans="1:55" ht="11.7">
      <c r="A74" s="20">
        <v>73</v>
      </c>
      <c r="B74" s="21">
        <f>INDEX(Refs!A:A,MATCH($C74,Refs!$I:$I,0))</f>
        <v>6141916</v>
      </c>
      <c r="C74" s="22" t="s">
        <v>85</v>
      </c>
      <c r="D74" s="21" t="str">
        <f>INDEX(Refs!L:L,MATCH($C74,Refs!$I:$I,0))</f>
        <v>Gou, Jiulan; Gu, Xiaofeng; Liu, Lingling; Liu, Yanling; Wei, Quanquan; Zhang, Meng</v>
      </c>
      <c r="E74" s="21" t="str">
        <f>INDEX(Refs!S:S,MATCH($C74,Refs!$I:$I,0))</f>
        <v>10.3390/agriculture12091388</v>
      </c>
      <c r="F74" s="23" t="s">
        <v>86</v>
      </c>
      <c r="G74" s="23" t="s">
        <v>87</v>
      </c>
      <c r="I74" s="24" t="s">
        <v>88</v>
      </c>
      <c r="J74" s="26" t="s">
        <v>93</v>
      </c>
      <c r="K74" s="24" t="s">
        <v>88</v>
      </c>
      <c r="L74" s="26" t="s">
        <v>95</v>
      </c>
      <c r="M74" s="24">
        <v>3</v>
      </c>
      <c r="X74" s="27" t="s">
        <v>59</v>
      </c>
      <c r="AF74" s="23" t="s">
        <v>65</v>
      </c>
      <c r="AG74" s="23" t="s">
        <v>75</v>
      </c>
      <c r="AJ74" s="24">
        <v>2021</v>
      </c>
      <c r="AK74" s="30" t="s">
        <v>93</v>
      </c>
      <c r="AL74" s="27">
        <v>17601</v>
      </c>
      <c r="AM74" s="27">
        <v>296</v>
      </c>
      <c r="AN74" s="30" t="s">
        <v>95</v>
      </c>
      <c r="AO74" s="27">
        <v>11629</v>
      </c>
      <c r="AP74" s="27">
        <v>252</v>
      </c>
      <c r="AQ74" s="27" t="s">
        <v>91</v>
      </c>
      <c r="AR74" s="27" t="s">
        <v>76</v>
      </c>
      <c r="AU74" s="26" t="s">
        <v>63</v>
      </c>
      <c r="AV74" s="26" t="s">
        <v>77</v>
      </c>
      <c r="AW74" s="26" t="s">
        <v>63</v>
      </c>
      <c r="AX74" s="26" t="s">
        <v>63</v>
      </c>
      <c r="AY74" s="26" t="s">
        <v>63</v>
      </c>
      <c r="AZ74" s="26" t="s">
        <v>63</v>
      </c>
      <c r="BA74" s="26" t="s">
        <v>63</v>
      </c>
      <c r="BB74" s="26" t="s">
        <v>63</v>
      </c>
      <c r="BC74" s="26" t="s">
        <v>63</v>
      </c>
    </row>
    <row r="75" spans="1:55" ht="11.7">
      <c r="A75" s="20">
        <v>74</v>
      </c>
      <c r="B75" s="21">
        <f>INDEX(Refs!A:A,MATCH($C75,Refs!$I:$I,0))</f>
        <v>6141916</v>
      </c>
      <c r="C75" s="22" t="s">
        <v>85</v>
      </c>
      <c r="D75" s="21" t="str">
        <f>INDEX(Refs!L:L,MATCH($C75,Refs!$I:$I,0))</f>
        <v>Gou, Jiulan; Gu, Xiaofeng; Liu, Lingling; Liu, Yanling; Wei, Quanquan; Zhang, Meng</v>
      </c>
      <c r="E75" s="21" t="str">
        <f>INDEX(Refs!S:S,MATCH($C75,Refs!$I:$I,0))</f>
        <v>10.3390/agriculture12091388</v>
      </c>
      <c r="F75" s="23" t="s">
        <v>86</v>
      </c>
      <c r="G75" s="23" t="s">
        <v>87</v>
      </c>
      <c r="I75" s="24" t="s">
        <v>88</v>
      </c>
      <c r="J75" s="26" t="s">
        <v>94</v>
      </c>
      <c r="K75" s="24" t="s">
        <v>88</v>
      </c>
      <c r="L75" s="26" t="s">
        <v>95</v>
      </c>
      <c r="M75" s="24">
        <v>3</v>
      </c>
      <c r="X75" s="27" t="s">
        <v>59</v>
      </c>
      <c r="AF75" s="23" t="s">
        <v>65</v>
      </c>
      <c r="AG75" s="23" t="s">
        <v>75</v>
      </c>
      <c r="AJ75" s="24">
        <v>2021</v>
      </c>
      <c r="AK75" s="30" t="s">
        <v>94</v>
      </c>
      <c r="AL75" s="27">
        <v>15449</v>
      </c>
      <c r="AM75" s="27">
        <v>400</v>
      </c>
      <c r="AN75" s="30" t="s">
        <v>95</v>
      </c>
      <c r="AO75" s="27">
        <v>11629</v>
      </c>
      <c r="AP75" s="27">
        <v>252</v>
      </c>
      <c r="AQ75" s="27" t="s">
        <v>91</v>
      </c>
      <c r="AR75" s="27" t="s">
        <v>76</v>
      </c>
      <c r="AU75" s="26" t="s">
        <v>63</v>
      </c>
      <c r="AV75" s="26" t="s">
        <v>77</v>
      </c>
      <c r="AW75" s="26" t="s">
        <v>63</v>
      </c>
      <c r="AX75" s="26" t="s">
        <v>63</v>
      </c>
      <c r="AY75" s="26" t="s">
        <v>63</v>
      </c>
      <c r="AZ75" s="26" t="s">
        <v>63</v>
      </c>
      <c r="BA75" s="26" t="s">
        <v>63</v>
      </c>
      <c r="BB75" s="26" t="s">
        <v>63</v>
      </c>
      <c r="BC75" s="26" t="s">
        <v>63</v>
      </c>
    </row>
    <row r="76" spans="1:55" ht="11.7">
      <c r="A76" s="20">
        <v>75</v>
      </c>
      <c r="B76" s="21">
        <f>INDEX(Refs!A:A,MATCH($C76,Refs!$I:$I,0))</f>
        <v>6141916</v>
      </c>
      <c r="C76" s="22" t="s">
        <v>85</v>
      </c>
      <c r="D76" s="21" t="str">
        <f>INDEX(Refs!L:L,MATCH($C76,Refs!$I:$I,0))</f>
        <v>Gou, Jiulan; Gu, Xiaofeng; Liu, Lingling; Liu, Yanling; Wei, Quanquan; Zhang, Meng</v>
      </c>
      <c r="E76" s="21" t="str">
        <f>INDEX(Refs!S:S,MATCH($C76,Refs!$I:$I,0))</f>
        <v>10.3390/agriculture12091388</v>
      </c>
      <c r="F76" s="23" t="s">
        <v>86</v>
      </c>
      <c r="G76" s="23" t="s">
        <v>87</v>
      </c>
      <c r="I76" s="24" t="s">
        <v>88</v>
      </c>
      <c r="J76" s="26" t="s">
        <v>89</v>
      </c>
      <c r="K76" s="24" t="s">
        <v>88</v>
      </c>
      <c r="L76" s="26" t="s">
        <v>95</v>
      </c>
      <c r="M76" s="24">
        <v>3</v>
      </c>
      <c r="X76" s="27" t="s">
        <v>59</v>
      </c>
      <c r="AF76" s="23" t="s">
        <v>96</v>
      </c>
      <c r="AG76" s="23" t="s">
        <v>75</v>
      </c>
      <c r="AJ76" s="24">
        <v>2020</v>
      </c>
      <c r="AK76" s="30" t="str">
        <f t="shared" ref="AK76:AK130" si="2">J76</f>
        <v>Biochar at 1875 kg/ha</v>
      </c>
      <c r="AL76" s="27">
        <v>1062</v>
      </c>
      <c r="AN76" s="30" t="str">
        <f t="shared" ref="AN76:AN130" si="3">L76</f>
        <v>Traditional Fertilizer</v>
      </c>
      <c r="AO76" s="27">
        <v>1118</v>
      </c>
      <c r="AR76" s="27" t="s">
        <v>76</v>
      </c>
      <c r="AU76" s="26" t="s">
        <v>63</v>
      </c>
      <c r="AV76" s="26" t="s">
        <v>77</v>
      </c>
      <c r="AW76" s="26" t="s">
        <v>63</v>
      </c>
      <c r="AX76" s="26" t="s">
        <v>63</v>
      </c>
      <c r="AY76" s="26" t="s">
        <v>63</v>
      </c>
      <c r="AZ76" s="26" t="s">
        <v>63</v>
      </c>
      <c r="BA76" s="26" t="s">
        <v>63</v>
      </c>
      <c r="BB76" s="26" t="s">
        <v>63</v>
      </c>
      <c r="BC76" s="26" t="s">
        <v>63</v>
      </c>
    </row>
    <row r="77" spans="1:55" ht="11.7">
      <c r="A77" s="20">
        <v>76</v>
      </c>
      <c r="B77" s="21">
        <f>INDEX(Refs!A:A,MATCH($C77,Refs!$I:$I,0))</f>
        <v>6141916</v>
      </c>
      <c r="C77" s="22" t="s">
        <v>85</v>
      </c>
      <c r="D77" s="21" t="str">
        <f>INDEX(Refs!L:L,MATCH($C77,Refs!$I:$I,0))</f>
        <v>Gou, Jiulan; Gu, Xiaofeng; Liu, Lingling; Liu, Yanling; Wei, Quanquan; Zhang, Meng</v>
      </c>
      <c r="E77" s="21" t="str">
        <f>INDEX(Refs!S:S,MATCH($C77,Refs!$I:$I,0))</f>
        <v>10.3390/agriculture12091388</v>
      </c>
      <c r="F77" s="23" t="s">
        <v>86</v>
      </c>
      <c r="G77" s="23" t="s">
        <v>87</v>
      </c>
      <c r="I77" s="24" t="s">
        <v>88</v>
      </c>
      <c r="J77" s="26" t="s">
        <v>92</v>
      </c>
      <c r="K77" s="24" t="s">
        <v>88</v>
      </c>
      <c r="L77" s="26" t="s">
        <v>95</v>
      </c>
      <c r="M77" s="24">
        <v>3</v>
      </c>
      <c r="X77" s="27" t="s">
        <v>59</v>
      </c>
      <c r="AF77" s="23" t="s">
        <v>96</v>
      </c>
      <c r="AG77" s="23" t="s">
        <v>75</v>
      </c>
      <c r="AJ77" s="24">
        <v>2020</v>
      </c>
      <c r="AK77" s="30" t="str">
        <f t="shared" si="2"/>
        <v>Biochar at 2250 kg/ha</v>
      </c>
      <c r="AL77" s="27">
        <v>1230</v>
      </c>
      <c r="AN77" s="30" t="str">
        <f t="shared" si="3"/>
        <v>Traditional Fertilizer</v>
      </c>
      <c r="AO77" s="27">
        <v>1118</v>
      </c>
      <c r="AR77" s="27" t="s">
        <v>76</v>
      </c>
      <c r="AU77" s="26" t="s">
        <v>63</v>
      </c>
      <c r="AV77" s="26" t="s">
        <v>77</v>
      </c>
      <c r="AW77" s="26" t="s">
        <v>63</v>
      </c>
      <c r="AX77" s="26" t="s">
        <v>63</v>
      </c>
      <c r="AY77" s="26" t="s">
        <v>63</v>
      </c>
      <c r="AZ77" s="26" t="s">
        <v>63</v>
      </c>
      <c r="BA77" s="26" t="s">
        <v>63</v>
      </c>
      <c r="BB77" s="26" t="s">
        <v>63</v>
      </c>
      <c r="BC77" s="26" t="s">
        <v>63</v>
      </c>
    </row>
    <row r="78" spans="1:55" ht="11.7">
      <c r="A78" s="20">
        <v>77</v>
      </c>
      <c r="B78" s="21">
        <f>INDEX(Refs!A:A,MATCH($C78,Refs!$I:$I,0))</f>
        <v>6141916</v>
      </c>
      <c r="C78" s="22" t="s">
        <v>85</v>
      </c>
      <c r="D78" s="21" t="str">
        <f>INDEX(Refs!L:L,MATCH($C78,Refs!$I:$I,0))</f>
        <v>Gou, Jiulan; Gu, Xiaofeng; Liu, Lingling; Liu, Yanling; Wei, Quanquan; Zhang, Meng</v>
      </c>
      <c r="E78" s="21" t="str">
        <f>INDEX(Refs!S:S,MATCH($C78,Refs!$I:$I,0))</f>
        <v>10.3390/agriculture12091388</v>
      </c>
      <c r="F78" s="23" t="s">
        <v>86</v>
      </c>
      <c r="G78" s="23" t="s">
        <v>87</v>
      </c>
      <c r="I78" s="24" t="s">
        <v>88</v>
      </c>
      <c r="J78" s="26" t="s">
        <v>93</v>
      </c>
      <c r="K78" s="24" t="s">
        <v>88</v>
      </c>
      <c r="L78" s="26" t="s">
        <v>95</v>
      </c>
      <c r="M78" s="24">
        <v>3</v>
      </c>
      <c r="X78" s="27" t="s">
        <v>59</v>
      </c>
      <c r="AF78" s="23" t="s">
        <v>96</v>
      </c>
      <c r="AG78" s="23" t="s">
        <v>75</v>
      </c>
      <c r="AJ78" s="24">
        <v>2020</v>
      </c>
      <c r="AK78" s="30" t="str">
        <f t="shared" si="2"/>
        <v>Biochar at 2625 kg/ha</v>
      </c>
      <c r="AL78" s="27">
        <v>1397</v>
      </c>
      <c r="AN78" s="30" t="str">
        <f t="shared" si="3"/>
        <v>Traditional Fertilizer</v>
      </c>
      <c r="AO78" s="27">
        <v>1118</v>
      </c>
      <c r="AR78" s="27" t="s">
        <v>76</v>
      </c>
      <c r="AU78" s="26" t="s">
        <v>63</v>
      </c>
      <c r="AV78" s="26" t="s">
        <v>77</v>
      </c>
      <c r="AW78" s="26" t="s">
        <v>63</v>
      </c>
      <c r="AX78" s="26" t="s">
        <v>63</v>
      </c>
      <c r="AY78" s="26" t="s">
        <v>63</v>
      </c>
      <c r="AZ78" s="26" t="s">
        <v>63</v>
      </c>
      <c r="BA78" s="26" t="s">
        <v>63</v>
      </c>
      <c r="BB78" s="26" t="s">
        <v>63</v>
      </c>
      <c r="BC78" s="26" t="s">
        <v>63</v>
      </c>
    </row>
    <row r="79" spans="1:55" ht="11.7">
      <c r="A79" s="20">
        <v>78</v>
      </c>
      <c r="B79" s="21">
        <f>INDEX(Refs!A:A,MATCH($C79,Refs!$I:$I,0))</f>
        <v>6141916</v>
      </c>
      <c r="C79" s="22" t="s">
        <v>85</v>
      </c>
      <c r="D79" s="21" t="str">
        <f>INDEX(Refs!L:L,MATCH($C79,Refs!$I:$I,0))</f>
        <v>Gou, Jiulan; Gu, Xiaofeng; Liu, Lingling; Liu, Yanling; Wei, Quanquan; Zhang, Meng</v>
      </c>
      <c r="E79" s="21" t="str">
        <f>INDEX(Refs!S:S,MATCH($C79,Refs!$I:$I,0))</f>
        <v>10.3390/agriculture12091388</v>
      </c>
      <c r="F79" s="23" t="s">
        <v>86</v>
      </c>
      <c r="G79" s="23" t="s">
        <v>87</v>
      </c>
      <c r="I79" s="24" t="s">
        <v>88</v>
      </c>
      <c r="J79" s="26" t="s">
        <v>94</v>
      </c>
      <c r="K79" s="24" t="s">
        <v>88</v>
      </c>
      <c r="L79" s="26" t="s">
        <v>95</v>
      </c>
      <c r="M79" s="24">
        <v>3</v>
      </c>
      <c r="X79" s="27" t="s">
        <v>59</v>
      </c>
      <c r="AF79" s="23" t="s">
        <v>96</v>
      </c>
      <c r="AG79" s="23" t="s">
        <v>75</v>
      </c>
      <c r="AJ79" s="24">
        <v>2020</v>
      </c>
      <c r="AK79" s="30" t="str">
        <f t="shared" si="2"/>
        <v>Biochar at 3000 kg/ha</v>
      </c>
      <c r="AL79" s="27">
        <v>1565</v>
      </c>
      <c r="AN79" s="30" t="str">
        <f t="shared" si="3"/>
        <v>Traditional Fertilizer</v>
      </c>
      <c r="AO79" s="27">
        <v>1118</v>
      </c>
      <c r="AR79" s="27" t="s">
        <v>76</v>
      </c>
      <c r="AU79" s="26" t="s">
        <v>63</v>
      </c>
      <c r="AV79" s="26" t="s">
        <v>77</v>
      </c>
      <c r="AW79" s="26" t="s">
        <v>63</v>
      </c>
      <c r="AX79" s="26" t="s">
        <v>63</v>
      </c>
      <c r="AY79" s="26" t="s">
        <v>63</v>
      </c>
      <c r="AZ79" s="26" t="s">
        <v>63</v>
      </c>
      <c r="BA79" s="26" t="s">
        <v>63</v>
      </c>
      <c r="BB79" s="26" t="s">
        <v>63</v>
      </c>
      <c r="BC79" s="26" t="s">
        <v>63</v>
      </c>
    </row>
    <row r="80" spans="1:55" ht="11.7">
      <c r="A80" s="20">
        <v>79</v>
      </c>
      <c r="B80" s="21">
        <f>INDEX(Refs!A:A,MATCH($C80,Refs!$I:$I,0))</f>
        <v>6141916</v>
      </c>
      <c r="C80" s="22" t="s">
        <v>85</v>
      </c>
      <c r="D80" s="21" t="str">
        <f>INDEX(Refs!L:L,MATCH($C80,Refs!$I:$I,0))</f>
        <v>Gou, Jiulan; Gu, Xiaofeng; Liu, Lingling; Liu, Yanling; Wei, Quanquan; Zhang, Meng</v>
      </c>
      <c r="E80" s="21" t="str">
        <f>INDEX(Refs!S:S,MATCH($C80,Refs!$I:$I,0))</f>
        <v>10.3390/agriculture12091388</v>
      </c>
      <c r="F80" s="23" t="s">
        <v>86</v>
      </c>
      <c r="G80" s="23" t="s">
        <v>87</v>
      </c>
      <c r="I80" s="24" t="s">
        <v>88</v>
      </c>
      <c r="J80" s="26" t="s">
        <v>89</v>
      </c>
      <c r="K80" s="24" t="s">
        <v>88</v>
      </c>
      <c r="L80" s="26" t="s">
        <v>95</v>
      </c>
      <c r="M80" s="24">
        <v>3</v>
      </c>
      <c r="X80" s="27" t="s">
        <v>59</v>
      </c>
      <c r="AF80" s="23" t="s">
        <v>96</v>
      </c>
      <c r="AG80" s="23" t="s">
        <v>75</v>
      </c>
      <c r="AJ80" s="24">
        <v>2021</v>
      </c>
      <c r="AK80" s="30" t="str">
        <f t="shared" si="2"/>
        <v>Biochar at 1875 kg/ha</v>
      </c>
      <c r="AL80" s="27">
        <v>1062</v>
      </c>
      <c r="AN80" s="30" t="str">
        <f t="shared" si="3"/>
        <v>Traditional Fertilizer</v>
      </c>
      <c r="AO80" s="27">
        <v>1118</v>
      </c>
      <c r="AR80" s="27" t="s">
        <v>76</v>
      </c>
      <c r="AU80" s="26" t="s">
        <v>63</v>
      </c>
      <c r="AV80" s="26" t="s">
        <v>77</v>
      </c>
      <c r="AW80" s="26" t="s">
        <v>63</v>
      </c>
      <c r="AX80" s="26" t="s">
        <v>63</v>
      </c>
      <c r="AY80" s="26" t="s">
        <v>63</v>
      </c>
      <c r="AZ80" s="26" t="s">
        <v>63</v>
      </c>
      <c r="BA80" s="26" t="s">
        <v>63</v>
      </c>
      <c r="BB80" s="26" t="s">
        <v>63</v>
      </c>
      <c r="BC80" s="26" t="s">
        <v>63</v>
      </c>
    </row>
    <row r="81" spans="1:55" ht="11.7">
      <c r="A81" s="20">
        <v>80</v>
      </c>
      <c r="B81" s="21">
        <f>INDEX(Refs!A:A,MATCH($C81,Refs!$I:$I,0))</f>
        <v>6141916</v>
      </c>
      <c r="C81" s="22" t="s">
        <v>85</v>
      </c>
      <c r="D81" s="21" t="str">
        <f>INDEX(Refs!L:L,MATCH($C81,Refs!$I:$I,0))</f>
        <v>Gou, Jiulan; Gu, Xiaofeng; Liu, Lingling; Liu, Yanling; Wei, Quanquan; Zhang, Meng</v>
      </c>
      <c r="E81" s="21" t="str">
        <f>INDEX(Refs!S:S,MATCH($C81,Refs!$I:$I,0))</f>
        <v>10.3390/agriculture12091388</v>
      </c>
      <c r="F81" s="23" t="s">
        <v>86</v>
      </c>
      <c r="G81" s="23" t="s">
        <v>87</v>
      </c>
      <c r="I81" s="24" t="s">
        <v>88</v>
      </c>
      <c r="J81" s="26" t="s">
        <v>92</v>
      </c>
      <c r="K81" s="24" t="s">
        <v>88</v>
      </c>
      <c r="L81" s="26" t="s">
        <v>95</v>
      </c>
      <c r="M81" s="24">
        <v>3</v>
      </c>
      <c r="X81" s="27" t="s">
        <v>59</v>
      </c>
      <c r="AF81" s="23" t="s">
        <v>96</v>
      </c>
      <c r="AG81" s="23" t="s">
        <v>75</v>
      </c>
      <c r="AJ81" s="24">
        <v>2021</v>
      </c>
      <c r="AK81" s="30" t="str">
        <f t="shared" si="2"/>
        <v>Biochar at 2250 kg/ha</v>
      </c>
      <c r="AL81" s="27">
        <v>1230</v>
      </c>
      <c r="AN81" s="30" t="str">
        <f t="shared" si="3"/>
        <v>Traditional Fertilizer</v>
      </c>
      <c r="AO81" s="27">
        <v>1118</v>
      </c>
      <c r="AR81" s="27" t="s">
        <v>76</v>
      </c>
      <c r="AU81" s="26" t="s">
        <v>63</v>
      </c>
      <c r="AV81" s="26" t="s">
        <v>77</v>
      </c>
      <c r="AW81" s="26" t="s">
        <v>63</v>
      </c>
      <c r="AX81" s="26" t="s">
        <v>63</v>
      </c>
      <c r="AY81" s="26" t="s">
        <v>63</v>
      </c>
      <c r="AZ81" s="26" t="s">
        <v>63</v>
      </c>
      <c r="BA81" s="26" t="s">
        <v>63</v>
      </c>
      <c r="BB81" s="26" t="s">
        <v>63</v>
      </c>
      <c r="BC81" s="26" t="s">
        <v>63</v>
      </c>
    </row>
    <row r="82" spans="1:55" ht="11.7">
      <c r="A82" s="20">
        <v>81</v>
      </c>
      <c r="B82" s="21">
        <f>INDEX(Refs!A:A,MATCH($C82,Refs!$I:$I,0))</f>
        <v>6141916</v>
      </c>
      <c r="C82" s="22" t="s">
        <v>85</v>
      </c>
      <c r="D82" s="21" t="str">
        <f>INDEX(Refs!L:L,MATCH($C82,Refs!$I:$I,0))</f>
        <v>Gou, Jiulan; Gu, Xiaofeng; Liu, Lingling; Liu, Yanling; Wei, Quanquan; Zhang, Meng</v>
      </c>
      <c r="E82" s="21" t="str">
        <f>INDEX(Refs!S:S,MATCH($C82,Refs!$I:$I,0))</f>
        <v>10.3390/agriculture12091388</v>
      </c>
      <c r="F82" s="23" t="s">
        <v>86</v>
      </c>
      <c r="G82" s="23" t="s">
        <v>87</v>
      </c>
      <c r="I82" s="24" t="s">
        <v>88</v>
      </c>
      <c r="J82" s="26" t="s">
        <v>93</v>
      </c>
      <c r="K82" s="24" t="s">
        <v>88</v>
      </c>
      <c r="L82" s="26" t="s">
        <v>95</v>
      </c>
      <c r="M82" s="24">
        <v>3</v>
      </c>
      <c r="X82" s="27" t="s">
        <v>59</v>
      </c>
      <c r="AF82" s="23" t="s">
        <v>96</v>
      </c>
      <c r="AG82" s="23" t="s">
        <v>75</v>
      </c>
      <c r="AJ82" s="24">
        <v>2021</v>
      </c>
      <c r="AK82" s="30" t="str">
        <f t="shared" si="2"/>
        <v>Biochar at 2625 kg/ha</v>
      </c>
      <c r="AL82" s="27">
        <v>1397</v>
      </c>
      <c r="AN82" s="30" t="str">
        <f t="shared" si="3"/>
        <v>Traditional Fertilizer</v>
      </c>
      <c r="AO82" s="27">
        <v>1118</v>
      </c>
      <c r="AR82" s="27" t="s">
        <v>76</v>
      </c>
      <c r="AU82" s="26" t="s">
        <v>63</v>
      </c>
      <c r="AV82" s="26" t="s">
        <v>77</v>
      </c>
      <c r="AW82" s="26" t="s">
        <v>63</v>
      </c>
      <c r="AX82" s="26" t="s">
        <v>63</v>
      </c>
      <c r="AY82" s="26" t="s">
        <v>63</v>
      </c>
      <c r="AZ82" s="26" t="s">
        <v>63</v>
      </c>
      <c r="BA82" s="26" t="s">
        <v>63</v>
      </c>
      <c r="BB82" s="26" t="s">
        <v>63</v>
      </c>
      <c r="BC82" s="26" t="s">
        <v>63</v>
      </c>
    </row>
    <row r="83" spans="1:55" ht="11.7">
      <c r="A83" s="20">
        <v>82</v>
      </c>
      <c r="B83" s="21">
        <f>INDEX(Refs!A:A,MATCH($C83,Refs!$I:$I,0))</f>
        <v>6141916</v>
      </c>
      <c r="C83" s="22" t="s">
        <v>85</v>
      </c>
      <c r="D83" s="21" t="str">
        <f>INDEX(Refs!L:L,MATCH($C83,Refs!$I:$I,0))</f>
        <v>Gou, Jiulan; Gu, Xiaofeng; Liu, Lingling; Liu, Yanling; Wei, Quanquan; Zhang, Meng</v>
      </c>
      <c r="E83" s="21" t="str">
        <f>INDEX(Refs!S:S,MATCH($C83,Refs!$I:$I,0))</f>
        <v>10.3390/agriculture12091388</v>
      </c>
      <c r="F83" s="23" t="s">
        <v>86</v>
      </c>
      <c r="G83" s="23" t="s">
        <v>87</v>
      </c>
      <c r="I83" s="24" t="s">
        <v>88</v>
      </c>
      <c r="J83" s="26" t="s">
        <v>94</v>
      </c>
      <c r="K83" s="24" t="s">
        <v>88</v>
      </c>
      <c r="L83" s="26" t="s">
        <v>95</v>
      </c>
      <c r="M83" s="24">
        <v>3</v>
      </c>
      <c r="X83" s="27" t="s">
        <v>59</v>
      </c>
      <c r="AF83" s="23" t="s">
        <v>96</v>
      </c>
      <c r="AG83" s="23" t="s">
        <v>75</v>
      </c>
      <c r="AJ83" s="24">
        <v>2021</v>
      </c>
      <c r="AK83" s="30" t="str">
        <f t="shared" si="2"/>
        <v>Biochar at 3000 kg/ha</v>
      </c>
      <c r="AL83" s="27">
        <v>1565</v>
      </c>
      <c r="AN83" s="30" t="str">
        <f t="shared" si="3"/>
        <v>Traditional Fertilizer</v>
      </c>
      <c r="AO83" s="27">
        <v>1118</v>
      </c>
      <c r="AR83" s="27" t="s">
        <v>76</v>
      </c>
      <c r="AU83" s="26" t="s">
        <v>63</v>
      </c>
      <c r="AV83" s="26" t="s">
        <v>77</v>
      </c>
      <c r="AW83" s="26" t="s">
        <v>63</v>
      </c>
      <c r="AX83" s="26" t="s">
        <v>63</v>
      </c>
      <c r="AY83" s="26" t="s">
        <v>63</v>
      </c>
      <c r="AZ83" s="26" t="s">
        <v>63</v>
      </c>
      <c r="BA83" s="26" t="s">
        <v>63</v>
      </c>
      <c r="BB83" s="26" t="s">
        <v>63</v>
      </c>
      <c r="BC83" s="26" t="s">
        <v>63</v>
      </c>
    </row>
    <row r="84" spans="1:55" ht="11.7">
      <c r="A84" s="20">
        <v>83</v>
      </c>
      <c r="B84" s="21" t="e">
        <f>INDEX(Refs!A:A,MATCH($C84,Refs!$I:$I,0))</f>
        <v>#N/A</v>
      </c>
      <c r="D84" s="21"/>
      <c r="E84" s="21"/>
      <c r="AK84" s="30">
        <f t="shared" si="2"/>
        <v>0</v>
      </c>
      <c r="AN84" s="30">
        <f t="shared" si="3"/>
        <v>0</v>
      </c>
    </row>
    <row r="85" spans="1:55" ht="11.7">
      <c r="A85" s="20">
        <v>84</v>
      </c>
      <c r="B85" s="21">
        <f>INDEX(Refs!A:A,MATCH($C85,Refs!$I:$I,0))</f>
        <v>6135532</v>
      </c>
      <c r="C85" s="22" t="s">
        <v>97</v>
      </c>
      <c r="D85" s="21" t="s">
        <v>98</v>
      </c>
      <c r="E85" s="21" t="s">
        <v>99</v>
      </c>
      <c r="F85" s="23" t="s">
        <v>100</v>
      </c>
      <c r="G85" s="23" t="s">
        <v>101</v>
      </c>
      <c r="I85" s="24" t="s">
        <v>102</v>
      </c>
      <c r="J85" s="26" t="s">
        <v>103</v>
      </c>
      <c r="K85" s="24" t="s">
        <v>102</v>
      </c>
      <c r="L85" s="26" t="s">
        <v>104</v>
      </c>
      <c r="M85" s="24">
        <v>4</v>
      </c>
      <c r="U85" s="27" t="s">
        <v>59</v>
      </c>
      <c r="AF85" s="23" t="s">
        <v>80</v>
      </c>
      <c r="AG85" s="23" t="s">
        <v>82</v>
      </c>
      <c r="AJ85" s="24">
        <v>2015</v>
      </c>
      <c r="AK85" s="30" t="str">
        <f t="shared" si="2"/>
        <v>With Ziziphus</v>
      </c>
      <c r="AL85" s="27">
        <v>490</v>
      </c>
      <c r="AN85" s="30" t="str">
        <f t="shared" si="3"/>
        <v>Without Ziziphus</v>
      </c>
      <c r="AO85" s="27">
        <v>449</v>
      </c>
      <c r="AR85" s="27" t="s">
        <v>105</v>
      </c>
      <c r="AT85" s="26" t="s">
        <v>77</v>
      </c>
    </row>
    <row r="86" spans="1:55" ht="11.7">
      <c r="A86" s="20">
        <v>85</v>
      </c>
      <c r="B86" s="21">
        <f>INDEX(Refs!A:A,MATCH($C86,Refs!$I:$I,0))</f>
        <v>6135532</v>
      </c>
      <c r="C86" s="22" t="s">
        <v>97</v>
      </c>
      <c r="D86" s="21" t="s">
        <v>98</v>
      </c>
      <c r="E86" s="21" t="s">
        <v>99</v>
      </c>
      <c r="F86" s="23" t="s">
        <v>100</v>
      </c>
      <c r="G86" s="23" t="s">
        <v>101</v>
      </c>
      <c r="I86" s="24" t="s">
        <v>102</v>
      </c>
      <c r="J86" s="26" t="s">
        <v>106</v>
      </c>
      <c r="K86" s="24" t="s">
        <v>102</v>
      </c>
      <c r="L86" s="26" t="s">
        <v>104</v>
      </c>
      <c r="M86" s="24">
        <v>4</v>
      </c>
      <c r="U86" s="27" t="s">
        <v>59</v>
      </c>
      <c r="AF86" s="23" t="s">
        <v>80</v>
      </c>
      <c r="AG86" s="23" t="s">
        <v>82</v>
      </c>
      <c r="AJ86" s="24">
        <v>2015</v>
      </c>
      <c r="AK86" s="30" t="str">
        <f t="shared" si="2"/>
        <v>With Ziziphus and Fruits</v>
      </c>
      <c r="AL86" s="27">
        <v>1392</v>
      </c>
      <c r="AN86" s="30" t="str">
        <f t="shared" si="3"/>
        <v>Without Ziziphus</v>
      </c>
      <c r="AO86" s="27">
        <v>449</v>
      </c>
      <c r="AR86" s="27" t="s">
        <v>105</v>
      </c>
      <c r="AT86" s="26" t="s">
        <v>77</v>
      </c>
    </row>
    <row r="87" spans="1:55" ht="11.7">
      <c r="A87" s="20">
        <v>86</v>
      </c>
      <c r="B87" s="21">
        <f>INDEX(Refs!A:A,MATCH($C87,Refs!$I:$I,0))</f>
        <v>6135532</v>
      </c>
      <c r="C87" s="22" t="s">
        <v>97</v>
      </c>
      <c r="D87" s="21" t="s">
        <v>98</v>
      </c>
      <c r="E87" s="21" t="s">
        <v>99</v>
      </c>
      <c r="F87" s="23" t="s">
        <v>100</v>
      </c>
      <c r="G87" s="23" t="s">
        <v>101</v>
      </c>
      <c r="I87" s="24" t="s">
        <v>102</v>
      </c>
      <c r="J87" s="26" t="s">
        <v>103</v>
      </c>
      <c r="K87" s="24" t="s">
        <v>102</v>
      </c>
      <c r="L87" s="26" t="s">
        <v>104</v>
      </c>
      <c r="M87" s="24">
        <v>4</v>
      </c>
      <c r="U87" s="27" t="s">
        <v>59</v>
      </c>
      <c r="AF87" s="23" t="s">
        <v>80</v>
      </c>
      <c r="AG87" s="23" t="s">
        <v>82</v>
      </c>
      <c r="AJ87" s="24">
        <v>2016</v>
      </c>
      <c r="AK87" s="30" t="str">
        <f t="shared" si="2"/>
        <v>With Ziziphus</v>
      </c>
      <c r="AL87" s="27">
        <v>980</v>
      </c>
      <c r="AN87" s="30" t="str">
        <f t="shared" si="3"/>
        <v>Without Ziziphus</v>
      </c>
      <c r="AO87" s="27">
        <v>885</v>
      </c>
      <c r="AR87" s="27" t="s">
        <v>105</v>
      </c>
      <c r="AT87" s="26" t="s">
        <v>77</v>
      </c>
    </row>
    <row r="88" spans="1:55" ht="11.7">
      <c r="A88" s="20">
        <v>87</v>
      </c>
      <c r="B88" s="21">
        <f>INDEX(Refs!A:A,MATCH($C88,Refs!$I:$I,0))</f>
        <v>6135532</v>
      </c>
      <c r="C88" s="22" t="s">
        <v>97</v>
      </c>
      <c r="D88" s="21" t="s">
        <v>98</v>
      </c>
      <c r="E88" s="21" t="s">
        <v>99</v>
      </c>
      <c r="F88" s="23" t="s">
        <v>100</v>
      </c>
      <c r="G88" s="23" t="s">
        <v>101</v>
      </c>
      <c r="I88" s="24" t="s">
        <v>102</v>
      </c>
      <c r="J88" s="26" t="s">
        <v>106</v>
      </c>
      <c r="K88" s="24" t="s">
        <v>102</v>
      </c>
      <c r="L88" s="26" t="s">
        <v>104</v>
      </c>
      <c r="M88" s="24">
        <v>4</v>
      </c>
      <c r="U88" s="27" t="s">
        <v>59</v>
      </c>
      <c r="AF88" s="23" t="s">
        <v>80</v>
      </c>
      <c r="AG88" s="23" t="s">
        <v>82</v>
      </c>
      <c r="AJ88" s="24">
        <v>2016</v>
      </c>
      <c r="AK88" s="30" t="str">
        <f t="shared" si="2"/>
        <v>With Ziziphus and Fruits</v>
      </c>
      <c r="AL88" s="27">
        <v>1791</v>
      </c>
      <c r="AN88" s="30" t="str">
        <f t="shared" si="3"/>
        <v>Without Ziziphus</v>
      </c>
      <c r="AO88" s="27">
        <v>885</v>
      </c>
      <c r="AR88" s="27" t="s">
        <v>105</v>
      </c>
      <c r="AT88" s="26" t="s">
        <v>77</v>
      </c>
    </row>
    <row r="89" spans="1:55" ht="11.7">
      <c r="A89" s="20">
        <v>88</v>
      </c>
      <c r="B89" s="21">
        <f>INDEX(Refs!A:A,MATCH($C89,Refs!$I:$I,0))</f>
        <v>6135532</v>
      </c>
      <c r="C89" s="22" t="s">
        <v>97</v>
      </c>
      <c r="D89" s="21" t="s">
        <v>98</v>
      </c>
      <c r="E89" s="21" t="s">
        <v>99</v>
      </c>
      <c r="F89" s="23" t="s">
        <v>100</v>
      </c>
      <c r="G89" s="23" t="s">
        <v>101</v>
      </c>
      <c r="I89" s="24" t="s">
        <v>102</v>
      </c>
      <c r="J89" s="26" t="s">
        <v>103</v>
      </c>
      <c r="K89" s="24" t="s">
        <v>102</v>
      </c>
      <c r="L89" s="26" t="s">
        <v>104</v>
      </c>
      <c r="M89" s="24">
        <v>4</v>
      </c>
      <c r="U89" s="27" t="s">
        <v>59</v>
      </c>
      <c r="AF89" s="23" t="s">
        <v>80</v>
      </c>
      <c r="AG89" s="23" t="s">
        <v>82</v>
      </c>
      <c r="AJ89" s="24">
        <v>2017</v>
      </c>
      <c r="AK89" s="30" t="str">
        <f t="shared" si="2"/>
        <v>With Ziziphus</v>
      </c>
      <c r="AL89" s="27">
        <v>857</v>
      </c>
      <c r="AN89" s="30" t="str">
        <f t="shared" si="3"/>
        <v>Without Ziziphus</v>
      </c>
      <c r="AO89" s="27">
        <v>819</v>
      </c>
      <c r="AR89" s="27" t="s">
        <v>105</v>
      </c>
      <c r="AT89" s="26" t="s">
        <v>77</v>
      </c>
    </row>
    <row r="90" spans="1:55" ht="11.7">
      <c r="A90" s="20">
        <v>89</v>
      </c>
      <c r="B90" s="21">
        <f>INDEX(Refs!A:A,MATCH($C90,Refs!$I:$I,0))</f>
        <v>6135532</v>
      </c>
      <c r="C90" s="22" t="s">
        <v>97</v>
      </c>
      <c r="D90" s="21" t="s">
        <v>98</v>
      </c>
      <c r="E90" s="21" t="s">
        <v>99</v>
      </c>
      <c r="F90" s="23" t="s">
        <v>100</v>
      </c>
      <c r="G90" s="23" t="s">
        <v>101</v>
      </c>
      <c r="I90" s="24" t="s">
        <v>102</v>
      </c>
      <c r="J90" s="26" t="s">
        <v>106</v>
      </c>
      <c r="K90" s="24" t="s">
        <v>102</v>
      </c>
      <c r="L90" s="26" t="s">
        <v>104</v>
      </c>
      <c r="M90" s="24">
        <v>4</v>
      </c>
      <c r="U90" s="27" t="s">
        <v>59</v>
      </c>
      <c r="AF90" s="23" t="s">
        <v>80</v>
      </c>
      <c r="AG90" s="23" t="s">
        <v>82</v>
      </c>
      <c r="AJ90" s="24">
        <v>2017</v>
      </c>
      <c r="AK90" s="30" t="str">
        <f t="shared" si="2"/>
        <v>With Ziziphus and Fruits</v>
      </c>
      <c r="AL90" s="27">
        <v>1713</v>
      </c>
      <c r="AN90" s="30" t="str">
        <f t="shared" si="3"/>
        <v>Without Ziziphus</v>
      </c>
      <c r="AO90" s="27">
        <v>819</v>
      </c>
      <c r="AR90" s="27" t="s">
        <v>105</v>
      </c>
      <c r="AT90" s="26" t="s">
        <v>77</v>
      </c>
    </row>
    <row r="91" spans="1:55" ht="11.7">
      <c r="A91" s="20">
        <v>90</v>
      </c>
      <c r="B91" s="21">
        <f>INDEX(Refs!A:A,MATCH($C91,Refs!$I:$I,0))</f>
        <v>6135532</v>
      </c>
      <c r="C91" s="22" t="s">
        <v>97</v>
      </c>
      <c r="D91" s="21" t="s">
        <v>98</v>
      </c>
      <c r="E91" s="21" t="s">
        <v>99</v>
      </c>
      <c r="F91" s="23" t="s">
        <v>100</v>
      </c>
      <c r="G91" s="23" t="s">
        <v>101</v>
      </c>
      <c r="I91" s="24" t="s">
        <v>102</v>
      </c>
      <c r="J91" s="26" t="s">
        <v>103</v>
      </c>
      <c r="K91" s="24" t="s">
        <v>102</v>
      </c>
      <c r="L91" s="26" t="s">
        <v>104</v>
      </c>
      <c r="M91" s="24">
        <v>4</v>
      </c>
      <c r="U91" s="27" t="s">
        <v>59</v>
      </c>
      <c r="AF91" s="23" t="s">
        <v>80</v>
      </c>
      <c r="AG91" s="23" t="s">
        <v>82</v>
      </c>
      <c r="AJ91" s="24">
        <v>2018</v>
      </c>
      <c r="AK91" s="30" t="str">
        <f t="shared" si="2"/>
        <v>With Ziziphus</v>
      </c>
      <c r="AL91" s="27">
        <v>472</v>
      </c>
      <c r="AN91" s="30" t="str">
        <f t="shared" si="3"/>
        <v>Without Ziziphus</v>
      </c>
      <c r="AO91" s="27">
        <v>414</v>
      </c>
      <c r="AR91" s="27" t="s">
        <v>105</v>
      </c>
      <c r="AT91" s="26" t="s">
        <v>77</v>
      </c>
    </row>
    <row r="92" spans="1:55" ht="11.7">
      <c r="A92" s="20">
        <v>91</v>
      </c>
      <c r="B92" s="21">
        <f>INDEX(Refs!A:A,MATCH($C92,Refs!$I:$I,0))</f>
        <v>6135532</v>
      </c>
      <c r="C92" s="22" t="s">
        <v>97</v>
      </c>
      <c r="D92" s="21" t="s">
        <v>98</v>
      </c>
      <c r="E92" s="21" t="s">
        <v>99</v>
      </c>
      <c r="F92" s="23" t="s">
        <v>100</v>
      </c>
      <c r="G92" s="23" t="s">
        <v>101</v>
      </c>
      <c r="I92" s="24" t="s">
        <v>102</v>
      </c>
      <c r="J92" s="26" t="s">
        <v>106</v>
      </c>
      <c r="K92" s="24" t="s">
        <v>102</v>
      </c>
      <c r="L92" s="26" t="s">
        <v>104</v>
      </c>
      <c r="M92" s="24">
        <v>4</v>
      </c>
      <c r="U92" s="27" t="s">
        <v>59</v>
      </c>
      <c r="AF92" s="23" t="s">
        <v>80</v>
      </c>
      <c r="AG92" s="23" t="s">
        <v>82</v>
      </c>
      <c r="AJ92" s="24">
        <v>2018</v>
      </c>
      <c r="AK92" s="30" t="str">
        <f t="shared" si="2"/>
        <v>With Ziziphus and Fruits</v>
      </c>
      <c r="AL92" s="27">
        <v>1058</v>
      </c>
      <c r="AN92" s="30" t="str">
        <f t="shared" si="3"/>
        <v>Without Ziziphus</v>
      </c>
      <c r="AO92" s="27">
        <v>414</v>
      </c>
      <c r="AR92" s="27" t="s">
        <v>105</v>
      </c>
      <c r="AT92" s="26" t="s">
        <v>77</v>
      </c>
    </row>
    <row r="93" spans="1:55" ht="11.7">
      <c r="A93" s="20">
        <v>92</v>
      </c>
      <c r="B93" s="21">
        <f>INDEX(Refs!A:A,MATCH($C93,Refs!$I:$I,0))</f>
        <v>6135532</v>
      </c>
      <c r="C93" s="22" t="s">
        <v>97</v>
      </c>
      <c r="D93" s="21" t="s">
        <v>98</v>
      </c>
      <c r="E93" s="21" t="s">
        <v>99</v>
      </c>
      <c r="F93" s="23" t="s">
        <v>100</v>
      </c>
      <c r="G93" s="23" t="s">
        <v>101</v>
      </c>
      <c r="I93" s="24" t="s">
        <v>102</v>
      </c>
      <c r="J93" s="26" t="s">
        <v>103</v>
      </c>
      <c r="K93" s="24" t="s">
        <v>102</v>
      </c>
      <c r="L93" s="26" t="s">
        <v>104</v>
      </c>
      <c r="M93" s="24">
        <v>4</v>
      </c>
      <c r="U93" s="27" t="s">
        <v>59</v>
      </c>
      <c r="AF93" s="23" t="s">
        <v>80</v>
      </c>
      <c r="AG93" s="23" t="s">
        <v>82</v>
      </c>
      <c r="AJ93" s="24" t="s">
        <v>107</v>
      </c>
      <c r="AK93" s="30" t="str">
        <f t="shared" si="2"/>
        <v>With Ziziphus</v>
      </c>
      <c r="AL93" s="27">
        <v>700</v>
      </c>
      <c r="AN93" s="30" t="str">
        <f t="shared" si="3"/>
        <v>Without Ziziphus</v>
      </c>
      <c r="AO93" s="27">
        <v>642</v>
      </c>
      <c r="AR93" s="27" t="s">
        <v>105</v>
      </c>
      <c r="AT93" s="26" t="s">
        <v>77</v>
      </c>
    </row>
    <row r="94" spans="1:55" ht="11.7">
      <c r="A94" s="20">
        <v>93</v>
      </c>
      <c r="B94" s="21">
        <f>INDEX(Refs!A:A,MATCH($C94,Refs!$I:$I,0))</f>
        <v>6135532</v>
      </c>
      <c r="C94" s="22" t="s">
        <v>97</v>
      </c>
      <c r="D94" s="21" t="s">
        <v>98</v>
      </c>
      <c r="E94" s="21" t="s">
        <v>99</v>
      </c>
      <c r="F94" s="23" t="s">
        <v>100</v>
      </c>
      <c r="G94" s="23" t="s">
        <v>101</v>
      </c>
      <c r="I94" s="24" t="s">
        <v>102</v>
      </c>
      <c r="J94" s="26" t="s">
        <v>106</v>
      </c>
      <c r="K94" s="24" t="s">
        <v>102</v>
      </c>
      <c r="L94" s="26" t="s">
        <v>104</v>
      </c>
      <c r="M94" s="24">
        <v>4</v>
      </c>
      <c r="U94" s="27" t="s">
        <v>59</v>
      </c>
      <c r="AF94" s="23" t="s">
        <v>80</v>
      </c>
      <c r="AG94" s="23" t="s">
        <v>82</v>
      </c>
      <c r="AJ94" s="24" t="s">
        <v>107</v>
      </c>
      <c r="AK94" s="30" t="str">
        <f t="shared" si="2"/>
        <v>With Ziziphus and Fruits</v>
      </c>
      <c r="AL94" s="27">
        <v>1489</v>
      </c>
      <c r="AN94" s="30" t="str">
        <f t="shared" si="3"/>
        <v>Without Ziziphus</v>
      </c>
      <c r="AO94" s="27">
        <v>642</v>
      </c>
      <c r="AR94" s="27" t="s">
        <v>105</v>
      </c>
      <c r="AT94" s="26" t="s">
        <v>77</v>
      </c>
    </row>
    <row r="95" spans="1:55" ht="11.7">
      <c r="A95" s="20">
        <v>94</v>
      </c>
      <c r="B95" s="21">
        <f>INDEX(Refs!A:A,MATCH($C95,Refs!$I:$I,0))</f>
        <v>6133303</v>
      </c>
      <c r="C95" s="22" t="s">
        <v>108</v>
      </c>
      <c r="D95" s="21" t="str">
        <f>INDEX(Refs!L:L,MATCH($C95,Refs!$I:$I,0))</f>
        <v>Bana, Anil; Choudhary, K. M.; Jat, H. S.; Jat, M. L.; Jat, R. D.; Kakraliya, S. K.; Nanwal, R. K.; Sapkota, Tek B.; Sutaliya, J. M.; Yadav, A. K.</v>
      </c>
      <c r="E95" s="21" t="str">
        <f>INDEX(Refs!S:S,MATCH($C95,Refs!$I:$I,0))</f>
        <v>10.1016/j.fcr.2018.03.025</v>
      </c>
      <c r="F95" s="23" t="s">
        <v>69</v>
      </c>
      <c r="G95" s="23" t="s">
        <v>109</v>
      </c>
      <c r="I95" s="24" t="s">
        <v>110</v>
      </c>
      <c r="J95" s="26" t="s">
        <v>111</v>
      </c>
      <c r="K95" s="24" t="s">
        <v>71</v>
      </c>
      <c r="L95" s="26" t="s">
        <v>112</v>
      </c>
      <c r="M95" s="24">
        <v>3</v>
      </c>
      <c r="P95" s="27" t="s">
        <v>59</v>
      </c>
      <c r="R95" s="27" t="s">
        <v>59</v>
      </c>
      <c r="AF95" s="23" t="s">
        <v>65</v>
      </c>
      <c r="AG95" s="23" t="s">
        <v>75</v>
      </c>
      <c r="AJ95" s="24" t="s">
        <v>113</v>
      </c>
      <c r="AK95" s="30" t="str">
        <f t="shared" si="2"/>
        <v>CT + MB FFP</v>
      </c>
      <c r="AL95" s="27">
        <v>2156</v>
      </c>
      <c r="AN95" s="30" t="str">
        <f t="shared" si="3"/>
        <v>CT FFP</v>
      </c>
      <c r="AO95" s="27">
        <v>1817</v>
      </c>
      <c r="AR95" s="27" t="s">
        <v>114</v>
      </c>
      <c r="AW95" s="26" t="s">
        <v>77</v>
      </c>
      <c r="AZ95" s="26" t="s">
        <v>77</v>
      </c>
      <c r="BC95" s="26" t="s">
        <v>77</v>
      </c>
    </row>
    <row r="96" spans="1:55" ht="11.7">
      <c r="A96" s="20">
        <v>95</v>
      </c>
      <c r="B96" s="21">
        <v>6133303</v>
      </c>
      <c r="C96" s="22" t="s">
        <v>108</v>
      </c>
      <c r="D96" s="21" t="s">
        <v>115</v>
      </c>
      <c r="E96" s="21" t="s">
        <v>116</v>
      </c>
      <c r="F96" s="23" t="s">
        <v>69</v>
      </c>
      <c r="G96" s="23" t="s">
        <v>109</v>
      </c>
      <c r="I96" s="24" t="s">
        <v>71</v>
      </c>
      <c r="J96" s="26" t="s">
        <v>117</v>
      </c>
      <c r="K96" s="24" t="s">
        <v>71</v>
      </c>
      <c r="L96" s="26" t="s">
        <v>112</v>
      </c>
      <c r="M96" s="24">
        <v>3</v>
      </c>
      <c r="O96" s="27" t="s">
        <v>59</v>
      </c>
      <c r="P96" s="27" t="s">
        <v>59</v>
      </c>
      <c r="V96" s="27" t="s">
        <v>59</v>
      </c>
      <c r="AF96" s="23" t="s">
        <v>65</v>
      </c>
      <c r="AG96" s="23" t="s">
        <v>75</v>
      </c>
      <c r="AJ96" s="24" t="s">
        <v>113</v>
      </c>
      <c r="AK96" s="30" t="s">
        <v>117</v>
      </c>
      <c r="AL96" s="27">
        <v>2069</v>
      </c>
      <c r="AN96" s="30" t="s">
        <v>112</v>
      </c>
      <c r="AO96" s="27">
        <v>1817</v>
      </c>
      <c r="AR96" s="27" t="s">
        <v>114</v>
      </c>
      <c r="AW96" s="26" t="s">
        <v>77</v>
      </c>
      <c r="AZ96" s="26" t="s">
        <v>77</v>
      </c>
      <c r="BC96" s="26" t="s">
        <v>77</v>
      </c>
    </row>
    <row r="97" spans="1:55" ht="11.7">
      <c r="A97" s="20">
        <v>96</v>
      </c>
      <c r="B97" s="21">
        <v>6133303</v>
      </c>
      <c r="C97" s="22" t="s">
        <v>108</v>
      </c>
      <c r="D97" s="21" t="s">
        <v>115</v>
      </c>
      <c r="E97" s="21" t="s">
        <v>116</v>
      </c>
      <c r="F97" s="23" t="s">
        <v>69</v>
      </c>
      <c r="G97" s="23" t="s">
        <v>109</v>
      </c>
      <c r="I97" s="24" t="s">
        <v>110</v>
      </c>
      <c r="J97" s="26" t="s">
        <v>118</v>
      </c>
      <c r="K97" s="24" t="s">
        <v>71</v>
      </c>
      <c r="L97" s="26" t="s">
        <v>112</v>
      </c>
      <c r="M97" s="24">
        <v>3</v>
      </c>
      <c r="O97" s="27" t="s">
        <v>59</v>
      </c>
      <c r="P97" s="27" t="s">
        <v>59</v>
      </c>
      <c r="R97" s="27" t="s">
        <v>59</v>
      </c>
      <c r="V97" s="27" t="s">
        <v>59</v>
      </c>
      <c r="AF97" s="23" t="s">
        <v>65</v>
      </c>
      <c r="AG97" s="23" t="s">
        <v>75</v>
      </c>
      <c r="AJ97" s="24" t="s">
        <v>113</v>
      </c>
      <c r="AK97" s="30" t="s">
        <v>118</v>
      </c>
      <c r="AL97" s="27">
        <v>2515</v>
      </c>
      <c r="AN97" s="30" t="s">
        <v>112</v>
      </c>
      <c r="AO97" s="27">
        <v>1817</v>
      </c>
      <c r="AR97" s="27" t="s">
        <v>114</v>
      </c>
      <c r="AW97" s="26" t="s">
        <v>77</v>
      </c>
      <c r="AZ97" s="26" t="s">
        <v>77</v>
      </c>
      <c r="BC97" s="26" t="s">
        <v>77</v>
      </c>
    </row>
    <row r="98" spans="1:55" ht="11.7">
      <c r="A98" s="20">
        <v>97</v>
      </c>
      <c r="B98" s="21">
        <v>6133303</v>
      </c>
      <c r="C98" s="22" t="s">
        <v>108</v>
      </c>
      <c r="D98" s="21" t="s">
        <v>115</v>
      </c>
      <c r="E98" s="21" t="s">
        <v>116</v>
      </c>
      <c r="F98" s="23" t="s">
        <v>69</v>
      </c>
      <c r="G98" s="23" t="s">
        <v>109</v>
      </c>
      <c r="I98" s="24" t="s">
        <v>110</v>
      </c>
      <c r="J98" s="26" t="s">
        <v>119</v>
      </c>
      <c r="K98" s="24" t="s">
        <v>71</v>
      </c>
      <c r="L98" s="26" t="s">
        <v>120</v>
      </c>
      <c r="M98" s="24">
        <v>3</v>
      </c>
      <c r="P98" s="27" t="s">
        <v>59</v>
      </c>
      <c r="R98" s="27" t="s">
        <v>59</v>
      </c>
      <c r="AF98" s="23" t="s">
        <v>65</v>
      </c>
      <c r="AG98" s="23" t="s">
        <v>75</v>
      </c>
      <c r="AJ98" s="24" t="s">
        <v>113</v>
      </c>
      <c r="AK98" s="30" t="s">
        <v>119</v>
      </c>
      <c r="AL98" s="27">
        <v>2300</v>
      </c>
      <c r="AN98" s="30" t="s">
        <v>120</v>
      </c>
      <c r="AO98" s="27">
        <v>2023</v>
      </c>
      <c r="AR98" s="27" t="s">
        <v>114</v>
      </c>
      <c r="AW98" s="26" t="s">
        <v>77</v>
      </c>
      <c r="AZ98" s="26" t="s">
        <v>77</v>
      </c>
      <c r="BC98" s="26" t="s">
        <v>77</v>
      </c>
    </row>
    <row r="99" spans="1:55" ht="11.7">
      <c r="A99" s="20">
        <v>98</v>
      </c>
      <c r="B99" s="21">
        <v>6133303</v>
      </c>
      <c r="C99" s="22" t="s">
        <v>108</v>
      </c>
      <c r="D99" s="21" t="s">
        <v>115</v>
      </c>
      <c r="E99" s="21" t="s">
        <v>116</v>
      </c>
      <c r="F99" s="23" t="s">
        <v>69</v>
      </c>
      <c r="G99" s="23" t="s">
        <v>109</v>
      </c>
      <c r="I99" s="24" t="s">
        <v>71</v>
      </c>
      <c r="J99" s="26" t="s">
        <v>121</v>
      </c>
      <c r="K99" s="24" t="s">
        <v>71</v>
      </c>
      <c r="L99" s="26" t="s">
        <v>120</v>
      </c>
      <c r="M99" s="24">
        <v>3</v>
      </c>
      <c r="O99" s="27" t="s">
        <v>59</v>
      </c>
      <c r="P99" s="27" t="s">
        <v>59</v>
      </c>
      <c r="V99" s="27" t="s">
        <v>59</v>
      </c>
      <c r="AF99" s="23" t="s">
        <v>65</v>
      </c>
      <c r="AG99" s="23" t="s">
        <v>75</v>
      </c>
      <c r="AJ99" s="24" t="s">
        <v>113</v>
      </c>
      <c r="AK99" s="30" t="s">
        <v>121</v>
      </c>
      <c r="AL99" s="27">
        <v>2246</v>
      </c>
      <c r="AN99" s="30" t="s">
        <v>120</v>
      </c>
      <c r="AO99" s="27">
        <v>2023</v>
      </c>
      <c r="AR99" s="27" t="s">
        <v>114</v>
      </c>
      <c r="AW99" s="26" t="s">
        <v>77</v>
      </c>
      <c r="AZ99" s="26" t="s">
        <v>77</v>
      </c>
      <c r="BC99" s="26" t="s">
        <v>77</v>
      </c>
    </row>
    <row r="100" spans="1:55" ht="11.7">
      <c r="A100" s="20">
        <v>99</v>
      </c>
      <c r="B100" s="21">
        <v>6133303</v>
      </c>
      <c r="C100" s="22" t="s">
        <v>108</v>
      </c>
      <c r="D100" s="21" t="s">
        <v>115</v>
      </c>
      <c r="E100" s="21" t="s">
        <v>116</v>
      </c>
      <c r="F100" s="23" t="s">
        <v>69</v>
      </c>
      <c r="G100" s="23" t="s">
        <v>109</v>
      </c>
      <c r="I100" s="24" t="s">
        <v>110</v>
      </c>
      <c r="J100" s="26" t="s">
        <v>122</v>
      </c>
      <c r="K100" s="24" t="s">
        <v>71</v>
      </c>
      <c r="L100" s="26" t="s">
        <v>120</v>
      </c>
      <c r="M100" s="24">
        <v>3</v>
      </c>
      <c r="O100" s="27" t="s">
        <v>59</v>
      </c>
      <c r="P100" s="27" t="s">
        <v>59</v>
      </c>
      <c r="R100" s="27" t="s">
        <v>59</v>
      </c>
      <c r="V100" s="27" t="s">
        <v>59</v>
      </c>
      <c r="AF100" s="23" t="s">
        <v>65</v>
      </c>
      <c r="AG100" s="23" t="s">
        <v>75</v>
      </c>
      <c r="AJ100" s="24" t="s">
        <v>113</v>
      </c>
      <c r="AK100" s="30" t="s">
        <v>122</v>
      </c>
      <c r="AL100" s="27">
        <v>2684</v>
      </c>
      <c r="AN100" s="30" t="s">
        <v>120</v>
      </c>
      <c r="AO100" s="27">
        <v>2023</v>
      </c>
      <c r="AR100" s="27" t="s">
        <v>114</v>
      </c>
      <c r="AW100" s="26" t="s">
        <v>77</v>
      </c>
      <c r="AZ100" s="26" t="s">
        <v>77</v>
      </c>
      <c r="BC100" s="26" t="s">
        <v>77</v>
      </c>
    </row>
    <row r="101" spans="1:55" ht="11.7">
      <c r="A101" s="20">
        <v>100</v>
      </c>
      <c r="B101" s="21">
        <v>6133303</v>
      </c>
      <c r="C101" s="22" t="s">
        <v>108</v>
      </c>
      <c r="D101" s="21" t="s">
        <v>115</v>
      </c>
      <c r="E101" s="21" t="s">
        <v>116</v>
      </c>
      <c r="F101" s="23" t="s">
        <v>69</v>
      </c>
      <c r="G101" s="23" t="s">
        <v>109</v>
      </c>
      <c r="I101" s="24" t="s">
        <v>110</v>
      </c>
      <c r="J101" s="26" t="s">
        <v>123</v>
      </c>
      <c r="K101" s="24" t="s">
        <v>71</v>
      </c>
      <c r="L101" s="26" t="s">
        <v>124</v>
      </c>
      <c r="M101" s="24">
        <v>3</v>
      </c>
      <c r="P101" s="27" t="s">
        <v>59</v>
      </c>
      <c r="R101" s="27" t="s">
        <v>59</v>
      </c>
      <c r="AF101" s="23" t="s">
        <v>65</v>
      </c>
      <c r="AG101" s="23" t="s">
        <v>75</v>
      </c>
      <c r="AJ101" s="24" t="s">
        <v>113</v>
      </c>
      <c r="AK101" s="30" t="s">
        <v>123</v>
      </c>
      <c r="AL101" s="27">
        <v>2430</v>
      </c>
      <c r="AN101" s="30" t="s">
        <v>124</v>
      </c>
      <c r="AO101" s="27">
        <v>2147</v>
      </c>
      <c r="AR101" s="27" t="s">
        <v>114</v>
      </c>
      <c r="AW101" s="26" t="s">
        <v>77</v>
      </c>
      <c r="AZ101" s="26" t="s">
        <v>77</v>
      </c>
      <c r="BC101" s="26" t="s">
        <v>77</v>
      </c>
    </row>
    <row r="102" spans="1:55" ht="11.7">
      <c r="A102" s="20">
        <v>101</v>
      </c>
      <c r="B102" s="21">
        <v>6133303</v>
      </c>
      <c r="C102" s="22" t="s">
        <v>108</v>
      </c>
      <c r="D102" s="21" t="s">
        <v>115</v>
      </c>
      <c r="E102" s="21" t="s">
        <v>116</v>
      </c>
      <c r="F102" s="23" t="s">
        <v>69</v>
      </c>
      <c r="G102" s="23" t="s">
        <v>109</v>
      </c>
      <c r="I102" s="24" t="s">
        <v>71</v>
      </c>
      <c r="J102" s="26" t="s">
        <v>125</v>
      </c>
      <c r="K102" s="24" t="s">
        <v>71</v>
      </c>
      <c r="L102" s="26" t="s">
        <v>124</v>
      </c>
      <c r="M102" s="24">
        <v>3</v>
      </c>
      <c r="O102" s="27" t="s">
        <v>59</v>
      </c>
      <c r="P102" s="27" t="s">
        <v>59</v>
      </c>
      <c r="V102" s="27" t="s">
        <v>59</v>
      </c>
      <c r="AF102" s="23" t="s">
        <v>65</v>
      </c>
      <c r="AG102" s="23" t="s">
        <v>75</v>
      </c>
      <c r="AJ102" s="24" t="s">
        <v>113</v>
      </c>
      <c r="AK102" s="30" t="s">
        <v>125</v>
      </c>
      <c r="AL102" s="27">
        <v>2474</v>
      </c>
      <c r="AN102" s="30" t="s">
        <v>124</v>
      </c>
      <c r="AO102" s="27">
        <v>2147</v>
      </c>
      <c r="AR102" s="27" t="s">
        <v>114</v>
      </c>
      <c r="AW102" s="26" t="s">
        <v>77</v>
      </c>
      <c r="AZ102" s="26" t="s">
        <v>77</v>
      </c>
      <c r="BC102" s="26" t="s">
        <v>77</v>
      </c>
    </row>
    <row r="103" spans="1:55" ht="11.7">
      <c r="A103" s="20">
        <v>102</v>
      </c>
      <c r="B103" s="21">
        <v>6133303</v>
      </c>
      <c r="C103" s="22" t="s">
        <v>108</v>
      </c>
      <c r="D103" s="21" t="s">
        <v>115</v>
      </c>
      <c r="E103" s="21" t="s">
        <v>116</v>
      </c>
      <c r="F103" s="23" t="s">
        <v>69</v>
      </c>
      <c r="G103" s="23" t="s">
        <v>109</v>
      </c>
      <c r="I103" s="24" t="s">
        <v>110</v>
      </c>
      <c r="J103" s="26" t="s">
        <v>126</v>
      </c>
      <c r="K103" s="24" t="s">
        <v>71</v>
      </c>
      <c r="L103" s="26" t="s">
        <v>124</v>
      </c>
      <c r="M103" s="24">
        <v>3</v>
      </c>
      <c r="O103" s="27" t="s">
        <v>59</v>
      </c>
      <c r="P103" s="27" t="s">
        <v>59</v>
      </c>
      <c r="R103" s="27" t="s">
        <v>59</v>
      </c>
      <c r="V103" s="27" t="s">
        <v>59</v>
      </c>
      <c r="AF103" s="23" t="s">
        <v>65</v>
      </c>
      <c r="AG103" s="23" t="s">
        <v>75</v>
      </c>
      <c r="AJ103" s="24" t="s">
        <v>113</v>
      </c>
      <c r="AK103" s="30" t="s">
        <v>126</v>
      </c>
      <c r="AL103" s="27">
        <v>2990</v>
      </c>
      <c r="AN103" s="30" t="s">
        <v>124</v>
      </c>
      <c r="AO103" s="27">
        <v>2147</v>
      </c>
      <c r="AR103" s="27" t="s">
        <v>114</v>
      </c>
      <c r="AW103" s="26" t="s">
        <v>77</v>
      </c>
      <c r="AZ103" s="26" t="s">
        <v>77</v>
      </c>
      <c r="BC103" s="26" t="s">
        <v>77</v>
      </c>
    </row>
    <row r="104" spans="1:55" ht="11.7">
      <c r="A104" s="20">
        <v>103</v>
      </c>
      <c r="B104" s="21"/>
      <c r="D104" s="21"/>
      <c r="E104" s="21"/>
      <c r="AK104" s="30">
        <f>J104</f>
        <v>0</v>
      </c>
      <c r="AN104" s="30">
        <f>L104</f>
        <v>0</v>
      </c>
    </row>
    <row r="105" spans="1:55" ht="11.7">
      <c r="A105" s="20">
        <v>104</v>
      </c>
      <c r="B105" s="21">
        <v>6141558</v>
      </c>
      <c r="C105" s="22" t="s">
        <v>127</v>
      </c>
      <c r="D105" s="21" t="s">
        <v>128</v>
      </c>
      <c r="E105" s="21"/>
      <c r="F105" s="23" t="s">
        <v>69</v>
      </c>
      <c r="G105" s="23" t="s">
        <v>129</v>
      </c>
      <c r="I105" s="24" t="s">
        <v>130</v>
      </c>
      <c r="J105" s="26" t="s">
        <v>131</v>
      </c>
      <c r="K105" s="24" t="s">
        <v>130</v>
      </c>
      <c r="L105" s="26" t="s">
        <v>132</v>
      </c>
      <c r="M105" s="24">
        <v>4</v>
      </c>
      <c r="O105" s="27" t="s">
        <v>59</v>
      </c>
      <c r="AF105" s="23" t="s">
        <v>80</v>
      </c>
      <c r="AG105" s="23" t="s">
        <v>133</v>
      </c>
      <c r="AJ105" s="24" t="s">
        <v>134</v>
      </c>
      <c r="AK105" s="30" t="s">
        <v>131</v>
      </c>
      <c r="AL105" s="27">
        <v>67000</v>
      </c>
      <c r="AN105" s="30" t="s">
        <v>132</v>
      </c>
      <c r="AO105" s="27">
        <v>67000</v>
      </c>
      <c r="AR105" s="27" t="s">
        <v>105</v>
      </c>
      <c r="AT105" s="32"/>
    </row>
    <row r="106" spans="1:55" ht="11.7">
      <c r="A106" s="20">
        <v>105</v>
      </c>
      <c r="B106" s="21">
        <f>INDEX(Refs!A:A,MATCH($C106,Refs!$I:$I,0))</f>
        <v>6141558</v>
      </c>
      <c r="C106" s="22" t="s">
        <v>127</v>
      </c>
      <c r="D106" s="21" t="str">
        <f>INDEX(Refs!L:L,MATCH($C106,Refs!$I:$I,0))</f>
        <v>Kler, D. S.; Ram, Hari; Saini, K. S.; Singh, Yadvinder; Timsina, J.</v>
      </c>
      <c r="E106" s="21"/>
      <c r="F106" s="23" t="s">
        <v>69</v>
      </c>
      <c r="G106" s="23" t="s">
        <v>129</v>
      </c>
      <c r="I106" s="24" t="s">
        <v>130</v>
      </c>
      <c r="J106" s="26" t="s">
        <v>135</v>
      </c>
      <c r="K106" s="24" t="s">
        <v>130</v>
      </c>
      <c r="L106" s="26" t="s">
        <v>132</v>
      </c>
      <c r="M106" s="24">
        <v>4</v>
      </c>
      <c r="O106" s="27" t="s">
        <v>59</v>
      </c>
      <c r="AF106" s="23" t="s">
        <v>80</v>
      </c>
      <c r="AG106" s="23" t="s">
        <v>133</v>
      </c>
      <c r="AJ106" s="24" t="s">
        <v>134</v>
      </c>
      <c r="AK106" s="30" t="s">
        <v>135</v>
      </c>
      <c r="AL106" s="27">
        <v>67000</v>
      </c>
      <c r="AN106" s="30" t="s">
        <v>132</v>
      </c>
      <c r="AO106" s="27">
        <v>67000</v>
      </c>
      <c r="AR106" s="27" t="s">
        <v>105</v>
      </c>
      <c r="AT106" s="32"/>
    </row>
    <row r="107" spans="1:55" ht="11.7">
      <c r="A107" s="20">
        <v>106</v>
      </c>
      <c r="B107" s="21">
        <v>6141558</v>
      </c>
      <c r="C107" s="22" t="s">
        <v>127</v>
      </c>
      <c r="D107" s="21" t="str">
        <f>INDEX(Refs!L:L,MATCH($C107,Refs!$I:$I,0))</f>
        <v>Kler, D. S.; Ram, Hari; Saini, K. S.; Singh, Yadvinder; Timsina, J.</v>
      </c>
      <c r="E107" s="21"/>
      <c r="F107" s="23" t="s">
        <v>69</v>
      </c>
      <c r="G107" s="23" t="s">
        <v>129</v>
      </c>
      <c r="I107" s="24" t="s">
        <v>130</v>
      </c>
      <c r="J107" s="26" t="s">
        <v>136</v>
      </c>
      <c r="K107" s="24" t="s">
        <v>130</v>
      </c>
      <c r="L107" s="26" t="s">
        <v>132</v>
      </c>
      <c r="M107" s="24">
        <v>4</v>
      </c>
      <c r="O107" s="27" t="s">
        <v>59</v>
      </c>
      <c r="P107" s="27" t="s">
        <v>59</v>
      </c>
      <c r="AF107" s="23" t="s">
        <v>80</v>
      </c>
      <c r="AG107" s="23" t="s">
        <v>133</v>
      </c>
      <c r="AJ107" s="24" t="s">
        <v>134</v>
      </c>
      <c r="AK107" s="30" t="str">
        <f>J107</f>
        <v>NTS + SM/NTW</v>
      </c>
      <c r="AL107" s="27">
        <v>68000</v>
      </c>
      <c r="AN107" s="30" t="str">
        <f>L107</f>
        <v>CTS/CTW</v>
      </c>
      <c r="AO107" s="27">
        <v>67000</v>
      </c>
      <c r="AR107" s="27" t="s">
        <v>105</v>
      </c>
      <c r="AT107" s="32"/>
    </row>
    <row r="108" spans="1:55" ht="11.7">
      <c r="A108" s="20">
        <v>107</v>
      </c>
      <c r="B108" s="21">
        <v>6141558</v>
      </c>
      <c r="C108" s="22" t="s">
        <v>127</v>
      </c>
      <c r="D108" s="21" t="str">
        <f>INDEX(Refs!L:L,MATCH($C108,Refs!$I:$I,0))</f>
        <v>Kler, D. S.; Ram, Hari; Saini, K. S.; Singh, Yadvinder; Timsina, J.</v>
      </c>
      <c r="E108" s="21"/>
      <c r="F108" s="23" t="s">
        <v>69</v>
      </c>
      <c r="G108" s="23" t="s">
        <v>129</v>
      </c>
      <c r="I108" s="24" t="s">
        <v>130</v>
      </c>
      <c r="J108" s="26" t="s">
        <v>137</v>
      </c>
      <c r="K108" s="24" t="s">
        <v>130</v>
      </c>
      <c r="L108" s="26" t="s">
        <v>132</v>
      </c>
      <c r="M108" s="24">
        <v>4</v>
      </c>
      <c r="O108" s="27" t="s">
        <v>59</v>
      </c>
      <c r="AD108" s="27" t="s">
        <v>59</v>
      </c>
      <c r="AF108" s="23" t="s">
        <v>80</v>
      </c>
      <c r="AG108" s="23" t="s">
        <v>133</v>
      </c>
      <c r="AJ108" s="24" t="s">
        <v>134</v>
      </c>
      <c r="AK108" s="30" t="str">
        <f t="shared" si="2"/>
        <v>FBS/CTW</v>
      </c>
      <c r="AL108" s="27">
        <v>66000</v>
      </c>
      <c r="AN108" s="30" t="str">
        <f t="shared" si="3"/>
        <v>CTS/CTW</v>
      </c>
      <c r="AO108" s="27">
        <v>67000</v>
      </c>
      <c r="AR108" s="27" t="s">
        <v>105</v>
      </c>
      <c r="AT108" s="32"/>
    </row>
    <row r="109" spans="1:55" ht="11.7">
      <c r="A109" s="20">
        <v>108</v>
      </c>
      <c r="B109" s="21">
        <v>6141558</v>
      </c>
      <c r="C109" s="22" t="s">
        <v>127</v>
      </c>
      <c r="D109" s="21" t="str">
        <f>INDEX(Refs!L:L,MATCH($C109,Refs!$I:$I,0))</f>
        <v>Kler, D. S.; Ram, Hari; Saini, K. S.; Singh, Yadvinder; Timsina, J.</v>
      </c>
      <c r="E109" s="21"/>
      <c r="F109" s="23" t="s">
        <v>69</v>
      </c>
      <c r="G109" s="23" t="s">
        <v>129</v>
      </c>
      <c r="I109" s="24" t="s">
        <v>130</v>
      </c>
      <c r="J109" s="26" t="s">
        <v>138</v>
      </c>
      <c r="K109" s="24" t="s">
        <v>130</v>
      </c>
      <c r="L109" s="26" t="s">
        <v>132</v>
      </c>
      <c r="M109" s="24">
        <v>4</v>
      </c>
      <c r="O109" s="27" t="s">
        <v>59</v>
      </c>
      <c r="AD109" s="27" t="s">
        <v>59</v>
      </c>
      <c r="AF109" s="23" t="s">
        <v>80</v>
      </c>
      <c r="AG109" s="23" t="s">
        <v>133</v>
      </c>
      <c r="AJ109" s="24" t="s">
        <v>134</v>
      </c>
      <c r="AK109" s="30" t="str">
        <f t="shared" si="2"/>
        <v>CTS/FBW</v>
      </c>
      <c r="AL109" s="27">
        <v>68000</v>
      </c>
      <c r="AN109" s="30" t="str">
        <f t="shared" si="3"/>
        <v>CTS/CTW</v>
      </c>
      <c r="AO109" s="27">
        <v>67000</v>
      </c>
      <c r="AR109" s="27" t="s">
        <v>105</v>
      </c>
      <c r="AT109" s="32"/>
    </row>
    <row r="110" spans="1:55" ht="11.7">
      <c r="A110" s="20">
        <v>109</v>
      </c>
      <c r="B110" s="21">
        <v>6141558</v>
      </c>
      <c r="C110" s="22" t="s">
        <v>127</v>
      </c>
      <c r="D110" s="21" t="str">
        <f>INDEX(Refs!L:L,MATCH($C110,Refs!$I:$I,0))</f>
        <v>Kler, D. S.; Ram, Hari; Saini, K. S.; Singh, Yadvinder; Timsina, J.</v>
      </c>
      <c r="E110" s="21"/>
      <c r="F110" s="23" t="s">
        <v>69</v>
      </c>
      <c r="G110" s="23" t="s">
        <v>129</v>
      </c>
      <c r="I110" s="24" t="s">
        <v>130</v>
      </c>
      <c r="J110" s="26" t="s">
        <v>139</v>
      </c>
      <c r="K110" s="24" t="s">
        <v>130</v>
      </c>
      <c r="L110" s="26" t="s">
        <v>132</v>
      </c>
      <c r="M110" s="24">
        <v>4</v>
      </c>
      <c r="O110" s="27" t="s">
        <v>59</v>
      </c>
      <c r="AD110" s="27" t="s">
        <v>59</v>
      </c>
      <c r="AF110" s="23" t="s">
        <v>80</v>
      </c>
      <c r="AG110" s="23" t="s">
        <v>133</v>
      </c>
      <c r="AJ110" s="24" t="s">
        <v>134</v>
      </c>
      <c r="AK110" s="30" t="str">
        <f t="shared" si="2"/>
        <v>PBS/PBW</v>
      </c>
      <c r="AL110" s="27">
        <v>66000</v>
      </c>
      <c r="AN110" s="30" t="str">
        <f t="shared" si="3"/>
        <v>CTS/CTW</v>
      </c>
      <c r="AO110" s="27">
        <v>67000</v>
      </c>
      <c r="AR110" s="27" t="s">
        <v>105</v>
      </c>
      <c r="AT110" s="32"/>
    </row>
    <row r="111" spans="1:55" ht="11.7">
      <c r="A111" s="20">
        <v>110</v>
      </c>
      <c r="B111" s="21">
        <v>6141558</v>
      </c>
      <c r="C111" s="22" t="s">
        <v>127</v>
      </c>
      <c r="D111" s="21" t="str">
        <f>INDEX(Refs!L:L,MATCH($C111,Refs!$I:$I,0))</f>
        <v>Kler, D. S.; Ram, Hari; Saini, K. S.; Singh, Yadvinder; Timsina, J.</v>
      </c>
      <c r="E111" s="21"/>
      <c r="F111" s="23" t="s">
        <v>69</v>
      </c>
      <c r="G111" s="23" t="s">
        <v>129</v>
      </c>
      <c r="I111" s="24" t="s">
        <v>130</v>
      </c>
      <c r="J111" s="26" t="s">
        <v>140</v>
      </c>
      <c r="K111" s="24" t="s">
        <v>130</v>
      </c>
      <c r="L111" s="26" t="s">
        <v>132</v>
      </c>
      <c r="M111" s="24">
        <v>4</v>
      </c>
      <c r="O111" s="27" t="s">
        <v>59</v>
      </c>
      <c r="P111" s="27" t="s">
        <v>59</v>
      </c>
      <c r="AD111" s="27" t="s">
        <v>59</v>
      </c>
      <c r="AF111" s="23" t="s">
        <v>80</v>
      </c>
      <c r="AG111" s="23" t="s">
        <v>133</v>
      </c>
      <c r="AJ111" s="24" t="s">
        <v>134</v>
      </c>
      <c r="AK111" s="30" t="str">
        <f t="shared" si="2"/>
        <v>PBS +SM/PBW</v>
      </c>
      <c r="AL111" s="27">
        <v>68000</v>
      </c>
      <c r="AN111" s="30" t="str">
        <f t="shared" si="3"/>
        <v>CTS/CTW</v>
      </c>
      <c r="AO111" s="27">
        <v>67000</v>
      </c>
      <c r="AR111" s="27" t="s">
        <v>105</v>
      </c>
      <c r="AT111" s="32"/>
    </row>
    <row r="112" spans="1:55" ht="11.7">
      <c r="A112" s="20">
        <v>111</v>
      </c>
      <c r="B112" s="21">
        <v>6141558</v>
      </c>
      <c r="C112" s="22" t="s">
        <v>127</v>
      </c>
      <c r="D112" s="21" t="s">
        <v>128</v>
      </c>
      <c r="E112" s="21"/>
      <c r="F112" s="23" t="s">
        <v>69</v>
      </c>
      <c r="G112" s="23" t="s">
        <v>129</v>
      </c>
      <c r="I112" s="24" t="s">
        <v>130</v>
      </c>
      <c r="J112" s="26" t="s">
        <v>131</v>
      </c>
      <c r="K112" s="24" t="s">
        <v>130</v>
      </c>
      <c r="L112" s="26" t="s">
        <v>132</v>
      </c>
      <c r="M112" s="24">
        <v>4</v>
      </c>
      <c r="O112" s="27" t="s">
        <v>59</v>
      </c>
      <c r="AF112" s="23" t="s">
        <v>65</v>
      </c>
      <c r="AG112" s="23" t="s">
        <v>133</v>
      </c>
      <c r="AJ112" s="24" t="s">
        <v>134</v>
      </c>
      <c r="AK112" s="30" t="str">
        <f t="shared" si="2"/>
        <v>CTS/NTW</v>
      </c>
      <c r="AL112" s="27">
        <v>45000</v>
      </c>
      <c r="AN112" s="30" t="str">
        <f t="shared" si="3"/>
        <v>CTS/CTW</v>
      </c>
      <c r="AO112" s="27">
        <v>43000</v>
      </c>
      <c r="AR112" s="27" t="s">
        <v>105</v>
      </c>
      <c r="AT112" s="32"/>
    </row>
    <row r="113" spans="1:56" ht="11.7">
      <c r="A113" s="20">
        <v>112</v>
      </c>
      <c r="B113" s="21">
        <v>6141558</v>
      </c>
      <c r="C113" s="22" t="s">
        <v>127</v>
      </c>
      <c r="D113" s="21" t="s">
        <v>128</v>
      </c>
      <c r="E113" s="21"/>
      <c r="F113" s="23" t="s">
        <v>69</v>
      </c>
      <c r="G113" s="23" t="s">
        <v>129</v>
      </c>
      <c r="I113" s="24" t="s">
        <v>130</v>
      </c>
      <c r="J113" s="26" t="s">
        <v>135</v>
      </c>
      <c r="K113" s="24" t="s">
        <v>130</v>
      </c>
      <c r="L113" s="26" t="s">
        <v>132</v>
      </c>
      <c r="M113" s="24">
        <v>4</v>
      </c>
      <c r="O113" s="27" t="s">
        <v>59</v>
      </c>
      <c r="AF113" s="23" t="s">
        <v>65</v>
      </c>
      <c r="AG113" s="23" t="s">
        <v>133</v>
      </c>
      <c r="AJ113" s="24" t="s">
        <v>134</v>
      </c>
      <c r="AK113" s="30" t="str">
        <f t="shared" si="2"/>
        <v>NTS/NTW</v>
      </c>
      <c r="AL113" s="27">
        <v>46000</v>
      </c>
      <c r="AN113" s="30" t="str">
        <f t="shared" si="3"/>
        <v>CTS/CTW</v>
      </c>
      <c r="AO113" s="27">
        <v>43000</v>
      </c>
      <c r="AR113" s="27" t="s">
        <v>105</v>
      </c>
      <c r="AT113" s="32"/>
    </row>
    <row r="114" spans="1:56" ht="11.7">
      <c r="A114" s="20">
        <v>113</v>
      </c>
      <c r="B114" s="21">
        <v>6141558</v>
      </c>
      <c r="C114" s="22" t="s">
        <v>127</v>
      </c>
      <c r="D114" s="21" t="s">
        <v>128</v>
      </c>
      <c r="E114" s="21"/>
      <c r="F114" s="23" t="s">
        <v>69</v>
      </c>
      <c r="G114" s="23" t="s">
        <v>129</v>
      </c>
      <c r="I114" s="24" t="s">
        <v>130</v>
      </c>
      <c r="J114" s="26" t="s">
        <v>136</v>
      </c>
      <c r="K114" s="24" t="s">
        <v>130</v>
      </c>
      <c r="L114" s="26" t="s">
        <v>132</v>
      </c>
      <c r="M114" s="24">
        <v>4</v>
      </c>
      <c r="O114" s="27" t="s">
        <v>59</v>
      </c>
      <c r="P114" s="27" t="s">
        <v>59</v>
      </c>
      <c r="AF114" s="23" t="s">
        <v>65</v>
      </c>
      <c r="AG114" s="23" t="s">
        <v>133</v>
      </c>
      <c r="AJ114" s="24" t="s">
        <v>134</v>
      </c>
      <c r="AK114" s="30" t="str">
        <f t="shared" si="2"/>
        <v>NTS + SM/NTW</v>
      </c>
      <c r="AL114" s="27">
        <v>42000</v>
      </c>
      <c r="AN114" s="30" t="str">
        <f t="shared" si="3"/>
        <v>CTS/CTW</v>
      </c>
      <c r="AO114" s="27">
        <v>43000</v>
      </c>
      <c r="AR114" s="27" t="s">
        <v>105</v>
      </c>
      <c r="AT114" s="32"/>
    </row>
    <row r="115" spans="1:56" ht="11.7">
      <c r="A115" s="20">
        <v>114</v>
      </c>
      <c r="B115" s="21">
        <v>6141558</v>
      </c>
      <c r="C115" s="22" t="s">
        <v>127</v>
      </c>
      <c r="D115" s="21" t="s">
        <v>128</v>
      </c>
      <c r="E115" s="21"/>
      <c r="F115" s="23" t="s">
        <v>69</v>
      </c>
      <c r="G115" s="23" t="s">
        <v>129</v>
      </c>
      <c r="I115" s="24" t="s">
        <v>130</v>
      </c>
      <c r="J115" s="26" t="s">
        <v>137</v>
      </c>
      <c r="K115" s="24" t="s">
        <v>130</v>
      </c>
      <c r="L115" s="26" t="s">
        <v>132</v>
      </c>
      <c r="M115" s="24">
        <v>4</v>
      </c>
      <c r="O115" s="27" t="s">
        <v>59</v>
      </c>
      <c r="AD115" s="27" t="s">
        <v>59</v>
      </c>
      <c r="AF115" s="23" t="s">
        <v>65</v>
      </c>
      <c r="AG115" s="23" t="s">
        <v>133</v>
      </c>
      <c r="AJ115" s="24" t="s">
        <v>134</v>
      </c>
      <c r="AK115" s="30" t="str">
        <f t="shared" si="2"/>
        <v>FBS/CTW</v>
      </c>
      <c r="AL115" s="27">
        <v>43000</v>
      </c>
      <c r="AN115" s="30" t="str">
        <f t="shared" si="3"/>
        <v>CTS/CTW</v>
      </c>
      <c r="AO115" s="27">
        <v>43000</v>
      </c>
      <c r="AR115" s="27" t="s">
        <v>105</v>
      </c>
      <c r="AT115" s="32"/>
    </row>
    <row r="116" spans="1:56" ht="11.7">
      <c r="A116" s="20">
        <v>115</v>
      </c>
      <c r="B116" s="21">
        <v>6141558</v>
      </c>
      <c r="C116" s="22" t="s">
        <v>127</v>
      </c>
      <c r="D116" s="21" t="s">
        <v>128</v>
      </c>
      <c r="E116" s="21"/>
      <c r="F116" s="23" t="s">
        <v>69</v>
      </c>
      <c r="G116" s="23" t="s">
        <v>129</v>
      </c>
      <c r="I116" s="24" t="s">
        <v>130</v>
      </c>
      <c r="J116" s="26" t="s">
        <v>138</v>
      </c>
      <c r="K116" s="24" t="s">
        <v>130</v>
      </c>
      <c r="L116" s="26" t="s">
        <v>132</v>
      </c>
      <c r="M116" s="24">
        <v>4</v>
      </c>
      <c r="O116" s="27" t="s">
        <v>59</v>
      </c>
      <c r="AD116" s="27" t="s">
        <v>59</v>
      </c>
      <c r="AF116" s="23" t="s">
        <v>65</v>
      </c>
      <c r="AG116" s="23" t="s">
        <v>133</v>
      </c>
      <c r="AJ116" s="24" t="s">
        <v>134</v>
      </c>
      <c r="AK116" s="30" t="str">
        <f t="shared" si="2"/>
        <v>CTS/FBW</v>
      </c>
      <c r="AL116" s="27">
        <v>44000</v>
      </c>
      <c r="AN116" s="30" t="str">
        <f t="shared" si="3"/>
        <v>CTS/CTW</v>
      </c>
      <c r="AO116" s="27">
        <v>43000</v>
      </c>
      <c r="AR116" s="27" t="s">
        <v>105</v>
      </c>
      <c r="AT116" s="32"/>
    </row>
    <row r="117" spans="1:56" ht="11.7">
      <c r="A117" s="20">
        <v>116</v>
      </c>
      <c r="B117" s="21">
        <v>6141558</v>
      </c>
      <c r="C117" s="22" t="s">
        <v>127</v>
      </c>
      <c r="D117" s="21" t="s">
        <v>128</v>
      </c>
      <c r="E117" s="21"/>
      <c r="F117" s="23" t="s">
        <v>69</v>
      </c>
      <c r="G117" s="23" t="s">
        <v>129</v>
      </c>
      <c r="I117" s="24" t="s">
        <v>130</v>
      </c>
      <c r="J117" s="26" t="s">
        <v>139</v>
      </c>
      <c r="K117" s="24" t="s">
        <v>130</v>
      </c>
      <c r="L117" s="26" t="s">
        <v>132</v>
      </c>
      <c r="M117" s="24">
        <v>4</v>
      </c>
      <c r="O117" s="27" t="s">
        <v>59</v>
      </c>
      <c r="AD117" s="27" t="s">
        <v>59</v>
      </c>
      <c r="AF117" s="23" t="s">
        <v>65</v>
      </c>
      <c r="AG117" s="23" t="s">
        <v>133</v>
      </c>
      <c r="AJ117" s="24" t="s">
        <v>134</v>
      </c>
      <c r="AK117" s="30" t="str">
        <f t="shared" si="2"/>
        <v>PBS/PBW</v>
      </c>
      <c r="AL117" s="27">
        <v>47000</v>
      </c>
      <c r="AN117" s="30" t="str">
        <f t="shared" si="3"/>
        <v>CTS/CTW</v>
      </c>
      <c r="AO117" s="27">
        <v>43000</v>
      </c>
      <c r="AR117" s="27" t="s">
        <v>105</v>
      </c>
      <c r="AT117" s="32"/>
    </row>
    <row r="118" spans="1:56" ht="11.7">
      <c r="A118" s="20">
        <v>117</v>
      </c>
      <c r="B118" s="21">
        <v>6141558</v>
      </c>
      <c r="C118" s="22" t="s">
        <v>127</v>
      </c>
      <c r="D118" s="21" t="s">
        <v>128</v>
      </c>
      <c r="E118" s="21"/>
      <c r="F118" s="23" t="s">
        <v>69</v>
      </c>
      <c r="G118" s="23" t="s">
        <v>129</v>
      </c>
      <c r="I118" s="24" t="s">
        <v>130</v>
      </c>
      <c r="J118" s="26" t="s">
        <v>140</v>
      </c>
      <c r="K118" s="24" t="s">
        <v>130</v>
      </c>
      <c r="L118" s="26" t="s">
        <v>132</v>
      </c>
      <c r="M118" s="24">
        <v>4</v>
      </c>
      <c r="O118" s="27" t="s">
        <v>59</v>
      </c>
      <c r="P118" s="27" t="s">
        <v>59</v>
      </c>
      <c r="AD118" s="27" t="s">
        <v>59</v>
      </c>
      <c r="AF118" s="23" t="s">
        <v>65</v>
      </c>
      <c r="AG118" s="23" t="s">
        <v>133</v>
      </c>
      <c r="AJ118" s="24" t="s">
        <v>134</v>
      </c>
      <c r="AK118" s="30" t="str">
        <f t="shared" si="2"/>
        <v>PBS +SM/PBW</v>
      </c>
      <c r="AL118" s="27">
        <v>43000</v>
      </c>
      <c r="AN118" s="30" t="str">
        <f t="shared" si="3"/>
        <v>CTS/CTW</v>
      </c>
      <c r="AO118" s="27">
        <v>43000</v>
      </c>
      <c r="AR118" s="27" t="s">
        <v>105</v>
      </c>
      <c r="AT118" s="32"/>
    </row>
    <row r="119" spans="1:56" ht="11.7">
      <c r="A119" s="20">
        <v>118</v>
      </c>
      <c r="B119" s="21">
        <v>6141558</v>
      </c>
      <c r="C119" s="22" t="s">
        <v>127</v>
      </c>
      <c r="D119" s="21" t="s">
        <v>128</v>
      </c>
      <c r="E119" s="21"/>
      <c r="F119" s="23" t="s">
        <v>69</v>
      </c>
      <c r="G119" s="23" t="s">
        <v>129</v>
      </c>
      <c r="I119" s="24" t="s">
        <v>130</v>
      </c>
      <c r="J119" s="26" t="s">
        <v>131</v>
      </c>
      <c r="K119" s="24" t="s">
        <v>130</v>
      </c>
      <c r="L119" s="26" t="s">
        <v>132</v>
      </c>
      <c r="M119" s="24">
        <v>4</v>
      </c>
      <c r="O119" s="27" t="s">
        <v>59</v>
      </c>
      <c r="AF119" s="23" t="s">
        <v>60</v>
      </c>
      <c r="AG119" s="23" t="s">
        <v>133</v>
      </c>
      <c r="AJ119" s="24" t="s">
        <v>134</v>
      </c>
      <c r="AK119" s="30" t="str">
        <f t="shared" si="2"/>
        <v>CTS/NTW</v>
      </c>
      <c r="AL119" s="27">
        <v>22000</v>
      </c>
      <c r="AN119" s="30" t="str">
        <f t="shared" si="3"/>
        <v>CTS/CTW</v>
      </c>
      <c r="AO119" s="27">
        <v>22000</v>
      </c>
      <c r="AR119" s="27" t="s">
        <v>105</v>
      </c>
      <c r="AU119" s="26" t="s">
        <v>77</v>
      </c>
      <c r="AV119" s="26" t="s">
        <v>77</v>
      </c>
      <c r="AW119" s="26" t="s">
        <v>77</v>
      </c>
      <c r="AX119" s="26" t="s">
        <v>77</v>
      </c>
      <c r="AZ119" s="26" t="s">
        <v>77</v>
      </c>
      <c r="BC119" s="26" t="s">
        <v>77</v>
      </c>
      <c r="BD119" s="26" t="s">
        <v>141</v>
      </c>
    </row>
    <row r="120" spans="1:56" ht="11.7">
      <c r="A120" s="20">
        <v>119</v>
      </c>
      <c r="B120" s="21">
        <v>6141558</v>
      </c>
      <c r="C120" s="22" t="s">
        <v>127</v>
      </c>
      <c r="D120" s="21" t="s">
        <v>128</v>
      </c>
      <c r="E120" s="21"/>
      <c r="F120" s="23" t="s">
        <v>69</v>
      </c>
      <c r="G120" s="23" t="s">
        <v>129</v>
      </c>
      <c r="I120" s="24" t="s">
        <v>130</v>
      </c>
      <c r="J120" s="26" t="s">
        <v>135</v>
      </c>
      <c r="K120" s="24" t="s">
        <v>130</v>
      </c>
      <c r="L120" s="26" t="s">
        <v>132</v>
      </c>
      <c r="M120" s="24">
        <v>4</v>
      </c>
      <c r="O120" s="27" t="s">
        <v>59</v>
      </c>
      <c r="AF120" s="23" t="s">
        <v>60</v>
      </c>
      <c r="AG120" s="23" t="s">
        <v>133</v>
      </c>
      <c r="AJ120" s="24" t="s">
        <v>134</v>
      </c>
      <c r="AK120" s="30" t="str">
        <f t="shared" si="2"/>
        <v>NTS/NTW</v>
      </c>
      <c r="AL120" s="27">
        <v>21000</v>
      </c>
      <c r="AN120" s="30" t="str">
        <f t="shared" si="3"/>
        <v>CTS/CTW</v>
      </c>
      <c r="AO120" s="27">
        <v>24000</v>
      </c>
      <c r="AR120" s="27" t="s">
        <v>105</v>
      </c>
      <c r="AU120" s="26" t="s">
        <v>77</v>
      </c>
      <c r="AV120" s="26" t="s">
        <v>77</v>
      </c>
      <c r="AW120" s="26" t="s">
        <v>77</v>
      </c>
      <c r="AX120" s="26" t="s">
        <v>77</v>
      </c>
      <c r="AZ120" s="26" t="s">
        <v>77</v>
      </c>
      <c r="BC120" s="26" t="s">
        <v>77</v>
      </c>
      <c r="BD120" s="26" t="s">
        <v>141</v>
      </c>
    </row>
    <row r="121" spans="1:56" ht="11.7">
      <c r="A121" s="20">
        <v>120</v>
      </c>
      <c r="B121" s="21">
        <v>6141558</v>
      </c>
      <c r="C121" s="22" t="s">
        <v>127</v>
      </c>
      <c r="D121" s="21" t="s">
        <v>128</v>
      </c>
      <c r="E121" s="21"/>
      <c r="F121" s="23" t="s">
        <v>69</v>
      </c>
      <c r="G121" s="23" t="s">
        <v>129</v>
      </c>
      <c r="I121" s="24" t="s">
        <v>130</v>
      </c>
      <c r="J121" s="26" t="s">
        <v>136</v>
      </c>
      <c r="K121" s="24" t="s">
        <v>130</v>
      </c>
      <c r="L121" s="26" t="s">
        <v>132</v>
      </c>
      <c r="M121" s="24">
        <v>4</v>
      </c>
      <c r="O121" s="27" t="s">
        <v>59</v>
      </c>
      <c r="P121" s="27" t="s">
        <v>59</v>
      </c>
      <c r="AF121" s="23" t="s">
        <v>60</v>
      </c>
      <c r="AG121" s="23" t="s">
        <v>133</v>
      </c>
      <c r="AJ121" s="24" t="s">
        <v>134</v>
      </c>
      <c r="AK121" s="30" t="str">
        <f t="shared" si="2"/>
        <v>NTS + SM/NTW</v>
      </c>
      <c r="AL121" s="27">
        <v>26000</v>
      </c>
      <c r="AN121" s="30" t="str">
        <f t="shared" si="3"/>
        <v>CTS/CTW</v>
      </c>
      <c r="AO121" s="27">
        <v>24000</v>
      </c>
      <c r="AR121" s="27" t="s">
        <v>105</v>
      </c>
      <c r="AU121" s="26" t="s">
        <v>77</v>
      </c>
      <c r="AV121" s="26" t="s">
        <v>77</v>
      </c>
      <c r="AW121" s="26" t="s">
        <v>77</v>
      </c>
      <c r="AX121" s="26" t="s">
        <v>77</v>
      </c>
      <c r="AZ121" s="26" t="s">
        <v>77</v>
      </c>
      <c r="BC121" s="26" t="s">
        <v>77</v>
      </c>
      <c r="BD121" s="26" t="s">
        <v>141</v>
      </c>
    </row>
    <row r="122" spans="1:56" ht="11.7">
      <c r="A122" s="20">
        <v>121</v>
      </c>
      <c r="B122" s="21">
        <v>6141558</v>
      </c>
      <c r="C122" s="22" t="s">
        <v>127</v>
      </c>
      <c r="D122" s="21" t="s">
        <v>128</v>
      </c>
      <c r="E122" s="21"/>
      <c r="F122" s="23" t="s">
        <v>69</v>
      </c>
      <c r="G122" s="23" t="s">
        <v>129</v>
      </c>
      <c r="I122" s="24" t="s">
        <v>130</v>
      </c>
      <c r="J122" s="26" t="s">
        <v>137</v>
      </c>
      <c r="K122" s="24" t="s">
        <v>130</v>
      </c>
      <c r="L122" s="26" t="s">
        <v>132</v>
      </c>
      <c r="M122" s="24">
        <v>4</v>
      </c>
      <c r="O122" s="27" t="s">
        <v>59</v>
      </c>
      <c r="AD122" s="27" t="s">
        <v>59</v>
      </c>
      <c r="AF122" s="23" t="s">
        <v>60</v>
      </c>
      <c r="AG122" s="23" t="s">
        <v>133</v>
      </c>
      <c r="AJ122" s="24" t="s">
        <v>134</v>
      </c>
      <c r="AK122" s="30" t="str">
        <f t="shared" si="2"/>
        <v>FBS/CTW</v>
      </c>
      <c r="AL122" s="27">
        <v>24000</v>
      </c>
      <c r="AN122" s="30" t="str">
        <f t="shared" si="3"/>
        <v>CTS/CTW</v>
      </c>
      <c r="AO122" s="27">
        <v>24000</v>
      </c>
      <c r="AR122" s="27" t="s">
        <v>105</v>
      </c>
      <c r="AU122" s="26" t="s">
        <v>77</v>
      </c>
      <c r="AV122" s="26" t="s">
        <v>77</v>
      </c>
      <c r="AW122" s="26" t="s">
        <v>77</v>
      </c>
      <c r="AX122" s="26" t="s">
        <v>77</v>
      </c>
      <c r="AZ122" s="26" t="s">
        <v>77</v>
      </c>
      <c r="BC122" s="26" t="s">
        <v>77</v>
      </c>
      <c r="BD122" s="26" t="s">
        <v>141</v>
      </c>
    </row>
    <row r="123" spans="1:56" ht="11.7">
      <c r="A123" s="20">
        <v>122</v>
      </c>
      <c r="B123" s="21">
        <v>6141558</v>
      </c>
      <c r="C123" s="22" t="s">
        <v>127</v>
      </c>
      <c r="D123" s="21" t="s">
        <v>128</v>
      </c>
      <c r="E123" s="21"/>
      <c r="F123" s="23" t="s">
        <v>69</v>
      </c>
      <c r="G123" s="23" t="s">
        <v>129</v>
      </c>
      <c r="I123" s="24" t="s">
        <v>130</v>
      </c>
      <c r="J123" s="26" t="s">
        <v>138</v>
      </c>
      <c r="K123" s="24" t="s">
        <v>130</v>
      </c>
      <c r="L123" s="26" t="s">
        <v>132</v>
      </c>
      <c r="M123" s="24">
        <v>4</v>
      </c>
      <c r="O123" s="27" t="s">
        <v>59</v>
      </c>
      <c r="AD123" s="27" t="s">
        <v>59</v>
      </c>
      <c r="AF123" s="23" t="s">
        <v>60</v>
      </c>
      <c r="AG123" s="23" t="s">
        <v>133</v>
      </c>
      <c r="AJ123" s="24" t="s">
        <v>134</v>
      </c>
      <c r="AK123" s="30" t="str">
        <f t="shared" si="2"/>
        <v>CTS/FBW</v>
      </c>
      <c r="AL123" s="27">
        <v>23000</v>
      </c>
      <c r="AN123" s="30" t="str">
        <f t="shared" si="3"/>
        <v>CTS/CTW</v>
      </c>
      <c r="AO123" s="27">
        <v>24000</v>
      </c>
      <c r="AR123" s="27" t="s">
        <v>105</v>
      </c>
      <c r="AU123" s="26" t="s">
        <v>77</v>
      </c>
      <c r="AV123" s="26" t="s">
        <v>77</v>
      </c>
      <c r="AW123" s="26" t="s">
        <v>77</v>
      </c>
      <c r="AX123" s="26" t="s">
        <v>77</v>
      </c>
      <c r="AZ123" s="26" t="s">
        <v>77</v>
      </c>
      <c r="BC123" s="26" t="s">
        <v>77</v>
      </c>
      <c r="BD123" s="26" t="s">
        <v>141</v>
      </c>
    </row>
    <row r="124" spans="1:56" ht="11.7">
      <c r="A124" s="20">
        <v>123</v>
      </c>
      <c r="B124" s="21">
        <v>6141558</v>
      </c>
      <c r="C124" s="22" t="s">
        <v>127</v>
      </c>
      <c r="D124" s="21" t="s">
        <v>128</v>
      </c>
      <c r="E124" s="21"/>
      <c r="F124" s="23" t="s">
        <v>69</v>
      </c>
      <c r="G124" s="23" t="s">
        <v>129</v>
      </c>
      <c r="I124" s="24" t="s">
        <v>130</v>
      </c>
      <c r="J124" s="26" t="s">
        <v>139</v>
      </c>
      <c r="K124" s="24" t="s">
        <v>130</v>
      </c>
      <c r="L124" s="26" t="s">
        <v>132</v>
      </c>
      <c r="M124" s="24">
        <v>4</v>
      </c>
      <c r="O124" s="27" t="s">
        <v>59</v>
      </c>
      <c r="AD124" s="27" t="s">
        <v>59</v>
      </c>
      <c r="AF124" s="23" t="s">
        <v>60</v>
      </c>
      <c r="AG124" s="23" t="s">
        <v>133</v>
      </c>
      <c r="AJ124" s="24" t="s">
        <v>134</v>
      </c>
      <c r="AK124" s="30" t="str">
        <f t="shared" si="2"/>
        <v>PBS/PBW</v>
      </c>
      <c r="AL124" s="27">
        <v>9000</v>
      </c>
      <c r="AN124" s="30" t="str">
        <f t="shared" si="3"/>
        <v>CTS/CTW</v>
      </c>
      <c r="AO124" s="27">
        <v>24000</v>
      </c>
      <c r="AR124" s="27" t="s">
        <v>105</v>
      </c>
      <c r="AU124" s="26" t="s">
        <v>77</v>
      </c>
      <c r="AV124" s="26" t="s">
        <v>77</v>
      </c>
      <c r="AW124" s="26" t="s">
        <v>77</v>
      </c>
      <c r="AX124" s="26" t="s">
        <v>77</v>
      </c>
      <c r="AZ124" s="26" t="s">
        <v>77</v>
      </c>
      <c r="BC124" s="26" t="s">
        <v>77</v>
      </c>
      <c r="BD124" s="26" t="s">
        <v>141</v>
      </c>
    </row>
    <row r="125" spans="1:56" ht="11.7">
      <c r="A125" s="20">
        <v>124</v>
      </c>
      <c r="B125" s="21">
        <v>6141558</v>
      </c>
      <c r="C125" s="22" t="s">
        <v>127</v>
      </c>
      <c r="D125" s="21" t="s">
        <v>128</v>
      </c>
      <c r="E125" s="21"/>
      <c r="F125" s="23" t="s">
        <v>69</v>
      </c>
      <c r="G125" s="23" t="s">
        <v>129</v>
      </c>
      <c r="I125" s="24" t="s">
        <v>130</v>
      </c>
      <c r="J125" s="26" t="s">
        <v>140</v>
      </c>
      <c r="K125" s="24" t="s">
        <v>130</v>
      </c>
      <c r="L125" s="26" t="s">
        <v>132</v>
      </c>
      <c r="M125" s="24">
        <v>4</v>
      </c>
      <c r="O125" s="27" t="s">
        <v>59</v>
      </c>
      <c r="P125" s="27" t="s">
        <v>59</v>
      </c>
      <c r="AD125" s="27" t="s">
        <v>59</v>
      </c>
      <c r="AF125" s="23" t="s">
        <v>60</v>
      </c>
      <c r="AG125" s="23" t="s">
        <v>133</v>
      </c>
      <c r="AJ125" s="24" t="s">
        <v>134</v>
      </c>
      <c r="AK125" s="30" t="str">
        <f t="shared" si="2"/>
        <v>PBS +SM/PBW</v>
      </c>
      <c r="AL125" s="27">
        <v>14000</v>
      </c>
      <c r="AN125" s="30" t="str">
        <f t="shared" si="3"/>
        <v>CTS/CTW</v>
      </c>
      <c r="AO125" s="27">
        <v>24000</v>
      </c>
      <c r="AR125" s="27" t="s">
        <v>105</v>
      </c>
      <c r="AU125" s="26" t="s">
        <v>77</v>
      </c>
      <c r="AV125" s="26" t="s">
        <v>77</v>
      </c>
      <c r="AW125" s="26" t="s">
        <v>77</v>
      </c>
      <c r="AX125" s="26" t="s">
        <v>77</v>
      </c>
      <c r="AZ125" s="26" t="s">
        <v>77</v>
      </c>
      <c r="BC125" s="26" t="s">
        <v>77</v>
      </c>
      <c r="BD125" s="26" t="s">
        <v>141</v>
      </c>
    </row>
    <row r="126" spans="1:56" ht="11.7">
      <c r="A126" s="20">
        <v>125</v>
      </c>
      <c r="B126" s="21" t="e">
        <f>INDEX(Refs!A:A,MATCH($C126,Refs!$I:$I,0))</f>
        <v>#N/A</v>
      </c>
      <c r="D126" s="21" t="e">
        <f>INDEX(Refs!L:L,MATCH($C126,Refs!$I:$I,0))</f>
        <v>#N/A</v>
      </c>
      <c r="E126" s="21" t="e">
        <f>INDEX(Refs!S:S,MATCH($C126,Refs!$I:$I,0))</f>
        <v>#N/A</v>
      </c>
      <c r="AK126" s="30">
        <f t="shared" si="2"/>
        <v>0</v>
      </c>
      <c r="AN126" s="30">
        <f t="shared" si="3"/>
        <v>0</v>
      </c>
    </row>
    <row r="127" spans="1:56" ht="11.7">
      <c r="A127" s="20">
        <v>126</v>
      </c>
      <c r="B127" s="21">
        <f>INDEX(Refs!A:A,MATCH($C127,Refs!$I:$I,0))</f>
        <v>6141749</v>
      </c>
      <c r="C127" s="22" t="s">
        <v>142</v>
      </c>
      <c r="D127" s="21" t="str">
        <f>INDEX(Refs!L:L,MATCH($C127,Refs!$I:$I,0))</f>
        <v>Cui, Yong; Liao, Yuncheng; Lu, Xingli; Lu, Xingneng</v>
      </c>
      <c r="E127" s="21" t="str">
        <f>INDEX(Refs!S:S,MATCH($C127,Refs!$I:$I,0))</f>
        <v>10.1080/09064710.2018.1448883</v>
      </c>
      <c r="F127" s="23" t="s">
        <v>86</v>
      </c>
      <c r="G127" s="23" t="s">
        <v>143</v>
      </c>
      <c r="I127" s="24" t="s">
        <v>79</v>
      </c>
      <c r="J127" s="26" t="s">
        <v>144</v>
      </c>
      <c r="K127" s="24" t="s">
        <v>79</v>
      </c>
      <c r="L127" s="26" t="s">
        <v>145</v>
      </c>
      <c r="M127" s="24">
        <v>3</v>
      </c>
      <c r="P127" s="27" t="s">
        <v>146</v>
      </c>
      <c r="AF127" s="23" t="s">
        <v>80</v>
      </c>
      <c r="AG127" s="23" t="s">
        <v>147</v>
      </c>
      <c r="AJ127" s="24">
        <v>2014</v>
      </c>
      <c r="AK127" s="30" t="str">
        <f t="shared" si="2"/>
        <v>ST+S</v>
      </c>
      <c r="AL127" s="27">
        <v>15100</v>
      </c>
      <c r="AN127" s="30" t="str">
        <f t="shared" si="3"/>
        <v>ST-S</v>
      </c>
      <c r="AO127" s="27">
        <v>14700</v>
      </c>
      <c r="AR127" s="27" t="s">
        <v>76</v>
      </c>
    </row>
    <row r="128" spans="1:56" ht="11.7">
      <c r="A128" s="20">
        <v>127</v>
      </c>
      <c r="B128" s="21">
        <v>6141749</v>
      </c>
      <c r="C128" s="22" t="s">
        <v>142</v>
      </c>
      <c r="D128" s="21" t="s">
        <v>148</v>
      </c>
      <c r="E128" s="21" t="s">
        <v>149</v>
      </c>
      <c r="F128" s="23" t="s">
        <v>86</v>
      </c>
      <c r="G128" s="23" t="s">
        <v>143</v>
      </c>
      <c r="I128" s="24" t="s">
        <v>79</v>
      </c>
      <c r="J128" s="26" t="s">
        <v>150</v>
      </c>
      <c r="K128" s="24" t="s">
        <v>79</v>
      </c>
      <c r="L128" s="26" t="s">
        <v>145</v>
      </c>
      <c r="M128" s="24">
        <v>3</v>
      </c>
      <c r="O128" s="27" t="s">
        <v>146</v>
      </c>
      <c r="AF128" s="23" t="s">
        <v>80</v>
      </c>
      <c r="AG128" s="23" t="s">
        <v>147</v>
      </c>
      <c r="AJ128" s="24">
        <v>2014</v>
      </c>
      <c r="AK128" s="30" t="str">
        <f t="shared" si="2"/>
        <v>NT-S</v>
      </c>
      <c r="AL128" s="27">
        <v>13900</v>
      </c>
      <c r="AN128" s="30" t="str">
        <f t="shared" si="3"/>
        <v>ST-S</v>
      </c>
      <c r="AO128" s="27">
        <v>14700</v>
      </c>
      <c r="AR128" s="27" t="s">
        <v>76</v>
      </c>
    </row>
    <row r="129" spans="1:46" ht="11.7">
      <c r="A129" s="20">
        <v>128</v>
      </c>
      <c r="B129" s="21">
        <v>6141749</v>
      </c>
      <c r="C129" s="22" t="s">
        <v>142</v>
      </c>
      <c r="D129" s="21" t="s">
        <v>148</v>
      </c>
      <c r="E129" s="21" t="s">
        <v>149</v>
      </c>
      <c r="F129" s="23" t="s">
        <v>86</v>
      </c>
      <c r="G129" s="23" t="s">
        <v>143</v>
      </c>
      <c r="I129" s="24" t="s">
        <v>79</v>
      </c>
      <c r="J129" s="26" t="s">
        <v>151</v>
      </c>
      <c r="K129" s="24" t="s">
        <v>79</v>
      </c>
      <c r="L129" s="26" t="s">
        <v>145</v>
      </c>
      <c r="M129" s="24">
        <v>3</v>
      </c>
      <c r="O129" s="27" t="s">
        <v>146</v>
      </c>
      <c r="P129" s="27" t="s">
        <v>146</v>
      </c>
      <c r="AF129" s="23" t="s">
        <v>80</v>
      </c>
      <c r="AG129" s="23" t="s">
        <v>147</v>
      </c>
      <c r="AJ129" s="24">
        <v>2014</v>
      </c>
      <c r="AK129" s="30" t="str">
        <f t="shared" si="2"/>
        <v>NT+S</v>
      </c>
      <c r="AL129" s="27">
        <v>14200</v>
      </c>
      <c r="AN129" s="30" t="str">
        <f t="shared" si="3"/>
        <v>ST-S</v>
      </c>
      <c r="AO129" s="27">
        <v>14700</v>
      </c>
      <c r="AR129" s="27" t="s">
        <v>76</v>
      </c>
    </row>
    <row r="130" spans="1:46" ht="11.7">
      <c r="A130" s="20">
        <v>129</v>
      </c>
      <c r="B130" s="21">
        <v>6141749</v>
      </c>
      <c r="C130" s="22" t="s">
        <v>142</v>
      </c>
      <c r="D130" s="21" t="s">
        <v>148</v>
      </c>
      <c r="E130" s="21" t="s">
        <v>149</v>
      </c>
      <c r="F130" s="23" t="s">
        <v>86</v>
      </c>
      <c r="G130" s="23" t="s">
        <v>143</v>
      </c>
      <c r="I130" s="24" t="s">
        <v>79</v>
      </c>
      <c r="J130" s="26" t="s">
        <v>152</v>
      </c>
      <c r="K130" s="24" t="s">
        <v>79</v>
      </c>
      <c r="L130" s="26" t="s">
        <v>145</v>
      </c>
      <c r="M130" s="24">
        <v>3</v>
      </c>
      <c r="P130" s="27" t="s">
        <v>146</v>
      </c>
      <c r="AF130" s="23" t="s">
        <v>80</v>
      </c>
      <c r="AG130" s="23" t="s">
        <v>147</v>
      </c>
      <c r="AJ130" s="24">
        <v>2014</v>
      </c>
      <c r="AK130" s="30" t="str">
        <f t="shared" si="2"/>
        <v>CT+S</v>
      </c>
      <c r="AL130" s="27">
        <v>14000</v>
      </c>
      <c r="AN130" s="30" t="str">
        <f t="shared" si="3"/>
        <v>ST-S</v>
      </c>
      <c r="AO130" s="27">
        <v>14700</v>
      </c>
      <c r="AR130" s="27" t="s">
        <v>76</v>
      </c>
    </row>
    <row r="131" spans="1:46" ht="11.7">
      <c r="A131" s="20">
        <v>130</v>
      </c>
      <c r="B131" s="21">
        <v>6141749</v>
      </c>
      <c r="C131" s="22" t="s">
        <v>142</v>
      </c>
      <c r="D131" s="21" t="s">
        <v>148</v>
      </c>
      <c r="E131" s="21" t="s">
        <v>149</v>
      </c>
      <c r="F131" s="23" t="s">
        <v>86</v>
      </c>
      <c r="G131" s="23" t="s">
        <v>143</v>
      </c>
      <c r="I131" s="24" t="s">
        <v>79</v>
      </c>
      <c r="J131" s="26" t="s">
        <v>144</v>
      </c>
      <c r="K131" s="24" t="s">
        <v>79</v>
      </c>
      <c r="L131" s="26" t="s">
        <v>153</v>
      </c>
      <c r="M131" s="24">
        <v>3</v>
      </c>
      <c r="O131" s="27" t="s">
        <v>146</v>
      </c>
      <c r="P131" s="27" t="s">
        <v>146</v>
      </c>
      <c r="AF131" s="23" t="s">
        <v>80</v>
      </c>
      <c r="AG131" s="23" t="s">
        <v>147</v>
      </c>
      <c r="AJ131" s="24">
        <v>2014</v>
      </c>
      <c r="AK131" s="30" t="str">
        <f t="shared" ref="AK131:AK175" si="4">J131</f>
        <v>ST+S</v>
      </c>
      <c r="AL131" s="27">
        <v>15100</v>
      </c>
      <c r="AN131" s="30" t="str">
        <f t="shared" ref="AN131:AN175" si="5">L131</f>
        <v>CT-S</v>
      </c>
      <c r="AO131" s="27">
        <v>13500</v>
      </c>
      <c r="AR131" s="27" t="s">
        <v>76</v>
      </c>
    </row>
    <row r="132" spans="1:46" ht="11.7">
      <c r="A132" s="20">
        <v>131</v>
      </c>
      <c r="B132" s="21">
        <v>6141749</v>
      </c>
      <c r="C132" s="22" t="s">
        <v>142</v>
      </c>
      <c r="D132" s="21" t="s">
        <v>148</v>
      </c>
      <c r="E132" s="21" t="s">
        <v>149</v>
      </c>
      <c r="F132" s="23" t="s">
        <v>86</v>
      </c>
      <c r="G132" s="23" t="s">
        <v>143</v>
      </c>
      <c r="I132" s="24" t="s">
        <v>79</v>
      </c>
      <c r="J132" s="26" t="s">
        <v>150</v>
      </c>
      <c r="K132" s="24" t="s">
        <v>79</v>
      </c>
      <c r="L132" s="26" t="s">
        <v>153</v>
      </c>
      <c r="M132" s="24">
        <v>3</v>
      </c>
      <c r="O132" s="27" t="s">
        <v>146</v>
      </c>
      <c r="AF132" s="23" t="s">
        <v>80</v>
      </c>
      <c r="AG132" s="23" t="s">
        <v>147</v>
      </c>
      <c r="AJ132" s="24">
        <v>2014</v>
      </c>
      <c r="AK132" s="30" t="str">
        <f t="shared" si="4"/>
        <v>NT-S</v>
      </c>
      <c r="AL132" s="27">
        <v>13900</v>
      </c>
      <c r="AN132" s="30" t="str">
        <f t="shared" si="5"/>
        <v>CT-S</v>
      </c>
      <c r="AO132" s="27">
        <v>13500</v>
      </c>
      <c r="AR132" s="27" t="s">
        <v>76</v>
      </c>
    </row>
    <row r="133" spans="1:46" ht="11.7">
      <c r="A133" s="20">
        <v>132</v>
      </c>
      <c r="B133" s="21">
        <v>6141749</v>
      </c>
      <c r="C133" s="22" t="s">
        <v>142</v>
      </c>
      <c r="D133" s="21" t="s">
        <v>148</v>
      </c>
      <c r="E133" s="21" t="s">
        <v>149</v>
      </c>
      <c r="F133" s="23" t="s">
        <v>86</v>
      </c>
      <c r="G133" s="23" t="s">
        <v>143</v>
      </c>
      <c r="I133" s="24" t="s">
        <v>79</v>
      </c>
      <c r="J133" s="26" t="s">
        <v>151</v>
      </c>
      <c r="K133" s="24" t="s">
        <v>79</v>
      </c>
      <c r="L133" s="26" t="s">
        <v>153</v>
      </c>
      <c r="M133" s="24">
        <v>3</v>
      </c>
      <c r="P133" s="27" t="s">
        <v>146</v>
      </c>
      <c r="AF133" s="23" t="s">
        <v>80</v>
      </c>
      <c r="AG133" s="23" t="s">
        <v>147</v>
      </c>
      <c r="AJ133" s="24">
        <v>2014</v>
      </c>
      <c r="AK133" s="30" t="str">
        <f t="shared" si="4"/>
        <v>NT+S</v>
      </c>
      <c r="AL133" s="27">
        <v>14200</v>
      </c>
      <c r="AN133" s="30" t="str">
        <f t="shared" si="5"/>
        <v>CT-S</v>
      </c>
      <c r="AO133" s="27">
        <v>13500</v>
      </c>
      <c r="AR133" s="27" t="s">
        <v>76</v>
      </c>
    </row>
    <row r="134" spans="1:46" ht="11.7">
      <c r="A134" s="20">
        <v>133</v>
      </c>
      <c r="B134" s="21">
        <v>6141749</v>
      </c>
      <c r="C134" s="22" t="s">
        <v>142</v>
      </c>
      <c r="D134" s="21" t="s">
        <v>148</v>
      </c>
      <c r="E134" s="21" t="s">
        <v>149</v>
      </c>
      <c r="F134" s="23" t="s">
        <v>86</v>
      </c>
      <c r="G134" s="23" t="s">
        <v>143</v>
      </c>
      <c r="I134" s="24" t="s">
        <v>79</v>
      </c>
      <c r="J134" s="26" t="s">
        <v>152</v>
      </c>
      <c r="K134" s="24" t="s">
        <v>79</v>
      </c>
      <c r="L134" s="26" t="s">
        <v>153</v>
      </c>
      <c r="M134" s="24">
        <v>3</v>
      </c>
      <c r="P134" s="27" t="s">
        <v>146</v>
      </c>
      <c r="AF134" s="23" t="s">
        <v>80</v>
      </c>
      <c r="AG134" s="23" t="s">
        <v>147</v>
      </c>
      <c r="AJ134" s="24">
        <v>2014</v>
      </c>
      <c r="AK134" s="30" t="str">
        <f t="shared" si="4"/>
        <v>CT+S</v>
      </c>
      <c r="AL134" s="27">
        <v>14000</v>
      </c>
      <c r="AN134" s="30" t="str">
        <f t="shared" si="5"/>
        <v>CT-S</v>
      </c>
      <c r="AO134" s="27">
        <v>13500</v>
      </c>
      <c r="AR134" s="27" t="s">
        <v>76</v>
      </c>
    </row>
    <row r="135" spans="1:46" ht="11.7">
      <c r="A135" s="20">
        <v>134</v>
      </c>
      <c r="B135" s="21">
        <v>6141749</v>
      </c>
      <c r="C135" s="22" t="s">
        <v>142</v>
      </c>
      <c r="D135" s="21" t="s">
        <v>148</v>
      </c>
      <c r="E135" s="21" t="s">
        <v>149</v>
      </c>
      <c r="F135" s="23" t="s">
        <v>86</v>
      </c>
      <c r="G135" s="23" t="s">
        <v>143</v>
      </c>
      <c r="I135" s="24" t="s">
        <v>79</v>
      </c>
      <c r="J135" s="26" t="s">
        <v>144</v>
      </c>
      <c r="K135" s="24" t="s">
        <v>79</v>
      </c>
      <c r="L135" s="26" t="s">
        <v>145</v>
      </c>
      <c r="M135" s="24">
        <v>3</v>
      </c>
      <c r="P135" s="27" t="s">
        <v>146</v>
      </c>
      <c r="AF135" s="23" t="s">
        <v>80</v>
      </c>
      <c r="AG135" s="23" t="s">
        <v>147</v>
      </c>
      <c r="AJ135" s="24">
        <v>2015</v>
      </c>
      <c r="AK135" s="30" t="str">
        <f t="shared" si="4"/>
        <v>ST+S</v>
      </c>
      <c r="AL135" s="27">
        <v>13000</v>
      </c>
      <c r="AN135" s="30" t="str">
        <f t="shared" si="5"/>
        <v>ST-S</v>
      </c>
      <c r="AO135" s="27">
        <v>12300</v>
      </c>
      <c r="AR135" s="27" t="s">
        <v>76</v>
      </c>
    </row>
    <row r="136" spans="1:46" ht="11.7">
      <c r="A136" s="20">
        <v>135</v>
      </c>
      <c r="B136" s="21">
        <v>6141749</v>
      </c>
      <c r="C136" s="22" t="s">
        <v>142</v>
      </c>
      <c r="D136" s="21" t="s">
        <v>148</v>
      </c>
      <c r="E136" s="21" t="s">
        <v>149</v>
      </c>
      <c r="F136" s="23" t="s">
        <v>86</v>
      </c>
      <c r="G136" s="23" t="s">
        <v>143</v>
      </c>
      <c r="I136" s="24" t="s">
        <v>79</v>
      </c>
      <c r="J136" s="26" t="s">
        <v>150</v>
      </c>
      <c r="K136" s="24" t="s">
        <v>79</v>
      </c>
      <c r="L136" s="26" t="s">
        <v>145</v>
      </c>
      <c r="M136" s="24">
        <v>3</v>
      </c>
      <c r="O136" s="27" t="s">
        <v>146</v>
      </c>
      <c r="AF136" s="23" t="s">
        <v>80</v>
      </c>
      <c r="AG136" s="23" t="s">
        <v>147</v>
      </c>
      <c r="AJ136" s="24">
        <v>2015</v>
      </c>
      <c r="AK136" s="30" t="str">
        <f t="shared" si="4"/>
        <v>NT-S</v>
      </c>
      <c r="AL136" s="27">
        <v>11600</v>
      </c>
      <c r="AN136" s="30" t="str">
        <f t="shared" si="5"/>
        <v>ST-S</v>
      </c>
      <c r="AO136" s="27">
        <v>12300</v>
      </c>
      <c r="AR136" s="27" t="s">
        <v>76</v>
      </c>
    </row>
    <row r="137" spans="1:46" ht="11.7">
      <c r="A137" s="20">
        <v>136</v>
      </c>
      <c r="B137" s="21">
        <v>6141749</v>
      </c>
      <c r="C137" s="22" t="s">
        <v>142</v>
      </c>
      <c r="D137" s="21" t="s">
        <v>148</v>
      </c>
      <c r="E137" s="21" t="s">
        <v>149</v>
      </c>
      <c r="F137" s="23" t="s">
        <v>86</v>
      </c>
      <c r="G137" s="23" t="s">
        <v>143</v>
      </c>
      <c r="I137" s="24" t="s">
        <v>79</v>
      </c>
      <c r="J137" s="26" t="s">
        <v>151</v>
      </c>
      <c r="K137" s="24" t="s">
        <v>79</v>
      </c>
      <c r="L137" s="26" t="s">
        <v>145</v>
      </c>
      <c r="M137" s="24">
        <v>3</v>
      </c>
      <c r="O137" s="27" t="s">
        <v>146</v>
      </c>
      <c r="P137" s="27" t="s">
        <v>146</v>
      </c>
      <c r="AF137" s="23" t="s">
        <v>80</v>
      </c>
      <c r="AG137" s="23" t="s">
        <v>147</v>
      </c>
      <c r="AJ137" s="24">
        <v>2015</v>
      </c>
      <c r="AK137" s="30" t="str">
        <f t="shared" si="4"/>
        <v>NT+S</v>
      </c>
      <c r="AL137" s="27">
        <v>11800</v>
      </c>
      <c r="AN137" s="30" t="str">
        <f t="shared" si="5"/>
        <v>ST-S</v>
      </c>
      <c r="AO137" s="27">
        <v>12300</v>
      </c>
      <c r="AR137" s="27" t="s">
        <v>76</v>
      </c>
    </row>
    <row r="138" spans="1:46" ht="11.7">
      <c r="A138" s="20">
        <v>137</v>
      </c>
      <c r="B138" s="21">
        <v>6141749</v>
      </c>
      <c r="C138" s="22" t="s">
        <v>142</v>
      </c>
      <c r="D138" s="21" t="s">
        <v>148</v>
      </c>
      <c r="E138" s="21" t="s">
        <v>149</v>
      </c>
      <c r="F138" s="23" t="s">
        <v>86</v>
      </c>
      <c r="G138" s="23" t="s">
        <v>143</v>
      </c>
      <c r="I138" s="24" t="s">
        <v>79</v>
      </c>
      <c r="J138" s="26" t="s">
        <v>152</v>
      </c>
      <c r="K138" s="24" t="s">
        <v>79</v>
      </c>
      <c r="L138" s="26" t="s">
        <v>145</v>
      </c>
      <c r="M138" s="24">
        <v>3</v>
      </c>
      <c r="P138" s="27" t="s">
        <v>146</v>
      </c>
      <c r="AF138" s="23" t="s">
        <v>80</v>
      </c>
      <c r="AG138" s="23" t="s">
        <v>147</v>
      </c>
      <c r="AJ138" s="24">
        <v>2015</v>
      </c>
      <c r="AK138" s="30" t="str">
        <f t="shared" si="4"/>
        <v>CT+S</v>
      </c>
      <c r="AL138" s="27">
        <v>11700</v>
      </c>
      <c r="AN138" s="30" t="str">
        <f t="shared" si="5"/>
        <v>ST-S</v>
      </c>
      <c r="AO138" s="27">
        <v>12300</v>
      </c>
      <c r="AR138" s="27" t="s">
        <v>76</v>
      </c>
    </row>
    <row r="139" spans="1:46" ht="11.7">
      <c r="A139" s="20">
        <v>138</v>
      </c>
      <c r="B139" s="21">
        <v>6141749</v>
      </c>
      <c r="C139" s="22" t="s">
        <v>142</v>
      </c>
      <c r="D139" s="21" t="s">
        <v>148</v>
      </c>
      <c r="E139" s="21" t="s">
        <v>149</v>
      </c>
      <c r="F139" s="23" t="s">
        <v>86</v>
      </c>
      <c r="G139" s="23" t="s">
        <v>143</v>
      </c>
      <c r="I139" s="24" t="s">
        <v>79</v>
      </c>
      <c r="J139" s="26" t="s">
        <v>144</v>
      </c>
      <c r="K139" s="24" t="s">
        <v>79</v>
      </c>
      <c r="L139" s="26" t="s">
        <v>153</v>
      </c>
      <c r="M139" s="24">
        <v>3</v>
      </c>
      <c r="O139" s="27" t="s">
        <v>146</v>
      </c>
      <c r="P139" s="27" t="s">
        <v>146</v>
      </c>
      <c r="AF139" s="23" t="s">
        <v>80</v>
      </c>
      <c r="AG139" s="23" t="s">
        <v>147</v>
      </c>
      <c r="AJ139" s="24">
        <v>2015</v>
      </c>
      <c r="AK139" s="30" t="str">
        <f t="shared" si="4"/>
        <v>ST+S</v>
      </c>
      <c r="AL139" s="27">
        <v>13000</v>
      </c>
      <c r="AN139" s="30" t="str">
        <f t="shared" si="5"/>
        <v>CT-S</v>
      </c>
      <c r="AO139" s="27">
        <v>11200</v>
      </c>
      <c r="AR139" s="27" t="s">
        <v>76</v>
      </c>
    </row>
    <row r="140" spans="1:46" ht="11.7">
      <c r="A140" s="20">
        <v>139</v>
      </c>
      <c r="B140" s="21">
        <v>6141749</v>
      </c>
      <c r="C140" s="22" t="s">
        <v>142</v>
      </c>
      <c r="D140" s="21" t="s">
        <v>148</v>
      </c>
      <c r="E140" s="21" t="s">
        <v>149</v>
      </c>
      <c r="F140" s="23" t="s">
        <v>86</v>
      </c>
      <c r="G140" s="23" t="s">
        <v>143</v>
      </c>
      <c r="I140" s="24" t="s">
        <v>79</v>
      </c>
      <c r="J140" s="26" t="s">
        <v>150</v>
      </c>
      <c r="K140" s="24" t="s">
        <v>79</v>
      </c>
      <c r="L140" s="26" t="s">
        <v>153</v>
      </c>
      <c r="M140" s="24">
        <v>3</v>
      </c>
      <c r="O140" s="27" t="s">
        <v>146</v>
      </c>
      <c r="AF140" s="23" t="s">
        <v>80</v>
      </c>
      <c r="AG140" s="23" t="s">
        <v>147</v>
      </c>
      <c r="AJ140" s="24">
        <v>2015</v>
      </c>
      <c r="AK140" s="30" t="str">
        <f t="shared" si="4"/>
        <v>NT-S</v>
      </c>
      <c r="AL140" s="27">
        <v>11600</v>
      </c>
      <c r="AN140" s="30" t="str">
        <f t="shared" si="5"/>
        <v>CT-S</v>
      </c>
      <c r="AO140" s="27">
        <v>11200</v>
      </c>
      <c r="AR140" s="27" t="s">
        <v>76</v>
      </c>
    </row>
    <row r="141" spans="1:46" ht="11.7">
      <c r="A141" s="20">
        <v>140</v>
      </c>
      <c r="B141" s="21">
        <v>6141749</v>
      </c>
      <c r="C141" s="22" t="s">
        <v>142</v>
      </c>
      <c r="D141" s="21" t="s">
        <v>148</v>
      </c>
      <c r="E141" s="21" t="s">
        <v>149</v>
      </c>
      <c r="F141" s="23" t="s">
        <v>86</v>
      </c>
      <c r="G141" s="23" t="s">
        <v>143</v>
      </c>
      <c r="I141" s="24" t="s">
        <v>79</v>
      </c>
      <c r="J141" s="26" t="s">
        <v>151</v>
      </c>
      <c r="K141" s="24" t="s">
        <v>79</v>
      </c>
      <c r="L141" s="26" t="s">
        <v>153</v>
      </c>
      <c r="M141" s="24">
        <v>3</v>
      </c>
      <c r="P141" s="27" t="s">
        <v>146</v>
      </c>
      <c r="AF141" s="23" t="s">
        <v>80</v>
      </c>
      <c r="AG141" s="23" t="s">
        <v>147</v>
      </c>
      <c r="AJ141" s="24">
        <v>2015</v>
      </c>
      <c r="AK141" s="30" t="str">
        <f t="shared" si="4"/>
        <v>NT+S</v>
      </c>
      <c r="AL141" s="27">
        <v>11800</v>
      </c>
      <c r="AN141" s="30" t="str">
        <f t="shared" si="5"/>
        <v>CT-S</v>
      </c>
      <c r="AO141" s="27">
        <v>11200</v>
      </c>
      <c r="AR141" s="27" t="s">
        <v>76</v>
      </c>
    </row>
    <row r="142" spans="1:46" ht="11.7">
      <c r="A142" s="20">
        <v>141</v>
      </c>
      <c r="B142" s="21">
        <v>6141749</v>
      </c>
      <c r="C142" s="22" t="s">
        <v>142</v>
      </c>
      <c r="D142" s="21" t="s">
        <v>148</v>
      </c>
      <c r="E142" s="21" t="s">
        <v>149</v>
      </c>
      <c r="F142" s="23" t="s">
        <v>86</v>
      </c>
      <c r="G142" s="23" t="s">
        <v>143</v>
      </c>
      <c r="I142" s="24" t="s">
        <v>79</v>
      </c>
      <c r="J142" s="26" t="s">
        <v>152</v>
      </c>
      <c r="K142" s="24" t="s">
        <v>79</v>
      </c>
      <c r="L142" s="26" t="s">
        <v>153</v>
      </c>
      <c r="M142" s="24">
        <v>3</v>
      </c>
      <c r="P142" s="27" t="s">
        <v>146</v>
      </c>
      <c r="AF142" s="23" t="s">
        <v>80</v>
      </c>
      <c r="AG142" s="23" t="s">
        <v>147</v>
      </c>
      <c r="AJ142" s="24">
        <v>2015</v>
      </c>
      <c r="AK142" s="30" t="str">
        <f t="shared" si="4"/>
        <v>CT+S</v>
      </c>
      <c r="AL142" s="27">
        <v>11700</v>
      </c>
      <c r="AN142" s="30" t="str">
        <f t="shared" si="5"/>
        <v>CT-S</v>
      </c>
      <c r="AO142" s="27">
        <v>11200</v>
      </c>
      <c r="AR142" s="27" t="s">
        <v>76</v>
      </c>
    </row>
    <row r="143" spans="1:46" ht="11.7">
      <c r="A143" s="20">
        <v>142</v>
      </c>
      <c r="B143" s="21">
        <v>6141749</v>
      </c>
      <c r="C143" s="22" t="s">
        <v>142</v>
      </c>
      <c r="D143" s="21" t="s">
        <v>148</v>
      </c>
      <c r="E143" s="21" t="s">
        <v>149</v>
      </c>
      <c r="F143" s="23" t="s">
        <v>86</v>
      </c>
      <c r="G143" s="23" t="s">
        <v>143</v>
      </c>
      <c r="I143" s="24" t="s">
        <v>79</v>
      </c>
      <c r="J143" s="26" t="s">
        <v>144</v>
      </c>
      <c r="K143" s="24" t="s">
        <v>79</v>
      </c>
      <c r="L143" s="26" t="s">
        <v>145</v>
      </c>
      <c r="M143" s="24">
        <v>3</v>
      </c>
      <c r="P143" s="27" t="s">
        <v>146</v>
      </c>
      <c r="AF143" s="23" t="s">
        <v>65</v>
      </c>
      <c r="AG143" s="23" t="s">
        <v>147</v>
      </c>
      <c r="AJ143" s="24">
        <v>2014</v>
      </c>
      <c r="AK143" s="30" t="str">
        <f t="shared" si="4"/>
        <v>ST+S</v>
      </c>
      <c r="AL143" s="27">
        <v>9280</v>
      </c>
      <c r="AN143" s="30" t="str">
        <f t="shared" si="5"/>
        <v>ST-S</v>
      </c>
      <c r="AO143" s="27">
        <v>8150</v>
      </c>
      <c r="AR143" s="27" t="s">
        <v>76</v>
      </c>
      <c r="AT143" s="26" t="s">
        <v>77</v>
      </c>
    </row>
    <row r="144" spans="1:46" ht="11.7">
      <c r="A144" s="20">
        <v>143</v>
      </c>
      <c r="B144" s="21">
        <v>6141749</v>
      </c>
      <c r="C144" s="22" t="s">
        <v>142</v>
      </c>
      <c r="D144" s="21" t="s">
        <v>148</v>
      </c>
      <c r="E144" s="21" t="s">
        <v>149</v>
      </c>
      <c r="F144" s="23" t="s">
        <v>86</v>
      </c>
      <c r="G144" s="23" t="s">
        <v>143</v>
      </c>
      <c r="I144" s="24" t="s">
        <v>79</v>
      </c>
      <c r="J144" s="26" t="s">
        <v>150</v>
      </c>
      <c r="K144" s="24" t="s">
        <v>79</v>
      </c>
      <c r="L144" s="26" t="s">
        <v>145</v>
      </c>
      <c r="M144" s="24">
        <v>3</v>
      </c>
      <c r="O144" s="27" t="s">
        <v>146</v>
      </c>
      <c r="AF144" s="23" t="s">
        <v>65</v>
      </c>
      <c r="AG144" s="23" t="s">
        <v>147</v>
      </c>
      <c r="AJ144" s="24">
        <v>2014</v>
      </c>
      <c r="AK144" s="30" t="str">
        <f t="shared" si="4"/>
        <v>NT-S</v>
      </c>
      <c r="AL144" s="27">
        <v>8170</v>
      </c>
      <c r="AN144" s="30" t="str">
        <f t="shared" si="5"/>
        <v>ST-S</v>
      </c>
      <c r="AO144" s="27">
        <v>8150</v>
      </c>
      <c r="AR144" s="27" t="s">
        <v>76</v>
      </c>
      <c r="AT144" s="26" t="s">
        <v>77</v>
      </c>
    </row>
    <row r="145" spans="1:46" ht="11.7">
      <c r="A145" s="20">
        <v>144</v>
      </c>
      <c r="B145" s="21">
        <v>6141749</v>
      </c>
      <c r="C145" s="22" t="s">
        <v>142</v>
      </c>
      <c r="D145" s="21" t="s">
        <v>148</v>
      </c>
      <c r="E145" s="21" t="s">
        <v>149</v>
      </c>
      <c r="F145" s="23" t="s">
        <v>86</v>
      </c>
      <c r="G145" s="23" t="s">
        <v>143</v>
      </c>
      <c r="I145" s="24" t="s">
        <v>79</v>
      </c>
      <c r="J145" s="26" t="s">
        <v>151</v>
      </c>
      <c r="K145" s="24" t="s">
        <v>79</v>
      </c>
      <c r="L145" s="26" t="s">
        <v>145</v>
      </c>
      <c r="M145" s="24">
        <v>3</v>
      </c>
      <c r="O145" s="27" t="s">
        <v>146</v>
      </c>
      <c r="P145" s="27" t="s">
        <v>146</v>
      </c>
      <c r="AF145" s="23" t="s">
        <v>65</v>
      </c>
      <c r="AG145" s="23" t="s">
        <v>147</v>
      </c>
      <c r="AJ145" s="24">
        <v>2014</v>
      </c>
      <c r="AK145" s="30" t="str">
        <f t="shared" si="4"/>
        <v>NT+S</v>
      </c>
      <c r="AL145" s="27">
        <v>9200</v>
      </c>
      <c r="AN145" s="30" t="str">
        <f t="shared" si="5"/>
        <v>ST-S</v>
      </c>
      <c r="AO145" s="27">
        <v>8150</v>
      </c>
      <c r="AR145" s="27" t="s">
        <v>76</v>
      </c>
      <c r="AT145" s="26" t="s">
        <v>77</v>
      </c>
    </row>
    <row r="146" spans="1:46" ht="11.7">
      <c r="A146" s="20">
        <v>145</v>
      </c>
      <c r="B146" s="21">
        <v>6141749</v>
      </c>
      <c r="C146" s="22" t="s">
        <v>142</v>
      </c>
      <c r="D146" s="21" t="s">
        <v>148</v>
      </c>
      <c r="E146" s="21" t="s">
        <v>149</v>
      </c>
      <c r="F146" s="23" t="s">
        <v>86</v>
      </c>
      <c r="G146" s="23" t="s">
        <v>143</v>
      </c>
      <c r="I146" s="24" t="s">
        <v>79</v>
      </c>
      <c r="J146" s="26" t="s">
        <v>152</v>
      </c>
      <c r="K146" s="24" t="s">
        <v>79</v>
      </c>
      <c r="L146" s="26" t="s">
        <v>145</v>
      </c>
      <c r="M146" s="24">
        <v>3</v>
      </c>
      <c r="P146" s="27" t="s">
        <v>146</v>
      </c>
      <c r="AF146" s="23" t="s">
        <v>65</v>
      </c>
      <c r="AG146" s="23" t="s">
        <v>147</v>
      </c>
      <c r="AJ146" s="24">
        <v>2014</v>
      </c>
      <c r="AK146" s="30" t="str">
        <f t="shared" si="4"/>
        <v>CT+S</v>
      </c>
      <c r="AL146" s="27">
        <v>6630</v>
      </c>
      <c r="AN146" s="30" t="str">
        <f t="shared" si="5"/>
        <v>ST-S</v>
      </c>
      <c r="AO146" s="27">
        <v>8150</v>
      </c>
      <c r="AR146" s="27" t="s">
        <v>76</v>
      </c>
      <c r="AT146" s="26" t="s">
        <v>77</v>
      </c>
    </row>
    <row r="147" spans="1:46" ht="11.7">
      <c r="A147" s="20">
        <v>146</v>
      </c>
      <c r="B147" s="21">
        <v>6141749</v>
      </c>
      <c r="C147" s="22" t="s">
        <v>142</v>
      </c>
      <c r="D147" s="21" t="s">
        <v>148</v>
      </c>
      <c r="E147" s="21" t="s">
        <v>149</v>
      </c>
      <c r="F147" s="23" t="s">
        <v>86</v>
      </c>
      <c r="G147" s="23" t="s">
        <v>143</v>
      </c>
      <c r="I147" s="24" t="s">
        <v>79</v>
      </c>
      <c r="J147" s="26" t="s">
        <v>144</v>
      </c>
      <c r="K147" s="24" t="s">
        <v>79</v>
      </c>
      <c r="L147" s="26" t="s">
        <v>153</v>
      </c>
      <c r="M147" s="24">
        <v>3</v>
      </c>
      <c r="O147" s="27" t="s">
        <v>146</v>
      </c>
      <c r="P147" s="27" t="s">
        <v>146</v>
      </c>
      <c r="AF147" s="23" t="s">
        <v>65</v>
      </c>
      <c r="AG147" s="23" t="s">
        <v>147</v>
      </c>
      <c r="AJ147" s="24">
        <v>2014</v>
      </c>
      <c r="AK147" s="30" t="str">
        <f t="shared" si="4"/>
        <v>ST+S</v>
      </c>
      <c r="AL147" s="27">
        <v>9280</v>
      </c>
      <c r="AN147" s="30" t="str">
        <f t="shared" si="5"/>
        <v>CT-S</v>
      </c>
      <c r="AO147" s="27">
        <v>5410</v>
      </c>
      <c r="AR147" s="27" t="s">
        <v>76</v>
      </c>
      <c r="AT147" s="26" t="s">
        <v>77</v>
      </c>
    </row>
    <row r="148" spans="1:46" ht="11.7">
      <c r="A148" s="20">
        <v>147</v>
      </c>
      <c r="B148" s="21">
        <v>6141749</v>
      </c>
      <c r="C148" s="22" t="s">
        <v>142</v>
      </c>
      <c r="D148" s="21" t="s">
        <v>148</v>
      </c>
      <c r="E148" s="21" t="s">
        <v>149</v>
      </c>
      <c r="F148" s="23" t="s">
        <v>86</v>
      </c>
      <c r="G148" s="23" t="s">
        <v>143</v>
      </c>
      <c r="I148" s="24" t="s">
        <v>79</v>
      </c>
      <c r="J148" s="26" t="s">
        <v>150</v>
      </c>
      <c r="K148" s="24" t="s">
        <v>79</v>
      </c>
      <c r="L148" s="26" t="s">
        <v>153</v>
      </c>
      <c r="M148" s="24">
        <v>3</v>
      </c>
      <c r="O148" s="27" t="s">
        <v>146</v>
      </c>
      <c r="AF148" s="23" t="s">
        <v>65</v>
      </c>
      <c r="AG148" s="23" t="s">
        <v>147</v>
      </c>
      <c r="AJ148" s="24">
        <v>2014</v>
      </c>
      <c r="AK148" s="30" t="str">
        <f t="shared" si="4"/>
        <v>NT-S</v>
      </c>
      <c r="AL148" s="27">
        <v>8170</v>
      </c>
      <c r="AN148" s="30" t="str">
        <f t="shared" si="5"/>
        <v>CT-S</v>
      </c>
      <c r="AO148" s="27">
        <v>5410</v>
      </c>
      <c r="AR148" s="27" t="s">
        <v>76</v>
      </c>
      <c r="AT148" s="26" t="s">
        <v>77</v>
      </c>
    </row>
    <row r="149" spans="1:46" ht="11.7">
      <c r="A149" s="20">
        <v>148</v>
      </c>
      <c r="B149" s="21">
        <v>6141749</v>
      </c>
      <c r="C149" s="22" t="s">
        <v>142</v>
      </c>
      <c r="D149" s="21" t="s">
        <v>148</v>
      </c>
      <c r="E149" s="21" t="s">
        <v>149</v>
      </c>
      <c r="F149" s="23" t="s">
        <v>86</v>
      </c>
      <c r="G149" s="23" t="s">
        <v>143</v>
      </c>
      <c r="I149" s="24" t="s">
        <v>79</v>
      </c>
      <c r="J149" s="26" t="s">
        <v>151</v>
      </c>
      <c r="K149" s="24" t="s">
        <v>79</v>
      </c>
      <c r="L149" s="26" t="s">
        <v>153</v>
      </c>
      <c r="M149" s="24">
        <v>3</v>
      </c>
      <c r="P149" s="27" t="s">
        <v>146</v>
      </c>
      <c r="AF149" s="23" t="s">
        <v>65</v>
      </c>
      <c r="AG149" s="23" t="s">
        <v>147</v>
      </c>
      <c r="AJ149" s="24">
        <v>2014</v>
      </c>
      <c r="AK149" s="30" t="str">
        <f t="shared" si="4"/>
        <v>NT+S</v>
      </c>
      <c r="AL149" s="27">
        <v>9200</v>
      </c>
      <c r="AN149" s="30" t="str">
        <f t="shared" si="5"/>
        <v>CT-S</v>
      </c>
      <c r="AO149" s="27">
        <v>5410</v>
      </c>
      <c r="AR149" s="27" t="s">
        <v>76</v>
      </c>
      <c r="AT149" s="26" t="s">
        <v>77</v>
      </c>
    </row>
    <row r="150" spans="1:46" ht="11.7">
      <c r="A150" s="20">
        <v>149</v>
      </c>
      <c r="B150" s="21">
        <v>6141749</v>
      </c>
      <c r="C150" s="22" t="s">
        <v>142</v>
      </c>
      <c r="D150" s="21" t="s">
        <v>148</v>
      </c>
      <c r="E150" s="21" t="s">
        <v>149</v>
      </c>
      <c r="F150" s="23" t="s">
        <v>86</v>
      </c>
      <c r="G150" s="23" t="s">
        <v>143</v>
      </c>
      <c r="I150" s="24" t="s">
        <v>79</v>
      </c>
      <c r="J150" s="26" t="s">
        <v>152</v>
      </c>
      <c r="K150" s="24" t="s">
        <v>79</v>
      </c>
      <c r="L150" s="26" t="s">
        <v>153</v>
      </c>
      <c r="M150" s="24">
        <v>3</v>
      </c>
      <c r="P150" s="27" t="s">
        <v>146</v>
      </c>
      <c r="AF150" s="23" t="s">
        <v>65</v>
      </c>
      <c r="AG150" s="23" t="s">
        <v>147</v>
      </c>
      <c r="AJ150" s="24">
        <v>2014</v>
      </c>
      <c r="AK150" s="30" t="str">
        <f t="shared" si="4"/>
        <v>CT+S</v>
      </c>
      <c r="AL150" s="27">
        <v>6630</v>
      </c>
      <c r="AN150" s="30" t="str">
        <f t="shared" si="5"/>
        <v>CT-S</v>
      </c>
      <c r="AO150" s="27">
        <v>5410</v>
      </c>
      <c r="AR150" s="27" t="s">
        <v>76</v>
      </c>
      <c r="AT150" s="26" t="s">
        <v>77</v>
      </c>
    </row>
    <row r="151" spans="1:46" ht="11.7">
      <c r="A151" s="20">
        <v>150</v>
      </c>
      <c r="B151" s="21">
        <v>6141749</v>
      </c>
      <c r="C151" s="22" t="s">
        <v>142</v>
      </c>
      <c r="D151" s="21" t="s">
        <v>148</v>
      </c>
      <c r="E151" s="21" t="s">
        <v>149</v>
      </c>
      <c r="F151" s="23" t="s">
        <v>86</v>
      </c>
      <c r="G151" s="23" t="s">
        <v>143</v>
      </c>
      <c r="I151" s="24" t="s">
        <v>79</v>
      </c>
      <c r="J151" s="26" t="s">
        <v>144</v>
      </c>
      <c r="K151" s="24" t="s">
        <v>79</v>
      </c>
      <c r="L151" s="26" t="s">
        <v>145</v>
      </c>
      <c r="M151" s="24">
        <v>3</v>
      </c>
      <c r="P151" s="27" t="s">
        <v>146</v>
      </c>
      <c r="AF151" s="23" t="s">
        <v>65</v>
      </c>
      <c r="AG151" s="23" t="s">
        <v>147</v>
      </c>
      <c r="AJ151" s="24">
        <v>2015</v>
      </c>
      <c r="AK151" s="30" t="str">
        <f t="shared" si="4"/>
        <v>ST+S</v>
      </c>
      <c r="AL151" s="27">
        <v>7120</v>
      </c>
      <c r="AN151" s="30" t="str">
        <f t="shared" si="5"/>
        <v>ST-S</v>
      </c>
      <c r="AO151" s="27">
        <v>5700</v>
      </c>
      <c r="AR151" s="27" t="s">
        <v>76</v>
      </c>
      <c r="AT151" s="26" t="s">
        <v>77</v>
      </c>
    </row>
    <row r="152" spans="1:46" ht="11.7">
      <c r="A152" s="20">
        <v>151</v>
      </c>
      <c r="B152" s="21">
        <v>6141749</v>
      </c>
      <c r="C152" s="22" t="s">
        <v>142</v>
      </c>
      <c r="D152" s="21" t="s">
        <v>148</v>
      </c>
      <c r="E152" s="21" t="s">
        <v>149</v>
      </c>
      <c r="F152" s="23" t="s">
        <v>86</v>
      </c>
      <c r="G152" s="23" t="s">
        <v>143</v>
      </c>
      <c r="I152" s="24" t="s">
        <v>79</v>
      </c>
      <c r="J152" s="26" t="s">
        <v>150</v>
      </c>
      <c r="K152" s="24" t="s">
        <v>79</v>
      </c>
      <c r="L152" s="26" t="s">
        <v>145</v>
      </c>
      <c r="M152" s="24">
        <v>3</v>
      </c>
      <c r="O152" s="27" t="s">
        <v>146</v>
      </c>
      <c r="AF152" s="23" t="s">
        <v>65</v>
      </c>
      <c r="AG152" s="23" t="s">
        <v>147</v>
      </c>
      <c r="AJ152" s="24">
        <v>2015</v>
      </c>
      <c r="AK152" s="30" t="str">
        <f t="shared" si="4"/>
        <v>NT-S</v>
      </c>
      <c r="AL152" s="27">
        <v>5840</v>
      </c>
      <c r="AN152" s="30" t="str">
        <f t="shared" si="5"/>
        <v>ST-S</v>
      </c>
      <c r="AO152" s="27">
        <v>5700</v>
      </c>
      <c r="AR152" s="27" t="s">
        <v>76</v>
      </c>
      <c r="AT152" s="26" t="s">
        <v>77</v>
      </c>
    </row>
    <row r="153" spans="1:46" ht="11.7">
      <c r="A153" s="20">
        <v>152</v>
      </c>
      <c r="B153" s="21">
        <v>6141749</v>
      </c>
      <c r="C153" s="22" t="s">
        <v>142</v>
      </c>
      <c r="D153" s="21" t="s">
        <v>148</v>
      </c>
      <c r="E153" s="21" t="s">
        <v>149</v>
      </c>
      <c r="F153" s="23" t="s">
        <v>86</v>
      </c>
      <c r="G153" s="23" t="s">
        <v>143</v>
      </c>
      <c r="I153" s="24" t="s">
        <v>79</v>
      </c>
      <c r="J153" s="26" t="s">
        <v>151</v>
      </c>
      <c r="K153" s="24" t="s">
        <v>79</v>
      </c>
      <c r="L153" s="26" t="s">
        <v>145</v>
      </c>
      <c r="M153" s="24">
        <v>3</v>
      </c>
      <c r="O153" s="27" t="s">
        <v>146</v>
      </c>
      <c r="P153" s="27" t="s">
        <v>146</v>
      </c>
      <c r="AF153" s="23" t="s">
        <v>65</v>
      </c>
      <c r="AG153" s="23" t="s">
        <v>147</v>
      </c>
      <c r="AJ153" s="24">
        <v>2015</v>
      </c>
      <c r="AK153" s="30" t="str">
        <f t="shared" si="4"/>
        <v>NT+S</v>
      </c>
      <c r="AL153" s="27">
        <v>6810</v>
      </c>
      <c r="AN153" s="30" t="str">
        <f t="shared" si="5"/>
        <v>ST-S</v>
      </c>
      <c r="AO153" s="27">
        <v>5700</v>
      </c>
      <c r="AR153" s="27" t="s">
        <v>76</v>
      </c>
      <c r="AT153" s="26" t="s">
        <v>77</v>
      </c>
    </row>
    <row r="154" spans="1:46" ht="11.7">
      <c r="A154" s="20">
        <v>153</v>
      </c>
      <c r="B154" s="21">
        <v>6141749</v>
      </c>
      <c r="C154" s="22" t="s">
        <v>142</v>
      </c>
      <c r="D154" s="21" t="s">
        <v>148</v>
      </c>
      <c r="E154" s="21" t="s">
        <v>149</v>
      </c>
      <c r="F154" s="23" t="s">
        <v>86</v>
      </c>
      <c r="G154" s="23" t="s">
        <v>143</v>
      </c>
      <c r="I154" s="24" t="s">
        <v>79</v>
      </c>
      <c r="J154" s="26" t="s">
        <v>152</v>
      </c>
      <c r="K154" s="24" t="s">
        <v>79</v>
      </c>
      <c r="L154" s="26" t="s">
        <v>145</v>
      </c>
      <c r="M154" s="24">
        <v>3</v>
      </c>
      <c r="P154" s="27" t="s">
        <v>146</v>
      </c>
      <c r="AF154" s="23" t="s">
        <v>65</v>
      </c>
      <c r="AG154" s="23" t="s">
        <v>147</v>
      </c>
      <c r="AJ154" s="24">
        <v>2015</v>
      </c>
      <c r="AK154" s="30" t="str">
        <f t="shared" si="4"/>
        <v>CT+S</v>
      </c>
      <c r="AL154" s="27">
        <v>4360</v>
      </c>
      <c r="AN154" s="30" t="str">
        <f t="shared" si="5"/>
        <v>ST-S</v>
      </c>
      <c r="AO154" s="27">
        <v>5700</v>
      </c>
      <c r="AR154" s="27" t="s">
        <v>76</v>
      </c>
      <c r="AT154" s="26" t="s">
        <v>77</v>
      </c>
    </row>
    <row r="155" spans="1:46" ht="11.7">
      <c r="A155" s="20">
        <v>154</v>
      </c>
      <c r="B155" s="21">
        <v>6141749</v>
      </c>
      <c r="C155" s="22" t="s">
        <v>142</v>
      </c>
      <c r="D155" s="21" t="s">
        <v>148</v>
      </c>
      <c r="E155" s="21" t="s">
        <v>149</v>
      </c>
      <c r="F155" s="23" t="s">
        <v>86</v>
      </c>
      <c r="G155" s="23" t="s">
        <v>143</v>
      </c>
      <c r="I155" s="24" t="s">
        <v>79</v>
      </c>
      <c r="J155" s="26" t="s">
        <v>144</v>
      </c>
      <c r="K155" s="24" t="s">
        <v>79</v>
      </c>
      <c r="L155" s="26" t="s">
        <v>153</v>
      </c>
      <c r="M155" s="24">
        <v>3</v>
      </c>
      <c r="O155" s="27" t="s">
        <v>146</v>
      </c>
      <c r="P155" s="27" t="s">
        <v>146</v>
      </c>
      <c r="AF155" s="23" t="s">
        <v>65</v>
      </c>
      <c r="AG155" s="23" t="s">
        <v>147</v>
      </c>
      <c r="AJ155" s="24">
        <v>2015</v>
      </c>
      <c r="AK155" s="30" t="str">
        <f t="shared" si="4"/>
        <v>ST+S</v>
      </c>
      <c r="AL155" s="27">
        <v>7120</v>
      </c>
      <c r="AN155" s="30" t="str">
        <f t="shared" si="5"/>
        <v>CT-S</v>
      </c>
      <c r="AO155" s="27">
        <v>3140</v>
      </c>
      <c r="AR155" s="27" t="s">
        <v>76</v>
      </c>
      <c r="AT155" s="26" t="s">
        <v>77</v>
      </c>
    </row>
    <row r="156" spans="1:46" ht="11.7">
      <c r="A156" s="20">
        <v>155</v>
      </c>
      <c r="B156" s="21">
        <v>6141749</v>
      </c>
      <c r="C156" s="22" t="s">
        <v>142</v>
      </c>
      <c r="D156" s="21" t="s">
        <v>148</v>
      </c>
      <c r="E156" s="21" t="s">
        <v>149</v>
      </c>
      <c r="F156" s="23" t="s">
        <v>86</v>
      </c>
      <c r="G156" s="23" t="s">
        <v>143</v>
      </c>
      <c r="I156" s="24" t="s">
        <v>79</v>
      </c>
      <c r="J156" s="26" t="s">
        <v>150</v>
      </c>
      <c r="K156" s="24" t="s">
        <v>79</v>
      </c>
      <c r="L156" s="26" t="s">
        <v>153</v>
      </c>
      <c r="M156" s="24">
        <v>3</v>
      </c>
      <c r="O156" s="27" t="s">
        <v>146</v>
      </c>
      <c r="AF156" s="23" t="s">
        <v>65</v>
      </c>
      <c r="AG156" s="23" t="s">
        <v>147</v>
      </c>
      <c r="AJ156" s="24">
        <v>2015</v>
      </c>
      <c r="AK156" s="30" t="str">
        <f t="shared" si="4"/>
        <v>NT-S</v>
      </c>
      <c r="AL156" s="27">
        <v>5840</v>
      </c>
      <c r="AN156" s="30" t="str">
        <f t="shared" si="5"/>
        <v>CT-S</v>
      </c>
      <c r="AO156" s="27">
        <v>3140</v>
      </c>
      <c r="AR156" s="27" t="s">
        <v>76</v>
      </c>
      <c r="AT156" s="26" t="s">
        <v>77</v>
      </c>
    </row>
    <row r="157" spans="1:46" ht="11.7">
      <c r="A157" s="20">
        <v>156</v>
      </c>
      <c r="B157" s="21">
        <v>6141749</v>
      </c>
      <c r="C157" s="22" t="s">
        <v>142</v>
      </c>
      <c r="D157" s="21" t="s">
        <v>148</v>
      </c>
      <c r="E157" s="21" t="s">
        <v>149</v>
      </c>
      <c r="F157" s="23" t="s">
        <v>86</v>
      </c>
      <c r="G157" s="23" t="s">
        <v>143</v>
      </c>
      <c r="I157" s="24" t="s">
        <v>79</v>
      </c>
      <c r="J157" s="26" t="s">
        <v>151</v>
      </c>
      <c r="K157" s="24" t="s">
        <v>79</v>
      </c>
      <c r="L157" s="26" t="s">
        <v>153</v>
      </c>
      <c r="M157" s="24">
        <v>3</v>
      </c>
      <c r="P157" s="27" t="s">
        <v>146</v>
      </c>
      <c r="AF157" s="23" t="s">
        <v>65</v>
      </c>
      <c r="AG157" s="23" t="s">
        <v>147</v>
      </c>
      <c r="AJ157" s="24">
        <v>2015</v>
      </c>
      <c r="AK157" s="30" t="str">
        <f t="shared" si="4"/>
        <v>NT+S</v>
      </c>
      <c r="AL157" s="27">
        <v>6810</v>
      </c>
      <c r="AN157" s="30" t="str">
        <f t="shared" si="5"/>
        <v>CT-S</v>
      </c>
      <c r="AO157" s="27">
        <v>3140</v>
      </c>
      <c r="AR157" s="27" t="s">
        <v>76</v>
      </c>
      <c r="AT157" s="26" t="s">
        <v>77</v>
      </c>
    </row>
    <row r="158" spans="1:46" ht="11.7">
      <c r="A158" s="20">
        <v>157</v>
      </c>
      <c r="B158" s="21">
        <v>6141749</v>
      </c>
      <c r="C158" s="22" t="s">
        <v>142</v>
      </c>
      <c r="D158" s="21" t="s">
        <v>148</v>
      </c>
      <c r="E158" s="21" t="s">
        <v>149</v>
      </c>
      <c r="F158" s="23" t="s">
        <v>86</v>
      </c>
      <c r="G158" s="23" t="s">
        <v>143</v>
      </c>
      <c r="I158" s="24" t="s">
        <v>79</v>
      </c>
      <c r="J158" s="26" t="s">
        <v>152</v>
      </c>
      <c r="K158" s="24" t="s">
        <v>79</v>
      </c>
      <c r="L158" s="26" t="s">
        <v>153</v>
      </c>
      <c r="M158" s="24">
        <v>3</v>
      </c>
      <c r="P158" s="27" t="s">
        <v>146</v>
      </c>
      <c r="AF158" s="23" t="s">
        <v>65</v>
      </c>
      <c r="AG158" s="23" t="s">
        <v>147</v>
      </c>
      <c r="AJ158" s="24">
        <v>2015</v>
      </c>
      <c r="AK158" s="30" t="str">
        <f t="shared" si="4"/>
        <v>CT+S</v>
      </c>
      <c r="AL158" s="27">
        <v>4360</v>
      </c>
      <c r="AN158" s="30" t="str">
        <f t="shared" si="5"/>
        <v>CT-S</v>
      </c>
      <c r="AO158" s="27">
        <v>3140</v>
      </c>
      <c r="AR158" s="27" t="s">
        <v>76</v>
      </c>
      <c r="AT158" s="26" t="s">
        <v>77</v>
      </c>
    </row>
    <row r="159" spans="1:46" ht="11.7">
      <c r="A159" s="20">
        <v>158</v>
      </c>
      <c r="B159" s="21">
        <v>6141749</v>
      </c>
      <c r="C159" s="22" t="s">
        <v>142</v>
      </c>
      <c r="D159" s="21" t="s">
        <v>148</v>
      </c>
      <c r="E159" s="21" t="s">
        <v>149</v>
      </c>
      <c r="F159" s="23" t="s">
        <v>86</v>
      </c>
      <c r="G159" s="23" t="s">
        <v>143</v>
      </c>
      <c r="I159" s="24" t="s">
        <v>79</v>
      </c>
      <c r="J159" s="26" t="s">
        <v>144</v>
      </c>
      <c r="K159" s="24" t="s">
        <v>79</v>
      </c>
      <c r="L159" s="26" t="s">
        <v>145</v>
      </c>
      <c r="M159" s="24">
        <v>3</v>
      </c>
      <c r="P159" s="27" t="s">
        <v>146</v>
      </c>
      <c r="AF159" s="23" t="s">
        <v>154</v>
      </c>
      <c r="AJ159" s="24">
        <v>2014</v>
      </c>
      <c r="AK159" s="30" t="str">
        <f t="shared" si="4"/>
        <v>ST+S</v>
      </c>
      <c r="AL159" s="27">
        <v>2.6</v>
      </c>
      <c r="AN159" s="30" t="str">
        <f t="shared" si="5"/>
        <v>ST-S</v>
      </c>
      <c r="AO159" s="27">
        <v>2.2000000000000002</v>
      </c>
      <c r="AR159" s="27" t="s">
        <v>76</v>
      </c>
      <c r="AT159" s="26" t="s">
        <v>77</v>
      </c>
    </row>
    <row r="160" spans="1:46" ht="11.7">
      <c r="A160" s="20">
        <v>159</v>
      </c>
      <c r="B160" s="21">
        <v>6141749</v>
      </c>
      <c r="C160" s="22" t="s">
        <v>142</v>
      </c>
      <c r="D160" s="21" t="s">
        <v>148</v>
      </c>
      <c r="E160" s="21" t="s">
        <v>149</v>
      </c>
      <c r="F160" s="23" t="s">
        <v>86</v>
      </c>
      <c r="G160" s="23" t="s">
        <v>143</v>
      </c>
      <c r="I160" s="24" t="s">
        <v>79</v>
      </c>
      <c r="J160" s="26" t="s">
        <v>150</v>
      </c>
      <c r="K160" s="24" t="s">
        <v>79</v>
      </c>
      <c r="L160" s="26" t="s">
        <v>145</v>
      </c>
      <c r="M160" s="24">
        <v>3</v>
      </c>
      <c r="O160" s="27" t="s">
        <v>146</v>
      </c>
      <c r="AF160" s="23" t="s">
        <v>154</v>
      </c>
      <c r="AJ160" s="24">
        <v>2014</v>
      </c>
      <c r="AK160" s="30" t="str">
        <f t="shared" si="4"/>
        <v>NT-S</v>
      </c>
      <c r="AL160" s="27">
        <v>2.4</v>
      </c>
      <c r="AN160" s="30" t="str">
        <f t="shared" si="5"/>
        <v>ST-S</v>
      </c>
      <c r="AO160" s="27">
        <v>2.2000000000000002</v>
      </c>
      <c r="AR160" s="27" t="s">
        <v>76</v>
      </c>
      <c r="AT160" s="26" t="s">
        <v>77</v>
      </c>
    </row>
    <row r="161" spans="1:46" ht="11.7">
      <c r="A161" s="20">
        <v>160</v>
      </c>
      <c r="B161" s="21">
        <v>6141749</v>
      </c>
      <c r="C161" s="22" t="s">
        <v>142</v>
      </c>
      <c r="D161" s="21" t="s">
        <v>148</v>
      </c>
      <c r="E161" s="21" t="s">
        <v>149</v>
      </c>
      <c r="F161" s="23" t="s">
        <v>86</v>
      </c>
      <c r="G161" s="23" t="s">
        <v>143</v>
      </c>
      <c r="I161" s="24" t="s">
        <v>79</v>
      </c>
      <c r="J161" s="26" t="s">
        <v>151</v>
      </c>
      <c r="K161" s="24" t="s">
        <v>79</v>
      </c>
      <c r="L161" s="26" t="s">
        <v>145</v>
      </c>
      <c r="M161" s="24">
        <v>3</v>
      </c>
      <c r="O161" s="27" t="s">
        <v>146</v>
      </c>
      <c r="P161" s="27" t="s">
        <v>146</v>
      </c>
      <c r="AF161" s="23" t="s">
        <v>154</v>
      </c>
      <c r="AJ161" s="24">
        <v>2014</v>
      </c>
      <c r="AK161" s="30" t="str">
        <f t="shared" si="4"/>
        <v>NT+S</v>
      </c>
      <c r="AL161" s="27">
        <v>2.9</v>
      </c>
      <c r="AN161" s="30" t="str">
        <f t="shared" si="5"/>
        <v>ST-S</v>
      </c>
      <c r="AO161" s="27">
        <v>2.2000000000000002</v>
      </c>
      <c r="AR161" s="27" t="s">
        <v>76</v>
      </c>
      <c r="AT161" s="26" t="s">
        <v>77</v>
      </c>
    </row>
    <row r="162" spans="1:46" ht="11.7">
      <c r="A162" s="20">
        <v>161</v>
      </c>
      <c r="B162" s="21">
        <v>6141749</v>
      </c>
      <c r="C162" s="22" t="s">
        <v>142</v>
      </c>
      <c r="D162" s="21" t="s">
        <v>148</v>
      </c>
      <c r="E162" s="21" t="s">
        <v>149</v>
      </c>
      <c r="F162" s="23" t="s">
        <v>86</v>
      </c>
      <c r="G162" s="23" t="s">
        <v>143</v>
      </c>
      <c r="I162" s="24" t="s">
        <v>79</v>
      </c>
      <c r="J162" s="26" t="s">
        <v>152</v>
      </c>
      <c r="K162" s="24" t="s">
        <v>79</v>
      </c>
      <c r="L162" s="26" t="s">
        <v>145</v>
      </c>
      <c r="M162" s="24">
        <v>3</v>
      </c>
      <c r="P162" s="27" t="s">
        <v>146</v>
      </c>
      <c r="AF162" s="23" t="s">
        <v>154</v>
      </c>
      <c r="AJ162" s="24">
        <v>2014</v>
      </c>
      <c r="AK162" s="30" t="str">
        <f t="shared" si="4"/>
        <v>CT+S</v>
      </c>
      <c r="AL162" s="27">
        <v>1.9</v>
      </c>
      <c r="AN162" s="30" t="str">
        <f t="shared" si="5"/>
        <v>ST-S</v>
      </c>
      <c r="AO162" s="27">
        <v>2.2000000000000002</v>
      </c>
      <c r="AR162" s="27" t="s">
        <v>76</v>
      </c>
      <c r="AT162" s="26" t="s">
        <v>77</v>
      </c>
    </row>
    <row r="163" spans="1:46" ht="11.7">
      <c r="A163" s="20">
        <v>162</v>
      </c>
      <c r="B163" s="21">
        <v>6141749</v>
      </c>
      <c r="C163" s="22" t="s">
        <v>142</v>
      </c>
      <c r="D163" s="21" t="s">
        <v>148</v>
      </c>
      <c r="E163" s="21" t="s">
        <v>149</v>
      </c>
      <c r="F163" s="23" t="s">
        <v>86</v>
      </c>
      <c r="G163" s="23" t="s">
        <v>143</v>
      </c>
      <c r="I163" s="24" t="s">
        <v>79</v>
      </c>
      <c r="J163" s="26" t="s">
        <v>144</v>
      </c>
      <c r="K163" s="24" t="s">
        <v>79</v>
      </c>
      <c r="L163" s="26" t="s">
        <v>153</v>
      </c>
      <c r="M163" s="24">
        <v>3</v>
      </c>
      <c r="O163" s="27" t="s">
        <v>146</v>
      </c>
      <c r="P163" s="27" t="s">
        <v>146</v>
      </c>
      <c r="AF163" s="23" t="s">
        <v>154</v>
      </c>
      <c r="AJ163" s="24">
        <v>2014</v>
      </c>
      <c r="AK163" s="30" t="str">
        <f t="shared" si="4"/>
        <v>ST+S</v>
      </c>
      <c r="AL163" s="27">
        <v>2.6</v>
      </c>
      <c r="AN163" s="30" t="str">
        <f t="shared" si="5"/>
        <v>CT-S</v>
      </c>
      <c r="AO163" s="27">
        <v>1.7</v>
      </c>
      <c r="AR163" s="27" t="s">
        <v>76</v>
      </c>
      <c r="AT163" s="26" t="s">
        <v>77</v>
      </c>
    </row>
    <row r="164" spans="1:46" ht="11.7">
      <c r="A164" s="20">
        <v>163</v>
      </c>
      <c r="B164" s="21">
        <v>6141749</v>
      </c>
      <c r="C164" s="22" t="s">
        <v>142</v>
      </c>
      <c r="D164" s="21" t="s">
        <v>148</v>
      </c>
      <c r="E164" s="21" t="s">
        <v>149</v>
      </c>
      <c r="F164" s="23" t="s">
        <v>86</v>
      </c>
      <c r="G164" s="23" t="s">
        <v>143</v>
      </c>
      <c r="I164" s="24" t="s">
        <v>79</v>
      </c>
      <c r="J164" s="26" t="s">
        <v>150</v>
      </c>
      <c r="K164" s="24" t="s">
        <v>79</v>
      </c>
      <c r="L164" s="26" t="s">
        <v>153</v>
      </c>
      <c r="M164" s="24">
        <v>3</v>
      </c>
      <c r="O164" s="27" t="s">
        <v>146</v>
      </c>
      <c r="AF164" s="23" t="s">
        <v>154</v>
      </c>
      <c r="AJ164" s="24">
        <v>2014</v>
      </c>
      <c r="AK164" s="30" t="str">
        <f t="shared" si="4"/>
        <v>NT-S</v>
      </c>
      <c r="AL164" s="27">
        <v>2.4</v>
      </c>
      <c r="AN164" s="30" t="str">
        <f t="shared" si="5"/>
        <v>CT-S</v>
      </c>
      <c r="AO164" s="27">
        <v>1.7</v>
      </c>
      <c r="AR164" s="27" t="s">
        <v>76</v>
      </c>
      <c r="AT164" s="26" t="s">
        <v>77</v>
      </c>
    </row>
    <row r="165" spans="1:46" ht="11.7">
      <c r="A165" s="20">
        <v>164</v>
      </c>
      <c r="B165" s="21">
        <v>6141749</v>
      </c>
      <c r="C165" s="22" t="s">
        <v>142</v>
      </c>
      <c r="D165" s="21" t="s">
        <v>148</v>
      </c>
      <c r="E165" s="21" t="s">
        <v>149</v>
      </c>
      <c r="F165" s="23" t="s">
        <v>86</v>
      </c>
      <c r="G165" s="23" t="s">
        <v>143</v>
      </c>
      <c r="I165" s="24" t="s">
        <v>79</v>
      </c>
      <c r="J165" s="26" t="s">
        <v>151</v>
      </c>
      <c r="K165" s="24" t="s">
        <v>79</v>
      </c>
      <c r="L165" s="26" t="s">
        <v>153</v>
      </c>
      <c r="M165" s="24">
        <v>3</v>
      </c>
      <c r="P165" s="27" t="s">
        <v>146</v>
      </c>
      <c r="AF165" s="23" t="s">
        <v>154</v>
      </c>
      <c r="AJ165" s="24">
        <v>2014</v>
      </c>
      <c r="AK165" s="30" t="str">
        <f t="shared" si="4"/>
        <v>NT+S</v>
      </c>
      <c r="AL165" s="27">
        <v>2.9</v>
      </c>
      <c r="AN165" s="30" t="str">
        <f t="shared" si="5"/>
        <v>CT-S</v>
      </c>
      <c r="AO165" s="27">
        <v>1.7</v>
      </c>
      <c r="AR165" s="27" t="s">
        <v>76</v>
      </c>
      <c r="AT165" s="26" t="s">
        <v>77</v>
      </c>
    </row>
    <row r="166" spans="1:46" ht="11.7">
      <c r="A166" s="20">
        <v>165</v>
      </c>
      <c r="B166" s="21">
        <v>6141749</v>
      </c>
      <c r="C166" s="22" t="s">
        <v>142</v>
      </c>
      <c r="D166" s="21" t="s">
        <v>148</v>
      </c>
      <c r="E166" s="21" t="s">
        <v>149</v>
      </c>
      <c r="F166" s="23" t="s">
        <v>86</v>
      </c>
      <c r="G166" s="23" t="s">
        <v>143</v>
      </c>
      <c r="I166" s="24" t="s">
        <v>79</v>
      </c>
      <c r="J166" s="26" t="s">
        <v>152</v>
      </c>
      <c r="K166" s="24" t="s">
        <v>79</v>
      </c>
      <c r="L166" s="26" t="s">
        <v>153</v>
      </c>
      <c r="M166" s="24">
        <v>3</v>
      </c>
      <c r="P166" s="27" t="s">
        <v>146</v>
      </c>
      <c r="AF166" s="23" t="s">
        <v>154</v>
      </c>
      <c r="AJ166" s="24">
        <v>2014</v>
      </c>
      <c r="AK166" s="30" t="str">
        <f t="shared" si="4"/>
        <v>CT+S</v>
      </c>
      <c r="AL166" s="27">
        <v>1.9</v>
      </c>
      <c r="AN166" s="30" t="str">
        <f t="shared" si="5"/>
        <v>CT-S</v>
      </c>
      <c r="AO166" s="27">
        <v>1.7</v>
      </c>
      <c r="AR166" s="27" t="s">
        <v>76</v>
      </c>
      <c r="AT166" s="26" t="s">
        <v>77</v>
      </c>
    </row>
    <row r="167" spans="1:46" ht="11.7">
      <c r="A167" s="20">
        <v>166</v>
      </c>
      <c r="B167" s="21">
        <v>6141749</v>
      </c>
      <c r="C167" s="22" t="s">
        <v>142</v>
      </c>
      <c r="D167" s="21" t="s">
        <v>148</v>
      </c>
      <c r="E167" s="21" t="s">
        <v>149</v>
      </c>
      <c r="F167" s="23" t="s">
        <v>86</v>
      </c>
      <c r="G167" s="23" t="s">
        <v>143</v>
      </c>
      <c r="I167" s="24" t="s">
        <v>79</v>
      </c>
      <c r="J167" s="26" t="s">
        <v>144</v>
      </c>
      <c r="K167" s="24" t="s">
        <v>79</v>
      </c>
      <c r="L167" s="26" t="s">
        <v>145</v>
      </c>
      <c r="M167" s="24">
        <v>3</v>
      </c>
      <c r="P167" s="27" t="s">
        <v>146</v>
      </c>
      <c r="AF167" s="23" t="s">
        <v>154</v>
      </c>
      <c r="AJ167" s="24">
        <v>2015</v>
      </c>
      <c r="AK167" s="30" t="str">
        <f t="shared" si="4"/>
        <v>ST+S</v>
      </c>
      <c r="AL167" s="27">
        <v>2.2000000000000002</v>
      </c>
      <c r="AN167" s="30" t="str">
        <f t="shared" si="5"/>
        <v>ST-S</v>
      </c>
      <c r="AO167" s="27">
        <v>1.9</v>
      </c>
      <c r="AR167" s="27" t="s">
        <v>76</v>
      </c>
      <c r="AT167" s="26" t="s">
        <v>77</v>
      </c>
    </row>
    <row r="168" spans="1:46" ht="11.7">
      <c r="A168" s="20">
        <v>167</v>
      </c>
      <c r="B168" s="21">
        <v>6141749</v>
      </c>
      <c r="C168" s="22" t="s">
        <v>142</v>
      </c>
      <c r="D168" s="21" t="s">
        <v>148</v>
      </c>
      <c r="E168" s="21" t="s">
        <v>149</v>
      </c>
      <c r="F168" s="23" t="s">
        <v>86</v>
      </c>
      <c r="G168" s="23" t="s">
        <v>143</v>
      </c>
      <c r="I168" s="24" t="s">
        <v>79</v>
      </c>
      <c r="J168" s="26" t="s">
        <v>150</v>
      </c>
      <c r="K168" s="24" t="s">
        <v>79</v>
      </c>
      <c r="L168" s="26" t="s">
        <v>145</v>
      </c>
      <c r="M168" s="24">
        <v>3</v>
      </c>
      <c r="O168" s="27" t="s">
        <v>146</v>
      </c>
      <c r="AF168" s="23" t="s">
        <v>154</v>
      </c>
      <c r="AJ168" s="24">
        <v>2015</v>
      </c>
      <c r="AK168" s="30" t="str">
        <f t="shared" si="4"/>
        <v>NT-S</v>
      </c>
      <c r="AL168" s="27">
        <v>2</v>
      </c>
      <c r="AN168" s="30" t="str">
        <f t="shared" si="5"/>
        <v>ST-S</v>
      </c>
      <c r="AO168" s="27">
        <v>1.9</v>
      </c>
      <c r="AR168" s="27" t="s">
        <v>76</v>
      </c>
      <c r="AT168" s="26" t="s">
        <v>77</v>
      </c>
    </row>
    <row r="169" spans="1:46" ht="11.7">
      <c r="A169" s="20">
        <v>168</v>
      </c>
      <c r="B169" s="21">
        <v>6141749</v>
      </c>
      <c r="C169" s="22" t="s">
        <v>142</v>
      </c>
      <c r="D169" s="21" t="s">
        <v>148</v>
      </c>
      <c r="E169" s="21" t="s">
        <v>149</v>
      </c>
      <c r="F169" s="23" t="s">
        <v>86</v>
      </c>
      <c r="G169" s="23" t="s">
        <v>143</v>
      </c>
      <c r="I169" s="24" t="s">
        <v>79</v>
      </c>
      <c r="J169" s="26" t="s">
        <v>151</v>
      </c>
      <c r="K169" s="24" t="s">
        <v>79</v>
      </c>
      <c r="L169" s="26" t="s">
        <v>145</v>
      </c>
      <c r="M169" s="24">
        <v>3</v>
      </c>
      <c r="O169" s="27" t="s">
        <v>146</v>
      </c>
      <c r="P169" s="27" t="s">
        <v>146</v>
      </c>
      <c r="AF169" s="23" t="s">
        <v>154</v>
      </c>
      <c r="AJ169" s="24">
        <v>2015</v>
      </c>
      <c r="AK169" s="30" t="str">
        <f t="shared" si="4"/>
        <v>NT+S</v>
      </c>
      <c r="AL169" s="27">
        <v>2.4</v>
      </c>
      <c r="AN169" s="30" t="str">
        <f t="shared" si="5"/>
        <v>ST-S</v>
      </c>
      <c r="AO169" s="27">
        <v>1.9</v>
      </c>
      <c r="AR169" s="27" t="s">
        <v>76</v>
      </c>
      <c r="AT169" s="26" t="s">
        <v>77</v>
      </c>
    </row>
    <row r="170" spans="1:46" ht="11.7">
      <c r="A170" s="20">
        <v>169</v>
      </c>
      <c r="B170" s="21">
        <v>6141749</v>
      </c>
      <c r="C170" s="22" t="s">
        <v>142</v>
      </c>
      <c r="D170" s="21" t="s">
        <v>148</v>
      </c>
      <c r="E170" s="21" t="s">
        <v>149</v>
      </c>
      <c r="F170" s="23" t="s">
        <v>86</v>
      </c>
      <c r="G170" s="23" t="s">
        <v>143</v>
      </c>
      <c r="I170" s="24" t="s">
        <v>79</v>
      </c>
      <c r="J170" s="26" t="s">
        <v>152</v>
      </c>
      <c r="K170" s="24" t="s">
        <v>79</v>
      </c>
      <c r="L170" s="26" t="s">
        <v>145</v>
      </c>
      <c r="M170" s="24">
        <v>3</v>
      </c>
      <c r="P170" s="27" t="s">
        <v>146</v>
      </c>
      <c r="AF170" s="23" t="s">
        <v>154</v>
      </c>
      <c r="AJ170" s="24">
        <v>2015</v>
      </c>
      <c r="AK170" s="30" t="str">
        <f t="shared" si="4"/>
        <v>CT+S</v>
      </c>
      <c r="AL170" s="27">
        <v>1.6</v>
      </c>
      <c r="AN170" s="30" t="str">
        <f t="shared" si="5"/>
        <v>ST-S</v>
      </c>
      <c r="AO170" s="27">
        <v>1.9</v>
      </c>
      <c r="AR170" s="27" t="s">
        <v>76</v>
      </c>
      <c r="AT170" s="26" t="s">
        <v>77</v>
      </c>
    </row>
    <row r="171" spans="1:46" ht="11.7">
      <c r="A171" s="20">
        <v>170</v>
      </c>
      <c r="B171" s="21">
        <v>6141749</v>
      </c>
      <c r="C171" s="22" t="s">
        <v>142</v>
      </c>
      <c r="D171" s="21" t="s">
        <v>148</v>
      </c>
      <c r="E171" s="21" t="s">
        <v>149</v>
      </c>
      <c r="F171" s="23" t="s">
        <v>86</v>
      </c>
      <c r="G171" s="23" t="s">
        <v>143</v>
      </c>
      <c r="I171" s="24" t="s">
        <v>79</v>
      </c>
      <c r="J171" s="26" t="s">
        <v>144</v>
      </c>
      <c r="K171" s="24" t="s">
        <v>79</v>
      </c>
      <c r="L171" s="26" t="s">
        <v>153</v>
      </c>
      <c r="M171" s="24">
        <v>3</v>
      </c>
      <c r="O171" s="27" t="s">
        <v>146</v>
      </c>
      <c r="P171" s="27" t="s">
        <v>146</v>
      </c>
      <c r="AF171" s="23" t="s">
        <v>154</v>
      </c>
      <c r="AJ171" s="24">
        <v>2015</v>
      </c>
      <c r="AK171" s="30" t="str">
        <f t="shared" si="4"/>
        <v>ST+S</v>
      </c>
      <c r="AL171" s="27">
        <v>2.2000000000000002</v>
      </c>
      <c r="AN171" s="30" t="str">
        <f t="shared" si="5"/>
        <v>CT-S</v>
      </c>
      <c r="AO171" s="27">
        <v>1.4</v>
      </c>
      <c r="AR171" s="27" t="s">
        <v>76</v>
      </c>
      <c r="AT171" s="26" t="s">
        <v>77</v>
      </c>
    </row>
    <row r="172" spans="1:46" ht="11.7">
      <c r="A172" s="20">
        <v>171</v>
      </c>
      <c r="B172" s="21">
        <v>6141749</v>
      </c>
      <c r="C172" s="22" t="s">
        <v>142</v>
      </c>
      <c r="D172" s="21" t="s">
        <v>148</v>
      </c>
      <c r="E172" s="21" t="s">
        <v>149</v>
      </c>
      <c r="F172" s="23" t="s">
        <v>86</v>
      </c>
      <c r="G172" s="23" t="s">
        <v>143</v>
      </c>
      <c r="I172" s="24" t="s">
        <v>79</v>
      </c>
      <c r="J172" s="26" t="s">
        <v>150</v>
      </c>
      <c r="K172" s="24" t="s">
        <v>79</v>
      </c>
      <c r="L172" s="26" t="s">
        <v>153</v>
      </c>
      <c r="M172" s="24">
        <v>3</v>
      </c>
      <c r="O172" s="27" t="s">
        <v>146</v>
      </c>
      <c r="AF172" s="23" t="s">
        <v>154</v>
      </c>
      <c r="AJ172" s="24">
        <v>2015</v>
      </c>
      <c r="AK172" s="30" t="str">
        <f t="shared" si="4"/>
        <v>NT-S</v>
      </c>
      <c r="AL172" s="27">
        <v>2</v>
      </c>
      <c r="AN172" s="30" t="str">
        <f t="shared" si="5"/>
        <v>CT-S</v>
      </c>
      <c r="AO172" s="27">
        <v>1.4</v>
      </c>
      <c r="AR172" s="27" t="s">
        <v>76</v>
      </c>
      <c r="AT172" s="26" t="s">
        <v>77</v>
      </c>
    </row>
    <row r="173" spans="1:46" ht="11.7">
      <c r="A173" s="20">
        <v>172</v>
      </c>
      <c r="B173" s="21">
        <v>6141749</v>
      </c>
      <c r="C173" s="22" t="s">
        <v>142</v>
      </c>
      <c r="D173" s="21" t="s">
        <v>148</v>
      </c>
      <c r="E173" s="21" t="s">
        <v>149</v>
      </c>
      <c r="F173" s="23" t="s">
        <v>86</v>
      </c>
      <c r="G173" s="23" t="s">
        <v>143</v>
      </c>
      <c r="I173" s="24" t="s">
        <v>79</v>
      </c>
      <c r="J173" s="26" t="s">
        <v>151</v>
      </c>
      <c r="K173" s="24" t="s">
        <v>79</v>
      </c>
      <c r="L173" s="26" t="s">
        <v>153</v>
      </c>
      <c r="M173" s="24">
        <v>3</v>
      </c>
      <c r="P173" s="27" t="s">
        <v>146</v>
      </c>
      <c r="AF173" s="23" t="s">
        <v>154</v>
      </c>
      <c r="AJ173" s="24">
        <v>2015</v>
      </c>
      <c r="AK173" s="30" t="str">
        <f t="shared" si="4"/>
        <v>NT+S</v>
      </c>
      <c r="AL173" s="27">
        <v>2.4</v>
      </c>
      <c r="AN173" s="30" t="str">
        <f t="shared" si="5"/>
        <v>CT-S</v>
      </c>
      <c r="AO173" s="27">
        <v>1.4</v>
      </c>
      <c r="AR173" s="27" t="s">
        <v>76</v>
      </c>
      <c r="AT173" s="26" t="s">
        <v>77</v>
      </c>
    </row>
    <row r="174" spans="1:46" ht="11.7">
      <c r="A174" s="20">
        <v>173</v>
      </c>
      <c r="B174" s="21">
        <v>6141749</v>
      </c>
      <c r="C174" s="22" t="s">
        <v>142</v>
      </c>
      <c r="D174" s="21" t="s">
        <v>148</v>
      </c>
      <c r="E174" s="21" t="s">
        <v>149</v>
      </c>
      <c r="F174" s="23" t="s">
        <v>86</v>
      </c>
      <c r="G174" s="23" t="s">
        <v>143</v>
      </c>
      <c r="I174" s="24" t="s">
        <v>79</v>
      </c>
      <c r="J174" s="26" t="s">
        <v>152</v>
      </c>
      <c r="K174" s="24" t="s">
        <v>79</v>
      </c>
      <c r="L174" s="26" t="s">
        <v>153</v>
      </c>
      <c r="M174" s="24">
        <v>3</v>
      </c>
      <c r="P174" s="27" t="s">
        <v>146</v>
      </c>
      <c r="AF174" s="23" t="s">
        <v>154</v>
      </c>
      <c r="AJ174" s="24">
        <v>2015</v>
      </c>
      <c r="AK174" s="30" t="str">
        <f t="shared" si="4"/>
        <v>CT+S</v>
      </c>
      <c r="AL174" s="27">
        <v>1.6</v>
      </c>
      <c r="AN174" s="30" t="str">
        <f t="shared" si="5"/>
        <v>CT-S</v>
      </c>
      <c r="AO174" s="27">
        <v>1.4</v>
      </c>
      <c r="AR174" s="27" t="s">
        <v>76</v>
      </c>
      <c r="AT174" s="26" t="s">
        <v>77</v>
      </c>
    </row>
    <row r="175" spans="1:46" ht="11.7">
      <c r="A175" s="20">
        <v>174</v>
      </c>
      <c r="B175" s="21" t="e">
        <f>INDEX(Refs!A:A,MATCH($C175,Refs!$I:$I,0))</f>
        <v>#N/A</v>
      </c>
      <c r="D175" s="21" t="e">
        <f>INDEX(Refs!L:L,MATCH($C175,Refs!$I:$I,0))</f>
        <v>#N/A</v>
      </c>
      <c r="E175" s="21" t="e">
        <f>INDEX(Refs!S:S,MATCH($C175,Refs!$I:$I,0))</f>
        <v>#N/A</v>
      </c>
      <c r="AK175" s="30">
        <f t="shared" si="4"/>
        <v>0</v>
      </c>
      <c r="AN175" s="30">
        <f t="shared" si="5"/>
        <v>0</v>
      </c>
    </row>
    <row r="176" spans="1:46" ht="11.7">
      <c r="A176" s="20">
        <v>175</v>
      </c>
      <c r="B176" s="21">
        <v>6133913</v>
      </c>
      <c r="C176" s="22" t="s">
        <v>155</v>
      </c>
      <c r="D176" s="21" t="s">
        <v>156</v>
      </c>
      <c r="E176" s="21" t="s">
        <v>157</v>
      </c>
      <c r="F176" s="23" t="s">
        <v>158</v>
      </c>
      <c r="G176" s="23" t="s">
        <v>159</v>
      </c>
      <c r="I176" s="24" t="s">
        <v>160</v>
      </c>
      <c r="J176" s="26" t="s">
        <v>160</v>
      </c>
      <c r="K176" s="24" t="s">
        <v>160</v>
      </c>
      <c r="L176" s="26" t="s">
        <v>161</v>
      </c>
      <c r="M176" s="24">
        <v>4</v>
      </c>
      <c r="R176" s="27" t="s">
        <v>59</v>
      </c>
      <c r="AF176" s="23" t="s">
        <v>162</v>
      </c>
      <c r="AG176" s="23" t="s">
        <v>75</v>
      </c>
      <c r="AJ176" s="24">
        <v>2018</v>
      </c>
      <c r="AK176" s="30" t="s">
        <v>160</v>
      </c>
      <c r="AL176" s="27">
        <v>636</v>
      </c>
      <c r="AN176" s="30" t="s">
        <v>161</v>
      </c>
      <c r="AO176" s="27">
        <v>570</v>
      </c>
      <c r="AR176" s="27" t="s">
        <v>67</v>
      </c>
      <c r="AT176" s="26" t="s">
        <v>77</v>
      </c>
    </row>
    <row r="177" spans="1:55" ht="11.7">
      <c r="A177" s="20">
        <v>176</v>
      </c>
      <c r="B177" s="21">
        <v>6133913</v>
      </c>
      <c r="C177" s="22" t="s">
        <v>155</v>
      </c>
      <c r="D177" s="21" t="s">
        <v>156</v>
      </c>
      <c r="E177" s="21" t="s">
        <v>157</v>
      </c>
      <c r="F177" s="23" t="s">
        <v>158</v>
      </c>
      <c r="G177" s="23" t="s">
        <v>159</v>
      </c>
      <c r="I177" s="24" t="s">
        <v>163</v>
      </c>
      <c r="J177" s="26" t="s">
        <v>163</v>
      </c>
      <c r="K177" s="24" t="s">
        <v>163</v>
      </c>
      <c r="L177" s="26" t="s">
        <v>161</v>
      </c>
      <c r="M177" s="24">
        <v>4</v>
      </c>
      <c r="R177" s="27" t="s">
        <v>59</v>
      </c>
      <c r="AF177" s="23" t="s">
        <v>162</v>
      </c>
      <c r="AG177" s="23" t="s">
        <v>75</v>
      </c>
      <c r="AJ177" s="24">
        <v>2018</v>
      </c>
      <c r="AK177" s="30" t="s">
        <v>163</v>
      </c>
      <c r="AL177" s="27">
        <v>603</v>
      </c>
      <c r="AN177" s="30" t="s">
        <v>161</v>
      </c>
      <c r="AO177" s="27">
        <v>570</v>
      </c>
      <c r="AR177" s="27" t="s">
        <v>67</v>
      </c>
      <c r="AT177" s="26" t="s">
        <v>77</v>
      </c>
    </row>
    <row r="178" spans="1:55" ht="11.7">
      <c r="A178" s="20">
        <v>177</v>
      </c>
      <c r="B178" s="21">
        <v>6133913</v>
      </c>
      <c r="C178" s="22" t="s">
        <v>155</v>
      </c>
      <c r="D178" s="21" t="s">
        <v>156</v>
      </c>
      <c r="E178" s="21" t="s">
        <v>157</v>
      </c>
      <c r="F178" s="23" t="s">
        <v>158</v>
      </c>
      <c r="G178" s="23" t="s">
        <v>159</v>
      </c>
      <c r="I178" s="24" t="s">
        <v>164</v>
      </c>
      <c r="J178" s="26" t="s">
        <v>164</v>
      </c>
      <c r="K178" s="24" t="s">
        <v>164</v>
      </c>
      <c r="L178" s="26" t="s">
        <v>161</v>
      </c>
      <c r="M178" s="24">
        <v>4</v>
      </c>
      <c r="R178" s="27" t="s">
        <v>59</v>
      </c>
      <c r="AF178" s="23" t="s">
        <v>162</v>
      </c>
      <c r="AG178" s="23" t="s">
        <v>75</v>
      </c>
      <c r="AJ178" s="24">
        <v>2018</v>
      </c>
      <c r="AK178" s="30" t="s">
        <v>164</v>
      </c>
      <c r="AL178" s="27">
        <v>737</v>
      </c>
      <c r="AN178" s="30" t="s">
        <v>161</v>
      </c>
      <c r="AO178" s="27">
        <v>570</v>
      </c>
      <c r="AR178" s="27" t="s">
        <v>67</v>
      </c>
      <c r="AT178" s="26" t="s">
        <v>77</v>
      </c>
    </row>
    <row r="179" spans="1:55" ht="11.7">
      <c r="A179" s="20">
        <v>178</v>
      </c>
      <c r="B179" s="21">
        <v>6133913</v>
      </c>
      <c r="C179" s="22" t="s">
        <v>155</v>
      </c>
      <c r="D179" s="21" t="s">
        <v>156</v>
      </c>
      <c r="E179" s="21" t="s">
        <v>157</v>
      </c>
      <c r="F179" s="23" t="s">
        <v>158</v>
      </c>
      <c r="G179" s="23" t="s">
        <v>159</v>
      </c>
      <c r="I179" s="24" t="s">
        <v>160</v>
      </c>
      <c r="J179" s="26" t="s">
        <v>160</v>
      </c>
      <c r="K179" s="24" t="s">
        <v>160</v>
      </c>
      <c r="L179" s="26" t="s">
        <v>161</v>
      </c>
      <c r="M179" s="24">
        <v>4</v>
      </c>
      <c r="R179" s="27" t="s">
        <v>59</v>
      </c>
      <c r="AF179" s="23" t="s">
        <v>80</v>
      </c>
      <c r="AG179" s="23" t="s">
        <v>75</v>
      </c>
      <c r="AJ179" s="24">
        <v>2018</v>
      </c>
      <c r="AK179" s="30" t="s">
        <v>160</v>
      </c>
      <c r="AL179" s="27">
        <v>1518</v>
      </c>
      <c r="AN179" s="30" t="s">
        <v>161</v>
      </c>
      <c r="AO179" s="27">
        <v>1127</v>
      </c>
      <c r="AR179" s="27" t="s">
        <v>67</v>
      </c>
      <c r="AT179" s="26" t="s">
        <v>77</v>
      </c>
    </row>
    <row r="180" spans="1:55" ht="11.7">
      <c r="A180" s="20">
        <v>179</v>
      </c>
      <c r="B180" s="21">
        <v>6133913</v>
      </c>
      <c r="C180" s="22" t="s">
        <v>155</v>
      </c>
      <c r="D180" s="21" t="s">
        <v>156</v>
      </c>
      <c r="E180" s="21" t="s">
        <v>157</v>
      </c>
      <c r="F180" s="23" t="s">
        <v>158</v>
      </c>
      <c r="G180" s="23" t="s">
        <v>159</v>
      </c>
      <c r="I180" s="24" t="s">
        <v>163</v>
      </c>
      <c r="J180" s="26" t="s">
        <v>163</v>
      </c>
      <c r="K180" s="24" t="s">
        <v>163</v>
      </c>
      <c r="L180" s="26" t="s">
        <v>161</v>
      </c>
      <c r="M180" s="24">
        <v>4</v>
      </c>
      <c r="R180" s="27" t="s">
        <v>59</v>
      </c>
      <c r="AF180" s="23" t="s">
        <v>80</v>
      </c>
      <c r="AG180" s="23" t="s">
        <v>75</v>
      </c>
      <c r="AJ180" s="24">
        <v>2018</v>
      </c>
      <c r="AK180" s="30" t="s">
        <v>163</v>
      </c>
      <c r="AL180" s="27">
        <v>1302</v>
      </c>
      <c r="AN180" s="30" t="s">
        <v>161</v>
      </c>
      <c r="AO180" s="27">
        <v>1127</v>
      </c>
      <c r="AR180" s="27" t="s">
        <v>67</v>
      </c>
      <c r="AT180" s="26" t="s">
        <v>77</v>
      </c>
    </row>
    <row r="181" spans="1:55" ht="11.7">
      <c r="A181" s="20">
        <v>180</v>
      </c>
      <c r="B181" s="21">
        <v>6133913</v>
      </c>
      <c r="C181" s="22" t="s">
        <v>155</v>
      </c>
      <c r="D181" s="21" t="s">
        <v>156</v>
      </c>
      <c r="E181" s="21" t="s">
        <v>157</v>
      </c>
      <c r="F181" s="23" t="s">
        <v>158</v>
      </c>
      <c r="G181" s="23" t="s">
        <v>159</v>
      </c>
      <c r="I181" s="24" t="s">
        <v>164</v>
      </c>
      <c r="J181" s="26" t="s">
        <v>164</v>
      </c>
      <c r="K181" s="24" t="s">
        <v>164</v>
      </c>
      <c r="L181" s="26" t="s">
        <v>161</v>
      </c>
      <c r="M181" s="24">
        <v>4</v>
      </c>
      <c r="R181" s="27" t="s">
        <v>59</v>
      </c>
      <c r="AF181" s="23" t="s">
        <v>80</v>
      </c>
      <c r="AG181" s="23" t="s">
        <v>75</v>
      </c>
      <c r="AJ181" s="24">
        <v>2018</v>
      </c>
      <c r="AK181" s="30" t="s">
        <v>164</v>
      </c>
      <c r="AL181" s="27">
        <v>1816</v>
      </c>
      <c r="AN181" s="30" t="s">
        <v>161</v>
      </c>
      <c r="AO181" s="27">
        <v>1127</v>
      </c>
      <c r="AR181" s="27" t="s">
        <v>67</v>
      </c>
      <c r="AT181" s="26" t="s">
        <v>77</v>
      </c>
    </row>
    <row r="182" spans="1:55" ht="11.7">
      <c r="A182" s="20">
        <v>181</v>
      </c>
      <c r="B182" s="21">
        <v>6133913</v>
      </c>
      <c r="C182" s="22" t="s">
        <v>155</v>
      </c>
      <c r="D182" s="21" t="s">
        <v>156</v>
      </c>
      <c r="E182" s="21" t="s">
        <v>157</v>
      </c>
      <c r="F182" s="23" t="s">
        <v>158</v>
      </c>
      <c r="G182" s="23" t="s">
        <v>159</v>
      </c>
      <c r="I182" s="24" t="s">
        <v>160</v>
      </c>
      <c r="J182" s="26" t="s">
        <v>160</v>
      </c>
      <c r="K182" s="24" t="s">
        <v>160</v>
      </c>
      <c r="L182" s="26" t="s">
        <v>161</v>
      </c>
      <c r="M182" s="24">
        <v>4</v>
      </c>
      <c r="R182" s="27" t="s">
        <v>59</v>
      </c>
      <c r="AF182" s="23" t="s">
        <v>165</v>
      </c>
      <c r="AG182" s="23" t="s">
        <v>75</v>
      </c>
      <c r="AJ182" s="24">
        <v>2018</v>
      </c>
      <c r="AK182" s="30" t="s">
        <v>160</v>
      </c>
      <c r="AL182" s="27">
        <v>882</v>
      </c>
      <c r="AN182" s="30" t="s">
        <v>161</v>
      </c>
      <c r="AO182" s="27">
        <v>557</v>
      </c>
      <c r="AR182" s="27" t="s">
        <v>67</v>
      </c>
      <c r="AT182" s="26" t="s">
        <v>77</v>
      </c>
    </row>
    <row r="183" spans="1:55" ht="11.7">
      <c r="A183" s="20">
        <v>182</v>
      </c>
      <c r="B183" s="21">
        <v>6133913</v>
      </c>
      <c r="C183" s="22" t="s">
        <v>155</v>
      </c>
      <c r="D183" s="21" t="s">
        <v>156</v>
      </c>
      <c r="E183" s="21" t="s">
        <v>157</v>
      </c>
      <c r="F183" s="23" t="s">
        <v>158</v>
      </c>
      <c r="G183" s="23" t="s">
        <v>159</v>
      </c>
      <c r="I183" s="24" t="s">
        <v>163</v>
      </c>
      <c r="J183" s="26" t="s">
        <v>163</v>
      </c>
      <c r="K183" s="24" t="s">
        <v>163</v>
      </c>
      <c r="L183" s="26" t="s">
        <v>161</v>
      </c>
      <c r="M183" s="24">
        <v>4</v>
      </c>
      <c r="R183" s="27" t="s">
        <v>59</v>
      </c>
      <c r="AF183" s="23" t="s">
        <v>165</v>
      </c>
      <c r="AG183" s="23" t="s">
        <v>75</v>
      </c>
      <c r="AJ183" s="24">
        <v>2018</v>
      </c>
      <c r="AK183" s="30" t="s">
        <v>163</v>
      </c>
      <c r="AL183" s="27">
        <v>699</v>
      </c>
      <c r="AN183" s="30" t="s">
        <v>161</v>
      </c>
      <c r="AO183" s="27">
        <v>557</v>
      </c>
      <c r="AR183" s="27" t="s">
        <v>67</v>
      </c>
      <c r="AT183" s="26" t="s">
        <v>77</v>
      </c>
    </row>
    <row r="184" spans="1:55" ht="11.7">
      <c r="A184" s="20">
        <v>183</v>
      </c>
      <c r="B184" s="21">
        <v>6133913</v>
      </c>
      <c r="C184" s="22" t="s">
        <v>155</v>
      </c>
      <c r="D184" s="21" t="s">
        <v>156</v>
      </c>
      <c r="E184" s="21" t="s">
        <v>157</v>
      </c>
      <c r="F184" s="23" t="s">
        <v>158</v>
      </c>
      <c r="G184" s="23" t="s">
        <v>159</v>
      </c>
      <c r="I184" s="24" t="s">
        <v>164</v>
      </c>
      <c r="J184" s="26" t="s">
        <v>164</v>
      </c>
      <c r="K184" s="24" t="s">
        <v>164</v>
      </c>
      <c r="L184" s="26" t="s">
        <v>161</v>
      </c>
      <c r="M184" s="24">
        <v>4</v>
      </c>
      <c r="R184" s="27" t="s">
        <v>59</v>
      </c>
      <c r="AF184" s="23" t="s">
        <v>165</v>
      </c>
      <c r="AG184" s="23" t="s">
        <v>75</v>
      </c>
      <c r="AJ184" s="24">
        <v>2018</v>
      </c>
      <c r="AK184" s="30" t="s">
        <v>164</v>
      </c>
      <c r="AL184" s="27">
        <v>1081</v>
      </c>
      <c r="AN184" s="30" t="s">
        <v>161</v>
      </c>
      <c r="AO184" s="27">
        <v>557</v>
      </c>
      <c r="AR184" s="27" t="s">
        <v>67</v>
      </c>
      <c r="AT184" s="26" t="s">
        <v>77</v>
      </c>
    </row>
    <row r="185" spans="1:55" ht="11.7">
      <c r="A185" s="20">
        <v>184</v>
      </c>
      <c r="B185" s="21">
        <v>6133913</v>
      </c>
      <c r="C185" s="22" t="s">
        <v>155</v>
      </c>
      <c r="D185" s="21" t="s">
        <v>156</v>
      </c>
      <c r="E185" s="21" t="s">
        <v>157</v>
      </c>
      <c r="F185" s="23" t="s">
        <v>158</v>
      </c>
      <c r="G185" s="23" t="s">
        <v>159</v>
      </c>
      <c r="I185" s="24" t="s">
        <v>160</v>
      </c>
      <c r="J185" s="26" t="s">
        <v>160</v>
      </c>
      <c r="K185" s="24" t="s">
        <v>160</v>
      </c>
      <c r="L185" s="26" t="s">
        <v>161</v>
      </c>
      <c r="M185" s="24">
        <v>4</v>
      </c>
      <c r="R185" s="27" t="s">
        <v>59</v>
      </c>
      <c r="AF185" s="23" t="s">
        <v>166</v>
      </c>
      <c r="AJ185" s="24">
        <v>2018</v>
      </c>
      <c r="AK185" s="30" t="s">
        <v>160</v>
      </c>
      <c r="AL185" s="27">
        <v>2.39</v>
      </c>
      <c r="AN185" s="30" t="s">
        <v>161</v>
      </c>
      <c r="AO185" s="27">
        <v>1.98</v>
      </c>
      <c r="AR185" s="27" t="s">
        <v>67</v>
      </c>
      <c r="AT185" s="26" t="s">
        <v>77</v>
      </c>
    </row>
    <row r="186" spans="1:55" ht="11.7">
      <c r="A186" s="20">
        <v>185</v>
      </c>
      <c r="B186" s="21">
        <v>6133913</v>
      </c>
      <c r="C186" s="22" t="s">
        <v>155</v>
      </c>
      <c r="D186" s="21" t="s">
        <v>156</v>
      </c>
      <c r="E186" s="21" t="s">
        <v>157</v>
      </c>
      <c r="F186" s="23" t="s">
        <v>158</v>
      </c>
      <c r="G186" s="23" t="s">
        <v>159</v>
      </c>
      <c r="I186" s="24" t="s">
        <v>163</v>
      </c>
      <c r="J186" s="26" t="s">
        <v>163</v>
      </c>
      <c r="K186" s="24" t="s">
        <v>163</v>
      </c>
      <c r="L186" s="26" t="s">
        <v>161</v>
      </c>
      <c r="M186" s="24">
        <v>4</v>
      </c>
      <c r="R186" s="27" t="s">
        <v>59</v>
      </c>
      <c r="AF186" s="23" t="s">
        <v>166</v>
      </c>
      <c r="AJ186" s="24">
        <v>2018</v>
      </c>
      <c r="AK186" s="30" t="s">
        <v>163</v>
      </c>
      <c r="AL186" s="27">
        <v>2.16</v>
      </c>
      <c r="AN186" s="30" t="s">
        <v>161</v>
      </c>
      <c r="AO186" s="27">
        <v>1.98</v>
      </c>
      <c r="AR186" s="27" t="s">
        <v>67</v>
      </c>
      <c r="AT186" s="26" t="s">
        <v>77</v>
      </c>
    </row>
    <row r="187" spans="1:55" ht="11.7">
      <c r="A187" s="20">
        <v>186</v>
      </c>
      <c r="B187" s="21">
        <v>6133913</v>
      </c>
      <c r="C187" s="22" t="s">
        <v>155</v>
      </c>
      <c r="D187" s="21" t="s">
        <v>156</v>
      </c>
      <c r="E187" s="21" t="s">
        <v>157</v>
      </c>
      <c r="F187" s="23" t="s">
        <v>158</v>
      </c>
      <c r="G187" s="23" t="s">
        <v>159</v>
      </c>
      <c r="I187" s="24" t="s">
        <v>164</v>
      </c>
      <c r="J187" s="26" t="s">
        <v>164</v>
      </c>
      <c r="K187" s="24" t="s">
        <v>164</v>
      </c>
      <c r="L187" s="26" t="s">
        <v>161</v>
      </c>
      <c r="M187" s="24">
        <v>4</v>
      </c>
      <c r="R187" s="27" t="s">
        <v>59</v>
      </c>
      <c r="AF187" s="23" t="s">
        <v>166</v>
      </c>
      <c r="AJ187" s="24">
        <v>2018</v>
      </c>
      <c r="AK187" s="30" t="s">
        <v>164</v>
      </c>
      <c r="AL187" s="27">
        <v>2.4700000000000002</v>
      </c>
      <c r="AN187" s="30" t="s">
        <v>161</v>
      </c>
      <c r="AO187" s="27">
        <v>1.98</v>
      </c>
      <c r="AR187" s="27" t="s">
        <v>67</v>
      </c>
      <c r="AT187" s="26" t="s">
        <v>77</v>
      </c>
    </row>
    <row r="188" spans="1:55" ht="11.7">
      <c r="A188" s="20">
        <v>187</v>
      </c>
      <c r="B188" s="21"/>
      <c r="D188" s="21"/>
      <c r="E188" s="21"/>
    </row>
    <row r="189" spans="1:55" ht="11.7">
      <c r="A189" s="20">
        <v>188</v>
      </c>
      <c r="B189" s="21">
        <v>6135789</v>
      </c>
      <c r="C189" s="22" t="s">
        <v>167</v>
      </c>
      <c r="D189" s="21" t="s">
        <v>168</v>
      </c>
      <c r="E189" s="21" t="s">
        <v>169</v>
      </c>
      <c r="F189" s="23" t="s">
        <v>86</v>
      </c>
      <c r="G189" s="23" t="s">
        <v>170</v>
      </c>
      <c r="I189" s="24" t="s">
        <v>171</v>
      </c>
      <c r="J189" s="26" t="s">
        <v>172</v>
      </c>
      <c r="K189" s="24" t="s">
        <v>171</v>
      </c>
      <c r="L189" s="26" t="s">
        <v>173</v>
      </c>
      <c r="M189" s="24">
        <v>4</v>
      </c>
      <c r="O189" s="27" t="s">
        <v>59</v>
      </c>
      <c r="P189" s="27" t="s">
        <v>59</v>
      </c>
      <c r="AF189" s="23" t="s">
        <v>174</v>
      </c>
      <c r="AG189" s="23" t="s">
        <v>75</v>
      </c>
      <c r="AJ189" s="24">
        <v>2012</v>
      </c>
      <c r="AK189" s="30" t="s">
        <v>172</v>
      </c>
      <c r="AL189" s="27">
        <v>5552</v>
      </c>
      <c r="AN189" s="30" t="s">
        <v>173</v>
      </c>
      <c r="AO189" s="27">
        <v>5269</v>
      </c>
      <c r="AR189" s="27" t="s">
        <v>105</v>
      </c>
      <c r="AW189" s="26" t="s">
        <v>77</v>
      </c>
    </row>
    <row r="190" spans="1:55" ht="11.7">
      <c r="A190" s="20">
        <v>189</v>
      </c>
      <c r="B190" s="21">
        <v>6135789</v>
      </c>
      <c r="C190" s="22" t="s">
        <v>167</v>
      </c>
      <c r="D190" s="21" t="s">
        <v>168</v>
      </c>
      <c r="E190" s="21" t="s">
        <v>169</v>
      </c>
      <c r="F190" s="23" t="s">
        <v>86</v>
      </c>
      <c r="G190" s="23" t="s">
        <v>170</v>
      </c>
      <c r="I190" s="24" t="s">
        <v>171</v>
      </c>
      <c r="J190" s="26" t="s">
        <v>172</v>
      </c>
      <c r="K190" s="24" t="s">
        <v>171</v>
      </c>
      <c r="L190" s="26" t="s">
        <v>173</v>
      </c>
      <c r="M190" s="24">
        <v>4</v>
      </c>
      <c r="O190" s="27" t="s">
        <v>59</v>
      </c>
      <c r="P190" s="27" t="s">
        <v>59</v>
      </c>
      <c r="AF190" s="23" t="s">
        <v>175</v>
      </c>
      <c r="AG190" s="23" t="s">
        <v>75</v>
      </c>
      <c r="AJ190" s="24">
        <v>2012</v>
      </c>
      <c r="AK190" s="30" t="s">
        <v>172</v>
      </c>
      <c r="AL190" s="27">
        <v>106372</v>
      </c>
      <c r="AN190" s="30" t="s">
        <v>173</v>
      </c>
      <c r="AO190" s="27">
        <v>106088</v>
      </c>
      <c r="AR190" s="27" t="s">
        <v>105</v>
      </c>
      <c r="AU190" s="26" t="s">
        <v>77</v>
      </c>
      <c r="AV190" s="26" t="s">
        <v>77</v>
      </c>
      <c r="AW190" s="26" t="s">
        <v>77</v>
      </c>
      <c r="AX190" s="26" t="s">
        <v>77</v>
      </c>
      <c r="BC190" s="26" t="s">
        <v>77</v>
      </c>
    </row>
    <row r="191" spans="1:55" ht="11.7">
      <c r="A191" s="20">
        <v>190</v>
      </c>
      <c r="B191" s="21">
        <v>6135789</v>
      </c>
      <c r="C191" s="22" t="s">
        <v>167</v>
      </c>
      <c r="D191" s="21" t="s">
        <v>168</v>
      </c>
      <c r="E191" s="21" t="s">
        <v>169</v>
      </c>
      <c r="F191" s="23" t="s">
        <v>86</v>
      </c>
      <c r="G191" s="23" t="s">
        <v>170</v>
      </c>
      <c r="I191" s="24" t="s">
        <v>171</v>
      </c>
      <c r="J191" s="26" t="s">
        <v>172</v>
      </c>
      <c r="K191" s="24" t="s">
        <v>171</v>
      </c>
      <c r="L191" s="26" t="s">
        <v>173</v>
      </c>
      <c r="M191" s="24">
        <v>4</v>
      </c>
      <c r="O191" s="27" t="s">
        <v>59</v>
      </c>
      <c r="P191" s="27" t="s">
        <v>59</v>
      </c>
      <c r="AF191" s="23" t="s">
        <v>174</v>
      </c>
      <c r="AG191" s="23" t="s">
        <v>75</v>
      </c>
      <c r="AJ191" s="24">
        <v>2013</v>
      </c>
      <c r="AK191" s="30" t="s">
        <v>172</v>
      </c>
      <c r="AL191" s="27">
        <v>3059</v>
      </c>
      <c r="AN191" s="30" t="s">
        <v>173</v>
      </c>
      <c r="AO191" s="27">
        <v>3342</v>
      </c>
      <c r="AR191" s="27" t="s">
        <v>105</v>
      </c>
      <c r="AW191" s="26" t="s">
        <v>77</v>
      </c>
    </row>
    <row r="192" spans="1:55" ht="11.7">
      <c r="A192" s="20">
        <v>191</v>
      </c>
      <c r="B192" s="21">
        <v>6135789</v>
      </c>
      <c r="C192" s="22" t="s">
        <v>167</v>
      </c>
      <c r="D192" s="21" t="s">
        <v>168</v>
      </c>
      <c r="E192" s="21" t="s">
        <v>169</v>
      </c>
      <c r="F192" s="23" t="s">
        <v>86</v>
      </c>
      <c r="G192" s="23" t="s">
        <v>170</v>
      </c>
      <c r="I192" s="24" t="s">
        <v>171</v>
      </c>
      <c r="J192" s="26" t="s">
        <v>172</v>
      </c>
      <c r="K192" s="24" t="s">
        <v>171</v>
      </c>
      <c r="L192" s="26" t="s">
        <v>173</v>
      </c>
      <c r="M192" s="24">
        <v>4</v>
      </c>
      <c r="O192" s="27" t="s">
        <v>59</v>
      </c>
      <c r="P192" s="27" t="s">
        <v>59</v>
      </c>
      <c r="AF192" s="23" t="s">
        <v>175</v>
      </c>
      <c r="AG192" s="23" t="s">
        <v>75</v>
      </c>
      <c r="AJ192" s="24">
        <v>2013</v>
      </c>
      <c r="AK192" s="30" t="s">
        <v>172</v>
      </c>
      <c r="AL192" s="27">
        <v>9080</v>
      </c>
      <c r="AN192" s="30" t="s">
        <v>173</v>
      </c>
      <c r="AO192" s="27">
        <v>10830</v>
      </c>
      <c r="AR192" s="27" t="s">
        <v>105</v>
      </c>
      <c r="AU192" s="26" t="s">
        <v>77</v>
      </c>
      <c r="AV192" s="26" t="s">
        <v>77</v>
      </c>
      <c r="AW192" s="26" t="s">
        <v>77</v>
      </c>
      <c r="AX192" s="26" t="s">
        <v>77</v>
      </c>
      <c r="BC192" s="26" t="s">
        <v>77</v>
      </c>
    </row>
    <row r="193" spans="1:55" ht="11.7">
      <c r="A193" s="20">
        <v>192</v>
      </c>
      <c r="B193" s="21"/>
      <c r="D193" s="21"/>
      <c r="E193" s="21"/>
    </row>
    <row r="194" spans="1:55" ht="11.7">
      <c r="A194" s="20">
        <v>193</v>
      </c>
      <c r="B194" s="21">
        <v>6141551</v>
      </c>
      <c r="C194" s="22" t="s">
        <v>176</v>
      </c>
      <c r="D194" s="21" t="s">
        <v>177</v>
      </c>
      <c r="E194" s="21" t="s">
        <v>178</v>
      </c>
      <c r="F194" s="23" t="s">
        <v>86</v>
      </c>
      <c r="G194" s="23" t="s">
        <v>179</v>
      </c>
      <c r="I194" s="24" t="s">
        <v>180</v>
      </c>
      <c r="J194" s="26" t="s">
        <v>181</v>
      </c>
      <c r="K194" s="24" t="s">
        <v>180</v>
      </c>
      <c r="L194" s="26" t="s">
        <v>182</v>
      </c>
      <c r="M194" s="24">
        <v>3</v>
      </c>
      <c r="O194" s="27" t="s">
        <v>59</v>
      </c>
      <c r="AD194" s="27" t="s">
        <v>59</v>
      </c>
      <c r="AF194" s="23" t="s">
        <v>175</v>
      </c>
      <c r="AG194" s="23" t="s">
        <v>75</v>
      </c>
      <c r="AJ194" s="24" t="s">
        <v>183</v>
      </c>
      <c r="AK194" s="30" t="s">
        <v>181</v>
      </c>
      <c r="AL194" s="27">
        <v>1034</v>
      </c>
      <c r="AN194" s="30" t="s">
        <v>182</v>
      </c>
      <c r="AO194" s="27">
        <v>1270</v>
      </c>
      <c r="AR194" s="27" t="s">
        <v>184</v>
      </c>
      <c r="AU194" s="26" t="s">
        <v>77</v>
      </c>
      <c r="AV194" s="26" t="s">
        <v>77</v>
      </c>
      <c r="AW194" s="26" t="s">
        <v>77</v>
      </c>
      <c r="AX194" s="26" t="s">
        <v>77</v>
      </c>
      <c r="AZ194" s="26" t="s">
        <v>77</v>
      </c>
      <c r="BC194" s="26" t="s">
        <v>77</v>
      </c>
    </row>
    <row r="195" spans="1:55" ht="11.7">
      <c r="A195" s="20">
        <v>194</v>
      </c>
      <c r="B195" s="21">
        <v>6141551</v>
      </c>
      <c r="C195" s="22" t="s">
        <v>176</v>
      </c>
      <c r="D195" s="21" t="s">
        <v>177</v>
      </c>
      <c r="E195" s="21" t="s">
        <v>178</v>
      </c>
      <c r="F195" s="23" t="s">
        <v>86</v>
      </c>
      <c r="G195" s="23" t="s">
        <v>179</v>
      </c>
      <c r="I195" s="24" t="s">
        <v>180</v>
      </c>
      <c r="J195" s="26" t="s">
        <v>185</v>
      </c>
      <c r="K195" s="24" t="s">
        <v>180</v>
      </c>
      <c r="L195" s="26" t="s">
        <v>182</v>
      </c>
      <c r="M195" s="24">
        <v>3</v>
      </c>
      <c r="O195" s="27" t="s">
        <v>59</v>
      </c>
      <c r="AF195" s="23" t="s">
        <v>175</v>
      </c>
      <c r="AG195" s="23" t="s">
        <v>75</v>
      </c>
      <c r="AJ195" s="24" t="s">
        <v>183</v>
      </c>
      <c r="AK195" s="30" t="s">
        <v>185</v>
      </c>
      <c r="AL195" s="27">
        <v>1083</v>
      </c>
      <c r="AN195" s="30" t="s">
        <v>182</v>
      </c>
      <c r="AO195" s="27">
        <v>1270</v>
      </c>
      <c r="AR195" s="27" t="s">
        <v>184</v>
      </c>
      <c r="AU195" s="26" t="s">
        <v>77</v>
      </c>
      <c r="AV195" s="26" t="s">
        <v>77</v>
      </c>
      <c r="AW195" s="26" t="s">
        <v>77</v>
      </c>
      <c r="AX195" s="26" t="s">
        <v>77</v>
      </c>
      <c r="AZ195" s="26" t="s">
        <v>77</v>
      </c>
      <c r="BC195" s="26" t="s">
        <v>77</v>
      </c>
    </row>
    <row r="196" spans="1:55" ht="11.7">
      <c r="A196" s="20">
        <v>195</v>
      </c>
      <c r="B196" s="21">
        <v>6141551</v>
      </c>
      <c r="C196" s="22" t="s">
        <v>176</v>
      </c>
      <c r="D196" s="21" t="s">
        <v>177</v>
      </c>
      <c r="E196" s="21" t="s">
        <v>178</v>
      </c>
      <c r="F196" s="23" t="s">
        <v>86</v>
      </c>
      <c r="G196" s="23" t="s">
        <v>179</v>
      </c>
      <c r="I196" s="24" t="s">
        <v>180</v>
      </c>
      <c r="J196" s="26" t="s">
        <v>181</v>
      </c>
      <c r="K196" s="24" t="s">
        <v>180</v>
      </c>
      <c r="L196" s="26" t="s">
        <v>182</v>
      </c>
      <c r="M196" s="24">
        <v>3</v>
      </c>
      <c r="O196" s="27" t="s">
        <v>59</v>
      </c>
      <c r="AD196" s="27" t="s">
        <v>59</v>
      </c>
      <c r="AF196" s="23" t="s">
        <v>80</v>
      </c>
      <c r="AG196" s="23" t="s">
        <v>75</v>
      </c>
      <c r="AJ196" s="24" t="s">
        <v>183</v>
      </c>
      <c r="AK196" s="30" t="s">
        <v>181</v>
      </c>
      <c r="AL196" s="27">
        <v>3496</v>
      </c>
      <c r="AN196" s="30" t="s">
        <v>182</v>
      </c>
      <c r="AO196" s="27">
        <v>3315</v>
      </c>
      <c r="AR196" s="27" t="s">
        <v>184</v>
      </c>
    </row>
    <row r="197" spans="1:55" ht="11.7">
      <c r="A197" s="20">
        <v>196</v>
      </c>
      <c r="B197" s="21">
        <f>INDEX(Refs!A:A,MATCH($C197,Refs!$I:$I,0))</f>
        <v>6141551</v>
      </c>
      <c r="C197" s="22" t="s">
        <v>176</v>
      </c>
      <c r="D197" s="21" t="str">
        <f>INDEX(Refs!L:L,MATCH($C197,Refs!$I:$I,0))</f>
        <v>He, J.; Li, H.; Li, W.; Lu, Z.; McHugh, A. D.; Wang, Q.; Zhang, Y.</v>
      </c>
      <c r="E197" s="21" t="str">
        <f>INDEX(Refs!S:S,MATCH($C197,Refs!$I:$I,0))</f>
        <v>10.2489/jswc.70.1.54</v>
      </c>
      <c r="F197" s="23" t="s">
        <v>86</v>
      </c>
      <c r="G197" s="23" t="s">
        <v>179</v>
      </c>
      <c r="I197" s="24" t="s">
        <v>180</v>
      </c>
      <c r="J197" s="26" t="s">
        <v>185</v>
      </c>
      <c r="K197" s="24" t="s">
        <v>180</v>
      </c>
      <c r="L197" s="26" t="s">
        <v>182</v>
      </c>
      <c r="M197" s="24">
        <v>3</v>
      </c>
      <c r="O197" s="27" t="s">
        <v>59</v>
      </c>
      <c r="AF197" s="23" t="s">
        <v>80</v>
      </c>
      <c r="AG197" s="23" t="s">
        <v>75</v>
      </c>
      <c r="AJ197" s="24" t="s">
        <v>183</v>
      </c>
      <c r="AK197" s="30" t="s">
        <v>185</v>
      </c>
      <c r="AL197" s="27">
        <v>3413</v>
      </c>
      <c r="AN197" s="30" t="s">
        <v>182</v>
      </c>
      <c r="AO197" s="27">
        <v>3315</v>
      </c>
      <c r="AR197" s="27" t="s">
        <v>184</v>
      </c>
    </row>
    <row r="198" spans="1:55" ht="11.7">
      <c r="A198" s="20">
        <v>197</v>
      </c>
      <c r="B198" s="21">
        <f>INDEX(Refs!A:A,MATCH($C198,Refs!$I:$I,0))</f>
        <v>6141551</v>
      </c>
      <c r="C198" s="22" t="s">
        <v>176</v>
      </c>
      <c r="D198" s="21" t="s">
        <v>177</v>
      </c>
      <c r="E198" s="21" t="s">
        <v>178</v>
      </c>
      <c r="F198" s="23" t="s">
        <v>86</v>
      </c>
      <c r="G198" s="23" t="s">
        <v>179</v>
      </c>
      <c r="I198" s="24" t="s">
        <v>180</v>
      </c>
      <c r="J198" s="26" t="s">
        <v>181</v>
      </c>
      <c r="K198" s="24" t="s">
        <v>180</v>
      </c>
      <c r="L198" s="26" t="s">
        <v>182</v>
      </c>
      <c r="M198" s="24">
        <v>3</v>
      </c>
      <c r="O198" s="27" t="s">
        <v>59</v>
      </c>
      <c r="AD198" s="27" t="s">
        <v>59</v>
      </c>
      <c r="AF198" s="23" t="s">
        <v>65</v>
      </c>
      <c r="AG198" s="23" t="s">
        <v>75</v>
      </c>
      <c r="AJ198" s="24" t="s">
        <v>183</v>
      </c>
      <c r="AK198" s="30" t="s">
        <v>181</v>
      </c>
      <c r="AL198" s="27">
        <v>2462</v>
      </c>
      <c r="AN198" s="30" t="s">
        <v>182</v>
      </c>
      <c r="AO198" s="27">
        <v>2045</v>
      </c>
      <c r="AR198" s="27" t="s">
        <v>184</v>
      </c>
      <c r="AU198" s="26" t="s">
        <v>77</v>
      </c>
      <c r="AV198" s="26" t="s">
        <v>77</v>
      </c>
      <c r="AW198" s="26" t="s">
        <v>77</v>
      </c>
      <c r="AX198" s="26" t="s">
        <v>77</v>
      </c>
      <c r="AZ198" s="26" t="s">
        <v>77</v>
      </c>
      <c r="BC198" s="26" t="s">
        <v>77</v>
      </c>
    </row>
    <row r="199" spans="1:55" ht="11.7">
      <c r="A199" s="20">
        <v>198</v>
      </c>
      <c r="B199" s="21">
        <f>INDEX(Refs!A:A,MATCH($C199,Refs!$I:$I,0))</f>
        <v>6141551</v>
      </c>
      <c r="C199" s="22" t="s">
        <v>176</v>
      </c>
      <c r="D199" s="21" t="s">
        <v>177</v>
      </c>
      <c r="E199" s="21" t="s">
        <v>178</v>
      </c>
      <c r="F199" s="23" t="s">
        <v>86</v>
      </c>
      <c r="G199" s="23" t="s">
        <v>179</v>
      </c>
      <c r="I199" s="24" t="s">
        <v>180</v>
      </c>
      <c r="J199" s="26" t="s">
        <v>185</v>
      </c>
      <c r="K199" s="24" t="s">
        <v>180</v>
      </c>
      <c r="L199" s="26" t="s">
        <v>182</v>
      </c>
      <c r="M199" s="24">
        <v>3</v>
      </c>
      <c r="O199" s="27" t="s">
        <v>59</v>
      </c>
      <c r="AF199" s="23" t="s">
        <v>65</v>
      </c>
      <c r="AG199" s="23" t="s">
        <v>75</v>
      </c>
      <c r="AJ199" s="24" t="s">
        <v>183</v>
      </c>
      <c r="AK199" s="30" t="s">
        <v>185</v>
      </c>
      <c r="AL199" s="27">
        <v>2330</v>
      </c>
      <c r="AN199" s="30" t="s">
        <v>182</v>
      </c>
      <c r="AO199" s="27">
        <v>2045</v>
      </c>
      <c r="AR199" s="27" t="s">
        <v>184</v>
      </c>
      <c r="AU199" s="26" t="s">
        <v>77</v>
      </c>
      <c r="AV199" s="26" t="s">
        <v>77</v>
      </c>
      <c r="AW199" s="26" t="s">
        <v>77</v>
      </c>
      <c r="AX199" s="26" t="s">
        <v>77</v>
      </c>
      <c r="AZ199" s="26" t="s">
        <v>77</v>
      </c>
      <c r="BC199" s="26" t="s">
        <v>77</v>
      </c>
    </row>
    <row r="200" spans="1:55" ht="11.7">
      <c r="A200" s="20">
        <v>199</v>
      </c>
      <c r="B200" s="21" t="e">
        <f>INDEX(Refs!A:A,MATCH($C200,Refs!$I:$I,0))</f>
        <v>#N/A</v>
      </c>
      <c r="D200" s="21" t="e">
        <f>INDEX(Refs!L:L,MATCH($C200,Refs!$I:$I,0))</f>
        <v>#N/A</v>
      </c>
      <c r="E200" s="21" t="e">
        <f>INDEX(Refs!S:S,MATCH($C200,Refs!$I:$I,0))</f>
        <v>#N/A</v>
      </c>
      <c r="AK200" s="30">
        <f t="shared" ref="AK200:AK258" si="6">J200</f>
        <v>0</v>
      </c>
      <c r="AN200" s="30">
        <f t="shared" ref="AN200:AN258" si="7">L200</f>
        <v>0</v>
      </c>
    </row>
    <row r="201" spans="1:55" ht="11.7">
      <c r="A201" s="20">
        <v>200</v>
      </c>
      <c r="B201" s="21">
        <f>INDEX(Refs!A:A,MATCH($C201,Refs!$I:$I,0))</f>
        <v>6134172</v>
      </c>
      <c r="C201" s="22" t="s">
        <v>186</v>
      </c>
      <c r="D201" s="21" t="str">
        <f>INDEX(Refs!L:L,MATCH($C201,Refs!$I:$I,0))</f>
        <v>Chikowo, Regis; Chimonyo, Vimbayi; Gwenambira, Chiwimbo; John, Innocensia; Nord, Alison; Snapp, Sieglinde</v>
      </c>
      <c r="E201" s="21" t="str">
        <f>INDEX(Refs!S:S,MATCH($C201,Refs!$I:$I,0))</f>
        <v>10.1016/j.agee.2021.107585</v>
      </c>
      <c r="F201" s="23" t="s">
        <v>187</v>
      </c>
      <c r="G201" s="23" t="s">
        <v>188</v>
      </c>
      <c r="I201" s="24" t="s">
        <v>189</v>
      </c>
      <c r="J201" s="26" t="s">
        <v>190</v>
      </c>
      <c r="K201" s="24" t="s">
        <v>73</v>
      </c>
      <c r="L201" s="26" t="s">
        <v>191</v>
      </c>
      <c r="M201" s="24">
        <v>3</v>
      </c>
      <c r="R201" s="27" t="s">
        <v>59</v>
      </c>
      <c r="T201" s="27" t="s">
        <v>59</v>
      </c>
      <c r="AF201" s="23" t="s">
        <v>175</v>
      </c>
      <c r="AG201" s="23" t="s">
        <v>192</v>
      </c>
      <c r="AJ201" s="24">
        <v>2020</v>
      </c>
      <c r="AK201" s="30" t="str">
        <f t="shared" si="6"/>
        <v>DLR</v>
      </c>
      <c r="AL201" s="27">
        <v>366.5</v>
      </c>
      <c r="AN201" s="30" t="str">
        <f t="shared" si="7"/>
        <v>MZ0</v>
      </c>
      <c r="AO201" s="27">
        <v>129.4</v>
      </c>
      <c r="AR201" s="27" t="s">
        <v>184</v>
      </c>
      <c r="AU201" s="26" t="s">
        <v>77</v>
      </c>
      <c r="AV201" s="26" t="s">
        <v>77</v>
      </c>
      <c r="AW201" s="26" t="s">
        <v>77</v>
      </c>
    </row>
    <row r="202" spans="1:55" ht="11.7">
      <c r="A202" s="20">
        <v>201</v>
      </c>
      <c r="B202" s="21">
        <v>6134172</v>
      </c>
      <c r="C202" s="22" t="s">
        <v>186</v>
      </c>
      <c r="D202" s="21" t="s">
        <v>193</v>
      </c>
      <c r="E202" s="21" t="s">
        <v>194</v>
      </c>
      <c r="F202" s="23" t="s">
        <v>187</v>
      </c>
      <c r="G202" s="23" t="s">
        <v>188</v>
      </c>
      <c r="I202" s="24" t="s">
        <v>195</v>
      </c>
      <c r="J202" s="26" t="s">
        <v>196</v>
      </c>
      <c r="K202" s="24" t="s">
        <v>73</v>
      </c>
      <c r="L202" s="26" t="s">
        <v>191</v>
      </c>
      <c r="M202" s="24">
        <v>3</v>
      </c>
      <c r="T202" s="27" t="s">
        <v>59</v>
      </c>
      <c r="AF202" s="23" t="s">
        <v>175</v>
      </c>
      <c r="AG202" s="23" t="s">
        <v>192</v>
      </c>
      <c r="AJ202" s="24">
        <v>2020</v>
      </c>
      <c r="AK202" s="30" t="str">
        <f t="shared" si="6"/>
        <v>GntRot</v>
      </c>
      <c r="AL202" s="27">
        <v>349.2</v>
      </c>
      <c r="AN202" s="30" t="str">
        <f t="shared" si="7"/>
        <v>MZ0</v>
      </c>
      <c r="AO202" s="27">
        <v>129.4</v>
      </c>
      <c r="AR202" s="27" t="s">
        <v>184</v>
      </c>
      <c r="AU202" s="26" t="s">
        <v>77</v>
      </c>
      <c r="AV202" s="26" t="s">
        <v>77</v>
      </c>
      <c r="AW202" s="26" t="s">
        <v>77</v>
      </c>
    </row>
    <row r="203" spans="1:55" ht="11.7">
      <c r="A203" s="20">
        <v>202</v>
      </c>
      <c r="B203" s="21">
        <v>6134172</v>
      </c>
      <c r="C203" s="22" t="s">
        <v>186</v>
      </c>
      <c r="D203" s="21" t="s">
        <v>193</v>
      </c>
      <c r="E203" s="21" t="s">
        <v>194</v>
      </c>
      <c r="F203" s="23" t="s">
        <v>187</v>
      </c>
      <c r="G203" s="23" t="s">
        <v>188</v>
      </c>
      <c r="I203" s="24" t="s">
        <v>197</v>
      </c>
      <c r="J203" s="26" t="s">
        <v>198</v>
      </c>
      <c r="K203" s="24" t="s">
        <v>73</v>
      </c>
      <c r="L203" s="26" t="s">
        <v>191</v>
      </c>
      <c r="M203" s="24">
        <v>3</v>
      </c>
      <c r="T203" s="27" t="s">
        <v>59</v>
      </c>
      <c r="AF203" s="23" t="s">
        <v>175</v>
      </c>
      <c r="AG203" s="23" t="s">
        <v>192</v>
      </c>
      <c r="AJ203" s="24">
        <v>2020</v>
      </c>
      <c r="AK203" s="30" t="str">
        <f t="shared" si="6"/>
        <v>PpRot</v>
      </c>
      <c r="AL203" s="27">
        <v>198.8</v>
      </c>
      <c r="AN203" s="30" t="str">
        <f t="shared" si="7"/>
        <v>MZ0</v>
      </c>
      <c r="AO203" s="27">
        <v>129.4</v>
      </c>
      <c r="AR203" s="27" t="s">
        <v>184</v>
      </c>
      <c r="AU203" s="26" t="s">
        <v>77</v>
      </c>
      <c r="AV203" s="26" t="s">
        <v>77</v>
      </c>
      <c r="AW203" s="26" t="s">
        <v>77</v>
      </c>
    </row>
    <row r="204" spans="1:55" ht="11.7">
      <c r="A204" s="20">
        <v>203</v>
      </c>
      <c r="B204" s="21">
        <v>6134172</v>
      </c>
      <c r="C204" s="22" t="s">
        <v>186</v>
      </c>
      <c r="D204" s="21" t="s">
        <v>193</v>
      </c>
      <c r="E204" s="21" t="s">
        <v>194</v>
      </c>
      <c r="F204" s="23" t="s">
        <v>187</v>
      </c>
      <c r="G204" s="23" t="s">
        <v>188</v>
      </c>
      <c r="I204" s="24" t="s">
        <v>199</v>
      </c>
      <c r="J204" s="26" t="s">
        <v>200</v>
      </c>
      <c r="K204" s="24" t="s">
        <v>73</v>
      </c>
      <c r="L204" s="26" t="s">
        <v>191</v>
      </c>
      <c r="M204" s="24">
        <v>3</v>
      </c>
      <c r="R204" s="27" t="s">
        <v>59</v>
      </c>
      <c r="AF204" s="23" t="s">
        <v>175</v>
      </c>
      <c r="AG204" s="23" t="s">
        <v>192</v>
      </c>
      <c r="AJ204" s="24">
        <v>2020</v>
      </c>
      <c r="AK204" s="30" t="str">
        <f t="shared" si="6"/>
        <v>MzPp</v>
      </c>
      <c r="AL204" s="27">
        <v>320.7</v>
      </c>
      <c r="AN204" s="30" t="str">
        <f t="shared" si="7"/>
        <v>MZ0</v>
      </c>
      <c r="AO204" s="27">
        <v>129.4</v>
      </c>
      <c r="AR204" s="27" t="s">
        <v>184</v>
      </c>
      <c r="AU204" s="26" t="s">
        <v>77</v>
      </c>
      <c r="AV204" s="26" t="s">
        <v>77</v>
      </c>
      <c r="AW204" s="26" t="s">
        <v>77</v>
      </c>
    </row>
    <row r="205" spans="1:55" ht="11.7">
      <c r="A205" s="20">
        <v>204</v>
      </c>
      <c r="B205" s="21">
        <v>6134172</v>
      </c>
      <c r="C205" s="22" t="s">
        <v>186</v>
      </c>
      <c r="D205" s="21" t="s">
        <v>193</v>
      </c>
      <c r="E205" s="21" t="s">
        <v>194</v>
      </c>
      <c r="F205" s="23" t="s">
        <v>187</v>
      </c>
      <c r="G205" s="23" t="s">
        <v>188</v>
      </c>
      <c r="I205" s="24" t="s">
        <v>189</v>
      </c>
      <c r="J205" s="26" t="s">
        <v>190</v>
      </c>
      <c r="K205" s="24" t="s">
        <v>73</v>
      </c>
      <c r="L205" s="26" t="s">
        <v>191</v>
      </c>
      <c r="M205" s="24">
        <v>3</v>
      </c>
      <c r="R205" s="27" t="s">
        <v>59</v>
      </c>
      <c r="T205" s="27" t="s">
        <v>59</v>
      </c>
      <c r="AF205" s="23" t="s">
        <v>174</v>
      </c>
      <c r="AG205" s="23" t="s">
        <v>192</v>
      </c>
      <c r="AJ205" s="24">
        <v>2020</v>
      </c>
      <c r="AK205" s="30" t="str">
        <f t="shared" si="6"/>
        <v>DLR</v>
      </c>
      <c r="AL205" s="27">
        <v>104.14</v>
      </c>
      <c r="AN205" s="30" t="str">
        <f t="shared" si="7"/>
        <v>MZ0</v>
      </c>
      <c r="AO205" s="27">
        <v>91.87</v>
      </c>
      <c r="AR205" s="27" t="s">
        <v>184</v>
      </c>
      <c r="AW205" s="26" t="s">
        <v>77</v>
      </c>
    </row>
    <row r="206" spans="1:55" ht="11.7">
      <c r="A206" s="20">
        <v>205</v>
      </c>
      <c r="B206" s="21">
        <v>6134172</v>
      </c>
      <c r="C206" s="22" t="s">
        <v>186</v>
      </c>
      <c r="D206" s="21" t="s">
        <v>193</v>
      </c>
      <c r="E206" s="21" t="s">
        <v>194</v>
      </c>
      <c r="F206" s="23" t="s">
        <v>187</v>
      </c>
      <c r="G206" s="23" t="s">
        <v>188</v>
      </c>
      <c r="I206" s="24" t="s">
        <v>195</v>
      </c>
      <c r="J206" s="26" t="s">
        <v>196</v>
      </c>
      <c r="K206" s="24" t="s">
        <v>73</v>
      </c>
      <c r="L206" s="26" t="s">
        <v>191</v>
      </c>
      <c r="M206" s="24">
        <v>3</v>
      </c>
      <c r="T206" s="27" t="s">
        <v>59</v>
      </c>
      <c r="AF206" s="23" t="s">
        <v>174</v>
      </c>
      <c r="AG206" s="23" t="s">
        <v>192</v>
      </c>
      <c r="AJ206" s="24">
        <v>2020</v>
      </c>
      <c r="AK206" s="30" t="str">
        <f t="shared" si="6"/>
        <v>GntRot</v>
      </c>
      <c r="AL206" s="27">
        <v>93.44</v>
      </c>
      <c r="AN206" s="30" t="str">
        <f t="shared" si="7"/>
        <v>MZ0</v>
      </c>
      <c r="AO206" s="27">
        <v>91.87</v>
      </c>
      <c r="AR206" s="27" t="s">
        <v>184</v>
      </c>
      <c r="AW206" s="26" t="s">
        <v>77</v>
      </c>
    </row>
    <row r="207" spans="1:55" ht="11.7">
      <c r="A207" s="20">
        <v>206</v>
      </c>
      <c r="B207" s="21">
        <v>6134172</v>
      </c>
      <c r="C207" s="22" t="s">
        <v>186</v>
      </c>
      <c r="D207" s="21" t="s">
        <v>193</v>
      </c>
      <c r="E207" s="21" t="s">
        <v>194</v>
      </c>
      <c r="F207" s="23" t="s">
        <v>187</v>
      </c>
      <c r="G207" s="23" t="s">
        <v>188</v>
      </c>
      <c r="I207" s="24" t="s">
        <v>197</v>
      </c>
      <c r="J207" s="26" t="s">
        <v>198</v>
      </c>
      <c r="K207" s="24" t="s">
        <v>73</v>
      </c>
      <c r="L207" s="26" t="s">
        <v>191</v>
      </c>
      <c r="M207" s="24">
        <v>3</v>
      </c>
      <c r="T207" s="27" t="s">
        <v>59</v>
      </c>
      <c r="AF207" s="23" t="s">
        <v>174</v>
      </c>
      <c r="AG207" s="23" t="s">
        <v>192</v>
      </c>
      <c r="AJ207" s="24">
        <v>2020</v>
      </c>
      <c r="AK207" s="30" t="str">
        <f t="shared" si="6"/>
        <v>PpRot</v>
      </c>
      <c r="AL207" s="27">
        <v>93.44</v>
      </c>
      <c r="AN207" s="30" t="str">
        <f t="shared" si="7"/>
        <v>MZ0</v>
      </c>
      <c r="AO207" s="27">
        <v>91.87</v>
      </c>
      <c r="AR207" s="27" t="s">
        <v>184</v>
      </c>
      <c r="AW207" s="26" t="s">
        <v>77</v>
      </c>
    </row>
    <row r="208" spans="1:55" ht="11.7">
      <c r="A208" s="20">
        <v>207</v>
      </c>
      <c r="B208" s="21">
        <v>6134172</v>
      </c>
      <c r="C208" s="22" t="s">
        <v>186</v>
      </c>
      <c r="D208" s="21" t="s">
        <v>193</v>
      </c>
      <c r="E208" s="21" t="s">
        <v>194</v>
      </c>
      <c r="F208" s="23" t="s">
        <v>187</v>
      </c>
      <c r="G208" s="23" t="s">
        <v>188</v>
      </c>
      <c r="I208" s="24" t="s">
        <v>199</v>
      </c>
      <c r="J208" s="26" t="s">
        <v>200</v>
      </c>
      <c r="K208" s="24" t="s">
        <v>73</v>
      </c>
      <c r="L208" s="26" t="s">
        <v>191</v>
      </c>
      <c r="M208" s="24">
        <v>3</v>
      </c>
      <c r="R208" s="27" t="s">
        <v>59</v>
      </c>
      <c r="AF208" s="23" t="s">
        <v>174</v>
      </c>
      <c r="AG208" s="23" t="s">
        <v>192</v>
      </c>
      <c r="AJ208" s="24">
        <v>2020</v>
      </c>
      <c r="AK208" s="30" t="str">
        <f t="shared" si="6"/>
        <v>MzPp</v>
      </c>
      <c r="AL208" s="27">
        <v>116.41</v>
      </c>
      <c r="AN208" s="30" t="str">
        <f t="shared" si="7"/>
        <v>MZ0</v>
      </c>
      <c r="AO208" s="27">
        <v>91.87</v>
      </c>
      <c r="AR208" s="27" t="s">
        <v>184</v>
      </c>
      <c r="AW208" s="26" t="s">
        <v>77</v>
      </c>
    </row>
    <row r="209" spans="1:55" ht="11.7">
      <c r="A209" s="20">
        <v>208</v>
      </c>
      <c r="B209" s="21">
        <v>6134172</v>
      </c>
      <c r="C209" s="22" t="s">
        <v>186</v>
      </c>
      <c r="D209" s="21" t="s">
        <v>193</v>
      </c>
      <c r="E209" s="21" t="s">
        <v>194</v>
      </c>
      <c r="F209" s="23" t="s">
        <v>187</v>
      </c>
      <c r="G209" s="23" t="s">
        <v>188</v>
      </c>
      <c r="I209" s="24" t="s">
        <v>189</v>
      </c>
      <c r="J209" s="26" t="s">
        <v>190</v>
      </c>
      <c r="K209" s="24" t="s">
        <v>73</v>
      </c>
      <c r="L209" s="26" t="s">
        <v>191</v>
      </c>
      <c r="M209" s="24">
        <v>3</v>
      </c>
      <c r="R209" s="27" t="s">
        <v>59</v>
      </c>
      <c r="T209" s="27" t="s">
        <v>59</v>
      </c>
      <c r="AF209" s="23" t="s">
        <v>80</v>
      </c>
      <c r="AG209" s="23" t="s">
        <v>192</v>
      </c>
      <c r="AJ209" s="24">
        <v>2020</v>
      </c>
      <c r="AK209" s="30" t="str">
        <f t="shared" si="6"/>
        <v>DLR</v>
      </c>
      <c r="AL209" s="27">
        <v>2002.8</v>
      </c>
      <c r="AN209" s="30" t="str">
        <f t="shared" si="7"/>
        <v>MZ0</v>
      </c>
      <c r="AO209" s="27">
        <v>762.9</v>
      </c>
      <c r="AR209" s="27" t="s">
        <v>184</v>
      </c>
    </row>
    <row r="210" spans="1:55" ht="11.7">
      <c r="A210" s="20">
        <v>209</v>
      </c>
      <c r="B210" s="21">
        <v>6134172</v>
      </c>
      <c r="C210" s="22" t="s">
        <v>186</v>
      </c>
      <c r="D210" s="21" t="s">
        <v>193</v>
      </c>
      <c r="E210" s="21" t="s">
        <v>194</v>
      </c>
      <c r="F210" s="23" t="s">
        <v>187</v>
      </c>
      <c r="G210" s="23" t="s">
        <v>188</v>
      </c>
      <c r="I210" s="24" t="s">
        <v>195</v>
      </c>
      <c r="J210" s="26" t="s">
        <v>196</v>
      </c>
      <c r="K210" s="24" t="s">
        <v>73</v>
      </c>
      <c r="L210" s="26" t="s">
        <v>191</v>
      </c>
      <c r="M210" s="24">
        <v>3</v>
      </c>
      <c r="T210" s="27" t="s">
        <v>59</v>
      </c>
      <c r="AF210" s="23" t="s">
        <v>80</v>
      </c>
      <c r="AG210" s="23" t="s">
        <v>192</v>
      </c>
      <c r="AJ210" s="24">
        <v>2020</v>
      </c>
      <c r="AK210" s="30" t="str">
        <f t="shared" si="6"/>
        <v>GntRot</v>
      </c>
      <c r="AL210" s="27">
        <v>2342.9</v>
      </c>
      <c r="AN210" s="30" t="str">
        <f t="shared" si="7"/>
        <v>MZ0</v>
      </c>
      <c r="AO210" s="27">
        <v>762.9</v>
      </c>
      <c r="AR210" s="27" t="s">
        <v>184</v>
      </c>
    </row>
    <row r="211" spans="1:55" ht="11.7">
      <c r="A211" s="20">
        <v>210</v>
      </c>
      <c r="B211" s="21">
        <v>6134172</v>
      </c>
      <c r="C211" s="22" t="s">
        <v>186</v>
      </c>
      <c r="D211" s="21" t="s">
        <v>193</v>
      </c>
      <c r="E211" s="21" t="s">
        <v>194</v>
      </c>
      <c r="F211" s="23" t="s">
        <v>187</v>
      </c>
      <c r="G211" s="23" t="s">
        <v>188</v>
      </c>
      <c r="I211" s="24" t="s">
        <v>197</v>
      </c>
      <c r="J211" s="26" t="s">
        <v>198</v>
      </c>
      <c r="K211" s="24" t="s">
        <v>73</v>
      </c>
      <c r="L211" s="26" t="s">
        <v>191</v>
      </c>
      <c r="M211" s="24">
        <v>3</v>
      </c>
      <c r="T211" s="27" t="s">
        <v>59</v>
      </c>
      <c r="AF211" s="23" t="s">
        <v>80</v>
      </c>
      <c r="AG211" s="23" t="s">
        <v>192</v>
      </c>
      <c r="AJ211" s="24">
        <v>2020</v>
      </c>
      <c r="AK211" s="30" t="str">
        <f t="shared" si="6"/>
        <v>PpRot</v>
      </c>
      <c r="AL211" s="27">
        <v>1663.6</v>
      </c>
      <c r="AN211" s="30" t="str">
        <f t="shared" si="7"/>
        <v>MZ0</v>
      </c>
      <c r="AO211" s="27">
        <v>762.9</v>
      </c>
      <c r="AR211" s="27" t="s">
        <v>184</v>
      </c>
    </row>
    <row r="212" spans="1:55" ht="11.7">
      <c r="A212" s="20">
        <v>211</v>
      </c>
      <c r="B212" s="21">
        <v>6134172</v>
      </c>
      <c r="C212" s="22" t="s">
        <v>186</v>
      </c>
      <c r="D212" s="21" t="s">
        <v>193</v>
      </c>
      <c r="E212" s="21" t="s">
        <v>194</v>
      </c>
      <c r="F212" s="23" t="s">
        <v>187</v>
      </c>
      <c r="G212" s="23" t="s">
        <v>188</v>
      </c>
      <c r="I212" s="24" t="s">
        <v>199</v>
      </c>
      <c r="J212" s="26" t="s">
        <v>200</v>
      </c>
      <c r="K212" s="24" t="s">
        <v>73</v>
      </c>
      <c r="L212" s="26" t="s">
        <v>191</v>
      </c>
      <c r="M212" s="24">
        <v>3</v>
      </c>
      <c r="R212" s="27" t="s">
        <v>59</v>
      </c>
      <c r="AF212" s="23" t="s">
        <v>80</v>
      </c>
      <c r="AG212" s="23" t="s">
        <v>192</v>
      </c>
      <c r="AJ212" s="24">
        <v>2020</v>
      </c>
      <c r="AK212" s="30" t="str">
        <f t="shared" si="6"/>
        <v>MzPp</v>
      </c>
      <c r="AL212" s="27">
        <v>2051.6999999999998</v>
      </c>
      <c r="AN212" s="30" t="str">
        <f t="shared" si="7"/>
        <v>MZ0</v>
      </c>
      <c r="AO212" s="27">
        <v>762.9</v>
      </c>
      <c r="AR212" s="27" t="s">
        <v>184</v>
      </c>
    </row>
    <row r="213" spans="1:55" ht="11.7">
      <c r="A213" s="20">
        <v>212</v>
      </c>
      <c r="B213" s="21">
        <v>6134172</v>
      </c>
      <c r="C213" s="22" t="s">
        <v>186</v>
      </c>
      <c r="D213" s="21" t="s">
        <v>193</v>
      </c>
      <c r="E213" s="21" t="s">
        <v>194</v>
      </c>
      <c r="F213" s="23" t="s">
        <v>187</v>
      </c>
      <c r="G213" s="23" t="s">
        <v>188</v>
      </c>
      <c r="I213" s="24" t="s">
        <v>189</v>
      </c>
      <c r="J213" s="26" t="s">
        <v>190</v>
      </c>
      <c r="K213" s="24" t="s">
        <v>73</v>
      </c>
      <c r="L213" s="26" t="s">
        <v>191</v>
      </c>
      <c r="M213" s="24">
        <v>3</v>
      </c>
      <c r="R213" s="27" t="s">
        <v>59</v>
      </c>
      <c r="T213" s="27" t="s">
        <v>59</v>
      </c>
      <c r="AF213" s="23" t="s">
        <v>65</v>
      </c>
      <c r="AG213" s="23" t="s">
        <v>192</v>
      </c>
      <c r="AJ213" s="24">
        <v>2020</v>
      </c>
      <c r="AK213" s="30" t="str">
        <f t="shared" si="6"/>
        <v>DLR</v>
      </c>
      <c r="AL213" s="27">
        <v>1636.3</v>
      </c>
      <c r="AN213" s="30" t="str">
        <f t="shared" si="7"/>
        <v>MZ0</v>
      </c>
      <c r="AO213" s="27">
        <v>633.5</v>
      </c>
      <c r="AR213" s="27" t="s">
        <v>184</v>
      </c>
      <c r="AU213" s="26" t="s">
        <v>77</v>
      </c>
      <c r="AV213" s="26" t="s">
        <v>77</v>
      </c>
      <c r="AW213" s="26" t="s">
        <v>77</v>
      </c>
    </row>
    <row r="214" spans="1:55" ht="11.7">
      <c r="A214" s="20">
        <v>213</v>
      </c>
      <c r="B214" s="21">
        <v>6134172</v>
      </c>
      <c r="C214" s="22" t="s">
        <v>186</v>
      </c>
      <c r="D214" s="21" t="s">
        <v>193</v>
      </c>
      <c r="E214" s="21" t="s">
        <v>194</v>
      </c>
      <c r="F214" s="23" t="s">
        <v>187</v>
      </c>
      <c r="G214" s="23" t="s">
        <v>188</v>
      </c>
      <c r="I214" s="24" t="s">
        <v>195</v>
      </c>
      <c r="J214" s="26" t="s">
        <v>196</v>
      </c>
      <c r="K214" s="24" t="s">
        <v>73</v>
      </c>
      <c r="L214" s="26" t="s">
        <v>191</v>
      </c>
      <c r="M214" s="24">
        <v>3</v>
      </c>
      <c r="T214" s="27" t="s">
        <v>59</v>
      </c>
      <c r="AF214" s="23" t="s">
        <v>65</v>
      </c>
      <c r="AG214" s="23" t="s">
        <v>192</v>
      </c>
      <c r="AJ214" s="24">
        <v>2020</v>
      </c>
      <c r="AK214" s="30" t="str">
        <f t="shared" si="6"/>
        <v>GntRot</v>
      </c>
      <c r="AL214" s="27">
        <v>1993.7</v>
      </c>
      <c r="AN214" s="30" t="str">
        <f t="shared" si="7"/>
        <v>MZ0</v>
      </c>
      <c r="AO214" s="27">
        <v>633.5</v>
      </c>
      <c r="AR214" s="27" t="s">
        <v>184</v>
      </c>
      <c r="AU214" s="26" t="s">
        <v>77</v>
      </c>
      <c r="AV214" s="26" t="s">
        <v>77</v>
      </c>
      <c r="AW214" s="26" t="s">
        <v>77</v>
      </c>
    </row>
    <row r="215" spans="1:55" ht="11.7">
      <c r="A215" s="20">
        <v>214</v>
      </c>
      <c r="B215" s="21">
        <v>6134172</v>
      </c>
      <c r="C215" s="22" t="s">
        <v>186</v>
      </c>
      <c r="D215" s="21" t="s">
        <v>193</v>
      </c>
      <c r="E215" s="21" t="s">
        <v>194</v>
      </c>
      <c r="F215" s="23" t="s">
        <v>187</v>
      </c>
      <c r="G215" s="23" t="s">
        <v>188</v>
      </c>
      <c r="I215" s="24" t="s">
        <v>197</v>
      </c>
      <c r="J215" s="26" t="s">
        <v>198</v>
      </c>
      <c r="K215" s="24" t="s">
        <v>73</v>
      </c>
      <c r="L215" s="26" t="s">
        <v>191</v>
      </c>
      <c r="M215" s="24">
        <v>3</v>
      </c>
      <c r="T215" s="27" t="s">
        <v>59</v>
      </c>
      <c r="AF215" s="23" t="s">
        <v>65</v>
      </c>
      <c r="AG215" s="23" t="s">
        <v>192</v>
      </c>
      <c r="AJ215" s="24">
        <v>2020</v>
      </c>
      <c r="AK215" s="30" t="str">
        <f t="shared" si="6"/>
        <v>PpRot</v>
      </c>
      <c r="AL215" s="27">
        <v>1514.5</v>
      </c>
      <c r="AN215" s="30" t="str">
        <f t="shared" si="7"/>
        <v>MZ0</v>
      </c>
      <c r="AO215" s="27">
        <v>633.5</v>
      </c>
      <c r="AR215" s="27" t="s">
        <v>184</v>
      </c>
      <c r="AU215" s="26" t="s">
        <v>77</v>
      </c>
      <c r="AV215" s="26" t="s">
        <v>77</v>
      </c>
      <c r="AW215" s="26" t="s">
        <v>77</v>
      </c>
    </row>
    <row r="216" spans="1:55" ht="11.7">
      <c r="A216" s="20">
        <v>215</v>
      </c>
      <c r="B216" s="21">
        <v>6134172</v>
      </c>
      <c r="C216" s="22" t="s">
        <v>186</v>
      </c>
      <c r="D216" s="21" t="s">
        <v>193</v>
      </c>
      <c r="E216" s="21" t="s">
        <v>194</v>
      </c>
      <c r="F216" s="23" t="s">
        <v>187</v>
      </c>
      <c r="G216" s="23" t="s">
        <v>188</v>
      </c>
      <c r="I216" s="24" t="s">
        <v>199</v>
      </c>
      <c r="J216" s="26" t="s">
        <v>200</v>
      </c>
      <c r="K216" s="24" t="s">
        <v>73</v>
      </c>
      <c r="L216" s="26" t="s">
        <v>191</v>
      </c>
      <c r="M216" s="24">
        <v>3</v>
      </c>
      <c r="R216" s="27" t="s">
        <v>59</v>
      </c>
      <c r="AF216" s="23" t="s">
        <v>65</v>
      </c>
      <c r="AG216" s="23" t="s">
        <v>192</v>
      </c>
      <c r="AJ216" s="24">
        <v>2020</v>
      </c>
      <c r="AK216" s="30" t="str">
        <f t="shared" si="6"/>
        <v>MzPp</v>
      </c>
      <c r="AL216" s="27">
        <v>1731</v>
      </c>
      <c r="AN216" s="30" t="str">
        <f t="shared" si="7"/>
        <v>MZ0</v>
      </c>
      <c r="AO216" s="27">
        <v>633.5</v>
      </c>
      <c r="AR216" s="27" t="s">
        <v>184</v>
      </c>
      <c r="AU216" s="26" t="s">
        <v>77</v>
      </c>
      <c r="AV216" s="26" t="s">
        <v>77</v>
      </c>
      <c r="AW216" s="26" t="s">
        <v>77</v>
      </c>
    </row>
    <row r="217" spans="1:55" ht="11.7">
      <c r="A217" s="20">
        <v>216</v>
      </c>
      <c r="B217" s="21" t="e">
        <f>INDEX(Refs!A:A,MATCH($C217,Refs!$I:$I,0))</f>
        <v>#N/A</v>
      </c>
      <c r="D217" s="21" t="e">
        <f>INDEX(Refs!L:L,MATCH($C217,Refs!$I:$I,0))</f>
        <v>#N/A</v>
      </c>
      <c r="E217" s="21" t="e">
        <f>INDEX(Refs!S:S,MATCH($C217,Refs!$I:$I,0))</f>
        <v>#N/A</v>
      </c>
      <c r="AK217" s="30">
        <f t="shared" si="6"/>
        <v>0</v>
      </c>
      <c r="AN217" s="30">
        <f t="shared" si="7"/>
        <v>0</v>
      </c>
    </row>
    <row r="218" spans="1:55" ht="11.7">
      <c r="A218" s="20">
        <v>217</v>
      </c>
      <c r="B218" s="21">
        <f>INDEX(Refs!A:A,MATCH($C218,Refs!$I:$I,0))</f>
        <v>6132757</v>
      </c>
      <c r="C218" s="22" t="s">
        <v>201</v>
      </c>
      <c r="D218" s="21" t="str">
        <f>INDEX(Refs!L:L,MATCH($C218,Refs!$I:$I,0))</f>
        <v>Bell, R. W.; Haque, M. E.; Hossain, M. M.; Hossen, M. A.</v>
      </c>
      <c r="E218" s="21" t="str">
        <f>INDEX(Refs!S:S,MATCH($C218,Refs!$I:$I,0))</f>
        <v>10.1016/j.fcr.2018.06.009</v>
      </c>
      <c r="F218" s="23" t="s">
        <v>202</v>
      </c>
      <c r="G218" s="23" t="s">
        <v>203</v>
      </c>
      <c r="I218" s="24" t="s">
        <v>204</v>
      </c>
      <c r="J218" s="26" t="s">
        <v>205</v>
      </c>
      <c r="K218" s="24" t="s">
        <v>204</v>
      </c>
      <c r="L218" s="26" t="s">
        <v>206</v>
      </c>
      <c r="M218" s="24">
        <v>3</v>
      </c>
      <c r="AD218" s="27" t="s">
        <v>146</v>
      </c>
      <c r="AF218" s="23" t="s">
        <v>175</v>
      </c>
      <c r="AG218" s="23" t="s">
        <v>75</v>
      </c>
      <c r="AJ218" s="24" t="s">
        <v>207</v>
      </c>
      <c r="AK218" s="30" t="str">
        <f t="shared" si="6"/>
        <v>BT</v>
      </c>
      <c r="AL218" s="27">
        <v>942</v>
      </c>
      <c r="AN218" s="30" t="str">
        <f t="shared" si="7"/>
        <v>CT</v>
      </c>
      <c r="AO218" s="27">
        <v>918</v>
      </c>
      <c r="AR218" s="27" t="s">
        <v>114</v>
      </c>
      <c r="AV218" s="26" t="s">
        <v>77</v>
      </c>
      <c r="AW218" s="26" t="s">
        <v>77</v>
      </c>
      <c r="AX218" s="26" t="s">
        <v>77</v>
      </c>
      <c r="BC218" s="26" t="s">
        <v>77</v>
      </c>
    </row>
    <row r="219" spans="1:55" ht="11.7">
      <c r="A219" s="20">
        <v>218</v>
      </c>
      <c r="B219" s="21">
        <v>6132757</v>
      </c>
      <c r="C219" s="22" t="s">
        <v>201</v>
      </c>
      <c r="D219" s="21" t="str">
        <f>INDEX(Refs!L:L,MATCH($C219,Refs!$I:$I,0))</f>
        <v>Bell, R. W.; Haque, M. E.; Hossain, M. M.; Hossen, M. A.</v>
      </c>
      <c r="E219" s="21" t="str">
        <f>INDEX(Refs!S:S,MATCH($C219,Refs!$I:$I,0))</f>
        <v>10.1016/j.fcr.2018.06.009</v>
      </c>
      <c r="F219" s="23" t="s">
        <v>202</v>
      </c>
      <c r="G219" s="23" t="s">
        <v>203</v>
      </c>
      <c r="I219" s="24" t="s">
        <v>204</v>
      </c>
      <c r="J219" s="26" t="s">
        <v>208</v>
      </c>
      <c r="K219" s="24" t="s">
        <v>204</v>
      </c>
      <c r="L219" s="26" t="s">
        <v>206</v>
      </c>
      <c r="M219" s="24">
        <v>3</v>
      </c>
      <c r="O219" s="27" t="s">
        <v>146</v>
      </c>
      <c r="AD219" s="27" t="s">
        <v>146</v>
      </c>
      <c r="AF219" s="23" t="s">
        <v>175</v>
      </c>
      <c r="AG219" s="23" t="s">
        <v>75</v>
      </c>
      <c r="AJ219" s="24" t="s">
        <v>207</v>
      </c>
      <c r="AK219" s="30" t="str">
        <f t="shared" si="6"/>
        <v>ZT</v>
      </c>
      <c r="AL219" s="27">
        <v>920</v>
      </c>
      <c r="AN219" s="30" t="str">
        <f t="shared" si="7"/>
        <v>CT</v>
      </c>
      <c r="AO219" s="27">
        <v>918</v>
      </c>
      <c r="AR219" s="27" t="s">
        <v>114</v>
      </c>
      <c r="AV219" s="26" t="s">
        <v>77</v>
      </c>
      <c r="AW219" s="26" t="s">
        <v>77</v>
      </c>
      <c r="AX219" s="26" t="s">
        <v>77</v>
      </c>
      <c r="BC219" s="26" t="s">
        <v>77</v>
      </c>
    </row>
    <row r="220" spans="1:55" ht="11.7">
      <c r="A220" s="20">
        <v>219</v>
      </c>
      <c r="B220" s="21">
        <v>6132757</v>
      </c>
      <c r="C220" s="22" t="s">
        <v>201</v>
      </c>
      <c r="D220" s="21" t="str">
        <f>INDEX(Refs!L:L,MATCH($C220,Refs!$I:$I,0))</f>
        <v>Bell, R. W.; Haque, M. E.; Hossain, M. M.; Hossen, M. A.</v>
      </c>
      <c r="E220" s="21" t="str">
        <f>INDEX(Refs!S:S,MATCH($C220,Refs!$I:$I,0))</f>
        <v>10.1016/j.fcr.2018.06.009</v>
      </c>
      <c r="F220" s="23" t="s">
        <v>202</v>
      </c>
      <c r="G220" s="23" t="s">
        <v>203</v>
      </c>
      <c r="I220" s="24" t="s">
        <v>204</v>
      </c>
      <c r="J220" s="26" t="s">
        <v>209</v>
      </c>
      <c r="K220" s="24" t="s">
        <v>204</v>
      </c>
      <c r="L220" s="26" t="s">
        <v>206</v>
      </c>
      <c r="M220" s="24">
        <v>3</v>
      </c>
      <c r="AD220" s="27" t="s">
        <v>146</v>
      </c>
      <c r="AF220" s="23" t="s">
        <v>175</v>
      </c>
      <c r="AG220" s="23" t="s">
        <v>75</v>
      </c>
      <c r="AJ220" s="24" t="s">
        <v>207</v>
      </c>
      <c r="AK220" s="30" t="str">
        <f t="shared" si="6"/>
        <v>ST</v>
      </c>
      <c r="AL220" s="27">
        <v>919</v>
      </c>
      <c r="AN220" s="30" t="str">
        <f t="shared" si="7"/>
        <v>CT</v>
      </c>
      <c r="AO220" s="27">
        <v>918</v>
      </c>
      <c r="AR220" s="27" t="s">
        <v>114</v>
      </c>
      <c r="AV220" s="26" t="s">
        <v>77</v>
      </c>
      <c r="AW220" s="26" t="s">
        <v>77</v>
      </c>
      <c r="AX220" s="26" t="s">
        <v>77</v>
      </c>
      <c r="BC220" s="26" t="s">
        <v>77</v>
      </c>
    </row>
    <row r="221" spans="1:55" ht="11.7">
      <c r="A221" s="20">
        <v>220</v>
      </c>
      <c r="B221" s="21">
        <v>6132757</v>
      </c>
      <c r="C221" s="22" t="s">
        <v>201</v>
      </c>
      <c r="D221" s="21" t="str">
        <f>INDEX(Refs!L:L,MATCH($C221,Refs!$I:$I,0))</f>
        <v>Bell, R. W.; Haque, M. E.; Hossain, M. M.; Hossen, M. A.</v>
      </c>
      <c r="E221" s="21" t="str">
        <f>INDEX(Refs!S:S,MATCH($C221,Refs!$I:$I,0))</f>
        <v>10.1016/j.fcr.2018.06.009</v>
      </c>
      <c r="F221" s="23" t="s">
        <v>202</v>
      </c>
      <c r="G221" s="23" t="s">
        <v>210</v>
      </c>
      <c r="I221" s="24" t="s">
        <v>204</v>
      </c>
      <c r="J221" s="26" t="s">
        <v>205</v>
      </c>
      <c r="K221" s="24" t="s">
        <v>204</v>
      </c>
      <c r="L221" s="26" t="s">
        <v>206</v>
      </c>
      <c r="M221" s="24">
        <v>3</v>
      </c>
      <c r="AD221" s="27" t="s">
        <v>146</v>
      </c>
      <c r="AF221" s="23" t="s">
        <v>175</v>
      </c>
      <c r="AG221" s="23" t="s">
        <v>75</v>
      </c>
      <c r="AJ221" s="24" t="s">
        <v>207</v>
      </c>
      <c r="AK221" s="30" t="str">
        <f t="shared" si="6"/>
        <v>BT</v>
      </c>
      <c r="AL221" s="27">
        <v>1257</v>
      </c>
      <c r="AN221" s="30" t="str">
        <f t="shared" si="7"/>
        <v>CT</v>
      </c>
      <c r="AO221" s="27">
        <v>1262</v>
      </c>
      <c r="AR221" s="27" t="s">
        <v>114</v>
      </c>
      <c r="AV221" s="26" t="s">
        <v>77</v>
      </c>
      <c r="AW221" s="26" t="s">
        <v>77</v>
      </c>
      <c r="AX221" s="26" t="s">
        <v>77</v>
      </c>
      <c r="BC221" s="26" t="s">
        <v>77</v>
      </c>
    </row>
    <row r="222" spans="1:55" ht="11.7">
      <c r="A222" s="20">
        <v>221</v>
      </c>
      <c r="B222" s="21">
        <v>6132757</v>
      </c>
      <c r="C222" s="22" t="s">
        <v>201</v>
      </c>
      <c r="D222" s="21" t="str">
        <f>INDEX(Refs!L:L,MATCH($C222,Refs!$I:$I,0))</f>
        <v>Bell, R. W.; Haque, M. E.; Hossain, M. M.; Hossen, M. A.</v>
      </c>
      <c r="E222" s="21" t="str">
        <f>INDEX(Refs!S:S,MATCH($C222,Refs!$I:$I,0))</f>
        <v>10.1016/j.fcr.2018.06.009</v>
      </c>
      <c r="F222" s="23" t="s">
        <v>202</v>
      </c>
      <c r="G222" s="23" t="s">
        <v>210</v>
      </c>
      <c r="I222" s="24" t="s">
        <v>204</v>
      </c>
      <c r="J222" s="26" t="s">
        <v>208</v>
      </c>
      <c r="K222" s="24" t="s">
        <v>204</v>
      </c>
      <c r="L222" s="26" t="s">
        <v>206</v>
      </c>
      <c r="M222" s="24">
        <v>3</v>
      </c>
      <c r="O222" s="27" t="s">
        <v>146</v>
      </c>
      <c r="AD222" s="27" t="s">
        <v>146</v>
      </c>
      <c r="AF222" s="23" t="s">
        <v>175</v>
      </c>
      <c r="AG222" s="23" t="s">
        <v>75</v>
      </c>
      <c r="AJ222" s="24" t="s">
        <v>207</v>
      </c>
      <c r="AK222" s="30" t="str">
        <f t="shared" si="6"/>
        <v>ZT</v>
      </c>
      <c r="AL222" s="27">
        <v>1336</v>
      </c>
      <c r="AN222" s="30" t="str">
        <f t="shared" si="7"/>
        <v>CT</v>
      </c>
      <c r="AO222" s="27">
        <v>1262</v>
      </c>
      <c r="AR222" s="27" t="s">
        <v>114</v>
      </c>
      <c r="AV222" s="26" t="s">
        <v>77</v>
      </c>
      <c r="AW222" s="26" t="s">
        <v>77</v>
      </c>
      <c r="AX222" s="26" t="s">
        <v>77</v>
      </c>
      <c r="BC222" s="26" t="s">
        <v>77</v>
      </c>
    </row>
    <row r="223" spans="1:55" ht="11.7">
      <c r="A223" s="20">
        <v>222</v>
      </c>
      <c r="B223" s="21">
        <v>6132757</v>
      </c>
      <c r="C223" s="22" t="s">
        <v>201</v>
      </c>
      <c r="D223" s="21" t="str">
        <f>INDEX(Refs!L:L,MATCH($C223,Refs!$I:$I,0))</f>
        <v>Bell, R. W.; Haque, M. E.; Hossain, M. M.; Hossen, M. A.</v>
      </c>
      <c r="E223" s="21" t="str">
        <f>INDEX(Refs!S:S,MATCH($C223,Refs!$I:$I,0))</f>
        <v>10.1016/j.fcr.2018.06.009</v>
      </c>
      <c r="F223" s="23" t="s">
        <v>202</v>
      </c>
      <c r="G223" s="23" t="s">
        <v>210</v>
      </c>
      <c r="I223" s="24" t="s">
        <v>204</v>
      </c>
      <c r="J223" s="26" t="s">
        <v>209</v>
      </c>
      <c r="K223" s="24" t="s">
        <v>204</v>
      </c>
      <c r="L223" s="26" t="s">
        <v>206</v>
      </c>
      <c r="M223" s="24">
        <v>3</v>
      </c>
      <c r="AD223" s="27" t="s">
        <v>146</v>
      </c>
      <c r="AF223" s="23" t="s">
        <v>175</v>
      </c>
      <c r="AG223" s="23" t="s">
        <v>75</v>
      </c>
      <c r="AJ223" s="24" t="s">
        <v>207</v>
      </c>
      <c r="AK223" s="30" t="str">
        <f t="shared" si="6"/>
        <v>ST</v>
      </c>
      <c r="AL223" s="27">
        <v>1240</v>
      </c>
      <c r="AN223" s="30" t="str">
        <f t="shared" si="7"/>
        <v>CT</v>
      </c>
      <c r="AO223" s="27">
        <v>1262</v>
      </c>
      <c r="AR223" s="27" t="s">
        <v>114</v>
      </c>
      <c r="AV223" s="26" t="s">
        <v>77</v>
      </c>
      <c r="AW223" s="26" t="s">
        <v>77</v>
      </c>
      <c r="AX223" s="26" t="s">
        <v>77</v>
      </c>
      <c r="BC223" s="26" t="s">
        <v>77</v>
      </c>
    </row>
    <row r="224" spans="1:55" ht="11.7">
      <c r="A224" s="20">
        <v>223</v>
      </c>
      <c r="B224" s="21">
        <v>6132757</v>
      </c>
      <c r="C224" s="22" t="s">
        <v>201</v>
      </c>
      <c r="D224" s="21" t="str">
        <f>INDEX(Refs!L:L,MATCH($C224,Refs!$I:$I,0))</f>
        <v>Bell, R. W.; Haque, M. E.; Hossain, M. M.; Hossen, M. A.</v>
      </c>
      <c r="E224" s="21" t="str">
        <f>INDEX(Refs!S:S,MATCH($C224,Refs!$I:$I,0))</f>
        <v>10.1016/j.fcr.2018.06.009</v>
      </c>
      <c r="F224" s="23" t="s">
        <v>202</v>
      </c>
      <c r="G224" s="23" t="s">
        <v>203</v>
      </c>
      <c r="I224" s="24" t="s">
        <v>204</v>
      </c>
      <c r="J224" s="26" t="s">
        <v>205</v>
      </c>
      <c r="K224" s="24" t="s">
        <v>204</v>
      </c>
      <c r="L224" s="26" t="s">
        <v>206</v>
      </c>
      <c r="M224" s="24">
        <v>3</v>
      </c>
      <c r="AD224" s="27" t="s">
        <v>146</v>
      </c>
      <c r="AF224" s="23" t="s">
        <v>175</v>
      </c>
      <c r="AG224" s="23" t="s">
        <v>75</v>
      </c>
      <c r="AJ224" s="24">
        <v>2013</v>
      </c>
      <c r="AK224" s="30" t="str">
        <f t="shared" si="6"/>
        <v>BT</v>
      </c>
      <c r="AL224" s="27">
        <v>710</v>
      </c>
      <c r="AN224" s="30" t="str">
        <f t="shared" si="7"/>
        <v>CT</v>
      </c>
      <c r="AO224" s="27">
        <v>713</v>
      </c>
      <c r="AR224" s="27" t="s">
        <v>114</v>
      </c>
      <c r="AV224" s="26" t="s">
        <v>77</v>
      </c>
      <c r="AW224" s="26" t="s">
        <v>77</v>
      </c>
      <c r="AX224" s="26" t="s">
        <v>77</v>
      </c>
      <c r="BC224" s="26" t="s">
        <v>77</v>
      </c>
    </row>
    <row r="225" spans="1:55" ht="11.7">
      <c r="A225" s="20">
        <v>224</v>
      </c>
      <c r="B225" s="21">
        <v>6132757</v>
      </c>
      <c r="C225" s="22" t="s">
        <v>201</v>
      </c>
      <c r="D225" s="21" t="str">
        <f>INDEX(Refs!L:L,MATCH($C225,Refs!$I:$I,0))</f>
        <v>Bell, R. W.; Haque, M. E.; Hossain, M. M.; Hossen, M. A.</v>
      </c>
      <c r="E225" s="21" t="str">
        <f>INDEX(Refs!S:S,MATCH($C225,Refs!$I:$I,0))</f>
        <v>10.1016/j.fcr.2018.06.009</v>
      </c>
      <c r="F225" s="23" t="s">
        <v>202</v>
      </c>
      <c r="G225" s="23" t="s">
        <v>203</v>
      </c>
      <c r="I225" s="24" t="s">
        <v>204</v>
      </c>
      <c r="J225" s="26" t="s">
        <v>208</v>
      </c>
      <c r="K225" s="24" t="s">
        <v>204</v>
      </c>
      <c r="L225" s="26" t="s">
        <v>206</v>
      </c>
      <c r="M225" s="24">
        <v>3</v>
      </c>
      <c r="O225" s="27" t="s">
        <v>146</v>
      </c>
      <c r="AD225" s="27" t="s">
        <v>146</v>
      </c>
      <c r="AF225" s="23" t="s">
        <v>175</v>
      </c>
      <c r="AG225" s="23" t="s">
        <v>75</v>
      </c>
      <c r="AJ225" s="24">
        <v>2013</v>
      </c>
      <c r="AK225" s="30" t="str">
        <f t="shared" si="6"/>
        <v>ZT</v>
      </c>
      <c r="AL225" s="27">
        <v>696</v>
      </c>
      <c r="AN225" s="30" t="str">
        <f t="shared" si="7"/>
        <v>CT</v>
      </c>
      <c r="AO225" s="27">
        <v>713</v>
      </c>
      <c r="AR225" s="27" t="s">
        <v>114</v>
      </c>
      <c r="AV225" s="26" t="s">
        <v>77</v>
      </c>
      <c r="AW225" s="26" t="s">
        <v>77</v>
      </c>
      <c r="AX225" s="26" t="s">
        <v>77</v>
      </c>
      <c r="BC225" s="26" t="s">
        <v>77</v>
      </c>
    </row>
    <row r="226" spans="1:55" ht="11.7">
      <c r="A226" s="20">
        <v>225</v>
      </c>
      <c r="B226" s="21">
        <v>6132757</v>
      </c>
      <c r="C226" s="22" t="s">
        <v>201</v>
      </c>
      <c r="D226" s="21" t="str">
        <f>INDEX(Refs!L:L,MATCH($C226,Refs!$I:$I,0))</f>
        <v>Bell, R. W.; Haque, M. E.; Hossain, M. M.; Hossen, M. A.</v>
      </c>
      <c r="E226" s="21" t="str">
        <f>INDEX(Refs!S:S,MATCH($C226,Refs!$I:$I,0))</f>
        <v>10.1016/j.fcr.2018.06.009</v>
      </c>
      <c r="F226" s="23" t="s">
        <v>202</v>
      </c>
      <c r="G226" s="23" t="s">
        <v>203</v>
      </c>
      <c r="I226" s="24" t="s">
        <v>204</v>
      </c>
      <c r="J226" s="26" t="s">
        <v>209</v>
      </c>
      <c r="K226" s="24" t="s">
        <v>204</v>
      </c>
      <c r="L226" s="26" t="s">
        <v>206</v>
      </c>
      <c r="M226" s="24">
        <v>3</v>
      </c>
      <c r="AD226" s="27" t="s">
        <v>146</v>
      </c>
      <c r="AF226" s="23" t="s">
        <v>175</v>
      </c>
      <c r="AG226" s="23" t="s">
        <v>75</v>
      </c>
      <c r="AJ226" s="24">
        <v>2013</v>
      </c>
      <c r="AK226" s="30" t="str">
        <f t="shared" si="6"/>
        <v>ST</v>
      </c>
      <c r="AL226" s="27">
        <v>699</v>
      </c>
      <c r="AN226" s="30" t="str">
        <f t="shared" si="7"/>
        <v>CT</v>
      </c>
      <c r="AO226" s="27">
        <v>713</v>
      </c>
      <c r="AR226" s="27" t="s">
        <v>114</v>
      </c>
      <c r="AV226" s="26" t="s">
        <v>77</v>
      </c>
      <c r="AW226" s="26" t="s">
        <v>77</v>
      </c>
      <c r="AX226" s="26" t="s">
        <v>77</v>
      </c>
      <c r="BC226" s="26" t="s">
        <v>77</v>
      </c>
    </row>
    <row r="227" spans="1:55" ht="11.7">
      <c r="A227" s="20">
        <v>226</v>
      </c>
      <c r="B227" s="21">
        <v>6132757</v>
      </c>
      <c r="C227" s="22" t="s">
        <v>201</v>
      </c>
      <c r="D227" s="21" t="str">
        <f>INDEX(Refs!L:L,MATCH($C227,Refs!$I:$I,0))</f>
        <v>Bell, R. W.; Haque, M. E.; Hossain, M. M.; Hossen, M. A.</v>
      </c>
      <c r="E227" s="21" t="str">
        <f>INDEX(Refs!S:S,MATCH($C227,Refs!$I:$I,0))</f>
        <v>10.1016/j.fcr.2018.06.009</v>
      </c>
      <c r="F227" s="23" t="s">
        <v>202</v>
      </c>
      <c r="G227" s="23" t="s">
        <v>210</v>
      </c>
      <c r="I227" s="24" t="s">
        <v>204</v>
      </c>
      <c r="J227" s="26" t="s">
        <v>205</v>
      </c>
      <c r="K227" s="24" t="s">
        <v>204</v>
      </c>
      <c r="L227" s="26" t="s">
        <v>206</v>
      </c>
      <c r="M227" s="24">
        <v>3</v>
      </c>
      <c r="AD227" s="27" t="s">
        <v>146</v>
      </c>
      <c r="AF227" s="23" t="s">
        <v>175</v>
      </c>
      <c r="AG227" s="23" t="s">
        <v>75</v>
      </c>
      <c r="AJ227" s="24">
        <v>2013</v>
      </c>
      <c r="AK227" s="30" t="str">
        <f t="shared" si="6"/>
        <v>BT</v>
      </c>
      <c r="AL227" s="27">
        <v>714</v>
      </c>
      <c r="AN227" s="30" t="str">
        <f t="shared" si="7"/>
        <v>CT</v>
      </c>
      <c r="AO227" s="27">
        <v>716</v>
      </c>
      <c r="AR227" s="27" t="s">
        <v>114</v>
      </c>
      <c r="AV227" s="26" t="s">
        <v>77</v>
      </c>
      <c r="AW227" s="26" t="s">
        <v>77</v>
      </c>
      <c r="AX227" s="26" t="s">
        <v>77</v>
      </c>
      <c r="BC227" s="26" t="s">
        <v>77</v>
      </c>
    </row>
    <row r="228" spans="1:55" ht="11.7">
      <c r="A228" s="20">
        <v>227</v>
      </c>
      <c r="B228" s="21">
        <v>6132757</v>
      </c>
      <c r="C228" s="22" t="s">
        <v>201</v>
      </c>
      <c r="D228" s="21" t="str">
        <f>INDEX(Refs!L:L,MATCH($C228,Refs!$I:$I,0))</f>
        <v>Bell, R. W.; Haque, M. E.; Hossain, M. M.; Hossen, M. A.</v>
      </c>
      <c r="E228" s="21" t="str">
        <f>INDEX(Refs!S:S,MATCH($C228,Refs!$I:$I,0))</f>
        <v>10.1016/j.fcr.2018.06.009</v>
      </c>
      <c r="F228" s="23" t="s">
        <v>202</v>
      </c>
      <c r="G228" s="23" t="s">
        <v>210</v>
      </c>
      <c r="I228" s="24" t="s">
        <v>204</v>
      </c>
      <c r="J228" s="26" t="s">
        <v>208</v>
      </c>
      <c r="K228" s="24" t="s">
        <v>204</v>
      </c>
      <c r="L228" s="26" t="s">
        <v>206</v>
      </c>
      <c r="M228" s="24">
        <v>3</v>
      </c>
      <c r="O228" s="27" t="s">
        <v>146</v>
      </c>
      <c r="AD228" s="27" t="s">
        <v>146</v>
      </c>
      <c r="AF228" s="23" t="s">
        <v>175</v>
      </c>
      <c r="AG228" s="23" t="s">
        <v>75</v>
      </c>
      <c r="AJ228" s="24">
        <v>2013</v>
      </c>
      <c r="AK228" s="30" t="str">
        <f t="shared" si="6"/>
        <v>ZT</v>
      </c>
      <c r="AL228" s="27">
        <v>699</v>
      </c>
      <c r="AN228" s="30" t="str">
        <f t="shared" si="7"/>
        <v>CT</v>
      </c>
      <c r="AO228" s="27">
        <v>716</v>
      </c>
      <c r="AR228" s="27" t="s">
        <v>114</v>
      </c>
      <c r="AV228" s="26" t="s">
        <v>77</v>
      </c>
      <c r="AW228" s="26" t="s">
        <v>77</v>
      </c>
      <c r="AX228" s="26" t="s">
        <v>77</v>
      </c>
      <c r="BC228" s="26" t="s">
        <v>77</v>
      </c>
    </row>
    <row r="229" spans="1:55" ht="11.7">
      <c r="A229" s="20">
        <v>228</v>
      </c>
      <c r="B229" s="21">
        <v>6132757</v>
      </c>
      <c r="C229" s="22" t="s">
        <v>201</v>
      </c>
      <c r="D229" s="21" t="str">
        <f>INDEX(Refs!L:L,MATCH($C229,Refs!$I:$I,0))</f>
        <v>Bell, R. W.; Haque, M. E.; Hossain, M. M.; Hossen, M. A.</v>
      </c>
      <c r="E229" s="21" t="str">
        <f>INDEX(Refs!S:S,MATCH($C229,Refs!$I:$I,0))</f>
        <v>10.1016/j.fcr.2018.06.009</v>
      </c>
      <c r="F229" s="23" t="s">
        <v>202</v>
      </c>
      <c r="G229" s="23" t="s">
        <v>210</v>
      </c>
      <c r="I229" s="24" t="s">
        <v>204</v>
      </c>
      <c r="J229" s="26" t="s">
        <v>209</v>
      </c>
      <c r="K229" s="24" t="s">
        <v>204</v>
      </c>
      <c r="L229" s="26" t="s">
        <v>206</v>
      </c>
      <c r="M229" s="24">
        <v>3</v>
      </c>
      <c r="AD229" s="27" t="s">
        <v>146</v>
      </c>
      <c r="AF229" s="23" t="s">
        <v>175</v>
      </c>
      <c r="AG229" s="23" t="s">
        <v>75</v>
      </c>
      <c r="AJ229" s="24">
        <v>2013</v>
      </c>
      <c r="AK229" s="30" t="str">
        <f t="shared" si="6"/>
        <v>ST</v>
      </c>
      <c r="AL229" s="27">
        <v>682</v>
      </c>
      <c r="AN229" s="30" t="str">
        <f t="shared" si="7"/>
        <v>CT</v>
      </c>
      <c r="AO229" s="27">
        <v>716</v>
      </c>
      <c r="AR229" s="27" t="s">
        <v>114</v>
      </c>
      <c r="AV229" s="26" t="s">
        <v>77</v>
      </c>
      <c r="AW229" s="26" t="s">
        <v>77</v>
      </c>
      <c r="AX229" s="26" t="s">
        <v>77</v>
      </c>
      <c r="BC229" s="26" t="s">
        <v>77</v>
      </c>
    </row>
    <row r="230" spans="1:55" ht="11.7">
      <c r="A230" s="20">
        <v>229</v>
      </c>
      <c r="B230" s="21">
        <v>6132757</v>
      </c>
      <c r="C230" s="22" t="s">
        <v>201</v>
      </c>
      <c r="D230" s="21" t="s">
        <v>211</v>
      </c>
      <c r="E230" s="21" t="s">
        <v>212</v>
      </c>
      <c r="F230" s="23" t="s">
        <v>202</v>
      </c>
      <c r="G230" s="23" t="s">
        <v>203</v>
      </c>
      <c r="I230" s="24" t="s">
        <v>204</v>
      </c>
      <c r="J230" s="26" t="s">
        <v>205</v>
      </c>
      <c r="K230" s="24" t="s">
        <v>204</v>
      </c>
      <c r="L230" s="26" t="s">
        <v>206</v>
      </c>
      <c r="M230" s="24">
        <v>3</v>
      </c>
      <c r="AD230" s="27" t="s">
        <v>146</v>
      </c>
      <c r="AF230" s="23" t="s">
        <v>80</v>
      </c>
      <c r="AG230" s="23" t="s">
        <v>75</v>
      </c>
      <c r="AJ230" s="24" t="s">
        <v>207</v>
      </c>
      <c r="AK230" s="30" t="str">
        <f t="shared" si="6"/>
        <v>BT</v>
      </c>
      <c r="AL230" s="27">
        <v>1360</v>
      </c>
      <c r="AN230" s="30" t="str">
        <f t="shared" si="7"/>
        <v>CT</v>
      </c>
      <c r="AO230" s="27">
        <v>1416</v>
      </c>
      <c r="AR230" s="27" t="s">
        <v>114</v>
      </c>
    </row>
    <row r="231" spans="1:55" ht="11.7">
      <c r="A231" s="20">
        <v>230</v>
      </c>
      <c r="B231" s="21">
        <v>6132757</v>
      </c>
      <c r="C231" s="22" t="s">
        <v>201</v>
      </c>
      <c r="D231" s="21" t="s">
        <v>211</v>
      </c>
      <c r="E231" s="21" t="s">
        <v>212</v>
      </c>
      <c r="F231" s="23" t="s">
        <v>202</v>
      </c>
      <c r="G231" s="23" t="s">
        <v>203</v>
      </c>
      <c r="I231" s="24" t="s">
        <v>204</v>
      </c>
      <c r="J231" s="26" t="s">
        <v>208</v>
      </c>
      <c r="K231" s="24" t="s">
        <v>204</v>
      </c>
      <c r="L231" s="26" t="s">
        <v>206</v>
      </c>
      <c r="M231" s="24">
        <v>3</v>
      </c>
      <c r="O231" s="27" t="s">
        <v>146</v>
      </c>
      <c r="AD231" s="27" t="s">
        <v>146</v>
      </c>
      <c r="AF231" s="23" t="s">
        <v>80</v>
      </c>
      <c r="AG231" s="23" t="s">
        <v>75</v>
      </c>
      <c r="AJ231" s="24" t="s">
        <v>207</v>
      </c>
      <c r="AK231" s="30" t="str">
        <f t="shared" si="6"/>
        <v>ZT</v>
      </c>
      <c r="AL231" s="27">
        <v>1458</v>
      </c>
      <c r="AN231" s="30" t="str">
        <f t="shared" si="7"/>
        <v>CT</v>
      </c>
      <c r="AO231" s="27">
        <v>1416</v>
      </c>
      <c r="AR231" s="27" t="s">
        <v>114</v>
      </c>
    </row>
    <row r="232" spans="1:55" ht="11.7">
      <c r="A232" s="20">
        <v>231</v>
      </c>
      <c r="B232" s="21">
        <v>6132757</v>
      </c>
      <c r="C232" s="22" t="s">
        <v>201</v>
      </c>
      <c r="D232" s="21" t="s">
        <v>211</v>
      </c>
      <c r="E232" s="21" t="s">
        <v>212</v>
      </c>
      <c r="F232" s="23" t="s">
        <v>202</v>
      </c>
      <c r="G232" s="23" t="s">
        <v>203</v>
      </c>
      <c r="I232" s="24" t="s">
        <v>204</v>
      </c>
      <c r="J232" s="26" t="s">
        <v>209</v>
      </c>
      <c r="K232" s="24" t="s">
        <v>204</v>
      </c>
      <c r="L232" s="26" t="s">
        <v>206</v>
      </c>
      <c r="M232" s="24">
        <v>3</v>
      </c>
      <c r="AD232" s="27" t="s">
        <v>146</v>
      </c>
      <c r="AF232" s="23" t="s">
        <v>80</v>
      </c>
      <c r="AG232" s="23" t="s">
        <v>75</v>
      </c>
      <c r="AJ232" s="24" t="s">
        <v>207</v>
      </c>
      <c r="AK232" s="30" t="str">
        <f t="shared" si="6"/>
        <v>ST</v>
      </c>
      <c r="AL232" s="27">
        <v>1502</v>
      </c>
      <c r="AN232" s="30" t="str">
        <f t="shared" si="7"/>
        <v>CT</v>
      </c>
      <c r="AO232" s="27">
        <v>1416</v>
      </c>
      <c r="AR232" s="27" t="s">
        <v>114</v>
      </c>
    </row>
    <row r="233" spans="1:55" ht="11.7">
      <c r="A233" s="20">
        <v>232</v>
      </c>
      <c r="B233" s="21">
        <v>6132757</v>
      </c>
      <c r="C233" s="22" t="s">
        <v>201</v>
      </c>
      <c r="D233" s="21" t="s">
        <v>211</v>
      </c>
      <c r="E233" s="21" t="s">
        <v>212</v>
      </c>
      <c r="F233" s="23" t="s">
        <v>202</v>
      </c>
      <c r="G233" s="23" t="s">
        <v>210</v>
      </c>
      <c r="I233" s="24" t="s">
        <v>204</v>
      </c>
      <c r="J233" s="26" t="s">
        <v>205</v>
      </c>
      <c r="K233" s="24" t="s">
        <v>204</v>
      </c>
      <c r="L233" s="26" t="s">
        <v>206</v>
      </c>
      <c r="M233" s="24">
        <v>3</v>
      </c>
      <c r="AD233" s="27" t="s">
        <v>146</v>
      </c>
      <c r="AF233" s="23" t="s">
        <v>80</v>
      </c>
      <c r="AG233" s="23" t="s">
        <v>75</v>
      </c>
      <c r="AJ233" s="24" t="s">
        <v>207</v>
      </c>
      <c r="AK233" s="30" t="str">
        <f t="shared" si="6"/>
        <v>BT</v>
      </c>
      <c r="AL233" s="27">
        <v>1257</v>
      </c>
      <c r="AN233" s="30" t="str">
        <f t="shared" si="7"/>
        <v>CT</v>
      </c>
      <c r="AO233" s="27">
        <v>1262</v>
      </c>
      <c r="AR233" s="27" t="s">
        <v>114</v>
      </c>
    </row>
    <row r="234" spans="1:55" ht="11.7">
      <c r="A234" s="20">
        <v>233</v>
      </c>
      <c r="B234" s="21">
        <v>6132757</v>
      </c>
      <c r="C234" s="22" t="s">
        <v>201</v>
      </c>
      <c r="D234" s="21" t="s">
        <v>211</v>
      </c>
      <c r="E234" s="21" t="s">
        <v>212</v>
      </c>
      <c r="F234" s="23" t="s">
        <v>202</v>
      </c>
      <c r="G234" s="23" t="s">
        <v>210</v>
      </c>
      <c r="I234" s="24" t="s">
        <v>204</v>
      </c>
      <c r="J234" s="26" t="s">
        <v>208</v>
      </c>
      <c r="K234" s="24" t="s">
        <v>204</v>
      </c>
      <c r="L234" s="26" t="s">
        <v>206</v>
      </c>
      <c r="M234" s="24">
        <v>3</v>
      </c>
      <c r="O234" s="27" t="s">
        <v>146</v>
      </c>
      <c r="AD234" s="27" t="s">
        <v>146</v>
      </c>
      <c r="AF234" s="23" t="s">
        <v>80</v>
      </c>
      <c r="AG234" s="23" t="s">
        <v>75</v>
      </c>
      <c r="AJ234" s="24" t="s">
        <v>207</v>
      </c>
      <c r="AK234" s="30" t="str">
        <f t="shared" si="6"/>
        <v>ZT</v>
      </c>
      <c r="AL234" s="27">
        <v>1336</v>
      </c>
      <c r="AN234" s="30" t="str">
        <f t="shared" si="7"/>
        <v>CT</v>
      </c>
      <c r="AO234" s="27">
        <v>1262</v>
      </c>
      <c r="AR234" s="27" t="s">
        <v>114</v>
      </c>
    </row>
    <row r="235" spans="1:55" ht="11.7">
      <c r="A235" s="20">
        <v>234</v>
      </c>
      <c r="B235" s="21">
        <v>6132757</v>
      </c>
      <c r="C235" s="22" t="s">
        <v>201</v>
      </c>
      <c r="D235" s="21" t="s">
        <v>211</v>
      </c>
      <c r="E235" s="21" t="s">
        <v>212</v>
      </c>
      <c r="F235" s="23" t="s">
        <v>202</v>
      </c>
      <c r="G235" s="23" t="s">
        <v>210</v>
      </c>
      <c r="I235" s="24" t="s">
        <v>204</v>
      </c>
      <c r="J235" s="26" t="s">
        <v>209</v>
      </c>
      <c r="K235" s="24" t="s">
        <v>204</v>
      </c>
      <c r="L235" s="26" t="s">
        <v>206</v>
      </c>
      <c r="M235" s="24">
        <v>3</v>
      </c>
      <c r="AD235" s="27" t="s">
        <v>146</v>
      </c>
      <c r="AF235" s="23" t="s">
        <v>80</v>
      </c>
      <c r="AG235" s="23" t="s">
        <v>75</v>
      </c>
      <c r="AJ235" s="24" t="s">
        <v>207</v>
      </c>
      <c r="AK235" s="30" t="str">
        <f t="shared" si="6"/>
        <v>ST</v>
      </c>
      <c r="AL235" s="27">
        <v>1240</v>
      </c>
      <c r="AN235" s="30" t="str">
        <f t="shared" si="7"/>
        <v>CT</v>
      </c>
      <c r="AO235" s="27">
        <v>1262</v>
      </c>
      <c r="AR235" s="27" t="s">
        <v>114</v>
      </c>
    </row>
    <row r="236" spans="1:55" ht="11.7">
      <c r="A236" s="20">
        <v>235</v>
      </c>
      <c r="B236" s="21">
        <v>6132757</v>
      </c>
      <c r="C236" s="22" t="s">
        <v>201</v>
      </c>
      <c r="D236" s="21" t="s">
        <v>211</v>
      </c>
      <c r="E236" s="21" t="s">
        <v>212</v>
      </c>
      <c r="F236" s="23" t="s">
        <v>202</v>
      </c>
      <c r="G236" s="23" t="s">
        <v>203</v>
      </c>
      <c r="I236" s="24" t="s">
        <v>204</v>
      </c>
      <c r="J236" s="26" t="s">
        <v>205</v>
      </c>
      <c r="K236" s="24" t="s">
        <v>204</v>
      </c>
      <c r="L236" s="26" t="s">
        <v>206</v>
      </c>
      <c r="M236" s="24">
        <v>3</v>
      </c>
      <c r="AD236" s="27" t="s">
        <v>146</v>
      </c>
      <c r="AF236" s="23" t="s">
        <v>80</v>
      </c>
      <c r="AG236" s="23" t="s">
        <v>75</v>
      </c>
      <c r="AJ236" s="24">
        <v>2013</v>
      </c>
      <c r="AK236" s="30" t="str">
        <f t="shared" si="6"/>
        <v>BT</v>
      </c>
      <c r="AL236" s="27">
        <v>1125</v>
      </c>
      <c r="AN236" s="30" t="str">
        <f t="shared" si="7"/>
        <v>CT</v>
      </c>
      <c r="AO236" s="27">
        <v>1149</v>
      </c>
      <c r="AR236" s="27" t="s">
        <v>114</v>
      </c>
    </row>
    <row r="237" spans="1:55" ht="11.7">
      <c r="A237" s="20">
        <v>236</v>
      </c>
      <c r="B237" s="21">
        <v>6132757</v>
      </c>
      <c r="C237" s="22" t="s">
        <v>201</v>
      </c>
      <c r="D237" s="21" t="s">
        <v>211</v>
      </c>
      <c r="E237" s="21" t="s">
        <v>212</v>
      </c>
      <c r="F237" s="23" t="s">
        <v>202</v>
      </c>
      <c r="G237" s="23" t="s">
        <v>203</v>
      </c>
      <c r="I237" s="24" t="s">
        <v>204</v>
      </c>
      <c r="J237" s="26" t="s">
        <v>208</v>
      </c>
      <c r="K237" s="24" t="s">
        <v>204</v>
      </c>
      <c r="L237" s="26" t="s">
        <v>206</v>
      </c>
      <c r="M237" s="24">
        <v>3</v>
      </c>
      <c r="O237" s="27" t="s">
        <v>146</v>
      </c>
      <c r="AD237" s="27" t="s">
        <v>146</v>
      </c>
      <c r="AF237" s="23" t="s">
        <v>80</v>
      </c>
      <c r="AG237" s="23" t="s">
        <v>75</v>
      </c>
      <c r="AJ237" s="24">
        <v>2013</v>
      </c>
      <c r="AK237" s="30" t="str">
        <f t="shared" si="6"/>
        <v>ZT</v>
      </c>
      <c r="AL237" s="27">
        <v>1213</v>
      </c>
      <c r="AN237" s="30" t="str">
        <f t="shared" si="7"/>
        <v>CT</v>
      </c>
      <c r="AO237" s="27">
        <v>1149</v>
      </c>
      <c r="AR237" s="27" t="s">
        <v>114</v>
      </c>
    </row>
    <row r="238" spans="1:55" ht="11.7">
      <c r="A238" s="20">
        <v>237</v>
      </c>
      <c r="B238" s="21">
        <v>6132757</v>
      </c>
      <c r="C238" s="22" t="s">
        <v>201</v>
      </c>
      <c r="D238" s="21" t="s">
        <v>211</v>
      </c>
      <c r="E238" s="21" t="s">
        <v>212</v>
      </c>
      <c r="F238" s="23" t="s">
        <v>202</v>
      </c>
      <c r="G238" s="23" t="s">
        <v>203</v>
      </c>
      <c r="I238" s="24" t="s">
        <v>204</v>
      </c>
      <c r="J238" s="26" t="s">
        <v>209</v>
      </c>
      <c r="K238" s="24" t="s">
        <v>204</v>
      </c>
      <c r="L238" s="26" t="s">
        <v>206</v>
      </c>
      <c r="M238" s="24">
        <v>3</v>
      </c>
      <c r="AD238" s="27" t="s">
        <v>146</v>
      </c>
      <c r="AF238" s="23" t="s">
        <v>80</v>
      </c>
      <c r="AG238" s="23" t="s">
        <v>75</v>
      </c>
      <c r="AJ238" s="24">
        <v>2013</v>
      </c>
      <c r="AK238" s="30" t="str">
        <f t="shared" si="6"/>
        <v>ST</v>
      </c>
      <c r="AL238" s="27">
        <v>1210</v>
      </c>
      <c r="AN238" s="30" t="str">
        <f t="shared" si="7"/>
        <v>CT</v>
      </c>
      <c r="AO238" s="27">
        <v>1149</v>
      </c>
      <c r="AR238" s="27" t="s">
        <v>114</v>
      </c>
    </row>
    <row r="239" spans="1:55" ht="11.7">
      <c r="A239" s="20">
        <v>238</v>
      </c>
      <c r="B239" s="21">
        <v>6132757</v>
      </c>
      <c r="C239" s="22" t="s">
        <v>201</v>
      </c>
      <c r="D239" s="21" t="s">
        <v>211</v>
      </c>
      <c r="E239" s="21" t="s">
        <v>212</v>
      </c>
      <c r="F239" s="23" t="s">
        <v>202</v>
      </c>
      <c r="G239" s="23" t="s">
        <v>210</v>
      </c>
      <c r="I239" s="24" t="s">
        <v>204</v>
      </c>
      <c r="J239" s="26" t="s">
        <v>205</v>
      </c>
      <c r="K239" s="24" t="s">
        <v>204</v>
      </c>
      <c r="L239" s="26" t="s">
        <v>206</v>
      </c>
      <c r="M239" s="24">
        <v>3</v>
      </c>
      <c r="AD239" s="27" t="s">
        <v>146</v>
      </c>
      <c r="AF239" s="23" t="s">
        <v>80</v>
      </c>
      <c r="AG239" s="23" t="s">
        <v>75</v>
      </c>
      <c r="AJ239" s="24">
        <v>2013</v>
      </c>
      <c r="AK239" s="30" t="str">
        <f t="shared" si="6"/>
        <v>BT</v>
      </c>
      <c r="AL239" s="27">
        <v>1164</v>
      </c>
      <c r="AN239" s="30" t="str">
        <f t="shared" si="7"/>
        <v>CT</v>
      </c>
      <c r="AO239" s="27">
        <v>1122</v>
      </c>
      <c r="AR239" s="27" t="s">
        <v>114</v>
      </c>
    </row>
    <row r="240" spans="1:55" ht="11.7">
      <c r="A240" s="20">
        <v>239</v>
      </c>
      <c r="B240" s="21">
        <v>6132757</v>
      </c>
      <c r="C240" s="22" t="s">
        <v>201</v>
      </c>
      <c r="D240" s="21" t="s">
        <v>211</v>
      </c>
      <c r="E240" s="21" t="s">
        <v>212</v>
      </c>
      <c r="F240" s="23" t="s">
        <v>202</v>
      </c>
      <c r="G240" s="23" t="s">
        <v>210</v>
      </c>
      <c r="I240" s="24" t="s">
        <v>204</v>
      </c>
      <c r="J240" s="26" t="s">
        <v>208</v>
      </c>
      <c r="K240" s="24" t="s">
        <v>204</v>
      </c>
      <c r="L240" s="26" t="s">
        <v>206</v>
      </c>
      <c r="M240" s="24">
        <v>3</v>
      </c>
      <c r="O240" s="27" t="s">
        <v>146</v>
      </c>
      <c r="AD240" s="27" t="s">
        <v>146</v>
      </c>
      <c r="AF240" s="23" t="s">
        <v>80</v>
      </c>
      <c r="AG240" s="23" t="s">
        <v>75</v>
      </c>
      <c r="AJ240" s="24">
        <v>2013</v>
      </c>
      <c r="AK240" s="30" t="str">
        <f t="shared" si="6"/>
        <v>ZT</v>
      </c>
      <c r="AL240" s="27">
        <v>1139</v>
      </c>
      <c r="AN240" s="30" t="str">
        <f t="shared" si="7"/>
        <v>CT</v>
      </c>
      <c r="AO240" s="27">
        <v>1122</v>
      </c>
      <c r="AR240" s="27" t="s">
        <v>114</v>
      </c>
    </row>
    <row r="241" spans="1:55" ht="11.7">
      <c r="A241" s="20">
        <v>240</v>
      </c>
      <c r="B241" s="21">
        <v>6132757</v>
      </c>
      <c r="C241" s="22" t="s">
        <v>201</v>
      </c>
      <c r="D241" s="21" t="s">
        <v>211</v>
      </c>
      <c r="E241" s="21" t="s">
        <v>212</v>
      </c>
      <c r="F241" s="23" t="s">
        <v>202</v>
      </c>
      <c r="G241" s="23" t="s">
        <v>210</v>
      </c>
      <c r="I241" s="24" t="s">
        <v>204</v>
      </c>
      <c r="J241" s="26" t="s">
        <v>209</v>
      </c>
      <c r="K241" s="24" t="s">
        <v>204</v>
      </c>
      <c r="L241" s="26" t="s">
        <v>206</v>
      </c>
      <c r="M241" s="24">
        <v>3</v>
      </c>
      <c r="AD241" s="27" t="s">
        <v>146</v>
      </c>
      <c r="AF241" s="23" t="s">
        <v>80</v>
      </c>
      <c r="AG241" s="23" t="s">
        <v>75</v>
      </c>
      <c r="AJ241" s="24">
        <v>2013</v>
      </c>
      <c r="AK241" s="30" t="str">
        <f t="shared" si="6"/>
        <v>ST</v>
      </c>
      <c r="AL241" s="27">
        <v>1071</v>
      </c>
      <c r="AN241" s="30" t="str">
        <f t="shared" si="7"/>
        <v>CT</v>
      </c>
      <c r="AO241" s="27">
        <v>1122</v>
      </c>
      <c r="AR241" s="27" t="s">
        <v>114</v>
      </c>
    </row>
    <row r="242" spans="1:55" ht="11.7">
      <c r="A242" s="20">
        <v>241</v>
      </c>
      <c r="B242" s="21">
        <v>6132757</v>
      </c>
      <c r="C242" s="22" t="s">
        <v>201</v>
      </c>
      <c r="D242" s="21" t="s">
        <v>211</v>
      </c>
      <c r="E242" s="21" t="s">
        <v>212</v>
      </c>
      <c r="F242" s="23" t="s">
        <v>202</v>
      </c>
      <c r="G242" s="23" t="s">
        <v>203</v>
      </c>
      <c r="I242" s="24" t="s">
        <v>204</v>
      </c>
      <c r="J242" s="26" t="s">
        <v>205</v>
      </c>
      <c r="K242" s="24" t="s">
        <v>204</v>
      </c>
      <c r="L242" s="26" t="s">
        <v>206</v>
      </c>
      <c r="M242" s="24">
        <v>3</v>
      </c>
      <c r="AD242" s="27" t="s">
        <v>146</v>
      </c>
      <c r="AF242" s="23" t="s">
        <v>65</v>
      </c>
      <c r="AG242" s="23" t="s">
        <v>75</v>
      </c>
      <c r="AJ242" s="24" t="s">
        <v>207</v>
      </c>
      <c r="AK242" s="30" t="str">
        <f t="shared" si="6"/>
        <v>BT</v>
      </c>
      <c r="AL242" s="27">
        <v>418</v>
      </c>
      <c r="AN242" s="30" t="str">
        <f t="shared" si="7"/>
        <v>CT</v>
      </c>
      <c r="AO242" s="27">
        <v>498</v>
      </c>
      <c r="AR242" s="27" t="s">
        <v>114</v>
      </c>
      <c r="AV242" s="26" t="s">
        <v>77</v>
      </c>
      <c r="AW242" s="26" t="s">
        <v>77</v>
      </c>
      <c r="AX242" s="26" t="s">
        <v>77</v>
      </c>
      <c r="BC242" s="26" t="s">
        <v>77</v>
      </c>
    </row>
    <row r="243" spans="1:55" ht="11.7">
      <c r="A243" s="20">
        <v>242</v>
      </c>
      <c r="B243" s="21">
        <v>6132757</v>
      </c>
      <c r="C243" s="22" t="s">
        <v>201</v>
      </c>
      <c r="D243" s="21" t="s">
        <v>211</v>
      </c>
      <c r="E243" s="21" t="s">
        <v>212</v>
      </c>
      <c r="F243" s="23" t="s">
        <v>202</v>
      </c>
      <c r="G243" s="23" t="s">
        <v>203</v>
      </c>
      <c r="I243" s="24" t="s">
        <v>204</v>
      </c>
      <c r="J243" s="26" t="s">
        <v>208</v>
      </c>
      <c r="K243" s="24" t="s">
        <v>204</v>
      </c>
      <c r="L243" s="26" t="s">
        <v>206</v>
      </c>
      <c r="M243" s="24">
        <v>3</v>
      </c>
      <c r="O243" s="27" t="s">
        <v>146</v>
      </c>
      <c r="AD243" s="27" t="s">
        <v>146</v>
      </c>
      <c r="AF243" s="23" t="s">
        <v>65</v>
      </c>
      <c r="AG243" s="23" t="s">
        <v>75</v>
      </c>
      <c r="AJ243" s="24" t="s">
        <v>207</v>
      </c>
      <c r="AK243" s="30" t="str">
        <f t="shared" si="6"/>
        <v>ZT</v>
      </c>
      <c r="AL243" s="27">
        <v>538</v>
      </c>
      <c r="AN243" s="30" t="str">
        <f t="shared" si="7"/>
        <v>CT</v>
      </c>
      <c r="AO243" s="27">
        <v>498</v>
      </c>
      <c r="AR243" s="27" t="s">
        <v>114</v>
      </c>
      <c r="AV243" s="26" t="s">
        <v>77</v>
      </c>
      <c r="AW243" s="26" t="s">
        <v>77</v>
      </c>
      <c r="AX243" s="26" t="s">
        <v>77</v>
      </c>
      <c r="BC243" s="26" t="s">
        <v>77</v>
      </c>
    </row>
    <row r="244" spans="1:55" ht="11.7">
      <c r="A244" s="20">
        <v>243</v>
      </c>
      <c r="B244" s="21">
        <v>6132757</v>
      </c>
      <c r="C244" s="22" t="s">
        <v>201</v>
      </c>
      <c r="D244" s="21" t="s">
        <v>211</v>
      </c>
      <c r="E244" s="21" t="s">
        <v>212</v>
      </c>
      <c r="F244" s="23" t="s">
        <v>202</v>
      </c>
      <c r="G244" s="23" t="s">
        <v>203</v>
      </c>
      <c r="I244" s="24" t="s">
        <v>204</v>
      </c>
      <c r="J244" s="26" t="s">
        <v>209</v>
      </c>
      <c r="K244" s="24" t="s">
        <v>204</v>
      </c>
      <c r="L244" s="26" t="s">
        <v>206</v>
      </c>
      <c r="M244" s="24">
        <v>3</v>
      </c>
      <c r="AD244" s="27" t="s">
        <v>146</v>
      </c>
      <c r="AF244" s="23" t="s">
        <v>65</v>
      </c>
      <c r="AG244" s="23" t="s">
        <v>75</v>
      </c>
      <c r="AJ244" s="24" t="s">
        <v>207</v>
      </c>
      <c r="AK244" s="30" t="str">
        <f t="shared" si="6"/>
        <v>ST</v>
      </c>
      <c r="AL244" s="27">
        <v>582</v>
      </c>
      <c r="AN244" s="30" t="str">
        <f t="shared" si="7"/>
        <v>CT</v>
      </c>
      <c r="AO244" s="27">
        <v>498</v>
      </c>
      <c r="AR244" s="27" t="s">
        <v>114</v>
      </c>
      <c r="AV244" s="26" t="s">
        <v>77</v>
      </c>
      <c r="AW244" s="26" t="s">
        <v>77</v>
      </c>
      <c r="AX244" s="26" t="s">
        <v>77</v>
      </c>
      <c r="BC244" s="26" t="s">
        <v>77</v>
      </c>
    </row>
    <row r="245" spans="1:55" ht="11.7">
      <c r="A245" s="20">
        <v>244</v>
      </c>
      <c r="B245" s="21">
        <v>6132757</v>
      </c>
      <c r="C245" s="22" t="s">
        <v>201</v>
      </c>
      <c r="D245" s="21" t="s">
        <v>211</v>
      </c>
      <c r="E245" s="21" t="s">
        <v>212</v>
      </c>
      <c r="F245" s="23" t="s">
        <v>202</v>
      </c>
      <c r="G245" s="23" t="s">
        <v>210</v>
      </c>
      <c r="I245" s="24" t="s">
        <v>204</v>
      </c>
      <c r="J245" s="26" t="s">
        <v>205</v>
      </c>
      <c r="K245" s="24" t="s">
        <v>204</v>
      </c>
      <c r="L245" s="26" t="s">
        <v>206</v>
      </c>
      <c r="M245" s="24">
        <v>3</v>
      </c>
      <c r="AD245" s="27" t="s">
        <v>146</v>
      </c>
      <c r="AF245" s="23" t="s">
        <v>65</v>
      </c>
      <c r="AG245" s="23" t="s">
        <v>75</v>
      </c>
      <c r="AJ245" s="24" t="s">
        <v>207</v>
      </c>
      <c r="AK245" s="30" t="str">
        <f t="shared" si="6"/>
        <v>BT</v>
      </c>
      <c r="AL245" s="27">
        <v>295</v>
      </c>
      <c r="AN245" s="30" t="str">
        <f t="shared" si="7"/>
        <v>CT</v>
      </c>
      <c r="AO245" s="27">
        <v>334</v>
      </c>
      <c r="AR245" s="27" t="s">
        <v>114</v>
      </c>
      <c r="AV245" s="26" t="s">
        <v>77</v>
      </c>
      <c r="AW245" s="26" t="s">
        <v>77</v>
      </c>
      <c r="AX245" s="26" t="s">
        <v>77</v>
      </c>
      <c r="BC245" s="26" t="s">
        <v>77</v>
      </c>
    </row>
    <row r="246" spans="1:55" ht="11.7">
      <c r="A246" s="20">
        <v>245</v>
      </c>
      <c r="B246" s="21">
        <v>6132757</v>
      </c>
      <c r="C246" s="22" t="s">
        <v>201</v>
      </c>
      <c r="D246" s="21" t="s">
        <v>211</v>
      </c>
      <c r="E246" s="21" t="s">
        <v>212</v>
      </c>
      <c r="F246" s="23" t="s">
        <v>202</v>
      </c>
      <c r="G246" s="23" t="s">
        <v>210</v>
      </c>
      <c r="I246" s="24" t="s">
        <v>204</v>
      </c>
      <c r="J246" s="26" t="s">
        <v>208</v>
      </c>
      <c r="K246" s="24" t="s">
        <v>204</v>
      </c>
      <c r="L246" s="26" t="s">
        <v>206</v>
      </c>
      <c r="M246" s="24">
        <v>3</v>
      </c>
      <c r="O246" s="27" t="s">
        <v>146</v>
      </c>
      <c r="AD246" s="27" t="s">
        <v>146</v>
      </c>
      <c r="AF246" s="23" t="s">
        <v>65</v>
      </c>
      <c r="AG246" s="23" t="s">
        <v>75</v>
      </c>
      <c r="AJ246" s="24" t="s">
        <v>207</v>
      </c>
      <c r="AK246" s="30" t="str">
        <f t="shared" si="6"/>
        <v>ZT</v>
      </c>
      <c r="AL246" s="27">
        <v>395</v>
      </c>
      <c r="AN246" s="30" t="str">
        <f t="shared" si="7"/>
        <v>CT</v>
      </c>
      <c r="AO246" s="27">
        <v>334</v>
      </c>
      <c r="AR246" s="27" t="s">
        <v>114</v>
      </c>
      <c r="AV246" s="26" t="s">
        <v>77</v>
      </c>
      <c r="AW246" s="26" t="s">
        <v>77</v>
      </c>
      <c r="AX246" s="26" t="s">
        <v>77</v>
      </c>
      <c r="BC246" s="26" t="s">
        <v>77</v>
      </c>
    </row>
    <row r="247" spans="1:55" ht="11.7">
      <c r="A247" s="20">
        <v>246</v>
      </c>
      <c r="B247" s="21">
        <v>6132757</v>
      </c>
      <c r="C247" s="22" t="s">
        <v>201</v>
      </c>
      <c r="D247" s="21" t="s">
        <v>211</v>
      </c>
      <c r="E247" s="21" t="s">
        <v>212</v>
      </c>
      <c r="F247" s="23" t="s">
        <v>202</v>
      </c>
      <c r="G247" s="23" t="s">
        <v>210</v>
      </c>
      <c r="I247" s="24" t="s">
        <v>204</v>
      </c>
      <c r="J247" s="26" t="s">
        <v>209</v>
      </c>
      <c r="K247" s="24" t="s">
        <v>204</v>
      </c>
      <c r="L247" s="26" t="s">
        <v>206</v>
      </c>
      <c r="M247" s="24">
        <v>3</v>
      </c>
      <c r="AD247" s="27" t="s">
        <v>146</v>
      </c>
      <c r="AF247" s="23" t="s">
        <v>65</v>
      </c>
      <c r="AG247" s="23" t="s">
        <v>75</v>
      </c>
      <c r="AJ247" s="24" t="s">
        <v>207</v>
      </c>
      <c r="AK247" s="30" t="str">
        <f t="shared" si="6"/>
        <v>ST</v>
      </c>
      <c r="AL247" s="27">
        <v>273</v>
      </c>
      <c r="AN247" s="30" t="str">
        <f t="shared" si="7"/>
        <v>CT</v>
      </c>
      <c r="AO247" s="27">
        <v>334</v>
      </c>
      <c r="AR247" s="27" t="s">
        <v>114</v>
      </c>
      <c r="AV247" s="26" t="s">
        <v>77</v>
      </c>
      <c r="AW247" s="26" t="s">
        <v>77</v>
      </c>
      <c r="AX247" s="26" t="s">
        <v>77</v>
      </c>
      <c r="BC247" s="26" t="s">
        <v>77</v>
      </c>
    </row>
    <row r="248" spans="1:55" ht="11.7">
      <c r="A248" s="20">
        <v>247</v>
      </c>
      <c r="B248" s="21">
        <v>6132757</v>
      </c>
      <c r="C248" s="22" t="s">
        <v>201</v>
      </c>
      <c r="D248" s="21" t="s">
        <v>211</v>
      </c>
      <c r="E248" s="21" t="s">
        <v>212</v>
      </c>
      <c r="F248" s="23" t="s">
        <v>202</v>
      </c>
      <c r="G248" s="23" t="s">
        <v>203</v>
      </c>
      <c r="I248" s="24" t="s">
        <v>204</v>
      </c>
      <c r="J248" s="26" t="s">
        <v>205</v>
      </c>
      <c r="K248" s="24" t="s">
        <v>204</v>
      </c>
      <c r="L248" s="26" t="s">
        <v>206</v>
      </c>
      <c r="M248" s="24">
        <v>3</v>
      </c>
      <c r="AD248" s="27" t="s">
        <v>146</v>
      </c>
      <c r="AF248" s="23" t="s">
        <v>65</v>
      </c>
      <c r="AG248" s="23" t="s">
        <v>75</v>
      </c>
      <c r="AJ248" s="24">
        <v>2013</v>
      </c>
      <c r="AK248" s="30" t="str">
        <f t="shared" si="6"/>
        <v>BT</v>
      </c>
      <c r="AL248" s="27">
        <v>415</v>
      </c>
      <c r="AN248" s="30" t="str">
        <f t="shared" si="7"/>
        <v>CT</v>
      </c>
      <c r="AO248" s="27">
        <v>436</v>
      </c>
      <c r="AR248" s="27" t="s">
        <v>114</v>
      </c>
      <c r="AV248" s="26" t="s">
        <v>77</v>
      </c>
      <c r="AW248" s="26" t="s">
        <v>77</v>
      </c>
      <c r="AX248" s="26" t="s">
        <v>77</v>
      </c>
      <c r="BC248" s="26" t="s">
        <v>77</v>
      </c>
    </row>
    <row r="249" spans="1:55" ht="11.7">
      <c r="A249" s="20">
        <v>248</v>
      </c>
      <c r="B249" s="21">
        <v>6132757</v>
      </c>
      <c r="C249" s="22" t="s">
        <v>201</v>
      </c>
      <c r="D249" s="21" t="s">
        <v>211</v>
      </c>
      <c r="E249" s="21" t="s">
        <v>212</v>
      </c>
      <c r="F249" s="23" t="s">
        <v>202</v>
      </c>
      <c r="G249" s="23" t="s">
        <v>203</v>
      </c>
      <c r="I249" s="24" t="s">
        <v>204</v>
      </c>
      <c r="J249" s="26" t="s">
        <v>208</v>
      </c>
      <c r="K249" s="24" t="s">
        <v>204</v>
      </c>
      <c r="L249" s="26" t="s">
        <v>206</v>
      </c>
      <c r="M249" s="24">
        <v>3</v>
      </c>
      <c r="O249" s="27" t="s">
        <v>146</v>
      </c>
      <c r="AD249" s="27" t="s">
        <v>146</v>
      </c>
      <c r="AF249" s="23" t="s">
        <v>65</v>
      </c>
      <c r="AG249" s="23" t="s">
        <v>75</v>
      </c>
      <c r="AJ249" s="24">
        <v>2013</v>
      </c>
      <c r="AK249" s="30" t="str">
        <f t="shared" si="6"/>
        <v>ZT</v>
      </c>
      <c r="AL249" s="27">
        <v>517</v>
      </c>
      <c r="AN249" s="30" t="str">
        <f t="shared" si="7"/>
        <v>CT</v>
      </c>
      <c r="AO249" s="27">
        <v>436</v>
      </c>
      <c r="AR249" s="27" t="s">
        <v>114</v>
      </c>
      <c r="AV249" s="26" t="s">
        <v>77</v>
      </c>
      <c r="AW249" s="26" t="s">
        <v>77</v>
      </c>
      <c r="AX249" s="26" t="s">
        <v>77</v>
      </c>
      <c r="BC249" s="26" t="s">
        <v>77</v>
      </c>
    </row>
    <row r="250" spans="1:55" ht="11.7">
      <c r="A250" s="20">
        <v>249</v>
      </c>
      <c r="B250" s="21">
        <v>6132757</v>
      </c>
      <c r="C250" s="22" t="s">
        <v>201</v>
      </c>
      <c r="D250" s="21" t="s">
        <v>211</v>
      </c>
      <c r="E250" s="21" t="s">
        <v>212</v>
      </c>
      <c r="F250" s="23" t="s">
        <v>202</v>
      </c>
      <c r="G250" s="23" t="s">
        <v>203</v>
      </c>
      <c r="I250" s="24" t="s">
        <v>204</v>
      </c>
      <c r="J250" s="26" t="s">
        <v>209</v>
      </c>
      <c r="K250" s="24" t="s">
        <v>204</v>
      </c>
      <c r="L250" s="26" t="s">
        <v>206</v>
      </c>
      <c r="M250" s="24">
        <v>3</v>
      </c>
      <c r="AD250" s="27" t="s">
        <v>146</v>
      </c>
      <c r="AF250" s="23" t="s">
        <v>65</v>
      </c>
      <c r="AG250" s="23" t="s">
        <v>75</v>
      </c>
      <c r="AJ250" s="24">
        <v>2013</v>
      </c>
      <c r="AK250" s="30" t="str">
        <f t="shared" si="6"/>
        <v>ST</v>
      </c>
      <c r="AL250" s="27">
        <v>510</v>
      </c>
      <c r="AN250" s="30" t="str">
        <f t="shared" si="7"/>
        <v>CT</v>
      </c>
      <c r="AO250" s="27">
        <v>436</v>
      </c>
      <c r="AR250" s="27" t="s">
        <v>114</v>
      </c>
      <c r="AV250" s="26" t="s">
        <v>77</v>
      </c>
      <c r="AW250" s="26" t="s">
        <v>77</v>
      </c>
      <c r="AX250" s="26" t="s">
        <v>77</v>
      </c>
      <c r="BC250" s="26" t="s">
        <v>77</v>
      </c>
    </row>
    <row r="251" spans="1:55" ht="11.7">
      <c r="A251" s="20">
        <v>250</v>
      </c>
      <c r="B251" s="21">
        <v>6132757</v>
      </c>
      <c r="C251" s="22" t="s">
        <v>201</v>
      </c>
      <c r="D251" s="21" t="s">
        <v>211</v>
      </c>
      <c r="E251" s="21" t="s">
        <v>212</v>
      </c>
      <c r="F251" s="23" t="s">
        <v>202</v>
      </c>
      <c r="G251" s="23" t="s">
        <v>210</v>
      </c>
      <c r="I251" s="24" t="s">
        <v>204</v>
      </c>
      <c r="J251" s="26" t="s">
        <v>205</v>
      </c>
      <c r="K251" s="24" t="s">
        <v>204</v>
      </c>
      <c r="L251" s="26" t="s">
        <v>206</v>
      </c>
      <c r="M251" s="24">
        <v>3</v>
      </c>
      <c r="AD251" s="27" t="s">
        <v>146</v>
      </c>
      <c r="AF251" s="23" t="s">
        <v>65</v>
      </c>
      <c r="AG251" s="23" t="s">
        <v>75</v>
      </c>
      <c r="AJ251" s="24">
        <v>2013</v>
      </c>
      <c r="AK251" s="30" t="str">
        <f t="shared" si="6"/>
        <v>BT</v>
      </c>
      <c r="AL251" s="27">
        <v>450</v>
      </c>
      <c r="AN251" s="30" t="str">
        <f t="shared" si="7"/>
        <v>CT</v>
      </c>
      <c r="AO251" s="27">
        <v>406</v>
      </c>
      <c r="AR251" s="27" t="s">
        <v>114</v>
      </c>
      <c r="AV251" s="26" t="s">
        <v>77</v>
      </c>
      <c r="AW251" s="26" t="s">
        <v>77</v>
      </c>
      <c r="AX251" s="26" t="s">
        <v>77</v>
      </c>
      <c r="BC251" s="26" t="s">
        <v>77</v>
      </c>
    </row>
    <row r="252" spans="1:55" ht="11.7">
      <c r="A252" s="20">
        <v>251</v>
      </c>
      <c r="B252" s="21">
        <v>6132757</v>
      </c>
      <c r="C252" s="22" t="s">
        <v>201</v>
      </c>
      <c r="D252" s="21" t="s">
        <v>211</v>
      </c>
      <c r="E252" s="21" t="s">
        <v>212</v>
      </c>
      <c r="F252" s="23" t="s">
        <v>202</v>
      </c>
      <c r="G252" s="23" t="s">
        <v>210</v>
      </c>
      <c r="I252" s="24" t="s">
        <v>204</v>
      </c>
      <c r="J252" s="26" t="s">
        <v>208</v>
      </c>
      <c r="K252" s="24" t="s">
        <v>204</v>
      </c>
      <c r="L252" s="26" t="s">
        <v>206</v>
      </c>
      <c r="M252" s="24">
        <v>3</v>
      </c>
      <c r="O252" s="27" t="s">
        <v>146</v>
      </c>
      <c r="AD252" s="27" t="s">
        <v>146</v>
      </c>
      <c r="AF252" s="23" t="s">
        <v>65</v>
      </c>
      <c r="AG252" s="23" t="s">
        <v>75</v>
      </c>
      <c r="AJ252" s="24">
        <v>2013</v>
      </c>
      <c r="AK252" s="30" t="str">
        <f t="shared" si="6"/>
        <v>ZT</v>
      </c>
      <c r="AL252" s="27">
        <v>440</v>
      </c>
      <c r="AN252" s="30" t="str">
        <f t="shared" si="7"/>
        <v>CT</v>
      </c>
      <c r="AO252" s="27">
        <v>406</v>
      </c>
      <c r="AR252" s="27" t="s">
        <v>114</v>
      </c>
      <c r="AV252" s="26" t="s">
        <v>77</v>
      </c>
      <c r="AW252" s="26" t="s">
        <v>77</v>
      </c>
      <c r="AX252" s="26" t="s">
        <v>77</v>
      </c>
      <c r="BC252" s="26" t="s">
        <v>77</v>
      </c>
    </row>
    <row r="253" spans="1:55" ht="11.7">
      <c r="A253" s="20">
        <v>252</v>
      </c>
      <c r="B253" s="21">
        <v>6132757</v>
      </c>
      <c r="C253" s="22" t="s">
        <v>201</v>
      </c>
      <c r="D253" s="21" t="s">
        <v>211</v>
      </c>
      <c r="E253" s="21" t="s">
        <v>212</v>
      </c>
      <c r="F253" s="23" t="s">
        <v>202</v>
      </c>
      <c r="G253" s="23" t="s">
        <v>210</v>
      </c>
      <c r="I253" s="24" t="s">
        <v>204</v>
      </c>
      <c r="J253" s="26" t="s">
        <v>209</v>
      </c>
      <c r="K253" s="24" t="s">
        <v>204</v>
      </c>
      <c r="L253" s="26" t="s">
        <v>206</v>
      </c>
      <c r="M253" s="24">
        <v>3</v>
      </c>
      <c r="AD253" s="27" t="s">
        <v>146</v>
      </c>
      <c r="AF253" s="23" t="s">
        <v>65</v>
      </c>
      <c r="AG253" s="23" t="s">
        <v>75</v>
      </c>
      <c r="AJ253" s="24">
        <v>2013</v>
      </c>
      <c r="AK253" s="30" t="str">
        <f t="shared" si="6"/>
        <v>ST</v>
      </c>
      <c r="AL253" s="27">
        <v>389</v>
      </c>
      <c r="AN253" s="30" t="str">
        <f t="shared" si="7"/>
        <v>CT</v>
      </c>
      <c r="AO253" s="27">
        <v>406</v>
      </c>
      <c r="AR253" s="27" t="s">
        <v>114</v>
      </c>
      <c r="AV253" s="26" t="s">
        <v>77</v>
      </c>
      <c r="AW253" s="26" t="s">
        <v>77</v>
      </c>
      <c r="AX253" s="26" t="s">
        <v>77</v>
      </c>
      <c r="BC253" s="26" t="s">
        <v>77</v>
      </c>
    </row>
    <row r="254" spans="1:55" ht="11.7">
      <c r="A254" s="20">
        <v>253</v>
      </c>
      <c r="B254" s="21">
        <v>6132757</v>
      </c>
      <c r="C254" s="22" t="s">
        <v>201</v>
      </c>
      <c r="D254" s="21" t="s">
        <v>211</v>
      </c>
      <c r="E254" s="21" t="s">
        <v>212</v>
      </c>
      <c r="F254" s="23" t="s">
        <v>202</v>
      </c>
      <c r="G254" s="23" t="s">
        <v>203</v>
      </c>
      <c r="I254" s="24" t="s">
        <v>204</v>
      </c>
      <c r="J254" s="26" t="s">
        <v>205</v>
      </c>
      <c r="K254" s="24" t="s">
        <v>204</v>
      </c>
      <c r="L254" s="26" t="s">
        <v>206</v>
      </c>
      <c r="M254" s="24">
        <v>3</v>
      </c>
      <c r="AD254" s="27" t="s">
        <v>146</v>
      </c>
      <c r="AF254" s="23" t="s">
        <v>166</v>
      </c>
      <c r="AJ254" s="24" t="s">
        <v>207</v>
      </c>
      <c r="AK254" s="30" t="str">
        <f t="shared" si="6"/>
        <v>BT</v>
      </c>
      <c r="AL254" s="27">
        <v>1.4</v>
      </c>
      <c r="AN254" s="30" t="str">
        <f t="shared" si="7"/>
        <v>CT</v>
      </c>
      <c r="AO254" s="27">
        <v>1.5</v>
      </c>
      <c r="AR254" s="27" t="s">
        <v>114</v>
      </c>
      <c r="AV254" s="26" t="s">
        <v>77</v>
      </c>
      <c r="AW254" s="26" t="s">
        <v>77</v>
      </c>
      <c r="AX254" s="26" t="s">
        <v>77</v>
      </c>
      <c r="AY254" s="26" t="s">
        <v>77</v>
      </c>
      <c r="AZ254" s="26" t="s">
        <v>77</v>
      </c>
      <c r="BC254" s="26" t="s">
        <v>77</v>
      </c>
    </row>
    <row r="255" spans="1:55" ht="11.7">
      <c r="A255" s="20">
        <v>254</v>
      </c>
      <c r="B255" s="21">
        <v>6132757</v>
      </c>
      <c r="C255" s="22" t="s">
        <v>201</v>
      </c>
      <c r="D255" s="21" t="s">
        <v>211</v>
      </c>
      <c r="E255" s="21" t="s">
        <v>212</v>
      </c>
      <c r="F255" s="23" t="s">
        <v>202</v>
      </c>
      <c r="G255" s="23" t="s">
        <v>203</v>
      </c>
      <c r="I255" s="24" t="s">
        <v>204</v>
      </c>
      <c r="J255" s="26" t="s">
        <v>208</v>
      </c>
      <c r="K255" s="24" t="s">
        <v>204</v>
      </c>
      <c r="L255" s="26" t="s">
        <v>206</v>
      </c>
      <c r="M255" s="24">
        <v>3</v>
      </c>
      <c r="O255" s="27" t="s">
        <v>146</v>
      </c>
      <c r="AD255" s="27" t="s">
        <v>146</v>
      </c>
      <c r="AF255" s="23" t="s">
        <v>166</v>
      </c>
      <c r="AJ255" s="24" t="s">
        <v>207</v>
      </c>
      <c r="AK255" s="30" t="str">
        <f t="shared" si="6"/>
        <v>ZT</v>
      </c>
      <c r="AL255" s="27">
        <v>1.6</v>
      </c>
      <c r="AN255" s="30" t="str">
        <f t="shared" si="7"/>
        <v>CT</v>
      </c>
      <c r="AO255" s="27">
        <v>1.5</v>
      </c>
      <c r="AR255" s="27" t="s">
        <v>114</v>
      </c>
      <c r="AV255" s="26" t="s">
        <v>77</v>
      </c>
      <c r="AW255" s="26" t="s">
        <v>77</v>
      </c>
      <c r="AX255" s="26" t="s">
        <v>77</v>
      </c>
      <c r="AY255" s="26" t="s">
        <v>77</v>
      </c>
      <c r="AZ255" s="26" t="s">
        <v>77</v>
      </c>
      <c r="BC255" s="26" t="s">
        <v>77</v>
      </c>
    </row>
    <row r="256" spans="1:55" ht="11.7">
      <c r="A256" s="20">
        <v>255</v>
      </c>
      <c r="B256" s="21">
        <v>6132757</v>
      </c>
      <c r="C256" s="22" t="s">
        <v>201</v>
      </c>
      <c r="D256" s="21" t="s">
        <v>211</v>
      </c>
      <c r="E256" s="21" t="s">
        <v>212</v>
      </c>
      <c r="F256" s="23" t="s">
        <v>202</v>
      </c>
      <c r="G256" s="23" t="s">
        <v>203</v>
      </c>
      <c r="I256" s="24" t="s">
        <v>204</v>
      </c>
      <c r="J256" s="26" t="s">
        <v>209</v>
      </c>
      <c r="K256" s="24" t="s">
        <v>204</v>
      </c>
      <c r="L256" s="26" t="s">
        <v>206</v>
      </c>
      <c r="M256" s="24">
        <v>3</v>
      </c>
      <c r="AD256" s="27" t="s">
        <v>146</v>
      </c>
      <c r="AF256" s="23" t="s">
        <v>166</v>
      </c>
      <c r="AJ256" s="24" t="s">
        <v>207</v>
      </c>
      <c r="AK256" s="30" t="str">
        <f t="shared" si="6"/>
        <v>ST</v>
      </c>
      <c r="AL256" s="27">
        <v>1.6</v>
      </c>
      <c r="AN256" s="30" t="str">
        <f t="shared" si="7"/>
        <v>CT</v>
      </c>
      <c r="AO256" s="27">
        <v>1.5</v>
      </c>
      <c r="AR256" s="27" t="s">
        <v>114</v>
      </c>
      <c r="AV256" s="26" t="s">
        <v>77</v>
      </c>
      <c r="AW256" s="26" t="s">
        <v>77</v>
      </c>
      <c r="AX256" s="26" t="s">
        <v>77</v>
      </c>
      <c r="AY256" s="26" t="s">
        <v>77</v>
      </c>
      <c r="AZ256" s="26" t="s">
        <v>77</v>
      </c>
      <c r="BC256" s="26" t="s">
        <v>77</v>
      </c>
    </row>
    <row r="257" spans="1:55" ht="11.7">
      <c r="A257" s="20">
        <v>256</v>
      </c>
      <c r="B257" s="21">
        <v>6132757</v>
      </c>
      <c r="C257" s="22" t="s">
        <v>201</v>
      </c>
      <c r="D257" s="21" t="s">
        <v>211</v>
      </c>
      <c r="E257" s="21" t="s">
        <v>212</v>
      </c>
      <c r="F257" s="23" t="s">
        <v>202</v>
      </c>
      <c r="G257" s="23" t="s">
        <v>210</v>
      </c>
      <c r="I257" s="24" t="s">
        <v>204</v>
      </c>
      <c r="J257" s="26" t="s">
        <v>205</v>
      </c>
      <c r="K257" s="24" t="s">
        <v>204</v>
      </c>
      <c r="L257" s="26" t="s">
        <v>206</v>
      </c>
      <c r="M257" s="24">
        <v>3</v>
      </c>
      <c r="AD257" s="27" t="s">
        <v>146</v>
      </c>
      <c r="AF257" s="23" t="s">
        <v>166</v>
      </c>
      <c r="AJ257" s="24" t="s">
        <v>207</v>
      </c>
      <c r="AK257" s="30" t="str">
        <f t="shared" si="6"/>
        <v>BT</v>
      </c>
      <c r="AL257" s="27">
        <v>1.3</v>
      </c>
      <c r="AN257" s="30" t="str">
        <f t="shared" si="7"/>
        <v>CT</v>
      </c>
      <c r="AO257" s="27">
        <v>1.4</v>
      </c>
      <c r="AR257" s="27" t="s">
        <v>114</v>
      </c>
      <c r="AV257" s="26" t="s">
        <v>77</v>
      </c>
      <c r="AW257" s="26" t="s">
        <v>77</v>
      </c>
      <c r="AX257" s="26" t="s">
        <v>77</v>
      </c>
      <c r="AY257" s="26" t="s">
        <v>77</v>
      </c>
      <c r="AZ257" s="26" t="s">
        <v>77</v>
      </c>
      <c r="BC257" s="26" t="s">
        <v>77</v>
      </c>
    </row>
    <row r="258" spans="1:55" ht="11.7">
      <c r="A258" s="20">
        <v>257</v>
      </c>
      <c r="B258" s="21">
        <v>6132757</v>
      </c>
      <c r="C258" s="22" t="s">
        <v>201</v>
      </c>
      <c r="D258" s="21" t="s">
        <v>211</v>
      </c>
      <c r="E258" s="21" t="s">
        <v>212</v>
      </c>
      <c r="F258" s="23" t="s">
        <v>202</v>
      </c>
      <c r="G258" s="23" t="s">
        <v>210</v>
      </c>
      <c r="I258" s="24" t="s">
        <v>204</v>
      </c>
      <c r="J258" s="26" t="s">
        <v>208</v>
      </c>
      <c r="K258" s="24" t="s">
        <v>204</v>
      </c>
      <c r="L258" s="26" t="s">
        <v>206</v>
      </c>
      <c r="M258" s="24">
        <v>3</v>
      </c>
      <c r="O258" s="27" t="s">
        <v>146</v>
      </c>
      <c r="AD258" s="27" t="s">
        <v>146</v>
      </c>
      <c r="AF258" s="23" t="s">
        <v>166</v>
      </c>
      <c r="AJ258" s="24" t="s">
        <v>207</v>
      </c>
      <c r="AK258" s="30" t="str">
        <f t="shared" si="6"/>
        <v>ZT</v>
      </c>
      <c r="AL258" s="27">
        <v>1.4</v>
      </c>
      <c r="AN258" s="30" t="str">
        <f t="shared" si="7"/>
        <v>CT</v>
      </c>
      <c r="AO258" s="27">
        <v>1.4</v>
      </c>
      <c r="AR258" s="27" t="s">
        <v>114</v>
      </c>
      <c r="AV258" s="26" t="s">
        <v>77</v>
      </c>
      <c r="AW258" s="26" t="s">
        <v>77</v>
      </c>
      <c r="AX258" s="26" t="s">
        <v>77</v>
      </c>
      <c r="AY258" s="26" t="s">
        <v>77</v>
      </c>
      <c r="AZ258" s="26" t="s">
        <v>77</v>
      </c>
      <c r="BC258" s="26" t="s">
        <v>77</v>
      </c>
    </row>
    <row r="259" spans="1:55" ht="11.7">
      <c r="A259" s="20">
        <v>258</v>
      </c>
      <c r="B259" s="21">
        <v>6132757</v>
      </c>
      <c r="C259" s="22" t="s">
        <v>201</v>
      </c>
      <c r="D259" s="21" t="s">
        <v>211</v>
      </c>
      <c r="E259" s="21" t="s">
        <v>212</v>
      </c>
      <c r="F259" s="23" t="s">
        <v>202</v>
      </c>
      <c r="G259" s="23" t="s">
        <v>210</v>
      </c>
      <c r="I259" s="24" t="s">
        <v>204</v>
      </c>
      <c r="J259" s="26" t="s">
        <v>209</v>
      </c>
      <c r="K259" s="24" t="s">
        <v>204</v>
      </c>
      <c r="L259" s="26" t="s">
        <v>206</v>
      </c>
      <c r="M259" s="24">
        <v>3</v>
      </c>
      <c r="AD259" s="27" t="s">
        <v>146</v>
      </c>
      <c r="AF259" s="23" t="s">
        <v>166</v>
      </c>
      <c r="AJ259" s="24" t="s">
        <v>207</v>
      </c>
      <c r="AK259" s="30" t="str">
        <f t="shared" ref="AK259:AK291" si="8">J259</f>
        <v>ST</v>
      </c>
      <c r="AL259" s="27">
        <v>1.3</v>
      </c>
      <c r="AN259" s="30" t="str">
        <f t="shared" ref="AN259:AN291" si="9">L259</f>
        <v>CT</v>
      </c>
      <c r="AO259" s="27">
        <v>1.4</v>
      </c>
      <c r="AR259" s="27" t="s">
        <v>114</v>
      </c>
      <c r="AV259" s="26" t="s">
        <v>77</v>
      </c>
      <c r="AW259" s="26" t="s">
        <v>77</v>
      </c>
      <c r="AX259" s="26" t="s">
        <v>77</v>
      </c>
      <c r="AY259" s="26" t="s">
        <v>77</v>
      </c>
      <c r="AZ259" s="26" t="s">
        <v>77</v>
      </c>
      <c r="BC259" s="26" t="s">
        <v>77</v>
      </c>
    </row>
    <row r="260" spans="1:55" ht="11.7">
      <c r="A260" s="20">
        <v>259</v>
      </c>
      <c r="B260" s="21">
        <v>6132757</v>
      </c>
      <c r="C260" s="22" t="s">
        <v>201</v>
      </c>
      <c r="D260" s="21" t="s">
        <v>211</v>
      </c>
      <c r="E260" s="21" t="s">
        <v>212</v>
      </c>
      <c r="F260" s="23" t="s">
        <v>202</v>
      </c>
      <c r="G260" s="23" t="s">
        <v>203</v>
      </c>
      <c r="I260" s="24" t="s">
        <v>204</v>
      </c>
      <c r="J260" s="26" t="s">
        <v>205</v>
      </c>
      <c r="K260" s="24" t="s">
        <v>204</v>
      </c>
      <c r="L260" s="26" t="s">
        <v>206</v>
      </c>
      <c r="M260" s="24">
        <v>3</v>
      </c>
      <c r="AD260" s="27" t="s">
        <v>146</v>
      </c>
      <c r="AF260" s="23" t="s">
        <v>166</v>
      </c>
      <c r="AJ260" s="24">
        <v>2013</v>
      </c>
      <c r="AK260" s="30" t="str">
        <f t="shared" si="8"/>
        <v>BT</v>
      </c>
      <c r="AL260" s="27">
        <v>1.6</v>
      </c>
      <c r="AN260" s="30" t="str">
        <f t="shared" si="9"/>
        <v>CT</v>
      </c>
      <c r="AO260" s="27">
        <v>1.7</v>
      </c>
      <c r="AR260" s="27" t="s">
        <v>114</v>
      </c>
      <c r="AV260" s="26" t="s">
        <v>77</v>
      </c>
      <c r="AW260" s="26" t="s">
        <v>77</v>
      </c>
      <c r="AX260" s="26" t="s">
        <v>77</v>
      </c>
      <c r="AY260" s="26" t="s">
        <v>77</v>
      </c>
      <c r="AZ260" s="26" t="s">
        <v>77</v>
      </c>
      <c r="BC260" s="26" t="s">
        <v>77</v>
      </c>
    </row>
    <row r="261" spans="1:55" ht="11.7">
      <c r="A261" s="20">
        <v>260</v>
      </c>
      <c r="B261" s="21">
        <v>6132757</v>
      </c>
      <c r="C261" s="22" t="s">
        <v>201</v>
      </c>
      <c r="D261" s="21" t="s">
        <v>211</v>
      </c>
      <c r="E261" s="21" t="s">
        <v>212</v>
      </c>
      <c r="F261" s="23" t="s">
        <v>202</v>
      </c>
      <c r="G261" s="23" t="s">
        <v>203</v>
      </c>
      <c r="I261" s="24" t="s">
        <v>204</v>
      </c>
      <c r="J261" s="26" t="s">
        <v>208</v>
      </c>
      <c r="K261" s="24" t="s">
        <v>204</v>
      </c>
      <c r="L261" s="26" t="s">
        <v>206</v>
      </c>
      <c r="M261" s="24">
        <v>3</v>
      </c>
      <c r="O261" s="27" t="s">
        <v>146</v>
      </c>
      <c r="AD261" s="27" t="s">
        <v>146</v>
      </c>
      <c r="AF261" s="23" t="s">
        <v>166</v>
      </c>
      <c r="AJ261" s="24">
        <v>2013</v>
      </c>
      <c r="AK261" s="30" t="str">
        <f t="shared" si="8"/>
        <v>ZT</v>
      </c>
      <c r="AL261" s="27">
        <v>1.7</v>
      </c>
      <c r="AN261" s="30" t="str">
        <f t="shared" si="9"/>
        <v>CT</v>
      </c>
      <c r="AO261" s="27">
        <v>1.7</v>
      </c>
      <c r="AR261" s="27" t="s">
        <v>114</v>
      </c>
      <c r="AV261" s="26" t="s">
        <v>77</v>
      </c>
      <c r="AW261" s="26" t="s">
        <v>77</v>
      </c>
      <c r="AX261" s="26" t="s">
        <v>77</v>
      </c>
      <c r="AY261" s="26" t="s">
        <v>77</v>
      </c>
      <c r="AZ261" s="26" t="s">
        <v>77</v>
      </c>
      <c r="BC261" s="26" t="s">
        <v>77</v>
      </c>
    </row>
    <row r="262" spans="1:55" ht="11.7">
      <c r="A262" s="20">
        <v>261</v>
      </c>
      <c r="B262" s="21">
        <v>6132757</v>
      </c>
      <c r="C262" s="22" t="s">
        <v>201</v>
      </c>
      <c r="D262" s="21" t="s">
        <v>211</v>
      </c>
      <c r="E262" s="21" t="s">
        <v>212</v>
      </c>
      <c r="F262" s="23" t="s">
        <v>202</v>
      </c>
      <c r="G262" s="23" t="s">
        <v>203</v>
      </c>
      <c r="I262" s="24" t="s">
        <v>204</v>
      </c>
      <c r="J262" s="26" t="s">
        <v>209</v>
      </c>
      <c r="K262" s="24" t="s">
        <v>204</v>
      </c>
      <c r="L262" s="26" t="s">
        <v>206</v>
      </c>
      <c r="M262" s="24">
        <v>3</v>
      </c>
      <c r="AD262" s="27" t="s">
        <v>146</v>
      </c>
      <c r="AF262" s="23" t="s">
        <v>166</v>
      </c>
      <c r="AJ262" s="24">
        <v>2013</v>
      </c>
      <c r="AK262" s="30" t="str">
        <f t="shared" si="8"/>
        <v>ST</v>
      </c>
      <c r="AL262" s="27">
        <v>1.7</v>
      </c>
      <c r="AN262" s="30" t="str">
        <f t="shared" si="9"/>
        <v>CT</v>
      </c>
      <c r="AO262" s="27">
        <v>1.7</v>
      </c>
      <c r="AR262" s="27" t="s">
        <v>114</v>
      </c>
      <c r="AV262" s="26" t="s">
        <v>77</v>
      </c>
      <c r="AW262" s="26" t="s">
        <v>77</v>
      </c>
      <c r="AX262" s="26" t="s">
        <v>77</v>
      </c>
      <c r="AY262" s="26" t="s">
        <v>77</v>
      </c>
      <c r="AZ262" s="26" t="s">
        <v>77</v>
      </c>
      <c r="BC262" s="26" t="s">
        <v>77</v>
      </c>
    </row>
    <row r="263" spans="1:55" ht="11.7">
      <c r="A263" s="20">
        <v>262</v>
      </c>
      <c r="B263" s="21">
        <v>6132757</v>
      </c>
      <c r="C263" s="22" t="s">
        <v>201</v>
      </c>
      <c r="D263" s="21" t="s">
        <v>211</v>
      </c>
      <c r="E263" s="21" t="s">
        <v>212</v>
      </c>
      <c r="F263" s="23" t="s">
        <v>202</v>
      </c>
      <c r="G263" s="23" t="s">
        <v>210</v>
      </c>
      <c r="I263" s="24" t="s">
        <v>204</v>
      </c>
      <c r="J263" s="26" t="s">
        <v>205</v>
      </c>
      <c r="K263" s="24" t="s">
        <v>204</v>
      </c>
      <c r="L263" s="26" t="s">
        <v>206</v>
      </c>
      <c r="M263" s="24">
        <v>3</v>
      </c>
      <c r="AD263" s="27" t="s">
        <v>146</v>
      </c>
      <c r="AF263" s="23" t="s">
        <v>166</v>
      </c>
      <c r="AJ263" s="24">
        <v>2013</v>
      </c>
      <c r="AK263" s="30" t="str">
        <f t="shared" si="8"/>
        <v>BT</v>
      </c>
      <c r="AL263" s="27">
        <v>1.6</v>
      </c>
      <c r="AN263" s="30" t="str">
        <f t="shared" si="9"/>
        <v>CT</v>
      </c>
      <c r="AO263" s="27">
        <v>1.6</v>
      </c>
      <c r="AR263" s="27" t="s">
        <v>114</v>
      </c>
      <c r="AV263" s="26" t="s">
        <v>77</v>
      </c>
      <c r="AW263" s="26" t="s">
        <v>77</v>
      </c>
      <c r="AX263" s="26" t="s">
        <v>77</v>
      </c>
      <c r="AY263" s="26" t="s">
        <v>77</v>
      </c>
      <c r="AZ263" s="26" t="s">
        <v>77</v>
      </c>
      <c r="BC263" s="26" t="s">
        <v>77</v>
      </c>
    </row>
    <row r="264" spans="1:55" ht="11.7">
      <c r="A264" s="20">
        <v>263</v>
      </c>
      <c r="B264" s="21">
        <v>6132757</v>
      </c>
      <c r="C264" s="22" t="s">
        <v>201</v>
      </c>
      <c r="D264" s="21" t="s">
        <v>211</v>
      </c>
      <c r="E264" s="21" t="s">
        <v>212</v>
      </c>
      <c r="F264" s="23" t="s">
        <v>202</v>
      </c>
      <c r="G264" s="23" t="s">
        <v>210</v>
      </c>
      <c r="I264" s="24" t="s">
        <v>204</v>
      </c>
      <c r="J264" s="26" t="s">
        <v>208</v>
      </c>
      <c r="K264" s="24" t="s">
        <v>204</v>
      </c>
      <c r="L264" s="26" t="s">
        <v>206</v>
      </c>
      <c r="M264" s="24">
        <v>3</v>
      </c>
      <c r="O264" s="27" t="s">
        <v>146</v>
      </c>
      <c r="AD264" s="27" t="s">
        <v>146</v>
      </c>
      <c r="AF264" s="23" t="s">
        <v>166</v>
      </c>
      <c r="AJ264" s="24">
        <v>2013</v>
      </c>
      <c r="AK264" s="30" t="str">
        <f t="shared" si="8"/>
        <v>ZT</v>
      </c>
      <c r="AL264" s="27">
        <v>1.6</v>
      </c>
      <c r="AN264" s="30" t="str">
        <f t="shared" si="9"/>
        <v>CT</v>
      </c>
      <c r="AO264" s="27">
        <v>1.6</v>
      </c>
      <c r="AR264" s="27" t="s">
        <v>114</v>
      </c>
      <c r="AV264" s="26" t="s">
        <v>77</v>
      </c>
      <c r="AW264" s="26" t="s">
        <v>77</v>
      </c>
      <c r="AX264" s="26" t="s">
        <v>77</v>
      </c>
      <c r="AY264" s="26" t="s">
        <v>77</v>
      </c>
      <c r="AZ264" s="26" t="s">
        <v>77</v>
      </c>
      <c r="BC264" s="26" t="s">
        <v>77</v>
      </c>
    </row>
    <row r="265" spans="1:55" ht="11.7">
      <c r="A265" s="20">
        <v>264</v>
      </c>
      <c r="B265" s="21">
        <v>6132757</v>
      </c>
      <c r="C265" s="22" t="s">
        <v>201</v>
      </c>
      <c r="D265" s="21" t="s">
        <v>211</v>
      </c>
      <c r="E265" s="21" t="s">
        <v>212</v>
      </c>
      <c r="F265" s="23" t="s">
        <v>202</v>
      </c>
      <c r="G265" s="23" t="s">
        <v>210</v>
      </c>
      <c r="I265" s="24" t="s">
        <v>204</v>
      </c>
      <c r="J265" s="26" t="s">
        <v>209</v>
      </c>
      <c r="K265" s="24" t="s">
        <v>204</v>
      </c>
      <c r="L265" s="26" t="s">
        <v>206</v>
      </c>
      <c r="M265" s="24">
        <v>3</v>
      </c>
      <c r="AD265" s="27" t="s">
        <v>146</v>
      </c>
      <c r="AF265" s="23" t="s">
        <v>166</v>
      </c>
      <c r="AJ265" s="24">
        <v>2013</v>
      </c>
      <c r="AK265" s="30" t="str">
        <f t="shared" si="8"/>
        <v>ST</v>
      </c>
      <c r="AL265" s="27">
        <v>1.6</v>
      </c>
      <c r="AN265" s="30" t="str">
        <f t="shared" si="9"/>
        <v>CT</v>
      </c>
      <c r="AO265" s="27">
        <v>1.6</v>
      </c>
      <c r="AR265" s="27" t="s">
        <v>114</v>
      </c>
      <c r="AV265" s="26" t="s">
        <v>77</v>
      </c>
      <c r="AW265" s="26" t="s">
        <v>77</v>
      </c>
      <c r="AX265" s="26" t="s">
        <v>77</v>
      </c>
      <c r="AY265" s="26" t="s">
        <v>77</v>
      </c>
      <c r="AZ265" s="26" t="s">
        <v>77</v>
      </c>
      <c r="BC265" s="26" t="s">
        <v>77</v>
      </c>
    </row>
    <row r="266" spans="1:55" ht="11.7">
      <c r="A266" s="20">
        <v>265</v>
      </c>
      <c r="B266" s="21" t="e">
        <f>INDEX(Refs!A:A,MATCH($C266,Refs!$I:$I,0))</f>
        <v>#N/A</v>
      </c>
      <c r="D266" s="21" t="e">
        <f>INDEX(Refs!L:L,MATCH($C266,Refs!$I:$I,0))</f>
        <v>#N/A</v>
      </c>
      <c r="E266" s="21" t="e">
        <f>INDEX(Refs!S:S,MATCH($C266,Refs!$I:$I,0))</f>
        <v>#N/A</v>
      </c>
      <c r="AK266" s="30">
        <f t="shared" si="8"/>
        <v>0</v>
      </c>
      <c r="AN266" s="30">
        <f t="shared" si="9"/>
        <v>0</v>
      </c>
    </row>
    <row r="267" spans="1:55" ht="11.7">
      <c r="A267" s="20">
        <v>266</v>
      </c>
      <c r="B267" s="21">
        <f>INDEX(Refs!A:A,MATCH($C267,Refs!$I:$I,0))</f>
        <v>6136388</v>
      </c>
      <c r="C267" s="22" t="s">
        <v>213</v>
      </c>
      <c r="D267" s="21" t="str">
        <f>INDEX(Refs!L:L,MATCH($C267,Refs!$I:$I,0))</f>
        <v>Goswami, Palash C.; Hossain, Md Faruk; Mahalder, Debabrata; Rashid, M. Harunur; Rony, M. Khairul, I; Russell, Timothy D.; Shirazy, B. J.</v>
      </c>
      <c r="E267" s="21" t="str">
        <f>INDEX(Refs!S:S,MATCH($C267,Refs!$I:$I,0))</f>
        <v>10.1016/j.fcr.2018.06.006</v>
      </c>
      <c r="F267" s="23" t="s">
        <v>202</v>
      </c>
      <c r="G267" s="23" t="s">
        <v>214</v>
      </c>
      <c r="I267" s="24" t="s">
        <v>204</v>
      </c>
      <c r="J267" s="26" t="s">
        <v>215</v>
      </c>
      <c r="K267" s="24" t="s">
        <v>204</v>
      </c>
      <c r="L267" s="26" t="s">
        <v>216</v>
      </c>
      <c r="M267" s="24">
        <v>6</v>
      </c>
      <c r="O267" s="27" t="s">
        <v>146</v>
      </c>
      <c r="AD267" s="27" t="s">
        <v>146</v>
      </c>
      <c r="AF267" s="23" t="s">
        <v>162</v>
      </c>
      <c r="AG267" s="23" t="s">
        <v>75</v>
      </c>
      <c r="AJ267" s="24">
        <v>2014</v>
      </c>
      <c r="AK267" s="30" t="str">
        <f t="shared" si="8"/>
        <v>RT Man</v>
      </c>
      <c r="AL267" s="27">
        <v>1136</v>
      </c>
      <c r="AN267" s="30" t="str">
        <f t="shared" si="9"/>
        <v>CT Man</v>
      </c>
      <c r="AO267" s="27">
        <v>1140</v>
      </c>
      <c r="AR267" s="27" t="s">
        <v>217</v>
      </c>
      <c r="AV267" s="26" t="s">
        <v>77</v>
      </c>
      <c r="AW267" s="26" t="s">
        <v>77</v>
      </c>
      <c r="AX267" s="26" t="s">
        <v>77</v>
      </c>
      <c r="AZ267" s="26" t="s">
        <v>77</v>
      </c>
      <c r="BC267" s="26" t="s">
        <v>77</v>
      </c>
    </row>
    <row r="268" spans="1:55" ht="11.7">
      <c r="A268" s="20">
        <v>267</v>
      </c>
      <c r="B268" s="21">
        <v>6136388</v>
      </c>
      <c r="C268" s="22" t="s">
        <v>213</v>
      </c>
      <c r="D268" s="21" t="s">
        <v>218</v>
      </c>
      <c r="E268" s="21" t="s">
        <v>219</v>
      </c>
      <c r="F268" s="23" t="s">
        <v>202</v>
      </c>
      <c r="G268" s="23" t="s">
        <v>214</v>
      </c>
      <c r="I268" s="24" t="s">
        <v>204</v>
      </c>
      <c r="J268" s="26" t="s">
        <v>220</v>
      </c>
      <c r="K268" s="24" t="s">
        <v>204</v>
      </c>
      <c r="L268" s="26" t="s">
        <v>216</v>
      </c>
      <c r="M268" s="24">
        <v>6</v>
      </c>
      <c r="O268" s="27" t="s">
        <v>146</v>
      </c>
      <c r="AD268" s="27" t="s">
        <v>146</v>
      </c>
      <c r="AF268" s="23" t="s">
        <v>162</v>
      </c>
      <c r="AG268" s="23" t="s">
        <v>75</v>
      </c>
      <c r="AJ268" s="24">
        <v>2014</v>
      </c>
      <c r="AK268" s="30" t="str">
        <f t="shared" si="8"/>
        <v>ZT Man</v>
      </c>
      <c r="AL268" s="27">
        <v>1251</v>
      </c>
      <c r="AN268" s="30" t="str">
        <f t="shared" si="9"/>
        <v>CT Man</v>
      </c>
      <c r="AO268" s="27">
        <v>1140</v>
      </c>
      <c r="AR268" s="27" t="s">
        <v>217</v>
      </c>
      <c r="AV268" s="26" t="s">
        <v>77</v>
      </c>
      <c r="AW268" s="26" t="s">
        <v>77</v>
      </c>
      <c r="AX268" s="26" t="s">
        <v>77</v>
      </c>
      <c r="AZ268" s="26" t="s">
        <v>77</v>
      </c>
      <c r="BC268" s="26" t="s">
        <v>77</v>
      </c>
    </row>
    <row r="269" spans="1:55" ht="11.7">
      <c r="A269" s="20">
        <v>268</v>
      </c>
      <c r="B269" s="21">
        <v>6136388</v>
      </c>
      <c r="C269" s="22" t="s">
        <v>213</v>
      </c>
      <c r="D269" s="21" t="s">
        <v>218</v>
      </c>
      <c r="E269" s="21" t="s">
        <v>219</v>
      </c>
      <c r="F269" s="23" t="s">
        <v>202</v>
      </c>
      <c r="G269" s="23" t="s">
        <v>214</v>
      </c>
      <c r="I269" s="24" t="s">
        <v>204</v>
      </c>
      <c r="J269" s="26" t="s">
        <v>221</v>
      </c>
      <c r="K269" s="24" t="s">
        <v>204</v>
      </c>
      <c r="L269" s="26" t="s">
        <v>222</v>
      </c>
      <c r="M269" s="24">
        <v>6</v>
      </c>
      <c r="O269" s="27" t="s">
        <v>146</v>
      </c>
      <c r="AD269" s="27" t="s">
        <v>146</v>
      </c>
      <c r="AF269" s="23" t="s">
        <v>162</v>
      </c>
      <c r="AG269" s="23" t="s">
        <v>75</v>
      </c>
      <c r="AJ269" s="24">
        <v>2014</v>
      </c>
      <c r="AK269" s="30" t="str">
        <f t="shared" si="8"/>
        <v>RT Mech</v>
      </c>
      <c r="AL269" s="27">
        <v>1123</v>
      </c>
      <c r="AN269" s="30" t="str">
        <f t="shared" si="9"/>
        <v>CT Mech</v>
      </c>
      <c r="AO269" s="27">
        <v>1122</v>
      </c>
      <c r="AR269" s="27" t="s">
        <v>217</v>
      </c>
      <c r="AV269" s="26" t="s">
        <v>77</v>
      </c>
      <c r="AW269" s="26" t="s">
        <v>77</v>
      </c>
      <c r="AX269" s="26" t="s">
        <v>77</v>
      </c>
      <c r="AZ269" s="26" t="s">
        <v>77</v>
      </c>
      <c r="BC269" s="26" t="s">
        <v>77</v>
      </c>
    </row>
    <row r="270" spans="1:55" ht="11.7">
      <c r="A270" s="20">
        <v>269</v>
      </c>
      <c r="B270" s="21">
        <f>INDEX(Refs!A:A,MATCH($C270,Refs!$I:$I,0))</f>
        <v>6136388</v>
      </c>
      <c r="C270" s="22" t="s">
        <v>213</v>
      </c>
      <c r="D270" s="21" t="s">
        <v>218</v>
      </c>
      <c r="E270" s="21" t="s">
        <v>219</v>
      </c>
      <c r="F270" s="23" t="s">
        <v>202</v>
      </c>
      <c r="G270" s="23" t="s">
        <v>214</v>
      </c>
      <c r="I270" s="24" t="s">
        <v>204</v>
      </c>
      <c r="J270" s="26" t="s">
        <v>223</v>
      </c>
      <c r="K270" s="24" t="s">
        <v>204</v>
      </c>
      <c r="L270" s="26" t="s">
        <v>222</v>
      </c>
      <c r="M270" s="24">
        <v>6</v>
      </c>
      <c r="O270" s="27" t="s">
        <v>146</v>
      </c>
      <c r="AD270" s="27" t="s">
        <v>146</v>
      </c>
      <c r="AF270" s="23" t="s">
        <v>162</v>
      </c>
      <c r="AG270" s="23" t="s">
        <v>75</v>
      </c>
      <c r="AJ270" s="24">
        <v>2014</v>
      </c>
      <c r="AK270" s="30" t="str">
        <f t="shared" si="8"/>
        <v>ZT Mech</v>
      </c>
      <c r="AL270" s="27">
        <v>1237</v>
      </c>
      <c r="AN270" s="30" t="str">
        <f t="shared" si="9"/>
        <v>CT Mech</v>
      </c>
      <c r="AO270" s="27">
        <v>1122</v>
      </c>
      <c r="AR270" s="27" t="s">
        <v>217</v>
      </c>
      <c r="AV270" s="26" t="s">
        <v>77</v>
      </c>
      <c r="AW270" s="26" t="s">
        <v>77</v>
      </c>
      <c r="AX270" s="26" t="s">
        <v>77</v>
      </c>
      <c r="AZ270" s="26" t="s">
        <v>77</v>
      </c>
      <c r="BC270" s="26" t="s">
        <v>77</v>
      </c>
    </row>
    <row r="271" spans="1:55" ht="11.7">
      <c r="A271" s="20">
        <v>270</v>
      </c>
      <c r="B271" s="21">
        <f>INDEX(Refs!A:A,MATCH($C271,Refs!$I:$I,0))</f>
        <v>6136388</v>
      </c>
      <c r="C271" s="22" t="s">
        <v>213</v>
      </c>
      <c r="D271" s="21" t="s">
        <v>218</v>
      </c>
      <c r="E271" s="21" t="s">
        <v>219</v>
      </c>
      <c r="F271" s="23" t="s">
        <v>202</v>
      </c>
      <c r="G271" s="23" t="s">
        <v>214</v>
      </c>
      <c r="I271" s="24" t="s">
        <v>204</v>
      </c>
      <c r="J271" s="26" t="s">
        <v>215</v>
      </c>
      <c r="K271" s="24" t="s">
        <v>204</v>
      </c>
      <c r="L271" s="26" t="s">
        <v>216</v>
      </c>
      <c r="M271" s="24">
        <v>6</v>
      </c>
      <c r="O271" s="27" t="s">
        <v>146</v>
      </c>
      <c r="AD271" s="27" t="s">
        <v>146</v>
      </c>
      <c r="AF271" s="23" t="s">
        <v>162</v>
      </c>
      <c r="AG271" s="23" t="s">
        <v>75</v>
      </c>
      <c r="AJ271" s="24">
        <v>2015</v>
      </c>
      <c r="AK271" s="30" t="str">
        <f t="shared" si="8"/>
        <v>RT Man</v>
      </c>
      <c r="AL271" s="27">
        <v>1137</v>
      </c>
      <c r="AN271" s="30" t="str">
        <f t="shared" si="9"/>
        <v>CT Man</v>
      </c>
      <c r="AO271" s="27">
        <v>1172</v>
      </c>
      <c r="AR271" s="27" t="s">
        <v>217</v>
      </c>
      <c r="AV271" s="26" t="s">
        <v>77</v>
      </c>
      <c r="AW271" s="26" t="s">
        <v>77</v>
      </c>
      <c r="AX271" s="26" t="s">
        <v>77</v>
      </c>
      <c r="AZ271" s="26" t="s">
        <v>77</v>
      </c>
      <c r="BC271" s="26" t="s">
        <v>77</v>
      </c>
    </row>
    <row r="272" spans="1:55" ht="11.7">
      <c r="A272" s="20">
        <v>271</v>
      </c>
      <c r="B272" s="21">
        <f>INDEX(Refs!A:A,MATCH($C272,Refs!$I:$I,0))</f>
        <v>6136388</v>
      </c>
      <c r="C272" s="22" t="s">
        <v>213</v>
      </c>
      <c r="D272" s="21" t="s">
        <v>218</v>
      </c>
      <c r="E272" s="21" t="s">
        <v>219</v>
      </c>
      <c r="F272" s="23" t="s">
        <v>202</v>
      </c>
      <c r="G272" s="23" t="s">
        <v>214</v>
      </c>
      <c r="I272" s="24" t="s">
        <v>204</v>
      </c>
      <c r="J272" s="26" t="s">
        <v>220</v>
      </c>
      <c r="K272" s="24" t="s">
        <v>204</v>
      </c>
      <c r="L272" s="26" t="s">
        <v>216</v>
      </c>
      <c r="M272" s="24">
        <v>6</v>
      </c>
      <c r="O272" s="27" t="s">
        <v>146</v>
      </c>
      <c r="AD272" s="27" t="s">
        <v>146</v>
      </c>
      <c r="AF272" s="23" t="s">
        <v>162</v>
      </c>
      <c r="AG272" s="23" t="s">
        <v>75</v>
      </c>
      <c r="AJ272" s="24">
        <v>2015</v>
      </c>
      <c r="AK272" s="30" t="str">
        <f t="shared" si="8"/>
        <v>ZT Man</v>
      </c>
      <c r="AL272" s="27">
        <v>1130</v>
      </c>
      <c r="AN272" s="30" t="str">
        <f t="shared" si="9"/>
        <v>CT Man</v>
      </c>
      <c r="AO272" s="27">
        <v>1172</v>
      </c>
      <c r="AR272" s="27" t="s">
        <v>217</v>
      </c>
      <c r="AV272" s="26" t="s">
        <v>77</v>
      </c>
      <c r="AW272" s="26" t="s">
        <v>77</v>
      </c>
      <c r="AX272" s="26" t="s">
        <v>77</v>
      </c>
      <c r="AZ272" s="26" t="s">
        <v>77</v>
      </c>
      <c r="BC272" s="26" t="s">
        <v>77</v>
      </c>
    </row>
    <row r="273" spans="1:55" ht="11.7">
      <c r="A273" s="20">
        <v>272</v>
      </c>
      <c r="B273" s="21">
        <v>6136388</v>
      </c>
      <c r="C273" s="22" t="s">
        <v>213</v>
      </c>
      <c r="D273" s="21" t="s">
        <v>218</v>
      </c>
      <c r="E273" s="21" t="s">
        <v>219</v>
      </c>
      <c r="F273" s="23" t="s">
        <v>202</v>
      </c>
      <c r="G273" s="23" t="s">
        <v>214</v>
      </c>
      <c r="I273" s="24" t="s">
        <v>204</v>
      </c>
      <c r="J273" s="26" t="s">
        <v>221</v>
      </c>
      <c r="K273" s="24" t="s">
        <v>204</v>
      </c>
      <c r="L273" s="26" t="s">
        <v>222</v>
      </c>
      <c r="M273" s="24">
        <v>6</v>
      </c>
      <c r="O273" s="27" t="s">
        <v>146</v>
      </c>
      <c r="AD273" s="27" t="s">
        <v>146</v>
      </c>
      <c r="AF273" s="23" t="s">
        <v>162</v>
      </c>
      <c r="AG273" s="23" t="s">
        <v>75</v>
      </c>
      <c r="AJ273" s="24">
        <v>2015</v>
      </c>
      <c r="AK273" s="30" t="str">
        <f t="shared" si="8"/>
        <v>RT Mech</v>
      </c>
      <c r="AL273" s="27">
        <v>1116</v>
      </c>
      <c r="AN273" s="30" t="str">
        <f t="shared" si="9"/>
        <v>CT Mech</v>
      </c>
      <c r="AO273" s="27">
        <v>1167</v>
      </c>
      <c r="AR273" s="27" t="s">
        <v>217</v>
      </c>
      <c r="AV273" s="26" t="s">
        <v>77</v>
      </c>
      <c r="AW273" s="26" t="s">
        <v>77</v>
      </c>
      <c r="AX273" s="26" t="s">
        <v>77</v>
      </c>
      <c r="AZ273" s="26" t="s">
        <v>77</v>
      </c>
      <c r="BC273" s="26" t="s">
        <v>77</v>
      </c>
    </row>
    <row r="274" spans="1:55" ht="11.7">
      <c r="A274" s="20">
        <v>273</v>
      </c>
      <c r="B274" s="21">
        <f>INDEX(Refs!A:A,MATCH($C273,Refs!$I:$I,0))</f>
        <v>6136388</v>
      </c>
      <c r="C274" s="22" t="s">
        <v>213</v>
      </c>
      <c r="D274" s="21" t="s">
        <v>218</v>
      </c>
      <c r="E274" s="21" t="s">
        <v>219</v>
      </c>
      <c r="F274" s="23" t="s">
        <v>202</v>
      </c>
      <c r="G274" s="23" t="s">
        <v>214</v>
      </c>
      <c r="I274" s="24" t="s">
        <v>204</v>
      </c>
      <c r="J274" s="26" t="s">
        <v>223</v>
      </c>
      <c r="K274" s="24" t="s">
        <v>204</v>
      </c>
      <c r="L274" s="26" t="s">
        <v>222</v>
      </c>
      <c r="M274" s="24">
        <v>6</v>
      </c>
      <c r="O274" s="27" t="s">
        <v>146</v>
      </c>
      <c r="AD274" s="27" t="s">
        <v>146</v>
      </c>
      <c r="AF274" s="23" t="s">
        <v>162</v>
      </c>
      <c r="AG274" s="23" t="s">
        <v>75</v>
      </c>
      <c r="AJ274" s="24">
        <v>2015</v>
      </c>
      <c r="AK274" s="30" t="str">
        <f t="shared" si="8"/>
        <v>ZT Mech</v>
      </c>
      <c r="AL274" s="27">
        <v>1104</v>
      </c>
      <c r="AN274" s="30" t="str">
        <f t="shared" si="9"/>
        <v>CT Mech</v>
      </c>
      <c r="AO274" s="27">
        <v>1167</v>
      </c>
      <c r="AR274" s="27" t="s">
        <v>217</v>
      </c>
      <c r="AV274" s="26" t="s">
        <v>77</v>
      </c>
      <c r="AW274" s="26" t="s">
        <v>77</v>
      </c>
      <c r="AX274" s="26" t="s">
        <v>77</v>
      </c>
      <c r="AZ274" s="26" t="s">
        <v>77</v>
      </c>
      <c r="BC274" s="26" t="s">
        <v>77</v>
      </c>
    </row>
    <row r="275" spans="1:55" ht="11.7">
      <c r="A275" s="20">
        <v>274</v>
      </c>
      <c r="B275" s="21">
        <v>6136388</v>
      </c>
      <c r="C275" s="22" t="s">
        <v>213</v>
      </c>
      <c r="D275" s="21" t="s">
        <v>218</v>
      </c>
      <c r="E275" s="21" t="s">
        <v>219</v>
      </c>
      <c r="F275" s="23" t="s">
        <v>202</v>
      </c>
      <c r="G275" s="23" t="s">
        <v>214</v>
      </c>
      <c r="I275" s="24" t="s">
        <v>204</v>
      </c>
      <c r="J275" s="26" t="s">
        <v>215</v>
      </c>
      <c r="K275" s="24" t="s">
        <v>204</v>
      </c>
      <c r="L275" s="26" t="s">
        <v>216</v>
      </c>
      <c r="M275" s="24">
        <v>6</v>
      </c>
      <c r="O275" s="27" t="s">
        <v>146</v>
      </c>
      <c r="AD275" s="27" t="s">
        <v>146</v>
      </c>
      <c r="AF275" s="23" t="s">
        <v>80</v>
      </c>
      <c r="AG275" s="23" t="s">
        <v>75</v>
      </c>
      <c r="AJ275" s="24">
        <v>2014</v>
      </c>
      <c r="AK275" s="30" t="str">
        <f t="shared" si="8"/>
        <v>RT Man</v>
      </c>
      <c r="AL275" s="27">
        <v>1185</v>
      </c>
      <c r="AN275" s="30" t="str">
        <f t="shared" si="9"/>
        <v>CT Man</v>
      </c>
      <c r="AO275" s="27">
        <v>1209</v>
      </c>
      <c r="AR275" s="27" t="s">
        <v>217</v>
      </c>
    </row>
    <row r="276" spans="1:55" ht="11.7">
      <c r="A276" s="20">
        <v>275</v>
      </c>
      <c r="B276" s="21">
        <v>6136388</v>
      </c>
      <c r="C276" s="22" t="s">
        <v>213</v>
      </c>
      <c r="D276" s="21" t="s">
        <v>218</v>
      </c>
      <c r="E276" s="21" t="s">
        <v>219</v>
      </c>
      <c r="F276" s="23" t="s">
        <v>202</v>
      </c>
      <c r="G276" s="23" t="s">
        <v>214</v>
      </c>
      <c r="I276" s="24" t="s">
        <v>204</v>
      </c>
      <c r="J276" s="26" t="s">
        <v>220</v>
      </c>
      <c r="K276" s="24" t="s">
        <v>204</v>
      </c>
      <c r="L276" s="26" t="s">
        <v>216</v>
      </c>
      <c r="M276" s="24">
        <v>6</v>
      </c>
      <c r="O276" s="27" t="s">
        <v>146</v>
      </c>
      <c r="AD276" s="27" t="s">
        <v>146</v>
      </c>
      <c r="AF276" s="23" t="s">
        <v>80</v>
      </c>
      <c r="AG276" s="23" t="s">
        <v>75</v>
      </c>
      <c r="AJ276" s="24">
        <v>2014</v>
      </c>
      <c r="AK276" s="30" t="str">
        <f t="shared" si="8"/>
        <v>ZT Man</v>
      </c>
      <c r="AL276" s="27">
        <v>1154</v>
      </c>
      <c r="AN276" s="30" t="str">
        <f t="shared" si="9"/>
        <v>CT Man</v>
      </c>
      <c r="AO276" s="27">
        <v>1209</v>
      </c>
      <c r="AR276" s="27" t="s">
        <v>217</v>
      </c>
    </row>
    <row r="277" spans="1:55" ht="11.7">
      <c r="A277" s="20">
        <v>276</v>
      </c>
      <c r="B277" s="21">
        <v>6136388</v>
      </c>
      <c r="C277" s="22" t="s">
        <v>213</v>
      </c>
      <c r="D277" s="21" t="s">
        <v>218</v>
      </c>
      <c r="E277" s="21" t="s">
        <v>219</v>
      </c>
      <c r="F277" s="23" t="s">
        <v>202</v>
      </c>
      <c r="G277" s="23" t="s">
        <v>214</v>
      </c>
      <c r="I277" s="24" t="s">
        <v>204</v>
      </c>
      <c r="J277" s="26" t="s">
        <v>221</v>
      </c>
      <c r="K277" s="24" t="s">
        <v>204</v>
      </c>
      <c r="L277" s="26" t="s">
        <v>222</v>
      </c>
      <c r="M277" s="24">
        <v>6</v>
      </c>
      <c r="O277" s="27" t="s">
        <v>146</v>
      </c>
      <c r="AD277" s="27" t="s">
        <v>146</v>
      </c>
      <c r="AF277" s="23" t="s">
        <v>80</v>
      </c>
      <c r="AG277" s="23" t="s">
        <v>75</v>
      </c>
      <c r="AJ277" s="24">
        <v>2014</v>
      </c>
      <c r="AK277" s="30" t="str">
        <f t="shared" si="8"/>
        <v>RT Mech</v>
      </c>
      <c r="AL277" s="27">
        <v>1333</v>
      </c>
      <c r="AN277" s="30" t="str">
        <f t="shared" si="9"/>
        <v>CT Mech</v>
      </c>
      <c r="AO277" s="27">
        <v>1329</v>
      </c>
      <c r="AR277" s="27" t="s">
        <v>217</v>
      </c>
    </row>
    <row r="278" spans="1:55" ht="11.7">
      <c r="A278" s="20">
        <v>277</v>
      </c>
      <c r="B278" s="21">
        <v>6136388</v>
      </c>
      <c r="C278" s="22" t="s">
        <v>213</v>
      </c>
      <c r="D278" s="21" t="s">
        <v>218</v>
      </c>
      <c r="E278" s="21" t="s">
        <v>219</v>
      </c>
      <c r="F278" s="23" t="s">
        <v>202</v>
      </c>
      <c r="G278" s="23" t="s">
        <v>214</v>
      </c>
      <c r="I278" s="24" t="s">
        <v>204</v>
      </c>
      <c r="J278" s="26" t="s">
        <v>223</v>
      </c>
      <c r="K278" s="24" t="s">
        <v>204</v>
      </c>
      <c r="L278" s="26" t="s">
        <v>222</v>
      </c>
      <c r="M278" s="24">
        <v>6</v>
      </c>
      <c r="O278" s="27" t="s">
        <v>146</v>
      </c>
      <c r="AD278" s="27" t="s">
        <v>146</v>
      </c>
      <c r="AF278" s="23" t="s">
        <v>80</v>
      </c>
      <c r="AG278" s="23" t="s">
        <v>75</v>
      </c>
      <c r="AJ278" s="24">
        <v>2014</v>
      </c>
      <c r="AK278" s="30" t="str">
        <f t="shared" si="8"/>
        <v>ZT Mech</v>
      </c>
      <c r="AL278" s="27">
        <v>1300</v>
      </c>
      <c r="AN278" s="30" t="str">
        <f t="shared" si="9"/>
        <v>CT Mech</v>
      </c>
      <c r="AO278" s="27">
        <v>1329</v>
      </c>
      <c r="AR278" s="27" t="s">
        <v>217</v>
      </c>
    </row>
    <row r="279" spans="1:55" ht="11.7">
      <c r="A279" s="20">
        <v>278</v>
      </c>
      <c r="B279" s="21">
        <v>6136388</v>
      </c>
      <c r="C279" s="22" t="s">
        <v>213</v>
      </c>
      <c r="D279" s="21" t="s">
        <v>218</v>
      </c>
      <c r="E279" s="21" t="s">
        <v>219</v>
      </c>
      <c r="F279" s="23" t="s">
        <v>202</v>
      </c>
      <c r="G279" s="23" t="s">
        <v>214</v>
      </c>
      <c r="I279" s="24" t="s">
        <v>204</v>
      </c>
      <c r="J279" s="26" t="s">
        <v>215</v>
      </c>
      <c r="K279" s="24" t="s">
        <v>204</v>
      </c>
      <c r="L279" s="26" t="s">
        <v>216</v>
      </c>
      <c r="M279" s="24">
        <v>6</v>
      </c>
      <c r="O279" s="27" t="s">
        <v>146</v>
      </c>
      <c r="AD279" s="27" t="s">
        <v>146</v>
      </c>
      <c r="AF279" s="23" t="s">
        <v>80</v>
      </c>
      <c r="AG279" s="23" t="s">
        <v>75</v>
      </c>
      <c r="AJ279" s="24">
        <v>2015</v>
      </c>
      <c r="AK279" s="30" t="str">
        <f t="shared" si="8"/>
        <v>RT Man</v>
      </c>
      <c r="AL279" s="27">
        <v>1172</v>
      </c>
      <c r="AN279" s="30" t="str">
        <f t="shared" si="9"/>
        <v>CT Man</v>
      </c>
      <c r="AO279" s="27">
        <v>1181</v>
      </c>
      <c r="AR279" s="27" t="s">
        <v>217</v>
      </c>
    </row>
    <row r="280" spans="1:55" ht="11.7">
      <c r="A280" s="20">
        <v>279</v>
      </c>
      <c r="B280" s="21">
        <v>6136388</v>
      </c>
      <c r="C280" s="22" t="s">
        <v>213</v>
      </c>
      <c r="D280" s="21" t="s">
        <v>218</v>
      </c>
      <c r="E280" s="21" t="s">
        <v>219</v>
      </c>
      <c r="F280" s="23" t="s">
        <v>202</v>
      </c>
      <c r="G280" s="23" t="s">
        <v>214</v>
      </c>
      <c r="I280" s="24" t="s">
        <v>204</v>
      </c>
      <c r="J280" s="26" t="s">
        <v>220</v>
      </c>
      <c r="K280" s="24" t="s">
        <v>204</v>
      </c>
      <c r="L280" s="26" t="s">
        <v>216</v>
      </c>
      <c r="M280" s="24">
        <v>6</v>
      </c>
      <c r="O280" s="27" t="s">
        <v>146</v>
      </c>
      <c r="AD280" s="27" t="s">
        <v>146</v>
      </c>
      <c r="AF280" s="23" t="s">
        <v>80</v>
      </c>
      <c r="AG280" s="23" t="s">
        <v>75</v>
      </c>
      <c r="AJ280" s="24">
        <v>2015</v>
      </c>
      <c r="AK280" s="30" t="str">
        <f t="shared" si="8"/>
        <v>ZT Man</v>
      </c>
      <c r="AL280" s="27">
        <v>1132</v>
      </c>
      <c r="AN280" s="30" t="str">
        <f t="shared" si="9"/>
        <v>CT Man</v>
      </c>
      <c r="AO280" s="27">
        <v>1181</v>
      </c>
      <c r="AR280" s="27" t="s">
        <v>217</v>
      </c>
    </row>
    <row r="281" spans="1:55" ht="11.7">
      <c r="A281" s="20">
        <v>280</v>
      </c>
      <c r="B281" s="21">
        <v>6136388</v>
      </c>
      <c r="C281" s="22" t="s">
        <v>213</v>
      </c>
      <c r="D281" s="21" t="s">
        <v>218</v>
      </c>
      <c r="E281" s="21" t="s">
        <v>219</v>
      </c>
      <c r="F281" s="23" t="s">
        <v>202</v>
      </c>
      <c r="G281" s="23" t="s">
        <v>214</v>
      </c>
      <c r="I281" s="24" t="s">
        <v>204</v>
      </c>
      <c r="J281" s="26" t="s">
        <v>221</v>
      </c>
      <c r="K281" s="24" t="s">
        <v>204</v>
      </c>
      <c r="L281" s="26" t="s">
        <v>222</v>
      </c>
      <c r="M281" s="24">
        <v>6</v>
      </c>
      <c r="O281" s="27" t="s">
        <v>146</v>
      </c>
      <c r="AD281" s="27" t="s">
        <v>146</v>
      </c>
      <c r="AF281" s="23" t="s">
        <v>80</v>
      </c>
      <c r="AG281" s="23" t="s">
        <v>75</v>
      </c>
      <c r="AJ281" s="24">
        <v>2015</v>
      </c>
      <c r="AK281" s="30" t="str">
        <f t="shared" si="8"/>
        <v>RT Mech</v>
      </c>
      <c r="AL281" s="27">
        <v>1333</v>
      </c>
      <c r="AN281" s="30" t="str">
        <f t="shared" si="9"/>
        <v>CT Mech</v>
      </c>
      <c r="AO281" s="27">
        <v>1331</v>
      </c>
      <c r="AR281" s="27" t="s">
        <v>217</v>
      </c>
    </row>
    <row r="282" spans="1:55" ht="11.7">
      <c r="A282" s="20">
        <v>281</v>
      </c>
      <c r="B282" s="21">
        <v>6136388</v>
      </c>
      <c r="C282" s="22" t="s">
        <v>213</v>
      </c>
      <c r="D282" s="21" t="s">
        <v>218</v>
      </c>
      <c r="E282" s="21" t="s">
        <v>219</v>
      </c>
      <c r="F282" s="23" t="s">
        <v>202</v>
      </c>
      <c r="G282" s="23" t="s">
        <v>214</v>
      </c>
      <c r="I282" s="24" t="s">
        <v>204</v>
      </c>
      <c r="J282" s="26" t="s">
        <v>223</v>
      </c>
      <c r="K282" s="24" t="s">
        <v>204</v>
      </c>
      <c r="L282" s="26" t="s">
        <v>222</v>
      </c>
      <c r="M282" s="24">
        <v>6</v>
      </c>
      <c r="O282" s="27" t="s">
        <v>146</v>
      </c>
      <c r="AD282" s="27" t="s">
        <v>146</v>
      </c>
      <c r="AF282" s="23" t="s">
        <v>80</v>
      </c>
      <c r="AG282" s="23" t="s">
        <v>75</v>
      </c>
      <c r="AJ282" s="24">
        <v>2015</v>
      </c>
      <c r="AK282" s="30" t="str">
        <f t="shared" si="8"/>
        <v>ZT Mech</v>
      </c>
      <c r="AL282" s="27">
        <v>1282</v>
      </c>
      <c r="AN282" s="30" t="str">
        <f t="shared" si="9"/>
        <v>CT Mech</v>
      </c>
      <c r="AO282" s="27">
        <v>1331</v>
      </c>
      <c r="AR282" s="27" t="s">
        <v>217</v>
      </c>
    </row>
    <row r="283" spans="1:55" ht="11.7">
      <c r="A283" s="20">
        <v>282</v>
      </c>
      <c r="B283" s="21">
        <v>6136388</v>
      </c>
      <c r="C283" s="22" t="s">
        <v>213</v>
      </c>
      <c r="D283" s="21" t="s">
        <v>218</v>
      </c>
      <c r="E283" s="21" t="s">
        <v>219</v>
      </c>
      <c r="F283" s="23" t="s">
        <v>202</v>
      </c>
      <c r="G283" s="23" t="s">
        <v>214</v>
      </c>
      <c r="I283" s="24" t="s">
        <v>204</v>
      </c>
      <c r="J283" s="26" t="s">
        <v>215</v>
      </c>
      <c r="K283" s="24" t="s">
        <v>204</v>
      </c>
      <c r="L283" s="26" t="s">
        <v>216</v>
      </c>
      <c r="M283" s="24">
        <v>6</v>
      </c>
      <c r="O283" s="27" t="s">
        <v>146</v>
      </c>
      <c r="AD283" s="27" t="s">
        <v>146</v>
      </c>
      <c r="AF283" s="23" t="s">
        <v>65</v>
      </c>
      <c r="AG283" s="23" t="s">
        <v>75</v>
      </c>
      <c r="AJ283" s="24">
        <v>2014</v>
      </c>
      <c r="AK283" s="30" t="str">
        <f t="shared" si="8"/>
        <v>RT Man</v>
      </c>
      <c r="AL283" s="27">
        <v>49</v>
      </c>
      <c r="AN283" s="30" t="str">
        <f t="shared" si="9"/>
        <v>CT Man</v>
      </c>
      <c r="AO283" s="27">
        <v>69</v>
      </c>
      <c r="AR283" s="27" t="s">
        <v>217</v>
      </c>
      <c r="AV283" s="26" t="s">
        <v>77</v>
      </c>
      <c r="AW283" s="26" t="s">
        <v>77</v>
      </c>
      <c r="AX283" s="26" t="s">
        <v>77</v>
      </c>
      <c r="AZ283" s="26" t="s">
        <v>77</v>
      </c>
      <c r="BC283" s="26" t="s">
        <v>77</v>
      </c>
    </row>
    <row r="284" spans="1:55" ht="11.7">
      <c r="A284" s="20">
        <v>283</v>
      </c>
      <c r="B284" s="21">
        <v>6136388</v>
      </c>
      <c r="C284" s="22" t="s">
        <v>213</v>
      </c>
      <c r="D284" s="21" t="s">
        <v>218</v>
      </c>
      <c r="E284" s="21" t="s">
        <v>219</v>
      </c>
      <c r="F284" s="23" t="s">
        <v>202</v>
      </c>
      <c r="G284" s="23" t="s">
        <v>214</v>
      </c>
      <c r="I284" s="24" t="s">
        <v>204</v>
      </c>
      <c r="J284" s="26" t="s">
        <v>220</v>
      </c>
      <c r="K284" s="24" t="s">
        <v>204</v>
      </c>
      <c r="L284" s="26" t="s">
        <v>216</v>
      </c>
      <c r="M284" s="24">
        <v>6</v>
      </c>
      <c r="O284" s="27" t="s">
        <v>146</v>
      </c>
      <c r="AD284" s="27" t="s">
        <v>146</v>
      </c>
      <c r="AF284" s="23" t="s">
        <v>65</v>
      </c>
      <c r="AG284" s="23" t="s">
        <v>75</v>
      </c>
      <c r="AJ284" s="24">
        <v>2014</v>
      </c>
      <c r="AK284" s="30" t="str">
        <f t="shared" si="8"/>
        <v>ZT Man</v>
      </c>
      <c r="AL284" s="27">
        <v>-97</v>
      </c>
      <c r="AN284" s="30" t="str">
        <f t="shared" si="9"/>
        <v>CT Man</v>
      </c>
      <c r="AO284" s="27">
        <v>69</v>
      </c>
      <c r="AR284" s="27" t="s">
        <v>217</v>
      </c>
      <c r="AV284" s="26" t="s">
        <v>77</v>
      </c>
      <c r="AW284" s="26" t="s">
        <v>77</v>
      </c>
      <c r="AX284" s="26" t="s">
        <v>77</v>
      </c>
      <c r="AZ284" s="26" t="s">
        <v>77</v>
      </c>
      <c r="BC284" s="26" t="s">
        <v>77</v>
      </c>
    </row>
    <row r="285" spans="1:55" ht="11.7">
      <c r="A285" s="20">
        <v>284</v>
      </c>
      <c r="B285" s="21">
        <v>6136388</v>
      </c>
      <c r="C285" s="22" t="s">
        <v>213</v>
      </c>
      <c r="D285" s="21" t="s">
        <v>218</v>
      </c>
      <c r="E285" s="21" t="s">
        <v>219</v>
      </c>
      <c r="F285" s="23" t="s">
        <v>202</v>
      </c>
      <c r="G285" s="23" t="s">
        <v>214</v>
      </c>
      <c r="I285" s="24" t="s">
        <v>204</v>
      </c>
      <c r="J285" s="26" t="s">
        <v>221</v>
      </c>
      <c r="K285" s="24" t="s">
        <v>204</v>
      </c>
      <c r="L285" s="26" t="s">
        <v>222</v>
      </c>
      <c r="M285" s="24">
        <v>6</v>
      </c>
      <c r="O285" s="27" t="s">
        <v>146</v>
      </c>
      <c r="AD285" s="27" t="s">
        <v>146</v>
      </c>
      <c r="AF285" s="23" t="s">
        <v>65</v>
      </c>
      <c r="AG285" s="23" t="s">
        <v>75</v>
      </c>
      <c r="AJ285" s="24">
        <v>2014</v>
      </c>
      <c r="AK285" s="30" t="str">
        <f t="shared" si="8"/>
        <v>RT Mech</v>
      </c>
      <c r="AL285" s="27">
        <v>196</v>
      </c>
      <c r="AN285" s="30" t="str">
        <f t="shared" si="9"/>
        <v>CT Mech</v>
      </c>
      <c r="AO285" s="27">
        <v>157</v>
      </c>
      <c r="AR285" s="27" t="s">
        <v>217</v>
      </c>
      <c r="AV285" s="26" t="s">
        <v>77</v>
      </c>
      <c r="AW285" s="26" t="s">
        <v>77</v>
      </c>
      <c r="AX285" s="26" t="s">
        <v>77</v>
      </c>
      <c r="AZ285" s="26" t="s">
        <v>77</v>
      </c>
      <c r="BC285" s="26" t="s">
        <v>77</v>
      </c>
    </row>
    <row r="286" spans="1:55" ht="11.7">
      <c r="A286" s="20">
        <v>285</v>
      </c>
      <c r="B286" s="21">
        <v>6136388</v>
      </c>
      <c r="C286" s="22" t="s">
        <v>213</v>
      </c>
      <c r="D286" s="21" t="s">
        <v>218</v>
      </c>
      <c r="E286" s="21" t="s">
        <v>219</v>
      </c>
      <c r="F286" s="23" t="s">
        <v>202</v>
      </c>
      <c r="G286" s="23" t="s">
        <v>214</v>
      </c>
      <c r="I286" s="24" t="s">
        <v>204</v>
      </c>
      <c r="J286" s="26" t="s">
        <v>223</v>
      </c>
      <c r="K286" s="24" t="s">
        <v>204</v>
      </c>
      <c r="L286" s="26" t="s">
        <v>222</v>
      </c>
      <c r="M286" s="24">
        <v>6</v>
      </c>
      <c r="O286" s="27" t="s">
        <v>146</v>
      </c>
      <c r="AD286" s="27" t="s">
        <v>146</v>
      </c>
      <c r="AF286" s="23" t="s">
        <v>65</v>
      </c>
      <c r="AG286" s="23" t="s">
        <v>75</v>
      </c>
      <c r="AJ286" s="24">
        <v>2014</v>
      </c>
      <c r="AK286" s="30" t="str">
        <f t="shared" si="8"/>
        <v>ZT Mech</v>
      </c>
      <c r="AL286" s="27">
        <v>170</v>
      </c>
      <c r="AN286" s="30" t="str">
        <f t="shared" si="9"/>
        <v>CT Mech</v>
      </c>
      <c r="AO286" s="27">
        <v>157</v>
      </c>
      <c r="AR286" s="27" t="s">
        <v>217</v>
      </c>
      <c r="AV286" s="26" t="s">
        <v>77</v>
      </c>
      <c r="AW286" s="26" t="s">
        <v>77</v>
      </c>
      <c r="AX286" s="26" t="s">
        <v>77</v>
      </c>
      <c r="AZ286" s="26" t="s">
        <v>77</v>
      </c>
      <c r="BC286" s="26" t="s">
        <v>77</v>
      </c>
    </row>
    <row r="287" spans="1:55" ht="11.7">
      <c r="A287" s="20">
        <v>286</v>
      </c>
      <c r="B287" s="21">
        <v>6136388</v>
      </c>
      <c r="C287" s="22" t="s">
        <v>213</v>
      </c>
      <c r="D287" s="21" t="s">
        <v>218</v>
      </c>
      <c r="E287" s="21" t="s">
        <v>219</v>
      </c>
      <c r="F287" s="23" t="s">
        <v>202</v>
      </c>
      <c r="G287" s="23" t="s">
        <v>214</v>
      </c>
      <c r="I287" s="24" t="s">
        <v>204</v>
      </c>
      <c r="J287" s="26" t="s">
        <v>215</v>
      </c>
      <c r="K287" s="24" t="s">
        <v>204</v>
      </c>
      <c r="L287" s="26" t="s">
        <v>216</v>
      </c>
      <c r="M287" s="24">
        <v>6</v>
      </c>
      <c r="O287" s="27" t="s">
        <v>146</v>
      </c>
      <c r="AD287" s="27" t="s">
        <v>146</v>
      </c>
      <c r="AF287" s="23" t="s">
        <v>65</v>
      </c>
      <c r="AG287" s="23" t="s">
        <v>75</v>
      </c>
      <c r="AJ287" s="24">
        <v>2015</v>
      </c>
      <c r="AK287" s="30" t="str">
        <f t="shared" si="8"/>
        <v>RT Man</v>
      </c>
      <c r="AL287" s="27">
        <v>49</v>
      </c>
      <c r="AN287" s="30" t="str">
        <f t="shared" si="9"/>
        <v>CT Man</v>
      </c>
      <c r="AO287" s="27">
        <v>59</v>
      </c>
      <c r="AR287" s="27" t="s">
        <v>217</v>
      </c>
      <c r="AV287" s="26" t="s">
        <v>77</v>
      </c>
      <c r="AW287" s="26" t="s">
        <v>77</v>
      </c>
      <c r="AX287" s="26" t="s">
        <v>77</v>
      </c>
      <c r="AZ287" s="26" t="s">
        <v>77</v>
      </c>
      <c r="BC287" s="26" t="s">
        <v>77</v>
      </c>
    </row>
    <row r="288" spans="1:55" ht="11.7">
      <c r="A288" s="20">
        <v>287</v>
      </c>
      <c r="B288" s="21">
        <v>6136388</v>
      </c>
      <c r="C288" s="22" t="s">
        <v>213</v>
      </c>
      <c r="D288" s="21" t="s">
        <v>218</v>
      </c>
      <c r="E288" s="21" t="s">
        <v>219</v>
      </c>
      <c r="F288" s="23" t="s">
        <v>202</v>
      </c>
      <c r="G288" s="23" t="s">
        <v>214</v>
      </c>
      <c r="I288" s="24" t="s">
        <v>204</v>
      </c>
      <c r="J288" s="26" t="s">
        <v>220</v>
      </c>
      <c r="K288" s="24" t="s">
        <v>204</v>
      </c>
      <c r="L288" s="26" t="s">
        <v>216</v>
      </c>
      <c r="M288" s="24">
        <v>6</v>
      </c>
      <c r="O288" s="27" t="s">
        <v>146</v>
      </c>
      <c r="AD288" s="27" t="s">
        <v>146</v>
      </c>
      <c r="AF288" s="23" t="s">
        <v>65</v>
      </c>
      <c r="AG288" s="23" t="s">
        <v>75</v>
      </c>
      <c r="AJ288" s="24">
        <v>2015</v>
      </c>
      <c r="AK288" s="30" t="str">
        <f t="shared" si="8"/>
        <v>ZT Man</v>
      </c>
      <c r="AL288" s="27">
        <v>-105</v>
      </c>
      <c r="AN288" s="30" t="str">
        <f t="shared" si="9"/>
        <v>CT Man</v>
      </c>
      <c r="AO288" s="27">
        <v>59</v>
      </c>
      <c r="AR288" s="27" t="s">
        <v>217</v>
      </c>
      <c r="AV288" s="26" t="s">
        <v>77</v>
      </c>
      <c r="AW288" s="26" t="s">
        <v>77</v>
      </c>
      <c r="AX288" s="26" t="s">
        <v>77</v>
      </c>
      <c r="AZ288" s="26" t="s">
        <v>77</v>
      </c>
      <c r="BC288" s="26" t="s">
        <v>77</v>
      </c>
    </row>
    <row r="289" spans="1:55" ht="11.7">
      <c r="A289" s="20">
        <v>288</v>
      </c>
      <c r="B289" s="21">
        <v>6136388</v>
      </c>
      <c r="C289" s="22" t="s">
        <v>213</v>
      </c>
      <c r="D289" s="21" t="s">
        <v>218</v>
      </c>
      <c r="E289" s="21" t="s">
        <v>219</v>
      </c>
      <c r="F289" s="23" t="s">
        <v>202</v>
      </c>
      <c r="G289" s="23" t="s">
        <v>214</v>
      </c>
      <c r="I289" s="24" t="s">
        <v>204</v>
      </c>
      <c r="J289" s="26" t="s">
        <v>221</v>
      </c>
      <c r="K289" s="24" t="s">
        <v>204</v>
      </c>
      <c r="L289" s="26" t="s">
        <v>222</v>
      </c>
      <c r="M289" s="24">
        <v>6</v>
      </c>
      <c r="O289" s="27" t="s">
        <v>146</v>
      </c>
      <c r="AD289" s="27" t="s">
        <v>146</v>
      </c>
      <c r="AF289" s="23" t="s">
        <v>65</v>
      </c>
      <c r="AG289" s="23" t="s">
        <v>75</v>
      </c>
      <c r="AJ289" s="24">
        <v>2015</v>
      </c>
      <c r="AK289" s="30" t="str">
        <f t="shared" si="8"/>
        <v>RT Mech</v>
      </c>
      <c r="AL289" s="27">
        <v>217</v>
      </c>
      <c r="AN289" s="30" t="str">
        <f t="shared" si="9"/>
        <v>CT Mech</v>
      </c>
      <c r="AO289" s="27">
        <v>164</v>
      </c>
      <c r="AR289" s="27" t="s">
        <v>217</v>
      </c>
      <c r="AV289" s="26" t="s">
        <v>77</v>
      </c>
      <c r="AW289" s="26" t="s">
        <v>77</v>
      </c>
      <c r="AX289" s="26" t="s">
        <v>77</v>
      </c>
      <c r="AZ289" s="26" t="s">
        <v>77</v>
      </c>
      <c r="BC289" s="26" t="s">
        <v>77</v>
      </c>
    </row>
    <row r="290" spans="1:55" ht="11.7">
      <c r="A290" s="20">
        <v>289</v>
      </c>
      <c r="B290" s="21">
        <v>6136388</v>
      </c>
      <c r="C290" s="22" t="s">
        <v>213</v>
      </c>
      <c r="D290" s="21" t="s">
        <v>218</v>
      </c>
      <c r="E290" s="21" t="s">
        <v>219</v>
      </c>
      <c r="F290" s="23" t="s">
        <v>202</v>
      </c>
      <c r="G290" s="23" t="s">
        <v>214</v>
      </c>
      <c r="I290" s="24" t="s">
        <v>204</v>
      </c>
      <c r="J290" s="26" t="s">
        <v>223</v>
      </c>
      <c r="K290" s="24" t="s">
        <v>204</v>
      </c>
      <c r="L290" s="26" t="s">
        <v>222</v>
      </c>
      <c r="M290" s="24">
        <v>6</v>
      </c>
      <c r="O290" s="27" t="s">
        <v>146</v>
      </c>
      <c r="AD290" s="27" t="s">
        <v>146</v>
      </c>
      <c r="AF290" s="23" t="s">
        <v>65</v>
      </c>
      <c r="AG290" s="23" t="s">
        <v>75</v>
      </c>
      <c r="AJ290" s="24">
        <v>2015</v>
      </c>
      <c r="AK290" s="30" t="str">
        <f t="shared" si="8"/>
        <v>ZT Mech</v>
      </c>
      <c r="AL290" s="27">
        <v>178</v>
      </c>
      <c r="AN290" s="30" t="str">
        <f t="shared" si="9"/>
        <v>CT Mech</v>
      </c>
      <c r="AO290" s="27">
        <v>164</v>
      </c>
      <c r="AR290" s="27" t="s">
        <v>217</v>
      </c>
      <c r="AV290" s="26" t="s">
        <v>77</v>
      </c>
      <c r="AW290" s="26" t="s">
        <v>77</v>
      </c>
      <c r="AX290" s="26" t="s">
        <v>77</v>
      </c>
      <c r="AZ290" s="26" t="s">
        <v>77</v>
      </c>
      <c r="BC290" s="26" t="s">
        <v>77</v>
      </c>
    </row>
    <row r="291" spans="1:55" ht="11.7">
      <c r="A291" s="20">
        <v>290</v>
      </c>
      <c r="B291" s="21" t="e">
        <f>INDEX(Refs!A:A,MATCH($C291,Refs!$I:$I,0))</f>
        <v>#N/A</v>
      </c>
      <c r="D291" s="21" t="e">
        <f>INDEX(Refs!L:L,MATCH($C291,Refs!$I:$I,0))</f>
        <v>#N/A</v>
      </c>
      <c r="E291" s="21" t="e">
        <f>INDEX(Refs!S:S,MATCH($C291,Refs!$I:$I,0))</f>
        <v>#N/A</v>
      </c>
      <c r="AK291" s="30">
        <f t="shared" si="8"/>
        <v>0</v>
      </c>
      <c r="AN291" s="30">
        <f t="shared" si="9"/>
        <v>0</v>
      </c>
    </row>
    <row r="292" spans="1:55" ht="11.7">
      <c r="A292" s="20">
        <v>291</v>
      </c>
      <c r="B292" s="21">
        <f>INDEX(Refs!A:A,MATCH($C292,Refs!$I:$I,0))</f>
        <v>6134226</v>
      </c>
      <c r="C292" s="22" t="s">
        <v>224</v>
      </c>
      <c r="D292" s="21" t="s">
        <v>225</v>
      </c>
      <c r="E292" s="21" t="s">
        <v>226</v>
      </c>
      <c r="F292" s="23" t="s">
        <v>69</v>
      </c>
      <c r="G292" s="23" t="s">
        <v>227</v>
      </c>
      <c r="I292" s="24" t="s">
        <v>71</v>
      </c>
      <c r="J292" s="26" t="s">
        <v>228</v>
      </c>
      <c r="K292" s="24" t="s">
        <v>71</v>
      </c>
      <c r="L292" s="26" t="s">
        <v>173</v>
      </c>
      <c r="M292" s="24">
        <v>3</v>
      </c>
      <c r="P292" s="27" t="s">
        <v>146</v>
      </c>
      <c r="AF292" s="23" t="s">
        <v>80</v>
      </c>
      <c r="AG292" s="23" t="s">
        <v>133</v>
      </c>
      <c r="AJ292" s="24" t="s">
        <v>229</v>
      </c>
      <c r="AK292" s="30" t="s">
        <v>228</v>
      </c>
      <c r="AL292" s="27">
        <v>114000</v>
      </c>
      <c r="AN292" s="30" t="s">
        <v>173</v>
      </c>
      <c r="AO292" s="27">
        <v>10200</v>
      </c>
      <c r="AR292" s="27" t="s">
        <v>105</v>
      </c>
    </row>
    <row r="293" spans="1:55" ht="11.7">
      <c r="A293" s="20">
        <v>292</v>
      </c>
      <c r="B293" s="21">
        <v>6134226</v>
      </c>
      <c r="C293" s="22" t="s">
        <v>224</v>
      </c>
      <c r="D293" s="21" t="s">
        <v>225</v>
      </c>
      <c r="E293" s="21" t="s">
        <v>226</v>
      </c>
      <c r="F293" s="23" t="s">
        <v>69</v>
      </c>
      <c r="G293" s="23" t="s">
        <v>227</v>
      </c>
      <c r="I293" s="24" t="s">
        <v>71</v>
      </c>
      <c r="J293" s="26" t="s">
        <v>230</v>
      </c>
      <c r="K293" s="24" t="s">
        <v>71</v>
      </c>
      <c r="L293" s="26" t="s">
        <v>173</v>
      </c>
      <c r="M293" s="24">
        <v>3</v>
      </c>
      <c r="P293" s="27" t="s">
        <v>146</v>
      </c>
      <c r="AF293" s="23" t="s">
        <v>80</v>
      </c>
      <c r="AG293" s="23" t="s">
        <v>133</v>
      </c>
      <c r="AJ293" s="24" t="s">
        <v>229</v>
      </c>
      <c r="AK293" s="30" t="s">
        <v>230</v>
      </c>
      <c r="AL293" s="27">
        <v>112000</v>
      </c>
      <c r="AN293" s="30" t="s">
        <v>173</v>
      </c>
      <c r="AO293" s="27">
        <v>10200</v>
      </c>
      <c r="AR293" s="27" t="s">
        <v>105</v>
      </c>
    </row>
    <row r="294" spans="1:55" ht="11.7">
      <c r="A294" s="20">
        <v>293</v>
      </c>
      <c r="B294" s="21">
        <v>6134226</v>
      </c>
      <c r="C294" s="22" t="s">
        <v>224</v>
      </c>
      <c r="D294" s="21" t="s">
        <v>225</v>
      </c>
      <c r="E294" s="21" t="s">
        <v>226</v>
      </c>
      <c r="F294" s="23" t="s">
        <v>69</v>
      </c>
      <c r="G294" s="23" t="s">
        <v>227</v>
      </c>
      <c r="I294" s="24" t="s">
        <v>71</v>
      </c>
      <c r="J294" s="26" t="s">
        <v>231</v>
      </c>
      <c r="K294" s="24" t="s">
        <v>71</v>
      </c>
      <c r="L294" s="26" t="s">
        <v>173</v>
      </c>
      <c r="M294" s="24">
        <v>3</v>
      </c>
      <c r="P294" s="27" t="s">
        <v>146</v>
      </c>
      <c r="AF294" s="23" t="s">
        <v>80</v>
      </c>
      <c r="AG294" s="23" t="s">
        <v>133</v>
      </c>
      <c r="AJ294" s="24" t="s">
        <v>229</v>
      </c>
      <c r="AK294" s="30" t="s">
        <v>231</v>
      </c>
      <c r="AL294" s="27">
        <v>104000</v>
      </c>
      <c r="AN294" s="30" t="s">
        <v>173</v>
      </c>
      <c r="AO294" s="27">
        <v>10200</v>
      </c>
      <c r="AR294" s="27" t="s">
        <v>105</v>
      </c>
    </row>
    <row r="295" spans="1:55" ht="11.7">
      <c r="A295" s="20">
        <v>294</v>
      </c>
      <c r="B295" s="21">
        <v>6134226</v>
      </c>
      <c r="C295" s="22" t="s">
        <v>224</v>
      </c>
      <c r="D295" s="21" t="s">
        <v>225</v>
      </c>
      <c r="E295" s="21" t="s">
        <v>226</v>
      </c>
      <c r="F295" s="23" t="s">
        <v>69</v>
      </c>
      <c r="G295" s="23" t="s">
        <v>227</v>
      </c>
      <c r="I295" s="24" t="s">
        <v>71</v>
      </c>
      <c r="J295" s="26" t="s">
        <v>232</v>
      </c>
      <c r="K295" s="24" t="s">
        <v>71</v>
      </c>
      <c r="L295" s="26" t="s">
        <v>173</v>
      </c>
      <c r="M295" s="24">
        <v>3</v>
      </c>
      <c r="P295" s="27" t="s">
        <v>146</v>
      </c>
      <c r="AF295" s="23" t="s">
        <v>80</v>
      </c>
      <c r="AG295" s="23" t="s">
        <v>133</v>
      </c>
      <c r="AJ295" s="24" t="s">
        <v>229</v>
      </c>
      <c r="AK295" s="30" t="s">
        <v>232</v>
      </c>
      <c r="AL295" s="27">
        <v>114000</v>
      </c>
      <c r="AN295" s="30" t="s">
        <v>173</v>
      </c>
      <c r="AO295" s="27">
        <v>10200</v>
      </c>
      <c r="AR295" s="27" t="s">
        <v>105</v>
      </c>
    </row>
    <row r="296" spans="1:55" ht="11.7">
      <c r="A296" s="20">
        <v>295</v>
      </c>
      <c r="B296" s="21">
        <v>6134226</v>
      </c>
      <c r="C296" s="22" t="s">
        <v>224</v>
      </c>
      <c r="D296" s="21" t="s">
        <v>225</v>
      </c>
      <c r="E296" s="21" t="s">
        <v>226</v>
      </c>
      <c r="F296" s="23" t="s">
        <v>69</v>
      </c>
      <c r="G296" s="23" t="s">
        <v>227</v>
      </c>
      <c r="I296" s="24" t="s">
        <v>71</v>
      </c>
      <c r="J296" s="26" t="s">
        <v>233</v>
      </c>
      <c r="K296" s="24" t="s">
        <v>71</v>
      </c>
      <c r="L296" s="26" t="s">
        <v>173</v>
      </c>
      <c r="M296" s="24">
        <v>3</v>
      </c>
      <c r="P296" s="27" t="s">
        <v>146</v>
      </c>
      <c r="AF296" s="23" t="s">
        <v>80</v>
      </c>
      <c r="AG296" s="23" t="s">
        <v>133</v>
      </c>
      <c r="AJ296" s="24" t="s">
        <v>229</v>
      </c>
      <c r="AK296" s="30" t="s">
        <v>233</v>
      </c>
      <c r="AL296" s="27">
        <v>107000</v>
      </c>
      <c r="AN296" s="30" t="s">
        <v>173</v>
      </c>
      <c r="AO296" s="27">
        <v>10200</v>
      </c>
      <c r="AR296" s="27" t="s">
        <v>105</v>
      </c>
    </row>
    <row r="297" spans="1:55" ht="11.7">
      <c r="A297" s="20">
        <v>296</v>
      </c>
      <c r="B297" s="21">
        <v>6134226</v>
      </c>
      <c r="C297" s="22" t="s">
        <v>224</v>
      </c>
      <c r="D297" s="21" t="s">
        <v>225</v>
      </c>
      <c r="E297" s="21" t="s">
        <v>226</v>
      </c>
      <c r="F297" s="23" t="s">
        <v>69</v>
      </c>
      <c r="G297" s="23" t="s">
        <v>227</v>
      </c>
      <c r="I297" s="24" t="s">
        <v>71</v>
      </c>
      <c r="J297" s="26" t="s">
        <v>228</v>
      </c>
      <c r="K297" s="24" t="s">
        <v>71</v>
      </c>
      <c r="L297" s="26" t="s">
        <v>173</v>
      </c>
      <c r="M297" s="24">
        <v>3</v>
      </c>
      <c r="P297" s="27" t="s">
        <v>146</v>
      </c>
      <c r="AF297" s="23" t="s">
        <v>65</v>
      </c>
      <c r="AG297" s="23" t="s">
        <v>133</v>
      </c>
      <c r="AJ297" s="24" t="s">
        <v>229</v>
      </c>
      <c r="AK297" s="30" t="s">
        <v>228</v>
      </c>
      <c r="AL297" s="27">
        <v>46900</v>
      </c>
      <c r="AN297" s="30" t="s">
        <v>173</v>
      </c>
      <c r="AO297" s="27">
        <v>46900</v>
      </c>
      <c r="AR297" s="27" t="s">
        <v>105</v>
      </c>
      <c r="AU297" s="26" t="s">
        <v>77</v>
      </c>
      <c r="AV297" s="26" t="s">
        <v>77</v>
      </c>
      <c r="AW297" s="26" t="s">
        <v>77</v>
      </c>
      <c r="AX297" s="26" t="s">
        <v>77</v>
      </c>
      <c r="AZ297" s="26" t="s">
        <v>77</v>
      </c>
      <c r="BC297" s="26" t="s">
        <v>77</v>
      </c>
    </row>
    <row r="298" spans="1:55" ht="11.7">
      <c r="A298" s="20">
        <v>297</v>
      </c>
      <c r="B298" s="21">
        <v>6134226</v>
      </c>
      <c r="C298" s="22" t="s">
        <v>224</v>
      </c>
      <c r="D298" s="21" t="s">
        <v>225</v>
      </c>
      <c r="E298" s="21" t="s">
        <v>226</v>
      </c>
      <c r="F298" s="23" t="s">
        <v>69</v>
      </c>
      <c r="G298" s="23" t="s">
        <v>227</v>
      </c>
      <c r="I298" s="24" t="s">
        <v>71</v>
      </c>
      <c r="J298" s="26" t="s">
        <v>230</v>
      </c>
      <c r="K298" s="24" t="s">
        <v>71</v>
      </c>
      <c r="L298" s="26" t="s">
        <v>173</v>
      </c>
      <c r="M298" s="24">
        <v>3</v>
      </c>
      <c r="P298" s="27" t="s">
        <v>146</v>
      </c>
      <c r="AF298" s="23" t="s">
        <v>65</v>
      </c>
      <c r="AG298" s="23" t="s">
        <v>133</v>
      </c>
      <c r="AJ298" s="24" t="s">
        <v>229</v>
      </c>
      <c r="AK298" s="30" t="s">
        <v>230</v>
      </c>
      <c r="AL298" s="27">
        <v>53100</v>
      </c>
      <c r="AN298" s="30" t="s">
        <v>173</v>
      </c>
      <c r="AO298" s="27">
        <v>46900</v>
      </c>
      <c r="AR298" s="27" t="s">
        <v>105</v>
      </c>
      <c r="AU298" s="26" t="s">
        <v>77</v>
      </c>
      <c r="AV298" s="26" t="s">
        <v>77</v>
      </c>
      <c r="AW298" s="26" t="s">
        <v>77</v>
      </c>
      <c r="AX298" s="26" t="s">
        <v>77</v>
      </c>
      <c r="AZ298" s="26" t="s">
        <v>77</v>
      </c>
      <c r="BC298" s="26" t="s">
        <v>77</v>
      </c>
    </row>
    <row r="299" spans="1:55" ht="11.7">
      <c r="A299" s="20">
        <v>298</v>
      </c>
      <c r="B299" s="21">
        <v>6134226</v>
      </c>
      <c r="C299" s="22" t="s">
        <v>224</v>
      </c>
      <c r="D299" s="21" t="s">
        <v>225</v>
      </c>
      <c r="E299" s="21" t="s">
        <v>226</v>
      </c>
      <c r="F299" s="23" t="s">
        <v>69</v>
      </c>
      <c r="G299" s="23" t="s">
        <v>227</v>
      </c>
      <c r="I299" s="24" t="s">
        <v>71</v>
      </c>
      <c r="J299" s="26" t="s">
        <v>231</v>
      </c>
      <c r="K299" s="24" t="s">
        <v>71</v>
      </c>
      <c r="L299" s="26" t="s">
        <v>173</v>
      </c>
      <c r="M299" s="24">
        <v>3</v>
      </c>
      <c r="P299" s="27" t="s">
        <v>146</v>
      </c>
      <c r="AF299" s="23" t="s">
        <v>65</v>
      </c>
      <c r="AG299" s="23" t="s">
        <v>133</v>
      </c>
      <c r="AJ299" s="24" t="s">
        <v>229</v>
      </c>
      <c r="AK299" s="30" t="s">
        <v>231</v>
      </c>
      <c r="AL299" s="27">
        <v>51200</v>
      </c>
      <c r="AN299" s="30" t="s">
        <v>173</v>
      </c>
      <c r="AO299" s="27">
        <v>46900</v>
      </c>
      <c r="AR299" s="27" t="s">
        <v>105</v>
      </c>
      <c r="AU299" s="26" t="s">
        <v>77</v>
      </c>
      <c r="AV299" s="26" t="s">
        <v>77</v>
      </c>
      <c r="AW299" s="26" t="s">
        <v>77</v>
      </c>
      <c r="AX299" s="26" t="s">
        <v>77</v>
      </c>
      <c r="AZ299" s="26" t="s">
        <v>77</v>
      </c>
      <c r="BC299" s="26" t="s">
        <v>77</v>
      </c>
    </row>
    <row r="300" spans="1:55" ht="11.7">
      <c r="A300" s="20">
        <v>299</v>
      </c>
      <c r="B300" s="21">
        <v>6134226</v>
      </c>
      <c r="C300" s="22" t="s">
        <v>224</v>
      </c>
      <c r="D300" s="21" t="s">
        <v>225</v>
      </c>
      <c r="E300" s="21" t="s">
        <v>226</v>
      </c>
      <c r="F300" s="23" t="s">
        <v>69</v>
      </c>
      <c r="G300" s="23" t="s">
        <v>227</v>
      </c>
      <c r="I300" s="24" t="s">
        <v>71</v>
      </c>
      <c r="J300" s="26" t="s">
        <v>232</v>
      </c>
      <c r="K300" s="24" t="s">
        <v>71</v>
      </c>
      <c r="L300" s="26" t="s">
        <v>173</v>
      </c>
      <c r="M300" s="24">
        <v>3</v>
      </c>
      <c r="P300" s="27" t="s">
        <v>146</v>
      </c>
      <c r="AF300" s="23" t="s">
        <v>65</v>
      </c>
      <c r="AG300" s="23" t="s">
        <v>133</v>
      </c>
      <c r="AJ300" s="24" t="s">
        <v>229</v>
      </c>
      <c r="AK300" s="30" t="s">
        <v>232</v>
      </c>
      <c r="AL300" s="27">
        <v>47100</v>
      </c>
      <c r="AN300" s="30" t="s">
        <v>173</v>
      </c>
      <c r="AO300" s="27">
        <v>46900</v>
      </c>
      <c r="AR300" s="27" t="s">
        <v>105</v>
      </c>
      <c r="AU300" s="26" t="s">
        <v>77</v>
      </c>
      <c r="AV300" s="26" t="s">
        <v>77</v>
      </c>
      <c r="AW300" s="26" t="s">
        <v>77</v>
      </c>
      <c r="AX300" s="26" t="s">
        <v>77</v>
      </c>
      <c r="AZ300" s="26" t="s">
        <v>77</v>
      </c>
      <c r="BC300" s="26" t="s">
        <v>77</v>
      </c>
    </row>
    <row r="301" spans="1:55" ht="11.7">
      <c r="A301" s="20">
        <v>300</v>
      </c>
      <c r="B301" s="21">
        <v>6134226</v>
      </c>
      <c r="C301" s="22" t="s">
        <v>224</v>
      </c>
      <c r="D301" s="21" t="s">
        <v>225</v>
      </c>
      <c r="E301" s="21" t="s">
        <v>226</v>
      </c>
      <c r="F301" s="23" t="s">
        <v>69</v>
      </c>
      <c r="G301" s="23" t="s">
        <v>227</v>
      </c>
      <c r="I301" s="24" t="s">
        <v>71</v>
      </c>
      <c r="J301" s="26" t="s">
        <v>233</v>
      </c>
      <c r="K301" s="24" t="s">
        <v>71</v>
      </c>
      <c r="L301" s="26" t="s">
        <v>173</v>
      </c>
      <c r="M301" s="24">
        <v>3</v>
      </c>
      <c r="P301" s="27" t="s">
        <v>146</v>
      </c>
      <c r="AF301" s="23" t="s">
        <v>65</v>
      </c>
      <c r="AG301" s="23" t="s">
        <v>133</v>
      </c>
      <c r="AJ301" s="24" t="s">
        <v>229</v>
      </c>
      <c r="AK301" s="30" t="s">
        <v>233</v>
      </c>
      <c r="AL301" s="27">
        <v>61700</v>
      </c>
      <c r="AN301" s="30" t="s">
        <v>173</v>
      </c>
      <c r="AO301" s="27">
        <v>46900</v>
      </c>
      <c r="AR301" s="27" t="s">
        <v>105</v>
      </c>
      <c r="AU301" s="26" t="s">
        <v>77</v>
      </c>
      <c r="AV301" s="26" t="s">
        <v>77</v>
      </c>
      <c r="AW301" s="26" t="s">
        <v>77</v>
      </c>
      <c r="AX301" s="26" t="s">
        <v>77</v>
      </c>
      <c r="AZ301" s="26" t="s">
        <v>77</v>
      </c>
      <c r="BC301" s="26" t="s">
        <v>77</v>
      </c>
    </row>
    <row r="302" spans="1:55" ht="11.7">
      <c r="A302" s="20">
        <v>301</v>
      </c>
      <c r="B302" s="21">
        <v>6134226</v>
      </c>
      <c r="C302" s="22" t="s">
        <v>224</v>
      </c>
      <c r="D302" s="21" t="s">
        <v>225</v>
      </c>
      <c r="E302" s="21" t="s">
        <v>226</v>
      </c>
      <c r="F302" s="23" t="s">
        <v>69</v>
      </c>
      <c r="G302" s="23" t="s">
        <v>227</v>
      </c>
      <c r="I302" s="24" t="s">
        <v>71</v>
      </c>
      <c r="J302" s="26" t="s">
        <v>228</v>
      </c>
      <c r="K302" s="24" t="s">
        <v>71</v>
      </c>
      <c r="L302" s="26" t="s">
        <v>173</v>
      </c>
      <c r="M302" s="24">
        <v>3</v>
      </c>
      <c r="P302" s="27" t="s">
        <v>146</v>
      </c>
      <c r="AF302" s="23" t="s">
        <v>234</v>
      </c>
      <c r="AJ302" s="24" t="s">
        <v>229</v>
      </c>
      <c r="AK302" s="30" t="s">
        <v>228</v>
      </c>
      <c r="AL302" s="27">
        <v>2.2000000000000002</v>
      </c>
      <c r="AN302" s="30" t="s">
        <v>173</v>
      </c>
      <c r="AO302" s="27">
        <v>2.14</v>
      </c>
      <c r="AR302" s="27" t="s">
        <v>105</v>
      </c>
      <c r="AU302" s="26" t="s">
        <v>77</v>
      </c>
      <c r="AV302" s="26" t="s">
        <v>77</v>
      </c>
      <c r="AW302" s="26" t="s">
        <v>77</v>
      </c>
      <c r="AX302" s="26" t="s">
        <v>77</v>
      </c>
      <c r="AZ302" s="26" t="s">
        <v>77</v>
      </c>
      <c r="BC302" s="26" t="s">
        <v>77</v>
      </c>
    </row>
    <row r="303" spans="1:55" ht="11.7">
      <c r="A303" s="20">
        <v>302</v>
      </c>
      <c r="B303" s="21">
        <v>6134226</v>
      </c>
      <c r="C303" s="22" t="s">
        <v>224</v>
      </c>
      <c r="D303" s="21" t="s">
        <v>225</v>
      </c>
      <c r="E303" s="21" t="s">
        <v>226</v>
      </c>
      <c r="F303" s="23" t="s">
        <v>69</v>
      </c>
      <c r="G303" s="23" t="s">
        <v>227</v>
      </c>
      <c r="I303" s="24" t="s">
        <v>71</v>
      </c>
      <c r="J303" s="26" t="s">
        <v>230</v>
      </c>
      <c r="K303" s="24" t="s">
        <v>71</v>
      </c>
      <c r="L303" s="26" t="s">
        <v>173</v>
      </c>
      <c r="M303" s="24">
        <v>3</v>
      </c>
      <c r="P303" s="27" t="s">
        <v>146</v>
      </c>
      <c r="AF303" s="23" t="s">
        <v>234</v>
      </c>
      <c r="AJ303" s="24" t="s">
        <v>229</v>
      </c>
      <c r="AK303" s="30" t="s">
        <v>230</v>
      </c>
      <c r="AL303" s="27">
        <v>2.19</v>
      </c>
      <c r="AN303" s="30" t="s">
        <v>173</v>
      </c>
      <c r="AO303" s="27">
        <v>2.14</v>
      </c>
      <c r="AR303" s="27" t="s">
        <v>105</v>
      </c>
      <c r="AU303" s="26" t="s">
        <v>77</v>
      </c>
      <c r="AV303" s="26" t="s">
        <v>77</v>
      </c>
      <c r="AW303" s="26" t="s">
        <v>77</v>
      </c>
      <c r="AX303" s="26" t="s">
        <v>77</v>
      </c>
      <c r="AZ303" s="26" t="s">
        <v>77</v>
      </c>
      <c r="BC303" s="26" t="s">
        <v>77</v>
      </c>
    </row>
    <row r="304" spans="1:55" ht="11.7">
      <c r="A304" s="20">
        <v>303</v>
      </c>
      <c r="B304" s="21">
        <v>6134226</v>
      </c>
      <c r="C304" s="22" t="s">
        <v>224</v>
      </c>
      <c r="D304" s="21" t="s">
        <v>225</v>
      </c>
      <c r="E304" s="21" t="s">
        <v>226</v>
      </c>
      <c r="F304" s="23" t="s">
        <v>69</v>
      </c>
      <c r="G304" s="23" t="s">
        <v>227</v>
      </c>
      <c r="I304" s="24" t="s">
        <v>71</v>
      </c>
      <c r="J304" s="26" t="s">
        <v>231</v>
      </c>
      <c r="K304" s="24" t="s">
        <v>71</v>
      </c>
      <c r="L304" s="26" t="s">
        <v>173</v>
      </c>
      <c r="M304" s="24">
        <v>3</v>
      </c>
      <c r="P304" s="27" t="s">
        <v>146</v>
      </c>
      <c r="AF304" s="23" t="s">
        <v>234</v>
      </c>
      <c r="AJ304" s="24" t="s">
        <v>229</v>
      </c>
      <c r="AK304" s="30" t="s">
        <v>231</v>
      </c>
      <c r="AL304" s="27">
        <v>1.85</v>
      </c>
      <c r="AN304" s="30" t="s">
        <v>173</v>
      </c>
      <c r="AO304" s="27">
        <v>2.14</v>
      </c>
      <c r="AR304" s="27" t="s">
        <v>105</v>
      </c>
      <c r="AU304" s="26" t="s">
        <v>77</v>
      </c>
      <c r="AV304" s="26" t="s">
        <v>77</v>
      </c>
      <c r="AW304" s="26" t="s">
        <v>77</v>
      </c>
      <c r="AX304" s="26" t="s">
        <v>77</v>
      </c>
      <c r="AZ304" s="26" t="s">
        <v>77</v>
      </c>
      <c r="BC304" s="26" t="s">
        <v>77</v>
      </c>
    </row>
    <row r="305" spans="1:55" ht="11.7">
      <c r="A305" s="20">
        <v>304</v>
      </c>
      <c r="B305" s="21">
        <v>6134226</v>
      </c>
      <c r="C305" s="22" t="s">
        <v>224</v>
      </c>
      <c r="D305" s="21" t="s">
        <v>225</v>
      </c>
      <c r="E305" s="21" t="s">
        <v>226</v>
      </c>
      <c r="F305" s="23" t="s">
        <v>69</v>
      </c>
      <c r="G305" s="23" t="s">
        <v>227</v>
      </c>
      <c r="I305" s="24" t="s">
        <v>71</v>
      </c>
      <c r="J305" s="26" t="s">
        <v>232</v>
      </c>
      <c r="K305" s="24" t="s">
        <v>71</v>
      </c>
      <c r="L305" s="26" t="s">
        <v>173</v>
      </c>
      <c r="M305" s="24">
        <v>3</v>
      </c>
      <c r="P305" s="27" t="s">
        <v>146</v>
      </c>
      <c r="AF305" s="23" t="s">
        <v>234</v>
      </c>
      <c r="AJ305" s="24" t="s">
        <v>229</v>
      </c>
      <c r="AK305" s="30" t="s">
        <v>232</v>
      </c>
      <c r="AL305" s="27">
        <v>2.19</v>
      </c>
      <c r="AN305" s="30" t="s">
        <v>173</v>
      </c>
      <c r="AO305" s="27">
        <v>2.14</v>
      </c>
      <c r="AR305" s="27" t="s">
        <v>105</v>
      </c>
      <c r="AU305" s="26" t="s">
        <v>77</v>
      </c>
      <c r="AV305" s="26" t="s">
        <v>77</v>
      </c>
      <c r="AW305" s="26" t="s">
        <v>77</v>
      </c>
      <c r="AX305" s="26" t="s">
        <v>77</v>
      </c>
      <c r="AZ305" s="26" t="s">
        <v>77</v>
      </c>
      <c r="BC305" s="26" t="s">
        <v>77</v>
      </c>
    </row>
    <row r="306" spans="1:55" ht="11.7">
      <c r="A306" s="20">
        <v>305</v>
      </c>
      <c r="B306" s="21">
        <v>6134226</v>
      </c>
      <c r="C306" s="22" t="s">
        <v>224</v>
      </c>
      <c r="D306" s="21" t="s">
        <v>225</v>
      </c>
      <c r="E306" s="21" t="s">
        <v>226</v>
      </c>
      <c r="F306" s="23" t="s">
        <v>69</v>
      </c>
      <c r="G306" s="23" t="s">
        <v>227</v>
      </c>
      <c r="I306" s="24" t="s">
        <v>71</v>
      </c>
      <c r="J306" s="26" t="s">
        <v>233</v>
      </c>
      <c r="K306" s="24" t="s">
        <v>71</v>
      </c>
      <c r="L306" s="26" t="s">
        <v>173</v>
      </c>
      <c r="M306" s="24">
        <v>3</v>
      </c>
      <c r="P306" s="27" t="s">
        <v>146</v>
      </c>
      <c r="AF306" s="23" t="s">
        <v>234</v>
      </c>
      <c r="AJ306" s="24" t="s">
        <v>229</v>
      </c>
      <c r="AK306" s="30" t="s">
        <v>233</v>
      </c>
      <c r="AL306" s="27">
        <v>2</v>
      </c>
      <c r="AN306" s="30" t="s">
        <v>173</v>
      </c>
      <c r="AO306" s="27">
        <v>2.14</v>
      </c>
      <c r="AR306" s="27" t="s">
        <v>105</v>
      </c>
      <c r="AU306" s="26" t="s">
        <v>77</v>
      </c>
      <c r="AV306" s="26" t="s">
        <v>77</v>
      </c>
      <c r="AW306" s="26" t="s">
        <v>77</v>
      </c>
      <c r="AX306" s="26" t="s">
        <v>77</v>
      </c>
      <c r="AZ306" s="26" t="s">
        <v>77</v>
      </c>
      <c r="BC306" s="26" t="s">
        <v>77</v>
      </c>
    </row>
    <row r="307" spans="1:55" ht="11.7">
      <c r="A307" s="20">
        <v>306</v>
      </c>
      <c r="B307" s="21" t="e">
        <v>#N/A</v>
      </c>
      <c r="D307" s="21"/>
      <c r="E307" s="21"/>
    </row>
    <row r="308" spans="1:55" ht="11.7">
      <c r="A308" s="20">
        <v>307</v>
      </c>
      <c r="B308" s="21">
        <v>6137582</v>
      </c>
      <c r="C308" s="22" t="s">
        <v>235</v>
      </c>
      <c r="D308" s="21" t="s">
        <v>236</v>
      </c>
      <c r="E308" s="21" t="s">
        <v>237</v>
      </c>
      <c r="F308" s="23" t="s">
        <v>86</v>
      </c>
      <c r="G308" s="23" t="s">
        <v>238</v>
      </c>
      <c r="I308" s="24" t="s">
        <v>239</v>
      </c>
      <c r="J308" s="26" t="s">
        <v>240</v>
      </c>
      <c r="K308" s="24" t="s">
        <v>239</v>
      </c>
      <c r="L308" s="26" t="s">
        <v>241</v>
      </c>
      <c r="M308" s="24">
        <v>3</v>
      </c>
      <c r="O308" s="27" t="s">
        <v>146</v>
      </c>
      <c r="P308" s="27" t="s">
        <v>146</v>
      </c>
      <c r="AF308" s="23" t="s">
        <v>80</v>
      </c>
      <c r="AG308" s="23" t="s">
        <v>147</v>
      </c>
      <c r="AJ308" s="24">
        <v>2007</v>
      </c>
      <c r="AK308" s="30" t="s">
        <v>240</v>
      </c>
      <c r="AL308" s="27">
        <v>10455</v>
      </c>
      <c r="AN308" s="30" t="s">
        <v>241</v>
      </c>
      <c r="AO308" s="27">
        <v>889</v>
      </c>
      <c r="AR308" s="27" t="s">
        <v>184</v>
      </c>
    </row>
    <row r="309" spans="1:55" ht="11.7">
      <c r="A309" s="20">
        <v>308</v>
      </c>
      <c r="B309" s="21">
        <v>6137582</v>
      </c>
      <c r="C309" s="22" t="s">
        <v>235</v>
      </c>
      <c r="D309" s="21" t="s">
        <v>236</v>
      </c>
      <c r="E309" s="21" t="s">
        <v>237</v>
      </c>
      <c r="F309" s="23" t="s">
        <v>86</v>
      </c>
      <c r="G309" s="23" t="s">
        <v>238</v>
      </c>
      <c r="I309" s="24" t="s">
        <v>239</v>
      </c>
      <c r="J309" s="26" t="s">
        <v>240</v>
      </c>
      <c r="K309" s="24" t="s">
        <v>239</v>
      </c>
      <c r="L309" s="26" t="s">
        <v>242</v>
      </c>
      <c r="M309" s="24">
        <v>3</v>
      </c>
      <c r="O309" s="27" t="s">
        <v>146</v>
      </c>
      <c r="P309" s="27" t="s">
        <v>146</v>
      </c>
      <c r="AF309" s="23" t="s">
        <v>80</v>
      </c>
      <c r="AG309" s="23" t="s">
        <v>147</v>
      </c>
      <c r="AJ309" s="24">
        <v>2007</v>
      </c>
      <c r="AK309" s="30" t="s">
        <v>240</v>
      </c>
      <c r="AL309" s="27">
        <v>10455</v>
      </c>
      <c r="AN309" s="30" t="s">
        <v>242</v>
      </c>
      <c r="AO309" s="27">
        <v>9097</v>
      </c>
      <c r="AR309" s="27" t="s">
        <v>184</v>
      </c>
    </row>
    <row r="310" spans="1:55" ht="11.7">
      <c r="A310" s="20">
        <v>309</v>
      </c>
      <c r="B310" s="21">
        <v>6137582</v>
      </c>
      <c r="C310" s="22" t="s">
        <v>235</v>
      </c>
      <c r="D310" s="21" t="s">
        <v>236</v>
      </c>
      <c r="E310" s="21" t="s">
        <v>237</v>
      </c>
      <c r="F310" s="23" t="s">
        <v>86</v>
      </c>
      <c r="G310" s="23" t="s">
        <v>238</v>
      </c>
      <c r="I310" s="24" t="s">
        <v>239</v>
      </c>
      <c r="J310" s="26" t="s">
        <v>240</v>
      </c>
      <c r="K310" s="24" t="s">
        <v>239</v>
      </c>
      <c r="L310" s="26" t="s">
        <v>241</v>
      </c>
      <c r="M310" s="24">
        <v>3</v>
      </c>
      <c r="O310" s="27" t="s">
        <v>146</v>
      </c>
      <c r="P310" s="27" t="s">
        <v>146</v>
      </c>
      <c r="AF310" s="23" t="s">
        <v>80</v>
      </c>
      <c r="AG310" s="23" t="s">
        <v>147</v>
      </c>
      <c r="AJ310" s="24">
        <v>2008</v>
      </c>
      <c r="AK310" s="30" t="s">
        <v>240</v>
      </c>
      <c r="AL310" s="27">
        <v>10249</v>
      </c>
      <c r="AN310" s="30" t="s">
        <v>241</v>
      </c>
      <c r="AO310" s="27">
        <v>9313</v>
      </c>
      <c r="AR310" s="27" t="s">
        <v>184</v>
      </c>
    </row>
    <row r="311" spans="1:55" ht="11.7">
      <c r="A311" s="20">
        <v>310</v>
      </c>
      <c r="B311" s="21">
        <v>6137582</v>
      </c>
      <c r="C311" s="22" t="s">
        <v>235</v>
      </c>
      <c r="D311" s="21" t="s">
        <v>236</v>
      </c>
      <c r="E311" s="21" t="s">
        <v>237</v>
      </c>
      <c r="F311" s="23" t="s">
        <v>86</v>
      </c>
      <c r="G311" s="23" t="s">
        <v>238</v>
      </c>
      <c r="I311" s="24" t="s">
        <v>239</v>
      </c>
      <c r="J311" s="26" t="s">
        <v>240</v>
      </c>
      <c r="K311" s="24" t="s">
        <v>239</v>
      </c>
      <c r="L311" s="26" t="s">
        <v>242</v>
      </c>
      <c r="M311" s="24">
        <v>3</v>
      </c>
      <c r="O311" s="27" t="s">
        <v>146</v>
      </c>
      <c r="P311" s="27" t="s">
        <v>146</v>
      </c>
      <c r="AF311" s="23" t="s">
        <v>80</v>
      </c>
      <c r="AG311" s="23" t="s">
        <v>147</v>
      </c>
      <c r="AJ311" s="24">
        <v>2008</v>
      </c>
      <c r="AK311" s="30" t="s">
        <v>240</v>
      </c>
      <c r="AL311" s="27">
        <v>10249</v>
      </c>
      <c r="AN311" s="30" t="s">
        <v>242</v>
      </c>
      <c r="AO311" s="27">
        <v>9398</v>
      </c>
      <c r="AR311" s="27" t="s">
        <v>184</v>
      </c>
    </row>
    <row r="312" spans="1:55" ht="11.7">
      <c r="A312" s="20">
        <v>311</v>
      </c>
      <c r="B312" s="21">
        <v>6137582</v>
      </c>
      <c r="C312" s="22" t="s">
        <v>235</v>
      </c>
      <c r="D312" s="21" t="s">
        <v>236</v>
      </c>
      <c r="E312" s="21" t="s">
        <v>237</v>
      </c>
      <c r="F312" s="23" t="s">
        <v>86</v>
      </c>
      <c r="G312" s="23" t="s">
        <v>238</v>
      </c>
      <c r="I312" s="24" t="s">
        <v>243</v>
      </c>
      <c r="J312" s="26" t="s">
        <v>240</v>
      </c>
      <c r="K312" s="24" t="s">
        <v>243</v>
      </c>
      <c r="L312" s="26" t="s">
        <v>241</v>
      </c>
      <c r="M312" s="24">
        <v>3</v>
      </c>
      <c r="O312" s="27" t="s">
        <v>146</v>
      </c>
      <c r="P312" s="27" t="s">
        <v>146</v>
      </c>
      <c r="AF312" s="23" t="s">
        <v>80</v>
      </c>
      <c r="AG312" s="23" t="s">
        <v>147</v>
      </c>
      <c r="AJ312" s="24">
        <v>2009</v>
      </c>
      <c r="AK312" s="30" t="s">
        <v>240</v>
      </c>
      <c r="AL312" s="27">
        <v>8869</v>
      </c>
      <c r="AN312" s="30" t="s">
        <v>241</v>
      </c>
      <c r="AO312" s="27">
        <v>11525</v>
      </c>
      <c r="AR312" s="27" t="s">
        <v>184</v>
      </c>
    </row>
    <row r="313" spans="1:55" ht="11.7">
      <c r="A313" s="20">
        <v>312</v>
      </c>
      <c r="B313" s="21">
        <v>6137582</v>
      </c>
      <c r="C313" s="22" t="s">
        <v>235</v>
      </c>
      <c r="D313" s="21" t="s">
        <v>236</v>
      </c>
      <c r="E313" s="21" t="s">
        <v>237</v>
      </c>
      <c r="F313" s="23" t="s">
        <v>86</v>
      </c>
      <c r="G313" s="23" t="s">
        <v>238</v>
      </c>
      <c r="I313" s="24" t="s">
        <v>243</v>
      </c>
      <c r="J313" s="26" t="s">
        <v>240</v>
      </c>
      <c r="K313" s="24" t="s">
        <v>243</v>
      </c>
      <c r="L313" s="26" t="s">
        <v>242</v>
      </c>
      <c r="M313" s="24">
        <v>3</v>
      </c>
      <c r="O313" s="27" t="s">
        <v>146</v>
      </c>
      <c r="P313" s="27" t="s">
        <v>146</v>
      </c>
      <c r="AF313" s="23" t="s">
        <v>80</v>
      </c>
      <c r="AG313" s="23" t="s">
        <v>147</v>
      </c>
      <c r="AJ313" s="24">
        <v>2009</v>
      </c>
      <c r="AK313" s="30" t="s">
        <v>240</v>
      </c>
      <c r="AL313" s="27">
        <v>8869</v>
      </c>
      <c r="AN313" s="30" t="s">
        <v>242</v>
      </c>
      <c r="AO313" s="27">
        <v>11410</v>
      </c>
      <c r="AR313" s="27" t="s">
        <v>184</v>
      </c>
    </row>
    <row r="314" spans="1:55" ht="11.7">
      <c r="A314" s="20">
        <v>313</v>
      </c>
      <c r="B314" s="21">
        <v>6137582</v>
      </c>
      <c r="C314" s="22" t="s">
        <v>235</v>
      </c>
      <c r="D314" s="21" t="s">
        <v>236</v>
      </c>
      <c r="E314" s="21" t="s">
        <v>237</v>
      </c>
      <c r="F314" s="23" t="s">
        <v>86</v>
      </c>
      <c r="G314" s="23" t="s">
        <v>238</v>
      </c>
      <c r="I314" s="24" t="s">
        <v>239</v>
      </c>
      <c r="J314" s="26" t="s">
        <v>240</v>
      </c>
      <c r="K314" s="24" t="s">
        <v>239</v>
      </c>
      <c r="L314" s="26" t="s">
        <v>241</v>
      </c>
      <c r="M314" s="24">
        <v>3</v>
      </c>
      <c r="O314" s="27" t="s">
        <v>146</v>
      </c>
      <c r="P314" s="27" t="s">
        <v>146</v>
      </c>
      <c r="AF314" s="23" t="s">
        <v>65</v>
      </c>
      <c r="AG314" s="23" t="s">
        <v>147</v>
      </c>
      <c r="AJ314" s="24">
        <v>2007</v>
      </c>
      <c r="AK314" s="30" t="s">
        <v>240</v>
      </c>
      <c r="AL314" s="27">
        <v>9014</v>
      </c>
      <c r="AN314" s="30" t="s">
        <v>241</v>
      </c>
      <c r="AO314" s="27">
        <v>6998</v>
      </c>
      <c r="AR314" s="27" t="s">
        <v>184</v>
      </c>
      <c r="AU314" s="26" t="s">
        <v>77</v>
      </c>
      <c r="AV314" s="26" t="s">
        <v>77</v>
      </c>
      <c r="AW314" s="26" t="s">
        <v>77</v>
      </c>
      <c r="AX314" s="26" t="s">
        <v>77</v>
      </c>
      <c r="AZ314" s="26" t="s">
        <v>77</v>
      </c>
    </row>
    <row r="315" spans="1:55" ht="11.7">
      <c r="A315" s="20">
        <v>314</v>
      </c>
      <c r="B315" s="21">
        <v>6137582</v>
      </c>
      <c r="C315" s="22" t="s">
        <v>235</v>
      </c>
      <c r="D315" s="21" t="s">
        <v>236</v>
      </c>
      <c r="E315" s="21" t="s">
        <v>237</v>
      </c>
      <c r="F315" s="23" t="s">
        <v>86</v>
      </c>
      <c r="G315" s="23" t="s">
        <v>238</v>
      </c>
      <c r="I315" s="24" t="s">
        <v>239</v>
      </c>
      <c r="J315" s="26" t="s">
        <v>240</v>
      </c>
      <c r="K315" s="24" t="s">
        <v>239</v>
      </c>
      <c r="L315" s="26" t="s">
        <v>242</v>
      </c>
      <c r="M315" s="24">
        <v>3</v>
      </c>
      <c r="O315" s="27" t="s">
        <v>146</v>
      </c>
      <c r="P315" s="27" t="s">
        <v>146</v>
      </c>
      <c r="AF315" s="23" t="s">
        <v>65</v>
      </c>
      <c r="AG315" s="23" t="s">
        <v>147</v>
      </c>
      <c r="AJ315" s="24">
        <v>2007</v>
      </c>
      <c r="AK315" s="30" t="s">
        <v>240</v>
      </c>
      <c r="AL315" s="27">
        <v>9014</v>
      </c>
      <c r="AN315" s="30" t="s">
        <v>242</v>
      </c>
      <c r="AO315" s="27">
        <v>7026</v>
      </c>
      <c r="AR315" s="27" t="s">
        <v>184</v>
      </c>
      <c r="AU315" s="26" t="s">
        <v>77</v>
      </c>
      <c r="AV315" s="26" t="s">
        <v>77</v>
      </c>
      <c r="AW315" s="26" t="s">
        <v>77</v>
      </c>
      <c r="AX315" s="26" t="s">
        <v>77</v>
      </c>
      <c r="AZ315" s="26" t="s">
        <v>77</v>
      </c>
    </row>
    <row r="316" spans="1:55" ht="11.7">
      <c r="A316" s="20">
        <v>315</v>
      </c>
      <c r="B316" s="21">
        <v>6137582</v>
      </c>
      <c r="C316" s="22" t="s">
        <v>235</v>
      </c>
      <c r="D316" s="21" t="s">
        <v>236</v>
      </c>
      <c r="E316" s="21" t="s">
        <v>237</v>
      </c>
      <c r="F316" s="23" t="s">
        <v>86</v>
      </c>
      <c r="G316" s="23" t="s">
        <v>238</v>
      </c>
      <c r="I316" s="24" t="s">
        <v>239</v>
      </c>
      <c r="J316" s="26" t="s">
        <v>240</v>
      </c>
      <c r="K316" s="24" t="s">
        <v>239</v>
      </c>
      <c r="L316" s="26" t="s">
        <v>241</v>
      </c>
      <c r="M316" s="24">
        <v>3</v>
      </c>
      <c r="O316" s="27" t="s">
        <v>146</v>
      </c>
      <c r="P316" s="27" t="s">
        <v>146</v>
      </c>
      <c r="AF316" s="23" t="s">
        <v>65</v>
      </c>
      <c r="AG316" s="23" t="s">
        <v>147</v>
      </c>
      <c r="AJ316" s="24">
        <v>2008</v>
      </c>
      <c r="AK316" s="30" t="s">
        <v>240</v>
      </c>
      <c r="AL316" s="27">
        <v>8528</v>
      </c>
      <c r="AN316" s="30" t="s">
        <v>241</v>
      </c>
      <c r="AO316" s="27">
        <v>7192</v>
      </c>
      <c r="AR316" s="27" t="s">
        <v>184</v>
      </c>
      <c r="AU316" s="26" t="s">
        <v>77</v>
      </c>
      <c r="AV316" s="26" t="s">
        <v>77</v>
      </c>
      <c r="AW316" s="26" t="s">
        <v>77</v>
      </c>
      <c r="AX316" s="26" t="s">
        <v>77</v>
      </c>
      <c r="AZ316" s="26" t="s">
        <v>77</v>
      </c>
    </row>
    <row r="317" spans="1:55" ht="11.7">
      <c r="A317" s="20">
        <v>316</v>
      </c>
      <c r="B317" s="21">
        <v>6137582</v>
      </c>
      <c r="C317" s="22" t="s">
        <v>235</v>
      </c>
      <c r="D317" s="21" t="s">
        <v>236</v>
      </c>
      <c r="E317" s="21" t="s">
        <v>237</v>
      </c>
      <c r="F317" s="23" t="s">
        <v>86</v>
      </c>
      <c r="G317" s="23" t="s">
        <v>238</v>
      </c>
      <c r="I317" s="24" t="s">
        <v>239</v>
      </c>
      <c r="J317" s="26" t="s">
        <v>240</v>
      </c>
      <c r="K317" s="24" t="s">
        <v>239</v>
      </c>
      <c r="L317" s="26" t="s">
        <v>242</v>
      </c>
      <c r="M317" s="24">
        <v>3</v>
      </c>
      <c r="O317" s="27" t="s">
        <v>146</v>
      </c>
      <c r="P317" s="27" t="s">
        <v>146</v>
      </c>
      <c r="AF317" s="23" t="s">
        <v>65</v>
      </c>
      <c r="AG317" s="23" t="s">
        <v>147</v>
      </c>
      <c r="AJ317" s="24">
        <v>2008</v>
      </c>
      <c r="AK317" s="30" t="s">
        <v>240</v>
      </c>
      <c r="AL317" s="27">
        <v>8528</v>
      </c>
      <c r="AN317" s="30" t="s">
        <v>242</v>
      </c>
      <c r="AO317" s="27">
        <v>7017</v>
      </c>
      <c r="AR317" s="27" t="s">
        <v>184</v>
      </c>
      <c r="AU317" s="26" t="s">
        <v>77</v>
      </c>
      <c r="AV317" s="26" t="s">
        <v>77</v>
      </c>
      <c r="AW317" s="26" t="s">
        <v>77</v>
      </c>
      <c r="AX317" s="26" t="s">
        <v>77</v>
      </c>
      <c r="AZ317" s="26" t="s">
        <v>77</v>
      </c>
    </row>
    <row r="318" spans="1:55" ht="11.7">
      <c r="A318" s="20">
        <v>317</v>
      </c>
      <c r="B318" s="21">
        <v>6137582</v>
      </c>
      <c r="C318" s="22" t="s">
        <v>235</v>
      </c>
      <c r="D318" s="21" t="s">
        <v>236</v>
      </c>
      <c r="E318" s="21" t="s">
        <v>237</v>
      </c>
      <c r="F318" s="23" t="s">
        <v>86</v>
      </c>
      <c r="G318" s="23" t="s">
        <v>238</v>
      </c>
      <c r="I318" s="24" t="s">
        <v>243</v>
      </c>
      <c r="J318" s="26" t="s">
        <v>240</v>
      </c>
      <c r="K318" s="24" t="s">
        <v>243</v>
      </c>
      <c r="L318" s="26" t="s">
        <v>241</v>
      </c>
      <c r="M318" s="24">
        <v>3</v>
      </c>
      <c r="O318" s="27" t="s">
        <v>146</v>
      </c>
      <c r="P318" s="27" t="s">
        <v>146</v>
      </c>
      <c r="AF318" s="23" t="s">
        <v>65</v>
      </c>
      <c r="AG318" s="23" t="s">
        <v>147</v>
      </c>
      <c r="AJ318" s="24">
        <v>2009</v>
      </c>
      <c r="AK318" s="30" t="s">
        <v>240</v>
      </c>
      <c r="AL318" s="27">
        <v>7319</v>
      </c>
      <c r="AN318" s="30" t="s">
        <v>241</v>
      </c>
      <c r="AO318" s="27">
        <v>9360</v>
      </c>
      <c r="AR318" s="27" t="s">
        <v>184</v>
      </c>
      <c r="AU318" s="26" t="s">
        <v>77</v>
      </c>
      <c r="AV318" s="26" t="s">
        <v>77</v>
      </c>
      <c r="AW318" s="26" t="s">
        <v>77</v>
      </c>
      <c r="AX318" s="26" t="s">
        <v>77</v>
      </c>
      <c r="AZ318" s="26" t="s">
        <v>77</v>
      </c>
    </row>
    <row r="319" spans="1:55" ht="11.7">
      <c r="A319" s="20">
        <v>318</v>
      </c>
      <c r="B319" s="21">
        <v>6137582</v>
      </c>
      <c r="C319" s="22" t="s">
        <v>235</v>
      </c>
      <c r="D319" s="21" t="s">
        <v>236</v>
      </c>
      <c r="E319" s="21" t="s">
        <v>237</v>
      </c>
      <c r="F319" s="23" t="s">
        <v>86</v>
      </c>
      <c r="G319" s="23" t="s">
        <v>238</v>
      </c>
      <c r="I319" s="24" t="s">
        <v>243</v>
      </c>
      <c r="J319" s="26" t="s">
        <v>240</v>
      </c>
      <c r="K319" s="24" t="s">
        <v>243</v>
      </c>
      <c r="L319" s="26" t="s">
        <v>242</v>
      </c>
      <c r="M319" s="24">
        <v>3</v>
      </c>
      <c r="O319" s="27" t="s">
        <v>146</v>
      </c>
      <c r="P319" s="27" t="s">
        <v>146</v>
      </c>
      <c r="AF319" s="23" t="s">
        <v>65</v>
      </c>
      <c r="AG319" s="23" t="s">
        <v>147</v>
      </c>
      <c r="AJ319" s="24">
        <v>2009</v>
      </c>
      <c r="AK319" s="30" t="s">
        <v>240</v>
      </c>
      <c r="AL319" s="27">
        <v>7319</v>
      </c>
      <c r="AN319" s="30" t="s">
        <v>242</v>
      </c>
      <c r="AO319" s="27">
        <v>9244</v>
      </c>
      <c r="AR319" s="27" t="s">
        <v>184</v>
      </c>
      <c r="AU319" s="26" t="s">
        <v>77</v>
      </c>
      <c r="AV319" s="26" t="s">
        <v>77</v>
      </c>
      <c r="AW319" s="26" t="s">
        <v>77</v>
      </c>
      <c r="AX319" s="26" t="s">
        <v>77</v>
      </c>
      <c r="AZ319" s="26" t="s">
        <v>77</v>
      </c>
    </row>
    <row r="320" spans="1:55" ht="11.7">
      <c r="A320" s="20">
        <v>319</v>
      </c>
      <c r="B320" s="21" t="e">
        <v>#N/A</v>
      </c>
      <c r="D320" s="21" t="e">
        <v>#N/A</v>
      </c>
      <c r="E320" s="21" t="e">
        <v>#N/A</v>
      </c>
    </row>
    <row r="321" spans="1:50" ht="11.7">
      <c r="A321" s="20">
        <v>320</v>
      </c>
      <c r="B321" s="21">
        <v>6134662</v>
      </c>
      <c r="C321" s="22" t="s">
        <v>244</v>
      </c>
      <c r="D321" s="21" t="s">
        <v>245</v>
      </c>
      <c r="E321" s="21" t="s">
        <v>246</v>
      </c>
      <c r="F321" s="23" t="s">
        <v>247</v>
      </c>
      <c r="G321" s="23" t="s">
        <v>248</v>
      </c>
      <c r="H321" s="23" t="s">
        <v>77</v>
      </c>
      <c r="I321" s="24" t="s">
        <v>249</v>
      </c>
      <c r="J321" s="26" t="s">
        <v>250</v>
      </c>
      <c r="K321" s="24" t="s">
        <v>249</v>
      </c>
      <c r="L321" s="26" t="s">
        <v>185</v>
      </c>
      <c r="R321" s="27" t="s">
        <v>59</v>
      </c>
      <c r="U321" s="27" t="s">
        <v>59</v>
      </c>
      <c r="V321" s="27" t="s">
        <v>59</v>
      </c>
      <c r="Z321" s="27" t="s">
        <v>59</v>
      </c>
      <c r="AF321" s="23" t="s">
        <v>80</v>
      </c>
      <c r="AG321" s="23" t="s">
        <v>251</v>
      </c>
      <c r="AJ321" s="24">
        <v>2009</v>
      </c>
      <c r="AK321" s="30" t="s">
        <v>250</v>
      </c>
      <c r="AL321" s="27">
        <v>927043</v>
      </c>
      <c r="AN321" s="30" t="s">
        <v>185</v>
      </c>
      <c r="AO321" s="27">
        <v>637619</v>
      </c>
      <c r="AR321" s="27" t="s">
        <v>105</v>
      </c>
    </row>
    <row r="322" spans="1:50" ht="11.7">
      <c r="A322" s="20">
        <v>321</v>
      </c>
      <c r="B322" s="21">
        <v>6134662</v>
      </c>
      <c r="C322" s="22" t="s">
        <v>244</v>
      </c>
      <c r="D322" s="21" t="s">
        <v>245</v>
      </c>
      <c r="E322" s="21" t="s">
        <v>246</v>
      </c>
      <c r="F322" s="23" t="s">
        <v>247</v>
      </c>
      <c r="G322" s="23" t="s">
        <v>248</v>
      </c>
      <c r="H322" s="23" t="s">
        <v>77</v>
      </c>
      <c r="I322" s="24" t="s">
        <v>249</v>
      </c>
      <c r="J322" s="26" t="s">
        <v>252</v>
      </c>
      <c r="K322" s="24" t="s">
        <v>249</v>
      </c>
      <c r="L322" s="26" t="s">
        <v>185</v>
      </c>
      <c r="R322" s="27" t="s">
        <v>59</v>
      </c>
      <c r="U322" s="27" t="s">
        <v>59</v>
      </c>
      <c r="V322" s="27" t="s">
        <v>59</v>
      </c>
      <c r="Z322" s="27" t="s">
        <v>59</v>
      </c>
      <c r="AF322" s="23" t="s">
        <v>80</v>
      </c>
      <c r="AG322" s="23" t="s">
        <v>251</v>
      </c>
      <c r="AJ322" s="24">
        <v>2009</v>
      </c>
      <c r="AK322" s="30" t="s">
        <v>252</v>
      </c>
      <c r="AL322" s="27">
        <v>604198</v>
      </c>
      <c r="AN322" s="30" t="s">
        <v>185</v>
      </c>
      <c r="AO322" s="27">
        <v>637619</v>
      </c>
      <c r="AR322" s="27" t="s">
        <v>105</v>
      </c>
    </row>
    <row r="323" spans="1:50" ht="11.7">
      <c r="A323" s="20">
        <v>322</v>
      </c>
      <c r="B323" s="21">
        <v>6134662</v>
      </c>
      <c r="C323" s="22" t="s">
        <v>244</v>
      </c>
      <c r="D323" s="21" t="s">
        <v>245</v>
      </c>
      <c r="E323" s="21" t="s">
        <v>246</v>
      </c>
      <c r="F323" s="23" t="s">
        <v>247</v>
      </c>
      <c r="G323" s="23" t="s">
        <v>248</v>
      </c>
      <c r="H323" s="23" t="s">
        <v>77</v>
      </c>
      <c r="I323" s="24" t="s">
        <v>249</v>
      </c>
      <c r="J323" s="26" t="s">
        <v>250</v>
      </c>
      <c r="K323" s="24" t="s">
        <v>249</v>
      </c>
      <c r="L323" s="26" t="s">
        <v>185</v>
      </c>
      <c r="R323" s="27" t="s">
        <v>59</v>
      </c>
      <c r="U323" s="27" t="s">
        <v>59</v>
      </c>
      <c r="V323" s="27" t="s">
        <v>59</v>
      </c>
      <c r="Z323" s="27" t="s">
        <v>59</v>
      </c>
      <c r="AF323" s="23" t="s">
        <v>60</v>
      </c>
      <c r="AG323" s="23" t="s">
        <v>251</v>
      </c>
      <c r="AJ323" s="24">
        <v>2009</v>
      </c>
      <c r="AK323" s="30" t="s">
        <v>250</v>
      </c>
      <c r="AL323" s="27">
        <v>667428</v>
      </c>
      <c r="AN323" s="30" t="s">
        <v>185</v>
      </c>
      <c r="AO323" s="27">
        <v>405755</v>
      </c>
      <c r="AR323" s="27" t="s">
        <v>105</v>
      </c>
      <c r="AU323" s="26" t="s">
        <v>77</v>
      </c>
      <c r="AV323" s="26" t="s">
        <v>77</v>
      </c>
      <c r="AW323" s="26" t="s">
        <v>77</v>
      </c>
      <c r="AX323" s="26" t="s">
        <v>77</v>
      </c>
    </row>
    <row r="324" spans="1:50" ht="11.7">
      <c r="A324" s="20">
        <v>323</v>
      </c>
      <c r="B324" s="21">
        <v>6134662</v>
      </c>
      <c r="C324" s="22" t="s">
        <v>244</v>
      </c>
      <c r="D324" s="21" t="s">
        <v>245</v>
      </c>
      <c r="E324" s="21" t="s">
        <v>246</v>
      </c>
      <c r="F324" s="23" t="s">
        <v>247</v>
      </c>
      <c r="G324" s="23" t="s">
        <v>248</v>
      </c>
      <c r="H324" s="23" t="s">
        <v>77</v>
      </c>
      <c r="I324" s="24" t="s">
        <v>249</v>
      </c>
      <c r="J324" s="26" t="s">
        <v>252</v>
      </c>
      <c r="K324" s="24" t="s">
        <v>249</v>
      </c>
      <c r="L324" s="26" t="s">
        <v>185</v>
      </c>
      <c r="R324" s="27" t="s">
        <v>59</v>
      </c>
      <c r="U324" s="27" t="s">
        <v>59</v>
      </c>
      <c r="V324" s="27" t="s">
        <v>59</v>
      </c>
      <c r="Z324" s="27" t="s">
        <v>59</v>
      </c>
      <c r="AF324" s="23" t="s">
        <v>60</v>
      </c>
      <c r="AG324" s="23" t="s">
        <v>251</v>
      </c>
      <c r="AJ324" s="24">
        <v>2009</v>
      </c>
      <c r="AK324" s="30" t="s">
        <v>252</v>
      </c>
      <c r="AL324" s="27">
        <v>377025</v>
      </c>
      <c r="AN324" s="30" t="s">
        <v>185</v>
      </c>
      <c r="AO324" s="27">
        <v>405755</v>
      </c>
      <c r="AR324" s="27" t="s">
        <v>105</v>
      </c>
      <c r="AU324" s="26" t="s">
        <v>77</v>
      </c>
      <c r="AV324" s="26" t="s">
        <v>77</v>
      </c>
      <c r="AW324" s="26" t="s">
        <v>77</v>
      </c>
      <c r="AX324" s="26" t="s">
        <v>77</v>
      </c>
    </row>
    <row r="325" spans="1:50" ht="11.7">
      <c r="A325" s="20">
        <v>324</v>
      </c>
      <c r="B325" s="21">
        <v>6134662</v>
      </c>
      <c r="C325" s="22" t="s">
        <v>244</v>
      </c>
      <c r="D325" s="21" t="s">
        <v>245</v>
      </c>
      <c r="E325" s="21" t="s">
        <v>246</v>
      </c>
      <c r="F325" s="23" t="s">
        <v>247</v>
      </c>
      <c r="G325" s="23" t="s">
        <v>248</v>
      </c>
      <c r="H325" s="23" t="s">
        <v>77</v>
      </c>
      <c r="I325" s="24" t="s">
        <v>249</v>
      </c>
      <c r="J325" s="26" t="s">
        <v>250</v>
      </c>
      <c r="K325" s="24" t="s">
        <v>249</v>
      </c>
      <c r="L325" s="26" t="s">
        <v>185</v>
      </c>
      <c r="R325" s="27" t="s">
        <v>59</v>
      </c>
      <c r="U325" s="27" t="s">
        <v>59</v>
      </c>
      <c r="V325" s="27" t="s">
        <v>59</v>
      </c>
      <c r="Z325" s="27" t="s">
        <v>59</v>
      </c>
      <c r="AF325" s="23" t="s">
        <v>65</v>
      </c>
      <c r="AG325" s="23" t="s">
        <v>251</v>
      </c>
      <c r="AJ325" s="24">
        <v>2009</v>
      </c>
      <c r="AK325" s="30" t="s">
        <v>250</v>
      </c>
      <c r="AL325" s="27">
        <v>259615</v>
      </c>
      <c r="AN325" s="30" t="s">
        <v>185</v>
      </c>
      <c r="AO325" s="27">
        <v>231864</v>
      </c>
      <c r="AR325" s="27" t="s">
        <v>105</v>
      </c>
      <c r="AU325" s="26" t="s">
        <v>77</v>
      </c>
      <c r="AV325" s="26" t="s">
        <v>77</v>
      </c>
      <c r="AW325" s="26" t="s">
        <v>77</v>
      </c>
      <c r="AX325" s="26" t="s">
        <v>77</v>
      </c>
    </row>
    <row r="326" spans="1:50" ht="11.7">
      <c r="A326" s="20">
        <v>325</v>
      </c>
      <c r="B326" s="21">
        <v>6134662</v>
      </c>
      <c r="C326" s="22" t="s">
        <v>244</v>
      </c>
      <c r="D326" s="21" t="s">
        <v>245</v>
      </c>
      <c r="E326" s="21" t="s">
        <v>246</v>
      </c>
      <c r="F326" s="23" t="s">
        <v>247</v>
      </c>
      <c r="G326" s="23" t="s">
        <v>248</v>
      </c>
      <c r="H326" s="23" t="s">
        <v>77</v>
      </c>
      <c r="I326" s="24" t="s">
        <v>249</v>
      </c>
      <c r="J326" s="26" t="s">
        <v>252</v>
      </c>
      <c r="K326" s="24" t="s">
        <v>249</v>
      </c>
      <c r="L326" s="26" t="s">
        <v>185</v>
      </c>
      <c r="R326" s="27" t="s">
        <v>59</v>
      </c>
      <c r="U326" s="27" t="s">
        <v>59</v>
      </c>
      <c r="V326" s="27" t="s">
        <v>59</v>
      </c>
      <c r="Z326" s="27" t="s">
        <v>59</v>
      </c>
      <c r="AF326" s="23" t="s">
        <v>65</v>
      </c>
      <c r="AG326" s="23" t="s">
        <v>251</v>
      </c>
      <c r="AJ326" s="24">
        <v>2009</v>
      </c>
      <c r="AK326" s="30" t="s">
        <v>252</v>
      </c>
      <c r="AL326" s="27">
        <v>227173</v>
      </c>
      <c r="AN326" s="30" t="s">
        <v>185</v>
      </c>
      <c r="AO326" s="27">
        <v>231864</v>
      </c>
      <c r="AR326" s="27" t="s">
        <v>105</v>
      </c>
      <c r="AU326" s="26" t="s">
        <v>77</v>
      </c>
      <c r="AV326" s="26" t="s">
        <v>77</v>
      </c>
      <c r="AW326" s="26" t="s">
        <v>77</v>
      </c>
      <c r="AX326" s="26" t="s">
        <v>77</v>
      </c>
    </row>
    <row r="327" spans="1:50" ht="11.7">
      <c r="A327" s="20">
        <v>326</v>
      </c>
      <c r="B327" s="21" t="e">
        <v>#N/A</v>
      </c>
      <c r="D327" s="21" t="e">
        <v>#N/A</v>
      </c>
      <c r="E327" s="21" t="e">
        <v>#N/A</v>
      </c>
    </row>
    <row r="328" spans="1:50" ht="11.7">
      <c r="A328" s="20">
        <v>327</v>
      </c>
      <c r="B328" s="21">
        <v>6141505</v>
      </c>
      <c r="C328" s="22" t="s">
        <v>253</v>
      </c>
      <c r="D328" s="21" t="s">
        <v>254</v>
      </c>
      <c r="E328" s="21" t="s">
        <v>255</v>
      </c>
      <c r="F328" s="23" t="s">
        <v>256</v>
      </c>
      <c r="G328" s="23" t="s">
        <v>257</v>
      </c>
      <c r="I328" s="24" t="s">
        <v>258</v>
      </c>
      <c r="J328" s="26" t="s">
        <v>259</v>
      </c>
      <c r="K328" s="24" t="s">
        <v>258</v>
      </c>
      <c r="L328" s="26" t="s">
        <v>260</v>
      </c>
      <c r="M328" s="24" t="s">
        <v>261</v>
      </c>
      <c r="O328" s="27" t="s">
        <v>146</v>
      </c>
      <c r="AF328" s="23" t="s">
        <v>80</v>
      </c>
      <c r="AG328" s="23" t="s">
        <v>262</v>
      </c>
      <c r="AJ328" s="39">
        <v>2017.202</v>
      </c>
      <c r="AK328" s="30" t="s">
        <v>259</v>
      </c>
      <c r="AL328" s="27">
        <v>152880</v>
      </c>
      <c r="AN328" s="30" t="s">
        <v>260</v>
      </c>
      <c r="AO328" s="27">
        <v>135720</v>
      </c>
      <c r="AR328" s="27" t="s">
        <v>67</v>
      </c>
    </row>
    <row r="329" spans="1:50" ht="11.7">
      <c r="A329" s="20">
        <v>328</v>
      </c>
      <c r="B329" s="21">
        <v>6141505</v>
      </c>
      <c r="C329" s="22" t="s">
        <v>253</v>
      </c>
      <c r="D329" s="21" t="s">
        <v>254</v>
      </c>
      <c r="E329" s="21" t="s">
        <v>255</v>
      </c>
      <c r="F329" s="23" t="s">
        <v>256</v>
      </c>
      <c r="G329" s="23" t="s">
        <v>257</v>
      </c>
      <c r="I329" s="24" t="s">
        <v>258</v>
      </c>
      <c r="J329" s="26" t="s">
        <v>263</v>
      </c>
      <c r="K329" s="24" t="s">
        <v>258</v>
      </c>
      <c r="L329" s="26" t="s">
        <v>260</v>
      </c>
      <c r="M329" s="24" t="s">
        <v>261</v>
      </c>
      <c r="O329" s="27" t="s">
        <v>146</v>
      </c>
      <c r="AF329" s="23" t="s">
        <v>80</v>
      </c>
      <c r="AG329" s="23" t="s">
        <v>262</v>
      </c>
      <c r="AJ329" s="39">
        <v>2017.202</v>
      </c>
      <c r="AK329" s="30" t="s">
        <v>263</v>
      </c>
      <c r="AL329" s="27">
        <v>164580</v>
      </c>
      <c r="AN329" s="30" t="s">
        <v>260</v>
      </c>
      <c r="AO329" s="27">
        <v>135720</v>
      </c>
      <c r="AR329" s="27" t="s">
        <v>67</v>
      </c>
    </row>
    <row r="330" spans="1:50" ht="11.7">
      <c r="A330" s="20">
        <v>329</v>
      </c>
      <c r="B330" s="21">
        <v>6141505</v>
      </c>
      <c r="C330" s="22" t="s">
        <v>253</v>
      </c>
      <c r="D330" s="21" t="s">
        <v>254</v>
      </c>
      <c r="E330" s="21" t="s">
        <v>255</v>
      </c>
      <c r="F330" s="23" t="s">
        <v>256</v>
      </c>
      <c r="G330" s="23" t="s">
        <v>257</v>
      </c>
      <c r="I330" s="24" t="s">
        <v>258</v>
      </c>
      <c r="J330" s="26" t="s">
        <v>259</v>
      </c>
      <c r="K330" s="24" t="s">
        <v>258</v>
      </c>
      <c r="L330" s="26" t="s">
        <v>260</v>
      </c>
      <c r="M330" s="24" t="s">
        <v>261</v>
      </c>
      <c r="O330" s="27" t="s">
        <v>146</v>
      </c>
      <c r="AF330" s="23" t="s">
        <v>65</v>
      </c>
      <c r="AG330" s="23" t="s">
        <v>262</v>
      </c>
      <c r="AJ330" s="39">
        <v>2017.202</v>
      </c>
      <c r="AK330" s="30" t="s">
        <v>259</v>
      </c>
      <c r="AL330" s="27">
        <v>75280</v>
      </c>
      <c r="AN330" s="30" t="s">
        <v>260</v>
      </c>
      <c r="AO330" s="27">
        <v>46020</v>
      </c>
      <c r="AR330" s="27" t="s">
        <v>67</v>
      </c>
      <c r="AT330" s="26" t="s">
        <v>77</v>
      </c>
      <c r="AU330" s="26" t="s">
        <v>77</v>
      </c>
    </row>
    <row r="331" spans="1:50" ht="11.7">
      <c r="A331" s="20">
        <v>330</v>
      </c>
      <c r="B331" s="21">
        <v>6141505</v>
      </c>
      <c r="C331" s="22" t="s">
        <v>253</v>
      </c>
      <c r="D331" s="21" t="s">
        <v>254</v>
      </c>
      <c r="E331" s="21" t="s">
        <v>255</v>
      </c>
      <c r="F331" s="23" t="s">
        <v>256</v>
      </c>
      <c r="G331" s="23" t="s">
        <v>257</v>
      </c>
      <c r="I331" s="24" t="s">
        <v>258</v>
      </c>
      <c r="J331" s="26" t="s">
        <v>263</v>
      </c>
      <c r="K331" s="24" t="s">
        <v>258</v>
      </c>
      <c r="L331" s="26" t="s">
        <v>260</v>
      </c>
      <c r="M331" s="24" t="s">
        <v>261</v>
      </c>
      <c r="O331" s="27" t="s">
        <v>146</v>
      </c>
      <c r="AF331" s="23" t="s">
        <v>65</v>
      </c>
      <c r="AG331" s="23" t="s">
        <v>262</v>
      </c>
      <c r="AJ331" s="39">
        <v>2017.202</v>
      </c>
      <c r="AK331" s="30" t="s">
        <v>263</v>
      </c>
      <c r="AL331" s="27">
        <v>85380</v>
      </c>
      <c r="AN331" s="30" t="s">
        <v>260</v>
      </c>
      <c r="AO331" s="27">
        <v>46020</v>
      </c>
      <c r="AR331" s="27" t="s">
        <v>67</v>
      </c>
      <c r="AT331" s="26" t="s">
        <v>77</v>
      </c>
      <c r="AU331" s="26" t="s">
        <v>77</v>
      </c>
    </row>
    <row r="332" spans="1:50" ht="11.7">
      <c r="A332" s="20">
        <v>331</v>
      </c>
      <c r="B332" s="21">
        <v>6141505</v>
      </c>
      <c r="C332" s="22" t="s">
        <v>253</v>
      </c>
      <c r="D332" s="21" t="s">
        <v>254</v>
      </c>
      <c r="E332" s="21" t="s">
        <v>255</v>
      </c>
      <c r="F332" s="23" t="s">
        <v>256</v>
      </c>
      <c r="G332" s="23" t="s">
        <v>257</v>
      </c>
      <c r="I332" s="24" t="s">
        <v>258</v>
      </c>
      <c r="J332" s="26" t="s">
        <v>259</v>
      </c>
      <c r="K332" s="24" t="s">
        <v>258</v>
      </c>
      <c r="L332" s="26" t="s">
        <v>260</v>
      </c>
      <c r="M332" s="24" t="s">
        <v>261</v>
      </c>
      <c r="O332" s="27" t="s">
        <v>146</v>
      </c>
      <c r="AF332" s="23" t="s">
        <v>60</v>
      </c>
      <c r="AG332" s="23" t="s">
        <v>262</v>
      </c>
      <c r="AJ332" s="39">
        <v>2017.202</v>
      </c>
      <c r="AK332" s="30" t="s">
        <v>259</v>
      </c>
      <c r="AL332" s="27">
        <v>77600</v>
      </c>
      <c r="AN332" s="30" t="s">
        <v>260</v>
      </c>
      <c r="AO332" s="27">
        <v>89700</v>
      </c>
      <c r="AR332" s="27" t="s">
        <v>67</v>
      </c>
      <c r="AT332" s="26" t="s">
        <v>77</v>
      </c>
      <c r="AU332" s="26" t="s">
        <v>77</v>
      </c>
    </row>
    <row r="333" spans="1:50" ht="11.7">
      <c r="A333" s="20">
        <v>332</v>
      </c>
      <c r="B333" s="21">
        <v>6141505</v>
      </c>
      <c r="C333" s="22" t="s">
        <v>253</v>
      </c>
      <c r="D333" s="21" t="s">
        <v>254</v>
      </c>
      <c r="E333" s="21" t="s">
        <v>255</v>
      </c>
      <c r="F333" s="23" t="s">
        <v>256</v>
      </c>
      <c r="G333" s="23" t="s">
        <v>257</v>
      </c>
      <c r="I333" s="24" t="s">
        <v>258</v>
      </c>
      <c r="J333" s="26" t="s">
        <v>263</v>
      </c>
      <c r="K333" s="24" t="s">
        <v>258</v>
      </c>
      <c r="L333" s="26" t="s">
        <v>260</v>
      </c>
      <c r="M333" s="24" t="s">
        <v>261</v>
      </c>
      <c r="O333" s="27" t="s">
        <v>146</v>
      </c>
      <c r="AF333" s="23" t="s">
        <v>60</v>
      </c>
      <c r="AG333" s="23" t="s">
        <v>262</v>
      </c>
      <c r="AJ333" s="39">
        <v>2017.202</v>
      </c>
      <c r="AK333" s="30" t="s">
        <v>263</v>
      </c>
      <c r="AL333" s="27">
        <v>79200</v>
      </c>
      <c r="AN333" s="30" t="s">
        <v>260</v>
      </c>
      <c r="AO333" s="27">
        <v>89700</v>
      </c>
      <c r="AR333" s="27" t="s">
        <v>67</v>
      </c>
      <c r="AT333" s="26" t="s">
        <v>77</v>
      </c>
      <c r="AU333" s="26" t="s">
        <v>77</v>
      </c>
    </row>
    <row r="334" spans="1:50" ht="11.7">
      <c r="A334" s="20">
        <v>333</v>
      </c>
      <c r="B334" s="21" t="e">
        <v>#N/A</v>
      </c>
      <c r="D334" s="21" t="e">
        <v>#N/A</v>
      </c>
      <c r="E334" s="21" t="e">
        <v>#N/A</v>
      </c>
    </row>
    <row r="335" spans="1:50" ht="11.7">
      <c r="A335" s="20">
        <v>334</v>
      </c>
      <c r="B335" s="21">
        <v>6141493</v>
      </c>
      <c r="C335" s="22" t="s">
        <v>264</v>
      </c>
      <c r="D335" s="21" t="s">
        <v>265</v>
      </c>
      <c r="E335" s="21" t="s">
        <v>266</v>
      </c>
      <c r="F335" s="23" t="s">
        <v>69</v>
      </c>
      <c r="G335" s="23" t="s">
        <v>267</v>
      </c>
      <c r="I335" s="24" t="s">
        <v>268</v>
      </c>
      <c r="J335" s="26" t="s">
        <v>269</v>
      </c>
      <c r="K335" s="24" t="s">
        <v>270</v>
      </c>
      <c r="L335" s="26" t="s">
        <v>271</v>
      </c>
      <c r="M335" s="24">
        <v>3</v>
      </c>
      <c r="U335" s="27" t="s">
        <v>59</v>
      </c>
      <c r="AF335" s="23" t="s">
        <v>80</v>
      </c>
      <c r="AG335" s="23" t="s">
        <v>82</v>
      </c>
      <c r="AJ335" s="39">
        <v>2016.202</v>
      </c>
      <c r="AK335" s="30" t="s">
        <v>268</v>
      </c>
      <c r="AL335" s="27">
        <v>2981.617647</v>
      </c>
      <c r="AN335" s="30" t="s">
        <v>270</v>
      </c>
      <c r="AO335" s="27">
        <v>2424.0196080000001</v>
      </c>
      <c r="AR335" s="27" t="s">
        <v>272</v>
      </c>
    </row>
    <row r="336" spans="1:50" ht="11.7">
      <c r="A336" s="20">
        <v>335</v>
      </c>
      <c r="B336" s="21">
        <v>6141493</v>
      </c>
      <c r="C336" s="22" t="s">
        <v>264</v>
      </c>
      <c r="D336" s="21" t="s">
        <v>265</v>
      </c>
      <c r="E336" s="21" t="s">
        <v>266</v>
      </c>
      <c r="F336" s="23" t="s">
        <v>69</v>
      </c>
      <c r="G336" s="23" t="s">
        <v>267</v>
      </c>
      <c r="I336" s="24" t="s">
        <v>273</v>
      </c>
      <c r="J336" s="26" t="s">
        <v>274</v>
      </c>
      <c r="K336" s="24" t="s">
        <v>270</v>
      </c>
      <c r="L336" s="26" t="s">
        <v>271</v>
      </c>
      <c r="M336" s="24">
        <v>3</v>
      </c>
      <c r="U336" s="27" t="s">
        <v>59</v>
      </c>
      <c r="AF336" s="23" t="s">
        <v>80</v>
      </c>
      <c r="AG336" s="23" t="s">
        <v>82</v>
      </c>
      <c r="AJ336" s="39">
        <v>2016.202</v>
      </c>
      <c r="AK336" s="30" t="s">
        <v>273</v>
      </c>
      <c r="AL336" s="27">
        <v>3007.3529410000001</v>
      </c>
      <c r="AN336" s="30" t="s">
        <v>270</v>
      </c>
      <c r="AO336" s="27">
        <v>2424.0196080000001</v>
      </c>
      <c r="AR336" s="27" t="s">
        <v>272</v>
      </c>
    </row>
    <row r="337" spans="1:56" ht="11.7">
      <c r="A337" s="20">
        <v>336</v>
      </c>
      <c r="B337" s="21">
        <v>6141493</v>
      </c>
      <c r="C337" s="22" t="s">
        <v>264</v>
      </c>
      <c r="D337" s="21" t="s">
        <v>265</v>
      </c>
      <c r="E337" s="21" t="s">
        <v>266</v>
      </c>
      <c r="F337" s="23" t="s">
        <v>69</v>
      </c>
      <c r="G337" s="23" t="s">
        <v>267</v>
      </c>
      <c r="I337" s="24" t="s">
        <v>275</v>
      </c>
      <c r="J337" s="26" t="s">
        <v>276</v>
      </c>
      <c r="K337" s="24" t="s">
        <v>71</v>
      </c>
      <c r="L337" s="26" t="s">
        <v>277</v>
      </c>
      <c r="M337" s="24">
        <v>3</v>
      </c>
      <c r="U337" s="27" t="s">
        <v>59</v>
      </c>
      <c r="AF337" s="23" t="s">
        <v>80</v>
      </c>
      <c r="AG337" s="23" t="s">
        <v>82</v>
      </c>
      <c r="AJ337" s="39">
        <v>2016.202</v>
      </c>
      <c r="AK337" s="30" t="s">
        <v>275</v>
      </c>
      <c r="AL337" s="27">
        <v>3667.8921570000002</v>
      </c>
      <c r="AN337" s="30" t="s">
        <v>71</v>
      </c>
      <c r="AO337" s="27">
        <v>3050.2450979999999</v>
      </c>
      <c r="AR337" s="27" t="s">
        <v>272</v>
      </c>
    </row>
    <row r="338" spans="1:56" ht="11.7">
      <c r="A338" s="20">
        <v>337</v>
      </c>
      <c r="B338" s="21">
        <v>6141493</v>
      </c>
      <c r="C338" s="22" t="s">
        <v>264</v>
      </c>
      <c r="D338" s="21" t="s">
        <v>265</v>
      </c>
      <c r="E338" s="21" t="s">
        <v>266</v>
      </c>
      <c r="F338" s="23" t="s">
        <v>69</v>
      </c>
      <c r="G338" s="23" t="s">
        <v>267</v>
      </c>
      <c r="I338" s="24" t="s">
        <v>278</v>
      </c>
      <c r="J338" s="26" t="s">
        <v>279</v>
      </c>
      <c r="K338" s="24" t="s">
        <v>71</v>
      </c>
      <c r="L338" s="26" t="s">
        <v>277</v>
      </c>
      <c r="M338" s="24">
        <v>3</v>
      </c>
      <c r="U338" s="27" t="s">
        <v>59</v>
      </c>
      <c r="AF338" s="23" t="s">
        <v>80</v>
      </c>
      <c r="AG338" s="23" t="s">
        <v>82</v>
      </c>
      <c r="AJ338" s="39">
        <v>2016.202</v>
      </c>
      <c r="AK338" s="30" t="s">
        <v>278</v>
      </c>
      <c r="AL338" s="27">
        <v>3599.2647059999999</v>
      </c>
      <c r="AN338" s="30" t="s">
        <v>71</v>
      </c>
      <c r="AO338" s="27">
        <v>3050.2450979999999</v>
      </c>
      <c r="AR338" s="27" t="s">
        <v>272</v>
      </c>
    </row>
    <row r="339" spans="1:56" ht="11.7">
      <c r="A339" s="20">
        <v>338</v>
      </c>
      <c r="B339" s="21">
        <v>6141493</v>
      </c>
      <c r="C339" s="22" t="s">
        <v>264</v>
      </c>
      <c r="D339" s="21" t="s">
        <v>265</v>
      </c>
      <c r="E339" s="21" t="s">
        <v>266</v>
      </c>
      <c r="F339" s="23" t="s">
        <v>69</v>
      </c>
      <c r="G339" s="23" t="s">
        <v>267</v>
      </c>
      <c r="I339" s="24" t="s">
        <v>268</v>
      </c>
      <c r="J339" s="26" t="s">
        <v>269</v>
      </c>
      <c r="K339" s="24" t="s">
        <v>270</v>
      </c>
      <c r="L339" s="26" t="s">
        <v>271</v>
      </c>
      <c r="M339" s="24">
        <v>3</v>
      </c>
      <c r="U339" s="27" t="s">
        <v>59</v>
      </c>
      <c r="AF339" s="23" t="s">
        <v>165</v>
      </c>
      <c r="AG339" s="23" t="s">
        <v>82</v>
      </c>
      <c r="AJ339" s="39">
        <v>2016.202</v>
      </c>
      <c r="AK339" s="30" t="s">
        <v>268</v>
      </c>
      <c r="AL339" s="27">
        <v>941.89602449999995</v>
      </c>
      <c r="AN339" s="30" t="s">
        <v>270</v>
      </c>
      <c r="AO339" s="27">
        <v>727.82874619999996</v>
      </c>
      <c r="AR339" s="27" t="s">
        <v>280</v>
      </c>
      <c r="AU339" s="26" t="s">
        <v>77</v>
      </c>
      <c r="AV339" s="26" t="s">
        <v>77</v>
      </c>
      <c r="AX339" s="26" t="s">
        <v>77</v>
      </c>
      <c r="AY339" s="26" t="s">
        <v>77</v>
      </c>
      <c r="AZ339" s="26" t="s">
        <v>77</v>
      </c>
      <c r="BB339" s="26" t="s">
        <v>77</v>
      </c>
      <c r="BC339" s="26" t="s">
        <v>77</v>
      </c>
      <c r="BD339" s="26" t="s">
        <v>281</v>
      </c>
    </row>
    <row r="340" spans="1:56" ht="11.7">
      <c r="A340" s="20">
        <v>339</v>
      </c>
      <c r="B340" s="21">
        <v>6141493</v>
      </c>
      <c r="C340" s="22" t="s">
        <v>264</v>
      </c>
      <c r="D340" s="21" t="s">
        <v>265</v>
      </c>
      <c r="E340" s="21" t="s">
        <v>266</v>
      </c>
      <c r="F340" s="23" t="s">
        <v>69</v>
      </c>
      <c r="G340" s="23" t="s">
        <v>267</v>
      </c>
      <c r="I340" s="24" t="s">
        <v>273</v>
      </c>
      <c r="J340" s="26" t="s">
        <v>274</v>
      </c>
      <c r="K340" s="24" t="s">
        <v>270</v>
      </c>
      <c r="L340" s="26" t="s">
        <v>271</v>
      </c>
      <c r="M340" s="24">
        <v>3</v>
      </c>
      <c r="U340" s="27" t="s">
        <v>59</v>
      </c>
      <c r="AF340" s="23" t="s">
        <v>165</v>
      </c>
      <c r="AG340" s="23" t="s">
        <v>82</v>
      </c>
      <c r="AJ340" s="39">
        <v>2016.202</v>
      </c>
      <c r="AK340" s="30" t="s">
        <v>273</v>
      </c>
      <c r="AL340" s="27">
        <v>415.90214070000002</v>
      </c>
      <c r="AN340" s="30" t="s">
        <v>270</v>
      </c>
      <c r="AO340" s="27">
        <v>727.82874619999996</v>
      </c>
      <c r="AR340" s="27" t="s">
        <v>280</v>
      </c>
      <c r="AU340" s="26" t="s">
        <v>77</v>
      </c>
      <c r="AV340" s="26" t="s">
        <v>77</v>
      </c>
      <c r="AX340" s="26" t="s">
        <v>77</v>
      </c>
      <c r="AY340" s="26" t="s">
        <v>77</v>
      </c>
      <c r="AZ340" s="26" t="s">
        <v>77</v>
      </c>
      <c r="BB340" s="26" t="s">
        <v>77</v>
      </c>
      <c r="BC340" s="26" t="s">
        <v>77</v>
      </c>
      <c r="BD340" s="26" t="s">
        <v>281</v>
      </c>
    </row>
    <row r="341" spans="1:56" ht="11.7">
      <c r="A341" s="20">
        <v>340</v>
      </c>
      <c r="B341" s="21">
        <v>6141493</v>
      </c>
      <c r="C341" s="22" t="s">
        <v>264</v>
      </c>
      <c r="D341" s="21" t="s">
        <v>265</v>
      </c>
      <c r="E341" s="21" t="s">
        <v>266</v>
      </c>
      <c r="F341" s="23" t="s">
        <v>69</v>
      </c>
      <c r="G341" s="23" t="s">
        <v>267</v>
      </c>
      <c r="I341" s="24" t="s">
        <v>275</v>
      </c>
      <c r="J341" s="26" t="s">
        <v>276</v>
      </c>
      <c r="K341" s="24" t="s">
        <v>71</v>
      </c>
      <c r="L341" s="26" t="s">
        <v>277</v>
      </c>
      <c r="M341" s="24">
        <v>3</v>
      </c>
      <c r="U341" s="27" t="s">
        <v>59</v>
      </c>
      <c r="AF341" s="23" t="s">
        <v>165</v>
      </c>
      <c r="AG341" s="23" t="s">
        <v>82</v>
      </c>
      <c r="AJ341" s="39">
        <v>2016.202</v>
      </c>
      <c r="AK341" s="30" t="s">
        <v>275</v>
      </c>
      <c r="AL341" s="27">
        <v>1076.452599</v>
      </c>
      <c r="AN341" s="30" t="s">
        <v>71</v>
      </c>
      <c r="AO341" s="27">
        <v>1363.9143730000001</v>
      </c>
      <c r="AR341" s="27" t="s">
        <v>280</v>
      </c>
      <c r="AU341" s="26" t="s">
        <v>77</v>
      </c>
      <c r="AV341" s="26" t="s">
        <v>77</v>
      </c>
      <c r="AX341" s="26" t="s">
        <v>77</v>
      </c>
      <c r="AY341" s="26" t="s">
        <v>77</v>
      </c>
      <c r="AZ341" s="26" t="s">
        <v>77</v>
      </c>
      <c r="BB341" s="26" t="s">
        <v>77</v>
      </c>
      <c r="BC341" s="26" t="s">
        <v>77</v>
      </c>
      <c r="BD341" s="26" t="s">
        <v>281</v>
      </c>
    </row>
    <row r="342" spans="1:56" ht="11.7">
      <c r="A342" s="20">
        <v>341</v>
      </c>
      <c r="B342" s="21">
        <v>6141493</v>
      </c>
      <c r="C342" s="22" t="s">
        <v>264</v>
      </c>
      <c r="D342" s="21" t="s">
        <v>265</v>
      </c>
      <c r="E342" s="21" t="s">
        <v>266</v>
      </c>
      <c r="F342" s="23" t="s">
        <v>69</v>
      </c>
      <c r="G342" s="23" t="s">
        <v>267</v>
      </c>
      <c r="I342" s="24" t="s">
        <v>278</v>
      </c>
      <c r="J342" s="26" t="s">
        <v>279</v>
      </c>
      <c r="K342" s="24" t="s">
        <v>71</v>
      </c>
      <c r="L342" s="26" t="s">
        <v>277</v>
      </c>
      <c r="M342" s="24">
        <v>3</v>
      </c>
      <c r="U342" s="27" t="s">
        <v>59</v>
      </c>
      <c r="AF342" s="23" t="s">
        <v>165</v>
      </c>
      <c r="AG342" s="23" t="s">
        <v>82</v>
      </c>
      <c r="AJ342" s="39">
        <v>2016.202</v>
      </c>
      <c r="AK342" s="30" t="s">
        <v>278</v>
      </c>
      <c r="AL342" s="27">
        <v>1559.633028</v>
      </c>
      <c r="AN342" s="30" t="s">
        <v>71</v>
      </c>
      <c r="AO342" s="27">
        <v>1363.9143730000001</v>
      </c>
      <c r="AR342" s="27" t="s">
        <v>280</v>
      </c>
      <c r="AU342" s="26" t="s">
        <v>77</v>
      </c>
      <c r="AV342" s="26" t="s">
        <v>77</v>
      </c>
      <c r="AX342" s="26" t="s">
        <v>77</v>
      </c>
      <c r="AY342" s="26" t="s">
        <v>77</v>
      </c>
      <c r="AZ342" s="26" t="s">
        <v>77</v>
      </c>
      <c r="BB342" s="26" t="s">
        <v>77</v>
      </c>
      <c r="BC342" s="26" t="s">
        <v>77</v>
      </c>
      <c r="BD342" s="26" t="s">
        <v>281</v>
      </c>
    </row>
    <row r="343" spans="1:56" ht="11.7">
      <c r="A343" s="20">
        <v>342</v>
      </c>
      <c r="B343" s="21">
        <v>6141493</v>
      </c>
      <c r="C343" s="22" t="s">
        <v>264</v>
      </c>
      <c r="D343" s="21" t="s">
        <v>265</v>
      </c>
      <c r="E343" s="21" t="s">
        <v>266</v>
      </c>
      <c r="F343" s="23" t="s">
        <v>69</v>
      </c>
      <c r="G343" s="23" t="s">
        <v>267</v>
      </c>
      <c r="I343" s="24" t="s">
        <v>268</v>
      </c>
      <c r="J343" s="26" t="s">
        <v>269</v>
      </c>
      <c r="K343" s="24" t="s">
        <v>270</v>
      </c>
      <c r="L343" s="26" t="s">
        <v>271</v>
      </c>
      <c r="M343" s="24">
        <v>3</v>
      </c>
      <c r="U343" s="27" t="s">
        <v>59</v>
      </c>
      <c r="AF343" s="23" t="s">
        <v>166</v>
      </c>
      <c r="AJ343" s="39">
        <v>2016.202</v>
      </c>
      <c r="AK343" s="30" t="s">
        <v>268</v>
      </c>
      <c r="AL343" s="27">
        <v>1.4582132560000001</v>
      </c>
      <c r="AN343" s="30" t="s">
        <v>270</v>
      </c>
      <c r="AO343" s="27">
        <v>1.429394813</v>
      </c>
      <c r="AR343" s="27" t="s">
        <v>282</v>
      </c>
      <c r="AU343" s="26" t="s">
        <v>77</v>
      </c>
      <c r="AV343" s="26" t="s">
        <v>77</v>
      </c>
      <c r="AX343" s="26" t="s">
        <v>77</v>
      </c>
      <c r="AY343" s="26" t="s">
        <v>77</v>
      </c>
      <c r="AZ343" s="26" t="s">
        <v>77</v>
      </c>
      <c r="BB343" s="26" t="s">
        <v>77</v>
      </c>
      <c r="BC343" s="26" t="s">
        <v>77</v>
      </c>
      <c r="BD343" s="26" t="s">
        <v>281</v>
      </c>
    </row>
    <row r="344" spans="1:56" ht="11.7">
      <c r="A344" s="20">
        <v>343</v>
      </c>
      <c r="B344" s="21">
        <v>6141493</v>
      </c>
      <c r="C344" s="22" t="s">
        <v>264</v>
      </c>
      <c r="D344" s="21" t="s">
        <v>265</v>
      </c>
      <c r="E344" s="21" t="s">
        <v>266</v>
      </c>
      <c r="F344" s="23" t="s">
        <v>69</v>
      </c>
      <c r="G344" s="23" t="s">
        <v>267</v>
      </c>
      <c r="I344" s="24" t="s">
        <v>273</v>
      </c>
      <c r="J344" s="26" t="s">
        <v>274</v>
      </c>
      <c r="K344" s="24" t="s">
        <v>270</v>
      </c>
      <c r="L344" s="26" t="s">
        <v>271</v>
      </c>
      <c r="M344" s="24">
        <v>3</v>
      </c>
      <c r="U344" s="27" t="s">
        <v>59</v>
      </c>
      <c r="AF344" s="23" t="s">
        <v>166</v>
      </c>
      <c r="AJ344" s="39">
        <v>2016.202</v>
      </c>
      <c r="AK344" s="30" t="s">
        <v>273</v>
      </c>
      <c r="AL344" s="27">
        <v>1.1527377519999999</v>
      </c>
      <c r="AN344" s="30" t="s">
        <v>270</v>
      </c>
      <c r="AO344" s="27">
        <v>1.429394813</v>
      </c>
      <c r="AR344" s="27" t="s">
        <v>282</v>
      </c>
      <c r="AU344" s="26" t="s">
        <v>77</v>
      </c>
      <c r="AV344" s="26" t="s">
        <v>77</v>
      </c>
      <c r="AX344" s="26" t="s">
        <v>77</v>
      </c>
      <c r="AY344" s="26" t="s">
        <v>77</v>
      </c>
      <c r="AZ344" s="26" t="s">
        <v>77</v>
      </c>
      <c r="BB344" s="26" t="s">
        <v>77</v>
      </c>
      <c r="BC344" s="26" t="s">
        <v>77</v>
      </c>
      <c r="BD344" s="26" t="s">
        <v>281</v>
      </c>
    </row>
    <row r="345" spans="1:56" ht="11.7">
      <c r="A345" s="20">
        <v>344</v>
      </c>
      <c r="B345" s="21">
        <v>6141493</v>
      </c>
      <c r="C345" s="22" t="s">
        <v>264</v>
      </c>
      <c r="D345" s="21" t="s">
        <v>265</v>
      </c>
      <c r="E345" s="21" t="s">
        <v>266</v>
      </c>
      <c r="F345" s="23" t="s">
        <v>69</v>
      </c>
      <c r="G345" s="23" t="s">
        <v>267</v>
      </c>
      <c r="I345" s="24" t="s">
        <v>275</v>
      </c>
      <c r="J345" s="26" t="s">
        <v>276</v>
      </c>
      <c r="K345" s="24" t="s">
        <v>71</v>
      </c>
      <c r="L345" s="26" t="s">
        <v>277</v>
      </c>
      <c r="M345" s="24">
        <v>3</v>
      </c>
      <c r="U345" s="27" t="s">
        <v>59</v>
      </c>
      <c r="AF345" s="23" t="s">
        <v>166</v>
      </c>
      <c r="AJ345" s="39">
        <v>2016.202</v>
      </c>
      <c r="AK345" s="30" t="s">
        <v>275</v>
      </c>
      <c r="AL345" s="27">
        <v>1.4063400580000001</v>
      </c>
      <c r="AN345" s="30" t="s">
        <v>71</v>
      </c>
      <c r="AO345" s="27">
        <v>1.8040345820000001</v>
      </c>
      <c r="AR345" s="27" t="s">
        <v>282</v>
      </c>
      <c r="AU345" s="26" t="s">
        <v>77</v>
      </c>
      <c r="AV345" s="26" t="s">
        <v>77</v>
      </c>
      <c r="AX345" s="26" t="s">
        <v>77</v>
      </c>
      <c r="AY345" s="26" t="s">
        <v>77</v>
      </c>
      <c r="AZ345" s="26" t="s">
        <v>77</v>
      </c>
      <c r="BB345" s="26" t="s">
        <v>77</v>
      </c>
      <c r="BC345" s="26" t="s">
        <v>77</v>
      </c>
      <c r="BD345" s="26" t="s">
        <v>281</v>
      </c>
    </row>
    <row r="346" spans="1:56" ht="11.7">
      <c r="A346" s="20">
        <v>345</v>
      </c>
      <c r="B346" s="21">
        <v>6141493</v>
      </c>
      <c r="C346" s="22" t="s">
        <v>264</v>
      </c>
      <c r="D346" s="21" t="s">
        <v>265</v>
      </c>
      <c r="E346" s="21" t="s">
        <v>266</v>
      </c>
      <c r="F346" s="23" t="s">
        <v>69</v>
      </c>
      <c r="G346" s="23" t="s">
        <v>267</v>
      </c>
      <c r="I346" s="24" t="s">
        <v>278</v>
      </c>
      <c r="J346" s="26" t="s">
        <v>279</v>
      </c>
      <c r="K346" s="24" t="s">
        <v>71</v>
      </c>
      <c r="L346" s="26" t="s">
        <v>277</v>
      </c>
      <c r="M346" s="24">
        <v>3</v>
      </c>
      <c r="U346" s="27" t="s">
        <v>59</v>
      </c>
      <c r="AF346" s="23" t="s">
        <v>166</v>
      </c>
      <c r="AJ346" s="39">
        <v>2016.202</v>
      </c>
      <c r="AK346" s="30" t="s">
        <v>278</v>
      </c>
      <c r="AL346" s="27">
        <v>1.763688761</v>
      </c>
      <c r="AN346" s="30" t="s">
        <v>71</v>
      </c>
      <c r="AO346" s="27">
        <v>1.8040345820000001</v>
      </c>
      <c r="AR346" s="27" t="s">
        <v>282</v>
      </c>
      <c r="AU346" s="26" t="s">
        <v>77</v>
      </c>
      <c r="AV346" s="26" t="s">
        <v>77</v>
      </c>
      <c r="AX346" s="26" t="s">
        <v>77</v>
      </c>
      <c r="AY346" s="26" t="s">
        <v>77</v>
      </c>
      <c r="AZ346" s="26" t="s">
        <v>77</v>
      </c>
      <c r="BB346" s="26" t="s">
        <v>77</v>
      </c>
      <c r="BC346" s="26" t="s">
        <v>77</v>
      </c>
      <c r="BD346" s="26" t="s">
        <v>281</v>
      </c>
    </row>
    <row r="347" spans="1:56" ht="11.7">
      <c r="A347" s="20">
        <v>346</v>
      </c>
      <c r="B347" s="21" t="e">
        <v>#N/A</v>
      </c>
      <c r="D347" s="21" t="e">
        <v>#N/A</v>
      </c>
      <c r="E347" s="21" t="e">
        <v>#N/A</v>
      </c>
    </row>
    <row r="348" spans="1:56" ht="11.7">
      <c r="A348" s="20">
        <v>347</v>
      </c>
      <c r="B348" s="21">
        <v>6135851</v>
      </c>
      <c r="C348" s="22" t="s">
        <v>283</v>
      </c>
      <c r="D348" s="21" t="s">
        <v>284</v>
      </c>
      <c r="E348" s="21" t="s">
        <v>285</v>
      </c>
      <c r="F348" s="23" t="s">
        <v>286</v>
      </c>
      <c r="G348" s="23" t="s">
        <v>287</v>
      </c>
      <c r="I348" s="24" t="s">
        <v>288</v>
      </c>
      <c r="J348" s="26" t="s">
        <v>289</v>
      </c>
      <c r="K348" s="24" t="s">
        <v>288</v>
      </c>
      <c r="L348" s="26" t="s">
        <v>290</v>
      </c>
      <c r="M348" s="24">
        <v>4</v>
      </c>
      <c r="U348" s="27" t="s">
        <v>59</v>
      </c>
      <c r="AD348" s="27" t="s">
        <v>59</v>
      </c>
      <c r="AF348" s="23" t="s">
        <v>80</v>
      </c>
      <c r="AG348" s="23" t="s">
        <v>291</v>
      </c>
      <c r="AJ348" s="24">
        <v>2007</v>
      </c>
      <c r="AK348" s="30" t="s">
        <v>289</v>
      </c>
      <c r="AL348" s="27">
        <v>164220</v>
      </c>
      <c r="AN348" s="30" t="s">
        <v>290</v>
      </c>
      <c r="AO348" s="27">
        <v>3468</v>
      </c>
      <c r="AR348" s="27" t="s">
        <v>76</v>
      </c>
    </row>
    <row r="349" spans="1:56" ht="11.7">
      <c r="A349" s="20">
        <v>348</v>
      </c>
      <c r="B349" s="21">
        <v>6135851</v>
      </c>
      <c r="C349" s="22" t="s">
        <v>283</v>
      </c>
      <c r="D349" s="21" t="s">
        <v>284</v>
      </c>
      <c r="E349" s="21" t="s">
        <v>285</v>
      </c>
      <c r="F349" s="23" t="s">
        <v>286</v>
      </c>
      <c r="G349" s="23" t="s">
        <v>287</v>
      </c>
      <c r="I349" s="24" t="s">
        <v>288</v>
      </c>
      <c r="J349" s="26" t="s">
        <v>292</v>
      </c>
      <c r="K349" s="24" t="s">
        <v>288</v>
      </c>
      <c r="L349" s="26" t="s">
        <v>290</v>
      </c>
      <c r="M349" s="24">
        <v>4</v>
      </c>
      <c r="U349" s="27" t="s">
        <v>59</v>
      </c>
      <c r="AD349" s="27" t="s">
        <v>59</v>
      </c>
      <c r="AF349" s="23" t="s">
        <v>80</v>
      </c>
      <c r="AG349" s="23" t="s">
        <v>291</v>
      </c>
      <c r="AJ349" s="24">
        <v>2007</v>
      </c>
      <c r="AK349" s="30" t="s">
        <v>292</v>
      </c>
      <c r="AL349" s="27">
        <v>114648</v>
      </c>
      <c r="AN349" s="30" t="s">
        <v>290</v>
      </c>
      <c r="AO349" s="27">
        <v>3468</v>
      </c>
      <c r="AR349" s="27" t="s">
        <v>76</v>
      </c>
    </row>
    <row r="350" spans="1:56" ht="11.7">
      <c r="A350" s="20">
        <v>349</v>
      </c>
      <c r="B350" s="21">
        <v>6135851</v>
      </c>
      <c r="C350" s="22" t="s">
        <v>283</v>
      </c>
      <c r="D350" s="21" t="s">
        <v>284</v>
      </c>
      <c r="E350" s="21" t="s">
        <v>285</v>
      </c>
      <c r="F350" s="23" t="s">
        <v>286</v>
      </c>
      <c r="G350" s="23" t="s">
        <v>287</v>
      </c>
      <c r="I350" s="24" t="s">
        <v>288</v>
      </c>
      <c r="J350" s="26" t="s">
        <v>289</v>
      </c>
      <c r="K350" s="24" t="s">
        <v>288</v>
      </c>
      <c r="L350" s="26" t="s">
        <v>293</v>
      </c>
      <c r="M350" s="24">
        <v>4</v>
      </c>
      <c r="U350" s="27" t="s">
        <v>59</v>
      </c>
      <c r="AD350" s="27" t="s">
        <v>59</v>
      </c>
      <c r="AF350" s="23" t="s">
        <v>80</v>
      </c>
      <c r="AG350" s="23" t="s">
        <v>291</v>
      </c>
      <c r="AJ350" s="24">
        <v>2007</v>
      </c>
      <c r="AK350" s="30" t="s">
        <v>289</v>
      </c>
      <c r="AL350" s="27">
        <v>164220</v>
      </c>
      <c r="AN350" s="30" t="s">
        <v>293</v>
      </c>
      <c r="AO350" s="27">
        <v>194650</v>
      </c>
      <c r="AR350" s="27" t="s">
        <v>76</v>
      </c>
    </row>
    <row r="351" spans="1:56" ht="11.7">
      <c r="A351" s="20">
        <v>350</v>
      </c>
      <c r="B351" s="21">
        <v>6135851</v>
      </c>
      <c r="C351" s="22" t="s">
        <v>283</v>
      </c>
      <c r="D351" s="21" t="s">
        <v>284</v>
      </c>
      <c r="E351" s="21" t="s">
        <v>285</v>
      </c>
      <c r="F351" s="23" t="s">
        <v>286</v>
      </c>
      <c r="G351" s="23" t="s">
        <v>287</v>
      </c>
      <c r="I351" s="24" t="s">
        <v>288</v>
      </c>
      <c r="J351" s="26" t="s">
        <v>292</v>
      </c>
      <c r="K351" s="24" t="s">
        <v>288</v>
      </c>
      <c r="L351" s="26" t="s">
        <v>293</v>
      </c>
      <c r="M351" s="24">
        <v>4</v>
      </c>
      <c r="U351" s="27" t="s">
        <v>59</v>
      </c>
      <c r="AD351" s="27" t="s">
        <v>59</v>
      </c>
      <c r="AF351" s="23" t="s">
        <v>80</v>
      </c>
      <c r="AG351" s="23" t="s">
        <v>291</v>
      </c>
      <c r="AJ351" s="24">
        <v>2007</v>
      </c>
      <c r="AK351" s="30" t="s">
        <v>292</v>
      </c>
      <c r="AL351" s="27">
        <v>114648</v>
      </c>
      <c r="AN351" s="30" t="s">
        <v>293</v>
      </c>
      <c r="AO351" s="27">
        <v>194650</v>
      </c>
      <c r="AR351" s="27" t="s">
        <v>76</v>
      </c>
    </row>
    <row r="352" spans="1:56" ht="11.7">
      <c r="A352" s="20">
        <v>351</v>
      </c>
      <c r="B352" s="21">
        <v>6135851</v>
      </c>
      <c r="C352" s="22" t="s">
        <v>283</v>
      </c>
      <c r="D352" s="21" t="s">
        <v>284</v>
      </c>
      <c r="E352" s="21" t="s">
        <v>285</v>
      </c>
      <c r="F352" s="23" t="s">
        <v>286</v>
      </c>
      <c r="G352" s="23" t="s">
        <v>287</v>
      </c>
      <c r="I352" s="24" t="s">
        <v>288</v>
      </c>
      <c r="J352" s="26" t="s">
        <v>289</v>
      </c>
      <c r="K352" s="24" t="s">
        <v>288</v>
      </c>
      <c r="L352" s="26" t="s">
        <v>290</v>
      </c>
      <c r="M352" s="24">
        <v>4</v>
      </c>
      <c r="U352" s="27" t="s">
        <v>59</v>
      </c>
      <c r="AD352" s="27" t="s">
        <v>59</v>
      </c>
      <c r="AF352" s="23" t="s">
        <v>65</v>
      </c>
      <c r="AG352" s="23" t="s">
        <v>291</v>
      </c>
      <c r="AJ352" s="24">
        <v>2007</v>
      </c>
      <c r="AK352" s="30" t="s">
        <v>289</v>
      </c>
      <c r="AL352" s="27">
        <v>125340</v>
      </c>
      <c r="AN352" s="30" t="s">
        <v>290</v>
      </c>
      <c r="AO352" s="27">
        <v>968</v>
      </c>
      <c r="AR352" s="27" t="s">
        <v>76</v>
      </c>
      <c r="AV352" s="26" t="s">
        <v>77</v>
      </c>
      <c r="AX352" s="26" t="s">
        <v>77</v>
      </c>
    </row>
    <row r="353" spans="1:50" ht="11.7">
      <c r="A353" s="20">
        <v>352</v>
      </c>
      <c r="B353" s="21">
        <v>6135851</v>
      </c>
      <c r="C353" s="22" t="s">
        <v>283</v>
      </c>
      <c r="D353" s="21" t="s">
        <v>284</v>
      </c>
      <c r="E353" s="21" t="s">
        <v>285</v>
      </c>
      <c r="F353" s="23" t="s">
        <v>286</v>
      </c>
      <c r="G353" s="23" t="s">
        <v>287</v>
      </c>
      <c r="I353" s="24" t="s">
        <v>288</v>
      </c>
      <c r="J353" s="26" t="s">
        <v>292</v>
      </c>
      <c r="K353" s="24" t="s">
        <v>288</v>
      </c>
      <c r="L353" s="26" t="s">
        <v>290</v>
      </c>
      <c r="M353" s="24">
        <v>4</v>
      </c>
      <c r="U353" s="27" t="s">
        <v>59</v>
      </c>
      <c r="AD353" s="27" t="s">
        <v>59</v>
      </c>
      <c r="AF353" s="23" t="s">
        <v>65</v>
      </c>
      <c r="AG353" s="23" t="s">
        <v>291</v>
      </c>
      <c r="AJ353" s="24">
        <v>2007</v>
      </c>
      <c r="AK353" s="30" t="s">
        <v>292</v>
      </c>
      <c r="AL353" s="27">
        <v>80248</v>
      </c>
      <c r="AN353" s="30" t="s">
        <v>290</v>
      </c>
      <c r="AO353" s="27">
        <v>968</v>
      </c>
      <c r="AR353" s="27" t="s">
        <v>76</v>
      </c>
      <c r="AV353" s="26" t="s">
        <v>77</v>
      </c>
      <c r="AX353" s="26" t="s">
        <v>77</v>
      </c>
    </row>
    <row r="354" spans="1:50" ht="11.7">
      <c r="A354" s="20">
        <v>353</v>
      </c>
      <c r="B354" s="21">
        <v>6135851</v>
      </c>
      <c r="C354" s="22" t="s">
        <v>283</v>
      </c>
      <c r="D354" s="21" t="s">
        <v>284</v>
      </c>
      <c r="E354" s="21" t="s">
        <v>285</v>
      </c>
      <c r="F354" s="23" t="s">
        <v>286</v>
      </c>
      <c r="G354" s="23" t="s">
        <v>287</v>
      </c>
      <c r="I354" s="24" t="s">
        <v>288</v>
      </c>
      <c r="J354" s="26" t="s">
        <v>289</v>
      </c>
      <c r="K354" s="24" t="s">
        <v>288</v>
      </c>
      <c r="L354" s="26" t="s">
        <v>293</v>
      </c>
      <c r="M354" s="24">
        <v>4</v>
      </c>
      <c r="U354" s="27" t="s">
        <v>59</v>
      </c>
      <c r="AD354" s="27" t="s">
        <v>59</v>
      </c>
      <c r="AF354" s="23" t="s">
        <v>65</v>
      </c>
      <c r="AG354" s="23" t="s">
        <v>291</v>
      </c>
      <c r="AJ354" s="24">
        <v>2007</v>
      </c>
      <c r="AK354" s="30" t="s">
        <v>289</v>
      </c>
      <c r="AL354" s="27">
        <v>125340</v>
      </c>
      <c r="AN354" s="30" t="s">
        <v>293</v>
      </c>
      <c r="AO354" s="27">
        <v>89450</v>
      </c>
      <c r="AR354" s="27" t="s">
        <v>76</v>
      </c>
      <c r="AV354" s="26" t="s">
        <v>77</v>
      </c>
      <c r="AX354" s="26" t="s">
        <v>77</v>
      </c>
    </row>
    <row r="355" spans="1:50" ht="11.7">
      <c r="A355" s="20">
        <v>354</v>
      </c>
      <c r="B355" s="21">
        <v>6135851</v>
      </c>
      <c r="C355" s="22" t="s">
        <v>283</v>
      </c>
      <c r="D355" s="21" t="s">
        <v>284</v>
      </c>
      <c r="E355" s="21" t="s">
        <v>285</v>
      </c>
      <c r="F355" s="23" t="s">
        <v>286</v>
      </c>
      <c r="G355" s="23" t="s">
        <v>287</v>
      </c>
      <c r="I355" s="24" t="s">
        <v>288</v>
      </c>
      <c r="J355" s="26" t="s">
        <v>292</v>
      </c>
      <c r="K355" s="24" t="s">
        <v>288</v>
      </c>
      <c r="L355" s="26" t="s">
        <v>293</v>
      </c>
      <c r="M355" s="24">
        <v>4</v>
      </c>
      <c r="U355" s="27" t="s">
        <v>59</v>
      </c>
      <c r="AD355" s="27" t="s">
        <v>59</v>
      </c>
      <c r="AF355" s="23" t="s">
        <v>65</v>
      </c>
      <c r="AG355" s="23" t="s">
        <v>291</v>
      </c>
      <c r="AJ355" s="24">
        <v>2007</v>
      </c>
      <c r="AK355" s="30" t="s">
        <v>292</v>
      </c>
      <c r="AL355" s="27">
        <v>80248</v>
      </c>
      <c r="AN355" s="30" t="s">
        <v>293</v>
      </c>
      <c r="AO355" s="27">
        <v>89450</v>
      </c>
      <c r="AR355" s="27" t="s">
        <v>76</v>
      </c>
      <c r="AV355" s="26" t="s">
        <v>77</v>
      </c>
      <c r="AX355" s="26" t="s">
        <v>77</v>
      </c>
    </row>
    <row r="356" spans="1:50" ht="11.7">
      <c r="A356" s="20">
        <v>355</v>
      </c>
      <c r="B356" s="21">
        <v>6135851</v>
      </c>
      <c r="C356" s="22" t="s">
        <v>283</v>
      </c>
      <c r="D356" s="21" t="s">
        <v>284</v>
      </c>
      <c r="E356" s="21" t="s">
        <v>285</v>
      </c>
      <c r="F356" s="23" t="s">
        <v>286</v>
      </c>
      <c r="G356" s="23" t="s">
        <v>287</v>
      </c>
      <c r="I356" s="24" t="s">
        <v>288</v>
      </c>
      <c r="J356" s="26" t="s">
        <v>289</v>
      </c>
      <c r="K356" s="24" t="s">
        <v>288</v>
      </c>
      <c r="L356" s="26" t="s">
        <v>60</v>
      </c>
      <c r="M356" s="24">
        <v>4</v>
      </c>
      <c r="U356" s="27" t="s">
        <v>59</v>
      </c>
      <c r="AD356" s="27" t="s">
        <v>59</v>
      </c>
      <c r="AF356" s="23" t="s">
        <v>60</v>
      </c>
      <c r="AG356" s="23" t="s">
        <v>291</v>
      </c>
      <c r="AJ356" s="24">
        <v>2007</v>
      </c>
      <c r="AK356" s="30" t="s">
        <v>289</v>
      </c>
      <c r="AL356" s="27">
        <v>38880</v>
      </c>
      <c r="AN356" s="30" t="s">
        <v>290</v>
      </c>
      <c r="AO356" s="27">
        <v>2500</v>
      </c>
      <c r="AR356" s="27" t="s">
        <v>76</v>
      </c>
      <c r="AV356" s="26" t="s">
        <v>77</v>
      </c>
      <c r="AX356" s="26" t="s">
        <v>77</v>
      </c>
    </row>
    <row r="357" spans="1:50" ht="11.7">
      <c r="A357" s="20">
        <v>356</v>
      </c>
      <c r="B357" s="21">
        <v>6135851</v>
      </c>
      <c r="C357" s="22" t="s">
        <v>283</v>
      </c>
      <c r="D357" s="21" t="s">
        <v>284</v>
      </c>
      <c r="E357" s="21" t="s">
        <v>285</v>
      </c>
      <c r="F357" s="23" t="s">
        <v>286</v>
      </c>
      <c r="G357" s="23" t="s">
        <v>287</v>
      </c>
      <c r="I357" s="24" t="s">
        <v>288</v>
      </c>
      <c r="J357" s="26" t="s">
        <v>292</v>
      </c>
      <c r="K357" s="24" t="s">
        <v>288</v>
      </c>
      <c r="L357" s="26" t="s">
        <v>60</v>
      </c>
      <c r="M357" s="24">
        <v>4</v>
      </c>
      <c r="U357" s="27" t="s">
        <v>59</v>
      </c>
      <c r="AD357" s="27" t="s">
        <v>59</v>
      </c>
      <c r="AF357" s="23" t="s">
        <v>60</v>
      </c>
      <c r="AG357" s="23" t="s">
        <v>291</v>
      </c>
      <c r="AJ357" s="24">
        <v>2007</v>
      </c>
      <c r="AK357" s="30" t="s">
        <v>292</v>
      </c>
      <c r="AL357" s="27">
        <v>34400</v>
      </c>
      <c r="AN357" s="30" t="s">
        <v>290</v>
      </c>
      <c r="AO357" s="27">
        <v>2500</v>
      </c>
      <c r="AR357" s="27" t="s">
        <v>76</v>
      </c>
      <c r="AV357" s="26" t="s">
        <v>77</v>
      </c>
      <c r="AX357" s="26" t="s">
        <v>77</v>
      </c>
    </row>
    <row r="358" spans="1:50" ht="11.7">
      <c r="A358" s="20">
        <v>357</v>
      </c>
      <c r="B358" s="21">
        <v>6135851</v>
      </c>
      <c r="C358" s="22" t="s">
        <v>283</v>
      </c>
      <c r="D358" s="21" t="s">
        <v>284</v>
      </c>
      <c r="E358" s="21" t="s">
        <v>285</v>
      </c>
      <c r="F358" s="23" t="s">
        <v>286</v>
      </c>
      <c r="G358" s="23" t="s">
        <v>287</v>
      </c>
      <c r="I358" s="24" t="s">
        <v>288</v>
      </c>
      <c r="J358" s="26" t="s">
        <v>289</v>
      </c>
      <c r="K358" s="24" t="s">
        <v>288</v>
      </c>
      <c r="L358" s="26" t="s">
        <v>60</v>
      </c>
      <c r="M358" s="24">
        <v>4</v>
      </c>
      <c r="U358" s="27" t="s">
        <v>59</v>
      </c>
      <c r="AD358" s="27" t="s">
        <v>59</v>
      </c>
      <c r="AF358" s="23" t="s">
        <v>60</v>
      </c>
      <c r="AG358" s="23" t="s">
        <v>291</v>
      </c>
      <c r="AJ358" s="24">
        <v>2007</v>
      </c>
      <c r="AK358" s="30" t="s">
        <v>289</v>
      </c>
      <c r="AL358" s="27">
        <v>38880</v>
      </c>
      <c r="AN358" s="30" t="s">
        <v>293</v>
      </c>
      <c r="AO358" s="27">
        <v>105200</v>
      </c>
      <c r="AR358" s="27" t="s">
        <v>76</v>
      </c>
      <c r="AV358" s="26" t="s">
        <v>77</v>
      </c>
      <c r="AX358" s="26" t="s">
        <v>77</v>
      </c>
    </row>
    <row r="359" spans="1:50" ht="11.7">
      <c r="A359" s="20">
        <v>358</v>
      </c>
      <c r="B359" s="21">
        <v>6135851</v>
      </c>
      <c r="C359" s="22" t="s">
        <v>283</v>
      </c>
      <c r="D359" s="21" t="s">
        <v>284</v>
      </c>
      <c r="E359" s="21" t="s">
        <v>285</v>
      </c>
      <c r="F359" s="23" t="s">
        <v>286</v>
      </c>
      <c r="G359" s="23" t="s">
        <v>287</v>
      </c>
      <c r="I359" s="24" t="s">
        <v>288</v>
      </c>
      <c r="J359" s="26" t="s">
        <v>292</v>
      </c>
      <c r="K359" s="24" t="s">
        <v>288</v>
      </c>
      <c r="L359" s="26" t="s">
        <v>60</v>
      </c>
      <c r="M359" s="24">
        <v>4</v>
      </c>
      <c r="U359" s="27" t="s">
        <v>59</v>
      </c>
      <c r="AD359" s="27" t="s">
        <v>59</v>
      </c>
      <c r="AF359" s="23" t="s">
        <v>60</v>
      </c>
      <c r="AG359" s="23" t="s">
        <v>291</v>
      </c>
      <c r="AJ359" s="24">
        <v>2007</v>
      </c>
      <c r="AK359" s="30" t="s">
        <v>292</v>
      </c>
      <c r="AL359" s="27">
        <v>34400</v>
      </c>
      <c r="AN359" s="30" t="s">
        <v>293</v>
      </c>
      <c r="AO359" s="27">
        <v>105200</v>
      </c>
      <c r="AR359" s="27" t="s">
        <v>76</v>
      </c>
      <c r="AV359" s="26" t="s">
        <v>77</v>
      </c>
      <c r="AX359" s="26" t="s">
        <v>77</v>
      </c>
    </row>
    <row r="360" spans="1:50" ht="11.7">
      <c r="A360" s="20">
        <v>359</v>
      </c>
      <c r="B360" s="21" t="e">
        <v>#N/A</v>
      </c>
      <c r="D360" s="21" t="e">
        <v>#N/A</v>
      </c>
      <c r="E360" s="21" t="e">
        <v>#N/A</v>
      </c>
    </row>
    <row r="361" spans="1:50" ht="11.7">
      <c r="A361" s="20">
        <v>360</v>
      </c>
      <c r="B361" s="21">
        <v>6133107</v>
      </c>
      <c r="C361" s="22" t="s">
        <v>294</v>
      </c>
      <c r="D361" s="21" t="s">
        <v>295</v>
      </c>
      <c r="E361" s="21" t="s">
        <v>296</v>
      </c>
      <c r="F361" s="23" t="s">
        <v>69</v>
      </c>
      <c r="G361" s="23" t="s">
        <v>297</v>
      </c>
      <c r="I361" s="24" t="s">
        <v>298</v>
      </c>
      <c r="J361" s="26" t="s">
        <v>299</v>
      </c>
      <c r="K361" s="24" t="s">
        <v>298</v>
      </c>
      <c r="L361" s="26" t="s">
        <v>300</v>
      </c>
      <c r="M361" s="24">
        <v>4</v>
      </c>
      <c r="AD361" s="27" t="s">
        <v>59</v>
      </c>
      <c r="AF361" s="23" t="s">
        <v>301</v>
      </c>
      <c r="AG361" s="23" t="s">
        <v>302</v>
      </c>
      <c r="AJ361" s="24">
        <v>2017</v>
      </c>
      <c r="AK361" s="30" t="s">
        <v>299</v>
      </c>
      <c r="AL361" s="27">
        <v>171960</v>
      </c>
      <c r="AN361" s="30" t="s">
        <v>300</v>
      </c>
      <c r="AO361" s="27">
        <v>171625</v>
      </c>
      <c r="AR361" s="27" t="s">
        <v>303</v>
      </c>
    </row>
    <row r="362" spans="1:50" ht="11.7">
      <c r="A362" s="20">
        <v>361</v>
      </c>
      <c r="B362" s="21">
        <v>6133107</v>
      </c>
      <c r="C362" s="22" t="s">
        <v>294</v>
      </c>
      <c r="D362" s="21" t="s">
        <v>295</v>
      </c>
      <c r="E362" s="21" t="s">
        <v>296</v>
      </c>
      <c r="F362" s="23" t="s">
        <v>69</v>
      </c>
      <c r="G362" s="23" t="s">
        <v>297</v>
      </c>
      <c r="I362" s="24" t="s">
        <v>298</v>
      </c>
      <c r="J362" s="26" t="s">
        <v>304</v>
      </c>
      <c r="K362" s="24" t="s">
        <v>298</v>
      </c>
      <c r="L362" s="26" t="s">
        <v>300</v>
      </c>
      <c r="M362" s="24">
        <v>4</v>
      </c>
      <c r="AD362" s="27" t="s">
        <v>59</v>
      </c>
      <c r="AF362" s="23" t="s">
        <v>301</v>
      </c>
      <c r="AG362" s="23" t="s">
        <v>302</v>
      </c>
      <c r="AJ362" s="24">
        <v>2017</v>
      </c>
      <c r="AK362" s="30" t="s">
        <v>304</v>
      </c>
      <c r="AL362" s="27">
        <v>172295</v>
      </c>
      <c r="AN362" s="30" t="s">
        <v>300</v>
      </c>
      <c r="AO362" s="27">
        <v>171625</v>
      </c>
      <c r="AR362" s="27" t="s">
        <v>303</v>
      </c>
    </row>
    <row r="363" spans="1:50" ht="11.7">
      <c r="A363" s="20">
        <v>362</v>
      </c>
      <c r="B363" s="21">
        <v>6133107</v>
      </c>
      <c r="C363" s="22" t="s">
        <v>294</v>
      </c>
      <c r="D363" s="21" t="s">
        <v>295</v>
      </c>
      <c r="E363" s="21" t="s">
        <v>296</v>
      </c>
      <c r="F363" s="23" t="s">
        <v>69</v>
      </c>
      <c r="G363" s="23" t="s">
        <v>297</v>
      </c>
      <c r="I363" s="24" t="s">
        <v>298</v>
      </c>
      <c r="J363" s="26" t="s">
        <v>305</v>
      </c>
      <c r="K363" s="24" t="s">
        <v>298</v>
      </c>
      <c r="L363" s="26" t="s">
        <v>300</v>
      </c>
      <c r="M363" s="24">
        <v>4</v>
      </c>
      <c r="AD363" s="27" t="s">
        <v>59</v>
      </c>
      <c r="AF363" s="23" t="s">
        <v>301</v>
      </c>
      <c r="AG363" s="23" t="s">
        <v>302</v>
      </c>
      <c r="AJ363" s="24">
        <v>2017</v>
      </c>
      <c r="AK363" s="30" t="s">
        <v>305</v>
      </c>
      <c r="AL363" s="27">
        <v>172630</v>
      </c>
      <c r="AN363" s="30" t="s">
        <v>300</v>
      </c>
      <c r="AO363" s="27">
        <v>171625</v>
      </c>
      <c r="AR363" s="27" t="s">
        <v>303</v>
      </c>
    </row>
    <row r="364" spans="1:50" ht="11.7">
      <c r="A364" s="20">
        <v>363</v>
      </c>
      <c r="B364" s="21">
        <v>6133107</v>
      </c>
      <c r="C364" s="22" t="s">
        <v>294</v>
      </c>
      <c r="D364" s="21" t="s">
        <v>295</v>
      </c>
      <c r="E364" s="21" t="s">
        <v>296</v>
      </c>
      <c r="F364" s="23" t="s">
        <v>69</v>
      </c>
      <c r="G364" s="23" t="s">
        <v>297</v>
      </c>
      <c r="I364" s="24" t="s">
        <v>298</v>
      </c>
      <c r="J364" s="26" t="s">
        <v>304</v>
      </c>
      <c r="K364" s="24" t="s">
        <v>298</v>
      </c>
      <c r="L364" s="26" t="s">
        <v>299</v>
      </c>
      <c r="M364" s="24">
        <v>4</v>
      </c>
      <c r="AD364" s="27" t="s">
        <v>59</v>
      </c>
      <c r="AF364" s="23" t="s">
        <v>301</v>
      </c>
      <c r="AG364" s="23" t="s">
        <v>302</v>
      </c>
      <c r="AJ364" s="24">
        <v>2017</v>
      </c>
      <c r="AK364" s="30" t="s">
        <v>304</v>
      </c>
      <c r="AL364" s="27">
        <v>172295</v>
      </c>
      <c r="AN364" s="30" t="s">
        <v>299</v>
      </c>
      <c r="AO364" s="27">
        <v>171960</v>
      </c>
      <c r="AR364" s="27" t="s">
        <v>303</v>
      </c>
    </row>
    <row r="365" spans="1:50" ht="11.7">
      <c r="A365" s="20">
        <v>364</v>
      </c>
      <c r="B365" s="21">
        <v>6133107</v>
      </c>
      <c r="C365" s="22" t="s">
        <v>294</v>
      </c>
      <c r="D365" s="21" t="s">
        <v>295</v>
      </c>
      <c r="E365" s="21" t="s">
        <v>296</v>
      </c>
      <c r="F365" s="23" t="s">
        <v>69</v>
      </c>
      <c r="G365" s="23" t="s">
        <v>297</v>
      </c>
      <c r="I365" s="24" t="s">
        <v>298</v>
      </c>
      <c r="J365" s="26" t="s">
        <v>305</v>
      </c>
      <c r="K365" s="24" t="s">
        <v>298</v>
      </c>
      <c r="L365" s="26" t="s">
        <v>299</v>
      </c>
      <c r="M365" s="24">
        <v>4</v>
      </c>
      <c r="AD365" s="27" t="s">
        <v>59</v>
      </c>
      <c r="AF365" s="23" t="s">
        <v>301</v>
      </c>
      <c r="AG365" s="23" t="s">
        <v>302</v>
      </c>
      <c r="AJ365" s="24">
        <v>2017</v>
      </c>
      <c r="AK365" s="30" t="s">
        <v>305</v>
      </c>
      <c r="AL365" s="27">
        <v>172630</v>
      </c>
      <c r="AN365" s="30" t="s">
        <v>299</v>
      </c>
      <c r="AO365" s="27">
        <v>171960</v>
      </c>
      <c r="AR365" s="27" t="s">
        <v>303</v>
      </c>
    </row>
    <row r="366" spans="1:50" ht="11.7">
      <c r="A366" s="20">
        <v>365</v>
      </c>
      <c r="B366" s="21">
        <v>6133107</v>
      </c>
      <c r="C366" s="22" t="s">
        <v>294</v>
      </c>
      <c r="D366" s="21" t="s">
        <v>295</v>
      </c>
      <c r="E366" s="21" t="s">
        <v>296</v>
      </c>
      <c r="F366" s="23" t="s">
        <v>69</v>
      </c>
      <c r="G366" s="23" t="s">
        <v>297</v>
      </c>
      <c r="I366" s="24" t="s">
        <v>298</v>
      </c>
      <c r="J366" s="26" t="s">
        <v>305</v>
      </c>
      <c r="K366" s="24" t="s">
        <v>298</v>
      </c>
      <c r="L366" s="26" t="s">
        <v>304</v>
      </c>
      <c r="M366" s="24">
        <v>4</v>
      </c>
      <c r="AD366" s="27" t="s">
        <v>59</v>
      </c>
      <c r="AF366" s="23" t="s">
        <v>301</v>
      </c>
      <c r="AG366" s="23" t="s">
        <v>302</v>
      </c>
      <c r="AJ366" s="24">
        <v>2017</v>
      </c>
      <c r="AK366" s="30" t="s">
        <v>305</v>
      </c>
      <c r="AL366" s="27">
        <v>172630</v>
      </c>
      <c r="AN366" s="30" t="s">
        <v>304</v>
      </c>
      <c r="AO366" s="27">
        <v>172295</v>
      </c>
      <c r="AR366" s="27" t="s">
        <v>303</v>
      </c>
    </row>
    <row r="367" spans="1:50" ht="11.7">
      <c r="A367" s="20">
        <v>366</v>
      </c>
      <c r="B367" s="21">
        <v>6133107</v>
      </c>
      <c r="C367" s="22" t="s">
        <v>294</v>
      </c>
      <c r="D367" s="21" t="s">
        <v>295</v>
      </c>
      <c r="E367" s="21" t="s">
        <v>296</v>
      </c>
      <c r="F367" s="23" t="s">
        <v>69</v>
      </c>
      <c r="G367" s="23" t="s">
        <v>297</v>
      </c>
      <c r="I367" s="24" t="s">
        <v>298</v>
      </c>
      <c r="J367" s="26" t="s">
        <v>306</v>
      </c>
      <c r="K367" s="24" t="s">
        <v>298</v>
      </c>
      <c r="L367" s="26" t="s">
        <v>307</v>
      </c>
      <c r="M367" s="24">
        <v>4</v>
      </c>
      <c r="AD367" s="27" t="s">
        <v>59</v>
      </c>
      <c r="AF367" s="23" t="s">
        <v>301</v>
      </c>
      <c r="AG367" s="23" t="s">
        <v>302</v>
      </c>
      <c r="AJ367" s="24">
        <v>2017</v>
      </c>
      <c r="AK367" s="30" t="s">
        <v>306</v>
      </c>
      <c r="AL367" s="27">
        <v>153250</v>
      </c>
      <c r="AN367" s="30" t="s">
        <v>307</v>
      </c>
      <c r="AO367" s="27">
        <v>152915</v>
      </c>
      <c r="AR367" s="27" t="s">
        <v>303</v>
      </c>
    </row>
    <row r="368" spans="1:50" ht="11.7">
      <c r="A368" s="20">
        <v>367</v>
      </c>
      <c r="B368" s="21">
        <f>INDEX(Refs!A:A,MATCH($C368,Refs!$I:$I,0))</f>
        <v>6133107</v>
      </c>
      <c r="C368" s="22" t="s">
        <v>294</v>
      </c>
      <c r="D368" s="21" t="s">
        <v>295</v>
      </c>
      <c r="E368" s="21" t="s">
        <v>296</v>
      </c>
      <c r="F368" s="23" t="s">
        <v>69</v>
      </c>
      <c r="G368" s="23" t="s">
        <v>297</v>
      </c>
      <c r="I368" s="24" t="s">
        <v>298</v>
      </c>
      <c r="J368" s="26" t="s">
        <v>308</v>
      </c>
      <c r="K368" s="24" t="s">
        <v>298</v>
      </c>
      <c r="L368" s="26" t="s">
        <v>307</v>
      </c>
      <c r="M368" s="24">
        <v>4</v>
      </c>
      <c r="AD368" s="27" t="s">
        <v>59</v>
      </c>
      <c r="AF368" s="23" t="s">
        <v>301</v>
      </c>
      <c r="AG368" s="23" t="s">
        <v>302</v>
      </c>
      <c r="AJ368" s="24">
        <v>2017</v>
      </c>
      <c r="AK368" s="30" t="s">
        <v>308</v>
      </c>
      <c r="AL368" s="27">
        <v>153583</v>
      </c>
      <c r="AN368" s="30" t="s">
        <v>307</v>
      </c>
      <c r="AO368" s="27">
        <v>152915</v>
      </c>
      <c r="AR368" s="27" t="s">
        <v>303</v>
      </c>
    </row>
    <row r="369" spans="1:44" ht="11.7">
      <c r="A369" s="20">
        <v>368</v>
      </c>
      <c r="B369" s="21">
        <f>INDEX(Refs!A:A,MATCH($C369,Refs!$I:$I,0))</f>
        <v>6133107</v>
      </c>
      <c r="C369" s="22" t="s">
        <v>294</v>
      </c>
      <c r="D369" s="21" t="s">
        <v>295</v>
      </c>
      <c r="E369" s="21" t="s">
        <v>296</v>
      </c>
      <c r="F369" s="23" t="s">
        <v>69</v>
      </c>
      <c r="G369" s="23" t="s">
        <v>297</v>
      </c>
      <c r="I369" s="24" t="s">
        <v>298</v>
      </c>
      <c r="J369" s="26" t="s">
        <v>309</v>
      </c>
      <c r="K369" s="24" t="s">
        <v>298</v>
      </c>
      <c r="L369" s="26" t="s">
        <v>307</v>
      </c>
      <c r="M369" s="24">
        <v>4</v>
      </c>
      <c r="AD369" s="27" t="s">
        <v>59</v>
      </c>
      <c r="AF369" s="23" t="s">
        <v>301</v>
      </c>
      <c r="AG369" s="23" t="s">
        <v>302</v>
      </c>
      <c r="AJ369" s="24">
        <v>2017</v>
      </c>
      <c r="AK369" s="30" t="s">
        <v>309</v>
      </c>
      <c r="AL369" s="27">
        <v>153920</v>
      </c>
      <c r="AN369" s="30" t="s">
        <v>307</v>
      </c>
      <c r="AO369" s="27">
        <v>152915</v>
      </c>
      <c r="AR369" s="27" t="s">
        <v>303</v>
      </c>
    </row>
    <row r="370" spans="1:44" ht="11.7">
      <c r="A370" s="20">
        <v>369</v>
      </c>
      <c r="B370" s="21">
        <f>INDEX(Refs!A:A,MATCH($C370,Refs!$I:$I,0))</f>
        <v>6133107</v>
      </c>
      <c r="C370" s="22" t="s">
        <v>294</v>
      </c>
      <c r="D370" s="21" t="s">
        <v>295</v>
      </c>
      <c r="E370" s="21" t="s">
        <v>296</v>
      </c>
      <c r="F370" s="23" t="s">
        <v>69</v>
      </c>
      <c r="G370" s="23" t="s">
        <v>297</v>
      </c>
      <c r="I370" s="24" t="s">
        <v>298</v>
      </c>
      <c r="J370" s="26" t="s">
        <v>308</v>
      </c>
      <c r="K370" s="24" t="s">
        <v>298</v>
      </c>
      <c r="L370" s="26" t="s">
        <v>306</v>
      </c>
      <c r="M370" s="24">
        <v>4</v>
      </c>
      <c r="AD370" s="27" t="s">
        <v>59</v>
      </c>
      <c r="AF370" s="23" t="s">
        <v>301</v>
      </c>
      <c r="AG370" s="23" t="s">
        <v>302</v>
      </c>
      <c r="AJ370" s="24">
        <v>2017</v>
      </c>
      <c r="AK370" s="30" t="s">
        <v>308</v>
      </c>
      <c r="AL370" s="27">
        <v>153583</v>
      </c>
      <c r="AN370" s="30" t="s">
        <v>306</v>
      </c>
      <c r="AO370" s="27">
        <v>153250</v>
      </c>
      <c r="AR370" s="27" t="s">
        <v>303</v>
      </c>
    </row>
    <row r="371" spans="1:44" ht="11.7">
      <c r="A371" s="20">
        <v>370</v>
      </c>
      <c r="B371" s="21">
        <f>INDEX(Refs!A:A,MATCH($C371,Refs!$I:$I,0))</f>
        <v>6133107</v>
      </c>
      <c r="C371" s="22" t="s">
        <v>294</v>
      </c>
      <c r="D371" s="21" t="s">
        <v>295</v>
      </c>
      <c r="E371" s="21" t="s">
        <v>296</v>
      </c>
      <c r="F371" s="23" t="s">
        <v>69</v>
      </c>
      <c r="G371" s="23" t="s">
        <v>297</v>
      </c>
      <c r="I371" s="24" t="s">
        <v>298</v>
      </c>
      <c r="J371" s="26" t="s">
        <v>309</v>
      </c>
      <c r="K371" s="24" t="s">
        <v>298</v>
      </c>
      <c r="L371" s="26" t="s">
        <v>306</v>
      </c>
      <c r="M371" s="24">
        <v>4</v>
      </c>
      <c r="AD371" s="27" t="s">
        <v>59</v>
      </c>
      <c r="AF371" s="23" t="s">
        <v>301</v>
      </c>
      <c r="AG371" s="23" t="s">
        <v>302</v>
      </c>
      <c r="AJ371" s="24">
        <v>2017</v>
      </c>
      <c r="AK371" s="30" t="s">
        <v>309</v>
      </c>
      <c r="AL371" s="27">
        <v>153920</v>
      </c>
      <c r="AN371" s="30" t="s">
        <v>306</v>
      </c>
      <c r="AO371" s="27">
        <v>153250</v>
      </c>
      <c r="AR371" s="27" t="s">
        <v>303</v>
      </c>
    </row>
    <row r="372" spans="1:44" ht="11.7">
      <c r="A372" s="20">
        <v>371</v>
      </c>
      <c r="B372" s="21">
        <f>INDEX(Refs!A:A,MATCH($C372,Refs!$I:$I,0))</f>
        <v>6133107</v>
      </c>
      <c r="C372" s="22" t="s">
        <v>294</v>
      </c>
      <c r="D372" s="21" t="s">
        <v>295</v>
      </c>
      <c r="E372" s="21" t="s">
        <v>296</v>
      </c>
      <c r="F372" s="23" t="s">
        <v>69</v>
      </c>
      <c r="G372" s="23" t="s">
        <v>297</v>
      </c>
      <c r="I372" s="24" t="s">
        <v>298</v>
      </c>
      <c r="J372" s="26" t="s">
        <v>305</v>
      </c>
      <c r="K372" s="24" t="s">
        <v>298</v>
      </c>
      <c r="L372" s="26" t="s">
        <v>308</v>
      </c>
      <c r="M372" s="24">
        <v>4</v>
      </c>
      <c r="AD372" s="27" t="s">
        <v>59</v>
      </c>
      <c r="AF372" s="23" t="s">
        <v>301</v>
      </c>
      <c r="AG372" s="23" t="s">
        <v>302</v>
      </c>
      <c r="AJ372" s="24">
        <v>2017</v>
      </c>
      <c r="AK372" s="30" t="s">
        <v>305</v>
      </c>
      <c r="AL372" s="27">
        <v>153920</v>
      </c>
      <c r="AN372" s="30" t="s">
        <v>308</v>
      </c>
      <c r="AO372" s="27">
        <v>153583</v>
      </c>
      <c r="AR372" s="27" t="s">
        <v>303</v>
      </c>
    </row>
    <row r="373" spans="1:44" ht="11.7">
      <c r="A373" s="20">
        <v>372</v>
      </c>
      <c r="B373" s="21">
        <f>INDEX(Refs!A:A,MATCH($C373,Refs!$I:$I,0))</f>
        <v>6133107</v>
      </c>
      <c r="C373" s="22" t="s">
        <v>294</v>
      </c>
      <c r="D373" s="21" t="s">
        <v>295</v>
      </c>
      <c r="E373" s="21" t="s">
        <v>296</v>
      </c>
      <c r="F373" s="23" t="s">
        <v>69</v>
      </c>
      <c r="G373" s="23" t="s">
        <v>297</v>
      </c>
      <c r="I373" s="24" t="s">
        <v>298</v>
      </c>
      <c r="J373" s="26" t="s">
        <v>310</v>
      </c>
      <c r="K373" s="24" t="s">
        <v>298</v>
      </c>
      <c r="L373" s="26" t="s">
        <v>311</v>
      </c>
      <c r="M373" s="24">
        <v>4</v>
      </c>
      <c r="AD373" s="27" t="s">
        <v>59</v>
      </c>
      <c r="AF373" s="23" t="s">
        <v>301</v>
      </c>
      <c r="AG373" s="23" t="s">
        <v>302</v>
      </c>
      <c r="AJ373" s="24">
        <v>2017</v>
      </c>
      <c r="AK373" s="30" t="s">
        <v>310</v>
      </c>
      <c r="AL373" s="27">
        <v>162605</v>
      </c>
      <c r="AN373" s="30" t="s">
        <v>311</v>
      </c>
      <c r="AO373" s="27">
        <v>152270</v>
      </c>
      <c r="AR373" s="27" t="s">
        <v>303</v>
      </c>
    </row>
    <row r="374" spans="1:44" ht="11.7">
      <c r="A374" s="20">
        <v>373</v>
      </c>
      <c r="B374" s="21">
        <f>INDEX(Refs!A:A,MATCH($C374,Refs!$I:$I,0))</f>
        <v>6133107</v>
      </c>
      <c r="C374" s="22" t="s">
        <v>294</v>
      </c>
      <c r="D374" s="21" t="s">
        <v>295</v>
      </c>
      <c r="E374" s="21" t="s">
        <v>296</v>
      </c>
      <c r="F374" s="23" t="s">
        <v>69</v>
      </c>
      <c r="G374" s="23" t="s">
        <v>297</v>
      </c>
      <c r="I374" s="24" t="s">
        <v>298</v>
      </c>
      <c r="J374" s="26" t="s">
        <v>312</v>
      </c>
      <c r="K374" s="24" t="s">
        <v>298</v>
      </c>
      <c r="L374" s="26" t="s">
        <v>311</v>
      </c>
      <c r="M374" s="24">
        <v>4</v>
      </c>
      <c r="AD374" s="27" t="s">
        <v>59</v>
      </c>
      <c r="AF374" s="23" t="s">
        <v>301</v>
      </c>
      <c r="AG374" s="23" t="s">
        <v>302</v>
      </c>
      <c r="AJ374" s="24">
        <v>2017</v>
      </c>
      <c r="AK374" s="30" t="s">
        <v>312</v>
      </c>
      <c r="AL374" s="27">
        <v>152940</v>
      </c>
      <c r="AN374" s="30" t="s">
        <v>311</v>
      </c>
      <c r="AO374" s="27">
        <v>152270</v>
      </c>
      <c r="AR374" s="27" t="s">
        <v>303</v>
      </c>
    </row>
    <row r="375" spans="1:44" ht="11.7">
      <c r="A375" s="20">
        <v>374</v>
      </c>
      <c r="B375" s="21">
        <f>INDEX(Refs!A:A,MATCH($C375,Refs!$I:$I,0))</f>
        <v>6133107</v>
      </c>
      <c r="C375" s="22" t="s">
        <v>294</v>
      </c>
      <c r="D375" s="21" t="s">
        <v>295</v>
      </c>
      <c r="E375" s="21" t="s">
        <v>296</v>
      </c>
      <c r="F375" s="23" t="s">
        <v>69</v>
      </c>
      <c r="G375" s="23" t="s">
        <v>297</v>
      </c>
      <c r="I375" s="24" t="s">
        <v>298</v>
      </c>
      <c r="J375" s="26" t="s">
        <v>313</v>
      </c>
      <c r="K375" s="24" t="s">
        <v>298</v>
      </c>
      <c r="L375" s="26" t="s">
        <v>311</v>
      </c>
      <c r="M375" s="24">
        <v>4</v>
      </c>
      <c r="AD375" s="27" t="s">
        <v>59</v>
      </c>
      <c r="AF375" s="23" t="s">
        <v>301</v>
      </c>
      <c r="AG375" s="23" t="s">
        <v>302</v>
      </c>
      <c r="AJ375" s="24">
        <v>2017</v>
      </c>
      <c r="AK375" s="30" t="s">
        <v>313</v>
      </c>
      <c r="AL375" s="27">
        <v>153273</v>
      </c>
      <c r="AN375" s="30" t="s">
        <v>311</v>
      </c>
      <c r="AO375" s="27">
        <v>152270</v>
      </c>
      <c r="AR375" s="27" t="s">
        <v>303</v>
      </c>
    </row>
    <row r="376" spans="1:44" ht="11.7">
      <c r="A376" s="20">
        <v>375</v>
      </c>
      <c r="B376" s="21">
        <f>INDEX(Refs!A:A,MATCH($C376,Refs!$I:$I,0))</f>
        <v>6133107</v>
      </c>
      <c r="C376" s="22" t="s">
        <v>294</v>
      </c>
      <c r="D376" s="21" t="s">
        <v>295</v>
      </c>
      <c r="E376" s="21" t="s">
        <v>296</v>
      </c>
      <c r="F376" s="23" t="s">
        <v>69</v>
      </c>
      <c r="G376" s="23" t="s">
        <v>297</v>
      </c>
      <c r="I376" s="24" t="s">
        <v>298</v>
      </c>
      <c r="J376" s="26" t="s">
        <v>312</v>
      </c>
      <c r="K376" s="24" t="s">
        <v>298</v>
      </c>
      <c r="L376" s="26" t="s">
        <v>310</v>
      </c>
      <c r="M376" s="24">
        <v>4</v>
      </c>
      <c r="AD376" s="27" t="s">
        <v>59</v>
      </c>
      <c r="AF376" s="23" t="s">
        <v>301</v>
      </c>
      <c r="AG376" s="23" t="s">
        <v>302</v>
      </c>
      <c r="AJ376" s="24">
        <v>2017</v>
      </c>
      <c r="AK376" s="30" t="s">
        <v>312</v>
      </c>
      <c r="AL376" s="27">
        <v>152940</v>
      </c>
      <c r="AN376" s="30" t="s">
        <v>310</v>
      </c>
      <c r="AO376" s="27">
        <v>162605</v>
      </c>
      <c r="AR376" s="27" t="s">
        <v>303</v>
      </c>
    </row>
    <row r="377" spans="1:44" ht="11.7">
      <c r="A377" s="20">
        <v>376</v>
      </c>
      <c r="B377" s="21">
        <f>INDEX(Refs!A:A,MATCH($C377,Refs!$I:$I,0))</f>
        <v>6133107</v>
      </c>
      <c r="C377" s="22" t="s">
        <v>294</v>
      </c>
      <c r="D377" s="21" t="s">
        <v>295</v>
      </c>
      <c r="E377" s="21" t="s">
        <v>296</v>
      </c>
      <c r="F377" s="23" t="s">
        <v>69</v>
      </c>
      <c r="G377" s="23" t="s">
        <v>297</v>
      </c>
      <c r="I377" s="24" t="s">
        <v>298</v>
      </c>
      <c r="J377" s="26" t="s">
        <v>313</v>
      </c>
      <c r="K377" s="24" t="s">
        <v>298</v>
      </c>
      <c r="L377" s="26" t="s">
        <v>310</v>
      </c>
      <c r="M377" s="24">
        <v>4</v>
      </c>
      <c r="AD377" s="27" t="s">
        <v>59</v>
      </c>
      <c r="AF377" s="23" t="s">
        <v>301</v>
      </c>
      <c r="AG377" s="23" t="s">
        <v>302</v>
      </c>
      <c r="AJ377" s="24">
        <v>2017</v>
      </c>
      <c r="AK377" s="30" t="s">
        <v>313</v>
      </c>
      <c r="AL377" s="27">
        <v>153273</v>
      </c>
      <c r="AN377" s="30" t="s">
        <v>310</v>
      </c>
      <c r="AO377" s="27">
        <v>162605</v>
      </c>
      <c r="AR377" s="27" t="s">
        <v>303</v>
      </c>
    </row>
    <row r="378" spans="1:44" ht="11.7">
      <c r="A378" s="20">
        <v>377</v>
      </c>
      <c r="B378" s="21">
        <f>INDEX(Refs!A:A,MATCH($C378,Refs!$I:$I,0))</f>
        <v>6133107</v>
      </c>
      <c r="C378" s="22" t="s">
        <v>294</v>
      </c>
      <c r="D378" s="21" t="s">
        <v>295</v>
      </c>
      <c r="E378" s="21" t="s">
        <v>296</v>
      </c>
      <c r="F378" s="23" t="s">
        <v>69</v>
      </c>
      <c r="G378" s="23" t="s">
        <v>297</v>
      </c>
      <c r="I378" s="24" t="s">
        <v>298</v>
      </c>
      <c r="J378" s="26" t="s">
        <v>313</v>
      </c>
      <c r="K378" s="24" t="s">
        <v>298</v>
      </c>
      <c r="L378" s="26" t="s">
        <v>312</v>
      </c>
      <c r="M378" s="24">
        <v>4</v>
      </c>
      <c r="AD378" s="27" t="s">
        <v>59</v>
      </c>
      <c r="AF378" s="23" t="s">
        <v>301</v>
      </c>
      <c r="AG378" s="23" t="s">
        <v>302</v>
      </c>
      <c r="AJ378" s="24">
        <v>2017</v>
      </c>
      <c r="AK378" s="30" t="s">
        <v>313</v>
      </c>
      <c r="AL378" s="27">
        <v>153273</v>
      </c>
      <c r="AN378" s="30" t="s">
        <v>312</v>
      </c>
      <c r="AO378" s="27">
        <v>152940</v>
      </c>
      <c r="AR378" s="27" t="s">
        <v>303</v>
      </c>
    </row>
    <row r="379" spans="1:44" ht="11.7">
      <c r="A379" s="20">
        <v>378</v>
      </c>
      <c r="B379" s="21">
        <f>INDEX(Refs!A:A,MATCH($C379,Refs!$I:$I,0))</f>
        <v>6133107</v>
      </c>
      <c r="C379" s="22" t="s">
        <v>294</v>
      </c>
      <c r="D379" s="21" t="s">
        <v>295</v>
      </c>
      <c r="E379" s="21" t="s">
        <v>296</v>
      </c>
      <c r="F379" s="23" t="s">
        <v>69</v>
      </c>
      <c r="G379" s="23" t="s">
        <v>297</v>
      </c>
      <c r="I379" s="24" t="s">
        <v>298</v>
      </c>
      <c r="J379" s="26" t="s">
        <v>314</v>
      </c>
      <c r="K379" s="24" t="s">
        <v>298</v>
      </c>
      <c r="L379" s="26" t="s">
        <v>315</v>
      </c>
      <c r="M379" s="24">
        <v>4</v>
      </c>
      <c r="AD379" s="27" t="s">
        <v>59</v>
      </c>
      <c r="AF379" s="23" t="s">
        <v>301</v>
      </c>
      <c r="AG379" s="23" t="s">
        <v>302</v>
      </c>
      <c r="AJ379" s="24">
        <v>2017</v>
      </c>
      <c r="AK379" s="30" t="s">
        <v>314</v>
      </c>
      <c r="AL379" s="27">
        <v>153035</v>
      </c>
      <c r="AN379" s="30" t="s">
        <v>315</v>
      </c>
      <c r="AO379" s="27">
        <v>152700</v>
      </c>
      <c r="AR379" s="27" t="s">
        <v>303</v>
      </c>
    </row>
    <row r="380" spans="1:44" ht="11.7">
      <c r="A380" s="20">
        <v>379</v>
      </c>
      <c r="B380" s="21">
        <f>INDEX(Refs!A:A,MATCH($C380,Refs!$I:$I,0))</f>
        <v>6133107</v>
      </c>
      <c r="C380" s="22" t="s">
        <v>294</v>
      </c>
      <c r="D380" s="21" t="s">
        <v>295</v>
      </c>
      <c r="E380" s="21" t="s">
        <v>296</v>
      </c>
      <c r="F380" s="23" t="s">
        <v>69</v>
      </c>
      <c r="G380" s="23" t="s">
        <v>297</v>
      </c>
      <c r="I380" s="24" t="s">
        <v>298</v>
      </c>
      <c r="J380" s="26" t="s">
        <v>316</v>
      </c>
      <c r="K380" s="24" t="s">
        <v>298</v>
      </c>
      <c r="L380" s="26" t="s">
        <v>315</v>
      </c>
      <c r="M380" s="24">
        <v>4</v>
      </c>
      <c r="AD380" s="27" t="s">
        <v>59</v>
      </c>
      <c r="AF380" s="23" t="s">
        <v>301</v>
      </c>
      <c r="AG380" s="23" t="s">
        <v>302</v>
      </c>
      <c r="AJ380" s="24">
        <v>2017</v>
      </c>
      <c r="AK380" s="30" t="s">
        <v>316</v>
      </c>
      <c r="AL380" s="27">
        <v>153370</v>
      </c>
      <c r="AN380" s="30" t="s">
        <v>315</v>
      </c>
      <c r="AO380" s="27">
        <v>152700</v>
      </c>
      <c r="AR380" s="27" t="s">
        <v>303</v>
      </c>
    </row>
    <row r="381" spans="1:44" ht="11.7">
      <c r="A381" s="20">
        <v>380</v>
      </c>
      <c r="B381" s="21">
        <f>INDEX(Refs!A:A,MATCH($C381,Refs!$I:$I,0))</f>
        <v>6133107</v>
      </c>
      <c r="C381" s="22" t="s">
        <v>294</v>
      </c>
      <c r="D381" s="21" t="s">
        <v>295</v>
      </c>
      <c r="E381" s="21" t="s">
        <v>296</v>
      </c>
      <c r="F381" s="23" t="s">
        <v>69</v>
      </c>
      <c r="G381" s="23" t="s">
        <v>297</v>
      </c>
      <c r="I381" s="24" t="s">
        <v>298</v>
      </c>
      <c r="J381" s="26" t="s">
        <v>317</v>
      </c>
      <c r="K381" s="24" t="s">
        <v>298</v>
      </c>
      <c r="L381" s="26" t="s">
        <v>315</v>
      </c>
      <c r="M381" s="24">
        <v>4</v>
      </c>
      <c r="AD381" s="27" t="s">
        <v>59</v>
      </c>
      <c r="AF381" s="23" t="s">
        <v>301</v>
      </c>
      <c r="AG381" s="23" t="s">
        <v>302</v>
      </c>
      <c r="AJ381" s="24">
        <v>2017</v>
      </c>
      <c r="AK381" s="30" t="s">
        <v>317</v>
      </c>
      <c r="AL381" s="27">
        <v>153705</v>
      </c>
      <c r="AN381" s="30" t="s">
        <v>315</v>
      </c>
      <c r="AO381" s="27">
        <v>153035</v>
      </c>
      <c r="AR381" s="27" t="s">
        <v>303</v>
      </c>
    </row>
    <row r="382" spans="1:44" ht="11.7">
      <c r="A382" s="20">
        <v>381</v>
      </c>
      <c r="B382" s="21">
        <f>INDEX(Refs!A:A,MATCH($C382,Refs!$I:$I,0))</f>
        <v>6133107</v>
      </c>
      <c r="C382" s="22" t="s">
        <v>294</v>
      </c>
      <c r="D382" s="21" t="s">
        <v>295</v>
      </c>
      <c r="E382" s="21" t="s">
        <v>296</v>
      </c>
      <c r="F382" s="23" t="s">
        <v>69</v>
      </c>
      <c r="G382" s="23" t="s">
        <v>297</v>
      </c>
      <c r="I382" s="24" t="s">
        <v>298</v>
      </c>
      <c r="J382" s="26" t="s">
        <v>316</v>
      </c>
      <c r="K382" s="24" t="s">
        <v>298</v>
      </c>
      <c r="L382" s="26" t="s">
        <v>314</v>
      </c>
      <c r="M382" s="24">
        <v>4</v>
      </c>
      <c r="AD382" s="27" t="s">
        <v>59</v>
      </c>
      <c r="AF382" s="23" t="s">
        <v>301</v>
      </c>
      <c r="AG382" s="23" t="s">
        <v>302</v>
      </c>
      <c r="AJ382" s="24">
        <v>2017</v>
      </c>
      <c r="AK382" s="30" t="s">
        <v>316</v>
      </c>
      <c r="AL382" s="27">
        <v>153370</v>
      </c>
      <c r="AN382" s="30" t="s">
        <v>314</v>
      </c>
      <c r="AO382" s="27">
        <v>153035</v>
      </c>
      <c r="AR382" s="27" t="s">
        <v>303</v>
      </c>
    </row>
    <row r="383" spans="1:44" ht="11.7">
      <c r="A383" s="20">
        <v>382</v>
      </c>
      <c r="B383" s="21">
        <f>INDEX(Refs!A:A,MATCH($C383,Refs!$I:$I,0))</f>
        <v>6133107</v>
      </c>
      <c r="C383" s="22" t="s">
        <v>294</v>
      </c>
      <c r="D383" s="21" t="s">
        <v>295</v>
      </c>
      <c r="E383" s="21" t="s">
        <v>296</v>
      </c>
      <c r="F383" s="23" t="s">
        <v>69</v>
      </c>
      <c r="G383" s="23" t="s">
        <v>297</v>
      </c>
      <c r="I383" s="24" t="s">
        <v>298</v>
      </c>
      <c r="J383" s="26" t="s">
        <v>317</v>
      </c>
      <c r="K383" s="24" t="s">
        <v>298</v>
      </c>
      <c r="L383" s="26" t="s">
        <v>314</v>
      </c>
      <c r="M383" s="24">
        <v>4</v>
      </c>
      <c r="AD383" s="27" t="s">
        <v>59</v>
      </c>
      <c r="AF383" s="23" t="s">
        <v>301</v>
      </c>
      <c r="AG383" s="23" t="s">
        <v>302</v>
      </c>
      <c r="AJ383" s="24">
        <v>2017</v>
      </c>
      <c r="AK383" s="30" t="s">
        <v>317</v>
      </c>
      <c r="AL383" s="27">
        <v>153705</v>
      </c>
      <c r="AN383" s="30" t="s">
        <v>314</v>
      </c>
      <c r="AO383" s="27">
        <v>153035</v>
      </c>
      <c r="AR383" s="27" t="s">
        <v>303</v>
      </c>
    </row>
    <row r="384" spans="1:44" ht="11.7">
      <c r="A384" s="20">
        <v>383</v>
      </c>
      <c r="B384" s="21">
        <f>INDEX(Refs!A:A,MATCH($C384,Refs!$I:$I,0))</f>
        <v>6133107</v>
      </c>
      <c r="C384" s="22" t="s">
        <v>294</v>
      </c>
      <c r="D384" s="21" t="s">
        <v>295</v>
      </c>
      <c r="E384" s="21" t="s">
        <v>296</v>
      </c>
      <c r="F384" s="23" t="s">
        <v>69</v>
      </c>
      <c r="G384" s="23" t="s">
        <v>297</v>
      </c>
      <c r="I384" s="24" t="s">
        <v>298</v>
      </c>
      <c r="J384" s="26" t="s">
        <v>317</v>
      </c>
      <c r="K384" s="24" t="s">
        <v>298</v>
      </c>
      <c r="L384" s="26" t="s">
        <v>316</v>
      </c>
      <c r="M384" s="24">
        <v>4</v>
      </c>
      <c r="AD384" s="27" t="s">
        <v>59</v>
      </c>
      <c r="AF384" s="23" t="s">
        <v>301</v>
      </c>
      <c r="AG384" s="23" t="s">
        <v>302</v>
      </c>
      <c r="AJ384" s="24">
        <v>2017</v>
      </c>
      <c r="AK384" s="30" t="s">
        <v>317</v>
      </c>
      <c r="AL384" s="27">
        <v>153705</v>
      </c>
      <c r="AN384" s="30" t="s">
        <v>316</v>
      </c>
      <c r="AO384" s="27">
        <v>153370</v>
      </c>
      <c r="AR384" s="27" t="s">
        <v>303</v>
      </c>
    </row>
    <row r="385" spans="1:44" ht="11.7">
      <c r="A385" s="20">
        <v>384</v>
      </c>
      <c r="B385" s="21">
        <f>INDEX(Refs!A:A,MATCH($C385,Refs!$I:$I,0))</f>
        <v>6133107</v>
      </c>
      <c r="C385" s="22" t="s">
        <v>294</v>
      </c>
      <c r="D385" s="21" t="s">
        <v>295</v>
      </c>
      <c r="E385" s="21" t="s">
        <v>296</v>
      </c>
      <c r="F385" s="23" t="s">
        <v>69</v>
      </c>
      <c r="G385" s="23" t="s">
        <v>297</v>
      </c>
      <c r="I385" s="24" t="s">
        <v>298</v>
      </c>
      <c r="J385" s="26" t="s">
        <v>299</v>
      </c>
      <c r="K385" s="24" t="s">
        <v>298</v>
      </c>
      <c r="L385" s="26" t="s">
        <v>300</v>
      </c>
      <c r="M385" s="24">
        <v>4</v>
      </c>
      <c r="AD385" s="27" t="s">
        <v>59</v>
      </c>
      <c r="AF385" s="23" t="s">
        <v>80</v>
      </c>
      <c r="AG385" s="23" t="s">
        <v>302</v>
      </c>
      <c r="AJ385" s="24">
        <v>2017</v>
      </c>
      <c r="AK385" s="30" t="s">
        <v>299</v>
      </c>
      <c r="AL385" s="27">
        <v>300400</v>
      </c>
      <c r="AN385" s="30" t="s">
        <v>300</v>
      </c>
      <c r="AO385" s="27">
        <v>279466.7</v>
      </c>
      <c r="AR385" s="27" t="s">
        <v>303</v>
      </c>
    </row>
    <row r="386" spans="1:44" ht="11.7">
      <c r="A386" s="20">
        <v>385</v>
      </c>
      <c r="B386" s="21">
        <f>INDEX(Refs!A:A,MATCH($C386,Refs!$I:$I,0))</f>
        <v>6133107</v>
      </c>
      <c r="C386" s="22" t="s">
        <v>294</v>
      </c>
      <c r="D386" s="21" t="s">
        <v>295</v>
      </c>
      <c r="E386" s="21" t="s">
        <v>296</v>
      </c>
      <c r="F386" s="23" t="s">
        <v>69</v>
      </c>
      <c r="G386" s="23" t="s">
        <v>297</v>
      </c>
      <c r="I386" s="24" t="s">
        <v>298</v>
      </c>
      <c r="J386" s="26" t="s">
        <v>304</v>
      </c>
      <c r="K386" s="24" t="s">
        <v>298</v>
      </c>
      <c r="L386" s="26" t="s">
        <v>300</v>
      </c>
      <c r="M386" s="24">
        <v>4</v>
      </c>
      <c r="AD386" s="27" t="s">
        <v>59</v>
      </c>
      <c r="AF386" s="23" t="s">
        <v>80</v>
      </c>
      <c r="AG386" s="23" t="s">
        <v>302</v>
      </c>
      <c r="AJ386" s="24">
        <v>2017</v>
      </c>
      <c r="AK386" s="30" t="s">
        <v>304</v>
      </c>
      <c r="AL386" s="27">
        <v>303300</v>
      </c>
      <c r="AN386" s="30" t="s">
        <v>300</v>
      </c>
      <c r="AO386" s="27">
        <v>279466.7</v>
      </c>
      <c r="AR386" s="27" t="s">
        <v>303</v>
      </c>
    </row>
    <row r="387" spans="1:44" ht="11.7">
      <c r="A387" s="20">
        <v>386</v>
      </c>
      <c r="B387" s="21">
        <f>INDEX(Refs!A:A,MATCH($C387,Refs!$I:$I,0))</f>
        <v>6133107</v>
      </c>
      <c r="C387" s="22" t="s">
        <v>294</v>
      </c>
      <c r="D387" s="21" t="s">
        <v>295</v>
      </c>
      <c r="E387" s="21" t="s">
        <v>296</v>
      </c>
      <c r="F387" s="23" t="s">
        <v>69</v>
      </c>
      <c r="G387" s="23" t="s">
        <v>297</v>
      </c>
      <c r="I387" s="24" t="s">
        <v>298</v>
      </c>
      <c r="J387" s="26" t="s">
        <v>305</v>
      </c>
      <c r="K387" s="24" t="s">
        <v>298</v>
      </c>
      <c r="L387" s="26" t="s">
        <v>300</v>
      </c>
      <c r="M387" s="24">
        <v>4</v>
      </c>
      <c r="AD387" s="27" t="s">
        <v>59</v>
      </c>
      <c r="AF387" s="23" t="s">
        <v>80</v>
      </c>
      <c r="AG387" s="23" t="s">
        <v>302</v>
      </c>
      <c r="AJ387" s="24">
        <v>2017</v>
      </c>
      <c r="AK387" s="30" t="s">
        <v>305</v>
      </c>
      <c r="AL387" s="27">
        <v>361600</v>
      </c>
      <c r="AN387" s="30" t="s">
        <v>300</v>
      </c>
      <c r="AO387" s="27">
        <v>279466.7</v>
      </c>
      <c r="AR387" s="27" t="s">
        <v>303</v>
      </c>
    </row>
    <row r="388" spans="1:44" ht="11.7">
      <c r="A388" s="20">
        <v>387</v>
      </c>
      <c r="B388" s="21">
        <f>INDEX(Refs!A:A,MATCH($C388,Refs!$I:$I,0))</f>
        <v>6133107</v>
      </c>
      <c r="C388" s="22" t="s">
        <v>294</v>
      </c>
      <c r="D388" s="21" t="s">
        <v>295</v>
      </c>
      <c r="E388" s="21" t="s">
        <v>296</v>
      </c>
      <c r="F388" s="23" t="s">
        <v>69</v>
      </c>
      <c r="G388" s="23" t="s">
        <v>297</v>
      </c>
      <c r="I388" s="24" t="s">
        <v>298</v>
      </c>
      <c r="J388" s="26" t="s">
        <v>304</v>
      </c>
      <c r="K388" s="24" t="s">
        <v>298</v>
      </c>
      <c r="L388" s="26" t="s">
        <v>299</v>
      </c>
      <c r="M388" s="24">
        <v>4</v>
      </c>
      <c r="AD388" s="27" t="s">
        <v>59</v>
      </c>
      <c r="AF388" s="23" t="s">
        <v>80</v>
      </c>
      <c r="AG388" s="23" t="s">
        <v>302</v>
      </c>
      <c r="AJ388" s="24">
        <v>2017</v>
      </c>
      <c r="AK388" s="30" t="s">
        <v>304</v>
      </c>
      <c r="AL388" s="27">
        <v>303300</v>
      </c>
      <c r="AN388" s="30" t="s">
        <v>299</v>
      </c>
      <c r="AO388" s="27">
        <v>300400</v>
      </c>
      <c r="AR388" s="27" t="s">
        <v>303</v>
      </c>
    </row>
    <row r="389" spans="1:44" ht="11.7">
      <c r="A389" s="20">
        <v>388</v>
      </c>
      <c r="B389" s="21">
        <f>INDEX(Refs!A:A,MATCH($C389,Refs!$I:$I,0))</f>
        <v>6133107</v>
      </c>
      <c r="C389" s="22" t="s">
        <v>294</v>
      </c>
      <c r="D389" s="21" t="s">
        <v>295</v>
      </c>
      <c r="E389" s="21" t="s">
        <v>296</v>
      </c>
      <c r="F389" s="23" t="s">
        <v>69</v>
      </c>
      <c r="G389" s="23" t="s">
        <v>297</v>
      </c>
      <c r="I389" s="24" t="s">
        <v>298</v>
      </c>
      <c r="J389" s="26" t="s">
        <v>305</v>
      </c>
      <c r="K389" s="24" t="s">
        <v>298</v>
      </c>
      <c r="L389" s="26" t="s">
        <v>299</v>
      </c>
      <c r="M389" s="24">
        <v>4</v>
      </c>
      <c r="AD389" s="27" t="s">
        <v>59</v>
      </c>
      <c r="AF389" s="23" t="s">
        <v>80</v>
      </c>
      <c r="AG389" s="23" t="s">
        <v>302</v>
      </c>
      <c r="AJ389" s="24">
        <v>2017</v>
      </c>
      <c r="AK389" s="30" t="s">
        <v>305</v>
      </c>
      <c r="AL389" s="27">
        <v>361600</v>
      </c>
      <c r="AN389" s="30" t="s">
        <v>299</v>
      </c>
      <c r="AO389" s="27">
        <v>300400</v>
      </c>
      <c r="AR389" s="27" t="s">
        <v>303</v>
      </c>
    </row>
    <row r="390" spans="1:44" ht="11.7">
      <c r="A390" s="20">
        <v>389</v>
      </c>
      <c r="B390" s="21">
        <f>INDEX(Refs!A:A,MATCH($C390,Refs!$I:$I,0))</f>
        <v>6133107</v>
      </c>
      <c r="C390" s="22" t="s">
        <v>294</v>
      </c>
      <c r="D390" s="21" t="s">
        <v>295</v>
      </c>
      <c r="E390" s="21" t="s">
        <v>296</v>
      </c>
      <c r="F390" s="23" t="s">
        <v>69</v>
      </c>
      <c r="G390" s="23" t="s">
        <v>297</v>
      </c>
      <c r="I390" s="24" t="s">
        <v>298</v>
      </c>
      <c r="J390" s="26" t="s">
        <v>305</v>
      </c>
      <c r="K390" s="24" t="s">
        <v>298</v>
      </c>
      <c r="L390" s="26" t="s">
        <v>304</v>
      </c>
      <c r="M390" s="24">
        <v>4</v>
      </c>
      <c r="AD390" s="27" t="s">
        <v>59</v>
      </c>
      <c r="AF390" s="23" t="s">
        <v>80</v>
      </c>
      <c r="AG390" s="23" t="s">
        <v>302</v>
      </c>
      <c r="AJ390" s="24">
        <v>2017</v>
      </c>
      <c r="AK390" s="30" t="s">
        <v>305</v>
      </c>
      <c r="AL390" s="27">
        <v>361600</v>
      </c>
      <c r="AN390" s="30" t="s">
        <v>304</v>
      </c>
      <c r="AO390" s="27">
        <v>303300</v>
      </c>
      <c r="AR390" s="27" t="s">
        <v>303</v>
      </c>
    </row>
    <row r="391" spans="1:44" ht="11.7">
      <c r="A391" s="20">
        <v>390</v>
      </c>
      <c r="B391" s="21">
        <f>INDEX(Refs!A:A,MATCH($C391,Refs!$I:$I,0))</f>
        <v>6133107</v>
      </c>
      <c r="C391" s="22" t="s">
        <v>294</v>
      </c>
      <c r="D391" s="21" t="s">
        <v>295</v>
      </c>
      <c r="E391" s="21" t="s">
        <v>296</v>
      </c>
      <c r="F391" s="23" t="s">
        <v>69</v>
      </c>
      <c r="G391" s="23" t="s">
        <v>297</v>
      </c>
      <c r="I391" s="24" t="s">
        <v>298</v>
      </c>
      <c r="J391" s="26" t="s">
        <v>306</v>
      </c>
      <c r="K391" s="24" t="s">
        <v>298</v>
      </c>
      <c r="L391" s="26" t="s">
        <v>307</v>
      </c>
      <c r="M391" s="24">
        <v>4</v>
      </c>
      <c r="AD391" s="27" t="s">
        <v>59</v>
      </c>
      <c r="AF391" s="23" t="s">
        <v>80</v>
      </c>
      <c r="AG391" s="23" t="s">
        <v>302</v>
      </c>
      <c r="AJ391" s="24">
        <v>2017</v>
      </c>
      <c r="AK391" s="30" t="s">
        <v>306</v>
      </c>
      <c r="AL391" s="27">
        <v>277633.3</v>
      </c>
      <c r="AN391" s="30" t="s">
        <v>307</v>
      </c>
      <c r="AO391" s="27">
        <v>242200</v>
      </c>
      <c r="AR391" s="27" t="s">
        <v>303</v>
      </c>
    </row>
    <row r="392" spans="1:44" ht="11.7">
      <c r="A392" s="20">
        <v>391</v>
      </c>
      <c r="B392" s="21">
        <f>INDEX(Refs!A:A,MATCH($C392,Refs!$I:$I,0))</f>
        <v>6133107</v>
      </c>
      <c r="C392" s="22" t="s">
        <v>294</v>
      </c>
      <c r="D392" s="21" t="s">
        <v>295</v>
      </c>
      <c r="E392" s="21" t="s">
        <v>296</v>
      </c>
      <c r="F392" s="23" t="s">
        <v>69</v>
      </c>
      <c r="G392" s="23" t="s">
        <v>297</v>
      </c>
      <c r="I392" s="24" t="s">
        <v>298</v>
      </c>
      <c r="J392" s="26" t="s">
        <v>308</v>
      </c>
      <c r="K392" s="24" t="s">
        <v>298</v>
      </c>
      <c r="L392" s="26" t="s">
        <v>307</v>
      </c>
      <c r="M392" s="24">
        <v>4</v>
      </c>
      <c r="AD392" s="27" t="s">
        <v>59</v>
      </c>
      <c r="AF392" s="23" t="s">
        <v>80</v>
      </c>
      <c r="AG392" s="23" t="s">
        <v>302</v>
      </c>
      <c r="AJ392" s="24">
        <v>2017</v>
      </c>
      <c r="AK392" s="30" t="s">
        <v>308</v>
      </c>
      <c r="AL392" s="27">
        <v>267400</v>
      </c>
      <c r="AN392" s="30" t="s">
        <v>307</v>
      </c>
      <c r="AO392" s="27">
        <v>242200</v>
      </c>
      <c r="AR392" s="27" t="s">
        <v>303</v>
      </c>
    </row>
    <row r="393" spans="1:44" ht="11.7">
      <c r="A393" s="20">
        <v>392</v>
      </c>
      <c r="B393" s="21">
        <f>INDEX(Refs!A:A,MATCH($C393,Refs!$I:$I,0))</f>
        <v>6133107</v>
      </c>
      <c r="C393" s="22" t="s">
        <v>294</v>
      </c>
      <c r="D393" s="21" t="s">
        <v>295</v>
      </c>
      <c r="E393" s="21" t="s">
        <v>296</v>
      </c>
      <c r="F393" s="23" t="s">
        <v>69</v>
      </c>
      <c r="G393" s="23" t="s">
        <v>297</v>
      </c>
      <c r="I393" s="24" t="s">
        <v>298</v>
      </c>
      <c r="J393" s="26" t="s">
        <v>309</v>
      </c>
      <c r="K393" s="24" t="s">
        <v>298</v>
      </c>
      <c r="L393" s="26" t="s">
        <v>307</v>
      </c>
      <c r="M393" s="24">
        <v>4</v>
      </c>
      <c r="AD393" s="27" t="s">
        <v>59</v>
      </c>
      <c r="AF393" s="23" t="s">
        <v>80</v>
      </c>
      <c r="AG393" s="23" t="s">
        <v>302</v>
      </c>
      <c r="AJ393" s="24">
        <v>2017</v>
      </c>
      <c r="AK393" s="30" t="s">
        <v>309</v>
      </c>
      <c r="AL393" s="27">
        <v>286866.7</v>
      </c>
      <c r="AN393" s="30" t="s">
        <v>307</v>
      </c>
      <c r="AO393" s="27">
        <v>242200</v>
      </c>
      <c r="AR393" s="27" t="s">
        <v>303</v>
      </c>
    </row>
    <row r="394" spans="1:44" ht="11.7">
      <c r="A394" s="20">
        <v>393</v>
      </c>
      <c r="B394" s="21">
        <f>INDEX(Refs!A:A,MATCH($C394,Refs!$I:$I,0))</f>
        <v>6133107</v>
      </c>
      <c r="C394" s="22" t="s">
        <v>294</v>
      </c>
      <c r="D394" s="21" t="s">
        <v>295</v>
      </c>
      <c r="E394" s="21" t="s">
        <v>296</v>
      </c>
      <c r="F394" s="23" t="s">
        <v>69</v>
      </c>
      <c r="G394" s="23" t="s">
        <v>297</v>
      </c>
      <c r="I394" s="24" t="s">
        <v>298</v>
      </c>
      <c r="J394" s="26" t="s">
        <v>308</v>
      </c>
      <c r="K394" s="24" t="s">
        <v>298</v>
      </c>
      <c r="L394" s="26" t="s">
        <v>306</v>
      </c>
      <c r="M394" s="24">
        <v>4</v>
      </c>
      <c r="AD394" s="27" t="s">
        <v>59</v>
      </c>
      <c r="AF394" s="23" t="s">
        <v>80</v>
      </c>
      <c r="AG394" s="23" t="s">
        <v>302</v>
      </c>
      <c r="AJ394" s="24">
        <v>2017</v>
      </c>
      <c r="AK394" s="30" t="s">
        <v>308</v>
      </c>
      <c r="AL394" s="27">
        <v>267400</v>
      </c>
      <c r="AN394" s="30" t="s">
        <v>306</v>
      </c>
      <c r="AO394" s="27">
        <v>277633.3</v>
      </c>
      <c r="AR394" s="27" t="s">
        <v>303</v>
      </c>
    </row>
    <row r="395" spans="1:44" ht="11.7">
      <c r="A395" s="20">
        <v>394</v>
      </c>
      <c r="B395" s="21">
        <f>INDEX(Refs!A:A,MATCH($C395,Refs!$I:$I,0))</f>
        <v>6133107</v>
      </c>
      <c r="C395" s="22" t="s">
        <v>294</v>
      </c>
      <c r="D395" s="21" t="s">
        <v>295</v>
      </c>
      <c r="E395" s="21" t="s">
        <v>296</v>
      </c>
      <c r="F395" s="23" t="s">
        <v>69</v>
      </c>
      <c r="G395" s="23" t="s">
        <v>297</v>
      </c>
      <c r="I395" s="24" t="s">
        <v>298</v>
      </c>
      <c r="J395" s="26" t="s">
        <v>309</v>
      </c>
      <c r="K395" s="24" t="s">
        <v>298</v>
      </c>
      <c r="L395" s="26" t="s">
        <v>306</v>
      </c>
      <c r="M395" s="24">
        <v>4</v>
      </c>
      <c r="AD395" s="27" t="s">
        <v>59</v>
      </c>
      <c r="AF395" s="23" t="s">
        <v>80</v>
      </c>
      <c r="AG395" s="23" t="s">
        <v>302</v>
      </c>
      <c r="AJ395" s="24">
        <v>2017</v>
      </c>
      <c r="AK395" s="30" t="s">
        <v>309</v>
      </c>
      <c r="AL395" s="27">
        <v>286866.7</v>
      </c>
      <c r="AN395" s="30" t="s">
        <v>306</v>
      </c>
      <c r="AO395" s="27">
        <v>277633.3</v>
      </c>
      <c r="AR395" s="27" t="s">
        <v>303</v>
      </c>
    </row>
    <row r="396" spans="1:44" ht="11.7">
      <c r="A396" s="20">
        <v>395</v>
      </c>
      <c r="B396" s="21">
        <f>INDEX(Refs!A:A,MATCH($C396,Refs!$I:$I,0))</f>
        <v>6133107</v>
      </c>
      <c r="C396" s="22" t="s">
        <v>294</v>
      </c>
      <c r="D396" s="21" t="s">
        <v>295</v>
      </c>
      <c r="E396" s="21" t="s">
        <v>296</v>
      </c>
      <c r="F396" s="23" t="s">
        <v>69</v>
      </c>
      <c r="G396" s="23" t="s">
        <v>297</v>
      </c>
      <c r="I396" s="24" t="s">
        <v>298</v>
      </c>
      <c r="J396" s="26" t="s">
        <v>305</v>
      </c>
      <c r="K396" s="24" t="s">
        <v>298</v>
      </c>
      <c r="L396" s="26" t="s">
        <v>308</v>
      </c>
      <c r="M396" s="24">
        <v>4</v>
      </c>
      <c r="AD396" s="27" t="s">
        <v>59</v>
      </c>
      <c r="AF396" s="23" t="s">
        <v>80</v>
      </c>
      <c r="AG396" s="23" t="s">
        <v>302</v>
      </c>
      <c r="AJ396" s="24">
        <v>2017</v>
      </c>
      <c r="AK396" s="30" t="s">
        <v>305</v>
      </c>
      <c r="AL396" s="27">
        <v>286866.7</v>
      </c>
      <c r="AN396" s="30" t="s">
        <v>308</v>
      </c>
      <c r="AO396" s="27">
        <v>267400</v>
      </c>
      <c r="AR396" s="27" t="s">
        <v>303</v>
      </c>
    </row>
    <row r="397" spans="1:44" ht="11.7">
      <c r="A397" s="20">
        <v>396</v>
      </c>
      <c r="B397" s="21">
        <f>INDEX(Refs!A:A,MATCH($C397,Refs!$I:$I,0))</f>
        <v>6133107</v>
      </c>
      <c r="C397" s="22" t="s">
        <v>294</v>
      </c>
      <c r="D397" s="21" t="s">
        <v>295</v>
      </c>
      <c r="E397" s="21" t="s">
        <v>296</v>
      </c>
      <c r="F397" s="23" t="s">
        <v>69</v>
      </c>
      <c r="G397" s="23" t="s">
        <v>297</v>
      </c>
      <c r="I397" s="24" t="s">
        <v>298</v>
      </c>
      <c r="J397" s="26" t="s">
        <v>310</v>
      </c>
      <c r="K397" s="24" t="s">
        <v>298</v>
      </c>
      <c r="L397" s="26" t="s">
        <v>311</v>
      </c>
      <c r="M397" s="24">
        <v>4</v>
      </c>
      <c r="AD397" s="27" t="s">
        <v>59</v>
      </c>
      <c r="AF397" s="23" t="s">
        <v>80</v>
      </c>
      <c r="AG397" s="23" t="s">
        <v>302</v>
      </c>
      <c r="AJ397" s="24">
        <v>2017</v>
      </c>
      <c r="AK397" s="30" t="s">
        <v>310</v>
      </c>
      <c r="AL397" s="27">
        <v>229666.7</v>
      </c>
      <c r="AN397" s="30" t="s">
        <v>311</v>
      </c>
      <c r="AO397" s="27">
        <v>182300</v>
      </c>
      <c r="AR397" s="27" t="s">
        <v>303</v>
      </c>
    </row>
    <row r="398" spans="1:44" ht="11.7">
      <c r="A398" s="20">
        <v>397</v>
      </c>
      <c r="B398" s="21">
        <f>INDEX(Refs!A:A,MATCH($C398,Refs!$I:$I,0))</f>
        <v>6133107</v>
      </c>
      <c r="C398" s="22" t="s">
        <v>294</v>
      </c>
      <c r="D398" s="21" t="s">
        <v>295</v>
      </c>
      <c r="E398" s="21" t="s">
        <v>296</v>
      </c>
      <c r="F398" s="23" t="s">
        <v>69</v>
      </c>
      <c r="G398" s="23" t="s">
        <v>297</v>
      </c>
      <c r="I398" s="24" t="s">
        <v>298</v>
      </c>
      <c r="J398" s="26" t="s">
        <v>312</v>
      </c>
      <c r="K398" s="24" t="s">
        <v>298</v>
      </c>
      <c r="L398" s="26" t="s">
        <v>311</v>
      </c>
      <c r="M398" s="24">
        <v>4</v>
      </c>
      <c r="AD398" s="27" t="s">
        <v>59</v>
      </c>
      <c r="AF398" s="23" t="s">
        <v>80</v>
      </c>
      <c r="AG398" s="23" t="s">
        <v>302</v>
      </c>
      <c r="AJ398" s="24">
        <v>2017</v>
      </c>
      <c r="AK398" s="30" t="s">
        <v>312</v>
      </c>
      <c r="AL398" s="27">
        <v>247000</v>
      </c>
      <c r="AN398" s="30" t="s">
        <v>311</v>
      </c>
      <c r="AO398" s="27">
        <v>182300</v>
      </c>
      <c r="AR398" s="27" t="s">
        <v>303</v>
      </c>
    </row>
    <row r="399" spans="1:44" ht="11.7">
      <c r="A399" s="20">
        <v>398</v>
      </c>
      <c r="B399" s="21">
        <f>INDEX(Refs!A:A,MATCH($C399,Refs!$I:$I,0))</f>
        <v>6133107</v>
      </c>
      <c r="C399" s="22" t="s">
        <v>294</v>
      </c>
      <c r="D399" s="21" t="s">
        <v>295</v>
      </c>
      <c r="E399" s="21" t="s">
        <v>296</v>
      </c>
      <c r="F399" s="23" t="s">
        <v>69</v>
      </c>
      <c r="G399" s="23" t="s">
        <v>297</v>
      </c>
      <c r="I399" s="24" t="s">
        <v>298</v>
      </c>
      <c r="J399" s="26" t="s">
        <v>313</v>
      </c>
      <c r="K399" s="24" t="s">
        <v>298</v>
      </c>
      <c r="L399" s="26" t="s">
        <v>311</v>
      </c>
      <c r="M399" s="24">
        <v>4</v>
      </c>
      <c r="AD399" s="27" t="s">
        <v>59</v>
      </c>
      <c r="AF399" s="23" t="s">
        <v>80</v>
      </c>
      <c r="AG399" s="23" t="s">
        <v>302</v>
      </c>
      <c r="AJ399" s="24">
        <v>2017</v>
      </c>
      <c r="AK399" s="30" t="s">
        <v>313</v>
      </c>
      <c r="AL399" s="27">
        <v>279066.7</v>
      </c>
      <c r="AN399" s="30" t="s">
        <v>311</v>
      </c>
      <c r="AO399" s="27">
        <v>182300</v>
      </c>
      <c r="AR399" s="27" t="s">
        <v>303</v>
      </c>
    </row>
    <row r="400" spans="1:44" ht="11.7">
      <c r="A400" s="20">
        <v>399</v>
      </c>
      <c r="B400" s="21">
        <f>INDEX(Refs!A:A,MATCH($C400,Refs!$I:$I,0))</f>
        <v>6133107</v>
      </c>
      <c r="C400" s="22" t="s">
        <v>294</v>
      </c>
      <c r="D400" s="21" t="s">
        <v>295</v>
      </c>
      <c r="E400" s="21" t="s">
        <v>296</v>
      </c>
      <c r="F400" s="23" t="s">
        <v>69</v>
      </c>
      <c r="G400" s="23" t="s">
        <v>297</v>
      </c>
      <c r="I400" s="24" t="s">
        <v>298</v>
      </c>
      <c r="J400" s="26" t="s">
        <v>312</v>
      </c>
      <c r="K400" s="24" t="s">
        <v>298</v>
      </c>
      <c r="L400" s="26" t="s">
        <v>310</v>
      </c>
      <c r="M400" s="24">
        <v>4</v>
      </c>
      <c r="AD400" s="27" t="s">
        <v>59</v>
      </c>
      <c r="AF400" s="23" t="s">
        <v>80</v>
      </c>
      <c r="AG400" s="23" t="s">
        <v>302</v>
      </c>
      <c r="AJ400" s="24">
        <v>2017</v>
      </c>
      <c r="AK400" s="30" t="s">
        <v>312</v>
      </c>
      <c r="AL400" s="27">
        <v>247000</v>
      </c>
      <c r="AN400" s="30" t="s">
        <v>310</v>
      </c>
      <c r="AO400" s="27">
        <v>229666.7</v>
      </c>
      <c r="AR400" s="27" t="s">
        <v>303</v>
      </c>
    </row>
    <row r="401" spans="1:55" ht="11.7">
      <c r="A401" s="20">
        <v>400</v>
      </c>
      <c r="B401" s="21">
        <f>INDEX(Refs!A:A,MATCH($C401,Refs!$I:$I,0))</f>
        <v>6133107</v>
      </c>
      <c r="C401" s="22" t="s">
        <v>294</v>
      </c>
      <c r="D401" s="21" t="s">
        <v>295</v>
      </c>
      <c r="E401" s="21" t="s">
        <v>296</v>
      </c>
      <c r="F401" s="23" t="s">
        <v>69</v>
      </c>
      <c r="G401" s="23" t="s">
        <v>297</v>
      </c>
      <c r="I401" s="24" t="s">
        <v>298</v>
      </c>
      <c r="J401" s="26" t="s">
        <v>313</v>
      </c>
      <c r="K401" s="24" t="s">
        <v>298</v>
      </c>
      <c r="L401" s="26" t="s">
        <v>310</v>
      </c>
      <c r="M401" s="24">
        <v>4</v>
      </c>
      <c r="AD401" s="27" t="s">
        <v>59</v>
      </c>
      <c r="AF401" s="23" t="s">
        <v>80</v>
      </c>
      <c r="AG401" s="23" t="s">
        <v>302</v>
      </c>
      <c r="AJ401" s="24">
        <v>2017</v>
      </c>
      <c r="AK401" s="30" t="s">
        <v>313</v>
      </c>
      <c r="AL401" s="27">
        <v>279066.7</v>
      </c>
      <c r="AN401" s="30" t="s">
        <v>310</v>
      </c>
      <c r="AO401" s="27">
        <v>229666.7</v>
      </c>
      <c r="AR401" s="27" t="s">
        <v>303</v>
      </c>
    </row>
    <row r="402" spans="1:55" ht="11.7">
      <c r="A402" s="20">
        <v>401</v>
      </c>
      <c r="B402" s="21">
        <f>INDEX(Refs!A:A,MATCH($C402,Refs!$I:$I,0))</f>
        <v>6133107</v>
      </c>
      <c r="C402" s="22" t="s">
        <v>294</v>
      </c>
      <c r="D402" s="21" t="s">
        <v>295</v>
      </c>
      <c r="E402" s="21" t="s">
        <v>296</v>
      </c>
      <c r="F402" s="23" t="s">
        <v>69</v>
      </c>
      <c r="G402" s="23" t="s">
        <v>297</v>
      </c>
      <c r="I402" s="24" t="s">
        <v>298</v>
      </c>
      <c r="J402" s="26" t="s">
        <v>313</v>
      </c>
      <c r="K402" s="24" t="s">
        <v>298</v>
      </c>
      <c r="L402" s="26" t="s">
        <v>312</v>
      </c>
      <c r="M402" s="24">
        <v>4</v>
      </c>
      <c r="AD402" s="27" t="s">
        <v>59</v>
      </c>
      <c r="AF402" s="23" t="s">
        <v>80</v>
      </c>
      <c r="AG402" s="23" t="s">
        <v>302</v>
      </c>
      <c r="AJ402" s="24">
        <v>2017</v>
      </c>
      <c r="AK402" s="30" t="s">
        <v>313</v>
      </c>
      <c r="AL402" s="27">
        <v>279066.7</v>
      </c>
      <c r="AN402" s="30" t="s">
        <v>312</v>
      </c>
      <c r="AO402" s="27">
        <v>247000</v>
      </c>
      <c r="AR402" s="27" t="s">
        <v>303</v>
      </c>
    </row>
    <row r="403" spans="1:55" ht="11.7">
      <c r="A403" s="20">
        <v>402</v>
      </c>
      <c r="B403" s="21">
        <f>INDEX(Refs!A:A,MATCH($C403,Refs!$I:$I,0))</f>
        <v>6133107</v>
      </c>
      <c r="C403" s="22" t="s">
        <v>294</v>
      </c>
      <c r="D403" s="21" t="s">
        <v>295</v>
      </c>
      <c r="E403" s="21" t="s">
        <v>296</v>
      </c>
      <c r="F403" s="23" t="s">
        <v>69</v>
      </c>
      <c r="G403" s="23" t="s">
        <v>297</v>
      </c>
      <c r="I403" s="24" t="s">
        <v>298</v>
      </c>
      <c r="J403" s="26" t="s">
        <v>314</v>
      </c>
      <c r="K403" s="24" t="s">
        <v>298</v>
      </c>
      <c r="L403" s="26" t="s">
        <v>315</v>
      </c>
      <c r="M403" s="24">
        <v>4</v>
      </c>
      <c r="AD403" s="27" t="s">
        <v>59</v>
      </c>
      <c r="AF403" s="23" t="s">
        <v>80</v>
      </c>
      <c r="AG403" s="23" t="s">
        <v>302</v>
      </c>
      <c r="AJ403" s="24">
        <v>2017</v>
      </c>
      <c r="AK403" s="30" t="s">
        <v>314</v>
      </c>
      <c r="AL403" s="27">
        <v>187466.7</v>
      </c>
      <c r="AN403" s="30" t="s">
        <v>315</v>
      </c>
      <c r="AO403" s="27">
        <v>173025</v>
      </c>
      <c r="AR403" s="27" t="s">
        <v>303</v>
      </c>
    </row>
    <row r="404" spans="1:55" ht="11.7">
      <c r="A404" s="20">
        <v>403</v>
      </c>
      <c r="B404" s="21">
        <f>INDEX(Refs!A:A,MATCH($C404,Refs!$I:$I,0))</f>
        <v>6133107</v>
      </c>
      <c r="C404" s="22" t="s">
        <v>294</v>
      </c>
      <c r="D404" s="21" t="s">
        <v>295</v>
      </c>
      <c r="E404" s="21" t="s">
        <v>296</v>
      </c>
      <c r="F404" s="23" t="s">
        <v>69</v>
      </c>
      <c r="G404" s="23" t="s">
        <v>297</v>
      </c>
      <c r="I404" s="24" t="s">
        <v>298</v>
      </c>
      <c r="J404" s="26" t="s">
        <v>316</v>
      </c>
      <c r="K404" s="24" t="s">
        <v>298</v>
      </c>
      <c r="L404" s="26" t="s">
        <v>315</v>
      </c>
      <c r="M404" s="24">
        <v>4</v>
      </c>
      <c r="AD404" s="27" t="s">
        <v>59</v>
      </c>
      <c r="AF404" s="23" t="s">
        <v>80</v>
      </c>
      <c r="AG404" s="23" t="s">
        <v>302</v>
      </c>
      <c r="AJ404" s="24">
        <v>2017</v>
      </c>
      <c r="AK404" s="30" t="s">
        <v>316</v>
      </c>
      <c r="AL404" s="27">
        <v>205266.7</v>
      </c>
      <c r="AN404" s="30" t="s">
        <v>315</v>
      </c>
      <c r="AO404" s="27">
        <v>173025</v>
      </c>
      <c r="AR404" s="27" t="s">
        <v>303</v>
      </c>
    </row>
    <row r="405" spans="1:55" ht="11.7">
      <c r="A405" s="20">
        <v>404</v>
      </c>
      <c r="B405" s="21">
        <f>INDEX(Refs!A:A,MATCH($C405,Refs!$I:$I,0))</f>
        <v>6133107</v>
      </c>
      <c r="C405" s="22" t="s">
        <v>294</v>
      </c>
      <c r="D405" s="21" t="s">
        <v>295</v>
      </c>
      <c r="E405" s="21" t="s">
        <v>296</v>
      </c>
      <c r="F405" s="23" t="s">
        <v>69</v>
      </c>
      <c r="G405" s="23" t="s">
        <v>297</v>
      </c>
      <c r="I405" s="24" t="s">
        <v>298</v>
      </c>
      <c r="J405" s="26" t="s">
        <v>317</v>
      </c>
      <c r="K405" s="24" t="s">
        <v>298</v>
      </c>
      <c r="L405" s="26" t="s">
        <v>314</v>
      </c>
      <c r="M405" s="24">
        <v>4</v>
      </c>
      <c r="AD405" s="27" t="s">
        <v>59</v>
      </c>
      <c r="AF405" s="23" t="s">
        <v>80</v>
      </c>
      <c r="AG405" s="23" t="s">
        <v>302</v>
      </c>
      <c r="AJ405" s="24">
        <v>2017</v>
      </c>
      <c r="AK405" s="30" t="s">
        <v>317</v>
      </c>
      <c r="AL405" s="27">
        <v>237733.3</v>
      </c>
      <c r="AN405" s="30" t="s">
        <v>314</v>
      </c>
      <c r="AO405" s="27">
        <v>173025</v>
      </c>
      <c r="AR405" s="27" t="s">
        <v>303</v>
      </c>
    </row>
    <row r="406" spans="1:55" ht="11.7">
      <c r="A406" s="20">
        <v>405</v>
      </c>
      <c r="B406" s="21">
        <f>INDEX(Refs!A:A,MATCH($C406,Refs!$I:$I,0))</f>
        <v>6133107</v>
      </c>
      <c r="C406" s="22" t="s">
        <v>294</v>
      </c>
      <c r="D406" s="21" t="s">
        <v>295</v>
      </c>
      <c r="E406" s="21" t="s">
        <v>296</v>
      </c>
      <c r="F406" s="23" t="s">
        <v>69</v>
      </c>
      <c r="G406" s="23" t="s">
        <v>297</v>
      </c>
      <c r="I406" s="24" t="s">
        <v>298</v>
      </c>
      <c r="J406" s="26" t="s">
        <v>316</v>
      </c>
      <c r="K406" s="24" t="s">
        <v>298</v>
      </c>
      <c r="L406" s="26" t="s">
        <v>314</v>
      </c>
      <c r="M406" s="24">
        <v>4</v>
      </c>
      <c r="AD406" s="27" t="s">
        <v>59</v>
      </c>
      <c r="AF406" s="23" t="s">
        <v>80</v>
      </c>
      <c r="AG406" s="23" t="s">
        <v>302</v>
      </c>
      <c r="AJ406" s="24">
        <v>2017</v>
      </c>
      <c r="AK406" s="30" t="s">
        <v>316</v>
      </c>
      <c r="AL406" s="27">
        <v>205266.7</v>
      </c>
      <c r="AN406" s="30" t="s">
        <v>314</v>
      </c>
      <c r="AO406" s="27">
        <v>187466.7</v>
      </c>
      <c r="AR406" s="27" t="s">
        <v>303</v>
      </c>
    </row>
    <row r="407" spans="1:55" ht="11.7">
      <c r="A407" s="20">
        <v>406</v>
      </c>
      <c r="B407" s="21">
        <f>INDEX(Refs!A:A,MATCH($C407,Refs!$I:$I,0))</f>
        <v>6133107</v>
      </c>
      <c r="C407" s="22" t="s">
        <v>294</v>
      </c>
      <c r="D407" s="21" t="s">
        <v>295</v>
      </c>
      <c r="E407" s="21" t="s">
        <v>296</v>
      </c>
      <c r="F407" s="23" t="s">
        <v>69</v>
      </c>
      <c r="G407" s="23" t="s">
        <v>297</v>
      </c>
      <c r="I407" s="24" t="s">
        <v>298</v>
      </c>
      <c r="J407" s="26" t="s">
        <v>317</v>
      </c>
      <c r="K407" s="24" t="s">
        <v>298</v>
      </c>
      <c r="L407" s="26" t="s">
        <v>310</v>
      </c>
      <c r="M407" s="24">
        <v>4</v>
      </c>
      <c r="AD407" s="27" t="s">
        <v>59</v>
      </c>
      <c r="AF407" s="23" t="s">
        <v>80</v>
      </c>
      <c r="AG407" s="23" t="s">
        <v>302</v>
      </c>
      <c r="AJ407" s="24">
        <v>2017</v>
      </c>
      <c r="AK407" s="30" t="s">
        <v>317</v>
      </c>
      <c r="AL407" s="27">
        <v>237733.3</v>
      </c>
      <c r="AN407" s="30" t="s">
        <v>310</v>
      </c>
      <c r="AO407" s="27">
        <v>187466.7</v>
      </c>
      <c r="AR407" s="27" t="s">
        <v>303</v>
      </c>
    </row>
    <row r="408" spans="1:55" ht="11.7">
      <c r="A408" s="20">
        <v>407</v>
      </c>
      <c r="B408" s="21">
        <f>INDEX(Refs!A:A,MATCH($C408,Refs!$I:$I,0))</f>
        <v>6133107</v>
      </c>
      <c r="C408" s="22" t="s">
        <v>294</v>
      </c>
      <c r="D408" s="21" t="s">
        <v>295</v>
      </c>
      <c r="E408" s="21" t="s">
        <v>296</v>
      </c>
      <c r="F408" s="23" t="s">
        <v>69</v>
      </c>
      <c r="G408" s="23" t="s">
        <v>297</v>
      </c>
      <c r="I408" s="24" t="s">
        <v>298</v>
      </c>
      <c r="J408" s="26" t="s">
        <v>317</v>
      </c>
      <c r="K408" s="24" t="s">
        <v>298</v>
      </c>
      <c r="L408" s="26" t="s">
        <v>316</v>
      </c>
      <c r="M408" s="24">
        <v>4</v>
      </c>
      <c r="AD408" s="27" t="s">
        <v>59</v>
      </c>
      <c r="AF408" s="23" t="s">
        <v>80</v>
      </c>
      <c r="AG408" s="23" t="s">
        <v>302</v>
      </c>
      <c r="AJ408" s="24">
        <v>2017</v>
      </c>
      <c r="AK408" s="30" t="s">
        <v>317</v>
      </c>
      <c r="AL408" s="27">
        <v>237733.3</v>
      </c>
      <c r="AN408" s="30" t="s">
        <v>316</v>
      </c>
      <c r="AO408" s="27">
        <v>205266.7</v>
      </c>
      <c r="AR408" s="27" t="s">
        <v>303</v>
      </c>
    </row>
    <row r="409" spans="1:55" ht="11.7">
      <c r="A409" s="20">
        <v>408</v>
      </c>
      <c r="B409" s="21">
        <f>INDEX(Refs!A:A,MATCH($C409,Refs!$I:$I,0))</f>
        <v>6133107</v>
      </c>
      <c r="C409" s="22" t="s">
        <v>294</v>
      </c>
      <c r="D409" s="21" t="s">
        <v>295</v>
      </c>
      <c r="E409" s="21" t="s">
        <v>296</v>
      </c>
      <c r="F409" s="23" t="s">
        <v>69</v>
      </c>
      <c r="G409" s="23" t="s">
        <v>297</v>
      </c>
      <c r="I409" s="24" t="s">
        <v>298</v>
      </c>
      <c r="J409" s="26" t="s">
        <v>299</v>
      </c>
      <c r="K409" s="24" t="s">
        <v>298</v>
      </c>
      <c r="L409" s="26" t="s">
        <v>300</v>
      </c>
      <c r="M409" s="24">
        <v>4</v>
      </c>
      <c r="AD409" s="27" t="s">
        <v>59</v>
      </c>
      <c r="AF409" s="23" t="s">
        <v>165</v>
      </c>
      <c r="AG409" s="23" t="s">
        <v>302</v>
      </c>
      <c r="AJ409" s="24">
        <v>2017</v>
      </c>
      <c r="AK409" s="30" t="s">
        <v>299</v>
      </c>
      <c r="AL409" s="27">
        <v>128440</v>
      </c>
      <c r="AN409" s="30" t="s">
        <v>300</v>
      </c>
      <c r="AO409" s="27">
        <v>107841.7</v>
      </c>
      <c r="AR409" s="27" t="s">
        <v>303</v>
      </c>
      <c r="AU409" s="26" t="s">
        <v>77</v>
      </c>
      <c r="AV409" s="26" t="s">
        <v>77</v>
      </c>
      <c r="AW409" s="26" t="s">
        <v>77</v>
      </c>
      <c r="AZ409" s="26" t="s">
        <v>77</v>
      </c>
      <c r="BC409" s="26" t="s">
        <v>77</v>
      </c>
    </row>
    <row r="410" spans="1:55" ht="11.7">
      <c r="A410" s="20">
        <v>409</v>
      </c>
      <c r="B410" s="21">
        <f>INDEX(Refs!A:A,MATCH($C410,Refs!$I:$I,0))</f>
        <v>6133107</v>
      </c>
      <c r="C410" s="22" t="s">
        <v>294</v>
      </c>
      <c r="D410" s="21" t="s">
        <v>295</v>
      </c>
      <c r="E410" s="21" t="s">
        <v>296</v>
      </c>
      <c r="F410" s="23" t="s">
        <v>69</v>
      </c>
      <c r="G410" s="23" t="s">
        <v>297</v>
      </c>
      <c r="I410" s="24" t="s">
        <v>298</v>
      </c>
      <c r="J410" s="26" t="s">
        <v>304</v>
      </c>
      <c r="K410" s="24" t="s">
        <v>298</v>
      </c>
      <c r="L410" s="26" t="s">
        <v>300</v>
      </c>
      <c r="M410" s="24">
        <v>4</v>
      </c>
      <c r="AD410" s="27" t="s">
        <v>59</v>
      </c>
      <c r="AF410" s="23" t="s">
        <v>165</v>
      </c>
      <c r="AG410" s="23" t="s">
        <v>302</v>
      </c>
      <c r="AJ410" s="24">
        <v>2017</v>
      </c>
      <c r="AK410" s="30" t="s">
        <v>304</v>
      </c>
      <c r="AL410" s="27">
        <v>131005</v>
      </c>
      <c r="AN410" s="30" t="s">
        <v>300</v>
      </c>
      <c r="AO410" s="27">
        <v>107841.7</v>
      </c>
      <c r="AR410" s="27" t="s">
        <v>303</v>
      </c>
      <c r="AU410" s="26" t="s">
        <v>77</v>
      </c>
      <c r="AV410" s="26" t="s">
        <v>77</v>
      </c>
      <c r="AW410" s="26" t="s">
        <v>77</v>
      </c>
      <c r="AZ410" s="26" t="s">
        <v>77</v>
      </c>
      <c r="BC410" s="26" t="s">
        <v>77</v>
      </c>
    </row>
    <row r="411" spans="1:55" ht="11.7">
      <c r="A411" s="20">
        <v>410</v>
      </c>
      <c r="B411" s="21">
        <f>INDEX(Refs!A:A,MATCH($C411,Refs!$I:$I,0))</f>
        <v>6133107</v>
      </c>
      <c r="C411" s="22" t="s">
        <v>294</v>
      </c>
      <c r="D411" s="21" t="s">
        <v>295</v>
      </c>
      <c r="E411" s="21" t="s">
        <v>296</v>
      </c>
      <c r="F411" s="23" t="s">
        <v>69</v>
      </c>
      <c r="G411" s="23" t="s">
        <v>297</v>
      </c>
      <c r="I411" s="24" t="s">
        <v>298</v>
      </c>
      <c r="J411" s="26" t="s">
        <v>305</v>
      </c>
      <c r="K411" s="24" t="s">
        <v>298</v>
      </c>
      <c r="L411" s="26" t="s">
        <v>300</v>
      </c>
      <c r="M411" s="24">
        <v>4</v>
      </c>
      <c r="AD411" s="27" t="s">
        <v>59</v>
      </c>
      <c r="AF411" s="23" t="s">
        <v>165</v>
      </c>
      <c r="AG411" s="23" t="s">
        <v>302</v>
      </c>
      <c r="AJ411" s="24">
        <v>2017</v>
      </c>
      <c r="AK411" s="30" t="s">
        <v>305</v>
      </c>
      <c r="AL411" s="27">
        <v>188970</v>
      </c>
      <c r="AN411" s="30" t="s">
        <v>300</v>
      </c>
      <c r="AO411" s="27">
        <v>107841.7</v>
      </c>
      <c r="AR411" s="27" t="s">
        <v>303</v>
      </c>
      <c r="AU411" s="26" t="s">
        <v>77</v>
      </c>
      <c r="AV411" s="26" t="s">
        <v>77</v>
      </c>
      <c r="AW411" s="26" t="s">
        <v>77</v>
      </c>
      <c r="AZ411" s="26" t="s">
        <v>77</v>
      </c>
      <c r="BC411" s="26" t="s">
        <v>77</v>
      </c>
    </row>
    <row r="412" spans="1:55" ht="11.7">
      <c r="A412" s="20">
        <v>411</v>
      </c>
      <c r="B412" s="21">
        <f>INDEX(Refs!A:A,MATCH($C412,Refs!$I:$I,0))</f>
        <v>6133107</v>
      </c>
      <c r="C412" s="22" t="s">
        <v>294</v>
      </c>
      <c r="D412" s="21" t="s">
        <v>295</v>
      </c>
      <c r="E412" s="21" t="s">
        <v>296</v>
      </c>
      <c r="F412" s="23" t="s">
        <v>69</v>
      </c>
      <c r="G412" s="23" t="s">
        <v>297</v>
      </c>
      <c r="I412" s="24" t="s">
        <v>298</v>
      </c>
      <c r="J412" s="26" t="s">
        <v>304</v>
      </c>
      <c r="K412" s="24" t="s">
        <v>298</v>
      </c>
      <c r="L412" s="26" t="s">
        <v>299</v>
      </c>
      <c r="M412" s="24">
        <v>4</v>
      </c>
      <c r="AD412" s="27" t="s">
        <v>59</v>
      </c>
      <c r="AF412" s="23" t="s">
        <v>165</v>
      </c>
      <c r="AG412" s="23" t="s">
        <v>302</v>
      </c>
      <c r="AJ412" s="24">
        <v>2017</v>
      </c>
      <c r="AK412" s="30" t="s">
        <v>304</v>
      </c>
      <c r="AL412" s="27">
        <v>131005</v>
      </c>
      <c r="AN412" s="30" t="s">
        <v>299</v>
      </c>
      <c r="AO412" s="27">
        <v>128440</v>
      </c>
      <c r="AR412" s="27" t="s">
        <v>303</v>
      </c>
      <c r="AU412" s="26" t="s">
        <v>77</v>
      </c>
      <c r="AV412" s="26" t="s">
        <v>77</v>
      </c>
      <c r="AW412" s="26" t="s">
        <v>77</v>
      </c>
      <c r="AZ412" s="26" t="s">
        <v>77</v>
      </c>
      <c r="BC412" s="26" t="s">
        <v>77</v>
      </c>
    </row>
    <row r="413" spans="1:55" ht="11.7">
      <c r="A413" s="20">
        <v>412</v>
      </c>
      <c r="B413" s="21">
        <f>INDEX(Refs!A:A,MATCH($C413,Refs!$I:$I,0))</f>
        <v>6133107</v>
      </c>
      <c r="C413" s="22" t="s">
        <v>294</v>
      </c>
      <c r="D413" s="21" t="s">
        <v>295</v>
      </c>
      <c r="E413" s="21" t="s">
        <v>296</v>
      </c>
      <c r="F413" s="23" t="s">
        <v>69</v>
      </c>
      <c r="G413" s="23" t="s">
        <v>297</v>
      </c>
      <c r="I413" s="24" t="s">
        <v>298</v>
      </c>
      <c r="J413" s="26" t="s">
        <v>305</v>
      </c>
      <c r="K413" s="24" t="s">
        <v>298</v>
      </c>
      <c r="L413" s="26" t="s">
        <v>299</v>
      </c>
      <c r="M413" s="24">
        <v>4</v>
      </c>
      <c r="AD413" s="27" t="s">
        <v>59</v>
      </c>
      <c r="AF413" s="23" t="s">
        <v>165</v>
      </c>
      <c r="AG413" s="23" t="s">
        <v>302</v>
      </c>
      <c r="AJ413" s="24">
        <v>2017</v>
      </c>
      <c r="AK413" s="30" t="s">
        <v>305</v>
      </c>
      <c r="AL413" s="27">
        <v>188970</v>
      </c>
      <c r="AN413" s="30" t="s">
        <v>299</v>
      </c>
      <c r="AO413" s="27">
        <v>128440</v>
      </c>
      <c r="AR413" s="27" t="s">
        <v>303</v>
      </c>
      <c r="AU413" s="26" t="s">
        <v>77</v>
      </c>
      <c r="AV413" s="26" t="s">
        <v>77</v>
      </c>
      <c r="AW413" s="26" t="s">
        <v>77</v>
      </c>
      <c r="AZ413" s="26" t="s">
        <v>77</v>
      </c>
      <c r="BC413" s="26" t="s">
        <v>77</v>
      </c>
    </row>
    <row r="414" spans="1:55" ht="11.7">
      <c r="A414" s="20">
        <v>413</v>
      </c>
      <c r="B414" s="21">
        <f>INDEX(Refs!A:A,MATCH($C414,Refs!$I:$I,0))</f>
        <v>6133107</v>
      </c>
      <c r="C414" s="22" t="s">
        <v>294</v>
      </c>
      <c r="D414" s="21" t="s">
        <v>295</v>
      </c>
      <c r="E414" s="21" t="s">
        <v>296</v>
      </c>
      <c r="F414" s="23" t="s">
        <v>69</v>
      </c>
      <c r="G414" s="23" t="s">
        <v>297</v>
      </c>
      <c r="I414" s="24" t="s">
        <v>298</v>
      </c>
      <c r="J414" s="26" t="s">
        <v>305</v>
      </c>
      <c r="K414" s="24" t="s">
        <v>298</v>
      </c>
      <c r="L414" s="26" t="s">
        <v>304</v>
      </c>
      <c r="M414" s="24">
        <v>4</v>
      </c>
      <c r="AD414" s="27" t="s">
        <v>59</v>
      </c>
      <c r="AF414" s="23" t="s">
        <v>165</v>
      </c>
      <c r="AG414" s="23" t="s">
        <v>302</v>
      </c>
      <c r="AJ414" s="24">
        <v>2017</v>
      </c>
      <c r="AK414" s="30" t="s">
        <v>305</v>
      </c>
      <c r="AL414" s="27">
        <v>188970</v>
      </c>
      <c r="AN414" s="30" t="s">
        <v>304</v>
      </c>
      <c r="AO414" s="27">
        <v>131005</v>
      </c>
      <c r="AR414" s="27" t="s">
        <v>303</v>
      </c>
      <c r="AU414" s="26" t="s">
        <v>77</v>
      </c>
      <c r="AV414" s="26" t="s">
        <v>77</v>
      </c>
      <c r="AW414" s="26" t="s">
        <v>77</v>
      </c>
      <c r="AZ414" s="26" t="s">
        <v>77</v>
      </c>
      <c r="BC414" s="26" t="s">
        <v>77</v>
      </c>
    </row>
    <row r="415" spans="1:55" ht="11.7">
      <c r="A415" s="20">
        <v>414</v>
      </c>
      <c r="B415" s="21">
        <f>INDEX(Refs!A:A,MATCH($C415,Refs!$I:$I,0))</f>
        <v>6133107</v>
      </c>
      <c r="C415" s="22" t="s">
        <v>294</v>
      </c>
      <c r="D415" s="21" t="s">
        <v>295</v>
      </c>
      <c r="E415" s="21" t="s">
        <v>296</v>
      </c>
      <c r="F415" s="23" t="s">
        <v>69</v>
      </c>
      <c r="G415" s="23" t="s">
        <v>297</v>
      </c>
      <c r="I415" s="24" t="s">
        <v>298</v>
      </c>
      <c r="J415" s="26" t="s">
        <v>306</v>
      </c>
      <c r="K415" s="24" t="s">
        <v>298</v>
      </c>
      <c r="L415" s="26" t="s">
        <v>307</v>
      </c>
      <c r="M415" s="24">
        <v>4</v>
      </c>
      <c r="AD415" s="27" t="s">
        <v>59</v>
      </c>
      <c r="AF415" s="23" t="s">
        <v>165</v>
      </c>
      <c r="AG415" s="23" t="s">
        <v>302</v>
      </c>
      <c r="AJ415" s="24">
        <v>2017</v>
      </c>
      <c r="AK415" s="30" t="s">
        <v>306</v>
      </c>
      <c r="AL415" s="27">
        <v>124383</v>
      </c>
      <c r="AN415" s="30" t="s">
        <v>307</v>
      </c>
      <c r="AO415" s="27">
        <v>89285</v>
      </c>
      <c r="AR415" s="27" t="s">
        <v>303</v>
      </c>
      <c r="AU415" s="26" t="s">
        <v>77</v>
      </c>
      <c r="AV415" s="26" t="s">
        <v>77</v>
      </c>
      <c r="AW415" s="26" t="s">
        <v>77</v>
      </c>
      <c r="AZ415" s="26" t="s">
        <v>77</v>
      </c>
      <c r="BC415" s="26" t="s">
        <v>77</v>
      </c>
    </row>
    <row r="416" spans="1:55" ht="11.7">
      <c r="A416" s="20">
        <v>415</v>
      </c>
      <c r="B416" s="21">
        <f>INDEX(Refs!A:A,MATCH($C416,Refs!$I:$I,0))</f>
        <v>6133107</v>
      </c>
      <c r="C416" s="22" t="s">
        <v>294</v>
      </c>
      <c r="D416" s="21" t="s">
        <v>295</v>
      </c>
      <c r="E416" s="21" t="s">
        <v>296</v>
      </c>
      <c r="F416" s="23" t="s">
        <v>69</v>
      </c>
      <c r="G416" s="23" t="s">
        <v>297</v>
      </c>
      <c r="I416" s="24" t="s">
        <v>298</v>
      </c>
      <c r="J416" s="26" t="s">
        <v>308</v>
      </c>
      <c r="K416" s="24" t="s">
        <v>298</v>
      </c>
      <c r="L416" s="26" t="s">
        <v>307</v>
      </c>
      <c r="M416" s="24">
        <v>4</v>
      </c>
      <c r="AD416" s="27" t="s">
        <v>59</v>
      </c>
      <c r="AF416" s="23" t="s">
        <v>165</v>
      </c>
      <c r="AG416" s="23" t="s">
        <v>302</v>
      </c>
      <c r="AJ416" s="24">
        <v>2017</v>
      </c>
      <c r="AK416" s="30" t="s">
        <v>308</v>
      </c>
      <c r="AL416" s="27">
        <v>113815</v>
      </c>
      <c r="AN416" s="30" t="s">
        <v>307</v>
      </c>
      <c r="AO416" s="27">
        <v>89285</v>
      </c>
      <c r="AR416" s="27" t="s">
        <v>303</v>
      </c>
      <c r="AU416" s="26" t="s">
        <v>77</v>
      </c>
      <c r="AV416" s="26" t="s">
        <v>77</v>
      </c>
      <c r="AW416" s="26" t="s">
        <v>77</v>
      </c>
      <c r="AZ416" s="26" t="s">
        <v>77</v>
      </c>
      <c r="BC416" s="26" t="s">
        <v>77</v>
      </c>
    </row>
    <row r="417" spans="1:55" ht="11.7">
      <c r="A417" s="20">
        <v>416</v>
      </c>
      <c r="B417" s="21">
        <f>INDEX(Refs!A:A,MATCH($C417,Refs!$I:$I,0))</f>
        <v>6133107</v>
      </c>
      <c r="C417" s="22" t="s">
        <v>294</v>
      </c>
      <c r="D417" s="21" t="s">
        <v>295</v>
      </c>
      <c r="E417" s="21" t="s">
        <v>296</v>
      </c>
      <c r="F417" s="23" t="s">
        <v>69</v>
      </c>
      <c r="G417" s="23" t="s">
        <v>297</v>
      </c>
      <c r="I417" s="24" t="s">
        <v>298</v>
      </c>
      <c r="J417" s="26" t="s">
        <v>309</v>
      </c>
      <c r="K417" s="24" t="s">
        <v>298</v>
      </c>
      <c r="L417" s="26" t="s">
        <v>307</v>
      </c>
      <c r="M417" s="24">
        <v>4</v>
      </c>
      <c r="AD417" s="27" t="s">
        <v>59</v>
      </c>
      <c r="AF417" s="23" t="s">
        <v>165</v>
      </c>
      <c r="AG417" s="23" t="s">
        <v>302</v>
      </c>
      <c r="AJ417" s="24">
        <v>2017</v>
      </c>
      <c r="AK417" s="30" t="s">
        <v>309</v>
      </c>
      <c r="AL417" s="27">
        <v>132946.70000000001</v>
      </c>
      <c r="AN417" s="30" t="s">
        <v>307</v>
      </c>
      <c r="AO417" s="27">
        <v>89285</v>
      </c>
      <c r="AR417" s="27" t="s">
        <v>303</v>
      </c>
      <c r="AU417" s="26" t="s">
        <v>77</v>
      </c>
      <c r="AV417" s="26" t="s">
        <v>77</v>
      </c>
      <c r="AW417" s="26" t="s">
        <v>77</v>
      </c>
      <c r="AZ417" s="26" t="s">
        <v>77</v>
      </c>
      <c r="BC417" s="26" t="s">
        <v>77</v>
      </c>
    </row>
    <row r="418" spans="1:55" ht="11.7">
      <c r="A418" s="20">
        <v>417</v>
      </c>
      <c r="B418" s="21">
        <f>INDEX(Refs!A:A,MATCH($C418,Refs!$I:$I,0))</f>
        <v>6133107</v>
      </c>
      <c r="C418" s="22" t="s">
        <v>294</v>
      </c>
      <c r="D418" s="21" t="s">
        <v>295</v>
      </c>
      <c r="E418" s="21" t="s">
        <v>296</v>
      </c>
      <c r="F418" s="23" t="s">
        <v>69</v>
      </c>
      <c r="G418" s="23" t="s">
        <v>297</v>
      </c>
      <c r="I418" s="24" t="s">
        <v>298</v>
      </c>
      <c r="J418" s="26" t="s">
        <v>308</v>
      </c>
      <c r="K418" s="24" t="s">
        <v>298</v>
      </c>
      <c r="L418" s="26" t="s">
        <v>306</v>
      </c>
      <c r="M418" s="24">
        <v>4</v>
      </c>
      <c r="AD418" s="27" t="s">
        <v>59</v>
      </c>
      <c r="AF418" s="23" t="s">
        <v>165</v>
      </c>
      <c r="AG418" s="23" t="s">
        <v>302</v>
      </c>
      <c r="AJ418" s="24">
        <v>2017</v>
      </c>
      <c r="AK418" s="30" t="s">
        <v>308</v>
      </c>
      <c r="AL418" s="27">
        <v>113815</v>
      </c>
      <c r="AN418" s="30" t="s">
        <v>306</v>
      </c>
      <c r="AO418" s="27">
        <v>124383</v>
      </c>
      <c r="AR418" s="27" t="s">
        <v>303</v>
      </c>
      <c r="AU418" s="26" t="s">
        <v>77</v>
      </c>
      <c r="AV418" s="26" t="s">
        <v>77</v>
      </c>
      <c r="AW418" s="26" t="s">
        <v>77</v>
      </c>
      <c r="AZ418" s="26" t="s">
        <v>77</v>
      </c>
      <c r="BC418" s="26" t="s">
        <v>77</v>
      </c>
    </row>
    <row r="419" spans="1:55" ht="11.7">
      <c r="A419" s="20">
        <v>418</v>
      </c>
      <c r="B419" s="21">
        <f>INDEX(Refs!A:A,MATCH($C419,Refs!$I:$I,0))</f>
        <v>6133107</v>
      </c>
      <c r="C419" s="22" t="s">
        <v>294</v>
      </c>
      <c r="D419" s="21" t="s">
        <v>295</v>
      </c>
      <c r="E419" s="21" t="s">
        <v>296</v>
      </c>
      <c r="F419" s="23" t="s">
        <v>69</v>
      </c>
      <c r="G419" s="23" t="s">
        <v>297</v>
      </c>
      <c r="I419" s="24" t="s">
        <v>298</v>
      </c>
      <c r="J419" s="26" t="s">
        <v>309</v>
      </c>
      <c r="K419" s="24" t="s">
        <v>298</v>
      </c>
      <c r="L419" s="26" t="s">
        <v>306</v>
      </c>
      <c r="M419" s="24">
        <v>4</v>
      </c>
      <c r="AD419" s="27" t="s">
        <v>59</v>
      </c>
      <c r="AF419" s="23" t="s">
        <v>165</v>
      </c>
      <c r="AG419" s="23" t="s">
        <v>302</v>
      </c>
      <c r="AJ419" s="24">
        <v>2017</v>
      </c>
      <c r="AK419" s="30" t="s">
        <v>309</v>
      </c>
      <c r="AL419" s="27">
        <v>132946.70000000001</v>
      </c>
      <c r="AN419" s="30" t="s">
        <v>306</v>
      </c>
      <c r="AO419" s="27">
        <v>124383</v>
      </c>
      <c r="AR419" s="27" t="s">
        <v>303</v>
      </c>
      <c r="AU419" s="26" t="s">
        <v>77</v>
      </c>
      <c r="AV419" s="26" t="s">
        <v>77</v>
      </c>
      <c r="AW419" s="26" t="s">
        <v>77</v>
      </c>
      <c r="AZ419" s="26" t="s">
        <v>77</v>
      </c>
      <c r="BC419" s="26" t="s">
        <v>77</v>
      </c>
    </row>
    <row r="420" spans="1:55" ht="11.7">
      <c r="A420" s="20">
        <v>419</v>
      </c>
      <c r="B420" s="21">
        <f>INDEX(Refs!A:A,MATCH($C420,Refs!$I:$I,0))</f>
        <v>6133107</v>
      </c>
      <c r="C420" s="22" t="s">
        <v>294</v>
      </c>
      <c r="D420" s="21" t="s">
        <v>295</v>
      </c>
      <c r="E420" s="21" t="s">
        <v>296</v>
      </c>
      <c r="F420" s="23" t="s">
        <v>69</v>
      </c>
      <c r="G420" s="23" t="s">
        <v>297</v>
      </c>
      <c r="I420" s="24" t="s">
        <v>298</v>
      </c>
      <c r="J420" s="26" t="s">
        <v>305</v>
      </c>
      <c r="K420" s="24" t="s">
        <v>298</v>
      </c>
      <c r="L420" s="26" t="s">
        <v>308</v>
      </c>
      <c r="M420" s="24">
        <v>4</v>
      </c>
      <c r="AD420" s="27" t="s">
        <v>59</v>
      </c>
      <c r="AF420" s="23" t="s">
        <v>165</v>
      </c>
      <c r="AG420" s="23" t="s">
        <v>302</v>
      </c>
      <c r="AJ420" s="24">
        <v>2017</v>
      </c>
      <c r="AK420" s="30" t="s">
        <v>305</v>
      </c>
      <c r="AL420" s="27">
        <v>132946.70000000001</v>
      </c>
      <c r="AN420" s="30" t="s">
        <v>308</v>
      </c>
      <c r="AO420" s="27">
        <v>113815</v>
      </c>
      <c r="AR420" s="27" t="s">
        <v>303</v>
      </c>
      <c r="AU420" s="26" t="s">
        <v>77</v>
      </c>
      <c r="AV420" s="26" t="s">
        <v>77</v>
      </c>
      <c r="AW420" s="26" t="s">
        <v>77</v>
      </c>
      <c r="AZ420" s="26" t="s">
        <v>77</v>
      </c>
      <c r="BC420" s="26" t="s">
        <v>77</v>
      </c>
    </row>
    <row r="421" spans="1:55" ht="11.7">
      <c r="A421" s="20">
        <v>420</v>
      </c>
      <c r="B421" s="21">
        <f>INDEX(Refs!A:A,MATCH($C421,Refs!$I:$I,0))</f>
        <v>6133107</v>
      </c>
      <c r="C421" s="22" t="s">
        <v>294</v>
      </c>
      <c r="D421" s="21" t="s">
        <v>295</v>
      </c>
      <c r="E421" s="21" t="s">
        <v>296</v>
      </c>
      <c r="F421" s="23" t="s">
        <v>69</v>
      </c>
      <c r="G421" s="23" t="s">
        <v>297</v>
      </c>
      <c r="I421" s="24" t="s">
        <v>298</v>
      </c>
      <c r="J421" s="26" t="s">
        <v>310</v>
      </c>
      <c r="K421" s="24" t="s">
        <v>298</v>
      </c>
      <c r="L421" s="26" t="s">
        <v>311</v>
      </c>
      <c r="M421" s="24">
        <v>4</v>
      </c>
      <c r="AD421" s="27" t="s">
        <v>59</v>
      </c>
      <c r="AF421" s="23" t="s">
        <v>165</v>
      </c>
      <c r="AG421" s="23" t="s">
        <v>302</v>
      </c>
      <c r="AJ421" s="24">
        <v>2017</v>
      </c>
      <c r="AK421" s="30" t="s">
        <v>310</v>
      </c>
      <c r="AL421" s="27">
        <v>77061.7</v>
      </c>
      <c r="AN421" s="30" t="s">
        <v>311</v>
      </c>
      <c r="AO421" s="27">
        <v>30030</v>
      </c>
      <c r="AR421" s="27" t="s">
        <v>303</v>
      </c>
      <c r="AU421" s="26" t="s">
        <v>77</v>
      </c>
      <c r="AV421" s="26" t="s">
        <v>77</v>
      </c>
      <c r="AW421" s="26" t="s">
        <v>77</v>
      </c>
      <c r="AZ421" s="26" t="s">
        <v>77</v>
      </c>
      <c r="BC421" s="26" t="s">
        <v>77</v>
      </c>
    </row>
    <row r="422" spans="1:55" ht="11.7">
      <c r="A422" s="20">
        <v>421</v>
      </c>
      <c r="B422" s="21">
        <f>INDEX(Refs!A:A,MATCH($C422,Refs!$I:$I,0))</f>
        <v>6133107</v>
      </c>
      <c r="C422" s="22" t="s">
        <v>294</v>
      </c>
      <c r="D422" s="21" t="s">
        <v>295</v>
      </c>
      <c r="E422" s="21" t="s">
        <v>296</v>
      </c>
      <c r="F422" s="23" t="s">
        <v>69</v>
      </c>
      <c r="G422" s="23" t="s">
        <v>297</v>
      </c>
      <c r="I422" s="24" t="s">
        <v>298</v>
      </c>
      <c r="J422" s="26" t="s">
        <v>312</v>
      </c>
      <c r="K422" s="24" t="s">
        <v>298</v>
      </c>
      <c r="L422" s="26" t="s">
        <v>311</v>
      </c>
      <c r="M422" s="24">
        <v>4</v>
      </c>
      <c r="AD422" s="27" t="s">
        <v>59</v>
      </c>
      <c r="AF422" s="23" t="s">
        <v>165</v>
      </c>
      <c r="AG422" s="23" t="s">
        <v>302</v>
      </c>
      <c r="AJ422" s="24">
        <v>2017</v>
      </c>
      <c r="AK422" s="30" t="s">
        <v>312</v>
      </c>
      <c r="AL422" s="27">
        <v>94060</v>
      </c>
      <c r="AN422" s="30" t="s">
        <v>311</v>
      </c>
      <c r="AO422" s="27">
        <v>30030</v>
      </c>
      <c r="AR422" s="27" t="s">
        <v>303</v>
      </c>
      <c r="AU422" s="26" t="s">
        <v>77</v>
      </c>
      <c r="AV422" s="26" t="s">
        <v>77</v>
      </c>
      <c r="AW422" s="26" t="s">
        <v>77</v>
      </c>
      <c r="AZ422" s="26" t="s">
        <v>77</v>
      </c>
      <c r="BC422" s="26" t="s">
        <v>77</v>
      </c>
    </row>
    <row r="423" spans="1:55" ht="11.7">
      <c r="A423" s="20">
        <v>422</v>
      </c>
      <c r="B423" s="21">
        <f>INDEX(Refs!A:A,MATCH($C423,Refs!$I:$I,0))</f>
        <v>6133107</v>
      </c>
      <c r="C423" s="22" t="s">
        <v>294</v>
      </c>
      <c r="D423" s="21" t="s">
        <v>295</v>
      </c>
      <c r="E423" s="21" t="s">
        <v>296</v>
      </c>
      <c r="F423" s="23" t="s">
        <v>69</v>
      </c>
      <c r="G423" s="23" t="s">
        <v>297</v>
      </c>
      <c r="I423" s="24" t="s">
        <v>298</v>
      </c>
      <c r="J423" s="26" t="s">
        <v>313</v>
      </c>
      <c r="K423" s="24" t="s">
        <v>298</v>
      </c>
      <c r="L423" s="26" t="s">
        <v>311</v>
      </c>
      <c r="M423" s="24">
        <v>4</v>
      </c>
      <c r="AD423" s="27" t="s">
        <v>59</v>
      </c>
      <c r="AF423" s="23" t="s">
        <v>165</v>
      </c>
      <c r="AG423" s="23" t="s">
        <v>302</v>
      </c>
      <c r="AJ423" s="24">
        <v>2017</v>
      </c>
      <c r="AK423" s="30" t="s">
        <v>313</v>
      </c>
      <c r="AL423" s="27">
        <v>125791.7</v>
      </c>
      <c r="AN423" s="30" t="s">
        <v>311</v>
      </c>
      <c r="AO423" s="27">
        <v>30030</v>
      </c>
      <c r="AR423" s="27" t="s">
        <v>303</v>
      </c>
      <c r="AU423" s="26" t="s">
        <v>77</v>
      </c>
      <c r="AV423" s="26" t="s">
        <v>77</v>
      </c>
      <c r="AW423" s="26" t="s">
        <v>77</v>
      </c>
      <c r="AZ423" s="26" t="s">
        <v>77</v>
      </c>
      <c r="BC423" s="26" t="s">
        <v>77</v>
      </c>
    </row>
    <row r="424" spans="1:55" ht="11.7">
      <c r="A424" s="20">
        <v>423</v>
      </c>
      <c r="B424" s="21">
        <f>INDEX(Refs!A:A,MATCH($C424,Refs!$I:$I,0))</f>
        <v>6133107</v>
      </c>
      <c r="C424" s="22" t="s">
        <v>294</v>
      </c>
      <c r="D424" s="21" t="s">
        <v>295</v>
      </c>
      <c r="E424" s="21" t="s">
        <v>296</v>
      </c>
      <c r="F424" s="23" t="s">
        <v>69</v>
      </c>
      <c r="G424" s="23" t="s">
        <v>297</v>
      </c>
      <c r="I424" s="24" t="s">
        <v>298</v>
      </c>
      <c r="J424" s="26" t="s">
        <v>312</v>
      </c>
      <c r="K424" s="24" t="s">
        <v>298</v>
      </c>
      <c r="L424" s="26" t="s">
        <v>310</v>
      </c>
      <c r="M424" s="24">
        <v>4</v>
      </c>
      <c r="AD424" s="27" t="s">
        <v>59</v>
      </c>
      <c r="AF424" s="23" t="s">
        <v>165</v>
      </c>
      <c r="AG424" s="23" t="s">
        <v>302</v>
      </c>
      <c r="AJ424" s="24">
        <v>2017</v>
      </c>
      <c r="AK424" s="30" t="s">
        <v>312</v>
      </c>
      <c r="AL424" s="27">
        <v>94060</v>
      </c>
      <c r="AN424" s="30" t="s">
        <v>310</v>
      </c>
      <c r="AO424" s="27">
        <v>77061.7</v>
      </c>
      <c r="AR424" s="27" t="s">
        <v>303</v>
      </c>
      <c r="AU424" s="26" t="s">
        <v>77</v>
      </c>
      <c r="AV424" s="26" t="s">
        <v>77</v>
      </c>
      <c r="AW424" s="26" t="s">
        <v>77</v>
      </c>
      <c r="AZ424" s="26" t="s">
        <v>77</v>
      </c>
      <c r="BC424" s="26" t="s">
        <v>77</v>
      </c>
    </row>
    <row r="425" spans="1:55" ht="11.7">
      <c r="A425" s="20">
        <v>424</v>
      </c>
      <c r="B425" s="21">
        <f>INDEX(Refs!A:A,MATCH($C425,Refs!$I:$I,0))</f>
        <v>6133107</v>
      </c>
      <c r="C425" s="22" t="s">
        <v>294</v>
      </c>
      <c r="D425" s="21" t="s">
        <v>295</v>
      </c>
      <c r="E425" s="21" t="s">
        <v>296</v>
      </c>
      <c r="F425" s="23" t="s">
        <v>69</v>
      </c>
      <c r="G425" s="23" t="s">
        <v>297</v>
      </c>
      <c r="I425" s="24" t="s">
        <v>298</v>
      </c>
      <c r="J425" s="26" t="s">
        <v>313</v>
      </c>
      <c r="K425" s="24" t="s">
        <v>298</v>
      </c>
      <c r="L425" s="26" t="s">
        <v>310</v>
      </c>
      <c r="M425" s="24">
        <v>4</v>
      </c>
      <c r="AD425" s="27" t="s">
        <v>59</v>
      </c>
      <c r="AF425" s="23" t="s">
        <v>165</v>
      </c>
      <c r="AG425" s="23" t="s">
        <v>302</v>
      </c>
      <c r="AJ425" s="24">
        <v>2017</v>
      </c>
      <c r="AK425" s="30" t="s">
        <v>313</v>
      </c>
      <c r="AL425" s="27">
        <v>125791.7</v>
      </c>
      <c r="AN425" s="30" t="s">
        <v>310</v>
      </c>
      <c r="AO425" s="27">
        <v>77061.7</v>
      </c>
      <c r="AR425" s="27" t="s">
        <v>303</v>
      </c>
      <c r="AU425" s="26" t="s">
        <v>77</v>
      </c>
      <c r="AV425" s="26" t="s">
        <v>77</v>
      </c>
      <c r="AW425" s="26" t="s">
        <v>77</v>
      </c>
      <c r="AZ425" s="26" t="s">
        <v>77</v>
      </c>
      <c r="BC425" s="26" t="s">
        <v>77</v>
      </c>
    </row>
    <row r="426" spans="1:55" ht="11.7">
      <c r="A426" s="20">
        <v>425</v>
      </c>
      <c r="B426" s="21">
        <f>INDEX(Refs!A:A,MATCH($C426,Refs!$I:$I,0))</f>
        <v>6133107</v>
      </c>
      <c r="C426" s="22" t="s">
        <v>294</v>
      </c>
      <c r="D426" s="21" t="s">
        <v>295</v>
      </c>
      <c r="E426" s="21" t="s">
        <v>296</v>
      </c>
      <c r="F426" s="23" t="s">
        <v>69</v>
      </c>
      <c r="G426" s="23" t="s">
        <v>297</v>
      </c>
      <c r="I426" s="24" t="s">
        <v>298</v>
      </c>
      <c r="J426" s="26" t="s">
        <v>313</v>
      </c>
      <c r="K426" s="24" t="s">
        <v>298</v>
      </c>
      <c r="L426" s="26" t="s">
        <v>312</v>
      </c>
      <c r="M426" s="24">
        <v>4</v>
      </c>
      <c r="AD426" s="27" t="s">
        <v>59</v>
      </c>
      <c r="AF426" s="23" t="s">
        <v>165</v>
      </c>
      <c r="AG426" s="23" t="s">
        <v>302</v>
      </c>
      <c r="AJ426" s="24">
        <v>2017</v>
      </c>
      <c r="AK426" s="30" t="s">
        <v>313</v>
      </c>
      <c r="AL426" s="27">
        <v>125791.7</v>
      </c>
      <c r="AN426" s="30" t="s">
        <v>312</v>
      </c>
      <c r="AO426" s="27">
        <v>94060</v>
      </c>
      <c r="AR426" s="27" t="s">
        <v>303</v>
      </c>
      <c r="AU426" s="26" t="s">
        <v>77</v>
      </c>
      <c r="AV426" s="26" t="s">
        <v>77</v>
      </c>
      <c r="AW426" s="26" t="s">
        <v>77</v>
      </c>
      <c r="AZ426" s="26" t="s">
        <v>77</v>
      </c>
      <c r="BC426" s="26" t="s">
        <v>77</v>
      </c>
    </row>
    <row r="427" spans="1:55" ht="11.7">
      <c r="A427" s="20">
        <v>426</v>
      </c>
      <c r="B427" s="21">
        <f>INDEX(Refs!A:A,MATCH($C427,Refs!$I:$I,0))</f>
        <v>6133107</v>
      </c>
      <c r="C427" s="22" t="s">
        <v>294</v>
      </c>
      <c r="D427" s="21" t="s">
        <v>295</v>
      </c>
      <c r="E427" s="21" t="s">
        <v>296</v>
      </c>
      <c r="F427" s="23" t="s">
        <v>69</v>
      </c>
      <c r="G427" s="23" t="s">
        <v>297</v>
      </c>
      <c r="I427" s="24" t="s">
        <v>298</v>
      </c>
      <c r="J427" s="26" t="s">
        <v>314</v>
      </c>
      <c r="K427" s="24" t="s">
        <v>298</v>
      </c>
      <c r="L427" s="26" t="s">
        <v>315</v>
      </c>
      <c r="M427" s="24">
        <v>4</v>
      </c>
      <c r="AD427" s="27" t="s">
        <v>59</v>
      </c>
      <c r="AF427" s="23" t="s">
        <v>165</v>
      </c>
      <c r="AG427" s="23" t="s">
        <v>302</v>
      </c>
      <c r="AJ427" s="24">
        <v>2017</v>
      </c>
      <c r="AK427" s="30" t="s">
        <v>314</v>
      </c>
      <c r="AL427" s="27">
        <v>34431.699999999997</v>
      </c>
      <c r="AN427" s="30" t="s">
        <v>315</v>
      </c>
      <c r="AO427" s="27">
        <v>20325</v>
      </c>
      <c r="AR427" s="27" t="s">
        <v>303</v>
      </c>
      <c r="AU427" s="26" t="s">
        <v>77</v>
      </c>
      <c r="AV427" s="26" t="s">
        <v>77</v>
      </c>
      <c r="AW427" s="26" t="s">
        <v>77</v>
      </c>
      <c r="AZ427" s="26" t="s">
        <v>77</v>
      </c>
      <c r="BC427" s="26" t="s">
        <v>77</v>
      </c>
    </row>
    <row r="428" spans="1:55" ht="11.7">
      <c r="A428" s="20">
        <v>427</v>
      </c>
      <c r="B428" s="21">
        <f>INDEX(Refs!A:A,MATCH($C428,Refs!$I:$I,0))</f>
        <v>6133107</v>
      </c>
      <c r="C428" s="22" t="s">
        <v>294</v>
      </c>
      <c r="D428" s="21" t="s">
        <v>295</v>
      </c>
      <c r="E428" s="21" t="s">
        <v>296</v>
      </c>
      <c r="F428" s="23" t="s">
        <v>69</v>
      </c>
      <c r="G428" s="23" t="s">
        <v>297</v>
      </c>
      <c r="I428" s="24" t="s">
        <v>298</v>
      </c>
      <c r="J428" s="26" t="s">
        <v>316</v>
      </c>
      <c r="K428" s="24" t="s">
        <v>298</v>
      </c>
      <c r="L428" s="26" t="s">
        <v>315</v>
      </c>
      <c r="M428" s="24">
        <v>4</v>
      </c>
      <c r="AD428" s="27" t="s">
        <v>59</v>
      </c>
      <c r="AF428" s="23" t="s">
        <v>165</v>
      </c>
      <c r="AG428" s="23" t="s">
        <v>302</v>
      </c>
      <c r="AJ428" s="24">
        <v>2017</v>
      </c>
      <c r="AK428" s="30" t="s">
        <v>316</v>
      </c>
      <c r="AL428" s="27">
        <v>51896.7</v>
      </c>
      <c r="AN428" s="30" t="s">
        <v>315</v>
      </c>
      <c r="AO428" s="27">
        <v>20325</v>
      </c>
      <c r="AR428" s="27" t="s">
        <v>303</v>
      </c>
      <c r="AU428" s="26" t="s">
        <v>77</v>
      </c>
      <c r="AV428" s="26" t="s">
        <v>77</v>
      </c>
      <c r="AW428" s="26" t="s">
        <v>77</v>
      </c>
      <c r="AZ428" s="26" t="s">
        <v>77</v>
      </c>
      <c r="BC428" s="26" t="s">
        <v>77</v>
      </c>
    </row>
    <row r="429" spans="1:55" ht="11.7">
      <c r="A429" s="20">
        <v>428</v>
      </c>
      <c r="B429" s="21">
        <f>INDEX(Refs!A:A,MATCH($C429,Refs!$I:$I,0))</f>
        <v>6133107</v>
      </c>
      <c r="C429" s="22" t="s">
        <v>294</v>
      </c>
      <c r="D429" s="21" t="s">
        <v>295</v>
      </c>
      <c r="E429" s="21" t="s">
        <v>296</v>
      </c>
      <c r="F429" s="23" t="s">
        <v>69</v>
      </c>
      <c r="G429" s="23" t="s">
        <v>297</v>
      </c>
      <c r="I429" s="24" t="s">
        <v>298</v>
      </c>
      <c r="J429" s="26" t="s">
        <v>317</v>
      </c>
      <c r="K429" s="24" t="s">
        <v>298</v>
      </c>
      <c r="L429" s="26" t="s">
        <v>315</v>
      </c>
      <c r="M429" s="24">
        <v>4</v>
      </c>
      <c r="AD429" s="27" t="s">
        <v>59</v>
      </c>
      <c r="AF429" s="23" t="s">
        <v>165</v>
      </c>
      <c r="AG429" s="23" t="s">
        <v>302</v>
      </c>
      <c r="AJ429" s="24">
        <v>2017</v>
      </c>
      <c r="AK429" s="30" t="s">
        <v>317</v>
      </c>
      <c r="AL429" s="27">
        <v>84028.3</v>
      </c>
      <c r="AN429" s="30" t="s">
        <v>315</v>
      </c>
      <c r="AO429" s="27">
        <v>20325</v>
      </c>
      <c r="AR429" s="27" t="s">
        <v>303</v>
      </c>
      <c r="AU429" s="26" t="s">
        <v>77</v>
      </c>
      <c r="AV429" s="26" t="s">
        <v>77</v>
      </c>
      <c r="AW429" s="26" t="s">
        <v>77</v>
      </c>
      <c r="AZ429" s="26" t="s">
        <v>77</v>
      </c>
      <c r="BC429" s="26" t="s">
        <v>77</v>
      </c>
    </row>
    <row r="430" spans="1:55" ht="11.7">
      <c r="A430" s="20">
        <v>429</v>
      </c>
      <c r="B430" s="21">
        <f>INDEX(Refs!A:A,MATCH($C430,Refs!$I:$I,0))</f>
        <v>6133107</v>
      </c>
      <c r="C430" s="22" t="s">
        <v>294</v>
      </c>
      <c r="D430" s="21" t="s">
        <v>295</v>
      </c>
      <c r="E430" s="21" t="s">
        <v>296</v>
      </c>
      <c r="F430" s="23" t="s">
        <v>69</v>
      </c>
      <c r="G430" s="23" t="s">
        <v>297</v>
      </c>
      <c r="I430" s="24" t="s">
        <v>298</v>
      </c>
      <c r="J430" s="26" t="s">
        <v>316</v>
      </c>
      <c r="K430" s="24" t="s">
        <v>298</v>
      </c>
      <c r="L430" s="26" t="s">
        <v>314</v>
      </c>
      <c r="M430" s="24">
        <v>4</v>
      </c>
      <c r="AD430" s="27" t="s">
        <v>59</v>
      </c>
      <c r="AF430" s="23" t="s">
        <v>165</v>
      </c>
      <c r="AG430" s="23" t="s">
        <v>302</v>
      </c>
      <c r="AJ430" s="24">
        <v>2017</v>
      </c>
      <c r="AK430" s="30" t="s">
        <v>316</v>
      </c>
      <c r="AL430" s="27">
        <v>51896.7</v>
      </c>
      <c r="AN430" s="30" t="s">
        <v>314</v>
      </c>
      <c r="AO430" s="27">
        <v>34431.699999999997</v>
      </c>
      <c r="AR430" s="27" t="s">
        <v>303</v>
      </c>
      <c r="AU430" s="26" t="s">
        <v>77</v>
      </c>
      <c r="AV430" s="26" t="s">
        <v>77</v>
      </c>
      <c r="AW430" s="26" t="s">
        <v>77</v>
      </c>
      <c r="AZ430" s="26" t="s">
        <v>77</v>
      </c>
      <c r="BC430" s="26" t="s">
        <v>77</v>
      </c>
    </row>
    <row r="431" spans="1:55" ht="11.7">
      <c r="A431" s="20">
        <v>430</v>
      </c>
      <c r="B431" s="21">
        <f>INDEX(Refs!A:A,MATCH($C431,Refs!$I:$I,0))</f>
        <v>6133107</v>
      </c>
      <c r="C431" s="22" t="s">
        <v>294</v>
      </c>
      <c r="D431" s="21" t="s">
        <v>295</v>
      </c>
      <c r="E431" s="21" t="s">
        <v>296</v>
      </c>
      <c r="F431" s="23" t="s">
        <v>69</v>
      </c>
      <c r="G431" s="23" t="s">
        <v>297</v>
      </c>
      <c r="I431" s="24" t="s">
        <v>298</v>
      </c>
      <c r="J431" s="26" t="s">
        <v>317</v>
      </c>
      <c r="K431" s="24" t="s">
        <v>298</v>
      </c>
      <c r="L431" s="26" t="s">
        <v>314</v>
      </c>
      <c r="M431" s="24">
        <v>4</v>
      </c>
      <c r="AD431" s="27" t="s">
        <v>59</v>
      </c>
      <c r="AF431" s="23" t="s">
        <v>165</v>
      </c>
      <c r="AG431" s="23" t="s">
        <v>302</v>
      </c>
      <c r="AJ431" s="24">
        <v>2017</v>
      </c>
      <c r="AK431" s="30" t="s">
        <v>317</v>
      </c>
      <c r="AL431" s="27">
        <v>84028.3</v>
      </c>
      <c r="AN431" s="30" t="s">
        <v>314</v>
      </c>
      <c r="AO431" s="27">
        <v>34431.699999999997</v>
      </c>
      <c r="AR431" s="27" t="s">
        <v>303</v>
      </c>
      <c r="AU431" s="26" t="s">
        <v>77</v>
      </c>
      <c r="AV431" s="26" t="s">
        <v>77</v>
      </c>
      <c r="AW431" s="26" t="s">
        <v>77</v>
      </c>
      <c r="AZ431" s="26" t="s">
        <v>77</v>
      </c>
      <c r="BC431" s="26" t="s">
        <v>77</v>
      </c>
    </row>
    <row r="432" spans="1:55" ht="11.7">
      <c r="A432" s="20">
        <v>431</v>
      </c>
      <c r="B432" s="21">
        <f>INDEX(Refs!A:A,MATCH($C432,Refs!$I:$I,0))</f>
        <v>6133107</v>
      </c>
      <c r="C432" s="22" t="s">
        <v>294</v>
      </c>
      <c r="D432" s="21" t="s">
        <v>295</v>
      </c>
      <c r="E432" s="21" t="s">
        <v>296</v>
      </c>
      <c r="F432" s="23" t="s">
        <v>69</v>
      </c>
      <c r="G432" s="23" t="s">
        <v>297</v>
      </c>
      <c r="I432" s="24" t="s">
        <v>298</v>
      </c>
      <c r="J432" s="26" t="s">
        <v>317</v>
      </c>
      <c r="K432" s="24" t="s">
        <v>298</v>
      </c>
      <c r="L432" s="26" t="s">
        <v>316</v>
      </c>
      <c r="M432" s="24">
        <v>4</v>
      </c>
      <c r="AD432" s="27" t="s">
        <v>59</v>
      </c>
      <c r="AF432" s="23" t="s">
        <v>165</v>
      </c>
      <c r="AG432" s="23" t="s">
        <v>302</v>
      </c>
      <c r="AJ432" s="24">
        <v>2017</v>
      </c>
      <c r="AK432" s="30" t="s">
        <v>317</v>
      </c>
      <c r="AL432" s="27">
        <v>84028.3</v>
      </c>
      <c r="AN432" s="30" t="s">
        <v>316</v>
      </c>
      <c r="AO432" s="27">
        <v>51896.7</v>
      </c>
      <c r="AR432" s="27" t="s">
        <v>303</v>
      </c>
      <c r="AU432" s="26" t="s">
        <v>77</v>
      </c>
      <c r="AV432" s="26" t="s">
        <v>77</v>
      </c>
      <c r="AW432" s="26" t="s">
        <v>77</v>
      </c>
      <c r="AZ432" s="26" t="s">
        <v>77</v>
      </c>
      <c r="BC432" s="26" t="s">
        <v>77</v>
      </c>
    </row>
    <row r="433" spans="1:55" ht="11.7">
      <c r="A433" s="20">
        <v>432</v>
      </c>
      <c r="B433" s="21">
        <f>INDEX(Refs!A:A,MATCH($C433,Refs!$I:$I,0))</f>
        <v>6133107</v>
      </c>
      <c r="C433" s="22" t="s">
        <v>294</v>
      </c>
      <c r="D433" s="21" t="s">
        <v>295</v>
      </c>
      <c r="E433" s="21" t="s">
        <v>296</v>
      </c>
      <c r="F433" s="23" t="s">
        <v>69</v>
      </c>
      <c r="G433" s="23" t="s">
        <v>297</v>
      </c>
      <c r="I433" s="24" t="s">
        <v>298</v>
      </c>
      <c r="J433" s="26" t="s">
        <v>299</v>
      </c>
      <c r="K433" s="24" t="s">
        <v>298</v>
      </c>
      <c r="L433" s="26" t="s">
        <v>300</v>
      </c>
      <c r="M433" s="24">
        <v>4</v>
      </c>
      <c r="AD433" s="27" t="s">
        <v>59</v>
      </c>
      <c r="AF433" s="23" t="s">
        <v>166</v>
      </c>
      <c r="AJ433" s="24">
        <v>2017</v>
      </c>
      <c r="AK433" s="30" t="s">
        <v>299</v>
      </c>
      <c r="AL433" s="27">
        <v>1.75</v>
      </c>
      <c r="AN433" s="30" t="s">
        <v>300</v>
      </c>
      <c r="AO433" s="27">
        <v>1.63</v>
      </c>
      <c r="AR433" s="27" t="s">
        <v>303</v>
      </c>
      <c r="AU433" s="26" t="s">
        <v>77</v>
      </c>
      <c r="AV433" s="26" t="s">
        <v>77</v>
      </c>
      <c r="AW433" s="26" t="s">
        <v>77</v>
      </c>
      <c r="AZ433" s="26" t="s">
        <v>77</v>
      </c>
      <c r="BC433" s="26" t="s">
        <v>77</v>
      </c>
    </row>
    <row r="434" spans="1:55" ht="11.7">
      <c r="A434" s="20">
        <v>433</v>
      </c>
      <c r="B434" s="21">
        <f>INDEX(Refs!A:A,MATCH($C434,Refs!$I:$I,0))</f>
        <v>6133107</v>
      </c>
      <c r="C434" s="22" t="s">
        <v>294</v>
      </c>
      <c r="D434" s="21" t="s">
        <v>295</v>
      </c>
      <c r="E434" s="21" t="s">
        <v>296</v>
      </c>
      <c r="F434" s="23" t="s">
        <v>69</v>
      </c>
      <c r="G434" s="23" t="s">
        <v>297</v>
      </c>
      <c r="I434" s="24" t="s">
        <v>298</v>
      </c>
      <c r="J434" s="26" t="s">
        <v>304</v>
      </c>
      <c r="K434" s="24" t="s">
        <v>298</v>
      </c>
      <c r="L434" s="26" t="s">
        <v>300</v>
      </c>
      <c r="M434" s="24">
        <v>4</v>
      </c>
      <c r="AD434" s="27" t="s">
        <v>59</v>
      </c>
      <c r="AF434" s="23" t="s">
        <v>166</v>
      </c>
      <c r="AJ434" s="24">
        <v>2017</v>
      </c>
      <c r="AK434" s="30" t="s">
        <v>304</v>
      </c>
      <c r="AL434" s="27">
        <v>1.76</v>
      </c>
      <c r="AN434" s="30" t="s">
        <v>300</v>
      </c>
      <c r="AO434" s="27">
        <v>1.63</v>
      </c>
      <c r="AR434" s="27" t="s">
        <v>303</v>
      </c>
      <c r="AU434" s="26" t="s">
        <v>77</v>
      </c>
      <c r="AV434" s="26" t="s">
        <v>77</v>
      </c>
      <c r="AW434" s="26" t="s">
        <v>77</v>
      </c>
      <c r="AZ434" s="26" t="s">
        <v>77</v>
      </c>
      <c r="BC434" s="26" t="s">
        <v>77</v>
      </c>
    </row>
    <row r="435" spans="1:55" ht="11.7">
      <c r="A435" s="20">
        <v>434</v>
      </c>
      <c r="B435" s="21">
        <f>INDEX(Refs!A:A,MATCH($C435,Refs!$I:$I,0))</f>
        <v>6133107</v>
      </c>
      <c r="C435" s="22" t="s">
        <v>294</v>
      </c>
      <c r="D435" s="21" t="s">
        <v>295</v>
      </c>
      <c r="E435" s="21" t="s">
        <v>296</v>
      </c>
      <c r="F435" s="23" t="s">
        <v>69</v>
      </c>
      <c r="G435" s="23" t="s">
        <v>297</v>
      </c>
      <c r="I435" s="24" t="s">
        <v>298</v>
      </c>
      <c r="J435" s="26" t="s">
        <v>305</v>
      </c>
      <c r="K435" s="24" t="s">
        <v>298</v>
      </c>
      <c r="L435" s="26" t="s">
        <v>300</v>
      </c>
      <c r="M435" s="24">
        <v>4</v>
      </c>
      <c r="AD435" s="27" t="s">
        <v>59</v>
      </c>
      <c r="AF435" s="23" t="s">
        <v>166</v>
      </c>
      <c r="AJ435" s="24">
        <v>2017</v>
      </c>
      <c r="AK435" s="30" t="s">
        <v>305</v>
      </c>
      <c r="AL435" s="27">
        <v>2.09</v>
      </c>
      <c r="AN435" s="30" t="s">
        <v>300</v>
      </c>
      <c r="AO435" s="27">
        <v>1.63</v>
      </c>
      <c r="AR435" s="27" t="s">
        <v>303</v>
      </c>
      <c r="AU435" s="26" t="s">
        <v>77</v>
      </c>
      <c r="AV435" s="26" t="s">
        <v>77</v>
      </c>
      <c r="AW435" s="26" t="s">
        <v>77</v>
      </c>
      <c r="AZ435" s="26" t="s">
        <v>77</v>
      </c>
      <c r="BC435" s="26" t="s">
        <v>77</v>
      </c>
    </row>
    <row r="436" spans="1:55" ht="11.7">
      <c r="A436" s="20">
        <v>435</v>
      </c>
      <c r="B436" s="21">
        <f>INDEX(Refs!A:A,MATCH($C436,Refs!$I:$I,0))</f>
        <v>6133107</v>
      </c>
      <c r="C436" s="22" t="s">
        <v>294</v>
      </c>
      <c r="D436" s="21" t="s">
        <v>295</v>
      </c>
      <c r="E436" s="21" t="s">
        <v>296</v>
      </c>
      <c r="F436" s="23" t="s">
        <v>69</v>
      </c>
      <c r="G436" s="23" t="s">
        <v>297</v>
      </c>
      <c r="I436" s="24" t="s">
        <v>298</v>
      </c>
      <c r="J436" s="26" t="s">
        <v>304</v>
      </c>
      <c r="K436" s="24" t="s">
        <v>298</v>
      </c>
      <c r="L436" s="26" t="s">
        <v>299</v>
      </c>
      <c r="M436" s="24">
        <v>4</v>
      </c>
      <c r="AD436" s="27" t="s">
        <v>59</v>
      </c>
      <c r="AF436" s="23" t="s">
        <v>166</v>
      </c>
      <c r="AJ436" s="24">
        <v>2017</v>
      </c>
      <c r="AK436" s="30" t="s">
        <v>304</v>
      </c>
      <c r="AL436" s="27">
        <v>1.76</v>
      </c>
      <c r="AN436" s="30" t="s">
        <v>299</v>
      </c>
      <c r="AO436" s="27">
        <v>1.75</v>
      </c>
      <c r="AR436" s="27" t="s">
        <v>303</v>
      </c>
      <c r="AU436" s="26" t="s">
        <v>77</v>
      </c>
      <c r="AV436" s="26" t="s">
        <v>77</v>
      </c>
      <c r="AW436" s="26" t="s">
        <v>77</v>
      </c>
      <c r="AZ436" s="26" t="s">
        <v>77</v>
      </c>
      <c r="BC436" s="26" t="s">
        <v>77</v>
      </c>
    </row>
    <row r="437" spans="1:55" ht="11.7">
      <c r="A437" s="20">
        <v>436</v>
      </c>
      <c r="B437" s="21">
        <f>INDEX(Refs!A:A,MATCH($C437,Refs!$I:$I,0))</f>
        <v>6133107</v>
      </c>
      <c r="C437" s="22" t="s">
        <v>294</v>
      </c>
      <c r="D437" s="21" t="s">
        <v>295</v>
      </c>
      <c r="E437" s="21" t="s">
        <v>296</v>
      </c>
      <c r="F437" s="23" t="s">
        <v>69</v>
      </c>
      <c r="G437" s="23" t="s">
        <v>297</v>
      </c>
      <c r="I437" s="24" t="s">
        <v>298</v>
      </c>
      <c r="J437" s="26" t="s">
        <v>305</v>
      </c>
      <c r="K437" s="24" t="s">
        <v>298</v>
      </c>
      <c r="L437" s="26" t="s">
        <v>299</v>
      </c>
      <c r="M437" s="24">
        <v>4</v>
      </c>
      <c r="AD437" s="27" t="s">
        <v>59</v>
      </c>
      <c r="AF437" s="23" t="s">
        <v>166</v>
      </c>
      <c r="AJ437" s="24">
        <v>2017</v>
      </c>
      <c r="AK437" s="30" t="s">
        <v>305</v>
      </c>
      <c r="AL437" s="27">
        <v>2.09</v>
      </c>
      <c r="AN437" s="30" t="s">
        <v>299</v>
      </c>
      <c r="AO437" s="27">
        <v>1.75</v>
      </c>
      <c r="AR437" s="27" t="s">
        <v>303</v>
      </c>
      <c r="AU437" s="26" t="s">
        <v>77</v>
      </c>
      <c r="AV437" s="26" t="s">
        <v>77</v>
      </c>
      <c r="AW437" s="26" t="s">
        <v>77</v>
      </c>
      <c r="AZ437" s="26" t="s">
        <v>77</v>
      </c>
      <c r="BC437" s="26" t="s">
        <v>77</v>
      </c>
    </row>
    <row r="438" spans="1:55" ht="11.7">
      <c r="A438" s="20">
        <v>437</v>
      </c>
      <c r="B438" s="21">
        <f>INDEX(Refs!A:A,MATCH($C438,Refs!$I:$I,0))</f>
        <v>6133107</v>
      </c>
      <c r="C438" s="22" t="s">
        <v>294</v>
      </c>
      <c r="D438" s="21" t="s">
        <v>295</v>
      </c>
      <c r="E438" s="21" t="s">
        <v>296</v>
      </c>
      <c r="F438" s="23" t="s">
        <v>69</v>
      </c>
      <c r="G438" s="23" t="s">
        <v>297</v>
      </c>
      <c r="I438" s="24" t="s">
        <v>298</v>
      </c>
      <c r="J438" s="26" t="s">
        <v>305</v>
      </c>
      <c r="K438" s="24" t="s">
        <v>298</v>
      </c>
      <c r="L438" s="26" t="s">
        <v>304</v>
      </c>
      <c r="M438" s="24">
        <v>4</v>
      </c>
      <c r="AD438" s="27" t="s">
        <v>59</v>
      </c>
      <c r="AF438" s="23" t="s">
        <v>166</v>
      </c>
      <c r="AJ438" s="24">
        <v>2017</v>
      </c>
      <c r="AK438" s="30" t="s">
        <v>305</v>
      </c>
      <c r="AL438" s="27">
        <v>2.09</v>
      </c>
      <c r="AN438" s="30" t="s">
        <v>304</v>
      </c>
      <c r="AO438" s="27">
        <v>1.76</v>
      </c>
      <c r="AR438" s="27" t="s">
        <v>303</v>
      </c>
      <c r="AU438" s="26" t="s">
        <v>77</v>
      </c>
      <c r="AV438" s="26" t="s">
        <v>77</v>
      </c>
      <c r="AW438" s="26" t="s">
        <v>77</v>
      </c>
      <c r="AZ438" s="26" t="s">
        <v>77</v>
      </c>
      <c r="BC438" s="26" t="s">
        <v>77</v>
      </c>
    </row>
    <row r="439" spans="1:55" ht="11.7">
      <c r="A439" s="20">
        <v>438</v>
      </c>
      <c r="B439" s="21">
        <f>INDEX(Refs!A:A,MATCH($C439,Refs!$I:$I,0))</f>
        <v>6133107</v>
      </c>
      <c r="C439" s="22" t="s">
        <v>294</v>
      </c>
      <c r="D439" s="21" t="s">
        <v>295</v>
      </c>
      <c r="E439" s="21" t="s">
        <v>296</v>
      </c>
      <c r="F439" s="23" t="s">
        <v>69</v>
      </c>
      <c r="G439" s="23" t="s">
        <v>297</v>
      </c>
      <c r="I439" s="24" t="s">
        <v>298</v>
      </c>
      <c r="J439" s="26" t="s">
        <v>306</v>
      </c>
      <c r="K439" s="24" t="s">
        <v>298</v>
      </c>
      <c r="L439" s="26" t="s">
        <v>307</v>
      </c>
      <c r="M439" s="24">
        <v>4</v>
      </c>
      <c r="AD439" s="27" t="s">
        <v>59</v>
      </c>
      <c r="AF439" s="23" t="s">
        <v>166</v>
      </c>
      <c r="AJ439" s="24">
        <v>2017</v>
      </c>
      <c r="AK439" s="30" t="s">
        <v>306</v>
      </c>
      <c r="AL439" s="27">
        <v>1.81</v>
      </c>
      <c r="AN439" s="30" t="s">
        <v>307</v>
      </c>
      <c r="AO439" s="27">
        <v>1.58</v>
      </c>
      <c r="AR439" s="27" t="s">
        <v>303</v>
      </c>
      <c r="AU439" s="26" t="s">
        <v>77</v>
      </c>
      <c r="AV439" s="26" t="s">
        <v>77</v>
      </c>
      <c r="AW439" s="26" t="s">
        <v>77</v>
      </c>
      <c r="AZ439" s="26" t="s">
        <v>77</v>
      </c>
      <c r="BC439" s="26" t="s">
        <v>77</v>
      </c>
    </row>
    <row r="440" spans="1:55" ht="11.7">
      <c r="A440" s="20">
        <v>439</v>
      </c>
      <c r="B440" s="21">
        <f>INDEX(Refs!A:A,MATCH($C440,Refs!$I:$I,0))</f>
        <v>6133107</v>
      </c>
      <c r="C440" s="22" t="s">
        <v>294</v>
      </c>
      <c r="D440" s="21" t="s">
        <v>295</v>
      </c>
      <c r="E440" s="21" t="s">
        <v>296</v>
      </c>
      <c r="F440" s="23" t="s">
        <v>69</v>
      </c>
      <c r="G440" s="23" t="s">
        <v>297</v>
      </c>
      <c r="I440" s="24" t="s">
        <v>298</v>
      </c>
      <c r="J440" s="26" t="s">
        <v>308</v>
      </c>
      <c r="K440" s="24" t="s">
        <v>298</v>
      </c>
      <c r="L440" s="26" t="s">
        <v>307</v>
      </c>
      <c r="M440" s="24">
        <v>4</v>
      </c>
      <c r="AD440" s="27" t="s">
        <v>59</v>
      </c>
      <c r="AF440" s="23" t="s">
        <v>166</v>
      </c>
      <c r="AJ440" s="24">
        <v>2017</v>
      </c>
      <c r="AK440" s="30" t="s">
        <v>308</v>
      </c>
      <c r="AL440" s="27">
        <v>1.74</v>
      </c>
      <c r="AN440" s="30" t="s">
        <v>307</v>
      </c>
      <c r="AO440" s="27">
        <v>1.58</v>
      </c>
      <c r="AR440" s="27" t="s">
        <v>303</v>
      </c>
      <c r="AU440" s="26" t="s">
        <v>77</v>
      </c>
      <c r="AV440" s="26" t="s">
        <v>77</v>
      </c>
      <c r="AW440" s="26" t="s">
        <v>77</v>
      </c>
      <c r="AZ440" s="26" t="s">
        <v>77</v>
      </c>
      <c r="BC440" s="26" t="s">
        <v>77</v>
      </c>
    </row>
    <row r="441" spans="1:55" ht="11.7">
      <c r="A441" s="20">
        <v>440</v>
      </c>
      <c r="B441" s="21">
        <f>INDEX(Refs!A:A,MATCH($C441,Refs!$I:$I,0))</f>
        <v>6133107</v>
      </c>
      <c r="C441" s="22" t="s">
        <v>294</v>
      </c>
      <c r="D441" s="21" t="s">
        <v>295</v>
      </c>
      <c r="E441" s="21" t="s">
        <v>296</v>
      </c>
      <c r="F441" s="23" t="s">
        <v>69</v>
      </c>
      <c r="G441" s="23" t="s">
        <v>297</v>
      </c>
      <c r="I441" s="24" t="s">
        <v>298</v>
      </c>
      <c r="J441" s="26" t="s">
        <v>309</v>
      </c>
      <c r="K441" s="24" t="s">
        <v>298</v>
      </c>
      <c r="L441" s="26" t="s">
        <v>307</v>
      </c>
      <c r="M441" s="24">
        <v>4</v>
      </c>
      <c r="AD441" s="27" t="s">
        <v>59</v>
      </c>
      <c r="AF441" s="23" t="s">
        <v>166</v>
      </c>
      <c r="AJ441" s="24">
        <v>2017</v>
      </c>
      <c r="AK441" s="30" t="s">
        <v>309</v>
      </c>
      <c r="AL441" s="27">
        <v>1.86</v>
      </c>
      <c r="AN441" s="30" t="s">
        <v>307</v>
      </c>
      <c r="AO441" s="27">
        <v>1.58</v>
      </c>
      <c r="AR441" s="27" t="s">
        <v>303</v>
      </c>
      <c r="AU441" s="26" t="s">
        <v>77</v>
      </c>
      <c r="AV441" s="26" t="s">
        <v>77</v>
      </c>
      <c r="AW441" s="26" t="s">
        <v>77</v>
      </c>
      <c r="AZ441" s="26" t="s">
        <v>77</v>
      </c>
      <c r="BC441" s="26" t="s">
        <v>77</v>
      </c>
    </row>
    <row r="442" spans="1:55" ht="11.7">
      <c r="A442" s="20">
        <v>441</v>
      </c>
      <c r="B442" s="21">
        <f>INDEX(Refs!A:A,MATCH($C442,Refs!$I:$I,0))</f>
        <v>6133107</v>
      </c>
      <c r="C442" s="22" t="s">
        <v>294</v>
      </c>
      <c r="D442" s="21" t="s">
        <v>295</v>
      </c>
      <c r="E442" s="21" t="s">
        <v>296</v>
      </c>
      <c r="F442" s="23" t="s">
        <v>69</v>
      </c>
      <c r="G442" s="23" t="s">
        <v>297</v>
      </c>
      <c r="I442" s="24" t="s">
        <v>298</v>
      </c>
      <c r="J442" s="26" t="s">
        <v>308</v>
      </c>
      <c r="K442" s="24" t="s">
        <v>298</v>
      </c>
      <c r="L442" s="26" t="s">
        <v>306</v>
      </c>
      <c r="M442" s="24">
        <v>4</v>
      </c>
      <c r="AD442" s="27" t="s">
        <v>59</v>
      </c>
      <c r="AF442" s="23" t="s">
        <v>166</v>
      </c>
      <c r="AJ442" s="24">
        <v>2017</v>
      </c>
      <c r="AK442" s="30" t="s">
        <v>308</v>
      </c>
      <c r="AL442" s="27">
        <v>1.74</v>
      </c>
      <c r="AN442" s="30" t="s">
        <v>306</v>
      </c>
      <c r="AO442" s="27">
        <v>1.81</v>
      </c>
      <c r="AR442" s="27" t="s">
        <v>303</v>
      </c>
      <c r="AU442" s="26" t="s">
        <v>77</v>
      </c>
      <c r="AV442" s="26" t="s">
        <v>77</v>
      </c>
      <c r="AW442" s="26" t="s">
        <v>77</v>
      </c>
      <c r="AZ442" s="26" t="s">
        <v>77</v>
      </c>
      <c r="BC442" s="26" t="s">
        <v>77</v>
      </c>
    </row>
    <row r="443" spans="1:55" ht="11.7">
      <c r="A443" s="20">
        <v>442</v>
      </c>
      <c r="B443" s="21">
        <f>INDEX(Refs!A:A,MATCH($C443,Refs!$I:$I,0))</f>
        <v>6133107</v>
      </c>
      <c r="C443" s="22" t="s">
        <v>294</v>
      </c>
      <c r="D443" s="21" t="s">
        <v>295</v>
      </c>
      <c r="E443" s="21" t="s">
        <v>296</v>
      </c>
      <c r="F443" s="23" t="s">
        <v>69</v>
      </c>
      <c r="G443" s="23" t="s">
        <v>297</v>
      </c>
      <c r="I443" s="24" t="s">
        <v>298</v>
      </c>
      <c r="J443" s="26" t="s">
        <v>309</v>
      </c>
      <c r="K443" s="24" t="s">
        <v>298</v>
      </c>
      <c r="L443" s="26" t="s">
        <v>306</v>
      </c>
      <c r="M443" s="24">
        <v>4</v>
      </c>
      <c r="AD443" s="27" t="s">
        <v>59</v>
      </c>
      <c r="AF443" s="23" t="s">
        <v>166</v>
      </c>
      <c r="AJ443" s="24">
        <v>2017</v>
      </c>
      <c r="AK443" s="30" t="s">
        <v>309</v>
      </c>
      <c r="AL443" s="27">
        <v>1.86</v>
      </c>
      <c r="AN443" s="30" t="s">
        <v>306</v>
      </c>
      <c r="AO443" s="27">
        <v>1.81</v>
      </c>
      <c r="AR443" s="27" t="s">
        <v>303</v>
      </c>
      <c r="AU443" s="26" t="s">
        <v>77</v>
      </c>
      <c r="AV443" s="26" t="s">
        <v>77</v>
      </c>
      <c r="AW443" s="26" t="s">
        <v>77</v>
      </c>
      <c r="AZ443" s="26" t="s">
        <v>77</v>
      </c>
      <c r="BC443" s="26" t="s">
        <v>77</v>
      </c>
    </row>
    <row r="444" spans="1:55" ht="11.7">
      <c r="A444" s="20">
        <v>443</v>
      </c>
      <c r="B444" s="21">
        <f>INDEX(Refs!A:A,MATCH($C444,Refs!$I:$I,0))</f>
        <v>6133107</v>
      </c>
      <c r="C444" s="22" t="s">
        <v>294</v>
      </c>
      <c r="D444" s="21" t="s">
        <v>295</v>
      </c>
      <c r="E444" s="21" t="s">
        <v>296</v>
      </c>
      <c r="F444" s="23" t="s">
        <v>69</v>
      </c>
      <c r="G444" s="23" t="s">
        <v>297</v>
      </c>
      <c r="I444" s="24" t="s">
        <v>298</v>
      </c>
      <c r="J444" s="26" t="s">
        <v>305</v>
      </c>
      <c r="K444" s="24" t="s">
        <v>298</v>
      </c>
      <c r="L444" s="26" t="s">
        <v>308</v>
      </c>
      <c r="M444" s="24">
        <v>4</v>
      </c>
      <c r="AD444" s="27" t="s">
        <v>59</v>
      </c>
      <c r="AF444" s="23" t="s">
        <v>166</v>
      </c>
      <c r="AJ444" s="24">
        <v>2017</v>
      </c>
      <c r="AK444" s="30" t="s">
        <v>305</v>
      </c>
      <c r="AL444" s="27">
        <v>1.86</v>
      </c>
      <c r="AN444" s="30" t="s">
        <v>308</v>
      </c>
      <c r="AO444" s="27">
        <v>1.74</v>
      </c>
      <c r="AR444" s="27" t="s">
        <v>303</v>
      </c>
      <c r="AU444" s="26" t="s">
        <v>77</v>
      </c>
      <c r="AV444" s="26" t="s">
        <v>77</v>
      </c>
      <c r="AW444" s="26" t="s">
        <v>77</v>
      </c>
      <c r="AZ444" s="26" t="s">
        <v>77</v>
      </c>
      <c r="BC444" s="26" t="s">
        <v>77</v>
      </c>
    </row>
    <row r="445" spans="1:55" ht="11.7">
      <c r="A445" s="20">
        <v>444</v>
      </c>
      <c r="B445" s="21">
        <f>INDEX(Refs!A:A,MATCH($C445,Refs!$I:$I,0))</f>
        <v>6133107</v>
      </c>
      <c r="C445" s="22" t="s">
        <v>294</v>
      </c>
      <c r="D445" s="21" t="s">
        <v>295</v>
      </c>
      <c r="E445" s="21" t="s">
        <v>296</v>
      </c>
      <c r="F445" s="23" t="s">
        <v>69</v>
      </c>
      <c r="G445" s="23" t="s">
        <v>297</v>
      </c>
      <c r="I445" s="24" t="s">
        <v>298</v>
      </c>
      <c r="J445" s="26" t="s">
        <v>310</v>
      </c>
      <c r="K445" s="24" t="s">
        <v>298</v>
      </c>
      <c r="L445" s="26" t="s">
        <v>311</v>
      </c>
      <c r="M445" s="24">
        <v>4</v>
      </c>
      <c r="AD445" s="27" t="s">
        <v>59</v>
      </c>
      <c r="AF445" s="23" t="s">
        <v>166</v>
      </c>
      <c r="AJ445" s="24">
        <v>2017</v>
      </c>
      <c r="AK445" s="30" t="s">
        <v>310</v>
      </c>
      <c r="AL445" s="27">
        <v>1.5</v>
      </c>
      <c r="AN445" s="30" t="s">
        <v>311</v>
      </c>
      <c r="AO445" s="27">
        <v>1.2</v>
      </c>
      <c r="AR445" s="27" t="s">
        <v>303</v>
      </c>
      <c r="AU445" s="26" t="s">
        <v>77</v>
      </c>
      <c r="AV445" s="26" t="s">
        <v>77</v>
      </c>
      <c r="AW445" s="26" t="s">
        <v>77</v>
      </c>
      <c r="AZ445" s="26" t="s">
        <v>77</v>
      </c>
      <c r="BC445" s="26" t="s">
        <v>77</v>
      </c>
    </row>
    <row r="446" spans="1:55" ht="11.7">
      <c r="A446" s="20">
        <v>445</v>
      </c>
      <c r="B446" s="21">
        <f>INDEX(Refs!A:A,MATCH($C446,Refs!$I:$I,0))</f>
        <v>6133107</v>
      </c>
      <c r="C446" s="22" t="s">
        <v>294</v>
      </c>
      <c r="D446" s="21" t="s">
        <v>295</v>
      </c>
      <c r="E446" s="21" t="s">
        <v>296</v>
      </c>
      <c r="F446" s="23" t="s">
        <v>69</v>
      </c>
      <c r="G446" s="23" t="s">
        <v>297</v>
      </c>
      <c r="I446" s="24" t="s">
        <v>298</v>
      </c>
      <c r="J446" s="26" t="s">
        <v>312</v>
      </c>
      <c r="K446" s="24" t="s">
        <v>298</v>
      </c>
      <c r="L446" s="26" t="s">
        <v>311</v>
      </c>
      <c r="M446" s="24">
        <v>4</v>
      </c>
      <c r="AD446" s="27" t="s">
        <v>59</v>
      </c>
      <c r="AF446" s="23" t="s">
        <v>166</v>
      </c>
      <c r="AJ446" s="24">
        <v>2017</v>
      </c>
      <c r="AK446" s="30" t="s">
        <v>312</v>
      </c>
      <c r="AL446" s="27">
        <v>1.62</v>
      </c>
      <c r="AN446" s="30" t="s">
        <v>311</v>
      </c>
      <c r="AO446" s="27">
        <v>1.2</v>
      </c>
      <c r="AR446" s="27" t="s">
        <v>303</v>
      </c>
      <c r="AU446" s="26" t="s">
        <v>77</v>
      </c>
      <c r="AV446" s="26" t="s">
        <v>77</v>
      </c>
      <c r="AW446" s="26" t="s">
        <v>77</v>
      </c>
      <c r="AZ446" s="26" t="s">
        <v>77</v>
      </c>
      <c r="BC446" s="26" t="s">
        <v>77</v>
      </c>
    </row>
    <row r="447" spans="1:55" ht="11.7">
      <c r="A447" s="20">
        <v>446</v>
      </c>
      <c r="B447" s="21">
        <f>INDEX(Refs!A:A,MATCH($C447,Refs!$I:$I,0))</f>
        <v>6133107</v>
      </c>
      <c r="C447" s="22" t="s">
        <v>294</v>
      </c>
      <c r="D447" s="21" t="s">
        <v>295</v>
      </c>
      <c r="E447" s="21" t="s">
        <v>296</v>
      </c>
      <c r="F447" s="23" t="s">
        <v>69</v>
      </c>
      <c r="G447" s="23" t="s">
        <v>297</v>
      </c>
      <c r="I447" s="24" t="s">
        <v>298</v>
      </c>
      <c r="J447" s="26" t="s">
        <v>313</v>
      </c>
      <c r="K447" s="24" t="s">
        <v>298</v>
      </c>
      <c r="L447" s="26" t="s">
        <v>311</v>
      </c>
      <c r="M447" s="24">
        <v>4</v>
      </c>
      <c r="AD447" s="27" t="s">
        <v>59</v>
      </c>
      <c r="AF447" s="23" t="s">
        <v>166</v>
      </c>
      <c r="AJ447" s="24">
        <v>2017</v>
      </c>
      <c r="AK447" s="30" t="s">
        <v>313</v>
      </c>
      <c r="AL447" s="27">
        <v>1.82</v>
      </c>
      <c r="AN447" s="30" t="s">
        <v>311</v>
      </c>
      <c r="AO447" s="27">
        <v>1.2</v>
      </c>
      <c r="AR447" s="27" t="s">
        <v>303</v>
      </c>
      <c r="AU447" s="26" t="s">
        <v>77</v>
      </c>
      <c r="AV447" s="26" t="s">
        <v>77</v>
      </c>
      <c r="AW447" s="26" t="s">
        <v>77</v>
      </c>
      <c r="AZ447" s="26" t="s">
        <v>77</v>
      </c>
      <c r="BC447" s="26" t="s">
        <v>77</v>
      </c>
    </row>
    <row r="448" spans="1:55" ht="11.7">
      <c r="A448" s="20">
        <v>447</v>
      </c>
      <c r="B448" s="21">
        <f>INDEX(Refs!A:A,MATCH($C448,Refs!$I:$I,0))</f>
        <v>6133107</v>
      </c>
      <c r="C448" s="22" t="s">
        <v>294</v>
      </c>
      <c r="D448" s="21" t="s">
        <v>295</v>
      </c>
      <c r="E448" s="21" t="s">
        <v>296</v>
      </c>
      <c r="F448" s="23" t="s">
        <v>69</v>
      </c>
      <c r="G448" s="23" t="s">
        <v>297</v>
      </c>
      <c r="I448" s="24" t="s">
        <v>298</v>
      </c>
      <c r="J448" s="26" t="s">
        <v>312</v>
      </c>
      <c r="K448" s="24" t="s">
        <v>298</v>
      </c>
      <c r="L448" s="26" t="s">
        <v>310</v>
      </c>
      <c r="M448" s="24">
        <v>4</v>
      </c>
      <c r="AD448" s="27" t="s">
        <v>59</v>
      </c>
      <c r="AF448" s="23" t="s">
        <v>166</v>
      </c>
      <c r="AJ448" s="24">
        <v>2017</v>
      </c>
      <c r="AK448" s="30" t="s">
        <v>312</v>
      </c>
      <c r="AL448" s="27">
        <v>1.62</v>
      </c>
      <c r="AN448" s="30" t="s">
        <v>310</v>
      </c>
      <c r="AO448" s="27">
        <v>1.5</v>
      </c>
      <c r="AR448" s="27" t="s">
        <v>303</v>
      </c>
      <c r="AU448" s="26" t="s">
        <v>77</v>
      </c>
      <c r="AV448" s="26" t="s">
        <v>77</v>
      </c>
      <c r="AW448" s="26" t="s">
        <v>77</v>
      </c>
      <c r="AZ448" s="26" t="s">
        <v>77</v>
      </c>
      <c r="BC448" s="26" t="s">
        <v>77</v>
      </c>
    </row>
    <row r="449" spans="1:55" ht="11.7">
      <c r="A449" s="20">
        <v>448</v>
      </c>
      <c r="B449" s="21">
        <f>INDEX(Refs!A:A,MATCH($C449,Refs!$I:$I,0))</f>
        <v>6133107</v>
      </c>
      <c r="C449" s="22" t="s">
        <v>294</v>
      </c>
      <c r="D449" s="21" t="s">
        <v>295</v>
      </c>
      <c r="E449" s="21" t="s">
        <v>296</v>
      </c>
      <c r="F449" s="23" t="s">
        <v>69</v>
      </c>
      <c r="G449" s="23" t="s">
        <v>297</v>
      </c>
      <c r="I449" s="24" t="s">
        <v>298</v>
      </c>
      <c r="J449" s="26" t="s">
        <v>313</v>
      </c>
      <c r="K449" s="24" t="s">
        <v>298</v>
      </c>
      <c r="L449" s="26" t="s">
        <v>310</v>
      </c>
      <c r="M449" s="24">
        <v>4</v>
      </c>
      <c r="AD449" s="27" t="s">
        <v>59</v>
      </c>
      <c r="AF449" s="23" t="s">
        <v>166</v>
      </c>
      <c r="AJ449" s="24">
        <v>2017</v>
      </c>
      <c r="AK449" s="30" t="s">
        <v>313</v>
      </c>
      <c r="AL449" s="27">
        <v>1.82</v>
      </c>
      <c r="AN449" s="30" t="s">
        <v>310</v>
      </c>
      <c r="AO449" s="27">
        <v>1.5</v>
      </c>
      <c r="AR449" s="27" t="s">
        <v>303</v>
      </c>
      <c r="AU449" s="26" t="s">
        <v>77</v>
      </c>
      <c r="AV449" s="26" t="s">
        <v>77</v>
      </c>
      <c r="AW449" s="26" t="s">
        <v>77</v>
      </c>
      <c r="AZ449" s="26" t="s">
        <v>77</v>
      </c>
      <c r="BC449" s="26" t="s">
        <v>77</v>
      </c>
    </row>
    <row r="450" spans="1:55" ht="11.7">
      <c r="A450" s="20">
        <v>449</v>
      </c>
      <c r="B450" s="21">
        <f>INDEX(Refs!A:A,MATCH($C450,Refs!$I:$I,0))</f>
        <v>6133107</v>
      </c>
      <c r="C450" s="22" t="s">
        <v>294</v>
      </c>
      <c r="D450" s="21" t="s">
        <v>295</v>
      </c>
      <c r="E450" s="21" t="s">
        <v>296</v>
      </c>
      <c r="F450" s="23" t="s">
        <v>69</v>
      </c>
      <c r="G450" s="23" t="s">
        <v>297</v>
      </c>
      <c r="I450" s="24" t="s">
        <v>298</v>
      </c>
      <c r="J450" s="26" t="s">
        <v>313</v>
      </c>
      <c r="K450" s="24" t="s">
        <v>298</v>
      </c>
      <c r="L450" s="26" t="s">
        <v>312</v>
      </c>
      <c r="M450" s="24">
        <v>4</v>
      </c>
      <c r="AD450" s="27" t="s">
        <v>59</v>
      </c>
      <c r="AF450" s="23" t="s">
        <v>166</v>
      </c>
      <c r="AJ450" s="24">
        <v>2017</v>
      </c>
      <c r="AK450" s="30" t="s">
        <v>313</v>
      </c>
      <c r="AL450" s="27">
        <v>1.82</v>
      </c>
      <c r="AN450" s="30" t="s">
        <v>312</v>
      </c>
      <c r="AO450" s="27">
        <v>1.62</v>
      </c>
      <c r="AR450" s="27" t="s">
        <v>303</v>
      </c>
      <c r="AU450" s="26" t="s">
        <v>77</v>
      </c>
      <c r="AV450" s="26" t="s">
        <v>77</v>
      </c>
      <c r="AW450" s="26" t="s">
        <v>77</v>
      </c>
      <c r="AZ450" s="26" t="s">
        <v>77</v>
      </c>
      <c r="BC450" s="26" t="s">
        <v>77</v>
      </c>
    </row>
    <row r="451" spans="1:55" ht="11.7">
      <c r="A451" s="20">
        <v>450</v>
      </c>
      <c r="B451" s="21">
        <f>INDEX(Refs!A:A,MATCH($C451,Refs!$I:$I,0))</f>
        <v>6133107</v>
      </c>
      <c r="C451" s="22" t="s">
        <v>294</v>
      </c>
      <c r="D451" s="21" t="s">
        <v>295</v>
      </c>
      <c r="E451" s="21" t="s">
        <v>296</v>
      </c>
      <c r="F451" s="23" t="s">
        <v>69</v>
      </c>
      <c r="G451" s="23" t="s">
        <v>297</v>
      </c>
      <c r="I451" s="24" t="s">
        <v>298</v>
      </c>
      <c r="J451" s="26" t="s">
        <v>314</v>
      </c>
      <c r="K451" s="24" t="s">
        <v>298</v>
      </c>
      <c r="L451" s="26" t="s">
        <v>315</v>
      </c>
      <c r="M451" s="24">
        <v>4</v>
      </c>
      <c r="AD451" s="27" t="s">
        <v>59</v>
      </c>
      <c r="AF451" s="23" t="s">
        <v>166</v>
      </c>
      <c r="AJ451" s="24">
        <v>2017</v>
      </c>
      <c r="AK451" s="30" t="s">
        <v>314</v>
      </c>
      <c r="AL451" s="27">
        <v>1.22</v>
      </c>
      <c r="AN451" s="30" t="s">
        <v>315</v>
      </c>
      <c r="AO451" s="27">
        <v>1.1299999999999999</v>
      </c>
      <c r="AR451" s="27" t="s">
        <v>303</v>
      </c>
      <c r="AU451" s="26" t="s">
        <v>77</v>
      </c>
      <c r="AV451" s="26" t="s">
        <v>77</v>
      </c>
      <c r="AW451" s="26" t="s">
        <v>77</v>
      </c>
      <c r="AZ451" s="26" t="s">
        <v>77</v>
      </c>
      <c r="BC451" s="26" t="s">
        <v>77</v>
      </c>
    </row>
    <row r="452" spans="1:55" ht="11.7">
      <c r="A452" s="20">
        <v>451</v>
      </c>
      <c r="B452" s="21">
        <f>INDEX(Refs!A:A,MATCH($C452,Refs!$I:$I,0))</f>
        <v>6133107</v>
      </c>
      <c r="C452" s="22" t="s">
        <v>294</v>
      </c>
      <c r="D452" s="21" t="s">
        <v>295</v>
      </c>
      <c r="E452" s="21" t="s">
        <v>296</v>
      </c>
      <c r="F452" s="23" t="s">
        <v>69</v>
      </c>
      <c r="G452" s="23" t="s">
        <v>297</v>
      </c>
      <c r="I452" s="24" t="s">
        <v>298</v>
      </c>
      <c r="J452" s="26" t="s">
        <v>316</v>
      </c>
      <c r="K452" s="24" t="s">
        <v>298</v>
      </c>
      <c r="L452" s="26" t="s">
        <v>315</v>
      </c>
      <c r="M452" s="24">
        <v>4</v>
      </c>
      <c r="AD452" s="27" t="s">
        <v>59</v>
      </c>
      <c r="AF452" s="23" t="s">
        <v>166</v>
      </c>
      <c r="AJ452" s="24">
        <v>2017</v>
      </c>
      <c r="AK452" s="30" t="s">
        <v>316</v>
      </c>
      <c r="AL452" s="27">
        <v>1.34</v>
      </c>
      <c r="AN452" s="30" t="s">
        <v>315</v>
      </c>
      <c r="AO452" s="27">
        <v>1.1299999999999999</v>
      </c>
      <c r="AR452" s="27" t="s">
        <v>303</v>
      </c>
      <c r="AU452" s="26" t="s">
        <v>77</v>
      </c>
      <c r="AV452" s="26" t="s">
        <v>77</v>
      </c>
      <c r="AW452" s="26" t="s">
        <v>77</v>
      </c>
      <c r="AZ452" s="26" t="s">
        <v>77</v>
      </c>
      <c r="BC452" s="26" t="s">
        <v>77</v>
      </c>
    </row>
    <row r="453" spans="1:55" ht="11.7">
      <c r="A453" s="20">
        <v>452</v>
      </c>
      <c r="B453" s="21">
        <f>INDEX(Refs!A:A,MATCH($C453,Refs!$I:$I,0))</f>
        <v>6133107</v>
      </c>
      <c r="C453" s="22" t="s">
        <v>294</v>
      </c>
      <c r="D453" s="21" t="s">
        <v>295</v>
      </c>
      <c r="E453" s="21" t="s">
        <v>296</v>
      </c>
      <c r="F453" s="23" t="s">
        <v>69</v>
      </c>
      <c r="G453" s="23" t="s">
        <v>297</v>
      </c>
      <c r="I453" s="24" t="s">
        <v>298</v>
      </c>
      <c r="J453" s="26" t="s">
        <v>317</v>
      </c>
      <c r="K453" s="24" t="s">
        <v>298</v>
      </c>
      <c r="L453" s="26" t="s">
        <v>315</v>
      </c>
      <c r="M453" s="24">
        <v>4</v>
      </c>
      <c r="AD453" s="27" t="s">
        <v>59</v>
      </c>
      <c r="AF453" s="23" t="s">
        <v>166</v>
      </c>
      <c r="AJ453" s="24">
        <v>2017</v>
      </c>
      <c r="AK453" s="30" t="s">
        <v>317</v>
      </c>
      <c r="AL453" s="27">
        <v>1.55</v>
      </c>
      <c r="AN453" s="30" t="s">
        <v>315</v>
      </c>
      <c r="AO453" s="27">
        <v>1.1299999999999999</v>
      </c>
      <c r="AR453" s="27" t="s">
        <v>303</v>
      </c>
      <c r="AU453" s="26" t="s">
        <v>77</v>
      </c>
      <c r="AV453" s="26" t="s">
        <v>77</v>
      </c>
      <c r="AW453" s="26" t="s">
        <v>77</v>
      </c>
      <c r="AZ453" s="26" t="s">
        <v>77</v>
      </c>
      <c r="BC453" s="26" t="s">
        <v>77</v>
      </c>
    </row>
    <row r="454" spans="1:55" ht="11.7">
      <c r="A454" s="20">
        <v>453</v>
      </c>
      <c r="B454" s="21">
        <f>INDEX(Refs!A:A,MATCH($C454,Refs!$I:$I,0))</f>
        <v>6133107</v>
      </c>
      <c r="C454" s="22" t="s">
        <v>294</v>
      </c>
      <c r="D454" s="21" t="s">
        <v>295</v>
      </c>
      <c r="E454" s="21" t="s">
        <v>296</v>
      </c>
      <c r="F454" s="23" t="s">
        <v>69</v>
      </c>
      <c r="G454" s="23" t="s">
        <v>297</v>
      </c>
      <c r="I454" s="24" t="s">
        <v>298</v>
      </c>
      <c r="J454" s="26" t="s">
        <v>316</v>
      </c>
      <c r="K454" s="24" t="s">
        <v>298</v>
      </c>
      <c r="L454" s="26" t="s">
        <v>314</v>
      </c>
      <c r="M454" s="24">
        <v>4</v>
      </c>
      <c r="AD454" s="27" t="s">
        <v>59</v>
      </c>
      <c r="AF454" s="23" t="s">
        <v>166</v>
      </c>
      <c r="AJ454" s="24">
        <v>2017</v>
      </c>
      <c r="AK454" s="30" t="s">
        <v>316</v>
      </c>
      <c r="AL454" s="27">
        <v>1.34</v>
      </c>
      <c r="AN454" s="30" t="s">
        <v>314</v>
      </c>
      <c r="AO454" s="27">
        <v>1.22</v>
      </c>
      <c r="AR454" s="27" t="s">
        <v>303</v>
      </c>
      <c r="AU454" s="26" t="s">
        <v>77</v>
      </c>
      <c r="AV454" s="26" t="s">
        <v>77</v>
      </c>
      <c r="AW454" s="26" t="s">
        <v>77</v>
      </c>
      <c r="AZ454" s="26" t="s">
        <v>77</v>
      </c>
      <c r="BC454" s="26" t="s">
        <v>77</v>
      </c>
    </row>
    <row r="455" spans="1:55" ht="11.7">
      <c r="A455" s="20">
        <v>454</v>
      </c>
      <c r="B455" s="21">
        <f>INDEX(Refs!A:A,MATCH($C455,Refs!$I:$I,0))</f>
        <v>6133107</v>
      </c>
      <c r="C455" s="22" t="s">
        <v>294</v>
      </c>
      <c r="D455" s="21" t="s">
        <v>295</v>
      </c>
      <c r="E455" s="21" t="s">
        <v>296</v>
      </c>
      <c r="F455" s="23" t="s">
        <v>69</v>
      </c>
      <c r="G455" s="23" t="s">
        <v>297</v>
      </c>
      <c r="I455" s="24" t="s">
        <v>298</v>
      </c>
      <c r="J455" s="26" t="s">
        <v>317</v>
      </c>
      <c r="K455" s="24" t="s">
        <v>298</v>
      </c>
      <c r="L455" s="26" t="s">
        <v>314</v>
      </c>
      <c r="M455" s="24">
        <v>4</v>
      </c>
      <c r="AD455" s="27" t="s">
        <v>59</v>
      </c>
      <c r="AF455" s="23" t="s">
        <v>166</v>
      </c>
      <c r="AJ455" s="24">
        <v>2017</v>
      </c>
      <c r="AK455" s="30" t="s">
        <v>317</v>
      </c>
      <c r="AL455" s="27">
        <v>1.55</v>
      </c>
      <c r="AN455" s="30" t="s">
        <v>314</v>
      </c>
      <c r="AO455" s="27">
        <v>1.22</v>
      </c>
      <c r="AR455" s="27" t="s">
        <v>303</v>
      </c>
      <c r="AU455" s="26" t="s">
        <v>77</v>
      </c>
      <c r="AV455" s="26" t="s">
        <v>77</v>
      </c>
      <c r="AW455" s="26" t="s">
        <v>77</v>
      </c>
      <c r="AZ455" s="26" t="s">
        <v>77</v>
      </c>
      <c r="BC455" s="26" t="s">
        <v>77</v>
      </c>
    </row>
    <row r="456" spans="1:55" ht="11.7">
      <c r="A456" s="20">
        <v>455</v>
      </c>
      <c r="B456" s="21">
        <f>INDEX(Refs!A:A,MATCH($C456,Refs!$I:$I,0))</f>
        <v>6133107</v>
      </c>
      <c r="C456" s="22" t="s">
        <v>294</v>
      </c>
      <c r="D456" s="21" t="s">
        <v>295</v>
      </c>
      <c r="E456" s="21" t="s">
        <v>296</v>
      </c>
      <c r="F456" s="23" t="s">
        <v>69</v>
      </c>
      <c r="G456" s="23" t="s">
        <v>297</v>
      </c>
      <c r="I456" s="24" t="s">
        <v>298</v>
      </c>
      <c r="J456" s="26" t="s">
        <v>317</v>
      </c>
      <c r="K456" s="24" t="s">
        <v>298</v>
      </c>
      <c r="L456" s="26" t="s">
        <v>316</v>
      </c>
      <c r="M456" s="24">
        <v>4</v>
      </c>
      <c r="AD456" s="27" t="s">
        <v>59</v>
      </c>
      <c r="AF456" s="23" t="s">
        <v>166</v>
      </c>
      <c r="AJ456" s="24">
        <v>2017</v>
      </c>
      <c r="AK456" s="30" t="s">
        <v>317</v>
      </c>
      <c r="AL456" s="27">
        <v>1.55</v>
      </c>
      <c r="AN456" s="30" t="s">
        <v>316</v>
      </c>
      <c r="AO456" s="27">
        <v>1.34</v>
      </c>
      <c r="AR456" s="27" t="s">
        <v>303</v>
      </c>
      <c r="AU456" s="26" t="s">
        <v>77</v>
      </c>
      <c r="AV456" s="26" t="s">
        <v>77</v>
      </c>
      <c r="AW456" s="26" t="s">
        <v>77</v>
      </c>
      <c r="AZ456" s="26" t="s">
        <v>77</v>
      </c>
      <c r="BC456" s="26" t="s">
        <v>77</v>
      </c>
    </row>
    <row r="457" spans="1:55" ht="11.7">
      <c r="A457" s="20">
        <v>456</v>
      </c>
      <c r="B457" s="21" t="e">
        <f>INDEX(Refs!A:A,MATCH($C457,Refs!$I:$I,0))</f>
        <v>#N/A</v>
      </c>
      <c r="D457" s="21" t="e">
        <f>INDEX(Refs!L:L,MATCH($C457,Refs!$I:$I,0))</f>
        <v>#N/A</v>
      </c>
      <c r="E457" s="21" t="e">
        <f>INDEX(Refs!S:S,MATCH($C457,Refs!$I:$I,0))</f>
        <v>#N/A</v>
      </c>
      <c r="AK457" s="30">
        <f t="shared" ref="AK457:AK501" si="10">J457</f>
        <v>0</v>
      </c>
      <c r="AN457" s="30">
        <f t="shared" ref="AN457:AN501" si="11">L457</f>
        <v>0</v>
      </c>
    </row>
    <row r="458" spans="1:55" ht="11.7">
      <c r="A458" s="20">
        <v>457</v>
      </c>
      <c r="B458" s="21">
        <f>INDEX(Refs!A:A,MATCH($C458,Refs!$I:$I,0))</f>
        <v>6141730</v>
      </c>
      <c r="C458" s="22" t="s">
        <v>318</v>
      </c>
      <c r="D458" s="21" t="str">
        <f>INDEX(Refs!L:L,MATCH($C458,Refs!$I:$I,0))</f>
        <v>Bijarniya, Deepak; Jat, M. L.; Jat, R. K.; Kakraliya, S. K.; Kalvania, Kailash; Parihar, C. M.</v>
      </c>
      <c r="E458" s="21" t="str">
        <f>INDEX(Refs!S:S,MATCH($C458,Refs!$I:$I,0))</f>
        <v>10.3390/agronomy10101561</v>
      </c>
      <c r="F458" s="23" t="s">
        <v>69</v>
      </c>
      <c r="G458" s="23" t="s">
        <v>319</v>
      </c>
      <c r="I458" s="24" t="s">
        <v>320</v>
      </c>
      <c r="J458" s="26" t="s">
        <v>321</v>
      </c>
      <c r="K458" s="24" t="s">
        <v>320</v>
      </c>
      <c r="L458" s="26" t="s">
        <v>322</v>
      </c>
      <c r="M458" s="24">
        <v>3</v>
      </c>
      <c r="P458" s="27" t="s">
        <v>146</v>
      </c>
      <c r="AF458" s="23" t="s">
        <v>60</v>
      </c>
      <c r="AG458" s="23" t="s">
        <v>75</v>
      </c>
      <c r="AJ458" s="24">
        <v>2015</v>
      </c>
      <c r="AK458" s="30" t="str">
        <f t="shared" si="10"/>
        <v>S2 CTR</v>
      </c>
      <c r="AL458" s="27">
        <v>1412.24</v>
      </c>
      <c r="AN458" s="30" t="str">
        <f t="shared" si="11"/>
        <v>S1 CT</v>
      </c>
      <c r="AO458" s="27">
        <v>1432.37</v>
      </c>
      <c r="AR458" s="27" t="s">
        <v>303</v>
      </c>
      <c r="AV458" s="26" t="s">
        <v>77</v>
      </c>
      <c r="AW458" s="26" t="s">
        <v>77</v>
      </c>
      <c r="AZ458" s="26" t="s">
        <v>77</v>
      </c>
      <c r="BC458" s="26" t="s">
        <v>77</v>
      </c>
    </row>
    <row r="459" spans="1:55" ht="11.7">
      <c r="A459" s="20">
        <v>458</v>
      </c>
      <c r="B459" s="21">
        <v>6141730</v>
      </c>
      <c r="C459" s="22" t="s">
        <v>318</v>
      </c>
      <c r="D459" s="21" t="s">
        <v>323</v>
      </c>
      <c r="E459" s="21" t="s">
        <v>324</v>
      </c>
      <c r="F459" s="23" t="s">
        <v>69</v>
      </c>
      <c r="G459" s="23" t="s">
        <v>319</v>
      </c>
      <c r="I459" s="24" t="s">
        <v>320</v>
      </c>
      <c r="J459" s="26" t="s">
        <v>325</v>
      </c>
      <c r="K459" s="24" t="s">
        <v>320</v>
      </c>
      <c r="L459" s="26" t="s">
        <v>326</v>
      </c>
      <c r="M459" s="24">
        <v>3</v>
      </c>
      <c r="O459" s="27" t="s">
        <v>146</v>
      </c>
      <c r="AF459" s="23" t="s">
        <v>60</v>
      </c>
      <c r="AG459" s="23" t="s">
        <v>75</v>
      </c>
      <c r="AJ459" s="24">
        <v>2015</v>
      </c>
      <c r="AK459" s="30" t="str">
        <f t="shared" si="10"/>
        <v>S4 ZTR RFD</v>
      </c>
      <c r="AL459" s="27">
        <v>1240.58</v>
      </c>
      <c r="AN459" s="30" t="str">
        <f t="shared" si="11"/>
        <v>S3 CTR RFD</v>
      </c>
      <c r="AO459" s="27">
        <v>1432.37</v>
      </c>
      <c r="AR459" s="27" t="s">
        <v>303</v>
      </c>
      <c r="AV459" s="26" t="s">
        <v>77</v>
      </c>
      <c r="AW459" s="26" t="s">
        <v>77</v>
      </c>
      <c r="AZ459" s="26" t="s">
        <v>77</v>
      </c>
      <c r="BC459" s="26" t="s">
        <v>77</v>
      </c>
    </row>
    <row r="460" spans="1:55" ht="11.7">
      <c r="A460" s="20">
        <v>459</v>
      </c>
      <c r="B460" s="21">
        <f>INDEX(Refs!A:A,MATCH($C460,Refs!$I:$I,0))</f>
        <v>6141730</v>
      </c>
      <c r="C460" s="22" t="s">
        <v>318</v>
      </c>
      <c r="D460" s="21" t="s">
        <v>323</v>
      </c>
      <c r="E460" s="21" t="s">
        <v>324</v>
      </c>
      <c r="F460" s="23" t="s">
        <v>69</v>
      </c>
      <c r="G460" s="23" t="s">
        <v>319</v>
      </c>
      <c r="I460" s="24" t="s">
        <v>320</v>
      </c>
      <c r="J460" s="26" t="s">
        <v>321</v>
      </c>
      <c r="K460" s="24" t="s">
        <v>320</v>
      </c>
      <c r="L460" s="26" t="s">
        <v>322</v>
      </c>
      <c r="M460" s="24">
        <v>3</v>
      </c>
      <c r="P460" s="27" t="s">
        <v>146</v>
      </c>
      <c r="AF460" s="23" t="s">
        <v>65</v>
      </c>
      <c r="AG460" s="23" t="s">
        <v>75</v>
      </c>
      <c r="AJ460" s="24">
        <v>2015</v>
      </c>
      <c r="AK460" s="30" t="str">
        <f t="shared" si="10"/>
        <v>S2 CTR</v>
      </c>
      <c r="AL460" s="27">
        <v>1116.8699999999999</v>
      </c>
      <c r="AN460" s="30" t="str">
        <f t="shared" si="11"/>
        <v>S1 CT</v>
      </c>
      <c r="AO460" s="27">
        <v>1199.3399999999999</v>
      </c>
      <c r="AR460" s="27" t="s">
        <v>303</v>
      </c>
      <c r="AV460" s="26" t="s">
        <v>77</v>
      </c>
      <c r="AW460" s="26" t="s">
        <v>77</v>
      </c>
      <c r="AZ460" s="26" t="s">
        <v>77</v>
      </c>
      <c r="BC460" s="26" t="s">
        <v>77</v>
      </c>
    </row>
    <row r="461" spans="1:55" ht="11.7">
      <c r="A461" s="20">
        <v>460</v>
      </c>
      <c r="B461" s="21">
        <f>INDEX(Refs!A:A,MATCH($C461,Refs!$I:$I,0))</f>
        <v>6141730</v>
      </c>
      <c r="C461" s="22" t="s">
        <v>318</v>
      </c>
      <c r="D461" s="21" t="s">
        <v>323</v>
      </c>
      <c r="E461" s="21" t="s">
        <v>324</v>
      </c>
      <c r="F461" s="23" t="s">
        <v>69</v>
      </c>
      <c r="G461" s="23" t="s">
        <v>319</v>
      </c>
      <c r="I461" s="24" t="s">
        <v>320</v>
      </c>
      <c r="J461" s="26" t="s">
        <v>325</v>
      </c>
      <c r="K461" s="24" t="s">
        <v>320</v>
      </c>
      <c r="L461" s="26" t="s">
        <v>326</v>
      </c>
      <c r="M461" s="24">
        <v>3</v>
      </c>
      <c r="O461" s="27" t="s">
        <v>146</v>
      </c>
      <c r="AF461" s="23" t="s">
        <v>65</v>
      </c>
      <c r="AG461" s="23" t="s">
        <v>75</v>
      </c>
      <c r="AJ461" s="24">
        <v>2015</v>
      </c>
      <c r="AK461" s="30" t="str">
        <f t="shared" si="10"/>
        <v>S4 ZTR RFD</v>
      </c>
      <c r="AL461" s="27">
        <v>1485.96</v>
      </c>
      <c r="AN461" s="30" t="str">
        <f t="shared" si="11"/>
        <v>S3 CTR RFD</v>
      </c>
      <c r="AO461" s="27">
        <v>1432.68</v>
      </c>
      <c r="AR461" s="27" t="s">
        <v>303</v>
      </c>
      <c r="AV461" s="26" t="s">
        <v>77</v>
      </c>
      <c r="AW461" s="26" t="s">
        <v>77</v>
      </c>
      <c r="AZ461" s="26" t="s">
        <v>77</v>
      </c>
      <c r="BC461" s="26" t="s">
        <v>77</v>
      </c>
    </row>
    <row r="462" spans="1:55" ht="11.7">
      <c r="A462" s="20">
        <v>461</v>
      </c>
      <c r="B462" s="21">
        <f>INDEX(Refs!A:A,MATCH($C462,Refs!$I:$I,0))</f>
        <v>6141730</v>
      </c>
      <c r="C462" s="22" t="s">
        <v>318</v>
      </c>
      <c r="D462" s="21" t="s">
        <v>323</v>
      </c>
      <c r="E462" s="21" t="s">
        <v>324</v>
      </c>
      <c r="F462" s="23" t="s">
        <v>69</v>
      </c>
      <c r="G462" s="23" t="s">
        <v>319</v>
      </c>
      <c r="I462" s="24" t="s">
        <v>320</v>
      </c>
      <c r="J462" s="26" t="s">
        <v>321</v>
      </c>
      <c r="K462" s="24" t="s">
        <v>320</v>
      </c>
      <c r="L462" s="26" t="s">
        <v>322</v>
      </c>
      <c r="M462" s="24">
        <v>3</v>
      </c>
      <c r="P462" s="27" t="s">
        <v>146</v>
      </c>
      <c r="AF462" s="23" t="s">
        <v>60</v>
      </c>
      <c r="AG462" s="23" t="s">
        <v>75</v>
      </c>
      <c r="AJ462" s="24">
        <v>2016</v>
      </c>
      <c r="AK462" s="30" t="str">
        <f t="shared" si="10"/>
        <v>S2 CTR</v>
      </c>
      <c r="AL462" s="27">
        <v>1404.82</v>
      </c>
      <c r="AN462" s="30" t="str">
        <f t="shared" si="11"/>
        <v>S1 CT</v>
      </c>
      <c r="AO462" s="27">
        <v>1420.6</v>
      </c>
      <c r="AR462" s="27" t="s">
        <v>303</v>
      </c>
      <c r="AV462" s="26" t="s">
        <v>77</v>
      </c>
      <c r="AW462" s="26" t="s">
        <v>77</v>
      </c>
      <c r="AZ462" s="26" t="s">
        <v>77</v>
      </c>
      <c r="BC462" s="26" t="s">
        <v>77</v>
      </c>
    </row>
    <row r="463" spans="1:55" ht="11.7">
      <c r="A463" s="20">
        <v>462</v>
      </c>
      <c r="B463" s="21">
        <f>INDEX(Refs!A:A,MATCH($C463,Refs!$I:$I,0))</f>
        <v>6141730</v>
      </c>
      <c r="C463" s="22" t="s">
        <v>318</v>
      </c>
      <c r="D463" s="21" t="s">
        <v>323</v>
      </c>
      <c r="E463" s="21" t="s">
        <v>324</v>
      </c>
      <c r="F463" s="23" t="s">
        <v>69</v>
      </c>
      <c r="G463" s="23" t="s">
        <v>319</v>
      </c>
      <c r="I463" s="24" t="s">
        <v>320</v>
      </c>
      <c r="J463" s="26" t="s">
        <v>325</v>
      </c>
      <c r="K463" s="24" t="s">
        <v>320</v>
      </c>
      <c r="L463" s="26" t="s">
        <v>326</v>
      </c>
      <c r="M463" s="24">
        <v>3</v>
      </c>
      <c r="O463" s="27" t="s">
        <v>146</v>
      </c>
      <c r="AF463" s="23" t="s">
        <v>60</v>
      </c>
      <c r="AG463" s="23" t="s">
        <v>75</v>
      </c>
      <c r="AJ463" s="24">
        <v>2016</v>
      </c>
      <c r="AK463" s="30" t="str">
        <f t="shared" si="10"/>
        <v>S4 ZTR RFD</v>
      </c>
      <c r="AL463" s="27">
        <v>1235.3399999999999</v>
      </c>
      <c r="AN463" s="30" t="str">
        <f t="shared" si="11"/>
        <v>S3 CTR RFD</v>
      </c>
      <c r="AO463" s="27">
        <v>1242.81</v>
      </c>
      <c r="AR463" s="27" t="s">
        <v>303</v>
      </c>
      <c r="AV463" s="26" t="s">
        <v>77</v>
      </c>
      <c r="AW463" s="26" t="s">
        <v>77</v>
      </c>
      <c r="AZ463" s="26" t="s">
        <v>77</v>
      </c>
      <c r="BC463" s="26" t="s">
        <v>77</v>
      </c>
    </row>
    <row r="464" spans="1:55" ht="11.7">
      <c r="A464" s="20">
        <v>463</v>
      </c>
      <c r="B464" s="21">
        <f>INDEX(Refs!A:A,MATCH($C464,Refs!$I:$I,0))</f>
        <v>6141730</v>
      </c>
      <c r="C464" s="22" t="s">
        <v>318</v>
      </c>
      <c r="D464" s="21" t="s">
        <v>323</v>
      </c>
      <c r="E464" s="21" t="s">
        <v>324</v>
      </c>
      <c r="F464" s="23" t="s">
        <v>69</v>
      </c>
      <c r="G464" s="23" t="s">
        <v>319</v>
      </c>
      <c r="I464" s="24" t="s">
        <v>320</v>
      </c>
      <c r="J464" s="26" t="s">
        <v>321</v>
      </c>
      <c r="K464" s="24" t="s">
        <v>320</v>
      </c>
      <c r="L464" s="26" t="s">
        <v>322</v>
      </c>
      <c r="M464" s="24">
        <v>3</v>
      </c>
      <c r="P464" s="27" t="s">
        <v>146</v>
      </c>
      <c r="AF464" s="23" t="s">
        <v>65</v>
      </c>
      <c r="AG464" s="23" t="s">
        <v>75</v>
      </c>
      <c r="AJ464" s="24">
        <v>2016</v>
      </c>
      <c r="AK464" s="30" t="str">
        <f t="shared" si="10"/>
        <v>S2 CTR</v>
      </c>
      <c r="AL464" s="27">
        <v>1103.3399999999999</v>
      </c>
      <c r="AN464" s="30" t="str">
        <f t="shared" si="11"/>
        <v>S1 CT</v>
      </c>
      <c r="AO464" s="27">
        <v>1168.1199999999999</v>
      </c>
      <c r="AR464" s="27" t="s">
        <v>303</v>
      </c>
      <c r="AV464" s="26" t="s">
        <v>77</v>
      </c>
      <c r="AW464" s="26" t="s">
        <v>77</v>
      </c>
      <c r="AZ464" s="26" t="s">
        <v>77</v>
      </c>
      <c r="BC464" s="26" t="s">
        <v>77</v>
      </c>
    </row>
    <row r="465" spans="1:55" ht="11.7">
      <c r="A465" s="20">
        <v>464</v>
      </c>
      <c r="B465" s="21">
        <f>INDEX(Refs!A:A,MATCH($C465,Refs!$I:$I,0))</f>
        <v>6141730</v>
      </c>
      <c r="C465" s="22" t="s">
        <v>318</v>
      </c>
      <c r="D465" s="21" t="s">
        <v>323</v>
      </c>
      <c r="E465" s="21" t="s">
        <v>324</v>
      </c>
      <c r="F465" s="23" t="s">
        <v>69</v>
      </c>
      <c r="G465" s="23" t="s">
        <v>319</v>
      </c>
      <c r="I465" s="24" t="s">
        <v>320</v>
      </c>
      <c r="J465" s="26" t="s">
        <v>325</v>
      </c>
      <c r="K465" s="24" t="s">
        <v>320</v>
      </c>
      <c r="L465" s="26" t="s">
        <v>326</v>
      </c>
      <c r="M465" s="24">
        <v>3</v>
      </c>
      <c r="O465" s="27" t="s">
        <v>146</v>
      </c>
      <c r="AF465" s="23" t="s">
        <v>65</v>
      </c>
      <c r="AG465" s="23" t="s">
        <v>75</v>
      </c>
      <c r="AJ465" s="24">
        <v>2016</v>
      </c>
      <c r="AK465" s="30" t="str">
        <f t="shared" si="10"/>
        <v>S4 ZTR RFD</v>
      </c>
      <c r="AL465" s="27">
        <v>1488.13</v>
      </c>
      <c r="AN465" s="30" t="str">
        <f t="shared" si="11"/>
        <v>S3 CTR RFD</v>
      </c>
      <c r="AO465" s="27">
        <v>1373.68</v>
      </c>
      <c r="AR465" s="27" t="s">
        <v>303</v>
      </c>
      <c r="AV465" s="26" t="s">
        <v>77</v>
      </c>
      <c r="AW465" s="26" t="s">
        <v>77</v>
      </c>
      <c r="AZ465" s="26" t="s">
        <v>77</v>
      </c>
      <c r="BC465" s="26" t="s">
        <v>77</v>
      </c>
    </row>
    <row r="466" spans="1:55" ht="11.7">
      <c r="A466" s="20">
        <v>465</v>
      </c>
      <c r="B466" s="21">
        <f>INDEX(Refs!A:A,MATCH($C466,Refs!$I:$I,0))</f>
        <v>6141730</v>
      </c>
      <c r="C466" s="22" t="s">
        <v>318</v>
      </c>
      <c r="D466" s="21" t="s">
        <v>323</v>
      </c>
      <c r="E466" s="21" t="s">
        <v>324</v>
      </c>
      <c r="F466" s="23" t="s">
        <v>69</v>
      </c>
      <c r="G466" s="23" t="s">
        <v>319</v>
      </c>
      <c r="I466" s="24" t="s">
        <v>320</v>
      </c>
      <c r="J466" s="26" t="s">
        <v>321</v>
      </c>
      <c r="K466" s="24" t="s">
        <v>320</v>
      </c>
      <c r="L466" s="26" t="s">
        <v>322</v>
      </c>
      <c r="M466" s="24">
        <v>3</v>
      </c>
      <c r="P466" s="27" t="s">
        <v>146</v>
      </c>
      <c r="AF466" s="23" t="s">
        <v>60</v>
      </c>
      <c r="AG466" s="23" t="s">
        <v>75</v>
      </c>
      <c r="AJ466" s="24">
        <v>2017</v>
      </c>
      <c r="AK466" s="30" t="str">
        <f t="shared" si="10"/>
        <v>S2 CTR</v>
      </c>
      <c r="AL466" s="27">
        <v>1502.99</v>
      </c>
      <c r="AN466" s="30" t="str">
        <f t="shared" si="11"/>
        <v>S1 CT</v>
      </c>
      <c r="AO466" s="27">
        <v>1523.9</v>
      </c>
      <c r="AR466" s="27" t="s">
        <v>303</v>
      </c>
      <c r="AV466" s="26" t="s">
        <v>77</v>
      </c>
      <c r="AW466" s="26" t="s">
        <v>77</v>
      </c>
      <c r="AZ466" s="26" t="s">
        <v>77</v>
      </c>
      <c r="BC466" s="26" t="s">
        <v>77</v>
      </c>
    </row>
    <row r="467" spans="1:55" ht="11.7">
      <c r="A467" s="20">
        <v>466</v>
      </c>
      <c r="B467" s="21">
        <f>INDEX(Refs!A:A,MATCH($C467,Refs!$I:$I,0))</f>
        <v>6141730</v>
      </c>
      <c r="C467" s="22" t="s">
        <v>318</v>
      </c>
      <c r="D467" s="21" t="s">
        <v>323</v>
      </c>
      <c r="E467" s="21" t="s">
        <v>324</v>
      </c>
      <c r="F467" s="23" t="s">
        <v>69</v>
      </c>
      <c r="G467" s="23" t="s">
        <v>319</v>
      </c>
      <c r="I467" s="24" t="s">
        <v>320</v>
      </c>
      <c r="J467" s="26" t="s">
        <v>325</v>
      </c>
      <c r="K467" s="24" t="s">
        <v>320</v>
      </c>
      <c r="L467" s="26" t="s">
        <v>326</v>
      </c>
      <c r="M467" s="24">
        <v>3</v>
      </c>
      <c r="O467" s="27" t="s">
        <v>146</v>
      </c>
      <c r="AF467" s="23" t="s">
        <v>60</v>
      </c>
      <c r="AG467" s="23" t="s">
        <v>75</v>
      </c>
      <c r="AJ467" s="24">
        <v>2017</v>
      </c>
      <c r="AK467" s="30" t="str">
        <f t="shared" si="10"/>
        <v>S4 ZTR RFD</v>
      </c>
      <c r="AL467" s="27">
        <v>1320.4</v>
      </c>
      <c r="AN467" s="30" t="str">
        <f t="shared" si="11"/>
        <v>S3 CTR RFD</v>
      </c>
      <c r="AO467" s="27">
        <v>1321.64</v>
      </c>
      <c r="AR467" s="27" t="s">
        <v>303</v>
      </c>
      <c r="AV467" s="26" t="s">
        <v>77</v>
      </c>
      <c r="AW467" s="26" t="s">
        <v>77</v>
      </c>
      <c r="AZ467" s="26" t="s">
        <v>77</v>
      </c>
      <c r="BC467" s="26" t="s">
        <v>77</v>
      </c>
    </row>
    <row r="468" spans="1:55" ht="11.7">
      <c r="A468" s="20">
        <v>467</v>
      </c>
      <c r="B468" s="21">
        <f>INDEX(Refs!A:A,MATCH($C468,Refs!$I:$I,0))</f>
        <v>6141730</v>
      </c>
      <c r="C468" s="22" t="s">
        <v>318</v>
      </c>
      <c r="D468" s="21" t="s">
        <v>323</v>
      </c>
      <c r="E468" s="21" t="s">
        <v>324</v>
      </c>
      <c r="F468" s="23" t="s">
        <v>69</v>
      </c>
      <c r="G468" s="23" t="s">
        <v>319</v>
      </c>
      <c r="I468" s="24" t="s">
        <v>320</v>
      </c>
      <c r="J468" s="26" t="s">
        <v>321</v>
      </c>
      <c r="K468" s="24" t="s">
        <v>320</v>
      </c>
      <c r="L468" s="26" t="s">
        <v>322</v>
      </c>
      <c r="M468" s="24">
        <v>3</v>
      </c>
      <c r="P468" s="27" t="s">
        <v>146</v>
      </c>
      <c r="AF468" s="23" t="s">
        <v>65</v>
      </c>
      <c r="AG468" s="23" t="s">
        <v>75</v>
      </c>
      <c r="AJ468" s="24">
        <v>2017</v>
      </c>
      <c r="AK468" s="30" t="str">
        <f t="shared" si="10"/>
        <v>S2 CTR</v>
      </c>
      <c r="AL468" s="27">
        <v>1256.02</v>
      </c>
      <c r="AN468" s="30" t="str">
        <f t="shared" si="11"/>
        <v>S1 CT</v>
      </c>
      <c r="AO468" s="27">
        <v>1337.58</v>
      </c>
      <c r="AR468" s="27" t="s">
        <v>303</v>
      </c>
      <c r="AV468" s="26" t="s">
        <v>77</v>
      </c>
      <c r="AW468" s="26" t="s">
        <v>77</v>
      </c>
      <c r="AZ468" s="26" t="s">
        <v>77</v>
      </c>
      <c r="BC468" s="26" t="s">
        <v>77</v>
      </c>
    </row>
    <row r="469" spans="1:55" ht="11.7">
      <c r="A469" s="20">
        <v>468</v>
      </c>
      <c r="B469" s="21">
        <f>INDEX(Refs!A:A,MATCH($C469,Refs!$I:$I,0))</f>
        <v>6141730</v>
      </c>
      <c r="C469" s="22" t="s">
        <v>318</v>
      </c>
      <c r="D469" s="21" t="s">
        <v>323</v>
      </c>
      <c r="E469" s="21" t="s">
        <v>324</v>
      </c>
      <c r="F469" s="23" t="s">
        <v>69</v>
      </c>
      <c r="G469" s="23" t="s">
        <v>319</v>
      </c>
      <c r="I469" s="24" t="s">
        <v>320</v>
      </c>
      <c r="J469" s="26" t="s">
        <v>325</v>
      </c>
      <c r="K469" s="24" t="s">
        <v>320</v>
      </c>
      <c r="L469" s="26" t="s">
        <v>326</v>
      </c>
      <c r="M469" s="24">
        <v>3</v>
      </c>
      <c r="O469" s="27" t="s">
        <v>146</v>
      </c>
      <c r="AF469" s="23" t="s">
        <v>65</v>
      </c>
      <c r="AG469" s="23" t="s">
        <v>75</v>
      </c>
      <c r="AJ469" s="24">
        <v>2017</v>
      </c>
      <c r="AK469" s="30" t="str">
        <f t="shared" si="10"/>
        <v>S4 ZTR RFD</v>
      </c>
      <c r="AL469" s="27">
        <v>1652.43</v>
      </c>
      <c r="AN469" s="30" t="str">
        <f t="shared" si="11"/>
        <v>S3 CTR RFD</v>
      </c>
      <c r="AO469" s="27">
        <v>1511.09</v>
      </c>
      <c r="AR469" s="27" t="s">
        <v>303</v>
      </c>
      <c r="AV469" s="26" t="s">
        <v>77</v>
      </c>
      <c r="AW469" s="26" t="s">
        <v>77</v>
      </c>
      <c r="AZ469" s="26" t="s">
        <v>77</v>
      </c>
      <c r="BC469" s="26" t="s">
        <v>77</v>
      </c>
    </row>
    <row r="470" spans="1:55" ht="11.7">
      <c r="A470" s="20">
        <v>469</v>
      </c>
      <c r="B470" s="21" t="e">
        <f>INDEX(Refs!A:A,MATCH($C470,Refs!$I:$I,0))</f>
        <v>#N/A</v>
      </c>
      <c r="D470" s="21" t="e">
        <f>INDEX(Refs!L:L,MATCH($C470,Refs!$I:$I,0))</f>
        <v>#N/A</v>
      </c>
      <c r="E470" s="21" t="e">
        <f>INDEX(Refs!S:S,MATCH($C470,Refs!$I:$I,0))</f>
        <v>#N/A</v>
      </c>
      <c r="AK470" s="30">
        <f t="shared" si="10"/>
        <v>0</v>
      </c>
      <c r="AN470" s="30">
        <f t="shared" si="11"/>
        <v>0</v>
      </c>
    </row>
    <row r="471" spans="1:55" ht="11.7">
      <c r="A471" s="20">
        <v>470</v>
      </c>
      <c r="B471" s="21">
        <f>INDEX(Refs!A:A,MATCH($C471,Refs!$I:$I,0))</f>
        <v>6136942</v>
      </c>
      <c r="C471" s="22" t="s">
        <v>327</v>
      </c>
      <c r="D471" s="21" t="str">
        <f>INDEX(Refs!L:L,MATCH($C471,Refs!$I:$I,0))</f>
        <v>Ashraf, Umair; Duan, Meiyang; Li, Lin; Mo, Zhaowen; Pan, Shenggang; Tang, Xiangru; Tian, Hua; Wang, Zaiman; Wu, Tiaoyan; Zhang, Zheng</v>
      </c>
      <c r="E471" s="21" t="str">
        <f>INDEX(Refs!S:S,MATCH($C471,Refs!$I:$I,0))</f>
        <v>10.1002/agj2.20564</v>
      </c>
      <c r="F471" s="23" t="s">
        <v>86</v>
      </c>
      <c r="G471" s="23" t="s">
        <v>328</v>
      </c>
      <c r="I471" s="24" t="s">
        <v>204</v>
      </c>
      <c r="J471" s="26" t="s">
        <v>329</v>
      </c>
      <c r="K471" s="24" t="s">
        <v>204</v>
      </c>
      <c r="L471" s="26" t="s">
        <v>330</v>
      </c>
      <c r="M471" s="24">
        <v>3</v>
      </c>
      <c r="AB471" s="27" t="s">
        <v>146</v>
      </c>
      <c r="AF471" s="23" t="s">
        <v>80</v>
      </c>
      <c r="AG471" s="23" t="s">
        <v>75</v>
      </c>
      <c r="AJ471" s="24">
        <v>2019</v>
      </c>
      <c r="AK471" s="30" t="str">
        <f t="shared" si="10"/>
        <v>CK</v>
      </c>
      <c r="AL471" s="27">
        <v>1489.8</v>
      </c>
      <c r="AN471" s="30" t="str">
        <f t="shared" si="11"/>
        <v>MDB</v>
      </c>
      <c r="AO471" s="27">
        <v>2886</v>
      </c>
      <c r="AR471" s="27" t="s">
        <v>184</v>
      </c>
    </row>
    <row r="472" spans="1:55" ht="11.7">
      <c r="A472" s="20">
        <v>471</v>
      </c>
      <c r="B472" s="21">
        <f>INDEX(Refs!A:A,MATCH($C472,Refs!$I:$I,0))</f>
        <v>6136942</v>
      </c>
      <c r="C472" s="22" t="s">
        <v>327</v>
      </c>
      <c r="D472" s="21" t="str">
        <f>INDEX(Refs!L:L,MATCH($C472,Refs!$I:$I,0))</f>
        <v>Ashraf, Umair; Duan, Meiyang; Li, Lin; Mo, Zhaowen; Pan, Shenggang; Tang, Xiangru; Tian, Hua; Wang, Zaiman; Wu, Tiaoyan; Zhang, Zheng</v>
      </c>
      <c r="E472" s="21" t="str">
        <f>INDEX(Refs!S:S,MATCH($C472,Refs!$I:$I,0))</f>
        <v>10.1002/agj2.20564</v>
      </c>
      <c r="F472" s="23" t="s">
        <v>86</v>
      </c>
      <c r="G472" s="23" t="s">
        <v>328</v>
      </c>
      <c r="I472" s="24" t="s">
        <v>204</v>
      </c>
      <c r="J472" s="26" t="s">
        <v>329</v>
      </c>
      <c r="K472" s="24" t="s">
        <v>204</v>
      </c>
      <c r="L472" s="26" t="s">
        <v>331</v>
      </c>
      <c r="M472" s="24">
        <v>3</v>
      </c>
      <c r="AB472" s="27" t="s">
        <v>146</v>
      </c>
      <c r="AF472" s="23" t="s">
        <v>80</v>
      </c>
      <c r="AG472" s="23" t="s">
        <v>75</v>
      </c>
      <c r="AJ472" s="24">
        <v>2019</v>
      </c>
      <c r="AK472" s="30" t="str">
        <f t="shared" si="10"/>
        <v>CK</v>
      </c>
      <c r="AL472" s="27">
        <v>1489.8</v>
      </c>
      <c r="AN472" s="30" t="str">
        <f t="shared" si="11"/>
        <v>MD</v>
      </c>
      <c r="AO472" s="27">
        <v>3073</v>
      </c>
      <c r="AR472" s="27" t="s">
        <v>184</v>
      </c>
    </row>
    <row r="473" spans="1:55" ht="11.7">
      <c r="A473" s="20">
        <v>472</v>
      </c>
      <c r="B473" s="21">
        <f>INDEX(Refs!A:A,MATCH($C473,Refs!$I:$I,0))</f>
        <v>6136942</v>
      </c>
      <c r="C473" s="22" t="s">
        <v>327</v>
      </c>
      <c r="D473" s="21" t="str">
        <f>INDEX(Refs!L:L,MATCH($C473,Refs!$I:$I,0))</f>
        <v>Ashraf, Umair; Duan, Meiyang; Li, Lin; Mo, Zhaowen; Pan, Shenggang; Tang, Xiangru; Tian, Hua; Wang, Zaiman; Wu, Tiaoyan; Zhang, Zheng</v>
      </c>
      <c r="E473" s="21" t="str">
        <f>INDEX(Refs!S:S,MATCH($C473,Refs!$I:$I,0))</f>
        <v>10.1002/agj2.20564</v>
      </c>
      <c r="F473" s="23" t="s">
        <v>86</v>
      </c>
      <c r="G473" s="23" t="s">
        <v>328</v>
      </c>
      <c r="I473" s="24" t="s">
        <v>204</v>
      </c>
      <c r="J473" s="26" t="s">
        <v>329</v>
      </c>
      <c r="K473" s="24" t="s">
        <v>204</v>
      </c>
      <c r="L473" s="26" t="s">
        <v>332</v>
      </c>
      <c r="M473" s="24">
        <v>3</v>
      </c>
      <c r="AB473" s="27" t="s">
        <v>146</v>
      </c>
      <c r="AF473" s="23" t="s">
        <v>80</v>
      </c>
      <c r="AG473" s="23" t="s">
        <v>75</v>
      </c>
      <c r="AJ473" s="24">
        <v>2019</v>
      </c>
      <c r="AK473" s="30" t="str">
        <f t="shared" si="10"/>
        <v>CK</v>
      </c>
      <c r="AL473" s="27">
        <v>1489.8</v>
      </c>
      <c r="AN473" s="30" t="str">
        <f t="shared" si="11"/>
        <v>MB</v>
      </c>
      <c r="AO473" s="27">
        <v>2193.75</v>
      </c>
      <c r="AR473" s="27" t="s">
        <v>184</v>
      </c>
    </row>
    <row r="474" spans="1:55" ht="11.7">
      <c r="A474" s="20">
        <v>473</v>
      </c>
      <c r="B474" s="21">
        <f>INDEX(Refs!A:A,MATCH($C474,Refs!$I:$I,0))</f>
        <v>6136942</v>
      </c>
      <c r="C474" s="22" t="s">
        <v>327</v>
      </c>
      <c r="D474" s="21" t="str">
        <f>INDEX(Refs!L:L,MATCH($C474,Refs!$I:$I,0))</f>
        <v>Ashraf, Umair; Duan, Meiyang; Li, Lin; Mo, Zhaowen; Pan, Shenggang; Tang, Xiangru; Tian, Hua; Wang, Zaiman; Wu, Tiaoyan; Zhang, Zheng</v>
      </c>
      <c r="E474" s="21" t="str">
        <f>INDEX(Refs!S:S,MATCH($C474,Refs!$I:$I,0))</f>
        <v>10.1002/agj2.20564</v>
      </c>
      <c r="F474" s="23" t="s">
        <v>86</v>
      </c>
      <c r="G474" s="23" t="s">
        <v>328</v>
      </c>
      <c r="I474" s="24" t="s">
        <v>204</v>
      </c>
      <c r="J474" s="26" t="s">
        <v>332</v>
      </c>
      <c r="K474" s="24" t="s">
        <v>204</v>
      </c>
      <c r="L474" s="26" t="s">
        <v>330</v>
      </c>
      <c r="M474" s="24">
        <v>3</v>
      </c>
      <c r="O474" s="27" t="s">
        <v>146</v>
      </c>
      <c r="AC474" s="27" t="s">
        <v>146</v>
      </c>
      <c r="AF474" s="23" t="s">
        <v>80</v>
      </c>
      <c r="AG474" s="23" t="s">
        <v>75</v>
      </c>
      <c r="AJ474" s="24">
        <v>2019</v>
      </c>
      <c r="AK474" s="30" t="str">
        <f t="shared" si="10"/>
        <v>MB</v>
      </c>
      <c r="AL474" s="27">
        <v>2193.75</v>
      </c>
      <c r="AN474" s="30" t="str">
        <f t="shared" si="11"/>
        <v>MDB</v>
      </c>
      <c r="AO474" s="27">
        <v>2886</v>
      </c>
      <c r="AR474" s="27" t="s">
        <v>184</v>
      </c>
    </row>
    <row r="475" spans="1:55" ht="11.7">
      <c r="A475" s="20">
        <v>474</v>
      </c>
      <c r="B475" s="21">
        <f>INDEX(Refs!A:A,MATCH($C475,Refs!$I:$I,0))</f>
        <v>6136942</v>
      </c>
      <c r="C475" s="22" t="s">
        <v>327</v>
      </c>
      <c r="D475" s="21" t="str">
        <f>INDEX(Refs!L:L,MATCH($C475,Refs!$I:$I,0))</f>
        <v>Ashraf, Umair; Duan, Meiyang; Li, Lin; Mo, Zhaowen; Pan, Shenggang; Tang, Xiangru; Tian, Hua; Wang, Zaiman; Wu, Tiaoyan; Zhang, Zheng</v>
      </c>
      <c r="E475" s="21" t="str">
        <f>INDEX(Refs!S:S,MATCH($C475,Refs!$I:$I,0))</f>
        <v>10.1002/agj2.20564</v>
      </c>
      <c r="F475" s="23" t="s">
        <v>86</v>
      </c>
      <c r="G475" s="23" t="s">
        <v>328</v>
      </c>
      <c r="I475" s="24" t="s">
        <v>204</v>
      </c>
      <c r="J475" s="26" t="s">
        <v>332</v>
      </c>
      <c r="K475" s="24" t="s">
        <v>204</v>
      </c>
      <c r="L475" s="26" t="s">
        <v>331</v>
      </c>
      <c r="M475" s="24">
        <v>3</v>
      </c>
      <c r="O475" s="27" t="s">
        <v>146</v>
      </c>
      <c r="AC475" s="27" t="s">
        <v>146</v>
      </c>
      <c r="AF475" s="23" t="s">
        <v>80</v>
      </c>
      <c r="AG475" s="23" t="s">
        <v>75</v>
      </c>
      <c r="AJ475" s="24">
        <v>2019</v>
      </c>
      <c r="AK475" s="30" t="str">
        <f t="shared" si="10"/>
        <v>MB</v>
      </c>
      <c r="AL475" s="27">
        <v>2193.75</v>
      </c>
      <c r="AN475" s="30" t="str">
        <f t="shared" si="11"/>
        <v>MD</v>
      </c>
      <c r="AO475" s="27">
        <v>3073</v>
      </c>
      <c r="AR475" s="27" t="s">
        <v>184</v>
      </c>
    </row>
    <row r="476" spans="1:55" ht="11.7">
      <c r="A476" s="20">
        <v>475</v>
      </c>
      <c r="B476" s="21">
        <f>INDEX(Refs!A:A,MATCH($C476,Refs!$I:$I,0))</f>
        <v>6136942</v>
      </c>
      <c r="C476" s="22" t="s">
        <v>327</v>
      </c>
      <c r="D476" s="21" t="str">
        <f>INDEX(Refs!L:L,MATCH($C476,Refs!$I:$I,0))</f>
        <v>Ashraf, Umair; Duan, Meiyang; Li, Lin; Mo, Zhaowen; Pan, Shenggang; Tang, Xiangru; Tian, Hua; Wang, Zaiman; Wu, Tiaoyan; Zhang, Zheng</v>
      </c>
      <c r="E476" s="21" t="str">
        <f>INDEX(Refs!S:S,MATCH($C476,Refs!$I:$I,0))</f>
        <v>10.1002/agj2.20564</v>
      </c>
      <c r="F476" s="23" t="s">
        <v>86</v>
      </c>
      <c r="G476" s="23" t="s">
        <v>328</v>
      </c>
      <c r="I476" s="24" t="s">
        <v>204</v>
      </c>
      <c r="J476" s="26" t="s">
        <v>330</v>
      </c>
      <c r="K476" s="24" t="s">
        <v>204</v>
      </c>
      <c r="L476" s="26" t="s">
        <v>331</v>
      </c>
      <c r="M476" s="24">
        <v>3</v>
      </c>
      <c r="O476" s="27" t="s">
        <v>146</v>
      </c>
      <c r="AC476" s="27" t="s">
        <v>146</v>
      </c>
      <c r="AF476" s="23" t="s">
        <v>80</v>
      </c>
      <c r="AG476" s="23" t="s">
        <v>75</v>
      </c>
      <c r="AJ476" s="24">
        <v>2019</v>
      </c>
      <c r="AK476" s="30" t="str">
        <f t="shared" si="10"/>
        <v>MDB</v>
      </c>
      <c r="AL476" s="27">
        <v>2886</v>
      </c>
      <c r="AN476" s="30" t="str">
        <f t="shared" si="11"/>
        <v>MD</v>
      </c>
      <c r="AO476" s="27">
        <v>3073</v>
      </c>
      <c r="AR476" s="27" t="s">
        <v>184</v>
      </c>
    </row>
    <row r="477" spans="1:55" ht="11.7">
      <c r="A477" s="20">
        <v>476</v>
      </c>
      <c r="B477" s="21">
        <f>INDEX(Refs!A:A,MATCH($C477,Refs!$I:$I,0))</f>
        <v>6136942</v>
      </c>
      <c r="C477" s="22" t="s">
        <v>327</v>
      </c>
      <c r="D477" s="21" t="str">
        <f>INDEX(Refs!L:L,MATCH($C477,Refs!$I:$I,0))</f>
        <v>Ashraf, Umair; Duan, Meiyang; Li, Lin; Mo, Zhaowen; Pan, Shenggang; Tang, Xiangru; Tian, Hua; Wang, Zaiman; Wu, Tiaoyan; Zhang, Zheng</v>
      </c>
      <c r="E477" s="21" t="str">
        <f>INDEX(Refs!S:S,MATCH($C477,Refs!$I:$I,0))</f>
        <v>10.1002/agj2.20564</v>
      </c>
      <c r="F477" s="23" t="s">
        <v>86</v>
      </c>
      <c r="G477" s="23" t="s">
        <v>328</v>
      </c>
      <c r="I477" s="24" t="s">
        <v>204</v>
      </c>
      <c r="J477" s="26" t="s">
        <v>329</v>
      </c>
      <c r="K477" s="24" t="s">
        <v>204</v>
      </c>
      <c r="L477" s="26" t="s">
        <v>330</v>
      </c>
      <c r="M477" s="24">
        <v>3</v>
      </c>
      <c r="O477" s="27" t="s">
        <v>146</v>
      </c>
      <c r="AB477" s="27" t="s">
        <v>146</v>
      </c>
      <c r="AF477" s="23" t="s">
        <v>65</v>
      </c>
      <c r="AG477" s="23" t="s">
        <v>75</v>
      </c>
      <c r="AJ477" s="24">
        <v>2019</v>
      </c>
      <c r="AK477" s="30" t="str">
        <f t="shared" si="10"/>
        <v>CK</v>
      </c>
      <c r="AL477" s="27">
        <v>643.63</v>
      </c>
      <c r="AN477" s="30" t="str">
        <f t="shared" si="11"/>
        <v>MDB</v>
      </c>
      <c r="AO477" s="27">
        <v>1992.8</v>
      </c>
      <c r="AR477" s="27" t="s">
        <v>184</v>
      </c>
      <c r="AV477" s="26" t="s">
        <v>77</v>
      </c>
      <c r="AW477" s="26" t="s">
        <v>77</v>
      </c>
      <c r="AZ477" s="26" t="s">
        <v>77</v>
      </c>
    </row>
    <row r="478" spans="1:55" ht="11.7">
      <c r="A478" s="20">
        <v>477</v>
      </c>
      <c r="B478" s="21">
        <f>INDEX(Refs!A:A,MATCH($C478,Refs!$I:$I,0))</f>
        <v>6136942</v>
      </c>
      <c r="C478" s="22" t="s">
        <v>327</v>
      </c>
      <c r="D478" s="21" t="str">
        <f>INDEX(Refs!L:L,MATCH($C478,Refs!$I:$I,0))</f>
        <v>Ashraf, Umair; Duan, Meiyang; Li, Lin; Mo, Zhaowen; Pan, Shenggang; Tang, Xiangru; Tian, Hua; Wang, Zaiman; Wu, Tiaoyan; Zhang, Zheng</v>
      </c>
      <c r="E478" s="21" t="str">
        <f>INDEX(Refs!S:S,MATCH($C478,Refs!$I:$I,0))</f>
        <v>10.1002/agj2.20564</v>
      </c>
      <c r="F478" s="23" t="s">
        <v>86</v>
      </c>
      <c r="G478" s="23" t="s">
        <v>328</v>
      </c>
      <c r="I478" s="24" t="s">
        <v>204</v>
      </c>
      <c r="J478" s="26" t="s">
        <v>329</v>
      </c>
      <c r="K478" s="24" t="s">
        <v>204</v>
      </c>
      <c r="L478" s="26" t="s">
        <v>331</v>
      </c>
      <c r="M478" s="24">
        <v>3</v>
      </c>
      <c r="O478" s="27" t="s">
        <v>146</v>
      </c>
      <c r="AB478" s="27" t="s">
        <v>146</v>
      </c>
      <c r="AF478" s="23" t="s">
        <v>65</v>
      </c>
      <c r="AG478" s="23" t="s">
        <v>75</v>
      </c>
      <c r="AJ478" s="24">
        <v>2019</v>
      </c>
      <c r="AK478" s="30" t="str">
        <f t="shared" si="10"/>
        <v>CK</v>
      </c>
      <c r="AL478" s="27">
        <v>643.63</v>
      </c>
      <c r="AN478" s="30" t="str">
        <f t="shared" si="11"/>
        <v>MD</v>
      </c>
      <c r="AO478" s="27">
        <v>2192.4499999999998</v>
      </c>
      <c r="AR478" s="27" t="s">
        <v>184</v>
      </c>
      <c r="AV478" s="26" t="s">
        <v>77</v>
      </c>
      <c r="AW478" s="26" t="s">
        <v>77</v>
      </c>
      <c r="AZ478" s="26" t="s">
        <v>77</v>
      </c>
    </row>
    <row r="479" spans="1:55" ht="11.7">
      <c r="A479" s="20">
        <v>478</v>
      </c>
      <c r="B479" s="21">
        <f>INDEX(Refs!A:A,MATCH($C479,Refs!$I:$I,0))</f>
        <v>6136942</v>
      </c>
      <c r="C479" s="22" t="s">
        <v>327</v>
      </c>
      <c r="D479" s="21" t="str">
        <f>INDEX(Refs!L:L,MATCH($C479,Refs!$I:$I,0))</f>
        <v>Ashraf, Umair; Duan, Meiyang; Li, Lin; Mo, Zhaowen; Pan, Shenggang; Tang, Xiangru; Tian, Hua; Wang, Zaiman; Wu, Tiaoyan; Zhang, Zheng</v>
      </c>
      <c r="E479" s="21" t="str">
        <f>INDEX(Refs!S:S,MATCH($C479,Refs!$I:$I,0))</f>
        <v>10.1002/agj2.20564</v>
      </c>
      <c r="F479" s="23" t="s">
        <v>86</v>
      </c>
      <c r="G479" s="23" t="s">
        <v>328</v>
      </c>
      <c r="I479" s="24" t="s">
        <v>204</v>
      </c>
      <c r="J479" s="26" t="s">
        <v>329</v>
      </c>
      <c r="K479" s="24" t="s">
        <v>204</v>
      </c>
      <c r="L479" s="26" t="s">
        <v>332</v>
      </c>
      <c r="M479" s="24">
        <v>3</v>
      </c>
      <c r="AB479" s="27" t="s">
        <v>146</v>
      </c>
      <c r="AF479" s="23" t="s">
        <v>65</v>
      </c>
      <c r="AG479" s="23" t="s">
        <v>75</v>
      </c>
      <c r="AJ479" s="24">
        <v>2019</v>
      </c>
      <c r="AK479" s="30" t="str">
        <f t="shared" si="10"/>
        <v>CK</v>
      </c>
      <c r="AL479" s="27">
        <v>643.63</v>
      </c>
      <c r="AN479" s="30" t="str">
        <f t="shared" si="11"/>
        <v>MB</v>
      </c>
      <c r="AO479" s="27">
        <v>1271.49</v>
      </c>
      <c r="AR479" s="27" t="s">
        <v>184</v>
      </c>
      <c r="AV479" s="26" t="s">
        <v>77</v>
      </c>
      <c r="AW479" s="26" t="s">
        <v>77</v>
      </c>
      <c r="AZ479" s="26" t="s">
        <v>77</v>
      </c>
    </row>
    <row r="480" spans="1:55" ht="11.7">
      <c r="A480" s="20">
        <v>479</v>
      </c>
      <c r="B480" s="21">
        <f>INDEX(Refs!A:A,MATCH($C480,Refs!$I:$I,0))</f>
        <v>6136942</v>
      </c>
      <c r="C480" s="22" t="s">
        <v>327</v>
      </c>
      <c r="D480" s="21" t="str">
        <f>INDEX(Refs!L:L,MATCH($C480,Refs!$I:$I,0))</f>
        <v>Ashraf, Umair; Duan, Meiyang; Li, Lin; Mo, Zhaowen; Pan, Shenggang; Tang, Xiangru; Tian, Hua; Wang, Zaiman; Wu, Tiaoyan; Zhang, Zheng</v>
      </c>
      <c r="E480" s="21" t="str">
        <f>INDEX(Refs!S:S,MATCH($C480,Refs!$I:$I,0))</f>
        <v>10.1002/agj2.20564</v>
      </c>
      <c r="F480" s="23" t="s">
        <v>86</v>
      </c>
      <c r="G480" s="23" t="s">
        <v>328</v>
      </c>
      <c r="I480" s="24" t="s">
        <v>204</v>
      </c>
      <c r="J480" s="26" t="s">
        <v>332</v>
      </c>
      <c r="K480" s="24" t="s">
        <v>204</v>
      </c>
      <c r="L480" s="26" t="s">
        <v>330</v>
      </c>
      <c r="M480" s="24">
        <v>3</v>
      </c>
      <c r="AC480" s="27" t="s">
        <v>146</v>
      </c>
      <c r="AF480" s="23" t="s">
        <v>65</v>
      </c>
      <c r="AG480" s="23" t="s">
        <v>75</v>
      </c>
      <c r="AJ480" s="24">
        <v>2019</v>
      </c>
      <c r="AK480" s="30" t="str">
        <f t="shared" si="10"/>
        <v>MB</v>
      </c>
      <c r="AL480" s="27">
        <v>1271.49</v>
      </c>
      <c r="AN480" s="30" t="str">
        <f t="shared" si="11"/>
        <v>MDB</v>
      </c>
      <c r="AO480" s="27">
        <v>1992.8</v>
      </c>
      <c r="AR480" s="27" t="s">
        <v>184</v>
      </c>
      <c r="AV480" s="26" t="s">
        <v>77</v>
      </c>
      <c r="AW480" s="26" t="s">
        <v>77</v>
      </c>
      <c r="AZ480" s="26" t="s">
        <v>77</v>
      </c>
    </row>
    <row r="481" spans="1:52" ht="11.7">
      <c r="A481" s="20">
        <v>480</v>
      </c>
      <c r="B481" s="21">
        <f>INDEX(Refs!A:A,MATCH($C481,Refs!$I:$I,0))</f>
        <v>6136942</v>
      </c>
      <c r="C481" s="22" t="s">
        <v>327</v>
      </c>
      <c r="D481" s="21" t="str">
        <f>INDEX(Refs!L:L,MATCH($C481,Refs!$I:$I,0))</f>
        <v>Ashraf, Umair; Duan, Meiyang; Li, Lin; Mo, Zhaowen; Pan, Shenggang; Tang, Xiangru; Tian, Hua; Wang, Zaiman; Wu, Tiaoyan; Zhang, Zheng</v>
      </c>
      <c r="E481" s="21" t="str">
        <f>INDEX(Refs!S:S,MATCH($C481,Refs!$I:$I,0))</f>
        <v>10.1002/agj2.20564</v>
      </c>
      <c r="F481" s="23" t="s">
        <v>86</v>
      </c>
      <c r="G481" s="23" t="s">
        <v>328</v>
      </c>
      <c r="I481" s="24" t="s">
        <v>204</v>
      </c>
      <c r="J481" s="26" t="s">
        <v>332</v>
      </c>
      <c r="K481" s="24" t="s">
        <v>204</v>
      </c>
      <c r="L481" s="26" t="s">
        <v>331</v>
      </c>
      <c r="M481" s="24">
        <v>3</v>
      </c>
      <c r="AC481" s="27" t="s">
        <v>146</v>
      </c>
      <c r="AF481" s="23" t="s">
        <v>65</v>
      </c>
      <c r="AG481" s="23" t="s">
        <v>75</v>
      </c>
      <c r="AJ481" s="24">
        <v>2019</v>
      </c>
      <c r="AK481" s="30" t="str">
        <f t="shared" si="10"/>
        <v>MB</v>
      </c>
      <c r="AL481" s="27">
        <v>1271.49</v>
      </c>
      <c r="AN481" s="30" t="str">
        <f t="shared" si="11"/>
        <v>MD</v>
      </c>
      <c r="AO481" s="27">
        <v>2192.4499999999998</v>
      </c>
      <c r="AR481" s="27" t="s">
        <v>184</v>
      </c>
      <c r="AV481" s="26" t="s">
        <v>77</v>
      </c>
      <c r="AW481" s="26" t="s">
        <v>77</v>
      </c>
      <c r="AZ481" s="26" t="s">
        <v>77</v>
      </c>
    </row>
    <row r="482" spans="1:52" ht="11.7">
      <c r="A482" s="20">
        <v>481</v>
      </c>
      <c r="B482" s="21">
        <f>INDEX(Refs!A:A,MATCH($C482,Refs!$I:$I,0))</f>
        <v>6136942</v>
      </c>
      <c r="C482" s="22" t="s">
        <v>327</v>
      </c>
      <c r="D482" s="21" t="str">
        <f>INDEX(Refs!L:L,MATCH($C482,Refs!$I:$I,0))</f>
        <v>Ashraf, Umair; Duan, Meiyang; Li, Lin; Mo, Zhaowen; Pan, Shenggang; Tang, Xiangru; Tian, Hua; Wang, Zaiman; Wu, Tiaoyan; Zhang, Zheng</v>
      </c>
      <c r="E482" s="21" t="str">
        <f>INDEX(Refs!S:S,MATCH($C482,Refs!$I:$I,0))</f>
        <v>10.1002/agj2.20564</v>
      </c>
      <c r="F482" s="23" t="s">
        <v>86</v>
      </c>
      <c r="G482" s="23" t="s">
        <v>328</v>
      </c>
      <c r="I482" s="24" t="s">
        <v>204</v>
      </c>
      <c r="J482" s="26" t="s">
        <v>330</v>
      </c>
      <c r="K482" s="24" t="s">
        <v>204</v>
      </c>
      <c r="L482" s="26" t="s">
        <v>331</v>
      </c>
      <c r="M482" s="24">
        <v>3</v>
      </c>
      <c r="O482" s="27" t="s">
        <v>146</v>
      </c>
      <c r="AC482" s="27" t="s">
        <v>146</v>
      </c>
      <c r="AF482" s="23" t="s">
        <v>65</v>
      </c>
      <c r="AG482" s="23" t="s">
        <v>75</v>
      </c>
      <c r="AJ482" s="24">
        <v>2019</v>
      </c>
      <c r="AK482" s="30" t="str">
        <f t="shared" si="10"/>
        <v>MDB</v>
      </c>
      <c r="AL482" s="27">
        <v>1992.8</v>
      </c>
      <c r="AN482" s="30" t="str">
        <f t="shared" si="11"/>
        <v>MD</v>
      </c>
      <c r="AO482" s="27">
        <v>2192.4499999999998</v>
      </c>
      <c r="AR482" s="27" t="s">
        <v>184</v>
      </c>
      <c r="AV482" s="26" t="s">
        <v>77</v>
      </c>
      <c r="AW482" s="26" t="s">
        <v>77</v>
      </c>
      <c r="AZ482" s="26" t="s">
        <v>77</v>
      </c>
    </row>
    <row r="483" spans="1:52" ht="11.7">
      <c r="A483" s="20">
        <v>482</v>
      </c>
      <c r="B483" s="21">
        <f>INDEX(Refs!A:A,MATCH($C483,Refs!$I:$I,0))</f>
        <v>6136942</v>
      </c>
      <c r="C483" s="22" t="s">
        <v>327</v>
      </c>
      <c r="D483" s="21" t="str">
        <f>INDEX(Refs!L:L,MATCH($C483,Refs!$I:$I,0))</f>
        <v>Ashraf, Umair; Duan, Meiyang; Li, Lin; Mo, Zhaowen; Pan, Shenggang; Tang, Xiangru; Tian, Hua; Wang, Zaiman; Wu, Tiaoyan; Zhang, Zheng</v>
      </c>
      <c r="E483" s="21" t="str">
        <f>INDEX(Refs!S:S,MATCH($C483,Refs!$I:$I,0))</f>
        <v>10.1002/agj2.20564</v>
      </c>
      <c r="F483" s="23" t="s">
        <v>86</v>
      </c>
      <c r="G483" s="23" t="s">
        <v>328</v>
      </c>
      <c r="I483" s="24" t="s">
        <v>204</v>
      </c>
      <c r="J483" s="26" t="s">
        <v>329</v>
      </c>
      <c r="K483" s="24" t="s">
        <v>204</v>
      </c>
      <c r="L483" s="26" t="s">
        <v>330</v>
      </c>
      <c r="M483" s="24">
        <v>3</v>
      </c>
      <c r="O483" s="27" t="s">
        <v>146</v>
      </c>
      <c r="AB483" s="27" t="s">
        <v>146</v>
      </c>
      <c r="AF483" s="23" t="s">
        <v>81</v>
      </c>
      <c r="AG483" s="23" t="s">
        <v>75</v>
      </c>
      <c r="AJ483" s="24">
        <v>2019</v>
      </c>
      <c r="AK483" s="30" t="str">
        <f t="shared" si="10"/>
        <v>CK</v>
      </c>
      <c r="AL483" s="27">
        <v>354.16</v>
      </c>
      <c r="AN483" s="30" t="str">
        <f t="shared" si="11"/>
        <v>MDB</v>
      </c>
      <c r="AO483" s="27">
        <v>354.16</v>
      </c>
      <c r="AR483" s="27" t="s">
        <v>184</v>
      </c>
      <c r="AV483" s="26" t="s">
        <v>77</v>
      </c>
      <c r="AW483" s="26" t="s">
        <v>77</v>
      </c>
      <c r="AZ483" s="26" t="s">
        <v>77</v>
      </c>
    </row>
    <row r="484" spans="1:52" ht="11.7">
      <c r="A484" s="20">
        <v>483</v>
      </c>
      <c r="B484" s="21">
        <f>INDEX(Refs!A:A,MATCH($C484,Refs!$I:$I,0))</f>
        <v>6136942</v>
      </c>
      <c r="C484" s="22" t="s">
        <v>327</v>
      </c>
      <c r="D484" s="21" t="str">
        <f>INDEX(Refs!L:L,MATCH($C484,Refs!$I:$I,0))</f>
        <v>Ashraf, Umair; Duan, Meiyang; Li, Lin; Mo, Zhaowen; Pan, Shenggang; Tang, Xiangru; Tian, Hua; Wang, Zaiman; Wu, Tiaoyan; Zhang, Zheng</v>
      </c>
      <c r="E484" s="21" t="str">
        <f>INDEX(Refs!S:S,MATCH($C484,Refs!$I:$I,0))</f>
        <v>10.1002/agj2.20564</v>
      </c>
      <c r="F484" s="23" t="s">
        <v>86</v>
      </c>
      <c r="G484" s="23" t="s">
        <v>328</v>
      </c>
      <c r="I484" s="24" t="s">
        <v>204</v>
      </c>
      <c r="J484" s="26" t="s">
        <v>329</v>
      </c>
      <c r="K484" s="24" t="s">
        <v>204</v>
      </c>
      <c r="L484" s="26" t="s">
        <v>331</v>
      </c>
      <c r="M484" s="24">
        <v>3</v>
      </c>
      <c r="O484" s="27" t="s">
        <v>146</v>
      </c>
      <c r="AB484" s="27" t="s">
        <v>146</v>
      </c>
      <c r="AF484" s="23" t="s">
        <v>81</v>
      </c>
      <c r="AG484" s="23" t="s">
        <v>75</v>
      </c>
      <c r="AJ484" s="24">
        <v>2019</v>
      </c>
      <c r="AK484" s="30" t="str">
        <f t="shared" si="10"/>
        <v>CK</v>
      </c>
      <c r="AL484" s="27">
        <v>354.16</v>
      </c>
      <c r="AN484" s="30" t="str">
        <f t="shared" si="11"/>
        <v>MD</v>
      </c>
      <c r="AO484" s="27">
        <v>354.16</v>
      </c>
      <c r="AR484" s="27" t="s">
        <v>184</v>
      </c>
      <c r="AV484" s="26" t="s">
        <v>77</v>
      </c>
      <c r="AW484" s="26" t="s">
        <v>77</v>
      </c>
      <c r="AZ484" s="26" t="s">
        <v>77</v>
      </c>
    </row>
    <row r="485" spans="1:52" ht="11.7">
      <c r="A485" s="20">
        <v>484</v>
      </c>
      <c r="B485" s="21">
        <f>INDEX(Refs!A:A,MATCH($C485,Refs!$I:$I,0))</f>
        <v>6136942</v>
      </c>
      <c r="C485" s="22" t="s">
        <v>327</v>
      </c>
      <c r="D485" s="21" t="str">
        <f>INDEX(Refs!L:L,MATCH($C485,Refs!$I:$I,0))</f>
        <v>Ashraf, Umair; Duan, Meiyang; Li, Lin; Mo, Zhaowen; Pan, Shenggang; Tang, Xiangru; Tian, Hua; Wang, Zaiman; Wu, Tiaoyan; Zhang, Zheng</v>
      </c>
      <c r="E485" s="21" t="str">
        <f>INDEX(Refs!S:S,MATCH($C485,Refs!$I:$I,0))</f>
        <v>10.1002/agj2.20564</v>
      </c>
      <c r="F485" s="23" t="s">
        <v>86</v>
      </c>
      <c r="G485" s="23" t="s">
        <v>328</v>
      </c>
      <c r="I485" s="24" t="s">
        <v>204</v>
      </c>
      <c r="J485" s="26" t="s">
        <v>329</v>
      </c>
      <c r="K485" s="24" t="s">
        <v>204</v>
      </c>
      <c r="L485" s="26" t="s">
        <v>332</v>
      </c>
      <c r="M485" s="24">
        <v>3</v>
      </c>
      <c r="O485" s="27" t="s">
        <v>146</v>
      </c>
      <c r="AB485" s="27" t="s">
        <v>146</v>
      </c>
      <c r="AF485" s="23" t="s">
        <v>81</v>
      </c>
      <c r="AG485" s="23" t="s">
        <v>75</v>
      </c>
      <c r="AJ485" s="24">
        <v>2019</v>
      </c>
      <c r="AK485" s="30" t="str">
        <f t="shared" si="10"/>
        <v>CK</v>
      </c>
      <c r="AL485" s="27">
        <v>354.16</v>
      </c>
      <c r="AN485" s="30" t="str">
        <f t="shared" si="11"/>
        <v>MB</v>
      </c>
      <c r="AO485" s="27">
        <v>354.16</v>
      </c>
      <c r="AR485" s="27" t="s">
        <v>184</v>
      </c>
      <c r="AV485" s="26" t="s">
        <v>77</v>
      </c>
      <c r="AW485" s="26" t="s">
        <v>77</v>
      </c>
      <c r="AZ485" s="26" t="s">
        <v>77</v>
      </c>
    </row>
    <row r="486" spans="1:52" ht="11.7">
      <c r="A486" s="20">
        <v>485</v>
      </c>
      <c r="B486" s="21">
        <f>INDEX(Refs!A:A,MATCH($C486,Refs!$I:$I,0))</f>
        <v>6136942</v>
      </c>
      <c r="C486" s="22" t="s">
        <v>327</v>
      </c>
      <c r="D486" s="21" t="str">
        <f>INDEX(Refs!L:L,MATCH($C486,Refs!$I:$I,0))</f>
        <v>Ashraf, Umair; Duan, Meiyang; Li, Lin; Mo, Zhaowen; Pan, Shenggang; Tang, Xiangru; Tian, Hua; Wang, Zaiman; Wu, Tiaoyan; Zhang, Zheng</v>
      </c>
      <c r="E486" s="21" t="str">
        <f>INDEX(Refs!S:S,MATCH($C486,Refs!$I:$I,0))</f>
        <v>10.1002/agj2.20564</v>
      </c>
      <c r="F486" s="23" t="s">
        <v>86</v>
      </c>
      <c r="G486" s="23" t="s">
        <v>328</v>
      </c>
      <c r="I486" s="24" t="s">
        <v>204</v>
      </c>
      <c r="J486" s="26" t="s">
        <v>332</v>
      </c>
      <c r="K486" s="24" t="s">
        <v>204</v>
      </c>
      <c r="L486" s="26" t="s">
        <v>330</v>
      </c>
      <c r="M486" s="24">
        <v>3</v>
      </c>
      <c r="O486" s="27" t="s">
        <v>146</v>
      </c>
      <c r="AC486" s="27" t="s">
        <v>146</v>
      </c>
      <c r="AF486" s="23" t="s">
        <v>81</v>
      </c>
      <c r="AG486" s="23" t="s">
        <v>75</v>
      </c>
      <c r="AJ486" s="24">
        <v>2019</v>
      </c>
      <c r="AK486" s="30" t="str">
        <f t="shared" si="10"/>
        <v>MB</v>
      </c>
      <c r="AL486" s="27">
        <v>354.16</v>
      </c>
      <c r="AN486" s="30" t="str">
        <f t="shared" si="11"/>
        <v>MDB</v>
      </c>
      <c r="AO486" s="27">
        <v>354.16</v>
      </c>
      <c r="AR486" s="27" t="s">
        <v>184</v>
      </c>
      <c r="AV486" s="26" t="s">
        <v>77</v>
      </c>
      <c r="AW486" s="26" t="s">
        <v>77</v>
      </c>
      <c r="AZ486" s="26" t="s">
        <v>77</v>
      </c>
    </row>
    <row r="487" spans="1:52" ht="11.7">
      <c r="A487" s="20">
        <v>486</v>
      </c>
      <c r="B487" s="21">
        <f>INDEX(Refs!A:A,MATCH($C487,Refs!$I:$I,0))</f>
        <v>6136942</v>
      </c>
      <c r="C487" s="22" t="s">
        <v>327</v>
      </c>
      <c r="D487" s="21" t="str">
        <f>INDEX(Refs!L:L,MATCH($C487,Refs!$I:$I,0))</f>
        <v>Ashraf, Umair; Duan, Meiyang; Li, Lin; Mo, Zhaowen; Pan, Shenggang; Tang, Xiangru; Tian, Hua; Wang, Zaiman; Wu, Tiaoyan; Zhang, Zheng</v>
      </c>
      <c r="E487" s="21" t="str">
        <f>INDEX(Refs!S:S,MATCH($C487,Refs!$I:$I,0))</f>
        <v>10.1002/agj2.20564</v>
      </c>
      <c r="F487" s="23" t="s">
        <v>86</v>
      </c>
      <c r="G487" s="23" t="s">
        <v>328</v>
      </c>
      <c r="I487" s="24" t="s">
        <v>204</v>
      </c>
      <c r="J487" s="26" t="s">
        <v>332</v>
      </c>
      <c r="K487" s="24" t="s">
        <v>204</v>
      </c>
      <c r="L487" s="26" t="s">
        <v>331</v>
      </c>
      <c r="M487" s="24">
        <v>3</v>
      </c>
      <c r="AC487" s="27" t="s">
        <v>146</v>
      </c>
      <c r="AF487" s="23" t="s">
        <v>81</v>
      </c>
      <c r="AG487" s="23" t="s">
        <v>75</v>
      </c>
      <c r="AJ487" s="24">
        <v>2019</v>
      </c>
      <c r="AK487" s="30" t="str">
        <f t="shared" si="10"/>
        <v>MB</v>
      </c>
      <c r="AL487" s="27">
        <v>354.16</v>
      </c>
      <c r="AN487" s="30" t="str">
        <f t="shared" si="11"/>
        <v>MD</v>
      </c>
      <c r="AO487" s="27">
        <v>354.16</v>
      </c>
      <c r="AR487" s="27" t="s">
        <v>184</v>
      </c>
      <c r="AV487" s="26" t="s">
        <v>77</v>
      </c>
      <c r="AW487" s="26" t="s">
        <v>77</v>
      </c>
      <c r="AZ487" s="26" t="s">
        <v>77</v>
      </c>
    </row>
    <row r="488" spans="1:52" ht="11.7">
      <c r="A488" s="20">
        <v>487</v>
      </c>
      <c r="B488" s="21">
        <f>INDEX(Refs!A:A,MATCH($C488,Refs!$I:$I,0))</f>
        <v>6136942</v>
      </c>
      <c r="C488" s="22" t="s">
        <v>327</v>
      </c>
      <c r="D488" s="21" t="str">
        <f>INDEX(Refs!L:L,MATCH($C488,Refs!$I:$I,0))</f>
        <v>Ashraf, Umair; Duan, Meiyang; Li, Lin; Mo, Zhaowen; Pan, Shenggang; Tang, Xiangru; Tian, Hua; Wang, Zaiman; Wu, Tiaoyan; Zhang, Zheng</v>
      </c>
      <c r="E488" s="21" t="str">
        <f>INDEX(Refs!S:S,MATCH($C488,Refs!$I:$I,0))</f>
        <v>10.1002/agj2.20564</v>
      </c>
      <c r="F488" s="23" t="s">
        <v>86</v>
      </c>
      <c r="G488" s="23" t="s">
        <v>328</v>
      </c>
      <c r="I488" s="24" t="s">
        <v>204</v>
      </c>
      <c r="J488" s="26" t="s">
        <v>330</v>
      </c>
      <c r="K488" s="24" t="s">
        <v>204</v>
      </c>
      <c r="L488" s="26" t="s">
        <v>331</v>
      </c>
      <c r="M488" s="24">
        <v>3</v>
      </c>
      <c r="AC488" s="27" t="s">
        <v>146</v>
      </c>
      <c r="AF488" s="23" t="s">
        <v>81</v>
      </c>
      <c r="AG488" s="23" t="s">
        <v>75</v>
      </c>
      <c r="AJ488" s="24">
        <v>2019</v>
      </c>
      <c r="AK488" s="30" t="str">
        <f t="shared" si="10"/>
        <v>MDB</v>
      </c>
      <c r="AL488" s="27">
        <v>354.16</v>
      </c>
      <c r="AN488" s="30" t="str">
        <f t="shared" si="11"/>
        <v>MD</v>
      </c>
      <c r="AO488" s="27">
        <v>354.16</v>
      </c>
      <c r="AR488" s="27" t="s">
        <v>184</v>
      </c>
      <c r="AV488" s="26" t="s">
        <v>77</v>
      </c>
      <c r="AW488" s="26" t="s">
        <v>77</v>
      </c>
      <c r="AZ488" s="26" t="s">
        <v>77</v>
      </c>
    </row>
    <row r="489" spans="1:52" ht="11.7">
      <c r="A489" s="20">
        <v>488</v>
      </c>
      <c r="B489" s="21">
        <f>INDEX(Refs!A:A,MATCH($C489,Refs!$I:$I,0))</f>
        <v>6136942</v>
      </c>
      <c r="C489" s="22" t="s">
        <v>327</v>
      </c>
      <c r="D489" s="21" t="str">
        <f>INDEX(Refs!L:L,MATCH($C489,Refs!$I:$I,0))</f>
        <v>Ashraf, Umair; Duan, Meiyang; Li, Lin; Mo, Zhaowen; Pan, Shenggang; Tang, Xiangru; Tian, Hua; Wang, Zaiman; Wu, Tiaoyan; Zhang, Zheng</v>
      </c>
      <c r="E489" s="21" t="str">
        <f>INDEX(Refs!S:S,MATCH($C489,Refs!$I:$I,0))</f>
        <v>10.1002/agj2.20564</v>
      </c>
      <c r="F489" s="23" t="s">
        <v>86</v>
      </c>
      <c r="G489" s="23" t="s">
        <v>328</v>
      </c>
      <c r="I489" s="24" t="s">
        <v>204</v>
      </c>
      <c r="J489" s="26" t="s">
        <v>329</v>
      </c>
      <c r="K489" s="24" t="s">
        <v>204</v>
      </c>
      <c r="L489" s="26" t="s">
        <v>330</v>
      </c>
      <c r="M489" s="24">
        <v>3</v>
      </c>
      <c r="AB489" s="27" t="s">
        <v>146</v>
      </c>
      <c r="AF489" s="23" t="s">
        <v>234</v>
      </c>
      <c r="AJ489" s="24">
        <v>2019</v>
      </c>
      <c r="AK489" s="30" t="str">
        <f t="shared" si="10"/>
        <v>CK</v>
      </c>
      <c r="AL489" s="27">
        <v>0.76</v>
      </c>
      <c r="AN489" s="30" t="str">
        <f t="shared" si="11"/>
        <v>MDB</v>
      </c>
      <c r="AO489" s="27">
        <v>2.23</v>
      </c>
      <c r="AR489" s="27" t="s">
        <v>184</v>
      </c>
      <c r="AV489" s="26" t="s">
        <v>77</v>
      </c>
      <c r="AW489" s="26" t="s">
        <v>77</v>
      </c>
      <c r="AZ489" s="26" t="s">
        <v>77</v>
      </c>
    </row>
    <row r="490" spans="1:52" ht="11.7">
      <c r="A490" s="20">
        <v>489</v>
      </c>
      <c r="B490" s="21">
        <f>INDEX(Refs!A:A,MATCH($C490,Refs!$I:$I,0))</f>
        <v>6136942</v>
      </c>
      <c r="C490" s="22" t="s">
        <v>327</v>
      </c>
      <c r="D490" s="21" t="str">
        <f>INDEX(Refs!L:L,MATCH($C490,Refs!$I:$I,0))</f>
        <v>Ashraf, Umair; Duan, Meiyang; Li, Lin; Mo, Zhaowen; Pan, Shenggang; Tang, Xiangru; Tian, Hua; Wang, Zaiman; Wu, Tiaoyan; Zhang, Zheng</v>
      </c>
      <c r="E490" s="21" t="str">
        <f>INDEX(Refs!S:S,MATCH($C490,Refs!$I:$I,0))</f>
        <v>10.1002/agj2.20564</v>
      </c>
      <c r="F490" s="23" t="s">
        <v>86</v>
      </c>
      <c r="G490" s="23" t="s">
        <v>328</v>
      </c>
      <c r="I490" s="24" t="s">
        <v>204</v>
      </c>
      <c r="J490" s="26" t="s">
        <v>329</v>
      </c>
      <c r="K490" s="24" t="s">
        <v>204</v>
      </c>
      <c r="L490" s="26" t="s">
        <v>331</v>
      </c>
      <c r="M490" s="24">
        <v>3</v>
      </c>
      <c r="O490" s="27" t="s">
        <v>146</v>
      </c>
      <c r="AB490" s="27" t="s">
        <v>146</v>
      </c>
      <c r="AF490" s="23" t="s">
        <v>234</v>
      </c>
      <c r="AJ490" s="24">
        <v>2019</v>
      </c>
      <c r="AK490" s="30" t="str">
        <f t="shared" si="10"/>
        <v>CK</v>
      </c>
      <c r="AL490" s="27">
        <v>0.76</v>
      </c>
      <c r="AN490" s="30" t="str">
        <f t="shared" si="11"/>
        <v>MD</v>
      </c>
      <c r="AO490" s="27">
        <v>2.4900000000000002</v>
      </c>
      <c r="AR490" s="27" t="s">
        <v>184</v>
      </c>
      <c r="AV490" s="26" t="s">
        <v>77</v>
      </c>
      <c r="AW490" s="26" t="s">
        <v>77</v>
      </c>
      <c r="AZ490" s="26" t="s">
        <v>77</v>
      </c>
    </row>
    <row r="491" spans="1:52" ht="11.7">
      <c r="A491" s="20">
        <v>490</v>
      </c>
      <c r="B491" s="21">
        <f>INDEX(Refs!A:A,MATCH($C491,Refs!$I:$I,0))</f>
        <v>6136942</v>
      </c>
      <c r="C491" s="22" t="s">
        <v>327</v>
      </c>
      <c r="D491" s="21" t="str">
        <f>INDEX(Refs!L:L,MATCH($C491,Refs!$I:$I,0))</f>
        <v>Ashraf, Umair; Duan, Meiyang; Li, Lin; Mo, Zhaowen; Pan, Shenggang; Tang, Xiangru; Tian, Hua; Wang, Zaiman; Wu, Tiaoyan; Zhang, Zheng</v>
      </c>
      <c r="E491" s="21" t="str">
        <f>INDEX(Refs!S:S,MATCH($C491,Refs!$I:$I,0))</f>
        <v>10.1002/agj2.20564</v>
      </c>
      <c r="F491" s="23" t="s">
        <v>86</v>
      </c>
      <c r="G491" s="23" t="s">
        <v>328</v>
      </c>
      <c r="I491" s="24" t="s">
        <v>204</v>
      </c>
      <c r="J491" s="26" t="s">
        <v>329</v>
      </c>
      <c r="K491" s="24" t="s">
        <v>204</v>
      </c>
      <c r="L491" s="26" t="s">
        <v>332</v>
      </c>
      <c r="M491" s="24">
        <v>3</v>
      </c>
      <c r="O491" s="27" t="s">
        <v>146</v>
      </c>
      <c r="AB491" s="27" t="s">
        <v>146</v>
      </c>
      <c r="AF491" s="23" t="s">
        <v>234</v>
      </c>
      <c r="AJ491" s="24">
        <v>2019</v>
      </c>
      <c r="AK491" s="30" t="str">
        <f t="shared" si="10"/>
        <v>CK</v>
      </c>
      <c r="AL491" s="27">
        <v>0.76</v>
      </c>
      <c r="AN491" s="30" t="str">
        <f t="shared" si="11"/>
        <v>MB</v>
      </c>
      <c r="AO491" s="27">
        <v>1.38</v>
      </c>
      <c r="AR491" s="27" t="s">
        <v>184</v>
      </c>
      <c r="AV491" s="26" t="s">
        <v>77</v>
      </c>
      <c r="AW491" s="26" t="s">
        <v>77</v>
      </c>
      <c r="AZ491" s="26" t="s">
        <v>77</v>
      </c>
    </row>
    <row r="492" spans="1:52" ht="11.7">
      <c r="A492" s="20">
        <v>491</v>
      </c>
      <c r="B492" s="21">
        <f>INDEX(Refs!A:A,MATCH($C492,Refs!$I:$I,0))</f>
        <v>6136942</v>
      </c>
      <c r="C492" s="22" t="s">
        <v>327</v>
      </c>
      <c r="D492" s="21" t="str">
        <f>INDEX(Refs!L:L,MATCH($C492,Refs!$I:$I,0))</f>
        <v>Ashraf, Umair; Duan, Meiyang; Li, Lin; Mo, Zhaowen; Pan, Shenggang; Tang, Xiangru; Tian, Hua; Wang, Zaiman; Wu, Tiaoyan; Zhang, Zheng</v>
      </c>
      <c r="E492" s="21" t="str">
        <f>INDEX(Refs!S:S,MATCH($C492,Refs!$I:$I,0))</f>
        <v>10.1002/agj2.20564</v>
      </c>
      <c r="F492" s="23" t="s">
        <v>86</v>
      </c>
      <c r="G492" s="23" t="s">
        <v>328</v>
      </c>
      <c r="I492" s="24" t="s">
        <v>204</v>
      </c>
      <c r="J492" s="26" t="s">
        <v>332</v>
      </c>
      <c r="K492" s="24" t="s">
        <v>204</v>
      </c>
      <c r="L492" s="26" t="s">
        <v>330</v>
      </c>
      <c r="M492" s="24">
        <v>3</v>
      </c>
      <c r="O492" s="27" t="s">
        <v>146</v>
      </c>
      <c r="AC492" s="27" t="s">
        <v>146</v>
      </c>
      <c r="AF492" s="23" t="s">
        <v>234</v>
      </c>
      <c r="AJ492" s="24">
        <v>2019</v>
      </c>
      <c r="AK492" s="30" t="str">
        <f t="shared" si="10"/>
        <v>MB</v>
      </c>
      <c r="AL492" s="27">
        <v>1.38</v>
      </c>
      <c r="AN492" s="30" t="str">
        <f t="shared" si="11"/>
        <v>MDB</v>
      </c>
      <c r="AO492" s="27">
        <v>2.23</v>
      </c>
      <c r="AR492" s="27" t="s">
        <v>184</v>
      </c>
      <c r="AV492" s="26" t="s">
        <v>77</v>
      </c>
      <c r="AW492" s="26" t="s">
        <v>77</v>
      </c>
      <c r="AZ492" s="26" t="s">
        <v>77</v>
      </c>
    </row>
    <row r="493" spans="1:52" ht="11.7">
      <c r="A493" s="20">
        <v>492</v>
      </c>
      <c r="B493" s="21">
        <f>INDEX(Refs!A:A,MATCH($C493,Refs!$I:$I,0))</f>
        <v>6136942</v>
      </c>
      <c r="C493" s="22" t="s">
        <v>327</v>
      </c>
      <c r="D493" s="21" t="str">
        <f>INDEX(Refs!L:L,MATCH($C493,Refs!$I:$I,0))</f>
        <v>Ashraf, Umair; Duan, Meiyang; Li, Lin; Mo, Zhaowen; Pan, Shenggang; Tang, Xiangru; Tian, Hua; Wang, Zaiman; Wu, Tiaoyan; Zhang, Zheng</v>
      </c>
      <c r="E493" s="21" t="str">
        <f>INDEX(Refs!S:S,MATCH($C493,Refs!$I:$I,0))</f>
        <v>10.1002/agj2.20564</v>
      </c>
      <c r="F493" s="23" t="s">
        <v>86</v>
      </c>
      <c r="G493" s="23" t="s">
        <v>328</v>
      </c>
      <c r="I493" s="24" t="s">
        <v>204</v>
      </c>
      <c r="J493" s="26" t="s">
        <v>332</v>
      </c>
      <c r="K493" s="24" t="s">
        <v>204</v>
      </c>
      <c r="L493" s="26" t="s">
        <v>331</v>
      </c>
      <c r="M493" s="24">
        <v>3</v>
      </c>
      <c r="O493" s="27" t="s">
        <v>146</v>
      </c>
      <c r="AC493" s="27" t="s">
        <v>146</v>
      </c>
      <c r="AF493" s="23" t="s">
        <v>234</v>
      </c>
      <c r="AJ493" s="24">
        <v>2019</v>
      </c>
      <c r="AK493" s="30" t="str">
        <f t="shared" si="10"/>
        <v>MB</v>
      </c>
      <c r="AL493" s="27">
        <v>1.38</v>
      </c>
      <c r="AN493" s="30" t="str">
        <f t="shared" si="11"/>
        <v>MD</v>
      </c>
      <c r="AO493" s="27">
        <v>2.4900000000000002</v>
      </c>
      <c r="AR493" s="27" t="s">
        <v>184</v>
      </c>
      <c r="AV493" s="26" t="s">
        <v>77</v>
      </c>
      <c r="AW493" s="26" t="s">
        <v>77</v>
      </c>
      <c r="AZ493" s="26" t="s">
        <v>77</v>
      </c>
    </row>
    <row r="494" spans="1:52" ht="11.7">
      <c r="A494" s="20">
        <v>493</v>
      </c>
      <c r="B494" s="21">
        <f>INDEX(Refs!A:A,MATCH($C494,Refs!$I:$I,0))</f>
        <v>6136942</v>
      </c>
      <c r="C494" s="22" t="s">
        <v>327</v>
      </c>
      <c r="D494" s="21" t="str">
        <f>INDEX(Refs!L:L,MATCH($C494,Refs!$I:$I,0))</f>
        <v>Ashraf, Umair; Duan, Meiyang; Li, Lin; Mo, Zhaowen; Pan, Shenggang; Tang, Xiangru; Tian, Hua; Wang, Zaiman; Wu, Tiaoyan; Zhang, Zheng</v>
      </c>
      <c r="E494" s="21" t="str">
        <f>INDEX(Refs!S:S,MATCH($C494,Refs!$I:$I,0))</f>
        <v>10.1002/agj2.20564</v>
      </c>
      <c r="F494" s="23" t="s">
        <v>86</v>
      </c>
      <c r="G494" s="23" t="s">
        <v>328</v>
      </c>
      <c r="I494" s="24" t="s">
        <v>204</v>
      </c>
      <c r="J494" s="26" t="s">
        <v>330</v>
      </c>
      <c r="K494" s="24" t="s">
        <v>204</v>
      </c>
      <c r="L494" s="26" t="s">
        <v>331</v>
      </c>
      <c r="M494" s="24">
        <v>3</v>
      </c>
      <c r="O494" s="27" t="s">
        <v>146</v>
      </c>
      <c r="AC494" s="27" t="s">
        <v>146</v>
      </c>
      <c r="AF494" s="23" t="s">
        <v>234</v>
      </c>
      <c r="AJ494" s="24">
        <v>2019</v>
      </c>
      <c r="AK494" s="30" t="str">
        <f t="shared" si="10"/>
        <v>MDB</v>
      </c>
      <c r="AL494" s="27">
        <v>2.23</v>
      </c>
      <c r="AN494" s="30" t="str">
        <f t="shared" si="11"/>
        <v>MD</v>
      </c>
      <c r="AO494" s="27">
        <v>2.4900000000000002</v>
      </c>
      <c r="AR494" s="27" t="s">
        <v>184</v>
      </c>
    </row>
    <row r="495" spans="1:52" ht="11.7">
      <c r="A495" s="20">
        <v>494</v>
      </c>
      <c r="B495" s="21">
        <f>INDEX(Refs!A:A,MATCH($C495,Refs!$I:$I,0))</f>
        <v>6136942</v>
      </c>
      <c r="C495" s="22" t="s">
        <v>327</v>
      </c>
      <c r="D495" s="21" t="str">
        <f>INDEX(Refs!L:L,MATCH($C495,Refs!$I:$I,0))</f>
        <v>Ashraf, Umair; Duan, Meiyang; Li, Lin; Mo, Zhaowen; Pan, Shenggang; Tang, Xiangru; Tian, Hua; Wang, Zaiman; Wu, Tiaoyan; Zhang, Zheng</v>
      </c>
      <c r="E495" s="21" t="str">
        <f>INDEX(Refs!S:S,MATCH($C495,Refs!$I:$I,0))</f>
        <v>10.1002/agj2.20564</v>
      </c>
      <c r="F495" s="23" t="s">
        <v>86</v>
      </c>
      <c r="G495" s="23" t="s">
        <v>328</v>
      </c>
      <c r="I495" s="24" t="s">
        <v>204</v>
      </c>
      <c r="J495" s="26" t="s">
        <v>329</v>
      </c>
      <c r="K495" s="24" t="s">
        <v>204</v>
      </c>
      <c r="L495" s="26" t="s">
        <v>330</v>
      </c>
      <c r="M495" s="24">
        <v>3</v>
      </c>
      <c r="AB495" s="27" t="s">
        <v>146</v>
      </c>
      <c r="AF495" s="23" t="s">
        <v>80</v>
      </c>
      <c r="AG495" s="23" t="s">
        <v>75</v>
      </c>
      <c r="AJ495" s="24">
        <v>2020</v>
      </c>
      <c r="AK495" s="30" t="str">
        <f t="shared" si="10"/>
        <v>CK</v>
      </c>
      <c r="AL495" s="27">
        <v>1700.92</v>
      </c>
      <c r="AN495" s="30" t="str">
        <f t="shared" si="11"/>
        <v>MDB</v>
      </c>
      <c r="AO495" s="27">
        <v>2972.71</v>
      </c>
      <c r="AR495" s="27" t="s">
        <v>184</v>
      </c>
    </row>
    <row r="496" spans="1:52" ht="11.7">
      <c r="A496" s="20">
        <v>495</v>
      </c>
      <c r="B496" s="21">
        <f>INDEX(Refs!A:A,MATCH($C496,Refs!$I:$I,0))</f>
        <v>6136942</v>
      </c>
      <c r="C496" s="22" t="s">
        <v>327</v>
      </c>
      <c r="D496" s="21" t="str">
        <f>INDEX(Refs!L:L,MATCH($C496,Refs!$I:$I,0))</f>
        <v>Ashraf, Umair; Duan, Meiyang; Li, Lin; Mo, Zhaowen; Pan, Shenggang; Tang, Xiangru; Tian, Hua; Wang, Zaiman; Wu, Tiaoyan; Zhang, Zheng</v>
      </c>
      <c r="E496" s="21" t="str">
        <f>INDEX(Refs!S:S,MATCH($C496,Refs!$I:$I,0))</f>
        <v>10.1002/agj2.20564</v>
      </c>
      <c r="F496" s="23" t="s">
        <v>86</v>
      </c>
      <c r="G496" s="23" t="s">
        <v>328</v>
      </c>
      <c r="I496" s="24" t="s">
        <v>204</v>
      </c>
      <c r="J496" s="26" t="s">
        <v>329</v>
      </c>
      <c r="K496" s="24" t="s">
        <v>204</v>
      </c>
      <c r="L496" s="26" t="s">
        <v>331</v>
      </c>
      <c r="M496" s="24">
        <v>3</v>
      </c>
      <c r="AB496" s="27" t="s">
        <v>146</v>
      </c>
      <c r="AF496" s="23" t="s">
        <v>80</v>
      </c>
      <c r="AG496" s="23" t="s">
        <v>75</v>
      </c>
      <c r="AJ496" s="24">
        <v>2020</v>
      </c>
      <c r="AK496" s="30" t="str">
        <f t="shared" si="10"/>
        <v>CK</v>
      </c>
      <c r="AL496" s="27">
        <v>1700.92</v>
      </c>
      <c r="AN496" s="30" t="str">
        <f t="shared" si="11"/>
        <v>MD</v>
      </c>
      <c r="AO496" s="27">
        <v>3312.12</v>
      </c>
      <c r="AR496" s="27" t="s">
        <v>184</v>
      </c>
    </row>
    <row r="497" spans="1:52" ht="11.7">
      <c r="A497" s="20">
        <v>496</v>
      </c>
      <c r="B497" s="21">
        <f>INDEX(Refs!A:A,MATCH($C497,Refs!$I:$I,0))</f>
        <v>6136942</v>
      </c>
      <c r="C497" s="22" t="s">
        <v>327</v>
      </c>
      <c r="D497" s="21" t="str">
        <f>INDEX(Refs!L:L,MATCH($C497,Refs!$I:$I,0))</f>
        <v>Ashraf, Umair; Duan, Meiyang; Li, Lin; Mo, Zhaowen; Pan, Shenggang; Tang, Xiangru; Tian, Hua; Wang, Zaiman; Wu, Tiaoyan; Zhang, Zheng</v>
      </c>
      <c r="E497" s="21" t="str">
        <f>INDEX(Refs!S:S,MATCH($C497,Refs!$I:$I,0))</f>
        <v>10.1002/agj2.20564</v>
      </c>
      <c r="F497" s="23" t="s">
        <v>86</v>
      </c>
      <c r="G497" s="23" t="s">
        <v>328</v>
      </c>
      <c r="I497" s="24" t="s">
        <v>204</v>
      </c>
      <c r="J497" s="26" t="s">
        <v>329</v>
      </c>
      <c r="K497" s="24" t="s">
        <v>204</v>
      </c>
      <c r="L497" s="26" t="s">
        <v>332</v>
      </c>
      <c r="M497" s="24">
        <v>3</v>
      </c>
      <c r="AB497" s="27" t="s">
        <v>146</v>
      </c>
      <c r="AF497" s="23" t="s">
        <v>80</v>
      </c>
      <c r="AG497" s="23" t="s">
        <v>75</v>
      </c>
      <c r="AJ497" s="24">
        <v>2020</v>
      </c>
      <c r="AK497" s="30" t="str">
        <f t="shared" si="10"/>
        <v>CK</v>
      </c>
      <c r="AL497" s="27">
        <v>1700.92</v>
      </c>
      <c r="AN497" s="30" t="str">
        <f t="shared" si="11"/>
        <v>MB</v>
      </c>
      <c r="AO497" s="27">
        <v>2563.08</v>
      </c>
      <c r="AR497" s="27" t="s">
        <v>184</v>
      </c>
    </row>
    <row r="498" spans="1:52" ht="11.7">
      <c r="A498" s="20">
        <v>497</v>
      </c>
      <c r="B498" s="21">
        <f>INDEX(Refs!A:A,MATCH($C498,Refs!$I:$I,0))</f>
        <v>6136942</v>
      </c>
      <c r="C498" s="22" t="s">
        <v>327</v>
      </c>
      <c r="D498" s="21" t="str">
        <f>INDEX(Refs!L:L,MATCH($C498,Refs!$I:$I,0))</f>
        <v>Ashraf, Umair; Duan, Meiyang; Li, Lin; Mo, Zhaowen; Pan, Shenggang; Tang, Xiangru; Tian, Hua; Wang, Zaiman; Wu, Tiaoyan; Zhang, Zheng</v>
      </c>
      <c r="E498" s="21" t="str">
        <f>INDEX(Refs!S:S,MATCH($C498,Refs!$I:$I,0))</f>
        <v>10.1002/agj2.20564</v>
      </c>
      <c r="F498" s="23" t="s">
        <v>86</v>
      </c>
      <c r="G498" s="23" t="s">
        <v>328</v>
      </c>
      <c r="I498" s="24" t="s">
        <v>204</v>
      </c>
      <c r="J498" s="26" t="s">
        <v>332</v>
      </c>
      <c r="K498" s="24" t="s">
        <v>204</v>
      </c>
      <c r="L498" s="26" t="s">
        <v>330</v>
      </c>
      <c r="M498" s="24">
        <v>3</v>
      </c>
      <c r="O498" s="27" t="s">
        <v>146</v>
      </c>
      <c r="AC498" s="27" t="s">
        <v>146</v>
      </c>
      <c r="AF498" s="23" t="s">
        <v>80</v>
      </c>
      <c r="AG498" s="23" t="s">
        <v>75</v>
      </c>
      <c r="AJ498" s="24">
        <v>2020</v>
      </c>
      <c r="AK498" s="30" t="str">
        <f t="shared" si="10"/>
        <v>MB</v>
      </c>
      <c r="AL498" s="27">
        <v>2563.08</v>
      </c>
      <c r="AN498" s="30" t="str">
        <f t="shared" si="11"/>
        <v>MDB</v>
      </c>
      <c r="AO498" s="27">
        <v>2972.71</v>
      </c>
      <c r="AR498" s="27" t="s">
        <v>184</v>
      </c>
    </row>
    <row r="499" spans="1:52" ht="11.7">
      <c r="A499" s="20">
        <v>498</v>
      </c>
      <c r="B499" s="21">
        <f>INDEX(Refs!A:A,MATCH($C499,Refs!$I:$I,0))</f>
        <v>6136942</v>
      </c>
      <c r="C499" s="22" t="s">
        <v>327</v>
      </c>
      <c r="D499" s="21" t="str">
        <f>INDEX(Refs!L:L,MATCH($C499,Refs!$I:$I,0))</f>
        <v>Ashraf, Umair; Duan, Meiyang; Li, Lin; Mo, Zhaowen; Pan, Shenggang; Tang, Xiangru; Tian, Hua; Wang, Zaiman; Wu, Tiaoyan; Zhang, Zheng</v>
      </c>
      <c r="E499" s="21" t="str">
        <f>INDEX(Refs!S:S,MATCH($C499,Refs!$I:$I,0))</f>
        <v>10.1002/agj2.20564</v>
      </c>
      <c r="F499" s="23" t="s">
        <v>86</v>
      </c>
      <c r="G499" s="23" t="s">
        <v>328</v>
      </c>
      <c r="I499" s="24" t="s">
        <v>204</v>
      </c>
      <c r="J499" s="26" t="s">
        <v>332</v>
      </c>
      <c r="K499" s="24" t="s">
        <v>204</v>
      </c>
      <c r="L499" s="26" t="s">
        <v>331</v>
      </c>
      <c r="M499" s="24">
        <v>3</v>
      </c>
      <c r="O499" s="27" t="s">
        <v>146</v>
      </c>
      <c r="AC499" s="27" t="s">
        <v>146</v>
      </c>
      <c r="AF499" s="23" t="s">
        <v>80</v>
      </c>
      <c r="AG499" s="23" t="s">
        <v>75</v>
      </c>
      <c r="AJ499" s="24">
        <v>2020</v>
      </c>
      <c r="AK499" s="30" t="str">
        <f t="shared" si="10"/>
        <v>MB</v>
      </c>
      <c r="AL499" s="27">
        <v>2563.08</v>
      </c>
      <c r="AN499" s="30" t="str">
        <f t="shared" si="11"/>
        <v>MD</v>
      </c>
      <c r="AO499" s="27">
        <v>3312.12</v>
      </c>
      <c r="AR499" s="27" t="s">
        <v>184</v>
      </c>
    </row>
    <row r="500" spans="1:52" ht="11.7">
      <c r="A500" s="20">
        <v>499</v>
      </c>
      <c r="B500" s="21">
        <f>INDEX(Refs!A:A,MATCH($C500,Refs!$I:$I,0))</f>
        <v>6136942</v>
      </c>
      <c r="C500" s="22" t="s">
        <v>327</v>
      </c>
      <c r="D500" s="21" t="str">
        <f>INDEX(Refs!L:L,MATCH($C500,Refs!$I:$I,0))</f>
        <v>Ashraf, Umair; Duan, Meiyang; Li, Lin; Mo, Zhaowen; Pan, Shenggang; Tang, Xiangru; Tian, Hua; Wang, Zaiman; Wu, Tiaoyan; Zhang, Zheng</v>
      </c>
      <c r="E500" s="21" t="str">
        <f>INDEX(Refs!S:S,MATCH($C500,Refs!$I:$I,0))</f>
        <v>10.1002/agj2.20564</v>
      </c>
      <c r="F500" s="23" t="s">
        <v>86</v>
      </c>
      <c r="G500" s="23" t="s">
        <v>328</v>
      </c>
      <c r="I500" s="24" t="s">
        <v>204</v>
      </c>
      <c r="J500" s="26" t="s">
        <v>330</v>
      </c>
      <c r="K500" s="24" t="s">
        <v>204</v>
      </c>
      <c r="L500" s="26" t="s">
        <v>331</v>
      </c>
      <c r="M500" s="24">
        <v>3</v>
      </c>
      <c r="O500" s="27" t="s">
        <v>146</v>
      </c>
      <c r="AC500" s="27" t="s">
        <v>146</v>
      </c>
      <c r="AF500" s="23" t="s">
        <v>80</v>
      </c>
      <c r="AG500" s="23" t="s">
        <v>75</v>
      </c>
      <c r="AJ500" s="24">
        <v>2020</v>
      </c>
      <c r="AK500" s="30" t="str">
        <f t="shared" si="10"/>
        <v>MDB</v>
      </c>
      <c r="AL500" s="27">
        <v>2972.71</v>
      </c>
      <c r="AN500" s="30" t="str">
        <f t="shared" si="11"/>
        <v>MD</v>
      </c>
      <c r="AO500" s="27">
        <v>3312.12</v>
      </c>
      <c r="AR500" s="27" t="s">
        <v>184</v>
      </c>
    </row>
    <row r="501" spans="1:52" ht="11.7">
      <c r="A501" s="20">
        <v>500</v>
      </c>
      <c r="B501" s="21">
        <f>INDEX(Refs!A:A,MATCH($C501,Refs!$I:$I,0))</f>
        <v>6136942</v>
      </c>
      <c r="C501" s="22" t="s">
        <v>327</v>
      </c>
      <c r="D501" s="21" t="str">
        <f>INDEX(Refs!L:L,MATCH($C501,Refs!$I:$I,0))</f>
        <v>Ashraf, Umair; Duan, Meiyang; Li, Lin; Mo, Zhaowen; Pan, Shenggang; Tang, Xiangru; Tian, Hua; Wang, Zaiman; Wu, Tiaoyan; Zhang, Zheng</v>
      </c>
      <c r="E501" s="21" t="str">
        <f>INDEX(Refs!S:S,MATCH($C501,Refs!$I:$I,0))</f>
        <v>10.1002/agj2.20564</v>
      </c>
      <c r="F501" s="23" t="s">
        <v>86</v>
      </c>
      <c r="G501" s="23" t="s">
        <v>328</v>
      </c>
      <c r="I501" s="24" t="s">
        <v>204</v>
      </c>
      <c r="J501" s="26" t="s">
        <v>329</v>
      </c>
      <c r="K501" s="24" t="s">
        <v>204</v>
      </c>
      <c r="L501" s="26" t="s">
        <v>330</v>
      </c>
      <c r="M501" s="24">
        <v>3</v>
      </c>
      <c r="O501" s="27" t="s">
        <v>146</v>
      </c>
      <c r="AB501" s="27" t="s">
        <v>146</v>
      </c>
      <c r="AF501" s="23" t="s">
        <v>65</v>
      </c>
      <c r="AG501" s="23" t="s">
        <v>75</v>
      </c>
      <c r="AJ501" s="24">
        <v>2020</v>
      </c>
      <c r="AK501" s="30" t="str">
        <f t="shared" si="10"/>
        <v>CK</v>
      </c>
      <c r="AL501" s="27">
        <v>643.63</v>
      </c>
      <c r="AN501" s="30" t="str">
        <f t="shared" si="11"/>
        <v>MDB</v>
      </c>
      <c r="AO501" s="27">
        <v>1992</v>
      </c>
      <c r="AR501" s="27" t="s">
        <v>184</v>
      </c>
      <c r="AV501" s="26" t="s">
        <v>77</v>
      </c>
      <c r="AW501" s="26" t="s">
        <v>77</v>
      </c>
      <c r="AZ501" s="26" t="s">
        <v>77</v>
      </c>
    </row>
    <row r="502" spans="1:52" ht="12" customHeight="1">
      <c r="A502" s="20">
        <v>501</v>
      </c>
      <c r="B502" s="21">
        <f>INDEX(Refs!A:A,MATCH($C502,Refs!$I:$I,0))</f>
        <v>6136942</v>
      </c>
      <c r="C502" s="22" t="s">
        <v>327</v>
      </c>
      <c r="D502" s="21" t="str">
        <f>INDEX(Refs!L:L,MATCH($C502,Refs!$I:$I,0))</f>
        <v>Ashraf, Umair; Duan, Meiyang; Li, Lin; Mo, Zhaowen; Pan, Shenggang; Tang, Xiangru; Tian, Hua; Wang, Zaiman; Wu, Tiaoyan; Zhang, Zheng</v>
      </c>
      <c r="E502" s="21" t="str">
        <f>INDEX(Refs!S:S,MATCH($C502,Refs!$I:$I,0))</f>
        <v>10.1002/agj2.20564</v>
      </c>
      <c r="F502" s="23" t="s">
        <v>86</v>
      </c>
      <c r="G502" s="23" t="s">
        <v>328</v>
      </c>
      <c r="I502" s="24" t="s">
        <v>204</v>
      </c>
      <c r="J502" s="26" t="s">
        <v>329</v>
      </c>
      <c r="K502" s="24" t="s">
        <v>204</v>
      </c>
      <c r="L502" s="26" t="s">
        <v>331</v>
      </c>
      <c r="M502" s="24">
        <v>3</v>
      </c>
      <c r="O502" s="27" t="s">
        <v>146</v>
      </c>
      <c r="AB502" s="27" t="s">
        <v>146</v>
      </c>
      <c r="AF502" s="23" t="s">
        <v>65</v>
      </c>
      <c r="AG502" s="23" t="s">
        <v>75</v>
      </c>
      <c r="AJ502" s="24">
        <v>2020</v>
      </c>
      <c r="AK502" s="30" t="str">
        <f t="shared" ref="AK502:AK565" si="12">J502</f>
        <v>CK</v>
      </c>
      <c r="AL502" s="27">
        <v>643.63</v>
      </c>
      <c r="AN502" s="30" t="str">
        <f t="shared" ref="AN502:AN565" si="13">L502</f>
        <v>MD</v>
      </c>
      <c r="AO502" s="27">
        <v>2192.4499999999998</v>
      </c>
      <c r="AR502" s="27" t="s">
        <v>184</v>
      </c>
      <c r="AV502" s="26" t="s">
        <v>77</v>
      </c>
      <c r="AW502" s="26" t="s">
        <v>77</v>
      </c>
      <c r="AZ502" s="26" t="s">
        <v>77</v>
      </c>
    </row>
    <row r="503" spans="1:52" ht="12" customHeight="1">
      <c r="A503" s="20">
        <v>502</v>
      </c>
      <c r="B503" s="21">
        <f>INDEX(Refs!A:A,MATCH($C503,Refs!$I:$I,0))</f>
        <v>6136942</v>
      </c>
      <c r="C503" s="22" t="s">
        <v>327</v>
      </c>
      <c r="D503" s="21" t="str">
        <f>INDEX(Refs!L:L,MATCH($C503,Refs!$I:$I,0))</f>
        <v>Ashraf, Umair; Duan, Meiyang; Li, Lin; Mo, Zhaowen; Pan, Shenggang; Tang, Xiangru; Tian, Hua; Wang, Zaiman; Wu, Tiaoyan; Zhang, Zheng</v>
      </c>
      <c r="E503" s="21" t="str">
        <f>INDEX(Refs!S:S,MATCH($C503,Refs!$I:$I,0))</f>
        <v>10.1002/agj2.20564</v>
      </c>
      <c r="F503" s="23" t="s">
        <v>86</v>
      </c>
      <c r="G503" s="23" t="s">
        <v>328</v>
      </c>
      <c r="I503" s="24" t="s">
        <v>204</v>
      </c>
      <c r="J503" s="26" t="s">
        <v>329</v>
      </c>
      <c r="K503" s="24" t="s">
        <v>204</v>
      </c>
      <c r="L503" s="26" t="s">
        <v>332</v>
      </c>
      <c r="M503" s="24">
        <v>3</v>
      </c>
      <c r="AB503" s="27" t="s">
        <v>146</v>
      </c>
      <c r="AF503" s="23" t="s">
        <v>65</v>
      </c>
      <c r="AG503" s="23" t="s">
        <v>75</v>
      </c>
      <c r="AJ503" s="24">
        <v>2020</v>
      </c>
      <c r="AK503" s="30" t="str">
        <f t="shared" si="12"/>
        <v>CK</v>
      </c>
      <c r="AL503" s="27">
        <v>643.63</v>
      </c>
      <c r="AN503" s="30" t="str">
        <f t="shared" si="13"/>
        <v>MB</v>
      </c>
      <c r="AO503" s="27">
        <v>1271.49</v>
      </c>
      <c r="AR503" s="27" t="s">
        <v>184</v>
      </c>
      <c r="AV503" s="26" t="s">
        <v>77</v>
      </c>
      <c r="AW503" s="26" t="s">
        <v>77</v>
      </c>
      <c r="AZ503" s="26" t="s">
        <v>77</v>
      </c>
    </row>
    <row r="504" spans="1:52" ht="12" customHeight="1">
      <c r="A504" s="20">
        <v>503</v>
      </c>
      <c r="B504" s="21">
        <f>INDEX(Refs!A:A,MATCH($C504,Refs!$I:$I,0))</f>
        <v>6136942</v>
      </c>
      <c r="C504" s="22" t="s">
        <v>327</v>
      </c>
      <c r="D504" s="21" t="str">
        <f>INDEX(Refs!L:L,MATCH($C504,Refs!$I:$I,0))</f>
        <v>Ashraf, Umair; Duan, Meiyang; Li, Lin; Mo, Zhaowen; Pan, Shenggang; Tang, Xiangru; Tian, Hua; Wang, Zaiman; Wu, Tiaoyan; Zhang, Zheng</v>
      </c>
      <c r="E504" s="21" t="str">
        <f>INDEX(Refs!S:S,MATCH($C504,Refs!$I:$I,0))</f>
        <v>10.1002/agj2.20564</v>
      </c>
      <c r="F504" s="23" t="s">
        <v>86</v>
      </c>
      <c r="G504" s="23" t="s">
        <v>328</v>
      </c>
      <c r="I504" s="24" t="s">
        <v>204</v>
      </c>
      <c r="J504" s="26" t="s">
        <v>332</v>
      </c>
      <c r="K504" s="24" t="s">
        <v>204</v>
      </c>
      <c r="L504" s="26" t="s">
        <v>330</v>
      </c>
      <c r="M504" s="24">
        <v>3</v>
      </c>
      <c r="AC504" s="27" t="s">
        <v>146</v>
      </c>
      <c r="AF504" s="23" t="s">
        <v>65</v>
      </c>
      <c r="AG504" s="23" t="s">
        <v>75</v>
      </c>
      <c r="AJ504" s="24">
        <v>2020</v>
      </c>
      <c r="AK504" s="30" t="str">
        <f t="shared" si="12"/>
        <v>MB</v>
      </c>
      <c r="AL504" s="27">
        <v>1271.49</v>
      </c>
      <c r="AN504" s="30" t="str">
        <f t="shared" si="13"/>
        <v>MDB</v>
      </c>
      <c r="AO504" s="27">
        <v>1992</v>
      </c>
      <c r="AR504" s="27" t="s">
        <v>184</v>
      </c>
      <c r="AV504" s="26" t="s">
        <v>77</v>
      </c>
      <c r="AW504" s="26" t="s">
        <v>77</v>
      </c>
      <c r="AZ504" s="26" t="s">
        <v>77</v>
      </c>
    </row>
    <row r="505" spans="1:52" ht="12" customHeight="1">
      <c r="A505" s="20">
        <v>504</v>
      </c>
      <c r="B505" s="21">
        <f>INDEX(Refs!A:A,MATCH($C505,Refs!$I:$I,0))</f>
        <v>6136942</v>
      </c>
      <c r="C505" s="22" t="s">
        <v>327</v>
      </c>
      <c r="D505" s="21" t="str">
        <f>INDEX(Refs!L:L,MATCH($C505,Refs!$I:$I,0))</f>
        <v>Ashraf, Umair; Duan, Meiyang; Li, Lin; Mo, Zhaowen; Pan, Shenggang; Tang, Xiangru; Tian, Hua; Wang, Zaiman; Wu, Tiaoyan; Zhang, Zheng</v>
      </c>
      <c r="E505" s="21" t="str">
        <f>INDEX(Refs!S:S,MATCH($C505,Refs!$I:$I,0))</f>
        <v>10.1002/agj2.20564</v>
      </c>
      <c r="F505" s="23" t="s">
        <v>86</v>
      </c>
      <c r="G505" s="23" t="s">
        <v>328</v>
      </c>
      <c r="I505" s="24" t="s">
        <v>204</v>
      </c>
      <c r="J505" s="26" t="s">
        <v>332</v>
      </c>
      <c r="K505" s="24" t="s">
        <v>204</v>
      </c>
      <c r="L505" s="26" t="s">
        <v>331</v>
      </c>
      <c r="M505" s="24">
        <v>3</v>
      </c>
      <c r="AC505" s="27" t="s">
        <v>146</v>
      </c>
      <c r="AF505" s="23" t="s">
        <v>65</v>
      </c>
      <c r="AG505" s="23" t="s">
        <v>75</v>
      </c>
      <c r="AJ505" s="24">
        <v>2020</v>
      </c>
      <c r="AK505" s="30" t="str">
        <f t="shared" si="12"/>
        <v>MB</v>
      </c>
      <c r="AL505" s="27">
        <v>1271.49</v>
      </c>
      <c r="AN505" s="30" t="str">
        <f t="shared" si="13"/>
        <v>MD</v>
      </c>
      <c r="AO505" s="27">
        <v>2192.4499999999998</v>
      </c>
      <c r="AR505" s="27" t="s">
        <v>184</v>
      </c>
      <c r="AV505" s="26" t="s">
        <v>77</v>
      </c>
      <c r="AW505" s="26" t="s">
        <v>77</v>
      </c>
      <c r="AZ505" s="26" t="s">
        <v>77</v>
      </c>
    </row>
    <row r="506" spans="1:52" ht="12" customHeight="1">
      <c r="A506" s="20">
        <v>505</v>
      </c>
      <c r="B506" s="21">
        <f>INDEX(Refs!A:A,MATCH($C506,Refs!$I:$I,0))</f>
        <v>6136942</v>
      </c>
      <c r="C506" s="22" t="s">
        <v>327</v>
      </c>
      <c r="D506" s="21" t="str">
        <f>INDEX(Refs!L:L,MATCH($C506,Refs!$I:$I,0))</f>
        <v>Ashraf, Umair; Duan, Meiyang; Li, Lin; Mo, Zhaowen; Pan, Shenggang; Tang, Xiangru; Tian, Hua; Wang, Zaiman; Wu, Tiaoyan; Zhang, Zheng</v>
      </c>
      <c r="E506" s="21" t="str">
        <f>INDEX(Refs!S:S,MATCH($C506,Refs!$I:$I,0))</f>
        <v>10.1002/agj2.20564</v>
      </c>
      <c r="F506" s="23" t="s">
        <v>86</v>
      </c>
      <c r="G506" s="23" t="s">
        <v>328</v>
      </c>
      <c r="I506" s="24" t="s">
        <v>204</v>
      </c>
      <c r="J506" s="26" t="s">
        <v>330</v>
      </c>
      <c r="K506" s="24" t="s">
        <v>204</v>
      </c>
      <c r="L506" s="26" t="s">
        <v>331</v>
      </c>
      <c r="M506" s="24">
        <v>3</v>
      </c>
      <c r="O506" s="27" t="s">
        <v>146</v>
      </c>
      <c r="AC506" s="27" t="s">
        <v>146</v>
      </c>
      <c r="AF506" s="23" t="s">
        <v>65</v>
      </c>
      <c r="AG506" s="23" t="s">
        <v>75</v>
      </c>
      <c r="AJ506" s="24">
        <v>2020</v>
      </c>
      <c r="AK506" s="30" t="str">
        <f t="shared" si="12"/>
        <v>MDB</v>
      </c>
      <c r="AL506" s="27">
        <v>1992</v>
      </c>
      <c r="AN506" s="30" t="str">
        <f t="shared" si="13"/>
        <v>MD</v>
      </c>
      <c r="AO506" s="27">
        <v>2192.4499999999998</v>
      </c>
      <c r="AR506" s="27" t="s">
        <v>184</v>
      </c>
      <c r="AV506" s="26" t="s">
        <v>77</v>
      </c>
      <c r="AW506" s="26" t="s">
        <v>77</v>
      </c>
      <c r="AZ506" s="26" t="s">
        <v>77</v>
      </c>
    </row>
    <row r="507" spans="1:52" ht="12" customHeight="1">
      <c r="A507" s="20">
        <v>506</v>
      </c>
      <c r="B507" s="21">
        <f>INDEX(Refs!A:A,MATCH($C507,Refs!$I:$I,0))</f>
        <v>6136942</v>
      </c>
      <c r="C507" s="22" t="s">
        <v>327</v>
      </c>
      <c r="D507" s="21" t="str">
        <f>INDEX(Refs!L:L,MATCH($C507,Refs!$I:$I,0))</f>
        <v>Ashraf, Umair; Duan, Meiyang; Li, Lin; Mo, Zhaowen; Pan, Shenggang; Tang, Xiangru; Tian, Hua; Wang, Zaiman; Wu, Tiaoyan; Zhang, Zheng</v>
      </c>
      <c r="E507" s="21" t="str">
        <f>INDEX(Refs!S:S,MATCH($C507,Refs!$I:$I,0))</f>
        <v>10.1002/agj2.20564</v>
      </c>
      <c r="F507" s="23" t="s">
        <v>86</v>
      </c>
      <c r="G507" s="23" t="s">
        <v>328</v>
      </c>
      <c r="I507" s="24" t="s">
        <v>204</v>
      </c>
      <c r="J507" s="26" t="s">
        <v>329</v>
      </c>
      <c r="K507" s="24" t="s">
        <v>204</v>
      </c>
      <c r="L507" s="26" t="s">
        <v>330</v>
      </c>
      <c r="M507" s="24">
        <v>3</v>
      </c>
      <c r="O507" s="27" t="s">
        <v>146</v>
      </c>
      <c r="AB507" s="27" t="s">
        <v>146</v>
      </c>
      <c r="AF507" s="23" t="s">
        <v>81</v>
      </c>
      <c r="AG507" s="23" t="s">
        <v>75</v>
      </c>
      <c r="AJ507" s="24">
        <v>2020</v>
      </c>
      <c r="AK507" s="30" t="str">
        <f t="shared" si="12"/>
        <v>CK</v>
      </c>
      <c r="AL507" s="27">
        <v>354.16</v>
      </c>
      <c r="AN507" s="30" t="str">
        <f t="shared" si="13"/>
        <v>MDB</v>
      </c>
      <c r="AO507" s="27">
        <v>354.16</v>
      </c>
      <c r="AR507" s="27" t="s">
        <v>184</v>
      </c>
      <c r="AV507" s="26" t="s">
        <v>77</v>
      </c>
      <c r="AW507" s="26" t="s">
        <v>77</v>
      </c>
      <c r="AZ507" s="26" t="s">
        <v>77</v>
      </c>
    </row>
    <row r="508" spans="1:52" ht="12" customHeight="1">
      <c r="A508" s="20">
        <v>507</v>
      </c>
      <c r="B508" s="21">
        <f>INDEX(Refs!A:A,MATCH($C508,Refs!$I:$I,0))</f>
        <v>6136942</v>
      </c>
      <c r="C508" s="22" t="s">
        <v>327</v>
      </c>
      <c r="D508" s="21" t="str">
        <f>INDEX(Refs!L:L,MATCH($C508,Refs!$I:$I,0))</f>
        <v>Ashraf, Umair; Duan, Meiyang; Li, Lin; Mo, Zhaowen; Pan, Shenggang; Tang, Xiangru; Tian, Hua; Wang, Zaiman; Wu, Tiaoyan; Zhang, Zheng</v>
      </c>
      <c r="E508" s="21" t="str">
        <f>INDEX(Refs!S:S,MATCH($C508,Refs!$I:$I,0))</f>
        <v>10.1002/agj2.20564</v>
      </c>
      <c r="F508" s="23" t="s">
        <v>86</v>
      </c>
      <c r="G508" s="23" t="s">
        <v>328</v>
      </c>
      <c r="I508" s="24" t="s">
        <v>204</v>
      </c>
      <c r="J508" s="26" t="s">
        <v>329</v>
      </c>
      <c r="K508" s="24" t="s">
        <v>204</v>
      </c>
      <c r="L508" s="26" t="s">
        <v>331</v>
      </c>
      <c r="M508" s="24">
        <v>3</v>
      </c>
      <c r="O508" s="27" t="s">
        <v>146</v>
      </c>
      <c r="AB508" s="27" t="s">
        <v>146</v>
      </c>
      <c r="AF508" s="23" t="s">
        <v>81</v>
      </c>
      <c r="AG508" s="23" t="s">
        <v>75</v>
      </c>
      <c r="AJ508" s="24">
        <v>2020</v>
      </c>
      <c r="AK508" s="30" t="str">
        <f t="shared" si="12"/>
        <v>CK</v>
      </c>
      <c r="AL508" s="27">
        <v>354.16</v>
      </c>
      <c r="AN508" s="30" t="str">
        <f t="shared" si="13"/>
        <v>MD</v>
      </c>
      <c r="AO508" s="27">
        <v>354.16</v>
      </c>
      <c r="AR508" s="27" t="s">
        <v>184</v>
      </c>
      <c r="AV508" s="26" t="s">
        <v>77</v>
      </c>
      <c r="AW508" s="26" t="s">
        <v>77</v>
      </c>
      <c r="AZ508" s="26" t="s">
        <v>77</v>
      </c>
    </row>
    <row r="509" spans="1:52" ht="12" customHeight="1">
      <c r="A509" s="20">
        <v>508</v>
      </c>
      <c r="B509" s="21">
        <f>INDEX(Refs!A:A,MATCH($C509,Refs!$I:$I,0))</f>
        <v>6136942</v>
      </c>
      <c r="C509" s="22" t="s">
        <v>327</v>
      </c>
      <c r="D509" s="21" t="str">
        <f>INDEX(Refs!L:L,MATCH($C509,Refs!$I:$I,0))</f>
        <v>Ashraf, Umair; Duan, Meiyang; Li, Lin; Mo, Zhaowen; Pan, Shenggang; Tang, Xiangru; Tian, Hua; Wang, Zaiman; Wu, Tiaoyan; Zhang, Zheng</v>
      </c>
      <c r="E509" s="21" t="str">
        <f>INDEX(Refs!S:S,MATCH($C509,Refs!$I:$I,0))</f>
        <v>10.1002/agj2.20564</v>
      </c>
      <c r="F509" s="23" t="s">
        <v>86</v>
      </c>
      <c r="G509" s="23" t="s">
        <v>328</v>
      </c>
      <c r="I509" s="24" t="s">
        <v>204</v>
      </c>
      <c r="J509" s="26" t="s">
        <v>329</v>
      </c>
      <c r="K509" s="24" t="s">
        <v>204</v>
      </c>
      <c r="L509" s="26" t="s">
        <v>332</v>
      </c>
      <c r="M509" s="24">
        <v>3</v>
      </c>
      <c r="O509" s="27" t="s">
        <v>146</v>
      </c>
      <c r="AB509" s="27" t="s">
        <v>146</v>
      </c>
      <c r="AF509" s="23" t="s">
        <v>81</v>
      </c>
      <c r="AG509" s="23" t="s">
        <v>75</v>
      </c>
      <c r="AJ509" s="24">
        <v>2020</v>
      </c>
      <c r="AK509" s="30" t="str">
        <f t="shared" si="12"/>
        <v>CK</v>
      </c>
      <c r="AL509" s="27">
        <v>354.16</v>
      </c>
      <c r="AN509" s="30" t="str">
        <f t="shared" si="13"/>
        <v>MB</v>
      </c>
      <c r="AO509" s="27">
        <v>354.16</v>
      </c>
      <c r="AR509" s="27" t="s">
        <v>184</v>
      </c>
      <c r="AV509" s="26" t="s">
        <v>77</v>
      </c>
      <c r="AW509" s="26" t="s">
        <v>77</v>
      </c>
      <c r="AZ509" s="26" t="s">
        <v>77</v>
      </c>
    </row>
    <row r="510" spans="1:52" ht="12" customHeight="1">
      <c r="A510" s="20">
        <v>509</v>
      </c>
      <c r="B510" s="21">
        <f>INDEX(Refs!A:A,MATCH($C510,Refs!$I:$I,0))</f>
        <v>6136942</v>
      </c>
      <c r="C510" s="22" t="s">
        <v>327</v>
      </c>
      <c r="D510" s="21" t="str">
        <f>INDEX(Refs!L:L,MATCH($C510,Refs!$I:$I,0))</f>
        <v>Ashraf, Umair; Duan, Meiyang; Li, Lin; Mo, Zhaowen; Pan, Shenggang; Tang, Xiangru; Tian, Hua; Wang, Zaiman; Wu, Tiaoyan; Zhang, Zheng</v>
      </c>
      <c r="E510" s="21" t="str">
        <f>INDEX(Refs!S:S,MATCH($C510,Refs!$I:$I,0))</f>
        <v>10.1002/agj2.20564</v>
      </c>
      <c r="F510" s="23" t="s">
        <v>86</v>
      </c>
      <c r="G510" s="23" t="s">
        <v>328</v>
      </c>
      <c r="I510" s="24" t="s">
        <v>204</v>
      </c>
      <c r="J510" s="26" t="s">
        <v>332</v>
      </c>
      <c r="K510" s="24" t="s">
        <v>204</v>
      </c>
      <c r="L510" s="26" t="s">
        <v>330</v>
      </c>
      <c r="M510" s="24">
        <v>3</v>
      </c>
      <c r="O510" s="27" t="s">
        <v>146</v>
      </c>
      <c r="AC510" s="27" t="s">
        <v>146</v>
      </c>
      <c r="AF510" s="23" t="s">
        <v>81</v>
      </c>
      <c r="AG510" s="23" t="s">
        <v>75</v>
      </c>
      <c r="AJ510" s="24">
        <v>2020</v>
      </c>
      <c r="AK510" s="30" t="str">
        <f t="shared" si="12"/>
        <v>MB</v>
      </c>
      <c r="AL510" s="27">
        <v>354.16</v>
      </c>
      <c r="AN510" s="30" t="str">
        <f t="shared" si="13"/>
        <v>MDB</v>
      </c>
      <c r="AO510" s="27">
        <v>354.16</v>
      </c>
      <c r="AR510" s="27" t="s">
        <v>184</v>
      </c>
      <c r="AV510" s="26" t="s">
        <v>77</v>
      </c>
      <c r="AW510" s="26" t="s">
        <v>77</v>
      </c>
      <c r="AZ510" s="26" t="s">
        <v>77</v>
      </c>
    </row>
    <row r="511" spans="1:52" ht="12" customHeight="1">
      <c r="A511" s="20">
        <v>510</v>
      </c>
      <c r="B511" s="21">
        <f>INDEX(Refs!A:A,MATCH($C511,Refs!$I:$I,0))</f>
        <v>6136942</v>
      </c>
      <c r="C511" s="22" t="s">
        <v>327</v>
      </c>
      <c r="D511" s="21" t="str">
        <f>INDEX(Refs!L:L,MATCH($C511,Refs!$I:$I,0))</f>
        <v>Ashraf, Umair; Duan, Meiyang; Li, Lin; Mo, Zhaowen; Pan, Shenggang; Tang, Xiangru; Tian, Hua; Wang, Zaiman; Wu, Tiaoyan; Zhang, Zheng</v>
      </c>
      <c r="E511" s="21" t="str">
        <f>INDEX(Refs!S:S,MATCH($C511,Refs!$I:$I,0))</f>
        <v>10.1002/agj2.20564</v>
      </c>
      <c r="F511" s="23" t="s">
        <v>86</v>
      </c>
      <c r="G511" s="23" t="s">
        <v>328</v>
      </c>
      <c r="I511" s="24" t="s">
        <v>204</v>
      </c>
      <c r="J511" s="26" t="s">
        <v>332</v>
      </c>
      <c r="K511" s="24" t="s">
        <v>204</v>
      </c>
      <c r="L511" s="26" t="s">
        <v>331</v>
      </c>
      <c r="M511" s="24">
        <v>3</v>
      </c>
      <c r="AC511" s="27" t="s">
        <v>146</v>
      </c>
      <c r="AF511" s="23" t="s">
        <v>81</v>
      </c>
      <c r="AG511" s="23" t="s">
        <v>75</v>
      </c>
      <c r="AJ511" s="24">
        <v>2020</v>
      </c>
      <c r="AK511" s="30" t="str">
        <f t="shared" si="12"/>
        <v>MB</v>
      </c>
      <c r="AL511" s="27">
        <v>354.16</v>
      </c>
      <c r="AN511" s="30" t="str">
        <f t="shared" si="13"/>
        <v>MD</v>
      </c>
      <c r="AO511" s="27">
        <v>354.16</v>
      </c>
      <c r="AR511" s="27" t="s">
        <v>184</v>
      </c>
      <c r="AV511" s="26" t="s">
        <v>77</v>
      </c>
      <c r="AW511" s="26" t="s">
        <v>77</v>
      </c>
      <c r="AZ511" s="26" t="s">
        <v>77</v>
      </c>
    </row>
    <row r="512" spans="1:52" ht="12" customHeight="1">
      <c r="A512" s="20">
        <v>511</v>
      </c>
      <c r="B512" s="21">
        <f>INDEX(Refs!A:A,MATCH($C512,Refs!$I:$I,0))</f>
        <v>6136942</v>
      </c>
      <c r="C512" s="22" t="s">
        <v>327</v>
      </c>
      <c r="D512" s="21" t="str">
        <f>INDEX(Refs!L:L,MATCH($C512,Refs!$I:$I,0))</f>
        <v>Ashraf, Umair; Duan, Meiyang; Li, Lin; Mo, Zhaowen; Pan, Shenggang; Tang, Xiangru; Tian, Hua; Wang, Zaiman; Wu, Tiaoyan; Zhang, Zheng</v>
      </c>
      <c r="E512" s="21" t="str">
        <f>INDEX(Refs!S:S,MATCH($C512,Refs!$I:$I,0))</f>
        <v>10.1002/agj2.20564</v>
      </c>
      <c r="F512" s="23" t="s">
        <v>86</v>
      </c>
      <c r="G512" s="23" t="s">
        <v>328</v>
      </c>
      <c r="I512" s="24" t="s">
        <v>204</v>
      </c>
      <c r="J512" s="26" t="s">
        <v>330</v>
      </c>
      <c r="K512" s="24" t="s">
        <v>204</v>
      </c>
      <c r="L512" s="26" t="s">
        <v>331</v>
      </c>
      <c r="M512" s="24">
        <v>3</v>
      </c>
      <c r="AC512" s="27" t="s">
        <v>146</v>
      </c>
      <c r="AF512" s="23" t="s">
        <v>81</v>
      </c>
      <c r="AG512" s="23" t="s">
        <v>75</v>
      </c>
      <c r="AJ512" s="24">
        <v>2020</v>
      </c>
      <c r="AK512" s="30" t="str">
        <f t="shared" si="12"/>
        <v>MDB</v>
      </c>
      <c r="AL512" s="27">
        <v>354.16</v>
      </c>
      <c r="AN512" s="30" t="str">
        <f t="shared" si="13"/>
        <v>MD</v>
      </c>
      <c r="AO512" s="27">
        <v>354.16</v>
      </c>
      <c r="AR512" s="27" t="s">
        <v>184</v>
      </c>
      <c r="AV512" s="26" t="s">
        <v>77</v>
      </c>
      <c r="AW512" s="26" t="s">
        <v>77</v>
      </c>
      <c r="AZ512" s="26" t="s">
        <v>77</v>
      </c>
    </row>
    <row r="513" spans="1:52" ht="12" customHeight="1">
      <c r="A513" s="20">
        <v>512</v>
      </c>
      <c r="B513" s="21">
        <f>INDEX(Refs!A:A,MATCH($C513,Refs!$I:$I,0))</f>
        <v>6136942</v>
      </c>
      <c r="C513" s="22" t="s">
        <v>327</v>
      </c>
      <c r="D513" s="21" t="str">
        <f>INDEX(Refs!L:L,MATCH($C513,Refs!$I:$I,0))</f>
        <v>Ashraf, Umair; Duan, Meiyang; Li, Lin; Mo, Zhaowen; Pan, Shenggang; Tang, Xiangru; Tian, Hua; Wang, Zaiman; Wu, Tiaoyan; Zhang, Zheng</v>
      </c>
      <c r="E513" s="21" t="str">
        <f>INDEX(Refs!S:S,MATCH($C513,Refs!$I:$I,0))</f>
        <v>10.1002/agj2.20564</v>
      </c>
      <c r="F513" s="23" t="s">
        <v>86</v>
      </c>
      <c r="G513" s="23" t="s">
        <v>328</v>
      </c>
      <c r="I513" s="24" t="s">
        <v>204</v>
      </c>
      <c r="J513" s="26" t="s">
        <v>329</v>
      </c>
      <c r="K513" s="24" t="s">
        <v>204</v>
      </c>
      <c r="L513" s="26" t="s">
        <v>330</v>
      </c>
      <c r="M513" s="24">
        <v>3</v>
      </c>
      <c r="AB513" s="27" t="s">
        <v>146</v>
      </c>
      <c r="AF513" s="23" t="s">
        <v>234</v>
      </c>
      <c r="AJ513" s="24">
        <v>2020</v>
      </c>
      <c r="AK513" s="30" t="str">
        <f t="shared" si="12"/>
        <v>CK</v>
      </c>
      <c r="AL513" s="27">
        <v>1.01</v>
      </c>
      <c r="AN513" s="30" t="str">
        <f t="shared" si="13"/>
        <v>MDB</v>
      </c>
      <c r="AO513" s="27">
        <v>2.33</v>
      </c>
      <c r="AR513" s="27" t="s">
        <v>184</v>
      </c>
      <c r="AV513" s="26" t="s">
        <v>77</v>
      </c>
      <c r="AW513" s="26" t="s">
        <v>77</v>
      </c>
      <c r="AZ513" s="26" t="s">
        <v>77</v>
      </c>
    </row>
    <row r="514" spans="1:52" ht="12" customHeight="1">
      <c r="A514" s="20">
        <v>513</v>
      </c>
      <c r="B514" s="21">
        <f>INDEX(Refs!A:A,MATCH($C514,Refs!$I:$I,0))</f>
        <v>6136942</v>
      </c>
      <c r="C514" s="22" t="s">
        <v>327</v>
      </c>
      <c r="D514" s="21" t="str">
        <f>INDEX(Refs!L:L,MATCH($C514,Refs!$I:$I,0))</f>
        <v>Ashraf, Umair; Duan, Meiyang; Li, Lin; Mo, Zhaowen; Pan, Shenggang; Tang, Xiangru; Tian, Hua; Wang, Zaiman; Wu, Tiaoyan; Zhang, Zheng</v>
      </c>
      <c r="E514" s="21" t="str">
        <f>INDEX(Refs!S:S,MATCH($C514,Refs!$I:$I,0))</f>
        <v>10.1002/agj2.20564</v>
      </c>
      <c r="F514" s="23" t="s">
        <v>86</v>
      </c>
      <c r="G514" s="23" t="s">
        <v>328</v>
      </c>
      <c r="I514" s="24" t="s">
        <v>204</v>
      </c>
      <c r="J514" s="26" t="s">
        <v>329</v>
      </c>
      <c r="K514" s="24" t="s">
        <v>204</v>
      </c>
      <c r="L514" s="26" t="s">
        <v>331</v>
      </c>
      <c r="M514" s="24">
        <v>3</v>
      </c>
      <c r="O514" s="27" t="s">
        <v>146</v>
      </c>
      <c r="AB514" s="27" t="s">
        <v>146</v>
      </c>
      <c r="AF514" s="23" t="s">
        <v>234</v>
      </c>
      <c r="AJ514" s="24">
        <v>2020</v>
      </c>
      <c r="AK514" s="30" t="str">
        <f t="shared" si="12"/>
        <v>CK</v>
      </c>
      <c r="AL514" s="27">
        <v>1.01</v>
      </c>
      <c r="AN514" s="30" t="str">
        <f t="shared" si="13"/>
        <v>MD</v>
      </c>
      <c r="AO514" s="27">
        <v>2.76</v>
      </c>
      <c r="AR514" s="27" t="s">
        <v>184</v>
      </c>
      <c r="AV514" s="26" t="s">
        <v>77</v>
      </c>
      <c r="AW514" s="26" t="s">
        <v>77</v>
      </c>
      <c r="AZ514" s="26" t="s">
        <v>77</v>
      </c>
    </row>
    <row r="515" spans="1:52" ht="12" customHeight="1">
      <c r="A515" s="20">
        <v>514</v>
      </c>
      <c r="B515" s="21">
        <f>INDEX(Refs!A:A,MATCH($C515,Refs!$I:$I,0))</f>
        <v>6136942</v>
      </c>
      <c r="C515" s="22" t="s">
        <v>327</v>
      </c>
      <c r="D515" s="21" t="str">
        <f>INDEX(Refs!L:L,MATCH($C515,Refs!$I:$I,0))</f>
        <v>Ashraf, Umair; Duan, Meiyang; Li, Lin; Mo, Zhaowen; Pan, Shenggang; Tang, Xiangru; Tian, Hua; Wang, Zaiman; Wu, Tiaoyan; Zhang, Zheng</v>
      </c>
      <c r="E515" s="21" t="str">
        <f>INDEX(Refs!S:S,MATCH($C515,Refs!$I:$I,0))</f>
        <v>10.1002/agj2.20564</v>
      </c>
      <c r="F515" s="23" t="s">
        <v>86</v>
      </c>
      <c r="G515" s="23" t="s">
        <v>328</v>
      </c>
      <c r="I515" s="24" t="s">
        <v>204</v>
      </c>
      <c r="J515" s="26" t="s">
        <v>329</v>
      </c>
      <c r="K515" s="24" t="s">
        <v>204</v>
      </c>
      <c r="L515" s="26" t="s">
        <v>332</v>
      </c>
      <c r="M515" s="24">
        <v>3</v>
      </c>
      <c r="O515" s="27" t="s">
        <v>146</v>
      </c>
      <c r="AB515" s="27" t="s">
        <v>146</v>
      </c>
      <c r="AF515" s="23" t="s">
        <v>234</v>
      </c>
      <c r="AJ515" s="24">
        <v>2020</v>
      </c>
      <c r="AK515" s="30" t="str">
        <f t="shared" si="12"/>
        <v>CK</v>
      </c>
      <c r="AL515" s="27">
        <v>1.01</v>
      </c>
      <c r="AN515" s="30" t="str">
        <f t="shared" si="13"/>
        <v>MB</v>
      </c>
      <c r="AO515" s="27">
        <v>1.78</v>
      </c>
      <c r="AR515" s="27" t="s">
        <v>184</v>
      </c>
      <c r="AV515" s="26" t="s">
        <v>77</v>
      </c>
      <c r="AW515" s="26" t="s">
        <v>77</v>
      </c>
      <c r="AZ515" s="26" t="s">
        <v>77</v>
      </c>
    </row>
    <row r="516" spans="1:52" ht="12" customHeight="1">
      <c r="A516" s="20">
        <v>515</v>
      </c>
      <c r="B516" s="21">
        <f>INDEX(Refs!A:A,MATCH($C516,Refs!$I:$I,0))</f>
        <v>6136942</v>
      </c>
      <c r="C516" s="22" t="s">
        <v>327</v>
      </c>
      <c r="D516" s="21" t="str">
        <f>INDEX(Refs!L:L,MATCH($C516,Refs!$I:$I,0))</f>
        <v>Ashraf, Umair; Duan, Meiyang; Li, Lin; Mo, Zhaowen; Pan, Shenggang; Tang, Xiangru; Tian, Hua; Wang, Zaiman; Wu, Tiaoyan; Zhang, Zheng</v>
      </c>
      <c r="E516" s="21" t="str">
        <f>INDEX(Refs!S:S,MATCH($C516,Refs!$I:$I,0))</f>
        <v>10.1002/agj2.20564</v>
      </c>
      <c r="F516" s="23" t="s">
        <v>86</v>
      </c>
      <c r="G516" s="23" t="s">
        <v>328</v>
      </c>
      <c r="I516" s="24" t="s">
        <v>204</v>
      </c>
      <c r="J516" s="26" t="s">
        <v>332</v>
      </c>
      <c r="K516" s="24" t="s">
        <v>204</v>
      </c>
      <c r="L516" s="26" t="s">
        <v>330</v>
      </c>
      <c r="M516" s="24">
        <v>3</v>
      </c>
      <c r="O516" s="27" t="s">
        <v>146</v>
      </c>
      <c r="AC516" s="27" t="s">
        <v>146</v>
      </c>
      <c r="AF516" s="23" t="s">
        <v>234</v>
      </c>
      <c r="AJ516" s="24">
        <v>2020</v>
      </c>
      <c r="AK516" s="30" t="str">
        <f t="shared" si="12"/>
        <v>MB</v>
      </c>
      <c r="AL516" s="27">
        <v>1.78</v>
      </c>
      <c r="AN516" s="30" t="str">
        <f t="shared" si="13"/>
        <v>MDB</v>
      </c>
      <c r="AO516" s="27">
        <v>2.33</v>
      </c>
      <c r="AR516" s="27" t="s">
        <v>184</v>
      </c>
      <c r="AV516" s="26" t="s">
        <v>77</v>
      </c>
      <c r="AW516" s="26" t="s">
        <v>77</v>
      </c>
      <c r="AZ516" s="26" t="s">
        <v>77</v>
      </c>
    </row>
    <row r="517" spans="1:52" ht="12" customHeight="1">
      <c r="A517" s="20">
        <v>516</v>
      </c>
      <c r="B517" s="21">
        <f>INDEX(Refs!A:A,MATCH($C517,Refs!$I:$I,0))</f>
        <v>6136942</v>
      </c>
      <c r="C517" s="22" t="s">
        <v>327</v>
      </c>
      <c r="D517" s="21" t="str">
        <f>INDEX(Refs!L:L,MATCH($C517,Refs!$I:$I,0))</f>
        <v>Ashraf, Umair; Duan, Meiyang; Li, Lin; Mo, Zhaowen; Pan, Shenggang; Tang, Xiangru; Tian, Hua; Wang, Zaiman; Wu, Tiaoyan; Zhang, Zheng</v>
      </c>
      <c r="E517" s="21" t="str">
        <f>INDEX(Refs!S:S,MATCH($C517,Refs!$I:$I,0))</f>
        <v>10.1002/agj2.20564</v>
      </c>
      <c r="F517" s="23" t="s">
        <v>86</v>
      </c>
      <c r="G517" s="23" t="s">
        <v>328</v>
      </c>
      <c r="I517" s="24" t="s">
        <v>204</v>
      </c>
      <c r="J517" s="26" t="s">
        <v>332</v>
      </c>
      <c r="K517" s="24" t="s">
        <v>204</v>
      </c>
      <c r="L517" s="26" t="s">
        <v>331</v>
      </c>
      <c r="M517" s="24">
        <v>3</v>
      </c>
      <c r="O517" s="27" t="s">
        <v>146</v>
      </c>
      <c r="AC517" s="27" t="s">
        <v>146</v>
      </c>
      <c r="AF517" s="23" t="s">
        <v>234</v>
      </c>
      <c r="AJ517" s="24">
        <v>2020</v>
      </c>
      <c r="AK517" s="30" t="str">
        <f t="shared" si="12"/>
        <v>MB</v>
      </c>
      <c r="AL517" s="27">
        <v>1.78</v>
      </c>
      <c r="AN517" s="30" t="str">
        <f t="shared" si="13"/>
        <v>MD</v>
      </c>
      <c r="AO517" s="27">
        <v>2.76</v>
      </c>
      <c r="AR517" s="27" t="s">
        <v>184</v>
      </c>
      <c r="AV517" s="26" t="s">
        <v>77</v>
      </c>
      <c r="AW517" s="26" t="s">
        <v>77</v>
      </c>
      <c r="AZ517" s="26" t="s">
        <v>77</v>
      </c>
    </row>
    <row r="518" spans="1:52" ht="12" customHeight="1">
      <c r="A518" s="20">
        <v>517</v>
      </c>
      <c r="B518" s="21">
        <f>INDEX(Refs!A:A,MATCH($C518,Refs!$I:$I,0))</f>
        <v>6136942</v>
      </c>
      <c r="C518" s="22" t="s">
        <v>327</v>
      </c>
      <c r="D518" s="21" t="str">
        <f>INDEX(Refs!L:L,MATCH($C518,Refs!$I:$I,0))</f>
        <v>Ashraf, Umair; Duan, Meiyang; Li, Lin; Mo, Zhaowen; Pan, Shenggang; Tang, Xiangru; Tian, Hua; Wang, Zaiman; Wu, Tiaoyan; Zhang, Zheng</v>
      </c>
      <c r="E518" s="21" t="str">
        <f>INDEX(Refs!S:S,MATCH($C518,Refs!$I:$I,0))</f>
        <v>10.1002/agj2.20564</v>
      </c>
      <c r="F518" s="23" t="s">
        <v>86</v>
      </c>
      <c r="G518" s="23" t="s">
        <v>328</v>
      </c>
      <c r="I518" s="24" t="s">
        <v>204</v>
      </c>
      <c r="J518" s="26" t="s">
        <v>330</v>
      </c>
      <c r="K518" s="24" t="s">
        <v>204</v>
      </c>
      <c r="L518" s="26" t="s">
        <v>331</v>
      </c>
      <c r="M518" s="24">
        <v>3</v>
      </c>
      <c r="O518" s="27" t="s">
        <v>146</v>
      </c>
      <c r="AC518" s="27" t="s">
        <v>146</v>
      </c>
      <c r="AF518" s="23" t="s">
        <v>234</v>
      </c>
      <c r="AJ518" s="24">
        <v>2020</v>
      </c>
      <c r="AK518" s="30" t="str">
        <f t="shared" si="12"/>
        <v>MDB</v>
      </c>
      <c r="AL518" s="27">
        <v>2.33</v>
      </c>
      <c r="AN518" s="30" t="str">
        <f t="shared" si="13"/>
        <v>MD</v>
      </c>
      <c r="AO518" s="27">
        <v>2.76</v>
      </c>
      <c r="AR518" s="27" t="s">
        <v>184</v>
      </c>
      <c r="AV518" s="26" t="s">
        <v>77</v>
      </c>
      <c r="AW518" s="26" t="s">
        <v>77</v>
      </c>
      <c r="AZ518" s="26" t="s">
        <v>77</v>
      </c>
    </row>
    <row r="519" spans="1:52" ht="12" customHeight="1">
      <c r="A519" s="20">
        <v>518</v>
      </c>
      <c r="B519" s="21" t="e">
        <f>INDEX(Refs!A:A,MATCH($C519,Refs!$I:$I,0))</f>
        <v>#N/A</v>
      </c>
      <c r="D519" s="21" t="e">
        <f>INDEX(Refs!L:L,MATCH($C519,Refs!$I:$I,0))</f>
        <v>#N/A</v>
      </c>
      <c r="E519" s="21" t="e">
        <f>INDEX(Refs!S:S,MATCH($C519,Refs!$I:$I,0))</f>
        <v>#N/A</v>
      </c>
      <c r="AK519" s="30">
        <f t="shared" si="12"/>
        <v>0</v>
      </c>
      <c r="AN519" s="30">
        <f t="shared" si="13"/>
        <v>0</v>
      </c>
    </row>
    <row r="520" spans="1:52" ht="12" customHeight="1">
      <c r="A520" s="20">
        <v>519</v>
      </c>
      <c r="B520" s="21">
        <f>INDEX(Refs!A:A,MATCH($C520,Refs!$I:$I,0))</f>
        <v>6133864</v>
      </c>
      <c r="C520" s="22" t="s">
        <v>333</v>
      </c>
      <c r="D520" s="21" t="str">
        <f>INDEX(Refs!L:L,MATCH($C520,Refs!$I:$I,0))</f>
        <v>Diiro, Gracious; Ekesi, Sunday; Kassie, Menale; Midingoyi, Soul-kifouly G.; Muriithi, Beatrice</v>
      </c>
      <c r="E520" s="21" t="str">
        <f>INDEX(Refs!S:S,MATCH($C520,Refs!$I:$I,0))</f>
        <v>10.1111/1477-9552.12306</v>
      </c>
      <c r="F520" s="23" t="s">
        <v>334</v>
      </c>
      <c r="G520" s="23" t="s">
        <v>335</v>
      </c>
      <c r="H520" s="23" t="s">
        <v>77</v>
      </c>
      <c r="I520" s="24" t="s">
        <v>336</v>
      </c>
      <c r="J520" s="26" t="s">
        <v>337</v>
      </c>
      <c r="K520" s="24" t="s">
        <v>336</v>
      </c>
      <c r="L520" s="26" t="s">
        <v>338</v>
      </c>
      <c r="M520" s="24" t="s">
        <v>261</v>
      </c>
      <c r="W520" s="27" t="s">
        <v>146</v>
      </c>
      <c r="AF520" s="23" t="s">
        <v>339</v>
      </c>
      <c r="AG520" s="23" t="s">
        <v>340</v>
      </c>
      <c r="AJ520" s="24">
        <v>2016</v>
      </c>
      <c r="AK520" s="30" t="str">
        <f t="shared" si="12"/>
        <v>Adoption of One IPM</v>
      </c>
      <c r="AL520" s="27">
        <v>1105.08</v>
      </c>
      <c r="AM520" s="27">
        <v>1020.99</v>
      </c>
      <c r="AN520" s="30" t="str">
        <f t="shared" si="13"/>
        <v>Non-IPM Adopters</v>
      </c>
      <c r="AO520" s="27">
        <v>1009.07</v>
      </c>
      <c r="AP520" s="27">
        <v>986.82</v>
      </c>
      <c r="AQ520" s="27" t="s">
        <v>341</v>
      </c>
      <c r="AR520" s="27" t="s">
        <v>67</v>
      </c>
      <c r="AT520" s="26" t="s">
        <v>77</v>
      </c>
    </row>
    <row r="521" spans="1:52" ht="12" customHeight="1">
      <c r="A521" s="20">
        <v>520</v>
      </c>
      <c r="B521" s="21">
        <f>INDEX(Refs!A:A,MATCH($C521,Refs!$I:$I,0))</f>
        <v>6133864</v>
      </c>
      <c r="C521" s="22" t="s">
        <v>333</v>
      </c>
      <c r="D521" s="21" t="s">
        <v>342</v>
      </c>
      <c r="E521" s="21" t="s">
        <v>343</v>
      </c>
      <c r="F521" s="23" t="s">
        <v>334</v>
      </c>
      <c r="G521" s="23" t="s">
        <v>335</v>
      </c>
      <c r="H521" s="23" t="s">
        <v>77</v>
      </c>
      <c r="I521" s="24" t="s">
        <v>336</v>
      </c>
      <c r="J521" s="26" t="s">
        <v>344</v>
      </c>
      <c r="K521" s="24" t="s">
        <v>336</v>
      </c>
      <c r="L521" s="26" t="s">
        <v>338</v>
      </c>
      <c r="M521" s="24" t="s">
        <v>261</v>
      </c>
      <c r="W521" s="27" t="s">
        <v>146</v>
      </c>
      <c r="AF521" s="23" t="s">
        <v>339</v>
      </c>
      <c r="AG521" s="23" t="s">
        <v>340</v>
      </c>
      <c r="AJ521" s="24">
        <v>2016</v>
      </c>
      <c r="AK521" s="30" t="str">
        <f t="shared" si="12"/>
        <v>Adoption of Two IPM</v>
      </c>
      <c r="AL521" s="27">
        <v>1148.51</v>
      </c>
      <c r="AM521" s="27">
        <v>1003.45</v>
      </c>
      <c r="AN521" s="30" t="str">
        <f t="shared" si="13"/>
        <v>Non-IPM Adopters</v>
      </c>
      <c r="AO521" s="27">
        <v>1009.07</v>
      </c>
      <c r="AP521" s="27">
        <v>986.82</v>
      </c>
      <c r="AQ521" s="27" t="s">
        <v>341</v>
      </c>
      <c r="AR521" s="27" t="s">
        <v>67</v>
      </c>
      <c r="AT521" s="26" t="s">
        <v>77</v>
      </c>
    </row>
    <row r="522" spans="1:52" ht="12" customHeight="1">
      <c r="A522" s="20">
        <v>521</v>
      </c>
      <c r="B522" s="21">
        <f>INDEX(Refs!A:A,MATCH($C522,Refs!$I:$I,0))</f>
        <v>6133864</v>
      </c>
      <c r="C522" s="22" t="s">
        <v>333</v>
      </c>
      <c r="D522" s="21" t="s">
        <v>342</v>
      </c>
      <c r="E522" s="21" t="s">
        <v>343</v>
      </c>
      <c r="F522" s="23" t="s">
        <v>334</v>
      </c>
      <c r="G522" s="23" t="s">
        <v>335</v>
      </c>
      <c r="H522" s="23" t="s">
        <v>77</v>
      </c>
      <c r="I522" s="24" t="s">
        <v>336</v>
      </c>
      <c r="J522" s="26" t="s">
        <v>345</v>
      </c>
      <c r="K522" s="24" t="s">
        <v>336</v>
      </c>
      <c r="L522" s="26" t="s">
        <v>338</v>
      </c>
      <c r="M522" s="24" t="s">
        <v>261</v>
      </c>
      <c r="W522" s="27" t="s">
        <v>146</v>
      </c>
      <c r="AF522" s="23" t="s">
        <v>339</v>
      </c>
      <c r="AG522" s="23" t="s">
        <v>340</v>
      </c>
      <c r="AJ522" s="24">
        <v>2016</v>
      </c>
      <c r="AK522" s="30" t="str">
        <f t="shared" si="12"/>
        <v>Adoption of Three IPM</v>
      </c>
      <c r="AL522" s="27">
        <v>1428.2349999999999</v>
      </c>
      <c r="AM522" s="27">
        <v>1133.81</v>
      </c>
      <c r="AN522" s="30" t="str">
        <f t="shared" si="13"/>
        <v>Non-IPM Adopters</v>
      </c>
      <c r="AO522" s="27">
        <v>1009.07</v>
      </c>
      <c r="AP522" s="27">
        <v>986.82</v>
      </c>
      <c r="AQ522" s="27" t="s">
        <v>341</v>
      </c>
      <c r="AR522" s="27" t="s">
        <v>67</v>
      </c>
      <c r="AT522" s="26" t="s">
        <v>77</v>
      </c>
    </row>
    <row r="523" spans="1:52" ht="12" customHeight="1">
      <c r="A523" s="20">
        <v>522</v>
      </c>
      <c r="B523" s="21" t="e">
        <f>INDEX(Refs!A:A,MATCH($C523,Refs!$I:$I,0))</f>
        <v>#N/A</v>
      </c>
      <c r="D523" s="21" t="e">
        <f>INDEX(Refs!L:L,MATCH($C523,Refs!$I:$I,0))</f>
        <v>#N/A</v>
      </c>
      <c r="E523" s="21" t="e">
        <f>INDEX(Refs!S:S,MATCH($C523,Refs!$I:$I,0))</f>
        <v>#N/A</v>
      </c>
      <c r="AK523" s="30">
        <f t="shared" si="12"/>
        <v>0</v>
      </c>
      <c r="AN523" s="30">
        <f t="shared" si="13"/>
        <v>0</v>
      </c>
    </row>
    <row r="524" spans="1:52" ht="12" customHeight="1">
      <c r="A524" s="20">
        <v>523</v>
      </c>
      <c r="B524" s="21">
        <f>INDEX(Refs!A:A,MATCH($C524,Refs!$I:$I,0))</f>
        <v>6146785</v>
      </c>
      <c r="C524" s="22" t="s">
        <v>346</v>
      </c>
      <c r="D524" s="21" t="str">
        <f>INDEX(Refs!L:L,MATCH($C524,Refs!$I:$I,0))</f>
        <v>Franke, A. C.; Giller, K. E.; Ojiem, J. O.; Vanlauwe, B.; de Ridder, N.</v>
      </c>
      <c r="E524" s="21" t="str">
        <f>INDEX(Refs!S:S,MATCH($C524,Refs!$I:$I,0))</f>
        <v>10.1016/j.fcr.2014.08.004</v>
      </c>
      <c r="F524" s="23" t="s">
        <v>334</v>
      </c>
      <c r="G524" s="23" t="s">
        <v>347</v>
      </c>
      <c r="I524" s="24" t="s">
        <v>348</v>
      </c>
      <c r="J524" s="26" t="s">
        <v>349</v>
      </c>
      <c r="K524" s="24" t="s">
        <v>73</v>
      </c>
      <c r="L524" s="26" t="s">
        <v>350</v>
      </c>
      <c r="M524" s="24">
        <v>2</v>
      </c>
      <c r="T524" s="27" t="s">
        <v>146</v>
      </c>
      <c r="AF524" s="23" t="s">
        <v>351</v>
      </c>
      <c r="AG524" s="23" t="s">
        <v>352</v>
      </c>
      <c r="AJ524" s="24">
        <v>2004</v>
      </c>
      <c r="AK524" s="30" t="str">
        <f t="shared" si="12"/>
        <v>Sb-Mz</v>
      </c>
      <c r="AL524" s="27">
        <v>2.1</v>
      </c>
      <c r="AN524" s="30" t="str">
        <f t="shared" si="13"/>
        <v>Mz-Mz</v>
      </c>
      <c r="AO524" s="27">
        <v>1.3</v>
      </c>
      <c r="AR524" s="27" t="s">
        <v>105</v>
      </c>
      <c r="AW524" s="26" t="s">
        <v>77</v>
      </c>
    </row>
    <row r="525" spans="1:52" ht="12" customHeight="1">
      <c r="A525" s="20">
        <v>524</v>
      </c>
      <c r="B525" s="21">
        <f>INDEX(Refs!A:A,MATCH($C525,Refs!$I:$I,0))</f>
        <v>6146785</v>
      </c>
      <c r="C525" s="22" t="s">
        <v>346</v>
      </c>
      <c r="D525" s="21" t="s">
        <v>353</v>
      </c>
      <c r="E525" s="21" t="s">
        <v>354</v>
      </c>
      <c r="F525" s="23" t="s">
        <v>334</v>
      </c>
      <c r="G525" s="23" t="s">
        <v>347</v>
      </c>
      <c r="I525" s="24" t="s">
        <v>355</v>
      </c>
      <c r="J525" s="26" t="s">
        <v>356</v>
      </c>
      <c r="K525" s="24" t="s">
        <v>73</v>
      </c>
      <c r="L525" s="26" t="s">
        <v>350</v>
      </c>
      <c r="M525" s="24">
        <v>2</v>
      </c>
      <c r="T525" s="27" t="s">
        <v>146</v>
      </c>
      <c r="AF525" s="23" t="s">
        <v>351</v>
      </c>
      <c r="AG525" s="23" t="s">
        <v>352</v>
      </c>
      <c r="AJ525" s="24">
        <v>2004</v>
      </c>
      <c r="AK525" s="30" t="str">
        <f t="shared" si="12"/>
        <v>Sb-Mz/Bean</v>
      </c>
      <c r="AL525" s="27">
        <v>2.2000000000000002</v>
      </c>
      <c r="AN525" s="30" t="str">
        <f t="shared" si="13"/>
        <v>Mz-Mz</v>
      </c>
      <c r="AO525" s="27">
        <v>1.3</v>
      </c>
      <c r="AR525" s="27" t="s">
        <v>105</v>
      </c>
      <c r="AW525" s="26" t="s">
        <v>77</v>
      </c>
    </row>
    <row r="526" spans="1:52" ht="12" customHeight="1">
      <c r="A526" s="20">
        <v>525</v>
      </c>
      <c r="B526" s="21">
        <f>INDEX(Refs!A:A,MATCH($C526,Refs!$I:$I,0))</f>
        <v>6146785</v>
      </c>
      <c r="C526" s="22" t="s">
        <v>346</v>
      </c>
      <c r="D526" s="21" t="s">
        <v>353</v>
      </c>
      <c r="E526" s="21" t="s">
        <v>354</v>
      </c>
      <c r="F526" s="23" t="s">
        <v>334</v>
      </c>
      <c r="G526" s="23" t="s">
        <v>347</v>
      </c>
      <c r="I526" s="24" t="s">
        <v>195</v>
      </c>
      <c r="J526" s="26" t="s">
        <v>357</v>
      </c>
      <c r="K526" s="24" t="s">
        <v>73</v>
      </c>
      <c r="L526" s="26" t="s">
        <v>350</v>
      </c>
      <c r="M526" s="24">
        <v>2</v>
      </c>
      <c r="T526" s="27" t="s">
        <v>146</v>
      </c>
      <c r="AF526" s="23" t="s">
        <v>351</v>
      </c>
      <c r="AG526" s="23" t="s">
        <v>352</v>
      </c>
      <c r="AJ526" s="24">
        <v>2004</v>
      </c>
      <c r="AK526" s="30" t="str">
        <f t="shared" si="12"/>
        <v>Gnut-Mz</v>
      </c>
      <c r="AL526" s="27">
        <v>1.8</v>
      </c>
      <c r="AN526" s="30" t="str">
        <f t="shared" si="13"/>
        <v>Mz-Mz</v>
      </c>
      <c r="AO526" s="27">
        <v>1.3</v>
      </c>
      <c r="AR526" s="27" t="s">
        <v>105</v>
      </c>
      <c r="AW526" s="26" t="s">
        <v>77</v>
      </c>
    </row>
    <row r="527" spans="1:52" ht="12" customHeight="1">
      <c r="A527" s="20">
        <v>526</v>
      </c>
      <c r="B527" s="21">
        <f>INDEX(Refs!A:A,MATCH($C527,Refs!$I:$I,0))</f>
        <v>6146785</v>
      </c>
      <c r="C527" s="22" t="s">
        <v>346</v>
      </c>
      <c r="D527" s="21" t="s">
        <v>353</v>
      </c>
      <c r="E527" s="21" t="s">
        <v>354</v>
      </c>
      <c r="F527" s="23" t="s">
        <v>334</v>
      </c>
      <c r="G527" s="23" t="s">
        <v>347</v>
      </c>
      <c r="I527" s="24" t="s">
        <v>358</v>
      </c>
      <c r="J527" s="26" t="s">
        <v>359</v>
      </c>
      <c r="K527" s="24" t="s">
        <v>73</v>
      </c>
      <c r="L527" s="26" t="s">
        <v>350</v>
      </c>
      <c r="M527" s="24">
        <v>2</v>
      </c>
      <c r="T527" s="27" t="s">
        <v>146</v>
      </c>
      <c r="AF527" s="23" t="s">
        <v>351</v>
      </c>
      <c r="AG527" s="23" t="s">
        <v>352</v>
      </c>
      <c r="AJ527" s="24">
        <v>2004</v>
      </c>
      <c r="AK527" s="30" t="str">
        <f t="shared" si="12"/>
        <v>Bean-Mz</v>
      </c>
      <c r="AL527" s="27">
        <v>1.7</v>
      </c>
      <c r="AN527" s="30" t="str">
        <f t="shared" si="13"/>
        <v>Mz-Mz</v>
      </c>
      <c r="AO527" s="27">
        <v>1.3</v>
      </c>
      <c r="AR527" s="27" t="s">
        <v>105</v>
      </c>
      <c r="AW527" s="26" t="s">
        <v>77</v>
      </c>
    </row>
    <row r="528" spans="1:52" ht="12" customHeight="1">
      <c r="A528" s="20">
        <v>527</v>
      </c>
      <c r="B528" s="21">
        <f>INDEX(Refs!A:A,MATCH($C528,Refs!$I:$I,0))</f>
        <v>6146785</v>
      </c>
      <c r="C528" s="22" t="s">
        <v>346</v>
      </c>
      <c r="D528" s="21" t="s">
        <v>353</v>
      </c>
      <c r="E528" s="21" t="s">
        <v>354</v>
      </c>
      <c r="F528" s="23" t="s">
        <v>334</v>
      </c>
      <c r="G528" s="23" t="s">
        <v>347</v>
      </c>
      <c r="I528" s="24" t="s">
        <v>360</v>
      </c>
      <c r="J528" s="26" t="s">
        <v>361</v>
      </c>
      <c r="K528" s="24" t="s">
        <v>73</v>
      </c>
      <c r="L528" s="26" t="s">
        <v>350</v>
      </c>
      <c r="M528" s="24">
        <v>2</v>
      </c>
      <c r="T528" s="27" t="s">
        <v>146</v>
      </c>
      <c r="AF528" s="23" t="s">
        <v>351</v>
      </c>
      <c r="AG528" s="23" t="s">
        <v>352</v>
      </c>
      <c r="AJ528" s="24">
        <v>2004</v>
      </c>
      <c r="AK528" s="30" t="str">
        <f t="shared" si="12"/>
        <v>Lima-Mz</v>
      </c>
      <c r="AL528" s="27">
        <v>1.6</v>
      </c>
      <c r="AN528" s="30" t="str">
        <f t="shared" si="13"/>
        <v>Mz-Mz</v>
      </c>
      <c r="AO528" s="27">
        <v>1.3</v>
      </c>
      <c r="AR528" s="27" t="s">
        <v>105</v>
      </c>
      <c r="AW528" s="26" t="s">
        <v>77</v>
      </c>
    </row>
    <row r="529" spans="1:49" ht="12" customHeight="1">
      <c r="A529" s="20">
        <v>528</v>
      </c>
      <c r="B529" s="21">
        <f>INDEX(Refs!A:A,MATCH($C529,Refs!$I:$I,0))</f>
        <v>6146785</v>
      </c>
      <c r="C529" s="22" t="s">
        <v>346</v>
      </c>
      <c r="D529" s="21" t="s">
        <v>353</v>
      </c>
      <c r="E529" s="21" t="s">
        <v>354</v>
      </c>
      <c r="F529" s="23" t="s">
        <v>334</v>
      </c>
      <c r="G529" s="23" t="s">
        <v>347</v>
      </c>
      <c r="I529" s="24" t="s">
        <v>362</v>
      </c>
      <c r="J529" s="26" t="s">
        <v>363</v>
      </c>
      <c r="K529" s="24" t="s">
        <v>73</v>
      </c>
      <c r="L529" s="26" t="s">
        <v>350</v>
      </c>
      <c r="M529" s="24">
        <v>2</v>
      </c>
      <c r="T529" s="27" t="s">
        <v>146</v>
      </c>
      <c r="AF529" s="23" t="s">
        <v>351</v>
      </c>
      <c r="AG529" s="23" t="s">
        <v>352</v>
      </c>
      <c r="AJ529" s="24">
        <v>2004</v>
      </c>
      <c r="AK529" s="30" t="str">
        <f t="shared" si="12"/>
        <v>Lablab-Mz</v>
      </c>
      <c r="AL529" s="27">
        <v>2</v>
      </c>
      <c r="AN529" s="30" t="str">
        <f t="shared" si="13"/>
        <v>Mz-Mz</v>
      </c>
      <c r="AO529" s="27">
        <v>1.3</v>
      </c>
      <c r="AR529" s="27" t="s">
        <v>105</v>
      </c>
      <c r="AW529" s="26" t="s">
        <v>77</v>
      </c>
    </row>
    <row r="530" spans="1:49" ht="12" customHeight="1">
      <c r="A530" s="20">
        <v>529</v>
      </c>
      <c r="B530" s="21">
        <f>INDEX(Refs!A:A,MATCH($C530,Refs!$I:$I,0))</f>
        <v>6146785</v>
      </c>
      <c r="C530" s="22" t="s">
        <v>346</v>
      </c>
      <c r="D530" s="21" t="s">
        <v>353</v>
      </c>
      <c r="E530" s="21" t="s">
        <v>354</v>
      </c>
      <c r="F530" s="23" t="s">
        <v>334</v>
      </c>
      <c r="G530" s="23" t="s">
        <v>347</v>
      </c>
      <c r="I530" s="24" t="s">
        <v>73</v>
      </c>
      <c r="J530" s="26" t="s">
        <v>350</v>
      </c>
      <c r="K530" s="24" t="s">
        <v>73</v>
      </c>
      <c r="L530" s="26" t="s">
        <v>364</v>
      </c>
      <c r="M530" s="24">
        <v>2</v>
      </c>
      <c r="AB530" s="27" t="s">
        <v>146</v>
      </c>
      <c r="AF530" s="23" t="s">
        <v>351</v>
      </c>
      <c r="AG530" s="23" t="s">
        <v>352</v>
      </c>
      <c r="AJ530" s="24">
        <v>2004</v>
      </c>
      <c r="AK530" s="30" t="str">
        <f t="shared" si="12"/>
        <v>Mz-Mz</v>
      </c>
      <c r="AL530" s="27">
        <v>1.5</v>
      </c>
      <c r="AN530" s="30" t="str">
        <f t="shared" si="13"/>
        <v>Mz-Mz (0/50)</v>
      </c>
      <c r="AO530" s="27">
        <v>1.3</v>
      </c>
      <c r="AR530" s="27" t="s">
        <v>105</v>
      </c>
      <c r="AW530" s="26" t="s">
        <v>77</v>
      </c>
    </row>
    <row r="531" spans="1:49" ht="12" customHeight="1">
      <c r="A531" s="20">
        <v>530</v>
      </c>
      <c r="B531" s="21">
        <f>INDEX(Refs!A:A,MATCH($C531,Refs!$I:$I,0))</f>
        <v>6146785</v>
      </c>
      <c r="C531" s="22" t="s">
        <v>346</v>
      </c>
      <c r="D531" s="21" t="s">
        <v>353</v>
      </c>
      <c r="E531" s="21" t="s">
        <v>354</v>
      </c>
      <c r="F531" s="23" t="s">
        <v>334</v>
      </c>
      <c r="G531" s="23" t="s">
        <v>347</v>
      </c>
      <c r="I531" s="24" t="s">
        <v>73</v>
      </c>
      <c r="J531" s="26" t="s">
        <v>350</v>
      </c>
      <c r="K531" s="24" t="s">
        <v>73</v>
      </c>
      <c r="L531" s="26" t="s">
        <v>365</v>
      </c>
      <c r="M531" s="24">
        <v>2</v>
      </c>
      <c r="AB531" s="27" t="s">
        <v>146</v>
      </c>
      <c r="AF531" s="23" t="s">
        <v>351</v>
      </c>
      <c r="AG531" s="23" t="s">
        <v>352</v>
      </c>
      <c r="AJ531" s="24">
        <v>2004</v>
      </c>
      <c r="AK531" s="30" t="str">
        <f t="shared" si="12"/>
        <v>Mz-Mz</v>
      </c>
      <c r="AL531" s="27">
        <v>1.7</v>
      </c>
      <c r="AN531" s="30" t="str">
        <f t="shared" si="13"/>
        <v>Mz-Mz (50/50)</v>
      </c>
      <c r="AO531" s="27">
        <v>1.3</v>
      </c>
      <c r="AR531" s="27" t="s">
        <v>105</v>
      </c>
      <c r="AW531" s="26" t="s">
        <v>77</v>
      </c>
    </row>
    <row r="532" spans="1:49" ht="12" customHeight="1">
      <c r="A532" s="20">
        <v>531</v>
      </c>
      <c r="B532" s="21">
        <f>INDEX(Refs!A:A,MATCH($C532,Refs!$I:$I,0))</f>
        <v>6146785</v>
      </c>
      <c r="C532" s="22" t="s">
        <v>346</v>
      </c>
      <c r="D532" s="21" t="s">
        <v>353</v>
      </c>
      <c r="E532" s="21" t="s">
        <v>354</v>
      </c>
      <c r="F532" s="23" t="s">
        <v>334</v>
      </c>
      <c r="G532" s="23" t="s">
        <v>347</v>
      </c>
      <c r="I532" s="24" t="s">
        <v>366</v>
      </c>
      <c r="J532" s="26" t="s">
        <v>367</v>
      </c>
      <c r="K532" s="24" t="s">
        <v>73</v>
      </c>
      <c r="L532" s="26" t="s">
        <v>350</v>
      </c>
      <c r="M532" s="24">
        <v>2</v>
      </c>
      <c r="R532" s="27" t="s">
        <v>146</v>
      </c>
      <c r="S532" s="27" t="s">
        <v>146</v>
      </c>
      <c r="AF532" s="23" t="s">
        <v>351</v>
      </c>
      <c r="AG532" s="23" t="s">
        <v>352</v>
      </c>
      <c r="AJ532" s="24">
        <v>2004</v>
      </c>
      <c r="AK532" s="30" t="str">
        <f t="shared" si="12"/>
        <v>Crot-Mz</v>
      </c>
      <c r="AL532" s="27">
        <v>1.5</v>
      </c>
      <c r="AN532" s="30" t="str">
        <f t="shared" si="13"/>
        <v>Mz-Mz</v>
      </c>
      <c r="AO532" s="27">
        <v>1.3</v>
      </c>
      <c r="AR532" s="27" t="s">
        <v>105</v>
      </c>
      <c r="AW532" s="26" t="s">
        <v>77</v>
      </c>
    </row>
    <row r="533" spans="1:49" ht="12" customHeight="1">
      <c r="A533" s="20">
        <v>532</v>
      </c>
      <c r="B533" s="21">
        <f>INDEX(Refs!A:A,MATCH($C533,Refs!$I:$I,0))</f>
        <v>6146785</v>
      </c>
      <c r="C533" s="22" t="s">
        <v>346</v>
      </c>
      <c r="D533" s="21" t="s">
        <v>353</v>
      </c>
      <c r="E533" s="21" t="s">
        <v>354</v>
      </c>
      <c r="F533" s="23" t="s">
        <v>334</v>
      </c>
      <c r="G533" s="23" t="s">
        <v>347</v>
      </c>
      <c r="I533" s="24" t="s">
        <v>368</v>
      </c>
      <c r="J533" s="26" t="s">
        <v>369</v>
      </c>
      <c r="K533" s="24" t="s">
        <v>73</v>
      </c>
      <c r="L533" s="26" t="s">
        <v>350</v>
      </c>
      <c r="M533" s="24">
        <v>2</v>
      </c>
      <c r="R533" s="27" t="s">
        <v>146</v>
      </c>
      <c r="S533" s="27" t="s">
        <v>146</v>
      </c>
      <c r="AF533" s="23" t="s">
        <v>351</v>
      </c>
      <c r="AG533" s="23" t="s">
        <v>352</v>
      </c>
      <c r="AJ533" s="24">
        <v>2004</v>
      </c>
      <c r="AK533" s="30" t="str">
        <f t="shared" si="12"/>
        <v>Velvet-Mz</v>
      </c>
      <c r="AL533" s="27">
        <v>1.5</v>
      </c>
      <c r="AN533" s="30" t="str">
        <f t="shared" si="13"/>
        <v>Mz-Mz</v>
      </c>
      <c r="AO533" s="27">
        <v>1.3</v>
      </c>
      <c r="AR533" s="27" t="s">
        <v>105</v>
      </c>
      <c r="AW533" s="26" t="s">
        <v>77</v>
      </c>
    </row>
    <row r="534" spans="1:49" ht="12" customHeight="1">
      <c r="A534" s="20">
        <v>533</v>
      </c>
      <c r="B534" s="21">
        <f>INDEX(Refs!A:A,MATCH($C534,Refs!$I:$I,0))</f>
        <v>6146785</v>
      </c>
      <c r="C534" s="22" t="s">
        <v>346</v>
      </c>
      <c r="D534" s="21" t="s">
        <v>353</v>
      </c>
      <c r="E534" s="21" t="s">
        <v>354</v>
      </c>
      <c r="F534" s="23" t="s">
        <v>334</v>
      </c>
      <c r="G534" s="23" t="s">
        <v>347</v>
      </c>
      <c r="I534" s="24" t="s">
        <v>370</v>
      </c>
      <c r="J534" s="26" t="s">
        <v>371</v>
      </c>
      <c r="K534" s="24" t="s">
        <v>73</v>
      </c>
      <c r="L534" s="26" t="s">
        <v>350</v>
      </c>
      <c r="M534" s="24">
        <v>2</v>
      </c>
      <c r="R534" s="27" t="s">
        <v>146</v>
      </c>
      <c r="S534" s="27" t="s">
        <v>146</v>
      </c>
      <c r="AF534" s="23" t="s">
        <v>351</v>
      </c>
      <c r="AG534" s="23" t="s">
        <v>352</v>
      </c>
      <c r="AJ534" s="24">
        <v>2004</v>
      </c>
      <c r="AK534" s="30" t="str">
        <f t="shared" si="12"/>
        <v>Jack-Mz</v>
      </c>
      <c r="AL534" s="27">
        <v>1.3</v>
      </c>
      <c r="AN534" s="30" t="str">
        <f t="shared" si="13"/>
        <v>Mz-Mz</v>
      </c>
      <c r="AO534" s="27">
        <v>1.3</v>
      </c>
      <c r="AR534" s="27" t="s">
        <v>105</v>
      </c>
      <c r="AW534" s="26" t="s">
        <v>77</v>
      </c>
    </row>
    <row r="535" spans="1:49" ht="12" customHeight="1">
      <c r="A535" s="20">
        <v>534</v>
      </c>
      <c r="B535" s="21">
        <f>INDEX(Refs!A:A,MATCH($C535,Refs!$I:$I,0))</f>
        <v>6146785</v>
      </c>
      <c r="C535" s="22" t="s">
        <v>346</v>
      </c>
      <c r="D535" s="21" t="s">
        <v>353</v>
      </c>
      <c r="E535" s="21" t="s">
        <v>354</v>
      </c>
      <c r="F535" s="23" t="s">
        <v>334</v>
      </c>
      <c r="G535" s="23" t="s">
        <v>372</v>
      </c>
      <c r="I535" s="24" t="s">
        <v>348</v>
      </c>
      <c r="J535" s="26" t="s">
        <v>349</v>
      </c>
      <c r="K535" s="24" t="s">
        <v>73</v>
      </c>
      <c r="L535" s="26" t="s">
        <v>350</v>
      </c>
      <c r="M535" s="24">
        <v>2</v>
      </c>
      <c r="T535" s="27" t="s">
        <v>146</v>
      </c>
      <c r="AF535" s="23" t="s">
        <v>351</v>
      </c>
      <c r="AG535" s="23" t="s">
        <v>352</v>
      </c>
      <c r="AJ535" s="24">
        <v>2004</v>
      </c>
      <c r="AK535" s="30" t="str">
        <f t="shared" si="12"/>
        <v>Sb-Mz</v>
      </c>
      <c r="AL535" s="27">
        <v>3</v>
      </c>
      <c r="AN535" s="30" t="str">
        <f t="shared" si="13"/>
        <v>Mz-Mz</v>
      </c>
      <c r="AO535" s="27">
        <v>1.4</v>
      </c>
      <c r="AR535" s="27" t="s">
        <v>105</v>
      </c>
      <c r="AW535" s="26" t="s">
        <v>77</v>
      </c>
    </row>
    <row r="536" spans="1:49" ht="12" customHeight="1">
      <c r="A536" s="20">
        <v>535</v>
      </c>
      <c r="B536" s="21">
        <f>INDEX(Refs!A:A,MATCH($C536,Refs!$I:$I,0))</f>
        <v>6146785</v>
      </c>
      <c r="C536" s="22" t="s">
        <v>346</v>
      </c>
      <c r="D536" s="21" t="s">
        <v>353</v>
      </c>
      <c r="E536" s="21" t="s">
        <v>354</v>
      </c>
      <c r="F536" s="23" t="s">
        <v>334</v>
      </c>
      <c r="G536" s="23" t="s">
        <v>372</v>
      </c>
      <c r="I536" s="24" t="s">
        <v>355</v>
      </c>
      <c r="J536" s="26" t="s">
        <v>356</v>
      </c>
      <c r="K536" s="24" t="s">
        <v>73</v>
      </c>
      <c r="L536" s="26" t="s">
        <v>350</v>
      </c>
      <c r="M536" s="24">
        <v>2</v>
      </c>
      <c r="T536" s="27" t="s">
        <v>146</v>
      </c>
      <c r="AF536" s="23" t="s">
        <v>351</v>
      </c>
      <c r="AG536" s="23" t="s">
        <v>352</v>
      </c>
      <c r="AJ536" s="24">
        <v>2004</v>
      </c>
      <c r="AK536" s="30" t="str">
        <f t="shared" si="12"/>
        <v>Sb-Mz/Bean</v>
      </c>
      <c r="AL536" s="27">
        <v>3.1</v>
      </c>
      <c r="AN536" s="30" t="str">
        <f t="shared" si="13"/>
        <v>Mz-Mz</v>
      </c>
      <c r="AO536" s="27">
        <v>1.4</v>
      </c>
      <c r="AR536" s="27" t="s">
        <v>105</v>
      </c>
      <c r="AW536" s="26" t="s">
        <v>77</v>
      </c>
    </row>
    <row r="537" spans="1:49" ht="12" customHeight="1">
      <c r="A537" s="20">
        <v>536</v>
      </c>
      <c r="B537" s="21">
        <f>INDEX(Refs!A:A,MATCH($C537,Refs!$I:$I,0))</f>
        <v>6146785</v>
      </c>
      <c r="C537" s="22" t="s">
        <v>346</v>
      </c>
      <c r="D537" s="21" t="s">
        <v>353</v>
      </c>
      <c r="E537" s="21" t="s">
        <v>354</v>
      </c>
      <c r="F537" s="23" t="s">
        <v>334</v>
      </c>
      <c r="G537" s="23" t="s">
        <v>372</v>
      </c>
      <c r="I537" s="24" t="s">
        <v>195</v>
      </c>
      <c r="J537" s="26" t="s">
        <v>357</v>
      </c>
      <c r="K537" s="24" t="s">
        <v>73</v>
      </c>
      <c r="L537" s="26" t="s">
        <v>350</v>
      </c>
      <c r="M537" s="24">
        <v>2</v>
      </c>
      <c r="T537" s="27" t="s">
        <v>146</v>
      </c>
      <c r="AF537" s="23" t="s">
        <v>351</v>
      </c>
      <c r="AG537" s="23" t="s">
        <v>352</v>
      </c>
      <c r="AJ537" s="24">
        <v>2004</v>
      </c>
      <c r="AK537" s="30" t="str">
        <f t="shared" si="12"/>
        <v>Gnut-Mz</v>
      </c>
      <c r="AL537" s="27">
        <v>2.9</v>
      </c>
      <c r="AN537" s="30" t="str">
        <f t="shared" si="13"/>
        <v>Mz-Mz</v>
      </c>
      <c r="AO537" s="27">
        <v>1.4</v>
      </c>
      <c r="AR537" s="27" t="s">
        <v>105</v>
      </c>
      <c r="AW537" s="26" t="s">
        <v>77</v>
      </c>
    </row>
    <row r="538" spans="1:49" ht="12" customHeight="1">
      <c r="A538" s="20">
        <v>537</v>
      </c>
      <c r="B538" s="21">
        <f>INDEX(Refs!A:A,MATCH($C538,Refs!$I:$I,0))</f>
        <v>6146785</v>
      </c>
      <c r="C538" s="22" t="s">
        <v>346</v>
      </c>
      <c r="D538" s="21" t="s">
        <v>353</v>
      </c>
      <c r="E538" s="21" t="s">
        <v>354</v>
      </c>
      <c r="F538" s="23" t="s">
        <v>334</v>
      </c>
      <c r="G538" s="23" t="s">
        <v>372</v>
      </c>
      <c r="I538" s="24" t="s">
        <v>358</v>
      </c>
      <c r="J538" s="26" t="s">
        <v>359</v>
      </c>
      <c r="K538" s="24" t="s">
        <v>73</v>
      </c>
      <c r="L538" s="26" t="s">
        <v>350</v>
      </c>
      <c r="M538" s="24">
        <v>2</v>
      </c>
      <c r="T538" s="27" t="s">
        <v>146</v>
      </c>
      <c r="AF538" s="23" t="s">
        <v>351</v>
      </c>
      <c r="AG538" s="23" t="s">
        <v>352</v>
      </c>
      <c r="AJ538" s="24">
        <v>2004</v>
      </c>
      <c r="AK538" s="30" t="str">
        <f t="shared" si="12"/>
        <v>Bean-Mz</v>
      </c>
      <c r="AL538" s="27">
        <v>1.8</v>
      </c>
      <c r="AN538" s="30" t="str">
        <f t="shared" si="13"/>
        <v>Mz-Mz</v>
      </c>
      <c r="AO538" s="27">
        <v>1.4</v>
      </c>
      <c r="AR538" s="27" t="s">
        <v>105</v>
      </c>
      <c r="AW538" s="26" t="s">
        <v>77</v>
      </c>
    </row>
    <row r="539" spans="1:49" ht="12" customHeight="1">
      <c r="A539" s="20">
        <v>538</v>
      </c>
      <c r="B539" s="21">
        <f>INDEX(Refs!A:A,MATCH($C539,Refs!$I:$I,0))</f>
        <v>6146785</v>
      </c>
      <c r="C539" s="22" t="s">
        <v>346</v>
      </c>
      <c r="D539" s="21" t="s">
        <v>353</v>
      </c>
      <c r="E539" s="21" t="s">
        <v>354</v>
      </c>
      <c r="F539" s="23" t="s">
        <v>334</v>
      </c>
      <c r="G539" s="23" t="s">
        <v>372</v>
      </c>
      <c r="I539" s="24" t="s">
        <v>360</v>
      </c>
      <c r="J539" s="26" t="s">
        <v>361</v>
      </c>
      <c r="K539" s="24" t="s">
        <v>73</v>
      </c>
      <c r="L539" s="26" t="s">
        <v>350</v>
      </c>
      <c r="M539" s="24">
        <v>2</v>
      </c>
      <c r="T539" s="27" t="s">
        <v>146</v>
      </c>
      <c r="AF539" s="23" t="s">
        <v>351</v>
      </c>
      <c r="AG539" s="23" t="s">
        <v>352</v>
      </c>
      <c r="AJ539" s="24">
        <v>2004</v>
      </c>
      <c r="AK539" s="30" t="str">
        <f t="shared" si="12"/>
        <v>Lima-Mz</v>
      </c>
      <c r="AL539" s="27">
        <v>1.8</v>
      </c>
      <c r="AN539" s="30" t="str">
        <f t="shared" si="13"/>
        <v>Mz-Mz</v>
      </c>
      <c r="AO539" s="27">
        <v>1.4</v>
      </c>
      <c r="AR539" s="27" t="s">
        <v>105</v>
      </c>
      <c r="AW539" s="26" t="s">
        <v>77</v>
      </c>
    </row>
    <row r="540" spans="1:49" ht="12" customHeight="1">
      <c r="A540" s="20">
        <v>539</v>
      </c>
      <c r="B540" s="21">
        <f>INDEX(Refs!A:A,MATCH($C540,Refs!$I:$I,0))</f>
        <v>6146785</v>
      </c>
      <c r="C540" s="22" t="s">
        <v>346</v>
      </c>
      <c r="D540" s="21" t="s">
        <v>353</v>
      </c>
      <c r="E540" s="21" t="s">
        <v>354</v>
      </c>
      <c r="F540" s="23" t="s">
        <v>334</v>
      </c>
      <c r="G540" s="23" t="s">
        <v>372</v>
      </c>
      <c r="I540" s="24" t="s">
        <v>362</v>
      </c>
      <c r="J540" s="26" t="s">
        <v>363</v>
      </c>
      <c r="K540" s="24" t="s">
        <v>73</v>
      </c>
      <c r="L540" s="26" t="s">
        <v>350</v>
      </c>
      <c r="M540" s="24">
        <v>2</v>
      </c>
      <c r="T540" s="27" t="s">
        <v>146</v>
      </c>
      <c r="AF540" s="23" t="s">
        <v>351</v>
      </c>
      <c r="AG540" s="23" t="s">
        <v>352</v>
      </c>
      <c r="AJ540" s="24">
        <v>2004</v>
      </c>
      <c r="AK540" s="30" t="str">
        <f t="shared" si="12"/>
        <v>Lablab-Mz</v>
      </c>
      <c r="AL540" s="27">
        <v>2.8</v>
      </c>
      <c r="AN540" s="30" t="str">
        <f t="shared" si="13"/>
        <v>Mz-Mz</v>
      </c>
      <c r="AO540" s="27">
        <v>1.4</v>
      </c>
      <c r="AR540" s="27" t="s">
        <v>105</v>
      </c>
      <c r="AW540" s="26" t="s">
        <v>77</v>
      </c>
    </row>
    <row r="541" spans="1:49" ht="12" customHeight="1">
      <c r="A541" s="20">
        <v>540</v>
      </c>
      <c r="B541" s="21">
        <f>INDEX(Refs!A:A,MATCH($C541,Refs!$I:$I,0))</f>
        <v>6146785</v>
      </c>
      <c r="C541" s="22" t="s">
        <v>346</v>
      </c>
      <c r="D541" s="21" t="s">
        <v>353</v>
      </c>
      <c r="E541" s="21" t="s">
        <v>354</v>
      </c>
      <c r="F541" s="23" t="s">
        <v>334</v>
      </c>
      <c r="G541" s="23" t="s">
        <v>372</v>
      </c>
      <c r="I541" s="24" t="s">
        <v>73</v>
      </c>
      <c r="J541" s="26" t="s">
        <v>350</v>
      </c>
      <c r="K541" s="24" t="s">
        <v>73</v>
      </c>
      <c r="L541" s="26" t="s">
        <v>364</v>
      </c>
      <c r="M541" s="24">
        <v>2</v>
      </c>
      <c r="AB541" s="27" t="s">
        <v>146</v>
      </c>
      <c r="AF541" s="23" t="s">
        <v>351</v>
      </c>
      <c r="AG541" s="23" t="s">
        <v>352</v>
      </c>
      <c r="AJ541" s="24">
        <v>2004</v>
      </c>
      <c r="AK541" s="30" t="str">
        <f t="shared" si="12"/>
        <v>Mz-Mz</v>
      </c>
      <c r="AL541" s="27">
        <v>1.8</v>
      </c>
      <c r="AN541" s="30" t="str">
        <f t="shared" si="13"/>
        <v>Mz-Mz (0/50)</v>
      </c>
      <c r="AO541" s="27">
        <v>1.4</v>
      </c>
      <c r="AR541" s="27" t="s">
        <v>105</v>
      </c>
      <c r="AW541" s="26" t="s">
        <v>77</v>
      </c>
    </row>
    <row r="542" spans="1:49" ht="12" customHeight="1">
      <c r="A542" s="20">
        <v>541</v>
      </c>
      <c r="B542" s="21">
        <f>INDEX(Refs!A:A,MATCH($C542,Refs!$I:$I,0))</f>
        <v>6146785</v>
      </c>
      <c r="C542" s="22" t="s">
        <v>346</v>
      </c>
      <c r="D542" s="21" t="s">
        <v>353</v>
      </c>
      <c r="E542" s="21" t="s">
        <v>354</v>
      </c>
      <c r="F542" s="23" t="s">
        <v>334</v>
      </c>
      <c r="G542" s="23" t="s">
        <v>372</v>
      </c>
      <c r="I542" s="24" t="s">
        <v>73</v>
      </c>
      <c r="J542" s="26" t="s">
        <v>350</v>
      </c>
      <c r="K542" s="24" t="s">
        <v>73</v>
      </c>
      <c r="L542" s="26" t="s">
        <v>365</v>
      </c>
      <c r="M542" s="24">
        <v>2</v>
      </c>
      <c r="AB542" s="27" t="s">
        <v>146</v>
      </c>
      <c r="AF542" s="23" t="s">
        <v>351</v>
      </c>
      <c r="AG542" s="23" t="s">
        <v>352</v>
      </c>
      <c r="AJ542" s="24">
        <v>2004</v>
      </c>
      <c r="AK542" s="30" t="str">
        <f t="shared" si="12"/>
        <v>Mz-Mz</v>
      </c>
      <c r="AL542" s="27">
        <v>1.9</v>
      </c>
      <c r="AN542" s="30" t="str">
        <f t="shared" si="13"/>
        <v>Mz-Mz (50/50)</v>
      </c>
      <c r="AO542" s="27">
        <v>1.4</v>
      </c>
      <c r="AR542" s="27" t="s">
        <v>105</v>
      </c>
      <c r="AW542" s="26" t="s">
        <v>77</v>
      </c>
    </row>
    <row r="543" spans="1:49" ht="12" customHeight="1">
      <c r="A543" s="20">
        <v>542</v>
      </c>
      <c r="B543" s="21">
        <f>INDEX(Refs!A:A,MATCH($C543,Refs!$I:$I,0))</f>
        <v>6146785</v>
      </c>
      <c r="C543" s="22" t="s">
        <v>346</v>
      </c>
      <c r="D543" s="21" t="s">
        <v>353</v>
      </c>
      <c r="E543" s="21" t="s">
        <v>354</v>
      </c>
      <c r="F543" s="23" t="s">
        <v>334</v>
      </c>
      <c r="G543" s="23" t="s">
        <v>372</v>
      </c>
      <c r="I543" s="24" t="s">
        <v>366</v>
      </c>
      <c r="J543" s="26" t="s">
        <v>367</v>
      </c>
      <c r="K543" s="24" t="s">
        <v>73</v>
      </c>
      <c r="L543" s="26" t="s">
        <v>350</v>
      </c>
      <c r="M543" s="24">
        <v>2</v>
      </c>
      <c r="R543" s="27" t="s">
        <v>146</v>
      </c>
      <c r="S543" s="27" t="s">
        <v>146</v>
      </c>
      <c r="AF543" s="23" t="s">
        <v>351</v>
      </c>
      <c r="AG543" s="23" t="s">
        <v>352</v>
      </c>
      <c r="AJ543" s="24">
        <v>2004</v>
      </c>
      <c r="AK543" s="30" t="str">
        <f t="shared" si="12"/>
        <v>Crot-Mz</v>
      </c>
      <c r="AL543" s="27">
        <v>1.8</v>
      </c>
      <c r="AN543" s="30" t="str">
        <f t="shared" si="13"/>
        <v>Mz-Mz</v>
      </c>
      <c r="AO543" s="27">
        <v>1.4</v>
      </c>
      <c r="AR543" s="27" t="s">
        <v>105</v>
      </c>
      <c r="AW543" s="26" t="s">
        <v>77</v>
      </c>
    </row>
    <row r="544" spans="1:49" ht="12" customHeight="1">
      <c r="A544" s="20">
        <v>543</v>
      </c>
      <c r="B544" s="21">
        <f>INDEX(Refs!A:A,MATCH($C544,Refs!$I:$I,0))</f>
        <v>6146785</v>
      </c>
      <c r="C544" s="22" t="s">
        <v>346</v>
      </c>
      <c r="D544" s="21" t="s">
        <v>353</v>
      </c>
      <c r="E544" s="21" t="s">
        <v>354</v>
      </c>
      <c r="F544" s="23" t="s">
        <v>334</v>
      </c>
      <c r="G544" s="23" t="s">
        <v>372</v>
      </c>
      <c r="I544" s="24" t="s">
        <v>368</v>
      </c>
      <c r="J544" s="26" t="s">
        <v>369</v>
      </c>
      <c r="K544" s="24" t="s">
        <v>73</v>
      </c>
      <c r="L544" s="26" t="s">
        <v>350</v>
      </c>
      <c r="M544" s="24">
        <v>2</v>
      </c>
      <c r="R544" s="27" t="s">
        <v>146</v>
      </c>
      <c r="S544" s="27" t="s">
        <v>146</v>
      </c>
      <c r="AF544" s="23" t="s">
        <v>351</v>
      </c>
      <c r="AG544" s="23" t="s">
        <v>352</v>
      </c>
      <c r="AJ544" s="24">
        <v>2004</v>
      </c>
      <c r="AK544" s="30" t="str">
        <f t="shared" si="12"/>
        <v>Velvet-Mz</v>
      </c>
      <c r="AL544" s="27">
        <v>1.9</v>
      </c>
      <c r="AN544" s="30" t="str">
        <f t="shared" si="13"/>
        <v>Mz-Mz</v>
      </c>
      <c r="AO544" s="27">
        <v>1.4</v>
      </c>
      <c r="AR544" s="27" t="s">
        <v>105</v>
      </c>
      <c r="AW544" s="26" t="s">
        <v>77</v>
      </c>
    </row>
    <row r="545" spans="1:49" ht="12" customHeight="1">
      <c r="A545" s="20">
        <v>544</v>
      </c>
      <c r="B545" s="21">
        <f>INDEX(Refs!A:A,MATCH($C545,Refs!$I:$I,0))</f>
        <v>6146785</v>
      </c>
      <c r="C545" s="22" t="s">
        <v>346</v>
      </c>
      <c r="D545" s="21" t="s">
        <v>353</v>
      </c>
      <c r="E545" s="21" t="s">
        <v>354</v>
      </c>
      <c r="F545" s="23" t="s">
        <v>334</v>
      </c>
      <c r="G545" s="23" t="s">
        <v>372</v>
      </c>
      <c r="I545" s="24" t="s">
        <v>370</v>
      </c>
      <c r="J545" s="26" t="s">
        <v>371</v>
      </c>
      <c r="K545" s="24" t="s">
        <v>73</v>
      </c>
      <c r="L545" s="26" t="s">
        <v>350</v>
      </c>
      <c r="M545" s="24">
        <v>2</v>
      </c>
      <c r="R545" s="27" t="s">
        <v>146</v>
      </c>
      <c r="S545" s="27" t="s">
        <v>146</v>
      </c>
      <c r="AF545" s="23" t="s">
        <v>351</v>
      </c>
      <c r="AG545" s="23" t="s">
        <v>352</v>
      </c>
      <c r="AJ545" s="24">
        <v>2004</v>
      </c>
      <c r="AK545" s="30" t="str">
        <f t="shared" si="12"/>
        <v>Jack-Mz</v>
      </c>
      <c r="AL545" s="27">
        <v>1.7</v>
      </c>
      <c r="AN545" s="30" t="str">
        <f t="shared" si="13"/>
        <v>Mz-Mz</v>
      </c>
      <c r="AO545" s="27">
        <v>1.4</v>
      </c>
      <c r="AR545" s="27" t="s">
        <v>105</v>
      </c>
      <c r="AW545" s="26" t="s">
        <v>77</v>
      </c>
    </row>
    <row r="546" spans="1:49" ht="12" customHeight="1">
      <c r="A546" s="20">
        <v>545</v>
      </c>
      <c r="B546" s="21">
        <f>INDEX(Refs!A:A,MATCH($C546,Refs!$I:$I,0))</f>
        <v>6146785</v>
      </c>
      <c r="C546" s="22" t="s">
        <v>346</v>
      </c>
      <c r="D546" s="21" t="s">
        <v>353</v>
      </c>
      <c r="E546" s="21" t="s">
        <v>354</v>
      </c>
      <c r="F546" s="23" t="s">
        <v>334</v>
      </c>
      <c r="G546" s="23" t="s">
        <v>373</v>
      </c>
      <c r="I546" s="24" t="s">
        <v>348</v>
      </c>
      <c r="J546" s="26" t="s">
        <v>349</v>
      </c>
      <c r="K546" s="24" t="s">
        <v>73</v>
      </c>
      <c r="L546" s="26" t="s">
        <v>350</v>
      </c>
      <c r="M546" s="24">
        <v>2</v>
      </c>
      <c r="T546" s="27" t="s">
        <v>146</v>
      </c>
      <c r="AF546" s="23" t="s">
        <v>351</v>
      </c>
      <c r="AG546" s="23" t="s">
        <v>352</v>
      </c>
      <c r="AJ546" s="24">
        <v>2004</v>
      </c>
      <c r="AK546" s="30" t="str">
        <f t="shared" si="12"/>
        <v>Sb-Mz</v>
      </c>
      <c r="AL546" s="27">
        <v>1.4</v>
      </c>
      <c r="AN546" s="30" t="str">
        <f t="shared" si="13"/>
        <v>Mz-Mz</v>
      </c>
      <c r="AO546" s="27">
        <v>0.5</v>
      </c>
      <c r="AR546" s="27" t="s">
        <v>105</v>
      </c>
      <c r="AW546" s="26" t="s">
        <v>77</v>
      </c>
    </row>
    <row r="547" spans="1:49" ht="12" customHeight="1">
      <c r="A547" s="20">
        <v>546</v>
      </c>
      <c r="B547" s="21">
        <f>INDEX(Refs!A:A,MATCH($C547,Refs!$I:$I,0))</f>
        <v>6146785</v>
      </c>
      <c r="C547" s="22" t="s">
        <v>346</v>
      </c>
      <c r="D547" s="21" t="s">
        <v>353</v>
      </c>
      <c r="E547" s="21" t="s">
        <v>354</v>
      </c>
      <c r="F547" s="23" t="s">
        <v>334</v>
      </c>
      <c r="G547" s="23" t="s">
        <v>373</v>
      </c>
      <c r="I547" s="24" t="s">
        <v>355</v>
      </c>
      <c r="J547" s="26" t="s">
        <v>356</v>
      </c>
      <c r="K547" s="24" t="s">
        <v>73</v>
      </c>
      <c r="L547" s="26" t="s">
        <v>350</v>
      </c>
      <c r="M547" s="24">
        <v>2</v>
      </c>
      <c r="T547" s="27" t="s">
        <v>146</v>
      </c>
      <c r="AF547" s="23" t="s">
        <v>351</v>
      </c>
      <c r="AG547" s="23" t="s">
        <v>352</v>
      </c>
      <c r="AJ547" s="24">
        <v>2004</v>
      </c>
      <c r="AK547" s="30" t="str">
        <f t="shared" si="12"/>
        <v>Sb-Mz/Bean</v>
      </c>
      <c r="AL547" s="27">
        <v>1.4</v>
      </c>
      <c r="AN547" s="30" t="str">
        <f t="shared" si="13"/>
        <v>Mz-Mz</v>
      </c>
      <c r="AO547" s="27">
        <v>0.5</v>
      </c>
      <c r="AR547" s="27" t="s">
        <v>105</v>
      </c>
      <c r="AW547" s="26" t="s">
        <v>77</v>
      </c>
    </row>
    <row r="548" spans="1:49" ht="12" customHeight="1">
      <c r="A548" s="20">
        <v>547</v>
      </c>
      <c r="B548" s="21">
        <f>INDEX(Refs!A:A,MATCH($C548,Refs!$I:$I,0))</f>
        <v>6146785</v>
      </c>
      <c r="C548" s="22" t="s">
        <v>346</v>
      </c>
      <c r="D548" s="21" t="s">
        <v>353</v>
      </c>
      <c r="E548" s="21" t="s">
        <v>354</v>
      </c>
      <c r="F548" s="23" t="s">
        <v>334</v>
      </c>
      <c r="G548" s="23" t="s">
        <v>373</v>
      </c>
      <c r="I548" s="24" t="s">
        <v>195</v>
      </c>
      <c r="J548" s="26" t="s">
        <v>357</v>
      </c>
      <c r="K548" s="24" t="s">
        <v>73</v>
      </c>
      <c r="L548" s="26" t="s">
        <v>350</v>
      </c>
      <c r="M548" s="24">
        <v>2</v>
      </c>
      <c r="T548" s="27" t="s">
        <v>146</v>
      </c>
      <c r="AF548" s="23" t="s">
        <v>351</v>
      </c>
      <c r="AG548" s="23" t="s">
        <v>352</v>
      </c>
      <c r="AJ548" s="24">
        <v>2004</v>
      </c>
      <c r="AK548" s="30" t="str">
        <f t="shared" si="12"/>
        <v>Gnut-Mz</v>
      </c>
      <c r="AL548" s="27">
        <v>1.4</v>
      </c>
      <c r="AN548" s="30" t="str">
        <f t="shared" si="13"/>
        <v>Mz-Mz</v>
      </c>
      <c r="AO548" s="27">
        <v>0.5</v>
      </c>
      <c r="AR548" s="27" t="s">
        <v>105</v>
      </c>
      <c r="AW548" s="26" t="s">
        <v>77</v>
      </c>
    </row>
    <row r="549" spans="1:49" ht="12" customHeight="1">
      <c r="A549" s="20">
        <v>548</v>
      </c>
      <c r="B549" s="21">
        <f>INDEX(Refs!A:A,MATCH($C549,Refs!$I:$I,0))</f>
        <v>6146785</v>
      </c>
      <c r="C549" s="22" t="s">
        <v>346</v>
      </c>
      <c r="D549" s="21" t="s">
        <v>353</v>
      </c>
      <c r="E549" s="21" t="s">
        <v>354</v>
      </c>
      <c r="F549" s="23" t="s">
        <v>334</v>
      </c>
      <c r="G549" s="23" t="s">
        <v>373</v>
      </c>
      <c r="I549" s="24" t="s">
        <v>358</v>
      </c>
      <c r="J549" s="26" t="s">
        <v>359</v>
      </c>
      <c r="K549" s="24" t="s">
        <v>73</v>
      </c>
      <c r="L549" s="26" t="s">
        <v>350</v>
      </c>
      <c r="M549" s="24">
        <v>2</v>
      </c>
      <c r="T549" s="27" t="s">
        <v>146</v>
      </c>
      <c r="AF549" s="23" t="s">
        <v>351</v>
      </c>
      <c r="AG549" s="23" t="s">
        <v>352</v>
      </c>
      <c r="AJ549" s="24">
        <v>2004</v>
      </c>
      <c r="AK549" s="30" t="str">
        <f t="shared" si="12"/>
        <v>Bean-Mz</v>
      </c>
      <c r="AL549" s="27">
        <v>0.9</v>
      </c>
      <c r="AN549" s="30" t="str">
        <f t="shared" si="13"/>
        <v>Mz-Mz</v>
      </c>
      <c r="AO549" s="27">
        <v>0.5</v>
      </c>
      <c r="AR549" s="27" t="s">
        <v>105</v>
      </c>
      <c r="AW549" s="26" t="s">
        <v>77</v>
      </c>
    </row>
    <row r="550" spans="1:49" ht="12" customHeight="1">
      <c r="A550" s="20">
        <v>549</v>
      </c>
      <c r="B550" s="21">
        <f>INDEX(Refs!A:A,MATCH($C550,Refs!$I:$I,0))</f>
        <v>6146785</v>
      </c>
      <c r="C550" s="22" t="s">
        <v>346</v>
      </c>
      <c r="D550" s="21" t="s">
        <v>353</v>
      </c>
      <c r="E550" s="21" t="s">
        <v>354</v>
      </c>
      <c r="F550" s="23" t="s">
        <v>334</v>
      </c>
      <c r="G550" s="23" t="s">
        <v>373</v>
      </c>
      <c r="I550" s="24" t="s">
        <v>360</v>
      </c>
      <c r="J550" s="26" t="s">
        <v>361</v>
      </c>
      <c r="K550" s="24" t="s">
        <v>73</v>
      </c>
      <c r="L550" s="26" t="s">
        <v>350</v>
      </c>
      <c r="M550" s="24">
        <v>2</v>
      </c>
      <c r="T550" s="27" t="s">
        <v>146</v>
      </c>
      <c r="AF550" s="23" t="s">
        <v>351</v>
      </c>
      <c r="AG550" s="23" t="s">
        <v>352</v>
      </c>
      <c r="AJ550" s="24">
        <v>2004</v>
      </c>
      <c r="AK550" s="30" t="str">
        <f t="shared" si="12"/>
        <v>Lima-Mz</v>
      </c>
      <c r="AL550" s="27">
        <v>1</v>
      </c>
      <c r="AN550" s="30" t="str">
        <f t="shared" si="13"/>
        <v>Mz-Mz</v>
      </c>
      <c r="AO550" s="27">
        <v>0.5</v>
      </c>
      <c r="AR550" s="27" t="s">
        <v>105</v>
      </c>
      <c r="AW550" s="26" t="s">
        <v>77</v>
      </c>
    </row>
    <row r="551" spans="1:49" ht="12" customHeight="1">
      <c r="A551" s="20">
        <v>550</v>
      </c>
      <c r="B551" s="21">
        <f>INDEX(Refs!A:A,MATCH($C551,Refs!$I:$I,0))</f>
        <v>6146785</v>
      </c>
      <c r="C551" s="22" t="s">
        <v>346</v>
      </c>
      <c r="D551" s="21" t="s">
        <v>353</v>
      </c>
      <c r="E551" s="21" t="s">
        <v>354</v>
      </c>
      <c r="F551" s="23" t="s">
        <v>334</v>
      </c>
      <c r="G551" s="23" t="s">
        <v>373</v>
      </c>
      <c r="I551" s="24" t="s">
        <v>362</v>
      </c>
      <c r="J551" s="26" t="s">
        <v>363</v>
      </c>
      <c r="K551" s="24" t="s">
        <v>73</v>
      </c>
      <c r="L551" s="26" t="s">
        <v>350</v>
      </c>
      <c r="M551" s="24">
        <v>2</v>
      </c>
      <c r="T551" s="27" t="s">
        <v>146</v>
      </c>
      <c r="AF551" s="23" t="s">
        <v>351</v>
      </c>
      <c r="AG551" s="23" t="s">
        <v>352</v>
      </c>
      <c r="AJ551" s="24">
        <v>2004</v>
      </c>
      <c r="AK551" s="30" t="str">
        <f t="shared" si="12"/>
        <v>Lablab-Mz</v>
      </c>
      <c r="AL551" s="27">
        <v>1.3</v>
      </c>
      <c r="AN551" s="30" t="str">
        <f t="shared" si="13"/>
        <v>Mz-Mz</v>
      </c>
      <c r="AO551" s="27">
        <v>0.5</v>
      </c>
      <c r="AR551" s="27" t="s">
        <v>105</v>
      </c>
      <c r="AW551" s="26" t="s">
        <v>77</v>
      </c>
    </row>
    <row r="552" spans="1:49" ht="12" customHeight="1">
      <c r="A552" s="20">
        <v>551</v>
      </c>
      <c r="B552" s="21">
        <f>INDEX(Refs!A:A,MATCH($C552,Refs!$I:$I,0))</f>
        <v>6146785</v>
      </c>
      <c r="C552" s="22" t="s">
        <v>346</v>
      </c>
      <c r="D552" s="21" t="s">
        <v>353</v>
      </c>
      <c r="E552" s="21" t="s">
        <v>354</v>
      </c>
      <c r="F552" s="23" t="s">
        <v>334</v>
      </c>
      <c r="G552" s="23" t="s">
        <v>373</v>
      </c>
      <c r="I552" s="24" t="s">
        <v>73</v>
      </c>
      <c r="J552" s="26" t="s">
        <v>350</v>
      </c>
      <c r="K552" s="24" t="s">
        <v>73</v>
      </c>
      <c r="L552" s="26" t="s">
        <v>364</v>
      </c>
      <c r="M552" s="24">
        <v>2</v>
      </c>
      <c r="AB552" s="27" t="s">
        <v>146</v>
      </c>
      <c r="AF552" s="23" t="s">
        <v>351</v>
      </c>
      <c r="AG552" s="23" t="s">
        <v>352</v>
      </c>
      <c r="AJ552" s="24">
        <v>2004</v>
      </c>
      <c r="AK552" s="30" t="str">
        <f t="shared" si="12"/>
        <v>Mz-Mz</v>
      </c>
      <c r="AL552" s="27">
        <v>0.5</v>
      </c>
      <c r="AN552" s="30" t="str">
        <f t="shared" si="13"/>
        <v>Mz-Mz (0/50)</v>
      </c>
      <c r="AO552" s="27">
        <v>0.7</v>
      </c>
      <c r="AR552" s="27" t="s">
        <v>105</v>
      </c>
      <c r="AW552" s="26" t="s">
        <v>77</v>
      </c>
    </row>
    <row r="553" spans="1:49" ht="12" customHeight="1">
      <c r="A553" s="20">
        <v>552</v>
      </c>
      <c r="B553" s="21">
        <f>INDEX(Refs!A:A,MATCH($C553,Refs!$I:$I,0))</f>
        <v>6146785</v>
      </c>
      <c r="C553" s="22" t="s">
        <v>346</v>
      </c>
      <c r="D553" s="21" t="s">
        <v>353</v>
      </c>
      <c r="E553" s="21" t="s">
        <v>354</v>
      </c>
      <c r="F553" s="23" t="s">
        <v>334</v>
      </c>
      <c r="G553" s="23" t="s">
        <v>373</v>
      </c>
      <c r="I553" s="24" t="s">
        <v>73</v>
      </c>
      <c r="J553" s="26" t="s">
        <v>350</v>
      </c>
      <c r="K553" s="24" t="s">
        <v>73</v>
      </c>
      <c r="L553" s="26" t="s">
        <v>365</v>
      </c>
      <c r="M553" s="24">
        <v>2</v>
      </c>
      <c r="AB553" s="27" t="s">
        <v>146</v>
      </c>
      <c r="AF553" s="23" t="s">
        <v>351</v>
      </c>
      <c r="AG553" s="23" t="s">
        <v>352</v>
      </c>
      <c r="AJ553" s="24">
        <v>2004</v>
      </c>
      <c r="AK553" s="30" t="str">
        <f t="shared" si="12"/>
        <v>Mz-Mz</v>
      </c>
      <c r="AL553" s="27">
        <v>0.5</v>
      </c>
      <c r="AN553" s="30" t="str">
        <f t="shared" si="13"/>
        <v>Mz-Mz (50/50)</v>
      </c>
      <c r="AO553" s="27">
        <v>0.7</v>
      </c>
      <c r="AR553" s="27" t="s">
        <v>105</v>
      </c>
      <c r="AW553" s="26" t="s">
        <v>77</v>
      </c>
    </row>
    <row r="554" spans="1:49" ht="12" customHeight="1">
      <c r="A554" s="20">
        <v>553</v>
      </c>
      <c r="B554" s="21">
        <f>INDEX(Refs!A:A,MATCH($C554,Refs!$I:$I,0))</f>
        <v>6146785</v>
      </c>
      <c r="C554" s="22" t="s">
        <v>346</v>
      </c>
      <c r="D554" s="21" t="s">
        <v>353</v>
      </c>
      <c r="E554" s="21" t="s">
        <v>354</v>
      </c>
      <c r="F554" s="23" t="s">
        <v>334</v>
      </c>
      <c r="G554" s="23" t="s">
        <v>373</v>
      </c>
      <c r="I554" s="24" t="s">
        <v>366</v>
      </c>
      <c r="J554" s="26" t="s">
        <v>367</v>
      </c>
      <c r="K554" s="24" t="s">
        <v>73</v>
      </c>
      <c r="L554" s="26" t="s">
        <v>350</v>
      </c>
      <c r="M554" s="24">
        <v>2</v>
      </c>
      <c r="R554" s="27" t="s">
        <v>146</v>
      </c>
      <c r="S554" s="27" t="s">
        <v>146</v>
      </c>
      <c r="AF554" s="23" t="s">
        <v>351</v>
      </c>
      <c r="AG554" s="23" t="s">
        <v>352</v>
      </c>
      <c r="AJ554" s="24">
        <v>2004</v>
      </c>
      <c r="AK554" s="30" t="str">
        <f t="shared" si="12"/>
        <v>Crot-Mz</v>
      </c>
      <c r="AL554" s="27">
        <v>1.2</v>
      </c>
      <c r="AN554" s="30" t="str">
        <f t="shared" si="13"/>
        <v>Mz-Mz</v>
      </c>
      <c r="AO554" s="27">
        <v>0.5</v>
      </c>
      <c r="AR554" s="27" t="s">
        <v>105</v>
      </c>
      <c r="AW554" s="26" t="s">
        <v>77</v>
      </c>
    </row>
    <row r="555" spans="1:49" ht="12" customHeight="1">
      <c r="A555" s="20">
        <v>554</v>
      </c>
      <c r="B555" s="21">
        <f>INDEX(Refs!A:A,MATCH($C555,Refs!$I:$I,0))</f>
        <v>6146785</v>
      </c>
      <c r="C555" s="22" t="s">
        <v>346</v>
      </c>
      <c r="D555" s="21" t="s">
        <v>353</v>
      </c>
      <c r="E555" s="21" t="s">
        <v>354</v>
      </c>
      <c r="F555" s="23" t="s">
        <v>334</v>
      </c>
      <c r="G555" s="23" t="s">
        <v>373</v>
      </c>
      <c r="I555" s="24" t="s">
        <v>368</v>
      </c>
      <c r="J555" s="26" t="s">
        <v>369</v>
      </c>
      <c r="K555" s="24" t="s">
        <v>73</v>
      </c>
      <c r="L555" s="26" t="s">
        <v>350</v>
      </c>
      <c r="M555" s="24">
        <v>2</v>
      </c>
      <c r="R555" s="27" t="s">
        <v>146</v>
      </c>
      <c r="S555" s="27" t="s">
        <v>146</v>
      </c>
      <c r="AF555" s="23" t="s">
        <v>351</v>
      </c>
      <c r="AG555" s="23" t="s">
        <v>352</v>
      </c>
      <c r="AJ555" s="24">
        <v>2004</v>
      </c>
      <c r="AK555" s="30" t="str">
        <f t="shared" si="12"/>
        <v>Velvet-Mz</v>
      </c>
      <c r="AL555" s="27">
        <v>1.3</v>
      </c>
      <c r="AN555" s="30" t="str">
        <f t="shared" si="13"/>
        <v>Mz-Mz</v>
      </c>
      <c r="AO555" s="27">
        <v>0.5</v>
      </c>
      <c r="AR555" s="27" t="s">
        <v>105</v>
      </c>
      <c r="AW555" s="26" t="s">
        <v>77</v>
      </c>
    </row>
    <row r="556" spans="1:49" ht="12" customHeight="1">
      <c r="A556" s="20">
        <v>555</v>
      </c>
      <c r="B556" s="21">
        <f>INDEX(Refs!A:A,MATCH($C556,Refs!$I:$I,0))</f>
        <v>6146785</v>
      </c>
      <c r="C556" s="22" t="s">
        <v>346</v>
      </c>
      <c r="D556" s="21" t="s">
        <v>353</v>
      </c>
      <c r="E556" s="21" t="s">
        <v>354</v>
      </c>
      <c r="F556" s="23" t="s">
        <v>334</v>
      </c>
      <c r="G556" s="23" t="s">
        <v>373</v>
      </c>
      <c r="I556" s="24" t="s">
        <v>370</v>
      </c>
      <c r="J556" s="26" t="s">
        <v>371</v>
      </c>
      <c r="K556" s="24" t="s">
        <v>73</v>
      </c>
      <c r="L556" s="26" t="s">
        <v>350</v>
      </c>
      <c r="M556" s="24">
        <v>2</v>
      </c>
      <c r="R556" s="27" t="s">
        <v>146</v>
      </c>
      <c r="S556" s="27" t="s">
        <v>146</v>
      </c>
      <c r="AF556" s="23" t="s">
        <v>351</v>
      </c>
      <c r="AG556" s="23" t="s">
        <v>352</v>
      </c>
      <c r="AJ556" s="24">
        <v>2004</v>
      </c>
      <c r="AK556" s="30" t="str">
        <f t="shared" si="12"/>
        <v>Jack-Mz</v>
      </c>
      <c r="AL556" s="27">
        <v>1.2</v>
      </c>
      <c r="AN556" s="30" t="str">
        <f t="shared" si="13"/>
        <v>Mz-Mz</v>
      </c>
      <c r="AO556" s="27">
        <v>0.5</v>
      </c>
      <c r="AR556" s="27" t="s">
        <v>105</v>
      </c>
      <c r="AW556" s="26" t="s">
        <v>77</v>
      </c>
    </row>
    <row r="557" spans="1:49" ht="12" customHeight="1">
      <c r="A557" s="20">
        <v>556</v>
      </c>
      <c r="B557" s="21">
        <f>INDEX(Refs!A:A,MATCH($C557,Refs!$I:$I,0))</f>
        <v>6146785</v>
      </c>
      <c r="C557" s="22" t="s">
        <v>346</v>
      </c>
      <c r="D557" s="21" t="s">
        <v>353</v>
      </c>
      <c r="E557" s="21" t="s">
        <v>354</v>
      </c>
      <c r="F557" s="23" t="s">
        <v>334</v>
      </c>
      <c r="G557" s="23" t="s">
        <v>374</v>
      </c>
      <c r="I557" s="24" t="s">
        <v>348</v>
      </c>
      <c r="J557" s="26" t="s">
        <v>349</v>
      </c>
      <c r="K557" s="24" t="s">
        <v>73</v>
      </c>
      <c r="L557" s="26" t="s">
        <v>350</v>
      </c>
      <c r="M557" s="24">
        <v>2</v>
      </c>
      <c r="T557" s="27" t="s">
        <v>146</v>
      </c>
      <c r="AF557" s="23" t="s">
        <v>351</v>
      </c>
      <c r="AG557" s="23" t="s">
        <v>352</v>
      </c>
      <c r="AJ557" s="24">
        <v>2004</v>
      </c>
      <c r="AK557" s="30" t="str">
        <f t="shared" si="12"/>
        <v>Sb-Mz</v>
      </c>
      <c r="AL557" s="27">
        <v>1.7</v>
      </c>
      <c r="AN557" s="30" t="str">
        <f t="shared" si="13"/>
        <v>Mz-Mz</v>
      </c>
      <c r="AO557" s="27">
        <v>1.1000000000000001</v>
      </c>
      <c r="AR557" s="27" t="s">
        <v>105</v>
      </c>
      <c r="AW557" s="26" t="s">
        <v>77</v>
      </c>
    </row>
    <row r="558" spans="1:49" ht="12" customHeight="1">
      <c r="A558" s="20">
        <v>557</v>
      </c>
      <c r="B558" s="21">
        <f>INDEX(Refs!A:A,MATCH($C558,Refs!$I:$I,0))</f>
        <v>6146785</v>
      </c>
      <c r="C558" s="22" t="s">
        <v>346</v>
      </c>
      <c r="D558" s="21" t="s">
        <v>353</v>
      </c>
      <c r="E558" s="21" t="s">
        <v>354</v>
      </c>
      <c r="F558" s="23" t="s">
        <v>334</v>
      </c>
      <c r="G558" s="23" t="s">
        <v>375</v>
      </c>
      <c r="I558" s="24" t="s">
        <v>355</v>
      </c>
      <c r="J558" s="26" t="s">
        <v>356</v>
      </c>
      <c r="K558" s="24" t="s">
        <v>73</v>
      </c>
      <c r="L558" s="26" t="s">
        <v>350</v>
      </c>
      <c r="M558" s="24">
        <v>2</v>
      </c>
      <c r="T558" s="27" t="s">
        <v>146</v>
      </c>
      <c r="AF558" s="23" t="s">
        <v>351</v>
      </c>
      <c r="AG558" s="23" t="s">
        <v>352</v>
      </c>
      <c r="AJ558" s="24">
        <v>2004</v>
      </c>
      <c r="AK558" s="30" t="str">
        <f t="shared" si="12"/>
        <v>Sb-Mz/Bean</v>
      </c>
      <c r="AL558" s="27">
        <v>2</v>
      </c>
      <c r="AN558" s="30" t="str">
        <f t="shared" si="13"/>
        <v>Mz-Mz</v>
      </c>
      <c r="AO558" s="27">
        <v>1.1000000000000001</v>
      </c>
      <c r="AR558" s="27" t="s">
        <v>105</v>
      </c>
      <c r="AW558" s="26" t="s">
        <v>77</v>
      </c>
    </row>
    <row r="559" spans="1:49" ht="12" customHeight="1">
      <c r="A559" s="20">
        <v>558</v>
      </c>
      <c r="B559" s="21">
        <f>INDEX(Refs!A:A,MATCH($C559,Refs!$I:$I,0))</f>
        <v>6146785</v>
      </c>
      <c r="C559" s="22" t="s">
        <v>346</v>
      </c>
      <c r="D559" s="21" t="s">
        <v>353</v>
      </c>
      <c r="E559" s="21" t="s">
        <v>354</v>
      </c>
      <c r="F559" s="23" t="s">
        <v>334</v>
      </c>
      <c r="G559" s="23" t="s">
        <v>374</v>
      </c>
      <c r="I559" s="24" t="s">
        <v>195</v>
      </c>
      <c r="J559" s="26" t="s">
        <v>357</v>
      </c>
      <c r="K559" s="24" t="s">
        <v>73</v>
      </c>
      <c r="L559" s="26" t="s">
        <v>350</v>
      </c>
      <c r="M559" s="24">
        <v>2</v>
      </c>
      <c r="T559" s="27" t="s">
        <v>146</v>
      </c>
      <c r="AF559" s="23" t="s">
        <v>351</v>
      </c>
      <c r="AG559" s="23" t="s">
        <v>352</v>
      </c>
      <c r="AJ559" s="24">
        <v>2004</v>
      </c>
      <c r="AK559" s="30" t="str">
        <f t="shared" si="12"/>
        <v>Gnut-Mz</v>
      </c>
      <c r="AL559" s="27">
        <v>1.7</v>
      </c>
      <c r="AN559" s="30" t="str">
        <f t="shared" si="13"/>
        <v>Mz-Mz</v>
      </c>
      <c r="AO559" s="27">
        <v>1.1000000000000001</v>
      </c>
      <c r="AR559" s="27" t="s">
        <v>105</v>
      </c>
      <c r="AW559" s="26" t="s">
        <v>77</v>
      </c>
    </row>
    <row r="560" spans="1:49" ht="12" customHeight="1">
      <c r="A560" s="20">
        <v>559</v>
      </c>
      <c r="B560" s="21">
        <f>INDEX(Refs!A:A,MATCH($C560,Refs!$I:$I,0))</f>
        <v>6146785</v>
      </c>
      <c r="C560" s="22" t="s">
        <v>346</v>
      </c>
      <c r="D560" s="21" t="s">
        <v>353</v>
      </c>
      <c r="E560" s="21" t="s">
        <v>354</v>
      </c>
      <c r="F560" s="23" t="s">
        <v>334</v>
      </c>
      <c r="G560" s="23" t="s">
        <v>374</v>
      </c>
      <c r="I560" s="24" t="s">
        <v>358</v>
      </c>
      <c r="J560" s="26" t="s">
        <v>359</v>
      </c>
      <c r="K560" s="24" t="s">
        <v>73</v>
      </c>
      <c r="L560" s="26" t="s">
        <v>350</v>
      </c>
      <c r="M560" s="24">
        <v>2</v>
      </c>
      <c r="T560" s="27" t="s">
        <v>146</v>
      </c>
      <c r="AF560" s="23" t="s">
        <v>351</v>
      </c>
      <c r="AG560" s="23" t="s">
        <v>352</v>
      </c>
      <c r="AJ560" s="24">
        <v>2004</v>
      </c>
      <c r="AK560" s="30" t="str">
        <f t="shared" si="12"/>
        <v>Bean-Mz</v>
      </c>
      <c r="AL560" s="27">
        <v>1.2</v>
      </c>
      <c r="AN560" s="30" t="str">
        <f t="shared" si="13"/>
        <v>Mz-Mz</v>
      </c>
      <c r="AO560" s="27">
        <v>1.1000000000000001</v>
      </c>
      <c r="AR560" s="27" t="s">
        <v>105</v>
      </c>
      <c r="AW560" s="26" t="s">
        <v>77</v>
      </c>
    </row>
    <row r="561" spans="1:49" ht="12" customHeight="1">
      <c r="A561" s="20">
        <v>560</v>
      </c>
      <c r="B561" s="21">
        <f>INDEX(Refs!A:A,MATCH($C561,Refs!$I:$I,0))</f>
        <v>6146785</v>
      </c>
      <c r="C561" s="22" t="s">
        <v>346</v>
      </c>
      <c r="D561" s="21" t="s">
        <v>353</v>
      </c>
      <c r="E561" s="21" t="s">
        <v>354</v>
      </c>
      <c r="F561" s="23" t="s">
        <v>334</v>
      </c>
      <c r="G561" s="23" t="s">
        <v>374</v>
      </c>
      <c r="I561" s="24" t="s">
        <v>360</v>
      </c>
      <c r="J561" s="26" t="s">
        <v>361</v>
      </c>
      <c r="K561" s="24" t="s">
        <v>73</v>
      </c>
      <c r="L561" s="26" t="s">
        <v>350</v>
      </c>
      <c r="M561" s="24">
        <v>2</v>
      </c>
      <c r="T561" s="27" t="s">
        <v>146</v>
      </c>
      <c r="AF561" s="23" t="s">
        <v>351</v>
      </c>
      <c r="AG561" s="23" t="s">
        <v>352</v>
      </c>
      <c r="AJ561" s="24">
        <v>2004</v>
      </c>
      <c r="AK561" s="30" t="str">
        <f t="shared" si="12"/>
        <v>Lima-Mz</v>
      </c>
      <c r="AL561" s="27">
        <v>1.4</v>
      </c>
      <c r="AN561" s="30" t="str">
        <f t="shared" si="13"/>
        <v>Mz-Mz</v>
      </c>
      <c r="AO561" s="27">
        <v>1.1000000000000001</v>
      </c>
      <c r="AR561" s="27" t="s">
        <v>105</v>
      </c>
      <c r="AW561" s="26" t="s">
        <v>77</v>
      </c>
    </row>
    <row r="562" spans="1:49" ht="12" customHeight="1">
      <c r="A562" s="20">
        <v>561</v>
      </c>
      <c r="B562" s="21">
        <f>INDEX(Refs!A:A,MATCH($C562,Refs!$I:$I,0))</f>
        <v>6146785</v>
      </c>
      <c r="C562" s="22" t="s">
        <v>346</v>
      </c>
      <c r="D562" s="21" t="s">
        <v>353</v>
      </c>
      <c r="E562" s="21" t="s">
        <v>354</v>
      </c>
      <c r="F562" s="23" t="s">
        <v>334</v>
      </c>
      <c r="G562" s="23" t="s">
        <v>374</v>
      </c>
      <c r="I562" s="24" t="s">
        <v>362</v>
      </c>
      <c r="J562" s="26" t="s">
        <v>363</v>
      </c>
      <c r="K562" s="24" t="s">
        <v>73</v>
      </c>
      <c r="L562" s="26" t="s">
        <v>350</v>
      </c>
      <c r="M562" s="24">
        <v>2</v>
      </c>
      <c r="T562" s="27" t="s">
        <v>146</v>
      </c>
      <c r="AF562" s="23" t="s">
        <v>351</v>
      </c>
      <c r="AG562" s="23" t="s">
        <v>352</v>
      </c>
      <c r="AJ562" s="24">
        <v>2004</v>
      </c>
      <c r="AK562" s="30" t="str">
        <f t="shared" si="12"/>
        <v>Lablab-Mz</v>
      </c>
      <c r="AL562" s="27">
        <v>1.8</v>
      </c>
      <c r="AN562" s="30" t="str">
        <f t="shared" si="13"/>
        <v>Mz-Mz</v>
      </c>
      <c r="AO562" s="27">
        <v>1.1000000000000001</v>
      </c>
      <c r="AR562" s="27" t="s">
        <v>105</v>
      </c>
      <c r="AW562" s="26" t="s">
        <v>77</v>
      </c>
    </row>
    <row r="563" spans="1:49" ht="12" customHeight="1">
      <c r="A563" s="20">
        <v>562</v>
      </c>
      <c r="B563" s="21">
        <f>INDEX(Refs!A:A,MATCH($C563,Refs!$I:$I,0))</f>
        <v>6146785</v>
      </c>
      <c r="C563" s="22" t="s">
        <v>346</v>
      </c>
      <c r="D563" s="21" t="s">
        <v>353</v>
      </c>
      <c r="E563" s="21" t="s">
        <v>354</v>
      </c>
      <c r="F563" s="23" t="s">
        <v>334</v>
      </c>
      <c r="G563" s="23" t="s">
        <v>374</v>
      </c>
      <c r="I563" s="24" t="s">
        <v>73</v>
      </c>
      <c r="J563" s="26" t="s">
        <v>350</v>
      </c>
      <c r="K563" s="24" t="s">
        <v>73</v>
      </c>
      <c r="L563" s="26" t="s">
        <v>364</v>
      </c>
      <c r="M563" s="24">
        <v>2</v>
      </c>
      <c r="AB563" s="27" t="s">
        <v>146</v>
      </c>
      <c r="AF563" s="23" t="s">
        <v>351</v>
      </c>
      <c r="AG563" s="23" t="s">
        <v>352</v>
      </c>
      <c r="AJ563" s="24">
        <v>2004</v>
      </c>
      <c r="AK563" s="30" t="str">
        <f t="shared" si="12"/>
        <v>Mz-Mz</v>
      </c>
      <c r="AL563" s="27">
        <v>1.1000000000000001</v>
      </c>
      <c r="AN563" s="30" t="str">
        <f t="shared" si="13"/>
        <v>Mz-Mz (0/50)</v>
      </c>
      <c r="AO563" s="27">
        <v>1.3</v>
      </c>
      <c r="AR563" s="27" t="s">
        <v>105</v>
      </c>
      <c r="AW563" s="26" t="s">
        <v>77</v>
      </c>
    </row>
    <row r="564" spans="1:49" ht="12" customHeight="1">
      <c r="A564" s="20">
        <v>563</v>
      </c>
      <c r="B564" s="21">
        <f>INDEX(Refs!A:A,MATCH($C564,Refs!$I:$I,0))</f>
        <v>6146785</v>
      </c>
      <c r="C564" s="22" t="s">
        <v>346</v>
      </c>
      <c r="D564" s="21" t="s">
        <v>353</v>
      </c>
      <c r="E564" s="21" t="s">
        <v>354</v>
      </c>
      <c r="F564" s="23" t="s">
        <v>334</v>
      </c>
      <c r="G564" s="23" t="s">
        <v>374</v>
      </c>
      <c r="I564" s="24" t="s">
        <v>73</v>
      </c>
      <c r="J564" s="26" t="s">
        <v>350</v>
      </c>
      <c r="K564" s="24" t="s">
        <v>73</v>
      </c>
      <c r="L564" s="26" t="s">
        <v>365</v>
      </c>
      <c r="M564" s="24">
        <v>2</v>
      </c>
      <c r="AB564" s="27" t="s">
        <v>146</v>
      </c>
      <c r="AF564" s="23" t="s">
        <v>351</v>
      </c>
      <c r="AG564" s="23" t="s">
        <v>352</v>
      </c>
      <c r="AJ564" s="24">
        <v>2004</v>
      </c>
      <c r="AK564" s="30" t="str">
        <f t="shared" si="12"/>
        <v>Mz-Mz</v>
      </c>
      <c r="AL564" s="27">
        <v>1.1000000000000001</v>
      </c>
      <c r="AN564" s="30" t="str">
        <f t="shared" si="13"/>
        <v>Mz-Mz (50/50)</v>
      </c>
      <c r="AO564" s="27">
        <v>1.5</v>
      </c>
      <c r="AR564" s="27" t="s">
        <v>105</v>
      </c>
      <c r="AW564" s="26" t="s">
        <v>77</v>
      </c>
    </row>
    <row r="565" spans="1:49" ht="12" customHeight="1">
      <c r="A565" s="20">
        <v>564</v>
      </c>
      <c r="B565" s="21">
        <f>INDEX(Refs!A:A,MATCH($C565,Refs!$I:$I,0))</f>
        <v>6146785</v>
      </c>
      <c r="C565" s="22" t="s">
        <v>346</v>
      </c>
      <c r="D565" s="21" t="s">
        <v>353</v>
      </c>
      <c r="E565" s="21" t="s">
        <v>354</v>
      </c>
      <c r="F565" s="23" t="s">
        <v>334</v>
      </c>
      <c r="G565" s="23" t="s">
        <v>374</v>
      </c>
      <c r="I565" s="24" t="s">
        <v>366</v>
      </c>
      <c r="J565" s="26" t="s">
        <v>367</v>
      </c>
      <c r="K565" s="24" t="s">
        <v>73</v>
      </c>
      <c r="L565" s="26" t="s">
        <v>350</v>
      </c>
      <c r="M565" s="24">
        <v>2</v>
      </c>
      <c r="R565" s="27" t="s">
        <v>146</v>
      </c>
      <c r="S565" s="27" t="s">
        <v>146</v>
      </c>
      <c r="AF565" s="23" t="s">
        <v>351</v>
      </c>
      <c r="AG565" s="23" t="s">
        <v>352</v>
      </c>
      <c r="AJ565" s="24">
        <v>2004</v>
      </c>
      <c r="AK565" s="30" t="str">
        <f t="shared" si="12"/>
        <v>Crot-Mz</v>
      </c>
      <c r="AL565" s="27">
        <v>1.4</v>
      </c>
      <c r="AN565" s="30" t="str">
        <f t="shared" si="13"/>
        <v>Mz-Mz</v>
      </c>
      <c r="AO565" s="27">
        <v>1.1000000000000001</v>
      </c>
      <c r="AR565" s="27" t="s">
        <v>105</v>
      </c>
      <c r="AW565" s="26" t="s">
        <v>77</v>
      </c>
    </row>
    <row r="566" spans="1:49" ht="12" customHeight="1">
      <c r="A566" s="20">
        <v>565</v>
      </c>
      <c r="B566" s="21">
        <f>INDEX(Refs!A:A,MATCH($C566,Refs!$I:$I,0))</f>
        <v>6146785</v>
      </c>
      <c r="C566" s="22" t="s">
        <v>346</v>
      </c>
      <c r="D566" s="21" t="s">
        <v>353</v>
      </c>
      <c r="E566" s="21" t="s">
        <v>354</v>
      </c>
      <c r="F566" s="23" t="s">
        <v>334</v>
      </c>
      <c r="G566" s="23" t="s">
        <v>374</v>
      </c>
      <c r="I566" s="24" t="s">
        <v>368</v>
      </c>
      <c r="J566" s="26" t="s">
        <v>369</v>
      </c>
      <c r="K566" s="24" t="s">
        <v>73</v>
      </c>
      <c r="L566" s="26" t="s">
        <v>350</v>
      </c>
      <c r="M566" s="24">
        <v>2</v>
      </c>
      <c r="R566" s="27" t="s">
        <v>146</v>
      </c>
      <c r="S566" s="27" t="s">
        <v>146</v>
      </c>
      <c r="AF566" s="23" t="s">
        <v>351</v>
      </c>
      <c r="AG566" s="23" t="s">
        <v>352</v>
      </c>
      <c r="AJ566" s="24">
        <v>2004</v>
      </c>
      <c r="AK566" s="30" t="str">
        <f t="shared" ref="AK566:AK629" si="14">J566</f>
        <v>Velvet-Mz</v>
      </c>
      <c r="AL566" s="27">
        <v>1.4</v>
      </c>
      <c r="AN566" s="30" t="str">
        <f t="shared" ref="AN566:AN629" si="15">L566</f>
        <v>Mz-Mz</v>
      </c>
      <c r="AO566" s="27">
        <v>1.1000000000000001</v>
      </c>
      <c r="AR566" s="27" t="s">
        <v>105</v>
      </c>
      <c r="AW566" s="26" t="s">
        <v>77</v>
      </c>
    </row>
    <row r="567" spans="1:49" ht="12" customHeight="1">
      <c r="A567" s="20">
        <v>566</v>
      </c>
      <c r="B567" s="21">
        <f>INDEX(Refs!A:A,MATCH($C567,Refs!$I:$I,0))</f>
        <v>6146785</v>
      </c>
      <c r="C567" s="22" t="s">
        <v>346</v>
      </c>
      <c r="D567" s="21" t="s">
        <v>353</v>
      </c>
      <c r="E567" s="21" t="s">
        <v>354</v>
      </c>
      <c r="F567" s="23" t="s">
        <v>334</v>
      </c>
      <c r="G567" s="23" t="s">
        <v>374</v>
      </c>
      <c r="I567" s="24" t="s">
        <v>370</v>
      </c>
      <c r="J567" s="26" t="s">
        <v>371</v>
      </c>
      <c r="K567" s="24" t="s">
        <v>73</v>
      </c>
      <c r="L567" s="26" t="s">
        <v>350</v>
      </c>
      <c r="M567" s="24">
        <v>2</v>
      </c>
      <c r="R567" s="27" t="s">
        <v>146</v>
      </c>
      <c r="S567" s="27" t="s">
        <v>146</v>
      </c>
      <c r="AF567" s="23" t="s">
        <v>351</v>
      </c>
      <c r="AG567" s="23" t="s">
        <v>352</v>
      </c>
      <c r="AJ567" s="24">
        <v>2004</v>
      </c>
      <c r="AK567" s="30" t="str">
        <f t="shared" si="14"/>
        <v>Jack-Mz</v>
      </c>
      <c r="AL567" s="27">
        <v>1.3</v>
      </c>
      <c r="AN567" s="30" t="str">
        <f t="shared" si="15"/>
        <v>Mz-Mz</v>
      </c>
      <c r="AO567" s="27">
        <v>1.1000000000000001</v>
      </c>
      <c r="AR567" s="27" t="s">
        <v>105</v>
      </c>
      <c r="AW567" s="26" t="s">
        <v>77</v>
      </c>
    </row>
    <row r="568" spans="1:49" ht="12" customHeight="1">
      <c r="A568" s="20">
        <v>567</v>
      </c>
      <c r="B568" s="21">
        <f>INDEX(Refs!A:A,MATCH($C568,Refs!$I:$I,0))</f>
        <v>6146785</v>
      </c>
      <c r="C568" s="22" t="s">
        <v>346</v>
      </c>
      <c r="D568" s="21" t="s">
        <v>353</v>
      </c>
      <c r="E568" s="21" t="s">
        <v>354</v>
      </c>
      <c r="F568" s="23" t="s">
        <v>334</v>
      </c>
      <c r="G568" s="23" t="s">
        <v>376</v>
      </c>
      <c r="I568" s="24" t="s">
        <v>348</v>
      </c>
      <c r="J568" s="26" t="s">
        <v>349</v>
      </c>
      <c r="K568" s="24" t="s">
        <v>73</v>
      </c>
      <c r="L568" s="26" t="s">
        <v>350</v>
      </c>
      <c r="M568" s="24">
        <v>2</v>
      </c>
      <c r="T568" s="27" t="s">
        <v>146</v>
      </c>
      <c r="AF568" s="23" t="s">
        <v>351</v>
      </c>
      <c r="AG568" s="23" t="s">
        <v>352</v>
      </c>
      <c r="AJ568" s="24">
        <v>2004</v>
      </c>
      <c r="AK568" s="30" t="str">
        <f t="shared" si="14"/>
        <v>Sb-Mz</v>
      </c>
      <c r="AL568" s="27">
        <v>2.4</v>
      </c>
      <c r="AN568" s="30" t="str">
        <f t="shared" si="15"/>
        <v>Mz-Mz</v>
      </c>
      <c r="AO568" s="27">
        <v>1.2</v>
      </c>
      <c r="AR568" s="27" t="s">
        <v>105</v>
      </c>
      <c r="AW568" s="26" t="s">
        <v>77</v>
      </c>
    </row>
    <row r="569" spans="1:49" ht="12" customHeight="1">
      <c r="A569" s="20">
        <v>568</v>
      </c>
      <c r="B569" s="21">
        <f>INDEX(Refs!A:A,MATCH($C569,Refs!$I:$I,0))</f>
        <v>6146785</v>
      </c>
      <c r="C569" s="22" t="s">
        <v>346</v>
      </c>
      <c r="D569" s="21" t="s">
        <v>353</v>
      </c>
      <c r="E569" s="21" t="s">
        <v>354</v>
      </c>
      <c r="F569" s="23" t="s">
        <v>334</v>
      </c>
      <c r="G569" s="23" t="s">
        <v>376</v>
      </c>
      <c r="I569" s="24" t="s">
        <v>355</v>
      </c>
      <c r="J569" s="26" t="s">
        <v>356</v>
      </c>
      <c r="K569" s="24" t="s">
        <v>73</v>
      </c>
      <c r="L569" s="26" t="s">
        <v>350</v>
      </c>
      <c r="M569" s="24">
        <v>2</v>
      </c>
      <c r="T569" s="27" t="s">
        <v>146</v>
      </c>
      <c r="AF569" s="23" t="s">
        <v>351</v>
      </c>
      <c r="AG569" s="23" t="s">
        <v>352</v>
      </c>
      <c r="AJ569" s="24">
        <v>2004</v>
      </c>
      <c r="AK569" s="30" t="str">
        <f t="shared" si="14"/>
        <v>Sb-Mz/Bean</v>
      </c>
      <c r="AL569" s="27">
        <v>2.5</v>
      </c>
      <c r="AN569" s="30" t="str">
        <f t="shared" si="15"/>
        <v>Mz-Mz</v>
      </c>
      <c r="AO569" s="27">
        <v>1.2</v>
      </c>
      <c r="AR569" s="27" t="s">
        <v>105</v>
      </c>
      <c r="AW569" s="26" t="s">
        <v>77</v>
      </c>
    </row>
    <row r="570" spans="1:49" ht="12" customHeight="1">
      <c r="A570" s="20">
        <v>569</v>
      </c>
      <c r="B570" s="21">
        <f>INDEX(Refs!A:A,MATCH($C570,Refs!$I:$I,0))</f>
        <v>6146785</v>
      </c>
      <c r="C570" s="22" t="s">
        <v>346</v>
      </c>
      <c r="D570" s="21" t="s">
        <v>353</v>
      </c>
      <c r="E570" s="21" t="s">
        <v>354</v>
      </c>
      <c r="F570" s="23" t="s">
        <v>334</v>
      </c>
      <c r="G570" s="23" t="s">
        <v>376</v>
      </c>
      <c r="I570" s="24" t="s">
        <v>195</v>
      </c>
      <c r="J570" s="26" t="s">
        <v>357</v>
      </c>
      <c r="K570" s="24" t="s">
        <v>73</v>
      </c>
      <c r="L570" s="26" t="s">
        <v>350</v>
      </c>
      <c r="M570" s="24">
        <v>2</v>
      </c>
      <c r="T570" s="27" t="s">
        <v>146</v>
      </c>
      <c r="AF570" s="23" t="s">
        <v>351</v>
      </c>
      <c r="AG570" s="23" t="s">
        <v>352</v>
      </c>
      <c r="AJ570" s="24">
        <v>2004</v>
      </c>
      <c r="AK570" s="30" t="str">
        <f t="shared" si="14"/>
        <v>Gnut-Mz</v>
      </c>
      <c r="AL570" s="27">
        <v>2.7</v>
      </c>
      <c r="AN570" s="30" t="str">
        <f t="shared" si="15"/>
        <v>Mz-Mz</v>
      </c>
      <c r="AO570" s="27">
        <v>1.2</v>
      </c>
      <c r="AR570" s="27" t="s">
        <v>105</v>
      </c>
      <c r="AW570" s="26" t="s">
        <v>77</v>
      </c>
    </row>
    <row r="571" spans="1:49" ht="12" customHeight="1">
      <c r="A571" s="20">
        <v>570</v>
      </c>
      <c r="B571" s="21">
        <f>INDEX(Refs!A:A,MATCH($C571,Refs!$I:$I,0))</f>
        <v>6146785</v>
      </c>
      <c r="C571" s="22" t="s">
        <v>346</v>
      </c>
      <c r="D571" s="21" t="s">
        <v>353</v>
      </c>
      <c r="E571" s="21" t="s">
        <v>354</v>
      </c>
      <c r="F571" s="23" t="s">
        <v>334</v>
      </c>
      <c r="G571" s="23" t="s">
        <v>376</v>
      </c>
      <c r="I571" s="24" t="s">
        <v>358</v>
      </c>
      <c r="J571" s="26" t="s">
        <v>359</v>
      </c>
      <c r="K571" s="24" t="s">
        <v>73</v>
      </c>
      <c r="L571" s="26" t="s">
        <v>350</v>
      </c>
      <c r="M571" s="24">
        <v>2</v>
      </c>
      <c r="T571" s="27" t="s">
        <v>146</v>
      </c>
      <c r="AF571" s="23" t="s">
        <v>351</v>
      </c>
      <c r="AG571" s="23" t="s">
        <v>352</v>
      </c>
      <c r="AJ571" s="24">
        <v>2004</v>
      </c>
      <c r="AK571" s="30" t="str">
        <f t="shared" si="14"/>
        <v>Bean-Mz</v>
      </c>
      <c r="AL571" s="27">
        <v>1.5</v>
      </c>
      <c r="AN571" s="30" t="str">
        <f t="shared" si="15"/>
        <v>Mz-Mz</v>
      </c>
      <c r="AO571" s="27">
        <v>1.2</v>
      </c>
      <c r="AR571" s="27" t="s">
        <v>105</v>
      </c>
      <c r="AW571" s="26" t="s">
        <v>77</v>
      </c>
    </row>
    <row r="572" spans="1:49" ht="12" customHeight="1">
      <c r="A572" s="20">
        <v>571</v>
      </c>
      <c r="B572" s="21">
        <f>INDEX(Refs!A:A,MATCH($C572,Refs!$I:$I,0))</f>
        <v>6146785</v>
      </c>
      <c r="C572" s="22" t="s">
        <v>346</v>
      </c>
      <c r="D572" s="21" t="s">
        <v>353</v>
      </c>
      <c r="E572" s="21" t="s">
        <v>354</v>
      </c>
      <c r="F572" s="23" t="s">
        <v>334</v>
      </c>
      <c r="G572" s="23" t="s">
        <v>376</v>
      </c>
      <c r="I572" s="24" t="s">
        <v>360</v>
      </c>
      <c r="J572" s="26" t="s">
        <v>361</v>
      </c>
      <c r="K572" s="24" t="s">
        <v>73</v>
      </c>
      <c r="L572" s="26" t="s">
        <v>350</v>
      </c>
      <c r="M572" s="24">
        <v>2</v>
      </c>
      <c r="T572" s="27" t="s">
        <v>146</v>
      </c>
      <c r="AF572" s="23" t="s">
        <v>351</v>
      </c>
      <c r="AG572" s="23" t="s">
        <v>352</v>
      </c>
      <c r="AJ572" s="24">
        <v>2004</v>
      </c>
      <c r="AK572" s="30" t="str">
        <f t="shared" si="14"/>
        <v>Lima-Mz</v>
      </c>
      <c r="AL572" s="27">
        <v>1.8</v>
      </c>
      <c r="AN572" s="30" t="str">
        <f t="shared" si="15"/>
        <v>Mz-Mz</v>
      </c>
      <c r="AO572" s="27">
        <v>1.2</v>
      </c>
      <c r="AR572" s="27" t="s">
        <v>105</v>
      </c>
      <c r="AW572" s="26" t="s">
        <v>77</v>
      </c>
    </row>
    <row r="573" spans="1:49" ht="12" customHeight="1">
      <c r="A573" s="20">
        <v>572</v>
      </c>
      <c r="B573" s="21">
        <f>INDEX(Refs!A:A,MATCH($C573,Refs!$I:$I,0))</f>
        <v>6146785</v>
      </c>
      <c r="C573" s="22" t="s">
        <v>346</v>
      </c>
      <c r="D573" s="21" t="s">
        <v>353</v>
      </c>
      <c r="E573" s="21" t="s">
        <v>354</v>
      </c>
      <c r="F573" s="23" t="s">
        <v>334</v>
      </c>
      <c r="G573" s="23" t="s">
        <v>376</v>
      </c>
      <c r="I573" s="24" t="s">
        <v>362</v>
      </c>
      <c r="J573" s="26" t="s">
        <v>363</v>
      </c>
      <c r="K573" s="24" t="s">
        <v>73</v>
      </c>
      <c r="L573" s="26" t="s">
        <v>350</v>
      </c>
      <c r="M573" s="24">
        <v>2</v>
      </c>
      <c r="T573" s="27" t="s">
        <v>146</v>
      </c>
      <c r="AF573" s="23" t="s">
        <v>351</v>
      </c>
      <c r="AG573" s="23" t="s">
        <v>352</v>
      </c>
      <c r="AJ573" s="24">
        <v>2004</v>
      </c>
      <c r="AK573" s="30" t="str">
        <f t="shared" si="14"/>
        <v>Lablab-Mz</v>
      </c>
      <c r="AL573" s="27">
        <v>2.4</v>
      </c>
      <c r="AN573" s="30" t="str">
        <f t="shared" si="15"/>
        <v>Mz-Mz</v>
      </c>
      <c r="AO573" s="27">
        <v>1.2</v>
      </c>
      <c r="AR573" s="27" t="s">
        <v>105</v>
      </c>
      <c r="AW573" s="26" t="s">
        <v>77</v>
      </c>
    </row>
    <row r="574" spans="1:49" ht="12" customHeight="1">
      <c r="A574" s="20">
        <v>573</v>
      </c>
      <c r="B574" s="21">
        <f>INDEX(Refs!A:A,MATCH($C574,Refs!$I:$I,0))</f>
        <v>6146785</v>
      </c>
      <c r="C574" s="22" t="s">
        <v>346</v>
      </c>
      <c r="D574" s="21" t="s">
        <v>353</v>
      </c>
      <c r="E574" s="21" t="s">
        <v>354</v>
      </c>
      <c r="F574" s="23" t="s">
        <v>334</v>
      </c>
      <c r="G574" s="23" t="s">
        <v>376</v>
      </c>
      <c r="I574" s="24" t="s">
        <v>73</v>
      </c>
      <c r="J574" s="26" t="s">
        <v>350</v>
      </c>
      <c r="K574" s="24" t="s">
        <v>73</v>
      </c>
      <c r="L574" s="26" t="s">
        <v>364</v>
      </c>
      <c r="M574" s="24">
        <v>2</v>
      </c>
      <c r="AB574" s="27" t="s">
        <v>146</v>
      </c>
      <c r="AF574" s="23" t="s">
        <v>351</v>
      </c>
      <c r="AG574" s="23" t="s">
        <v>352</v>
      </c>
      <c r="AJ574" s="24">
        <v>2004</v>
      </c>
      <c r="AK574" s="30" t="str">
        <f t="shared" si="14"/>
        <v>Mz-Mz</v>
      </c>
      <c r="AL574" s="27">
        <v>1.2</v>
      </c>
      <c r="AN574" s="30" t="str">
        <f t="shared" si="15"/>
        <v>Mz-Mz (0/50)</v>
      </c>
      <c r="AO574" s="27">
        <v>1.5</v>
      </c>
      <c r="AR574" s="27" t="s">
        <v>105</v>
      </c>
      <c r="AW574" s="26" t="s">
        <v>77</v>
      </c>
    </row>
    <row r="575" spans="1:49" ht="12" customHeight="1">
      <c r="A575" s="20">
        <v>574</v>
      </c>
      <c r="B575" s="21">
        <f>INDEX(Refs!A:A,MATCH($C575,Refs!$I:$I,0))</f>
        <v>6146785</v>
      </c>
      <c r="C575" s="22" t="s">
        <v>346</v>
      </c>
      <c r="D575" s="21" t="s">
        <v>353</v>
      </c>
      <c r="E575" s="21" t="s">
        <v>354</v>
      </c>
      <c r="F575" s="23" t="s">
        <v>334</v>
      </c>
      <c r="G575" s="23" t="s">
        <v>376</v>
      </c>
      <c r="I575" s="24" t="s">
        <v>73</v>
      </c>
      <c r="J575" s="26" t="s">
        <v>350</v>
      </c>
      <c r="K575" s="24" t="s">
        <v>73</v>
      </c>
      <c r="L575" s="26" t="s">
        <v>365</v>
      </c>
      <c r="M575" s="24">
        <v>2</v>
      </c>
      <c r="AB575" s="27" t="s">
        <v>146</v>
      </c>
      <c r="AF575" s="23" t="s">
        <v>351</v>
      </c>
      <c r="AG575" s="23" t="s">
        <v>352</v>
      </c>
      <c r="AJ575" s="24">
        <v>2004</v>
      </c>
      <c r="AK575" s="30" t="str">
        <f t="shared" si="14"/>
        <v>Mz-Mz</v>
      </c>
      <c r="AL575" s="27">
        <v>1.2</v>
      </c>
      <c r="AN575" s="30" t="str">
        <f t="shared" si="15"/>
        <v>Mz-Mz (50/50)</v>
      </c>
      <c r="AO575" s="27">
        <v>1.6</v>
      </c>
      <c r="AR575" s="27" t="s">
        <v>105</v>
      </c>
      <c r="AW575" s="26" t="s">
        <v>77</v>
      </c>
    </row>
    <row r="576" spans="1:49" ht="12" customHeight="1">
      <c r="A576" s="20">
        <v>575</v>
      </c>
      <c r="B576" s="21">
        <f>INDEX(Refs!A:A,MATCH($C576,Refs!$I:$I,0))</f>
        <v>6146785</v>
      </c>
      <c r="C576" s="22" t="s">
        <v>346</v>
      </c>
      <c r="D576" s="21" t="s">
        <v>353</v>
      </c>
      <c r="E576" s="21" t="s">
        <v>354</v>
      </c>
      <c r="F576" s="23" t="s">
        <v>334</v>
      </c>
      <c r="G576" s="23" t="s">
        <v>376</v>
      </c>
      <c r="I576" s="24" t="s">
        <v>366</v>
      </c>
      <c r="J576" s="26" t="s">
        <v>367</v>
      </c>
      <c r="K576" s="24" t="s">
        <v>73</v>
      </c>
      <c r="L576" s="26" t="s">
        <v>350</v>
      </c>
      <c r="M576" s="24">
        <v>2</v>
      </c>
      <c r="R576" s="27" t="s">
        <v>146</v>
      </c>
      <c r="S576" s="27" t="s">
        <v>146</v>
      </c>
      <c r="AF576" s="23" t="s">
        <v>351</v>
      </c>
      <c r="AG576" s="23" t="s">
        <v>352</v>
      </c>
      <c r="AJ576" s="24">
        <v>2004</v>
      </c>
      <c r="AK576" s="30" t="str">
        <f t="shared" si="14"/>
        <v>Crot-Mz</v>
      </c>
      <c r="AL576" s="27">
        <v>1.7</v>
      </c>
      <c r="AN576" s="30" t="str">
        <f t="shared" si="15"/>
        <v>Mz-Mz</v>
      </c>
      <c r="AO576" s="27">
        <v>1.2</v>
      </c>
      <c r="AR576" s="27" t="s">
        <v>105</v>
      </c>
      <c r="AW576" s="26" t="s">
        <v>77</v>
      </c>
    </row>
    <row r="577" spans="1:49" ht="12" customHeight="1">
      <c r="A577" s="20">
        <v>576</v>
      </c>
      <c r="B577" s="21">
        <f>INDEX(Refs!A:A,MATCH($C577,Refs!$I:$I,0))</f>
        <v>6146785</v>
      </c>
      <c r="C577" s="22" t="s">
        <v>346</v>
      </c>
      <c r="D577" s="21" t="s">
        <v>353</v>
      </c>
      <c r="E577" s="21" t="s">
        <v>354</v>
      </c>
      <c r="F577" s="23" t="s">
        <v>334</v>
      </c>
      <c r="G577" s="23" t="s">
        <v>376</v>
      </c>
      <c r="I577" s="24" t="s">
        <v>368</v>
      </c>
      <c r="J577" s="26" t="s">
        <v>369</v>
      </c>
      <c r="K577" s="24" t="s">
        <v>73</v>
      </c>
      <c r="L577" s="26" t="s">
        <v>350</v>
      </c>
      <c r="M577" s="24">
        <v>2</v>
      </c>
      <c r="R577" s="27" t="s">
        <v>146</v>
      </c>
      <c r="S577" s="27" t="s">
        <v>146</v>
      </c>
      <c r="AF577" s="23" t="s">
        <v>351</v>
      </c>
      <c r="AG577" s="23" t="s">
        <v>352</v>
      </c>
      <c r="AJ577" s="24">
        <v>2004</v>
      </c>
      <c r="AK577" s="30" t="str">
        <f t="shared" si="14"/>
        <v>Velvet-Mz</v>
      </c>
      <c r="AL577" s="27">
        <v>1.8</v>
      </c>
      <c r="AN577" s="30" t="str">
        <f t="shared" si="15"/>
        <v>Mz-Mz</v>
      </c>
      <c r="AO577" s="27">
        <v>1.2</v>
      </c>
      <c r="AR577" s="27" t="s">
        <v>105</v>
      </c>
      <c r="AW577" s="26" t="s">
        <v>77</v>
      </c>
    </row>
    <row r="578" spans="1:49" ht="12" customHeight="1">
      <c r="A578" s="20">
        <v>577</v>
      </c>
      <c r="B578" s="21">
        <f>INDEX(Refs!A:A,MATCH($C578,Refs!$I:$I,0))</f>
        <v>6146785</v>
      </c>
      <c r="C578" s="22" t="s">
        <v>346</v>
      </c>
      <c r="D578" s="21" t="s">
        <v>353</v>
      </c>
      <c r="E578" s="21" t="s">
        <v>354</v>
      </c>
      <c r="F578" s="23" t="s">
        <v>334</v>
      </c>
      <c r="G578" s="23" t="s">
        <v>376</v>
      </c>
      <c r="I578" s="24" t="s">
        <v>370</v>
      </c>
      <c r="J578" s="26" t="s">
        <v>371</v>
      </c>
      <c r="K578" s="24" t="s">
        <v>73</v>
      </c>
      <c r="L578" s="26" t="s">
        <v>350</v>
      </c>
      <c r="M578" s="24">
        <v>2</v>
      </c>
      <c r="R578" s="27" t="s">
        <v>146</v>
      </c>
      <c r="S578" s="27" t="s">
        <v>146</v>
      </c>
      <c r="AF578" s="23" t="s">
        <v>351</v>
      </c>
      <c r="AG578" s="23" t="s">
        <v>352</v>
      </c>
      <c r="AJ578" s="24">
        <v>2004</v>
      </c>
      <c r="AK578" s="30" t="str">
        <f t="shared" si="14"/>
        <v>Jack-Mz</v>
      </c>
      <c r="AL578" s="27">
        <v>1.6</v>
      </c>
      <c r="AN578" s="30" t="str">
        <f t="shared" si="15"/>
        <v>Mz-Mz</v>
      </c>
      <c r="AO578" s="27">
        <v>1.2</v>
      </c>
      <c r="AR578" s="27" t="s">
        <v>105</v>
      </c>
      <c r="AW578" s="26" t="s">
        <v>77</v>
      </c>
    </row>
    <row r="579" spans="1:49" ht="12" customHeight="1">
      <c r="A579" s="20">
        <v>578</v>
      </c>
      <c r="B579" s="21">
        <f>INDEX(Refs!A:A,MATCH($C579,Refs!$I:$I,0))</f>
        <v>6146785</v>
      </c>
      <c r="C579" s="22" t="s">
        <v>346</v>
      </c>
      <c r="D579" s="21" t="s">
        <v>353</v>
      </c>
      <c r="E579" s="21" t="s">
        <v>354</v>
      </c>
      <c r="F579" s="23" t="s">
        <v>334</v>
      </c>
      <c r="G579" s="23" t="s">
        <v>377</v>
      </c>
      <c r="I579" s="24" t="s">
        <v>348</v>
      </c>
      <c r="J579" s="26" t="s">
        <v>349</v>
      </c>
      <c r="K579" s="24" t="s">
        <v>73</v>
      </c>
      <c r="L579" s="26" t="s">
        <v>350</v>
      </c>
      <c r="M579" s="24">
        <v>2</v>
      </c>
      <c r="T579" s="27" t="s">
        <v>146</v>
      </c>
      <c r="AF579" s="23" t="s">
        <v>351</v>
      </c>
      <c r="AG579" s="23" t="s">
        <v>352</v>
      </c>
      <c r="AJ579" s="24">
        <v>2004</v>
      </c>
      <c r="AK579" s="30" t="str">
        <f t="shared" si="14"/>
        <v>Sb-Mz</v>
      </c>
      <c r="AL579" s="27">
        <v>1.2</v>
      </c>
      <c r="AN579" s="30" t="str">
        <f t="shared" si="15"/>
        <v>Mz-Mz</v>
      </c>
      <c r="AO579" s="27">
        <v>0.3</v>
      </c>
      <c r="AR579" s="27" t="s">
        <v>105</v>
      </c>
      <c r="AW579" s="26" t="s">
        <v>77</v>
      </c>
    </row>
    <row r="580" spans="1:49" ht="12" customHeight="1">
      <c r="A580" s="20">
        <v>579</v>
      </c>
      <c r="B580" s="21">
        <f>INDEX(Refs!A:A,MATCH($C580,Refs!$I:$I,0))</f>
        <v>6146785</v>
      </c>
      <c r="C580" s="22" t="s">
        <v>346</v>
      </c>
      <c r="D580" s="21" t="s">
        <v>353</v>
      </c>
      <c r="E580" s="21" t="s">
        <v>354</v>
      </c>
      <c r="F580" s="23" t="s">
        <v>334</v>
      </c>
      <c r="G580" s="23" t="s">
        <v>377</v>
      </c>
      <c r="I580" s="24" t="s">
        <v>355</v>
      </c>
      <c r="J580" s="26" t="s">
        <v>356</v>
      </c>
      <c r="K580" s="24" t="s">
        <v>73</v>
      </c>
      <c r="L580" s="26" t="s">
        <v>350</v>
      </c>
      <c r="M580" s="24">
        <v>2</v>
      </c>
      <c r="T580" s="27" t="s">
        <v>146</v>
      </c>
      <c r="AF580" s="23" t="s">
        <v>351</v>
      </c>
      <c r="AG580" s="23" t="s">
        <v>352</v>
      </c>
      <c r="AJ580" s="24">
        <v>2004</v>
      </c>
      <c r="AK580" s="30" t="str">
        <f t="shared" si="14"/>
        <v>Sb-Mz/Bean</v>
      </c>
      <c r="AL580" s="27">
        <v>1.2</v>
      </c>
      <c r="AN580" s="30" t="str">
        <f t="shared" si="15"/>
        <v>Mz-Mz</v>
      </c>
      <c r="AO580" s="27">
        <v>0.3</v>
      </c>
      <c r="AR580" s="27" t="s">
        <v>105</v>
      </c>
      <c r="AW580" s="26" t="s">
        <v>77</v>
      </c>
    </row>
    <row r="581" spans="1:49" ht="12" customHeight="1">
      <c r="A581" s="20">
        <v>580</v>
      </c>
      <c r="B581" s="21">
        <f>INDEX(Refs!A:A,MATCH($C581,Refs!$I:$I,0))</f>
        <v>6146785</v>
      </c>
      <c r="C581" s="22" t="s">
        <v>346</v>
      </c>
      <c r="D581" s="21" t="s">
        <v>353</v>
      </c>
      <c r="E581" s="21" t="s">
        <v>354</v>
      </c>
      <c r="F581" s="23" t="s">
        <v>334</v>
      </c>
      <c r="G581" s="23" t="s">
        <v>377</v>
      </c>
      <c r="I581" s="24" t="s">
        <v>195</v>
      </c>
      <c r="J581" s="26" t="s">
        <v>357</v>
      </c>
      <c r="K581" s="24" t="s">
        <v>73</v>
      </c>
      <c r="L581" s="26" t="s">
        <v>350</v>
      </c>
      <c r="M581" s="24">
        <v>2</v>
      </c>
      <c r="T581" s="27" t="s">
        <v>146</v>
      </c>
      <c r="AF581" s="23" t="s">
        <v>351</v>
      </c>
      <c r="AG581" s="23" t="s">
        <v>352</v>
      </c>
      <c r="AJ581" s="24">
        <v>2004</v>
      </c>
      <c r="AK581" s="30" t="str">
        <f t="shared" si="14"/>
        <v>Gnut-Mz</v>
      </c>
      <c r="AL581" s="27">
        <v>1.1000000000000001</v>
      </c>
      <c r="AN581" s="30" t="str">
        <f t="shared" si="15"/>
        <v>Mz-Mz</v>
      </c>
      <c r="AO581" s="27">
        <v>0.3</v>
      </c>
      <c r="AR581" s="27" t="s">
        <v>105</v>
      </c>
      <c r="AW581" s="26" t="s">
        <v>77</v>
      </c>
    </row>
    <row r="582" spans="1:49" ht="12" customHeight="1">
      <c r="A582" s="20">
        <v>581</v>
      </c>
      <c r="B582" s="21">
        <f>INDEX(Refs!A:A,MATCH($C582,Refs!$I:$I,0))</f>
        <v>6146785</v>
      </c>
      <c r="C582" s="22" t="s">
        <v>346</v>
      </c>
      <c r="D582" s="21" t="s">
        <v>353</v>
      </c>
      <c r="E582" s="21" t="s">
        <v>354</v>
      </c>
      <c r="F582" s="23" t="s">
        <v>334</v>
      </c>
      <c r="G582" s="23" t="s">
        <v>377</v>
      </c>
      <c r="I582" s="24" t="s">
        <v>358</v>
      </c>
      <c r="J582" s="26" t="s">
        <v>359</v>
      </c>
      <c r="K582" s="24" t="s">
        <v>73</v>
      </c>
      <c r="L582" s="26" t="s">
        <v>350</v>
      </c>
      <c r="M582" s="24">
        <v>2</v>
      </c>
      <c r="T582" s="27" t="s">
        <v>146</v>
      </c>
      <c r="AF582" s="23" t="s">
        <v>351</v>
      </c>
      <c r="AG582" s="23" t="s">
        <v>352</v>
      </c>
      <c r="AJ582" s="24">
        <v>2004</v>
      </c>
      <c r="AK582" s="30" t="str">
        <f t="shared" si="14"/>
        <v>Bean-Mz</v>
      </c>
      <c r="AL582" s="27">
        <v>0.6</v>
      </c>
      <c r="AN582" s="30" t="str">
        <f t="shared" si="15"/>
        <v>Mz-Mz</v>
      </c>
      <c r="AO582" s="27">
        <v>0.3</v>
      </c>
      <c r="AR582" s="27" t="s">
        <v>105</v>
      </c>
      <c r="AW582" s="26" t="s">
        <v>77</v>
      </c>
    </row>
    <row r="583" spans="1:49" ht="12" customHeight="1">
      <c r="A583" s="20">
        <v>582</v>
      </c>
      <c r="B583" s="21">
        <f>INDEX(Refs!A:A,MATCH($C583,Refs!$I:$I,0))</f>
        <v>6146785</v>
      </c>
      <c r="C583" s="22" t="s">
        <v>346</v>
      </c>
      <c r="D583" s="21" t="s">
        <v>353</v>
      </c>
      <c r="E583" s="21" t="s">
        <v>354</v>
      </c>
      <c r="F583" s="23" t="s">
        <v>334</v>
      </c>
      <c r="G583" s="23" t="s">
        <v>377</v>
      </c>
      <c r="I583" s="24" t="s">
        <v>360</v>
      </c>
      <c r="J583" s="26" t="s">
        <v>361</v>
      </c>
      <c r="K583" s="24" t="s">
        <v>73</v>
      </c>
      <c r="L583" s="26" t="s">
        <v>350</v>
      </c>
      <c r="M583" s="24">
        <v>2</v>
      </c>
      <c r="T583" s="27" t="s">
        <v>146</v>
      </c>
      <c r="AF583" s="23" t="s">
        <v>351</v>
      </c>
      <c r="AG583" s="23" t="s">
        <v>352</v>
      </c>
      <c r="AJ583" s="24">
        <v>2004</v>
      </c>
      <c r="AK583" s="30" t="str">
        <f t="shared" si="14"/>
        <v>Lima-Mz</v>
      </c>
      <c r="AL583" s="27">
        <v>1</v>
      </c>
      <c r="AN583" s="30" t="str">
        <f t="shared" si="15"/>
        <v>Mz-Mz</v>
      </c>
      <c r="AO583" s="27">
        <v>0.3</v>
      </c>
      <c r="AR583" s="27" t="s">
        <v>105</v>
      </c>
      <c r="AW583" s="26" t="s">
        <v>77</v>
      </c>
    </row>
    <row r="584" spans="1:49" ht="12" customHeight="1">
      <c r="A584" s="20">
        <v>583</v>
      </c>
      <c r="B584" s="21">
        <f>INDEX(Refs!A:A,MATCH($C584,Refs!$I:$I,0))</f>
        <v>6146785</v>
      </c>
      <c r="C584" s="22" t="s">
        <v>346</v>
      </c>
      <c r="D584" s="21" t="s">
        <v>353</v>
      </c>
      <c r="E584" s="21" t="s">
        <v>354</v>
      </c>
      <c r="F584" s="23" t="s">
        <v>334</v>
      </c>
      <c r="G584" s="23" t="s">
        <v>377</v>
      </c>
      <c r="I584" s="24" t="s">
        <v>362</v>
      </c>
      <c r="J584" s="26" t="s">
        <v>363</v>
      </c>
      <c r="K584" s="24" t="s">
        <v>73</v>
      </c>
      <c r="L584" s="26" t="s">
        <v>350</v>
      </c>
      <c r="M584" s="24">
        <v>2</v>
      </c>
      <c r="T584" s="27" t="s">
        <v>146</v>
      </c>
      <c r="AF584" s="23" t="s">
        <v>351</v>
      </c>
      <c r="AG584" s="23" t="s">
        <v>352</v>
      </c>
      <c r="AJ584" s="24">
        <v>2004</v>
      </c>
      <c r="AK584" s="30" t="str">
        <f t="shared" si="14"/>
        <v>Lablab-Mz</v>
      </c>
      <c r="AL584" s="27">
        <v>1.1000000000000001</v>
      </c>
      <c r="AN584" s="30" t="str">
        <f t="shared" si="15"/>
        <v>Mz-Mz</v>
      </c>
      <c r="AO584" s="27">
        <v>0.3</v>
      </c>
      <c r="AR584" s="27" t="s">
        <v>105</v>
      </c>
      <c r="AW584" s="26" t="s">
        <v>77</v>
      </c>
    </row>
    <row r="585" spans="1:49" ht="12" customHeight="1">
      <c r="A585" s="20">
        <v>584</v>
      </c>
      <c r="B585" s="21">
        <f>INDEX(Refs!A:A,MATCH($C585,Refs!$I:$I,0))</f>
        <v>6146785</v>
      </c>
      <c r="C585" s="22" t="s">
        <v>346</v>
      </c>
      <c r="D585" s="21" t="s">
        <v>353</v>
      </c>
      <c r="E585" s="21" t="s">
        <v>354</v>
      </c>
      <c r="F585" s="23" t="s">
        <v>334</v>
      </c>
      <c r="G585" s="23" t="s">
        <v>377</v>
      </c>
      <c r="I585" s="24" t="s">
        <v>73</v>
      </c>
      <c r="J585" s="26" t="s">
        <v>350</v>
      </c>
      <c r="K585" s="24" t="s">
        <v>73</v>
      </c>
      <c r="L585" s="26" t="s">
        <v>364</v>
      </c>
      <c r="M585" s="24">
        <v>2</v>
      </c>
      <c r="AB585" s="27" t="s">
        <v>146</v>
      </c>
      <c r="AF585" s="23" t="s">
        <v>351</v>
      </c>
      <c r="AG585" s="23" t="s">
        <v>352</v>
      </c>
      <c r="AJ585" s="24">
        <v>2004</v>
      </c>
      <c r="AK585" s="30" t="str">
        <f t="shared" si="14"/>
        <v>Mz-Mz</v>
      </c>
      <c r="AL585" s="27">
        <v>0.3</v>
      </c>
      <c r="AN585" s="30" t="str">
        <f t="shared" si="15"/>
        <v>Mz-Mz (0/50)</v>
      </c>
      <c r="AO585" s="27">
        <v>0.7</v>
      </c>
      <c r="AR585" s="27" t="s">
        <v>105</v>
      </c>
      <c r="AW585" s="26" t="s">
        <v>77</v>
      </c>
    </row>
    <row r="586" spans="1:49" ht="12" customHeight="1">
      <c r="A586" s="20">
        <v>585</v>
      </c>
      <c r="B586" s="21">
        <f>INDEX(Refs!A:A,MATCH($C586,Refs!$I:$I,0))</f>
        <v>6146785</v>
      </c>
      <c r="C586" s="22" t="s">
        <v>346</v>
      </c>
      <c r="D586" s="21" t="s">
        <v>353</v>
      </c>
      <c r="E586" s="21" t="s">
        <v>354</v>
      </c>
      <c r="F586" s="23" t="s">
        <v>334</v>
      </c>
      <c r="G586" s="23" t="s">
        <v>377</v>
      </c>
      <c r="I586" s="24" t="s">
        <v>73</v>
      </c>
      <c r="J586" s="26" t="s">
        <v>350</v>
      </c>
      <c r="K586" s="24" t="s">
        <v>73</v>
      </c>
      <c r="L586" s="26" t="s">
        <v>365</v>
      </c>
      <c r="M586" s="24">
        <v>2</v>
      </c>
      <c r="AB586" s="27" t="s">
        <v>146</v>
      </c>
      <c r="AF586" s="23" t="s">
        <v>351</v>
      </c>
      <c r="AG586" s="23" t="s">
        <v>352</v>
      </c>
      <c r="AJ586" s="24">
        <v>2004</v>
      </c>
      <c r="AK586" s="30" t="str">
        <f t="shared" si="14"/>
        <v>Mz-Mz</v>
      </c>
      <c r="AL586" s="27">
        <v>0.3</v>
      </c>
      <c r="AN586" s="30" t="str">
        <f t="shared" si="15"/>
        <v>Mz-Mz (50/50)</v>
      </c>
      <c r="AO586" s="27">
        <v>0.7</v>
      </c>
      <c r="AR586" s="27" t="s">
        <v>105</v>
      </c>
      <c r="AW586" s="26" t="s">
        <v>77</v>
      </c>
    </row>
    <row r="587" spans="1:49" ht="12" customHeight="1">
      <c r="A587" s="20">
        <v>586</v>
      </c>
      <c r="B587" s="21">
        <f>INDEX(Refs!A:A,MATCH($C587,Refs!$I:$I,0))</f>
        <v>6146785</v>
      </c>
      <c r="C587" s="22" t="s">
        <v>346</v>
      </c>
      <c r="D587" s="21" t="s">
        <v>353</v>
      </c>
      <c r="E587" s="21" t="s">
        <v>354</v>
      </c>
      <c r="F587" s="23" t="s">
        <v>334</v>
      </c>
      <c r="G587" s="23" t="s">
        <v>377</v>
      </c>
      <c r="I587" s="24" t="s">
        <v>366</v>
      </c>
      <c r="J587" s="26" t="s">
        <v>367</v>
      </c>
      <c r="K587" s="24" t="s">
        <v>73</v>
      </c>
      <c r="L587" s="26" t="s">
        <v>350</v>
      </c>
      <c r="M587" s="24">
        <v>2</v>
      </c>
      <c r="R587" s="27" t="s">
        <v>146</v>
      </c>
      <c r="S587" s="27" t="s">
        <v>146</v>
      </c>
      <c r="AF587" s="23" t="s">
        <v>351</v>
      </c>
      <c r="AG587" s="23" t="s">
        <v>352</v>
      </c>
      <c r="AJ587" s="24">
        <v>2004</v>
      </c>
      <c r="AK587" s="30" t="str">
        <f t="shared" si="14"/>
        <v>Crot-Mz</v>
      </c>
      <c r="AL587" s="27">
        <v>0.9</v>
      </c>
      <c r="AN587" s="30" t="str">
        <f t="shared" si="15"/>
        <v>Mz-Mz</v>
      </c>
      <c r="AO587" s="27">
        <v>0.3</v>
      </c>
      <c r="AR587" s="27" t="s">
        <v>105</v>
      </c>
      <c r="AW587" s="26" t="s">
        <v>77</v>
      </c>
    </row>
    <row r="588" spans="1:49" ht="12" customHeight="1">
      <c r="A588" s="20">
        <v>587</v>
      </c>
      <c r="B588" s="21">
        <f>INDEX(Refs!A:A,MATCH($C588,Refs!$I:$I,0))</f>
        <v>6146785</v>
      </c>
      <c r="C588" s="22" t="s">
        <v>346</v>
      </c>
      <c r="D588" s="21" t="s">
        <v>353</v>
      </c>
      <c r="E588" s="21" t="s">
        <v>354</v>
      </c>
      <c r="F588" s="23" t="s">
        <v>334</v>
      </c>
      <c r="G588" s="23" t="s">
        <v>377</v>
      </c>
      <c r="I588" s="24" t="s">
        <v>368</v>
      </c>
      <c r="J588" s="26" t="s">
        <v>369</v>
      </c>
      <c r="K588" s="24" t="s">
        <v>73</v>
      </c>
      <c r="L588" s="26" t="s">
        <v>350</v>
      </c>
      <c r="M588" s="24">
        <v>2</v>
      </c>
      <c r="R588" s="27" t="s">
        <v>146</v>
      </c>
      <c r="S588" s="27" t="s">
        <v>146</v>
      </c>
      <c r="AF588" s="23" t="s">
        <v>351</v>
      </c>
      <c r="AG588" s="23" t="s">
        <v>352</v>
      </c>
      <c r="AJ588" s="24">
        <v>2004</v>
      </c>
      <c r="AK588" s="30" t="str">
        <f t="shared" si="14"/>
        <v>Velvet-Mz</v>
      </c>
      <c r="AL588" s="27">
        <v>1</v>
      </c>
      <c r="AN588" s="30" t="str">
        <f t="shared" si="15"/>
        <v>Mz-Mz</v>
      </c>
      <c r="AO588" s="27">
        <v>0.3</v>
      </c>
      <c r="AR588" s="27" t="s">
        <v>105</v>
      </c>
      <c r="AW588" s="26" t="s">
        <v>77</v>
      </c>
    </row>
    <row r="589" spans="1:49" ht="12" customHeight="1">
      <c r="A589" s="20">
        <v>588</v>
      </c>
      <c r="B589" s="21">
        <f>INDEX(Refs!A:A,MATCH($C589,Refs!$I:$I,0))</f>
        <v>6146785</v>
      </c>
      <c r="C589" s="22" t="s">
        <v>346</v>
      </c>
      <c r="D589" s="21" t="s">
        <v>353</v>
      </c>
      <c r="E589" s="21" t="s">
        <v>354</v>
      </c>
      <c r="F589" s="23" t="s">
        <v>334</v>
      </c>
      <c r="G589" s="23" t="s">
        <v>377</v>
      </c>
      <c r="I589" s="24" t="s">
        <v>370</v>
      </c>
      <c r="J589" s="26" t="s">
        <v>371</v>
      </c>
      <c r="K589" s="24" t="s">
        <v>73</v>
      </c>
      <c r="L589" s="26" t="s">
        <v>350</v>
      </c>
      <c r="M589" s="24">
        <v>2</v>
      </c>
      <c r="R589" s="27" t="s">
        <v>146</v>
      </c>
      <c r="S589" s="27" t="s">
        <v>146</v>
      </c>
      <c r="AF589" s="23" t="s">
        <v>351</v>
      </c>
      <c r="AG589" s="23" t="s">
        <v>352</v>
      </c>
      <c r="AJ589" s="24">
        <v>2004</v>
      </c>
      <c r="AK589" s="30" t="str">
        <f t="shared" si="14"/>
        <v>Jack-Mz</v>
      </c>
      <c r="AL589" s="27">
        <v>0.7</v>
      </c>
      <c r="AN589" s="30" t="str">
        <f t="shared" si="15"/>
        <v>Mz-Mz</v>
      </c>
      <c r="AO589" s="27">
        <v>0.3</v>
      </c>
      <c r="AR589" s="27" t="s">
        <v>105</v>
      </c>
      <c r="AW589" s="26" t="s">
        <v>77</v>
      </c>
    </row>
    <row r="590" spans="1:49" ht="12" customHeight="1">
      <c r="A590" s="20">
        <v>589</v>
      </c>
      <c r="B590" s="21">
        <f>INDEX(Refs!A:A,MATCH($C590,Refs!$I:$I,0))</f>
        <v>6146785</v>
      </c>
      <c r="C590" s="22" t="s">
        <v>346</v>
      </c>
      <c r="D590" s="21" t="s">
        <v>353</v>
      </c>
      <c r="E590" s="21" t="s">
        <v>354</v>
      </c>
      <c r="F590" s="23" t="s">
        <v>334</v>
      </c>
      <c r="G590" s="23" t="s">
        <v>378</v>
      </c>
      <c r="I590" s="24" t="s">
        <v>348</v>
      </c>
      <c r="J590" s="26" t="s">
        <v>349</v>
      </c>
      <c r="K590" s="24" t="s">
        <v>73</v>
      </c>
      <c r="L590" s="26" t="s">
        <v>350</v>
      </c>
      <c r="M590" s="24">
        <v>2</v>
      </c>
      <c r="T590" s="27" t="s">
        <v>146</v>
      </c>
      <c r="AF590" s="23" t="s">
        <v>351</v>
      </c>
      <c r="AG590" s="23" t="s">
        <v>352</v>
      </c>
      <c r="AJ590" s="24">
        <v>2004</v>
      </c>
      <c r="AK590" s="30" t="str">
        <f t="shared" si="14"/>
        <v>Sb-Mz</v>
      </c>
      <c r="AL590" s="27">
        <v>1.4</v>
      </c>
      <c r="AN590" s="30" t="str">
        <f t="shared" si="15"/>
        <v>Mz-Mz</v>
      </c>
      <c r="AO590" s="27">
        <v>0.8</v>
      </c>
      <c r="AR590" s="27" t="s">
        <v>105</v>
      </c>
      <c r="AW590" s="26" t="s">
        <v>77</v>
      </c>
    </row>
    <row r="591" spans="1:49" ht="12" customHeight="1">
      <c r="A591" s="20">
        <v>590</v>
      </c>
      <c r="B591" s="21">
        <f>INDEX(Refs!A:A,MATCH($C591,Refs!$I:$I,0))</f>
        <v>6146785</v>
      </c>
      <c r="C591" s="22" t="s">
        <v>346</v>
      </c>
      <c r="D591" s="21" t="s">
        <v>353</v>
      </c>
      <c r="E591" s="21" t="s">
        <v>354</v>
      </c>
      <c r="F591" s="23" t="s">
        <v>334</v>
      </c>
      <c r="G591" s="23" t="s">
        <v>378</v>
      </c>
      <c r="I591" s="24" t="s">
        <v>355</v>
      </c>
      <c r="J591" s="26" t="s">
        <v>356</v>
      </c>
      <c r="K591" s="24" t="s">
        <v>73</v>
      </c>
      <c r="L591" s="26" t="s">
        <v>350</v>
      </c>
      <c r="M591" s="24">
        <v>2</v>
      </c>
      <c r="T591" s="27" t="s">
        <v>146</v>
      </c>
      <c r="AF591" s="23" t="s">
        <v>351</v>
      </c>
      <c r="AG591" s="23" t="s">
        <v>352</v>
      </c>
      <c r="AJ591" s="24">
        <v>2004</v>
      </c>
      <c r="AK591" s="30" t="str">
        <f t="shared" si="14"/>
        <v>Sb-Mz/Bean</v>
      </c>
      <c r="AL591" s="27">
        <v>1.4</v>
      </c>
      <c r="AN591" s="30" t="str">
        <f t="shared" si="15"/>
        <v>Mz-Mz</v>
      </c>
      <c r="AO591" s="27">
        <v>0.8</v>
      </c>
      <c r="AR591" s="27" t="s">
        <v>105</v>
      </c>
      <c r="AW591" s="26" t="s">
        <v>77</v>
      </c>
    </row>
    <row r="592" spans="1:49" ht="12" customHeight="1">
      <c r="A592" s="20">
        <v>591</v>
      </c>
      <c r="B592" s="21">
        <f>INDEX(Refs!A:A,MATCH($C592,Refs!$I:$I,0))</f>
        <v>6146785</v>
      </c>
      <c r="C592" s="22" t="s">
        <v>346</v>
      </c>
      <c r="D592" s="21" t="s">
        <v>353</v>
      </c>
      <c r="E592" s="21" t="s">
        <v>354</v>
      </c>
      <c r="F592" s="23" t="s">
        <v>334</v>
      </c>
      <c r="G592" s="23" t="s">
        <v>378</v>
      </c>
      <c r="I592" s="24" t="s">
        <v>195</v>
      </c>
      <c r="J592" s="26" t="s">
        <v>357</v>
      </c>
      <c r="K592" s="24" t="s">
        <v>73</v>
      </c>
      <c r="L592" s="26" t="s">
        <v>350</v>
      </c>
      <c r="M592" s="24">
        <v>2</v>
      </c>
      <c r="T592" s="27" t="s">
        <v>146</v>
      </c>
      <c r="AF592" s="23" t="s">
        <v>351</v>
      </c>
      <c r="AG592" s="23" t="s">
        <v>352</v>
      </c>
      <c r="AJ592" s="24">
        <v>2004</v>
      </c>
      <c r="AK592" s="30" t="str">
        <f t="shared" si="14"/>
        <v>Gnut-Mz</v>
      </c>
      <c r="AL592" s="27">
        <v>1.2</v>
      </c>
      <c r="AN592" s="30" t="str">
        <f t="shared" si="15"/>
        <v>Mz-Mz</v>
      </c>
      <c r="AO592" s="27">
        <v>0.8</v>
      </c>
      <c r="AR592" s="27" t="s">
        <v>105</v>
      </c>
      <c r="AW592" s="26" t="s">
        <v>77</v>
      </c>
    </row>
    <row r="593" spans="1:49" ht="12" customHeight="1">
      <c r="A593" s="20">
        <v>592</v>
      </c>
      <c r="B593" s="21">
        <f>INDEX(Refs!A:A,MATCH($C593,Refs!$I:$I,0))</f>
        <v>6146785</v>
      </c>
      <c r="C593" s="22" t="s">
        <v>346</v>
      </c>
      <c r="D593" s="21" t="s">
        <v>353</v>
      </c>
      <c r="E593" s="21" t="s">
        <v>354</v>
      </c>
      <c r="F593" s="23" t="s">
        <v>334</v>
      </c>
      <c r="G593" s="23" t="s">
        <v>378</v>
      </c>
      <c r="I593" s="24" t="s">
        <v>358</v>
      </c>
      <c r="J593" s="26" t="s">
        <v>359</v>
      </c>
      <c r="K593" s="24" t="s">
        <v>73</v>
      </c>
      <c r="L593" s="26" t="s">
        <v>350</v>
      </c>
      <c r="M593" s="24">
        <v>2</v>
      </c>
      <c r="T593" s="27" t="s">
        <v>146</v>
      </c>
      <c r="AF593" s="23" t="s">
        <v>351</v>
      </c>
      <c r="AG593" s="23" t="s">
        <v>352</v>
      </c>
      <c r="AJ593" s="24">
        <v>2004</v>
      </c>
      <c r="AK593" s="30" t="str">
        <f t="shared" si="14"/>
        <v>Bean-Mz</v>
      </c>
      <c r="AL593" s="27">
        <v>0.7</v>
      </c>
      <c r="AN593" s="30" t="str">
        <f t="shared" si="15"/>
        <v>Mz-Mz</v>
      </c>
      <c r="AO593" s="27">
        <v>0.8</v>
      </c>
      <c r="AR593" s="27" t="s">
        <v>105</v>
      </c>
      <c r="AW593" s="26" t="s">
        <v>77</v>
      </c>
    </row>
    <row r="594" spans="1:49" ht="12" customHeight="1">
      <c r="A594" s="20">
        <v>593</v>
      </c>
      <c r="B594" s="21">
        <f>INDEX(Refs!A:A,MATCH($C594,Refs!$I:$I,0))</f>
        <v>6146785</v>
      </c>
      <c r="C594" s="22" t="s">
        <v>346</v>
      </c>
      <c r="D594" s="21" t="s">
        <v>353</v>
      </c>
      <c r="E594" s="21" t="s">
        <v>354</v>
      </c>
      <c r="F594" s="23" t="s">
        <v>334</v>
      </c>
      <c r="G594" s="23" t="s">
        <v>378</v>
      </c>
      <c r="I594" s="24" t="s">
        <v>360</v>
      </c>
      <c r="J594" s="26" t="s">
        <v>361</v>
      </c>
      <c r="K594" s="24" t="s">
        <v>73</v>
      </c>
      <c r="L594" s="26" t="s">
        <v>350</v>
      </c>
      <c r="M594" s="24">
        <v>2</v>
      </c>
      <c r="T594" s="27" t="s">
        <v>146</v>
      </c>
      <c r="AF594" s="23" t="s">
        <v>351</v>
      </c>
      <c r="AG594" s="23" t="s">
        <v>352</v>
      </c>
      <c r="AJ594" s="24">
        <v>2004</v>
      </c>
      <c r="AK594" s="30" t="str">
        <f t="shared" si="14"/>
        <v>Lima-Mz</v>
      </c>
      <c r="AL594" s="27">
        <v>1.2</v>
      </c>
      <c r="AN594" s="30" t="str">
        <f t="shared" si="15"/>
        <v>Mz-Mz</v>
      </c>
      <c r="AO594" s="27">
        <v>0.8</v>
      </c>
      <c r="AR594" s="27" t="s">
        <v>105</v>
      </c>
      <c r="AW594" s="26" t="s">
        <v>77</v>
      </c>
    </row>
    <row r="595" spans="1:49" ht="12" customHeight="1">
      <c r="A595" s="20">
        <v>594</v>
      </c>
      <c r="B595" s="21">
        <f>INDEX(Refs!A:A,MATCH($C595,Refs!$I:$I,0))</f>
        <v>6146785</v>
      </c>
      <c r="C595" s="22" t="s">
        <v>346</v>
      </c>
      <c r="D595" s="21" t="s">
        <v>353</v>
      </c>
      <c r="E595" s="21" t="s">
        <v>354</v>
      </c>
      <c r="F595" s="23" t="s">
        <v>334</v>
      </c>
      <c r="G595" s="23" t="s">
        <v>378</v>
      </c>
      <c r="I595" s="24" t="s">
        <v>362</v>
      </c>
      <c r="J595" s="26" t="s">
        <v>363</v>
      </c>
      <c r="K595" s="24" t="s">
        <v>73</v>
      </c>
      <c r="L595" s="26" t="s">
        <v>350</v>
      </c>
      <c r="M595" s="24">
        <v>2</v>
      </c>
      <c r="T595" s="27" t="s">
        <v>146</v>
      </c>
      <c r="AF595" s="23" t="s">
        <v>351</v>
      </c>
      <c r="AG595" s="23" t="s">
        <v>352</v>
      </c>
      <c r="AJ595" s="24">
        <v>2004</v>
      </c>
      <c r="AK595" s="30" t="str">
        <f t="shared" si="14"/>
        <v>Lablab-Mz</v>
      </c>
      <c r="AL595" s="27">
        <v>1.6</v>
      </c>
      <c r="AN595" s="30" t="str">
        <f t="shared" si="15"/>
        <v>Mz-Mz</v>
      </c>
      <c r="AO595" s="27">
        <v>0.8</v>
      </c>
      <c r="AR595" s="27" t="s">
        <v>105</v>
      </c>
      <c r="AW595" s="26" t="s">
        <v>77</v>
      </c>
    </row>
    <row r="596" spans="1:49" ht="12" customHeight="1">
      <c r="A596" s="20">
        <v>595</v>
      </c>
      <c r="B596" s="21">
        <f>INDEX(Refs!A:A,MATCH($C596,Refs!$I:$I,0))</f>
        <v>6146785</v>
      </c>
      <c r="C596" s="22" t="s">
        <v>346</v>
      </c>
      <c r="D596" s="21" t="s">
        <v>353</v>
      </c>
      <c r="E596" s="21" t="s">
        <v>354</v>
      </c>
      <c r="F596" s="23" t="s">
        <v>334</v>
      </c>
      <c r="G596" s="23" t="s">
        <v>378</v>
      </c>
      <c r="I596" s="24" t="s">
        <v>73</v>
      </c>
      <c r="J596" s="26" t="s">
        <v>350</v>
      </c>
      <c r="K596" s="24" t="s">
        <v>73</v>
      </c>
      <c r="L596" s="26" t="s">
        <v>364</v>
      </c>
      <c r="M596" s="24">
        <v>2</v>
      </c>
      <c r="AB596" s="27" t="s">
        <v>146</v>
      </c>
      <c r="AF596" s="23" t="s">
        <v>351</v>
      </c>
      <c r="AG596" s="23" t="s">
        <v>352</v>
      </c>
      <c r="AJ596" s="24">
        <v>2004</v>
      </c>
      <c r="AK596" s="30" t="str">
        <f t="shared" si="14"/>
        <v>Mz-Mz</v>
      </c>
      <c r="AL596" s="27">
        <v>0.8</v>
      </c>
      <c r="AN596" s="30" t="str">
        <f t="shared" si="15"/>
        <v>Mz-Mz (0/50)</v>
      </c>
      <c r="AO596" s="27">
        <v>0.9</v>
      </c>
      <c r="AR596" s="27" t="s">
        <v>105</v>
      </c>
      <c r="AW596" s="26" t="s">
        <v>77</v>
      </c>
    </row>
    <row r="597" spans="1:49" ht="12" customHeight="1">
      <c r="A597" s="20">
        <v>596</v>
      </c>
      <c r="B597" s="21">
        <f>INDEX(Refs!A:A,MATCH($C597,Refs!$I:$I,0))</f>
        <v>6146785</v>
      </c>
      <c r="C597" s="22" t="s">
        <v>346</v>
      </c>
      <c r="D597" s="21" t="s">
        <v>353</v>
      </c>
      <c r="E597" s="21" t="s">
        <v>354</v>
      </c>
      <c r="F597" s="23" t="s">
        <v>334</v>
      </c>
      <c r="G597" s="23" t="s">
        <v>378</v>
      </c>
      <c r="I597" s="24" t="s">
        <v>73</v>
      </c>
      <c r="J597" s="26" t="s">
        <v>350</v>
      </c>
      <c r="K597" s="24" t="s">
        <v>73</v>
      </c>
      <c r="L597" s="26" t="s">
        <v>365</v>
      </c>
      <c r="M597" s="24">
        <v>2</v>
      </c>
      <c r="AB597" s="27" t="s">
        <v>146</v>
      </c>
      <c r="AF597" s="23" t="s">
        <v>351</v>
      </c>
      <c r="AG597" s="23" t="s">
        <v>352</v>
      </c>
      <c r="AJ597" s="24">
        <v>2004</v>
      </c>
      <c r="AK597" s="30" t="str">
        <f t="shared" si="14"/>
        <v>Mz-Mz</v>
      </c>
      <c r="AL597" s="27">
        <v>0.8</v>
      </c>
      <c r="AN597" s="30" t="str">
        <f t="shared" si="15"/>
        <v>Mz-Mz (50/50)</v>
      </c>
      <c r="AO597" s="27">
        <v>1.1000000000000001</v>
      </c>
      <c r="AR597" s="27" t="s">
        <v>105</v>
      </c>
      <c r="AW597" s="26" t="s">
        <v>77</v>
      </c>
    </row>
    <row r="598" spans="1:49" ht="12" customHeight="1">
      <c r="A598" s="20">
        <v>597</v>
      </c>
      <c r="B598" s="21">
        <f>INDEX(Refs!A:A,MATCH($C598,Refs!$I:$I,0))</f>
        <v>6146785</v>
      </c>
      <c r="C598" s="22" t="s">
        <v>346</v>
      </c>
      <c r="D598" s="21" t="s">
        <v>353</v>
      </c>
      <c r="E598" s="21" t="s">
        <v>354</v>
      </c>
      <c r="F598" s="23" t="s">
        <v>334</v>
      </c>
      <c r="G598" s="23" t="s">
        <v>378</v>
      </c>
      <c r="I598" s="24" t="s">
        <v>366</v>
      </c>
      <c r="J598" s="26" t="s">
        <v>367</v>
      </c>
      <c r="K598" s="24" t="s">
        <v>73</v>
      </c>
      <c r="L598" s="26" t="s">
        <v>350</v>
      </c>
      <c r="M598" s="24">
        <v>2</v>
      </c>
      <c r="R598" s="27" t="s">
        <v>146</v>
      </c>
      <c r="S598" s="27" t="s">
        <v>146</v>
      </c>
      <c r="AF598" s="23" t="s">
        <v>351</v>
      </c>
      <c r="AG598" s="23" t="s">
        <v>352</v>
      </c>
      <c r="AJ598" s="24">
        <v>2004</v>
      </c>
      <c r="AK598" s="30" t="str">
        <f t="shared" si="14"/>
        <v>Crot-Mz</v>
      </c>
      <c r="AL598" s="27">
        <v>1.1000000000000001</v>
      </c>
      <c r="AN598" s="30" t="str">
        <f t="shared" si="15"/>
        <v>Mz-Mz</v>
      </c>
      <c r="AO598" s="27">
        <v>0.8</v>
      </c>
      <c r="AR598" s="27" t="s">
        <v>105</v>
      </c>
      <c r="AW598" s="26" t="s">
        <v>77</v>
      </c>
    </row>
    <row r="599" spans="1:49" ht="12" customHeight="1">
      <c r="A599" s="20">
        <v>598</v>
      </c>
      <c r="B599" s="21">
        <f>INDEX(Refs!A:A,MATCH($C599,Refs!$I:$I,0))</f>
        <v>6146785</v>
      </c>
      <c r="C599" s="22" t="s">
        <v>346</v>
      </c>
      <c r="D599" s="21" t="s">
        <v>353</v>
      </c>
      <c r="E599" s="21" t="s">
        <v>354</v>
      </c>
      <c r="F599" s="23" t="s">
        <v>334</v>
      </c>
      <c r="G599" s="23" t="s">
        <v>378</v>
      </c>
      <c r="I599" s="24" t="s">
        <v>368</v>
      </c>
      <c r="J599" s="26" t="s">
        <v>369</v>
      </c>
      <c r="K599" s="24" t="s">
        <v>73</v>
      </c>
      <c r="L599" s="26" t="s">
        <v>350</v>
      </c>
      <c r="M599" s="24">
        <v>2</v>
      </c>
      <c r="R599" s="27" t="s">
        <v>146</v>
      </c>
      <c r="S599" s="27" t="s">
        <v>146</v>
      </c>
      <c r="AF599" s="23" t="s">
        <v>351</v>
      </c>
      <c r="AG599" s="23" t="s">
        <v>352</v>
      </c>
      <c r="AJ599" s="24">
        <v>2004</v>
      </c>
      <c r="AK599" s="30" t="str">
        <f t="shared" si="14"/>
        <v>Velvet-Mz</v>
      </c>
      <c r="AL599" s="27">
        <v>1.2</v>
      </c>
      <c r="AN599" s="30" t="str">
        <f t="shared" si="15"/>
        <v>Mz-Mz</v>
      </c>
      <c r="AO599" s="27">
        <v>0.8</v>
      </c>
      <c r="AR599" s="27" t="s">
        <v>105</v>
      </c>
      <c r="AW599" s="26" t="s">
        <v>77</v>
      </c>
    </row>
    <row r="600" spans="1:49" ht="12" customHeight="1">
      <c r="A600" s="20">
        <v>599</v>
      </c>
      <c r="B600" s="21">
        <f>INDEX(Refs!A:A,MATCH($C600,Refs!$I:$I,0))</f>
        <v>6146785</v>
      </c>
      <c r="C600" s="22" t="s">
        <v>346</v>
      </c>
      <c r="D600" s="21" t="s">
        <v>353</v>
      </c>
      <c r="E600" s="21" t="s">
        <v>354</v>
      </c>
      <c r="F600" s="23" t="s">
        <v>334</v>
      </c>
      <c r="G600" s="23" t="s">
        <v>378</v>
      </c>
      <c r="I600" s="24" t="s">
        <v>370</v>
      </c>
      <c r="J600" s="26" t="s">
        <v>371</v>
      </c>
      <c r="K600" s="24" t="s">
        <v>73</v>
      </c>
      <c r="L600" s="26" t="s">
        <v>350</v>
      </c>
      <c r="M600" s="24">
        <v>2</v>
      </c>
      <c r="R600" s="27" t="s">
        <v>146</v>
      </c>
      <c r="S600" s="27" t="s">
        <v>146</v>
      </c>
      <c r="AF600" s="23" t="s">
        <v>351</v>
      </c>
      <c r="AG600" s="23" t="s">
        <v>352</v>
      </c>
      <c r="AJ600" s="24">
        <v>2004</v>
      </c>
      <c r="AK600" s="30" t="str">
        <f t="shared" si="14"/>
        <v>Jack-Mz</v>
      </c>
      <c r="AL600" s="27">
        <v>1.2</v>
      </c>
      <c r="AN600" s="30" t="str">
        <f t="shared" si="15"/>
        <v>Mz-Mz</v>
      </c>
      <c r="AO600" s="27">
        <v>0.8</v>
      </c>
      <c r="AR600" s="27" t="s">
        <v>105</v>
      </c>
      <c r="AW600" s="26" t="s">
        <v>77</v>
      </c>
    </row>
    <row r="601" spans="1:49" ht="12" customHeight="1">
      <c r="A601" s="20">
        <v>600</v>
      </c>
      <c r="B601" s="21">
        <f>INDEX(Refs!A:A,MATCH($C601,Refs!$I:$I,0))</f>
        <v>6146785</v>
      </c>
      <c r="C601" s="22" t="s">
        <v>346</v>
      </c>
      <c r="D601" s="21" t="s">
        <v>353</v>
      </c>
      <c r="E601" s="21" t="s">
        <v>354</v>
      </c>
      <c r="F601" s="23" t="s">
        <v>334</v>
      </c>
      <c r="G601" s="23" t="s">
        <v>379</v>
      </c>
      <c r="I601" s="24" t="s">
        <v>348</v>
      </c>
      <c r="J601" s="26" t="s">
        <v>349</v>
      </c>
      <c r="K601" s="24" t="s">
        <v>73</v>
      </c>
      <c r="L601" s="26" t="s">
        <v>350</v>
      </c>
      <c r="M601" s="24">
        <v>2</v>
      </c>
      <c r="T601" s="27" t="s">
        <v>146</v>
      </c>
      <c r="AF601" s="23" t="s">
        <v>351</v>
      </c>
      <c r="AG601" s="23" t="s">
        <v>352</v>
      </c>
      <c r="AJ601" s="24">
        <v>2004</v>
      </c>
      <c r="AK601" s="30" t="str">
        <f t="shared" si="14"/>
        <v>Sb-Mz</v>
      </c>
      <c r="AL601" s="27">
        <v>2.1</v>
      </c>
      <c r="AN601" s="30" t="str">
        <f t="shared" si="15"/>
        <v>Mz-Mz</v>
      </c>
      <c r="AO601" s="27">
        <v>0.9</v>
      </c>
      <c r="AR601" s="27" t="s">
        <v>105</v>
      </c>
      <c r="AW601" s="26" t="s">
        <v>77</v>
      </c>
    </row>
    <row r="602" spans="1:49" ht="12" customHeight="1">
      <c r="A602" s="20">
        <v>601</v>
      </c>
      <c r="B602" s="21">
        <f>INDEX(Refs!A:A,MATCH($C602,Refs!$I:$I,0))</f>
        <v>6146785</v>
      </c>
      <c r="C602" s="22" t="s">
        <v>346</v>
      </c>
      <c r="D602" s="21" t="s">
        <v>353</v>
      </c>
      <c r="E602" s="21" t="s">
        <v>354</v>
      </c>
      <c r="F602" s="23" t="s">
        <v>334</v>
      </c>
      <c r="G602" s="23" t="s">
        <v>379</v>
      </c>
      <c r="I602" s="24" t="s">
        <v>355</v>
      </c>
      <c r="J602" s="26" t="s">
        <v>356</v>
      </c>
      <c r="K602" s="24" t="s">
        <v>73</v>
      </c>
      <c r="L602" s="26" t="s">
        <v>350</v>
      </c>
      <c r="M602" s="24">
        <v>2</v>
      </c>
      <c r="T602" s="27" t="s">
        <v>146</v>
      </c>
      <c r="AF602" s="23" t="s">
        <v>351</v>
      </c>
      <c r="AG602" s="23" t="s">
        <v>352</v>
      </c>
      <c r="AJ602" s="24">
        <v>2004</v>
      </c>
      <c r="AK602" s="30" t="str">
        <f t="shared" si="14"/>
        <v>Sb-Mz/Bean</v>
      </c>
      <c r="AL602" s="27">
        <v>2.2000000000000002</v>
      </c>
      <c r="AN602" s="30" t="str">
        <f t="shared" si="15"/>
        <v>Mz-Mz</v>
      </c>
      <c r="AO602" s="27">
        <v>0.9</v>
      </c>
      <c r="AR602" s="27" t="s">
        <v>105</v>
      </c>
      <c r="AW602" s="26" t="s">
        <v>77</v>
      </c>
    </row>
    <row r="603" spans="1:49" ht="12" customHeight="1">
      <c r="A603" s="20">
        <v>602</v>
      </c>
      <c r="B603" s="21">
        <f>INDEX(Refs!A:A,MATCH($C603,Refs!$I:$I,0))</f>
        <v>6146785</v>
      </c>
      <c r="C603" s="22" t="s">
        <v>346</v>
      </c>
      <c r="D603" s="21" t="s">
        <v>353</v>
      </c>
      <c r="E603" s="21" t="s">
        <v>354</v>
      </c>
      <c r="F603" s="23" t="s">
        <v>334</v>
      </c>
      <c r="G603" s="23" t="s">
        <v>379</v>
      </c>
      <c r="I603" s="24" t="s">
        <v>195</v>
      </c>
      <c r="J603" s="26" t="s">
        <v>357</v>
      </c>
      <c r="K603" s="24" t="s">
        <v>73</v>
      </c>
      <c r="L603" s="26" t="s">
        <v>350</v>
      </c>
      <c r="M603" s="24">
        <v>2</v>
      </c>
      <c r="T603" s="27" t="s">
        <v>146</v>
      </c>
      <c r="AF603" s="23" t="s">
        <v>351</v>
      </c>
      <c r="AG603" s="23" t="s">
        <v>352</v>
      </c>
      <c r="AJ603" s="24">
        <v>2004</v>
      </c>
      <c r="AK603" s="30" t="str">
        <f t="shared" si="14"/>
        <v>Gnut-Mz</v>
      </c>
      <c r="AL603" s="27">
        <v>2.4</v>
      </c>
      <c r="AN603" s="30" t="str">
        <f t="shared" si="15"/>
        <v>Mz-Mz</v>
      </c>
      <c r="AO603" s="27">
        <v>0.9</v>
      </c>
      <c r="AR603" s="27" t="s">
        <v>105</v>
      </c>
      <c r="AW603" s="26" t="s">
        <v>77</v>
      </c>
    </row>
    <row r="604" spans="1:49" ht="12" customHeight="1">
      <c r="A604" s="20">
        <v>603</v>
      </c>
      <c r="B604" s="21">
        <f>INDEX(Refs!A:A,MATCH($C604,Refs!$I:$I,0))</f>
        <v>6146785</v>
      </c>
      <c r="C604" s="22" t="s">
        <v>346</v>
      </c>
      <c r="D604" s="21" t="s">
        <v>353</v>
      </c>
      <c r="E604" s="21" t="s">
        <v>354</v>
      </c>
      <c r="F604" s="23" t="s">
        <v>334</v>
      </c>
      <c r="G604" s="23" t="s">
        <v>379</v>
      </c>
      <c r="I604" s="24" t="s">
        <v>358</v>
      </c>
      <c r="J604" s="26" t="s">
        <v>359</v>
      </c>
      <c r="K604" s="24" t="s">
        <v>73</v>
      </c>
      <c r="L604" s="26" t="s">
        <v>350</v>
      </c>
      <c r="M604" s="24">
        <v>2</v>
      </c>
      <c r="T604" s="27" t="s">
        <v>146</v>
      </c>
      <c r="AF604" s="23" t="s">
        <v>351</v>
      </c>
      <c r="AG604" s="23" t="s">
        <v>352</v>
      </c>
      <c r="AJ604" s="24">
        <v>2004</v>
      </c>
      <c r="AK604" s="30" t="str">
        <f t="shared" si="14"/>
        <v>Bean-Mz</v>
      </c>
      <c r="AL604" s="27">
        <v>1.1000000000000001</v>
      </c>
      <c r="AN604" s="30" t="str">
        <f t="shared" si="15"/>
        <v>Mz-Mz</v>
      </c>
      <c r="AO604" s="27">
        <v>0.9</v>
      </c>
      <c r="AR604" s="27" t="s">
        <v>105</v>
      </c>
      <c r="AW604" s="26" t="s">
        <v>77</v>
      </c>
    </row>
    <row r="605" spans="1:49" ht="12" customHeight="1">
      <c r="A605" s="20">
        <v>604</v>
      </c>
      <c r="B605" s="21">
        <f>INDEX(Refs!A:A,MATCH($C605,Refs!$I:$I,0))</f>
        <v>6146785</v>
      </c>
      <c r="C605" s="22" t="s">
        <v>346</v>
      </c>
      <c r="D605" s="21" t="s">
        <v>353</v>
      </c>
      <c r="E605" s="21" t="s">
        <v>354</v>
      </c>
      <c r="F605" s="23" t="s">
        <v>334</v>
      </c>
      <c r="G605" s="23" t="s">
        <v>379</v>
      </c>
      <c r="I605" s="24" t="s">
        <v>360</v>
      </c>
      <c r="J605" s="26" t="s">
        <v>361</v>
      </c>
      <c r="K605" s="24" t="s">
        <v>73</v>
      </c>
      <c r="L605" s="26" t="s">
        <v>350</v>
      </c>
      <c r="M605" s="24">
        <v>2</v>
      </c>
      <c r="T605" s="27" t="s">
        <v>146</v>
      </c>
      <c r="AF605" s="23" t="s">
        <v>351</v>
      </c>
      <c r="AG605" s="23" t="s">
        <v>352</v>
      </c>
      <c r="AJ605" s="24">
        <v>2004</v>
      </c>
      <c r="AK605" s="30" t="str">
        <f t="shared" si="14"/>
        <v>Lima-Mz</v>
      </c>
      <c r="AL605" s="27">
        <v>1.5</v>
      </c>
      <c r="AN605" s="30" t="str">
        <f t="shared" si="15"/>
        <v>Mz-Mz</v>
      </c>
      <c r="AO605" s="27">
        <v>0.9</v>
      </c>
      <c r="AR605" s="27" t="s">
        <v>105</v>
      </c>
      <c r="AW605" s="26" t="s">
        <v>77</v>
      </c>
    </row>
    <row r="606" spans="1:49" ht="12" customHeight="1">
      <c r="A606" s="20">
        <v>605</v>
      </c>
      <c r="B606" s="21">
        <f>INDEX(Refs!A:A,MATCH($C606,Refs!$I:$I,0))</f>
        <v>6146785</v>
      </c>
      <c r="C606" s="22" t="s">
        <v>346</v>
      </c>
      <c r="D606" s="21" t="s">
        <v>353</v>
      </c>
      <c r="E606" s="21" t="s">
        <v>354</v>
      </c>
      <c r="F606" s="23" t="s">
        <v>334</v>
      </c>
      <c r="G606" s="23" t="s">
        <v>379</v>
      </c>
      <c r="I606" s="24" t="s">
        <v>362</v>
      </c>
      <c r="J606" s="26" t="s">
        <v>363</v>
      </c>
      <c r="K606" s="24" t="s">
        <v>73</v>
      </c>
      <c r="L606" s="26" t="s">
        <v>350</v>
      </c>
      <c r="M606" s="24">
        <v>2</v>
      </c>
      <c r="T606" s="27" t="s">
        <v>146</v>
      </c>
      <c r="AF606" s="23" t="s">
        <v>351</v>
      </c>
      <c r="AG606" s="23" t="s">
        <v>352</v>
      </c>
      <c r="AJ606" s="24">
        <v>2004</v>
      </c>
      <c r="AK606" s="30" t="str">
        <f t="shared" si="14"/>
        <v>Lablab-Mz</v>
      </c>
      <c r="AL606" s="27">
        <v>2.1</v>
      </c>
      <c r="AN606" s="30" t="str">
        <f t="shared" si="15"/>
        <v>Mz-Mz</v>
      </c>
      <c r="AO606" s="27">
        <v>0.9</v>
      </c>
      <c r="AR606" s="27" t="s">
        <v>105</v>
      </c>
      <c r="AW606" s="26" t="s">
        <v>77</v>
      </c>
    </row>
    <row r="607" spans="1:49" ht="12" customHeight="1">
      <c r="A607" s="20">
        <v>606</v>
      </c>
      <c r="B607" s="21">
        <f>INDEX(Refs!A:A,MATCH($C607,Refs!$I:$I,0))</f>
        <v>6146785</v>
      </c>
      <c r="C607" s="22" t="s">
        <v>346</v>
      </c>
      <c r="D607" s="21" t="s">
        <v>353</v>
      </c>
      <c r="E607" s="21" t="s">
        <v>354</v>
      </c>
      <c r="F607" s="23" t="s">
        <v>334</v>
      </c>
      <c r="G607" s="23" t="s">
        <v>379</v>
      </c>
      <c r="I607" s="24" t="s">
        <v>73</v>
      </c>
      <c r="J607" s="26" t="s">
        <v>350</v>
      </c>
      <c r="K607" s="24" t="s">
        <v>73</v>
      </c>
      <c r="L607" s="26" t="s">
        <v>364</v>
      </c>
      <c r="M607" s="24">
        <v>2</v>
      </c>
      <c r="AB607" s="27" t="s">
        <v>146</v>
      </c>
      <c r="AF607" s="23" t="s">
        <v>351</v>
      </c>
      <c r="AG607" s="23" t="s">
        <v>352</v>
      </c>
      <c r="AJ607" s="24">
        <v>2004</v>
      </c>
      <c r="AK607" s="30" t="str">
        <f t="shared" si="14"/>
        <v>Mz-Mz</v>
      </c>
      <c r="AL607" s="27">
        <v>0.9</v>
      </c>
      <c r="AN607" s="30" t="str">
        <f t="shared" si="15"/>
        <v>Mz-Mz (0/50)</v>
      </c>
      <c r="AO607" s="27">
        <v>1.3</v>
      </c>
      <c r="AR607" s="27" t="s">
        <v>105</v>
      </c>
      <c r="AW607" s="26" t="s">
        <v>77</v>
      </c>
    </row>
    <row r="608" spans="1:49" ht="12" customHeight="1">
      <c r="A608" s="20">
        <v>607</v>
      </c>
      <c r="B608" s="21">
        <f>INDEX(Refs!A:A,MATCH($C608,Refs!$I:$I,0))</f>
        <v>6146785</v>
      </c>
      <c r="C608" s="22" t="s">
        <v>346</v>
      </c>
      <c r="D608" s="21" t="s">
        <v>353</v>
      </c>
      <c r="E608" s="21" t="s">
        <v>354</v>
      </c>
      <c r="F608" s="23" t="s">
        <v>334</v>
      </c>
      <c r="G608" s="23" t="s">
        <v>379</v>
      </c>
      <c r="I608" s="24" t="s">
        <v>73</v>
      </c>
      <c r="J608" s="26" t="s">
        <v>350</v>
      </c>
      <c r="K608" s="24" t="s">
        <v>73</v>
      </c>
      <c r="L608" s="26" t="s">
        <v>365</v>
      </c>
      <c r="M608" s="24">
        <v>2</v>
      </c>
      <c r="AB608" s="27" t="s">
        <v>146</v>
      </c>
      <c r="AF608" s="23" t="s">
        <v>351</v>
      </c>
      <c r="AG608" s="23" t="s">
        <v>352</v>
      </c>
      <c r="AJ608" s="24">
        <v>2004</v>
      </c>
      <c r="AK608" s="30" t="str">
        <f t="shared" si="14"/>
        <v>Mz-Mz</v>
      </c>
      <c r="AL608" s="27">
        <v>0.9</v>
      </c>
      <c r="AN608" s="30" t="str">
        <f t="shared" si="15"/>
        <v>Mz-Mz (50/50)</v>
      </c>
      <c r="AO608" s="27">
        <v>1.5</v>
      </c>
      <c r="AR608" s="27" t="s">
        <v>105</v>
      </c>
      <c r="AW608" s="26" t="s">
        <v>77</v>
      </c>
    </row>
    <row r="609" spans="1:49" ht="12" customHeight="1">
      <c r="A609" s="20">
        <v>608</v>
      </c>
      <c r="B609" s="21">
        <f>INDEX(Refs!A:A,MATCH($C609,Refs!$I:$I,0))</f>
        <v>6146785</v>
      </c>
      <c r="C609" s="22" t="s">
        <v>346</v>
      </c>
      <c r="D609" s="21" t="s">
        <v>353</v>
      </c>
      <c r="E609" s="21" t="s">
        <v>354</v>
      </c>
      <c r="F609" s="23" t="s">
        <v>334</v>
      </c>
      <c r="G609" s="23" t="s">
        <v>379</v>
      </c>
      <c r="I609" s="24" t="s">
        <v>366</v>
      </c>
      <c r="J609" s="26" t="s">
        <v>367</v>
      </c>
      <c r="K609" s="24" t="s">
        <v>73</v>
      </c>
      <c r="L609" s="26" t="s">
        <v>350</v>
      </c>
      <c r="M609" s="24">
        <v>2</v>
      </c>
      <c r="R609" s="27" t="s">
        <v>146</v>
      </c>
      <c r="S609" s="27" t="s">
        <v>146</v>
      </c>
      <c r="AF609" s="23" t="s">
        <v>351</v>
      </c>
      <c r="AG609" s="23" t="s">
        <v>352</v>
      </c>
      <c r="AJ609" s="24">
        <v>2004</v>
      </c>
      <c r="AK609" s="30" t="str">
        <f t="shared" si="14"/>
        <v>Crot-Mz</v>
      </c>
      <c r="AL609" s="27">
        <v>1.6</v>
      </c>
      <c r="AN609" s="30" t="str">
        <f t="shared" si="15"/>
        <v>Mz-Mz</v>
      </c>
      <c r="AO609" s="27">
        <v>0.9</v>
      </c>
      <c r="AR609" s="27" t="s">
        <v>105</v>
      </c>
      <c r="AW609" s="26" t="s">
        <v>77</v>
      </c>
    </row>
    <row r="610" spans="1:49" ht="12" customHeight="1">
      <c r="A610" s="20">
        <v>609</v>
      </c>
      <c r="B610" s="21">
        <f>INDEX(Refs!A:A,MATCH($C610,Refs!$I:$I,0))</f>
        <v>6146785</v>
      </c>
      <c r="C610" s="22" t="s">
        <v>346</v>
      </c>
      <c r="D610" s="21" t="s">
        <v>353</v>
      </c>
      <c r="E610" s="21" t="s">
        <v>354</v>
      </c>
      <c r="F610" s="23" t="s">
        <v>334</v>
      </c>
      <c r="G610" s="23" t="s">
        <v>379</v>
      </c>
      <c r="I610" s="24" t="s">
        <v>368</v>
      </c>
      <c r="J610" s="26" t="s">
        <v>369</v>
      </c>
      <c r="K610" s="24" t="s">
        <v>73</v>
      </c>
      <c r="L610" s="26" t="s">
        <v>350</v>
      </c>
      <c r="M610" s="24">
        <v>2</v>
      </c>
      <c r="R610" s="27" t="s">
        <v>146</v>
      </c>
      <c r="S610" s="27" t="s">
        <v>146</v>
      </c>
      <c r="AF610" s="23" t="s">
        <v>351</v>
      </c>
      <c r="AG610" s="23" t="s">
        <v>352</v>
      </c>
      <c r="AJ610" s="24">
        <v>2004</v>
      </c>
      <c r="AK610" s="30" t="str">
        <f t="shared" si="14"/>
        <v>Velvet-Mz</v>
      </c>
      <c r="AL610" s="27">
        <v>1.6</v>
      </c>
      <c r="AN610" s="30" t="str">
        <f t="shared" si="15"/>
        <v>Mz-Mz</v>
      </c>
      <c r="AO610" s="27">
        <v>0.9</v>
      </c>
      <c r="AR610" s="27" t="s">
        <v>105</v>
      </c>
      <c r="AW610" s="26" t="s">
        <v>77</v>
      </c>
    </row>
    <row r="611" spans="1:49" ht="12" customHeight="1">
      <c r="A611" s="20">
        <v>610</v>
      </c>
      <c r="B611" s="21">
        <f>INDEX(Refs!A:A,MATCH($C611,Refs!$I:$I,0))</f>
        <v>6146785</v>
      </c>
      <c r="C611" s="22" t="s">
        <v>346</v>
      </c>
      <c r="D611" s="21" t="s">
        <v>353</v>
      </c>
      <c r="E611" s="21" t="s">
        <v>354</v>
      </c>
      <c r="F611" s="23" t="s">
        <v>334</v>
      </c>
      <c r="G611" s="23" t="s">
        <v>379</v>
      </c>
      <c r="I611" s="24" t="s">
        <v>370</v>
      </c>
      <c r="J611" s="26" t="s">
        <v>371</v>
      </c>
      <c r="K611" s="24" t="s">
        <v>73</v>
      </c>
      <c r="L611" s="26" t="s">
        <v>350</v>
      </c>
      <c r="M611" s="24">
        <v>2</v>
      </c>
      <c r="R611" s="27" t="s">
        <v>146</v>
      </c>
      <c r="S611" s="27" t="s">
        <v>146</v>
      </c>
      <c r="AF611" s="23" t="s">
        <v>351</v>
      </c>
      <c r="AG611" s="23" t="s">
        <v>352</v>
      </c>
      <c r="AJ611" s="24">
        <v>2004</v>
      </c>
      <c r="AK611" s="30" t="str">
        <f t="shared" si="14"/>
        <v>Jack-Mz</v>
      </c>
      <c r="AL611" s="27">
        <v>1.5</v>
      </c>
      <c r="AN611" s="30" t="str">
        <f t="shared" si="15"/>
        <v>Mz-Mz</v>
      </c>
      <c r="AO611" s="27">
        <v>0.9</v>
      </c>
      <c r="AR611" s="27" t="s">
        <v>105</v>
      </c>
      <c r="AW611" s="26" t="s">
        <v>77</v>
      </c>
    </row>
    <row r="612" spans="1:49" ht="12" customHeight="1">
      <c r="A612" s="20">
        <v>611</v>
      </c>
      <c r="B612" s="21">
        <f>INDEX(Refs!A:A,MATCH($C612,Refs!$I:$I,0))</f>
        <v>6146785</v>
      </c>
      <c r="C612" s="22" t="s">
        <v>346</v>
      </c>
      <c r="D612" s="21" t="s">
        <v>353</v>
      </c>
      <c r="E612" s="21" t="s">
        <v>354</v>
      </c>
      <c r="F612" s="23" t="s">
        <v>334</v>
      </c>
      <c r="G612" s="23" t="s">
        <v>380</v>
      </c>
      <c r="I612" s="24" t="s">
        <v>348</v>
      </c>
      <c r="J612" s="26" t="s">
        <v>349</v>
      </c>
      <c r="K612" s="24" t="s">
        <v>73</v>
      </c>
      <c r="L612" s="26" t="s">
        <v>350</v>
      </c>
      <c r="M612" s="24">
        <v>2</v>
      </c>
      <c r="T612" s="27" t="s">
        <v>146</v>
      </c>
      <c r="AF612" s="23" t="s">
        <v>351</v>
      </c>
      <c r="AG612" s="23" t="s">
        <v>352</v>
      </c>
      <c r="AJ612" s="24">
        <v>2004</v>
      </c>
      <c r="AK612" s="30" t="str">
        <f t="shared" si="14"/>
        <v>Sb-Mz</v>
      </c>
      <c r="AL612" s="27">
        <v>0.7</v>
      </c>
      <c r="AN612" s="30" t="str">
        <f t="shared" si="15"/>
        <v>Mz-Mz</v>
      </c>
      <c r="AO612" s="27">
        <v>0.3</v>
      </c>
      <c r="AR612" s="27" t="s">
        <v>105</v>
      </c>
      <c r="AW612" s="26" t="s">
        <v>77</v>
      </c>
    </row>
    <row r="613" spans="1:49" ht="12" customHeight="1">
      <c r="A613" s="20">
        <v>612</v>
      </c>
      <c r="B613" s="21">
        <f>INDEX(Refs!A:A,MATCH($C613,Refs!$I:$I,0))</f>
        <v>6146785</v>
      </c>
      <c r="C613" s="22" t="s">
        <v>346</v>
      </c>
      <c r="D613" s="21" t="s">
        <v>353</v>
      </c>
      <c r="E613" s="21" t="s">
        <v>354</v>
      </c>
      <c r="F613" s="23" t="s">
        <v>334</v>
      </c>
      <c r="G613" s="23" t="s">
        <v>380</v>
      </c>
      <c r="I613" s="24" t="s">
        <v>355</v>
      </c>
      <c r="J613" s="26" t="s">
        <v>356</v>
      </c>
      <c r="K613" s="24" t="s">
        <v>73</v>
      </c>
      <c r="L613" s="26" t="s">
        <v>350</v>
      </c>
      <c r="M613" s="24">
        <v>2</v>
      </c>
      <c r="T613" s="27" t="s">
        <v>146</v>
      </c>
      <c r="AF613" s="23" t="s">
        <v>351</v>
      </c>
      <c r="AG613" s="23" t="s">
        <v>352</v>
      </c>
      <c r="AJ613" s="24">
        <v>2004</v>
      </c>
      <c r="AK613" s="30" t="str">
        <f t="shared" si="14"/>
        <v>Sb-Mz/Bean</v>
      </c>
      <c r="AL613" s="27">
        <v>0.8</v>
      </c>
      <c r="AN613" s="30" t="str">
        <f t="shared" si="15"/>
        <v>Mz-Mz</v>
      </c>
      <c r="AO613" s="27">
        <v>0.3</v>
      </c>
      <c r="AR613" s="27" t="s">
        <v>105</v>
      </c>
      <c r="AW613" s="26" t="s">
        <v>77</v>
      </c>
    </row>
    <row r="614" spans="1:49" ht="12" customHeight="1">
      <c r="A614" s="20">
        <v>613</v>
      </c>
      <c r="B614" s="21">
        <f>INDEX(Refs!A:A,MATCH($C614,Refs!$I:$I,0))</f>
        <v>6146785</v>
      </c>
      <c r="C614" s="22" t="s">
        <v>346</v>
      </c>
      <c r="D614" s="21" t="s">
        <v>353</v>
      </c>
      <c r="E614" s="21" t="s">
        <v>354</v>
      </c>
      <c r="F614" s="23" t="s">
        <v>334</v>
      </c>
      <c r="G614" s="23" t="s">
        <v>380</v>
      </c>
      <c r="I614" s="24" t="s">
        <v>195</v>
      </c>
      <c r="J614" s="26" t="s">
        <v>357</v>
      </c>
      <c r="K614" s="24" t="s">
        <v>73</v>
      </c>
      <c r="L614" s="26" t="s">
        <v>350</v>
      </c>
      <c r="M614" s="24">
        <v>2</v>
      </c>
      <c r="T614" s="27" t="s">
        <v>146</v>
      </c>
      <c r="AF614" s="23" t="s">
        <v>351</v>
      </c>
      <c r="AG614" s="23" t="s">
        <v>352</v>
      </c>
      <c r="AJ614" s="24">
        <v>2004</v>
      </c>
      <c r="AK614" s="30" t="str">
        <f t="shared" si="14"/>
        <v>Gnut-Mz</v>
      </c>
      <c r="AL614" s="27">
        <v>0.9</v>
      </c>
      <c r="AN614" s="30" t="str">
        <f t="shared" si="15"/>
        <v>Mz-Mz</v>
      </c>
      <c r="AO614" s="27">
        <v>0.3</v>
      </c>
      <c r="AR614" s="27" t="s">
        <v>105</v>
      </c>
      <c r="AW614" s="26" t="s">
        <v>77</v>
      </c>
    </row>
    <row r="615" spans="1:49" ht="12" customHeight="1">
      <c r="A615" s="20">
        <v>614</v>
      </c>
      <c r="B615" s="21">
        <f>INDEX(Refs!A:A,MATCH($C615,Refs!$I:$I,0))</f>
        <v>6146785</v>
      </c>
      <c r="C615" s="22" t="s">
        <v>346</v>
      </c>
      <c r="D615" s="21" t="s">
        <v>353</v>
      </c>
      <c r="E615" s="21" t="s">
        <v>354</v>
      </c>
      <c r="F615" s="23" t="s">
        <v>334</v>
      </c>
      <c r="G615" s="23" t="s">
        <v>380</v>
      </c>
      <c r="I615" s="24" t="s">
        <v>358</v>
      </c>
      <c r="J615" s="26" t="s">
        <v>359</v>
      </c>
      <c r="K615" s="24" t="s">
        <v>73</v>
      </c>
      <c r="L615" s="26" t="s">
        <v>350</v>
      </c>
      <c r="M615" s="24">
        <v>2</v>
      </c>
      <c r="T615" s="27" t="s">
        <v>146</v>
      </c>
      <c r="AF615" s="23" t="s">
        <v>351</v>
      </c>
      <c r="AG615" s="23" t="s">
        <v>352</v>
      </c>
      <c r="AJ615" s="24">
        <v>2004</v>
      </c>
      <c r="AK615" s="30" t="str">
        <f t="shared" si="14"/>
        <v>Bean-Mz</v>
      </c>
      <c r="AL615" s="27">
        <v>0.4</v>
      </c>
      <c r="AN615" s="30" t="str">
        <f t="shared" si="15"/>
        <v>Mz-Mz</v>
      </c>
      <c r="AO615" s="27">
        <v>0.3</v>
      </c>
      <c r="AR615" s="27" t="s">
        <v>105</v>
      </c>
      <c r="AW615" s="26" t="s">
        <v>77</v>
      </c>
    </row>
    <row r="616" spans="1:49" ht="12" customHeight="1">
      <c r="A616" s="20">
        <v>615</v>
      </c>
      <c r="B616" s="21">
        <f>INDEX(Refs!A:A,MATCH($C616,Refs!$I:$I,0))</f>
        <v>6146785</v>
      </c>
      <c r="C616" s="22" t="s">
        <v>346</v>
      </c>
      <c r="D616" s="21" t="s">
        <v>353</v>
      </c>
      <c r="E616" s="21" t="s">
        <v>354</v>
      </c>
      <c r="F616" s="23" t="s">
        <v>334</v>
      </c>
      <c r="G616" s="23" t="s">
        <v>380</v>
      </c>
      <c r="I616" s="24" t="s">
        <v>360</v>
      </c>
      <c r="J616" s="26" t="s">
        <v>361</v>
      </c>
      <c r="K616" s="24" t="s">
        <v>73</v>
      </c>
      <c r="L616" s="26" t="s">
        <v>350</v>
      </c>
      <c r="M616" s="24">
        <v>2</v>
      </c>
      <c r="T616" s="27" t="s">
        <v>146</v>
      </c>
      <c r="AF616" s="23" t="s">
        <v>351</v>
      </c>
      <c r="AG616" s="23" t="s">
        <v>352</v>
      </c>
      <c r="AJ616" s="24">
        <v>2004</v>
      </c>
      <c r="AK616" s="30" t="str">
        <f t="shared" si="14"/>
        <v>Lima-Mz</v>
      </c>
      <c r="AL616" s="27">
        <v>0.8</v>
      </c>
      <c r="AN616" s="30" t="str">
        <f t="shared" si="15"/>
        <v>Mz-Mz</v>
      </c>
      <c r="AO616" s="27">
        <v>0.3</v>
      </c>
      <c r="AR616" s="27" t="s">
        <v>105</v>
      </c>
      <c r="AW616" s="26" t="s">
        <v>77</v>
      </c>
    </row>
    <row r="617" spans="1:49" ht="12" customHeight="1">
      <c r="A617" s="20">
        <v>616</v>
      </c>
      <c r="B617" s="21">
        <f>INDEX(Refs!A:A,MATCH($C617,Refs!$I:$I,0))</f>
        <v>6146785</v>
      </c>
      <c r="C617" s="22" t="s">
        <v>346</v>
      </c>
      <c r="D617" s="21" t="s">
        <v>353</v>
      </c>
      <c r="E617" s="21" t="s">
        <v>354</v>
      </c>
      <c r="F617" s="23" t="s">
        <v>334</v>
      </c>
      <c r="G617" s="23" t="s">
        <v>380</v>
      </c>
      <c r="I617" s="24" t="s">
        <v>362</v>
      </c>
      <c r="J617" s="26" t="s">
        <v>363</v>
      </c>
      <c r="K617" s="24" t="s">
        <v>73</v>
      </c>
      <c r="L617" s="26" t="s">
        <v>350</v>
      </c>
      <c r="M617" s="24">
        <v>2</v>
      </c>
      <c r="T617" s="27" t="s">
        <v>146</v>
      </c>
      <c r="AF617" s="23" t="s">
        <v>351</v>
      </c>
      <c r="AG617" s="23" t="s">
        <v>352</v>
      </c>
      <c r="AJ617" s="24">
        <v>2004</v>
      </c>
      <c r="AK617" s="30" t="str">
        <f t="shared" si="14"/>
        <v>Lablab-Mz</v>
      </c>
      <c r="AL617" s="27">
        <v>0.7</v>
      </c>
      <c r="AN617" s="30" t="str">
        <f t="shared" si="15"/>
        <v>Mz-Mz</v>
      </c>
      <c r="AO617" s="27">
        <v>0.3</v>
      </c>
      <c r="AR617" s="27" t="s">
        <v>105</v>
      </c>
      <c r="AW617" s="26" t="s">
        <v>77</v>
      </c>
    </row>
    <row r="618" spans="1:49" ht="12" customHeight="1">
      <c r="A618" s="20">
        <v>617</v>
      </c>
      <c r="B618" s="21">
        <f>INDEX(Refs!A:A,MATCH($C618,Refs!$I:$I,0))</f>
        <v>6146785</v>
      </c>
      <c r="C618" s="22" t="s">
        <v>346</v>
      </c>
      <c r="D618" s="21" t="s">
        <v>353</v>
      </c>
      <c r="E618" s="21" t="s">
        <v>354</v>
      </c>
      <c r="F618" s="23" t="s">
        <v>334</v>
      </c>
      <c r="G618" s="23" t="s">
        <v>380</v>
      </c>
      <c r="I618" s="24" t="s">
        <v>73</v>
      </c>
      <c r="J618" s="26" t="s">
        <v>350</v>
      </c>
      <c r="K618" s="24" t="s">
        <v>73</v>
      </c>
      <c r="L618" s="26" t="s">
        <v>364</v>
      </c>
      <c r="M618" s="24">
        <v>2</v>
      </c>
      <c r="AB618" s="27" t="s">
        <v>146</v>
      </c>
      <c r="AF618" s="23" t="s">
        <v>351</v>
      </c>
      <c r="AG618" s="23" t="s">
        <v>352</v>
      </c>
      <c r="AJ618" s="24">
        <v>2004</v>
      </c>
      <c r="AK618" s="30" t="str">
        <f t="shared" si="14"/>
        <v>Mz-Mz</v>
      </c>
      <c r="AL618" s="27">
        <v>0.3</v>
      </c>
      <c r="AN618" s="30" t="str">
        <f t="shared" si="15"/>
        <v>Mz-Mz (0/50)</v>
      </c>
      <c r="AO618" s="27">
        <v>0.4</v>
      </c>
      <c r="AR618" s="27" t="s">
        <v>105</v>
      </c>
      <c r="AW618" s="26" t="s">
        <v>77</v>
      </c>
    </row>
    <row r="619" spans="1:49" ht="12" customHeight="1">
      <c r="A619" s="20">
        <v>618</v>
      </c>
      <c r="B619" s="21">
        <f>INDEX(Refs!A:A,MATCH($C619,Refs!$I:$I,0))</f>
        <v>6146785</v>
      </c>
      <c r="C619" s="22" t="s">
        <v>346</v>
      </c>
      <c r="D619" s="21" t="s">
        <v>353</v>
      </c>
      <c r="E619" s="21" t="s">
        <v>354</v>
      </c>
      <c r="F619" s="23" t="s">
        <v>334</v>
      </c>
      <c r="G619" s="23" t="s">
        <v>380</v>
      </c>
      <c r="I619" s="24" t="s">
        <v>73</v>
      </c>
      <c r="J619" s="26" t="s">
        <v>350</v>
      </c>
      <c r="K619" s="24" t="s">
        <v>73</v>
      </c>
      <c r="L619" s="26" t="s">
        <v>365</v>
      </c>
      <c r="M619" s="24">
        <v>2</v>
      </c>
      <c r="AB619" s="27" t="s">
        <v>146</v>
      </c>
      <c r="AF619" s="23" t="s">
        <v>351</v>
      </c>
      <c r="AG619" s="23" t="s">
        <v>352</v>
      </c>
      <c r="AJ619" s="24">
        <v>2004</v>
      </c>
      <c r="AK619" s="30" t="str">
        <f t="shared" si="14"/>
        <v>Mz-Mz</v>
      </c>
      <c r="AL619" s="27">
        <v>0.3</v>
      </c>
      <c r="AN619" s="30" t="str">
        <f t="shared" si="15"/>
        <v>Mz-Mz (50/50)</v>
      </c>
      <c r="AO619" s="27">
        <v>0.5</v>
      </c>
      <c r="AR619" s="27" t="s">
        <v>105</v>
      </c>
      <c r="AW619" s="26" t="s">
        <v>77</v>
      </c>
    </row>
    <row r="620" spans="1:49" ht="12" customHeight="1">
      <c r="A620" s="20">
        <v>619</v>
      </c>
      <c r="B620" s="21">
        <f>INDEX(Refs!A:A,MATCH($C620,Refs!$I:$I,0))</f>
        <v>6146785</v>
      </c>
      <c r="C620" s="22" t="s">
        <v>346</v>
      </c>
      <c r="D620" s="21" t="s">
        <v>353</v>
      </c>
      <c r="E620" s="21" t="s">
        <v>354</v>
      </c>
      <c r="F620" s="23" t="s">
        <v>334</v>
      </c>
      <c r="G620" s="23" t="s">
        <v>380</v>
      </c>
      <c r="I620" s="24" t="s">
        <v>366</v>
      </c>
      <c r="J620" s="26" t="s">
        <v>367</v>
      </c>
      <c r="K620" s="24" t="s">
        <v>73</v>
      </c>
      <c r="L620" s="26" t="s">
        <v>350</v>
      </c>
      <c r="M620" s="24">
        <v>2</v>
      </c>
      <c r="R620" s="27" t="s">
        <v>146</v>
      </c>
      <c r="S620" s="27" t="s">
        <v>146</v>
      </c>
      <c r="AF620" s="23" t="s">
        <v>351</v>
      </c>
      <c r="AG620" s="23" t="s">
        <v>352</v>
      </c>
      <c r="AJ620" s="24">
        <v>2004</v>
      </c>
      <c r="AK620" s="30" t="str">
        <f t="shared" si="14"/>
        <v>Crot-Mz</v>
      </c>
      <c r="AL620" s="27">
        <v>0.7</v>
      </c>
      <c r="AN620" s="30" t="str">
        <f t="shared" si="15"/>
        <v>Mz-Mz</v>
      </c>
      <c r="AO620" s="27">
        <v>0.3</v>
      </c>
      <c r="AR620" s="27" t="s">
        <v>105</v>
      </c>
      <c r="AW620" s="26" t="s">
        <v>77</v>
      </c>
    </row>
    <row r="621" spans="1:49" ht="12" customHeight="1">
      <c r="A621" s="20">
        <v>620</v>
      </c>
      <c r="B621" s="21">
        <f>INDEX(Refs!A:A,MATCH($C621,Refs!$I:$I,0))</f>
        <v>6146785</v>
      </c>
      <c r="C621" s="22" t="s">
        <v>346</v>
      </c>
      <c r="D621" s="21" t="s">
        <v>353</v>
      </c>
      <c r="E621" s="21" t="s">
        <v>354</v>
      </c>
      <c r="F621" s="23" t="s">
        <v>334</v>
      </c>
      <c r="G621" s="23" t="s">
        <v>380</v>
      </c>
      <c r="I621" s="24" t="s">
        <v>368</v>
      </c>
      <c r="J621" s="26" t="s">
        <v>369</v>
      </c>
      <c r="K621" s="24" t="s">
        <v>73</v>
      </c>
      <c r="L621" s="26" t="s">
        <v>350</v>
      </c>
      <c r="M621" s="24">
        <v>2</v>
      </c>
      <c r="R621" s="27" t="s">
        <v>146</v>
      </c>
      <c r="S621" s="27" t="s">
        <v>146</v>
      </c>
      <c r="AF621" s="23" t="s">
        <v>351</v>
      </c>
      <c r="AG621" s="23" t="s">
        <v>352</v>
      </c>
      <c r="AJ621" s="24">
        <v>2004</v>
      </c>
      <c r="AK621" s="30" t="str">
        <f t="shared" si="14"/>
        <v>Velvet-Mz</v>
      </c>
      <c r="AL621" s="27">
        <v>0.5</v>
      </c>
      <c r="AN621" s="30" t="str">
        <f t="shared" si="15"/>
        <v>Mz-Mz</v>
      </c>
      <c r="AO621" s="27">
        <v>0.3</v>
      </c>
      <c r="AR621" s="27" t="s">
        <v>105</v>
      </c>
      <c r="AW621" s="26" t="s">
        <v>77</v>
      </c>
    </row>
    <row r="622" spans="1:49" ht="12" customHeight="1">
      <c r="A622" s="20">
        <v>621</v>
      </c>
      <c r="B622" s="21">
        <f>INDEX(Refs!A:A,MATCH($C622,Refs!$I:$I,0))</f>
        <v>6146785</v>
      </c>
      <c r="C622" s="22" t="s">
        <v>346</v>
      </c>
      <c r="D622" s="21" t="s">
        <v>353</v>
      </c>
      <c r="E622" s="21" t="s">
        <v>354</v>
      </c>
      <c r="F622" s="23" t="s">
        <v>334</v>
      </c>
      <c r="G622" s="23" t="s">
        <v>380</v>
      </c>
      <c r="I622" s="24" t="s">
        <v>370</v>
      </c>
      <c r="J622" s="26" t="s">
        <v>371</v>
      </c>
      <c r="K622" s="24" t="s">
        <v>73</v>
      </c>
      <c r="L622" s="26" t="s">
        <v>350</v>
      </c>
      <c r="M622" s="24">
        <v>2</v>
      </c>
      <c r="R622" s="27" t="s">
        <v>146</v>
      </c>
      <c r="S622" s="27" t="s">
        <v>146</v>
      </c>
      <c r="AF622" s="23" t="s">
        <v>351</v>
      </c>
      <c r="AG622" s="23" t="s">
        <v>352</v>
      </c>
      <c r="AJ622" s="24">
        <v>2004</v>
      </c>
      <c r="AK622" s="30" t="str">
        <f t="shared" si="14"/>
        <v>Jack-Mz</v>
      </c>
      <c r="AL622" s="27">
        <v>0.6</v>
      </c>
      <c r="AN622" s="30" t="str">
        <f t="shared" si="15"/>
        <v>Mz-Mz</v>
      </c>
      <c r="AO622" s="27">
        <v>0.3</v>
      </c>
      <c r="AR622" s="27" t="s">
        <v>105</v>
      </c>
      <c r="AW622" s="26" t="s">
        <v>77</v>
      </c>
    </row>
    <row r="623" spans="1:49" ht="12" customHeight="1">
      <c r="A623" s="20">
        <v>622</v>
      </c>
      <c r="B623" s="21" t="e">
        <f>INDEX(Refs!A:A,MATCH($C623,Refs!$I:$I,0))</f>
        <v>#N/A</v>
      </c>
      <c r="D623" s="21" t="e">
        <f>INDEX(Refs!L:L,MATCH($C623,Refs!$I:$I,0))</f>
        <v>#N/A</v>
      </c>
      <c r="E623" s="21" t="e">
        <f>INDEX(Refs!S:S,MATCH($C623,Refs!$I:$I,0))</f>
        <v>#N/A</v>
      </c>
      <c r="AK623" s="30">
        <f t="shared" si="14"/>
        <v>0</v>
      </c>
      <c r="AN623" s="30">
        <f t="shared" si="15"/>
        <v>0</v>
      </c>
    </row>
    <row r="624" spans="1:49" ht="12" customHeight="1">
      <c r="A624" s="20">
        <v>623</v>
      </c>
      <c r="B624" s="21">
        <f>INDEX(Refs!A:A,MATCH($C624,Refs!$I:$I,0))</f>
        <v>6141864</v>
      </c>
      <c r="C624" s="22" t="s">
        <v>381</v>
      </c>
      <c r="D624" s="21" t="str">
        <f>INDEX(Refs!L:L,MATCH($C624,Refs!$I:$I,0))</f>
        <v>Bossolani, Joao W.; Cantarella, Heitor; Castilhos, Andre M.; Costa, Ciniro; Costa, Claudio H. M.; Costa, Nidia R.; Crusciol, Carlos A. C.; Franzluebbers, Alan J.; Momesso, Letusa; Pariz, Cristiano M.; Portugal, Jose R.</v>
      </c>
      <c r="E624" s="21" t="str">
        <f>INDEX(Refs!S:S,MATCH($C624,Refs!$I:$I,0))</f>
        <v>10.3389/fsufs.2020.00129</v>
      </c>
      <c r="F624" s="23" t="s">
        <v>382</v>
      </c>
      <c r="G624" s="23" t="s">
        <v>383</v>
      </c>
      <c r="I624" s="24" t="s">
        <v>384</v>
      </c>
      <c r="J624" s="26" t="s">
        <v>385</v>
      </c>
      <c r="K624" s="24" t="s">
        <v>204</v>
      </c>
      <c r="L624" s="26" t="s">
        <v>386</v>
      </c>
      <c r="M624" s="24">
        <v>4</v>
      </c>
      <c r="R624" s="27" t="s">
        <v>146</v>
      </c>
      <c r="AF624" s="23" t="s">
        <v>387</v>
      </c>
      <c r="AG624" s="23" t="s">
        <v>75</v>
      </c>
      <c r="AJ624" s="24" t="s">
        <v>388</v>
      </c>
      <c r="AK624" s="30" t="str">
        <f t="shared" si="14"/>
        <v>Rice+Palisade grass 0 kg/ha</v>
      </c>
      <c r="AL624" s="27">
        <v>473</v>
      </c>
      <c r="AN624" s="30" t="str">
        <f t="shared" si="15"/>
        <v>Monocrop Rice 0 kg/ha</v>
      </c>
      <c r="AO624" s="27">
        <v>450</v>
      </c>
      <c r="AR624" s="27" t="s">
        <v>76</v>
      </c>
      <c r="AT624" s="32"/>
    </row>
    <row r="625" spans="1:46" ht="12" customHeight="1">
      <c r="A625" s="20">
        <v>624</v>
      </c>
      <c r="B625" s="21">
        <f>INDEX(Refs!A:A,MATCH($C625,Refs!$I:$I,0))</f>
        <v>6141864</v>
      </c>
      <c r="C625" s="22" t="s">
        <v>381</v>
      </c>
      <c r="D625" s="21" t="str">
        <f>INDEX(Refs!L:L,MATCH($C625,Refs!$I:$I,0))</f>
        <v>Bossolani, Joao W.; Cantarella, Heitor; Castilhos, Andre M.; Costa, Ciniro; Costa, Claudio H. M.; Costa, Nidia R.; Crusciol, Carlos A. C.; Franzluebbers, Alan J.; Momesso, Letusa; Pariz, Cristiano M.; Portugal, Jose R.</v>
      </c>
      <c r="E625" s="21" t="str">
        <f>INDEX(Refs!S:S,MATCH($C625,Refs!$I:$I,0))</f>
        <v>10.3389/fsufs.2020.00129</v>
      </c>
      <c r="F625" s="23" t="s">
        <v>382</v>
      </c>
      <c r="G625" s="23" t="s">
        <v>383</v>
      </c>
      <c r="I625" s="24" t="s">
        <v>384</v>
      </c>
      <c r="J625" s="26" t="s">
        <v>389</v>
      </c>
      <c r="K625" s="24" t="s">
        <v>204</v>
      </c>
      <c r="L625" s="26" t="s">
        <v>390</v>
      </c>
      <c r="M625" s="24">
        <v>4</v>
      </c>
      <c r="R625" s="27" t="s">
        <v>146</v>
      </c>
      <c r="AF625" s="23" t="s">
        <v>387</v>
      </c>
      <c r="AG625" s="23" t="s">
        <v>75</v>
      </c>
      <c r="AJ625" s="24" t="s">
        <v>388</v>
      </c>
      <c r="AK625" s="30" t="str">
        <f t="shared" si="14"/>
        <v>Rice+Palisade grass 40 kg/ha</v>
      </c>
      <c r="AL625" s="27">
        <v>489</v>
      </c>
      <c r="AN625" s="30" t="str">
        <f t="shared" si="15"/>
        <v>Monocrop Rice 40 kg/ha</v>
      </c>
      <c r="AO625" s="27">
        <v>466</v>
      </c>
      <c r="AR625" s="27" t="s">
        <v>76</v>
      </c>
      <c r="AT625" s="32"/>
    </row>
    <row r="626" spans="1:46" ht="12" customHeight="1">
      <c r="A626" s="20">
        <v>625</v>
      </c>
      <c r="B626" s="21">
        <f>INDEX(Refs!A:A,MATCH($C626,Refs!$I:$I,0))</f>
        <v>6141864</v>
      </c>
      <c r="C626" s="22" t="s">
        <v>381</v>
      </c>
      <c r="D626" s="21" t="str">
        <f>INDEX(Refs!L:L,MATCH($C626,Refs!$I:$I,0))</f>
        <v>Bossolani, Joao W.; Cantarella, Heitor; Castilhos, Andre M.; Costa, Ciniro; Costa, Claudio H. M.; Costa, Nidia R.; Crusciol, Carlos A. C.; Franzluebbers, Alan J.; Momesso, Letusa; Pariz, Cristiano M.; Portugal, Jose R.</v>
      </c>
      <c r="E626" s="21" t="str">
        <f>INDEX(Refs!S:S,MATCH($C626,Refs!$I:$I,0))</f>
        <v>10.3389/fsufs.2020.00129</v>
      </c>
      <c r="F626" s="23" t="s">
        <v>382</v>
      </c>
      <c r="G626" s="23" t="s">
        <v>383</v>
      </c>
      <c r="I626" s="24" t="s">
        <v>384</v>
      </c>
      <c r="J626" s="26" t="s">
        <v>391</v>
      </c>
      <c r="K626" s="24" t="s">
        <v>204</v>
      </c>
      <c r="L626" s="26" t="s">
        <v>392</v>
      </c>
      <c r="M626" s="24">
        <v>4</v>
      </c>
      <c r="R626" s="27" t="s">
        <v>146</v>
      </c>
      <c r="AF626" s="23" t="s">
        <v>387</v>
      </c>
      <c r="AG626" s="23" t="s">
        <v>75</v>
      </c>
      <c r="AJ626" s="24" t="s">
        <v>388</v>
      </c>
      <c r="AK626" s="30" t="str">
        <f t="shared" si="14"/>
        <v>Rice+Palisade grass 80 kg/ha</v>
      </c>
      <c r="AL626" s="27">
        <v>505</v>
      </c>
      <c r="AN626" s="30" t="str">
        <f t="shared" si="15"/>
        <v>Monocrop Rice 80 kg/ha</v>
      </c>
      <c r="AO626" s="27">
        <v>482</v>
      </c>
      <c r="AR626" s="27" t="s">
        <v>76</v>
      </c>
      <c r="AT626" s="32"/>
    </row>
    <row r="627" spans="1:46" ht="12" customHeight="1">
      <c r="A627" s="20">
        <v>626</v>
      </c>
      <c r="B627" s="21">
        <f>INDEX(Refs!A:A,MATCH($C627,Refs!$I:$I,0))</f>
        <v>6141864</v>
      </c>
      <c r="C627" s="22" t="s">
        <v>381</v>
      </c>
      <c r="D627" s="21" t="str">
        <f>INDEX(Refs!L:L,MATCH($C627,Refs!$I:$I,0))</f>
        <v>Bossolani, Joao W.; Cantarella, Heitor; Castilhos, Andre M.; Costa, Ciniro; Costa, Claudio H. M.; Costa, Nidia R.; Crusciol, Carlos A. C.; Franzluebbers, Alan J.; Momesso, Letusa; Pariz, Cristiano M.; Portugal, Jose R.</v>
      </c>
      <c r="E627" s="21" t="str">
        <f>INDEX(Refs!S:S,MATCH($C627,Refs!$I:$I,0))</f>
        <v>10.3389/fsufs.2020.00129</v>
      </c>
      <c r="F627" s="23" t="s">
        <v>382</v>
      </c>
      <c r="G627" s="23" t="s">
        <v>383</v>
      </c>
      <c r="I627" s="24" t="s">
        <v>384</v>
      </c>
      <c r="J627" s="26" t="s">
        <v>393</v>
      </c>
      <c r="K627" s="24" t="s">
        <v>204</v>
      </c>
      <c r="L627" s="26" t="s">
        <v>394</v>
      </c>
      <c r="M627" s="24">
        <v>4</v>
      </c>
      <c r="R627" s="27" t="s">
        <v>146</v>
      </c>
      <c r="AF627" s="23" t="s">
        <v>387</v>
      </c>
      <c r="AG627" s="23" t="s">
        <v>75</v>
      </c>
      <c r="AJ627" s="24" t="s">
        <v>388</v>
      </c>
      <c r="AK627" s="30" t="str">
        <f t="shared" si="14"/>
        <v>Rice+Palisade grass 120 kg/ha</v>
      </c>
      <c r="AL627" s="27">
        <v>520</v>
      </c>
      <c r="AN627" s="30" t="str">
        <f t="shared" si="15"/>
        <v>Monocrop Rice 120 kg/ha</v>
      </c>
      <c r="AO627" s="27">
        <v>498</v>
      </c>
      <c r="AR627" s="27" t="s">
        <v>76</v>
      </c>
      <c r="AT627" s="32"/>
    </row>
    <row r="628" spans="1:46" ht="12" customHeight="1">
      <c r="A628" s="20">
        <v>627</v>
      </c>
      <c r="B628" s="21">
        <f>INDEX(Refs!A:A,MATCH($C628,Refs!$I:$I,0))</f>
        <v>6141864</v>
      </c>
      <c r="C628" s="22" t="s">
        <v>381</v>
      </c>
      <c r="D628" s="21" t="str">
        <f>INDEX(Refs!L:L,MATCH($C628,Refs!$I:$I,0))</f>
        <v>Bossolani, Joao W.; Cantarella, Heitor; Castilhos, Andre M.; Costa, Ciniro; Costa, Claudio H. M.; Costa, Nidia R.; Crusciol, Carlos A. C.; Franzluebbers, Alan J.; Momesso, Letusa; Pariz, Cristiano M.; Portugal, Jose R.</v>
      </c>
      <c r="E628" s="21" t="str">
        <f>INDEX(Refs!S:S,MATCH($C628,Refs!$I:$I,0))</f>
        <v>10.3389/fsufs.2020.00129</v>
      </c>
      <c r="F628" s="23" t="s">
        <v>382</v>
      </c>
      <c r="G628" s="23" t="s">
        <v>383</v>
      </c>
      <c r="I628" s="24" t="s">
        <v>395</v>
      </c>
      <c r="J628" s="26" t="s">
        <v>396</v>
      </c>
      <c r="K628" s="24" t="s">
        <v>204</v>
      </c>
      <c r="L628" s="26" t="s">
        <v>386</v>
      </c>
      <c r="M628" s="24">
        <v>4</v>
      </c>
      <c r="R628" s="27" t="s">
        <v>146</v>
      </c>
      <c r="AF628" s="23" t="s">
        <v>387</v>
      </c>
      <c r="AG628" s="23" t="s">
        <v>75</v>
      </c>
      <c r="AJ628" s="24" t="s">
        <v>388</v>
      </c>
      <c r="AK628" s="30" t="str">
        <f t="shared" si="14"/>
        <v>Rice+Guinea grass 0 kg/ha</v>
      </c>
      <c r="AL628" s="27">
        <v>474</v>
      </c>
      <c r="AN628" s="30" t="str">
        <f t="shared" si="15"/>
        <v>Monocrop Rice 0 kg/ha</v>
      </c>
      <c r="AO628" s="27">
        <v>450</v>
      </c>
      <c r="AR628" s="27" t="s">
        <v>76</v>
      </c>
      <c r="AT628" s="32"/>
    </row>
    <row r="629" spans="1:46" ht="12" customHeight="1">
      <c r="A629" s="20">
        <v>628</v>
      </c>
      <c r="B629" s="21">
        <f>INDEX(Refs!A:A,MATCH($C629,Refs!$I:$I,0))</f>
        <v>6141864</v>
      </c>
      <c r="C629" s="22" t="s">
        <v>381</v>
      </c>
      <c r="D629" s="21" t="str">
        <f>INDEX(Refs!L:L,MATCH($C629,Refs!$I:$I,0))</f>
        <v>Bossolani, Joao W.; Cantarella, Heitor; Castilhos, Andre M.; Costa, Ciniro; Costa, Claudio H. M.; Costa, Nidia R.; Crusciol, Carlos A. C.; Franzluebbers, Alan J.; Momesso, Letusa; Pariz, Cristiano M.; Portugal, Jose R.</v>
      </c>
      <c r="E629" s="21" t="str">
        <f>INDEX(Refs!S:S,MATCH($C629,Refs!$I:$I,0))</f>
        <v>10.3389/fsufs.2020.00129</v>
      </c>
      <c r="F629" s="23" t="s">
        <v>382</v>
      </c>
      <c r="G629" s="23" t="s">
        <v>383</v>
      </c>
      <c r="I629" s="24" t="s">
        <v>395</v>
      </c>
      <c r="J629" s="26" t="s">
        <v>397</v>
      </c>
      <c r="K629" s="24" t="s">
        <v>204</v>
      </c>
      <c r="L629" s="26" t="s">
        <v>390</v>
      </c>
      <c r="M629" s="24">
        <v>4</v>
      </c>
      <c r="R629" s="27" t="s">
        <v>146</v>
      </c>
      <c r="AF629" s="23" t="s">
        <v>387</v>
      </c>
      <c r="AG629" s="23" t="s">
        <v>75</v>
      </c>
      <c r="AJ629" s="24" t="s">
        <v>388</v>
      </c>
      <c r="AK629" s="30" t="str">
        <f t="shared" si="14"/>
        <v>Rice+Guinea grass 40 kg/ha</v>
      </c>
      <c r="AL629" s="27">
        <v>490</v>
      </c>
      <c r="AN629" s="30" t="str">
        <f t="shared" si="15"/>
        <v>Monocrop Rice 40 kg/ha</v>
      </c>
      <c r="AO629" s="27">
        <v>466</v>
      </c>
      <c r="AR629" s="27" t="s">
        <v>76</v>
      </c>
      <c r="AT629" s="32"/>
    </row>
    <row r="630" spans="1:46" ht="12" customHeight="1">
      <c r="A630" s="20">
        <v>629</v>
      </c>
      <c r="B630" s="21">
        <f>INDEX(Refs!A:A,MATCH($C630,Refs!$I:$I,0))</f>
        <v>6141864</v>
      </c>
      <c r="C630" s="22" t="s">
        <v>381</v>
      </c>
      <c r="D630" s="21" t="str">
        <f>INDEX(Refs!L:L,MATCH($C630,Refs!$I:$I,0))</f>
        <v>Bossolani, Joao W.; Cantarella, Heitor; Castilhos, Andre M.; Costa, Ciniro; Costa, Claudio H. M.; Costa, Nidia R.; Crusciol, Carlos A. C.; Franzluebbers, Alan J.; Momesso, Letusa; Pariz, Cristiano M.; Portugal, Jose R.</v>
      </c>
      <c r="E630" s="21" t="str">
        <f>INDEX(Refs!S:S,MATCH($C630,Refs!$I:$I,0))</f>
        <v>10.3389/fsufs.2020.00129</v>
      </c>
      <c r="F630" s="23" t="s">
        <v>382</v>
      </c>
      <c r="G630" s="23" t="s">
        <v>383</v>
      </c>
      <c r="I630" s="24" t="s">
        <v>395</v>
      </c>
      <c r="J630" s="26" t="s">
        <v>398</v>
      </c>
      <c r="K630" s="24" t="s">
        <v>204</v>
      </c>
      <c r="L630" s="26" t="s">
        <v>392</v>
      </c>
      <c r="M630" s="24">
        <v>4</v>
      </c>
      <c r="R630" s="27" t="s">
        <v>146</v>
      </c>
      <c r="AF630" s="23" t="s">
        <v>387</v>
      </c>
      <c r="AG630" s="23" t="s">
        <v>75</v>
      </c>
      <c r="AJ630" s="24" t="s">
        <v>388</v>
      </c>
      <c r="AK630" s="30" t="str">
        <f t="shared" ref="AK630:AK693" si="16">J630</f>
        <v>Rice+Guinea grass 80 kg/ha</v>
      </c>
      <c r="AL630" s="27">
        <v>506</v>
      </c>
      <c r="AN630" s="30" t="str">
        <f t="shared" ref="AN630:AN693" si="17">L630</f>
        <v>Monocrop Rice 80 kg/ha</v>
      </c>
      <c r="AO630" s="27">
        <v>482</v>
      </c>
      <c r="AR630" s="27" t="s">
        <v>76</v>
      </c>
      <c r="AT630" s="32"/>
    </row>
    <row r="631" spans="1:46" ht="12" customHeight="1">
      <c r="A631" s="20">
        <v>630</v>
      </c>
      <c r="B631" s="21">
        <f>INDEX(Refs!A:A,MATCH($C631,Refs!$I:$I,0))</f>
        <v>6141864</v>
      </c>
      <c r="C631" s="22" t="s">
        <v>381</v>
      </c>
      <c r="D631" s="21" t="str">
        <f>INDEX(Refs!L:L,MATCH($C631,Refs!$I:$I,0))</f>
        <v>Bossolani, Joao W.; Cantarella, Heitor; Castilhos, Andre M.; Costa, Ciniro; Costa, Claudio H. M.; Costa, Nidia R.; Crusciol, Carlos A. C.; Franzluebbers, Alan J.; Momesso, Letusa; Pariz, Cristiano M.; Portugal, Jose R.</v>
      </c>
      <c r="E631" s="21" t="str">
        <f>INDEX(Refs!S:S,MATCH($C631,Refs!$I:$I,0))</f>
        <v>10.3389/fsufs.2020.00129</v>
      </c>
      <c r="F631" s="23" t="s">
        <v>382</v>
      </c>
      <c r="G631" s="23" t="s">
        <v>383</v>
      </c>
      <c r="I631" s="24" t="s">
        <v>395</v>
      </c>
      <c r="J631" s="26" t="s">
        <v>399</v>
      </c>
      <c r="K631" s="24" t="s">
        <v>204</v>
      </c>
      <c r="L631" s="26" t="s">
        <v>394</v>
      </c>
      <c r="M631" s="24">
        <v>4</v>
      </c>
      <c r="R631" s="27" t="s">
        <v>146</v>
      </c>
      <c r="AF631" s="23" t="s">
        <v>387</v>
      </c>
      <c r="AG631" s="23" t="s">
        <v>75</v>
      </c>
      <c r="AJ631" s="24" t="s">
        <v>388</v>
      </c>
      <c r="AK631" s="30" t="str">
        <f t="shared" si="16"/>
        <v>Rice+Guinea grass 120 kg/ha</v>
      </c>
      <c r="AL631" s="27">
        <v>522</v>
      </c>
      <c r="AN631" s="30" t="str">
        <f t="shared" si="17"/>
        <v>Monocrop Rice 120 kg/ha</v>
      </c>
      <c r="AO631" s="27">
        <v>498</v>
      </c>
      <c r="AR631" s="27" t="s">
        <v>76</v>
      </c>
      <c r="AT631" s="32"/>
    </row>
    <row r="632" spans="1:46" ht="12" customHeight="1">
      <c r="A632" s="20">
        <v>631</v>
      </c>
      <c r="B632" s="21">
        <f>INDEX(Refs!A:A,MATCH($C632,Refs!$I:$I,0))</f>
        <v>6141864</v>
      </c>
      <c r="C632" s="22" t="s">
        <v>381</v>
      </c>
      <c r="D632" s="21" t="str">
        <f>INDEX(Refs!L:L,MATCH($C632,Refs!$I:$I,0))</f>
        <v>Bossolani, Joao W.; Cantarella, Heitor; Castilhos, Andre M.; Costa, Ciniro; Costa, Claudio H. M.; Costa, Nidia R.; Crusciol, Carlos A. C.; Franzluebbers, Alan J.; Momesso, Letusa; Pariz, Cristiano M.; Portugal, Jose R.</v>
      </c>
      <c r="E632" s="21" t="str">
        <f>INDEX(Refs!S:S,MATCH($C632,Refs!$I:$I,0))</f>
        <v>10.3389/fsufs.2020.00129</v>
      </c>
      <c r="F632" s="23" t="s">
        <v>382</v>
      </c>
      <c r="G632" s="23" t="s">
        <v>383</v>
      </c>
      <c r="I632" s="24" t="s">
        <v>204</v>
      </c>
      <c r="J632" s="26" t="s">
        <v>386</v>
      </c>
      <c r="K632" s="24" t="s">
        <v>204</v>
      </c>
      <c r="L632" s="26" t="s">
        <v>394</v>
      </c>
      <c r="M632" s="24">
        <v>4</v>
      </c>
      <c r="AB632" s="27" t="s">
        <v>146</v>
      </c>
      <c r="AF632" s="23" t="s">
        <v>387</v>
      </c>
      <c r="AG632" s="23" t="s">
        <v>75</v>
      </c>
      <c r="AJ632" s="24" t="s">
        <v>388</v>
      </c>
      <c r="AK632" s="30" t="str">
        <f t="shared" si="16"/>
        <v>Monocrop Rice 0 kg/ha</v>
      </c>
      <c r="AL632" s="27">
        <v>450</v>
      </c>
      <c r="AN632" s="30" t="str">
        <f t="shared" si="17"/>
        <v>Monocrop Rice 120 kg/ha</v>
      </c>
      <c r="AO632" s="27">
        <v>498</v>
      </c>
      <c r="AR632" s="27" t="s">
        <v>76</v>
      </c>
      <c r="AT632" s="32"/>
    </row>
    <row r="633" spans="1:46" ht="12" customHeight="1">
      <c r="A633" s="20">
        <v>632</v>
      </c>
      <c r="B633" s="21">
        <f>INDEX(Refs!A:A,MATCH($C633,Refs!$I:$I,0))</f>
        <v>6141864</v>
      </c>
      <c r="C633" s="22" t="s">
        <v>381</v>
      </c>
      <c r="D633" s="21" t="str">
        <f>INDEX(Refs!L:L,MATCH($C633,Refs!$I:$I,0))</f>
        <v>Bossolani, Joao W.; Cantarella, Heitor; Castilhos, Andre M.; Costa, Ciniro; Costa, Claudio H. M.; Costa, Nidia R.; Crusciol, Carlos A. C.; Franzluebbers, Alan J.; Momesso, Letusa; Pariz, Cristiano M.; Portugal, Jose R.</v>
      </c>
      <c r="E633" s="21" t="str">
        <f>INDEX(Refs!S:S,MATCH($C633,Refs!$I:$I,0))</f>
        <v>10.3389/fsufs.2020.00129</v>
      </c>
      <c r="F633" s="23" t="s">
        <v>382</v>
      </c>
      <c r="G633" s="23" t="s">
        <v>383</v>
      </c>
      <c r="I633" s="24" t="s">
        <v>204</v>
      </c>
      <c r="J633" s="26" t="s">
        <v>390</v>
      </c>
      <c r="K633" s="24" t="s">
        <v>204</v>
      </c>
      <c r="L633" s="26" t="s">
        <v>394</v>
      </c>
      <c r="M633" s="24">
        <v>4</v>
      </c>
      <c r="AB633" s="27" t="s">
        <v>146</v>
      </c>
      <c r="AF633" s="23" t="s">
        <v>387</v>
      </c>
      <c r="AG633" s="23" t="s">
        <v>75</v>
      </c>
      <c r="AJ633" s="24" t="s">
        <v>388</v>
      </c>
      <c r="AK633" s="30" t="str">
        <f t="shared" si="16"/>
        <v>Monocrop Rice 40 kg/ha</v>
      </c>
      <c r="AL633" s="27">
        <v>466</v>
      </c>
      <c r="AN633" s="30" t="str">
        <f t="shared" si="17"/>
        <v>Monocrop Rice 120 kg/ha</v>
      </c>
      <c r="AO633" s="27">
        <v>498</v>
      </c>
      <c r="AR633" s="27" t="s">
        <v>76</v>
      </c>
      <c r="AT633" s="32"/>
    </row>
    <row r="634" spans="1:46" ht="12" customHeight="1">
      <c r="A634" s="20">
        <v>633</v>
      </c>
      <c r="B634" s="21">
        <f>INDEX(Refs!A:A,MATCH($C634,Refs!$I:$I,0))</f>
        <v>6141864</v>
      </c>
      <c r="C634" s="22" t="s">
        <v>381</v>
      </c>
      <c r="D634" s="21" t="str">
        <f>INDEX(Refs!L:L,MATCH($C634,Refs!$I:$I,0))</f>
        <v>Bossolani, Joao W.; Cantarella, Heitor; Castilhos, Andre M.; Costa, Ciniro; Costa, Claudio H. M.; Costa, Nidia R.; Crusciol, Carlos A. C.; Franzluebbers, Alan J.; Momesso, Letusa; Pariz, Cristiano M.; Portugal, Jose R.</v>
      </c>
      <c r="E634" s="21" t="str">
        <f>INDEX(Refs!S:S,MATCH($C634,Refs!$I:$I,0))</f>
        <v>10.3389/fsufs.2020.00129</v>
      </c>
      <c r="F634" s="23" t="s">
        <v>382</v>
      </c>
      <c r="G634" s="23" t="s">
        <v>383</v>
      </c>
      <c r="I634" s="24" t="s">
        <v>204</v>
      </c>
      <c r="J634" s="26" t="s">
        <v>392</v>
      </c>
      <c r="K634" s="24" t="s">
        <v>204</v>
      </c>
      <c r="L634" s="26" t="s">
        <v>394</v>
      </c>
      <c r="M634" s="24">
        <v>4</v>
      </c>
      <c r="AB634" s="27" t="s">
        <v>146</v>
      </c>
      <c r="AF634" s="23" t="s">
        <v>387</v>
      </c>
      <c r="AG634" s="23" t="s">
        <v>75</v>
      </c>
      <c r="AJ634" s="24" t="s">
        <v>388</v>
      </c>
      <c r="AK634" s="30" t="str">
        <f t="shared" si="16"/>
        <v>Monocrop Rice 80 kg/ha</v>
      </c>
      <c r="AL634" s="27">
        <v>482</v>
      </c>
      <c r="AN634" s="30" t="str">
        <f t="shared" si="17"/>
        <v>Monocrop Rice 120 kg/ha</v>
      </c>
      <c r="AO634" s="27">
        <v>498</v>
      </c>
      <c r="AR634" s="27" t="s">
        <v>76</v>
      </c>
      <c r="AT634" s="32"/>
    </row>
    <row r="635" spans="1:46" ht="12" customHeight="1">
      <c r="A635" s="20">
        <v>634</v>
      </c>
      <c r="B635" s="21">
        <f>INDEX(Refs!A:A,MATCH($C635,Refs!$I:$I,0))</f>
        <v>6141864</v>
      </c>
      <c r="C635" s="22" t="s">
        <v>381</v>
      </c>
      <c r="D635" s="21" t="str">
        <f>INDEX(Refs!L:L,MATCH($C635,Refs!$I:$I,0))</f>
        <v>Bossolani, Joao W.; Cantarella, Heitor; Castilhos, Andre M.; Costa, Ciniro; Costa, Claudio H. M.; Costa, Nidia R.; Crusciol, Carlos A. C.; Franzluebbers, Alan J.; Momesso, Letusa; Pariz, Cristiano M.; Portugal, Jose R.</v>
      </c>
      <c r="E635" s="21" t="str">
        <f>INDEX(Refs!S:S,MATCH($C635,Refs!$I:$I,0))</f>
        <v>10.3389/fsufs.2020.00129</v>
      </c>
      <c r="F635" s="23" t="s">
        <v>382</v>
      </c>
      <c r="G635" s="23" t="s">
        <v>383</v>
      </c>
      <c r="I635" s="24" t="s">
        <v>204</v>
      </c>
      <c r="J635" s="26" t="s">
        <v>386</v>
      </c>
      <c r="K635" s="24" t="s">
        <v>204</v>
      </c>
      <c r="L635" s="26" t="s">
        <v>392</v>
      </c>
      <c r="M635" s="24">
        <v>4</v>
      </c>
      <c r="AB635" s="27" t="s">
        <v>146</v>
      </c>
      <c r="AF635" s="23" t="s">
        <v>387</v>
      </c>
      <c r="AG635" s="23" t="s">
        <v>75</v>
      </c>
      <c r="AJ635" s="24" t="s">
        <v>388</v>
      </c>
      <c r="AK635" s="30" t="str">
        <f t="shared" si="16"/>
        <v>Monocrop Rice 0 kg/ha</v>
      </c>
      <c r="AL635" s="27">
        <v>450</v>
      </c>
      <c r="AN635" s="30" t="str">
        <f t="shared" si="17"/>
        <v>Monocrop Rice 80 kg/ha</v>
      </c>
      <c r="AO635" s="27">
        <v>482</v>
      </c>
      <c r="AR635" s="27" t="s">
        <v>76</v>
      </c>
      <c r="AT635" s="32"/>
    </row>
    <row r="636" spans="1:46" ht="12" customHeight="1">
      <c r="A636" s="20">
        <v>635</v>
      </c>
      <c r="B636" s="21">
        <f>INDEX(Refs!A:A,MATCH($C636,Refs!$I:$I,0))</f>
        <v>6141864</v>
      </c>
      <c r="C636" s="22" t="s">
        <v>381</v>
      </c>
      <c r="D636" s="21" t="str">
        <f>INDEX(Refs!L:L,MATCH($C636,Refs!$I:$I,0))</f>
        <v>Bossolani, Joao W.; Cantarella, Heitor; Castilhos, Andre M.; Costa, Ciniro; Costa, Claudio H. M.; Costa, Nidia R.; Crusciol, Carlos A. C.; Franzluebbers, Alan J.; Momesso, Letusa; Pariz, Cristiano M.; Portugal, Jose R.</v>
      </c>
      <c r="E636" s="21" t="str">
        <f>INDEX(Refs!S:S,MATCH($C636,Refs!$I:$I,0))</f>
        <v>10.3389/fsufs.2020.00129</v>
      </c>
      <c r="F636" s="23" t="s">
        <v>382</v>
      </c>
      <c r="G636" s="23" t="s">
        <v>383</v>
      </c>
      <c r="I636" s="24" t="s">
        <v>204</v>
      </c>
      <c r="J636" s="26" t="s">
        <v>390</v>
      </c>
      <c r="K636" s="24" t="s">
        <v>204</v>
      </c>
      <c r="L636" s="26" t="s">
        <v>392</v>
      </c>
      <c r="M636" s="24">
        <v>4</v>
      </c>
      <c r="AB636" s="27" t="s">
        <v>146</v>
      </c>
      <c r="AF636" s="23" t="s">
        <v>387</v>
      </c>
      <c r="AG636" s="23" t="s">
        <v>75</v>
      </c>
      <c r="AJ636" s="24" t="s">
        <v>388</v>
      </c>
      <c r="AK636" s="30" t="str">
        <f t="shared" si="16"/>
        <v>Monocrop Rice 40 kg/ha</v>
      </c>
      <c r="AL636" s="27">
        <v>466</v>
      </c>
      <c r="AN636" s="30" t="str">
        <f t="shared" si="17"/>
        <v>Monocrop Rice 80 kg/ha</v>
      </c>
      <c r="AO636" s="27">
        <v>482</v>
      </c>
      <c r="AR636" s="27" t="s">
        <v>76</v>
      </c>
      <c r="AT636" s="32"/>
    </row>
    <row r="637" spans="1:46" ht="12" customHeight="1">
      <c r="A637" s="20">
        <v>636</v>
      </c>
      <c r="B637" s="21">
        <f>INDEX(Refs!A:A,MATCH($C637,Refs!$I:$I,0))</f>
        <v>6141864</v>
      </c>
      <c r="C637" s="22" t="s">
        <v>381</v>
      </c>
      <c r="D637" s="21" t="str">
        <f>INDEX(Refs!L:L,MATCH($C637,Refs!$I:$I,0))</f>
        <v>Bossolani, Joao W.; Cantarella, Heitor; Castilhos, Andre M.; Costa, Ciniro; Costa, Claudio H. M.; Costa, Nidia R.; Crusciol, Carlos A. C.; Franzluebbers, Alan J.; Momesso, Letusa; Pariz, Cristiano M.; Portugal, Jose R.</v>
      </c>
      <c r="E637" s="21" t="str">
        <f>INDEX(Refs!S:S,MATCH($C637,Refs!$I:$I,0))</f>
        <v>10.3389/fsufs.2020.00129</v>
      </c>
      <c r="F637" s="23" t="s">
        <v>382</v>
      </c>
      <c r="G637" s="23" t="s">
        <v>383</v>
      </c>
      <c r="I637" s="24" t="s">
        <v>204</v>
      </c>
      <c r="J637" s="26" t="s">
        <v>386</v>
      </c>
      <c r="K637" s="24" t="s">
        <v>204</v>
      </c>
      <c r="L637" s="26" t="s">
        <v>390</v>
      </c>
      <c r="M637" s="24">
        <v>4</v>
      </c>
      <c r="AB637" s="27" t="s">
        <v>146</v>
      </c>
      <c r="AF637" s="23" t="s">
        <v>387</v>
      </c>
      <c r="AG637" s="23" t="s">
        <v>75</v>
      </c>
      <c r="AJ637" s="24" t="s">
        <v>388</v>
      </c>
      <c r="AK637" s="30" t="str">
        <f t="shared" si="16"/>
        <v>Monocrop Rice 0 kg/ha</v>
      </c>
      <c r="AL637" s="27">
        <v>450</v>
      </c>
      <c r="AN637" s="30" t="str">
        <f t="shared" si="17"/>
        <v>Monocrop Rice 40 kg/ha</v>
      </c>
      <c r="AO637" s="27">
        <v>466</v>
      </c>
      <c r="AR637" s="27" t="s">
        <v>76</v>
      </c>
      <c r="AT637" s="32"/>
    </row>
    <row r="638" spans="1:46" ht="12" customHeight="1">
      <c r="A638" s="20">
        <v>637</v>
      </c>
      <c r="B638" s="21">
        <f>INDEX(Refs!A:A,MATCH($C638,Refs!$I:$I,0))</f>
        <v>6141864</v>
      </c>
      <c r="C638" s="22" t="s">
        <v>381</v>
      </c>
      <c r="D638" s="21" t="str">
        <f>INDEX(Refs!L:L,MATCH($C638,Refs!$I:$I,0))</f>
        <v>Bossolani, Joao W.; Cantarella, Heitor; Castilhos, Andre M.; Costa, Ciniro; Costa, Claudio H. M.; Costa, Nidia R.; Crusciol, Carlos A. C.; Franzluebbers, Alan J.; Momesso, Letusa; Pariz, Cristiano M.; Portugal, Jose R.</v>
      </c>
      <c r="E638" s="21" t="str">
        <f>INDEX(Refs!S:S,MATCH($C638,Refs!$I:$I,0))</f>
        <v>10.3389/fsufs.2020.00129</v>
      </c>
      <c r="F638" s="23" t="s">
        <v>382</v>
      </c>
      <c r="G638" s="23" t="s">
        <v>383</v>
      </c>
      <c r="I638" s="24" t="s">
        <v>384</v>
      </c>
      <c r="J638" s="26" t="s">
        <v>385</v>
      </c>
      <c r="K638" s="24" t="s">
        <v>384</v>
      </c>
      <c r="L638" s="26" t="s">
        <v>393</v>
      </c>
      <c r="M638" s="24">
        <v>4</v>
      </c>
      <c r="AB638" s="27" t="s">
        <v>146</v>
      </c>
      <c r="AF638" s="23" t="s">
        <v>387</v>
      </c>
      <c r="AG638" s="23" t="s">
        <v>75</v>
      </c>
      <c r="AJ638" s="24" t="s">
        <v>388</v>
      </c>
      <c r="AK638" s="30" t="str">
        <f t="shared" si="16"/>
        <v>Rice+Palisade grass 0 kg/ha</v>
      </c>
      <c r="AL638" s="27">
        <v>473</v>
      </c>
      <c r="AN638" s="30" t="str">
        <f t="shared" si="17"/>
        <v>Rice+Palisade grass 120 kg/ha</v>
      </c>
      <c r="AO638" s="27">
        <v>520</v>
      </c>
      <c r="AR638" s="27" t="s">
        <v>76</v>
      </c>
      <c r="AT638" s="32"/>
    </row>
    <row r="639" spans="1:46" ht="12" customHeight="1">
      <c r="A639" s="20">
        <v>638</v>
      </c>
      <c r="B639" s="21">
        <f>INDEX(Refs!A:A,MATCH($C639,Refs!$I:$I,0))</f>
        <v>6141864</v>
      </c>
      <c r="C639" s="22" t="s">
        <v>381</v>
      </c>
      <c r="D639" s="21" t="str">
        <f>INDEX(Refs!L:L,MATCH($C639,Refs!$I:$I,0))</f>
        <v>Bossolani, Joao W.; Cantarella, Heitor; Castilhos, Andre M.; Costa, Ciniro; Costa, Claudio H. M.; Costa, Nidia R.; Crusciol, Carlos A. C.; Franzluebbers, Alan J.; Momesso, Letusa; Pariz, Cristiano M.; Portugal, Jose R.</v>
      </c>
      <c r="E639" s="21" t="str">
        <f>INDEX(Refs!S:S,MATCH($C639,Refs!$I:$I,0))</f>
        <v>10.3389/fsufs.2020.00129</v>
      </c>
      <c r="F639" s="23" t="s">
        <v>382</v>
      </c>
      <c r="G639" s="23" t="s">
        <v>383</v>
      </c>
      <c r="I639" s="24" t="s">
        <v>384</v>
      </c>
      <c r="J639" s="26" t="s">
        <v>389</v>
      </c>
      <c r="K639" s="24" t="s">
        <v>384</v>
      </c>
      <c r="L639" s="26" t="s">
        <v>393</v>
      </c>
      <c r="M639" s="24">
        <v>4</v>
      </c>
      <c r="AB639" s="27" t="s">
        <v>146</v>
      </c>
      <c r="AF639" s="23" t="s">
        <v>387</v>
      </c>
      <c r="AG639" s="23" t="s">
        <v>75</v>
      </c>
      <c r="AJ639" s="24" t="s">
        <v>388</v>
      </c>
      <c r="AK639" s="30" t="str">
        <f t="shared" si="16"/>
        <v>Rice+Palisade grass 40 kg/ha</v>
      </c>
      <c r="AL639" s="27">
        <v>489</v>
      </c>
      <c r="AN639" s="30" t="str">
        <f t="shared" si="17"/>
        <v>Rice+Palisade grass 120 kg/ha</v>
      </c>
      <c r="AO639" s="27">
        <v>520</v>
      </c>
      <c r="AR639" s="27" t="s">
        <v>76</v>
      </c>
      <c r="AT639" s="32"/>
    </row>
    <row r="640" spans="1:46" ht="12" customHeight="1">
      <c r="A640" s="20">
        <v>639</v>
      </c>
      <c r="B640" s="21">
        <f>INDEX(Refs!A:A,MATCH($C640,Refs!$I:$I,0))</f>
        <v>6141864</v>
      </c>
      <c r="C640" s="22" t="s">
        <v>381</v>
      </c>
      <c r="D640" s="21" t="str">
        <f>INDEX(Refs!L:L,MATCH($C640,Refs!$I:$I,0))</f>
        <v>Bossolani, Joao W.; Cantarella, Heitor; Castilhos, Andre M.; Costa, Ciniro; Costa, Claudio H. M.; Costa, Nidia R.; Crusciol, Carlos A. C.; Franzluebbers, Alan J.; Momesso, Letusa; Pariz, Cristiano M.; Portugal, Jose R.</v>
      </c>
      <c r="E640" s="21" t="str">
        <f>INDEX(Refs!S:S,MATCH($C640,Refs!$I:$I,0))</f>
        <v>10.3389/fsufs.2020.00129</v>
      </c>
      <c r="F640" s="23" t="s">
        <v>382</v>
      </c>
      <c r="G640" s="23" t="s">
        <v>383</v>
      </c>
      <c r="I640" s="24" t="s">
        <v>384</v>
      </c>
      <c r="J640" s="26" t="s">
        <v>391</v>
      </c>
      <c r="K640" s="24" t="s">
        <v>384</v>
      </c>
      <c r="L640" s="26" t="s">
        <v>393</v>
      </c>
      <c r="M640" s="24">
        <v>4</v>
      </c>
      <c r="AB640" s="27" t="s">
        <v>146</v>
      </c>
      <c r="AF640" s="23" t="s">
        <v>387</v>
      </c>
      <c r="AG640" s="23" t="s">
        <v>75</v>
      </c>
      <c r="AJ640" s="24" t="s">
        <v>388</v>
      </c>
      <c r="AK640" s="30" t="str">
        <f t="shared" si="16"/>
        <v>Rice+Palisade grass 80 kg/ha</v>
      </c>
      <c r="AL640" s="27">
        <v>505</v>
      </c>
      <c r="AN640" s="30" t="str">
        <f t="shared" si="17"/>
        <v>Rice+Palisade grass 120 kg/ha</v>
      </c>
      <c r="AO640" s="27">
        <v>520</v>
      </c>
      <c r="AR640" s="27" t="s">
        <v>76</v>
      </c>
      <c r="AT640" s="32"/>
    </row>
    <row r="641" spans="1:48" ht="12" customHeight="1">
      <c r="A641" s="20">
        <v>640</v>
      </c>
      <c r="B641" s="21">
        <f>INDEX(Refs!A:A,MATCH($C641,Refs!$I:$I,0))</f>
        <v>6141864</v>
      </c>
      <c r="C641" s="22" t="s">
        <v>381</v>
      </c>
      <c r="D641" s="21" t="str">
        <f>INDEX(Refs!L:L,MATCH($C641,Refs!$I:$I,0))</f>
        <v>Bossolani, Joao W.; Cantarella, Heitor; Castilhos, Andre M.; Costa, Ciniro; Costa, Claudio H. M.; Costa, Nidia R.; Crusciol, Carlos A. C.; Franzluebbers, Alan J.; Momesso, Letusa; Pariz, Cristiano M.; Portugal, Jose R.</v>
      </c>
      <c r="E641" s="21" t="str">
        <f>INDEX(Refs!S:S,MATCH($C641,Refs!$I:$I,0))</f>
        <v>10.3389/fsufs.2020.00129</v>
      </c>
      <c r="F641" s="23" t="s">
        <v>382</v>
      </c>
      <c r="G641" s="23" t="s">
        <v>383</v>
      </c>
      <c r="I641" s="24" t="s">
        <v>384</v>
      </c>
      <c r="J641" s="26" t="s">
        <v>385</v>
      </c>
      <c r="K641" s="24" t="s">
        <v>384</v>
      </c>
      <c r="L641" s="26" t="s">
        <v>391</v>
      </c>
      <c r="M641" s="24">
        <v>4</v>
      </c>
      <c r="AB641" s="27" t="s">
        <v>146</v>
      </c>
      <c r="AF641" s="23" t="s">
        <v>387</v>
      </c>
      <c r="AG641" s="23" t="s">
        <v>75</v>
      </c>
      <c r="AJ641" s="24" t="s">
        <v>388</v>
      </c>
      <c r="AK641" s="30" t="str">
        <f t="shared" si="16"/>
        <v>Rice+Palisade grass 0 kg/ha</v>
      </c>
      <c r="AL641" s="27">
        <v>473</v>
      </c>
      <c r="AN641" s="30" t="str">
        <f t="shared" si="17"/>
        <v>Rice+Palisade grass 80 kg/ha</v>
      </c>
      <c r="AO641" s="27">
        <v>505</v>
      </c>
      <c r="AR641" s="27" t="s">
        <v>76</v>
      </c>
      <c r="AT641" s="32"/>
    </row>
    <row r="642" spans="1:48" ht="12" customHeight="1">
      <c r="A642" s="20">
        <v>641</v>
      </c>
      <c r="B642" s="21">
        <f>INDEX(Refs!A:A,MATCH($C642,Refs!$I:$I,0))</f>
        <v>6141864</v>
      </c>
      <c r="C642" s="22" t="s">
        <v>381</v>
      </c>
      <c r="D642" s="21" t="str">
        <f>INDEX(Refs!L:L,MATCH($C642,Refs!$I:$I,0))</f>
        <v>Bossolani, Joao W.; Cantarella, Heitor; Castilhos, Andre M.; Costa, Ciniro; Costa, Claudio H. M.; Costa, Nidia R.; Crusciol, Carlos A. C.; Franzluebbers, Alan J.; Momesso, Letusa; Pariz, Cristiano M.; Portugal, Jose R.</v>
      </c>
      <c r="E642" s="21" t="str">
        <f>INDEX(Refs!S:S,MATCH($C642,Refs!$I:$I,0))</f>
        <v>10.3389/fsufs.2020.00129</v>
      </c>
      <c r="F642" s="23" t="s">
        <v>382</v>
      </c>
      <c r="G642" s="23" t="s">
        <v>383</v>
      </c>
      <c r="I642" s="24" t="s">
        <v>384</v>
      </c>
      <c r="J642" s="26" t="s">
        <v>389</v>
      </c>
      <c r="K642" s="24" t="s">
        <v>384</v>
      </c>
      <c r="L642" s="26" t="s">
        <v>391</v>
      </c>
      <c r="M642" s="24">
        <v>4</v>
      </c>
      <c r="AB642" s="27" t="s">
        <v>146</v>
      </c>
      <c r="AF642" s="23" t="s">
        <v>387</v>
      </c>
      <c r="AG642" s="23" t="s">
        <v>75</v>
      </c>
      <c r="AJ642" s="24" t="s">
        <v>388</v>
      </c>
      <c r="AK642" s="30" t="str">
        <f t="shared" si="16"/>
        <v>Rice+Palisade grass 40 kg/ha</v>
      </c>
      <c r="AL642" s="27">
        <v>489</v>
      </c>
      <c r="AN642" s="30" t="str">
        <f t="shared" si="17"/>
        <v>Rice+Palisade grass 80 kg/ha</v>
      </c>
      <c r="AO642" s="27">
        <v>505</v>
      </c>
      <c r="AR642" s="27" t="s">
        <v>76</v>
      </c>
      <c r="AT642" s="32"/>
    </row>
    <row r="643" spans="1:48" ht="12" customHeight="1">
      <c r="A643" s="20">
        <v>642</v>
      </c>
      <c r="B643" s="21">
        <f>INDEX(Refs!A:A,MATCH($C643,Refs!$I:$I,0))</f>
        <v>6141864</v>
      </c>
      <c r="C643" s="22" t="s">
        <v>381</v>
      </c>
      <c r="D643" s="21" t="str">
        <f>INDEX(Refs!L:L,MATCH($C643,Refs!$I:$I,0))</f>
        <v>Bossolani, Joao W.; Cantarella, Heitor; Castilhos, Andre M.; Costa, Ciniro; Costa, Claudio H. M.; Costa, Nidia R.; Crusciol, Carlos A. C.; Franzluebbers, Alan J.; Momesso, Letusa; Pariz, Cristiano M.; Portugal, Jose R.</v>
      </c>
      <c r="E643" s="21" t="str">
        <f>INDEX(Refs!S:S,MATCH($C643,Refs!$I:$I,0))</f>
        <v>10.3389/fsufs.2020.00129</v>
      </c>
      <c r="F643" s="23" t="s">
        <v>382</v>
      </c>
      <c r="G643" s="23" t="s">
        <v>383</v>
      </c>
      <c r="I643" s="24" t="s">
        <v>384</v>
      </c>
      <c r="J643" s="26" t="s">
        <v>385</v>
      </c>
      <c r="K643" s="24" t="s">
        <v>384</v>
      </c>
      <c r="L643" s="26" t="s">
        <v>389</v>
      </c>
      <c r="M643" s="24">
        <v>4</v>
      </c>
      <c r="AB643" s="27" t="s">
        <v>146</v>
      </c>
      <c r="AF643" s="23" t="s">
        <v>387</v>
      </c>
      <c r="AG643" s="23" t="s">
        <v>75</v>
      </c>
      <c r="AJ643" s="24" t="s">
        <v>388</v>
      </c>
      <c r="AK643" s="30" t="str">
        <f t="shared" si="16"/>
        <v>Rice+Palisade grass 0 kg/ha</v>
      </c>
      <c r="AL643" s="27">
        <v>473</v>
      </c>
      <c r="AN643" s="30" t="str">
        <f t="shared" si="17"/>
        <v>Rice+Palisade grass 40 kg/ha</v>
      </c>
      <c r="AO643" s="27">
        <v>489</v>
      </c>
      <c r="AR643" s="27" t="s">
        <v>76</v>
      </c>
      <c r="AT643" s="32"/>
    </row>
    <row r="644" spans="1:48" ht="12" customHeight="1">
      <c r="A644" s="20">
        <v>643</v>
      </c>
      <c r="B644" s="21">
        <f>INDEX(Refs!A:A,MATCH($C644,Refs!$I:$I,0))</f>
        <v>6141864</v>
      </c>
      <c r="C644" s="22" t="s">
        <v>381</v>
      </c>
      <c r="D644" s="21" t="str">
        <f>INDEX(Refs!L:L,MATCH($C644,Refs!$I:$I,0))</f>
        <v>Bossolani, Joao W.; Cantarella, Heitor; Castilhos, Andre M.; Costa, Ciniro; Costa, Claudio H. M.; Costa, Nidia R.; Crusciol, Carlos A. C.; Franzluebbers, Alan J.; Momesso, Letusa; Pariz, Cristiano M.; Portugal, Jose R.</v>
      </c>
      <c r="E644" s="21" t="str">
        <f>INDEX(Refs!S:S,MATCH($C644,Refs!$I:$I,0))</f>
        <v>10.3389/fsufs.2020.00129</v>
      </c>
      <c r="F644" s="23" t="s">
        <v>382</v>
      </c>
      <c r="G644" s="23" t="s">
        <v>383</v>
      </c>
      <c r="I644" s="24" t="s">
        <v>395</v>
      </c>
      <c r="J644" s="26" t="s">
        <v>396</v>
      </c>
      <c r="K644" s="24" t="s">
        <v>395</v>
      </c>
      <c r="L644" s="26" t="s">
        <v>399</v>
      </c>
      <c r="M644" s="24">
        <v>4</v>
      </c>
      <c r="AB644" s="27" t="s">
        <v>146</v>
      </c>
      <c r="AF644" s="23" t="s">
        <v>387</v>
      </c>
      <c r="AG644" s="23" t="s">
        <v>75</v>
      </c>
      <c r="AJ644" s="24" t="s">
        <v>388</v>
      </c>
      <c r="AK644" s="30" t="str">
        <f t="shared" si="16"/>
        <v>Rice+Guinea grass 0 kg/ha</v>
      </c>
      <c r="AL644" s="27">
        <v>474</v>
      </c>
      <c r="AN644" s="30" t="str">
        <f t="shared" si="17"/>
        <v>Rice+Guinea grass 120 kg/ha</v>
      </c>
      <c r="AO644" s="27">
        <v>522</v>
      </c>
      <c r="AR644" s="27" t="s">
        <v>76</v>
      </c>
      <c r="AT644" s="32"/>
    </row>
    <row r="645" spans="1:48" ht="12" customHeight="1">
      <c r="A645" s="20">
        <v>644</v>
      </c>
      <c r="B645" s="21">
        <f>INDEX(Refs!A:A,MATCH($C645,Refs!$I:$I,0))</f>
        <v>6141864</v>
      </c>
      <c r="C645" s="22" t="s">
        <v>381</v>
      </c>
      <c r="D645" s="21" t="str">
        <f>INDEX(Refs!L:L,MATCH($C645,Refs!$I:$I,0))</f>
        <v>Bossolani, Joao W.; Cantarella, Heitor; Castilhos, Andre M.; Costa, Ciniro; Costa, Claudio H. M.; Costa, Nidia R.; Crusciol, Carlos A. C.; Franzluebbers, Alan J.; Momesso, Letusa; Pariz, Cristiano M.; Portugal, Jose R.</v>
      </c>
      <c r="E645" s="21" t="str">
        <f>INDEX(Refs!S:S,MATCH($C645,Refs!$I:$I,0))</f>
        <v>10.3389/fsufs.2020.00129</v>
      </c>
      <c r="F645" s="23" t="s">
        <v>382</v>
      </c>
      <c r="G645" s="23" t="s">
        <v>383</v>
      </c>
      <c r="I645" s="24" t="s">
        <v>395</v>
      </c>
      <c r="J645" s="26" t="s">
        <v>397</v>
      </c>
      <c r="K645" s="24" t="s">
        <v>395</v>
      </c>
      <c r="L645" s="26" t="s">
        <v>399</v>
      </c>
      <c r="M645" s="24">
        <v>4</v>
      </c>
      <c r="AB645" s="27" t="s">
        <v>146</v>
      </c>
      <c r="AF645" s="23" t="s">
        <v>387</v>
      </c>
      <c r="AG645" s="23" t="s">
        <v>75</v>
      </c>
      <c r="AJ645" s="24" t="s">
        <v>388</v>
      </c>
      <c r="AK645" s="30" t="str">
        <f t="shared" si="16"/>
        <v>Rice+Guinea grass 40 kg/ha</v>
      </c>
      <c r="AL645" s="27">
        <v>490</v>
      </c>
      <c r="AN645" s="30" t="str">
        <f t="shared" si="17"/>
        <v>Rice+Guinea grass 120 kg/ha</v>
      </c>
      <c r="AO645" s="27">
        <v>522</v>
      </c>
      <c r="AR645" s="27" t="s">
        <v>76</v>
      </c>
      <c r="AT645" s="32"/>
    </row>
    <row r="646" spans="1:48" ht="12" customHeight="1">
      <c r="A646" s="20">
        <v>645</v>
      </c>
      <c r="B646" s="21">
        <f>INDEX(Refs!A:A,MATCH($C646,Refs!$I:$I,0))</f>
        <v>6141864</v>
      </c>
      <c r="C646" s="22" t="s">
        <v>381</v>
      </c>
      <c r="D646" s="21" t="str">
        <f>INDEX(Refs!L:L,MATCH($C646,Refs!$I:$I,0))</f>
        <v>Bossolani, Joao W.; Cantarella, Heitor; Castilhos, Andre M.; Costa, Ciniro; Costa, Claudio H. M.; Costa, Nidia R.; Crusciol, Carlos A. C.; Franzluebbers, Alan J.; Momesso, Letusa; Pariz, Cristiano M.; Portugal, Jose R.</v>
      </c>
      <c r="E646" s="21" t="str">
        <f>INDEX(Refs!S:S,MATCH($C646,Refs!$I:$I,0))</f>
        <v>10.3389/fsufs.2020.00129</v>
      </c>
      <c r="F646" s="23" t="s">
        <v>382</v>
      </c>
      <c r="G646" s="23" t="s">
        <v>383</v>
      </c>
      <c r="I646" s="24" t="s">
        <v>395</v>
      </c>
      <c r="J646" s="26" t="s">
        <v>398</v>
      </c>
      <c r="K646" s="24" t="s">
        <v>395</v>
      </c>
      <c r="L646" s="26" t="s">
        <v>399</v>
      </c>
      <c r="M646" s="24">
        <v>4</v>
      </c>
      <c r="AB646" s="27" t="s">
        <v>146</v>
      </c>
      <c r="AF646" s="23" t="s">
        <v>387</v>
      </c>
      <c r="AG646" s="23" t="s">
        <v>75</v>
      </c>
      <c r="AJ646" s="24" t="s">
        <v>388</v>
      </c>
      <c r="AK646" s="30" t="str">
        <f t="shared" si="16"/>
        <v>Rice+Guinea grass 80 kg/ha</v>
      </c>
      <c r="AL646" s="27">
        <v>506</v>
      </c>
      <c r="AN646" s="30" t="str">
        <f t="shared" si="17"/>
        <v>Rice+Guinea grass 120 kg/ha</v>
      </c>
      <c r="AO646" s="27">
        <v>522</v>
      </c>
      <c r="AR646" s="27" t="s">
        <v>76</v>
      </c>
      <c r="AT646" s="32"/>
    </row>
    <row r="647" spans="1:48" ht="12" customHeight="1">
      <c r="A647" s="20">
        <v>646</v>
      </c>
      <c r="B647" s="21">
        <f>INDEX(Refs!A:A,MATCH($C647,Refs!$I:$I,0))</f>
        <v>6141864</v>
      </c>
      <c r="C647" s="22" t="s">
        <v>381</v>
      </c>
      <c r="D647" s="21" t="str">
        <f>INDEX(Refs!L:L,MATCH($C647,Refs!$I:$I,0))</f>
        <v>Bossolani, Joao W.; Cantarella, Heitor; Castilhos, Andre M.; Costa, Ciniro; Costa, Claudio H. M.; Costa, Nidia R.; Crusciol, Carlos A. C.; Franzluebbers, Alan J.; Momesso, Letusa; Pariz, Cristiano M.; Portugal, Jose R.</v>
      </c>
      <c r="E647" s="21" t="str">
        <f>INDEX(Refs!S:S,MATCH($C647,Refs!$I:$I,0))</f>
        <v>10.3389/fsufs.2020.00129</v>
      </c>
      <c r="F647" s="23" t="s">
        <v>382</v>
      </c>
      <c r="G647" s="23" t="s">
        <v>383</v>
      </c>
      <c r="I647" s="24" t="s">
        <v>395</v>
      </c>
      <c r="J647" s="26" t="s">
        <v>396</v>
      </c>
      <c r="K647" s="24" t="s">
        <v>395</v>
      </c>
      <c r="L647" s="26" t="s">
        <v>398</v>
      </c>
      <c r="M647" s="24">
        <v>4</v>
      </c>
      <c r="AB647" s="27" t="s">
        <v>146</v>
      </c>
      <c r="AF647" s="23" t="s">
        <v>387</v>
      </c>
      <c r="AG647" s="23" t="s">
        <v>75</v>
      </c>
      <c r="AJ647" s="24" t="s">
        <v>388</v>
      </c>
      <c r="AK647" s="30" t="str">
        <f t="shared" si="16"/>
        <v>Rice+Guinea grass 0 kg/ha</v>
      </c>
      <c r="AL647" s="27">
        <v>474</v>
      </c>
      <c r="AN647" s="30" t="str">
        <f t="shared" si="17"/>
        <v>Rice+Guinea grass 80 kg/ha</v>
      </c>
      <c r="AO647" s="27">
        <v>506</v>
      </c>
      <c r="AR647" s="27" t="s">
        <v>76</v>
      </c>
      <c r="AT647" s="32"/>
    </row>
    <row r="648" spans="1:48" ht="12" customHeight="1">
      <c r="A648" s="20">
        <v>647</v>
      </c>
      <c r="B648" s="21">
        <f>INDEX(Refs!A:A,MATCH($C648,Refs!$I:$I,0))</f>
        <v>6141864</v>
      </c>
      <c r="C648" s="22" t="s">
        <v>381</v>
      </c>
      <c r="D648" s="21" t="str">
        <f>INDEX(Refs!L:L,MATCH($C648,Refs!$I:$I,0))</f>
        <v>Bossolani, Joao W.; Cantarella, Heitor; Castilhos, Andre M.; Costa, Ciniro; Costa, Claudio H. M.; Costa, Nidia R.; Crusciol, Carlos A. C.; Franzluebbers, Alan J.; Momesso, Letusa; Pariz, Cristiano M.; Portugal, Jose R.</v>
      </c>
      <c r="E648" s="21" t="str">
        <f>INDEX(Refs!S:S,MATCH($C648,Refs!$I:$I,0))</f>
        <v>10.3389/fsufs.2020.00129</v>
      </c>
      <c r="F648" s="23" t="s">
        <v>382</v>
      </c>
      <c r="G648" s="23" t="s">
        <v>383</v>
      </c>
      <c r="I648" s="24" t="s">
        <v>395</v>
      </c>
      <c r="J648" s="26" t="s">
        <v>397</v>
      </c>
      <c r="K648" s="24" t="s">
        <v>395</v>
      </c>
      <c r="L648" s="26" t="s">
        <v>398</v>
      </c>
      <c r="M648" s="24">
        <v>4</v>
      </c>
      <c r="AB648" s="27" t="s">
        <v>146</v>
      </c>
      <c r="AF648" s="23" t="s">
        <v>387</v>
      </c>
      <c r="AG648" s="23" t="s">
        <v>75</v>
      </c>
      <c r="AJ648" s="24" t="s">
        <v>388</v>
      </c>
      <c r="AK648" s="30" t="str">
        <f t="shared" si="16"/>
        <v>Rice+Guinea grass 40 kg/ha</v>
      </c>
      <c r="AL648" s="27">
        <v>490</v>
      </c>
      <c r="AN648" s="30" t="str">
        <f t="shared" si="17"/>
        <v>Rice+Guinea grass 80 kg/ha</v>
      </c>
      <c r="AO648" s="27">
        <v>506</v>
      </c>
      <c r="AR648" s="27" t="s">
        <v>76</v>
      </c>
      <c r="AT648" s="32"/>
    </row>
    <row r="649" spans="1:48" ht="12" customHeight="1">
      <c r="A649" s="20">
        <v>648</v>
      </c>
      <c r="B649" s="21">
        <f>INDEX(Refs!A:A,MATCH($C649,Refs!$I:$I,0))</f>
        <v>6141864</v>
      </c>
      <c r="C649" s="22" t="s">
        <v>381</v>
      </c>
      <c r="D649" s="21" t="str">
        <f>INDEX(Refs!L:L,MATCH($C649,Refs!$I:$I,0))</f>
        <v>Bossolani, Joao W.; Cantarella, Heitor; Castilhos, Andre M.; Costa, Ciniro; Costa, Claudio H. M.; Costa, Nidia R.; Crusciol, Carlos A. C.; Franzluebbers, Alan J.; Momesso, Letusa; Pariz, Cristiano M.; Portugal, Jose R.</v>
      </c>
      <c r="E649" s="21" t="str">
        <f>INDEX(Refs!S:S,MATCH($C649,Refs!$I:$I,0))</f>
        <v>10.3389/fsufs.2020.00129</v>
      </c>
      <c r="F649" s="23" t="s">
        <v>382</v>
      </c>
      <c r="G649" s="23" t="s">
        <v>383</v>
      </c>
      <c r="I649" s="24" t="s">
        <v>204</v>
      </c>
      <c r="J649" s="26" t="s">
        <v>390</v>
      </c>
      <c r="K649" s="24" t="s">
        <v>384</v>
      </c>
      <c r="L649" s="26" t="s">
        <v>385</v>
      </c>
      <c r="M649" s="24">
        <v>4</v>
      </c>
      <c r="AB649" s="27" t="s">
        <v>146</v>
      </c>
      <c r="AF649" s="23" t="s">
        <v>387</v>
      </c>
      <c r="AG649" s="23" t="s">
        <v>75</v>
      </c>
      <c r="AJ649" s="24" t="s">
        <v>388</v>
      </c>
      <c r="AK649" s="30" t="str">
        <f t="shared" si="16"/>
        <v>Monocrop Rice 40 kg/ha</v>
      </c>
      <c r="AL649" s="27">
        <v>466</v>
      </c>
      <c r="AN649" s="30" t="str">
        <f t="shared" si="17"/>
        <v>Rice+Palisade grass 0 kg/ha</v>
      </c>
      <c r="AO649" s="27">
        <v>473</v>
      </c>
      <c r="AR649" s="27" t="s">
        <v>76</v>
      </c>
      <c r="AT649" s="32"/>
    </row>
    <row r="650" spans="1:48" ht="12" customHeight="1">
      <c r="A650" s="20">
        <v>649</v>
      </c>
      <c r="B650" s="21">
        <f>INDEX(Refs!A:A,MATCH($C650,Refs!$I:$I,0))</f>
        <v>6141864</v>
      </c>
      <c r="C650" s="22" t="s">
        <v>381</v>
      </c>
      <c r="D650" s="21" t="str">
        <f>INDEX(Refs!L:L,MATCH($C650,Refs!$I:$I,0))</f>
        <v>Bossolani, Joao W.; Cantarella, Heitor; Castilhos, Andre M.; Costa, Ciniro; Costa, Claudio H. M.; Costa, Nidia R.; Crusciol, Carlos A. C.; Franzluebbers, Alan J.; Momesso, Letusa; Pariz, Cristiano M.; Portugal, Jose R.</v>
      </c>
      <c r="E650" s="21" t="str">
        <f>INDEX(Refs!S:S,MATCH($C650,Refs!$I:$I,0))</f>
        <v>10.3389/fsufs.2020.00129</v>
      </c>
      <c r="F650" s="23" t="s">
        <v>382</v>
      </c>
      <c r="G650" s="23" t="s">
        <v>383</v>
      </c>
      <c r="I650" s="24" t="s">
        <v>204</v>
      </c>
      <c r="J650" s="26" t="s">
        <v>392</v>
      </c>
      <c r="K650" s="24" t="s">
        <v>384</v>
      </c>
      <c r="L650" s="26" t="s">
        <v>385</v>
      </c>
      <c r="M650" s="24">
        <v>4</v>
      </c>
      <c r="AB650" s="27" t="s">
        <v>146</v>
      </c>
      <c r="AF650" s="23" t="s">
        <v>387</v>
      </c>
      <c r="AG650" s="23" t="s">
        <v>75</v>
      </c>
      <c r="AJ650" s="24" t="s">
        <v>388</v>
      </c>
      <c r="AK650" s="30" t="str">
        <f t="shared" si="16"/>
        <v>Monocrop Rice 80 kg/ha</v>
      </c>
      <c r="AL650" s="27">
        <v>482</v>
      </c>
      <c r="AN650" s="30" t="str">
        <f t="shared" si="17"/>
        <v>Rice+Palisade grass 0 kg/ha</v>
      </c>
      <c r="AO650" s="27">
        <v>473</v>
      </c>
      <c r="AR650" s="27" t="s">
        <v>76</v>
      </c>
      <c r="AT650" s="32"/>
    </row>
    <row r="651" spans="1:48" ht="12" customHeight="1">
      <c r="A651" s="20">
        <v>650</v>
      </c>
      <c r="B651" s="21">
        <f>INDEX(Refs!A:A,MATCH($C651,Refs!$I:$I,0))</f>
        <v>6141864</v>
      </c>
      <c r="C651" s="22" t="s">
        <v>381</v>
      </c>
      <c r="D651" s="21" t="str">
        <f>INDEX(Refs!L:L,MATCH($C651,Refs!$I:$I,0))</f>
        <v>Bossolani, Joao W.; Cantarella, Heitor; Castilhos, Andre M.; Costa, Ciniro; Costa, Claudio H. M.; Costa, Nidia R.; Crusciol, Carlos A. C.; Franzluebbers, Alan J.; Momesso, Letusa; Pariz, Cristiano M.; Portugal, Jose R.</v>
      </c>
      <c r="E651" s="21" t="str">
        <f>INDEX(Refs!S:S,MATCH($C651,Refs!$I:$I,0))</f>
        <v>10.3389/fsufs.2020.00129</v>
      </c>
      <c r="F651" s="23" t="s">
        <v>382</v>
      </c>
      <c r="G651" s="23" t="s">
        <v>383</v>
      </c>
      <c r="I651" s="24" t="s">
        <v>204</v>
      </c>
      <c r="J651" s="26" t="s">
        <v>394</v>
      </c>
      <c r="K651" s="24" t="s">
        <v>384</v>
      </c>
      <c r="L651" s="26" t="s">
        <v>385</v>
      </c>
      <c r="M651" s="24">
        <v>4</v>
      </c>
      <c r="AB651" s="27" t="s">
        <v>146</v>
      </c>
      <c r="AF651" s="23" t="s">
        <v>387</v>
      </c>
      <c r="AG651" s="23" t="s">
        <v>75</v>
      </c>
      <c r="AJ651" s="24" t="s">
        <v>388</v>
      </c>
      <c r="AK651" s="30" t="str">
        <f t="shared" si="16"/>
        <v>Monocrop Rice 120 kg/ha</v>
      </c>
      <c r="AL651" s="27">
        <v>498</v>
      </c>
      <c r="AN651" s="30" t="str">
        <f t="shared" si="17"/>
        <v>Rice+Palisade grass 0 kg/ha</v>
      </c>
      <c r="AO651" s="27">
        <v>473</v>
      </c>
      <c r="AR651" s="27" t="s">
        <v>76</v>
      </c>
      <c r="AT651" s="32"/>
    </row>
    <row r="652" spans="1:48" ht="12" customHeight="1">
      <c r="A652" s="20">
        <v>651</v>
      </c>
      <c r="B652" s="21">
        <f>INDEX(Refs!A:A,MATCH($C652,Refs!$I:$I,0))</f>
        <v>6141864</v>
      </c>
      <c r="C652" s="22" t="s">
        <v>381</v>
      </c>
      <c r="D652" s="21" t="str">
        <f>INDEX(Refs!L:L,MATCH($C652,Refs!$I:$I,0))</f>
        <v>Bossolani, Joao W.; Cantarella, Heitor; Castilhos, Andre M.; Costa, Ciniro; Costa, Claudio H. M.; Costa, Nidia R.; Crusciol, Carlos A. C.; Franzluebbers, Alan J.; Momesso, Letusa; Pariz, Cristiano M.; Portugal, Jose R.</v>
      </c>
      <c r="E652" s="21" t="str">
        <f>INDEX(Refs!S:S,MATCH($C652,Refs!$I:$I,0))</f>
        <v>10.3389/fsufs.2020.00129</v>
      </c>
      <c r="F652" s="23" t="s">
        <v>382</v>
      </c>
      <c r="G652" s="23" t="s">
        <v>383</v>
      </c>
      <c r="I652" s="24" t="s">
        <v>204</v>
      </c>
      <c r="J652" s="26" t="s">
        <v>390</v>
      </c>
      <c r="K652" s="24" t="s">
        <v>395</v>
      </c>
      <c r="L652" s="26" t="s">
        <v>396</v>
      </c>
      <c r="M652" s="24">
        <v>4</v>
      </c>
      <c r="AB652" s="27" t="s">
        <v>146</v>
      </c>
      <c r="AF652" s="23" t="s">
        <v>387</v>
      </c>
      <c r="AG652" s="23" t="s">
        <v>75</v>
      </c>
      <c r="AJ652" s="24" t="s">
        <v>388</v>
      </c>
      <c r="AK652" s="30" t="str">
        <f t="shared" si="16"/>
        <v>Monocrop Rice 40 kg/ha</v>
      </c>
      <c r="AL652" s="27">
        <v>466</v>
      </c>
      <c r="AN652" s="30" t="str">
        <f t="shared" si="17"/>
        <v>Rice+Guinea grass 0 kg/ha</v>
      </c>
      <c r="AO652" s="27">
        <v>474</v>
      </c>
      <c r="AR652" s="27" t="s">
        <v>76</v>
      </c>
      <c r="AT652" s="32"/>
    </row>
    <row r="653" spans="1:48" ht="12" customHeight="1">
      <c r="A653" s="20">
        <v>652</v>
      </c>
      <c r="B653" s="21">
        <f>INDEX(Refs!A:A,MATCH($C653,Refs!$I:$I,0))</f>
        <v>6141864</v>
      </c>
      <c r="C653" s="22" t="s">
        <v>381</v>
      </c>
      <c r="D653" s="21" t="str">
        <f>INDEX(Refs!L:L,MATCH($C653,Refs!$I:$I,0))</f>
        <v>Bossolani, Joao W.; Cantarella, Heitor; Castilhos, Andre M.; Costa, Ciniro; Costa, Claudio H. M.; Costa, Nidia R.; Crusciol, Carlos A. C.; Franzluebbers, Alan J.; Momesso, Letusa; Pariz, Cristiano M.; Portugal, Jose R.</v>
      </c>
      <c r="E653" s="21" t="str">
        <f>INDEX(Refs!S:S,MATCH($C653,Refs!$I:$I,0))</f>
        <v>10.3389/fsufs.2020.00129</v>
      </c>
      <c r="F653" s="23" t="s">
        <v>382</v>
      </c>
      <c r="G653" s="23" t="s">
        <v>383</v>
      </c>
      <c r="I653" s="24" t="s">
        <v>204</v>
      </c>
      <c r="J653" s="26" t="s">
        <v>392</v>
      </c>
      <c r="K653" s="24" t="s">
        <v>395</v>
      </c>
      <c r="L653" s="26" t="s">
        <v>396</v>
      </c>
      <c r="M653" s="24">
        <v>4</v>
      </c>
      <c r="AB653" s="27" t="s">
        <v>146</v>
      </c>
      <c r="AF653" s="23" t="s">
        <v>387</v>
      </c>
      <c r="AG653" s="23" t="s">
        <v>75</v>
      </c>
      <c r="AJ653" s="24" t="s">
        <v>388</v>
      </c>
      <c r="AK653" s="30" t="str">
        <f t="shared" si="16"/>
        <v>Monocrop Rice 80 kg/ha</v>
      </c>
      <c r="AL653" s="27">
        <v>482</v>
      </c>
      <c r="AN653" s="30" t="str">
        <f t="shared" si="17"/>
        <v>Rice+Guinea grass 0 kg/ha</v>
      </c>
      <c r="AO653" s="27">
        <v>474</v>
      </c>
      <c r="AR653" s="27" t="s">
        <v>76</v>
      </c>
      <c r="AT653" s="32"/>
    </row>
    <row r="654" spans="1:48" ht="12" customHeight="1">
      <c r="A654" s="20">
        <v>653</v>
      </c>
      <c r="B654" s="21">
        <f>INDEX(Refs!A:A,MATCH($C654,Refs!$I:$I,0))</f>
        <v>6141864</v>
      </c>
      <c r="C654" s="22" t="s">
        <v>381</v>
      </c>
      <c r="D654" s="21" t="str">
        <f>INDEX(Refs!L:L,MATCH($C654,Refs!$I:$I,0))</f>
        <v>Bossolani, Joao W.; Cantarella, Heitor; Castilhos, Andre M.; Costa, Ciniro; Costa, Claudio H. M.; Costa, Nidia R.; Crusciol, Carlos A. C.; Franzluebbers, Alan J.; Momesso, Letusa; Pariz, Cristiano M.; Portugal, Jose R.</v>
      </c>
      <c r="E654" s="21" t="str">
        <f>INDEX(Refs!S:S,MATCH($C654,Refs!$I:$I,0))</f>
        <v>10.3389/fsufs.2020.00129</v>
      </c>
      <c r="F654" s="23" t="s">
        <v>382</v>
      </c>
      <c r="G654" s="23" t="s">
        <v>383</v>
      </c>
      <c r="I654" s="24" t="s">
        <v>204</v>
      </c>
      <c r="J654" s="26" t="s">
        <v>394</v>
      </c>
      <c r="K654" s="24" t="s">
        <v>395</v>
      </c>
      <c r="L654" s="26" t="s">
        <v>396</v>
      </c>
      <c r="M654" s="24">
        <v>4</v>
      </c>
      <c r="AB654" s="27" t="s">
        <v>146</v>
      </c>
      <c r="AF654" s="23" t="s">
        <v>387</v>
      </c>
      <c r="AG654" s="23" t="s">
        <v>75</v>
      </c>
      <c r="AJ654" s="24" t="s">
        <v>388</v>
      </c>
      <c r="AK654" s="30" t="str">
        <f t="shared" si="16"/>
        <v>Monocrop Rice 120 kg/ha</v>
      </c>
      <c r="AL654" s="27">
        <v>498</v>
      </c>
      <c r="AN654" s="30" t="str">
        <f t="shared" si="17"/>
        <v>Rice+Guinea grass 0 kg/ha</v>
      </c>
      <c r="AO654" s="27">
        <v>474</v>
      </c>
      <c r="AR654" s="27" t="s">
        <v>76</v>
      </c>
      <c r="AT654" s="32"/>
    </row>
    <row r="655" spans="1:48" ht="12" customHeight="1">
      <c r="A655" s="20">
        <v>654</v>
      </c>
      <c r="B655" s="21">
        <f>INDEX(Refs!A:A,MATCH($C655,Refs!$I:$I,0))</f>
        <v>6141864</v>
      </c>
      <c r="C655" s="22" t="s">
        <v>381</v>
      </c>
      <c r="D655" s="21" t="str">
        <f>INDEX(Refs!L:L,MATCH($C655,Refs!$I:$I,0))</f>
        <v>Bossolani, Joao W.; Cantarella, Heitor; Castilhos, Andre M.; Costa, Ciniro; Costa, Claudio H. M.; Costa, Nidia R.; Crusciol, Carlos A. C.; Franzluebbers, Alan J.; Momesso, Letusa; Pariz, Cristiano M.; Portugal, Jose R.</v>
      </c>
      <c r="E655" s="21" t="str">
        <f>INDEX(Refs!S:S,MATCH($C655,Refs!$I:$I,0))</f>
        <v>10.3389/fsufs.2020.00129</v>
      </c>
      <c r="F655" s="23" t="s">
        <v>382</v>
      </c>
      <c r="G655" s="23" t="s">
        <v>383</v>
      </c>
      <c r="I655" s="24" t="s">
        <v>384</v>
      </c>
      <c r="J655" s="26" t="s">
        <v>385</v>
      </c>
      <c r="K655" s="24" t="s">
        <v>204</v>
      </c>
      <c r="L655" s="26" t="s">
        <v>386</v>
      </c>
      <c r="M655" s="24">
        <v>4</v>
      </c>
      <c r="R655" s="27" t="s">
        <v>146</v>
      </c>
      <c r="AF655" s="23" t="s">
        <v>80</v>
      </c>
      <c r="AG655" s="23" t="s">
        <v>75</v>
      </c>
      <c r="AJ655" s="24" t="s">
        <v>388</v>
      </c>
      <c r="AK655" s="30" t="str">
        <f t="shared" si="16"/>
        <v>Rice+Palisade grass 0 kg/ha</v>
      </c>
      <c r="AL655" s="27">
        <v>234</v>
      </c>
      <c r="AN655" s="30" t="str">
        <f t="shared" si="17"/>
        <v>Monocrop Rice 0 kg/ha</v>
      </c>
      <c r="AO655" s="27">
        <v>292</v>
      </c>
      <c r="AR655" s="27" t="s">
        <v>76</v>
      </c>
      <c r="AU655" s="26" t="s">
        <v>77</v>
      </c>
      <c r="AV655" s="26" t="s">
        <v>77</v>
      </c>
    </row>
    <row r="656" spans="1:48" ht="12" customHeight="1">
      <c r="A656" s="20">
        <v>655</v>
      </c>
      <c r="B656" s="21">
        <f>INDEX(Refs!A:A,MATCH($C656,Refs!$I:$I,0))</f>
        <v>6141864</v>
      </c>
      <c r="C656" s="22" t="s">
        <v>381</v>
      </c>
      <c r="D656" s="21" t="str">
        <f>INDEX(Refs!L:L,MATCH($C656,Refs!$I:$I,0))</f>
        <v>Bossolani, Joao W.; Cantarella, Heitor; Castilhos, Andre M.; Costa, Ciniro; Costa, Claudio H. M.; Costa, Nidia R.; Crusciol, Carlos A. C.; Franzluebbers, Alan J.; Momesso, Letusa; Pariz, Cristiano M.; Portugal, Jose R.</v>
      </c>
      <c r="E656" s="21" t="str">
        <f>INDEX(Refs!S:S,MATCH($C656,Refs!$I:$I,0))</f>
        <v>10.3389/fsufs.2020.00129</v>
      </c>
      <c r="F656" s="23" t="s">
        <v>382</v>
      </c>
      <c r="G656" s="23" t="s">
        <v>383</v>
      </c>
      <c r="I656" s="24" t="s">
        <v>384</v>
      </c>
      <c r="J656" s="26" t="s">
        <v>389</v>
      </c>
      <c r="K656" s="24" t="s">
        <v>204</v>
      </c>
      <c r="L656" s="26" t="s">
        <v>390</v>
      </c>
      <c r="M656" s="24">
        <v>4</v>
      </c>
      <c r="R656" s="27" t="s">
        <v>146</v>
      </c>
      <c r="AF656" s="23" t="s">
        <v>80</v>
      </c>
      <c r="AG656" s="23" t="s">
        <v>75</v>
      </c>
      <c r="AJ656" s="24" t="s">
        <v>388</v>
      </c>
      <c r="AK656" s="30" t="str">
        <f t="shared" si="16"/>
        <v>Rice+Palisade grass 40 kg/ha</v>
      </c>
      <c r="AL656" s="27">
        <v>267</v>
      </c>
      <c r="AN656" s="30" t="str">
        <f t="shared" si="17"/>
        <v>Monocrop Rice 40 kg/ha</v>
      </c>
      <c r="AO656" s="27">
        <v>545</v>
      </c>
      <c r="AR656" s="27" t="s">
        <v>76</v>
      </c>
      <c r="AU656" s="26" t="s">
        <v>77</v>
      </c>
      <c r="AV656" s="26" t="s">
        <v>77</v>
      </c>
    </row>
    <row r="657" spans="1:48" ht="12" customHeight="1">
      <c r="A657" s="20">
        <v>656</v>
      </c>
      <c r="B657" s="21">
        <f>INDEX(Refs!A:A,MATCH($C657,Refs!$I:$I,0))</f>
        <v>6141864</v>
      </c>
      <c r="C657" s="22" t="s">
        <v>381</v>
      </c>
      <c r="D657" s="21" t="str">
        <f>INDEX(Refs!L:L,MATCH($C657,Refs!$I:$I,0))</f>
        <v>Bossolani, Joao W.; Cantarella, Heitor; Castilhos, Andre M.; Costa, Ciniro; Costa, Claudio H. M.; Costa, Nidia R.; Crusciol, Carlos A. C.; Franzluebbers, Alan J.; Momesso, Letusa; Pariz, Cristiano M.; Portugal, Jose R.</v>
      </c>
      <c r="E657" s="21" t="str">
        <f>INDEX(Refs!S:S,MATCH($C657,Refs!$I:$I,0))</f>
        <v>10.3389/fsufs.2020.00129</v>
      </c>
      <c r="F657" s="23" t="s">
        <v>382</v>
      </c>
      <c r="G657" s="23" t="s">
        <v>383</v>
      </c>
      <c r="I657" s="24" t="s">
        <v>384</v>
      </c>
      <c r="J657" s="26" t="s">
        <v>391</v>
      </c>
      <c r="K657" s="24" t="s">
        <v>204</v>
      </c>
      <c r="L657" s="26" t="s">
        <v>392</v>
      </c>
      <c r="M657" s="24">
        <v>4</v>
      </c>
      <c r="R657" s="27" t="s">
        <v>146</v>
      </c>
      <c r="AF657" s="23" t="s">
        <v>80</v>
      </c>
      <c r="AG657" s="23" t="s">
        <v>75</v>
      </c>
      <c r="AJ657" s="24" t="s">
        <v>388</v>
      </c>
      <c r="AK657" s="30" t="str">
        <f t="shared" si="16"/>
        <v>Rice+Palisade grass 80 kg/ha</v>
      </c>
      <c r="AL657" s="27">
        <v>740</v>
      </c>
      <c r="AN657" s="30" t="str">
        <f t="shared" si="17"/>
        <v>Monocrop Rice 80 kg/ha</v>
      </c>
      <c r="AO657" s="27">
        <v>798</v>
      </c>
      <c r="AR657" s="27" t="s">
        <v>76</v>
      </c>
      <c r="AU657" s="26" t="s">
        <v>77</v>
      </c>
      <c r="AV657" s="26" t="s">
        <v>77</v>
      </c>
    </row>
    <row r="658" spans="1:48" ht="12" customHeight="1">
      <c r="A658" s="20">
        <v>657</v>
      </c>
      <c r="B658" s="21">
        <f>INDEX(Refs!A:A,MATCH($C658,Refs!$I:$I,0))</f>
        <v>6141864</v>
      </c>
      <c r="C658" s="22" t="s">
        <v>381</v>
      </c>
      <c r="D658" s="21" t="str">
        <f>INDEX(Refs!L:L,MATCH($C658,Refs!$I:$I,0))</f>
        <v>Bossolani, Joao W.; Cantarella, Heitor; Castilhos, Andre M.; Costa, Ciniro; Costa, Claudio H. M.; Costa, Nidia R.; Crusciol, Carlos A. C.; Franzluebbers, Alan J.; Momesso, Letusa; Pariz, Cristiano M.; Portugal, Jose R.</v>
      </c>
      <c r="E658" s="21" t="str">
        <f>INDEX(Refs!S:S,MATCH($C658,Refs!$I:$I,0))</f>
        <v>10.3389/fsufs.2020.00129</v>
      </c>
      <c r="F658" s="23" t="s">
        <v>382</v>
      </c>
      <c r="G658" s="23" t="s">
        <v>383</v>
      </c>
      <c r="I658" s="24" t="s">
        <v>384</v>
      </c>
      <c r="J658" s="26" t="s">
        <v>393</v>
      </c>
      <c r="K658" s="24" t="s">
        <v>204</v>
      </c>
      <c r="L658" s="26" t="s">
        <v>394</v>
      </c>
      <c r="M658" s="24">
        <v>4</v>
      </c>
      <c r="R658" s="27" t="s">
        <v>146</v>
      </c>
      <c r="AF658" s="23" t="s">
        <v>80</v>
      </c>
      <c r="AG658" s="23" t="s">
        <v>75</v>
      </c>
      <c r="AJ658" s="24" t="s">
        <v>388</v>
      </c>
      <c r="AK658" s="30" t="str">
        <f t="shared" si="16"/>
        <v>Rice+Palisade grass 120 kg/ha</v>
      </c>
      <c r="AL658" s="27">
        <v>740</v>
      </c>
      <c r="AN658" s="30" t="str">
        <f t="shared" si="17"/>
        <v>Monocrop Rice 120 kg/ha</v>
      </c>
      <c r="AO658" s="27">
        <v>798</v>
      </c>
      <c r="AR658" s="27" t="s">
        <v>76</v>
      </c>
      <c r="AU658" s="26" t="s">
        <v>77</v>
      </c>
      <c r="AV658" s="26" t="s">
        <v>77</v>
      </c>
    </row>
    <row r="659" spans="1:48" ht="12" customHeight="1">
      <c r="A659" s="20">
        <v>658</v>
      </c>
      <c r="B659" s="21">
        <f>INDEX(Refs!A:A,MATCH($C659,Refs!$I:$I,0))</f>
        <v>6141864</v>
      </c>
      <c r="C659" s="22" t="s">
        <v>381</v>
      </c>
      <c r="D659" s="21" t="str">
        <f>INDEX(Refs!L:L,MATCH($C659,Refs!$I:$I,0))</f>
        <v>Bossolani, Joao W.; Cantarella, Heitor; Castilhos, Andre M.; Costa, Ciniro; Costa, Claudio H. M.; Costa, Nidia R.; Crusciol, Carlos A. C.; Franzluebbers, Alan J.; Momesso, Letusa; Pariz, Cristiano M.; Portugal, Jose R.</v>
      </c>
      <c r="E659" s="21" t="str">
        <f>INDEX(Refs!S:S,MATCH($C659,Refs!$I:$I,0))</f>
        <v>10.3389/fsufs.2020.00129</v>
      </c>
      <c r="F659" s="23" t="s">
        <v>382</v>
      </c>
      <c r="G659" s="23" t="s">
        <v>383</v>
      </c>
      <c r="I659" s="24" t="s">
        <v>395</v>
      </c>
      <c r="J659" s="26" t="s">
        <v>396</v>
      </c>
      <c r="K659" s="24" t="s">
        <v>204</v>
      </c>
      <c r="L659" s="26" t="s">
        <v>386</v>
      </c>
      <c r="M659" s="24">
        <v>4</v>
      </c>
      <c r="R659" s="27" t="s">
        <v>146</v>
      </c>
      <c r="AF659" s="23" t="s">
        <v>80</v>
      </c>
      <c r="AG659" s="23" t="s">
        <v>75</v>
      </c>
      <c r="AJ659" s="24" t="s">
        <v>388</v>
      </c>
      <c r="AK659" s="30" t="str">
        <f t="shared" si="16"/>
        <v>Rice+Guinea grass 0 kg/ha</v>
      </c>
      <c r="AL659" s="27">
        <v>234</v>
      </c>
      <c r="AN659" s="30" t="str">
        <f t="shared" si="17"/>
        <v>Monocrop Rice 0 kg/ha</v>
      </c>
      <c r="AO659" s="27">
        <v>292</v>
      </c>
      <c r="AR659" s="27" t="s">
        <v>76</v>
      </c>
      <c r="AU659" s="26" t="s">
        <v>77</v>
      </c>
      <c r="AV659" s="26" t="s">
        <v>77</v>
      </c>
    </row>
    <row r="660" spans="1:48" ht="12" customHeight="1">
      <c r="A660" s="20">
        <v>659</v>
      </c>
      <c r="B660" s="21">
        <f>INDEX(Refs!A:A,MATCH($C660,Refs!$I:$I,0))</f>
        <v>6141864</v>
      </c>
      <c r="C660" s="22" t="s">
        <v>381</v>
      </c>
      <c r="D660" s="21" t="str">
        <f>INDEX(Refs!L:L,MATCH($C660,Refs!$I:$I,0))</f>
        <v>Bossolani, Joao W.; Cantarella, Heitor; Castilhos, Andre M.; Costa, Ciniro; Costa, Claudio H. M.; Costa, Nidia R.; Crusciol, Carlos A. C.; Franzluebbers, Alan J.; Momesso, Letusa; Pariz, Cristiano M.; Portugal, Jose R.</v>
      </c>
      <c r="E660" s="21" t="str">
        <f>INDEX(Refs!S:S,MATCH($C660,Refs!$I:$I,0))</f>
        <v>10.3389/fsufs.2020.00129</v>
      </c>
      <c r="F660" s="23" t="s">
        <v>382</v>
      </c>
      <c r="G660" s="23" t="s">
        <v>383</v>
      </c>
      <c r="I660" s="24" t="s">
        <v>395</v>
      </c>
      <c r="J660" s="26" t="s">
        <v>397</v>
      </c>
      <c r="K660" s="24" t="s">
        <v>204</v>
      </c>
      <c r="L660" s="26" t="s">
        <v>390</v>
      </c>
      <c r="M660" s="24">
        <v>4</v>
      </c>
      <c r="R660" s="27" t="s">
        <v>146</v>
      </c>
      <c r="AF660" s="23" t="s">
        <v>80</v>
      </c>
      <c r="AG660" s="23" t="s">
        <v>75</v>
      </c>
      <c r="AJ660" s="24" t="s">
        <v>388</v>
      </c>
      <c r="AK660" s="30" t="str">
        <f t="shared" si="16"/>
        <v>Rice+Guinea grass 40 kg/ha</v>
      </c>
      <c r="AL660" s="27">
        <v>267</v>
      </c>
      <c r="AN660" s="30" t="str">
        <f t="shared" si="17"/>
        <v>Monocrop Rice 40 kg/ha</v>
      </c>
      <c r="AO660" s="27">
        <v>545</v>
      </c>
      <c r="AR660" s="27" t="s">
        <v>76</v>
      </c>
      <c r="AU660" s="26" t="s">
        <v>77</v>
      </c>
      <c r="AV660" s="26" t="s">
        <v>77</v>
      </c>
    </row>
    <row r="661" spans="1:48" ht="12" customHeight="1">
      <c r="A661" s="20">
        <v>660</v>
      </c>
      <c r="B661" s="21">
        <f>INDEX(Refs!A:A,MATCH($C661,Refs!$I:$I,0))</f>
        <v>6141864</v>
      </c>
      <c r="C661" s="22" t="s">
        <v>381</v>
      </c>
      <c r="D661" s="21" t="str">
        <f>INDEX(Refs!L:L,MATCH($C661,Refs!$I:$I,0))</f>
        <v>Bossolani, Joao W.; Cantarella, Heitor; Castilhos, Andre M.; Costa, Ciniro; Costa, Claudio H. M.; Costa, Nidia R.; Crusciol, Carlos A. C.; Franzluebbers, Alan J.; Momesso, Letusa; Pariz, Cristiano M.; Portugal, Jose R.</v>
      </c>
      <c r="E661" s="21" t="str">
        <f>INDEX(Refs!S:S,MATCH($C661,Refs!$I:$I,0))</f>
        <v>10.3389/fsufs.2020.00129</v>
      </c>
      <c r="F661" s="23" t="s">
        <v>382</v>
      </c>
      <c r="G661" s="23" t="s">
        <v>383</v>
      </c>
      <c r="I661" s="24" t="s">
        <v>395</v>
      </c>
      <c r="J661" s="26" t="s">
        <v>398</v>
      </c>
      <c r="K661" s="24" t="s">
        <v>204</v>
      </c>
      <c r="L661" s="26" t="s">
        <v>392</v>
      </c>
      <c r="M661" s="24">
        <v>4</v>
      </c>
      <c r="R661" s="27" t="s">
        <v>146</v>
      </c>
      <c r="AF661" s="23" t="s">
        <v>80</v>
      </c>
      <c r="AG661" s="23" t="s">
        <v>75</v>
      </c>
      <c r="AJ661" s="24" t="s">
        <v>388</v>
      </c>
      <c r="AK661" s="30" t="str">
        <f t="shared" si="16"/>
        <v>Rice+Guinea grass 80 kg/ha</v>
      </c>
      <c r="AL661" s="27">
        <v>720</v>
      </c>
      <c r="AN661" s="30" t="str">
        <f t="shared" si="17"/>
        <v>Monocrop Rice 80 kg/ha</v>
      </c>
      <c r="AO661" s="27">
        <v>798</v>
      </c>
      <c r="AR661" s="27" t="s">
        <v>76</v>
      </c>
      <c r="AU661" s="26" t="s">
        <v>77</v>
      </c>
      <c r="AV661" s="26" t="s">
        <v>77</v>
      </c>
    </row>
    <row r="662" spans="1:48" ht="12" customHeight="1">
      <c r="A662" s="20">
        <v>661</v>
      </c>
      <c r="B662" s="21">
        <f>INDEX(Refs!A:A,MATCH($C662,Refs!$I:$I,0))</f>
        <v>6141864</v>
      </c>
      <c r="C662" s="22" t="s">
        <v>381</v>
      </c>
      <c r="D662" s="21" t="str">
        <f>INDEX(Refs!L:L,MATCH($C662,Refs!$I:$I,0))</f>
        <v>Bossolani, Joao W.; Cantarella, Heitor; Castilhos, Andre M.; Costa, Ciniro; Costa, Claudio H. M.; Costa, Nidia R.; Crusciol, Carlos A. C.; Franzluebbers, Alan J.; Momesso, Letusa; Pariz, Cristiano M.; Portugal, Jose R.</v>
      </c>
      <c r="E662" s="21" t="str">
        <f>INDEX(Refs!S:S,MATCH($C662,Refs!$I:$I,0))</f>
        <v>10.3389/fsufs.2020.00129</v>
      </c>
      <c r="F662" s="23" t="s">
        <v>382</v>
      </c>
      <c r="G662" s="23" t="s">
        <v>383</v>
      </c>
      <c r="I662" s="24" t="s">
        <v>395</v>
      </c>
      <c r="J662" s="26" t="s">
        <v>399</v>
      </c>
      <c r="K662" s="24" t="s">
        <v>204</v>
      </c>
      <c r="L662" s="26" t="s">
        <v>394</v>
      </c>
      <c r="M662" s="24">
        <v>4</v>
      </c>
      <c r="R662" s="27" t="s">
        <v>146</v>
      </c>
      <c r="AF662" s="23" t="s">
        <v>80</v>
      </c>
      <c r="AG662" s="23" t="s">
        <v>75</v>
      </c>
      <c r="AJ662" s="24" t="s">
        <v>388</v>
      </c>
      <c r="AK662" s="30" t="str">
        <f t="shared" si="16"/>
        <v>Rice+Guinea grass 120 kg/ha</v>
      </c>
      <c r="AL662" s="27">
        <v>720</v>
      </c>
      <c r="AN662" s="30" t="str">
        <f t="shared" si="17"/>
        <v>Monocrop Rice 120 kg/ha</v>
      </c>
      <c r="AO662" s="27">
        <v>798</v>
      </c>
      <c r="AR662" s="27" t="s">
        <v>76</v>
      </c>
      <c r="AU662" s="26" t="s">
        <v>77</v>
      </c>
      <c r="AV662" s="26" t="s">
        <v>77</v>
      </c>
    </row>
    <row r="663" spans="1:48" ht="12" customHeight="1">
      <c r="A663" s="20">
        <v>662</v>
      </c>
      <c r="B663" s="21">
        <f>INDEX(Refs!A:A,MATCH($C663,Refs!$I:$I,0))</f>
        <v>6141864</v>
      </c>
      <c r="C663" s="22" t="s">
        <v>381</v>
      </c>
      <c r="D663" s="21" t="str">
        <f>INDEX(Refs!L:L,MATCH($C663,Refs!$I:$I,0))</f>
        <v>Bossolani, Joao W.; Cantarella, Heitor; Castilhos, Andre M.; Costa, Ciniro; Costa, Claudio H. M.; Costa, Nidia R.; Crusciol, Carlos A. C.; Franzluebbers, Alan J.; Momesso, Letusa; Pariz, Cristiano M.; Portugal, Jose R.</v>
      </c>
      <c r="E663" s="21" t="str">
        <f>INDEX(Refs!S:S,MATCH($C663,Refs!$I:$I,0))</f>
        <v>10.3389/fsufs.2020.00129</v>
      </c>
      <c r="F663" s="23" t="s">
        <v>382</v>
      </c>
      <c r="G663" s="23" t="s">
        <v>383</v>
      </c>
      <c r="I663" s="24" t="s">
        <v>204</v>
      </c>
      <c r="J663" s="26" t="s">
        <v>386</v>
      </c>
      <c r="K663" s="24" t="s">
        <v>204</v>
      </c>
      <c r="L663" s="26" t="s">
        <v>394</v>
      </c>
      <c r="M663" s="24">
        <v>4</v>
      </c>
      <c r="AB663" s="27" t="s">
        <v>146</v>
      </c>
      <c r="AF663" s="23" t="s">
        <v>80</v>
      </c>
      <c r="AG663" s="23" t="s">
        <v>75</v>
      </c>
      <c r="AJ663" s="24" t="s">
        <v>388</v>
      </c>
      <c r="AK663" s="30" t="str">
        <f t="shared" si="16"/>
        <v>Monocrop Rice 0 kg/ha</v>
      </c>
      <c r="AL663" s="27">
        <v>292</v>
      </c>
      <c r="AN663" s="30" t="str">
        <f t="shared" si="17"/>
        <v>Monocrop Rice 120 kg/ha</v>
      </c>
      <c r="AO663" s="27">
        <v>798</v>
      </c>
      <c r="AR663" s="27" t="s">
        <v>76</v>
      </c>
      <c r="AU663" s="26" t="s">
        <v>77</v>
      </c>
      <c r="AV663" s="26" t="s">
        <v>77</v>
      </c>
    </row>
    <row r="664" spans="1:48" ht="12" customHeight="1">
      <c r="A664" s="20">
        <v>663</v>
      </c>
      <c r="B664" s="21">
        <f>INDEX(Refs!A:A,MATCH($C664,Refs!$I:$I,0))</f>
        <v>6141864</v>
      </c>
      <c r="C664" s="22" t="s">
        <v>381</v>
      </c>
      <c r="D664" s="21" t="str">
        <f>INDEX(Refs!L:L,MATCH($C664,Refs!$I:$I,0))</f>
        <v>Bossolani, Joao W.; Cantarella, Heitor; Castilhos, Andre M.; Costa, Ciniro; Costa, Claudio H. M.; Costa, Nidia R.; Crusciol, Carlos A. C.; Franzluebbers, Alan J.; Momesso, Letusa; Pariz, Cristiano M.; Portugal, Jose R.</v>
      </c>
      <c r="E664" s="21" t="str">
        <f>INDEX(Refs!S:S,MATCH($C664,Refs!$I:$I,0))</f>
        <v>10.3389/fsufs.2020.00129</v>
      </c>
      <c r="F664" s="23" t="s">
        <v>382</v>
      </c>
      <c r="G664" s="23" t="s">
        <v>383</v>
      </c>
      <c r="I664" s="24" t="s">
        <v>204</v>
      </c>
      <c r="J664" s="26" t="s">
        <v>390</v>
      </c>
      <c r="K664" s="24" t="s">
        <v>204</v>
      </c>
      <c r="L664" s="26" t="s">
        <v>394</v>
      </c>
      <c r="M664" s="24">
        <v>4</v>
      </c>
      <c r="AB664" s="27" t="s">
        <v>146</v>
      </c>
      <c r="AF664" s="23" t="s">
        <v>80</v>
      </c>
      <c r="AG664" s="23" t="s">
        <v>75</v>
      </c>
      <c r="AJ664" s="24" t="s">
        <v>388</v>
      </c>
      <c r="AK664" s="30" t="str">
        <f t="shared" si="16"/>
        <v>Monocrop Rice 40 kg/ha</v>
      </c>
      <c r="AL664" s="27">
        <v>545</v>
      </c>
      <c r="AN664" s="30" t="str">
        <f t="shared" si="17"/>
        <v>Monocrop Rice 120 kg/ha</v>
      </c>
      <c r="AO664" s="27">
        <v>798</v>
      </c>
      <c r="AR664" s="27" t="s">
        <v>76</v>
      </c>
      <c r="AU664" s="26" t="s">
        <v>77</v>
      </c>
      <c r="AV664" s="26" t="s">
        <v>77</v>
      </c>
    </row>
    <row r="665" spans="1:48" ht="12" customHeight="1">
      <c r="A665" s="20">
        <v>664</v>
      </c>
      <c r="B665" s="21">
        <f>INDEX(Refs!A:A,MATCH($C665,Refs!$I:$I,0))</f>
        <v>6141864</v>
      </c>
      <c r="C665" s="22" t="s">
        <v>381</v>
      </c>
      <c r="D665" s="21" t="str">
        <f>INDEX(Refs!L:L,MATCH($C665,Refs!$I:$I,0))</f>
        <v>Bossolani, Joao W.; Cantarella, Heitor; Castilhos, Andre M.; Costa, Ciniro; Costa, Claudio H. M.; Costa, Nidia R.; Crusciol, Carlos A. C.; Franzluebbers, Alan J.; Momesso, Letusa; Pariz, Cristiano M.; Portugal, Jose R.</v>
      </c>
      <c r="E665" s="21" t="str">
        <f>INDEX(Refs!S:S,MATCH($C665,Refs!$I:$I,0))</f>
        <v>10.3389/fsufs.2020.00129</v>
      </c>
      <c r="F665" s="23" t="s">
        <v>382</v>
      </c>
      <c r="G665" s="23" t="s">
        <v>383</v>
      </c>
      <c r="I665" s="24" t="s">
        <v>204</v>
      </c>
      <c r="J665" s="26" t="s">
        <v>392</v>
      </c>
      <c r="K665" s="24" t="s">
        <v>204</v>
      </c>
      <c r="L665" s="26" t="s">
        <v>394</v>
      </c>
      <c r="M665" s="24">
        <v>4</v>
      </c>
      <c r="AB665" s="27" t="s">
        <v>146</v>
      </c>
      <c r="AF665" s="23" t="s">
        <v>80</v>
      </c>
      <c r="AG665" s="23" t="s">
        <v>75</v>
      </c>
      <c r="AJ665" s="24" t="s">
        <v>388</v>
      </c>
      <c r="AK665" s="30" t="str">
        <f t="shared" si="16"/>
        <v>Monocrop Rice 80 kg/ha</v>
      </c>
      <c r="AL665" s="27">
        <v>798</v>
      </c>
      <c r="AN665" s="30" t="str">
        <f t="shared" si="17"/>
        <v>Monocrop Rice 120 kg/ha</v>
      </c>
      <c r="AO665" s="27">
        <v>798</v>
      </c>
      <c r="AR665" s="27" t="s">
        <v>76</v>
      </c>
      <c r="AU665" s="26" t="s">
        <v>77</v>
      </c>
      <c r="AV665" s="26" t="s">
        <v>77</v>
      </c>
    </row>
    <row r="666" spans="1:48" ht="12" customHeight="1">
      <c r="A666" s="20">
        <v>665</v>
      </c>
      <c r="B666" s="21">
        <f>INDEX(Refs!A:A,MATCH($C666,Refs!$I:$I,0))</f>
        <v>6141864</v>
      </c>
      <c r="C666" s="22" t="s">
        <v>381</v>
      </c>
      <c r="D666" s="21" t="str">
        <f>INDEX(Refs!L:L,MATCH($C666,Refs!$I:$I,0))</f>
        <v>Bossolani, Joao W.; Cantarella, Heitor; Castilhos, Andre M.; Costa, Ciniro; Costa, Claudio H. M.; Costa, Nidia R.; Crusciol, Carlos A. C.; Franzluebbers, Alan J.; Momesso, Letusa; Pariz, Cristiano M.; Portugal, Jose R.</v>
      </c>
      <c r="E666" s="21" t="str">
        <f>INDEX(Refs!S:S,MATCH($C666,Refs!$I:$I,0))</f>
        <v>10.3389/fsufs.2020.00129</v>
      </c>
      <c r="F666" s="23" t="s">
        <v>382</v>
      </c>
      <c r="G666" s="23" t="s">
        <v>383</v>
      </c>
      <c r="I666" s="24" t="s">
        <v>204</v>
      </c>
      <c r="J666" s="26" t="s">
        <v>386</v>
      </c>
      <c r="K666" s="24" t="s">
        <v>204</v>
      </c>
      <c r="L666" s="26" t="s">
        <v>392</v>
      </c>
      <c r="M666" s="24">
        <v>4</v>
      </c>
      <c r="AB666" s="27" t="s">
        <v>146</v>
      </c>
      <c r="AF666" s="23" t="s">
        <v>80</v>
      </c>
      <c r="AG666" s="23" t="s">
        <v>75</v>
      </c>
      <c r="AJ666" s="24" t="s">
        <v>388</v>
      </c>
      <c r="AK666" s="30" t="str">
        <f t="shared" si="16"/>
        <v>Monocrop Rice 0 kg/ha</v>
      </c>
      <c r="AL666" s="27">
        <v>292</v>
      </c>
      <c r="AN666" s="30" t="str">
        <f t="shared" si="17"/>
        <v>Monocrop Rice 80 kg/ha</v>
      </c>
      <c r="AO666" s="27">
        <v>798</v>
      </c>
      <c r="AR666" s="27" t="s">
        <v>76</v>
      </c>
      <c r="AU666" s="26" t="s">
        <v>77</v>
      </c>
      <c r="AV666" s="26" t="s">
        <v>77</v>
      </c>
    </row>
    <row r="667" spans="1:48" ht="12" customHeight="1">
      <c r="A667" s="20">
        <v>666</v>
      </c>
      <c r="B667" s="21">
        <f>INDEX(Refs!A:A,MATCH($C667,Refs!$I:$I,0))</f>
        <v>6141864</v>
      </c>
      <c r="C667" s="22" t="s">
        <v>381</v>
      </c>
      <c r="D667" s="21" t="str">
        <f>INDEX(Refs!L:L,MATCH($C667,Refs!$I:$I,0))</f>
        <v>Bossolani, Joao W.; Cantarella, Heitor; Castilhos, Andre M.; Costa, Ciniro; Costa, Claudio H. M.; Costa, Nidia R.; Crusciol, Carlos A. C.; Franzluebbers, Alan J.; Momesso, Letusa; Pariz, Cristiano M.; Portugal, Jose R.</v>
      </c>
      <c r="E667" s="21" t="str">
        <f>INDEX(Refs!S:S,MATCH($C667,Refs!$I:$I,0))</f>
        <v>10.3389/fsufs.2020.00129</v>
      </c>
      <c r="F667" s="23" t="s">
        <v>382</v>
      </c>
      <c r="G667" s="23" t="s">
        <v>383</v>
      </c>
      <c r="I667" s="24" t="s">
        <v>204</v>
      </c>
      <c r="J667" s="26" t="s">
        <v>390</v>
      </c>
      <c r="K667" s="24" t="s">
        <v>204</v>
      </c>
      <c r="L667" s="26" t="s">
        <v>392</v>
      </c>
      <c r="M667" s="24">
        <v>4</v>
      </c>
      <c r="AB667" s="27" t="s">
        <v>146</v>
      </c>
      <c r="AF667" s="23" t="s">
        <v>80</v>
      </c>
      <c r="AG667" s="23" t="s">
        <v>75</v>
      </c>
      <c r="AJ667" s="24" t="s">
        <v>388</v>
      </c>
      <c r="AK667" s="30" t="str">
        <f t="shared" si="16"/>
        <v>Monocrop Rice 40 kg/ha</v>
      </c>
      <c r="AL667" s="27">
        <v>545</v>
      </c>
      <c r="AN667" s="30" t="str">
        <f t="shared" si="17"/>
        <v>Monocrop Rice 80 kg/ha</v>
      </c>
      <c r="AO667" s="27">
        <v>798</v>
      </c>
      <c r="AR667" s="27" t="s">
        <v>76</v>
      </c>
      <c r="AU667" s="26" t="s">
        <v>77</v>
      </c>
      <c r="AV667" s="26" t="s">
        <v>77</v>
      </c>
    </row>
    <row r="668" spans="1:48" ht="12" customHeight="1">
      <c r="A668" s="20">
        <v>667</v>
      </c>
      <c r="B668" s="21">
        <f>INDEX(Refs!A:A,MATCH($C668,Refs!$I:$I,0))</f>
        <v>6141864</v>
      </c>
      <c r="C668" s="22" t="s">
        <v>381</v>
      </c>
      <c r="D668" s="21" t="str">
        <f>INDEX(Refs!L:L,MATCH($C668,Refs!$I:$I,0))</f>
        <v>Bossolani, Joao W.; Cantarella, Heitor; Castilhos, Andre M.; Costa, Ciniro; Costa, Claudio H. M.; Costa, Nidia R.; Crusciol, Carlos A. C.; Franzluebbers, Alan J.; Momesso, Letusa; Pariz, Cristiano M.; Portugal, Jose R.</v>
      </c>
      <c r="E668" s="21" t="str">
        <f>INDEX(Refs!S:S,MATCH($C668,Refs!$I:$I,0))</f>
        <v>10.3389/fsufs.2020.00129</v>
      </c>
      <c r="F668" s="23" t="s">
        <v>382</v>
      </c>
      <c r="G668" s="23" t="s">
        <v>383</v>
      </c>
      <c r="I668" s="24" t="s">
        <v>204</v>
      </c>
      <c r="J668" s="26" t="s">
        <v>386</v>
      </c>
      <c r="K668" s="24" t="s">
        <v>204</v>
      </c>
      <c r="L668" s="26" t="s">
        <v>390</v>
      </c>
      <c r="M668" s="24">
        <v>4</v>
      </c>
      <c r="AB668" s="27" t="s">
        <v>146</v>
      </c>
      <c r="AF668" s="23" t="s">
        <v>80</v>
      </c>
      <c r="AG668" s="23" t="s">
        <v>75</v>
      </c>
      <c r="AJ668" s="24" t="s">
        <v>388</v>
      </c>
      <c r="AK668" s="30" t="str">
        <f t="shared" si="16"/>
        <v>Monocrop Rice 0 kg/ha</v>
      </c>
      <c r="AL668" s="27">
        <v>292</v>
      </c>
      <c r="AN668" s="30" t="str">
        <f t="shared" si="17"/>
        <v>Monocrop Rice 40 kg/ha</v>
      </c>
      <c r="AO668" s="27">
        <v>545</v>
      </c>
      <c r="AR668" s="27" t="s">
        <v>76</v>
      </c>
      <c r="AU668" s="26" t="s">
        <v>77</v>
      </c>
      <c r="AV668" s="26" t="s">
        <v>77</v>
      </c>
    </row>
    <row r="669" spans="1:48" ht="12" customHeight="1">
      <c r="A669" s="20">
        <v>668</v>
      </c>
      <c r="B669" s="21">
        <f>INDEX(Refs!A:A,MATCH($C669,Refs!$I:$I,0))</f>
        <v>6141864</v>
      </c>
      <c r="C669" s="22" t="s">
        <v>381</v>
      </c>
      <c r="D669" s="21" t="str">
        <f>INDEX(Refs!L:L,MATCH($C669,Refs!$I:$I,0))</f>
        <v>Bossolani, Joao W.; Cantarella, Heitor; Castilhos, Andre M.; Costa, Ciniro; Costa, Claudio H. M.; Costa, Nidia R.; Crusciol, Carlos A. C.; Franzluebbers, Alan J.; Momesso, Letusa; Pariz, Cristiano M.; Portugal, Jose R.</v>
      </c>
      <c r="E669" s="21" t="str">
        <f>INDEX(Refs!S:S,MATCH($C669,Refs!$I:$I,0))</f>
        <v>10.3389/fsufs.2020.00129</v>
      </c>
      <c r="F669" s="23" t="s">
        <v>382</v>
      </c>
      <c r="G669" s="23" t="s">
        <v>383</v>
      </c>
      <c r="I669" s="24" t="s">
        <v>384</v>
      </c>
      <c r="J669" s="26" t="s">
        <v>385</v>
      </c>
      <c r="K669" s="24" t="s">
        <v>384</v>
      </c>
      <c r="L669" s="26" t="s">
        <v>393</v>
      </c>
      <c r="M669" s="24">
        <v>4</v>
      </c>
      <c r="AB669" s="27" t="s">
        <v>146</v>
      </c>
      <c r="AF669" s="23" t="s">
        <v>80</v>
      </c>
      <c r="AG669" s="23" t="s">
        <v>75</v>
      </c>
      <c r="AJ669" s="24" t="s">
        <v>388</v>
      </c>
      <c r="AK669" s="30" t="str">
        <f t="shared" si="16"/>
        <v>Rice+Palisade grass 0 kg/ha</v>
      </c>
      <c r="AL669" s="27">
        <v>234</v>
      </c>
      <c r="AN669" s="30" t="str">
        <f t="shared" si="17"/>
        <v>Rice+Palisade grass 120 kg/ha</v>
      </c>
      <c r="AO669" s="27">
        <v>740</v>
      </c>
      <c r="AR669" s="27" t="s">
        <v>76</v>
      </c>
      <c r="AU669" s="26" t="s">
        <v>77</v>
      </c>
      <c r="AV669" s="26" t="s">
        <v>77</v>
      </c>
    </row>
    <row r="670" spans="1:48" ht="12" customHeight="1">
      <c r="A670" s="20">
        <v>669</v>
      </c>
      <c r="B670" s="21">
        <f>INDEX(Refs!A:A,MATCH($C670,Refs!$I:$I,0))</f>
        <v>6141864</v>
      </c>
      <c r="C670" s="22" t="s">
        <v>381</v>
      </c>
      <c r="D670" s="21" t="str">
        <f>INDEX(Refs!L:L,MATCH($C670,Refs!$I:$I,0))</f>
        <v>Bossolani, Joao W.; Cantarella, Heitor; Castilhos, Andre M.; Costa, Ciniro; Costa, Claudio H. M.; Costa, Nidia R.; Crusciol, Carlos A. C.; Franzluebbers, Alan J.; Momesso, Letusa; Pariz, Cristiano M.; Portugal, Jose R.</v>
      </c>
      <c r="E670" s="21" t="str">
        <f>INDEX(Refs!S:S,MATCH($C670,Refs!$I:$I,0))</f>
        <v>10.3389/fsufs.2020.00129</v>
      </c>
      <c r="F670" s="23" t="s">
        <v>382</v>
      </c>
      <c r="G670" s="23" t="s">
        <v>383</v>
      </c>
      <c r="I670" s="24" t="s">
        <v>384</v>
      </c>
      <c r="J670" s="26" t="s">
        <v>389</v>
      </c>
      <c r="K670" s="24" t="s">
        <v>384</v>
      </c>
      <c r="L670" s="26" t="s">
        <v>393</v>
      </c>
      <c r="M670" s="24">
        <v>4</v>
      </c>
      <c r="AB670" s="27" t="s">
        <v>146</v>
      </c>
      <c r="AF670" s="23" t="s">
        <v>80</v>
      </c>
      <c r="AG670" s="23" t="s">
        <v>75</v>
      </c>
      <c r="AJ670" s="24" t="s">
        <v>388</v>
      </c>
      <c r="AK670" s="30" t="str">
        <f t="shared" si="16"/>
        <v>Rice+Palisade grass 40 kg/ha</v>
      </c>
      <c r="AL670" s="27">
        <v>267</v>
      </c>
      <c r="AN670" s="30" t="str">
        <f t="shared" si="17"/>
        <v>Rice+Palisade grass 120 kg/ha</v>
      </c>
      <c r="AO670" s="27">
        <v>740</v>
      </c>
      <c r="AR670" s="27" t="s">
        <v>76</v>
      </c>
      <c r="AU670" s="26" t="s">
        <v>77</v>
      </c>
      <c r="AV670" s="26" t="s">
        <v>77</v>
      </c>
    </row>
    <row r="671" spans="1:48" ht="12" customHeight="1">
      <c r="A671" s="20">
        <v>670</v>
      </c>
      <c r="B671" s="21">
        <f>INDEX(Refs!A:A,MATCH($C671,Refs!$I:$I,0))</f>
        <v>6141864</v>
      </c>
      <c r="C671" s="22" t="s">
        <v>381</v>
      </c>
      <c r="D671" s="21" t="str">
        <f>INDEX(Refs!L:L,MATCH($C671,Refs!$I:$I,0))</f>
        <v>Bossolani, Joao W.; Cantarella, Heitor; Castilhos, Andre M.; Costa, Ciniro; Costa, Claudio H. M.; Costa, Nidia R.; Crusciol, Carlos A. C.; Franzluebbers, Alan J.; Momesso, Letusa; Pariz, Cristiano M.; Portugal, Jose R.</v>
      </c>
      <c r="E671" s="21" t="str">
        <f>INDEX(Refs!S:S,MATCH($C671,Refs!$I:$I,0))</f>
        <v>10.3389/fsufs.2020.00129</v>
      </c>
      <c r="F671" s="23" t="s">
        <v>382</v>
      </c>
      <c r="G671" s="23" t="s">
        <v>383</v>
      </c>
      <c r="I671" s="24" t="s">
        <v>384</v>
      </c>
      <c r="J671" s="26" t="s">
        <v>391</v>
      </c>
      <c r="K671" s="24" t="s">
        <v>384</v>
      </c>
      <c r="L671" s="26" t="s">
        <v>393</v>
      </c>
      <c r="M671" s="24">
        <v>4</v>
      </c>
      <c r="AB671" s="27" t="s">
        <v>146</v>
      </c>
      <c r="AF671" s="23" t="s">
        <v>80</v>
      </c>
      <c r="AG671" s="23" t="s">
        <v>75</v>
      </c>
      <c r="AJ671" s="24" t="s">
        <v>388</v>
      </c>
      <c r="AK671" s="30" t="str">
        <f t="shared" si="16"/>
        <v>Rice+Palisade grass 80 kg/ha</v>
      </c>
      <c r="AL671" s="27">
        <v>740</v>
      </c>
      <c r="AN671" s="30" t="str">
        <f t="shared" si="17"/>
        <v>Rice+Palisade grass 120 kg/ha</v>
      </c>
      <c r="AO671" s="27">
        <v>740</v>
      </c>
      <c r="AR671" s="27" t="s">
        <v>76</v>
      </c>
      <c r="AU671" s="26" t="s">
        <v>77</v>
      </c>
      <c r="AV671" s="26" t="s">
        <v>77</v>
      </c>
    </row>
    <row r="672" spans="1:48" ht="12" customHeight="1">
      <c r="A672" s="20">
        <v>671</v>
      </c>
      <c r="B672" s="21">
        <f>INDEX(Refs!A:A,MATCH($C672,Refs!$I:$I,0))</f>
        <v>6141864</v>
      </c>
      <c r="C672" s="22" t="s">
        <v>381</v>
      </c>
      <c r="D672" s="21" t="str">
        <f>INDEX(Refs!L:L,MATCH($C672,Refs!$I:$I,0))</f>
        <v>Bossolani, Joao W.; Cantarella, Heitor; Castilhos, Andre M.; Costa, Ciniro; Costa, Claudio H. M.; Costa, Nidia R.; Crusciol, Carlos A. C.; Franzluebbers, Alan J.; Momesso, Letusa; Pariz, Cristiano M.; Portugal, Jose R.</v>
      </c>
      <c r="E672" s="21" t="str">
        <f>INDEX(Refs!S:S,MATCH($C672,Refs!$I:$I,0))</f>
        <v>10.3389/fsufs.2020.00129</v>
      </c>
      <c r="F672" s="23" t="s">
        <v>382</v>
      </c>
      <c r="G672" s="23" t="s">
        <v>383</v>
      </c>
      <c r="I672" s="24" t="s">
        <v>384</v>
      </c>
      <c r="J672" s="26" t="s">
        <v>385</v>
      </c>
      <c r="K672" s="24" t="s">
        <v>384</v>
      </c>
      <c r="L672" s="26" t="s">
        <v>391</v>
      </c>
      <c r="M672" s="24">
        <v>4</v>
      </c>
      <c r="AB672" s="27" t="s">
        <v>146</v>
      </c>
      <c r="AF672" s="23" t="s">
        <v>80</v>
      </c>
      <c r="AG672" s="23" t="s">
        <v>75</v>
      </c>
      <c r="AJ672" s="24" t="s">
        <v>388</v>
      </c>
      <c r="AK672" s="30" t="str">
        <f t="shared" si="16"/>
        <v>Rice+Palisade grass 0 kg/ha</v>
      </c>
      <c r="AL672" s="27">
        <v>234</v>
      </c>
      <c r="AN672" s="30" t="str">
        <f t="shared" si="17"/>
        <v>Rice+Palisade grass 80 kg/ha</v>
      </c>
      <c r="AO672" s="27">
        <v>740</v>
      </c>
      <c r="AR672" s="27" t="s">
        <v>76</v>
      </c>
      <c r="AU672" s="26" t="s">
        <v>77</v>
      </c>
      <c r="AV672" s="26" t="s">
        <v>77</v>
      </c>
    </row>
    <row r="673" spans="1:48" ht="12" customHeight="1">
      <c r="A673" s="20">
        <v>672</v>
      </c>
      <c r="B673" s="21">
        <f>INDEX(Refs!A:A,MATCH($C673,Refs!$I:$I,0))</f>
        <v>6141864</v>
      </c>
      <c r="C673" s="22" t="s">
        <v>381</v>
      </c>
      <c r="D673" s="21" t="str">
        <f>INDEX(Refs!L:L,MATCH($C673,Refs!$I:$I,0))</f>
        <v>Bossolani, Joao W.; Cantarella, Heitor; Castilhos, Andre M.; Costa, Ciniro; Costa, Claudio H. M.; Costa, Nidia R.; Crusciol, Carlos A. C.; Franzluebbers, Alan J.; Momesso, Letusa; Pariz, Cristiano M.; Portugal, Jose R.</v>
      </c>
      <c r="E673" s="21" t="str">
        <f>INDEX(Refs!S:S,MATCH($C673,Refs!$I:$I,0))</f>
        <v>10.3389/fsufs.2020.00129</v>
      </c>
      <c r="F673" s="23" t="s">
        <v>382</v>
      </c>
      <c r="G673" s="23" t="s">
        <v>383</v>
      </c>
      <c r="I673" s="24" t="s">
        <v>384</v>
      </c>
      <c r="J673" s="26" t="s">
        <v>389</v>
      </c>
      <c r="K673" s="24" t="s">
        <v>384</v>
      </c>
      <c r="L673" s="26" t="s">
        <v>391</v>
      </c>
      <c r="M673" s="24">
        <v>4</v>
      </c>
      <c r="AB673" s="27" t="s">
        <v>146</v>
      </c>
      <c r="AF673" s="23" t="s">
        <v>80</v>
      </c>
      <c r="AG673" s="23" t="s">
        <v>75</v>
      </c>
      <c r="AJ673" s="24" t="s">
        <v>388</v>
      </c>
      <c r="AK673" s="30" t="str">
        <f t="shared" si="16"/>
        <v>Rice+Palisade grass 40 kg/ha</v>
      </c>
      <c r="AL673" s="27">
        <v>267</v>
      </c>
      <c r="AN673" s="30" t="str">
        <f t="shared" si="17"/>
        <v>Rice+Palisade grass 80 kg/ha</v>
      </c>
      <c r="AO673" s="27">
        <v>740</v>
      </c>
      <c r="AR673" s="27" t="s">
        <v>76</v>
      </c>
      <c r="AU673" s="26" t="s">
        <v>77</v>
      </c>
      <c r="AV673" s="26" t="s">
        <v>77</v>
      </c>
    </row>
    <row r="674" spans="1:48" ht="12" customHeight="1">
      <c r="A674" s="20">
        <v>673</v>
      </c>
      <c r="B674" s="21">
        <f>INDEX(Refs!A:A,MATCH($C674,Refs!$I:$I,0))</f>
        <v>6141864</v>
      </c>
      <c r="C674" s="22" t="s">
        <v>381</v>
      </c>
      <c r="D674" s="21" t="str">
        <f>INDEX(Refs!L:L,MATCH($C674,Refs!$I:$I,0))</f>
        <v>Bossolani, Joao W.; Cantarella, Heitor; Castilhos, Andre M.; Costa, Ciniro; Costa, Claudio H. M.; Costa, Nidia R.; Crusciol, Carlos A. C.; Franzluebbers, Alan J.; Momesso, Letusa; Pariz, Cristiano M.; Portugal, Jose R.</v>
      </c>
      <c r="E674" s="21" t="str">
        <f>INDEX(Refs!S:S,MATCH($C674,Refs!$I:$I,0))</f>
        <v>10.3389/fsufs.2020.00129</v>
      </c>
      <c r="F674" s="23" t="s">
        <v>382</v>
      </c>
      <c r="G674" s="23" t="s">
        <v>383</v>
      </c>
      <c r="I674" s="24" t="s">
        <v>384</v>
      </c>
      <c r="J674" s="26" t="s">
        <v>385</v>
      </c>
      <c r="K674" s="24" t="s">
        <v>384</v>
      </c>
      <c r="L674" s="26" t="s">
        <v>389</v>
      </c>
      <c r="M674" s="24">
        <v>4</v>
      </c>
      <c r="AB674" s="27" t="s">
        <v>146</v>
      </c>
      <c r="AF674" s="23" t="s">
        <v>80</v>
      </c>
      <c r="AG674" s="23" t="s">
        <v>75</v>
      </c>
      <c r="AJ674" s="24" t="s">
        <v>388</v>
      </c>
      <c r="AK674" s="30" t="str">
        <f t="shared" si="16"/>
        <v>Rice+Palisade grass 0 kg/ha</v>
      </c>
      <c r="AL674" s="27">
        <v>234</v>
      </c>
      <c r="AN674" s="30" t="str">
        <f t="shared" si="17"/>
        <v>Rice+Palisade grass 40 kg/ha</v>
      </c>
      <c r="AO674" s="27">
        <v>267</v>
      </c>
      <c r="AR674" s="27" t="s">
        <v>76</v>
      </c>
      <c r="AU674" s="26" t="s">
        <v>77</v>
      </c>
      <c r="AV674" s="26" t="s">
        <v>77</v>
      </c>
    </row>
    <row r="675" spans="1:48" ht="12" customHeight="1">
      <c r="A675" s="20">
        <v>674</v>
      </c>
      <c r="B675" s="21">
        <f>INDEX(Refs!A:A,MATCH($C675,Refs!$I:$I,0))</f>
        <v>6141864</v>
      </c>
      <c r="C675" s="22" t="s">
        <v>381</v>
      </c>
      <c r="D675" s="21" t="str">
        <f>INDEX(Refs!L:L,MATCH($C675,Refs!$I:$I,0))</f>
        <v>Bossolani, Joao W.; Cantarella, Heitor; Castilhos, Andre M.; Costa, Ciniro; Costa, Claudio H. M.; Costa, Nidia R.; Crusciol, Carlos A. C.; Franzluebbers, Alan J.; Momesso, Letusa; Pariz, Cristiano M.; Portugal, Jose R.</v>
      </c>
      <c r="E675" s="21" t="str">
        <f>INDEX(Refs!S:S,MATCH($C675,Refs!$I:$I,0))</f>
        <v>10.3389/fsufs.2020.00129</v>
      </c>
      <c r="F675" s="23" t="s">
        <v>382</v>
      </c>
      <c r="G675" s="23" t="s">
        <v>383</v>
      </c>
      <c r="I675" s="24" t="s">
        <v>395</v>
      </c>
      <c r="J675" s="26" t="s">
        <v>396</v>
      </c>
      <c r="K675" s="24" t="s">
        <v>395</v>
      </c>
      <c r="L675" s="26" t="s">
        <v>399</v>
      </c>
      <c r="M675" s="24">
        <v>4</v>
      </c>
      <c r="AB675" s="27" t="s">
        <v>146</v>
      </c>
      <c r="AF675" s="23" t="s">
        <v>80</v>
      </c>
      <c r="AG675" s="23" t="s">
        <v>75</v>
      </c>
      <c r="AJ675" s="24" t="s">
        <v>388</v>
      </c>
      <c r="AK675" s="30" t="str">
        <f t="shared" si="16"/>
        <v>Rice+Guinea grass 0 kg/ha</v>
      </c>
      <c r="AL675" s="27">
        <v>234</v>
      </c>
      <c r="AN675" s="30" t="str">
        <f t="shared" si="17"/>
        <v>Rice+Guinea grass 120 kg/ha</v>
      </c>
      <c r="AO675" s="27">
        <v>720</v>
      </c>
      <c r="AR675" s="27" t="s">
        <v>76</v>
      </c>
      <c r="AU675" s="26" t="s">
        <v>77</v>
      </c>
      <c r="AV675" s="26" t="s">
        <v>77</v>
      </c>
    </row>
    <row r="676" spans="1:48" ht="12" customHeight="1">
      <c r="A676" s="20">
        <v>675</v>
      </c>
      <c r="B676" s="21">
        <f>INDEX(Refs!A:A,MATCH($C676,Refs!$I:$I,0))</f>
        <v>6141864</v>
      </c>
      <c r="C676" s="22" t="s">
        <v>381</v>
      </c>
      <c r="D676" s="21" t="str">
        <f>INDEX(Refs!L:L,MATCH($C676,Refs!$I:$I,0))</f>
        <v>Bossolani, Joao W.; Cantarella, Heitor; Castilhos, Andre M.; Costa, Ciniro; Costa, Claudio H. M.; Costa, Nidia R.; Crusciol, Carlos A. C.; Franzluebbers, Alan J.; Momesso, Letusa; Pariz, Cristiano M.; Portugal, Jose R.</v>
      </c>
      <c r="E676" s="21" t="str">
        <f>INDEX(Refs!S:S,MATCH($C676,Refs!$I:$I,0))</f>
        <v>10.3389/fsufs.2020.00129</v>
      </c>
      <c r="F676" s="23" t="s">
        <v>382</v>
      </c>
      <c r="G676" s="23" t="s">
        <v>383</v>
      </c>
      <c r="I676" s="24" t="s">
        <v>395</v>
      </c>
      <c r="J676" s="26" t="s">
        <v>397</v>
      </c>
      <c r="K676" s="24" t="s">
        <v>395</v>
      </c>
      <c r="L676" s="26" t="s">
        <v>399</v>
      </c>
      <c r="M676" s="24">
        <v>4</v>
      </c>
      <c r="AB676" s="27" t="s">
        <v>146</v>
      </c>
      <c r="AF676" s="23" t="s">
        <v>80</v>
      </c>
      <c r="AG676" s="23" t="s">
        <v>75</v>
      </c>
      <c r="AJ676" s="24" t="s">
        <v>388</v>
      </c>
      <c r="AK676" s="30" t="str">
        <f t="shared" si="16"/>
        <v>Rice+Guinea grass 40 kg/ha</v>
      </c>
      <c r="AL676" s="27">
        <v>267</v>
      </c>
      <c r="AN676" s="30" t="str">
        <f t="shared" si="17"/>
        <v>Rice+Guinea grass 120 kg/ha</v>
      </c>
      <c r="AO676" s="27">
        <v>720</v>
      </c>
      <c r="AR676" s="27" t="s">
        <v>76</v>
      </c>
      <c r="AU676" s="26" t="s">
        <v>77</v>
      </c>
      <c r="AV676" s="26" t="s">
        <v>77</v>
      </c>
    </row>
    <row r="677" spans="1:48" ht="12" customHeight="1">
      <c r="A677" s="20">
        <v>676</v>
      </c>
      <c r="B677" s="21">
        <f>INDEX(Refs!A:A,MATCH($C677,Refs!$I:$I,0))</f>
        <v>6141864</v>
      </c>
      <c r="C677" s="22" t="s">
        <v>381</v>
      </c>
      <c r="D677" s="21" t="str">
        <f>INDEX(Refs!L:L,MATCH($C677,Refs!$I:$I,0))</f>
        <v>Bossolani, Joao W.; Cantarella, Heitor; Castilhos, Andre M.; Costa, Ciniro; Costa, Claudio H. M.; Costa, Nidia R.; Crusciol, Carlos A. C.; Franzluebbers, Alan J.; Momesso, Letusa; Pariz, Cristiano M.; Portugal, Jose R.</v>
      </c>
      <c r="E677" s="21" t="str">
        <f>INDEX(Refs!S:S,MATCH($C677,Refs!$I:$I,0))</f>
        <v>10.3389/fsufs.2020.00129</v>
      </c>
      <c r="F677" s="23" t="s">
        <v>382</v>
      </c>
      <c r="G677" s="23" t="s">
        <v>383</v>
      </c>
      <c r="I677" s="24" t="s">
        <v>395</v>
      </c>
      <c r="J677" s="26" t="s">
        <v>398</v>
      </c>
      <c r="K677" s="24" t="s">
        <v>395</v>
      </c>
      <c r="L677" s="26" t="s">
        <v>399</v>
      </c>
      <c r="M677" s="24">
        <v>4</v>
      </c>
      <c r="AB677" s="27" t="s">
        <v>146</v>
      </c>
      <c r="AF677" s="23" t="s">
        <v>80</v>
      </c>
      <c r="AG677" s="23" t="s">
        <v>75</v>
      </c>
      <c r="AJ677" s="24" t="s">
        <v>388</v>
      </c>
      <c r="AK677" s="30" t="str">
        <f t="shared" si="16"/>
        <v>Rice+Guinea grass 80 kg/ha</v>
      </c>
      <c r="AL677" s="27">
        <v>740</v>
      </c>
      <c r="AN677" s="30" t="str">
        <f t="shared" si="17"/>
        <v>Rice+Guinea grass 120 kg/ha</v>
      </c>
      <c r="AO677" s="27">
        <v>720</v>
      </c>
      <c r="AR677" s="27" t="s">
        <v>76</v>
      </c>
      <c r="AU677" s="26" t="s">
        <v>77</v>
      </c>
      <c r="AV677" s="26" t="s">
        <v>77</v>
      </c>
    </row>
    <row r="678" spans="1:48" ht="12" customHeight="1">
      <c r="A678" s="20">
        <v>677</v>
      </c>
      <c r="B678" s="21">
        <f>INDEX(Refs!A:A,MATCH($C678,Refs!$I:$I,0))</f>
        <v>6141864</v>
      </c>
      <c r="C678" s="22" t="s">
        <v>381</v>
      </c>
      <c r="D678" s="21" t="str">
        <f>INDEX(Refs!L:L,MATCH($C678,Refs!$I:$I,0))</f>
        <v>Bossolani, Joao W.; Cantarella, Heitor; Castilhos, Andre M.; Costa, Ciniro; Costa, Claudio H. M.; Costa, Nidia R.; Crusciol, Carlos A. C.; Franzluebbers, Alan J.; Momesso, Letusa; Pariz, Cristiano M.; Portugal, Jose R.</v>
      </c>
      <c r="E678" s="21" t="str">
        <f>INDEX(Refs!S:S,MATCH($C678,Refs!$I:$I,0))</f>
        <v>10.3389/fsufs.2020.00129</v>
      </c>
      <c r="F678" s="23" t="s">
        <v>382</v>
      </c>
      <c r="G678" s="23" t="s">
        <v>383</v>
      </c>
      <c r="I678" s="24" t="s">
        <v>395</v>
      </c>
      <c r="J678" s="26" t="s">
        <v>396</v>
      </c>
      <c r="K678" s="24" t="s">
        <v>395</v>
      </c>
      <c r="L678" s="26" t="s">
        <v>398</v>
      </c>
      <c r="M678" s="24">
        <v>4</v>
      </c>
      <c r="AB678" s="27" t="s">
        <v>146</v>
      </c>
      <c r="AF678" s="23" t="s">
        <v>80</v>
      </c>
      <c r="AG678" s="23" t="s">
        <v>75</v>
      </c>
      <c r="AJ678" s="24" t="s">
        <v>388</v>
      </c>
      <c r="AK678" s="30" t="str">
        <f t="shared" si="16"/>
        <v>Rice+Guinea grass 0 kg/ha</v>
      </c>
      <c r="AL678" s="27">
        <v>234</v>
      </c>
      <c r="AN678" s="30" t="str">
        <f t="shared" si="17"/>
        <v>Rice+Guinea grass 80 kg/ha</v>
      </c>
      <c r="AO678" s="27">
        <v>740</v>
      </c>
      <c r="AR678" s="27" t="s">
        <v>76</v>
      </c>
      <c r="AU678" s="26" t="s">
        <v>77</v>
      </c>
      <c r="AV678" s="26" t="s">
        <v>77</v>
      </c>
    </row>
    <row r="679" spans="1:48" ht="12" customHeight="1">
      <c r="A679" s="20">
        <v>678</v>
      </c>
      <c r="B679" s="21">
        <f>INDEX(Refs!A:A,MATCH($C679,Refs!$I:$I,0))</f>
        <v>6141864</v>
      </c>
      <c r="C679" s="22" t="s">
        <v>381</v>
      </c>
      <c r="D679" s="21" t="str">
        <f>INDEX(Refs!L:L,MATCH($C679,Refs!$I:$I,0))</f>
        <v>Bossolani, Joao W.; Cantarella, Heitor; Castilhos, Andre M.; Costa, Ciniro; Costa, Claudio H. M.; Costa, Nidia R.; Crusciol, Carlos A. C.; Franzluebbers, Alan J.; Momesso, Letusa; Pariz, Cristiano M.; Portugal, Jose R.</v>
      </c>
      <c r="E679" s="21" t="str">
        <f>INDEX(Refs!S:S,MATCH($C679,Refs!$I:$I,0))</f>
        <v>10.3389/fsufs.2020.00129</v>
      </c>
      <c r="F679" s="23" t="s">
        <v>382</v>
      </c>
      <c r="G679" s="23" t="s">
        <v>383</v>
      </c>
      <c r="I679" s="24" t="s">
        <v>395</v>
      </c>
      <c r="J679" s="26" t="s">
        <v>397</v>
      </c>
      <c r="K679" s="24" t="s">
        <v>395</v>
      </c>
      <c r="L679" s="26" t="s">
        <v>398</v>
      </c>
      <c r="M679" s="24">
        <v>4</v>
      </c>
      <c r="AB679" s="27" t="s">
        <v>146</v>
      </c>
      <c r="AF679" s="23" t="s">
        <v>80</v>
      </c>
      <c r="AG679" s="23" t="s">
        <v>75</v>
      </c>
      <c r="AJ679" s="24" t="s">
        <v>388</v>
      </c>
      <c r="AK679" s="30" t="str">
        <f t="shared" si="16"/>
        <v>Rice+Guinea grass 40 kg/ha</v>
      </c>
      <c r="AL679" s="27">
        <v>267</v>
      </c>
      <c r="AN679" s="30" t="str">
        <f t="shared" si="17"/>
        <v>Rice+Guinea grass 80 kg/ha</v>
      </c>
      <c r="AO679" s="27">
        <v>740</v>
      </c>
      <c r="AR679" s="27" t="s">
        <v>76</v>
      </c>
      <c r="AU679" s="26" t="s">
        <v>77</v>
      </c>
      <c r="AV679" s="26" t="s">
        <v>77</v>
      </c>
    </row>
    <row r="680" spans="1:48" ht="12" customHeight="1">
      <c r="A680" s="20">
        <v>679</v>
      </c>
      <c r="B680" s="21">
        <f>INDEX(Refs!A:A,MATCH($C680,Refs!$I:$I,0))</f>
        <v>6141864</v>
      </c>
      <c r="C680" s="22" t="s">
        <v>381</v>
      </c>
      <c r="D680" s="21" t="str">
        <f>INDEX(Refs!L:L,MATCH($C680,Refs!$I:$I,0))</f>
        <v>Bossolani, Joao W.; Cantarella, Heitor; Castilhos, Andre M.; Costa, Ciniro; Costa, Claudio H. M.; Costa, Nidia R.; Crusciol, Carlos A. C.; Franzluebbers, Alan J.; Momesso, Letusa; Pariz, Cristiano M.; Portugal, Jose R.</v>
      </c>
      <c r="E680" s="21" t="str">
        <f>INDEX(Refs!S:S,MATCH($C680,Refs!$I:$I,0))</f>
        <v>10.3389/fsufs.2020.00129</v>
      </c>
      <c r="F680" s="23" t="s">
        <v>382</v>
      </c>
      <c r="G680" s="23" t="s">
        <v>383</v>
      </c>
      <c r="I680" s="24" t="s">
        <v>204</v>
      </c>
      <c r="J680" s="26" t="s">
        <v>390</v>
      </c>
      <c r="K680" s="24" t="s">
        <v>384</v>
      </c>
      <c r="L680" s="26" t="s">
        <v>385</v>
      </c>
      <c r="M680" s="24">
        <v>4</v>
      </c>
      <c r="AB680" s="27" t="s">
        <v>146</v>
      </c>
      <c r="AF680" s="23" t="s">
        <v>80</v>
      </c>
      <c r="AG680" s="23" t="s">
        <v>75</v>
      </c>
      <c r="AJ680" s="24" t="s">
        <v>388</v>
      </c>
      <c r="AK680" s="30" t="str">
        <f t="shared" si="16"/>
        <v>Monocrop Rice 40 kg/ha</v>
      </c>
      <c r="AL680" s="27">
        <v>545</v>
      </c>
      <c r="AN680" s="30" t="str">
        <f t="shared" si="17"/>
        <v>Rice+Palisade grass 0 kg/ha</v>
      </c>
      <c r="AO680" s="27">
        <v>234</v>
      </c>
      <c r="AR680" s="27" t="s">
        <v>76</v>
      </c>
      <c r="AU680" s="26" t="s">
        <v>77</v>
      </c>
      <c r="AV680" s="26" t="s">
        <v>77</v>
      </c>
    </row>
    <row r="681" spans="1:48" ht="12" customHeight="1">
      <c r="A681" s="20">
        <v>680</v>
      </c>
      <c r="B681" s="21">
        <f>INDEX(Refs!A:A,MATCH($C681,Refs!$I:$I,0))</f>
        <v>6141864</v>
      </c>
      <c r="C681" s="22" t="s">
        <v>381</v>
      </c>
      <c r="D681" s="21" t="str">
        <f>INDEX(Refs!L:L,MATCH($C681,Refs!$I:$I,0))</f>
        <v>Bossolani, Joao W.; Cantarella, Heitor; Castilhos, Andre M.; Costa, Ciniro; Costa, Claudio H. M.; Costa, Nidia R.; Crusciol, Carlos A. C.; Franzluebbers, Alan J.; Momesso, Letusa; Pariz, Cristiano M.; Portugal, Jose R.</v>
      </c>
      <c r="E681" s="21" t="str">
        <f>INDEX(Refs!S:S,MATCH($C681,Refs!$I:$I,0))</f>
        <v>10.3389/fsufs.2020.00129</v>
      </c>
      <c r="F681" s="23" t="s">
        <v>382</v>
      </c>
      <c r="G681" s="23" t="s">
        <v>383</v>
      </c>
      <c r="I681" s="24" t="s">
        <v>204</v>
      </c>
      <c r="J681" s="26" t="s">
        <v>392</v>
      </c>
      <c r="K681" s="24" t="s">
        <v>384</v>
      </c>
      <c r="L681" s="26" t="s">
        <v>385</v>
      </c>
      <c r="M681" s="24">
        <v>4</v>
      </c>
      <c r="AB681" s="27" t="s">
        <v>146</v>
      </c>
      <c r="AF681" s="23" t="s">
        <v>80</v>
      </c>
      <c r="AG681" s="23" t="s">
        <v>75</v>
      </c>
      <c r="AJ681" s="24" t="s">
        <v>388</v>
      </c>
      <c r="AK681" s="30" t="str">
        <f t="shared" si="16"/>
        <v>Monocrop Rice 80 kg/ha</v>
      </c>
      <c r="AL681" s="27">
        <v>798</v>
      </c>
      <c r="AN681" s="30" t="str">
        <f t="shared" si="17"/>
        <v>Rice+Palisade grass 0 kg/ha</v>
      </c>
      <c r="AO681" s="27">
        <v>234</v>
      </c>
      <c r="AR681" s="27" t="s">
        <v>76</v>
      </c>
      <c r="AU681" s="26" t="s">
        <v>77</v>
      </c>
      <c r="AV681" s="26" t="s">
        <v>77</v>
      </c>
    </row>
    <row r="682" spans="1:48" ht="12" customHeight="1">
      <c r="A682" s="20">
        <v>681</v>
      </c>
      <c r="B682" s="21">
        <f>INDEX(Refs!A:A,MATCH($C682,Refs!$I:$I,0))</f>
        <v>6141864</v>
      </c>
      <c r="C682" s="22" t="s">
        <v>381</v>
      </c>
      <c r="D682" s="21" t="str">
        <f>INDEX(Refs!L:L,MATCH($C682,Refs!$I:$I,0))</f>
        <v>Bossolani, Joao W.; Cantarella, Heitor; Castilhos, Andre M.; Costa, Ciniro; Costa, Claudio H. M.; Costa, Nidia R.; Crusciol, Carlos A. C.; Franzluebbers, Alan J.; Momesso, Letusa; Pariz, Cristiano M.; Portugal, Jose R.</v>
      </c>
      <c r="E682" s="21" t="str">
        <f>INDEX(Refs!S:S,MATCH($C682,Refs!$I:$I,0))</f>
        <v>10.3389/fsufs.2020.00129</v>
      </c>
      <c r="F682" s="23" t="s">
        <v>382</v>
      </c>
      <c r="G682" s="23" t="s">
        <v>383</v>
      </c>
      <c r="I682" s="24" t="s">
        <v>204</v>
      </c>
      <c r="J682" s="26" t="s">
        <v>394</v>
      </c>
      <c r="K682" s="24" t="s">
        <v>384</v>
      </c>
      <c r="L682" s="26" t="s">
        <v>385</v>
      </c>
      <c r="M682" s="24">
        <v>4</v>
      </c>
      <c r="AB682" s="27" t="s">
        <v>146</v>
      </c>
      <c r="AF682" s="23" t="s">
        <v>80</v>
      </c>
      <c r="AG682" s="23" t="s">
        <v>75</v>
      </c>
      <c r="AJ682" s="24" t="s">
        <v>388</v>
      </c>
      <c r="AK682" s="30" t="str">
        <f t="shared" si="16"/>
        <v>Monocrop Rice 120 kg/ha</v>
      </c>
      <c r="AL682" s="27">
        <v>798</v>
      </c>
      <c r="AN682" s="30" t="str">
        <f t="shared" si="17"/>
        <v>Rice+Palisade grass 0 kg/ha</v>
      </c>
      <c r="AO682" s="27">
        <v>234</v>
      </c>
      <c r="AR682" s="27" t="s">
        <v>76</v>
      </c>
      <c r="AU682" s="26" t="s">
        <v>77</v>
      </c>
      <c r="AV682" s="26" t="s">
        <v>77</v>
      </c>
    </row>
    <row r="683" spans="1:48" ht="12" customHeight="1">
      <c r="A683" s="20">
        <v>682</v>
      </c>
      <c r="B683" s="21">
        <f>INDEX(Refs!A:A,MATCH($C683,Refs!$I:$I,0))</f>
        <v>6141864</v>
      </c>
      <c r="C683" s="22" t="s">
        <v>381</v>
      </c>
      <c r="D683" s="21" t="str">
        <f>INDEX(Refs!L:L,MATCH($C683,Refs!$I:$I,0))</f>
        <v>Bossolani, Joao W.; Cantarella, Heitor; Castilhos, Andre M.; Costa, Ciniro; Costa, Claudio H. M.; Costa, Nidia R.; Crusciol, Carlos A. C.; Franzluebbers, Alan J.; Momesso, Letusa; Pariz, Cristiano M.; Portugal, Jose R.</v>
      </c>
      <c r="E683" s="21" t="str">
        <f>INDEX(Refs!S:S,MATCH($C683,Refs!$I:$I,0))</f>
        <v>10.3389/fsufs.2020.00129</v>
      </c>
      <c r="F683" s="23" t="s">
        <v>382</v>
      </c>
      <c r="G683" s="23" t="s">
        <v>383</v>
      </c>
      <c r="I683" s="24" t="s">
        <v>204</v>
      </c>
      <c r="J683" s="26" t="s">
        <v>390</v>
      </c>
      <c r="K683" s="24" t="s">
        <v>395</v>
      </c>
      <c r="L683" s="26" t="s">
        <v>396</v>
      </c>
      <c r="M683" s="24">
        <v>4</v>
      </c>
      <c r="AB683" s="27" t="s">
        <v>146</v>
      </c>
      <c r="AF683" s="23" t="s">
        <v>80</v>
      </c>
      <c r="AG683" s="23" t="s">
        <v>75</v>
      </c>
      <c r="AJ683" s="24" t="s">
        <v>388</v>
      </c>
      <c r="AK683" s="30" t="str">
        <f t="shared" si="16"/>
        <v>Monocrop Rice 40 kg/ha</v>
      </c>
      <c r="AL683" s="27">
        <v>545</v>
      </c>
      <c r="AN683" s="30" t="str">
        <f t="shared" si="17"/>
        <v>Rice+Guinea grass 0 kg/ha</v>
      </c>
      <c r="AO683" s="27">
        <v>234</v>
      </c>
      <c r="AR683" s="27" t="s">
        <v>76</v>
      </c>
      <c r="AU683" s="26" t="s">
        <v>77</v>
      </c>
      <c r="AV683" s="26" t="s">
        <v>77</v>
      </c>
    </row>
    <row r="684" spans="1:48" ht="12" customHeight="1">
      <c r="A684" s="20">
        <v>683</v>
      </c>
      <c r="B684" s="21">
        <f>INDEX(Refs!A:A,MATCH($C684,Refs!$I:$I,0))</f>
        <v>6141864</v>
      </c>
      <c r="C684" s="22" t="s">
        <v>381</v>
      </c>
      <c r="D684" s="21" t="str">
        <f>INDEX(Refs!L:L,MATCH($C684,Refs!$I:$I,0))</f>
        <v>Bossolani, Joao W.; Cantarella, Heitor; Castilhos, Andre M.; Costa, Ciniro; Costa, Claudio H. M.; Costa, Nidia R.; Crusciol, Carlos A. C.; Franzluebbers, Alan J.; Momesso, Letusa; Pariz, Cristiano M.; Portugal, Jose R.</v>
      </c>
      <c r="E684" s="21" t="str">
        <f>INDEX(Refs!S:S,MATCH($C684,Refs!$I:$I,0))</f>
        <v>10.3389/fsufs.2020.00129</v>
      </c>
      <c r="F684" s="23" t="s">
        <v>382</v>
      </c>
      <c r="G684" s="23" t="s">
        <v>383</v>
      </c>
      <c r="I684" s="24" t="s">
        <v>204</v>
      </c>
      <c r="J684" s="26" t="s">
        <v>392</v>
      </c>
      <c r="K684" s="24" t="s">
        <v>395</v>
      </c>
      <c r="L684" s="26" t="s">
        <v>396</v>
      </c>
      <c r="M684" s="24">
        <v>4</v>
      </c>
      <c r="AB684" s="27" t="s">
        <v>146</v>
      </c>
      <c r="AF684" s="23" t="s">
        <v>80</v>
      </c>
      <c r="AG684" s="23" t="s">
        <v>75</v>
      </c>
      <c r="AJ684" s="24" t="s">
        <v>388</v>
      </c>
      <c r="AK684" s="30" t="str">
        <f t="shared" si="16"/>
        <v>Monocrop Rice 80 kg/ha</v>
      </c>
      <c r="AL684" s="27">
        <v>798</v>
      </c>
      <c r="AN684" s="30" t="str">
        <f t="shared" si="17"/>
        <v>Rice+Guinea grass 0 kg/ha</v>
      </c>
      <c r="AO684" s="27">
        <v>234</v>
      </c>
      <c r="AR684" s="27" t="s">
        <v>76</v>
      </c>
      <c r="AU684" s="26" t="s">
        <v>77</v>
      </c>
      <c r="AV684" s="26" t="s">
        <v>77</v>
      </c>
    </row>
    <row r="685" spans="1:48" ht="12" customHeight="1">
      <c r="A685" s="20">
        <v>684</v>
      </c>
      <c r="B685" s="21">
        <f>INDEX(Refs!A:A,MATCH($C685,Refs!$I:$I,0))</f>
        <v>6141864</v>
      </c>
      <c r="C685" s="22" t="s">
        <v>381</v>
      </c>
      <c r="D685" s="21" t="str">
        <f>INDEX(Refs!L:L,MATCH($C685,Refs!$I:$I,0))</f>
        <v>Bossolani, Joao W.; Cantarella, Heitor; Castilhos, Andre M.; Costa, Ciniro; Costa, Claudio H. M.; Costa, Nidia R.; Crusciol, Carlos A. C.; Franzluebbers, Alan J.; Momesso, Letusa; Pariz, Cristiano M.; Portugal, Jose R.</v>
      </c>
      <c r="E685" s="21" t="str">
        <f>INDEX(Refs!S:S,MATCH($C685,Refs!$I:$I,0))</f>
        <v>10.3389/fsufs.2020.00129</v>
      </c>
      <c r="F685" s="23" t="s">
        <v>382</v>
      </c>
      <c r="G685" s="23" t="s">
        <v>383</v>
      </c>
      <c r="I685" s="24" t="s">
        <v>204</v>
      </c>
      <c r="J685" s="26" t="s">
        <v>394</v>
      </c>
      <c r="K685" s="24" t="s">
        <v>395</v>
      </c>
      <c r="L685" s="26" t="s">
        <v>396</v>
      </c>
      <c r="M685" s="24">
        <v>4</v>
      </c>
      <c r="AB685" s="27" t="s">
        <v>146</v>
      </c>
      <c r="AF685" s="23" t="s">
        <v>80</v>
      </c>
      <c r="AG685" s="23" t="s">
        <v>75</v>
      </c>
      <c r="AJ685" s="24" t="s">
        <v>388</v>
      </c>
      <c r="AK685" s="30" t="str">
        <f t="shared" si="16"/>
        <v>Monocrop Rice 120 kg/ha</v>
      </c>
      <c r="AL685" s="27">
        <v>798</v>
      </c>
      <c r="AN685" s="30" t="str">
        <f t="shared" si="17"/>
        <v>Rice+Guinea grass 0 kg/ha</v>
      </c>
      <c r="AO685" s="27">
        <v>234</v>
      </c>
      <c r="AR685" s="27" t="s">
        <v>76</v>
      </c>
      <c r="AU685" s="26" t="s">
        <v>77</v>
      </c>
      <c r="AV685" s="26" t="s">
        <v>77</v>
      </c>
    </row>
    <row r="686" spans="1:48" ht="12" customHeight="1">
      <c r="A686" s="20">
        <v>685</v>
      </c>
      <c r="B686" s="21" t="e">
        <f>INDEX(Refs!A:A,MATCH($C686,Refs!$I:$I,0))</f>
        <v>#N/A</v>
      </c>
      <c r="D686" s="21" t="e">
        <f>INDEX(Refs!L:L,MATCH($C686,Refs!$I:$I,0))</f>
        <v>#N/A</v>
      </c>
      <c r="E686" s="21" t="e">
        <f>INDEX(Refs!S:S,MATCH($C686,Refs!$I:$I,0))</f>
        <v>#N/A</v>
      </c>
      <c r="AK686" s="30">
        <f t="shared" si="16"/>
        <v>0</v>
      </c>
      <c r="AN686" s="30">
        <f t="shared" si="17"/>
        <v>0</v>
      </c>
    </row>
    <row r="687" spans="1:48" ht="12" customHeight="1">
      <c r="A687" s="20">
        <v>686</v>
      </c>
      <c r="B687" s="21">
        <f>INDEX(Refs!A:A,MATCH($C687,Refs!$I:$I,0))</f>
        <v>6141833</v>
      </c>
      <c r="C687" s="22" t="s">
        <v>400</v>
      </c>
      <c r="D687" s="21" t="str">
        <f>INDEX(Refs!L:L,MATCH($C687,Refs!$I:$I,0))</f>
        <v>Avav, Ter-Rumun; Chikoye, David; Ellis-Jones, Jim; Ibana, Simon E.; Kormawa, Patrick; Udensi, Udensi E.</v>
      </c>
      <c r="E687" s="21" t="str">
        <f>INDEX(Refs!S:S,MATCH($C687,Refs!$I:$I,0))</f>
        <v>10.1614/WT-04-310R2.1</v>
      </c>
      <c r="F687" s="23" t="s">
        <v>158</v>
      </c>
      <c r="G687" s="23" t="s">
        <v>401</v>
      </c>
      <c r="I687" s="24" t="s">
        <v>402</v>
      </c>
      <c r="J687" s="26" t="s">
        <v>403</v>
      </c>
      <c r="K687" s="24" t="s">
        <v>404</v>
      </c>
      <c r="L687" s="26" t="s">
        <v>405</v>
      </c>
      <c r="M687" s="24">
        <v>4</v>
      </c>
      <c r="O687" s="27" t="s">
        <v>59</v>
      </c>
      <c r="R687" s="27" t="s">
        <v>59</v>
      </c>
      <c r="AF687" s="23" t="s">
        <v>80</v>
      </c>
      <c r="AG687" s="23" t="s">
        <v>75</v>
      </c>
      <c r="AJ687" s="24">
        <v>2002</v>
      </c>
      <c r="AK687" s="30" t="str">
        <f t="shared" si="16"/>
        <v>HW2 + VB</v>
      </c>
      <c r="AL687" s="27">
        <v>548</v>
      </c>
      <c r="AN687" s="30" t="str">
        <f t="shared" si="17"/>
        <v>HW3</v>
      </c>
      <c r="AO687" s="27">
        <v>507</v>
      </c>
      <c r="AR687" s="27" t="s">
        <v>406</v>
      </c>
    </row>
    <row r="688" spans="1:48" ht="12" customHeight="1">
      <c r="A688" s="20">
        <v>687</v>
      </c>
      <c r="B688" s="21">
        <f>INDEX(Refs!A:A,MATCH($C688,Refs!$I:$I,0))</f>
        <v>6141833</v>
      </c>
      <c r="C688" s="22" t="s">
        <v>400</v>
      </c>
      <c r="D688" s="21" t="s">
        <v>407</v>
      </c>
      <c r="E688" s="21" t="s">
        <v>408</v>
      </c>
      <c r="F688" s="23" t="s">
        <v>158</v>
      </c>
      <c r="G688" s="23" t="s">
        <v>401</v>
      </c>
      <c r="I688" s="24" t="s">
        <v>402</v>
      </c>
      <c r="J688" s="26" t="s">
        <v>403</v>
      </c>
      <c r="K688" s="24" t="s">
        <v>404</v>
      </c>
      <c r="L688" s="26" t="s">
        <v>405</v>
      </c>
      <c r="M688" s="24">
        <v>4</v>
      </c>
      <c r="O688" s="27" t="s">
        <v>59</v>
      </c>
      <c r="R688" s="27" t="s">
        <v>59</v>
      </c>
      <c r="AF688" s="23" t="s">
        <v>80</v>
      </c>
      <c r="AG688" s="23" t="s">
        <v>75</v>
      </c>
      <c r="AJ688" s="24">
        <v>2003</v>
      </c>
      <c r="AK688" s="30" t="str">
        <f t="shared" si="16"/>
        <v>HW2 + VB</v>
      </c>
      <c r="AL688" s="27">
        <v>332</v>
      </c>
      <c r="AN688" s="30" t="str">
        <f t="shared" si="17"/>
        <v>HW3</v>
      </c>
      <c r="AO688" s="27">
        <v>470</v>
      </c>
      <c r="AR688" s="27" t="s">
        <v>406</v>
      </c>
    </row>
    <row r="689" spans="1:50" ht="12" customHeight="1">
      <c r="A689" s="20">
        <v>688</v>
      </c>
      <c r="B689" s="21">
        <f>INDEX(Refs!A:A,MATCH($C689,Refs!$I:$I,0))</f>
        <v>6141833</v>
      </c>
      <c r="C689" s="22" t="s">
        <v>400</v>
      </c>
      <c r="D689" s="21" t="s">
        <v>407</v>
      </c>
      <c r="E689" s="21" t="s">
        <v>408</v>
      </c>
      <c r="F689" s="23" t="s">
        <v>158</v>
      </c>
      <c r="G689" s="23" t="s">
        <v>401</v>
      </c>
      <c r="I689" s="24" t="s">
        <v>402</v>
      </c>
      <c r="J689" s="26" t="s">
        <v>403</v>
      </c>
      <c r="K689" s="24" t="s">
        <v>404</v>
      </c>
      <c r="L689" s="26" t="s">
        <v>405</v>
      </c>
      <c r="M689" s="24">
        <v>4</v>
      </c>
      <c r="O689" s="27" t="s">
        <v>59</v>
      </c>
      <c r="R689" s="27" t="s">
        <v>59</v>
      </c>
      <c r="AF689" s="23" t="s">
        <v>409</v>
      </c>
      <c r="AG689" s="23" t="s">
        <v>75</v>
      </c>
      <c r="AJ689" s="24" t="s">
        <v>410</v>
      </c>
      <c r="AK689" s="30" t="str">
        <f t="shared" si="16"/>
        <v>HW2 + VB</v>
      </c>
      <c r="AL689" s="27">
        <v>245</v>
      </c>
      <c r="AN689" s="30" t="str">
        <f t="shared" si="17"/>
        <v>HW3</v>
      </c>
      <c r="AO689" s="27">
        <v>203</v>
      </c>
      <c r="AR689" s="27" t="s">
        <v>303</v>
      </c>
      <c r="AW689" s="26" t="s">
        <v>77</v>
      </c>
    </row>
    <row r="690" spans="1:50" ht="12" customHeight="1">
      <c r="A690" s="20">
        <v>689</v>
      </c>
      <c r="B690" s="21" t="e">
        <f>INDEX(Refs!A:A,MATCH($C690,Refs!$I:$I,0))</f>
        <v>#N/A</v>
      </c>
      <c r="D690" s="21"/>
      <c r="E690" s="21"/>
      <c r="AK690" s="30">
        <f t="shared" si="16"/>
        <v>0</v>
      </c>
      <c r="AN690" s="30">
        <f t="shared" si="17"/>
        <v>0</v>
      </c>
    </row>
    <row r="691" spans="1:50" ht="12" customHeight="1">
      <c r="A691" s="20">
        <v>690</v>
      </c>
      <c r="B691" s="21">
        <f>INDEX(Refs!A:A,MATCH($C691,Refs!$I:$I,0))</f>
        <v>6141491</v>
      </c>
      <c r="C691" s="22" t="s">
        <v>411</v>
      </c>
      <c r="D691" s="21" t="str">
        <f>INDEX(Refs!L:L,MATCH($C691,Refs!$I:$I,0))</f>
        <v>Adigbo, S. O.; Adigbo, V. B.; Okeleye, K. A.</v>
      </c>
      <c r="E691" s="21" t="str">
        <f>INDEX(Refs!S:S,MATCH($C691,Refs!$I:$I,0))</f>
        <v>10.2134/agronj2005.0170</v>
      </c>
      <c r="F691" s="23" t="s">
        <v>158</v>
      </c>
      <c r="G691" s="23" t="s">
        <v>412</v>
      </c>
      <c r="I691" s="24" t="s">
        <v>413</v>
      </c>
      <c r="J691" s="26" t="s">
        <v>414</v>
      </c>
      <c r="K691" s="24" t="s">
        <v>204</v>
      </c>
      <c r="L691" s="26" t="s">
        <v>415</v>
      </c>
      <c r="M691" s="24">
        <v>3</v>
      </c>
      <c r="T691" s="27" t="s">
        <v>59</v>
      </c>
      <c r="AF691" s="23" t="s">
        <v>80</v>
      </c>
      <c r="AG691" s="23" t="s">
        <v>416</v>
      </c>
      <c r="AJ691" s="24" t="s">
        <v>417</v>
      </c>
      <c r="AK691" s="30" t="str">
        <f t="shared" si="16"/>
        <v>L Rice-U Rice-Okra</v>
      </c>
      <c r="AL691" s="27">
        <v>389857.38</v>
      </c>
      <c r="AN691" s="30" t="str">
        <f t="shared" si="17"/>
        <v>L Rice-U Rice- Fallow</v>
      </c>
      <c r="AO691" s="27">
        <v>297109.65000000002</v>
      </c>
      <c r="AR691" s="27" t="s">
        <v>184</v>
      </c>
    </row>
    <row r="692" spans="1:50" ht="12" customHeight="1">
      <c r="A692" s="20">
        <v>691</v>
      </c>
      <c r="B692" s="21">
        <f>INDEX(Refs!A:A,MATCH($C692,Refs!$I:$I,0))</f>
        <v>6141491</v>
      </c>
      <c r="C692" s="22" t="s">
        <v>411</v>
      </c>
      <c r="D692" s="21" t="str">
        <f>INDEX(Refs!L:L,MATCH($C692,Refs!$I:$I,0))</f>
        <v>Adigbo, S. O.; Adigbo, V. B.; Okeleye, K. A.</v>
      </c>
      <c r="E692" s="21" t="str">
        <f>INDEX(Refs!S:S,MATCH($C692,Refs!$I:$I,0))</f>
        <v>10.2134/agronj2005.0170</v>
      </c>
      <c r="F692" s="23" t="s">
        <v>158</v>
      </c>
      <c r="G692" s="23" t="s">
        <v>412</v>
      </c>
      <c r="I692" s="24" t="s">
        <v>418</v>
      </c>
      <c r="J692" s="26" t="s">
        <v>419</v>
      </c>
      <c r="K692" s="24" t="s">
        <v>204</v>
      </c>
      <c r="L692" s="26" t="s">
        <v>415</v>
      </c>
      <c r="M692" s="24">
        <v>3</v>
      </c>
      <c r="T692" s="27" t="s">
        <v>59</v>
      </c>
      <c r="AF692" s="23" t="s">
        <v>80</v>
      </c>
      <c r="AG692" s="23" t="s">
        <v>416</v>
      </c>
      <c r="AJ692" s="24" t="s">
        <v>417</v>
      </c>
      <c r="AK692" s="30" t="str">
        <f t="shared" si="16"/>
        <v>L Rice-U Rice-Amaranth</v>
      </c>
      <c r="AL692" s="27">
        <v>404312.51</v>
      </c>
      <c r="AN692" s="30" t="str">
        <f t="shared" si="17"/>
        <v>L Rice-U Rice- Fallow</v>
      </c>
      <c r="AO692" s="27">
        <v>297109.65000000002</v>
      </c>
      <c r="AR692" s="27" t="s">
        <v>184</v>
      </c>
    </row>
    <row r="693" spans="1:50" ht="12" customHeight="1">
      <c r="A693" s="20">
        <v>692</v>
      </c>
      <c r="B693" s="21">
        <f>INDEX(Refs!A:A,MATCH($C693,Refs!$I:$I,0))</f>
        <v>6141491</v>
      </c>
      <c r="C693" s="22" t="s">
        <v>411</v>
      </c>
      <c r="D693" s="21" t="str">
        <f>INDEX(Refs!L:L,MATCH($C693,Refs!$I:$I,0))</f>
        <v>Adigbo, S. O.; Adigbo, V. B.; Okeleye, K. A.</v>
      </c>
      <c r="E693" s="21" t="str">
        <f>INDEX(Refs!S:S,MATCH($C693,Refs!$I:$I,0))</f>
        <v>10.2134/agronj2005.0170</v>
      </c>
      <c r="F693" s="23" t="s">
        <v>158</v>
      </c>
      <c r="G693" s="23" t="s">
        <v>412</v>
      </c>
      <c r="I693" s="24" t="s">
        <v>420</v>
      </c>
      <c r="J693" s="26" t="s">
        <v>421</v>
      </c>
      <c r="K693" s="24" t="s">
        <v>204</v>
      </c>
      <c r="L693" s="26" t="s">
        <v>415</v>
      </c>
      <c r="M693" s="24">
        <v>3</v>
      </c>
      <c r="T693" s="27" t="s">
        <v>59</v>
      </c>
      <c r="AF693" s="23" t="s">
        <v>80</v>
      </c>
      <c r="AG693" s="23" t="s">
        <v>416</v>
      </c>
      <c r="AJ693" s="24" t="s">
        <v>417</v>
      </c>
      <c r="AK693" s="30" t="str">
        <f t="shared" si="16"/>
        <v>L Rice-U Rice-Cowpea</v>
      </c>
      <c r="AL693" s="27">
        <v>376070.68</v>
      </c>
      <c r="AN693" s="30" t="str">
        <f t="shared" si="17"/>
        <v>L Rice-U Rice- Fallow</v>
      </c>
      <c r="AO693" s="27">
        <v>297109.65000000002</v>
      </c>
      <c r="AR693" s="27" t="s">
        <v>184</v>
      </c>
    </row>
    <row r="694" spans="1:50" ht="12" customHeight="1">
      <c r="A694" s="20">
        <v>693</v>
      </c>
      <c r="B694" s="21">
        <f>INDEX(Refs!A:A,MATCH($C694,Refs!$I:$I,0))</f>
        <v>6141491</v>
      </c>
      <c r="C694" s="22" t="s">
        <v>411</v>
      </c>
      <c r="D694" s="21" t="str">
        <f>INDEX(Refs!L:L,MATCH($C694,Refs!$I:$I,0))</f>
        <v>Adigbo, S. O.; Adigbo, V. B.; Okeleye, K. A.</v>
      </c>
      <c r="E694" s="21" t="str">
        <f>INDEX(Refs!S:S,MATCH($C694,Refs!$I:$I,0))</f>
        <v>10.2134/agronj2005.0170</v>
      </c>
      <c r="F694" s="23" t="s">
        <v>158</v>
      </c>
      <c r="G694" s="23" t="s">
        <v>412</v>
      </c>
      <c r="I694" s="24" t="s">
        <v>413</v>
      </c>
      <c r="J694" s="26" t="s">
        <v>414</v>
      </c>
      <c r="K694" s="24" t="s">
        <v>204</v>
      </c>
      <c r="L694" s="26" t="s">
        <v>415</v>
      </c>
      <c r="M694" s="24">
        <v>3</v>
      </c>
      <c r="T694" s="27" t="s">
        <v>59</v>
      </c>
      <c r="AF694" s="23" t="s">
        <v>65</v>
      </c>
      <c r="AG694" s="23" t="s">
        <v>416</v>
      </c>
      <c r="AJ694" s="24" t="s">
        <v>417</v>
      </c>
      <c r="AK694" s="30" t="str">
        <f t="shared" ref="AK694:AK727" si="18">J694</f>
        <v>L Rice-U Rice-Okra</v>
      </c>
      <c r="AL694" s="27">
        <v>186860.93</v>
      </c>
      <c r="AN694" s="30" t="str">
        <f t="shared" ref="AN694:AN727" si="19">L694</f>
        <v>L Rice-U Rice- Fallow</v>
      </c>
      <c r="AO694" s="27">
        <v>123038.13</v>
      </c>
      <c r="AR694" s="27" t="s">
        <v>184</v>
      </c>
      <c r="AU694" s="26" t="s">
        <v>77</v>
      </c>
      <c r="AV694" s="26" t="s">
        <v>77</v>
      </c>
      <c r="AW694" s="26" t="s">
        <v>77</v>
      </c>
      <c r="AX694" s="26" t="s">
        <v>77</v>
      </c>
    </row>
    <row r="695" spans="1:50" ht="12" customHeight="1">
      <c r="A695" s="20">
        <v>694</v>
      </c>
      <c r="B695" s="21">
        <f>INDEX(Refs!A:A,MATCH($C695,Refs!$I:$I,0))</f>
        <v>6141491</v>
      </c>
      <c r="C695" s="22" t="s">
        <v>411</v>
      </c>
      <c r="D695" s="21" t="str">
        <f>INDEX(Refs!L:L,MATCH($C695,Refs!$I:$I,0))</f>
        <v>Adigbo, S. O.; Adigbo, V. B.; Okeleye, K. A.</v>
      </c>
      <c r="E695" s="21" t="str">
        <f>INDEX(Refs!S:S,MATCH($C695,Refs!$I:$I,0))</f>
        <v>10.2134/agronj2005.0170</v>
      </c>
      <c r="F695" s="23" t="s">
        <v>158</v>
      </c>
      <c r="G695" s="23" t="s">
        <v>412</v>
      </c>
      <c r="I695" s="24" t="s">
        <v>418</v>
      </c>
      <c r="J695" s="26" t="s">
        <v>419</v>
      </c>
      <c r="K695" s="24" t="s">
        <v>204</v>
      </c>
      <c r="L695" s="26" t="s">
        <v>415</v>
      </c>
      <c r="M695" s="24">
        <v>3</v>
      </c>
      <c r="T695" s="27" t="s">
        <v>59</v>
      </c>
      <c r="AF695" s="23" t="s">
        <v>65</v>
      </c>
      <c r="AG695" s="23" t="s">
        <v>416</v>
      </c>
      <c r="AJ695" s="24" t="s">
        <v>417</v>
      </c>
      <c r="AK695" s="30" t="str">
        <f t="shared" si="18"/>
        <v>L Rice-U Rice-Amaranth</v>
      </c>
      <c r="AL695" s="27">
        <v>205116.01</v>
      </c>
      <c r="AN695" s="30" t="str">
        <f t="shared" si="19"/>
        <v>L Rice-U Rice- Fallow</v>
      </c>
      <c r="AO695" s="27">
        <v>123038.13</v>
      </c>
      <c r="AR695" s="27" t="s">
        <v>184</v>
      </c>
      <c r="AU695" s="26" t="s">
        <v>77</v>
      </c>
      <c r="AV695" s="26" t="s">
        <v>77</v>
      </c>
      <c r="AW695" s="26" t="s">
        <v>77</v>
      </c>
      <c r="AX695" s="26" t="s">
        <v>77</v>
      </c>
    </row>
    <row r="696" spans="1:50" ht="12" customHeight="1">
      <c r="A696" s="20">
        <v>695</v>
      </c>
      <c r="B696" s="21">
        <f>INDEX(Refs!A:A,MATCH($C696,Refs!$I:$I,0))</f>
        <v>6141491</v>
      </c>
      <c r="C696" s="22" t="s">
        <v>411</v>
      </c>
      <c r="D696" s="21" t="str">
        <f>INDEX(Refs!L:L,MATCH($C696,Refs!$I:$I,0))</f>
        <v>Adigbo, S. O.; Adigbo, V. B.; Okeleye, K. A.</v>
      </c>
      <c r="E696" s="21" t="str">
        <f>INDEX(Refs!S:S,MATCH($C696,Refs!$I:$I,0))</f>
        <v>10.2134/agronj2005.0170</v>
      </c>
      <c r="F696" s="23" t="s">
        <v>158</v>
      </c>
      <c r="G696" s="23" t="s">
        <v>412</v>
      </c>
      <c r="I696" s="24" t="s">
        <v>420</v>
      </c>
      <c r="J696" s="26" t="s">
        <v>421</v>
      </c>
      <c r="K696" s="24" t="s">
        <v>204</v>
      </c>
      <c r="L696" s="26" t="s">
        <v>415</v>
      </c>
      <c r="M696" s="24">
        <v>3</v>
      </c>
      <c r="T696" s="27" t="s">
        <v>59</v>
      </c>
      <c r="AF696" s="23" t="s">
        <v>65</v>
      </c>
      <c r="AG696" s="23" t="s">
        <v>416</v>
      </c>
      <c r="AJ696" s="24" t="s">
        <v>417</v>
      </c>
      <c r="AK696" s="30" t="str">
        <f t="shared" si="18"/>
        <v>L Rice-U Rice-Cowpea</v>
      </c>
      <c r="AL696" s="27">
        <v>155320.04999999999</v>
      </c>
      <c r="AN696" s="30" t="str">
        <f t="shared" si="19"/>
        <v>L Rice-U Rice- Fallow</v>
      </c>
      <c r="AO696" s="27">
        <v>123038.13</v>
      </c>
      <c r="AR696" s="27" t="s">
        <v>184</v>
      </c>
      <c r="AU696" s="26" t="s">
        <v>77</v>
      </c>
      <c r="AV696" s="26" t="s">
        <v>77</v>
      </c>
      <c r="AW696" s="26" t="s">
        <v>77</v>
      </c>
      <c r="AX696" s="26" t="s">
        <v>77</v>
      </c>
    </row>
    <row r="697" spans="1:50" ht="12" customHeight="1">
      <c r="A697" s="20">
        <v>696</v>
      </c>
      <c r="B697" s="21">
        <f>INDEX(Refs!A:A,MATCH($C697,Refs!$I:$I,0))</f>
        <v>6141491</v>
      </c>
      <c r="C697" s="22" t="s">
        <v>411</v>
      </c>
      <c r="D697" s="21" t="str">
        <f>INDEX(Refs!L:L,MATCH($C697,Refs!$I:$I,0))</f>
        <v>Adigbo, S. O.; Adigbo, V. B.; Okeleye, K. A.</v>
      </c>
      <c r="E697" s="21" t="str">
        <f>INDEX(Refs!S:S,MATCH($C697,Refs!$I:$I,0))</f>
        <v>10.2134/agronj2005.0170</v>
      </c>
      <c r="F697" s="23" t="s">
        <v>158</v>
      </c>
      <c r="G697" s="23" t="s">
        <v>412</v>
      </c>
      <c r="I697" s="24" t="s">
        <v>413</v>
      </c>
      <c r="J697" s="26" t="s">
        <v>414</v>
      </c>
      <c r="K697" s="24" t="s">
        <v>204</v>
      </c>
      <c r="L697" s="26" t="s">
        <v>415</v>
      </c>
      <c r="M697" s="24">
        <v>3</v>
      </c>
      <c r="T697" s="27" t="s">
        <v>59</v>
      </c>
      <c r="AF697" s="23" t="s">
        <v>422</v>
      </c>
      <c r="AJ697" s="24" t="s">
        <v>417</v>
      </c>
      <c r="AK697" s="30" t="str">
        <f t="shared" si="18"/>
        <v>L Rice-U Rice-Okra</v>
      </c>
      <c r="AL697" s="27">
        <v>0.92</v>
      </c>
      <c r="AN697" s="30" t="str">
        <f t="shared" si="19"/>
        <v>L Rice-U Rice- Fallow</v>
      </c>
      <c r="AO697" s="27">
        <v>0.71</v>
      </c>
      <c r="AR697" s="27" t="s">
        <v>184</v>
      </c>
      <c r="AU697" s="26" t="s">
        <v>77</v>
      </c>
      <c r="AV697" s="26" t="s">
        <v>77</v>
      </c>
      <c r="AW697" s="26" t="s">
        <v>77</v>
      </c>
      <c r="AX697" s="26" t="s">
        <v>77</v>
      </c>
    </row>
    <row r="698" spans="1:50" ht="12" customHeight="1">
      <c r="A698" s="20">
        <v>697</v>
      </c>
      <c r="B698" s="21">
        <f>INDEX(Refs!A:A,MATCH($C698,Refs!$I:$I,0))</f>
        <v>6141491</v>
      </c>
      <c r="C698" s="22" t="s">
        <v>411</v>
      </c>
      <c r="D698" s="21" t="str">
        <f>INDEX(Refs!L:L,MATCH($C698,Refs!$I:$I,0))</f>
        <v>Adigbo, S. O.; Adigbo, V. B.; Okeleye, K. A.</v>
      </c>
      <c r="E698" s="21" t="str">
        <f>INDEX(Refs!S:S,MATCH($C698,Refs!$I:$I,0))</f>
        <v>10.2134/agronj2005.0170</v>
      </c>
      <c r="F698" s="23" t="s">
        <v>158</v>
      </c>
      <c r="G698" s="23" t="s">
        <v>412</v>
      </c>
      <c r="I698" s="24" t="s">
        <v>418</v>
      </c>
      <c r="J698" s="26" t="s">
        <v>419</v>
      </c>
      <c r="K698" s="24" t="s">
        <v>204</v>
      </c>
      <c r="L698" s="26" t="s">
        <v>415</v>
      </c>
      <c r="M698" s="24">
        <v>3</v>
      </c>
      <c r="T698" s="27" t="s">
        <v>59</v>
      </c>
      <c r="AF698" s="23" t="s">
        <v>422</v>
      </c>
      <c r="AJ698" s="24" t="s">
        <v>417</v>
      </c>
      <c r="AK698" s="30" t="str">
        <f t="shared" si="18"/>
        <v>L Rice-U Rice-Amaranth</v>
      </c>
      <c r="AL698" s="27">
        <v>1.03</v>
      </c>
      <c r="AN698" s="30" t="str">
        <f t="shared" si="19"/>
        <v>L Rice-U Rice- Fallow</v>
      </c>
      <c r="AO698" s="27">
        <v>0.71</v>
      </c>
      <c r="AR698" s="27" t="s">
        <v>184</v>
      </c>
      <c r="AU698" s="26" t="s">
        <v>77</v>
      </c>
      <c r="AV698" s="26" t="s">
        <v>77</v>
      </c>
      <c r="AW698" s="26" t="s">
        <v>77</v>
      </c>
      <c r="AX698" s="26" t="s">
        <v>77</v>
      </c>
    </row>
    <row r="699" spans="1:50" ht="12" customHeight="1">
      <c r="A699" s="20">
        <v>698</v>
      </c>
      <c r="B699" s="21">
        <f>INDEX(Refs!A:A,MATCH($C699,Refs!$I:$I,0))</f>
        <v>6141491</v>
      </c>
      <c r="C699" s="22" t="s">
        <v>411</v>
      </c>
      <c r="D699" s="21" t="str">
        <f>INDEX(Refs!L:L,MATCH($C699,Refs!$I:$I,0))</f>
        <v>Adigbo, S. O.; Adigbo, V. B.; Okeleye, K. A.</v>
      </c>
      <c r="E699" s="21" t="str">
        <f>INDEX(Refs!S:S,MATCH($C699,Refs!$I:$I,0))</f>
        <v>10.2134/agronj2005.0170</v>
      </c>
      <c r="F699" s="23" t="s">
        <v>158</v>
      </c>
      <c r="G699" s="23" t="s">
        <v>412</v>
      </c>
      <c r="I699" s="24" t="s">
        <v>420</v>
      </c>
      <c r="J699" s="26" t="s">
        <v>421</v>
      </c>
      <c r="K699" s="24" t="s">
        <v>204</v>
      </c>
      <c r="L699" s="26" t="s">
        <v>415</v>
      </c>
      <c r="M699" s="24">
        <v>3</v>
      </c>
      <c r="T699" s="27" t="s">
        <v>59</v>
      </c>
      <c r="AF699" s="23" t="s">
        <v>422</v>
      </c>
      <c r="AJ699" s="24" t="s">
        <v>417</v>
      </c>
      <c r="AK699" s="30" t="str">
        <f t="shared" si="18"/>
        <v>L Rice-U Rice-Cowpea</v>
      </c>
      <c r="AL699" s="27">
        <v>0.7</v>
      </c>
      <c r="AN699" s="30" t="str">
        <f t="shared" si="19"/>
        <v>L Rice-U Rice- Fallow</v>
      </c>
      <c r="AO699" s="27">
        <v>0.71</v>
      </c>
      <c r="AR699" s="27" t="s">
        <v>184</v>
      </c>
      <c r="AU699" s="26" t="s">
        <v>77</v>
      </c>
      <c r="AV699" s="26" t="s">
        <v>77</v>
      </c>
      <c r="AW699" s="26" t="s">
        <v>77</v>
      </c>
      <c r="AX699" s="26" t="s">
        <v>77</v>
      </c>
    </row>
    <row r="700" spans="1:50" ht="12" customHeight="1">
      <c r="A700" s="20">
        <v>699</v>
      </c>
      <c r="B700" s="21" t="e">
        <f>INDEX(Refs!A:A,MATCH($C700,Refs!$I:$I,0))</f>
        <v>#N/A</v>
      </c>
      <c r="D700" s="21" t="e">
        <f>INDEX(Refs!L:L,MATCH($C700,Refs!$I:$I,0))</f>
        <v>#N/A</v>
      </c>
      <c r="E700" s="21" t="e">
        <f>INDEX(Refs!S:S,MATCH($C700,Refs!$I:$I,0))</f>
        <v>#N/A</v>
      </c>
      <c r="AK700" s="30">
        <f t="shared" si="18"/>
        <v>0</v>
      </c>
      <c r="AN700" s="30">
        <f t="shared" si="19"/>
        <v>0</v>
      </c>
    </row>
    <row r="701" spans="1:50" ht="12" customHeight="1">
      <c r="A701" s="20">
        <v>700</v>
      </c>
      <c r="B701" s="21">
        <f>INDEX(Refs!A:A,MATCH($C701,Refs!$I:$I,0))</f>
        <v>6141896</v>
      </c>
      <c r="C701" s="22" t="s">
        <v>423</v>
      </c>
      <c r="D701" s="21" t="str">
        <f>INDEX(Refs!L:L,MATCH($C701,Refs!$I:$I,0))</f>
        <v>Chander, Girish; Dar, William D.; Dixin, Yin; Li, Zhong; Wani, Suhas P.</v>
      </c>
      <c r="E701" s="21" t="str">
        <f>INDEX(Refs!S:S,MATCH($C701,Refs!$I:$I,0))</f>
        <v>10.1002/jsfa.4721</v>
      </c>
      <c r="F701" s="23" t="s">
        <v>86</v>
      </c>
      <c r="G701" s="23" t="s">
        <v>424</v>
      </c>
      <c r="H701" s="23" t="s">
        <v>77</v>
      </c>
      <c r="I701" s="24" t="s">
        <v>204</v>
      </c>
      <c r="J701" s="26" t="s">
        <v>425</v>
      </c>
      <c r="K701" s="24" t="s">
        <v>204</v>
      </c>
      <c r="L701" s="26" t="s">
        <v>426</v>
      </c>
      <c r="M701" s="24" t="s">
        <v>261</v>
      </c>
      <c r="V701" s="27" t="s">
        <v>59</v>
      </c>
      <c r="AF701" s="23" t="s">
        <v>339</v>
      </c>
      <c r="AG701" s="23" t="s">
        <v>75</v>
      </c>
      <c r="AJ701" s="24">
        <v>2005</v>
      </c>
      <c r="AK701" s="30" t="str">
        <f t="shared" si="18"/>
        <v>Post-project Period</v>
      </c>
      <c r="AL701" s="27">
        <v>791</v>
      </c>
      <c r="AN701" s="30" t="str">
        <f t="shared" si="19"/>
        <v>Pre-project Period</v>
      </c>
      <c r="AO701" s="27">
        <v>722</v>
      </c>
      <c r="AR701" s="27" t="s">
        <v>184</v>
      </c>
      <c r="AT701" s="26" t="s">
        <v>77</v>
      </c>
    </row>
    <row r="702" spans="1:50" ht="12" customHeight="1">
      <c r="A702" s="20">
        <v>701</v>
      </c>
      <c r="B702" s="21">
        <f>INDEX(Refs!A:A,MATCH($C702,Refs!$I:$I,0))</f>
        <v>6141896</v>
      </c>
      <c r="C702" s="22" t="s">
        <v>423</v>
      </c>
      <c r="D702" s="21" t="str">
        <f>INDEX(Refs!L:L,MATCH($C702,Refs!$I:$I,0))</f>
        <v>Chander, Girish; Dar, William D.; Dixin, Yin; Li, Zhong; Wani, Suhas P.</v>
      </c>
      <c r="E702" s="21" t="str">
        <f>INDEX(Refs!S:S,MATCH($C702,Refs!$I:$I,0))</f>
        <v>10.1002/jsfa.4721</v>
      </c>
      <c r="F702" s="23" t="s">
        <v>86</v>
      </c>
      <c r="G702" s="23" t="s">
        <v>424</v>
      </c>
      <c r="H702" s="23" t="s">
        <v>77</v>
      </c>
      <c r="I702" s="24" t="s">
        <v>73</v>
      </c>
      <c r="J702" s="26" t="s">
        <v>425</v>
      </c>
      <c r="K702" s="24" t="s">
        <v>73</v>
      </c>
      <c r="L702" s="26" t="s">
        <v>426</v>
      </c>
      <c r="M702" s="24" t="s">
        <v>261</v>
      </c>
      <c r="V702" s="27" t="s">
        <v>59</v>
      </c>
      <c r="AF702" s="23" t="s">
        <v>339</v>
      </c>
      <c r="AG702" s="23" t="s">
        <v>75</v>
      </c>
      <c r="AJ702" s="24">
        <v>2005</v>
      </c>
      <c r="AK702" s="30" t="str">
        <f t="shared" si="18"/>
        <v>Post-project Period</v>
      </c>
      <c r="AL702" s="27">
        <v>630</v>
      </c>
      <c r="AN702" s="30" t="str">
        <f t="shared" si="19"/>
        <v>Pre-project Period</v>
      </c>
      <c r="AO702" s="27">
        <v>519</v>
      </c>
      <c r="AR702" s="27" t="s">
        <v>184</v>
      </c>
      <c r="AT702" s="26" t="s">
        <v>77</v>
      </c>
    </row>
    <row r="703" spans="1:50" ht="12" customHeight="1">
      <c r="A703" s="20">
        <v>702</v>
      </c>
      <c r="B703" s="21">
        <f>INDEX(Refs!A:A,MATCH($C703,Refs!$I:$I,0))</f>
        <v>6141896</v>
      </c>
      <c r="C703" s="22" t="s">
        <v>423</v>
      </c>
      <c r="D703" s="21" t="str">
        <f>INDEX(Refs!L:L,MATCH($C703,Refs!$I:$I,0))</f>
        <v>Chander, Girish; Dar, William D.; Dixin, Yin; Li, Zhong; Wani, Suhas P.</v>
      </c>
      <c r="E703" s="21" t="str">
        <f>INDEX(Refs!S:S,MATCH($C703,Refs!$I:$I,0))</f>
        <v>10.1002/jsfa.4721</v>
      </c>
      <c r="F703" s="23" t="s">
        <v>86</v>
      </c>
      <c r="G703" s="23" t="s">
        <v>424</v>
      </c>
      <c r="H703" s="23" t="s">
        <v>77</v>
      </c>
      <c r="I703" s="24" t="s">
        <v>427</v>
      </c>
      <c r="J703" s="26" t="s">
        <v>425</v>
      </c>
      <c r="K703" s="24" t="s">
        <v>427</v>
      </c>
      <c r="L703" s="26" t="s">
        <v>426</v>
      </c>
      <c r="M703" s="24" t="s">
        <v>261</v>
      </c>
      <c r="V703" s="27" t="s">
        <v>59</v>
      </c>
      <c r="AF703" s="23" t="s">
        <v>339</v>
      </c>
      <c r="AG703" s="23" t="s">
        <v>75</v>
      </c>
      <c r="AJ703" s="24">
        <v>2005</v>
      </c>
      <c r="AK703" s="30" t="str">
        <f t="shared" si="18"/>
        <v>Post-project Period</v>
      </c>
      <c r="AL703" s="27">
        <v>785</v>
      </c>
      <c r="AN703" s="30" t="str">
        <f t="shared" si="19"/>
        <v>Pre-project Period</v>
      </c>
      <c r="AO703" s="27">
        <v>570</v>
      </c>
      <c r="AR703" s="27" t="s">
        <v>184</v>
      </c>
      <c r="AT703" s="26" t="s">
        <v>77</v>
      </c>
    </row>
    <row r="704" spans="1:50" ht="12" customHeight="1">
      <c r="A704" s="20">
        <v>703</v>
      </c>
      <c r="B704" s="21">
        <f>INDEX(Refs!A:A,MATCH($C704,Refs!$I:$I,0))</f>
        <v>6141896</v>
      </c>
      <c r="C704" s="22" t="s">
        <v>423</v>
      </c>
      <c r="D704" s="21" t="str">
        <f>INDEX(Refs!L:L,MATCH($C704,Refs!$I:$I,0))</f>
        <v>Chander, Girish; Dar, William D.; Dixin, Yin; Li, Zhong; Wani, Suhas P.</v>
      </c>
      <c r="E704" s="21" t="str">
        <f>INDEX(Refs!S:S,MATCH($C704,Refs!$I:$I,0))</f>
        <v>10.1002/jsfa.4721</v>
      </c>
      <c r="F704" s="23" t="s">
        <v>86</v>
      </c>
      <c r="G704" s="23" t="s">
        <v>424</v>
      </c>
      <c r="H704" s="23" t="s">
        <v>77</v>
      </c>
      <c r="I704" s="24" t="s">
        <v>428</v>
      </c>
      <c r="J704" s="26" t="s">
        <v>425</v>
      </c>
      <c r="K704" s="24" t="s">
        <v>428</v>
      </c>
      <c r="L704" s="26" t="s">
        <v>426</v>
      </c>
      <c r="M704" s="24" t="s">
        <v>261</v>
      </c>
      <c r="V704" s="27" t="s">
        <v>59</v>
      </c>
      <c r="AF704" s="23" t="s">
        <v>339</v>
      </c>
      <c r="AG704" s="23" t="s">
        <v>75</v>
      </c>
      <c r="AJ704" s="24">
        <v>2005</v>
      </c>
      <c r="AK704" s="30" t="str">
        <f t="shared" si="18"/>
        <v>Post-project Period</v>
      </c>
      <c r="AL704" s="27">
        <v>1893</v>
      </c>
      <c r="AN704" s="30" t="str">
        <f t="shared" si="19"/>
        <v>Pre-project Period</v>
      </c>
      <c r="AO704" s="27">
        <v>1538</v>
      </c>
      <c r="AR704" s="27" t="s">
        <v>184</v>
      </c>
      <c r="AT704" s="26" t="s">
        <v>77</v>
      </c>
    </row>
    <row r="705" spans="1:46" ht="12" customHeight="1">
      <c r="A705" s="20">
        <v>704</v>
      </c>
      <c r="B705" s="21">
        <f>INDEX(Refs!A:A,MATCH($C705,Refs!$I:$I,0))</f>
        <v>6141896</v>
      </c>
      <c r="C705" s="22" t="s">
        <v>423</v>
      </c>
      <c r="D705" s="21" t="str">
        <f>INDEX(Refs!L:L,MATCH($C705,Refs!$I:$I,0))</f>
        <v>Chander, Girish; Dar, William D.; Dixin, Yin; Li, Zhong; Wani, Suhas P.</v>
      </c>
      <c r="E705" s="21" t="str">
        <f>INDEX(Refs!S:S,MATCH($C705,Refs!$I:$I,0))</f>
        <v>10.1002/jsfa.4721</v>
      </c>
      <c r="F705" s="23" t="s">
        <v>86</v>
      </c>
      <c r="G705" s="23" t="s">
        <v>424</v>
      </c>
      <c r="H705" s="23" t="s">
        <v>77</v>
      </c>
      <c r="I705" s="24" t="s">
        <v>429</v>
      </c>
      <c r="J705" s="26" t="s">
        <v>425</v>
      </c>
      <c r="K705" s="24" t="s">
        <v>429</v>
      </c>
      <c r="L705" s="26" t="s">
        <v>426</v>
      </c>
      <c r="M705" s="24" t="s">
        <v>261</v>
      </c>
      <c r="V705" s="27" t="s">
        <v>59</v>
      </c>
      <c r="AF705" s="23" t="s">
        <v>339</v>
      </c>
      <c r="AG705" s="23" t="s">
        <v>75</v>
      </c>
      <c r="AJ705" s="24">
        <v>2005</v>
      </c>
      <c r="AK705" s="30" t="str">
        <f t="shared" si="18"/>
        <v>Post-project Period</v>
      </c>
      <c r="AL705" s="27">
        <v>1605</v>
      </c>
      <c r="AN705" s="30" t="str">
        <f t="shared" si="19"/>
        <v>Pre-project Period</v>
      </c>
      <c r="AO705" s="27">
        <v>1320</v>
      </c>
      <c r="AR705" s="27" t="s">
        <v>184</v>
      </c>
      <c r="AT705" s="26" t="s">
        <v>77</v>
      </c>
    </row>
    <row r="706" spans="1:46" ht="12" customHeight="1">
      <c r="A706" s="20">
        <v>705</v>
      </c>
      <c r="B706" s="21">
        <f>INDEX(Refs!A:A,MATCH($C706,Refs!$I:$I,0))</f>
        <v>6141896</v>
      </c>
      <c r="C706" s="22" t="s">
        <v>423</v>
      </c>
      <c r="D706" s="21" t="str">
        <f>INDEX(Refs!L:L,MATCH($C706,Refs!$I:$I,0))</f>
        <v>Chander, Girish; Dar, William D.; Dixin, Yin; Li, Zhong; Wani, Suhas P.</v>
      </c>
      <c r="E706" s="21" t="str">
        <f>INDEX(Refs!S:S,MATCH($C706,Refs!$I:$I,0))</f>
        <v>10.1002/jsfa.4721</v>
      </c>
      <c r="F706" s="23" t="s">
        <v>86</v>
      </c>
      <c r="G706" s="23" t="s">
        <v>430</v>
      </c>
      <c r="H706" s="23" t="s">
        <v>77</v>
      </c>
      <c r="I706" s="24" t="s">
        <v>431</v>
      </c>
      <c r="J706" s="26" t="s">
        <v>425</v>
      </c>
      <c r="K706" s="24" t="s">
        <v>431</v>
      </c>
      <c r="L706" s="26" t="s">
        <v>426</v>
      </c>
      <c r="M706" s="24" t="s">
        <v>261</v>
      </c>
      <c r="V706" s="27" t="s">
        <v>59</v>
      </c>
      <c r="AF706" s="23" t="s">
        <v>339</v>
      </c>
      <c r="AG706" s="23" t="s">
        <v>75</v>
      </c>
      <c r="AJ706" s="24">
        <v>2005</v>
      </c>
      <c r="AK706" s="30" t="str">
        <f t="shared" si="18"/>
        <v>Post-project Period</v>
      </c>
      <c r="AL706" s="27">
        <v>3514</v>
      </c>
      <c r="AN706" s="30" t="str">
        <f t="shared" si="19"/>
        <v>Pre-project Period</v>
      </c>
      <c r="AO706" s="27">
        <v>2343</v>
      </c>
      <c r="AR706" s="27" t="s">
        <v>184</v>
      </c>
      <c r="AT706" s="26" t="s">
        <v>77</v>
      </c>
    </row>
    <row r="707" spans="1:46" ht="12" customHeight="1">
      <c r="A707" s="20">
        <v>706</v>
      </c>
      <c r="B707" s="21">
        <f>INDEX(Refs!A:A,MATCH($C707,Refs!$I:$I,0))</f>
        <v>6141896</v>
      </c>
      <c r="C707" s="22" t="s">
        <v>423</v>
      </c>
      <c r="D707" s="21" t="str">
        <f>INDEX(Refs!L:L,MATCH($C707,Refs!$I:$I,0))</f>
        <v>Chander, Girish; Dar, William D.; Dixin, Yin; Li, Zhong; Wani, Suhas P.</v>
      </c>
      <c r="E707" s="21" t="str">
        <f>INDEX(Refs!S:S,MATCH($C707,Refs!$I:$I,0))</f>
        <v>10.1002/jsfa.4721</v>
      </c>
      <c r="F707" s="23" t="s">
        <v>86</v>
      </c>
      <c r="G707" s="23" t="s">
        <v>430</v>
      </c>
      <c r="H707" s="23" t="s">
        <v>77</v>
      </c>
      <c r="I707" s="24" t="s">
        <v>428</v>
      </c>
      <c r="J707" s="26" t="s">
        <v>425</v>
      </c>
      <c r="K707" s="24" t="s">
        <v>428</v>
      </c>
      <c r="L707" s="26" t="s">
        <v>426</v>
      </c>
      <c r="M707" s="24" t="s">
        <v>261</v>
      </c>
      <c r="V707" s="27" t="s">
        <v>59</v>
      </c>
      <c r="AF707" s="23" t="s">
        <v>339</v>
      </c>
      <c r="AG707" s="23" t="s">
        <v>75</v>
      </c>
      <c r="AJ707" s="24">
        <v>2005</v>
      </c>
      <c r="AK707" s="30" t="str">
        <f t="shared" si="18"/>
        <v>Post-project Period</v>
      </c>
      <c r="AL707" s="27">
        <v>1969</v>
      </c>
      <c r="AN707" s="30" t="str">
        <f t="shared" si="19"/>
        <v>Pre-project Period</v>
      </c>
      <c r="AO707" s="27">
        <v>1304</v>
      </c>
      <c r="AR707" s="27" t="s">
        <v>184</v>
      </c>
      <c r="AT707" s="26" t="s">
        <v>77</v>
      </c>
    </row>
    <row r="708" spans="1:46" ht="12" customHeight="1">
      <c r="A708" s="20">
        <v>707</v>
      </c>
      <c r="B708" s="21">
        <f>INDEX(Refs!A:A,MATCH($C708,Refs!$I:$I,0))</f>
        <v>6141896</v>
      </c>
      <c r="C708" s="22" t="s">
        <v>423</v>
      </c>
      <c r="D708" s="21" t="str">
        <f>INDEX(Refs!L:L,MATCH($C708,Refs!$I:$I,0))</f>
        <v>Chander, Girish; Dar, William D.; Dixin, Yin; Li, Zhong; Wani, Suhas P.</v>
      </c>
      <c r="E708" s="21" t="str">
        <f>INDEX(Refs!S:S,MATCH($C708,Refs!$I:$I,0))</f>
        <v>10.1002/jsfa.4721</v>
      </c>
      <c r="F708" s="23" t="s">
        <v>86</v>
      </c>
      <c r="G708" s="23" t="s">
        <v>424</v>
      </c>
      <c r="H708" s="23" t="s">
        <v>77</v>
      </c>
      <c r="I708" s="24" t="s">
        <v>204</v>
      </c>
      <c r="J708" s="26" t="s">
        <v>425</v>
      </c>
      <c r="K708" s="24" t="s">
        <v>204</v>
      </c>
      <c r="L708" s="26" t="s">
        <v>426</v>
      </c>
      <c r="M708" s="24" t="s">
        <v>261</v>
      </c>
      <c r="V708" s="27" t="s">
        <v>59</v>
      </c>
      <c r="AF708" s="23" t="s">
        <v>339</v>
      </c>
      <c r="AG708" s="23" t="s">
        <v>75</v>
      </c>
      <c r="AJ708" s="24">
        <v>2005</v>
      </c>
      <c r="AK708" s="30" t="str">
        <f t="shared" si="18"/>
        <v>Post-project Period</v>
      </c>
      <c r="AL708" s="27">
        <v>2</v>
      </c>
      <c r="AN708" s="30" t="str">
        <f t="shared" si="19"/>
        <v>Pre-project Period</v>
      </c>
      <c r="AO708" s="27">
        <v>1.9</v>
      </c>
      <c r="AR708" s="27" t="s">
        <v>184</v>
      </c>
      <c r="AT708" s="26" t="s">
        <v>77</v>
      </c>
    </row>
    <row r="709" spans="1:46" ht="12" customHeight="1">
      <c r="A709" s="20">
        <v>708</v>
      </c>
      <c r="B709" s="21">
        <f>INDEX(Refs!A:A,MATCH($C709,Refs!$I:$I,0))</f>
        <v>6141896</v>
      </c>
      <c r="C709" s="22" t="s">
        <v>423</v>
      </c>
      <c r="D709" s="21" t="str">
        <f>INDEX(Refs!L:L,MATCH($C709,Refs!$I:$I,0))</f>
        <v>Chander, Girish; Dar, William D.; Dixin, Yin; Li, Zhong; Wani, Suhas P.</v>
      </c>
      <c r="E709" s="21" t="str">
        <f>INDEX(Refs!S:S,MATCH($C709,Refs!$I:$I,0))</f>
        <v>10.1002/jsfa.4721</v>
      </c>
      <c r="F709" s="23" t="s">
        <v>86</v>
      </c>
      <c r="G709" s="23" t="s">
        <v>424</v>
      </c>
      <c r="H709" s="23" t="s">
        <v>77</v>
      </c>
      <c r="I709" s="24" t="s">
        <v>73</v>
      </c>
      <c r="J709" s="26" t="s">
        <v>425</v>
      </c>
      <c r="K709" s="24" t="s">
        <v>73</v>
      </c>
      <c r="L709" s="26" t="s">
        <v>426</v>
      </c>
      <c r="M709" s="24" t="s">
        <v>261</v>
      </c>
      <c r="V709" s="27" t="s">
        <v>59</v>
      </c>
      <c r="AF709" s="23" t="s">
        <v>339</v>
      </c>
      <c r="AG709" s="23" t="s">
        <v>75</v>
      </c>
      <c r="AJ709" s="24">
        <v>2005</v>
      </c>
      <c r="AK709" s="30" t="str">
        <f t="shared" si="18"/>
        <v>Post-project Period</v>
      </c>
      <c r="AL709" s="27">
        <v>2.2000000000000002</v>
      </c>
      <c r="AN709" s="30" t="str">
        <f t="shared" si="19"/>
        <v>Pre-project Period</v>
      </c>
      <c r="AO709" s="27">
        <v>1.9</v>
      </c>
      <c r="AR709" s="27" t="s">
        <v>184</v>
      </c>
      <c r="AT709" s="26" t="s">
        <v>77</v>
      </c>
    </row>
    <row r="710" spans="1:46" ht="12" customHeight="1">
      <c r="A710" s="20">
        <v>709</v>
      </c>
      <c r="B710" s="21">
        <f>INDEX(Refs!A:A,MATCH($C710,Refs!$I:$I,0))</f>
        <v>6141896</v>
      </c>
      <c r="C710" s="22" t="s">
        <v>423</v>
      </c>
      <c r="D710" s="21" t="str">
        <f>INDEX(Refs!L:L,MATCH($C710,Refs!$I:$I,0))</f>
        <v>Chander, Girish; Dar, William D.; Dixin, Yin; Li, Zhong; Wani, Suhas P.</v>
      </c>
      <c r="E710" s="21" t="str">
        <f>INDEX(Refs!S:S,MATCH($C710,Refs!$I:$I,0))</f>
        <v>10.1002/jsfa.4721</v>
      </c>
      <c r="F710" s="23" t="s">
        <v>86</v>
      </c>
      <c r="G710" s="23" t="s">
        <v>424</v>
      </c>
      <c r="H710" s="23" t="s">
        <v>77</v>
      </c>
      <c r="I710" s="24" t="s">
        <v>427</v>
      </c>
      <c r="J710" s="26" t="s">
        <v>425</v>
      </c>
      <c r="K710" s="24" t="s">
        <v>427</v>
      </c>
      <c r="L710" s="26" t="s">
        <v>426</v>
      </c>
      <c r="M710" s="24" t="s">
        <v>261</v>
      </c>
      <c r="V710" s="27" t="s">
        <v>59</v>
      </c>
      <c r="AF710" s="23" t="s">
        <v>339</v>
      </c>
      <c r="AG710" s="23" t="s">
        <v>75</v>
      </c>
      <c r="AJ710" s="24">
        <v>2005</v>
      </c>
      <c r="AK710" s="30" t="str">
        <f t="shared" si="18"/>
        <v>Post-project Period</v>
      </c>
      <c r="AL710" s="27">
        <v>2.2000000000000002</v>
      </c>
      <c r="AN710" s="30" t="str">
        <f t="shared" si="19"/>
        <v>Pre-project Period</v>
      </c>
      <c r="AO710" s="27">
        <v>1.8</v>
      </c>
      <c r="AR710" s="27" t="s">
        <v>184</v>
      </c>
      <c r="AT710" s="26" t="s">
        <v>77</v>
      </c>
    </row>
    <row r="711" spans="1:46" ht="12" customHeight="1">
      <c r="A711" s="20">
        <v>710</v>
      </c>
      <c r="B711" s="21">
        <f>INDEX(Refs!A:A,MATCH($C711,Refs!$I:$I,0))</f>
        <v>6141896</v>
      </c>
      <c r="C711" s="22" t="s">
        <v>423</v>
      </c>
      <c r="D711" s="21" t="str">
        <f>INDEX(Refs!L:L,MATCH($C711,Refs!$I:$I,0))</f>
        <v>Chander, Girish; Dar, William D.; Dixin, Yin; Li, Zhong; Wani, Suhas P.</v>
      </c>
      <c r="E711" s="21" t="str">
        <f>INDEX(Refs!S:S,MATCH($C711,Refs!$I:$I,0))</f>
        <v>10.1002/jsfa.4721</v>
      </c>
      <c r="F711" s="23" t="s">
        <v>86</v>
      </c>
      <c r="G711" s="23" t="s">
        <v>424</v>
      </c>
      <c r="H711" s="23" t="s">
        <v>77</v>
      </c>
      <c r="I711" s="24" t="s">
        <v>428</v>
      </c>
      <c r="J711" s="26" t="s">
        <v>425</v>
      </c>
      <c r="K711" s="24" t="s">
        <v>428</v>
      </c>
      <c r="L711" s="26" t="s">
        <v>426</v>
      </c>
      <c r="M711" s="24" t="s">
        <v>261</v>
      </c>
      <c r="V711" s="27" t="s">
        <v>59</v>
      </c>
      <c r="AF711" s="23" t="s">
        <v>422</v>
      </c>
      <c r="AJ711" s="24">
        <v>2005</v>
      </c>
      <c r="AK711" s="30" t="str">
        <f t="shared" si="18"/>
        <v>Post-project Period</v>
      </c>
      <c r="AL711" s="27">
        <v>3.9</v>
      </c>
      <c r="AN711" s="30" t="str">
        <f t="shared" si="19"/>
        <v>Pre-project Period</v>
      </c>
      <c r="AO711" s="27">
        <v>3.4</v>
      </c>
      <c r="AR711" s="27" t="s">
        <v>184</v>
      </c>
      <c r="AT711" s="26" t="s">
        <v>77</v>
      </c>
    </row>
    <row r="712" spans="1:46" ht="12" customHeight="1">
      <c r="A712" s="20">
        <v>711</v>
      </c>
      <c r="B712" s="21">
        <f>INDEX(Refs!A:A,MATCH($C712,Refs!$I:$I,0))</f>
        <v>6141896</v>
      </c>
      <c r="C712" s="22" t="s">
        <v>423</v>
      </c>
      <c r="D712" s="21" t="str">
        <f>INDEX(Refs!L:L,MATCH($C712,Refs!$I:$I,0))</f>
        <v>Chander, Girish; Dar, William D.; Dixin, Yin; Li, Zhong; Wani, Suhas P.</v>
      </c>
      <c r="E712" s="21" t="str">
        <f>INDEX(Refs!S:S,MATCH($C712,Refs!$I:$I,0))</f>
        <v>10.1002/jsfa.4721</v>
      </c>
      <c r="F712" s="23" t="s">
        <v>86</v>
      </c>
      <c r="G712" s="23" t="s">
        <v>424</v>
      </c>
      <c r="H712" s="23" t="s">
        <v>77</v>
      </c>
      <c r="I712" s="24" t="s">
        <v>429</v>
      </c>
      <c r="J712" s="26" t="s">
        <v>425</v>
      </c>
      <c r="K712" s="24" t="s">
        <v>429</v>
      </c>
      <c r="L712" s="26" t="s">
        <v>426</v>
      </c>
      <c r="M712" s="24" t="s">
        <v>261</v>
      </c>
      <c r="V712" s="27" t="s">
        <v>59</v>
      </c>
      <c r="AF712" s="23" t="s">
        <v>422</v>
      </c>
      <c r="AJ712" s="24">
        <v>2005</v>
      </c>
      <c r="AK712" s="30" t="str">
        <f t="shared" si="18"/>
        <v>Post-project Period</v>
      </c>
      <c r="AL712" s="27">
        <v>3</v>
      </c>
      <c r="AN712" s="30" t="str">
        <f t="shared" si="19"/>
        <v>Pre-project Period</v>
      </c>
      <c r="AO712" s="27">
        <v>2.5</v>
      </c>
      <c r="AR712" s="27" t="s">
        <v>184</v>
      </c>
      <c r="AT712" s="26" t="s">
        <v>77</v>
      </c>
    </row>
    <row r="713" spans="1:46" ht="12" customHeight="1">
      <c r="A713" s="20">
        <v>712</v>
      </c>
      <c r="B713" s="21">
        <f>INDEX(Refs!A:A,MATCH($C713,Refs!$I:$I,0))</f>
        <v>6141896</v>
      </c>
      <c r="C713" s="22" t="s">
        <v>423</v>
      </c>
      <c r="D713" s="21" t="str">
        <f>INDEX(Refs!L:L,MATCH($C713,Refs!$I:$I,0))</f>
        <v>Chander, Girish; Dar, William D.; Dixin, Yin; Li, Zhong; Wani, Suhas P.</v>
      </c>
      <c r="E713" s="21" t="str">
        <f>INDEX(Refs!S:S,MATCH($C713,Refs!$I:$I,0))</f>
        <v>10.1002/jsfa.4721</v>
      </c>
      <c r="F713" s="23" t="s">
        <v>86</v>
      </c>
      <c r="G713" s="23" t="s">
        <v>430</v>
      </c>
      <c r="H713" s="23" t="s">
        <v>77</v>
      </c>
      <c r="I713" s="24" t="s">
        <v>431</v>
      </c>
      <c r="J713" s="26" t="s">
        <v>425</v>
      </c>
      <c r="K713" s="24" t="s">
        <v>431</v>
      </c>
      <c r="L713" s="26" t="s">
        <v>426</v>
      </c>
      <c r="M713" s="24" t="s">
        <v>261</v>
      </c>
      <c r="V713" s="27" t="s">
        <v>59</v>
      </c>
      <c r="AF713" s="23" t="s">
        <v>422</v>
      </c>
      <c r="AJ713" s="24">
        <v>2005</v>
      </c>
      <c r="AK713" s="30" t="str">
        <f t="shared" si="18"/>
        <v>Post-project Period</v>
      </c>
      <c r="AL713" s="27">
        <v>1.8</v>
      </c>
      <c r="AN713" s="30" t="str">
        <f t="shared" si="19"/>
        <v>Pre-project Period</v>
      </c>
      <c r="AO713" s="27">
        <v>1.4</v>
      </c>
      <c r="AR713" s="27" t="s">
        <v>184</v>
      </c>
      <c r="AT713" s="26" t="s">
        <v>77</v>
      </c>
    </row>
    <row r="714" spans="1:46" ht="12" customHeight="1">
      <c r="A714" s="20">
        <v>713</v>
      </c>
      <c r="B714" s="21">
        <f>INDEX(Refs!A:A,MATCH($C714,Refs!$I:$I,0))</f>
        <v>6141896</v>
      </c>
      <c r="C714" s="22" t="s">
        <v>423</v>
      </c>
      <c r="D714" s="21" t="str">
        <f>INDEX(Refs!L:L,MATCH($C714,Refs!$I:$I,0))</f>
        <v>Chander, Girish; Dar, William D.; Dixin, Yin; Li, Zhong; Wani, Suhas P.</v>
      </c>
      <c r="E714" s="21" t="str">
        <f>INDEX(Refs!S:S,MATCH($C714,Refs!$I:$I,0))</f>
        <v>10.1002/jsfa.4721</v>
      </c>
      <c r="F714" s="23" t="s">
        <v>86</v>
      </c>
      <c r="G714" s="23" t="s">
        <v>430</v>
      </c>
      <c r="H714" s="23" t="s">
        <v>77</v>
      </c>
      <c r="I714" s="24" t="s">
        <v>428</v>
      </c>
      <c r="J714" s="26" t="s">
        <v>425</v>
      </c>
      <c r="K714" s="24" t="s">
        <v>428</v>
      </c>
      <c r="L714" s="26" t="s">
        <v>426</v>
      </c>
      <c r="M714" s="24" t="s">
        <v>261</v>
      </c>
      <c r="V714" s="27" t="s">
        <v>59</v>
      </c>
      <c r="AF714" s="23" t="s">
        <v>422</v>
      </c>
      <c r="AJ714" s="24">
        <v>2005</v>
      </c>
      <c r="AK714" s="30" t="str">
        <f t="shared" si="18"/>
        <v>Post-project Period</v>
      </c>
      <c r="AL714" s="27">
        <v>1.6</v>
      </c>
      <c r="AN714" s="30" t="str">
        <f t="shared" si="19"/>
        <v>Pre-project Period</v>
      </c>
      <c r="AO714" s="27">
        <v>1.5</v>
      </c>
      <c r="AR714" s="27" t="s">
        <v>184</v>
      </c>
      <c r="AT714" s="26" t="s">
        <v>77</v>
      </c>
    </row>
    <row r="715" spans="1:46" ht="12" customHeight="1">
      <c r="A715" s="20">
        <v>714</v>
      </c>
      <c r="B715" s="21">
        <f>INDEX(Refs!A:A,MATCH($C715,Refs!$I:$I,0))</f>
        <v>6141896</v>
      </c>
      <c r="C715" s="22" t="s">
        <v>423</v>
      </c>
      <c r="D715" s="21" t="str">
        <f>INDEX(Refs!L:L,MATCH($C715,Refs!$I:$I,0))</f>
        <v>Chander, Girish; Dar, William D.; Dixin, Yin; Li, Zhong; Wani, Suhas P.</v>
      </c>
      <c r="E715" s="21" t="str">
        <f>INDEX(Refs!S:S,MATCH($C715,Refs!$I:$I,0))</f>
        <v>10.1002/jsfa.4721</v>
      </c>
      <c r="F715" s="23" t="s">
        <v>432</v>
      </c>
      <c r="G715" s="23" t="s">
        <v>433</v>
      </c>
      <c r="H715" s="23" t="s">
        <v>77</v>
      </c>
      <c r="I715" s="24" t="s">
        <v>434</v>
      </c>
      <c r="J715" s="26" t="s">
        <v>425</v>
      </c>
      <c r="K715" s="24" t="s">
        <v>434</v>
      </c>
      <c r="L715" s="26" t="s">
        <v>426</v>
      </c>
      <c r="M715" s="24" t="s">
        <v>261</v>
      </c>
      <c r="V715" s="27" t="s">
        <v>59</v>
      </c>
      <c r="AF715" s="23" t="s">
        <v>422</v>
      </c>
      <c r="AJ715" s="24">
        <v>2005</v>
      </c>
      <c r="AK715" s="30" t="str">
        <f t="shared" si="18"/>
        <v>Post-project Period</v>
      </c>
      <c r="AL715" s="27">
        <v>318</v>
      </c>
      <c r="AN715" s="30" t="str">
        <f t="shared" si="19"/>
        <v>Pre-project Period</v>
      </c>
      <c r="AO715" s="27">
        <v>222</v>
      </c>
      <c r="AR715" s="27" t="s">
        <v>303</v>
      </c>
      <c r="AT715" s="26" t="s">
        <v>77</v>
      </c>
    </row>
    <row r="716" spans="1:46" ht="12" customHeight="1">
      <c r="A716" s="20">
        <v>715</v>
      </c>
      <c r="B716" s="21">
        <f>INDEX(Refs!A:A,MATCH($C716,Refs!$I:$I,0))</f>
        <v>6141896</v>
      </c>
      <c r="C716" s="22" t="s">
        <v>423</v>
      </c>
      <c r="D716" s="21" t="str">
        <f>INDEX(Refs!L:L,MATCH($C716,Refs!$I:$I,0))</f>
        <v>Chander, Girish; Dar, William D.; Dixin, Yin; Li, Zhong; Wani, Suhas P.</v>
      </c>
      <c r="E716" s="21" t="str">
        <f>INDEX(Refs!S:S,MATCH($C716,Refs!$I:$I,0))</f>
        <v>10.1002/jsfa.4721</v>
      </c>
      <c r="F716" s="23" t="s">
        <v>432</v>
      </c>
      <c r="G716" s="23" t="s">
        <v>433</v>
      </c>
      <c r="H716" s="23" t="s">
        <v>77</v>
      </c>
      <c r="I716" s="24" t="s">
        <v>435</v>
      </c>
      <c r="J716" s="26" t="s">
        <v>425</v>
      </c>
      <c r="K716" s="24" t="s">
        <v>435</v>
      </c>
      <c r="L716" s="26" t="s">
        <v>426</v>
      </c>
      <c r="M716" s="24" t="s">
        <v>261</v>
      </c>
      <c r="V716" s="27" t="s">
        <v>59</v>
      </c>
      <c r="AF716" s="23" t="s">
        <v>422</v>
      </c>
      <c r="AJ716" s="24">
        <v>2005</v>
      </c>
      <c r="AK716" s="30" t="str">
        <f t="shared" si="18"/>
        <v>Post-project Period</v>
      </c>
      <c r="AL716" s="27">
        <v>3870</v>
      </c>
      <c r="AN716" s="30" t="str">
        <f t="shared" si="19"/>
        <v>Pre-project Period</v>
      </c>
      <c r="AO716" s="27">
        <v>2819</v>
      </c>
      <c r="AR716" s="27" t="s">
        <v>303</v>
      </c>
      <c r="AT716" s="26" t="s">
        <v>77</v>
      </c>
    </row>
    <row r="717" spans="1:46" ht="12" customHeight="1">
      <c r="A717" s="20">
        <v>716</v>
      </c>
      <c r="B717" s="21">
        <f>INDEX(Refs!A:A,MATCH($C717,Refs!$I:$I,0))</f>
        <v>6141896</v>
      </c>
      <c r="C717" s="22" t="s">
        <v>423</v>
      </c>
      <c r="D717" s="21" t="str">
        <f>INDEX(Refs!L:L,MATCH($C717,Refs!$I:$I,0))</f>
        <v>Chander, Girish; Dar, William D.; Dixin, Yin; Li, Zhong; Wani, Suhas P.</v>
      </c>
      <c r="E717" s="21" t="str">
        <f>INDEX(Refs!S:S,MATCH($C717,Refs!$I:$I,0))</f>
        <v>10.1002/jsfa.4721</v>
      </c>
      <c r="F717" s="23" t="s">
        <v>432</v>
      </c>
      <c r="G717" s="23" t="s">
        <v>433</v>
      </c>
      <c r="H717" s="23" t="s">
        <v>77</v>
      </c>
      <c r="I717" s="24" t="s">
        <v>436</v>
      </c>
      <c r="J717" s="26" t="s">
        <v>425</v>
      </c>
      <c r="K717" s="24" t="s">
        <v>436</v>
      </c>
      <c r="L717" s="26" t="s">
        <v>426</v>
      </c>
      <c r="M717" s="24" t="s">
        <v>261</v>
      </c>
      <c r="V717" s="27" t="s">
        <v>59</v>
      </c>
      <c r="AF717" s="23" t="s">
        <v>422</v>
      </c>
      <c r="AJ717" s="24">
        <v>2005</v>
      </c>
      <c r="AK717" s="30" t="str">
        <f t="shared" si="18"/>
        <v>Post-project Period</v>
      </c>
      <c r="AL717" s="27">
        <v>25949</v>
      </c>
      <c r="AN717" s="30" t="str">
        <f t="shared" si="19"/>
        <v>Pre-project Period</v>
      </c>
      <c r="AO717" s="27">
        <v>1874</v>
      </c>
      <c r="AR717" s="27" t="s">
        <v>303</v>
      </c>
      <c r="AT717" s="26" t="s">
        <v>77</v>
      </c>
    </row>
    <row r="718" spans="1:46" ht="12" customHeight="1">
      <c r="A718" s="20">
        <v>717</v>
      </c>
      <c r="B718" s="21">
        <f>INDEX(Refs!A:A,MATCH($C718,Refs!$I:$I,0))</f>
        <v>6141896</v>
      </c>
      <c r="C718" s="22" t="s">
        <v>423</v>
      </c>
      <c r="D718" s="21" t="str">
        <f>INDEX(Refs!L:L,MATCH($C718,Refs!$I:$I,0))</f>
        <v>Chander, Girish; Dar, William D.; Dixin, Yin; Li, Zhong; Wani, Suhas P.</v>
      </c>
      <c r="E718" s="21" t="str">
        <f>INDEX(Refs!S:S,MATCH($C718,Refs!$I:$I,0))</f>
        <v>10.1002/jsfa.4721</v>
      </c>
      <c r="F718" s="23" t="s">
        <v>432</v>
      </c>
      <c r="G718" s="23" t="s">
        <v>437</v>
      </c>
      <c r="H718" s="23" t="s">
        <v>77</v>
      </c>
      <c r="I718" s="24" t="s">
        <v>204</v>
      </c>
      <c r="J718" s="26" t="s">
        <v>425</v>
      </c>
      <c r="K718" s="24" t="s">
        <v>204</v>
      </c>
      <c r="L718" s="26" t="s">
        <v>426</v>
      </c>
      <c r="M718" s="24" t="s">
        <v>261</v>
      </c>
      <c r="V718" s="27" t="s">
        <v>59</v>
      </c>
      <c r="AF718" s="23" t="s">
        <v>339</v>
      </c>
      <c r="AG718" s="23" t="s">
        <v>75</v>
      </c>
      <c r="AJ718" s="24">
        <v>2005</v>
      </c>
      <c r="AK718" s="30" t="str">
        <f t="shared" si="18"/>
        <v>Post-project Period</v>
      </c>
      <c r="AL718" s="27">
        <v>247</v>
      </c>
      <c r="AN718" s="30" t="str">
        <f t="shared" si="19"/>
        <v>Pre-project Period</v>
      </c>
      <c r="AO718" s="27">
        <v>161</v>
      </c>
      <c r="AR718" s="27" t="s">
        <v>303</v>
      </c>
      <c r="AT718" s="26" t="s">
        <v>77</v>
      </c>
    </row>
    <row r="719" spans="1:46" ht="12" customHeight="1">
      <c r="A719" s="20">
        <v>718</v>
      </c>
      <c r="B719" s="21">
        <f>INDEX(Refs!A:A,MATCH($C719,Refs!$I:$I,0))</f>
        <v>6141896</v>
      </c>
      <c r="C719" s="22" t="s">
        <v>423</v>
      </c>
      <c r="D719" s="21" t="str">
        <f>INDEX(Refs!L:L,MATCH($C719,Refs!$I:$I,0))</f>
        <v>Chander, Girish; Dar, William D.; Dixin, Yin; Li, Zhong; Wani, Suhas P.</v>
      </c>
      <c r="E719" s="21" t="str">
        <f>INDEX(Refs!S:S,MATCH($C719,Refs!$I:$I,0))</f>
        <v>10.1002/jsfa.4721</v>
      </c>
      <c r="F719" s="23" t="s">
        <v>432</v>
      </c>
      <c r="G719" s="23" t="s">
        <v>437</v>
      </c>
      <c r="H719" s="23" t="s">
        <v>77</v>
      </c>
      <c r="I719" s="24" t="s">
        <v>427</v>
      </c>
      <c r="J719" s="26" t="s">
        <v>425</v>
      </c>
      <c r="K719" s="24" t="s">
        <v>427</v>
      </c>
      <c r="L719" s="26" t="s">
        <v>426</v>
      </c>
      <c r="M719" s="24" t="s">
        <v>261</v>
      </c>
      <c r="V719" s="27" t="s">
        <v>59</v>
      </c>
      <c r="AF719" s="23" t="s">
        <v>339</v>
      </c>
      <c r="AG719" s="23" t="s">
        <v>75</v>
      </c>
      <c r="AJ719" s="24">
        <v>2005</v>
      </c>
      <c r="AK719" s="30" t="str">
        <f t="shared" si="18"/>
        <v>Post-project Period</v>
      </c>
      <c r="AL719" s="27">
        <v>263</v>
      </c>
      <c r="AN719" s="30" t="str">
        <f t="shared" si="19"/>
        <v>Pre-project Period</v>
      </c>
      <c r="AO719" s="27">
        <v>202</v>
      </c>
      <c r="AR719" s="27" t="s">
        <v>303</v>
      </c>
      <c r="AT719" s="26" t="s">
        <v>77</v>
      </c>
    </row>
    <row r="720" spans="1:46" ht="12" customHeight="1">
      <c r="A720" s="20">
        <v>719</v>
      </c>
      <c r="B720" s="21">
        <f>INDEX(Refs!A:A,MATCH($C720,Refs!$I:$I,0))</f>
        <v>6141896</v>
      </c>
      <c r="C720" s="22" t="s">
        <v>423</v>
      </c>
      <c r="D720" s="21" t="str">
        <f>INDEX(Refs!L:L,MATCH($C720,Refs!$I:$I,0))</f>
        <v>Chander, Girish; Dar, William D.; Dixin, Yin; Li, Zhong; Wani, Suhas P.</v>
      </c>
      <c r="E720" s="21" t="str">
        <f>INDEX(Refs!S:S,MATCH($C720,Refs!$I:$I,0))</f>
        <v>10.1002/jsfa.4721</v>
      </c>
      <c r="F720" s="23" t="s">
        <v>432</v>
      </c>
      <c r="G720" s="23" t="s">
        <v>437</v>
      </c>
      <c r="H720" s="23" t="s">
        <v>77</v>
      </c>
      <c r="I720" s="24" t="s">
        <v>438</v>
      </c>
      <c r="J720" s="26" t="s">
        <v>425</v>
      </c>
      <c r="K720" s="24" t="s">
        <v>438</v>
      </c>
      <c r="L720" s="26" t="s">
        <v>426</v>
      </c>
      <c r="M720" s="24" t="s">
        <v>261</v>
      </c>
      <c r="V720" s="27" t="s">
        <v>59</v>
      </c>
      <c r="AF720" s="23" t="s">
        <v>339</v>
      </c>
      <c r="AG720" s="23" t="s">
        <v>75</v>
      </c>
      <c r="AJ720" s="24">
        <v>2005</v>
      </c>
      <c r="AK720" s="30" t="str">
        <f t="shared" si="18"/>
        <v>Post-project Period</v>
      </c>
      <c r="AL720" s="27">
        <v>38</v>
      </c>
      <c r="AN720" s="30" t="str">
        <f t="shared" si="19"/>
        <v>Pre-project Period</v>
      </c>
      <c r="AO720" s="27">
        <v>26</v>
      </c>
      <c r="AR720" s="27" t="s">
        <v>303</v>
      </c>
      <c r="AT720" s="26" t="s">
        <v>77</v>
      </c>
    </row>
    <row r="721" spans="1:46" ht="12" customHeight="1">
      <c r="A721" s="20">
        <v>720</v>
      </c>
      <c r="B721" s="21">
        <f>INDEX(Refs!A:A,MATCH($C721,Refs!$I:$I,0))</f>
        <v>6141896</v>
      </c>
      <c r="C721" s="22" t="s">
        <v>423</v>
      </c>
      <c r="D721" s="21" t="str">
        <f>INDEX(Refs!L:L,MATCH($C721,Refs!$I:$I,0))</f>
        <v>Chander, Girish; Dar, William D.; Dixin, Yin; Li, Zhong; Wani, Suhas P.</v>
      </c>
      <c r="E721" s="21" t="str">
        <f>INDEX(Refs!S:S,MATCH($C721,Refs!$I:$I,0))</f>
        <v>10.1002/jsfa.4721</v>
      </c>
      <c r="F721" s="23" t="s">
        <v>432</v>
      </c>
      <c r="G721" s="23" t="s">
        <v>433</v>
      </c>
      <c r="H721" s="23" t="s">
        <v>77</v>
      </c>
      <c r="I721" s="24" t="s">
        <v>434</v>
      </c>
      <c r="J721" s="26" t="s">
        <v>425</v>
      </c>
      <c r="K721" s="24" t="s">
        <v>434</v>
      </c>
      <c r="L721" s="26" t="s">
        <v>426</v>
      </c>
      <c r="M721" s="24" t="s">
        <v>261</v>
      </c>
      <c r="V721" s="27" t="s">
        <v>59</v>
      </c>
      <c r="AF721" s="23" t="s">
        <v>339</v>
      </c>
      <c r="AG721" s="23" t="s">
        <v>75</v>
      </c>
      <c r="AJ721" s="24">
        <v>2005</v>
      </c>
      <c r="AK721" s="30" t="str">
        <f t="shared" si="18"/>
        <v>Post-project Period</v>
      </c>
      <c r="AL721" s="27">
        <v>2.7</v>
      </c>
      <c r="AN721" s="30" t="str">
        <f t="shared" si="19"/>
        <v>Pre-project Period</v>
      </c>
      <c r="AO721" s="27">
        <v>2.2999999999999998</v>
      </c>
      <c r="AR721" s="27" t="s">
        <v>303</v>
      </c>
      <c r="AT721" s="26" t="s">
        <v>77</v>
      </c>
    </row>
    <row r="722" spans="1:46" ht="12" customHeight="1">
      <c r="A722" s="20">
        <v>721</v>
      </c>
      <c r="B722" s="21">
        <f>INDEX(Refs!A:A,MATCH($C722,Refs!$I:$I,0))</f>
        <v>6141896</v>
      </c>
      <c r="C722" s="22" t="s">
        <v>423</v>
      </c>
      <c r="D722" s="21" t="str">
        <f>INDEX(Refs!L:L,MATCH($C722,Refs!$I:$I,0))</f>
        <v>Chander, Girish; Dar, William D.; Dixin, Yin; Li, Zhong; Wani, Suhas P.</v>
      </c>
      <c r="E722" s="21" t="str">
        <f>INDEX(Refs!S:S,MATCH($C722,Refs!$I:$I,0))</f>
        <v>10.1002/jsfa.4721</v>
      </c>
      <c r="F722" s="23" t="s">
        <v>432</v>
      </c>
      <c r="G722" s="23" t="s">
        <v>433</v>
      </c>
      <c r="H722" s="23" t="s">
        <v>77</v>
      </c>
      <c r="I722" s="24" t="s">
        <v>435</v>
      </c>
      <c r="J722" s="26" t="s">
        <v>425</v>
      </c>
      <c r="K722" s="24" t="s">
        <v>435</v>
      </c>
      <c r="L722" s="26" t="s">
        <v>426</v>
      </c>
      <c r="M722" s="24" t="s">
        <v>261</v>
      </c>
      <c r="V722" s="27" t="s">
        <v>59</v>
      </c>
      <c r="AF722" s="23" t="s">
        <v>339</v>
      </c>
      <c r="AG722" s="23" t="s">
        <v>75</v>
      </c>
      <c r="AJ722" s="24">
        <v>2005</v>
      </c>
      <c r="AK722" s="30" t="str">
        <f t="shared" si="18"/>
        <v>Post-project Period</v>
      </c>
      <c r="AL722" s="27">
        <v>4.3</v>
      </c>
      <c r="AN722" s="30" t="str">
        <f t="shared" si="19"/>
        <v>Pre-project Period</v>
      </c>
      <c r="AO722" s="27">
        <v>3.9</v>
      </c>
      <c r="AR722" s="27" t="s">
        <v>303</v>
      </c>
      <c r="AT722" s="26" t="s">
        <v>77</v>
      </c>
    </row>
    <row r="723" spans="1:46" ht="12" customHeight="1">
      <c r="A723" s="20">
        <v>722</v>
      </c>
      <c r="B723" s="21">
        <f>INDEX(Refs!A:A,MATCH($C723,Refs!$I:$I,0))</f>
        <v>6141896</v>
      </c>
      <c r="C723" s="22" t="s">
        <v>423</v>
      </c>
      <c r="D723" s="21" t="str">
        <f>INDEX(Refs!L:L,MATCH($C723,Refs!$I:$I,0))</f>
        <v>Chander, Girish; Dar, William D.; Dixin, Yin; Li, Zhong; Wani, Suhas P.</v>
      </c>
      <c r="E723" s="21" t="str">
        <f>INDEX(Refs!S:S,MATCH($C723,Refs!$I:$I,0))</f>
        <v>10.1002/jsfa.4721</v>
      </c>
      <c r="F723" s="23" t="s">
        <v>432</v>
      </c>
      <c r="G723" s="23" t="s">
        <v>433</v>
      </c>
      <c r="H723" s="23" t="s">
        <v>77</v>
      </c>
      <c r="I723" s="24" t="s">
        <v>436</v>
      </c>
      <c r="J723" s="26" t="s">
        <v>425</v>
      </c>
      <c r="K723" s="24" t="s">
        <v>436</v>
      </c>
      <c r="L723" s="26" t="s">
        <v>426</v>
      </c>
      <c r="M723" s="24" t="s">
        <v>261</v>
      </c>
      <c r="V723" s="27" t="s">
        <v>59</v>
      </c>
      <c r="AF723" s="23" t="s">
        <v>339</v>
      </c>
      <c r="AG723" s="23" t="s">
        <v>75</v>
      </c>
      <c r="AJ723" s="24">
        <v>2005</v>
      </c>
      <c r="AK723" s="30" t="str">
        <f t="shared" si="18"/>
        <v>Post-project Period</v>
      </c>
      <c r="AL723" s="27">
        <v>4.5999999999999996</v>
      </c>
      <c r="AN723" s="30" t="str">
        <f t="shared" si="19"/>
        <v>Pre-project Period</v>
      </c>
      <c r="AO723" s="27">
        <v>4</v>
      </c>
      <c r="AR723" s="27" t="s">
        <v>303</v>
      </c>
      <c r="AT723" s="26" t="s">
        <v>77</v>
      </c>
    </row>
    <row r="724" spans="1:46" ht="12" customHeight="1">
      <c r="A724" s="20">
        <v>723</v>
      </c>
      <c r="B724" s="21">
        <f>INDEX(Refs!A:A,MATCH($C724,Refs!$I:$I,0))</f>
        <v>6141896</v>
      </c>
      <c r="C724" s="22" t="s">
        <v>423</v>
      </c>
      <c r="D724" s="21" t="str">
        <f>INDEX(Refs!L:L,MATCH($C724,Refs!$I:$I,0))</f>
        <v>Chander, Girish; Dar, William D.; Dixin, Yin; Li, Zhong; Wani, Suhas P.</v>
      </c>
      <c r="E724" s="21" t="str">
        <f>INDEX(Refs!S:S,MATCH($C724,Refs!$I:$I,0))</f>
        <v>10.1002/jsfa.4721</v>
      </c>
      <c r="F724" s="23" t="s">
        <v>432</v>
      </c>
      <c r="G724" s="23" t="s">
        <v>437</v>
      </c>
      <c r="H724" s="23" t="s">
        <v>77</v>
      </c>
      <c r="I724" s="24" t="s">
        <v>204</v>
      </c>
      <c r="J724" s="26" t="s">
        <v>425</v>
      </c>
      <c r="K724" s="24" t="s">
        <v>204</v>
      </c>
      <c r="L724" s="26" t="s">
        <v>426</v>
      </c>
      <c r="M724" s="24" t="s">
        <v>261</v>
      </c>
      <c r="V724" s="27" t="s">
        <v>59</v>
      </c>
      <c r="AF724" s="23" t="s">
        <v>422</v>
      </c>
      <c r="AJ724" s="24">
        <v>2005</v>
      </c>
      <c r="AK724" s="30" t="str">
        <f t="shared" si="18"/>
        <v>Post-project Period</v>
      </c>
      <c r="AL724" s="27">
        <v>2.8</v>
      </c>
      <c r="AN724" s="30" t="str">
        <f t="shared" si="19"/>
        <v>Pre-project Period</v>
      </c>
      <c r="AO724" s="27">
        <v>2.4</v>
      </c>
      <c r="AR724" s="27" t="s">
        <v>303</v>
      </c>
      <c r="AT724" s="26" t="s">
        <v>77</v>
      </c>
    </row>
    <row r="725" spans="1:46" ht="12" customHeight="1">
      <c r="A725" s="20">
        <v>724</v>
      </c>
      <c r="B725" s="21">
        <f>INDEX(Refs!A:A,MATCH($C725,Refs!$I:$I,0))</f>
        <v>6141896</v>
      </c>
      <c r="C725" s="22" t="s">
        <v>423</v>
      </c>
      <c r="D725" s="21" t="str">
        <f>INDEX(Refs!L:L,MATCH($C725,Refs!$I:$I,0))</f>
        <v>Chander, Girish; Dar, William D.; Dixin, Yin; Li, Zhong; Wani, Suhas P.</v>
      </c>
      <c r="E725" s="21" t="str">
        <f>INDEX(Refs!S:S,MATCH($C725,Refs!$I:$I,0))</f>
        <v>10.1002/jsfa.4721</v>
      </c>
      <c r="F725" s="23" t="s">
        <v>432</v>
      </c>
      <c r="G725" s="23" t="s">
        <v>437</v>
      </c>
      <c r="H725" s="23" t="s">
        <v>77</v>
      </c>
      <c r="I725" s="24" t="s">
        <v>427</v>
      </c>
      <c r="J725" s="26" t="s">
        <v>425</v>
      </c>
      <c r="K725" s="24" t="s">
        <v>427</v>
      </c>
      <c r="L725" s="26" t="s">
        <v>426</v>
      </c>
      <c r="M725" s="24" t="s">
        <v>261</v>
      </c>
      <c r="V725" s="27" t="s">
        <v>59</v>
      </c>
      <c r="AF725" s="23" t="s">
        <v>422</v>
      </c>
      <c r="AJ725" s="24">
        <v>2005</v>
      </c>
      <c r="AK725" s="30" t="str">
        <f t="shared" si="18"/>
        <v>Post-project Period</v>
      </c>
      <c r="AL725" s="27">
        <v>1.9</v>
      </c>
      <c r="AN725" s="30" t="str">
        <f t="shared" si="19"/>
        <v>Pre-project Period</v>
      </c>
      <c r="AO725" s="27">
        <v>1.8</v>
      </c>
      <c r="AR725" s="27" t="s">
        <v>303</v>
      </c>
      <c r="AT725" s="26" t="s">
        <v>77</v>
      </c>
    </row>
    <row r="726" spans="1:46" ht="12" customHeight="1">
      <c r="A726" s="20">
        <v>725</v>
      </c>
      <c r="B726" s="21">
        <f>INDEX(Refs!A:A,MATCH($C726,Refs!$I:$I,0))</f>
        <v>6141896</v>
      </c>
      <c r="C726" s="22" t="s">
        <v>423</v>
      </c>
      <c r="D726" s="21" t="str">
        <f>INDEX(Refs!L:L,MATCH($C726,Refs!$I:$I,0))</f>
        <v>Chander, Girish; Dar, William D.; Dixin, Yin; Li, Zhong; Wani, Suhas P.</v>
      </c>
      <c r="E726" s="21" t="str">
        <f>INDEX(Refs!S:S,MATCH($C726,Refs!$I:$I,0))</f>
        <v>10.1002/jsfa.4721</v>
      </c>
      <c r="F726" s="23" t="s">
        <v>432</v>
      </c>
      <c r="G726" s="23" t="s">
        <v>437</v>
      </c>
      <c r="H726" s="23" t="s">
        <v>77</v>
      </c>
      <c r="I726" s="24" t="s">
        <v>438</v>
      </c>
      <c r="J726" s="26" t="s">
        <v>425</v>
      </c>
      <c r="K726" s="24" t="s">
        <v>438</v>
      </c>
      <c r="L726" s="26" t="s">
        <v>426</v>
      </c>
      <c r="M726" s="24" t="s">
        <v>261</v>
      </c>
      <c r="V726" s="27" t="s">
        <v>59</v>
      </c>
      <c r="AF726" s="23" t="s">
        <v>422</v>
      </c>
      <c r="AJ726" s="24">
        <v>2005</v>
      </c>
      <c r="AK726" s="30" t="str">
        <f t="shared" si="18"/>
        <v>Post-project Period</v>
      </c>
      <c r="AL726" s="27">
        <v>0.8</v>
      </c>
      <c r="AN726" s="30" t="str">
        <f t="shared" si="19"/>
        <v>Pre-project Period</v>
      </c>
      <c r="AO726" s="27">
        <v>0.6</v>
      </c>
      <c r="AR726" s="27" t="s">
        <v>303</v>
      </c>
      <c r="AT726" s="26" t="s">
        <v>77</v>
      </c>
    </row>
    <row r="727" spans="1:46" ht="12" customHeight="1">
      <c r="A727" s="20">
        <v>726</v>
      </c>
      <c r="B727" s="21" t="e">
        <f>INDEX(Refs!A:A,MATCH($C727,Refs!$I:$I,0))</f>
        <v>#N/A</v>
      </c>
      <c r="D727" s="21" t="e">
        <f>INDEX(Refs!L:L,MATCH($C727,Refs!$I:$I,0))</f>
        <v>#N/A</v>
      </c>
      <c r="E727" s="21" t="e">
        <f>INDEX(Refs!S:S,MATCH($C727,Refs!$I:$I,0))</f>
        <v>#N/A</v>
      </c>
      <c r="AK727" s="30">
        <f t="shared" si="18"/>
        <v>0</v>
      </c>
      <c r="AN727" s="30">
        <f t="shared" si="19"/>
        <v>0</v>
      </c>
    </row>
    <row r="728" spans="1:46" ht="12" customHeight="1">
      <c r="A728" s="20">
        <v>727</v>
      </c>
      <c r="B728" s="21" t="e">
        <f>INDEX(Refs!A:A,MATCH($C728,Refs!$I:$I,0))</f>
        <v>#N/A</v>
      </c>
      <c r="D728" s="21" t="e">
        <f>INDEX(Refs!L:L,MATCH($C728,Refs!$I:$I,0))</f>
        <v>#N/A</v>
      </c>
      <c r="E728" s="21" t="e">
        <f>INDEX(Refs!S:S,MATCH($C728,Refs!$I:$I,0))</f>
        <v>#N/A</v>
      </c>
    </row>
    <row r="729" spans="1:46" ht="12" customHeight="1">
      <c r="A729" s="20">
        <v>728</v>
      </c>
      <c r="B729" s="21" t="e">
        <f>INDEX(Refs!A:A,MATCH($C729,Refs!$I:$I,0))</f>
        <v>#N/A</v>
      </c>
      <c r="D729" s="21" t="e">
        <f>INDEX(Refs!L:L,MATCH($C729,Refs!$I:$I,0))</f>
        <v>#N/A</v>
      </c>
      <c r="E729" s="21" t="e">
        <f>INDEX(Refs!S:S,MATCH($C729,Refs!$I:$I,0))</f>
        <v>#N/A</v>
      </c>
    </row>
    <row r="730" spans="1:46" ht="12" customHeight="1">
      <c r="A730" s="20">
        <v>729</v>
      </c>
      <c r="B730" s="21" t="e">
        <f>INDEX(Refs!A:A,MATCH($C730,Refs!$I:$I,0))</f>
        <v>#N/A</v>
      </c>
      <c r="D730" s="21" t="e">
        <f>INDEX(Refs!L:L,MATCH($C730,Refs!$I:$I,0))</f>
        <v>#N/A</v>
      </c>
      <c r="E730" s="21" t="e">
        <f>INDEX(Refs!S:S,MATCH($C730,Refs!$I:$I,0))</f>
        <v>#N/A</v>
      </c>
    </row>
    <row r="731" spans="1:46" ht="12" customHeight="1">
      <c r="A731" s="20">
        <v>730</v>
      </c>
      <c r="B731" s="21" t="e">
        <f>INDEX(Refs!A:A,MATCH($C731,Refs!$I:$I,0))</f>
        <v>#N/A</v>
      </c>
      <c r="D731" s="21" t="e">
        <f>INDEX(Refs!L:L,MATCH($C731,Refs!$I:$I,0))</f>
        <v>#N/A</v>
      </c>
      <c r="E731" s="21" t="e">
        <f>INDEX(Refs!S:S,MATCH($C731,Refs!$I:$I,0))</f>
        <v>#N/A</v>
      </c>
    </row>
    <row r="732" spans="1:46" ht="12" customHeight="1">
      <c r="A732" s="20">
        <v>731</v>
      </c>
      <c r="B732" s="21" t="e">
        <f>INDEX(Refs!A:A,MATCH($C732,Refs!$I:$I,0))</f>
        <v>#N/A</v>
      </c>
      <c r="D732" s="21" t="e">
        <f>INDEX(Refs!L:L,MATCH($C732,Refs!$I:$I,0))</f>
        <v>#N/A</v>
      </c>
      <c r="E732" s="21" t="e">
        <f>INDEX(Refs!S:S,MATCH($C732,Refs!$I:$I,0))</f>
        <v>#N/A</v>
      </c>
    </row>
    <row r="733" spans="1:46" ht="12" customHeight="1">
      <c r="A733" s="20">
        <v>732</v>
      </c>
      <c r="B733" s="21" t="e">
        <f>INDEX(Refs!A:A,MATCH($C733,Refs!$I:$I,0))</f>
        <v>#N/A</v>
      </c>
      <c r="D733" s="21" t="e">
        <f>INDEX(Refs!L:L,MATCH($C733,Refs!$I:$I,0))</f>
        <v>#N/A</v>
      </c>
      <c r="E733" s="21" t="e">
        <f>INDEX(Refs!S:S,MATCH($C733,Refs!$I:$I,0))</f>
        <v>#N/A</v>
      </c>
    </row>
    <row r="734" spans="1:46" ht="12" customHeight="1">
      <c r="A734" s="20">
        <v>733</v>
      </c>
      <c r="B734" s="21" t="e">
        <f>INDEX(Refs!A:A,MATCH($C734,Refs!$I:$I,0))</f>
        <v>#N/A</v>
      </c>
      <c r="D734" s="21" t="e">
        <f>INDEX(Refs!L:L,MATCH($C734,Refs!$I:$I,0))</f>
        <v>#N/A</v>
      </c>
      <c r="E734" s="21" t="e">
        <f>INDEX(Refs!S:S,MATCH($C734,Refs!$I:$I,0))</f>
        <v>#N/A</v>
      </c>
    </row>
    <row r="735" spans="1:46" ht="12" customHeight="1">
      <c r="A735" s="20">
        <v>734</v>
      </c>
      <c r="B735" s="21" t="e">
        <f>INDEX(Refs!A:A,MATCH($C735,Refs!$I:$I,0))</f>
        <v>#N/A</v>
      </c>
      <c r="D735" s="21" t="e">
        <f>INDEX(Refs!L:L,MATCH($C735,Refs!$I:$I,0))</f>
        <v>#N/A</v>
      </c>
      <c r="E735" s="21" t="e">
        <f>INDEX(Refs!S:S,MATCH($C735,Refs!$I:$I,0))</f>
        <v>#N/A</v>
      </c>
    </row>
    <row r="736" spans="1:46" ht="12" customHeight="1">
      <c r="A736" s="20">
        <v>735</v>
      </c>
      <c r="B736" s="21" t="e">
        <f>INDEX(Refs!A:A,MATCH($C736,Refs!$I:$I,0))</f>
        <v>#N/A</v>
      </c>
      <c r="D736" s="21" t="e">
        <f>INDEX(Refs!L:L,MATCH($C736,Refs!$I:$I,0))</f>
        <v>#N/A</v>
      </c>
      <c r="E736" s="21" t="e">
        <f>INDEX(Refs!S:S,MATCH($C736,Refs!$I:$I,0))</f>
        <v>#N/A</v>
      </c>
    </row>
    <row r="737" spans="1:5" ht="12" customHeight="1">
      <c r="A737" s="20">
        <v>736</v>
      </c>
      <c r="B737" s="21" t="e">
        <f>INDEX(Refs!A:A,MATCH($C737,Refs!$I:$I,0))</f>
        <v>#N/A</v>
      </c>
      <c r="D737" s="21" t="e">
        <f>INDEX(Refs!L:L,MATCH($C737,Refs!$I:$I,0))</f>
        <v>#N/A</v>
      </c>
      <c r="E737" s="21" t="e">
        <f>INDEX(Refs!S:S,MATCH($C737,Refs!$I:$I,0))</f>
        <v>#N/A</v>
      </c>
    </row>
    <row r="738" spans="1:5" ht="12" customHeight="1">
      <c r="A738" s="20">
        <v>737</v>
      </c>
      <c r="B738" s="21" t="e">
        <f>INDEX(Refs!A:A,MATCH($C738,Refs!$I:$I,0))</f>
        <v>#N/A</v>
      </c>
      <c r="D738" s="21" t="e">
        <f>INDEX(Refs!L:L,MATCH($C738,Refs!$I:$I,0))</f>
        <v>#N/A</v>
      </c>
      <c r="E738" s="21" t="e">
        <f>INDEX(Refs!S:S,MATCH($C738,Refs!$I:$I,0))</f>
        <v>#N/A</v>
      </c>
    </row>
    <row r="739" spans="1:5" ht="12" customHeight="1">
      <c r="A739" s="20">
        <v>738</v>
      </c>
      <c r="B739" s="21" t="e">
        <f>INDEX(Refs!A:A,MATCH($C739,Refs!$I:$I,0))</f>
        <v>#N/A</v>
      </c>
      <c r="D739" s="21" t="e">
        <f>INDEX(Refs!L:L,MATCH($C739,Refs!$I:$I,0))</f>
        <v>#N/A</v>
      </c>
      <c r="E739" s="21" t="e">
        <f>INDEX(Refs!S:S,MATCH($C739,Refs!$I:$I,0))</f>
        <v>#N/A</v>
      </c>
    </row>
    <row r="740" spans="1:5" ht="12" customHeight="1">
      <c r="A740" s="20">
        <v>739</v>
      </c>
      <c r="B740" s="21" t="e">
        <f>INDEX(Refs!A:A,MATCH($C740,Refs!$I:$I,0))</f>
        <v>#N/A</v>
      </c>
      <c r="D740" s="21" t="e">
        <f>INDEX(Refs!L:L,MATCH($C740,Refs!$I:$I,0))</f>
        <v>#N/A</v>
      </c>
      <c r="E740" s="21" t="e">
        <f>INDEX(Refs!S:S,MATCH($C740,Refs!$I:$I,0))</f>
        <v>#N/A</v>
      </c>
    </row>
    <row r="741" spans="1:5" ht="12" customHeight="1">
      <c r="A741" s="20">
        <v>740</v>
      </c>
      <c r="B741" s="21" t="e">
        <f>INDEX(Refs!A:A,MATCH($C741,Refs!$I:$I,0))</f>
        <v>#N/A</v>
      </c>
      <c r="D741" s="21" t="e">
        <f>INDEX(Refs!L:L,MATCH($C741,Refs!$I:$I,0))</f>
        <v>#N/A</v>
      </c>
      <c r="E741" s="21" t="e">
        <f>INDEX(Refs!S:S,MATCH($C741,Refs!$I:$I,0))</f>
        <v>#N/A</v>
      </c>
    </row>
    <row r="742" spans="1:5" ht="12" customHeight="1">
      <c r="A742" s="20">
        <v>741</v>
      </c>
      <c r="B742" s="21" t="e">
        <f>INDEX(Refs!A:A,MATCH($C742,Refs!$I:$I,0))</f>
        <v>#N/A</v>
      </c>
      <c r="D742" s="21" t="e">
        <f>INDEX(Refs!L:L,MATCH($C742,Refs!$I:$I,0))</f>
        <v>#N/A</v>
      </c>
      <c r="E742" s="21" t="e">
        <f>INDEX(Refs!S:S,MATCH($C742,Refs!$I:$I,0))</f>
        <v>#N/A</v>
      </c>
    </row>
    <row r="743" spans="1:5" ht="12" customHeight="1">
      <c r="A743" s="20">
        <v>742</v>
      </c>
      <c r="B743" s="21" t="e">
        <f>INDEX(Refs!A:A,MATCH($C743,Refs!$I:$I,0))</f>
        <v>#N/A</v>
      </c>
      <c r="D743" s="21" t="e">
        <f>INDEX(Refs!L:L,MATCH($C743,Refs!$I:$I,0))</f>
        <v>#N/A</v>
      </c>
      <c r="E743" s="21" t="e">
        <f>INDEX(Refs!S:S,MATCH($C743,Refs!$I:$I,0))</f>
        <v>#N/A</v>
      </c>
    </row>
    <row r="744" spans="1:5" ht="12" customHeight="1">
      <c r="A744" s="20">
        <v>743</v>
      </c>
      <c r="B744" s="21" t="e">
        <f>INDEX(Refs!A:A,MATCH($C744,Refs!$I:$I,0))</f>
        <v>#N/A</v>
      </c>
      <c r="D744" s="21" t="e">
        <f>INDEX(Refs!L:L,MATCH($C744,Refs!$I:$I,0))</f>
        <v>#N/A</v>
      </c>
      <c r="E744" s="21" t="e">
        <f>INDEX(Refs!S:S,MATCH($C744,Refs!$I:$I,0))</f>
        <v>#N/A</v>
      </c>
    </row>
    <row r="745" spans="1:5" ht="12" customHeight="1">
      <c r="A745" s="20">
        <v>744</v>
      </c>
      <c r="B745" s="21" t="e">
        <f>INDEX(Refs!A:A,MATCH($C745,Refs!$I:$I,0))</f>
        <v>#N/A</v>
      </c>
      <c r="D745" s="21" t="e">
        <f>INDEX(Refs!L:L,MATCH($C745,Refs!$I:$I,0))</f>
        <v>#N/A</v>
      </c>
      <c r="E745" s="21" t="e">
        <f>INDEX(Refs!S:S,MATCH($C745,Refs!$I:$I,0))</f>
        <v>#N/A</v>
      </c>
    </row>
    <row r="746" spans="1:5" ht="12" customHeight="1">
      <c r="A746" s="20">
        <v>745</v>
      </c>
      <c r="B746" s="21" t="e">
        <f>INDEX(Refs!A:A,MATCH($C746,Refs!$I:$I,0))</f>
        <v>#N/A</v>
      </c>
      <c r="D746" s="21" t="e">
        <f>INDEX(Refs!L:L,MATCH($C746,Refs!$I:$I,0))</f>
        <v>#N/A</v>
      </c>
      <c r="E746" s="21" t="e">
        <f>INDEX(Refs!S:S,MATCH($C746,Refs!$I:$I,0))</f>
        <v>#N/A</v>
      </c>
    </row>
    <row r="747" spans="1:5" ht="12" customHeight="1">
      <c r="A747" s="20">
        <v>746</v>
      </c>
      <c r="B747" s="21" t="e">
        <f>INDEX(Refs!A:A,MATCH($C747,Refs!$I:$I,0))</f>
        <v>#N/A</v>
      </c>
      <c r="D747" s="21" t="e">
        <f>INDEX(Refs!L:L,MATCH($C747,Refs!$I:$I,0))</f>
        <v>#N/A</v>
      </c>
      <c r="E747" s="21" t="e">
        <f>INDEX(Refs!S:S,MATCH($C747,Refs!$I:$I,0))</f>
        <v>#N/A</v>
      </c>
    </row>
    <row r="748" spans="1:5" ht="12" customHeight="1">
      <c r="A748" s="20">
        <v>747</v>
      </c>
      <c r="B748" s="21" t="e">
        <f>INDEX(Refs!A:A,MATCH($C748,Refs!$I:$I,0))</f>
        <v>#N/A</v>
      </c>
      <c r="D748" s="21" t="e">
        <f>INDEX(Refs!L:L,MATCH($C748,Refs!$I:$I,0))</f>
        <v>#N/A</v>
      </c>
      <c r="E748" s="21" t="e">
        <f>INDEX(Refs!S:S,MATCH($C748,Refs!$I:$I,0))</f>
        <v>#N/A</v>
      </c>
    </row>
    <row r="749" spans="1:5" ht="12" customHeight="1">
      <c r="A749" s="20">
        <v>748</v>
      </c>
      <c r="B749" s="21" t="e">
        <f>INDEX(Refs!A:A,MATCH($C749,Refs!$I:$I,0))</f>
        <v>#N/A</v>
      </c>
      <c r="D749" s="21" t="e">
        <f>INDEX(Refs!L:L,MATCH($C749,Refs!$I:$I,0))</f>
        <v>#N/A</v>
      </c>
      <c r="E749" s="21" t="e">
        <f>INDEX(Refs!S:S,MATCH($C749,Refs!$I:$I,0))</f>
        <v>#N/A</v>
      </c>
    </row>
    <row r="750" spans="1:5" ht="12" customHeight="1">
      <c r="A750" s="20">
        <v>749</v>
      </c>
      <c r="B750" s="21" t="e">
        <f>INDEX(Refs!A:A,MATCH($C750,Refs!$I:$I,0))</f>
        <v>#N/A</v>
      </c>
      <c r="D750" s="21" t="e">
        <f>INDEX(Refs!L:L,MATCH($C750,Refs!$I:$I,0))</f>
        <v>#N/A</v>
      </c>
      <c r="E750" s="21" t="e">
        <f>INDEX(Refs!S:S,MATCH($C750,Refs!$I:$I,0))</f>
        <v>#N/A</v>
      </c>
    </row>
    <row r="751" spans="1:5" ht="12" customHeight="1">
      <c r="A751" s="20">
        <v>750</v>
      </c>
      <c r="B751" s="21" t="e">
        <f>INDEX(Refs!A:A,MATCH($C751,Refs!$I:$I,0))</f>
        <v>#N/A</v>
      </c>
      <c r="D751" s="21" t="e">
        <f>INDEX(Refs!L:L,MATCH($C751,Refs!$I:$I,0))</f>
        <v>#N/A</v>
      </c>
      <c r="E751" s="21" t="e">
        <f>INDEX(Refs!S:S,MATCH($C751,Refs!$I:$I,0))</f>
        <v>#N/A</v>
      </c>
    </row>
    <row r="752" spans="1:5" ht="12" customHeight="1">
      <c r="A752" s="20">
        <v>751</v>
      </c>
      <c r="B752" s="21" t="e">
        <f>INDEX(Refs!A:A,MATCH($C752,Refs!$I:$I,0))</f>
        <v>#N/A</v>
      </c>
      <c r="D752" s="21" t="e">
        <f>INDEX(Refs!L:L,MATCH($C752,Refs!$I:$I,0))</f>
        <v>#N/A</v>
      </c>
      <c r="E752" s="21" t="e">
        <f>INDEX(Refs!S:S,MATCH($C752,Refs!$I:$I,0))</f>
        <v>#N/A</v>
      </c>
    </row>
    <row r="753" spans="1:52" ht="12" customHeight="1">
      <c r="A753" s="20">
        <v>752</v>
      </c>
      <c r="B753" s="21" t="e">
        <f>INDEX(Refs!A:A,MATCH($C753,Refs!$I:$I,0))</f>
        <v>#N/A</v>
      </c>
      <c r="D753" s="21" t="e">
        <f>INDEX(Refs!L:L,MATCH($C753,Refs!$I:$I,0))</f>
        <v>#N/A</v>
      </c>
      <c r="E753" s="21" t="e">
        <f>INDEX(Refs!S:S,MATCH($C753,Refs!$I:$I,0))</f>
        <v>#N/A</v>
      </c>
    </row>
    <row r="754" spans="1:52" ht="12" customHeight="1">
      <c r="A754" s="20">
        <v>753</v>
      </c>
      <c r="B754" s="21" t="e">
        <f>INDEX(Refs!A:A,MATCH($C754,Refs!$I:$I,0))</f>
        <v>#N/A</v>
      </c>
      <c r="D754" s="21" t="e">
        <f>INDEX(Refs!L:L,MATCH($C754,Refs!$I:$I,0))</f>
        <v>#N/A</v>
      </c>
      <c r="E754" s="21" t="e">
        <f>INDEX(Refs!S:S,MATCH($C754,Refs!$I:$I,0))</f>
        <v>#N/A</v>
      </c>
    </row>
    <row r="755" spans="1:52" ht="12" customHeight="1">
      <c r="A755" s="20">
        <v>754</v>
      </c>
      <c r="B755" s="21" t="e">
        <f>INDEX(Refs!A:A,MATCH($C755,Refs!$I:$I,0))</f>
        <v>#N/A</v>
      </c>
      <c r="D755" s="21" t="e">
        <f>INDEX(Refs!L:L,MATCH($C755,Refs!$I:$I,0))</f>
        <v>#N/A</v>
      </c>
      <c r="E755" s="21" t="e">
        <f>INDEX(Refs!S:S,MATCH($C755,Refs!$I:$I,0))</f>
        <v>#N/A</v>
      </c>
    </row>
    <row r="756" spans="1:52" ht="12" customHeight="1">
      <c r="A756" s="20">
        <v>755</v>
      </c>
      <c r="B756" s="21" t="e">
        <f>INDEX(Refs!A:A,MATCH($C756,Refs!$I:$I,0))</f>
        <v>#N/A</v>
      </c>
      <c r="D756" s="21" t="e">
        <f>INDEX(Refs!L:L,MATCH($C756,Refs!$I:$I,0))</f>
        <v>#N/A</v>
      </c>
      <c r="E756" s="21" t="e">
        <f>INDEX(Refs!S:S,MATCH($C756,Refs!$I:$I,0))</f>
        <v>#N/A</v>
      </c>
    </row>
    <row r="757" spans="1:52" ht="12" customHeight="1">
      <c r="A757" s="20">
        <v>756</v>
      </c>
      <c r="B757" s="21" t="e">
        <f>INDEX(Refs!A:A,MATCH($C757,Refs!$I:$I,0))</f>
        <v>#N/A</v>
      </c>
      <c r="D757" s="21" t="e">
        <f>INDEX(Refs!L:L,MATCH($C757,Refs!$I:$I,0))</f>
        <v>#N/A</v>
      </c>
      <c r="E757" s="21" t="e">
        <f>INDEX(Refs!S:S,MATCH($C757,Refs!$I:$I,0))</f>
        <v>#N/A</v>
      </c>
    </row>
    <row r="758" spans="1:52" ht="12" customHeight="1">
      <c r="A758" s="20">
        <v>757</v>
      </c>
      <c r="B758" s="21" t="e">
        <f>INDEX(Refs!A:A,MATCH($C758,Refs!$I:$I,0))</f>
        <v>#N/A</v>
      </c>
      <c r="D758" s="21" t="e">
        <f>INDEX(Refs!L:L,MATCH($C758,Refs!$I:$I,0))</f>
        <v>#N/A</v>
      </c>
      <c r="E758" s="21" t="e">
        <f>INDEX(Refs!S:S,MATCH($C758,Refs!$I:$I,0))</f>
        <v>#N/A</v>
      </c>
    </row>
    <row r="759" spans="1:52" ht="12" customHeight="1">
      <c r="A759" s="20">
        <v>758</v>
      </c>
      <c r="B759" s="21" t="e">
        <f>INDEX(Refs!A:A,MATCH($C759,Refs!$I:$I,0))</f>
        <v>#N/A</v>
      </c>
      <c r="D759" s="21" t="e">
        <f>INDEX(Refs!L:L,MATCH($C759,Refs!$I:$I,0))</f>
        <v>#N/A</v>
      </c>
      <c r="E759" s="21" t="e">
        <f>INDEX(Refs!S:S,MATCH($C759,Refs!$I:$I,0))</f>
        <v>#N/A</v>
      </c>
    </row>
    <row r="760" spans="1:52" ht="12" customHeight="1">
      <c r="A760" s="20">
        <v>759</v>
      </c>
      <c r="B760" s="21" t="e">
        <f>INDEX(Refs!A:A,MATCH($C760,Refs!$I:$I,0))</f>
        <v>#N/A</v>
      </c>
      <c r="D760" s="21" t="e">
        <f>INDEX(Refs!L:L,MATCH($C760,Refs!$I:$I,0))</f>
        <v>#N/A</v>
      </c>
      <c r="E760" s="21" t="e">
        <f>INDEX(Refs!S:S,MATCH($C760,Refs!$I:$I,0))</f>
        <v>#N/A</v>
      </c>
      <c r="AK760" s="30">
        <f t="shared" ref="AK760:AK823" si="20">J760</f>
        <v>0</v>
      </c>
      <c r="AN760" s="30">
        <f t="shared" ref="AN760:AN823" si="21">L760</f>
        <v>0</v>
      </c>
    </row>
    <row r="761" spans="1:52" ht="12" customHeight="1">
      <c r="A761" s="20">
        <v>760</v>
      </c>
      <c r="B761" s="21">
        <f>INDEX(Refs!A:A,MATCH($C761,Refs!$I:$I,0))</f>
        <v>6141735</v>
      </c>
      <c r="C761" s="22" t="s">
        <v>439</v>
      </c>
      <c r="D761" s="21" t="str">
        <f>INDEX(Refs!L:L,MATCH($C761,Refs!$I:$I,0))</f>
        <v>Borah, T. R.; Chatterjee, Dibyendu; Chowdhury, Pulakabha; Deka, Bidyut C.; Kumar, Rakesh; Kuotsu, Rukuosietuo; Patra, M. K.; Pongen, Imliakum; Ray, Sanjay Kumar; Satapathy, B. S.; Thirugnanavel, A.</v>
      </c>
      <c r="E761" s="21" t="str">
        <f>INDEX(Refs!S:S,MATCH($C761,Refs!$I:$I,0))</f>
        <v>10.1080/03650340.2021.1937139</v>
      </c>
      <c r="F761" s="23" t="s">
        <v>69</v>
      </c>
      <c r="G761" s="23" t="s">
        <v>440</v>
      </c>
      <c r="I761" s="24" t="s">
        <v>441</v>
      </c>
      <c r="J761" s="26" t="s">
        <v>442</v>
      </c>
      <c r="K761" s="24" t="s">
        <v>441</v>
      </c>
      <c r="L761" s="26" t="s">
        <v>443</v>
      </c>
      <c r="M761" s="24">
        <v>3</v>
      </c>
      <c r="Q761" s="27" t="s">
        <v>146</v>
      </c>
      <c r="V761" s="27" t="s">
        <v>146</v>
      </c>
      <c r="AF761" s="23" t="s">
        <v>80</v>
      </c>
      <c r="AG761" s="23" t="s">
        <v>302</v>
      </c>
      <c r="AJ761" s="24">
        <v>2015</v>
      </c>
      <c r="AK761" s="30" t="str">
        <f t="shared" si="20"/>
        <v>IFH</v>
      </c>
      <c r="AL761" s="27">
        <v>144973.08480000001</v>
      </c>
      <c r="AN761" s="30" t="str">
        <f t="shared" si="21"/>
        <v>TS</v>
      </c>
      <c r="AO761" s="27">
        <v>135910.3927</v>
      </c>
      <c r="AR761" s="27" t="s">
        <v>444</v>
      </c>
    </row>
    <row r="762" spans="1:52" ht="12" customHeight="1">
      <c r="A762" s="20">
        <v>761</v>
      </c>
      <c r="B762" s="21">
        <f>INDEX(Refs!A:A,MATCH($C762,Refs!$I:$I,0))</f>
        <v>6141735</v>
      </c>
      <c r="C762" s="22" t="s">
        <v>439</v>
      </c>
      <c r="D762" s="21" t="str">
        <f>INDEX(Refs!L:L,MATCH($C762,Refs!$I:$I,0))</f>
        <v>Borah, T. R.; Chatterjee, Dibyendu; Chowdhury, Pulakabha; Deka, Bidyut C.; Kumar, Rakesh; Kuotsu, Rukuosietuo; Patra, M. K.; Pongen, Imliakum; Ray, Sanjay Kumar; Satapathy, B. S.; Thirugnanavel, A.</v>
      </c>
      <c r="E762" s="21" t="str">
        <f>INDEX(Refs!S:S,MATCH($C762,Refs!$I:$I,0))</f>
        <v>10.1080/03650340.2021.1937139</v>
      </c>
      <c r="F762" s="23" t="s">
        <v>69</v>
      </c>
      <c r="G762" s="23" t="s">
        <v>440</v>
      </c>
      <c r="I762" s="24" t="s">
        <v>441</v>
      </c>
      <c r="J762" s="26" t="s">
        <v>445</v>
      </c>
      <c r="K762" s="24" t="s">
        <v>441</v>
      </c>
      <c r="L762" s="26" t="s">
        <v>443</v>
      </c>
      <c r="M762" s="24">
        <v>3</v>
      </c>
      <c r="R762" s="27" t="s">
        <v>146</v>
      </c>
      <c r="S762" s="27" t="s">
        <v>146</v>
      </c>
      <c r="T762" s="27" t="s">
        <v>146</v>
      </c>
      <c r="V762" s="27" t="s">
        <v>146</v>
      </c>
      <c r="AF762" s="23" t="s">
        <v>80</v>
      </c>
      <c r="AG762" s="23" t="s">
        <v>302</v>
      </c>
      <c r="AJ762" s="24">
        <v>2015</v>
      </c>
      <c r="AK762" s="30" t="str">
        <f t="shared" si="20"/>
        <v>IFA</v>
      </c>
      <c r="AL762" s="27">
        <v>246204.1355</v>
      </c>
      <c r="AN762" s="30" t="str">
        <f t="shared" si="21"/>
        <v>TS</v>
      </c>
      <c r="AO762" s="27">
        <v>135910.3927</v>
      </c>
      <c r="AR762" s="27" t="s">
        <v>444</v>
      </c>
    </row>
    <row r="763" spans="1:52" ht="12" customHeight="1">
      <c r="A763" s="20">
        <v>762</v>
      </c>
      <c r="B763" s="21">
        <f>INDEX(Refs!A:A,MATCH($C763,Refs!$I:$I,0))</f>
        <v>6141735</v>
      </c>
      <c r="C763" s="22" t="s">
        <v>439</v>
      </c>
      <c r="D763" s="21" t="str">
        <f>INDEX(Refs!L:L,MATCH($C763,Refs!$I:$I,0))</f>
        <v>Borah, T. R.; Chatterjee, Dibyendu; Chowdhury, Pulakabha; Deka, Bidyut C.; Kumar, Rakesh; Kuotsu, Rukuosietuo; Patra, M. K.; Pongen, Imliakum; Ray, Sanjay Kumar; Satapathy, B. S.; Thirugnanavel, A.</v>
      </c>
      <c r="E763" s="21" t="str">
        <f>INDEX(Refs!S:S,MATCH($C763,Refs!$I:$I,0))</f>
        <v>10.1080/03650340.2021.1937139</v>
      </c>
      <c r="F763" s="23" t="s">
        <v>69</v>
      </c>
      <c r="G763" s="23" t="s">
        <v>440</v>
      </c>
      <c r="I763" s="24" t="s">
        <v>441</v>
      </c>
      <c r="J763" s="26" t="s">
        <v>442</v>
      </c>
      <c r="K763" s="24" t="s">
        <v>441</v>
      </c>
      <c r="L763" s="26" t="s">
        <v>443</v>
      </c>
      <c r="M763" s="24">
        <v>3</v>
      </c>
      <c r="Q763" s="27" t="s">
        <v>146</v>
      </c>
      <c r="V763" s="27" t="s">
        <v>146</v>
      </c>
      <c r="AF763" s="23" t="s">
        <v>65</v>
      </c>
      <c r="AG763" s="23" t="s">
        <v>302</v>
      </c>
      <c r="AJ763" s="24">
        <v>2015</v>
      </c>
      <c r="AK763" s="30" t="str">
        <f t="shared" si="20"/>
        <v>IFH</v>
      </c>
      <c r="AL763" s="27">
        <v>97831.791400000002</v>
      </c>
      <c r="AN763" s="30" t="str">
        <f t="shared" si="21"/>
        <v>TS</v>
      </c>
      <c r="AO763" s="27">
        <v>99727.099610000005</v>
      </c>
      <c r="AR763" s="27" t="s">
        <v>444</v>
      </c>
      <c r="AU763" s="26" t="s">
        <v>77</v>
      </c>
      <c r="AV763" s="26" t="s">
        <v>77</v>
      </c>
      <c r="AW763" s="26" t="s">
        <v>77</v>
      </c>
      <c r="AZ763" s="26" t="s">
        <v>77</v>
      </c>
    </row>
    <row r="764" spans="1:52" ht="12" customHeight="1">
      <c r="A764" s="20">
        <v>763</v>
      </c>
      <c r="B764" s="21">
        <f>INDEX(Refs!A:A,MATCH($C764,Refs!$I:$I,0))</f>
        <v>6141735</v>
      </c>
      <c r="C764" s="22" t="s">
        <v>439</v>
      </c>
      <c r="D764" s="21" t="str">
        <f>INDEX(Refs!L:L,MATCH($C764,Refs!$I:$I,0))</f>
        <v>Borah, T. R.; Chatterjee, Dibyendu; Chowdhury, Pulakabha; Deka, Bidyut C.; Kumar, Rakesh; Kuotsu, Rukuosietuo; Patra, M. K.; Pongen, Imliakum; Ray, Sanjay Kumar; Satapathy, B. S.; Thirugnanavel, A.</v>
      </c>
      <c r="E764" s="21" t="str">
        <f>INDEX(Refs!S:S,MATCH($C764,Refs!$I:$I,0))</f>
        <v>10.1080/03650340.2021.1937139</v>
      </c>
      <c r="F764" s="23" t="s">
        <v>69</v>
      </c>
      <c r="G764" s="23" t="s">
        <v>440</v>
      </c>
      <c r="I764" s="24" t="s">
        <v>441</v>
      </c>
      <c r="J764" s="26" t="s">
        <v>445</v>
      </c>
      <c r="K764" s="24" t="s">
        <v>441</v>
      </c>
      <c r="L764" s="26" t="s">
        <v>443</v>
      </c>
      <c r="M764" s="24">
        <v>3</v>
      </c>
      <c r="R764" s="27" t="s">
        <v>146</v>
      </c>
      <c r="S764" s="27" t="s">
        <v>146</v>
      </c>
      <c r="T764" s="27" t="s">
        <v>146</v>
      </c>
      <c r="V764" s="27" t="s">
        <v>146</v>
      </c>
      <c r="AF764" s="23" t="s">
        <v>65</v>
      </c>
      <c r="AG764" s="23" t="s">
        <v>302</v>
      </c>
      <c r="AJ764" s="24">
        <v>2015</v>
      </c>
      <c r="AK764" s="30" t="str">
        <f t="shared" si="20"/>
        <v>IFA</v>
      </c>
      <c r="AL764" s="27">
        <v>148504.2959</v>
      </c>
      <c r="AN764" s="30" t="str">
        <f t="shared" si="21"/>
        <v>TS</v>
      </c>
      <c r="AO764" s="27">
        <v>99727.099610000005</v>
      </c>
      <c r="AR764" s="27" t="s">
        <v>444</v>
      </c>
      <c r="AU764" s="26" t="s">
        <v>77</v>
      </c>
      <c r="AV764" s="26" t="s">
        <v>77</v>
      </c>
      <c r="AW764" s="26" t="s">
        <v>77</v>
      </c>
      <c r="AZ764" s="26" t="s">
        <v>77</v>
      </c>
    </row>
    <row r="765" spans="1:52" ht="12" customHeight="1">
      <c r="A765" s="20">
        <v>764</v>
      </c>
      <c r="B765" s="21">
        <f>INDEX(Refs!A:A,MATCH($C765,Refs!$I:$I,0))</f>
        <v>6141735</v>
      </c>
      <c r="C765" s="22" t="s">
        <v>439</v>
      </c>
      <c r="D765" s="21" t="str">
        <f>INDEX(Refs!L:L,MATCH($C765,Refs!$I:$I,0))</f>
        <v>Borah, T. R.; Chatterjee, Dibyendu; Chowdhury, Pulakabha; Deka, Bidyut C.; Kumar, Rakesh; Kuotsu, Rukuosietuo; Patra, M. K.; Pongen, Imliakum; Ray, Sanjay Kumar; Satapathy, B. S.; Thirugnanavel, A.</v>
      </c>
      <c r="E765" s="21" t="str">
        <f>INDEX(Refs!S:S,MATCH($C765,Refs!$I:$I,0))</f>
        <v>10.1080/03650340.2021.1937139</v>
      </c>
      <c r="F765" s="23" t="s">
        <v>69</v>
      </c>
      <c r="G765" s="23" t="s">
        <v>440</v>
      </c>
      <c r="I765" s="24" t="s">
        <v>441</v>
      </c>
      <c r="J765" s="26" t="s">
        <v>442</v>
      </c>
      <c r="K765" s="24" t="s">
        <v>441</v>
      </c>
      <c r="L765" s="26" t="s">
        <v>443</v>
      </c>
      <c r="M765" s="24">
        <v>3</v>
      </c>
      <c r="Q765" s="27" t="s">
        <v>146</v>
      </c>
      <c r="V765" s="27" t="s">
        <v>146</v>
      </c>
      <c r="AF765" s="23" t="s">
        <v>60</v>
      </c>
      <c r="AG765" s="23" t="s">
        <v>302</v>
      </c>
      <c r="AJ765" s="24">
        <v>2015</v>
      </c>
      <c r="AK765" s="30" t="str">
        <f t="shared" si="20"/>
        <v>IFH</v>
      </c>
      <c r="AL765" s="27">
        <v>47244.755660000003</v>
      </c>
      <c r="AN765" s="30" t="str">
        <f t="shared" si="21"/>
        <v>TS</v>
      </c>
      <c r="AO765" s="27">
        <v>39027.754869999997</v>
      </c>
      <c r="AR765" s="27" t="s">
        <v>444</v>
      </c>
      <c r="AU765" s="26" t="s">
        <v>77</v>
      </c>
      <c r="AV765" s="26" t="s">
        <v>77</v>
      </c>
      <c r="AW765" s="26" t="s">
        <v>77</v>
      </c>
      <c r="AZ765" s="26" t="s">
        <v>77</v>
      </c>
    </row>
    <row r="766" spans="1:52" ht="12" customHeight="1">
      <c r="A766" s="20">
        <v>765</v>
      </c>
      <c r="B766" s="21">
        <f>INDEX(Refs!A:A,MATCH($C766,Refs!$I:$I,0))</f>
        <v>6141735</v>
      </c>
      <c r="C766" s="22" t="s">
        <v>439</v>
      </c>
      <c r="D766" s="21" t="str">
        <f>INDEX(Refs!L:L,MATCH($C766,Refs!$I:$I,0))</f>
        <v>Borah, T. R.; Chatterjee, Dibyendu; Chowdhury, Pulakabha; Deka, Bidyut C.; Kumar, Rakesh; Kuotsu, Rukuosietuo; Patra, M. K.; Pongen, Imliakum; Ray, Sanjay Kumar; Satapathy, B. S.; Thirugnanavel, A.</v>
      </c>
      <c r="E766" s="21" t="str">
        <f>INDEX(Refs!S:S,MATCH($C766,Refs!$I:$I,0))</f>
        <v>10.1080/03650340.2021.1937139</v>
      </c>
      <c r="F766" s="23" t="s">
        <v>69</v>
      </c>
      <c r="G766" s="23" t="s">
        <v>440</v>
      </c>
      <c r="I766" s="24" t="s">
        <v>441</v>
      </c>
      <c r="J766" s="26" t="s">
        <v>445</v>
      </c>
      <c r="K766" s="24" t="s">
        <v>441</v>
      </c>
      <c r="L766" s="26" t="s">
        <v>443</v>
      </c>
      <c r="M766" s="24">
        <v>3</v>
      </c>
      <c r="R766" s="27" t="s">
        <v>146</v>
      </c>
      <c r="S766" s="27" t="s">
        <v>146</v>
      </c>
      <c r="T766" s="27" t="s">
        <v>146</v>
      </c>
      <c r="V766" s="27" t="s">
        <v>146</v>
      </c>
      <c r="AF766" s="23" t="s">
        <v>60</v>
      </c>
      <c r="AG766" s="23" t="s">
        <v>302</v>
      </c>
      <c r="AJ766" s="24">
        <v>2015</v>
      </c>
      <c r="AK766" s="30" t="str">
        <f t="shared" si="20"/>
        <v>IFA</v>
      </c>
      <c r="AL766" s="27">
        <v>97915.760750000001</v>
      </c>
      <c r="AN766" s="30" t="str">
        <f t="shared" si="21"/>
        <v>TS</v>
      </c>
      <c r="AO766" s="27">
        <v>39027.754869999997</v>
      </c>
      <c r="AR766" s="27" t="s">
        <v>444</v>
      </c>
      <c r="AU766" s="26" t="s">
        <v>77</v>
      </c>
      <c r="AV766" s="26" t="s">
        <v>77</v>
      </c>
      <c r="AW766" s="26" t="s">
        <v>77</v>
      </c>
      <c r="AZ766" s="26" t="s">
        <v>77</v>
      </c>
    </row>
    <row r="767" spans="1:52" ht="12" customHeight="1">
      <c r="A767" s="20">
        <v>766</v>
      </c>
      <c r="B767" s="21">
        <f>INDEX(Refs!A:A,MATCH($C767,Refs!$I:$I,0))</f>
        <v>6141735</v>
      </c>
      <c r="C767" s="22" t="s">
        <v>439</v>
      </c>
      <c r="D767" s="21" t="str">
        <f>INDEX(Refs!L:L,MATCH($C767,Refs!$I:$I,0))</f>
        <v>Borah, T. R.; Chatterjee, Dibyendu; Chowdhury, Pulakabha; Deka, Bidyut C.; Kumar, Rakesh; Kuotsu, Rukuosietuo; Patra, M. K.; Pongen, Imliakum; Ray, Sanjay Kumar; Satapathy, B. S.; Thirugnanavel, A.</v>
      </c>
      <c r="E767" s="21" t="str">
        <f>INDEX(Refs!S:S,MATCH($C767,Refs!$I:$I,0))</f>
        <v>10.1080/03650340.2021.1937139</v>
      </c>
      <c r="F767" s="23" t="s">
        <v>69</v>
      </c>
      <c r="G767" s="23" t="s">
        <v>440</v>
      </c>
      <c r="I767" s="24" t="s">
        <v>441</v>
      </c>
      <c r="J767" s="26" t="s">
        <v>442</v>
      </c>
      <c r="K767" s="24" t="s">
        <v>441</v>
      </c>
      <c r="L767" s="26" t="s">
        <v>443</v>
      </c>
      <c r="M767" s="24">
        <v>3</v>
      </c>
      <c r="Q767" s="27" t="s">
        <v>146</v>
      </c>
      <c r="V767" s="27" t="s">
        <v>146</v>
      </c>
      <c r="AF767" s="23" t="s">
        <v>446</v>
      </c>
      <c r="AJ767" s="24">
        <v>2015</v>
      </c>
      <c r="AK767" s="30" t="str">
        <f t="shared" si="20"/>
        <v>IFH</v>
      </c>
      <c r="AL767" s="27">
        <v>2.13091922</v>
      </c>
      <c r="AN767" s="30" t="str">
        <f t="shared" si="21"/>
        <v>TS</v>
      </c>
      <c r="AO767" s="27">
        <v>2.682451253</v>
      </c>
      <c r="AR767" s="27" t="s">
        <v>444</v>
      </c>
      <c r="AU767" s="26" t="s">
        <v>77</v>
      </c>
      <c r="AV767" s="26" t="s">
        <v>77</v>
      </c>
      <c r="AW767" s="26" t="s">
        <v>77</v>
      </c>
      <c r="AZ767" s="26" t="s">
        <v>77</v>
      </c>
    </row>
    <row r="768" spans="1:52" ht="12" customHeight="1">
      <c r="A768" s="20">
        <v>767</v>
      </c>
      <c r="B768" s="21">
        <f>INDEX(Refs!A:A,MATCH($C768,Refs!$I:$I,0))</f>
        <v>6141735</v>
      </c>
      <c r="C768" s="22" t="s">
        <v>439</v>
      </c>
      <c r="D768" s="21" t="str">
        <f>INDEX(Refs!L:L,MATCH($C768,Refs!$I:$I,0))</f>
        <v>Borah, T. R.; Chatterjee, Dibyendu; Chowdhury, Pulakabha; Deka, Bidyut C.; Kumar, Rakesh; Kuotsu, Rukuosietuo; Patra, M. K.; Pongen, Imliakum; Ray, Sanjay Kumar; Satapathy, B. S.; Thirugnanavel, A.</v>
      </c>
      <c r="E768" s="21" t="str">
        <f>INDEX(Refs!S:S,MATCH($C768,Refs!$I:$I,0))</f>
        <v>10.1080/03650340.2021.1937139</v>
      </c>
      <c r="F768" s="23" t="s">
        <v>69</v>
      </c>
      <c r="G768" s="23" t="s">
        <v>440</v>
      </c>
      <c r="I768" s="24" t="s">
        <v>441</v>
      </c>
      <c r="J768" s="26" t="s">
        <v>445</v>
      </c>
      <c r="K768" s="24" t="s">
        <v>441</v>
      </c>
      <c r="L768" s="26" t="s">
        <v>443</v>
      </c>
      <c r="M768" s="24">
        <v>3</v>
      </c>
      <c r="R768" s="27" t="s">
        <v>146</v>
      </c>
      <c r="S768" s="27" t="s">
        <v>146</v>
      </c>
      <c r="T768" s="27" t="s">
        <v>146</v>
      </c>
      <c r="V768" s="27" t="s">
        <v>146</v>
      </c>
      <c r="AF768" s="23" t="s">
        <v>446</v>
      </c>
      <c r="AJ768" s="24">
        <v>2015</v>
      </c>
      <c r="AK768" s="30" t="str">
        <f t="shared" si="20"/>
        <v>IFA</v>
      </c>
      <c r="AL768" s="27">
        <v>1.5125348190000001</v>
      </c>
      <c r="AN768" s="30" t="str">
        <f t="shared" si="21"/>
        <v>TS</v>
      </c>
      <c r="AO768" s="27">
        <v>2.682451253</v>
      </c>
      <c r="AR768" s="27" t="s">
        <v>444</v>
      </c>
      <c r="AU768" s="26" t="s">
        <v>77</v>
      </c>
      <c r="AV768" s="26" t="s">
        <v>77</v>
      </c>
      <c r="AW768" s="26" t="s">
        <v>77</v>
      </c>
      <c r="AZ768" s="26" t="s">
        <v>77</v>
      </c>
    </row>
    <row r="769" spans="1:55" ht="12" customHeight="1">
      <c r="A769" s="20">
        <v>768</v>
      </c>
      <c r="B769" s="21" t="e">
        <f>INDEX(Refs!A:A,MATCH($C769,Refs!$I:$I,0))</f>
        <v>#N/A</v>
      </c>
      <c r="D769" s="21" t="e">
        <f>INDEX(Refs!L:L,MATCH($C769,Refs!$I:$I,0))</f>
        <v>#N/A</v>
      </c>
      <c r="E769" s="21" t="e">
        <f>INDEX(Refs!S:S,MATCH($C769,Refs!$I:$I,0))</f>
        <v>#N/A</v>
      </c>
      <c r="AK769" s="30">
        <f t="shared" si="20"/>
        <v>0</v>
      </c>
      <c r="AN769" s="30">
        <f t="shared" si="21"/>
        <v>0</v>
      </c>
    </row>
    <row r="770" spans="1:55" ht="12" customHeight="1">
      <c r="A770" s="20">
        <v>769</v>
      </c>
      <c r="B770" s="21">
        <f>INDEX(Refs!A:A,MATCH($C770,Refs!$I:$I,0))</f>
        <v>6141523</v>
      </c>
      <c r="C770" s="22" t="s">
        <v>447</v>
      </c>
      <c r="D770" s="21" t="str">
        <f>INDEX(Refs!L:L,MATCH($C770,Refs!$I:$I,0))</f>
        <v>Farooq, Muhammad; Farooq, Shahid; Hussain, Mubshar; Jabran, Khawar; Nawaz, Ahmad; Shahzad, Muhammad</v>
      </c>
      <c r="E770" s="21" t="str">
        <f>INDEX(Refs!S:S,MATCH($C770,Refs!$I:$I,0))</f>
        <v>10.1007/s11356-017-0136-6</v>
      </c>
      <c r="F770" s="23" t="s">
        <v>448</v>
      </c>
      <c r="G770" s="23" t="s">
        <v>449</v>
      </c>
      <c r="I770" s="24" t="s">
        <v>79</v>
      </c>
      <c r="J770" s="26" t="s">
        <v>450</v>
      </c>
      <c r="K770" s="24" t="s">
        <v>79</v>
      </c>
      <c r="L770" s="26" t="s">
        <v>451</v>
      </c>
      <c r="M770" s="24">
        <v>3</v>
      </c>
      <c r="O770" s="27" t="s">
        <v>146</v>
      </c>
      <c r="AF770" s="23" t="s">
        <v>80</v>
      </c>
      <c r="AG770" s="23" t="s">
        <v>75</v>
      </c>
      <c r="AJ770" s="24" t="s">
        <v>452</v>
      </c>
      <c r="AK770" s="30" t="str">
        <f t="shared" si="20"/>
        <v>Zero tillage</v>
      </c>
      <c r="AL770" s="27">
        <v>1493</v>
      </c>
      <c r="AN770" s="30" t="str">
        <f t="shared" si="21"/>
        <v>Conventional tillage</v>
      </c>
      <c r="AO770" s="27">
        <v>2236</v>
      </c>
      <c r="AR770" s="27" t="s">
        <v>184</v>
      </c>
    </row>
    <row r="771" spans="1:55" ht="12" customHeight="1">
      <c r="A771" s="20">
        <v>770</v>
      </c>
      <c r="B771" s="21">
        <f>INDEX(Refs!A:A,MATCH($C771,Refs!$I:$I,0))</f>
        <v>6141523</v>
      </c>
      <c r="C771" s="22" t="s">
        <v>447</v>
      </c>
      <c r="D771" s="21" t="s">
        <v>453</v>
      </c>
      <c r="E771" s="21" t="s">
        <v>454</v>
      </c>
      <c r="F771" s="23" t="s">
        <v>448</v>
      </c>
      <c r="G771" s="23" t="s">
        <v>449</v>
      </c>
      <c r="I771" s="24" t="s">
        <v>79</v>
      </c>
      <c r="J771" s="26" t="s">
        <v>450</v>
      </c>
      <c r="K771" s="24" t="s">
        <v>79</v>
      </c>
      <c r="L771" s="26" t="s">
        <v>455</v>
      </c>
      <c r="M771" s="24">
        <v>3</v>
      </c>
      <c r="O771" s="27" t="s">
        <v>146</v>
      </c>
      <c r="AF771" s="23" t="s">
        <v>80</v>
      </c>
      <c r="AG771" s="23" t="s">
        <v>75</v>
      </c>
      <c r="AJ771" s="24" t="s">
        <v>452</v>
      </c>
      <c r="AK771" s="30" t="str">
        <f t="shared" si="20"/>
        <v>Zero tillage</v>
      </c>
      <c r="AL771" s="27">
        <v>1493</v>
      </c>
      <c r="AN771" s="30" t="str">
        <f t="shared" si="21"/>
        <v>Deep tillage</v>
      </c>
      <c r="AO771" s="27">
        <v>2403</v>
      </c>
      <c r="AR771" s="27" t="s">
        <v>184</v>
      </c>
    </row>
    <row r="772" spans="1:55" ht="12" customHeight="1">
      <c r="A772" s="20">
        <v>771</v>
      </c>
      <c r="B772" s="21">
        <f>INDEX(Refs!A:A,MATCH($C772,Refs!$I:$I,0))</f>
        <v>6141523</v>
      </c>
      <c r="C772" s="22" t="s">
        <v>447</v>
      </c>
      <c r="D772" s="21" t="s">
        <v>453</v>
      </c>
      <c r="E772" s="21" t="s">
        <v>454</v>
      </c>
      <c r="F772" s="23" t="s">
        <v>448</v>
      </c>
      <c r="G772" s="23" t="s">
        <v>449</v>
      </c>
      <c r="I772" s="24" t="s">
        <v>320</v>
      </c>
      <c r="J772" s="26" t="s">
        <v>450</v>
      </c>
      <c r="K772" s="24" t="s">
        <v>320</v>
      </c>
      <c r="L772" s="26" t="s">
        <v>451</v>
      </c>
      <c r="M772" s="24">
        <v>3</v>
      </c>
      <c r="O772" s="27" t="s">
        <v>146</v>
      </c>
      <c r="AF772" s="23" t="s">
        <v>80</v>
      </c>
      <c r="AG772" s="23" t="s">
        <v>75</v>
      </c>
      <c r="AJ772" s="24" t="s">
        <v>452</v>
      </c>
      <c r="AK772" s="30" t="str">
        <f t="shared" si="20"/>
        <v>Zero tillage</v>
      </c>
      <c r="AL772" s="27">
        <v>1628</v>
      </c>
      <c r="AN772" s="30" t="str">
        <f t="shared" si="21"/>
        <v>Conventional tillage</v>
      </c>
      <c r="AO772" s="27">
        <v>2226</v>
      </c>
      <c r="AR772" s="27" t="s">
        <v>184</v>
      </c>
    </row>
    <row r="773" spans="1:55" ht="12" customHeight="1">
      <c r="A773" s="20">
        <v>772</v>
      </c>
      <c r="B773" s="21">
        <f>INDEX(Refs!A:A,MATCH($C773,Refs!$I:$I,0))</f>
        <v>6141523</v>
      </c>
      <c r="C773" s="22" t="s">
        <v>447</v>
      </c>
      <c r="D773" s="21" t="s">
        <v>453</v>
      </c>
      <c r="E773" s="21" t="s">
        <v>454</v>
      </c>
      <c r="F773" s="23" t="s">
        <v>448</v>
      </c>
      <c r="G773" s="23" t="s">
        <v>449</v>
      </c>
      <c r="I773" s="24" t="s">
        <v>320</v>
      </c>
      <c r="J773" s="26" t="s">
        <v>450</v>
      </c>
      <c r="K773" s="24" t="s">
        <v>320</v>
      </c>
      <c r="L773" s="26" t="s">
        <v>455</v>
      </c>
      <c r="M773" s="24">
        <v>3</v>
      </c>
      <c r="O773" s="27" t="s">
        <v>146</v>
      </c>
      <c r="AF773" s="23" t="s">
        <v>80</v>
      </c>
      <c r="AG773" s="23" t="s">
        <v>75</v>
      </c>
      <c r="AJ773" s="24" t="s">
        <v>452</v>
      </c>
      <c r="AK773" s="30" t="str">
        <f t="shared" si="20"/>
        <v>Zero tillage</v>
      </c>
      <c r="AL773" s="27">
        <v>1628</v>
      </c>
      <c r="AN773" s="30" t="str">
        <f t="shared" si="21"/>
        <v>Deep tillage</v>
      </c>
      <c r="AO773" s="27">
        <v>2398</v>
      </c>
      <c r="AR773" s="27" t="s">
        <v>184</v>
      </c>
    </row>
    <row r="774" spans="1:55" ht="12" customHeight="1">
      <c r="A774" s="20">
        <v>773</v>
      </c>
      <c r="B774" s="21">
        <f>INDEX(Refs!A:A,MATCH($C774,Refs!$I:$I,0))</f>
        <v>6141523</v>
      </c>
      <c r="C774" s="22" t="s">
        <v>447</v>
      </c>
      <c r="D774" s="21" t="s">
        <v>453</v>
      </c>
      <c r="E774" s="21" t="s">
        <v>454</v>
      </c>
      <c r="F774" s="23" t="s">
        <v>448</v>
      </c>
      <c r="G774" s="23" t="s">
        <v>449</v>
      </c>
      <c r="I774" s="24" t="s">
        <v>456</v>
      </c>
      <c r="J774" s="26" t="s">
        <v>450</v>
      </c>
      <c r="K774" s="24" t="s">
        <v>456</v>
      </c>
      <c r="L774" s="26" t="s">
        <v>451</v>
      </c>
      <c r="M774" s="24">
        <v>3</v>
      </c>
      <c r="O774" s="27" t="s">
        <v>146</v>
      </c>
      <c r="AF774" s="23" t="s">
        <v>80</v>
      </c>
      <c r="AG774" s="23" t="s">
        <v>75</v>
      </c>
      <c r="AJ774" s="24" t="s">
        <v>452</v>
      </c>
      <c r="AK774" s="30" t="str">
        <f t="shared" si="20"/>
        <v>Zero tillage</v>
      </c>
      <c r="AL774" s="27">
        <v>1586</v>
      </c>
      <c r="AN774" s="30" t="str">
        <f t="shared" si="21"/>
        <v>Conventional tillage</v>
      </c>
      <c r="AO774" s="27">
        <v>2247</v>
      </c>
      <c r="AR774" s="27" t="s">
        <v>184</v>
      </c>
    </row>
    <row r="775" spans="1:55" ht="12" customHeight="1">
      <c r="A775" s="20">
        <v>774</v>
      </c>
      <c r="B775" s="21">
        <f>INDEX(Refs!A:A,MATCH($C775,Refs!$I:$I,0))</f>
        <v>6141523</v>
      </c>
      <c r="C775" s="22" t="s">
        <v>447</v>
      </c>
      <c r="D775" s="21" t="s">
        <v>453</v>
      </c>
      <c r="E775" s="21" t="s">
        <v>454</v>
      </c>
      <c r="F775" s="23" t="s">
        <v>448</v>
      </c>
      <c r="G775" s="23" t="s">
        <v>449</v>
      </c>
      <c r="I775" s="24" t="s">
        <v>456</v>
      </c>
      <c r="J775" s="26" t="s">
        <v>450</v>
      </c>
      <c r="K775" s="24" t="s">
        <v>456</v>
      </c>
      <c r="L775" s="26" t="s">
        <v>455</v>
      </c>
      <c r="M775" s="24">
        <v>3</v>
      </c>
      <c r="O775" s="27" t="s">
        <v>146</v>
      </c>
      <c r="AF775" s="23" t="s">
        <v>80</v>
      </c>
      <c r="AG775" s="23" t="s">
        <v>75</v>
      </c>
      <c r="AJ775" s="24" t="s">
        <v>452</v>
      </c>
      <c r="AK775" s="30" t="str">
        <f t="shared" si="20"/>
        <v>Zero tillage</v>
      </c>
      <c r="AL775" s="27">
        <v>1586</v>
      </c>
      <c r="AN775" s="30" t="str">
        <f t="shared" si="21"/>
        <v>Deep tillage</v>
      </c>
      <c r="AO775" s="27">
        <v>2398</v>
      </c>
      <c r="AR775" s="27" t="s">
        <v>184</v>
      </c>
    </row>
    <row r="776" spans="1:55" ht="12" customHeight="1">
      <c r="A776" s="20">
        <v>775</v>
      </c>
      <c r="B776" s="21">
        <f>INDEX(Refs!A:A,MATCH($C776,Refs!$I:$I,0))</f>
        <v>6141523</v>
      </c>
      <c r="C776" s="22" t="s">
        <v>447</v>
      </c>
      <c r="D776" s="21" t="s">
        <v>453</v>
      </c>
      <c r="E776" s="21" t="s">
        <v>454</v>
      </c>
      <c r="F776" s="23" t="s">
        <v>448</v>
      </c>
      <c r="G776" s="23" t="s">
        <v>449</v>
      </c>
      <c r="I776" s="24" t="s">
        <v>457</v>
      </c>
      <c r="J776" s="26" t="s">
        <v>450</v>
      </c>
      <c r="K776" s="24" t="s">
        <v>457</v>
      </c>
      <c r="L776" s="26" t="s">
        <v>451</v>
      </c>
      <c r="M776" s="24">
        <v>3</v>
      </c>
      <c r="O776" s="27" t="s">
        <v>146</v>
      </c>
      <c r="AF776" s="23" t="s">
        <v>80</v>
      </c>
      <c r="AG776" s="23" t="s">
        <v>75</v>
      </c>
      <c r="AJ776" s="24" t="s">
        <v>452</v>
      </c>
      <c r="AK776" s="30" t="str">
        <f t="shared" si="20"/>
        <v>Zero tillage</v>
      </c>
      <c r="AL776" s="27">
        <v>1340</v>
      </c>
      <c r="AN776" s="30" t="str">
        <f t="shared" si="21"/>
        <v>Conventional tillage</v>
      </c>
      <c r="AO776" s="27">
        <v>2365</v>
      </c>
      <c r="AR776" s="27" t="s">
        <v>184</v>
      </c>
    </row>
    <row r="777" spans="1:55" ht="12" customHeight="1">
      <c r="A777" s="20">
        <v>776</v>
      </c>
      <c r="B777" s="21">
        <f>INDEX(Refs!A:A,MATCH($C777,Refs!$I:$I,0))</f>
        <v>6141523</v>
      </c>
      <c r="C777" s="22" t="s">
        <v>447</v>
      </c>
      <c r="D777" s="21" t="s">
        <v>453</v>
      </c>
      <c r="E777" s="21" t="s">
        <v>454</v>
      </c>
      <c r="F777" s="23" t="s">
        <v>448</v>
      </c>
      <c r="G777" s="23" t="s">
        <v>449</v>
      </c>
      <c r="I777" s="24" t="s">
        <v>457</v>
      </c>
      <c r="J777" s="26" t="s">
        <v>450</v>
      </c>
      <c r="K777" s="24" t="s">
        <v>457</v>
      </c>
      <c r="L777" s="26" t="s">
        <v>455</v>
      </c>
      <c r="M777" s="24">
        <v>3</v>
      </c>
      <c r="O777" s="27" t="s">
        <v>146</v>
      </c>
      <c r="AF777" s="23" t="s">
        <v>80</v>
      </c>
      <c r="AG777" s="23" t="s">
        <v>75</v>
      </c>
      <c r="AJ777" s="24" t="s">
        <v>452</v>
      </c>
      <c r="AK777" s="30" t="str">
        <f t="shared" si="20"/>
        <v>Zero tillage</v>
      </c>
      <c r="AL777" s="27">
        <v>1340</v>
      </c>
      <c r="AN777" s="30" t="str">
        <f t="shared" si="21"/>
        <v>Deep tillage</v>
      </c>
      <c r="AO777" s="27">
        <v>2488</v>
      </c>
      <c r="AR777" s="27" t="s">
        <v>184</v>
      </c>
    </row>
    <row r="778" spans="1:55" ht="12" customHeight="1">
      <c r="A778" s="20">
        <v>777</v>
      </c>
      <c r="B778" s="21">
        <f>INDEX(Refs!A:A,MATCH($C778,Refs!$I:$I,0))</f>
        <v>6141523</v>
      </c>
      <c r="C778" s="22" t="s">
        <v>447</v>
      </c>
      <c r="D778" s="21" t="s">
        <v>453</v>
      </c>
      <c r="E778" s="21" t="s">
        <v>454</v>
      </c>
      <c r="F778" s="23" t="s">
        <v>448</v>
      </c>
      <c r="G778" s="23" t="s">
        <v>449</v>
      </c>
      <c r="I778" s="24" t="s">
        <v>458</v>
      </c>
      <c r="J778" s="26" t="s">
        <v>450</v>
      </c>
      <c r="K778" s="24" t="s">
        <v>458</v>
      </c>
      <c r="L778" s="26" t="s">
        <v>451</v>
      </c>
      <c r="M778" s="24">
        <v>3</v>
      </c>
      <c r="O778" s="27" t="s">
        <v>146</v>
      </c>
      <c r="AF778" s="23" t="s">
        <v>80</v>
      </c>
      <c r="AG778" s="23" t="s">
        <v>75</v>
      </c>
      <c r="AJ778" s="24" t="s">
        <v>452</v>
      </c>
      <c r="AK778" s="30" t="str">
        <f t="shared" si="20"/>
        <v>Zero tillage</v>
      </c>
      <c r="AL778" s="27">
        <v>1434</v>
      </c>
      <c r="AN778" s="30" t="str">
        <f t="shared" si="21"/>
        <v>Conventional tillage</v>
      </c>
      <c r="AO778" s="27">
        <v>2364</v>
      </c>
      <c r="AR778" s="27" t="s">
        <v>184</v>
      </c>
    </row>
    <row r="779" spans="1:55" ht="12" customHeight="1">
      <c r="A779" s="20">
        <v>778</v>
      </c>
      <c r="B779" s="21">
        <f>INDEX(Refs!A:A,MATCH($C779,Refs!$I:$I,0))</f>
        <v>6141523</v>
      </c>
      <c r="C779" s="22" t="s">
        <v>447</v>
      </c>
      <c r="D779" s="21" t="s">
        <v>453</v>
      </c>
      <c r="E779" s="21" t="s">
        <v>454</v>
      </c>
      <c r="F779" s="23" t="s">
        <v>448</v>
      </c>
      <c r="G779" s="23" t="s">
        <v>449</v>
      </c>
      <c r="I779" s="24" t="s">
        <v>458</v>
      </c>
      <c r="J779" s="26" t="s">
        <v>450</v>
      </c>
      <c r="K779" s="24" t="s">
        <v>458</v>
      </c>
      <c r="L779" s="26" t="s">
        <v>455</v>
      </c>
      <c r="M779" s="24">
        <v>3</v>
      </c>
      <c r="O779" s="27" t="s">
        <v>146</v>
      </c>
      <c r="AF779" s="23" t="s">
        <v>80</v>
      </c>
      <c r="AG779" s="23" t="s">
        <v>75</v>
      </c>
      <c r="AJ779" s="24" t="s">
        <v>452</v>
      </c>
      <c r="AK779" s="30" t="str">
        <f t="shared" si="20"/>
        <v>Zero tillage</v>
      </c>
      <c r="AL779" s="27">
        <v>1434</v>
      </c>
      <c r="AN779" s="30" t="str">
        <f t="shared" si="21"/>
        <v>Deep tillage</v>
      </c>
      <c r="AO779" s="27">
        <v>2451</v>
      </c>
      <c r="AR779" s="27" t="s">
        <v>184</v>
      </c>
    </row>
    <row r="780" spans="1:55" ht="12" customHeight="1">
      <c r="A780" s="20">
        <v>779</v>
      </c>
      <c r="B780" s="21">
        <f>INDEX(Refs!A:A,MATCH($C780,Refs!$I:$I,0))</f>
        <v>6141523</v>
      </c>
      <c r="C780" s="22" t="s">
        <v>447</v>
      </c>
      <c r="D780" s="21" t="s">
        <v>453</v>
      </c>
      <c r="E780" s="21" t="s">
        <v>454</v>
      </c>
      <c r="F780" s="23" t="s">
        <v>448</v>
      </c>
      <c r="G780" s="23" t="s">
        <v>449</v>
      </c>
      <c r="I780" s="24" t="s">
        <v>79</v>
      </c>
      <c r="J780" s="26" t="s">
        <v>450</v>
      </c>
      <c r="K780" s="24" t="s">
        <v>79</v>
      </c>
      <c r="L780" s="26" t="s">
        <v>451</v>
      </c>
      <c r="M780" s="24">
        <v>3</v>
      </c>
      <c r="O780" s="27" t="s">
        <v>146</v>
      </c>
      <c r="AF780" s="23" t="s">
        <v>387</v>
      </c>
      <c r="AG780" s="23" t="s">
        <v>75</v>
      </c>
      <c r="AJ780" s="24" t="s">
        <v>452</v>
      </c>
      <c r="AK780" s="30" t="str">
        <f t="shared" si="20"/>
        <v>Zero tillage</v>
      </c>
      <c r="AL780" s="27">
        <v>1476</v>
      </c>
      <c r="AN780" s="30" t="str">
        <f t="shared" si="21"/>
        <v>Conventional tillage</v>
      </c>
      <c r="AO780" s="27">
        <v>1556</v>
      </c>
      <c r="AR780" s="27" t="s">
        <v>184</v>
      </c>
      <c r="AU780" s="26" t="s">
        <v>77</v>
      </c>
      <c r="AV780" s="26" t="s">
        <v>77</v>
      </c>
      <c r="AW780" s="26" t="s">
        <v>77</v>
      </c>
      <c r="AY780" s="26" t="s">
        <v>77</v>
      </c>
      <c r="BC780" s="26" t="s">
        <v>77</v>
      </c>
    </row>
    <row r="781" spans="1:55" ht="12" customHeight="1">
      <c r="A781" s="20">
        <v>780</v>
      </c>
      <c r="B781" s="21">
        <f>INDEX(Refs!A:A,MATCH($C781,Refs!$I:$I,0))</f>
        <v>6141523</v>
      </c>
      <c r="C781" s="22" t="s">
        <v>447</v>
      </c>
      <c r="D781" s="21" t="s">
        <v>453</v>
      </c>
      <c r="E781" s="21" t="s">
        <v>454</v>
      </c>
      <c r="F781" s="23" t="s">
        <v>448</v>
      </c>
      <c r="G781" s="23" t="s">
        <v>449</v>
      </c>
      <c r="I781" s="24" t="s">
        <v>79</v>
      </c>
      <c r="J781" s="26" t="s">
        <v>450</v>
      </c>
      <c r="K781" s="24" t="s">
        <v>79</v>
      </c>
      <c r="L781" s="26" t="s">
        <v>455</v>
      </c>
      <c r="M781" s="24">
        <v>3</v>
      </c>
      <c r="O781" s="27" t="s">
        <v>146</v>
      </c>
      <c r="AF781" s="23" t="s">
        <v>387</v>
      </c>
      <c r="AG781" s="23" t="s">
        <v>75</v>
      </c>
      <c r="AJ781" s="24" t="s">
        <v>452</v>
      </c>
      <c r="AK781" s="30" t="str">
        <f t="shared" si="20"/>
        <v>Zero tillage</v>
      </c>
      <c r="AL781" s="27">
        <v>1476</v>
      </c>
      <c r="AN781" s="30" t="str">
        <f t="shared" si="21"/>
        <v>Deep tillage</v>
      </c>
      <c r="AO781" s="27">
        <v>1541</v>
      </c>
      <c r="AR781" s="27" t="s">
        <v>184</v>
      </c>
      <c r="AU781" s="26" t="s">
        <v>77</v>
      </c>
      <c r="AV781" s="26" t="s">
        <v>77</v>
      </c>
      <c r="AW781" s="26" t="s">
        <v>77</v>
      </c>
      <c r="AY781" s="26" t="s">
        <v>77</v>
      </c>
      <c r="BC781" s="26" t="s">
        <v>77</v>
      </c>
    </row>
    <row r="782" spans="1:55" ht="12" customHeight="1">
      <c r="A782" s="20">
        <v>781</v>
      </c>
      <c r="B782" s="21">
        <f>INDEX(Refs!A:A,MATCH($C782,Refs!$I:$I,0))</f>
        <v>6141523</v>
      </c>
      <c r="C782" s="22" t="s">
        <v>447</v>
      </c>
      <c r="D782" s="21" t="s">
        <v>453</v>
      </c>
      <c r="E782" s="21" t="s">
        <v>454</v>
      </c>
      <c r="F782" s="23" t="s">
        <v>448</v>
      </c>
      <c r="G782" s="23" t="s">
        <v>449</v>
      </c>
      <c r="I782" s="24" t="s">
        <v>320</v>
      </c>
      <c r="J782" s="26" t="s">
        <v>450</v>
      </c>
      <c r="K782" s="24" t="s">
        <v>320</v>
      </c>
      <c r="L782" s="26" t="s">
        <v>451</v>
      </c>
      <c r="M782" s="24">
        <v>3</v>
      </c>
      <c r="O782" s="27" t="s">
        <v>146</v>
      </c>
      <c r="AF782" s="23" t="s">
        <v>387</v>
      </c>
      <c r="AG782" s="23" t="s">
        <v>75</v>
      </c>
      <c r="AJ782" s="24" t="s">
        <v>452</v>
      </c>
      <c r="AK782" s="30" t="str">
        <f t="shared" si="20"/>
        <v>Zero tillage</v>
      </c>
      <c r="AL782" s="27">
        <v>2111</v>
      </c>
      <c r="AN782" s="30" t="str">
        <f t="shared" si="21"/>
        <v>Conventional tillage</v>
      </c>
      <c r="AO782" s="27">
        <v>2191</v>
      </c>
      <c r="AR782" s="27" t="s">
        <v>184</v>
      </c>
      <c r="AU782" s="26" t="s">
        <v>77</v>
      </c>
      <c r="AV782" s="26" t="s">
        <v>77</v>
      </c>
      <c r="AW782" s="26" t="s">
        <v>77</v>
      </c>
      <c r="AY782" s="26" t="s">
        <v>77</v>
      </c>
      <c r="BC782" s="26" t="s">
        <v>77</v>
      </c>
    </row>
    <row r="783" spans="1:55" ht="12" customHeight="1">
      <c r="A783" s="20">
        <v>782</v>
      </c>
      <c r="B783" s="21">
        <f>INDEX(Refs!A:A,MATCH($C783,Refs!$I:$I,0))</f>
        <v>6141523</v>
      </c>
      <c r="C783" s="22" t="s">
        <v>447</v>
      </c>
      <c r="D783" s="21" t="s">
        <v>453</v>
      </c>
      <c r="E783" s="21" t="s">
        <v>454</v>
      </c>
      <c r="F783" s="23" t="s">
        <v>448</v>
      </c>
      <c r="G783" s="23" t="s">
        <v>449</v>
      </c>
      <c r="I783" s="24" t="s">
        <v>320</v>
      </c>
      <c r="J783" s="26" t="s">
        <v>450</v>
      </c>
      <c r="K783" s="24" t="s">
        <v>320</v>
      </c>
      <c r="L783" s="26" t="s">
        <v>455</v>
      </c>
      <c r="M783" s="24">
        <v>3</v>
      </c>
      <c r="O783" s="27" t="s">
        <v>146</v>
      </c>
      <c r="AF783" s="23" t="s">
        <v>387</v>
      </c>
      <c r="AG783" s="23" t="s">
        <v>75</v>
      </c>
      <c r="AJ783" s="24" t="s">
        <v>452</v>
      </c>
      <c r="AK783" s="30" t="str">
        <f t="shared" si="20"/>
        <v>Zero tillage</v>
      </c>
      <c r="AL783" s="27">
        <v>2111</v>
      </c>
      <c r="AN783" s="30" t="str">
        <f t="shared" si="21"/>
        <v>Deep tillage</v>
      </c>
      <c r="AO783" s="27">
        <v>2176</v>
      </c>
      <c r="AR783" s="27" t="s">
        <v>184</v>
      </c>
      <c r="AU783" s="26" t="s">
        <v>77</v>
      </c>
      <c r="AV783" s="26" t="s">
        <v>77</v>
      </c>
      <c r="AW783" s="26" t="s">
        <v>77</v>
      </c>
      <c r="AY783" s="26" t="s">
        <v>77</v>
      </c>
      <c r="BC783" s="26" t="s">
        <v>77</v>
      </c>
    </row>
    <row r="784" spans="1:55" ht="12" customHeight="1">
      <c r="A784" s="20">
        <v>783</v>
      </c>
      <c r="B784" s="21">
        <f>INDEX(Refs!A:A,MATCH($C784,Refs!$I:$I,0))</f>
        <v>6141523</v>
      </c>
      <c r="C784" s="22" t="s">
        <v>447</v>
      </c>
      <c r="D784" s="21" t="s">
        <v>453</v>
      </c>
      <c r="E784" s="21" t="s">
        <v>454</v>
      </c>
      <c r="F784" s="23" t="s">
        <v>448</v>
      </c>
      <c r="G784" s="23" t="s">
        <v>449</v>
      </c>
      <c r="I784" s="24" t="s">
        <v>456</v>
      </c>
      <c r="J784" s="26" t="s">
        <v>450</v>
      </c>
      <c r="K784" s="24" t="s">
        <v>456</v>
      </c>
      <c r="L784" s="26" t="s">
        <v>451</v>
      </c>
      <c r="M784" s="24">
        <v>3</v>
      </c>
      <c r="O784" s="27" t="s">
        <v>146</v>
      </c>
      <c r="AF784" s="23" t="s">
        <v>387</v>
      </c>
      <c r="AG784" s="23" t="s">
        <v>75</v>
      </c>
      <c r="AJ784" s="24" t="s">
        <v>452</v>
      </c>
      <c r="AK784" s="30" t="str">
        <f t="shared" si="20"/>
        <v>Zero tillage</v>
      </c>
      <c r="AL784" s="27">
        <v>2234</v>
      </c>
      <c r="AN784" s="30" t="str">
        <f t="shared" si="21"/>
        <v>Conventional tillage</v>
      </c>
      <c r="AO784" s="27">
        <v>2314</v>
      </c>
      <c r="AR784" s="27" t="s">
        <v>184</v>
      </c>
      <c r="AU784" s="26" t="s">
        <v>77</v>
      </c>
      <c r="AV784" s="26" t="s">
        <v>77</v>
      </c>
      <c r="AW784" s="26" t="s">
        <v>77</v>
      </c>
      <c r="AY784" s="26" t="s">
        <v>77</v>
      </c>
      <c r="BC784" s="26" t="s">
        <v>77</v>
      </c>
    </row>
    <row r="785" spans="1:55" ht="12" customHeight="1">
      <c r="A785" s="20">
        <v>784</v>
      </c>
      <c r="B785" s="21">
        <f>INDEX(Refs!A:A,MATCH($C785,Refs!$I:$I,0))</f>
        <v>6141523</v>
      </c>
      <c r="C785" s="22" t="s">
        <v>447</v>
      </c>
      <c r="D785" s="21" t="s">
        <v>453</v>
      </c>
      <c r="E785" s="21" t="s">
        <v>454</v>
      </c>
      <c r="F785" s="23" t="s">
        <v>448</v>
      </c>
      <c r="G785" s="23" t="s">
        <v>449</v>
      </c>
      <c r="I785" s="24" t="s">
        <v>456</v>
      </c>
      <c r="J785" s="26" t="s">
        <v>450</v>
      </c>
      <c r="K785" s="24" t="s">
        <v>456</v>
      </c>
      <c r="L785" s="26" t="s">
        <v>455</v>
      </c>
      <c r="M785" s="24">
        <v>3</v>
      </c>
      <c r="O785" s="27" t="s">
        <v>146</v>
      </c>
      <c r="AF785" s="23" t="s">
        <v>387</v>
      </c>
      <c r="AG785" s="23" t="s">
        <v>75</v>
      </c>
      <c r="AJ785" s="24" t="s">
        <v>452</v>
      </c>
      <c r="AK785" s="30" t="str">
        <f t="shared" si="20"/>
        <v>Zero tillage</v>
      </c>
      <c r="AL785" s="27">
        <v>2234</v>
      </c>
      <c r="AN785" s="30" t="str">
        <f t="shared" si="21"/>
        <v>Deep tillage</v>
      </c>
      <c r="AO785" s="27">
        <v>2299</v>
      </c>
      <c r="AR785" s="27" t="s">
        <v>184</v>
      </c>
      <c r="AU785" s="26" t="s">
        <v>77</v>
      </c>
      <c r="AV785" s="26" t="s">
        <v>77</v>
      </c>
      <c r="AW785" s="26" t="s">
        <v>77</v>
      </c>
      <c r="AY785" s="26" t="s">
        <v>77</v>
      </c>
      <c r="BC785" s="26" t="s">
        <v>77</v>
      </c>
    </row>
    <row r="786" spans="1:55" ht="12" customHeight="1">
      <c r="A786" s="20">
        <v>785</v>
      </c>
      <c r="B786" s="21">
        <f>INDEX(Refs!A:A,MATCH($C786,Refs!$I:$I,0))</f>
        <v>6141523</v>
      </c>
      <c r="C786" s="22" t="s">
        <v>447</v>
      </c>
      <c r="D786" s="21" t="s">
        <v>453</v>
      </c>
      <c r="E786" s="21" t="s">
        <v>454</v>
      </c>
      <c r="F786" s="23" t="s">
        <v>448</v>
      </c>
      <c r="G786" s="23" t="s">
        <v>449</v>
      </c>
      <c r="I786" s="24" t="s">
        <v>457</v>
      </c>
      <c r="J786" s="26" t="s">
        <v>450</v>
      </c>
      <c r="K786" s="24" t="s">
        <v>457</v>
      </c>
      <c r="L786" s="26" t="s">
        <v>451</v>
      </c>
      <c r="M786" s="24">
        <v>3</v>
      </c>
      <c r="O786" s="27" t="s">
        <v>146</v>
      </c>
      <c r="AF786" s="23" t="s">
        <v>387</v>
      </c>
      <c r="AG786" s="23" t="s">
        <v>75</v>
      </c>
      <c r="AJ786" s="24" t="s">
        <v>452</v>
      </c>
      <c r="AK786" s="30" t="str">
        <f t="shared" si="20"/>
        <v>Zero tillage</v>
      </c>
      <c r="AL786" s="27">
        <v>1793</v>
      </c>
      <c r="AN786" s="30" t="str">
        <f t="shared" si="21"/>
        <v>Conventional tillage</v>
      </c>
      <c r="AO786" s="27">
        <v>1873</v>
      </c>
      <c r="AR786" s="27" t="s">
        <v>184</v>
      </c>
      <c r="AU786" s="26" t="s">
        <v>77</v>
      </c>
      <c r="AV786" s="26" t="s">
        <v>77</v>
      </c>
      <c r="AW786" s="26" t="s">
        <v>77</v>
      </c>
      <c r="AY786" s="26" t="s">
        <v>77</v>
      </c>
      <c r="BC786" s="26" t="s">
        <v>77</v>
      </c>
    </row>
    <row r="787" spans="1:55" ht="12" customHeight="1">
      <c r="A787" s="20">
        <v>786</v>
      </c>
      <c r="B787" s="21">
        <f>INDEX(Refs!A:A,MATCH($C787,Refs!$I:$I,0))</f>
        <v>6141523</v>
      </c>
      <c r="C787" s="22" t="s">
        <v>447</v>
      </c>
      <c r="D787" s="21" t="s">
        <v>453</v>
      </c>
      <c r="E787" s="21" t="s">
        <v>454</v>
      </c>
      <c r="F787" s="23" t="s">
        <v>448</v>
      </c>
      <c r="G787" s="23" t="s">
        <v>449</v>
      </c>
      <c r="I787" s="24" t="s">
        <v>457</v>
      </c>
      <c r="J787" s="26" t="s">
        <v>450</v>
      </c>
      <c r="K787" s="24" t="s">
        <v>457</v>
      </c>
      <c r="L787" s="26" t="s">
        <v>455</v>
      </c>
      <c r="M787" s="24">
        <v>3</v>
      </c>
      <c r="O787" s="27" t="s">
        <v>146</v>
      </c>
      <c r="AF787" s="23" t="s">
        <v>387</v>
      </c>
      <c r="AG787" s="23" t="s">
        <v>75</v>
      </c>
      <c r="AJ787" s="24" t="s">
        <v>452</v>
      </c>
      <c r="AK787" s="30" t="str">
        <f t="shared" si="20"/>
        <v>Zero tillage</v>
      </c>
      <c r="AL787" s="27">
        <v>1793</v>
      </c>
      <c r="AN787" s="30" t="str">
        <f t="shared" si="21"/>
        <v>Deep tillage</v>
      </c>
      <c r="AO787" s="27">
        <v>1858</v>
      </c>
      <c r="AR787" s="27" t="s">
        <v>184</v>
      </c>
      <c r="AU787" s="26" t="s">
        <v>77</v>
      </c>
      <c r="AV787" s="26" t="s">
        <v>77</v>
      </c>
      <c r="AW787" s="26" t="s">
        <v>77</v>
      </c>
      <c r="AY787" s="26" t="s">
        <v>77</v>
      </c>
      <c r="BC787" s="26" t="s">
        <v>77</v>
      </c>
    </row>
    <row r="788" spans="1:55" ht="12" customHeight="1">
      <c r="A788" s="20">
        <v>787</v>
      </c>
      <c r="B788" s="21">
        <f>INDEX(Refs!A:A,MATCH($C788,Refs!$I:$I,0))</f>
        <v>6141523</v>
      </c>
      <c r="C788" s="22" t="s">
        <v>447</v>
      </c>
      <c r="D788" s="21" t="s">
        <v>453</v>
      </c>
      <c r="E788" s="21" t="s">
        <v>454</v>
      </c>
      <c r="F788" s="23" t="s">
        <v>448</v>
      </c>
      <c r="G788" s="23" t="s">
        <v>449</v>
      </c>
      <c r="I788" s="24" t="s">
        <v>458</v>
      </c>
      <c r="J788" s="26" t="s">
        <v>450</v>
      </c>
      <c r="K788" s="24" t="s">
        <v>458</v>
      </c>
      <c r="L788" s="26" t="s">
        <v>451</v>
      </c>
      <c r="M788" s="24">
        <v>3</v>
      </c>
      <c r="O788" s="27" t="s">
        <v>146</v>
      </c>
      <c r="AF788" s="23" t="s">
        <v>387</v>
      </c>
      <c r="AG788" s="23" t="s">
        <v>75</v>
      </c>
      <c r="AJ788" s="24" t="s">
        <v>452</v>
      </c>
      <c r="AK788" s="30" t="str">
        <f t="shared" si="20"/>
        <v>Zero tillage</v>
      </c>
      <c r="AL788" s="27">
        <v>1827</v>
      </c>
      <c r="AN788" s="30" t="str">
        <f t="shared" si="21"/>
        <v>Conventional tillage</v>
      </c>
      <c r="AO788" s="27">
        <v>1907</v>
      </c>
      <c r="AR788" s="27" t="s">
        <v>184</v>
      </c>
      <c r="AU788" s="26" t="s">
        <v>77</v>
      </c>
      <c r="AV788" s="26" t="s">
        <v>77</v>
      </c>
      <c r="AW788" s="26" t="s">
        <v>77</v>
      </c>
      <c r="AY788" s="26" t="s">
        <v>77</v>
      </c>
      <c r="BC788" s="26" t="s">
        <v>77</v>
      </c>
    </row>
    <row r="789" spans="1:55" ht="12" customHeight="1">
      <c r="A789" s="20">
        <v>788</v>
      </c>
      <c r="B789" s="21">
        <f>INDEX(Refs!A:A,MATCH($C789,Refs!$I:$I,0))</f>
        <v>6141523</v>
      </c>
      <c r="C789" s="22" t="s">
        <v>447</v>
      </c>
      <c r="D789" s="21" t="s">
        <v>453</v>
      </c>
      <c r="E789" s="21" t="s">
        <v>454</v>
      </c>
      <c r="F789" s="23" t="s">
        <v>448</v>
      </c>
      <c r="G789" s="23" t="s">
        <v>449</v>
      </c>
      <c r="I789" s="24" t="s">
        <v>458</v>
      </c>
      <c r="J789" s="26" t="s">
        <v>450</v>
      </c>
      <c r="K789" s="24" t="s">
        <v>458</v>
      </c>
      <c r="L789" s="26" t="s">
        <v>455</v>
      </c>
      <c r="M789" s="24">
        <v>3</v>
      </c>
      <c r="O789" s="27" t="s">
        <v>146</v>
      </c>
      <c r="AF789" s="23" t="s">
        <v>387</v>
      </c>
      <c r="AG789" s="23" t="s">
        <v>75</v>
      </c>
      <c r="AJ789" s="24" t="s">
        <v>452</v>
      </c>
      <c r="AK789" s="30" t="str">
        <f t="shared" si="20"/>
        <v>Zero tillage</v>
      </c>
      <c r="AL789" s="27">
        <v>1827</v>
      </c>
      <c r="AN789" s="30" t="str">
        <f t="shared" si="21"/>
        <v>Deep tillage</v>
      </c>
      <c r="AO789" s="27">
        <v>1892</v>
      </c>
      <c r="AR789" s="27" t="s">
        <v>184</v>
      </c>
      <c r="AU789" s="26" t="s">
        <v>77</v>
      </c>
      <c r="AV789" s="26" t="s">
        <v>77</v>
      </c>
      <c r="AW789" s="26" t="s">
        <v>77</v>
      </c>
      <c r="AY789" s="26" t="s">
        <v>77</v>
      </c>
      <c r="BC789" s="26" t="s">
        <v>77</v>
      </c>
    </row>
    <row r="790" spans="1:55" ht="12" customHeight="1">
      <c r="A790" s="20">
        <v>789</v>
      </c>
      <c r="B790" s="21">
        <f>INDEX(Refs!A:A,MATCH($C790,Refs!$I:$I,0))</f>
        <v>6141523</v>
      </c>
      <c r="C790" s="22" t="s">
        <v>447</v>
      </c>
      <c r="D790" s="21" t="s">
        <v>453</v>
      </c>
      <c r="E790" s="21" t="s">
        <v>454</v>
      </c>
      <c r="F790" s="23" t="s">
        <v>448</v>
      </c>
      <c r="G790" s="23" t="s">
        <v>449</v>
      </c>
      <c r="I790" s="24" t="s">
        <v>79</v>
      </c>
      <c r="J790" s="26" t="s">
        <v>450</v>
      </c>
      <c r="K790" s="24" t="s">
        <v>79</v>
      </c>
      <c r="L790" s="26" t="s">
        <v>451</v>
      </c>
      <c r="M790" s="24">
        <v>3</v>
      </c>
      <c r="O790" s="27" t="s">
        <v>146</v>
      </c>
      <c r="AF790" s="23" t="s">
        <v>165</v>
      </c>
      <c r="AG790" s="23" t="s">
        <v>75</v>
      </c>
      <c r="AJ790" s="24" t="s">
        <v>452</v>
      </c>
      <c r="AK790" s="30" t="str">
        <f t="shared" si="20"/>
        <v>Zero tillage</v>
      </c>
      <c r="AL790" s="27">
        <v>17</v>
      </c>
      <c r="AN790" s="30" t="str">
        <f t="shared" si="21"/>
        <v>Conventional tillage</v>
      </c>
      <c r="AO790" s="27">
        <v>848</v>
      </c>
      <c r="AR790" s="27" t="s">
        <v>184</v>
      </c>
      <c r="AU790" s="26" t="s">
        <v>77</v>
      </c>
      <c r="AV790" s="26" t="s">
        <v>77</v>
      </c>
      <c r="AW790" s="26" t="s">
        <v>77</v>
      </c>
      <c r="AY790" s="26" t="s">
        <v>77</v>
      </c>
      <c r="BC790" s="26" t="s">
        <v>77</v>
      </c>
    </row>
    <row r="791" spans="1:55" ht="12" customHeight="1">
      <c r="A791" s="20">
        <v>790</v>
      </c>
      <c r="B791" s="21">
        <f>INDEX(Refs!A:A,MATCH($C791,Refs!$I:$I,0))</f>
        <v>6141523</v>
      </c>
      <c r="C791" s="22" t="s">
        <v>447</v>
      </c>
      <c r="D791" s="21" t="s">
        <v>453</v>
      </c>
      <c r="E791" s="21" t="s">
        <v>454</v>
      </c>
      <c r="F791" s="23" t="s">
        <v>448</v>
      </c>
      <c r="G791" s="23" t="s">
        <v>449</v>
      </c>
      <c r="I791" s="24" t="s">
        <v>79</v>
      </c>
      <c r="J791" s="26" t="s">
        <v>450</v>
      </c>
      <c r="K791" s="24" t="s">
        <v>79</v>
      </c>
      <c r="L791" s="26" t="s">
        <v>455</v>
      </c>
      <c r="M791" s="24">
        <v>3</v>
      </c>
      <c r="O791" s="27" t="s">
        <v>146</v>
      </c>
      <c r="AF791" s="23" t="s">
        <v>165</v>
      </c>
      <c r="AG791" s="23" t="s">
        <v>75</v>
      </c>
      <c r="AJ791" s="24" t="s">
        <v>452</v>
      </c>
      <c r="AK791" s="30" t="str">
        <f t="shared" si="20"/>
        <v>Zero tillage</v>
      </c>
      <c r="AL791" s="27">
        <v>17</v>
      </c>
      <c r="AN791" s="30" t="str">
        <f t="shared" si="21"/>
        <v>Deep tillage</v>
      </c>
      <c r="AO791" s="27">
        <v>695</v>
      </c>
      <c r="AR791" s="27" t="s">
        <v>184</v>
      </c>
      <c r="AU791" s="26" t="s">
        <v>77</v>
      </c>
      <c r="AV791" s="26" t="s">
        <v>77</v>
      </c>
      <c r="AW791" s="26" t="s">
        <v>77</v>
      </c>
      <c r="AY791" s="26" t="s">
        <v>77</v>
      </c>
      <c r="BC791" s="26" t="s">
        <v>77</v>
      </c>
    </row>
    <row r="792" spans="1:55" ht="12" customHeight="1">
      <c r="A792" s="20">
        <v>791</v>
      </c>
      <c r="B792" s="21">
        <f>INDEX(Refs!A:A,MATCH($C792,Refs!$I:$I,0))</f>
        <v>6141523</v>
      </c>
      <c r="C792" s="22" t="s">
        <v>447</v>
      </c>
      <c r="D792" s="21" t="s">
        <v>453</v>
      </c>
      <c r="E792" s="21" t="s">
        <v>454</v>
      </c>
      <c r="F792" s="23" t="s">
        <v>448</v>
      </c>
      <c r="G792" s="23" t="s">
        <v>449</v>
      </c>
      <c r="I792" s="24" t="s">
        <v>320</v>
      </c>
      <c r="J792" s="26" t="s">
        <v>450</v>
      </c>
      <c r="K792" s="24" t="s">
        <v>320</v>
      </c>
      <c r="L792" s="26" t="s">
        <v>451</v>
      </c>
      <c r="M792" s="24">
        <v>3</v>
      </c>
      <c r="O792" s="27" t="s">
        <v>146</v>
      </c>
      <c r="AF792" s="23" t="s">
        <v>165</v>
      </c>
      <c r="AG792" s="23" t="s">
        <v>75</v>
      </c>
      <c r="AJ792" s="24" t="s">
        <v>452</v>
      </c>
      <c r="AK792" s="30" t="str">
        <f t="shared" si="20"/>
        <v>Zero tillage</v>
      </c>
      <c r="AL792" s="27">
        <v>3297</v>
      </c>
      <c r="AN792" s="30" t="str">
        <f t="shared" si="21"/>
        <v>Conventional tillage</v>
      </c>
      <c r="AO792" s="27">
        <v>3987</v>
      </c>
      <c r="AR792" s="27" t="s">
        <v>184</v>
      </c>
      <c r="AU792" s="26" t="s">
        <v>77</v>
      </c>
      <c r="AV792" s="26" t="s">
        <v>77</v>
      </c>
      <c r="AW792" s="26" t="s">
        <v>77</v>
      </c>
      <c r="AY792" s="26" t="s">
        <v>77</v>
      </c>
      <c r="BC792" s="26" t="s">
        <v>77</v>
      </c>
    </row>
    <row r="793" spans="1:55" ht="12" customHeight="1">
      <c r="A793" s="20">
        <v>792</v>
      </c>
      <c r="B793" s="21">
        <f>INDEX(Refs!A:A,MATCH($C793,Refs!$I:$I,0))</f>
        <v>6141523</v>
      </c>
      <c r="C793" s="22" t="s">
        <v>447</v>
      </c>
      <c r="D793" s="21" t="s">
        <v>453</v>
      </c>
      <c r="E793" s="21" t="s">
        <v>454</v>
      </c>
      <c r="F793" s="23" t="s">
        <v>448</v>
      </c>
      <c r="G793" s="23" t="s">
        <v>449</v>
      </c>
      <c r="I793" s="24" t="s">
        <v>320</v>
      </c>
      <c r="J793" s="26" t="s">
        <v>450</v>
      </c>
      <c r="K793" s="24" t="s">
        <v>320</v>
      </c>
      <c r="L793" s="26" t="s">
        <v>455</v>
      </c>
      <c r="M793" s="24">
        <v>3</v>
      </c>
      <c r="O793" s="27" t="s">
        <v>146</v>
      </c>
      <c r="AF793" s="23" t="s">
        <v>165</v>
      </c>
      <c r="AG793" s="23" t="s">
        <v>75</v>
      </c>
      <c r="AJ793" s="24" t="s">
        <v>452</v>
      </c>
      <c r="AK793" s="30" t="str">
        <f t="shared" si="20"/>
        <v>Zero tillage</v>
      </c>
      <c r="AL793" s="27">
        <v>3297</v>
      </c>
      <c r="AN793" s="30" t="str">
        <f t="shared" si="21"/>
        <v>Deep tillage</v>
      </c>
      <c r="AO793" s="27">
        <v>3830</v>
      </c>
      <c r="AR793" s="27" t="s">
        <v>184</v>
      </c>
      <c r="AU793" s="26" t="s">
        <v>77</v>
      </c>
      <c r="AV793" s="26" t="s">
        <v>77</v>
      </c>
      <c r="AW793" s="26" t="s">
        <v>77</v>
      </c>
      <c r="AY793" s="26" t="s">
        <v>77</v>
      </c>
      <c r="BC793" s="26" t="s">
        <v>77</v>
      </c>
    </row>
    <row r="794" spans="1:55" ht="12" customHeight="1">
      <c r="A794" s="20">
        <v>793</v>
      </c>
      <c r="B794" s="21">
        <f>INDEX(Refs!A:A,MATCH($C794,Refs!$I:$I,0))</f>
        <v>6141523</v>
      </c>
      <c r="C794" s="22" t="s">
        <v>447</v>
      </c>
      <c r="D794" s="21" t="s">
        <v>453</v>
      </c>
      <c r="E794" s="21" t="s">
        <v>454</v>
      </c>
      <c r="F794" s="23" t="s">
        <v>448</v>
      </c>
      <c r="G794" s="23" t="s">
        <v>449</v>
      </c>
      <c r="I794" s="24" t="s">
        <v>456</v>
      </c>
      <c r="J794" s="26" t="s">
        <v>450</v>
      </c>
      <c r="K794" s="24" t="s">
        <v>456</v>
      </c>
      <c r="L794" s="26" t="s">
        <v>451</v>
      </c>
      <c r="M794" s="24">
        <v>3</v>
      </c>
      <c r="O794" s="27" t="s">
        <v>146</v>
      </c>
      <c r="AF794" s="23" t="s">
        <v>165</v>
      </c>
      <c r="AG794" s="23" t="s">
        <v>75</v>
      </c>
      <c r="AJ794" s="24" t="s">
        <v>452</v>
      </c>
      <c r="AK794" s="30" t="str">
        <f t="shared" si="20"/>
        <v>Zero tillage</v>
      </c>
      <c r="AL794" s="27">
        <v>1488</v>
      </c>
      <c r="AN794" s="30" t="str">
        <f t="shared" si="21"/>
        <v>Conventional tillage</v>
      </c>
      <c r="AO794" s="27">
        <v>2220</v>
      </c>
      <c r="AR794" s="27" t="s">
        <v>184</v>
      </c>
      <c r="AU794" s="26" t="s">
        <v>77</v>
      </c>
      <c r="AV794" s="26" t="s">
        <v>77</v>
      </c>
      <c r="AW794" s="26" t="s">
        <v>77</v>
      </c>
      <c r="AY794" s="26" t="s">
        <v>77</v>
      </c>
      <c r="BC794" s="26" t="s">
        <v>77</v>
      </c>
    </row>
    <row r="795" spans="1:55" ht="12" customHeight="1">
      <c r="A795" s="20">
        <v>794</v>
      </c>
      <c r="B795" s="21">
        <f>INDEX(Refs!A:A,MATCH($C795,Refs!$I:$I,0))</f>
        <v>6141523</v>
      </c>
      <c r="C795" s="22" t="s">
        <v>447</v>
      </c>
      <c r="D795" s="21" t="s">
        <v>453</v>
      </c>
      <c r="E795" s="21" t="s">
        <v>454</v>
      </c>
      <c r="F795" s="23" t="s">
        <v>448</v>
      </c>
      <c r="G795" s="23" t="s">
        <v>449</v>
      </c>
      <c r="I795" s="24" t="s">
        <v>456</v>
      </c>
      <c r="J795" s="26" t="s">
        <v>450</v>
      </c>
      <c r="K795" s="24" t="s">
        <v>456</v>
      </c>
      <c r="L795" s="26" t="s">
        <v>455</v>
      </c>
      <c r="M795" s="24">
        <v>3</v>
      </c>
      <c r="O795" s="27" t="s">
        <v>146</v>
      </c>
      <c r="AF795" s="23" t="s">
        <v>165</v>
      </c>
      <c r="AG795" s="23" t="s">
        <v>75</v>
      </c>
      <c r="AJ795" s="24" t="s">
        <v>452</v>
      </c>
      <c r="AK795" s="30" t="str">
        <f t="shared" si="20"/>
        <v>Zero tillage</v>
      </c>
      <c r="AL795" s="27">
        <v>1488</v>
      </c>
      <c r="AN795" s="30" t="str">
        <f t="shared" si="21"/>
        <v>Deep tillage</v>
      </c>
      <c r="AO795" s="27">
        <v>2084</v>
      </c>
      <c r="AR795" s="27" t="s">
        <v>184</v>
      </c>
      <c r="AU795" s="26" t="s">
        <v>77</v>
      </c>
      <c r="AV795" s="26" t="s">
        <v>77</v>
      </c>
      <c r="AW795" s="26" t="s">
        <v>77</v>
      </c>
      <c r="AY795" s="26" t="s">
        <v>77</v>
      </c>
      <c r="BC795" s="26" t="s">
        <v>77</v>
      </c>
    </row>
    <row r="796" spans="1:55" ht="12" customHeight="1">
      <c r="A796" s="20">
        <v>795</v>
      </c>
      <c r="B796" s="21">
        <f>INDEX(Refs!A:A,MATCH($C796,Refs!$I:$I,0))</f>
        <v>6141523</v>
      </c>
      <c r="C796" s="22" t="s">
        <v>447</v>
      </c>
      <c r="D796" s="21" t="s">
        <v>453</v>
      </c>
      <c r="E796" s="21" t="s">
        <v>454</v>
      </c>
      <c r="F796" s="23" t="s">
        <v>448</v>
      </c>
      <c r="G796" s="23" t="s">
        <v>449</v>
      </c>
      <c r="I796" s="24" t="s">
        <v>457</v>
      </c>
      <c r="J796" s="26" t="s">
        <v>450</v>
      </c>
      <c r="K796" s="24" t="s">
        <v>457</v>
      </c>
      <c r="L796" s="26" t="s">
        <v>451</v>
      </c>
      <c r="M796" s="24">
        <v>3</v>
      </c>
      <c r="O796" s="27" t="s">
        <v>146</v>
      </c>
      <c r="AF796" s="23" t="s">
        <v>165</v>
      </c>
      <c r="AG796" s="23" t="s">
        <v>75</v>
      </c>
      <c r="AJ796" s="24" t="s">
        <v>452</v>
      </c>
      <c r="AK796" s="30" t="str">
        <f t="shared" si="20"/>
        <v>Zero tillage</v>
      </c>
      <c r="AL796" s="27">
        <v>1113</v>
      </c>
      <c r="AN796" s="30" t="str">
        <f t="shared" si="21"/>
        <v>Conventional tillage</v>
      </c>
      <c r="AO796" s="27">
        <v>2181</v>
      </c>
      <c r="AR796" s="27" t="s">
        <v>184</v>
      </c>
      <c r="AU796" s="26" t="s">
        <v>77</v>
      </c>
      <c r="AV796" s="26" t="s">
        <v>77</v>
      </c>
      <c r="AW796" s="26" t="s">
        <v>77</v>
      </c>
      <c r="AY796" s="26" t="s">
        <v>77</v>
      </c>
      <c r="BC796" s="26" t="s">
        <v>77</v>
      </c>
    </row>
    <row r="797" spans="1:55" ht="12" customHeight="1">
      <c r="A797" s="20">
        <v>796</v>
      </c>
      <c r="B797" s="21">
        <f>INDEX(Refs!A:A,MATCH($C797,Refs!$I:$I,0))</f>
        <v>6141523</v>
      </c>
      <c r="C797" s="22" t="s">
        <v>447</v>
      </c>
      <c r="D797" s="21" t="s">
        <v>453</v>
      </c>
      <c r="E797" s="21" t="s">
        <v>454</v>
      </c>
      <c r="F797" s="23" t="s">
        <v>448</v>
      </c>
      <c r="G797" s="23" t="s">
        <v>449</v>
      </c>
      <c r="I797" s="24" t="s">
        <v>457</v>
      </c>
      <c r="J797" s="26" t="s">
        <v>450</v>
      </c>
      <c r="K797" s="24" t="s">
        <v>457</v>
      </c>
      <c r="L797" s="26" t="s">
        <v>455</v>
      </c>
      <c r="M797" s="24">
        <v>3</v>
      </c>
      <c r="O797" s="27" t="s">
        <v>146</v>
      </c>
      <c r="AF797" s="23" t="s">
        <v>165</v>
      </c>
      <c r="AG797" s="23" t="s">
        <v>75</v>
      </c>
      <c r="AJ797" s="24" t="s">
        <v>452</v>
      </c>
      <c r="AK797" s="30" t="str">
        <f t="shared" si="20"/>
        <v>Zero tillage</v>
      </c>
      <c r="AL797" s="27">
        <v>1113</v>
      </c>
      <c r="AN797" s="30" t="str">
        <f t="shared" si="21"/>
        <v>Deep tillage</v>
      </c>
      <c r="AO797" s="27">
        <v>2073</v>
      </c>
      <c r="AR797" s="27" t="s">
        <v>184</v>
      </c>
      <c r="AU797" s="26" t="s">
        <v>77</v>
      </c>
      <c r="AV797" s="26" t="s">
        <v>77</v>
      </c>
      <c r="AW797" s="26" t="s">
        <v>77</v>
      </c>
      <c r="AY797" s="26" t="s">
        <v>77</v>
      </c>
      <c r="BC797" s="26" t="s">
        <v>77</v>
      </c>
    </row>
    <row r="798" spans="1:55" ht="12" customHeight="1">
      <c r="A798" s="20">
        <v>797</v>
      </c>
      <c r="B798" s="21">
        <f>INDEX(Refs!A:A,MATCH($C798,Refs!$I:$I,0))</f>
        <v>6141523</v>
      </c>
      <c r="C798" s="22" t="s">
        <v>447</v>
      </c>
      <c r="D798" s="21" t="s">
        <v>453</v>
      </c>
      <c r="E798" s="21" t="s">
        <v>454</v>
      </c>
      <c r="F798" s="23" t="s">
        <v>448</v>
      </c>
      <c r="G798" s="23" t="s">
        <v>449</v>
      </c>
      <c r="I798" s="24" t="s">
        <v>458</v>
      </c>
      <c r="J798" s="26" t="s">
        <v>450</v>
      </c>
      <c r="K798" s="24" t="s">
        <v>458</v>
      </c>
      <c r="L798" s="26" t="s">
        <v>451</v>
      </c>
      <c r="M798" s="24">
        <v>3</v>
      </c>
      <c r="O798" s="27" t="s">
        <v>146</v>
      </c>
      <c r="AF798" s="23" t="s">
        <v>165</v>
      </c>
      <c r="AG798" s="23" t="s">
        <v>75</v>
      </c>
      <c r="AJ798" s="24" t="s">
        <v>452</v>
      </c>
      <c r="AK798" s="30" t="str">
        <f t="shared" si="20"/>
        <v>Zero tillage</v>
      </c>
      <c r="AL798" s="27">
        <v>1168</v>
      </c>
      <c r="AN798" s="30" t="str">
        <f t="shared" si="21"/>
        <v>Conventional tillage</v>
      </c>
      <c r="AO798" s="27">
        <v>2106</v>
      </c>
      <c r="AR798" s="27" t="s">
        <v>184</v>
      </c>
      <c r="AU798" s="26" t="s">
        <v>77</v>
      </c>
      <c r="AV798" s="26" t="s">
        <v>77</v>
      </c>
      <c r="AW798" s="26" t="s">
        <v>77</v>
      </c>
      <c r="AY798" s="26" t="s">
        <v>77</v>
      </c>
      <c r="BC798" s="26" t="s">
        <v>77</v>
      </c>
    </row>
    <row r="799" spans="1:55" ht="12" customHeight="1">
      <c r="A799" s="20">
        <v>798</v>
      </c>
      <c r="B799" s="21">
        <f>INDEX(Refs!A:A,MATCH($C799,Refs!$I:$I,0))</f>
        <v>6141523</v>
      </c>
      <c r="C799" s="22" t="s">
        <v>447</v>
      </c>
      <c r="D799" s="21" t="s">
        <v>453</v>
      </c>
      <c r="E799" s="21" t="s">
        <v>454</v>
      </c>
      <c r="F799" s="23" t="s">
        <v>448</v>
      </c>
      <c r="G799" s="23" t="s">
        <v>449</v>
      </c>
      <c r="I799" s="24" t="s">
        <v>458</v>
      </c>
      <c r="J799" s="26" t="s">
        <v>450</v>
      </c>
      <c r="K799" s="24" t="s">
        <v>458</v>
      </c>
      <c r="L799" s="26" t="s">
        <v>455</v>
      </c>
      <c r="M799" s="24">
        <v>3</v>
      </c>
      <c r="O799" s="27" t="s">
        <v>146</v>
      </c>
      <c r="AF799" s="23" t="s">
        <v>165</v>
      </c>
      <c r="AG799" s="23" t="s">
        <v>75</v>
      </c>
      <c r="AJ799" s="24" t="s">
        <v>452</v>
      </c>
      <c r="AK799" s="30" t="str">
        <f t="shared" si="20"/>
        <v>Zero tillage</v>
      </c>
      <c r="AL799" s="27">
        <v>1168</v>
      </c>
      <c r="AN799" s="30" t="str">
        <f t="shared" si="21"/>
        <v>Deep tillage</v>
      </c>
      <c r="AO799" s="27">
        <v>2033</v>
      </c>
      <c r="AR799" s="27" t="s">
        <v>184</v>
      </c>
      <c r="AU799" s="26" t="s">
        <v>77</v>
      </c>
      <c r="AV799" s="26" t="s">
        <v>77</v>
      </c>
      <c r="AW799" s="26" t="s">
        <v>77</v>
      </c>
      <c r="AY799" s="26" t="s">
        <v>77</v>
      </c>
      <c r="BC799" s="26" t="s">
        <v>77</v>
      </c>
    </row>
    <row r="800" spans="1:55" ht="12" customHeight="1">
      <c r="A800" s="20">
        <v>799</v>
      </c>
      <c r="B800" s="21">
        <f>INDEX(Refs!A:A,MATCH($C800,Refs!$I:$I,0))</f>
        <v>6141523</v>
      </c>
      <c r="C800" s="22" t="s">
        <v>447</v>
      </c>
      <c r="D800" s="21" t="s">
        <v>453</v>
      </c>
      <c r="E800" s="21" t="s">
        <v>454</v>
      </c>
      <c r="F800" s="23" t="s">
        <v>448</v>
      </c>
      <c r="G800" s="23" t="s">
        <v>449</v>
      </c>
      <c r="I800" s="24" t="s">
        <v>79</v>
      </c>
      <c r="J800" s="26" t="s">
        <v>450</v>
      </c>
      <c r="K800" s="24" t="s">
        <v>79</v>
      </c>
      <c r="L800" s="26" t="s">
        <v>451</v>
      </c>
      <c r="M800" s="24">
        <v>3</v>
      </c>
      <c r="O800" s="27" t="s">
        <v>146</v>
      </c>
      <c r="AF800" s="23" t="s">
        <v>459</v>
      </c>
      <c r="AJ800" s="24" t="s">
        <v>452</v>
      </c>
      <c r="AK800" s="30" t="str">
        <f t="shared" si="20"/>
        <v>Zero tillage</v>
      </c>
      <c r="AL800" s="27">
        <v>1.01</v>
      </c>
      <c r="AN800" s="30" t="str">
        <f t="shared" si="21"/>
        <v>Conventional tillage</v>
      </c>
      <c r="AO800" s="27">
        <v>1.54</v>
      </c>
      <c r="AR800" s="27" t="s">
        <v>184</v>
      </c>
      <c r="AU800" s="26" t="s">
        <v>77</v>
      </c>
      <c r="AV800" s="26" t="s">
        <v>77</v>
      </c>
      <c r="AW800" s="26" t="s">
        <v>77</v>
      </c>
      <c r="AY800" s="26" t="s">
        <v>77</v>
      </c>
      <c r="BC800" s="26" t="s">
        <v>77</v>
      </c>
    </row>
    <row r="801" spans="1:55" ht="12" customHeight="1">
      <c r="A801" s="20">
        <v>800</v>
      </c>
      <c r="B801" s="21">
        <f>INDEX(Refs!A:A,MATCH($C801,Refs!$I:$I,0))</f>
        <v>6141523</v>
      </c>
      <c r="C801" s="22" t="s">
        <v>447</v>
      </c>
      <c r="D801" s="21" t="s">
        <v>453</v>
      </c>
      <c r="E801" s="21" t="s">
        <v>454</v>
      </c>
      <c r="F801" s="23" t="s">
        <v>448</v>
      </c>
      <c r="G801" s="23" t="s">
        <v>449</v>
      </c>
      <c r="I801" s="24" t="s">
        <v>79</v>
      </c>
      <c r="J801" s="26" t="s">
        <v>450</v>
      </c>
      <c r="K801" s="24" t="s">
        <v>79</v>
      </c>
      <c r="L801" s="26" t="s">
        <v>455</v>
      </c>
      <c r="M801" s="24">
        <v>3</v>
      </c>
      <c r="O801" s="27" t="s">
        <v>146</v>
      </c>
      <c r="AF801" s="23" t="s">
        <v>459</v>
      </c>
      <c r="AJ801" s="24" t="s">
        <v>452</v>
      </c>
      <c r="AK801" s="30" t="str">
        <f t="shared" si="20"/>
        <v>Zero tillage</v>
      </c>
      <c r="AL801" s="27">
        <v>1.01</v>
      </c>
      <c r="AN801" s="30" t="str">
        <f t="shared" si="21"/>
        <v>Deep tillage</v>
      </c>
      <c r="AO801" s="27">
        <v>1.45</v>
      </c>
      <c r="AR801" s="27" t="s">
        <v>184</v>
      </c>
      <c r="AU801" s="26" t="s">
        <v>77</v>
      </c>
      <c r="AV801" s="26" t="s">
        <v>77</v>
      </c>
      <c r="AW801" s="26" t="s">
        <v>77</v>
      </c>
      <c r="AY801" s="26" t="s">
        <v>77</v>
      </c>
      <c r="BC801" s="26" t="s">
        <v>77</v>
      </c>
    </row>
    <row r="802" spans="1:55" ht="12" customHeight="1">
      <c r="A802" s="20">
        <v>801</v>
      </c>
      <c r="B802" s="21">
        <f>INDEX(Refs!A:A,MATCH($C802,Refs!$I:$I,0))</f>
        <v>6141523</v>
      </c>
      <c r="C802" s="22" t="s">
        <v>447</v>
      </c>
      <c r="D802" s="21" t="s">
        <v>453</v>
      </c>
      <c r="E802" s="21" t="s">
        <v>454</v>
      </c>
      <c r="F802" s="23" t="s">
        <v>448</v>
      </c>
      <c r="G802" s="23" t="s">
        <v>449</v>
      </c>
      <c r="I802" s="24" t="s">
        <v>320</v>
      </c>
      <c r="J802" s="26" t="s">
        <v>450</v>
      </c>
      <c r="K802" s="24" t="s">
        <v>320</v>
      </c>
      <c r="L802" s="26" t="s">
        <v>451</v>
      </c>
      <c r="M802" s="24">
        <v>3</v>
      </c>
      <c r="O802" s="27" t="s">
        <v>146</v>
      </c>
      <c r="AF802" s="23" t="s">
        <v>459</v>
      </c>
      <c r="AJ802" s="24" t="s">
        <v>452</v>
      </c>
      <c r="AK802" s="30" t="str">
        <f t="shared" si="20"/>
        <v>Zero tillage</v>
      </c>
      <c r="AL802" s="27">
        <v>2.56</v>
      </c>
      <c r="AN802" s="30" t="str">
        <f t="shared" si="21"/>
        <v>Conventional tillage</v>
      </c>
      <c r="AO802" s="27">
        <v>2.82</v>
      </c>
      <c r="AR802" s="27" t="s">
        <v>184</v>
      </c>
      <c r="AU802" s="26" t="s">
        <v>77</v>
      </c>
      <c r="AV802" s="26" t="s">
        <v>77</v>
      </c>
      <c r="AW802" s="26" t="s">
        <v>77</v>
      </c>
      <c r="AY802" s="26" t="s">
        <v>77</v>
      </c>
      <c r="BC802" s="26" t="s">
        <v>77</v>
      </c>
    </row>
    <row r="803" spans="1:55" ht="12" customHeight="1">
      <c r="A803" s="20">
        <v>802</v>
      </c>
      <c r="B803" s="21">
        <f>INDEX(Refs!A:A,MATCH($C803,Refs!$I:$I,0))</f>
        <v>6141523</v>
      </c>
      <c r="C803" s="22" t="s">
        <v>447</v>
      </c>
      <c r="D803" s="21" t="s">
        <v>453</v>
      </c>
      <c r="E803" s="21" t="s">
        <v>454</v>
      </c>
      <c r="F803" s="23" t="s">
        <v>448</v>
      </c>
      <c r="G803" s="23" t="s">
        <v>449</v>
      </c>
      <c r="I803" s="24" t="s">
        <v>320</v>
      </c>
      <c r="J803" s="26" t="s">
        <v>450</v>
      </c>
      <c r="K803" s="24" t="s">
        <v>320</v>
      </c>
      <c r="L803" s="26" t="s">
        <v>455</v>
      </c>
      <c r="M803" s="24">
        <v>3</v>
      </c>
      <c r="O803" s="27" t="s">
        <v>146</v>
      </c>
      <c r="AF803" s="23" t="s">
        <v>459</v>
      </c>
      <c r="AJ803" s="24" t="s">
        <v>452</v>
      </c>
      <c r="AK803" s="30" t="str">
        <f t="shared" si="20"/>
        <v>Zero tillage</v>
      </c>
      <c r="AL803" s="27">
        <v>2.56</v>
      </c>
      <c r="AN803" s="30" t="str">
        <f t="shared" si="21"/>
        <v>Deep tillage</v>
      </c>
      <c r="AO803" s="27">
        <v>2.76</v>
      </c>
      <c r="AR803" s="27" t="s">
        <v>184</v>
      </c>
      <c r="AU803" s="26" t="s">
        <v>77</v>
      </c>
      <c r="AV803" s="26" t="s">
        <v>77</v>
      </c>
      <c r="AW803" s="26" t="s">
        <v>77</v>
      </c>
      <c r="AY803" s="26" t="s">
        <v>77</v>
      </c>
      <c r="BC803" s="26" t="s">
        <v>77</v>
      </c>
    </row>
    <row r="804" spans="1:55" ht="12" customHeight="1">
      <c r="A804" s="20">
        <v>803</v>
      </c>
      <c r="B804" s="21">
        <f>INDEX(Refs!A:A,MATCH($C804,Refs!$I:$I,0))</f>
        <v>6141523</v>
      </c>
      <c r="C804" s="22" t="s">
        <v>447</v>
      </c>
      <c r="D804" s="21" t="s">
        <v>453</v>
      </c>
      <c r="E804" s="21" t="s">
        <v>454</v>
      </c>
      <c r="F804" s="23" t="s">
        <v>448</v>
      </c>
      <c r="G804" s="23" t="s">
        <v>449</v>
      </c>
      <c r="I804" s="24" t="s">
        <v>456</v>
      </c>
      <c r="J804" s="26" t="s">
        <v>450</v>
      </c>
      <c r="K804" s="24" t="s">
        <v>456</v>
      </c>
      <c r="L804" s="26" t="s">
        <v>451</v>
      </c>
      <c r="M804" s="24">
        <v>3</v>
      </c>
      <c r="O804" s="27" t="s">
        <v>146</v>
      </c>
      <c r="AF804" s="23" t="s">
        <v>459</v>
      </c>
      <c r="AJ804" s="24" t="s">
        <v>452</v>
      </c>
      <c r="AK804" s="30" t="str">
        <f t="shared" si="20"/>
        <v>Zero tillage</v>
      </c>
      <c r="AL804" s="27">
        <v>1.67</v>
      </c>
      <c r="AN804" s="30" t="str">
        <f t="shared" si="21"/>
        <v>Conventional tillage</v>
      </c>
      <c r="AO804" s="27">
        <v>1.96</v>
      </c>
      <c r="AR804" s="27" t="s">
        <v>184</v>
      </c>
      <c r="AU804" s="26" t="s">
        <v>77</v>
      </c>
      <c r="AV804" s="26" t="s">
        <v>77</v>
      </c>
      <c r="AW804" s="26" t="s">
        <v>77</v>
      </c>
      <c r="AY804" s="26" t="s">
        <v>77</v>
      </c>
      <c r="BC804" s="26" t="s">
        <v>77</v>
      </c>
    </row>
    <row r="805" spans="1:55" ht="12" customHeight="1">
      <c r="A805" s="20">
        <v>804</v>
      </c>
      <c r="B805" s="21">
        <f>INDEX(Refs!A:A,MATCH($C805,Refs!$I:$I,0))</f>
        <v>6141523</v>
      </c>
      <c r="C805" s="22" t="s">
        <v>447</v>
      </c>
      <c r="D805" s="21" t="s">
        <v>453</v>
      </c>
      <c r="E805" s="21" t="s">
        <v>454</v>
      </c>
      <c r="F805" s="23" t="s">
        <v>448</v>
      </c>
      <c r="G805" s="23" t="s">
        <v>449</v>
      </c>
      <c r="I805" s="24" t="s">
        <v>456</v>
      </c>
      <c r="J805" s="26" t="s">
        <v>450</v>
      </c>
      <c r="K805" s="24" t="s">
        <v>456</v>
      </c>
      <c r="L805" s="26" t="s">
        <v>455</v>
      </c>
      <c r="M805" s="24">
        <v>3</v>
      </c>
      <c r="O805" s="27" t="s">
        <v>146</v>
      </c>
      <c r="AF805" s="23" t="s">
        <v>459</v>
      </c>
      <c r="AJ805" s="24" t="s">
        <v>452</v>
      </c>
      <c r="AK805" s="30" t="str">
        <f t="shared" si="20"/>
        <v>Zero tillage</v>
      </c>
      <c r="AL805" s="27">
        <v>1.67</v>
      </c>
      <c r="AN805" s="30" t="str">
        <f t="shared" si="21"/>
        <v>Deep tillage</v>
      </c>
      <c r="AO805" s="27">
        <v>1.91</v>
      </c>
      <c r="AR805" s="27" t="s">
        <v>184</v>
      </c>
      <c r="AU805" s="26" t="s">
        <v>77</v>
      </c>
      <c r="AV805" s="26" t="s">
        <v>77</v>
      </c>
      <c r="AW805" s="26" t="s">
        <v>77</v>
      </c>
      <c r="AY805" s="26" t="s">
        <v>77</v>
      </c>
      <c r="BC805" s="26" t="s">
        <v>77</v>
      </c>
    </row>
    <row r="806" spans="1:55" ht="12" customHeight="1">
      <c r="A806" s="20">
        <v>805</v>
      </c>
      <c r="B806" s="21">
        <f>INDEX(Refs!A:A,MATCH($C806,Refs!$I:$I,0))</f>
        <v>6141523</v>
      </c>
      <c r="C806" s="22" t="s">
        <v>447</v>
      </c>
      <c r="D806" s="21" t="s">
        <v>453</v>
      </c>
      <c r="E806" s="21" t="s">
        <v>454</v>
      </c>
      <c r="F806" s="23" t="s">
        <v>448</v>
      </c>
      <c r="G806" s="23" t="s">
        <v>449</v>
      </c>
      <c r="I806" s="24" t="s">
        <v>457</v>
      </c>
      <c r="J806" s="26" t="s">
        <v>450</v>
      </c>
      <c r="K806" s="24" t="s">
        <v>457</v>
      </c>
      <c r="L806" s="26" t="s">
        <v>451</v>
      </c>
      <c r="M806" s="24">
        <v>3</v>
      </c>
      <c r="O806" s="27" t="s">
        <v>146</v>
      </c>
      <c r="AF806" s="23" t="s">
        <v>459</v>
      </c>
      <c r="AJ806" s="24" t="s">
        <v>452</v>
      </c>
      <c r="AK806" s="30" t="str">
        <f t="shared" si="20"/>
        <v>Zero tillage</v>
      </c>
      <c r="AL806" s="27">
        <v>1.62</v>
      </c>
      <c r="AN806" s="30" t="str">
        <f t="shared" si="21"/>
        <v>Conventional tillage</v>
      </c>
      <c r="AO806" s="27">
        <v>2.16</v>
      </c>
      <c r="AR806" s="27" t="s">
        <v>184</v>
      </c>
      <c r="AU806" s="26" t="s">
        <v>77</v>
      </c>
      <c r="AV806" s="26" t="s">
        <v>77</v>
      </c>
      <c r="AW806" s="26" t="s">
        <v>77</v>
      </c>
      <c r="AY806" s="26" t="s">
        <v>77</v>
      </c>
      <c r="BC806" s="26" t="s">
        <v>77</v>
      </c>
    </row>
    <row r="807" spans="1:55" ht="12" customHeight="1">
      <c r="A807" s="20">
        <v>806</v>
      </c>
      <c r="B807" s="21">
        <f>INDEX(Refs!A:A,MATCH($C807,Refs!$I:$I,0))</f>
        <v>6141523</v>
      </c>
      <c r="C807" s="22" t="s">
        <v>447</v>
      </c>
      <c r="D807" s="21" t="s">
        <v>453</v>
      </c>
      <c r="E807" s="21" t="s">
        <v>454</v>
      </c>
      <c r="F807" s="23" t="s">
        <v>448</v>
      </c>
      <c r="G807" s="23" t="s">
        <v>449</v>
      </c>
      <c r="I807" s="24" t="s">
        <v>457</v>
      </c>
      <c r="J807" s="26" t="s">
        <v>450</v>
      </c>
      <c r="K807" s="24" t="s">
        <v>457</v>
      </c>
      <c r="L807" s="26" t="s">
        <v>455</v>
      </c>
      <c r="M807" s="24">
        <v>3</v>
      </c>
      <c r="O807" s="27" t="s">
        <v>146</v>
      </c>
      <c r="AF807" s="23" t="s">
        <v>459</v>
      </c>
      <c r="AJ807" s="24" t="s">
        <v>452</v>
      </c>
      <c r="AK807" s="30" t="str">
        <f t="shared" si="20"/>
        <v>Zero tillage</v>
      </c>
      <c r="AL807" s="27">
        <v>1.62</v>
      </c>
      <c r="AN807" s="30" t="str">
        <f t="shared" si="21"/>
        <v>Deep tillage</v>
      </c>
      <c r="AO807" s="27">
        <v>2.16</v>
      </c>
      <c r="AR807" s="27" t="s">
        <v>184</v>
      </c>
      <c r="AU807" s="26" t="s">
        <v>77</v>
      </c>
      <c r="AV807" s="26" t="s">
        <v>77</v>
      </c>
      <c r="AW807" s="26" t="s">
        <v>77</v>
      </c>
      <c r="AY807" s="26" t="s">
        <v>77</v>
      </c>
      <c r="BC807" s="26" t="s">
        <v>77</v>
      </c>
    </row>
    <row r="808" spans="1:55" ht="12" customHeight="1">
      <c r="A808" s="20">
        <v>807</v>
      </c>
      <c r="B808" s="21">
        <f>INDEX(Refs!A:A,MATCH($C808,Refs!$I:$I,0))</f>
        <v>6141523</v>
      </c>
      <c r="C808" s="22" t="s">
        <v>447</v>
      </c>
      <c r="D808" s="21" t="s">
        <v>453</v>
      </c>
      <c r="E808" s="21" t="s">
        <v>454</v>
      </c>
      <c r="F808" s="23" t="s">
        <v>448</v>
      </c>
      <c r="G808" s="23" t="s">
        <v>449</v>
      </c>
      <c r="I808" s="24" t="s">
        <v>458</v>
      </c>
      <c r="J808" s="26" t="s">
        <v>450</v>
      </c>
      <c r="K808" s="24" t="s">
        <v>458</v>
      </c>
      <c r="L808" s="26" t="s">
        <v>451</v>
      </c>
      <c r="M808" s="24">
        <v>3</v>
      </c>
      <c r="O808" s="27" t="s">
        <v>146</v>
      </c>
      <c r="AF808" s="23" t="s">
        <v>459</v>
      </c>
      <c r="AJ808" s="24" t="s">
        <v>452</v>
      </c>
      <c r="AK808" s="30" t="str">
        <f t="shared" si="20"/>
        <v>Zero tillage</v>
      </c>
      <c r="AL808" s="27">
        <v>1.64</v>
      </c>
      <c r="AN808" s="30" t="str">
        <f t="shared" si="21"/>
        <v>Conventional tillage</v>
      </c>
      <c r="AO808" s="27">
        <v>2.1</v>
      </c>
      <c r="AR808" s="27" t="s">
        <v>184</v>
      </c>
      <c r="AU808" s="26" t="s">
        <v>77</v>
      </c>
      <c r="AV808" s="26" t="s">
        <v>77</v>
      </c>
      <c r="AW808" s="26" t="s">
        <v>77</v>
      </c>
      <c r="AY808" s="26" t="s">
        <v>77</v>
      </c>
      <c r="BC808" s="26" t="s">
        <v>77</v>
      </c>
    </row>
    <row r="809" spans="1:55" ht="12" customHeight="1">
      <c r="A809" s="20">
        <v>808</v>
      </c>
      <c r="B809" s="21">
        <f>INDEX(Refs!A:A,MATCH($C809,Refs!$I:$I,0))</f>
        <v>6141523</v>
      </c>
      <c r="C809" s="22" t="s">
        <v>447</v>
      </c>
      <c r="D809" s="21" t="s">
        <v>453</v>
      </c>
      <c r="E809" s="21" t="s">
        <v>454</v>
      </c>
      <c r="F809" s="23" t="s">
        <v>448</v>
      </c>
      <c r="G809" s="23" t="s">
        <v>449</v>
      </c>
      <c r="I809" s="24" t="s">
        <v>458</v>
      </c>
      <c r="J809" s="26" t="s">
        <v>450</v>
      </c>
      <c r="K809" s="24" t="s">
        <v>458</v>
      </c>
      <c r="L809" s="26" t="s">
        <v>455</v>
      </c>
      <c r="M809" s="24">
        <v>3</v>
      </c>
      <c r="O809" s="27" t="s">
        <v>146</v>
      </c>
      <c r="AF809" s="23" t="s">
        <v>459</v>
      </c>
      <c r="AJ809" s="24" t="s">
        <v>452</v>
      </c>
      <c r="AK809" s="30" t="str">
        <f t="shared" si="20"/>
        <v>Zero tillage</v>
      </c>
      <c r="AL809" s="27">
        <v>1.64</v>
      </c>
      <c r="AN809" s="30" t="str">
        <f t="shared" si="21"/>
        <v>Deep tillage</v>
      </c>
      <c r="AO809" s="27">
        <v>2.0699999999999998</v>
      </c>
      <c r="AR809" s="27" t="s">
        <v>184</v>
      </c>
      <c r="AU809" s="26" t="s">
        <v>77</v>
      </c>
      <c r="AV809" s="26" t="s">
        <v>77</v>
      </c>
      <c r="AW809" s="26" t="s">
        <v>77</v>
      </c>
      <c r="AY809" s="26" t="s">
        <v>77</v>
      </c>
      <c r="BC809" s="26" t="s">
        <v>77</v>
      </c>
    </row>
    <row r="810" spans="1:55" ht="12" customHeight="1">
      <c r="A810" s="20">
        <v>809</v>
      </c>
      <c r="B810" s="21" t="e">
        <f>INDEX(Refs!A:A,MATCH($C810,Refs!$I:$I,0))</f>
        <v>#N/A</v>
      </c>
      <c r="D810" s="21" t="e">
        <v>#N/A</v>
      </c>
      <c r="E810" s="21" t="e">
        <v>#N/A</v>
      </c>
      <c r="AK810" s="30">
        <f t="shared" si="20"/>
        <v>0</v>
      </c>
      <c r="AN810" s="30">
        <f t="shared" si="21"/>
        <v>0</v>
      </c>
    </row>
    <row r="811" spans="1:55" ht="12" customHeight="1">
      <c r="A811" s="20">
        <v>810</v>
      </c>
      <c r="B811" s="21">
        <f>INDEX(Refs!A:A,MATCH($C811,Refs!$I:$I,0))</f>
        <v>6134071</v>
      </c>
      <c r="C811" s="22" t="s">
        <v>460</v>
      </c>
      <c r="D811" s="21" t="str">
        <f>INDEX(Refs!L:L,MATCH($C811,Refs!$I:$I,0))</f>
        <v>Baaru, Mary; Kimaru-Muchai, W. Serah; Muna, W. Monica Mucheru-; Ngetich, K. Felix</v>
      </c>
      <c r="E811" s="21" t="str">
        <f>INDEX(Refs!S:S,MATCH($C811,Refs!$I:$I,0))</f>
        <v>10.1016/j.heliyon.2021.e08005</v>
      </c>
      <c r="F811" s="23" t="s">
        <v>334</v>
      </c>
      <c r="G811" s="23" t="s">
        <v>461</v>
      </c>
      <c r="I811" s="24" t="s">
        <v>462</v>
      </c>
      <c r="J811" s="26" t="s">
        <v>463</v>
      </c>
      <c r="K811" s="24" t="s">
        <v>462</v>
      </c>
      <c r="L811" s="26" t="s">
        <v>464</v>
      </c>
      <c r="M811" s="24">
        <v>3</v>
      </c>
      <c r="Q811" s="27" t="s">
        <v>146</v>
      </c>
      <c r="AF811" s="23" t="s">
        <v>81</v>
      </c>
      <c r="AG811" s="23" t="s">
        <v>75</v>
      </c>
      <c r="AJ811" s="24" t="s">
        <v>452</v>
      </c>
      <c r="AK811" s="30" t="str">
        <f t="shared" si="20"/>
        <v>CCM</v>
      </c>
      <c r="AL811" s="27">
        <v>442.41</v>
      </c>
      <c r="AN811" s="30" t="str">
        <f t="shared" si="21"/>
        <v>CNO</v>
      </c>
      <c r="AO811" s="27">
        <v>340.46</v>
      </c>
      <c r="AR811" s="27" t="s">
        <v>184</v>
      </c>
      <c r="AW811" s="26" t="s">
        <v>77</v>
      </c>
    </row>
    <row r="812" spans="1:55" ht="12" customHeight="1">
      <c r="A812" s="20">
        <v>811</v>
      </c>
      <c r="B812" s="21">
        <f>INDEX(Refs!A:A,MATCH($C812,Refs!$I:$I,0))</f>
        <v>6134071</v>
      </c>
      <c r="C812" s="22" t="s">
        <v>460</v>
      </c>
      <c r="D812" s="21" t="str">
        <f>INDEX(Refs!L:L,MATCH($C812,Refs!$I:$I,0))</f>
        <v>Baaru, Mary; Kimaru-Muchai, W. Serah; Muna, W. Monica Mucheru-; Ngetich, K. Felix</v>
      </c>
      <c r="E812" s="21" t="str">
        <f>INDEX(Refs!S:S,MATCH($C812,Refs!$I:$I,0))</f>
        <v>10.1016/j.heliyon.2021.e08005</v>
      </c>
      <c r="F812" s="23" t="s">
        <v>334</v>
      </c>
      <c r="G812" s="23" t="s">
        <v>461</v>
      </c>
      <c r="I812" s="24" t="s">
        <v>462</v>
      </c>
      <c r="J812" s="26" t="s">
        <v>206</v>
      </c>
      <c r="K812" s="24" t="s">
        <v>462</v>
      </c>
      <c r="L812" s="26" t="s">
        <v>464</v>
      </c>
      <c r="M812" s="24">
        <v>3</v>
      </c>
      <c r="Q812" s="27" t="s">
        <v>146</v>
      </c>
      <c r="AF812" s="23" t="s">
        <v>81</v>
      </c>
      <c r="AG812" s="23" t="s">
        <v>75</v>
      </c>
      <c r="AJ812" s="24" t="s">
        <v>452</v>
      </c>
      <c r="AK812" s="30" t="str">
        <f t="shared" si="20"/>
        <v>CT</v>
      </c>
      <c r="AL812" s="27">
        <v>2053.12</v>
      </c>
      <c r="AN812" s="30" t="str">
        <f t="shared" si="21"/>
        <v>CNO</v>
      </c>
      <c r="AO812" s="27">
        <v>340.46</v>
      </c>
      <c r="AR812" s="27" t="s">
        <v>184</v>
      </c>
      <c r="AW812" s="26" t="s">
        <v>77</v>
      </c>
    </row>
    <row r="813" spans="1:55" ht="12" customHeight="1">
      <c r="A813" s="20">
        <v>812</v>
      </c>
      <c r="B813" s="21">
        <f>INDEX(Refs!A:A,MATCH($C813,Refs!$I:$I,0))</f>
        <v>6134071</v>
      </c>
      <c r="C813" s="22" t="s">
        <v>460</v>
      </c>
      <c r="D813" s="21" t="str">
        <f>INDEX(Refs!L:L,MATCH($C813,Refs!$I:$I,0))</f>
        <v>Baaru, Mary; Kimaru-Muchai, W. Serah; Muna, W. Monica Mucheru-; Ngetich, K. Felix</v>
      </c>
      <c r="E813" s="21" t="str">
        <f>INDEX(Refs!S:S,MATCH($C813,Refs!$I:$I,0))</f>
        <v>10.1016/j.heliyon.2021.e08005</v>
      </c>
      <c r="F813" s="23" t="s">
        <v>334</v>
      </c>
      <c r="G813" s="23" t="s">
        <v>461</v>
      </c>
      <c r="I813" s="24" t="s">
        <v>462</v>
      </c>
      <c r="J813" s="26" t="s">
        <v>463</v>
      </c>
      <c r="K813" s="24" t="s">
        <v>462</v>
      </c>
      <c r="L813" s="26" t="s">
        <v>465</v>
      </c>
      <c r="M813" s="24">
        <v>3</v>
      </c>
      <c r="Q813" s="27" t="s">
        <v>146</v>
      </c>
      <c r="AB813" s="27" t="s">
        <v>146</v>
      </c>
      <c r="AF813" s="23" t="s">
        <v>81</v>
      </c>
      <c r="AG813" s="23" t="s">
        <v>75</v>
      </c>
      <c r="AJ813" s="24" t="s">
        <v>452</v>
      </c>
      <c r="AK813" s="30" t="str">
        <f t="shared" si="20"/>
        <v>CCM</v>
      </c>
      <c r="AL813" s="27">
        <v>442.41</v>
      </c>
      <c r="AN813" s="30" t="str">
        <f t="shared" si="21"/>
        <v>CF60</v>
      </c>
      <c r="AO813" s="27">
        <v>434.82</v>
      </c>
      <c r="AR813" s="27" t="s">
        <v>184</v>
      </c>
      <c r="AW813" s="26" t="s">
        <v>77</v>
      </c>
    </row>
    <row r="814" spans="1:55" ht="12" customHeight="1">
      <c r="A814" s="20">
        <v>813</v>
      </c>
      <c r="B814" s="21">
        <f>INDEX(Refs!A:A,MATCH($C814,Refs!$I:$I,0))</f>
        <v>6134071</v>
      </c>
      <c r="C814" s="22" t="s">
        <v>460</v>
      </c>
      <c r="D814" s="21" t="str">
        <f>INDEX(Refs!L:L,MATCH($C814,Refs!$I:$I,0))</f>
        <v>Baaru, Mary; Kimaru-Muchai, W. Serah; Muna, W. Monica Mucheru-; Ngetich, K. Felix</v>
      </c>
      <c r="E814" s="21" t="str">
        <f>INDEX(Refs!S:S,MATCH($C814,Refs!$I:$I,0))</f>
        <v>10.1016/j.heliyon.2021.e08005</v>
      </c>
      <c r="F814" s="23" t="s">
        <v>334</v>
      </c>
      <c r="G814" s="23" t="s">
        <v>461</v>
      </c>
      <c r="I814" s="24" t="s">
        <v>462</v>
      </c>
      <c r="J814" s="26" t="s">
        <v>206</v>
      </c>
      <c r="K814" s="24" t="s">
        <v>462</v>
      </c>
      <c r="L814" s="26" t="s">
        <v>465</v>
      </c>
      <c r="M814" s="24">
        <v>3</v>
      </c>
      <c r="Q814" s="27" t="s">
        <v>146</v>
      </c>
      <c r="AB814" s="27" t="s">
        <v>146</v>
      </c>
      <c r="AF814" s="23" t="s">
        <v>81</v>
      </c>
      <c r="AG814" s="23" t="s">
        <v>75</v>
      </c>
      <c r="AJ814" s="24" t="s">
        <v>452</v>
      </c>
      <c r="AK814" s="30" t="str">
        <f t="shared" si="20"/>
        <v>CT</v>
      </c>
      <c r="AL814" s="27">
        <v>2053.12</v>
      </c>
      <c r="AN814" s="30" t="str">
        <f t="shared" si="21"/>
        <v>CF60</v>
      </c>
      <c r="AO814" s="27">
        <v>434.82</v>
      </c>
      <c r="AR814" s="27" t="s">
        <v>184</v>
      </c>
      <c r="AW814" s="26" t="s">
        <v>77</v>
      </c>
    </row>
    <row r="815" spans="1:55" ht="12" customHeight="1">
      <c r="A815" s="20">
        <v>814</v>
      </c>
      <c r="B815" s="21">
        <f>INDEX(Refs!A:A,MATCH($C815,Refs!$I:$I,0))</f>
        <v>6134071</v>
      </c>
      <c r="C815" s="22" t="s">
        <v>460</v>
      </c>
      <c r="D815" s="21" t="str">
        <f>INDEX(Refs!L:L,MATCH($C815,Refs!$I:$I,0))</f>
        <v>Baaru, Mary; Kimaru-Muchai, W. Serah; Muna, W. Monica Mucheru-; Ngetich, K. Felix</v>
      </c>
      <c r="E815" s="21" t="str">
        <f>INDEX(Refs!S:S,MATCH($C815,Refs!$I:$I,0))</f>
        <v>10.1016/j.heliyon.2021.e08005</v>
      </c>
      <c r="F815" s="23" t="s">
        <v>334</v>
      </c>
      <c r="G815" s="23" t="s">
        <v>461</v>
      </c>
      <c r="I815" s="24" t="s">
        <v>462</v>
      </c>
      <c r="J815" s="26" t="s">
        <v>466</v>
      </c>
      <c r="K815" s="24" t="s">
        <v>462</v>
      </c>
      <c r="L815" s="26" t="s">
        <v>467</v>
      </c>
      <c r="M815" s="24">
        <v>3</v>
      </c>
      <c r="Q815" s="27" t="s">
        <v>146</v>
      </c>
      <c r="AF815" s="23" t="s">
        <v>81</v>
      </c>
      <c r="AG815" s="23" t="s">
        <v>75</v>
      </c>
      <c r="AJ815" s="24" t="s">
        <v>452</v>
      </c>
      <c r="AK815" s="30" t="str">
        <f t="shared" si="20"/>
        <v>ZC</v>
      </c>
      <c r="AL815" s="27">
        <v>1058.751</v>
      </c>
      <c r="AN815" s="30" t="str">
        <f t="shared" si="21"/>
        <v>ZNO</v>
      </c>
      <c r="AO815" s="27">
        <v>909.28</v>
      </c>
      <c r="AR815" s="27" t="s">
        <v>184</v>
      </c>
      <c r="AW815" s="26" t="s">
        <v>77</v>
      </c>
    </row>
    <row r="816" spans="1:55" ht="12" customHeight="1">
      <c r="A816" s="20">
        <v>815</v>
      </c>
      <c r="B816" s="21">
        <f>INDEX(Refs!A:A,MATCH($C816,Refs!$I:$I,0))</f>
        <v>6134071</v>
      </c>
      <c r="C816" s="22" t="s">
        <v>460</v>
      </c>
      <c r="D816" s="21" t="str">
        <f>INDEX(Refs!L:L,MATCH($C816,Refs!$I:$I,0))</f>
        <v>Baaru, Mary; Kimaru-Muchai, W. Serah; Muna, W. Monica Mucheru-; Ngetich, K. Felix</v>
      </c>
      <c r="E816" s="21" t="str">
        <f>INDEX(Refs!S:S,MATCH($C816,Refs!$I:$I,0))</f>
        <v>10.1016/j.heliyon.2021.e08005</v>
      </c>
      <c r="F816" s="23" t="s">
        <v>334</v>
      </c>
      <c r="G816" s="23" t="s">
        <v>461</v>
      </c>
      <c r="I816" s="24" t="s">
        <v>462</v>
      </c>
      <c r="J816" s="26" t="s">
        <v>208</v>
      </c>
      <c r="K816" s="24" t="s">
        <v>462</v>
      </c>
      <c r="L816" s="26" t="s">
        <v>467</v>
      </c>
      <c r="M816" s="24">
        <v>3</v>
      </c>
      <c r="Q816" s="27" t="s">
        <v>146</v>
      </c>
      <c r="AF816" s="23" t="s">
        <v>81</v>
      </c>
      <c r="AG816" s="23" t="s">
        <v>75</v>
      </c>
      <c r="AJ816" s="24" t="s">
        <v>452</v>
      </c>
      <c r="AK816" s="30" t="str">
        <f t="shared" si="20"/>
        <v>ZT</v>
      </c>
      <c r="AL816" s="27">
        <v>2561.4</v>
      </c>
      <c r="AN816" s="30" t="str">
        <f t="shared" si="21"/>
        <v>ZNO</v>
      </c>
      <c r="AO816" s="27">
        <v>909.28</v>
      </c>
      <c r="AR816" s="27" t="s">
        <v>184</v>
      </c>
      <c r="AW816" s="26" t="s">
        <v>77</v>
      </c>
    </row>
    <row r="817" spans="1:49" ht="12" customHeight="1">
      <c r="A817" s="20">
        <v>816</v>
      </c>
      <c r="B817" s="21">
        <f>INDEX(Refs!A:A,MATCH($C817,Refs!$I:$I,0))</f>
        <v>6134071</v>
      </c>
      <c r="C817" s="22" t="s">
        <v>460</v>
      </c>
      <c r="D817" s="21" t="str">
        <f>INDEX(Refs!L:L,MATCH($C817,Refs!$I:$I,0))</f>
        <v>Baaru, Mary; Kimaru-Muchai, W. Serah; Muna, W. Monica Mucheru-; Ngetich, K. Felix</v>
      </c>
      <c r="E817" s="21" t="str">
        <f>INDEX(Refs!S:S,MATCH($C817,Refs!$I:$I,0))</f>
        <v>10.1016/j.heliyon.2021.e08005</v>
      </c>
      <c r="F817" s="23" t="s">
        <v>334</v>
      </c>
      <c r="G817" s="23" t="s">
        <v>461</v>
      </c>
      <c r="I817" s="24" t="s">
        <v>462</v>
      </c>
      <c r="J817" s="26" t="s">
        <v>466</v>
      </c>
      <c r="K817" s="24" t="s">
        <v>462</v>
      </c>
      <c r="L817" s="26" t="s">
        <v>468</v>
      </c>
      <c r="M817" s="24">
        <v>3</v>
      </c>
      <c r="Q817" s="27" t="s">
        <v>146</v>
      </c>
      <c r="AB817" s="27" t="s">
        <v>146</v>
      </c>
      <c r="AF817" s="23" t="s">
        <v>81</v>
      </c>
      <c r="AG817" s="23" t="s">
        <v>75</v>
      </c>
      <c r="AJ817" s="24" t="s">
        <v>452</v>
      </c>
      <c r="AK817" s="30" t="str">
        <f t="shared" si="20"/>
        <v>ZC</v>
      </c>
      <c r="AL817" s="27">
        <v>1058.751</v>
      </c>
      <c r="AN817" s="30" t="str">
        <f t="shared" si="21"/>
        <v>ZF6O</v>
      </c>
      <c r="AO817" s="27">
        <v>958.89</v>
      </c>
      <c r="AR817" s="27" t="s">
        <v>184</v>
      </c>
      <c r="AW817" s="26" t="s">
        <v>77</v>
      </c>
    </row>
    <row r="818" spans="1:49" ht="12" customHeight="1">
      <c r="A818" s="20">
        <v>817</v>
      </c>
      <c r="B818" s="21">
        <f>INDEX(Refs!A:A,MATCH($C818,Refs!$I:$I,0))</f>
        <v>6134071</v>
      </c>
      <c r="C818" s="22" t="s">
        <v>460</v>
      </c>
      <c r="D818" s="21" t="str">
        <f>INDEX(Refs!L:L,MATCH($C818,Refs!$I:$I,0))</f>
        <v>Baaru, Mary; Kimaru-Muchai, W. Serah; Muna, W. Monica Mucheru-; Ngetich, K. Felix</v>
      </c>
      <c r="E818" s="21" t="str">
        <f>INDEX(Refs!S:S,MATCH($C818,Refs!$I:$I,0))</f>
        <v>10.1016/j.heliyon.2021.e08005</v>
      </c>
      <c r="F818" s="23" t="s">
        <v>334</v>
      </c>
      <c r="G818" s="23" t="s">
        <v>461</v>
      </c>
      <c r="I818" s="24" t="s">
        <v>462</v>
      </c>
      <c r="J818" s="26" t="s">
        <v>208</v>
      </c>
      <c r="K818" s="24" t="s">
        <v>462</v>
      </c>
      <c r="L818" s="26" t="s">
        <v>468</v>
      </c>
      <c r="M818" s="24">
        <v>3</v>
      </c>
      <c r="Q818" s="27" t="s">
        <v>146</v>
      </c>
      <c r="AB818" s="27" t="s">
        <v>146</v>
      </c>
      <c r="AF818" s="23" t="s">
        <v>81</v>
      </c>
      <c r="AG818" s="23" t="s">
        <v>75</v>
      </c>
      <c r="AJ818" s="24" t="s">
        <v>452</v>
      </c>
      <c r="AK818" s="30" t="str">
        <f t="shared" si="20"/>
        <v>ZT</v>
      </c>
      <c r="AL818" s="27">
        <v>2561.4</v>
      </c>
      <c r="AN818" s="30" t="str">
        <f t="shared" si="21"/>
        <v>ZF6O</v>
      </c>
      <c r="AO818" s="27">
        <v>958.89</v>
      </c>
      <c r="AR818" s="27" t="s">
        <v>184</v>
      </c>
      <c r="AW818" s="26" t="s">
        <v>77</v>
      </c>
    </row>
    <row r="819" spans="1:49" ht="12" customHeight="1">
      <c r="A819" s="20">
        <v>818</v>
      </c>
      <c r="B819" s="21">
        <f>INDEX(Refs!A:A,MATCH($C819,Refs!$I:$I,0))</f>
        <v>6134071</v>
      </c>
      <c r="C819" s="22" t="s">
        <v>460</v>
      </c>
      <c r="D819" s="21" t="str">
        <f>INDEX(Refs!L:L,MATCH($C819,Refs!$I:$I,0))</f>
        <v>Baaru, Mary; Kimaru-Muchai, W. Serah; Muna, W. Monica Mucheru-; Ngetich, K. Felix</v>
      </c>
      <c r="E819" s="21" t="str">
        <f>INDEX(Refs!S:S,MATCH($C819,Refs!$I:$I,0))</f>
        <v>10.1016/j.heliyon.2021.e08005</v>
      </c>
      <c r="F819" s="23" t="s">
        <v>334</v>
      </c>
      <c r="G819" s="23" t="s">
        <v>461</v>
      </c>
      <c r="I819" s="24" t="s">
        <v>462</v>
      </c>
      <c r="J819" s="26" t="s">
        <v>466</v>
      </c>
      <c r="K819" s="24" t="s">
        <v>462</v>
      </c>
      <c r="L819" s="26" t="s">
        <v>463</v>
      </c>
      <c r="M819" s="24">
        <v>3</v>
      </c>
      <c r="V819" s="27" t="s">
        <v>146</v>
      </c>
      <c r="AF819" s="23" t="s">
        <v>81</v>
      </c>
      <c r="AG819" s="23" t="s">
        <v>75</v>
      </c>
      <c r="AJ819" s="24" t="s">
        <v>452</v>
      </c>
      <c r="AK819" s="30" t="str">
        <f t="shared" si="20"/>
        <v>ZC</v>
      </c>
      <c r="AL819" s="27">
        <v>1058.751</v>
      </c>
      <c r="AN819" s="30" t="str">
        <f t="shared" si="21"/>
        <v>CCM</v>
      </c>
      <c r="AO819" s="27">
        <v>442.41</v>
      </c>
      <c r="AR819" s="27" t="s">
        <v>184</v>
      </c>
      <c r="AW819" s="26" t="s">
        <v>77</v>
      </c>
    </row>
    <row r="820" spans="1:49" ht="12" customHeight="1">
      <c r="A820" s="20">
        <v>819</v>
      </c>
      <c r="B820" s="21">
        <f>INDEX(Refs!A:A,MATCH($C820,Refs!$I:$I,0))</f>
        <v>6134071</v>
      </c>
      <c r="C820" s="22" t="s">
        <v>460</v>
      </c>
      <c r="D820" s="21" t="str">
        <f>INDEX(Refs!L:L,MATCH($C820,Refs!$I:$I,0))</f>
        <v>Baaru, Mary; Kimaru-Muchai, W. Serah; Muna, W. Monica Mucheru-; Ngetich, K. Felix</v>
      </c>
      <c r="E820" s="21" t="str">
        <f>INDEX(Refs!S:S,MATCH($C820,Refs!$I:$I,0))</f>
        <v>10.1016/j.heliyon.2021.e08005</v>
      </c>
      <c r="F820" s="23" t="s">
        <v>334</v>
      </c>
      <c r="G820" s="23" t="s">
        <v>461</v>
      </c>
      <c r="I820" s="24" t="s">
        <v>462</v>
      </c>
      <c r="J820" s="26" t="s">
        <v>469</v>
      </c>
      <c r="K820" s="24" t="s">
        <v>462</v>
      </c>
      <c r="L820" s="26" t="s">
        <v>470</v>
      </c>
      <c r="M820" s="24">
        <v>3</v>
      </c>
      <c r="V820" s="27" t="s">
        <v>146</v>
      </c>
      <c r="AF820" s="23" t="s">
        <v>81</v>
      </c>
      <c r="AG820" s="23" t="s">
        <v>75</v>
      </c>
      <c r="AJ820" s="24" t="s">
        <v>452</v>
      </c>
      <c r="AK820" s="30" t="str">
        <f t="shared" si="20"/>
        <v>ZC30</v>
      </c>
      <c r="AL820" s="27">
        <v>1029.431</v>
      </c>
      <c r="AN820" s="30" t="str">
        <f t="shared" si="21"/>
        <v>CC30</v>
      </c>
      <c r="AO820" s="27">
        <v>525.73099999999999</v>
      </c>
      <c r="AR820" s="27" t="s">
        <v>184</v>
      </c>
      <c r="AW820" s="26" t="s">
        <v>77</v>
      </c>
    </row>
    <row r="821" spans="1:49" ht="12" customHeight="1">
      <c r="A821" s="20">
        <v>820</v>
      </c>
      <c r="B821" s="21">
        <f>INDEX(Refs!A:A,MATCH($C821,Refs!$I:$I,0))</f>
        <v>6134071</v>
      </c>
      <c r="C821" s="22" t="s">
        <v>460</v>
      </c>
      <c r="D821" s="21" t="str">
        <f>INDEX(Refs!L:L,MATCH($C821,Refs!$I:$I,0))</f>
        <v>Baaru, Mary; Kimaru-Muchai, W. Serah; Muna, W. Monica Mucheru-; Ngetich, K. Felix</v>
      </c>
      <c r="E821" s="21" t="str">
        <f>INDEX(Refs!S:S,MATCH($C821,Refs!$I:$I,0))</f>
        <v>10.1016/j.heliyon.2021.e08005</v>
      </c>
      <c r="F821" s="23" t="s">
        <v>334</v>
      </c>
      <c r="G821" s="23" t="s">
        <v>461</v>
      </c>
      <c r="I821" s="24" t="s">
        <v>462</v>
      </c>
      <c r="J821" s="26" t="s">
        <v>468</v>
      </c>
      <c r="K821" s="24" t="s">
        <v>462</v>
      </c>
      <c r="L821" s="26" t="s">
        <v>465</v>
      </c>
      <c r="M821" s="24">
        <v>3</v>
      </c>
      <c r="V821" s="27" t="s">
        <v>146</v>
      </c>
      <c r="AF821" s="23" t="s">
        <v>81</v>
      </c>
      <c r="AG821" s="23" t="s">
        <v>75</v>
      </c>
      <c r="AJ821" s="24" t="s">
        <v>452</v>
      </c>
      <c r="AK821" s="30" t="str">
        <f t="shared" si="20"/>
        <v>ZF6O</v>
      </c>
      <c r="AL821" s="27">
        <v>958.89</v>
      </c>
      <c r="AN821" s="30" t="str">
        <f t="shared" si="21"/>
        <v>CF60</v>
      </c>
      <c r="AO821" s="27">
        <v>434.82</v>
      </c>
      <c r="AR821" s="27" t="s">
        <v>184</v>
      </c>
      <c r="AW821" s="26" t="s">
        <v>77</v>
      </c>
    </row>
    <row r="822" spans="1:49" ht="12" customHeight="1">
      <c r="A822" s="20">
        <v>821</v>
      </c>
      <c r="B822" s="21">
        <f>INDEX(Refs!A:A,MATCH($C822,Refs!$I:$I,0))</f>
        <v>6134071</v>
      </c>
      <c r="C822" s="22" t="s">
        <v>460</v>
      </c>
      <c r="D822" s="21" t="str">
        <f>INDEX(Refs!L:L,MATCH($C822,Refs!$I:$I,0))</f>
        <v>Baaru, Mary; Kimaru-Muchai, W. Serah; Muna, W. Monica Mucheru-; Ngetich, K. Felix</v>
      </c>
      <c r="E822" s="21" t="str">
        <f>INDEX(Refs!S:S,MATCH($C822,Refs!$I:$I,0))</f>
        <v>10.1016/j.heliyon.2021.e08005</v>
      </c>
      <c r="F822" s="23" t="s">
        <v>334</v>
      </c>
      <c r="G822" s="23" t="s">
        <v>461</v>
      </c>
      <c r="I822" s="24" t="s">
        <v>462</v>
      </c>
      <c r="J822" s="26" t="s">
        <v>467</v>
      </c>
      <c r="K822" s="24" t="s">
        <v>462</v>
      </c>
      <c r="L822" s="26" t="s">
        <v>464</v>
      </c>
      <c r="M822" s="24">
        <v>3</v>
      </c>
      <c r="V822" s="27" t="s">
        <v>146</v>
      </c>
      <c r="AF822" s="23" t="s">
        <v>81</v>
      </c>
      <c r="AG822" s="23" t="s">
        <v>75</v>
      </c>
      <c r="AJ822" s="24" t="s">
        <v>452</v>
      </c>
      <c r="AK822" s="30" t="str">
        <f t="shared" si="20"/>
        <v>ZNO</v>
      </c>
      <c r="AL822" s="27">
        <v>909.28</v>
      </c>
      <c r="AN822" s="30" t="str">
        <f t="shared" si="21"/>
        <v>CNO</v>
      </c>
      <c r="AO822" s="27">
        <v>340.46</v>
      </c>
      <c r="AR822" s="27" t="s">
        <v>184</v>
      </c>
      <c r="AW822" s="26" t="s">
        <v>77</v>
      </c>
    </row>
    <row r="823" spans="1:49" ht="12" customHeight="1">
      <c r="A823" s="20">
        <v>822</v>
      </c>
      <c r="B823" s="21">
        <f>INDEX(Refs!A:A,MATCH($C823,Refs!$I:$I,0))</f>
        <v>6134071</v>
      </c>
      <c r="C823" s="22" t="s">
        <v>460</v>
      </c>
      <c r="D823" s="21" t="str">
        <f>INDEX(Refs!L:L,MATCH($C823,Refs!$I:$I,0))</f>
        <v>Baaru, Mary; Kimaru-Muchai, W. Serah; Muna, W. Monica Mucheru-; Ngetich, K. Felix</v>
      </c>
      <c r="E823" s="21" t="str">
        <f>INDEX(Refs!S:S,MATCH($C823,Refs!$I:$I,0))</f>
        <v>10.1016/j.heliyon.2021.e08005</v>
      </c>
      <c r="F823" s="23" t="s">
        <v>334</v>
      </c>
      <c r="G823" s="23" t="s">
        <v>461</v>
      </c>
      <c r="I823" s="24" t="s">
        <v>462</v>
      </c>
      <c r="J823" s="26" t="s">
        <v>208</v>
      </c>
      <c r="K823" s="24" t="s">
        <v>462</v>
      </c>
      <c r="L823" s="26" t="s">
        <v>206</v>
      </c>
      <c r="M823" s="24">
        <v>3</v>
      </c>
      <c r="V823" s="27" t="s">
        <v>146</v>
      </c>
      <c r="AF823" s="23" t="s">
        <v>81</v>
      </c>
      <c r="AG823" s="23" t="s">
        <v>75</v>
      </c>
      <c r="AJ823" s="24" t="s">
        <v>452</v>
      </c>
      <c r="AK823" s="30" t="str">
        <f t="shared" si="20"/>
        <v>ZT</v>
      </c>
      <c r="AL823" s="27">
        <v>2561.4</v>
      </c>
      <c r="AN823" s="30" t="str">
        <f t="shared" si="21"/>
        <v>CT</v>
      </c>
      <c r="AO823" s="27">
        <v>2053.12</v>
      </c>
      <c r="AR823" s="27" t="s">
        <v>184</v>
      </c>
      <c r="AW823" s="26" t="s">
        <v>77</v>
      </c>
    </row>
    <row r="824" spans="1:49" ht="12" customHeight="1">
      <c r="A824" s="20">
        <v>823</v>
      </c>
      <c r="B824" s="21">
        <f>INDEX(Refs!A:A,MATCH($C824,Refs!$I:$I,0))</f>
        <v>6134071</v>
      </c>
      <c r="C824" s="22" t="s">
        <v>460</v>
      </c>
      <c r="D824" s="21" t="str">
        <f>INDEX(Refs!L:L,MATCH($C824,Refs!$I:$I,0))</f>
        <v>Baaru, Mary; Kimaru-Muchai, W. Serah; Muna, W. Monica Mucheru-; Ngetich, K. Felix</v>
      </c>
      <c r="E824" s="21" t="str">
        <f>INDEX(Refs!S:S,MATCH($C824,Refs!$I:$I,0))</f>
        <v>10.1016/j.heliyon.2021.e08005</v>
      </c>
      <c r="F824" s="23" t="s">
        <v>334</v>
      </c>
      <c r="G824" s="23" t="s">
        <v>461</v>
      </c>
      <c r="I824" s="24" t="s">
        <v>462</v>
      </c>
      <c r="J824" s="26" t="s">
        <v>471</v>
      </c>
      <c r="K824" s="24" t="s">
        <v>462</v>
      </c>
      <c r="L824" s="26" t="s">
        <v>472</v>
      </c>
      <c r="M824" s="24">
        <v>3</v>
      </c>
      <c r="V824" s="27" t="s">
        <v>146</v>
      </c>
      <c r="AF824" s="23" t="s">
        <v>81</v>
      </c>
      <c r="AG824" s="23" t="s">
        <v>75</v>
      </c>
      <c r="AJ824" s="24" t="s">
        <v>452</v>
      </c>
      <c r="AK824" s="30" t="str">
        <f t="shared" ref="AK824:AK887" si="22">J824</f>
        <v>ZT30</v>
      </c>
      <c r="AL824" s="27">
        <v>1781.22</v>
      </c>
      <c r="AN824" s="30" t="str">
        <f t="shared" ref="AN824:AN887" si="23">L824</f>
        <v>CT30</v>
      </c>
      <c r="AO824" s="27">
        <v>1270.99</v>
      </c>
      <c r="AR824" s="27" t="s">
        <v>184</v>
      </c>
      <c r="AW824" s="26" t="s">
        <v>77</v>
      </c>
    </row>
    <row r="825" spans="1:49" ht="12" customHeight="1">
      <c r="A825" s="20">
        <v>824</v>
      </c>
      <c r="B825" s="21">
        <f>INDEX(Refs!A:A,MATCH($C825,Refs!$I:$I,0))</f>
        <v>6134071</v>
      </c>
      <c r="C825" s="22" t="s">
        <v>460</v>
      </c>
      <c r="D825" s="21" t="str">
        <f>INDEX(Refs!L:L,MATCH($C825,Refs!$I:$I,0))</f>
        <v>Baaru, Mary; Kimaru-Muchai, W. Serah; Muna, W. Monica Mucheru-; Ngetich, K. Felix</v>
      </c>
      <c r="E825" s="21" t="str">
        <f>INDEX(Refs!S:S,MATCH($C825,Refs!$I:$I,0))</f>
        <v>10.1016/j.heliyon.2021.e08005</v>
      </c>
      <c r="F825" s="23" t="s">
        <v>334</v>
      </c>
      <c r="G825" s="23" t="s">
        <v>461</v>
      </c>
      <c r="I825" s="24" t="s">
        <v>462</v>
      </c>
      <c r="J825" s="26" t="s">
        <v>463</v>
      </c>
      <c r="K825" s="24" t="s">
        <v>462</v>
      </c>
      <c r="L825" s="26" t="s">
        <v>464</v>
      </c>
      <c r="M825" s="24">
        <v>3</v>
      </c>
      <c r="Q825" s="27" t="s">
        <v>146</v>
      </c>
      <c r="AF825" s="23" t="s">
        <v>60</v>
      </c>
      <c r="AG825" s="23" t="s">
        <v>75</v>
      </c>
      <c r="AJ825" s="24" t="s">
        <v>452</v>
      </c>
      <c r="AK825" s="30" t="str">
        <f t="shared" si="22"/>
        <v>CCM</v>
      </c>
      <c r="AL825" s="27">
        <v>680.03</v>
      </c>
      <c r="AN825" s="30" t="str">
        <f t="shared" si="23"/>
        <v>CNO</v>
      </c>
      <c r="AO825" s="27">
        <v>429.57</v>
      </c>
      <c r="AR825" s="27" t="s">
        <v>184</v>
      </c>
      <c r="AU825" s="26" t="s">
        <v>77</v>
      </c>
      <c r="AV825" s="26" t="s">
        <v>77</v>
      </c>
      <c r="AW825" s="26" t="s">
        <v>77</v>
      </c>
    </row>
    <row r="826" spans="1:49" ht="12" customHeight="1">
      <c r="A826" s="20">
        <v>825</v>
      </c>
      <c r="B826" s="21">
        <f>INDEX(Refs!A:A,MATCH($C826,Refs!$I:$I,0))</f>
        <v>6134071</v>
      </c>
      <c r="C826" s="22" t="s">
        <v>460</v>
      </c>
      <c r="D826" s="21" t="str">
        <f>INDEX(Refs!L:L,MATCH($C826,Refs!$I:$I,0))</f>
        <v>Baaru, Mary; Kimaru-Muchai, W. Serah; Muna, W. Monica Mucheru-; Ngetich, K. Felix</v>
      </c>
      <c r="E826" s="21" t="str">
        <f>INDEX(Refs!S:S,MATCH($C826,Refs!$I:$I,0))</f>
        <v>10.1016/j.heliyon.2021.e08005</v>
      </c>
      <c r="F826" s="23" t="s">
        <v>334</v>
      </c>
      <c r="G826" s="23" t="s">
        <v>461</v>
      </c>
      <c r="I826" s="24" t="s">
        <v>462</v>
      </c>
      <c r="J826" s="26" t="s">
        <v>206</v>
      </c>
      <c r="K826" s="24" t="s">
        <v>462</v>
      </c>
      <c r="L826" s="26" t="s">
        <v>464</v>
      </c>
      <c r="M826" s="24">
        <v>3</v>
      </c>
      <c r="Q826" s="27" t="s">
        <v>146</v>
      </c>
      <c r="AF826" s="23" t="s">
        <v>60</v>
      </c>
      <c r="AG826" s="23" t="s">
        <v>75</v>
      </c>
      <c r="AJ826" s="24" t="s">
        <v>452</v>
      </c>
      <c r="AK826" s="30" t="str">
        <f t="shared" si="22"/>
        <v>CT</v>
      </c>
      <c r="AL826" s="27">
        <v>2142.23</v>
      </c>
      <c r="AN826" s="30" t="str">
        <f t="shared" si="23"/>
        <v>CNO</v>
      </c>
      <c r="AO826" s="27">
        <v>429.57</v>
      </c>
      <c r="AR826" s="27" t="s">
        <v>184</v>
      </c>
      <c r="AU826" s="26" t="s">
        <v>77</v>
      </c>
      <c r="AV826" s="26" t="s">
        <v>77</v>
      </c>
      <c r="AW826" s="26" t="s">
        <v>77</v>
      </c>
    </row>
    <row r="827" spans="1:49" ht="12" customHeight="1">
      <c r="A827" s="20">
        <v>826</v>
      </c>
      <c r="B827" s="21">
        <f>INDEX(Refs!A:A,MATCH($C827,Refs!$I:$I,0))</f>
        <v>6134071</v>
      </c>
      <c r="C827" s="22" t="s">
        <v>460</v>
      </c>
      <c r="D827" s="21" t="str">
        <f>INDEX(Refs!L:L,MATCH($C827,Refs!$I:$I,0))</f>
        <v>Baaru, Mary; Kimaru-Muchai, W. Serah; Muna, W. Monica Mucheru-; Ngetich, K. Felix</v>
      </c>
      <c r="E827" s="21" t="str">
        <f>INDEX(Refs!S:S,MATCH($C827,Refs!$I:$I,0))</f>
        <v>10.1016/j.heliyon.2021.e08005</v>
      </c>
      <c r="F827" s="23" t="s">
        <v>334</v>
      </c>
      <c r="G827" s="23" t="s">
        <v>461</v>
      </c>
      <c r="I827" s="24" t="s">
        <v>462</v>
      </c>
      <c r="J827" s="26" t="s">
        <v>463</v>
      </c>
      <c r="K827" s="24" t="s">
        <v>462</v>
      </c>
      <c r="L827" s="26" t="s">
        <v>465</v>
      </c>
      <c r="M827" s="24">
        <v>3</v>
      </c>
      <c r="Q827" s="27" t="s">
        <v>146</v>
      </c>
      <c r="AB827" s="27" t="s">
        <v>146</v>
      </c>
      <c r="AF827" s="23" t="s">
        <v>60</v>
      </c>
      <c r="AG827" s="23" t="s">
        <v>75</v>
      </c>
      <c r="AJ827" s="24" t="s">
        <v>452</v>
      </c>
      <c r="AK827" s="30" t="str">
        <f t="shared" si="22"/>
        <v>CCM</v>
      </c>
      <c r="AL827" s="27">
        <v>680.03</v>
      </c>
      <c r="AN827" s="30" t="str">
        <f t="shared" si="23"/>
        <v>CF60</v>
      </c>
      <c r="AO827" s="27">
        <v>645.12099999999998</v>
      </c>
      <c r="AR827" s="27" t="s">
        <v>184</v>
      </c>
      <c r="AU827" s="26" t="s">
        <v>77</v>
      </c>
      <c r="AV827" s="26" t="s">
        <v>77</v>
      </c>
      <c r="AW827" s="26" t="s">
        <v>77</v>
      </c>
    </row>
    <row r="828" spans="1:49" ht="12" customHeight="1">
      <c r="A828" s="20">
        <v>827</v>
      </c>
      <c r="B828" s="21">
        <f>INDEX(Refs!A:A,MATCH($C828,Refs!$I:$I,0))</f>
        <v>6134071</v>
      </c>
      <c r="C828" s="22" t="s">
        <v>460</v>
      </c>
      <c r="D828" s="21" t="str">
        <f>INDEX(Refs!L:L,MATCH($C828,Refs!$I:$I,0))</f>
        <v>Baaru, Mary; Kimaru-Muchai, W. Serah; Muna, W. Monica Mucheru-; Ngetich, K. Felix</v>
      </c>
      <c r="E828" s="21" t="str">
        <f>INDEX(Refs!S:S,MATCH($C828,Refs!$I:$I,0))</f>
        <v>10.1016/j.heliyon.2021.e08005</v>
      </c>
      <c r="F828" s="23" t="s">
        <v>334</v>
      </c>
      <c r="G828" s="23" t="s">
        <v>461</v>
      </c>
      <c r="I828" s="24" t="s">
        <v>462</v>
      </c>
      <c r="J828" s="26" t="s">
        <v>206</v>
      </c>
      <c r="K828" s="24" t="s">
        <v>462</v>
      </c>
      <c r="L828" s="26" t="s">
        <v>465</v>
      </c>
      <c r="M828" s="24">
        <v>3</v>
      </c>
      <c r="Q828" s="27" t="s">
        <v>146</v>
      </c>
      <c r="AB828" s="27" t="s">
        <v>146</v>
      </c>
      <c r="AF828" s="23" t="s">
        <v>60</v>
      </c>
      <c r="AG828" s="23" t="s">
        <v>75</v>
      </c>
      <c r="AJ828" s="24" t="s">
        <v>452</v>
      </c>
      <c r="AK828" s="30" t="str">
        <f t="shared" si="22"/>
        <v>CT</v>
      </c>
      <c r="AL828" s="27">
        <v>2142.23</v>
      </c>
      <c r="AN828" s="30" t="str">
        <f t="shared" si="23"/>
        <v>CF60</v>
      </c>
      <c r="AO828" s="27">
        <v>645.12099999999998</v>
      </c>
      <c r="AR828" s="27" t="s">
        <v>184</v>
      </c>
      <c r="AU828" s="26" t="s">
        <v>77</v>
      </c>
      <c r="AV828" s="26" t="s">
        <v>77</v>
      </c>
      <c r="AW828" s="26" t="s">
        <v>77</v>
      </c>
    </row>
    <row r="829" spans="1:49" ht="12" customHeight="1">
      <c r="A829" s="20">
        <v>828</v>
      </c>
      <c r="B829" s="21">
        <f>INDEX(Refs!A:A,MATCH($C829,Refs!$I:$I,0))</f>
        <v>6134071</v>
      </c>
      <c r="C829" s="22" t="s">
        <v>460</v>
      </c>
      <c r="D829" s="21" t="str">
        <f>INDEX(Refs!L:L,MATCH($C829,Refs!$I:$I,0))</f>
        <v>Baaru, Mary; Kimaru-Muchai, W. Serah; Muna, W. Monica Mucheru-; Ngetich, K. Felix</v>
      </c>
      <c r="E829" s="21" t="str">
        <f>INDEX(Refs!S:S,MATCH($C829,Refs!$I:$I,0))</f>
        <v>10.1016/j.heliyon.2021.e08005</v>
      </c>
      <c r="F829" s="23" t="s">
        <v>334</v>
      </c>
      <c r="G829" s="23" t="s">
        <v>461</v>
      </c>
      <c r="I829" s="24" t="s">
        <v>462</v>
      </c>
      <c r="J829" s="26" t="s">
        <v>466</v>
      </c>
      <c r="K829" s="24" t="s">
        <v>462</v>
      </c>
      <c r="L829" s="26" t="s">
        <v>467</v>
      </c>
      <c r="M829" s="24">
        <v>3</v>
      </c>
      <c r="Q829" s="27" t="s">
        <v>146</v>
      </c>
      <c r="AF829" s="23" t="s">
        <v>60</v>
      </c>
      <c r="AG829" s="23" t="s">
        <v>75</v>
      </c>
      <c r="AJ829" s="24" t="s">
        <v>452</v>
      </c>
      <c r="AK829" s="30" t="str">
        <f t="shared" si="22"/>
        <v>ZC</v>
      </c>
      <c r="AL829" s="27">
        <v>1296.3710000000001</v>
      </c>
      <c r="AN829" s="30" t="str">
        <f t="shared" si="23"/>
        <v>ZNO</v>
      </c>
      <c r="AO829" s="27">
        <v>998.39</v>
      </c>
      <c r="AR829" s="27" t="s">
        <v>184</v>
      </c>
      <c r="AU829" s="26" t="s">
        <v>77</v>
      </c>
      <c r="AV829" s="26" t="s">
        <v>77</v>
      </c>
      <c r="AW829" s="26" t="s">
        <v>77</v>
      </c>
    </row>
    <row r="830" spans="1:49" ht="12" customHeight="1">
      <c r="A830" s="20">
        <v>829</v>
      </c>
      <c r="B830" s="21">
        <f>INDEX(Refs!A:A,MATCH($C830,Refs!$I:$I,0))</f>
        <v>6134071</v>
      </c>
      <c r="C830" s="22" t="s">
        <v>460</v>
      </c>
      <c r="D830" s="21" t="str">
        <f>INDEX(Refs!L:L,MATCH($C830,Refs!$I:$I,0))</f>
        <v>Baaru, Mary; Kimaru-Muchai, W. Serah; Muna, W. Monica Mucheru-; Ngetich, K. Felix</v>
      </c>
      <c r="E830" s="21" t="str">
        <f>INDEX(Refs!S:S,MATCH($C830,Refs!$I:$I,0))</f>
        <v>10.1016/j.heliyon.2021.e08005</v>
      </c>
      <c r="F830" s="23" t="s">
        <v>334</v>
      </c>
      <c r="G830" s="23" t="s">
        <v>461</v>
      </c>
      <c r="I830" s="24" t="s">
        <v>462</v>
      </c>
      <c r="J830" s="26" t="s">
        <v>208</v>
      </c>
      <c r="K830" s="24" t="s">
        <v>462</v>
      </c>
      <c r="L830" s="26" t="s">
        <v>467</v>
      </c>
      <c r="M830" s="24">
        <v>3</v>
      </c>
      <c r="Q830" s="27" t="s">
        <v>146</v>
      </c>
      <c r="AF830" s="23" t="s">
        <v>60</v>
      </c>
      <c r="AG830" s="23" t="s">
        <v>75</v>
      </c>
      <c r="AJ830" s="24" t="s">
        <v>452</v>
      </c>
      <c r="AK830" s="30" t="str">
        <f t="shared" si="22"/>
        <v>ZT</v>
      </c>
      <c r="AL830" s="27">
        <v>2650.54</v>
      </c>
      <c r="AN830" s="30" t="str">
        <f t="shared" si="23"/>
        <v>ZNO</v>
      </c>
      <c r="AO830" s="27">
        <v>998.39</v>
      </c>
      <c r="AR830" s="27" t="s">
        <v>184</v>
      </c>
      <c r="AU830" s="26" t="s">
        <v>77</v>
      </c>
      <c r="AV830" s="26" t="s">
        <v>77</v>
      </c>
      <c r="AW830" s="26" t="s">
        <v>77</v>
      </c>
    </row>
    <row r="831" spans="1:49" ht="12" customHeight="1">
      <c r="A831" s="20">
        <v>830</v>
      </c>
      <c r="B831" s="21">
        <f>INDEX(Refs!A:A,MATCH($C831,Refs!$I:$I,0))</f>
        <v>6134071</v>
      </c>
      <c r="C831" s="22" t="s">
        <v>460</v>
      </c>
      <c r="D831" s="21" t="str">
        <f>INDEX(Refs!L:L,MATCH($C831,Refs!$I:$I,0))</f>
        <v>Baaru, Mary; Kimaru-Muchai, W. Serah; Muna, W. Monica Mucheru-; Ngetich, K. Felix</v>
      </c>
      <c r="E831" s="21" t="str">
        <f>INDEX(Refs!S:S,MATCH($C831,Refs!$I:$I,0))</f>
        <v>10.1016/j.heliyon.2021.e08005</v>
      </c>
      <c r="F831" s="23" t="s">
        <v>334</v>
      </c>
      <c r="G831" s="23" t="s">
        <v>461</v>
      </c>
      <c r="I831" s="24" t="s">
        <v>462</v>
      </c>
      <c r="J831" s="26" t="s">
        <v>466</v>
      </c>
      <c r="K831" s="24" t="s">
        <v>462</v>
      </c>
      <c r="L831" s="26" t="s">
        <v>468</v>
      </c>
      <c r="M831" s="24">
        <v>3</v>
      </c>
      <c r="Q831" s="27" t="s">
        <v>146</v>
      </c>
      <c r="AB831" s="27" t="s">
        <v>146</v>
      </c>
      <c r="AF831" s="23" t="s">
        <v>60</v>
      </c>
      <c r="AG831" s="23" t="s">
        <v>75</v>
      </c>
      <c r="AJ831" s="24" t="s">
        <v>452</v>
      </c>
      <c r="AK831" s="30" t="str">
        <f t="shared" si="22"/>
        <v>ZC</v>
      </c>
      <c r="AL831" s="27">
        <v>1296.3710000000001</v>
      </c>
      <c r="AN831" s="30" t="str">
        <f t="shared" si="23"/>
        <v>ZF6O</v>
      </c>
      <c r="AO831" s="27">
        <v>1169.19</v>
      </c>
      <c r="AR831" s="27" t="s">
        <v>184</v>
      </c>
      <c r="AU831" s="26" t="s">
        <v>77</v>
      </c>
      <c r="AV831" s="26" t="s">
        <v>77</v>
      </c>
      <c r="AW831" s="26" t="s">
        <v>77</v>
      </c>
    </row>
    <row r="832" spans="1:49" ht="12" customHeight="1">
      <c r="A832" s="20">
        <v>831</v>
      </c>
      <c r="B832" s="21">
        <f>INDEX(Refs!A:A,MATCH($C832,Refs!$I:$I,0))</f>
        <v>6134071</v>
      </c>
      <c r="C832" s="22" t="s">
        <v>460</v>
      </c>
      <c r="D832" s="21" t="str">
        <f>INDEX(Refs!L:L,MATCH($C832,Refs!$I:$I,0))</f>
        <v>Baaru, Mary; Kimaru-Muchai, W. Serah; Muna, W. Monica Mucheru-; Ngetich, K. Felix</v>
      </c>
      <c r="E832" s="21" t="str">
        <f>INDEX(Refs!S:S,MATCH($C832,Refs!$I:$I,0))</f>
        <v>10.1016/j.heliyon.2021.e08005</v>
      </c>
      <c r="F832" s="23" t="s">
        <v>334</v>
      </c>
      <c r="G832" s="23" t="s">
        <v>461</v>
      </c>
      <c r="I832" s="24" t="s">
        <v>462</v>
      </c>
      <c r="J832" s="26" t="s">
        <v>208</v>
      </c>
      <c r="K832" s="24" t="s">
        <v>462</v>
      </c>
      <c r="L832" s="26" t="s">
        <v>468</v>
      </c>
      <c r="M832" s="24">
        <v>3</v>
      </c>
      <c r="Q832" s="27" t="s">
        <v>146</v>
      </c>
      <c r="AB832" s="27" t="s">
        <v>146</v>
      </c>
      <c r="AF832" s="23" t="s">
        <v>60</v>
      </c>
      <c r="AG832" s="23" t="s">
        <v>75</v>
      </c>
      <c r="AJ832" s="24" t="s">
        <v>452</v>
      </c>
      <c r="AK832" s="30" t="str">
        <f t="shared" si="22"/>
        <v>ZT</v>
      </c>
      <c r="AL832" s="27">
        <v>2650.54</v>
      </c>
      <c r="AN832" s="30" t="str">
        <f t="shared" si="23"/>
        <v>ZF6O</v>
      </c>
      <c r="AO832" s="27">
        <v>1169.19</v>
      </c>
      <c r="AR832" s="27" t="s">
        <v>184</v>
      </c>
      <c r="AU832" s="26" t="s">
        <v>77</v>
      </c>
      <c r="AV832" s="26" t="s">
        <v>77</v>
      </c>
      <c r="AW832" s="26" t="s">
        <v>77</v>
      </c>
    </row>
    <row r="833" spans="1:49" ht="12" customHeight="1">
      <c r="A833" s="20">
        <v>832</v>
      </c>
      <c r="B833" s="21">
        <f>INDEX(Refs!A:A,MATCH($C833,Refs!$I:$I,0))</f>
        <v>6134071</v>
      </c>
      <c r="C833" s="22" t="s">
        <v>460</v>
      </c>
      <c r="D833" s="21" t="str">
        <f>INDEX(Refs!L:L,MATCH($C833,Refs!$I:$I,0))</f>
        <v>Baaru, Mary; Kimaru-Muchai, W. Serah; Muna, W. Monica Mucheru-; Ngetich, K. Felix</v>
      </c>
      <c r="E833" s="21" t="str">
        <f>INDEX(Refs!S:S,MATCH($C833,Refs!$I:$I,0))</f>
        <v>10.1016/j.heliyon.2021.e08005</v>
      </c>
      <c r="F833" s="23" t="s">
        <v>334</v>
      </c>
      <c r="G833" s="23" t="s">
        <v>461</v>
      </c>
      <c r="I833" s="24" t="s">
        <v>462</v>
      </c>
      <c r="J833" s="26" t="s">
        <v>466</v>
      </c>
      <c r="K833" s="24" t="s">
        <v>462</v>
      </c>
      <c r="L833" s="26" t="s">
        <v>463</v>
      </c>
      <c r="M833" s="24">
        <v>3</v>
      </c>
      <c r="V833" s="27" t="s">
        <v>146</v>
      </c>
      <c r="AF833" s="23" t="s">
        <v>60</v>
      </c>
      <c r="AG833" s="23" t="s">
        <v>75</v>
      </c>
      <c r="AJ833" s="24" t="s">
        <v>452</v>
      </c>
      <c r="AK833" s="30" t="str">
        <f t="shared" si="22"/>
        <v>ZC</v>
      </c>
      <c r="AL833" s="27">
        <v>1296.3710000000001</v>
      </c>
      <c r="AN833" s="30" t="str">
        <f t="shared" si="23"/>
        <v>CCM</v>
      </c>
      <c r="AO833" s="27">
        <v>680.03</v>
      </c>
      <c r="AR833" s="27" t="s">
        <v>184</v>
      </c>
      <c r="AU833" s="26" t="s">
        <v>77</v>
      </c>
      <c r="AV833" s="26" t="s">
        <v>77</v>
      </c>
      <c r="AW833" s="26" t="s">
        <v>77</v>
      </c>
    </row>
    <row r="834" spans="1:49" ht="12" customHeight="1">
      <c r="A834" s="20">
        <v>833</v>
      </c>
      <c r="B834" s="21">
        <f>INDEX(Refs!A:A,MATCH($C834,Refs!$I:$I,0))</f>
        <v>6134071</v>
      </c>
      <c r="C834" s="22" t="s">
        <v>460</v>
      </c>
      <c r="D834" s="21" t="str">
        <f>INDEX(Refs!L:L,MATCH($C834,Refs!$I:$I,0))</f>
        <v>Baaru, Mary; Kimaru-Muchai, W. Serah; Muna, W. Monica Mucheru-; Ngetich, K. Felix</v>
      </c>
      <c r="E834" s="21" t="str">
        <f>INDEX(Refs!S:S,MATCH($C834,Refs!$I:$I,0))</f>
        <v>10.1016/j.heliyon.2021.e08005</v>
      </c>
      <c r="F834" s="23" t="s">
        <v>334</v>
      </c>
      <c r="G834" s="23" t="s">
        <v>461</v>
      </c>
      <c r="I834" s="24" t="s">
        <v>462</v>
      </c>
      <c r="J834" s="26" t="s">
        <v>469</v>
      </c>
      <c r="K834" s="24" t="s">
        <v>462</v>
      </c>
      <c r="L834" s="26" t="s">
        <v>470</v>
      </c>
      <c r="M834" s="24">
        <v>3</v>
      </c>
      <c r="V834" s="27" t="s">
        <v>146</v>
      </c>
      <c r="AF834" s="23" t="s">
        <v>60</v>
      </c>
      <c r="AG834" s="23" t="s">
        <v>75</v>
      </c>
      <c r="AJ834" s="24" t="s">
        <v>452</v>
      </c>
      <c r="AK834" s="30" t="str">
        <f t="shared" si="22"/>
        <v>ZC30</v>
      </c>
      <c r="AL834" s="27">
        <v>1253.3900000000001</v>
      </c>
      <c r="AN834" s="30" t="str">
        <f t="shared" si="23"/>
        <v>CC30</v>
      </c>
      <c r="AO834" s="27">
        <v>749.6</v>
      </c>
      <c r="AR834" s="27" t="s">
        <v>184</v>
      </c>
      <c r="AU834" s="26" t="s">
        <v>77</v>
      </c>
      <c r="AV834" s="26" t="s">
        <v>77</v>
      </c>
      <c r="AW834" s="26" t="s">
        <v>77</v>
      </c>
    </row>
    <row r="835" spans="1:49" ht="12" customHeight="1">
      <c r="A835" s="20">
        <v>834</v>
      </c>
      <c r="B835" s="21">
        <f>INDEX(Refs!A:A,MATCH($C835,Refs!$I:$I,0))</f>
        <v>6134071</v>
      </c>
      <c r="C835" s="22" t="s">
        <v>460</v>
      </c>
      <c r="D835" s="21" t="str">
        <f>INDEX(Refs!L:L,MATCH($C835,Refs!$I:$I,0))</f>
        <v>Baaru, Mary; Kimaru-Muchai, W. Serah; Muna, W. Monica Mucheru-; Ngetich, K. Felix</v>
      </c>
      <c r="E835" s="21" t="str">
        <f>INDEX(Refs!S:S,MATCH($C835,Refs!$I:$I,0))</f>
        <v>10.1016/j.heliyon.2021.e08005</v>
      </c>
      <c r="F835" s="23" t="s">
        <v>334</v>
      </c>
      <c r="G835" s="23" t="s">
        <v>461</v>
      </c>
      <c r="I835" s="24" t="s">
        <v>462</v>
      </c>
      <c r="J835" s="26" t="s">
        <v>468</v>
      </c>
      <c r="K835" s="24" t="s">
        <v>462</v>
      </c>
      <c r="L835" s="26" t="s">
        <v>465</v>
      </c>
      <c r="M835" s="24">
        <v>3</v>
      </c>
      <c r="V835" s="27" t="s">
        <v>146</v>
      </c>
      <c r="AF835" s="23" t="s">
        <v>60</v>
      </c>
      <c r="AG835" s="23" t="s">
        <v>75</v>
      </c>
      <c r="AJ835" s="24" t="s">
        <v>452</v>
      </c>
      <c r="AK835" s="30" t="str">
        <f t="shared" si="22"/>
        <v>ZF6O</v>
      </c>
      <c r="AL835" s="27">
        <v>1169.19</v>
      </c>
      <c r="AN835" s="30" t="str">
        <f t="shared" si="23"/>
        <v>CF60</v>
      </c>
      <c r="AO835" s="27">
        <v>645.12099999999998</v>
      </c>
      <c r="AR835" s="27" t="s">
        <v>184</v>
      </c>
      <c r="AU835" s="26" t="s">
        <v>77</v>
      </c>
      <c r="AV835" s="26" t="s">
        <v>77</v>
      </c>
      <c r="AW835" s="26" t="s">
        <v>77</v>
      </c>
    </row>
    <row r="836" spans="1:49" ht="12" customHeight="1">
      <c r="A836" s="20">
        <v>835</v>
      </c>
      <c r="B836" s="21">
        <f>INDEX(Refs!A:A,MATCH($C836,Refs!$I:$I,0))</f>
        <v>6134071</v>
      </c>
      <c r="C836" s="22" t="s">
        <v>460</v>
      </c>
      <c r="D836" s="21" t="str">
        <f>INDEX(Refs!L:L,MATCH($C836,Refs!$I:$I,0))</f>
        <v>Baaru, Mary; Kimaru-Muchai, W. Serah; Muna, W. Monica Mucheru-; Ngetich, K. Felix</v>
      </c>
      <c r="E836" s="21" t="str">
        <f>INDEX(Refs!S:S,MATCH($C836,Refs!$I:$I,0))</f>
        <v>10.1016/j.heliyon.2021.e08005</v>
      </c>
      <c r="F836" s="23" t="s">
        <v>334</v>
      </c>
      <c r="G836" s="23" t="s">
        <v>461</v>
      </c>
      <c r="I836" s="24" t="s">
        <v>462</v>
      </c>
      <c r="J836" s="26" t="s">
        <v>467</v>
      </c>
      <c r="K836" s="24" t="s">
        <v>462</v>
      </c>
      <c r="L836" s="26" t="s">
        <v>464</v>
      </c>
      <c r="M836" s="24">
        <v>3</v>
      </c>
      <c r="V836" s="27" t="s">
        <v>146</v>
      </c>
      <c r="AF836" s="23" t="s">
        <v>60</v>
      </c>
      <c r="AG836" s="23" t="s">
        <v>75</v>
      </c>
      <c r="AJ836" s="24" t="s">
        <v>452</v>
      </c>
      <c r="AK836" s="30" t="str">
        <f t="shared" si="22"/>
        <v>ZNO</v>
      </c>
      <c r="AL836" s="27">
        <v>998.39</v>
      </c>
      <c r="AN836" s="30" t="str">
        <f t="shared" si="23"/>
        <v>CNO</v>
      </c>
      <c r="AO836" s="27">
        <v>429.57</v>
      </c>
      <c r="AR836" s="27" t="s">
        <v>184</v>
      </c>
      <c r="AU836" s="26" t="s">
        <v>77</v>
      </c>
      <c r="AV836" s="26" t="s">
        <v>77</v>
      </c>
      <c r="AW836" s="26" t="s">
        <v>77</v>
      </c>
    </row>
    <row r="837" spans="1:49" ht="12" customHeight="1">
      <c r="A837" s="20">
        <v>836</v>
      </c>
      <c r="B837" s="21">
        <f>INDEX(Refs!A:A,MATCH($C837,Refs!$I:$I,0))</f>
        <v>6134071</v>
      </c>
      <c r="C837" s="22" t="s">
        <v>460</v>
      </c>
      <c r="D837" s="21" t="str">
        <f>INDEX(Refs!L:L,MATCH($C837,Refs!$I:$I,0))</f>
        <v>Baaru, Mary; Kimaru-Muchai, W. Serah; Muna, W. Monica Mucheru-; Ngetich, K. Felix</v>
      </c>
      <c r="E837" s="21" t="str">
        <f>INDEX(Refs!S:S,MATCH($C837,Refs!$I:$I,0))</f>
        <v>10.1016/j.heliyon.2021.e08005</v>
      </c>
      <c r="F837" s="23" t="s">
        <v>334</v>
      </c>
      <c r="G837" s="23" t="s">
        <v>461</v>
      </c>
      <c r="I837" s="24" t="s">
        <v>462</v>
      </c>
      <c r="J837" s="26" t="s">
        <v>208</v>
      </c>
      <c r="K837" s="24" t="s">
        <v>462</v>
      </c>
      <c r="L837" s="26" t="s">
        <v>206</v>
      </c>
      <c r="M837" s="24">
        <v>3</v>
      </c>
      <c r="V837" s="27" t="s">
        <v>146</v>
      </c>
      <c r="AF837" s="23" t="s">
        <v>60</v>
      </c>
      <c r="AG837" s="23" t="s">
        <v>75</v>
      </c>
      <c r="AJ837" s="24" t="s">
        <v>452</v>
      </c>
      <c r="AK837" s="30" t="str">
        <f t="shared" si="22"/>
        <v>ZT</v>
      </c>
      <c r="AL837" s="27">
        <v>2650.54</v>
      </c>
      <c r="AN837" s="30" t="str">
        <f t="shared" si="23"/>
        <v>CT</v>
      </c>
      <c r="AO837" s="27">
        <v>2142.23</v>
      </c>
      <c r="AR837" s="27" t="s">
        <v>184</v>
      </c>
      <c r="AU837" s="26" t="s">
        <v>77</v>
      </c>
      <c r="AV837" s="26" t="s">
        <v>77</v>
      </c>
      <c r="AW837" s="26" t="s">
        <v>77</v>
      </c>
    </row>
    <row r="838" spans="1:49" ht="12" customHeight="1">
      <c r="A838" s="20">
        <v>837</v>
      </c>
      <c r="B838" s="21">
        <f>INDEX(Refs!A:A,MATCH($C838,Refs!$I:$I,0))</f>
        <v>6134071</v>
      </c>
      <c r="C838" s="22" t="s">
        <v>460</v>
      </c>
      <c r="D838" s="21" t="str">
        <f>INDEX(Refs!L:L,MATCH($C838,Refs!$I:$I,0))</f>
        <v>Baaru, Mary; Kimaru-Muchai, W. Serah; Muna, W. Monica Mucheru-; Ngetich, K. Felix</v>
      </c>
      <c r="E838" s="21" t="str">
        <f>INDEX(Refs!S:S,MATCH($C838,Refs!$I:$I,0))</f>
        <v>10.1016/j.heliyon.2021.e08005</v>
      </c>
      <c r="F838" s="23" t="s">
        <v>334</v>
      </c>
      <c r="G838" s="23" t="s">
        <v>461</v>
      </c>
      <c r="I838" s="24" t="s">
        <v>462</v>
      </c>
      <c r="J838" s="26" t="s">
        <v>471</v>
      </c>
      <c r="K838" s="24" t="s">
        <v>462</v>
      </c>
      <c r="L838" s="26" t="s">
        <v>472</v>
      </c>
      <c r="M838" s="24">
        <v>3</v>
      </c>
      <c r="V838" s="27" t="s">
        <v>146</v>
      </c>
      <c r="AF838" s="23" t="s">
        <v>60</v>
      </c>
      <c r="AG838" s="23" t="s">
        <v>75</v>
      </c>
      <c r="AJ838" s="24" t="s">
        <v>452</v>
      </c>
      <c r="AK838" s="30" t="str">
        <f t="shared" si="22"/>
        <v>ZT30</v>
      </c>
      <c r="AL838" s="27">
        <v>1930.93</v>
      </c>
      <c r="AN838" s="30" t="str">
        <f t="shared" si="23"/>
        <v>CT30</v>
      </c>
      <c r="AO838" s="27">
        <v>1420.69</v>
      </c>
      <c r="AR838" s="27" t="s">
        <v>184</v>
      </c>
      <c r="AU838" s="26" t="s">
        <v>77</v>
      </c>
      <c r="AV838" s="26" t="s">
        <v>77</v>
      </c>
      <c r="AW838" s="26" t="s">
        <v>77</v>
      </c>
    </row>
    <row r="839" spans="1:49" ht="12" customHeight="1">
      <c r="A839" s="20">
        <v>838</v>
      </c>
      <c r="B839" s="21">
        <f>INDEX(Refs!A:A,MATCH($C839,Refs!$I:$I,0))</f>
        <v>6134071</v>
      </c>
      <c r="C839" s="22" t="s">
        <v>460</v>
      </c>
      <c r="D839" s="21" t="str">
        <f>INDEX(Refs!L:L,MATCH($C839,Refs!$I:$I,0))</f>
        <v>Baaru, Mary; Kimaru-Muchai, W. Serah; Muna, W. Monica Mucheru-; Ngetich, K. Felix</v>
      </c>
      <c r="E839" s="21" t="str">
        <f>INDEX(Refs!S:S,MATCH($C839,Refs!$I:$I,0))</f>
        <v>10.1016/j.heliyon.2021.e08005</v>
      </c>
      <c r="F839" s="23" t="s">
        <v>334</v>
      </c>
      <c r="G839" s="23" t="s">
        <v>461</v>
      </c>
      <c r="I839" s="24" t="s">
        <v>462</v>
      </c>
      <c r="J839" s="26" t="s">
        <v>463</v>
      </c>
      <c r="K839" s="24" t="s">
        <v>462</v>
      </c>
      <c r="L839" s="26" t="s">
        <v>464</v>
      </c>
      <c r="M839" s="24">
        <v>3</v>
      </c>
      <c r="Q839" s="27" t="s">
        <v>146</v>
      </c>
      <c r="AF839" s="23" t="s">
        <v>80</v>
      </c>
      <c r="AG839" s="23" t="s">
        <v>75</v>
      </c>
      <c r="AJ839" s="24" t="s">
        <v>452</v>
      </c>
      <c r="AK839" s="30" t="str">
        <f t="shared" si="22"/>
        <v>CCM</v>
      </c>
      <c r="AL839" s="27">
        <v>2123.5300000000002</v>
      </c>
      <c r="AN839" s="30" t="str">
        <f t="shared" si="23"/>
        <v>CNO</v>
      </c>
      <c r="AO839" s="27">
        <v>839.5</v>
      </c>
      <c r="AR839" s="27" t="s">
        <v>184</v>
      </c>
      <c r="AU839" s="26" t="s">
        <v>77</v>
      </c>
      <c r="AV839" s="26" t="s">
        <v>77</v>
      </c>
      <c r="AW839" s="26" t="s">
        <v>77</v>
      </c>
    </row>
    <row r="840" spans="1:49" ht="12" customHeight="1">
      <c r="A840" s="20">
        <v>839</v>
      </c>
      <c r="B840" s="21">
        <f>INDEX(Refs!A:A,MATCH($C840,Refs!$I:$I,0))</f>
        <v>6134071</v>
      </c>
      <c r="C840" s="22" t="s">
        <v>460</v>
      </c>
      <c r="D840" s="21" t="str">
        <f>INDEX(Refs!L:L,MATCH($C840,Refs!$I:$I,0))</f>
        <v>Baaru, Mary; Kimaru-Muchai, W. Serah; Muna, W. Monica Mucheru-; Ngetich, K. Felix</v>
      </c>
      <c r="E840" s="21" t="str">
        <f>INDEX(Refs!S:S,MATCH($C840,Refs!$I:$I,0))</f>
        <v>10.1016/j.heliyon.2021.e08005</v>
      </c>
      <c r="F840" s="23" t="s">
        <v>334</v>
      </c>
      <c r="G840" s="23" t="s">
        <v>461</v>
      </c>
      <c r="I840" s="24" t="s">
        <v>462</v>
      </c>
      <c r="J840" s="26" t="s">
        <v>206</v>
      </c>
      <c r="K840" s="24" t="s">
        <v>462</v>
      </c>
      <c r="L840" s="26" t="s">
        <v>464</v>
      </c>
      <c r="M840" s="24">
        <v>3</v>
      </c>
      <c r="Q840" s="27" t="s">
        <v>146</v>
      </c>
      <c r="AF840" s="23" t="s">
        <v>80</v>
      </c>
      <c r="AG840" s="23" t="s">
        <v>75</v>
      </c>
      <c r="AJ840" s="24" t="s">
        <v>452</v>
      </c>
      <c r="AK840" s="30" t="str">
        <f t="shared" si="22"/>
        <v>CT</v>
      </c>
      <c r="AL840" s="27">
        <v>2363.61</v>
      </c>
      <c r="AN840" s="30" t="str">
        <f t="shared" si="23"/>
        <v>CNO</v>
      </c>
      <c r="AO840" s="27">
        <v>839.5</v>
      </c>
      <c r="AR840" s="27" t="s">
        <v>184</v>
      </c>
      <c r="AU840" s="26" t="s">
        <v>77</v>
      </c>
      <c r="AV840" s="26" t="s">
        <v>77</v>
      </c>
      <c r="AW840" s="26" t="s">
        <v>77</v>
      </c>
    </row>
    <row r="841" spans="1:49" ht="12" customHeight="1">
      <c r="A841" s="20">
        <v>840</v>
      </c>
      <c r="B841" s="21">
        <f>INDEX(Refs!A:A,MATCH($C841,Refs!$I:$I,0))</f>
        <v>6134071</v>
      </c>
      <c r="C841" s="22" t="s">
        <v>460</v>
      </c>
      <c r="D841" s="21" t="str">
        <f>INDEX(Refs!L:L,MATCH($C841,Refs!$I:$I,0))</f>
        <v>Baaru, Mary; Kimaru-Muchai, W. Serah; Muna, W. Monica Mucheru-; Ngetich, K. Felix</v>
      </c>
      <c r="E841" s="21" t="str">
        <f>INDEX(Refs!S:S,MATCH($C841,Refs!$I:$I,0))</f>
        <v>10.1016/j.heliyon.2021.e08005</v>
      </c>
      <c r="F841" s="23" t="s">
        <v>334</v>
      </c>
      <c r="G841" s="23" t="s">
        <v>461</v>
      </c>
      <c r="I841" s="24" t="s">
        <v>462</v>
      </c>
      <c r="J841" s="26" t="s">
        <v>463</v>
      </c>
      <c r="K841" s="24" t="s">
        <v>462</v>
      </c>
      <c r="L841" s="26" t="s">
        <v>465</v>
      </c>
      <c r="M841" s="24">
        <v>3</v>
      </c>
      <c r="Q841" s="27" t="s">
        <v>146</v>
      </c>
      <c r="AB841" s="27" t="s">
        <v>146</v>
      </c>
      <c r="AF841" s="23" t="s">
        <v>80</v>
      </c>
      <c r="AG841" s="23" t="s">
        <v>75</v>
      </c>
      <c r="AJ841" s="24" t="s">
        <v>452</v>
      </c>
      <c r="AK841" s="30" t="str">
        <f t="shared" si="22"/>
        <v>CCM</v>
      </c>
      <c r="AL841" s="27">
        <v>2123.5300000000002</v>
      </c>
      <c r="AN841" s="30" t="str">
        <f t="shared" si="23"/>
        <v>CF60</v>
      </c>
      <c r="AO841" s="27">
        <v>2317.1</v>
      </c>
      <c r="AR841" s="27" t="s">
        <v>184</v>
      </c>
      <c r="AU841" s="26" t="s">
        <v>77</v>
      </c>
      <c r="AV841" s="26" t="s">
        <v>77</v>
      </c>
      <c r="AW841" s="26" t="s">
        <v>77</v>
      </c>
    </row>
    <row r="842" spans="1:49" ht="12" customHeight="1">
      <c r="A842" s="20">
        <v>841</v>
      </c>
      <c r="B842" s="21">
        <f>INDEX(Refs!A:A,MATCH($C842,Refs!$I:$I,0))</f>
        <v>6134071</v>
      </c>
      <c r="C842" s="22" t="s">
        <v>460</v>
      </c>
      <c r="D842" s="21" t="str">
        <f>INDEX(Refs!L:L,MATCH($C842,Refs!$I:$I,0))</f>
        <v>Baaru, Mary; Kimaru-Muchai, W. Serah; Muna, W. Monica Mucheru-; Ngetich, K. Felix</v>
      </c>
      <c r="E842" s="21" t="str">
        <f>INDEX(Refs!S:S,MATCH($C842,Refs!$I:$I,0))</f>
        <v>10.1016/j.heliyon.2021.e08005</v>
      </c>
      <c r="F842" s="23" t="s">
        <v>334</v>
      </c>
      <c r="G842" s="23" t="s">
        <v>461</v>
      </c>
      <c r="I842" s="24" t="s">
        <v>462</v>
      </c>
      <c r="J842" s="26" t="s">
        <v>206</v>
      </c>
      <c r="K842" s="24" t="s">
        <v>462</v>
      </c>
      <c r="L842" s="26" t="s">
        <v>465</v>
      </c>
      <c r="M842" s="24">
        <v>3</v>
      </c>
      <c r="Q842" s="27" t="s">
        <v>146</v>
      </c>
      <c r="AB842" s="27" t="s">
        <v>146</v>
      </c>
      <c r="AF842" s="23" t="s">
        <v>80</v>
      </c>
      <c r="AG842" s="23" t="s">
        <v>75</v>
      </c>
      <c r="AJ842" s="24" t="s">
        <v>452</v>
      </c>
      <c r="AK842" s="30" t="str">
        <f t="shared" si="22"/>
        <v>CT</v>
      </c>
      <c r="AL842" s="27">
        <v>2363.61</v>
      </c>
      <c r="AN842" s="30" t="str">
        <f t="shared" si="23"/>
        <v>CF60</v>
      </c>
      <c r="AO842" s="27">
        <v>2317.1</v>
      </c>
      <c r="AR842" s="27" t="s">
        <v>184</v>
      </c>
      <c r="AU842" s="26" t="s">
        <v>77</v>
      </c>
      <c r="AV842" s="26" t="s">
        <v>77</v>
      </c>
      <c r="AW842" s="26" t="s">
        <v>77</v>
      </c>
    </row>
    <row r="843" spans="1:49" ht="12" customHeight="1">
      <c r="A843" s="20">
        <v>842</v>
      </c>
      <c r="B843" s="21">
        <f>INDEX(Refs!A:A,MATCH($C843,Refs!$I:$I,0))</f>
        <v>6134071</v>
      </c>
      <c r="C843" s="22" t="s">
        <v>460</v>
      </c>
      <c r="D843" s="21" t="str">
        <f>INDEX(Refs!L:L,MATCH($C843,Refs!$I:$I,0))</f>
        <v>Baaru, Mary; Kimaru-Muchai, W. Serah; Muna, W. Monica Mucheru-; Ngetich, K. Felix</v>
      </c>
      <c r="E843" s="21" t="str">
        <f>INDEX(Refs!S:S,MATCH($C843,Refs!$I:$I,0))</f>
        <v>10.1016/j.heliyon.2021.e08005</v>
      </c>
      <c r="F843" s="23" t="s">
        <v>334</v>
      </c>
      <c r="G843" s="23" t="s">
        <v>461</v>
      </c>
      <c r="I843" s="24" t="s">
        <v>462</v>
      </c>
      <c r="J843" s="26" t="s">
        <v>466</v>
      </c>
      <c r="K843" s="24" t="s">
        <v>462</v>
      </c>
      <c r="L843" s="26" t="s">
        <v>467</v>
      </c>
      <c r="M843" s="24">
        <v>3</v>
      </c>
      <c r="Q843" s="27" t="s">
        <v>146</v>
      </c>
      <c r="AF843" s="23" t="s">
        <v>80</v>
      </c>
      <c r="AG843" s="23" t="s">
        <v>75</v>
      </c>
      <c r="AJ843" s="24" t="s">
        <v>452</v>
      </c>
      <c r="AK843" s="30" t="str">
        <f t="shared" si="22"/>
        <v>ZC</v>
      </c>
      <c r="AL843" s="27">
        <v>2743.49</v>
      </c>
      <c r="AN843" s="30" t="str">
        <f t="shared" si="23"/>
        <v>ZNO</v>
      </c>
      <c r="AO843" s="27">
        <v>983.94</v>
      </c>
      <c r="AR843" s="27" t="s">
        <v>184</v>
      </c>
      <c r="AU843" s="26" t="s">
        <v>77</v>
      </c>
      <c r="AV843" s="26" t="s">
        <v>77</v>
      </c>
      <c r="AW843" s="26" t="s">
        <v>77</v>
      </c>
    </row>
    <row r="844" spans="1:49" ht="12" customHeight="1">
      <c r="A844" s="20">
        <v>843</v>
      </c>
      <c r="B844" s="21">
        <f>INDEX(Refs!A:A,MATCH($C844,Refs!$I:$I,0))</f>
        <v>6134071</v>
      </c>
      <c r="C844" s="22" t="s">
        <v>460</v>
      </c>
      <c r="D844" s="21" t="str">
        <f>INDEX(Refs!L:L,MATCH($C844,Refs!$I:$I,0))</f>
        <v>Baaru, Mary; Kimaru-Muchai, W. Serah; Muna, W. Monica Mucheru-; Ngetich, K. Felix</v>
      </c>
      <c r="E844" s="21" t="str">
        <f>INDEX(Refs!S:S,MATCH($C844,Refs!$I:$I,0))</f>
        <v>10.1016/j.heliyon.2021.e08005</v>
      </c>
      <c r="F844" s="23" t="s">
        <v>334</v>
      </c>
      <c r="G844" s="23" t="s">
        <v>461</v>
      </c>
      <c r="I844" s="24" t="s">
        <v>462</v>
      </c>
      <c r="J844" s="26" t="s">
        <v>208</v>
      </c>
      <c r="K844" s="24" t="s">
        <v>462</v>
      </c>
      <c r="L844" s="26" t="s">
        <v>467</v>
      </c>
      <c r="M844" s="24">
        <v>3</v>
      </c>
      <c r="Q844" s="27" t="s">
        <v>146</v>
      </c>
      <c r="AF844" s="23" t="s">
        <v>80</v>
      </c>
      <c r="AG844" s="23" t="s">
        <v>75</v>
      </c>
      <c r="AJ844" s="24" t="s">
        <v>452</v>
      </c>
      <c r="AK844" s="30" t="str">
        <f t="shared" si="22"/>
        <v>ZT</v>
      </c>
      <c r="AL844" s="27">
        <v>2680.49</v>
      </c>
      <c r="AN844" s="30" t="str">
        <f t="shared" si="23"/>
        <v>ZNO</v>
      </c>
      <c r="AO844" s="27">
        <v>983.94</v>
      </c>
      <c r="AR844" s="27" t="s">
        <v>184</v>
      </c>
      <c r="AU844" s="26" t="s">
        <v>77</v>
      </c>
      <c r="AV844" s="26" t="s">
        <v>77</v>
      </c>
      <c r="AW844" s="26" t="s">
        <v>77</v>
      </c>
    </row>
    <row r="845" spans="1:49" ht="12" customHeight="1">
      <c r="A845" s="20">
        <v>844</v>
      </c>
      <c r="B845" s="21">
        <f>INDEX(Refs!A:A,MATCH($C845,Refs!$I:$I,0))</f>
        <v>6134071</v>
      </c>
      <c r="C845" s="22" t="s">
        <v>460</v>
      </c>
      <c r="D845" s="21" t="str">
        <f>INDEX(Refs!L:L,MATCH($C845,Refs!$I:$I,0))</f>
        <v>Baaru, Mary; Kimaru-Muchai, W. Serah; Muna, W. Monica Mucheru-; Ngetich, K. Felix</v>
      </c>
      <c r="E845" s="21" t="str">
        <f>INDEX(Refs!S:S,MATCH($C845,Refs!$I:$I,0))</f>
        <v>10.1016/j.heliyon.2021.e08005</v>
      </c>
      <c r="F845" s="23" t="s">
        <v>334</v>
      </c>
      <c r="G845" s="23" t="s">
        <v>461</v>
      </c>
      <c r="I845" s="24" t="s">
        <v>462</v>
      </c>
      <c r="J845" s="26" t="s">
        <v>466</v>
      </c>
      <c r="K845" s="24" t="s">
        <v>462</v>
      </c>
      <c r="L845" s="26" t="s">
        <v>468</v>
      </c>
      <c r="M845" s="24">
        <v>3</v>
      </c>
      <c r="Q845" s="27" t="s">
        <v>146</v>
      </c>
      <c r="AB845" s="27" t="s">
        <v>146</v>
      </c>
      <c r="AF845" s="23" t="s">
        <v>80</v>
      </c>
      <c r="AG845" s="23" t="s">
        <v>75</v>
      </c>
      <c r="AJ845" s="24" t="s">
        <v>452</v>
      </c>
      <c r="AK845" s="30" t="str">
        <f t="shared" si="22"/>
        <v>ZC</v>
      </c>
      <c r="AL845" s="27">
        <v>2743.49</v>
      </c>
      <c r="AN845" s="30" t="str">
        <f t="shared" si="23"/>
        <v>ZF6O</v>
      </c>
      <c r="AO845" s="27">
        <v>2511.27</v>
      </c>
      <c r="AR845" s="27" t="s">
        <v>184</v>
      </c>
      <c r="AU845" s="26" t="s">
        <v>77</v>
      </c>
      <c r="AV845" s="26" t="s">
        <v>77</v>
      </c>
      <c r="AW845" s="26" t="s">
        <v>77</v>
      </c>
    </row>
    <row r="846" spans="1:49" ht="12" customHeight="1">
      <c r="A846" s="20">
        <v>845</v>
      </c>
      <c r="B846" s="21">
        <f>INDEX(Refs!A:A,MATCH($C846,Refs!$I:$I,0))</f>
        <v>6134071</v>
      </c>
      <c r="C846" s="22" t="s">
        <v>460</v>
      </c>
      <c r="D846" s="21" t="str">
        <f>INDEX(Refs!L:L,MATCH($C846,Refs!$I:$I,0))</f>
        <v>Baaru, Mary; Kimaru-Muchai, W. Serah; Muna, W. Monica Mucheru-; Ngetich, K. Felix</v>
      </c>
      <c r="E846" s="21" t="str">
        <f>INDEX(Refs!S:S,MATCH($C846,Refs!$I:$I,0))</f>
        <v>10.1016/j.heliyon.2021.e08005</v>
      </c>
      <c r="F846" s="23" t="s">
        <v>334</v>
      </c>
      <c r="G846" s="23" t="s">
        <v>461</v>
      </c>
      <c r="I846" s="24" t="s">
        <v>462</v>
      </c>
      <c r="J846" s="26" t="s">
        <v>208</v>
      </c>
      <c r="K846" s="24" t="s">
        <v>462</v>
      </c>
      <c r="L846" s="26" t="s">
        <v>468</v>
      </c>
      <c r="M846" s="24">
        <v>3</v>
      </c>
      <c r="Q846" s="27" t="s">
        <v>146</v>
      </c>
      <c r="AB846" s="27" t="s">
        <v>146</v>
      </c>
      <c r="AF846" s="23" t="s">
        <v>80</v>
      </c>
      <c r="AG846" s="23" t="s">
        <v>75</v>
      </c>
      <c r="AJ846" s="24" t="s">
        <v>452</v>
      </c>
      <c r="AK846" s="30" t="str">
        <f t="shared" si="22"/>
        <v>ZT</v>
      </c>
      <c r="AL846" s="27">
        <v>2680.49</v>
      </c>
      <c r="AN846" s="30" t="str">
        <f t="shared" si="23"/>
        <v>ZF6O</v>
      </c>
      <c r="AO846" s="27">
        <v>2511.27</v>
      </c>
      <c r="AR846" s="27" t="s">
        <v>184</v>
      </c>
      <c r="AU846" s="26" t="s">
        <v>77</v>
      </c>
      <c r="AV846" s="26" t="s">
        <v>77</v>
      </c>
      <c r="AW846" s="26" t="s">
        <v>77</v>
      </c>
    </row>
    <row r="847" spans="1:49" ht="12" customHeight="1">
      <c r="A847" s="20">
        <v>846</v>
      </c>
      <c r="B847" s="21">
        <f>INDEX(Refs!A:A,MATCH($C847,Refs!$I:$I,0))</f>
        <v>6134071</v>
      </c>
      <c r="C847" s="22" t="s">
        <v>460</v>
      </c>
      <c r="D847" s="21" t="str">
        <f>INDEX(Refs!L:L,MATCH($C847,Refs!$I:$I,0))</f>
        <v>Baaru, Mary; Kimaru-Muchai, W. Serah; Muna, W. Monica Mucheru-; Ngetich, K. Felix</v>
      </c>
      <c r="E847" s="21" t="str">
        <f>INDEX(Refs!S:S,MATCH($C847,Refs!$I:$I,0))</f>
        <v>10.1016/j.heliyon.2021.e08005</v>
      </c>
      <c r="F847" s="23" t="s">
        <v>334</v>
      </c>
      <c r="G847" s="23" t="s">
        <v>461</v>
      </c>
      <c r="I847" s="24" t="s">
        <v>462</v>
      </c>
      <c r="J847" s="26" t="s">
        <v>466</v>
      </c>
      <c r="K847" s="24" t="s">
        <v>462</v>
      </c>
      <c r="L847" s="26" t="s">
        <v>463</v>
      </c>
      <c r="M847" s="24">
        <v>3</v>
      </c>
      <c r="V847" s="27" t="s">
        <v>146</v>
      </c>
      <c r="AF847" s="23" t="s">
        <v>80</v>
      </c>
      <c r="AG847" s="23" t="s">
        <v>75</v>
      </c>
      <c r="AJ847" s="24" t="s">
        <v>452</v>
      </c>
      <c r="AK847" s="30" t="str">
        <f t="shared" si="22"/>
        <v>ZC</v>
      </c>
      <c r="AL847" s="27">
        <v>2743.49</v>
      </c>
      <c r="AN847" s="30" t="str">
        <f t="shared" si="23"/>
        <v>CCM</v>
      </c>
      <c r="AO847" s="27">
        <v>2123.5300000000002</v>
      </c>
      <c r="AR847" s="27" t="s">
        <v>184</v>
      </c>
      <c r="AU847" s="26" t="s">
        <v>77</v>
      </c>
      <c r="AV847" s="26" t="s">
        <v>77</v>
      </c>
      <c r="AW847" s="26" t="s">
        <v>77</v>
      </c>
    </row>
    <row r="848" spans="1:49" ht="12" customHeight="1">
      <c r="A848" s="20">
        <v>847</v>
      </c>
      <c r="B848" s="21">
        <f>INDEX(Refs!A:A,MATCH($C848,Refs!$I:$I,0))</f>
        <v>6134071</v>
      </c>
      <c r="C848" s="22" t="s">
        <v>460</v>
      </c>
      <c r="D848" s="21" t="str">
        <f>INDEX(Refs!L:L,MATCH($C848,Refs!$I:$I,0))</f>
        <v>Baaru, Mary; Kimaru-Muchai, W. Serah; Muna, W. Monica Mucheru-; Ngetich, K. Felix</v>
      </c>
      <c r="E848" s="21" t="str">
        <f>INDEX(Refs!S:S,MATCH($C848,Refs!$I:$I,0))</f>
        <v>10.1016/j.heliyon.2021.e08005</v>
      </c>
      <c r="F848" s="23" t="s">
        <v>334</v>
      </c>
      <c r="G848" s="23" t="s">
        <v>461</v>
      </c>
      <c r="I848" s="24" t="s">
        <v>462</v>
      </c>
      <c r="J848" s="26" t="s">
        <v>469</v>
      </c>
      <c r="K848" s="24" t="s">
        <v>462</v>
      </c>
      <c r="L848" s="26" t="s">
        <v>470</v>
      </c>
      <c r="M848" s="24">
        <v>3</v>
      </c>
      <c r="V848" s="27" t="s">
        <v>146</v>
      </c>
      <c r="AF848" s="23" t="s">
        <v>80</v>
      </c>
      <c r="AG848" s="23" t="s">
        <v>75</v>
      </c>
      <c r="AJ848" s="24" t="s">
        <v>452</v>
      </c>
      <c r="AK848" s="30" t="str">
        <f t="shared" si="22"/>
        <v>ZC30</v>
      </c>
      <c r="AL848" s="27">
        <v>2444.1709999999998</v>
      </c>
      <c r="AN848" s="30" t="str">
        <f t="shared" si="23"/>
        <v>CC30</v>
      </c>
      <c r="AO848" s="27">
        <v>2365.4</v>
      </c>
      <c r="AR848" s="27" t="s">
        <v>184</v>
      </c>
      <c r="AU848" s="26" t="s">
        <v>77</v>
      </c>
      <c r="AV848" s="26" t="s">
        <v>77</v>
      </c>
      <c r="AW848" s="26" t="s">
        <v>77</v>
      </c>
    </row>
    <row r="849" spans="1:49" ht="12" customHeight="1">
      <c r="A849" s="20">
        <v>848</v>
      </c>
      <c r="B849" s="21">
        <f>INDEX(Refs!A:A,MATCH($C849,Refs!$I:$I,0))</f>
        <v>6134071</v>
      </c>
      <c r="C849" s="22" t="s">
        <v>460</v>
      </c>
      <c r="D849" s="21" t="str">
        <f>INDEX(Refs!L:L,MATCH($C849,Refs!$I:$I,0))</f>
        <v>Baaru, Mary; Kimaru-Muchai, W. Serah; Muna, W. Monica Mucheru-; Ngetich, K. Felix</v>
      </c>
      <c r="E849" s="21" t="str">
        <f>INDEX(Refs!S:S,MATCH($C849,Refs!$I:$I,0))</f>
        <v>10.1016/j.heliyon.2021.e08005</v>
      </c>
      <c r="F849" s="23" t="s">
        <v>334</v>
      </c>
      <c r="G849" s="23" t="s">
        <v>461</v>
      </c>
      <c r="I849" s="24" t="s">
        <v>462</v>
      </c>
      <c r="J849" s="26" t="s">
        <v>468</v>
      </c>
      <c r="K849" s="24" t="s">
        <v>462</v>
      </c>
      <c r="L849" s="26" t="s">
        <v>465</v>
      </c>
      <c r="M849" s="24">
        <v>3</v>
      </c>
      <c r="V849" s="27" t="s">
        <v>146</v>
      </c>
      <c r="AF849" s="23" t="s">
        <v>80</v>
      </c>
      <c r="AG849" s="23" t="s">
        <v>75</v>
      </c>
      <c r="AJ849" s="24" t="s">
        <v>452</v>
      </c>
      <c r="AK849" s="30" t="str">
        <f t="shared" si="22"/>
        <v>ZF6O</v>
      </c>
      <c r="AL849" s="27">
        <v>2511.27</v>
      </c>
      <c r="AN849" s="30" t="str">
        <f t="shared" si="23"/>
        <v>CF60</v>
      </c>
      <c r="AO849" s="27">
        <v>2317.1</v>
      </c>
      <c r="AR849" s="27" t="s">
        <v>184</v>
      </c>
      <c r="AU849" s="26" t="s">
        <v>77</v>
      </c>
      <c r="AV849" s="26" t="s">
        <v>77</v>
      </c>
      <c r="AW849" s="26" t="s">
        <v>77</v>
      </c>
    </row>
    <row r="850" spans="1:49" ht="12" customHeight="1">
      <c r="A850" s="20">
        <v>849</v>
      </c>
      <c r="B850" s="21">
        <f>INDEX(Refs!A:A,MATCH($C850,Refs!$I:$I,0))</f>
        <v>6134071</v>
      </c>
      <c r="C850" s="22" t="s">
        <v>460</v>
      </c>
      <c r="D850" s="21" t="str">
        <f>INDEX(Refs!L:L,MATCH($C850,Refs!$I:$I,0))</f>
        <v>Baaru, Mary; Kimaru-Muchai, W. Serah; Muna, W. Monica Mucheru-; Ngetich, K. Felix</v>
      </c>
      <c r="E850" s="21" t="str">
        <f>INDEX(Refs!S:S,MATCH($C850,Refs!$I:$I,0))</f>
        <v>10.1016/j.heliyon.2021.e08005</v>
      </c>
      <c r="F850" s="23" t="s">
        <v>334</v>
      </c>
      <c r="G850" s="23" t="s">
        <v>461</v>
      </c>
      <c r="I850" s="24" t="s">
        <v>462</v>
      </c>
      <c r="J850" s="26" t="s">
        <v>467</v>
      </c>
      <c r="K850" s="24" t="s">
        <v>462</v>
      </c>
      <c r="L850" s="26" t="s">
        <v>464</v>
      </c>
      <c r="M850" s="24">
        <v>3</v>
      </c>
      <c r="V850" s="27" t="s">
        <v>146</v>
      </c>
      <c r="AF850" s="23" t="s">
        <v>80</v>
      </c>
      <c r="AG850" s="23" t="s">
        <v>75</v>
      </c>
      <c r="AJ850" s="24" t="s">
        <v>452</v>
      </c>
      <c r="AK850" s="30" t="str">
        <f t="shared" si="22"/>
        <v>ZNO</v>
      </c>
      <c r="AL850" s="27">
        <v>983.94</v>
      </c>
      <c r="AN850" s="30" t="str">
        <f t="shared" si="23"/>
        <v>CNO</v>
      </c>
      <c r="AO850" s="27">
        <v>839.5</v>
      </c>
      <c r="AR850" s="27" t="s">
        <v>184</v>
      </c>
      <c r="AU850" s="26" t="s">
        <v>77</v>
      </c>
      <c r="AV850" s="26" t="s">
        <v>77</v>
      </c>
      <c r="AW850" s="26" t="s">
        <v>77</v>
      </c>
    </row>
    <row r="851" spans="1:49" ht="12" customHeight="1">
      <c r="A851" s="20">
        <v>850</v>
      </c>
      <c r="B851" s="21">
        <f>INDEX(Refs!A:A,MATCH($C851,Refs!$I:$I,0))</f>
        <v>6134071</v>
      </c>
      <c r="C851" s="22" t="s">
        <v>460</v>
      </c>
      <c r="D851" s="21" t="str">
        <f>INDEX(Refs!L:L,MATCH($C851,Refs!$I:$I,0))</f>
        <v>Baaru, Mary; Kimaru-Muchai, W. Serah; Muna, W. Monica Mucheru-; Ngetich, K. Felix</v>
      </c>
      <c r="E851" s="21" t="str">
        <f>INDEX(Refs!S:S,MATCH($C851,Refs!$I:$I,0))</f>
        <v>10.1016/j.heliyon.2021.e08005</v>
      </c>
      <c r="F851" s="23" t="s">
        <v>334</v>
      </c>
      <c r="G851" s="23" t="s">
        <v>461</v>
      </c>
      <c r="I851" s="24" t="s">
        <v>462</v>
      </c>
      <c r="J851" s="26" t="s">
        <v>208</v>
      </c>
      <c r="K851" s="24" t="s">
        <v>462</v>
      </c>
      <c r="L851" s="26" t="s">
        <v>206</v>
      </c>
      <c r="M851" s="24">
        <v>3</v>
      </c>
      <c r="V851" s="27" t="s">
        <v>146</v>
      </c>
      <c r="AF851" s="23" t="s">
        <v>80</v>
      </c>
      <c r="AG851" s="23" t="s">
        <v>75</v>
      </c>
      <c r="AJ851" s="24" t="s">
        <v>452</v>
      </c>
      <c r="AK851" s="30" t="str">
        <f t="shared" si="22"/>
        <v>ZT</v>
      </c>
      <c r="AL851" s="27">
        <v>2680.49</v>
      </c>
      <c r="AN851" s="30" t="str">
        <f t="shared" si="23"/>
        <v>CT</v>
      </c>
      <c r="AO851" s="27">
        <v>2363.61</v>
      </c>
      <c r="AR851" s="27" t="s">
        <v>184</v>
      </c>
      <c r="AU851" s="26" t="s">
        <v>77</v>
      </c>
      <c r="AV851" s="26" t="s">
        <v>77</v>
      </c>
      <c r="AW851" s="26" t="s">
        <v>77</v>
      </c>
    </row>
    <row r="852" spans="1:49" ht="12" customHeight="1">
      <c r="A852" s="20">
        <v>851</v>
      </c>
      <c r="B852" s="21">
        <f>INDEX(Refs!A:A,MATCH($C852,Refs!$I:$I,0))</f>
        <v>6134071</v>
      </c>
      <c r="C852" s="22" t="s">
        <v>460</v>
      </c>
      <c r="D852" s="21" t="str">
        <f>INDEX(Refs!L:L,MATCH($C852,Refs!$I:$I,0))</f>
        <v>Baaru, Mary; Kimaru-Muchai, W. Serah; Muna, W. Monica Mucheru-; Ngetich, K. Felix</v>
      </c>
      <c r="E852" s="21" t="str">
        <f>INDEX(Refs!S:S,MATCH($C852,Refs!$I:$I,0))</f>
        <v>10.1016/j.heliyon.2021.e08005</v>
      </c>
      <c r="F852" s="23" t="s">
        <v>334</v>
      </c>
      <c r="G852" s="23" t="s">
        <v>461</v>
      </c>
      <c r="I852" s="24" t="s">
        <v>462</v>
      </c>
      <c r="J852" s="26" t="s">
        <v>471</v>
      </c>
      <c r="K852" s="24" t="s">
        <v>462</v>
      </c>
      <c r="L852" s="26" t="s">
        <v>472</v>
      </c>
      <c r="M852" s="24">
        <v>3</v>
      </c>
      <c r="V852" s="27" t="s">
        <v>146</v>
      </c>
      <c r="AF852" s="23" t="s">
        <v>80</v>
      </c>
      <c r="AG852" s="23" t="s">
        <v>75</v>
      </c>
      <c r="AJ852" s="24" t="s">
        <v>452</v>
      </c>
      <c r="AK852" s="30" t="str">
        <f t="shared" si="22"/>
        <v>ZT30</v>
      </c>
      <c r="AL852" s="27">
        <v>2558.0300000000002</v>
      </c>
      <c r="AN852" s="30" t="str">
        <f t="shared" si="23"/>
        <v>CT30</v>
      </c>
      <c r="AO852" s="27">
        <v>2295.89</v>
      </c>
      <c r="AR852" s="27" t="s">
        <v>184</v>
      </c>
      <c r="AU852" s="26" t="s">
        <v>77</v>
      </c>
      <c r="AV852" s="26" t="s">
        <v>77</v>
      </c>
      <c r="AW852" s="26" t="s">
        <v>77</v>
      </c>
    </row>
    <row r="853" spans="1:49" ht="12" customHeight="1">
      <c r="A853" s="20">
        <v>852</v>
      </c>
      <c r="B853" s="21">
        <f>INDEX(Refs!A:A,MATCH($C853,Refs!$I:$I,0))</f>
        <v>6134071</v>
      </c>
      <c r="C853" s="22" t="s">
        <v>460</v>
      </c>
      <c r="D853" s="21" t="str">
        <f>INDEX(Refs!L:L,MATCH($C853,Refs!$I:$I,0))</f>
        <v>Baaru, Mary; Kimaru-Muchai, W. Serah; Muna, W. Monica Mucheru-; Ngetich, K. Felix</v>
      </c>
      <c r="E853" s="21" t="str">
        <f>INDEX(Refs!S:S,MATCH($C853,Refs!$I:$I,0))</f>
        <v>10.1016/j.heliyon.2021.e08005</v>
      </c>
      <c r="F853" s="23" t="s">
        <v>334</v>
      </c>
      <c r="G853" s="23" t="s">
        <v>461</v>
      </c>
      <c r="I853" s="24" t="s">
        <v>462</v>
      </c>
      <c r="J853" s="26" t="s">
        <v>463</v>
      </c>
      <c r="K853" s="24" t="s">
        <v>462</v>
      </c>
      <c r="L853" s="26" t="s">
        <v>464</v>
      </c>
      <c r="M853" s="24">
        <v>3</v>
      </c>
      <c r="Q853" s="27" t="s">
        <v>146</v>
      </c>
      <c r="AF853" s="23" t="s">
        <v>65</v>
      </c>
      <c r="AG853" s="23" t="s">
        <v>75</v>
      </c>
      <c r="AJ853" s="24" t="s">
        <v>452</v>
      </c>
      <c r="AK853" s="30" t="str">
        <f t="shared" si="22"/>
        <v>CCM</v>
      </c>
      <c r="AL853" s="27">
        <v>1443.52</v>
      </c>
      <c r="AN853" s="30" t="str">
        <f t="shared" si="23"/>
        <v>CNO</v>
      </c>
      <c r="AO853" s="27">
        <v>409.93</v>
      </c>
      <c r="AR853" s="27" t="s">
        <v>184</v>
      </c>
      <c r="AU853" s="26" t="s">
        <v>77</v>
      </c>
      <c r="AV853" s="26" t="s">
        <v>77</v>
      </c>
      <c r="AW853" s="26" t="s">
        <v>77</v>
      </c>
    </row>
    <row r="854" spans="1:49" ht="12" customHeight="1">
      <c r="A854" s="20">
        <v>853</v>
      </c>
      <c r="B854" s="21">
        <f>INDEX(Refs!A:A,MATCH($C854,Refs!$I:$I,0))</f>
        <v>6134071</v>
      </c>
      <c r="C854" s="22" t="s">
        <v>460</v>
      </c>
      <c r="D854" s="21" t="str">
        <f>INDEX(Refs!L:L,MATCH($C854,Refs!$I:$I,0))</f>
        <v>Baaru, Mary; Kimaru-Muchai, W. Serah; Muna, W. Monica Mucheru-; Ngetich, K. Felix</v>
      </c>
      <c r="E854" s="21" t="str">
        <f>INDEX(Refs!S:S,MATCH($C854,Refs!$I:$I,0))</f>
        <v>10.1016/j.heliyon.2021.e08005</v>
      </c>
      <c r="F854" s="23" t="s">
        <v>334</v>
      </c>
      <c r="G854" s="23" t="s">
        <v>461</v>
      </c>
      <c r="I854" s="24" t="s">
        <v>462</v>
      </c>
      <c r="J854" s="26" t="s">
        <v>206</v>
      </c>
      <c r="K854" s="24" t="s">
        <v>462</v>
      </c>
      <c r="L854" s="26" t="s">
        <v>464</v>
      </c>
      <c r="M854" s="24">
        <v>3</v>
      </c>
      <c r="Q854" s="27" t="s">
        <v>146</v>
      </c>
      <c r="AF854" s="23" t="s">
        <v>65</v>
      </c>
      <c r="AG854" s="23" t="s">
        <v>75</v>
      </c>
      <c r="AJ854" s="24" t="s">
        <v>452</v>
      </c>
      <c r="AK854" s="30" t="str">
        <f t="shared" si="22"/>
        <v>CT</v>
      </c>
      <c r="AL854" s="27">
        <v>221.2</v>
      </c>
      <c r="AN854" s="30" t="str">
        <f t="shared" si="23"/>
        <v>CNO</v>
      </c>
      <c r="AO854" s="27">
        <v>409.93</v>
      </c>
      <c r="AR854" s="27" t="s">
        <v>184</v>
      </c>
      <c r="AU854" s="26" t="s">
        <v>77</v>
      </c>
      <c r="AV854" s="26" t="s">
        <v>77</v>
      </c>
      <c r="AW854" s="26" t="s">
        <v>77</v>
      </c>
    </row>
    <row r="855" spans="1:49" ht="12" customHeight="1">
      <c r="A855" s="20">
        <v>854</v>
      </c>
      <c r="B855" s="21">
        <f>INDEX(Refs!A:A,MATCH($C855,Refs!$I:$I,0))</f>
        <v>6134071</v>
      </c>
      <c r="C855" s="22" t="s">
        <v>460</v>
      </c>
      <c r="D855" s="21" t="str">
        <f>INDEX(Refs!L:L,MATCH($C855,Refs!$I:$I,0))</f>
        <v>Baaru, Mary; Kimaru-Muchai, W. Serah; Muna, W. Monica Mucheru-; Ngetich, K. Felix</v>
      </c>
      <c r="E855" s="21" t="str">
        <f>INDEX(Refs!S:S,MATCH($C855,Refs!$I:$I,0))</f>
        <v>10.1016/j.heliyon.2021.e08005</v>
      </c>
      <c r="F855" s="23" t="s">
        <v>334</v>
      </c>
      <c r="G855" s="23" t="s">
        <v>461</v>
      </c>
      <c r="I855" s="24" t="s">
        <v>462</v>
      </c>
      <c r="J855" s="26" t="s">
        <v>463</v>
      </c>
      <c r="K855" s="24" t="s">
        <v>462</v>
      </c>
      <c r="L855" s="26" t="s">
        <v>465</v>
      </c>
      <c r="M855" s="24">
        <v>3</v>
      </c>
      <c r="Q855" s="27" t="s">
        <v>146</v>
      </c>
      <c r="AB855" s="27" t="s">
        <v>146</v>
      </c>
      <c r="AF855" s="23" t="s">
        <v>65</v>
      </c>
      <c r="AG855" s="23" t="s">
        <v>75</v>
      </c>
      <c r="AJ855" s="24" t="s">
        <v>452</v>
      </c>
      <c r="AK855" s="30" t="str">
        <f t="shared" si="22"/>
        <v>CCM</v>
      </c>
      <c r="AL855" s="27">
        <v>1443.52</v>
      </c>
      <c r="AN855" s="30" t="str">
        <f t="shared" si="23"/>
        <v>CF60</v>
      </c>
      <c r="AO855" s="27">
        <v>1671.98</v>
      </c>
      <c r="AR855" s="27" t="s">
        <v>184</v>
      </c>
      <c r="AU855" s="26" t="s">
        <v>77</v>
      </c>
      <c r="AV855" s="26" t="s">
        <v>77</v>
      </c>
      <c r="AW855" s="26" t="s">
        <v>77</v>
      </c>
    </row>
    <row r="856" spans="1:49" ht="12" customHeight="1">
      <c r="A856" s="20">
        <v>855</v>
      </c>
      <c r="B856" s="21">
        <f>INDEX(Refs!A:A,MATCH($C856,Refs!$I:$I,0))</f>
        <v>6134071</v>
      </c>
      <c r="C856" s="22" t="s">
        <v>460</v>
      </c>
      <c r="D856" s="21" t="str">
        <f>INDEX(Refs!L:L,MATCH($C856,Refs!$I:$I,0))</f>
        <v>Baaru, Mary; Kimaru-Muchai, W. Serah; Muna, W. Monica Mucheru-; Ngetich, K. Felix</v>
      </c>
      <c r="E856" s="21" t="str">
        <f>INDEX(Refs!S:S,MATCH($C856,Refs!$I:$I,0))</f>
        <v>10.1016/j.heliyon.2021.e08005</v>
      </c>
      <c r="F856" s="23" t="s">
        <v>334</v>
      </c>
      <c r="G856" s="23" t="s">
        <v>461</v>
      </c>
      <c r="I856" s="24" t="s">
        <v>462</v>
      </c>
      <c r="J856" s="26" t="s">
        <v>206</v>
      </c>
      <c r="K856" s="24" t="s">
        <v>462</v>
      </c>
      <c r="L856" s="26" t="s">
        <v>465</v>
      </c>
      <c r="M856" s="24">
        <v>3</v>
      </c>
      <c r="Q856" s="27" t="s">
        <v>146</v>
      </c>
      <c r="AB856" s="27" t="s">
        <v>146</v>
      </c>
      <c r="AF856" s="23" t="s">
        <v>65</v>
      </c>
      <c r="AG856" s="23" t="s">
        <v>75</v>
      </c>
      <c r="AJ856" s="24" t="s">
        <v>452</v>
      </c>
      <c r="AK856" s="30" t="str">
        <f t="shared" si="22"/>
        <v>CT</v>
      </c>
      <c r="AL856" s="27">
        <v>221.2</v>
      </c>
      <c r="AN856" s="30" t="str">
        <f t="shared" si="23"/>
        <v>CF60</v>
      </c>
      <c r="AO856" s="27">
        <v>1671.98</v>
      </c>
      <c r="AR856" s="27" t="s">
        <v>184</v>
      </c>
      <c r="AU856" s="26" t="s">
        <v>77</v>
      </c>
      <c r="AV856" s="26" t="s">
        <v>77</v>
      </c>
      <c r="AW856" s="26" t="s">
        <v>77</v>
      </c>
    </row>
    <row r="857" spans="1:49" ht="12" customHeight="1">
      <c r="A857" s="20">
        <v>856</v>
      </c>
      <c r="B857" s="21">
        <f>INDEX(Refs!A:A,MATCH($C857,Refs!$I:$I,0))</f>
        <v>6134071</v>
      </c>
      <c r="C857" s="22" t="s">
        <v>460</v>
      </c>
      <c r="D857" s="21" t="str">
        <f>INDEX(Refs!L:L,MATCH($C857,Refs!$I:$I,0))</f>
        <v>Baaru, Mary; Kimaru-Muchai, W. Serah; Muna, W. Monica Mucheru-; Ngetich, K. Felix</v>
      </c>
      <c r="E857" s="21" t="str">
        <f>INDEX(Refs!S:S,MATCH($C857,Refs!$I:$I,0))</f>
        <v>10.1016/j.heliyon.2021.e08005</v>
      </c>
      <c r="F857" s="23" t="s">
        <v>334</v>
      </c>
      <c r="G857" s="23" t="s">
        <v>461</v>
      </c>
      <c r="I857" s="24" t="s">
        <v>462</v>
      </c>
      <c r="J857" s="26" t="s">
        <v>466</v>
      </c>
      <c r="K857" s="24" t="s">
        <v>462</v>
      </c>
      <c r="L857" s="26" t="s">
        <v>467</v>
      </c>
      <c r="M857" s="24">
        <v>3</v>
      </c>
      <c r="Q857" s="27" t="s">
        <v>146</v>
      </c>
      <c r="AF857" s="23" t="s">
        <v>65</v>
      </c>
      <c r="AG857" s="23" t="s">
        <v>75</v>
      </c>
      <c r="AJ857" s="24" t="s">
        <v>452</v>
      </c>
      <c r="AK857" s="30" t="str">
        <f t="shared" si="22"/>
        <v>ZC</v>
      </c>
      <c r="AL857" s="27">
        <v>1447.11</v>
      </c>
      <c r="AN857" s="30" t="str">
        <f t="shared" si="23"/>
        <v>ZNO</v>
      </c>
      <c r="AO857" s="27">
        <v>-14.44</v>
      </c>
      <c r="AR857" s="27" t="s">
        <v>184</v>
      </c>
      <c r="AU857" s="26" t="s">
        <v>77</v>
      </c>
      <c r="AV857" s="26" t="s">
        <v>77</v>
      </c>
      <c r="AW857" s="26" t="s">
        <v>77</v>
      </c>
    </row>
    <row r="858" spans="1:49" ht="12" customHeight="1">
      <c r="A858" s="20">
        <v>857</v>
      </c>
      <c r="B858" s="21">
        <f>INDEX(Refs!A:A,MATCH($C858,Refs!$I:$I,0))</f>
        <v>6134071</v>
      </c>
      <c r="C858" s="22" t="s">
        <v>460</v>
      </c>
      <c r="D858" s="21" t="str">
        <f>INDEX(Refs!L:L,MATCH($C858,Refs!$I:$I,0))</f>
        <v>Baaru, Mary; Kimaru-Muchai, W. Serah; Muna, W. Monica Mucheru-; Ngetich, K. Felix</v>
      </c>
      <c r="E858" s="21" t="str">
        <f>INDEX(Refs!S:S,MATCH($C858,Refs!$I:$I,0))</f>
        <v>10.1016/j.heliyon.2021.e08005</v>
      </c>
      <c r="F858" s="23" t="s">
        <v>334</v>
      </c>
      <c r="G858" s="23" t="s">
        <v>461</v>
      </c>
      <c r="I858" s="24" t="s">
        <v>462</v>
      </c>
      <c r="J858" s="26" t="s">
        <v>208</v>
      </c>
      <c r="K858" s="24" t="s">
        <v>462</v>
      </c>
      <c r="L858" s="26" t="s">
        <v>467</v>
      </c>
      <c r="M858" s="24">
        <v>3</v>
      </c>
      <c r="Q858" s="27" t="s">
        <v>146</v>
      </c>
      <c r="AF858" s="23" t="s">
        <v>65</v>
      </c>
      <c r="AG858" s="23" t="s">
        <v>75</v>
      </c>
      <c r="AJ858" s="24" t="s">
        <v>452</v>
      </c>
      <c r="AK858" s="30" t="str">
        <f t="shared" si="22"/>
        <v>ZT</v>
      </c>
      <c r="AL858" s="27">
        <v>29.95</v>
      </c>
      <c r="AN858" s="30" t="str">
        <f t="shared" si="23"/>
        <v>ZNO</v>
      </c>
      <c r="AO858" s="27">
        <v>-14.44</v>
      </c>
      <c r="AR858" s="27" t="s">
        <v>184</v>
      </c>
      <c r="AU858" s="26" t="s">
        <v>77</v>
      </c>
      <c r="AV858" s="26" t="s">
        <v>77</v>
      </c>
      <c r="AW858" s="26" t="s">
        <v>77</v>
      </c>
    </row>
    <row r="859" spans="1:49" ht="12" customHeight="1">
      <c r="A859" s="20">
        <v>858</v>
      </c>
      <c r="B859" s="21">
        <f>INDEX(Refs!A:A,MATCH($C859,Refs!$I:$I,0))</f>
        <v>6134071</v>
      </c>
      <c r="C859" s="22" t="s">
        <v>460</v>
      </c>
      <c r="D859" s="21" t="str">
        <f>INDEX(Refs!L:L,MATCH($C859,Refs!$I:$I,0))</f>
        <v>Baaru, Mary; Kimaru-Muchai, W. Serah; Muna, W. Monica Mucheru-; Ngetich, K. Felix</v>
      </c>
      <c r="E859" s="21" t="str">
        <f>INDEX(Refs!S:S,MATCH($C859,Refs!$I:$I,0))</f>
        <v>10.1016/j.heliyon.2021.e08005</v>
      </c>
      <c r="F859" s="23" t="s">
        <v>334</v>
      </c>
      <c r="G859" s="23" t="s">
        <v>461</v>
      </c>
      <c r="I859" s="24" t="s">
        <v>462</v>
      </c>
      <c r="J859" s="26" t="s">
        <v>466</v>
      </c>
      <c r="K859" s="24" t="s">
        <v>462</v>
      </c>
      <c r="L859" s="26" t="s">
        <v>468</v>
      </c>
      <c r="M859" s="24">
        <v>3</v>
      </c>
      <c r="Q859" s="27" t="s">
        <v>146</v>
      </c>
      <c r="AB859" s="27" t="s">
        <v>146</v>
      </c>
      <c r="AF859" s="23" t="s">
        <v>65</v>
      </c>
      <c r="AG859" s="23" t="s">
        <v>75</v>
      </c>
      <c r="AJ859" s="24" t="s">
        <v>452</v>
      </c>
      <c r="AK859" s="30" t="str">
        <f t="shared" si="22"/>
        <v>ZC</v>
      </c>
      <c r="AL859" s="27">
        <v>1447.11</v>
      </c>
      <c r="AN859" s="30" t="str">
        <f t="shared" si="23"/>
        <v>ZF6O</v>
      </c>
      <c r="AO859" s="27">
        <v>1342.08</v>
      </c>
      <c r="AR859" s="27" t="s">
        <v>184</v>
      </c>
      <c r="AU859" s="26" t="s">
        <v>77</v>
      </c>
      <c r="AV859" s="26" t="s">
        <v>77</v>
      </c>
      <c r="AW859" s="26" t="s">
        <v>77</v>
      </c>
    </row>
    <row r="860" spans="1:49" ht="12" customHeight="1">
      <c r="A860" s="20">
        <v>859</v>
      </c>
      <c r="B860" s="21">
        <f>INDEX(Refs!A:A,MATCH($C860,Refs!$I:$I,0))</f>
        <v>6134071</v>
      </c>
      <c r="C860" s="22" t="s">
        <v>460</v>
      </c>
      <c r="D860" s="21" t="str">
        <f>INDEX(Refs!L:L,MATCH($C860,Refs!$I:$I,0))</f>
        <v>Baaru, Mary; Kimaru-Muchai, W. Serah; Muna, W. Monica Mucheru-; Ngetich, K. Felix</v>
      </c>
      <c r="E860" s="21" t="str">
        <f>INDEX(Refs!S:S,MATCH($C860,Refs!$I:$I,0))</f>
        <v>10.1016/j.heliyon.2021.e08005</v>
      </c>
      <c r="F860" s="23" t="s">
        <v>334</v>
      </c>
      <c r="G860" s="23" t="s">
        <v>461</v>
      </c>
      <c r="I860" s="24" t="s">
        <v>462</v>
      </c>
      <c r="J860" s="26" t="s">
        <v>208</v>
      </c>
      <c r="K860" s="24" t="s">
        <v>462</v>
      </c>
      <c r="L860" s="26" t="s">
        <v>468</v>
      </c>
      <c r="M860" s="24">
        <v>3</v>
      </c>
      <c r="Q860" s="27" t="s">
        <v>146</v>
      </c>
      <c r="AB860" s="27" t="s">
        <v>146</v>
      </c>
      <c r="AF860" s="23" t="s">
        <v>65</v>
      </c>
      <c r="AG860" s="23" t="s">
        <v>75</v>
      </c>
      <c r="AJ860" s="24" t="s">
        <v>452</v>
      </c>
      <c r="AK860" s="30" t="str">
        <f t="shared" si="22"/>
        <v>ZT</v>
      </c>
      <c r="AL860" s="27">
        <v>29.95</v>
      </c>
      <c r="AN860" s="30" t="str">
        <f t="shared" si="23"/>
        <v>ZF6O</v>
      </c>
      <c r="AO860" s="27">
        <v>1342.08</v>
      </c>
      <c r="AR860" s="27" t="s">
        <v>184</v>
      </c>
      <c r="AU860" s="26" t="s">
        <v>77</v>
      </c>
      <c r="AV860" s="26" t="s">
        <v>77</v>
      </c>
      <c r="AW860" s="26" t="s">
        <v>77</v>
      </c>
    </row>
    <row r="861" spans="1:49" ht="12" customHeight="1">
      <c r="A861" s="20">
        <v>860</v>
      </c>
      <c r="B861" s="21">
        <f>INDEX(Refs!A:A,MATCH($C861,Refs!$I:$I,0))</f>
        <v>6134071</v>
      </c>
      <c r="C861" s="22" t="s">
        <v>460</v>
      </c>
      <c r="D861" s="21" t="str">
        <f>INDEX(Refs!L:L,MATCH($C861,Refs!$I:$I,0))</f>
        <v>Baaru, Mary; Kimaru-Muchai, W. Serah; Muna, W. Monica Mucheru-; Ngetich, K. Felix</v>
      </c>
      <c r="E861" s="21" t="str">
        <f>INDEX(Refs!S:S,MATCH($C861,Refs!$I:$I,0))</f>
        <v>10.1016/j.heliyon.2021.e08005</v>
      </c>
      <c r="F861" s="23" t="s">
        <v>334</v>
      </c>
      <c r="G861" s="23" t="s">
        <v>461</v>
      </c>
      <c r="I861" s="24" t="s">
        <v>462</v>
      </c>
      <c r="J861" s="26" t="s">
        <v>466</v>
      </c>
      <c r="K861" s="24" t="s">
        <v>462</v>
      </c>
      <c r="L861" s="26" t="s">
        <v>463</v>
      </c>
      <c r="M861" s="24">
        <v>3</v>
      </c>
      <c r="V861" s="27" t="s">
        <v>146</v>
      </c>
      <c r="AF861" s="23" t="s">
        <v>65</v>
      </c>
      <c r="AG861" s="23" t="s">
        <v>75</v>
      </c>
      <c r="AJ861" s="24" t="s">
        <v>452</v>
      </c>
      <c r="AK861" s="30" t="str">
        <f t="shared" si="22"/>
        <v>ZC</v>
      </c>
      <c r="AL861" s="27">
        <v>1447.11</v>
      </c>
      <c r="AN861" s="30" t="str">
        <f t="shared" si="23"/>
        <v>CCM</v>
      </c>
      <c r="AO861" s="27">
        <v>1443.52</v>
      </c>
      <c r="AR861" s="27" t="s">
        <v>184</v>
      </c>
      <c r="AU861" s="26" t="s">
        <v>77</v>
      </c>
      <c r="AV861" s="26" t="s">
        <v>77</v>
      </c>
      <c r="AW861" s="26" t="s">
        <v>77</v>
      </c>
    </row>
    <row r="862" spans="1:49" ht="12" customHeight="1">
      <c r="A862" s="20">
        <v>861</v>
      </c>
      <c r="B862" s="21">
        <f>INDEX(Refs!A:A,MATCH($C862,Refs!$I:$I,0))</f>
        <v>6134071</v>
      </c>
      <c r="C862" s="22" t="s">
        <v>460</v>
      </c>
      <c r="D862" s="21" t="str">
        <f>INDEX(Refs!L:L,MATCH($C862,Refs!$I:$I,0))</f>
        <v>Baaru, Mary; Kimaru-Muchai, W. Serah; Muna, W. Monica Mucheru-; Ngetich, K. Felix</v>
      </c>
      <c r="E862" s="21" t="str">
        <f>INDEX(Refs!S:S,MATCH($C862,Refs!$I:$I,0))</f>
        <v>10.1016/j.heliyon.2021.e08005</v>
      </c>
      <c r="F862" s="23" t="s">
        <v>334</v>
      </c>
      <c r="G862" s="23" t="s">
        <v>461</v>
      </c>
      <c r="I862" s="24" t="s">
        <v>462</v>
      </c>
      <c r="J862" s="26" t="s">
        <v>469</v>
      </c>
      <c r="K862" s="24" t="s">
        <v>462</v>
      </c>
      <c r="L862" s="26" t="s">
        <v>470</v>
      </c>
      <c r="M862" s="24">
        <v>3</v>
      </c>
      <c r="V862" s="27" t="s">
        <v>146</v>
      </c>
      <c r="AF862" s="23" t="s">
        <v>65</v>
      </c>
      <c r="AG862" s="23" t="s">
        <v>75</v>
      </c>
      <c r="AJ862" s="24" t="s">
        <v>452</v>
      </c>
      <c r="AK862" s="30" t="str">
        <f t="shared" si="22"/>
        <v>ZC30</v>
      </c>
      <c r="AL862" s="27">
        <v>1190.78</v>
      </c>
      <c r="AN862" s="30" t="str">
        <f t="shared" si="23"/>
        <v>CC30</v>
      </c>
      <c r="AO862" s="27">
        <v>1615.7</v>
      </c>
      <c r="AR862" s="27" t="s">
        <v>184</v>
      </c>
      <c r="AU862" s="26" t="s">
        <v>77</v>
      </c>
      <c r="AV862" s="26" t="s">
        <v>77</v>
      </c>
      <c r="AW862" s="26" t="s">
        <v>77</v>
      </c>
    </row>
    <row r="863" spans="1:49" ht="12" customHeight="1">
      <c r="A863" s="20">
        <v>862</v>
      </c>
      <c r="B863" s="21">
        <f>INDEX(Refs!A:A,MATCH($C863,Refs!$I:$I,0))</f>
        <v>6134071</v>
      </c>
      <c r="C863" s="22" t="s">
        <v>460</v>
      </c>
      <c r="D863" s="21" t="str">
        <f>INDEX(Refs!L:L,MATCH($C863,Refs!$I:$I,0))</f>
        <v>Baaru, Mary; Kimaru-Muchai, W. Serah; Muna, W. Monica Mucheru-; Ngetich, K. Felix</v>
      </c>
      <c r="E863" s="21" t="str">
        <f>INDEX(Refs!S:S,MATCH($C863,Refs!$I:$I,0))</f>
        <v>10.1016/j.heliyon.2021.e08005</v>
      </c>
      <c r="F863" s="23" t="s">
        <v>334</v>
      </c>
      <c r="G863" s="23" t="s">
        <v>461</v>
      </c>
      <c r="I863" s="24" t="s">
        <v>462</v>
      </c>
      <c r="J863" s="26" t="s">
        <v>468</v>
      </c>
      <c r="K863" s="24" t="s">
        <v>462</v>
      </c>
      <c r="L863" s="26" t="s">
        <v>465</v>
      </c>
      <c r="M863" s="24">
        <v>3</v>
      </c>
      <c r="V863" s="27" t="s">
        <v>146</v>
      </c>
      <c r="AF863" s="23" t="s">
        <v>65</v>
      </c>
      <c r="AG863" s="23" t="s">
        <v>75</v>
      </c>
      <c r="AJ863" s="24" t="s">
        <v>452</v>
      </c>
      <c r="AK863" s="30" t="str">
        <f t="shared" si="22"/>
        <v>ZF6O</v>
      </c>
      <c r="AL863" s="27">
        <v>1342.08</v>
      </c>
      <c r="AN863" s="30" t="str">
        <f t="shared" si="23"/>
        <v>CF60</v>
      </c>
      <c r="AO863" s="27">
        <v>1671.98</v>
      </c>
      <c r="AR863" s="27" t="s">
        <v>184</v>
      </c>
      <c r="AU863" s="26" t="s">
        <v>77</v>
      </c>
      <c r="AV863" s="26" t="s">
        <v>77</v>
      </c>
      <c r="AW863" s="26" t="s">
        <v>77</v>
      </c>
    </row>
    <row r="864" spans="1:49" ht="12" customHeight="1">
      <c r="A864" s="20">
        <v>863</v>
      </c>
      <c r="B864" s="21">
        <f>INDEX(Refs!A:A,MATCH($C864,Refs!$I:$I,0))</f>
        <v>6134071</v>
      </c>
      <c r="C864" s="22" t="s">
        <v>460</v>
      </c>
      <c r="D864" s="21" t="str">
        <f>INDEX(Refs!L:L,MATCH($C864,Refs!$I:$I,0))</f>
        <v>Baaru, Mary; Kimaru-Muchai, W. Serah; Muna, W. Monica Mucheru-; Ngetich, K. Felix</v>
      </c>
      <c r="E864" s="21" t="str">
        <f>INDEX(Refs!S:S,MATCH($C864,Refs!$I:$I,0))</f>
        <v>10.1016/j.heliyon.2021.e08005</v>
      </c>
      <c r="F864" s="23" t="s">
        <v>334</v>
      </c>
      <c r="G864" s="23" t="s">
        <v>461</v>
      </c>
      <c r="I864" s="24" t="s">
        <v>462</v>
      </c>
      <c r="J864" s="26" t="s">
        <v>467</v>
      </c>
      <c r="K864" s="24" t="s">
        <v>462</v>
      </c>
      <c r="L864" s="26" t="s">
        <v>464</v>
      </c>
      <c r="M864" s="24">
        <v>3</v>
      </c>
      <c r="V864" s="27" t="s">
        <v>146</v>
      </c>
      <c r="AF864" s="23" t="s">
        <v>65</v>
      </c>
      <c r="AG864" s="23" t="s">
        <v>75</v>
      </c>
      <c r="AJ864" s="24" t="s">
        <v>452</v>
      </c>
      <c r="AK864" s="30" t="str">
        <f t="shared" si="22"/>
        <v>ZNO</v>
      </c>
      <c r="AL864" s="27">
        <v>-14.44</v>
      </c>
      <c r="AN864" s="30" t="str">
        <f t="shared" si="23"/>
        <v>CNO</v>
      </c>
      <c r="AO864" s="27">
        <v>409.93</v>
      </c>
      <c r="AR864" s="27" t="s">
        <v>184</v>
      </c>
      <c r="AU864" s="26" t="s">
        <v>77</v>
      </c>
      <c r="AV864" s="26" t="s">
        <v>77</v>
      </c>
      <c r="AW864" s="26" t="s">
        <v>77</v>
      </c>
    </row>
    <row r="865" spans="1:49" ht="12" customHeight="1">
      <c r="A865" s="20">
        <v>864</v>
      </c>
      <c r="B865" s="21">
        <f>INDEX(Refs!A:A,MATCH($C865,Refs!$I:$I,0))</f>
        <v>6134071</v>
      </c>
      <c r="C865" s="22" t="s">
        <v>460</v>
      </c>
      <c r="D865" s="21" t="str">
        <f>INDEX(Refs!L:L,MATCH($C865,Refs!$I:$I,0))</f>
        <v>Baaru, Mary; Kimaru-Muchai, W. Serah; Muna, W. Monica Mucheru-; Ngetich, K. Felix</v>
      </c>
      <c r="E865" s="21" t="str">
        <f>INDEX(Refs!S:S,MATCH($C865,Refs!$I:$I,0))</f>
        <v>10.1016/j.heliyon.2021.e08005</v>
      </c>
      <c r="F865" s="23" t="s">
        <v>334</v>
      </c>
      <c r="G865" s="23" t="s">
        <v>461</v>
      </c>
      <c r="I865" s="24" t="s">
        <v>462</v>
      </c>
      <c r="J865" s="26" t="s">
        <v>208</v>
      </c>
      <c r="K865" s="24" t="s">
        <v>462</v>
      </c>
      <c r="L865" s="26" t="s">
        <v>206</v>
      </c>
      <c r="M865" s="24">
        <v>3</v>
      </c>
      <c r="V865" s="27" t="s">
        <v>146</v>
      </c>
      <c r="AF865" s="23" t="s">
        <v>65</v>
      </c>
      <c r="AG865" s="23" t="s">
        <v>75</v>
      </c>
      <c r="AJ865" s="24" t="s">
        <v>452</v>
      </c>
      <c r="AK865" s="30" t="str">
        <f t="shared" si="22"/>
        <v>ZT</v>
      </c>
      <c r="AL865" s="27">
        <v>29.95</v>
      </c>
      <c r="AN865" s="30" t="str">
        <f t="shared" si="23"/>
        <v>CT</v>
      </c>
      <c r="AO865" s="27">
        <v>221.2</v>
      </c>
      <c r="AR865" s="27" t="s">
        <v>184</v>
      </c>
      <c r="AU865" s="26" t="s">
        <v>77</v>
      </c>
      <c r="AV865" s="26" t="s">
        <v>77</v>
      </c>
      <c r="AW865" s="26" t="s">
        <v>77</v>
      </c>
    </row>
    <row r="866" spans="1:49" ht="12" customHeight="1">
      <c r="A866" s="20">
        <v>865</v>
      </c>
      <c r="B866" s="21">
        <f>INDEX(Refs!A:A,MATCH($C866,Refs!$I:$I,0))</f>
        <v>6134071</v>
      </c>
      <c r="C866" s="22" t="s">
        <v>460</v>
      </c>
      <c r="D866" s="21" t="str">
        <f>INDEX(Refs!L:L,MATCH($C866,Refs!$I:$I,0))</f>
        <v>Baaru, Mary; Kimaru-Muchai, W. Serah; Muna, W. Monica Mucheru-; Ngetich, K. Felix</v>
      </c>
      <c r="E866" s="21" t="str">
        <f>INDEX(Refs!S:S,MATCH($C866,Refs!$I:$I,0))</f>
        <v>10.1016/j.heliyon.2021.e08005</v>
      </c>
      <c r="F866" s="23" t="s">
        <v>334</v>
      </c>
      <c r="G866" s="23" t="s">
        <v>461</v>
      </c>
      <c r="I866" s="24" t="s">
        <v>462</v>
      </c>
      <c r="J866" s="26" t="s">
        <v>471</v>
      </c>
      <c r="K866" s="24" t="s">
        <v>462</v>
      </c>
      <c r="L866" s="26" t="s">
        <v>472</v>
      </c>
      <c r="M866" s="24">
        <v>3</v>
      </c>
      <c r="V866" s="27" t="s">
        <v>146</v>
      </c>
      <c r="AF866" s="23" t="s">
        <v>65</v>
      </c>
      <c r="AG866" s="23" t="s">
        <v>75</v>
      </c>
      <c r="AJ866" s="24" t="s">
        <v>452</v>
      </c>
      <c r="AK866" s="30" t="str">
        <f t="shared" si="22"/>
        <v>ZT30</v>
      </c>
      <c r="AL866" s="27">
        <v>627.12</v>
      </c>
      <c r="AN866" s="30" t="str">
        <f t="shared" si="23"/>
        <v>CT30</v>
      </c>
      <c r="AO866" s="27">
        <v>875.14</v>
      </c>
      <c r="AR866" s="27" t="s">
        <v>184</v>
      </c>
      <c r="AU866" s="26" t="s">
        <v>77</v>
      </c>
      <c r="AV866" s="26" t="s">
        <v>77</v>
      </c>
      <c r="AW866" s="26" t="s">
        <v>77</v>
      </c>
    </row>
    <row r="867" spans="1:49" ht="12" customHeight="1">
      <c r="A867" s="20">
        <v>866</v>
      </c>
      <c r="B867" s="21">
        <f>INDEX(Refs!A:A,MATCH($C867,Refs!$I:$I,0))</f>
        <v>6134071</v>
      </c>
      <c r="C867" s="22" t="s">
        <v>460</v>
      </c>
      <c r="D867" s="21" t="str">
        <f>INDEX(Refs!L:L,MATCH($C867,Refs!$I:$I,0))</f>
        <v>Baaru, Mary; Kimaru-Muchai, W. Serah; Muna, W. Monica Mucheru-; Ngetich, K. Felix</v>
      </c>
      <c r="E867" s="21" t="str">
        <f>INDEX(Refs!S:S,MATCH($C867,Refs!$I:$I,0))</f>
        <v>10.1016/j.heliyon.2021.e08005</v>
      </c>
      <c r="F867" s="23" t="s">
        <v>334</v>
      </c>
      <c r="G867" s="23" t="s">
        <v>461</v>
      </c>
      <c r="I867" s="24" t="s">
        <v>462</v>
      </c>
      <c r="J867" s="26" t="s">
        <v>463</v>
      </c>
      <c r="K867" s="24" t="s">
        <v>462</v>
      </c>
      <c r="L867" s="26" t="s">
        <v>464</v>
      </c>
      <c r="M867" s="24">
        <v>3</v>
      </c>
      <c r="Q867" s="27" t="s">
        <v>146</v>
      </c>
      <c r="AF867" s="23" t="s">
        <v>446</v>
      </c>
      <c r="AJ867" s="24" t="s">
        <v>452</v>
      </c>
      <c r="AK867" s="30" t="str">
        <f t="shared" si="22"/>
        <v>CCM</v>
      </c>
      <c r="AL867" s="27">
        <v>3.12</v>
      </c>
      <c r="AN867" s="30" t="str">
        <f t="shared" si="23"/>
        <v>CNO</v>
      </c>
      <c r="AO867" s="27">
        <v>1.95</v>
      </c>
      <c r="AR867" s="27" t="s">
        <v>184</v>
      </c>
      <c r="AU867" s="26" t="s">
        <v>77</v>
      </c>
      <c r="AV867" s="26" t="s">
        <v>77</v>
      </c>
      <c r="AW867" s="26" t="s">
        <v>77</v>
      </c>
    </row>
    <row r="868" spans="1:49" ht="12" customHeight="1">
      <c r="A868" s="20">
        <v>867</v>
      </c>
      <c r="B868" s="21">
        <f>INDEX(Refs!A:A,MATCH($C868,Refs!$I:$I,0))</f>
        <v>6134071</v>
      </c>
      <c r="C868" s="22" t="s">
        <v>460</v>
      </c>
      <c r="D868" s="21" t="str">
        <f>INDEX(Refs!L:L,MATCH($C868,Refs!$I:$I,0))</f>
        <v>Baaru, Mary; Kimaru-Muchai, W. Serah; Muna, W. Monica Mucheru-; Ngetich, K. Felix</v>
      </c>
      <c r="E868" s="21" t="str">
        <f>INDEX(Refs!S:S,MATCH($C868,Refs!$I:$I,0))</f>
        <v>10.1016/j.heliyon.2021.e08005</v>
      </c>
      <c r="F868" s="23" t="s">
        <v>334</v>
      </c>
      <c r="G868" s="23" t="s">
        <v>461</v>
      </c>
      <c r="I868" s="24" t="s">
        <v>462</v>
      </c>
      <c r="J868" s="26" t="s">
        <v>206</v>
      </c>
      <c r="K868" s="24" t="s">
        <v>462</v>
      </c>
      <c r="L868" s="26" t="s">
        <v>464</v>
      </c>
      <c r="M868" s="24">
        <v>3</v>
      </c>
      <c r="Q868" s="27" t="s">
        <v>146</v>
      </c>
      <c r="AF868" s="23" t="s">
        <v>446</v>
      </c>
      <c r="AJ868" s="24" t="s">
        <v>452</v>
      </c>
      <c r="AK868" s="30" t="str">
        <f t="shared" si="22"/>
        <v>CT</v>
      </c>
      <c r="AL868" s="27">
        <v>1.101</v>
      </c>
      <c r="AN868" s="30" t="str">
        <f t="shared" si="23"/>
        <v>CNO</v>
      </c>
      <c r="AO868" s="27">
        <v>1.95</v>
      </c>
      <c r="AR868" s="27" t="s">
        <v>184</v>
      </c>
      <c r="AU868" s="26" t="s">
        <v>77</v>
      </c>
      <c r="AV868" s="26" t="s">
        <v>77</v>
      </c>
      <c r="AW868" s="26" t="s">
        <v>77</v>
      </c>
    </row>
    <row r="869" spans="1:49" ht="12" customHeight="1">
      <c r="A869" s="20">
        <v>868</v>
      </c>
      <c r="B869" s="21">
        <f>INDEX(Refs!A:A,MATCH($C869,Refs!$I:$I,0))</f>
        <v>6134071</v>
      </c>
      <c r="C869" s="22" t="s">
        <v>460</v>
      </c>
      <c r="D869" s="21" t="str">
        <f>INDEX(Refs!L:L,MATCH($C869,Refs!$I:$I,0))</f>
        <v>Baaru, Mary; Kimaru-Muchai, W. Serah; Muna, W. Monica Mucheru-; Ngetich, K. Felix</v>
      </c>
      <c r="E869" s="21" t="str">
        <f>INDEX(Refs!S:S,MATCH($C869,Refs!$I:$I,0))</f>
        <v>10.1016/j.heliyon.2021.e08005</v>
      </c>
      <c r="F869" s="23" t="s">
        <v>334</v>
      </c>
      <c r="G869" s="23" t="s">
        <v>461</v>
      </c>
      <c r="I869" s="24" t="s">
        <v>462</v>
      </c>
      <c r="J869" s="26" t="s">
        <v>463</v>
      </c>
      <c r="K869" s="24" t="s">
        <v>462</v>
      </c>
      <c r="L869" s="26" t="s">
        <v>465</v>
      </c>
      <c r="M869" s="24">
        <v>3</v>
      </c>
      <c r="Q869" s="27" t="s">
        <v>146</v>
      </c>
      <c r="AB869" s="27" t="s">
        <v>146</v>
      </c>
      <c r="AF869" s="23" t="s">
        <v>446</v>
      </c>
      <c r="AJ869" s="24" t="s">
        <v>452</v>
      </c>
      <c r="AK869" s="30" t="str">
        <f t="shared" si="22"/>
        <v>CCM</v>
      </c>
      <c r="AL869" s="27">
        <v>3.12</v>
      </c>
      <c r="AN869" s="30" t="str">
        <f t="shared" si="23"/>
        <v>CF60</v>
      </c>
      <c r="AO869" s="27">
        <v>3.58</v>
      </c>
      <c r="AR869" s="27" t="s">
        <v>184</v>
      </c>
      <c r="AU869" s="26" t="s">
        <v>77</v>
      </c>
      <c r="AV869" s="26" t="s">
        <v>77</v>
      </c>
      <c r="AW869" s="26" t="s">
        <v>77</v>
      </c>
    </row>
    <row r="870" spans="1:49" ht="12" customHeight="1">
      <c r="A870" s="20">
        <v>869</v>
      </c>
      <c r="B870" s="21">
        <f>INDEX(Refs!A:A,MATCH($C870,Refs!$I:$I,0))</f>
        <v>6134071</v>
      </c>
      <c r="C870" s="22" t="s">
        <v>460</v>
      </c>
      <c r="D870" s="21" t="str">
        <f>INDEX(Refs!L:L,MATCH($C870,Refs!$I:$I,0))</f>
        <v>Baaru, Mary; Kimaru-Muchai, W. Serah; Muna, W. Monica Mucheru-; Ngetich, K. Felix</v>
      </c>
      <c r="E870" s="21" t="str">
        <f>INDEX(Refs!S:S,MATCH($C870,Refs!$I:$I,0))</f>
        <v>10.1016/j.heliyon.2021.e08005</v>
      </c>
      <c r="F870" s="23" t="s">
        <v>334</v>
      </c>
      <c r="G870" s="23" t="s">
        <v>461</v>
      </c>
      <c r="I870" s="24" t="s">
        <v>462</v>
      </c>
      <c r="J870" s="26" t="s">
        <v>206</v>
      </c>
      <c r="K870" s="24" t="s">
        <v>462</v>
      </c>
      <c r="L870" s="26" t="s">
        <v>465</v>
      </c>
      <c r="M870" s="24">
        <v>3</v>
      </c>
      <c r="Q870" s="27" t="s">
        <v>146</v>
      </c>
      <c r="AB870" s="27" t="s">
        <v>146</v>
      </c>
      <c r="AF870" s="23" t="s">
        <v>446</v>
      </c>
      <c r="AJ870" s="24" t="s">
        <v>452</v>
      </c>
      <c r="AK870" s="30" t="str">
        <f t="shared" si="22"/>
        <v>CT</v>
      </c>
      <c r="AL870" s="27">
        <v>1.101</v>
      </c>
      <c r="AN870" s="30" t="str">
        <f t="shared" si="23"/>
        <v>CF60</v>
      </c>
      <c r="AO870" s="27">
        <v>3.58</v>
      </c>
      <c r="AR870" s="27" t="s">
        <v>184</v>
      </c>
      <c r="AU870" s="26" t="s">
        <v>77</v>
      </c>
      <c r="AV870" s="26" t="s">
        <v>77</v>
      </c>
      <c r="AW870" s="26" t="s">
        <v>77</v>
      </c>
    </row>
    <row r="871" spans="1:49" ht="12" customHeight="1">
      <c r="A871" s="20">
        <v>870</v>
      </c>
      <c r="B871" s="21">
        <f>INDEX(Refs!A:A,MATCH($C871,Refs!$I:$I,0))</f>
        <v>6134071</v>
      </c>
      <c r="C871" s="22" t="s">
        <v>460</v>
      </c>
      <c r="D871" s="21" t="str">
        <f>INDEX(Refs!L:L,MATCH($C871,Refs!$I:$I,0))</f>
        <v>Baaru, Mary; Kimaru-Muchai, W. Serah; Muna, W. Monica Mucheru-; Ngetich, K. Felix</v>
      </c>
      <c r="E871" s="21" t="str">
        <f>INDEX(Refs!S:S,MATCH($C871,Refs!$I:$I,0))</f>
        <v>10.1016/j.heliyon.2021.e08005</v>
      </c>
      <c r="F871" s="23" t="s">
        <v>334</v>
      </c>
      <c r="G871" s="23" t="s">
        <v>461</v>
      </c>
      <c r="I871" s="24" t="s">
        <v>462</v>
      </c>
      <c r="J871" s="26" t="s">
        <v>466</v>
      </c>
      <c r="K871" s="24" t="s">
        <v>462</v>
      </c>
      <c r="L871" s="26" t="s">
        <v>467</v>
      </c>
      <c r="M871" s="24">
        <v>3</v>
      </c>
      <c r="Q871" s="27" t="s">
        <v>146</v>
      </c>
      <c r="AF871" s="23" t="s">
        <v>446</v>
      </c>
      <c r="AJ871" s="24" t="s">
        <v>452</v>
      </c>
      <c r="AK871" s="30" t="str">
        <f t="shared" si="22"/>
        <v>ZC</v>
      </c>
      <c r="AL871" s="27">
        <v>2.12</v>
      </c>
      <c r="AN871" s="30" t="str">
        <f t="shared" si="23"/>
        <v>ZNO</v>
      </c>
      <c r="AO871" s="27">
        <v>0.99099999999999999</v>
      </c>
      <c r="AR871" s="27" t="s">
        <v>184</v>
      </c>
      <c r="AU871" s="26" t="s">
        <v>77</v>
      </c>
      <c r="AV871" s="26" t="s">
        <v>77</v>
      </c>
      <c r="AW871" s="26" t="s">
        <v>77</v>
      </c>
    </row>
    <row r="872" spans="1:49" ht="12" customHeight="1">
      <c r="A872" s="20">
        <v>871</v>
      </c>
      <c r="B872" s="21">
        <f>INDEX(Refs!A:A,MATCH($C872,Refs!$I:$I,0))</f>
        <v>6134071</v>
      </c>
      <c r="C872" s="22" t="s">
        <v>460</v>
      </c>
      <c r="D872" s="21" t="str">
        <f>INDEX(Refs!L:L,MATCH($C872,Refs!$I:$I,0))</f>
        <v>Baaru, Mary; Kimaru-Muchai, W. Serah; Muna, W. Monica Mucheru-; Ngetich, K. Felix</v>
      </c>
      <c r="E872" s="21" t="str">
        <f>INDEX(Refs!S:S,MATCH($C872,Refs!$I:$I,0))</f>
        <v>10.1016/j.heliyon.2021.e08005</v>
      </c>
      <c r="F872" s="23" t="s">
        <v>334</v>
      </c>
      <c r="G872" s="23" t="s">
        <v>461</v>
      </c>
      <c r="I872" s="24" t="s">
        <v>462</v>
      </c>
      <c r="J872" s="26" t="s">
        <v>208</v>
      </c>
      <c r="K872" s="24" t="s">
        <v>462</v>
      </c>
      <c r="L872" s="26" t="s">
        <v>467</v>
      </c>
      <c r="M872" s="24">
        <v>3</v>
      </c>
      <c r="Q872" s="27" t="s">
        <v>146</v>
      </c>
      <c r="AF872" s="23" t="s">
        <v>446</v>
      </c>
      <c r="AJ872" s="24" t="s">
        <v>452</v>
      </c>
      <c r="AK872" s="30" t="str">
        <f t="shared" si="22"/>
        <v>ZT</v>
      </c>
      <c r="AL872" s="27">
        <v>1.0109999999999999</v>
      </c>
      <c r="AN872" s="30" t="str">
        <f t="shared" si="23"/>
        <v>ZNO</v>
      </c>
      <c r="AO872" s="27">
        <v>0.99099999999999999</v>
      </c>
      <c r="AR872" s="27" t="s">
        <v>184</v>
      </c>
      <c r="AU872" s="26" t="s">
        <v>77</v>
      </c>
      <c r="AV872" s="26" t="s">
        <v>77</v>
      </c>
      <c r="AW872" s="26" t="s">
        <v>77</v>
      </c>
    </row>
    <row r="873" spans="1:49" ht="12" customHeight="1">
      <c r="A873" s="20">
        <v>872</v>
      </c>
      <c r="B873" s="21">
        <f>INDEX(Refs!A:A,MATCH($C873,Refs!$I:$I,0))</f>
        <v>6134071</v>
      </c>
      <c r="C873" s="22" t="s">
        <v>460</v>
      </c>
      <c r="D873" s="21" t="str">
        <f>INDEX(Refs!L:L,MATCH($C873,Refs!$I:$I,0))</f>
        <v>Baaru, Mary; Kimaru-Muchai, W. Serah; Muna, W. Monica Mucheru-; Ngetich, K. Felix</v>
      </c>
      <c r="E873" s="21" t="str">
        <f>INDEX(Refs!S:S,MATCH($C873,Refs!$I:$I,0))</f>
        <v>10.1016/j.heliyon.2021.e08005</v>
      </c>
      <c r="F873" s="23" t="s">
        <v>334</v>
      </c>
      <c r="G873" s="23" t="s">
        <v>461</v>
      </c>
      <c r="I873" s="24" t="s">
        <v>462</v>
      </c>
      <c r="J873" s="26" t="s">
        <v>466</v>
      </c>
      <c r="K873" s="24" t="s">
        <v>462</v>
      </c>
      <c r="L873" s="26" t="s">
        <v>468</v>
      </c>
      <c r="M873" s="24">
        <v>3</v>
      </c>
      <c r="Q873" s="27" t="s">
        <v>146</v>
      </c>
      <c r="AB873" s="27" t="s">
        <v>146</v>
      </c>
      <c r="AF873" s="23" t="s">
        <v>446</v>
      </c>
      <c r="AJ873" s="24" t="s">
        <v>452</v>
      </c>
      <c r="AK873" s="30" t="str">
        <f t="shared" si="22"/>
        <v>ZC</v>
      </c>
      <c r="AL873" s="27">
        <v>2.12</v>
      </c>
      <c r="AN873" s="30" t="str">
        <f t="shared" si="23"/>
        <v>ZF6O</v>
      </c>
      <c r="AO873" s="27">
        <v>2.13</v>
      </c>
      <c r="AR873" s="27" t="s">
        <v>184</v>
      </c>
      <c r="AU873" s="26" t="s">
        <v>77</v>
      </c>
      <c r="AV873" s="26" t="s">
        <v>77</v>
      </c>
      <c r="AW873" s="26" t="s">
        <v>77</v>
      </c>
    </row>
    <row r="874" spans="1:49" ht="12" customHeight="1">
      <c r="A874" s="20">
        <v>873</v>
      </c>
      <c r="B874" s="21">
        <f>INDEX(Refs!A:A,MATCH($C874,Refs!$I:$I,0))</f>
        <v>6134071</v>
      </c>
      <c r="C874" s="22" t="s">
        <v>460</v>
      </c>
      <c r="D874" s="21" t="str">
        <f>INDEX(Refs!L:L,MATCH($C874,Refs!$I:$I,0))</f>
        <v>Baaru, Mary; Kimaru-Muchai, W. Serah; Muna, W. Monica Mucheru-; Ngetich, K. Felix</v>
      </c>
      <c r="E874" s="21" t="str">
        <f>INDEX(Refs!S:S,MATCH($C874,Refs!$I:$I,0))</f>
        <v>10.1016/j.heliyon.2021.e08005</v>
      </c>
      <c r="F874" s="23" t="s">
        <v>334</v>
      </c>
      <c r="G874" s="23" t="s">
        <v>461</v>
      </c>
      <c r="I874" s="24" t="s">
        <v>462</v>
      </c>
      <c r="J874" s="26" t="s">
        <v>208</v>
      </c>
      <c r="K874" s="24" t="s">
        <v>462</v>
      </c>
      <c r="L874" s="26" t="s">
        <v>468</v>
      </c>
      <c r="M874" s="24">
        <v>3</v>
      </c>
      <c r="Q874" s="27" t="s">
        <v>146</v>
      </c>
      <c r="AB874" s="27" t="s">
        <v>146</v>
      </c>
      <c r="AF874" s="23" t="s">
        <v>446</v>
      </c>
      <c r="AJ874" s="24" t="s">
        <v>452</v>
      </c>
      <c r="AK874" s="30" t="str">
        <f t="shared" si="22"/>
        <v>ZT</v>
      </c>
      <c r="AL874" s="27">
        <v>1.0109999999999999</v>
      </c>
      <c r="AN874" s="30" t="str">
        <f t="shared" si="23"/>
        <v>ZF6O</v>
      </c>
      <c r="AO874" s="27">
        <v>2.13</v>
      </c>
      <c r="AR874" s="27" t="s">
        <v>184</v>
      </c>
      <c r="AU874" s="26" t="s">
        <v>77</v>
      </c>
      <c r="AV874" s="26" t="s">
        <v>77</v>
      </c>
      <c r="AW874" s="26" t="s">
        <v>77</v>
      </c>
    </row>
    <row r="875" spans="1:49" ht="12" customHeight="1">
      <c r="A875" s="20">
        <v>874</v>
      </c>
      <c r="B875" s="21">
        <f>INDEX(Refs!A:A,MATCH($C875,Refs!$I:$I,0))</f>
        <v>6134071</v>
      </c>
      <c r="C875" s="22" t="s">
        <v>460</v>
      </c>
      <c r="D875" s="21" t="str">
        <f>INDEX(Refs!L:L,MATCH($C875,Refs!$I:$I,0))</f>
        <v>Baaru, Mary; Kimaru-Muchai, W. Serah; Muna, W. Monica Mucheru-; Ngetich, K. Felix</v>
      </c>
      <c r="E875" s="21" t="str">
        <f>INDEX(Refs!S:S,MATCH($C875,Refs!$I:$I,0))</f>
        <v>10.1016/j.heliyon.2021.e08005</v>
      </c>
      <c r="F875" s="23" t="s">
        <v>334</v>
      </c>
      <c r="G875" s="23" t="s">
        <v>461</v>
      </c>
      <c r="I875" s="24" t="s">
        <v>462</v>
      </c>
      <c r="J875" s="26" t="s">
        <v>466</v>
      </c>
      <c r="K875" s="24" t="s">
        <v>462</v>
      </c>
      <c r="L875" s="26" t="s">
        <v>463</v>
      </c>
      <c r="M875" s="24">
        <v>3</v>
      </c>
      <c r="V875" s="27" t="s">
        <v>146</v>
      </c>
      <c r="AF875" s="23" t="s">
        <v>446</v>
      </c>
      <c r="AJ875" s="24" t="s">
        <v>452</v>
      </c>
      <c r="AK875" s="30" t="str">
        <f t="shared" si="22"/>
        <v>ZC</v>
      </c>
      <c r="AL875" s="27">
        <v>2.12</v>
      </c>
      <c r="AN875" s="30" t="str">
        <f t="shared" si="23"/>
        <v>CCM</v>
      </c>
      <c r="AO875" s="27">
        <v>3.12</v>
      </c>
      <c r="AR875" s="27" t="s">
        <v>184</v>
      </c>
      <c r="AU875" s="26" t="s">
        <v>77</v>
      </c>
      <c r="AV875" s="26" t="s">
        <v>77</v>
      </c>
      <c r="AW875" s="26" t="s">
        <v>77</v>
      </c>
    </row>
    <row r="876" spans="1:49" ht="12" customHeight="1">
      <c r="A876" s="20">
        <v>875</v>
      </c>
      <c r="B876" s="21">
        <f>INDEX(Refs!A:A,MATCH($C876,Refs!$I:$I,0))</f>
        <v>6134071</v>
      </c>
      <c r="C876" s="22" t="s">
        <v>460</v>
      </c>
      <c r="D876" s="21" t="str">
        <f>INDEX(Refs!L:L,MATCH($C876,Refs!$I:$I,0))</f>
        <v>Baaru, Mary; Kimaru-Muchai, W. Serah; Muna, W. Monica Mucheru-; Ngetich, K. Felix</v>
      </c>
      <c r="E876" s="21" t="str">
        <f>INDEX(Refs!S:S,MATCH($C876,Refs!$I:$I,0))</f>
        <v>10.1016/j.heliyon.2021.e08005</v>
      </c>
      <c r="F876" s="23" t="s">
        <v>334</v>
      </c>
      <c r="G876" s="23" t="s">
        <v>461</v>
      </c>
      <c r="I876" s="24" t="s">
        <v>462</v>
      </c>
      <c r="J876" s="26" t="s">
        <v>469</v>
      </c>
      <c r="K876" s="24" t="s">
        <v>462</v>
      </c>
      <c r="L876" s="26" t="s">
        <v>470</v>
      </c>
      <c r="M876" s="24">
        <v>3</v>
      </c>
      <c r="V876" s="27" t="s">
        <v>146</v>
      </c>
      <c r="AF876" s="23" t="s">
        <v>446</v>
      </c>
      <c r="AJ876" s="24" t="s">
        <v>452</v>
      </c>
      <c r="AK876" s="30" t="str">
        <f t="shared" si="22"/>
        <v>ZC30</v>
      </c>
      <c r="AL876" s="27">
        <v>1.95</v>
      </c>
      <c r="AN876" s="30" t="str">
        <f t="shared" si="23"/>
        <v>CC30</v>
      </c>
      <c r="AO876" s="27">
        <v>3.15</v>
      </c>
      <c r="AR876" s="27" t="s">
        <v>184</v>
      </c>
      <c r="AU876" s="26" t="s">
        <v>77</v>
      </c>
      <c r="AV876" s="26" t="s">
        <v>77</v>
      </c>
      <c r="AW876" s="26" t="s">
        <v>77</v>
      </c>
    </row>
    <row r="877" spans="1:49" ht="12" customHeight="1">
      <c r="A877" s="20">
        <v>876</v>
      </c>
      <c r="B877" s="21">
        <f>INDEX(Refs!A:A,MATCH($C877,Refs!$I:$I,0))</f>
        <v>6134071</v>
      </c>
      <c r="C877" s="22" t="s">
        <v>460</v>
      </c>
      <c r="D877" s="21" t="str">
        <f>INDEX(Refs!L:L,MATCH($C877,Refs!$I:$I,0))</f>
        <v>Baaru, Mary; Kimaru-Muchai, W. Serah; Muna, W. Monica Mucheru-; Ngetich, K. Felix</v>
      </c>
      <c r="E877" s="21" t="str">
        <f>INDEX(Refs!S:S,MATCH($C877,Refs!$I:$I,0))</f>
        <v>10.1016/j.heliyon.2021.e08005</v>
      </c>
      <c r="F877" s="23" t="s">
        <v>334</v>
      </c>
      <c r="G877" s="23" t="s">
        <v>461</v>
      </c>
      <c r="I877" s="24" t="s">
        <v>462</v>
      </c>
      <c r="J877" s="26" t="s">
        <v>468</v>
      </c>
      <c r="K877" s="24" t="s">
        <v>462</v>
      </c>
      <c r="L877" s="26" t="s">
        <v>465</v>
      </c>
      <c r="M877" s="24">
        <v>3</v>
      </c>
      <c r="V877" s="27" t="s">
        <v>146</v>
      </c>
      <c r="AF877" s="23" t="s">
        <v>446</v>
      </c>
      <c r="AJ877" s="24" t="s">
        <v>452</v>
      </c>
      <c r="AK877" s="30" t="str">
        <f t="shared" si="22"/>
        <v>ZF6O</v>
      </c>
      <c r="AL877" s="27">
        <v>2.13</v>
      </c>
      <c r="AN877" s="30" t="str">
        <f t="shared" si="23"/>
        <v>CF60</v>
      </c>
      <c r="AO877" s="27">
        <v>3.58</v>
      </c>
      <c r="AR877" s="27" t="s">
        <v>184</v>
      </c>
      <c r="AU877" s="26" t="s">
        <v>77</v>
      </c>
      <c r="AV877" s="26" t="s">
        <v>77</v>
      </c>
      <c r="AW877" s="26" t="s">
        <v>77</v>
      </c>
    </row>
    <row r="878" spans="1:49" ht="12" customHeight="1">
      <c r="A878" s="20">
        <v>877</v>
      </c>
      <c r="B878" s="21">
        <f>INDEX(Refs!A:A,MATCH($C878,Refs!$I:$I,0))</f>
        <v>6134071</v>
      </c>
      <c r="C878" s="22" t="s">
        <v>460</v>
      </c>
      <c r="D878" s="21" t="str">
        <f>INDEX(Refs!L:L,MATCH($C878,Refs!$I:$I,0))</f>
        <v>Baaru, Mary; Kimaru-Muchai, W. Serah; Muna, W. Monica Mucheru-; Ngetich, K. Felix</v>
      </c>
      <c r="E878" s="21" t="str">
        <f>INDEX(Refs!S:S,MATCH($C878,Refs!$I:$I,0))</f>
        <v>10.1016/j.heliyon.2021.e08005</v>
      </c>
      <c r="F878" s="23" t="s">
        <v>334</v>
      </c>
      <c r="G878" s="23" t="s">
        <v>461</v>
      </c>
      <c r="I878" s="24" t="s">
        <v>462</v>
      </c>
      <c r="J878" s="26" t="s">
        <v>467</v>
      </c>
      <c r="K878" s="24" t="s">
        <v>462</v>
      </c>
      <c r="L878" s="26" t="s">
        <v>464</v>
      </c>
      <c r="M878" s="24">
        <v>3</v>
      </c>
      <c r="V878" s="27" t="s">
        <v>146</v>
      </c>
      <c r="AF878" s="23" t="s">
        <v>446</v>
      </c>
      <c r="AJ878" s="24" t="s">
        <v>452</v>
      </c>
      <c r="AK878" s="30" t="str">
        <f t="shared" si="22"/>
        <v>ZNO</v>
      </c>
      <c r="AL878" s="27">
        <v>0.99099999999999999</v>
      </c>
      <c r="AN878" s="30" t="str">
        <f t="shared" si="23"/>
        <v>CNO</v>
      </c>
      <c r="AO878" s="27">
        <v>1.95</v>
      </c>
      <c r="AR878" s="27" t="s">
        <v>184</v>
      </c>
      <c r="AU878" s="26" t="s">
        <v>77</v>
      </c>
      <c r="AV878" s="26" t="s">
        <v>77</v>
      </c>
      <c r="AW878" s="26" t="s">
        <v>77</v>
      </c>
    </row>
    <row r="879" spans="1:49" ht="12" customHeight="1">
      <c r="A879" s="20">
        <v>878</v>
      </c>
      <c r="B879" s="21">
        <f>INDEX(Refs!A:A,MATCH($C879,Refs!$I:$I,0))</f>
        <v>6134071</v>
      </c>
      <c r="C879" s="22" t="s">
        <v>460</v>
      </c>
      <c r="D879" s="21" t="str">
        <f>INDEX(Refs!L:L,MATCH($C879,Refs!$I:$I,0))</f>
        <v>Baaru, Mary; Kimaru-Muchai, W. Serah; Muna, W. Monica Mucheru-; Ngetich, K. Felix</v>
      </c>
      <c r="E879" s="21" t="str">
        <f>INDEX(Refs!S:S,MATCH($C879,Refs!$I:$I,0))</f>
        <v>10.1016/j.heliyon.2021.e08005</v>
      </c>
      <c r="F879" s="23" t="s">
        <v>334</v>
      </c>
      <c r="G879" s="23" t="s">
        <v>461</v>
      </c>
      <c r="I879" s="24" t="s">
        <v>462</v>
      </c>
      <c r="J879" s="26" t="s">
        <v>208</v>
      </c>
      <c r="K879" s="24" t="s">
        <v>462</v>
      </c>
      <c r="L879" s="26" t="s">
        <v>206</v>
      </c>
      <c r="M879" s="24">
        <v>3</v>
      </c>
      <c r="V879" s="27" t="s">
        <v>146</v>
      </c>
      <c r="AF879" s="23" t="s">
        <v>446</v>
      </c>
      <c r="AJ879" s="24" t="s">
        <v>452</v>
      </c>
      <c r="AK879" s="30" t="str">
        <f t="shared" si="22"/>
        <v>ZT</v>
      </c>
      <c r="AL879" s="27">
        <v>1.0109999999999999</v>
      </c>
      <c r="AN879" s="30" t="str">
        <f t="shared" si="23"/>
        <v>CT</v>
      </c>
      <c r="AO879" s="27">
        <v>1.101</v>
      </c>
      <c r="AR879" s="27" t="s">
        <v>184</v>
      </c>
      <c r="AU879" s="26" t="s">
        <v>77</v>
      </c>
      <c r="AV879" s="26" t="s">
        <v>77</v>
      </c>
      <c r="AW879" s="26" t="s">
        <v>77</v>
      </c>
    </row>
    <row r="880" spans="1:49" ht="12" customHeight="1">
      <c r="A880" s="20">
        <v>879</v>
      </c>
      <c r="B880" s="21">
        <f>INDEX(Refs!A:A,MATCH($C880,Refs!$I:$I,0))</f>
        <v>6134071</v>
      </c>
      <c r="C880" s="22" t="s">
        <v>460</v>
      </c>
      <c r="D880" s="21" t="str">
        <f>INDEX(Refs!L:L,MATCH($C880,Refs!$I:$I,0))</f>
        <v>Baaru, Mary; Kimaru-Muchai, W. Serah; Muna, W. Monica Mucheru-; Ngetich, K. Felix</v>
      </c>
      <c r="E880" s="21" t="str">
        <f>INDEX(Refs!S:S,MATCH($C880,Refs!$I:$I,0))</f>
        <v>10.1016/j.heliyon.2021.e08005</v>
      </c>
      <c r="F880" s="23" t="s">
        <v>334</v>
      </c>
      <c r="G880" s="23" t="s">
        <v>461</v>
      </c>
      <c r="I880" s="24" t="s">
        <v>462</v>
      </c>
      <c r="J880" s="26" t="s">
        <v>471</v>
      </c>
      <c r="K880" s="24" t="s">
        <v>462</v>
      </c>
      <c r="L880" s="26" t="s">
        <v>472</v>
      </c>
      <c r="M880" s="24">
        <v>3</v>
      </c>
      <c r="V880" s="27" t="s">
        <v>146</v>
      </c>
      <c r="AF880" s="23" t="s">
        <v>446</v>
      </c>
      <c r="AJ880" s="24" t="s">
        <v>452</v>
      </c>
      <c r="AK880" s="30" t="str">
        <f t="shared" si="22"/>
        <v>ZT30</v>
      </c>
      <c r="AL880" s="27">
        <v>1.32</v>
      </c>
      <c r="AN880" s="30" t="str">
        <f t="shared" si="23"/>
        <v>CT30</v>
      </c>
      <c r="AO880" s="27">
        <v>1.62</v>
      </c>
      <c r="AR880" s="27" t="s">
        <v>184</v>
      </c>
      <c r="AU880" s="26" t="s">
        <v>77</v>
      </c>
      <c r="AV880" s="26" t="s">
        <v>77</v>
      </c>
      <c r="AW880" s="26" t="s">
        <v>77</v>
      </c>
    </row>
    <row r="881" spans="1:46" ht="12" customHeight="1">
      <c r="A881" s="20">
        <v>880</v>
      </c>
      <c r="B881" s="21" t="e">
        <f>INDEX(Refs!A:A,MATCH($C881,Refs!$I:$I,0))</f>
        <v>#N/A</v>
      </c>
      <c r="D881" s="21" t="e">
        <f>INDEX(Refs!L:L,MATCH($C881,Refs!$I:$I,0))</f>
        <v>#N/A</v>
      </c>
      <c r="E881" s="21" t="e">
        <f>INDEX(Refs!S:S,MATCH($C881,Refs!$I:$I,0))</f>
        <v>#N/A</v>
      </c>
      <c r="AK881" s="30">
        <f t="shared" si="22"/>
        <v>0</v>
      </c>
      <c r="AN881" s="30">
        <f t="shared" si="23"/>
        <v>0</v>
      </c>
    </row>
    <row r="882" spans="1:46" ht="12" customHeight="1">
      <c r="A882" s="20">
        <v>881</v>
      </c>
      <c r="B882" s="21">
        <f>INDEX(Refs!A:A,MATCH($C882,Refs!$I:$I,0))</f>
        <v>6141866</v>
      </c>
      <c r="C882" s="22" t="s">
        <v>473</v>
      </c>
      <c r="D882" s="21" t="str">
        <f>INDEX(Refs!L:L,MATCH($C882,Refs!$I:$I,0))</f>
        <v>Alemayehu, Getachew; Ayalew, Dereje; Hunegnaw, Yirsaw; Kassaye, Mulatu</v>
      </c>
      <c r="E882" s="21" t="str">
        <f>INDEX(Refs!S:S,MATCH($C882,Refs!$I:$I,0))</f>
        <v>10.1155/2022/8730191</v>
      </c>
      <c r="F882" s="23" t="s">
        <v>54</v>
      </c>
      <c r="G882" s="23" t="s">
        <v>474</v>
      </c>
      <c r="I882" s="24" t="s">
        <v>475</v>
      </c>
      <c r="J882" s="26" t="s">
        <v>476</v>
      </c>
      <c r="K882" s="24" t="s">
        <v>477</v>
      </c>
      <c r="L882" s="26" t="s">
        <v>478</v>
      </c>
      <c r="M882" s="24">
        <v>3</v>
      </c>
      <c r="R882" s="27" t="s">
        <v>146</v>
      </c>
      <c r="AF882" s="23" t="s">
        <v>80</v>
      </c>
      <c r="AG882" s="23" t="s">
        <v>479</v>
      </c>
      <c r="AJ882" s="24">
        <v>2017</v>
      </c>
      <c r="AK882" s="30" t="str">
        <f t="shared" si="22"/>
        <v>T4 40</v>
      </c>
      <c r="AL882" s="27">
        <v>66485</v>
      </c>
      <c r="AN882" s="30" t="str">
        <f t="shared" si="23"/>
        <v>Sole Teff</v>
      </c>
      <c r="AO882" s="27">
        <v>51920</v>
      </c>
      <c r="AR882" s="27" t="s">
        <v>303</v>
      </c>
      <c r="AT882" s="26" t="s">
        <v>77</v>
      </c>
    </row>
    <row r="883" spans="1:46" ht="12" customHeight="1">
      <c r="A883" s="20">
        <v>882</v>
      </c>
      <c r="B883" s="21">
        <f>INDEX(Refs!A:A,MATCH($C883,Refs!$I:$I,0))</f>
        <v>6141866</v>
      </c>
      <c r="C883" s="22" t="s">
        <v>473</v>
      </c>
      <c r="D883" s="21" t="str">
        <f>INDEX(Refs!L:L,MATCH($C883,Refs!$I:$I,0))</f>
        <v>Alemayehu, Getachew; Ayalew, Dereje; Hunegnaw, Yirsaw; Kassaye, Mulatu</v>
      </c>
      <c r="E883" s="21" t="str">
        <f>INDEX(Refs!S:S,MATCH($C883,Refs!$I:$I,0))</f>
        <v>10.1155/2022/8730191</v>
      </c>
      <c r="F883" s="23" t="s">
        <v>54</v>
      </c>
      <c r="G883" s="23" t="s">
        <v>474</v>
      </c>
      <c r="I883" s="24" t="s">
        <v>475</v>
      </c>
      <c r="J883" s="26" t="s">
        <v>480</v>
      </c>
      <c r="K883" s="24" t="s">
        <v>477</v>
      </c>
      <c r="L883" s="26" t="s">
        <v>478</v>
      </c>
      <c r="M883" s="24">
        <v>3</v>
      </c>
      <c r="R883" s="27" t="s">
        <v>146</v>
      </c>
      <c r="AF883" s="23" t="s">
        <v>80</v>
      </c>
      <c r="AG883" s="23" t="s">
        <v>479</v>
      </c>
      <c r="AJ883" s="24">
        <v>2017</v>
      </c>
      <c r="AK883" s="30" t="str">
        <f t="shared" si="22"/>
        <v>T5 40</v>
      </c>
      <c r="AL883" s="27">
        <v>69365</v>
      </c>
      <c r="AN883" s="30" t="str">
        <f t="shared" si="23"/>
        <v>Sole Teff</v>
      </c>
      <c r="AO883" s="27">
        <v>51920</v>
      </c>
      <c r="AR883" s="27" t="s">
        <v>303</v>
      </c>
      <c r="AT883" s="26" t="s">
        <v>77</v>
      </c>
    </row>
    <row r="884" spans="1:46" ht="12" customHeight="1">
      <c r="A884" s="20">
        <v>883</v>
      </c>
      <c r="B884" s="21">
        <f>INDEX(Refs!A:A,MATCH($C884,Refs!$I:$I,0))</f>
        <v>6141866</v>
      </c>
      <c r="C884" s="22" t="s">
        <v>473</v>
      </c>
      <c r="D884" s="21" t="str">
        <f>INDEX(Refs!L:L,MATCH($C884,Refs!$I:$I,0))</f>
        <v>Alemayehu, Getachew; Ayalew, Dereje; Hunegnaw, Yirsaw; Kassaye, Mulatu</v>
      </c>
      <c r="E884" s="21" t="str">
        <f>INDEX(Refs!S:S,MATCH($C884,Refs!$I:$I,0))</f>
        <v>10.1155/2022/8730191</v>
      </c>
      <c r="F884" s="23" t="s">
        <v>54</v>
      </c>
      <c r="G884" s="23" t="s">
        <v>474</v>
      </c>
      <c r="I884" s="24" t="s">
        <v>475</v>
      </c>
      <c r="J884" s="26" t="s">
        <v>481</v>
      </c>
      <c r="K884" s="24" t="s">
        <v>477</v>
      </c>
      <c r="L884" s="26" t="s">
        <v>478</v>
      </c>
      <c r="M884" s="24">
        <v>3</v>
      </c>
      <c r="R884" s="27" t="s">
        <v>146</v>
      </c>
      <c r="AF884" s="23" t="s">
        <v>80</v>
      </c>
      <c r="AG884" s="23" t="s">
        <v>479</v>
      </c>
      <c r="AJ884" s="24">
        <v>2017</v>
      </c>
      <c r="AK884" s="30" t="str">
        <f t="shared" si="22"/>
        <v>T6 40</v>
      </c>
      <c r="AL884" s="27">
        <v>66215</v>
      </c>
      <c r="AN884" s="30" t="str">
        <f t="shared" si="23"/>
        <v>Sole Teff</v>
      </c>
      <c r="AO884" s="27">
        <v>51920</v>
      </c>
      <c r="AR884" s="27" t="s">
        <v>303</v>
      </c>
      <c r="AT884" s="26" t="s">
        <v>77</v>
      </c>
    </row>
    <row r="885" spans="1:46" ht="12" customHeight="1">
      <c r="A885" s="20">
        <v>884</v>
      </c>
      <c r="B885" s="21">
        <f>INDEX(Refs!A:A,MATCH($C885,Refs!$I:$I,0))</f>
        <v>6141866</v>
      </c>
      <c r="C885" s="22" t="s">
        <v>473</v>
      </c>
      <c r="D885" s="21" t="str">
        <f>INDEX(Refs!L:L,MATCH($C885,Refs!$I:$I,0))</f>
        <v>Alemayehu, Getachew; Ayalew, Dereje; Hunegnaw, Yirsaw; Kassaye, Mulatu</v>
      </c>
      <c r="E885" s="21" t="str">
        <f>INDEX(Refs!S:S,MATCH($C885,Refs!$I:$I,0))</f>
        <v>10.1155/2022/8730191</v>
      </c>
      <c r="F885" s="23" t="s">
        <v>54</v>
      </c>
      <c r="G885" s="23" t="s">
        <v>474</v>
      </c>
      <c r="I885" s="24" t="s">
        <v>475</v>
      </c>
      <c r="J885" s="26" t="s">
        <v>482</v>
      </c>
      <c r="K885" s="24" t="s">
        <v>477</v>
      </c>
      <c r="L885" s="26" t="s">
        <v>478</v>
      </c>
      <c r="M885" s="24">
        <v>3</v>
      </c>
      <c r="R885" s="27" t="s">
        <v>146</v>
      </c>
      <c r="AF885" s="23" t="s">
        <v>80</v>
      </c>
      <c r="AG885" s="23" t="s">
        <v>479</v>
      </c>
      <c r="AJ885" s="24">
        <v>2017</v>
      </c>
      <c r="AK885" s="30" t="str">
        <f t="shared" si="22"/>
        <v>T1 20</v>
      </c>
      <c r="AL885" s="27">
        <v>38505</v>
      </c>
      <c r="AN885" s="30" t="str">
        <f t="shared" si="23"/>
        <v>Sole Teff</v>
      </c>
      <c r="AO885" s="27">
        <v>51920</v>
      </c>
      <c r="AR885" s="27" t="s">
        <v>303</v>
      </c>
      <c r="AT885" s="26" t="s">
        <v>77</v>
      </c>
    </row>
    <row r="886" spans="1:46" ht="12" customHeight="1">
      <c r="A886" s="20">
        <v>885</v>
      </c>
      <c r="B886" s="21">
        <f>INDEX(Refs!A:A,MATCH($C886,Refs!$I:$I,0))</f>
        <v>6141866</v>
      </c>
      <c r="C886" s="22" t="s">
        <v>473</v>
      </c>
      <c r="D886" s="21" t="str">
        <f>INDEX(Refs!L:L,MATCH($C886,Refs!$I:$I,0))</f>
        <v>Alemayehu, Getachew; Ayalew, Dereje; Hunegnaw, Yirsaw; Kassaye, Mulatu</v>
      </c>
      <c r="E886" s="21" t="str">
        <f>INDEX(Refs!S:S,MATCH($C886,Refs!$I:$I,0))</f>
        <v>10.1155/2022/8730191</v>
      </c>
      <c r="F886" s="23" t="s">
        <v>54</v>
      </c>
      <c r="G886" s="23" t="s">
        <v>474</v>
      </c>
      <c r="I886" s="24" t="s">
        <v>475</v>
      </c>
      <c r="J886" s="26" t="s">
        <v>483</v>
      </c>
      <c r="K886" s="24" t="s">
        <v>477</v>
      </c>
      <c r="L886" s="26" t="s">
        <v>478</v>
      </c>
      <c r="M886" s="24">
        <v>3</v>
      </c>
      <c r="R886" s="27" t="s">
        <v>146</v>
      </c>
      <c r="AF886" s="23" t="s">
        <v>80</v>
      </c>
      <c r="AG886" s="23" t="s">
        <v>479</v>
      </c>
      <c r="AJ886" s="24">
        <v>2017</v>
      </c>
      <c r="AK886" s="30" t="str">
        <f t="shared" si="22"/>
        <v>T2 20</v>
      </c>
      <c r="AL886" s="27">
        <v>51860</v>
      </c>
      <c r="AN886" s="30" t="str">
        <f t="shared" si="23"/>
        <v>Sole Teff</v>
      </c>
      <c r="AO886" s="27">
        <v>51920</v>
      </c>
      <c r="AR886" s="27" t="s">
        <v>303</v>
      </c>
      <c r="AT886" s="26" t="s">
        <v>77</v>
      </c>
    </row>
    <row r="887" spans="1:46" ht="12" customHeight="1">
      <c r="A887" s="20">
        <v>886</v>
      </c>
      <c r="B887" s="21">
        <f>INDEX(Refs!A:A,MATCH($C887,Refs!$I:$I,0))</f>
        <v>6141866</v>
      </c>
      <c r="C887" s="22" t="s">
        <v>473</v>
      </c>
      <c r="D887" s="21" t="str">
        <f>INDEX(Refs!L:L,MATCH($C887,Refs!$I:$I,0))</f>
        <v>Alemayehu, Getachew; Ayalew, Dereje; Hunegnaw, Yirsaw; Kassaye, Mulatu</v>
      </c>
      <c r="E887" s="21" t="str">
        <f>INDEX(Refs!S:S,MATCH($C887,Refs!$I:$I,0))</f>
        <v>10.1155/2022/8730191</v>
      </c>
      <c r="F887" s="23" t="s">
        <v>54</v>
      </c>
      <c r="G887" s="23" t="s">
        <v>474</v>
      </c>
      <c r="I887" s="24" t="s">
        <v>475</v>
      </c>
      <c r="J887" s="26" t="s">
        <v>484</v>
      </c>
      <c r="K887" s="24" t="s">
        <v>477</v>
      </c>
      <c r="L887" s="26" t="s">
        <v>478</v>
      </c>
      <c r="M887" s="24">
        <v>3</v>
      </c>
      <c r="R887" s="27" t="s">
        <v>146</v>
      </c>
      <c r="AF887" s="23" t="s">
        <v>80</v>
      </c>
      <c r="AG887" s="23" t="s">
        <v>479</v>
      </c>
      <c r="AJ887" s="24">
        <v>2017</v>
      </c>
      <c r="AK887" s="30" t="str">
        <f t="shared" si="22"/>
        <v>T3 20</v>
      </c>
      <c r="AL887" s="27">
        <v>54465</v>
      </c>
      <c r="AN887" s="30" t="str">
        <f t="shared" si="23"/>
        <v>Sole Teff</v>
      </c>
      <c r="AO887" s="27">
        <v>51920</v>
      </c>
      <c r="AR887" s="27" t="s">
        <v>303</v>
      </c>
      <c r="AT887" s="26" t="s">
        <v>77</v>
      </c>
    </row>
    <row r="888" spans="1:46" ht="12" customHeight="1">
      <c r="A888" s="20">
        <v>887</v>
      </c>
      <c r="B888" s="21">
        <f>INDEX(Refs!A:A,MATCH($C888,Refs!$I:$I,0))</f>
        <v>6141866</v>
      </c>
      <c r="C888" s="22" t="s">
        <v>473</v>
      </c>
      <c r="D888" s="21" t="str">
        <f>INDEX(Refs!L:L,MATCH($C888,Refs!$I:$I,0))</f>
        <v>Alemayehu, Getachew; Ayalew, Dereje; Hunegnaw, Yirsaw; Kassaye, Mulatu</v>
      </c>
      <c r="E888" s="21" t="str">
        <f>INDEX(Refs!S:S,MATCH($C888,Refs!$I:$I,0))</f>
        <v>10.1155/2022/8730191</v>
      </c>
      <c r="F888" s="23" t="s">
        <v>54</v>
      </c>
      <c r="G888" s="23" t="s">
        <v>474</v>
      </c>
      <c r="I888" s="24" t="s">
        <v>475</v>
      </c>
      <c r="J888" s="26" t="s">
        <v>476</v>
      </c>
      <c r="K888" s="24" t="s">
        <v>477</v>
      </c>
      <c r="L888" s="26" t="s">
        <v>478</v>
      </c>
      <c r="M888" s="24">
        <v>3</v>
      </c>
      <c r="R888" s="27" t="s">
        <v>146</v>
      </c>
      <c r="AF888" s="23" t="s">
        <v>60</v>
      </c>
      <c r="AG888" s="23" t="s">
        <v>479</v>
      </c>
      <c r="AJ888" s="24">
        <v>2017</v>
      </c>
      <c r="AK888" s="30" t="str">
        <f t="shared" ref="AK888:AK951" si="24">J888</f>
        <v>T4 40</v>
      </c>
      <c r="AL888" s="27">
        <v>3846</v>
      </c>
      <c r="AN888" s="30" t="str">
        <f t="shared" ref="AN888:AN951" si="25">L888</f>
        <v>Sole Teff</v>
      </c>
      <c r="AO888" s="27">
        <v>1006</v>
      </c>
      <c r="AR888" s="27" t="s">
        <v>303</v>
      </c>
      <c r="AT888" s="26" t="s">
        <v>77</v>
      </c>
    </row>
    <row r="889" spans="1:46" ht="12" customHeight="1">
      <c r="A889" s="20">
        <v>888</v>
      </c>
      <c r="B889" s="21">
        <f>INDEX(Refs!A:A,MATCH($C889,Refs!$I:$I,0))</f>
        <v>6141866</v>
      </c>
      <c r="C889" s="22" t="s">
        <v>473</v>
      </c>
      <c r="D889" s="21" t="str">
        <f>INDEX(Refs!L:L,MATCH($C889,Refs!$I:$I,0))</f>
        <v>Alemayehu, Getachew; Ayalew, Dereje; Hunegnaw, Yirsaw; Kassaye, Mulatu</v>
      </c>
      <c r="E889" s="21" t="str">
        <f>INDEX(Refs!S:S,MATCH($C889,Refs!$I:$I,0))</f>
        <v>10.1155/2022/8730191</v>
      </c>
      <c r="F889" s="23" t="s">
        <v>54</v>
      </c>
      <c r="G889" s="23" t="s">
        <v>474</v>
      </c>
      <c r="I889" s="24" t="s">
        <v>475</v>
      </c>
      <c r="J889" s="26" t="s">
        <v>480</v>
      </c>
      <c r="K889" s="24" t="s">
        <v>477</v>
      </c>
      <c r="L889" s="26" t="s">
        <v>478</v>
      </c>
      <c r="M889" s="24">
        <v>3</v>
      </c>
      <c r="R889" s="27" t="s">
        <v>146</v>
      </c>
      <c r="AF889" s="23" t="s">
        <v>60</v>
      </c>
      <c r="AG889" s="23" t="s">
        <v>479</v>
      </c>
      <c r="AJ889" s="24">
        <v>2017</v>
      </c>
      <c r="AK889" s="30" t="str">
        <f t="shared" si="24"/>
        <v>T5 40</v>
      </c>
      <c r="AL889" s="27">
        <v>4256</v>
      </c>
      <c r="AN889" s="30" t="str">
        <f t="shared" si="25"/>
        <v>Sole Teff</v>
      </c>
      <c r="AO889" s="27">
        <v>1006</v>
      </c>
      <c r="AR889" s="27" t="s">
        <v>303</v>
      </c>
      <c r="AT889" s="26" t="s">
        <v>77</v>
      </c>
    </row>
    <row r="890" spans="1:46" ht="12" customHeight="1">
      <c r="A890" s="20">
        <v>889</v>
      </c>
      <c r="B890" s="21">
        <f>INDEX(Refs!A:A,MATCH($C890,Refs!$I:$I,0))</f>
        <v>6141866</v>
      </c>
      <c r="C890" s="22" t="s">
        <v>473</v>
      </c>
      <c r="D890" s="21" t="str">
        <f>INDEX(Refs!L:L,MATCH($C890,Refs!$I:$I,0))</f>
        <v>Alemayehu, Getachew; Ayalew, Dereje; Hunegnaw, Yirsaw; Kassaye, Mulatu</v>
      </c>
      <c r="E890" s="21" t="str">
        <f>INDEX(Refs!S:S,MATCH($C890,Refs!$I:$I,0))</f>
        <v>10.1155/2022/8730191</v>
      </c>
      <c r="F890" s="23" t="s">
        <v>54</v>
      </c>
      <c r="G890" s="23" t="s">
        <v>474</v>
      </c>
      <c r="I890" s="24" t="s">
        <v>475</v>
      </c>
      <c r="J890" s="26" t="s">
        <v>481</v>
      </c>
      <c r="K890" s="24" t="s">
        <v>477</v>
      </c>
      <c r="L890" s="26" t="s">
        <v>478</v>
      </c>
      <c r="M890" s="24">
        <v>3</v>
      </c>
      <c r="R890" s="27" t="s">
        <v>146</v>
      </c>
      <c r="AF890" s="23" t="s">
        <v>60</v>
      </c>
      <c r="AG890" s="23" t="s">
        <v>479</v>
      </c>
      <c r="AJ890" s="24">
        <v>2017</v>
      </c>
      <c r="AK890" s="30" t="str">
        <f t="shared" si="24"/>
        <v>T6 40</v>
      </c>
      <c r="AL890" s="27">
        <v>4946</v>
      </c>
      <c r="AN890" s="30" t="str">
        <f t="shared" si="25"/>
        <v>Sole Teff</v>
      </c>
      <c r="AO890" s="27">
        <v>1006</v>
      </c>
      <c r="AR890" s="27" t="s">
        <v>303</v>
      </c>
      <c r="AT890" s="26" t="s">
        <v>77</v>
      </c>
    </row>
    <row r="891" spans="1:46" ht="12" customHeight="1">
      <c r="A891" s="20">
        <v>890</v>
      </c>
      <c r="B891" s="21">
        <f>INDEX(Refs!A:A,MATCH($C891,Refs!$I:$I,0))</f>
        <v>6141866</v>
      </c>
      <c r="C891" s="22" t="s">
        <v>473</v>
      </c>
      <c r="D891" s="21" t="str">
        <f>INDEX(Refs!L:L,MATCH($C891,Refs!$I:$I,0))</f>
        <v>Alemayehu, Getachew; Ayalew, Dereje; Hunegnaw, Yirsaw; Kassaye, Mulatu</v>
      </c>
      <c r="E891" s="21" t="str">
        <f>INDEX(Refs!S:S,MATCH($C891,Refs!$I:$I,0))</f>
        <v>10.1155/2022/8730191</v>
      </c>
      <c r="F891" s="23" t="s">
        <v>54</v>
      </c>
      <c r="G891" s="23" t="s">
        <v>474</v>
      </c>
      <c r="I891" s="24" t="s">
        <v>475</v>
      </c>
      <c r="J891" s="26" t="s">
        <v>482</v>
      </c>
      <c r="K891" s="24" t="s">
        <v>477</v>
      </c>
      <c r="L891" s="26" t="s">
        <v>478</v>
      </c>
      <c r="M891" s="24">
        <v>3</v>
      </c>
      <c r="R891" s="27" t="s">
        <v>146</v>
      </c>
      <c r="AF891" s="23" t="s">
        <v>60</v>
      </c>
      <c r="AG891" s="23" t="s">
        <v>479</v>
      </c>
      <c r="AJ891" s="24">
        <v>2017</v>
      </c>
      <c r="AK891" s="30" t="str">
        <f t="shared" si="24"/>
        <v>T1 20</v>
      </c>
      <c r="AL891" s="27">
        <v>5887</v>
      </c>
      <c r="AN891" s="30" t="str">
        <f t="shared" si="25"/>
        <v>Sole Teff</v>
      </c>
      <c r="AO891" s="27">
        <v>1006</v>
      </c>
      <c r="AR891" s="27" t="s">
        <v>303</v>
      </c>
      <c r="AT891" s="26" t="s">
        <v>77</v>
      </c>
    </row>
    <row r="892" spans="1:46" ht="12" customHeight="1">
      <c r="A892" s="20">
        <v>891</v>
      </c>
      <c r="B892" s="21">
        <f>INDEX(Refs!A:A,MATCH($C892,Refs!$I:$I,0))</f>
        <v>6141866</v>
      </c>
      <c r="C892" s="22" t="s">
        <v>473</v>
      </c>
      <c r="D892" s="21" t="str">
        <f>INDEX(Refs!L:L,MATCH($C892,Refs!$I:$I,0))</f>
        <v>Alemayehu, Getachew; Ayalew, Dereje; Hunegnaw, Yirsaw; Kassaye, Mulatu</v>
      </c>
      <c r="E892" s="21" t="str">
        <f>INDEX(Refs!S:S,MATCH($C892,Refs!$I:$I,0))</f>
        <v>10.1155/2022/8730191</v>
      </c>
      <c r="F892" s="23" t="s">
        <v>54</v>
      </c>
      <c r="G892" s="23" t="s">
        <v>474</v>
      </c>
      <c r="I892" s="24" t="s">
        <v>475</v>
      </c>
      <c r="J892" s="26" t="s">
        <v>483</v>
      </c>
      <c r="K892" s="24" t="s">
        <v>477</v>
      </c>
      <c r="L892" s="26" t="s">
        <v>478</v>
      </c>
      <c r="M892" s="24">
        <v>3</v>
      </c>
      <c r="R892" s="27" t="s">
        <v>146</v>
      </c>
      <c r="AF892" s="23" t="s">
        <v>60</v>
      </c>
      <c r="AG892" s="23" t="s">
        <v>479</v>
      </c>
      <c r="AJ892" s="24">
        <v>2017</v>
      </c>
      <c r="AK892" s="30" t="str">
        <f t="shared" si="24"/>
        <v>T2 20</v>
      </c>
      <c r="AL892" s="27">
        <v>7996</v>
      </c>
      <c r="AN892" s="30" t="str">
        <f t="shared" si="25"/>
        <v>Sole Teff</v>
      </c>
      <c r="AO892" s="27">
        <v>1006</v>
      </c>
      <c r="AR892" s="27" t="s">
        <v>303</v>
      </c>
      <c r="AT892" s="26" t="s">
        <v>77</v>
      </c>
    </row>
    <row r="893" spans="1:46" ht="12" customHeight="1">
      <c r="A893" s="20">
        <v>892</v>
      </c>
      <c r="B893" s="21">
        <f>INDEX(Refs!A:A,MATCH($C893,Refs!$I:$I,0))</f>
        <v>6141866</v>
      </c>
      <c r="C893" s="22" t="s">
        <v>473</v>
      </c>
      <c r="D893" s="21" t="str">
        <f>INDEX(Refs!L:L,MATCH($C893,Refs!$I:$I,0))</f>
        <v>Alemayehu, Getachew; Ayalew, Dereje; Hunegnaw, Yirsaw; Kassaye, Mulatu</v>
      </c>
      <c r="E893" s="21" t="str">
        <f>INDEX(Refs!S:S,MATCH($C893,Refs!$I:$I,0))</f>
        <v>10.1155/2022/8730191</v>
      </c>
      <c r="F893" s="23" t="s">
        <v>54</v>
      </c>
      <c r="G893" s="23" t="s">
        <v>474</v>
      </c>
      <c r="I893" s="24" t="s">
        <v>475</v>
      </c>
      <c r="J893" s="26" t="s">
        <v>484</v>
      </c>
      <c r="K893" s="24" t="s">
        <v>477</v>
      </c>
      <c r="L893" s="26" t="s">
        <v>478</v>
      </c>
      <c r="M893" s="24">
        <v>3</v>
      </c>
      <c r="R893" s="27" t="s">
        <v>146</v>
      </c>
      <c r="AF893" s="23" t="s">
        <v>60</v>
      </c>
      <c r="AG893" s="23" t="s">
        <v>479</v>
      </c>
      <c r="AJ893" s="24">
        <v>2017</v>
      </c>
      <c r="AK893" s="30" t="str">
        <f t="shared" si="24"/>
        <v>T3 20</v>
      </c>
      <c r="AL893" s="27">
        <v>8982</v>
      </c>
      <c r="AN893" s="30" t="str">
        <f t="shared" si="25"/>
        <v>Sole Teff</v>
      </c>
      <c r="AO893" s="27">
        <v>1006</v>
      </c>
      <c r="AR893" s="27" t="s">
        <v>303</v>
      </c>
      <c r="AT893" s="26" t="s">
        <v>77</v>
      </c>
    </row>
    <row r="894" spans="1:46" ht="12" customHeight="1">
      <c r="A894" s="20">
        <v>893</v>
      </c>
      <c r="B894" s="21">
        <f>INDEX(Refs!A:A,MATCH($C894,Refs!$I:$I,0))</f>
        <v>6141866</v>
      </c>
      <c r="C894" s="22" t="s">
        <v>473</v>
      </c>
      <c r="D894" s="21" t="str">
        <f>INDEX(Refs!L:L,MATCH($C894,Refs!$I:$I,0))</f>
        <v>Alemayehu, Getachew; Ayalew, Dereje; Hunegnaw, Yirsaw; Kassaye, Mulatu</v>
      </c>
      <c r="E894" s="21" t="str">
        <f>INDEX(Refs!S:S,MATCH($C894,Refs!$I:$I,0))</f>
        <v>10.1155/2022/8730191</v>
      </c>
      <c r="F894" s="23" t="s">
        <v>54</v>
      </c>
      <c r="G894" s="23" t="s">
        <v>474</v>
      </c>
      <c r="I894" s="24" t="s">
        <v>475</v>
      </c>
      <c r="J894" s="26" t="s">
        <v>476</v>
      </c>
      <c r="K894" s="24" t="s">
        <v>477</v>
      </c>
      <c r="L894" s="26" t="s">
        <v>478</v>
      </c>
      <c r="M894" s="24">
        <v>3</v>
      </c>
      <c r="R894" s="27" t="s">
        <v>146</v>
      </c>
      <c r="AF894" s="23" t="s">
        <v>65</v>
      </c>
      <c r="AG894" s="23" t="s">
        <v>479</v>
      </c>
      <c r="AJ894" s="24">
        <v>2017</v>
      </c>
      <c r="AK894" s="30" t="str">
        <f t="shared" si="24"/>
        <v>T4 40</v>
      </c>
      <c r="AL894" s="27">
        <v>62639</v>
      </c>
      <c r="AN894" s="30" t="str">
        <f t="shared" si="25"/>
        <v>Sole Teff</v>
      </c>
      <c r="AO894" s="27">
        <v>50914</v>
      </c>
      <c r="AR894" s="27" t="s">
        <v>303</v>
      </c>
      <c r="AT894" s="26" t="s">
        <v>77</v>
      </c>
    </row>
    <row r="895" spans="1:46" ht="12" customHeight="1">
      <c r="A895" s="20">
        <v>894</v>
      </c>
      <c r="B895" s="21">
        <f>INDEX(Refs!A:A,MATCH($C895,Refs!$I:$I,0))</f>
        <v>6141866</v>
      </c>
      <c r="C895" s="22" t="s">
        <v>473</v>
      </c>
      <c r="D895" s="21" t="str">
        <f>INDEX(Refs!L:L,MATCH($C895,Refs!$I:$I,0))</f>
        <v>Alemayehu, Getachew; Ayalew, Dereje; Hunegnaw, Yirsaw; Kassaye, Mulatu</v>
      </c>
      <c r="E895" s="21" t="str">
        <f>INDEX(Refs!S:S,MATCH($C895,Refs!$I:$I,0))</f>
        <v>10.1155/2022/8730191</v>
      </c>
      <c r="F895" s="23" t="s">
        <v>54</v>
      </c>
      <c r="G895" s="23" t="s">
        <v>474</v>
      </c>
      <c r="I895" s="24" t="s">
        <v>475</v>
      </c>
      <c r="J895" s="26" t="s">
        <v>480</v>
      </c>
      <c r="K895" s="24" t="s">
        <v>477</v>
      </c>
      <c r="L895" s="26" t="s">
        <v>478</v>
      </c>
      <c r="M895" s="24">
        <v>3</v>
      </c>
      <c r="R895" s="27" t="s">
        <v>146</v>
      </c>
      <c r="AF895" s="23" t="s">
        <v>65</v>
      </c>
      <c r="AG895" s="23" t="s">
        <v>479</v>
      </c>
      <c r="AJ895" s="24">
        <v>2017</v>
      </c>
      <c r="AK895" s="30" t="str">
        <f t="shared" si="24"/>
        <v>T5 40</v>
      </c>
      <c r="AL895" s="27">
        <v>65109</v>
      </c>
      <c r="AN895" s="30" t="str">
        <f t="shared" si="25"/>
        <v>Sole Teff</v>
      </c>
      <c r="AO895" s="27">
        <v>50914</v>
      </c>
      <c r="AR895" s="27" t="s">
        <v>303</v>
      </c>
      <c r="AT895" s="26" t="s">
        <v>77</v>
      </c>
    </row>
    <row r="896" spans="1:46" ht="12" customHeight="1">
      <c r="A896" s="20">
        <v>895</v>
      </c>
      <c r="B896" s="21">
        <f>INDEX(Refs!A:A,MATCH($C896,Refs!$I:$I,0))</f>
        <v>6141866</v>
      </c>
      <c r="C896" s="22" t="s">
        <v>473</v>
      </c>
      <c r="D896" s="21" t="str">
        <f>INDEX(Refs!L:L,MATCH($C896,Refs!$I:$I,0))</f>
        <v>Alemayehu, Getachew; Ayalew, Dereje; Hunegnaw, Yirsaw; Kassaye, Mulatu</v>
      </c>
      <c r="E896" s="21" t="str">
        <f>INDEX(Refs!S:S,MATCH($C896,Refs!$I:$I,0))</f>
        <v>10.1155/2022/8730191</v>
      </c>
      <c r="F896" s="23" t="s">
        <v>54</v>
      </c>
      <c r="G896" s="23" t="s">
        <v>474</v>
      </c>
      <c r="I896" s="24" t="s">
        <v>475</v>
      </c>
      <c r="J896" s="26" t="s">
        <v>481</v>
      </c>
      <c r="K896" s="24" t="s">
        <v>477</v>
      </c>
      <c r="L896" s="26" t="s">
        <v>478</v>
      </c>
      <c r="M896" s="24">
        <v>3</v>
      </c>
      <c r="R896" s="27" t="s">
        <v>146</v>
      </c>
      <c r="AF896" s="23" t="s">
        <v>65</v>
      </c>
      <c r="AG896" s="23" t="s">
        <v>479</v>
      </c>
      <c r="AJ896" s="24">
        <v>2017</v>
      </c>
      <c r="AK896" s="30" t="str">
        <f t="shared" si="24"/>
        <v>T6 40</v>
      </c>
      <c r="AL896" s="27">
        <v>61269</v>
      </c>
      <c r="AN896" s="30" t="str">
        <f t="shared" si="25"/>
        <v>Sole Teff</v>
      </c>
      <c r="AO896" s="27">
        <v>50914</v>
      </c>
      <c r="AR896" s="27" t="s">
        <v>303</v>
      </c>
      <c r="AT896" s="26" t="s">
        <v>77</v>
      </c>
    </row>
    <row r="897" spans="1:52" ht="12" customHeight="1">
      <c r="A897" s="20">
        <v>896</v>
      </c>
      <c r="B897" s="21">
        <f>INDEX(Refs!A:A,MATCH($C897,Refs!$I:$I,0))</f>
        <v>6141866</v>
      </c>
      <c r="C897" s="22" t="s">
        <v>473</v>
      </c>
      <c r="D897" s="21" t="str">
        <f>INDEX(Refs!L:L,MATCH($C897,Refs!$I:$I,0))</f>
        <v>Alemayehu, Getachew; Ayalew, Dereje; Hunegnaw, Yirsaw; Kassaye, Mulatu</v>
      </c>
      <c r="E897" s="21" t="str">
        <f>INDEX(Refs!S:S,MATCH($C897,Refs!$I:$I,0))</f>
        <v>10.1155/2022/8730191</v>
      </c>
      <c r="F897" s="23" t="s">
        <v>54</v>
      </c>
      <c r="G897" s="23" t="s">
        <v>474</v>
      </c>
      <c r="I897" s="24" t="s">
        <v>475</v>
      </c>
      <c r="J897" s="26" t="s">
        <v>482</v>
      </c>
      <c r="K897" s="24" t="s">
        <v>477</v>
      </c>
      <c r="L897" s="26" t="s">
        <v>478</v>
      </c>
      <c r="M897" s="24">
        <v>3</v>
      </c>
      <c r="R897" s="27" t="s">
        <v>146</v>
      </c>
      <c r="AF897" s="23" t="s">
        <v>65</v>
      </c>
      <c r="AG897" s="23" t="s">
        <v>479</v>
      </c>
      <c r="AJ897" s="24">
        <v>2017</v>
      </c>
      <c r="AK897" s="30" t="str">
        <f t="shared" si="24"/>
        <v>T1 20</v>
      </c>
      <c r="AL897" s="27">
        <v>32618</v>
      </c>
      <c r="AN897" s="30" t="str">
        <f t="shared" si="25"/>
        <v>Sole Teff</v>
      </c>
      <c r="AO897" s="27">
        <v>50914</v>
      </c>
      <c r="AR897" s="27" t="s">
        <v>303</v>
      </c>
      <c r="AT897" s="26" t="s">
        <v>77</v>
      </c>
    </row>
    <row r="898" spans="1:52" ht="12" customHeight="1">
      <c r="A898" s="20">
        <v>897</v>
      </c>
      <c r="B898" s="21">
        <f>INDEX(Refs!A:A,MATCH($C898,Refs!$I:$I,0))</f>
        <v>6141866</v>
      </c>
      <c r="C898" s="22" t="s">
        <v>473</v>
      </c>
      <c r="D898" s="21" t="str">
        <f>INDEX(Refs!L:L,MATCH($C898,Refs!$I:$I,0))</f>
        <v>Alemayehu, Getachew; Ayalew, Dereje; Hunegnaw, Yirsaw; Kassaye, Mulatu</v>
      </c>
      <c r="E898" s="21" t="str">
        <f>INDEX(Refs!S:S,MATCH($C898,Refs!$I:$I,0))</f>
        <v>10.1155/2022/8730191</v>
      </c>
      <c r="F898" s="23" t="s">
        <v>54</v>
      </c>
      <c r="G898" s="23" t="s">
        <v>474</v>
      </c>
      <c r="I898" s="24" t="s">
        <v>475</v>
      </c>
      <c r="J898" s="26" t="s">
        <v>483</v>
      </c>
      <c r="K898" s="24" t="s">
        <v>477</v>
      </c>
      <c r="L898" s="26" t="s">
        <v>478</v>
      </c>
      <c r="M898" s="24">
        <v>3</v>
      </c>
      <c r="R898" s="27" t="s">
        <v>146</v>
      </c>
      <c r="AF898" s="23" t="s">
        <v>65</v>
      </c>
      <c r="AG898" s="23" t="s">
        <v>479</v>
      </c>
      <c r="AJ898" s="24">
        <v>2017</v>
      </c>
      <c r="AK898" s="30" t="str">
        <f t="shared" si="24"/>
        <v>T2 20</v>
      </c>
      <c r="AL898" s="27">
        <v>43864</v>
      </c>
      <c r="AN898" s="30" t="str">
        <f t="shared" si="25"/>
        <v>Sole Teff</v>
      </c>
      <c r="AO898" s="27">
        <v>50914</v>
      </c>
      <c r="AR898" s="27" t="s">
        <v>303</v>
      </c>
      <c r="AT898" s="26" t="s">
        <v>77</v>
      </c>
    </row>
    <row r="899" spans="1:52" ht="12" customHeight="1">
      <c r="A899" s="20">
        <v>898</v>
      </c>
      <c r="B899" s="21">
        <f>INDEX(Refs!A:A,MATCH($C899,Refs!$I:$I,0))</f>
        <v>6141866</v>
      </c>
      <c r="C899" s="22" t="s">
        <v>473</v>
      </c>
      <c r="D899" s="21" t="str">
        <f>INDEX(Refs!L:L,MATCH($C899,Refs!$I:$I,0))</f>
        <v>Alemayehu, Getachew; Ayalew, Dereje; Hunegnaw, Yirsaw; Kassaye, Mulatu</v>
      </c>
      <c r="E899" s="21" t="str">
        <f>INDEX(Refs!S:S,MATCH($C899,Refs!$I:$I,0))</f>
        <v>10.1155/2022/8730191</v>
      </c>
      <c r="F899" s="23" t="s">
        <v>54</v>
      </c>
      <c r="G899" s="23" t="s">
        <v>474</v>
      </c>
      <c r="I899" s="24" t="s">
        <v>475</v>
      </c>
      <c r="J899" s="26" t="s">
        <v>484</v>
      </c>
      <c r="K899" s="24" t="s">
        <v>477</v>
      </c>
      <c r="L899" s="26" t="s">
        <v>478</v>
      </c>
      <c r="M899" s="24">
        <v>3</v>
      </c>
      <c r="R899" s="27" t="s">
        <v>146</v>
      </c>
      <c r="AF899" s="23" t="s">
        <v>65</v>
      </c>
      <c r="AG899" s="23" t="s">
        <v>479</v>
      </c>
      <c r="AJ899" s="24">
        <v>2017</v>
      </c>
      <c r="AK899" s="30" t="str">
        <f t="shared" si="24"/>
        <v>T3 20</v>
      </c>
      <c r="AL899" s="27">
        <v>45483</v>
      </c>
      <c r="AN899" s="30" t="str">
        <f t="shared" si="25"/>
        <v>Sole Teff</v>
      </c>
      <c r="AO899" s="27">
        <v>50914</v>
      </c>
      <c r="AR899" s="27" t="s">
        <v>303</v>
      </c>
      <c r="AT899" s="26" t="s">
        <v>77</v>
      </c>
    </row>
    <row r="900" spans="1:52" ht="12" customHeight="1">
      <c r="A900" s="20">
        <v>899</v>
      </c>
      <c r="B900" s="21">
        <f>INDEX(Refs!A:A,MATCH($C900,Refs!$I:$I,0))</f>
        <v>6141866</v>
      </c>
      <c r="C900" s="22" t="s">
        <v>473</v>
      </c>
      <c r="D900" s="21" t="str">
        <f>INDEX(Refs!L:L,MATCH($C900,Refs!$I:$I,0))</f>
        <v>Alemayehu, Getachew; Ayalew, Dereje; Hunegnaw, Yirsaw; Kassaye, Mulatu</v>
      </c>
      <c r="E900" s="21" t="str">
        <f>INDEX(Refs!S:S,MATCH($C900,Refs!$I:$I,0))</f>
        <v>10.1155/2022/8730191</v>
      </c>
      <c r="F900" s="23" t="s">
        <v>54</v>
      </c>
      <c r="G900" s="23" t="s">
        <v>474</v>
      </c>
      <c r="I900" s="24" t="s">
        <v>475</v>
      </c>
      <c r="J900" s="26" t="s">
        <v>476</v>
      </c>
      <c r="K900" s="24" t="s">
        <v>477</v>
      </c>
      <c r="L900" s="26" t="s">
        <v>478</v>
      </c>
      <c r="M900" s="24">
        <v>3</v>
      </c>
      <c r="R900" s="27" t="s">
        <v>146</v>
      </c>
      <c r="AF900" s="23" t="s">
        <v>485</v>
      </c>
      <c r="AJ900" s="24">
        <v>2017</v>
      </c>
      <c r="AK900" s="30" t="str">
        <f t="shared" si="24"/>
        <v>T4 40</v>
      </c>
      <c r="AL900" s="27">
        <v>413</v>
      </c>
      <c r="AN900" s="30" t="str">
        <f t="shared" si="25"/>
        <v>Sole Teff</v>
      </c>
      <c r="AO900" s="27">
        <v>1.6</v>
      </c>
      <c r="AR900" s="27" t="s">
        <v>303</v>
      </c>
      <c r="AT900" s="26" t="s">
        <v>77</v>
      </c>
    </row>
    <row r="901" spans="1:52" ht="12" customHeight="1">
      <c r="A901" s="20">
        <v>900</v>
      </c>
      <c r="B901" s="21">
        <f>INDEX(Refs!A:A,MATCH($C901,Refs!$I:$I,0))</f>
        <v>6141866</v>
      </c>
      <c r="C901" s="22" t="s">
        <v>473</v>
      </c>
      <c r="D901" s="21" t="str">
        <f>INDEX(Refs!L:L,MATCH($C901,Refs!$I:$I,0))</f>
        <v>Alemayehu, Getachew; Ayalew, Dereje; Hunegnaw, Yirsaw; Kassaye, Mulatu</v>
      </c>
      <c r="E901" s="21" t="str">
        <f>INDEX(Refs!S:S,MATCH($C901,Refs!$I:$I,0))</f>
        <v>10.1155/2022/8730191</v>
      </c>
      <c r="F901" s="23" t="s">
        <v>54</v>
      </c>
      <c r="G901" s="23" t="s">
        <v>474</v>
      </c>
      <c r="I901" s="24" t="s">
        <v>475</v>
      </c>
      <c r="J901" s="26" t="s">
        <v>480</v>
      </c>
      <c r="K901" s="24" t="s">
        <v>477</v>
      </c>
      <c r="L901" s="26" t="s">
        <v>478</v>
      </c>
      <c r="M901" s="24">
        <v>3</v>
      </c>
      <c r="R901" s="27" t="s">
        <v>146</v>
      </c>
      <c r="AF901" s="23" t="s">
        <v>485</v>
      </c>
      <c r="AJ901" s="24">
        <v>2017</v>
      </c>
      <c r="AK901" s="30" t="str">
        <f t="shared" si="24"/>
        <v>T5 40</v>
      </c>
      <c r="AL901" s="27">
        <v>602</v>
      </c>
      <c r="AN901" s="30" t="str">
        <f t="shared" si="25"/>
        <v>Sole Teff</v>
      </c>
      <c r="AO901" s="27">
        <v>1.6</v>
      </c>
      <c r="AR901" s="27" t="s">
        <v>303</v>
      </c>
      <c r="AT901" s="26" t="s">
        <v>77</v>
      </c>
    </row>
    <row r="902" spans="1:52" ht="12" customHeight="1">
      <c r="A902" s="20">
        <v>901</v>
      </c>
      <c r="B902" s="21">
        <f>INDEX(Refs!A:A,MATCH($C902,Refs!$I:$I,0))</f>
        <v>6141866</v>
      </c>
      <c r="C902" s="22" t="s">
        <v>473</v>
      </c>
      <c r="D902" s="21" t="str">
        <f>INDEX(Refs!L:L,MATCH($C902,Refs!$I:$I,0))</f>
        <v>Alemayehu, Getachew; Ayalew, Dereje; Hunegnaw, Yirsaw; Kassaye, Mulatu</v>
      </c>
      <c r="E902" s="21" t="str">
        <f>INDEX(Refs!S:S,MATCH($C902,Refs!$I:$I,0))</f>
        <v>10.1155/2022/8730191</v>
      </c>
      <c r="F902" s="23" t="s">
        <v>54</v>
      </c>
      <c r="G902" s="23" t="s">
        <v>474</v>
      </c>
      <c r="I902" s="24" t="s">
        <v>475</v>
      </c>
      <c r="J902" s="26" t="s">
        <v>481</v>
      </c>
      <c r="K902" s="24" t="s">
        <v>477</v>
      </c>
      <c r="L902" s="26" t="s">
        <v>478</v>
      </c>
      <c r="M902" s="24">
        <v>3</v>
      </c>
      <c r="R902" s="27" t="s">
        <v>146</v>
      </c>
      <c r="AF902" s="23" t="s">
        <v>485</v>
      </c>
      <c r="AJ902" s="24">
        <v>2017</v>
      </c>
      <c r="AK902" s="30" t="str">
        <f t="shared" si="24"/>
        <v>T6 40</v>
      </c>
      <c r="AL902" s="27">
        <v>0</v>
      </c>
      <c r="AN902" s="30" t="str">
        <f t="shared" si="25"/>
        <v>Sole Teff</v>
      </c>
      <c r="AO902" s="27">
        <v>1.6</v>
      </c>
      <c r="AR902" s="27" t="s">
        <v>303</v>
      </c>
      <c r="AT902" s="26" t="s">
        <v>77</v>
      </c>
    </row>
    <row r="903" spans="1:52" ht="12" customHeight="1">
      <c r="A903" s="20">
        <v>902</v>
      </c>
      <c r="B903" s="21">
        <f>INDEX(Refs!A:A,MATCH($C903,Refs!$I:$I,0))</f>
        <v>6141866</v>
      </c>
      <c r="C903" s="22" t="s">
        <v>473</v>
      </c>
      <c r="D903" s="21" t="str">
        <f>INDEX(Refs!L:L,MATCH($C903,Refs!$I:$I,0))</f>
        <v>Alemayehu, Getachew; Ayalew, Dereje; Hunegnaw, Yirsaw; Kassaye, Mulatu</v>
      </c>
      <c r="E903" s="21" t="str">
        <f>INDEX(Refs!S:S,MATCH($C903,Refs!$I:$I,0))</f>
        <v>10.1155/2022/8730191</v>
      </c>
      <c r="F903" s="23" t="s">
        <v>54</v>
      </c>
      <c r="G903" s="23" t="s">
        <v>474</v>
      </c>
      <c r="I903" s="24" t="s">
        <v>475</v>
      </c>
      <c r="J903" s="26" t="s">
        <v>482</v>
      </c>
      <c r="K903" s="24" t="s">
        <v>477</v>
      </c>
      <c r="L903" s="26" t="s">
        <v>478</v>
      </c>
      <c r="M903" s="24">
        <v>3</v>
      </c>
      <c r="R903" s="27" t="s">
        <v>146</v>
      </c>
      <c r="AF903" s="23" t="s">
        <v>485</v>
      </c>
      <c r="AJ903" s="24">
        <v>2017</v>
      </c>
      <c r="AK903" s="30" t="str">
        <f t="shared" si="24"/>
        <v>T1 20</v>
      </c>
      <c r="AL903" s="27">
        <v>0</v>
      </c>
      <c r="AN903" s="30" t="str">
        <f t="shared" si="25"/>
        <v>Sole Teff</v>
      </c>
      <c r="AO903" s="27">
        <v>1.6</v>
      </c>
      <c r="AR903" s="27" t="s">
        <v>303</v>
      </c>
      <c r="AT903" s="26" t="s">
        <v>77</v>
      </c>
    </row>
    <row r="904" spans="1:52" ht="12" customHeight="1">
      <c r="A904" s="20">
        <v>903</v>
      </c>
      <c r="B904" s="21">
        <f>INDEX(Refs!A:A,MATCH($C904,Refs!$I:$I,0))</f>
        <v>6141866</v>
      </c>
      <c r="C904" s="22" t="s">
        <v>473</v>
      </c>
      <c r="D904" s="21" t="str">
        <f>INDEX(Refs!L:L,MATCH($C904,Refs!$I:$I,0))</f>
        <v>Alemayehu, Getachew; Ayalew, Dereje; Hunegnaw, Yirsaw; Kassaye, Mulatu</v>
      </c>
      <c r="E904" s="21" t="str">
        <f>INDEX(Refs!S:S,MATCH($C904,Refs!$I:$I,0))</f>
        <v>10.1155/2022/8730191</v>
      </c>
      <c r="F904" s="23" t="s">
        <v>54</v>
      </c>
      <c r="G904" s="23" t="s">
        <v>474</v>
      </c>
      <c r="I904" s="24" t="s">
        <v>475</v>
      </c>
      <c r="J904" s="26" t="s">
        <v>483</v>
      </c>
      <c r="K904" s="24" t="s">
        <v>477</v>
      </c>
      <c r="L904" s="26" t="s">
        <v>478</v>
      </c>
      <c r="M904" s="24">
        <v>3</v>
      </c>
      <c r="R904" s="27" t="s">
        <v>146</v>
      </c>
      <c r="AF904" s="23" t="s">
        <v>485</v>
      </c>
      <c r="AJ904" s="24">
        <v>2017</v>
      </c>
      <c r="AK904" s="30" t="str">
        <f t="shared" si="24"/>
        <v>T2 20</v>
      </c>
      <c r="AL904" s="27">
        <v>533</v>
      </c>
      <c r="AN904" s="30" t="str">
        <f t="shared" si="25"/>
        <v>Sole Teff</v>
      </c>
      <c r="AO904" s="27">
        <v>1.6</v>
      </c>
      <c r="AR904" s="27" t="s">
        <v>303</v>
      </c>
      <c r="AT904" s="26" t="s">
        <v>77</v>
      </c>
    </row>
    <row r="905" spans="1:52" ht="12" customHeight="1">
      <c r="A905" s="20">
        <v>904</v>
      </c>
      <c r="B905" s="21">
        <f>INDEX(Refs!A:A,MATCH($C905,Refs!$I:$I,0))</f>
        <v>6141866</v>
      </c>
      <c r="C905" s="22" t="s">
        <v>473</v>
      </c>
      <c r="D905" s="21" t="str">
        <f>INDEX(Refs!L:L,MATCH($C905,Refs!$I:$I,0))</f>
        <v>Alemayehu, Getachew; Ayalew, Dereje; Hunegnaw, Yirsaw; Kassaye, Mulatu</v>
      </c>
      <c r="E905" s="21" t="str">
        <f>INDEX(Refs!S:S,MATCH($C905,Refs!$I:$I,0))</f>
        <v>10.1155/2022/8730191</v>
      </c>
      <c r="F905" s="23" t="s">
        <v>54</v>
      </c>
      <c r="G905" s="23" t="s">
        <v>474</v>
      </c>
      <c r="I905" s="24" t="s">
        <v>475</v>
      </c>
      <c r="J905" s="26" t="s">
        <v>484</v>
      </c>
      <c r="K905" s="24" t="s">
        <v>477</v>
      </c>
      <c r="L905" s="26" t="s">
        <v>478</v>
      </c>
      <c r="M905" s="24">
        <v>3</v>
      </c>
      <c r="R905" s="27" t="s">
        <v>146</v>
      </c>
      <c r="AF905" s="23" t="s">
        <v>485</v>
      </c>
      <c r="AJ905" s="24">
        <v>2017</v>
      </c>
      <c r="AK905" s="30" t="str">
        <f t="shared" si="24"/>
        <v>T3 20</v>
      </c>
      <c r="AL905" s="27">
        <v>164</v>
      </c>
      <c r="AN905" s="30" t="str">
        <f t="shared" si="25"/>
        <v>Sole Teff</v>
      </c>
      <c r="AO905" s="27">
        <v>1.6</v>
      </c>
      <c r="AR905" s="27" t="s">
        <v>303</v>
      </c>
      <c r="AT905" s="26" t="s">
        <v>77</v>
      </c>
    </row>
    <row r="906" spans="1:52" ht="12" customHeight="1">
      <c r="A906" s="20">
        <v>905</v>
      </c>
      <c r="B906" s="21" t="e">
        <f>INDEX(Refs!A:A,MATCH($C906,Refs!$I:$I,0))</f>
        <v>#N/A</v>
      </c>
      <c r="D906" s="21" t="e">
        <f>INDEX(Refs!L:L,MATCH($C906,Refs!$I:$I,0))</f>
        <v>#N/A</v>
      </c>
      <c r="E906" s="21" t="e">
        <f>INDEX(Refs!S:S,MATCH($C906,Refs!$I:$I,0))</f>
        <v>#N/A</v>
      </c>
      <c r="AK906" s="30">
        <f t="shared" si="24"/>
        <v>0</v>
      </c>
      <c r="AN906" s="30">
        <f t="shared" si="25"/>
        <v>0</v>
      </c>
    </row>
    <row r="907" spans="1:52" ht="12" customHeight="1">
      <c r="A907" s="20">
        <v>906</v>
      </c>
      <c r="B907" s="21">
        <f>INDEX(Refs!A:A,MATCH($C907,Refs!$I:$I,0))</f>
        <v>6141846</v>
      </c>
      <c r="C907" s="22" t="s">
        <v>486</v>
      </c>
      <c r="D907" s="21" t="str">
        <f>INDEX(Refs!L:L,MATCH($C907,Refs!$I:$I,0))</f>
        <v>Adie, Abera; Barron, Jennie; Blummel, Michael; Fenta, Habtamu M.; Hussein, Misbah A.; Nakawuka, Prossie; Schmitter, Petra; Steenhuis, Tammo S.; Tilahun, Seifu A.</v>
      </c>
      <c r="E907" s="21" t="str">
        <f>INDEX(Refs!S:S,MATCH($C907,Refs!$I:$I,0))</f>
        <v>10.1016/j.geoderma.2021.115523</v>
      </c>
      <c r="F907" s="23" t="s">
        <v>54</v>
      </c>
      <c r="G907" s="23" t="s">
        <v>487</v>
      </c>
      <c r="I907" s="24" t="s">
        <v>73</v>
      </c>
      <c r="J907" s="26" t="s">
        <v>185</v>
      </c>
      <c r="K907" s="24" t="s">
        <v>73</v>
      </c>
      <c r="L907" s="26" t="s">
        <v>206</v>
      </c>
      <c r="M907" s="24">
        <v>5</v>
      </c>
      <c r="O907" s="27" t="s">
        <v>146</v>
      </c>
      <c r="AF907" s="23" t="s">
        <v>60</v>
      </c>
      <c r="AG907" s="23" t="s">
        <v>75</v>
      </c>
      <c r="AJ907" s="24" t="s">
        <v>488</v>
      </c>
      <c r="AK907" s="30" t="str">
        <f t="shared" si="24"/>
        <v>NT</v>
      </c>
      <c r="AL907" s="57">
        <v>2102</v>
      </c>
      <c r="AN907" s="30" t="str">
        <f t="shared" si="25"/>
        <v>CT</v>
      </c>
      <c r="AO907" s="27">
        <v>1935</v>
      </c>
      <c r="AR907" s="27" t="s">
        <v>105</v>
      </c>
      <c r="AU907" s="26" t="s">
        <v>77</v>
      </c>
      <c r="AV907" s="26" t="s">
        <v>77</v>
      </c>
      <c r="AW907" s="26" t="s">
        <v>77</v>
      </c>
      <c r="AZ907" s="26" t="s">
        <v>77</v>
      </c>
    </row>
    <row r="908" spans="1:52" ht="12" customHeight="1">
      <c r="A908" s="20">
        <v>907</v>
      </c>
      <c r="B908" s="21">
        <f>INDEX(Refs!A:A,MATCH($C908,Refs!$I:$I,0))</f>
        <v>6141846</v>
      </c>
      <c r="C908" s="22" t="s">
        <v>486</v>
      </c>
      <c r="D908" s="21" t="str">
        <f>INDEX(Refs!L:L,MATCH($C908,Refs!$I:$I,0))</f>
        <v>Adie, Abera; Barron, Jennie; Blummel, Michael; Fenta, Habtamu M.; Hussein, Misbah A.; Nakawuka, Prossie; Schmitter, Petra; Steenhuis, Tammo S.; Tilahun, Seifu A.</v>
      </c>
      <c r="E908" s="21" t="str">
        <f>INDEX(Refs!S:S,MATCH($C908,Refs!$I:$I,0))</f>
        <v>10.1016/j.geoderma.2021.115523</v>
      </c>
      <c r="F908" s="23" t="s">
        <v>54</v>
      </c>
      <c r="G908" s="23" t="s">
        <v>487</v>
      </c>
      <c r="I908" s="24" t="s">
        <v>73</v>
      </c>
      <c r="J908" s="26" t="s">
        <v>185</v>
      </c>
      <c r="K908" s="24" t="s">
        <v>73</v>
      </c>
      <c r="L908" s="26" t="s">
        <v>205</v>
      </c>
      <c r="M908" s="24">
        <v>5</v>
      </c>
      <c r="O908" s="27" t="s">
        <v>146</v>
      </c>
      <c r="AF908" s="23" t="s">
        <v>60</v>
      </c>
      <c r="AG908" s="23" t="s">
        <v>75</v>
      </c>
      <c r="AJ908" s="24" t="s">
        <v>488</v>
      </c>
      <c r="AK908" s="30" t="str">
        <f t="shared" si="24"/>
        <v>NT</v>
      </c>
      <c r="AL908" s="27">
        <v>2102</v>
      </c>
      <c r="AN908" s="30" t="str">
        <f t="shared" si="25"/>
        <v>BT</v>
      </c>
      <c r="AO908" s="27">
        <v>1975</v>
      </c>
      <c r="AR908" s="27" t="s">
        <v>105</v>
      </c>
      <c r="AU908" s="26" t="s">
        <v>77</v>
      </c>
      <c r="AV908" s="26" t="s">
        <v>77</v>
      </c>
      <c r="AW908" s="26" t="s">
        <v>77</v>
      </c>
      <c r="AZ908" s="26" t="s">
        <v>77</v>
      </c>
    </row>
    <row r="909" spans="1:52" ht="12" customHeight="1">
      <c r="A909" s="20">
        <v>908</v>
      </c>
      <c r="B909" s="21">
        <f>INDEX(Refs!A:A,MATCH($C909,Refs!$I:$I,0))</f>
        <v>6141846</v>
      </c>
      <c r="C909" s="22" t="s">
        <v>486</v>
      </c>
      <c r="D909" s="21" t="str">
        <f>INDEX(Refs!L:L,MATCH($C909,Refs!$I:$I,0))</f>
        <v>Adie, Abera; Barron, Jennie; Blummel, Michael; Fenta, Habtamu M.; Hussein, Misbah A.; Nakawuka, Prossie; Schmitter, Petra; Steenhuis, Tammo S.; Tilahun, Seifu A.</v>
      </c>
      <c r="E909" s="21" t="str">
        <f>INDEX(Refs!S:S,MATCH($C909,Refs!$I:$I,0))</f>
        <v>10.1016/j.geoderma.2021.115523</v>
      </c>
      <c r="F909" s="23" t="s">
        <v>54</v>
      </c>
      <c r="G909" s="23" t="s">
        <v>487</v>
      </c>
      <c r="I909" s="24" t="s">
        <v>489</v>
      </c>
      <c r="J909" s="26" t="s">
        <v>490</v>
      </c>
      <c r="K909" s="24" t="s">
        <v>73</v>
      </c>
      <c r="L909" s="26" t="s">
        <v>206</v>
      </c>
      <c r="M909" s="24">
        <v>5</v>
      </c>
      <c r="R909" s="27" t="s">
        <v>146</v>
      </c>
      <c r="AF909" s="23" t="s">
        <v>60</v>
      </c>
      <c r="AG909" s="23" t="s">
        <v>75</v>
      </c>
      <c r="AJ909" s="24" t="s">
        <v>488</v>
      </c>
      <c r="AK909" s="30" t="str">
        <f t="shared" si="24"/>
        <v>CT+Bio</v>
      </c>
      <c r="AL909" s="57">
        <v>2065</v>
      </c>
      <c r="AN909" s="30" t="str">
        <f t="shared" si="25"/>
        <v>CT</v>
      </c>
      <c r="AO909" s="27">
        <v>1935</v>
      </c>
      <c r="AR909" s="27" t="s">
        <v>105</v>
      </c>
      <c r="AU909" s="26" t="s">
        <v>77</v>
      </c>
      <c r="AV909" s="26" t="s">
        <v>77</v>
      </c>
      <c r="AW909" s="26" t="s">
        <v>77</v>
      </c>
      <c r="AZ909" s="26" t="s">
        <v>77</v>
      </c>
    </row>
    <row r="910" spans="1:52" ht="12" customHeight="1">
      <c r="A910" s="20">
        <v>909</v>
      </c>
      <c r="B910" s="21">
        <f>INDEX(Refs!A:A,MATCH($C910,Refs!$I:$I,0))</f>
        <v>6141846</v>
      </c>
      <c r="C910" s="22" t="s">
        <v>486</v>
      </c>
      <c r="D910" s="21" t="str">
        <f>INDEX(Refs!L:L,MATCH($C910,Refs!$I:$I,0))</f>
        <v>Adie, Abera; Barron, Jennie; Blummel, Michael; Fenta, Habtamu M.; Hussein, Misbah A.; Nakawuka, Prossie; Schmitter, Petra; Steenhuis, Tammo S.; Tilahun, Seifu A.</v>
      </c>
      <c r="E910" s="21" t="str">
        <f>INDEX(Refs!S:S,MATCH($C910,Refs!$I:$I,0))</f>
        <v>10.1016/j.geoderma.2021.115523</v>
      </c>
      <c r="F910" s="23" t="s">
        <v>54</v>
      </c>
      <c r="G910" s="23" t="s">
        <v>487</v>
      </c>
      <c r="I910" s="24" t="s">
        <v>73</v>
      </c>
      <c r="J910" s="26" t="s">
        <v>205</v>
      </c>
      <c r="K910" s="24" t="s">
        <v>73</v>
      </c>
      <c r="L910" s="26" t="s">
        <v>206</v>
      </c>
      <c r="M910" s="24">
        <v>5</v>
      </c>
      <c r="V910" s="27" t="s">
        <v>146</v>
      </c>
      <c r="AF910" s="23" t="s">
        <v>60</v>
      </c>
      <c r="AG910" s="23" t="s">
        <v>75</v>
      </c>
      <c r="AJ910" s="24" t="s">
        <v>488</v>
      </c>
      <c r="AK910" s="30" t="str">
        <f t="shared" si="24"/>
        <v>BT</v>
      </c>
      <c r="AL910" s="57">
        <v>1975</v>
      </c>
      <c r="AN910" s="30" t="str">
        <f t="shared" si="25"/>
        <v>CT</v>
      </c>
      <c r="AO910" s="27">
        <v>1935</v>
      </c>
      <c r="AR910" s="27" t="s">
        <v>105</v>
      </c>
      <c r="AU910" s="26" t="s">
        <v>77</v>
      </c>
      <c r="AV910" s="26" t="s">
        <v>77</v>
      </c>
      <c r="AW910" s="26" t="s">
        <v>77</v>
      </c>
      <c r="AZ910" s="26" t="s">
        <v>77</v>
      </c>
    </row>
    <row r="911" spans="1:52" ht="12" customHeight="1">
      <c r="A911" s="20">
        <v>910</v>
      </c>
      <c r="B911" s="21">
        <f>INDEX(Refs!A:A,MATCH($C911,Refs!$I:$I,0))</f>
        <v>6141846</v>
      </c>
      <c r="C911" s="22" t="s">
        <v>486</v>
      </c>
      <c r="D911" s="21" t="str">
        <f>INDEX(Refs!L:L,MATCH($C911,Refs!$I:$I,0))</f>
        <v>Adie, Abera; Barron, Jennie; Blummel, Michael; Fenta, Habtamu M.; Hussein, Misbah A.; Nakawuka, Prossie; Schmitter, Petra; Steenhuis, Tammo S.; Tilahun, Seifu A.</v>
      </c>
      <c r="E911" s="21" t="str">
        <f>INDEX(Refs!S:S,MATCH($C911,Refs!$I:$I,0))</f>
        <v>10.1016/j.geoderma.2021.115523</v>
      </c>
      <c r="F911" s="23" t="s">
        <v>54</v>
      </c>
      <c r="G911" s="23" t="s">
        <v>487</v>
      </c>
      <c r="I911" s="24" t="s">
        <v>73</v>
      </c>
      <c r="J911" s="26" t="s">
        <v>185</v>
      </c>
      <c r="K911" s="24" t="s">
        <v>73</v>
      </c>
      <c r="L911" s="26" t="s">
        <v>206</v>
      </c>
      <c r="M911" s="24">
        <v>5</v>
      </c>
      <c r="O911" s="27" t="s">
        <v>146</v>
      </c>
      <c r="AF911" s="23" t="s">
        <v>174</v>
      </c>
      <c r="AG911" s="23" t="s">
        <v>75</v>
      </c>
      <c r="AJ911" s="24" t="s">
        <v>488</v>
      </c>
      <c r="AK911" s="30" t="str">
        <f t="shared" si="24"/>
        <v>NT</v>
      </c>
      <c r="AL911" s="57">
        <v>1339</v>
      </c>
      <c r="AN911" s="30" t="str">
        <f t="shared" si="25"/>
        <v>CT</v>
      </c>
      <c r="AO911" s="27">
        <v>1339</v>
      </c>
      <c r="AR911" s="27" t="s">
        <v>105</v>
      </c>
      <c r="AW911" s="26" t="s">
        <v>77</v>
      </c>
    </row>
    <row r="912" spans="1:52" ht="12" customHeight="1">
      <c r="A912" s="20">
        <v>911</v>
      </c>
      <c r="B912" s="21">
        <f>INDEX(Refs!A:A,MATCH($C912,Refs!$I:$I,0))</f>
        <v>6141846</v>
      </c>
      <c r="C912" s="22" t="s">
        <v>486</v>
      </c>
      <c r="D912" s="21" t="str">
        <f>INDEX(Refs!L:L,MATCH($C912,Refs!$I:$I,0))</f>
        <v>Adie, Abera; Barron, Jennie; Blummel, Michael; Fenta, Habtamu M.; Hussein, Misbah A.; Nakawuka, Prossie; Schmitter, Petra; Steenhuis, Tammo S.; Tilahun, Seifu A.</v>
      </c>
      <c r="E912" s="21" t="str">
        <f>INDEX(Refs!S:S,MATCH($C912,Refs!$I:$I,0))</f>
        <v>10.1016/j.geoderma.2021.115523</v>
      </c>
      <c r="F912" s="23" t="s">
        <v>54</v>
      </c>
      <c r="G912" s="23" t="s">
        <v>487</v>
      </c>
      <c r="I912" s="24" t="s">
        <v>73</v>
      </c>
      <c r="J912" s="26" t="s">
        <v>185</v>
      </c>
      <c r="K912" s="24" t="s">
        <v>73</v>
      </c>
      <c r="L912" s="26" t="s">
        <v>205</v>
      </c>
      <c r="M912" s="24">
        <v>5</v>
      </c>
      <c r="O912" s="27" t="s">
        <v>146</v>
      </c>
      <c r="AF912" s="23" t="s">
        <v>174</v>
      </c>
      <c r="AG912" s="23" t="s">
        <v>75</v>
      </c>
      <c r="AJ912" s="24" t="s">
        <v>488</v>
      </c>
      <c r="AK912" s="30" t="str">
        <f t="shared" si="24"/>
        <v>NT</v>
      </c>
      <c r="AL912" s="57">
        <v>1339</v>
      </c>
      <c r="AN912" s="30" t="str">
        <f t="shared" si="25"/>
        <v>BT</v>
      </c>
      <c r="AO912" s="27">
        <v>1373</v>
      </c>
      <c r="AR912" s="27" t="s">
        <v>105</v>
      </c>
      <c r="AW912" s="26" t="s">
        <v>77</v>
      </c>
    </row>
    <row r="913" spans="1:52" ht="12" customHeight="1">
      <c r="A913" s="20">
        <v>912</v>
      </c>
      <c r="B913" s="21">
        <f>INDEX(Refs!A:A,MATCH($C913,Refs!$I:$I,0))</f>
        <v>6141846</v>
      </c>
      <c r="C913" s="22" t="s">
        <v>486</v>
      </c>
      <c r="D913" s="21" t="str">
        <f>INDEX(Refs!L:L,MATCH($C913,Refs!$I:$I,0))</f>
        <v>Adie, Abera; Barron, Jennie; Blummel, Michael; Fenta, Habtamu M.; Hussein, Misbah A.; Nakawuka, Prossie; Schmitter, Petra; Steenhuis, Tammo S.; Tilahun, Seifu A.</v>
      </c>
      <c r="E913" s="21" t="str">
        <f>INDEX(Refs!S:S,MATCH($C913,Refs!$I:$I,0))</f>
        <v>10.1016/j.geoderma.2021.115523</v>
      </c>
      <c r="F913" s="23" t="s">
        <v>54</v>
      </c>
      <c r="G913" s="23" t="s">
        <v>487</v>
      </c>
      <c r="I913" s="24" t="s">
        <v>489</v>
      </c>
      <c r="J913" s="26" t="s">
        <v>490</v>
      </c>
      <c r="K913" s="24" t="s">
        <v>73</v>
      </c>
      <c r="L913" s="26" t="s">
        <v>206</v>
      </c>
      <c r="M913" s="24">
        <v>5</v>
      </c>
      <c r="R913" s="27" t="s">
        <v>146</v>
      </c>
      <c r="AF913" s="23" t="s">
        <v>174</v>
      </c>
      <c r="AG913" s="23" t="s">
        <v>75</v>
      </c>
      <c r="AJ913" s="24" t="s">
        <v>488</v>
      </c>
      <c r="AK913" s="30" t="str">
        <f t="shared" si="24"/>
        <v>CT+Bio</v>
      </c>
      <c r="AL913" s="57">
        <v>1460</v>
      </c>
      <c r="AN913" s="30" t="str">
        <f t="shared" si="25"/>
        <v>CT</v>
      </c>
      <c r="AO913" s="27">
        <v>1339</v>
      </c>
      <c r="AR913" s="27" t="s">
        <v>105</v>
      </c>
      <c r="AW913" s="26" t="s">
        <v>77</v>
      </c>
    </row>
    <row r="914" spans="1:52" ht="12" customHeight="1">
      <c r="A914" s="20">
        <v>913</v>
      </c>
      <c r="B914" s="21">
        <f>INDEX(Refs!A:A,MATCH($C914,Refs!$I:$I,0))</f>
        <v>6141846</v>
      </c>
      <c r="C914" s="22" t="s">
        <v>486</v>
      </c>
      <c r="D914" s="21" t="str">
        <f>INDEX(Refs!L:L,MATCH($C914,Refs!$I:$I,0))</f>
        <v>Adie, Abera; Barron, Jennie; Blummel, Michael; Fenta, Habtamu M.; Hussein, Misbah A.; Nakawuka, Prossie; Schmitter, Petra; Steenhuis, Tammo S.; Tilahun, Seifu A.</v>
      </c>
      <c r="E914" s="21" t="str">
        <f>INDEX(Refs!S:S,MATCH($C914,Refs!$I:$I,0))</f>
        <v>10.1016/j.geoderma.2021.115523</v>
      </c>
      <c r="F914" s="23" t="s">
        <v>54</v>
      </c>
      <c r="G914" s="23" t="s">
        <v>487</v>
      </c>
      <c r="I914" s="24" t="s">
        <v>73</v>
      </c>
      <c r="J914" s="26" t="s">
        <v>205</v>
      </c>
      <c r="K914" s="24" t="s">
        <v>73</v>
      </c>
      <c r="L914" s="26" t="s">
        <v>206</v>
      </c>
      <c r="M914" s="24">
        <v>5</v>
      </c>
      <c r="V914" s="27" t="s">
        <v>146</v>
      </c>
      <c r="AF914" s="23" t="s">
        <v>174</v>
      </c>
      <c r="AG914" s="23" t="s">
        <v>75</v>
      </c>
      <c r="AJ914" s="24" t="s">
        <v>488</v>
      </c>
      <c r="AK914" s="30" t="str">
        <f t="shared" si="24"/>
        <v>BT</v>
      </c>
      <c r="AL914" s="57">
        <v>1373</v>
      </c>
      <c r="AN914" s="30" t="str">
        <f t="shared" si="25"/>
        <v>CT</v>
      </c>
      <c r="AO914" s="27">
        <v>1339</v>
      </c>
      <c r="AR914" s="27" t="s">
        <v>105</v>
      </c>
      <c r="AW914" s="26" t="s">
        <v>77</v>
      </c>
    </row>
    <row r="915" spans="1:52" ht="12" customHeight="1">
      <c r="A915" s="20">
        <v>914</v>
      </c>
      <c r="B915" s="21">
        <f>INDEX(Refs!A:A,MATCH($C915,Refs!$I:$I,0))</f>
        <v>6141846</v>
      </c>
      <c r="C915" s="22" t="s">
        <v>486</v>
      </c>
      <c r="D915" s="21" t="str">
        <f>INDEX(Refs!L:L,MATCH($C915,Refs!$I:$I,0))</f>
        <v>Adie, Abera; Barron, Jennie; Blummel, Michael; Fenta, Habtamu M.; Hussein, Misbah A.; Nakawuka, Prossie; Schmitter, Petra; Steenhuis, Tammo S.; Tilahun, Seifu A.</v>
      </c>
      <c r="E915" s="21" t="str">
        <f>INDEX(Refs!S:S,MATCH($C915,Refs!$I:$I,0))</f>
        <v>10.1016/j.geoderma.2021.115523</v>
      </c>
      <c r="F915" s="23" t="s">
        <v>54</v>
      </c>
      <c r="G915" s="23" t="s">
        <v>487</v>
      </c>
      <c r="I915" s="24" t="s">
        <v>73</v>
      </c>
      <c r="J915" s="26" t="s">
        <v>185</v>
      </c>
      <c r="K915" s="24" t="s">
        <v>73</v>
      </c>
      <c r="L915" s="26" t="s">
        <v>206</v>
      </c>
      <c r="M915" s="24">
        <v>5</v>
      </c>
      <c r="O915" s="27" t="s">
        <v>146</v>
      </c>
      <c r="AF915" s="23" t="s">
        <v>80</v>
      </c>
      <c r="AG915" s="23" t="s">
        <v>75</v>
      </c>
      <c r="AJ915" s="24" t="s">
        <v>488</v>
      </c>
      <c r="AK915" s="30" t="str">
        <f t="shared" si="24"/>
        <v>NT</v>
      </c>
      <c r="AL915" s="27">
        <v>1749</v>
      </c>
      <c r="AN915" s="30" t="str">
        <f t="shared" si="25"/>
        <v>CT</v>
      </c>
      <c r="AO915" s="27">
        <v>1754</v>
      </c>
      <c r="AR915" s="27" t="s">
        <v>105</v>
      </c>
      <c r="AW915" s="26" t="s">
        <v>77</v>
      </c>
    </row>
    <row r="916" spans="1:52" ht="12" customHeight="1">
      <c r="A916" s="20">
        <v>915</v>
      </c>
      <c r="B916" s="21">
        <f>INDEX(Refs!A:A,MATCH($C916,Refs!$I:$I,0))</f>
        <v>6141846</v>
      </c>
      <c r="C916" s="22" t="s">
        <v>486</v>
      </c>
      <c r="D916" s="21" t="str">
        <f>INDEX(Refs!L:L,MATCH($C916,Refs!$I:$I,0))</f>
        <v>Adie, Abera; Barron, Jennie; Blummel, Michael; Fenta, Habtamu M.; Hussein, Misbah A.; Nakawuka, Prossie; Schmitter, Petra; Steenhuis, Tammo S.; Tilahun, Seifu A.</v>
      </c>
      <c r="E916" s="21" t="str">
        <f>INDEX(Refs!S:S,MATCH($C916,Refs!$I:$I,0))</f>
        <v>10.1016/j.geoderma.2021.115523</v>
      </c>
      <c r="F916" s="23" t="s">
        <v>54</v>
      </c>
      <c r="G916" s="23" t="s">
        <v>487</v>
      </c>
      <c r="I916" s="24" t="s">
        <v>73</v>
      </c>
      <c r="J916" s="26" t="s">
        <v>185</v>
      </c>
      <c r="K916" s="24" t="s">
        <v>73</v>
      </c>
      <c r="L916" s="26" t="s">
        <v>205</v>
      </c>
      <c r="M916" s="24">
        <v>5</v>
      </c>
      <c r="O916" s="27" t="s">
        <v>146</v>
      </c>
      <c r="AF916" s="23" t="s">
        <v>80</v>
      </c>
      <c r="AG916" s="23" t="s">
        <v>75</v>
      </c>
      <c r="AJ916" s="24" t="s">
        <v>488</v>
      </c>
      <c r="AK916" s="30" t="str">
        <f t="shared" si="24"/>
        <v>NT</v>
      </c>
      <c r="AL916" s="27">
        <v>1749</v>
      </c>
      <c r="AN916" s="30" t="str">
        <f t="shared" si="25"/>
        <v>BT</v>
      </c>
      <c r="AO916" s="27">
        <v>2113</v>
      </c>
      <c r="AR916" s="27" t="s">
        <v>105</v>
      </c>
      <c r="AW916" s="26" t="s">
        <v>77</v>
      </c>
    </row>
    <row r="917" spans="1:52" ht="12" customHeight="1">
      <c r="A917" s="20">
        <v>916</v>
      </c>
      <c r="B917" s="21">
        <f>INDEX(Refs!A:A,MATCH($C917,Refs!$I:$I,0))</f>
        <v>6141846</v>
      </c>
      <c r="C917" s="22" t="s">
        <v>486</v>
      </c>
      <c r="D917" s="21" t="str">
        <f>INDEX(Refs!L:L,MATCH($C917,Refs!$I:$I,0))</f>
        <v>Adie, Abera; Barron, Jennie; Blummel, Michael; Fenta, Habtamu M.; Hussein, Misbah A.; Nakawuka, Prossie; Schmitter, Petra; Steenhuis, Tammo S.; Tilahun, Seifu A.</v>
      </c>
      <c r="E917" s="21" t="str">
        <f>INDEX(Refs!S:S,MATCH($C917,Refs!$I:$I,0))</f>
        <v>10.1016/j.geoderma.2021.115523</v>
      </c>
      <c r="F917" s="23" t="s">
        <v>54</v>
      </c>
      <c r="G917" s="23" t="s">
        <v>487</v>
      </c>
      <c r="I917" s="24" t="s">
        <v>489</v>
      </c>
      <c r="J917" s="26" t="s">
        <v>490</v>
      </c>
      <c r="K917" s="24" t="s">
        <v>73</v>
      </c>
      <c r="L917" s="26" t="s">
        <v>206</v>
      </c>
      <c r="M917" s="24">
        <v>5</v>
      </c>
      <c r="R917" s="27" t="s">
        <v>146</v>
      </c>
      <c r="AF917" s="23" t="s">
        <v>80</v>
      </c>
      <c r="AG917" s="23" t="s">
        <v>75</v>
      </c>
      <c r="AJ917" s="24" t="s">
        <v>488</v>
      </c>
      <c r="AK917" s="30" t="str">
        <f t="shared" si="24"/>
        <v>CT+Bio</v>
      </c>
      <c r="AL917" s="57">
        <v>1749</v>
      </c>
      <c r="AN917" s="30" t="str">
        <f t="shared" si="25"/>
        <v>CT</v>
      </c>
      <c r="AO917" s="27">
        <v>1754</v>
      </c>
      <c r="AR917" s="27" t="s">
        <v>105</v>
      </c>
      <c r="AW917" s="26" t="s">
        <v>77</v>
      </c>
    </row>
    <row r="918" spans="1:52" ht="12" customHeight="1">
      <c r="A918" s="20">
        <v>917</v>
      </c>
      <c r="B918" s="21">
        <f>INDEX(Refs!A:A,MATCH($C918,Refs!$I:$I,0))</f>
        <v>6141846</v>
      </c>
      <c r="C918" s="22" t="s">
        <v>486</v>
      </c>
      <c r="D918" s="21" t="str">
        <f>INDEX(Refs!L:L,MATCH($C918,Refs!$I:$I,0))</f>
        <v>Adie, Abera; Barron, Jennie; Blummel, Michael; Fenta, Habtamu M.; Hussein, Misbah A.; Nakawuka, Prossie; Schmitter, Petra; Steenhuis, Tammo S.; Tilahun, Seifu A.</v>
      </c>
      <c r="E918" s="21" t="str">
        <f>INDEX(Refs!S:S,MATCH($C918,Refs!$I:$I,0))</f>
        <v>10.1016/j.geoderma.2021.115523</v>
      </c>
      <c r="F918" s="23" t="s">
        <v>54</v>
      </c>
      <c r="G918" s="23" t="s">
        <v>487</v>
      </c>
      <c r="I918" s="24" t="s">
        <v>73</v>
      </c>
      <c r="J918" s="26" t="s">
        <v>205</v>
      </c>
      <c r="K918" s="24" t="s">
        <v>73</v>
      </c>
      <c r="L918" s="26" t="s">
        <v>206</v>
      </c>
      <c r="M918" s="24">
        <v>5</v>
      </c>
      <c r="V918" s="27" t="s">
        <v>146</v>
      </c>
      <c r="AF918" s="23" t="s">
        <v>80</v>
      </c>
      <c r="AG918" s="23" t="s">
        <v>75</v>
      </c>
      <c r="AJ918" s="24" t="s">
        <v>488</v>
      </c>
      <c r="AK918" s="30" t="str">
        <f t="shared" si="24"/>
        <v>BT</v>
      </c>
      <c r="AL918" s="57">
        <v>2113</v>
      </c>
      <c r="AN918" s="30" t="str">
        <f t="shared" si="25"/>
        <v>CT</v>
      </c>
      <c r="AO918" s="27">
        <v>1754</v>
      </c>
      <c r="AR918" s="27" t="s">
        <v>105</v>
      </c>
      <c r="AW918" s="26" t="s">
        <v>77</v>
      </c>
    </row>
    <row r="919" spans="1:52" ht="12" customHeight="1">
      <c r="A919" s="20">
        <v>918</v>
      </c>
      <c r="B919" s="21">
        <f>INDEX(Refs!A:A,MATCH($C919,Refs!$I:$I,0))</f>
        <v>6141846</v>
      </c>
      <c r="C919" s="22" t="s">
        <v>486</v>
      </c>
      <c r="D919" s="21" t="str">
        <f>INDEX(Refs!L:L,MATCH($C919,Refs!$I:$I,0))</f>
        <v>Adie, Abera; Barron, Jennie; Blummel, Michael; Fenta, Habtamu M.; Hussein, Misbah A.; Nakawuka, Prossie; Schmitter, Petra; Steenhuis, Tammo S.; Tilahun, Seifu A.</v>
      </c>
      <c r="E919" s="21" t="str">
        <f>INDEX(Refs!S:S,MATCH($C919,Refs!$I:$I,0))</f>
        <v>10.1016/j.geoderma.2021.115523</v>
      </c>
      <c r="F919" s="23" t="s">
        <v>54</v>
      </c>
      <c r="G919" s="23" t="s">
        <v>487</v>
      </c>
      <c r="I919" s="24" t="s">
        <v>73</v>
      </c>
      <c r="J919" s="26" t="s">
        <v>185</v>
      </c>
      <c r="K919" s="24" t="s">
        <v>73</v>
      </c>
      <c r="L919" s="26" t="s">
        <v>206</v>
      </c>
      <c r="M919" s="24">
        <v>5</v>
      </c>
      <c r="O919" s="27" t="s">
        <v>146</v>
      </c>
      <c r="AF919" s="23" t="s">
        <v>65</v>
      </c>
      <c r="AG919" s="23" t="s">
        <v>75</v>
      </c>
      <c r="AJ919" s="24" t="s">
        <v>488</v>
      </c>
      <c r="AK919" s="30" t="str">
        <f t="shared" si="24"/>
        <v>NT</v>
      </c>
      <c r="AL919" s="27">
        <v>-911</v>
      </c>
      <c r="AN919" s="30" t="str">
        <f t="shared" si="25"/>
        <v>CT</v>
      </c>
      <c r="AO919" s="27">
        <v>-181</v>
      </c>
      <c r="AR919" s="27" t="s">
        <v>105</v>
      </c>
      <c r="AU919" s="26" t="s">
        <v>77</v>
      </c>
      <c r="AV919" s="26" t="s">
        <v>77</v>
      </c>
      <c r="AW919" s="26" t="s">
        <v>77</v>
      </c>
      <c r="AZ919" s="26" t="s">
        <v>77</v>
      </c>
    </row>
    <row r="920" spans="1:52" ht="12" customHeight="1">
      <c r="A920" s="20">
        <v>919</v>
      </c>
      <c r="B920" s="21">
        <f>INDEX(Refs!A:A,MATCH($C920,Refs!$I:$I,0))</f>
        <v>6141846</v>
      </c>
      <c r="C920" s="22" t="s">
        <v>486</v>
      </c>
      <c r="D920" s="21" t="str">
        <f>INDEX(Refs!L:L,MATCH($C920,Refs!$I:$I,0))</f>
        <v>Adie, Abera; Barron, Jennie; Blummel, Michael; Fenta, Habtamu M.; Hussein, Misbah A.; Nakawuka, Prossie; Schmitter, Petra; Steenhuis, Tammo S.; Tilahun, Seifu A.</v>
      </c>
      <c r="E920" s="21" t="str">
        <f>INDEX(Refs!S:S,MATCH($C920,Refs!$I:$I,0))</f>
        <v>10.1016/j.geoderma.2021.115523</v>
      </c>
      <c r="F920" s="23" t="s">
        <v>54</v>
      </c>
      <c r="G920" s="23" t="s">
        <v>487</v>
      </c>
      <c r="I920" s="24" t="s">
        <v>73</v>
      </c>
      <c r="J920" s="26" t="s">
        <v>185</v>
      </c>
      <c r="K920" s="24" t="s">
        <v>73</v>
      </c>
      <c r="L920" s="26" t="s">
        <v>205</v>
      </c>
      <c r="M920" s="24">
        <v>5</v>
      </c>
      <c r="O920" s="27" t="s">
        <v>146</v>
      </c>
      <c r="AF920" s="23" t="s">
        <v>65</v>
      </c>
      <c r="AG920" s="23" t="s">
        <v>75</v>
      </c>
      <c r="AJ920" s="24" t="s">
        <v>488</v>
      </c>
      <c r="AK920" s="30" t="str">
        <f t="shared" si="24"/>
        <v>NT</v>
      </c>
      <c r="AL920" s="27">
        <v>-911</v>
      </c>
      <c r="AN920" s="30" t="str">
        <f t="shared" si="25"/>
        <v>BT</v>
      </c>
      <c r="AO920" s="27">
        <v>138</v>
      </c>
      <c r="AR920" s="27" t="s">
        <v>105</v>
      </c>
      <c r="AU920" s="26" t="s">
        <v>77</v>
      </c>
      <c r="AV920" s="26" t="s">
        <v>77</v>
      </c>
      <c r="AW920" s="26" t="s">
        <v>77</v>
      </c>
      <c r="AZ920" s="26" t="s">
        <v>77</v>
      </c>
    </row>
    <row r="921" spans="1:52" ht="12" customHeight="1">
      <c r="A921" s="20">
        <v>920</v>
      </c>
      <c r="B921" s="21">
        <f>INDEX(Refs!A:A,MATCH($C921,Refs!$I:$I,0))</f>
        <v>6141846</v>
      </c>
      <c r="C921" s="22" t="s">
        <v>486</v>
      </c>
      <c r="D921" s="21" t="str">
        <f>INDEX(Refs!L:L,MATCH($C921,Refs!$I:$I,0))</f>
        <v>Adie, Abera; Barron, Jennie; Blummel, Michael; Fenta, Habtamu M.; Hussein, Misbah A.; Nakawuka, Prossie; Schmitter, Petra; Steenhuis, Tammo S.; Tilahun, Seifu A.</v>
      </c>
      <c r="E921" s="21" t="str">
        <f>INDEX(Refs!S:S,MATCH($C921,Refs!$I:$I,0))</f>
        <v>10.1016/j.geoderma.2021.115523</v>
      </c>
      <c r="F921" s="23" t="s">
        <v>54</v>
      </c>
      <c r="G921" s="23" t="s">
        <v>487</v>
      </c>
      <c r="I921" s="24" t="s">
        <v>489</v>
      </c>
      <c r="J921" s="26" t="s">
        <v>490</v>
      </c>
      <c r="K921" s="24" t="s">
        <v>73</v>
      </c>
      <c r="L921" s="26" t="s">
        <v>206</v>
      </c>
      <c r="M921" s="24">
        <v>5</v>
      </c>
      <c r="R921" s="27" t="s">
        <v>146</v>
      </c>
      <c r="AF921" s="23" t="s">
        <v>65</v>
      </c>
      <c r="AG921" s="23" t="s">
        <v>75</v>
      </c>
      <c r="AJ921" s="24" t="s">
        <v>488</v>
      </c>
      <c r="AK921" s="30" t="str">
        <f t="shared" si="24"/>
        <v>CT+Bio</v>
      </c>
      <c r="AL921" s="27">
        <v>-316</v>
      </c>
      <c r="AN921" s="30" t="str">
        <f t="shared" si="25"/>
        <v>CT</v>
      </c>
      <c r="AO921" s="27">
        <v>-181</v>
      </c>
      <c r="AR921" s="27" t="s">
        <v>105</v>
      </c>
      <c r="AU921" s="26" t="s">
        <v>77</v>
      </c>
      <c r="AV921" s="26" t="s">
        <v>77</v>
      </c>
      <c r="AW921" s="26" t="s">
        <v>77</v>
      </c>
      <c r="AZ921" s="26" t="s">
        <v>77</v>
      </c>
    </row>
    <row r="922" spans="1:52" ht="12" customHeight="1">
      <c r="A922" s="20">
        <v>921</v>
      </c>
      <c r="B922" s="21">
        <f>INDEX(Refs!A:A,MATCH($C922,Refs!$I:$I,0))</f>
        <v>6141846</v>
      </c>
      <c r="C922" s="22" t="s">
        <v>486</v>
      </c>
      <c r="D922" s="21" t="str">
        <f>INDEX(Refs!L:L,MATCH($C922,Refs!$I:$I,0))</f>
        <v>Adie, Abera; Barron, Jennie; Blummel, Michael; Fenta, Habtamu M.; Hussein, Misbah A.; Nakawuka, Prossie; Schmitter, Petra; Steenhuis, Tammo S.; Tilahun, Seifu A.</v>
      </c>
      <c r="E922" s="21" t="str">
        <f>INDEX(Refs!S:S,MATCH($C922,Refs!$I:$I,0))</f>
        <v>10.1016/j.geoderma.2021.115523</v>
      </c>
      <c r="F922" s="23" t="s">
        <v>54</v>
      </c>
      <c r="G922" s="23" t="s">
        <v>487</v>
      </c>
      <c r="I922" s="24" t="s">
        <v>73</v>
      </c>
      <c r="J922" s="26" t="s">
        <v>205</v>
      </c>
      <c r="K922" s="24" t="s">
        <v>73</v>
      </c>
      <c r="L922" s="26" t="s">
        <v>206</v>
      </c>
      <c r="M922" s="24">
        <v>5</v>
      </c>
      <c r="V922" s="27" t="s">
        <v>146</v>
      </c>
      <c r="AF922" s="23" t="s">
        <v>65</v>
      </c>
      <c r="AG922" s="23" t="s">
        <v>75</v>
      </c>
      <c r="AJ922" s="24" t="s">
        <v>488</v>
      </c>
      <c r="AK922" s="30" t="str">
        <f t="shared" si="24"/>
        <v>BT</v>
      </c>
      <c r="AL922" s="27">
        <v>138</v>
      </c>
      <c r="AN922" s="30" t="str">
        <f t="shared" si="25"/>
        <v>CT</v>
      </c>
      <c r="AO922" s="27">
        <v>-181</v>
      </c>
      <c r="AR922" s="27" t="s">
        <v>105</v>
      </c>
      <c r="AU922" s="26" t="s">
        <v>77</v>
      </c>
      <c r="AV922" s="26" t="s">
        <v>77</v>
      </c>
      <c r="AW922" s="26" t="s">
        <v>77</v>
      </c>
      <c r="AZ922" s="26" t="s">
        <v>77</v>
      </c>
    </row>
    <row r="923" spans="1:52" ht="12" customHeight="1">
      <c r="A923" s="20">
        <v>922</v>
      </c>
      <c r="B923" s="21" t="e">
        <f>INDEX(Refs!A:A,MATCH($C923,Refs!$I:$I,0))</f>
        <v>#N/A</v>
      </c>
      <c r="D923" s="21" t="e">
        <f>INDEX(Refs!L:L,MATCH($C923,Refs!$I:$I,0))</f>
        <v>#N/A</v>
      </c>
      <c r="E923" s="21" t="e">
        <f>INDEX(Refs!S:S,MATCH($C923,Refs!$I:$I,0))</f>
        <v>#N/A</v>
      </c>
      <c r="AK923" s="30">
        <f t="shared" si="24"/>
        <v>0</v>
      </c>
      <c r="AN923" s="30">
        <f t="shared" si="25"/>
        <v>0</v>
      </c>
    </row>
    <row r="924" spans="1:52" ht="12" customHeight="1">
      <c r="A924" s="20">
        <v>923</v>
      </c>
      <c r="B924" s="21">
        <f>INDEX(Refs!A:A,MATCH($C924,Refs!$I:$I,0))</f>
        <v>6141772</v>
      </c>
      <c r="C924" s="22" t="s">
        <v>491</v>
      </c>
      <c r="D924" s="21" t="str">
        <f>INDEX(Refs!L:L,MATCH($C924,Refs!$I:$I,0))</f>
        <v>Cao, Guojun; Geng, Yuhui; Huang, Jinxin; Wang, Lichun; Wang, Meng</v>
      </c>
      <c r="E924" s="21" t="str">
        <f>INDEX(Refs!S:S,MATCH($C924,Refs!$I:$I,0))</f>
        <v>10.1002/jsfa.10808</v>
      </c>
      <c r="F924" s="23" t="s">
        <v>86</v>
      </c>
      <c r="G924" s="23" t="s">
        <v>492</v>
      </c>
      <c r="I924" s="24" t="s">
        <v>73</v>
      </c>
      <c r="J924" s="26" t="s">
        <v>493</v>
      </c>
      <c r="K924" s="24" t="s">
        <v>73</v>
      </c>
      <c r="L924" s="26" t="s">
        <v>494</v>
      </c>
      <c r="M924" s="24">
        <v>3</v>
      </c>
      <c r="AD924" s="27" t="s">
        <v>146</v>
      </c>
      <c r="AF924" s="23" t="s">
        <v>495</v>
      </c>
      <c r="AG924" s="23" t="s">
        <v>147</v>
      </c>
      <c r="AJ924" s="24">
        <v>2017</v>
      </c>
      <c r="AK924" s="30" t="str">
        <f t="shared" si="24"/>
        <v>MW2</v>
      </c>
      <c r="AL924" s="27">
        <v>9900</v>
      </c>
      <c r="AN924" s="30" t="str">
        <f t="shared" si="25"/>
        <v>MW1</v>
      </c>
      <c r="AO924" s="27">
        <v>9900</v>
      </c>
      <c r="AR924" s="27" t="s">
        <v>114</v>
      </c>
      <c r="AT924" s="26" t="s">
        <v>77</v>
      </c>
    </row>
    <row r="925" spans="1:52" ht="12" customHeight="1">
      <c r="A925" s="20">
        <v>924</v>
      </c>
      <c r="B925" s="21">
        <f>INDEX(Refs!A:A,MATCH($C925,Refs!$I:$I,0))</f>
        <v>6141772</v>
      </c>
      <c r="C925" s="22" t="s">
        <v>491</v>
      </c>
      <c r="D925" s="21" t="str">
        <f>INDEX(Refs!L:L,MATCH($C925,Refs!$I:$I,0))</f>
        <v>Cao, Guojun; Geng, Yuhui; Huang, Jinxin; Wang, Lichun; Wang, Meng</v>
      </c>
      <c r="E925" s="21" t="str">
        <f>INDEX(Refs!S:S,MATCH($C925,Refs!$I:$I,0))</f>
        <v>10.1002/jsfa.10808</v>
      </c>
      <c r="F925" s="23" t="s">
        <v>86</v>
      </c>
      <c r="G925" s="23" t="s">
        <v>492</v>
      </c>
      <c r="I925" s="24" t="s">
        <v>73</v>
      </c>
      <c r="J925" s="26" t="s">
        <v>496</v>
      </c>
      <c r="K925" s="24" t="s">
        <v>73</v>
      </c>
      <c r="L925" s="26" t="s">
        <v>497</v>
      </c>
      <c r="M925" s="24">
        <v>3</v>
      </c>
      <c r="AD925" s="27" t="s">
        <v>59</v>
      </c>
      <c r="AF925" s="23" t="s">
        <v>495</v>
      </c>
      <c r="AG925" s="23" t="s">
        <v>147</v>
      </c>
      <c r="AJ925" s="24">
        <v>2017</v>
      </c>
      <c r="AK925" s="30" t="str">
        <f t="shared" si="24"/>
        <v>SW2</v>
      </c>
      <c r="AL925" s="61">
        <v>8700</v>
      </c>
      <c r="AN925" s="30" t="str">
        <f t="shared" si="25"/>
        <v>SW1</v>
      </c>
      <c r="AO925" s="27">
        <v>8700</v>
      </c>
      <c r="AR925" s="27" t="s">
        <v>114</v>
      </c>
      <c r="AT925" s="26" t="s">
        <v>77</v>
      </c>
    </row>
    <row r="926" spans="1:52" ht="12" customHeight="1">
      <c r="A926" s="20">
        <v>925</v>
      </c>
      <c r="B926" s="21">
        <f>INDEX(Refs!A:A,MATCH($C926,Refs!$I:$I,0))</f>
        <v>6141772</v>
      </c>
      <c r="C926" s="22" t="s">
        <v>491</v>
      </c>
      <c r="D926" s="21" t="str">
        <f>INDEX(Refs!L:L,MATCH($C926,Refs!$I:$I,0))</f>
        <v>Cao, Guojun; Geng, Yuhui; Huang, Jinxin; Wang, Lichun; Wang, Meng</v>
      </c>
      <c r="E926" s="21" t="str">
        <f>INDEX(Refs!S:S,MATCH($C926,Refs!$I:$I,0))</f>
        <v>10.1002/jsfa.10808</v>
      </c>
      <c r="F926" s="23" t="s">
        <v>86</v>
      </c>
      <c r="G926" s="23" t="s">
        <v>492</v>
      </c>
      <c r="I926" s="24" t="s">
        <v>73</v>
      </c>
      <c r="J926" s="26" t="s">
        <v>493</v>
      </c>
      <c r="K926" s="24" t="s">
        <v>73</v>
      </c>
      <c r="L926" s="26" t="s">
        <v>494</v>
      </c>
      <c r="M926" s="24">
        <v>3</v>
      </c>
      <c r="AD926" s="27" t="s">
        <v>146</v>
      </c>
      <c r="AF926" s="23" t="s">
        <v>80</v>
      </c>
      <c r="AG926" s="23" t="s">
        <v>147</v>
      </c>
      <c r="AJ926" s="24">
        <v>2017</v>
      </c>
      <c r="AK926" s="30" t="str">
        <f t="shared" si="24"/>
        <v>MW2</v>
      </c>
      <c r="AL926" s="27">
        <v>21115</v>
      </c>
      <c r="AN926" s="30" t="str">
        <f t="shared" si="25"/>
        <v>MW1</v>
      </c>
      <c r="AO926" s="27">
        <v>20707</v>
      </c>
      <c r="AR926" s="27" t="s">
        <v>114</v>
      </c>
    </row>
    <row r="927" spans="1:52" ht="12" customHeight="1">
      <c r="A927" s="20">
        <v>926</v>
      </c>
      <c r="B927" s="21">
        <f>INDEX(Refs!A:A,MATCH($C927,Refs!$I:$I,0))</f>
        <v>6141772</v>
      </c>
      <c r="C927" s="22" t="s">
        <v>491</v>
      </c>
      <c r="D927" s="21" t="str">
        <f>INDEX(Refs!L:L,MATCH($C927,Refs!$I:$I,0))</f>
        <v>Cao, Guojun; Geng, Yuhui; Huang, Jinxin; Wang, Lichun; Wang, Meng</v>
      </c>
      <c r="E927" s="21" t="str">
        <f>INDEX(Refs!S:S,MATCH($C927,Refs!$I:$I,0))</f>
        <v>10.1002/jsfa.10808</v>
      </c>
      <c r="F927" s="23" t="s">
        <v>86</v>
      </c>
      <c r="G927" s="23" t="s">
        <v>492</v>
      </c>
      <c r="I927" s="24" t="s">
        <v>73</v>
      </c>
      <c r="J927" s="26" t="s">
        <v>496</v>
      </c>
      <c r="K927" s="24" t="s">
        <v>73</v>
      </c>
      <c r="L927" s="26" t="s">
        <v>497</v>
      </c>
      <c r="M927" s="24">
        <v>3</v>
      </c>
      <c r="AD927" s="27" t="s">
        <v>59</v>
      </c>
      <c r="AF927" s="23" t="s">
        <v>80</v>
      </c>
      <c r="AG927" s="23" t="s">
        <v>147</v>
      </c>
      <c r="AJ927" s="24">
        <v>2017</v>
      </c>
      <c r="AK927" s="30" t="str">
        <f t="shared" si="24"/>
        <v>SW2</v>
      </c>
      <c r="AL927" s="61">
        <v>19902</v>
      </c>
      <c r="AN927" s="30" t="str">
        <f t="shared" si="25"/>
        <v>SW1</v>
      </c>
      <c r="AO927" s="27">
        <v>19344</v>
      </c>
      <c r="AR927" s="27" t="s">
        <v>114</v>
      </c>
    </row>
    <row r="928" spans="1:52" ht="12" customHeight="1">
      <c r="A928" s="20">
        <v>927</v>
      </c>
      <c r="B928" s="21">
        <f>INDEX(Refs!A:A,MATCH($C928,Refs!$I:$I,0))</f>
        <v>6141772</v>
      </c>
      <c r="C928" s="22" t="s">
        <v>491</v>
      </c>
      <c r="D928" s="21" t="str">
        <f>INDEX(Refs!L:L,MATCH($C928,Refs!$I:$I,0))</f>
        <v>Cao, Guojun; Geng, Yuhui; Huang, Jinxin; Wang, Lichun; Wang, Meng</v>
      </c>
      <c r="E928" s="21" t="str">
        <f>INDEX(Refs!S:S,MATCH($C928,Refs!$I:$I,0))</f>
        <v>10.1002/jsfa.10808</v>
      </c>
      <c r="F928" s="23" t="s">
        <v>86</v>
      </c>
      <c r="G928" s="23" t="s">
        <v>492</v>
      </c>
      <c r="I928" s="24" t="s">
        <v>73</v>
      </c>
      <c r="J928" s="26" t="s">
        <v>493</v>
      </c>
      <c r="K928" s="24" t="s">
        <v>73</v>
      </c>
      <c r="L928" s="26" t="s">
        <v>494</v>
      </c>
      <c r="M928" s="24">
        <v>3</v>
      </c>
      <c r="AD928" s="27" t="s">
        <v>146</v>
      </c>
      <c r="AF928" s="23" t="s">
        <v>339</v>
      </c>
      <c r="AG928" s="23" t="s">
        <v>147</v>
      </c>
      <c r="AJ928" s="24">
        <v>2017</v>
      </c>
      <c r="AK928" s="30" t="str">
        <f t="shared" si="24"/>
        <v>MW2</v>
      </c>
      <c r="AL928" s="61">
        <v>11215</v>
      </c>
      <c r="AN928" s="30" t="str">
        <f t="shared" si="25"/>
        <v>MW1</v>
      </c>
      <c r="AO928" s="27">
        <v>10807</v>
      </c>
      <c r="AR928" s="27" t="s">
        <v>114</v>
      </c>
      <c r="AT928" s="26" t="s">
        <v>77</v>
      </c>
    </row>
    <row r="929" spans="1:49" ht="12" customHeight="1">
      <c r="A929" s="20">
        <v>928</v>
      </c>
      <c r="B929" s="21">
        <f>INDEX(Refs!A:A,MATCH($C929,Refs!$I:$I,0))</f>
        <v>6141772</v>
      </c>
      <c r="C929" s="22" t="s">
        <v>491</v>
      </c>
      <c r="D929" s="21" t="str">
        <f>INDEX(Refs!L:L,MATCH($C929,Refs!$I:$I,0))</f>
        <v>Cao, Guojun; Geng, Yuhui; Huang, Jinxin; Wang, Lichun; Wang, Meng</v>
      </c>
      <c r="E929" s="21" t="str">
        <f>INDEX(Refs!S:S,MATCH($C929,Refs!$I:$I,0))</f>
        <v>10.1002/jsfa.10808</v>
      </c>
      <c r="F929" s="23" t="s">
        <v>86</v>
      </c>
      <c r="G929" s="23" t="s">
        <v>492</v>
      </c>
      <c r="I929" s="24" t="s">
        <v>73</v>
      </c>
      <c r="J929" s="26" t="s">
        <v>496</v>
      </c>
      <c r="K929" s="24" t="s">
        <v>73</v>
      </c>
      <c r="L929" s="26" t="s">
        <v>497</v>
      </c>
      <c r="M929" s="24">
        <v>3</v>
      </c>
      <c r="AD929" s="27" t="s">
        <v>59</v>
      </c>
      <c r="AF929" s="23" t="s">
        <v>339</v>
      </c>
      <c r="AG929" s="23" t="s">
        <v>147</v>
      </c>
      <c r="AJ929" s="24">
        <v>2017</v>
      </c>
      <c r="AK929" s="30" t="str">
        <f t="shared" si="24"/>
        <v>SW2</v>
      </c>
      <c r="AL929" s="27">
        <v>11202</v>
      </c>
      <c r="AN929" s="30" t="str">
        <f t="shared" si="25"/>
        <v>SW1</v>
      </c>
      <c r="AO929" s="27">
        <v>10644</v>
      </c>
      <c r="AR929" s="27" t="s">
        <v>114</v>
      </c>
      <c r="AT929" s="26" t="s">
        <v>77</v>
      </c>
    </row>
    <row r="930" spans="1:49" ht="12" customHeight="1">
      <c r="A930" s="20">
        <v>929</v>
      </c>
      <c r="B930" s="21">
        <f>INDEX(Refs!A:A,MATCH($C930,Refs!$I:$I,0))</f>
        <v>6141772</v>
      </c>
      <c r="C930" s="22" t="s">
        <v>491</v>
      </c>
      <c r="D930" s="21" t="str">
        <f>INDEX(Refs!L:L,MATCH($C930,Refs!$I:$I,0))</f>
        <v>Cao, Guojun; Geng, Yuhui; Huang, Jinxin; Wang, Lichun; Wang, Meng</v>
      </c>
      <c r="E930" s="21" t="str">
        <f>INDEX(Refs!S:S,MATCH($C930,Refs!$I:$I,0))</f>
        <v>10.1002/jsfa.10808</v>
      </c>
      <c r="F930" s="23" t="s">
        <v>86</v>
      </c>
      <c r="G930" s="23" t="s">
        <v>492</v>
      </c>
      <c r="I930" s="24" t="s">
        <v>73</v>
      </c>
      <c r="J930" s="26" t="s">
        <v>493</v>
      </c>
      <c r="K930" s="24" t="s">
        <v>73</v>
      </c>
      <c r="L930" s="26" t="s">
        <v>494</v>
      </c>
      <c r="M930" s="24">
        <v>3</v>
      </c>
      <c r="AD930" s="27" t="s">
        <v>146</v>
      </c>
      <c r="AF930" s="23" t="s">
        <v>459</v>
      </c>
      <c r="AJ930" s="24">
        <v>2017</v>
      </c>
      <c r="AK930" s="30" t="str">
        <f t="shared" si="24"/>
        <v>MW2</v>
      </c>
      <c r="AL930" s="27">
        <v>2.13</v>
      </c>
      <c r="AN930" s="30" t="str">
        <f t="shared" si="25"/>
        <v>MW1</v>
      </c>
      <c r="AO930" s="27">
        <v>2.09</v>
      </c>
      <c r="AR930" s="27" t="s">
        <v>114</v>
      </c>
      <c r="AT930" s="26" t="s">
        <v>77</v>
      </c>
    </row>
    <row r="931" spans="1:49" ht="12" customHeight="1">
      <c r="A931" s="20">
        <v>930</v>
      </c>
      <c r="B931" s="21">
        <f>INDEX(Refs!A:A,MATCH($C931,Refs!$I:$I,0))</f>
        <v>6141772</v>
      </c>
      <c r="C931" s="22" t="s">
        <v>491</v>
      </c>
      <c r="D931" s="21" t="str">
        <f>INDEX(Refs!L:L,MATCH($C931,Refs!$I:$I,0))</f>
        <v>Cao, Guojun; Geng, Yuhui; Huang, Jinxin; Wang, Lichun; Wang, Meng</v>
      </c>
      <c r="E931" s="21" t="str">
        <f>INDEX(Refs!S:S,MATCH($C931,Refs!$I:$I,0))</f>
        <v>10.1002/jsfa.10808</v>
      </c>
      <c r="F931" s="23" t="s">
        <v>86</v>
      </c>
      <c r="G931" s="23" t="s">
        <v>492</v>
      </c>
      <c r="I931" s="24" t="s">
        <v>73</v>
      </c>
      <c r="J931" s="26" t="s">
        <v>496</v>
      </c>
      <c r="K931" s="24" t="s">
        <v>73</v>
      </c>
      <c r="L931" s="26" t="s">
        <v>497</v>
      </c>
      <c r="M931" s="24">
        <v>3</v>
      </c>
      <c r="AD931" s="27" t="s">
        <v>59</v>
      </c>
      <c r="AF931" s="23" t="s">
        <v>459</v>
      </c>
      <c r="AJ931" s="24">
        <v>2017</v>
      </c>
      <c r="AK931" s="30" t="str">
        <f t="shared" si="24"/>
        <v>SW2</v>
      </c>
      <c r="AL931" s="27">
        <v>2.29</v>
      </c>
      <c r="AN931" s="30" t="str">
        <f t="shared" si="25"/>
        <v>SW1</v>
      </c>
      <c r="AO931" s="27">
        <v>2.2200000000000002</v>
      </c>
      <c r="AR931" s="27" t="s">
        <v>114</v>
      </c>
      <c r="AT931" s="26" t="s">
        <v>77</v>
      </c>
    </row>
    <row r="932" spans="1:49" ht="12" customHeight="1">
      <c r="A932" s="20">
        <v>931</v>
      </c>
      <c r="B932" s="21">
        <f>INDEX(Refs!A:A,MATCH($C932,Refs!$I:$I,0))</f>
        <v>6141772</v>
      </c>
      <c r="C932" s="22" t="s">
        <v>491</v>
      </c>
      <c r="D932" s="21" t="str">
        <f>INDEX(Refs!L:L,MATCH($C932,Refs!$I:$I,0))</f>
        <v>Cao, Guojun; Geng, Yuhui; Huang, Jinxin; Wang, Lichun; Wang, Meng</v>
      </c>
      <c r="E932" s="21" t="str">
        <f>INDEX(Refs!S:S,MATCH($C932,Refs!$I:$I,0))</f>
        <v>10.1002/jsfa.10808</v>
      </c>
      <c r="F932" s="23" t="s">
        <v>86</v>
      </c>
      <c r="G932" s="23" t="s">
        <v>492</v>
      </c>
      <c r="I932" s="24" t="s">
        <v>73</v>
      </c>
      <c r="J932" s="26" t="s">
        <v>493</v>
      </c>
      <c r="K932" s="24" t="s">
        <v>73</v>
      </c>
      <c r="L932" s="26" t="s">
        <v>494</v>
      </c>
      <c r="M932" s="24">
        <v>3</v>
      </c>
      <c r="AD932" s="27" t="s">
        <v>146</v>
      </c>
      <c r="AF932" s="23" t="s">
        <v>495</v>
      </c>
      <c r="AG932" s="23" t="s">
        <v>147</v>
      </c>
      <c r="AJ932" s="24">
        <v>2018</v>
      </c>
      <c r="AK932" s="30" t="str">
        <f t="shared" si="24"/>
        <v>MW2</v>
      </c>
      <c r="AL932" s="27">
        <v>9900</v>
      </c>
      <c r="AN932" s="30" t="str">
        <f t="shared" si="25"/>
        <v>MW1</v>
      </c>
      <c r="AO932" s="27">
        <v>9900</v>
      </c>
      <c r="AR932" s="27" t="s">
        <v>114</v>
      </c>
      <c r="AT932" s="26" t="s">
        <v>77</v>
      </c>
    </row>
    <row r="933" spans="1:49" ht="12" customHeight="1">
      <c r="A933" s="20">
        <v>932</v>
      </c>
      <c r="B933" s="21">
        <f>INDEX(Refs!A:A,MATCH($C933,Refs!$I:$I,0))</f>
        <v>6141772</v>
      </c>
      <c r="C933" s="22" t="s">
        <v>491</v>
      </c>
      <c r="D933" s="21" t="str">
        <f>INDEX(Refs!L:L,MATCH($C933,Refs!$I:$I,0))</f>
        <v>Cao, Guojun; Geng, Yuhui; Huang, Jinxin; Wang, Lichun; Wang, Meng</v>
      </c>
      <c r="E933" s="21" t="str">
        <f>INDEX(Refs!S:S,MATCH($C933,Refs!$I:$I,0))</f>
        <v>10.1002/jsfa.10808</v>
      </c>
      <c r="F933" s="23" t="s">
        <v>86</v>
      </c>
      <c r="G933" s="23" t="s">
        <v>492</v>
      </c>
      <c r="I933" s="24" t="s">
        <v>73</v>
      </c>
      <c r="J933" s="26" t="s">
        <v>496</v>
      </c>
      <c r="K933" s="24" t="s">
        <v>73</v>
      </c>
      <c r="L933" s="26" t="s">
        <v>497</v>
      </c>
      <c r="M933" s="24">
        <v>3</v>
      </c>
      <c r="AD933" s="27" t="s">
        <v>59</v>
      </c>
      <c r="AF933" s="23" t="s">
        <v>495</v>
      </c>
      <c r="AG933" s="23" t="s">
        <v>147</v>
      </c>
      <c r="AJ933" s="24">
        <v>2018</v>
      </c>
      <c r="AK933" s="30" t="str">
        <f t="shared" si="24"/>
        <v>SW2</v>
      </c>
      <c r="AL933" s="27">
        <v>8700</v>
      </c>
      <c r="AN933" s="30" t="str">
        <f t="shared" si="25"/>
        <v>SW1</v>
      </c>
      <c r="AO933" s="27">
        <v>8700</v>
      </c>
      <c r="AR933" s="27" t="s">
        <v>114</v>
      </c>
      <c r="AT933" s="26" t="s">
        <v>77</v>
      </c>
    </row>
    <row r="934" spans="1:49" ht="12" customHeight="1">
      <c r="A934" s="20">
        <v>933</v>
      </c>
      <c r="B934" s="21">
        <f>INDEX(Refs!A:A,MATCH($C934,Refs!$I:$I,0))</f>
        <v>6141772</v>
      </c>
      <c r="C934" s="22" t="s">
        <v>491</v>
      </c>
      <c r="D934" s="21" t="str">
        <f>INDEX(Refs!L:L,MATCH($C934,Refs!$I:$I,0))</f>
        <v>Cao, Guojun; Geng, Yuhui; Huang, Jinxin; Wang, Lichun; Wang, Meng</v>
      </c>
      <c r="E934" s="21" t="str">
        <f>INDEX(Refs!S:S,MATCH($C934,Refs!$I:$I,0))</f>
        <v>10.1002/jsfa.10808</v>
      </c>
      <c r="F934" s="23" t="s">
        <v>86</v>
      </c>
      <c r="G934" s="23" t="s">
        <v>492</v>
      </c>
      <c r="I934" s="24" t="s">
        <v>73</v>
      </c>
      <c r="J934" s="26" t="s">
        <v>493</v>
      </c>
      <c r="K934" s="24" t="s">
        <v>73</v>
      </c>
      <c r="L934" s="26" t="s">
        <v>494</v>
      </c>
      <c r="M934" s="24">
        <v>3</v>
      </c>
      <c r="AD934" s="27" t="s">
        <v>146</v>
      </c>
      <c r="AF934" s="23" t="s">
        <v>80</v>
      </c>
      <c r="AG934" s="23" t="s">
        <v>147</v>
      </c>
      <c r="AJ934" s="24">
        <v>2018</v>
      </c>
      <c r="AK934" s="30" t="str">
        <f t="shared" si="24"/>
        <v>MW2</v>
      </c>
      <c r="AL934" s="27">
        <v>19782</v>
      </c>
      <c r="AN934" s="30" t="str">
        <f t="shared" si="25"/>
        <v>MW1</v>
      </c>
      <c r="AO934" s="27">
        <v>19575</v>
      </c>
      <c r="AR934" s="27" t="s">
        <v>114</v>
      </c>
    </row>
    <row r="935" spans="1:49" ht="12" customHeight="1">
      <c r="A935" s="20">
        <v>934</v>
      </c>
      <c r="B935" s="21">
        <f>INDEX(Refs!A:A,MATCH($C935,Refs!$I:$I,0))</f>
        <v>6141772</v>
      </c>
      <c r="C935" s="22" t="s">
        <v>491</v>
      </c>
      <c r="D935" s="21" t="str">
        <f>INDEX(Refs!L:L,MATCH($C935,Refs!$I:$I,0))</f>
        <v>Cao, Guojun; Geng, Yuhui; Huang, Jinxin; Wang, Lichun; Wang, Meng</v>
      </c>
      <c r="E935" s="21" t="str">
        <f>INDEX(Refs!S:S,MATCH($C935,Refs!$I:$I,0))</f>
        <v>10.1002/jsfa.10808</v>
      </c>
      <c r="F935" s="23" t="s">
        <v>86</v>
      </c>
      <c r="G935" s="23" t="s">
        <v>492</v>
      </c>
      <c r="I935" s="24" t="s">
        <v>73</v>
      </c>
      <c r="J935" s="26" t="s">
        <v>496</v>
      </c>
      <c r="K935" s="24" t="s">
        <v>73</v>
      </c>
      <c r="L935" s="26" t="s">
        <v>497</v>
      </c>
      <c r="M935" s="24">
        <v>3</v>
      </c>
      <c r="AD935" s="27" t="s">
        <v>59</v>
      </c>
      <c r="AF935" s="23" t="s">
        <v>80</v>
      </c>
      <c r="AG935" s="23" t="s">
        <v>147</v>
      </c>
      <c r="AJ935" s="24">
        <v>2018</v>
      </c>
      <c r="AK935" s="30" t="str">
        <f t="shared" si="24"/>
        <v>SW2</v>
      </c>
      <c r="AL935" s="27">
        <v>18456</v>
      </c>
      <c r="AN935" s="30" t="str">
        <f t="shared" si="25"/>
        <v>SW1</v>
      </c>
      <c r="AO935" s="27">
        <v>19782</v>
      </c>
      <c r="AR935" s="27" t="s">
        <v>114</v>
      </c>
    </row>
    <row r="936" spans="1:49" ht="12" customHeight="1">
      <c r="A936" s="20">
        <v>935</v>
      </c>
      <c r="B936" s="21">
        <f>INDEX(Refs!A:A,MATCH($C936,Refs!$I:$I,0))</f>
        <v>6141772</v>
      </c>
      <c r="C936" s="22" t="s">
        <v>491</v>
      </c>
      <c r="D936" s="21" t="str">
        <f>INDEX(Refs!L:L,MATCH($C936,Refs!$I:$I,0))</f>
        <v>Cao, Guojun; Geng, Yuhui; Huang, Jinxin; Wang, Lichun; Wang, Meng</v>
      </c>
      <c r="E936" s="21" t="str">
        <f>INDEX(Refs!S:S,MATCH($C936,Refs!$I:$I,0))</f>
        <v>10.1002/jsfa.10808</v>
      </c>
      <c r="F936" s="23" t="s">
        <v>86</v>
      </c>
      <c r="G936" s="23" t="s">
        <v>492</v>
      </c>
      <c r="I936" s="24" t="s">
        <v>73</v>
      </c>
      <c r="J936" s="26" t="s">
        <v>493</v>
      </c>
      <c r="K936" s="24" t="s">
        <v>73</v>
      </c>
      <c r="L936" s="26" t="s">
        <v>494</v>
      </c>
      <c r="M936" s="24">
        <v>3</v>
      </c>
      <c r="AD936" s="27" t="s">
        <v>146</v>
      </c>
      <c r="AF936" s="23" t="s">
        <v>339</v>
      </c>
      <c r="AG936" s="23" t="s">
        <v>147</v>
      </c>
      <c r="AJ936" s="24">
        <v>2018</v>
      </c>
      <c r="AK936" s="30" t="str">
        <f t="shared" si="24"/>
        <v>MW2</v>
      </c>
      <c r="AL936" s="27">
        <v>9882</v>
      </c>
      <c r="AN936" s="30" t="str">
        <f t="shared" si="25"/>
        <v>MW1</v>
      </c>
      <c r="AO936" s="27">
        <v>9675</v>
      </c>
      <c r="AR936" s="27" t="s">
        <v>114</v>
      </c>
      <c r="AT936" s="26" t="s">
        <v>77</v>
      </c>
    </row>
    <row r="937" spans="1:49" ht="12" customHeight="1">
      <c r="A937" s="20">
        <v>936</v>
      </c>
      <c r="B937" s="21">
        <f>INDEX(Refs!A:A,MATCH($C937,Refs!$I:$I,0))</f>
        <v>6141772</v>
      </c>
      <c r="C937" s="22" t="s">
        <v>491</v>
      </c>
      <c r="D937" s="21" t="str">
        <f>INDEX(Refs!L:L,MATCH($C937,Refs!$I:$I,0))</f>
        <v>Cao, Guojun; Geng, Yuhui; Huang, Jinxin; Wang, Lichun; Wang, Meng</v>
      </c>
      <c r="E937" s="21" t="str">
        <f>INDEX(Refs!S:S,MATCH($C937,Refs!$I:$I,0))</f>
        <v>10.1002/jsfa.10808</v>
      </c>
      <c r="F937" s="23" t="s">
        <v>86</v>
      </c>
      <c r="G937" s="23" t="s">
        <v>492</v>
      </c>
      <c r="I937" s="24" t="s">
        <v>73</v>
      </c>
      <c r="J937" s="26" t="s">
        <v>496</v>
      </c>
      <c r="K937" s="24" t="s">
        <v>73</v>
      </c>
      <c r="L937" s="26" t="s">
        <v>497</v>
      </c>
      <c r="M937" s="24">
        <v>3</v>
      </c>
      <c r="AD937" s="27" t="s">
        <v>59</v>
      </c>
      <c r="AF937" s="23" t="s">
        <v>339</v>
      </c>
      <c r="AG937" s="23" t="s">
        <v>147</v>
      </c>
      <c r="AJ937" s="24">
        <v>2018</v>
      </c>
      <c r="AK937" s="30" t="str">
        <f t="shared" si="24"/>
        <v>SW2</v>
      </c>
      <c r="AL937" s="27">
        <v>9756</v>
      </c>
      <c r="AN937" s="30" t="str">
        <f t="shared" si="25"/>
        <v>SW1</v>
      </c>
      <c r="AO937" s="27">
        <v>9475</v>
      </c>
      <c r="AR937" s="27" t="s">
        <v>114</v>
      </c>
      <c r="AT937" s="26" t="s">
        <v>77</v>
      </c>
    </row>
    <row r="938" spans="1:49" ht="12" customHeight="1">
      <c r="A938" s="20">
        <v>937</v>
      </c>
      <c r="B938" s="21">
        <f>INDEX(Refs!A:A,MATCH($C938,Refs!$I:$I,0))</f>
        <v>6141772</v>
      </c>
      <c r="C938" s="22" t="s">
        <v>491</v>
      </c>
      <c r="D938" s="21" t="str">
        <f>INDEX(Refs!L:L,MATCH($C938,Refs!$I:$I,0))</f>
        <v>Cao, Guojun; Geng, Yuhui; Huang, Jinxin; Wang, Lichun; Wang, Meng</v>
      </c>
      <c r="E938" s="21" t="str">
        <f>INDEX(Refs!S:S,MATCH($C938,Refs!$I:$I,0))</f>
        <v>10.1002/jsfa.10808</v>
      </c>
      <c r="F938" s="23" t="s">
        <v>86</v>
      </c>
      <c r="G938" s="23" t="s">
        <v>492</v>
      </c>
      <c r="I938" s="24" t="s">
        <v>73</v>
      </c>
      <c r="J938" s="26" t="s">
        <v>493</v>
      </c>
      <c r="K938" s="24" t="s">
        <v>73</v>
      </c>
      <c r="L938" s="26" t="s">
        <v>494</v>
      </c>
      <c r="M938" s="24">
        <v>3</v>
      </c>
      <c r="AD938" s="27" t="s">
        <v>146</v>
      </c>
      <c r="AF938" s="23" t="s">
        <v>459</v>
      </c>
      <c r="AJ938" s="24">
        <v>2018</v>
      </c>
      <c r="AK938" s="30" t="str">
        <f t="shared" si="24"/>
        <v>MW2</v>
      </c>
      <c r="AL938" s="27">
        <v>2</v>
      </c>
      <c r="AN938" s="30" t="str">
        <f t="shared" si="25"/>
        <v>MW1</v>
      </c>
      <c r="AO938" s="27">
        <v>1.98</v>
      </c>
      <c r="AR938" s="27" t="s">
        <v>114</v>
      </c>
      <c r="AT938" s="26" t="s">
        <v>77</v>
      </c>
    </row>
    <row r="939" spans="1:49" ht="12" customHeight="1">
      <c r="A939" s="20">
        <v>938</v>
      </c>
      <c r="B939" s="21">
        <f>INDEX(Refs!A:A,MATCH($C939,Refs!$I:$I,0))</f>
        <v>6141772</v>
      </c>
      <c r="C939" s="22" t="s">
        <v>491</v>
      </c>
      <c r="D939" s="21" t="str">
        <f>INDEX(Refs!L:L,MATCH($C939,Refs!$I:$I,0))</f>
        <v>Cao, Guojun; Geng, Yuhui; Huang, Jinxin; Wang, Lichun; Wang, Meng</v>
      </c>
      <c r="E939" s="21" t="str">
        <f>INDEX(Refs!S:S,MATCH($C939,Refs!$I:$I,0))</f>
        <v>10.1002/jsfa.10808</v>
      </c>
      <c r="F939" s="23" t="s">
        <v>86</v>
      </c>
      <c r="G939" s="23" t="s">
        <v>492</v>
      </c>
      <c r="I939" s="24" t="s">
        <v>73</v>
      </c>
      <c r="J939" s="26" t="s">
        <v>496</v>
      </c>
      <c r="K939" s="24" t="s">
        <v>73</v>
      </c>
      <c r="L939" s="26" t="s">
        <v>497</v>
      </c>
      <c r="M939" s="24">
        <v>3</v>
      </c>
      <c r="AD939" s="27" t="s">
        <v>59</v>
      </c>
      <c r="AF939" s="23" t="s">
        <v>459</v>
      </c>
      <c r="AJ939" s="24">
        <v>2018</v>
      </c>
      <c r="AK939" s="30" t="str">
        <f t="shared" si="24"/>
        <v>SW2</v>
      </c>
      <c r="AL939" s="27">
        <v>2.12</v>
      </c>
      <c r="AN939" s="30" t="str">
        <f t="shared" si="25"/>
        <v>SW1</v>
      </c>
      <c r="AO939" s="27">
        <v>2.09</v>
      </c>
      <c r="AR939" s="27" t="s">
        <v>114</v>
      </c>
      <c r="AT939" s="26" t="s">
        <v>77</v>
      </c>
    </row>
    <row r="940" spans="1:49" ht="12" customHeight="1">
      <c r="A940" s="20">
        <v>939</v>
      </c>
      <c r="B940" s="21" t="e">
        <f>INDEX(Refs!A:A,MATCH($C940,Refs!$I:$I,0))</f>
        <v>#N/A</v>
      </c>
      <c r="D940" s="21" t="e">
        <f>INDEX(Refs!L:L,MATCH($C940,Refs!$I:$I,0))</f>
        <v>#N/A</v>
      </c>
      <c r="E940" s="21" t="e">
        <f>INDEX(Refs!S:S,MATCH($C940,Refs!$I:$I,0))</f>
        <v>#N/A</v>
      </c>
      <c r="R940" s="27" t="s">
        <v>146</v>
      </c>
      <c r="AK940" s="30">
        <f t="shared" si="24"/>
        <v>0</v>
      </c>
      <c r="AN940" s="30">
        <f t="shared" si="25"/>
        <v>0</v>
      </c>
    </row>
    <row r="941" spans="1:49" ht="12" customHeight="1">
      <c r="A941" s="20">
        <v>940</v>
      </c>
      <c r="B941" s="21">
        <f>INDEX(Refs!A:A,MATCH($C941,Refs!$I:$I,0))</f>
        <v>6146888</v>
      </c>
      <c r="C941" s="22" t="s">
        <v>498</v>
      </c>
      <c r="D941" s="21" t="str">
        <f>INDEX(Refs!L:L,MATCH($C941,Refs!$I:$I,0))</f>
        <v>Bruce, Toby J.; Khan, Zeyaur R.; Midega, Charles A. O.; Pickett, John A.; Pittchar, Jimmy; Salifu, Daisy</v>
      </c>
      <c r="E941" s="21" t="str">
        <f>INDEX(Refs!S:S,MATCH($C941,Refs!$I:$I,0))</f>
        <v>10.1016/j.fcr.2013.09.012</v>
      </c>
      <c r="F941" s="23" t="s">
        <v>334</v>
      </c>
      <c r="G941" s="23" t="s">
        <v>499</v>
      </c>
      <c r="I941" s="24" t="s">
        <v>160</v>
      </c>
      <c r="J941" s="26" t="s">
        <v>500</v>
      </c>
      <c r="K941" s="24" t="s">
        <v>73</v>
      </c>
      <c r="L941" s="26" t="s">
        <v>501</v>
      </c>
      <c r="M941" s="24">
        <v>4</v>
      </c>
      <c r="R941" s="27" t="s">
        <v>146</v>
      </c>
      <c r="AF941" s="23" t="s">
        <v>409</v>
      </c>
      <c r="AG941" s="23" t="s">
        <v>75</v>
      </c>
      <c r="AJ941" s="24">
        <v>2005.1</v>
      </c>
      <c r="AK941" s="30" t="str">
        <f t="shared" si="24"/>
        <v>Maize + Cowpea</v>
      </c>
      <c r="AL941" s="27">
        <v>365</v>
      </c>
      <c r="AN941" s="30" t="str">
        <f t="shared" si="25"/>
        <v>Maize Monocrop</v>
      </c>
      <c r="AO941" s="27">
        <v>214.1</v>
      </c>
      <c r="AR941" s="27" t="s">
        <v>303</v>
      </c>
      <c r="AW941" s="26" t="s">
        <v>77</v>
      </c>
    </row>
    <row r="942" spans="1:49" ht="12" customHeight="1">
      <c r="A942" s="20">
        <v>941</v>
      </c>
      <c r="B942" s="21">
        <f>INDEX(Refs!A:A,MATCH($C942,Refs!$I:$I,0))</f>
        <v>6146888</v>
      </c>
      <c r="C942" s="22" t="s">
        <v>498</v>
      </c>
      <c r="D942" s="21" t="s">
        <v>502</v>
      </c>
      <c r="E942" s="21" t="s">
        <v>503</v>
      </c>
      <c r="F942" s="23" t="s">
        <v>334</v>
      </c>
      <c r="G942" s="23" t="s">
        <v>499</v>
      </c>
      <c r="I942" s="24" t="s">
        <v>160</v>
      </c>
      <c r="J942" s="26" t="s">
        <v>500</v>
      </c>
      <c r="K942" s="24" t="s">
        <v>73</v>
      </c>
      <c r="L942" s="26" t="s">
        <v>501</v>
      </c>
      <c r="M942" s="24">
        <v>4</v>
      </c>
      <c r="R942" s="27" t="s">
        <v>146</v>
      </c>
      <c r="AF942" s="23" t="s">
        <v>409</v>
      </c>
      <c r="AG942" s="23" t="s">
        <v>75</v>
      </c>
      <c r="AJ942" s="24">
        <v>2005.2</v>
      </c>
      <c r="AK942" s="30" t="str">
        <f t="shared" si="24"/>
        <v>Maize + Cowpea</v>
      </c>
      <c r="AL942" s="27">
        <v>363</v>
      </c>
      <c r="AN942" s="30" t="str">
        <f t="shared" si="25"/>
        <v>Maize Monocrop</v>
      </c>
      <c r="AO942" s="27">
        <v>206.9</v>
      </c>
      <c r="AR942" s="27" t="s">
        <v>303</v>
      </c>
      <c r="AW942" s="26" t="s">
        <v>77</v>
      </c>
    </row>
    <row r="943" spans="1:49" ht="12" customHeight="1">
      <c r="A943" s="20">
        <v>942</v>
      </c>
      <c r="B943" s="21">
        <f>INDEX(Refs!A:A,MATCH($C943,Refs!$I:$I,0))</f>
        <v>6146888</v>
      </c>
      <c r="C943" s="22" t="s">
        <v>498</v>
      </c>
      <c r="D943" s="21" t="s">
        <v>502</v>
      </c>
      <c r="E943" s="21" t="s">
        <v>503</v>
      </c>
      <c r="F943" s="23" t="s">
        <v>334</v>
      </c>
      <c r="G943" s="23" t="s">
        <v>499</v>
      </c>
      <c r="I943" s="24" t="s">
        <v>160</v>
      </c>
      <c r="J943" s="26" t="s">
        <v>500</v>
      </c>
      <c r="K943" s="24" t="s">
        <v>73</v>
      </c>
      <c r="L943" s="26" t="s">
        <v>501</v>
      </c>
      <c r="M943" s="24">
        <v>4</v>
      </c>
      <c r="R943" s="27" t="s">
        <v>146</v>
      </c>
      <c r="AF943" s="23" t="s">
        <v>409</v>
      </c>
      <c r="AG943" s="23" t="s">
        <v>75</v>
      </c>
      <c r="AJ943" s="24">
        <v>2006.1</v>
      </c>
      <c r="AK943" s="30" t="str">
        <f t="shared" si="24"/>
        <v>Maize + Cowpea</v>
      </c>
      <c r="AL943" s="27">
        <v>360.8</v>
      </c>
      <c r="AN943" s="30" t="str">
        <f t="shared" si="25"/>
        <v>Maize Monocrop</v>
      </c>
      <c r="AO943" s="27">
        <v>225.5</v>
      </c>
      <c r="AR943" s="27" t="s">
        <v>303</v>
      </c>
      <c r="AW943" s="26" t="s">
        <v>77</v>
      </c>
    </row>
    <row r="944" spans="1:49" ht="12" customHeight="1">
      <c r="A944" s="20">
        <v>943</v>
      </c>
      <c r="B944" s="21">
        <f>INDEX(Refs!A:A,MATCH($C944,Refs!$I:$I,0))</f>
        <v>6146888</v>
      </c>
      <c r="C944" s="22" t="s">
        <v>498</v>
      </c>
      <c r="D944" s="21" t="s">
        <v>502</v>
      </c>
      <c r="E944" s="21" t="s">
        <v>503</v>
      </c>
      <c r="F944" s="23" t="s">
        <v>334</v>
      </c>
      <c r="G944" s="23" t="s">
        <v>499</v>
      </c>
      <c r="I944" s="24" t="s">
        <v>504</v>
      </c>
      <c r="J944" s="26" t="s">
        <v>505</v>
      </c>
      <c r="K944" s="24" t="s">
        <v>73</v>
      </c>
      <c r="L944" s="26" t="s">
        <v>501</v>
      </c>
      <c r="M944" s="24">
        <v>4</v>
      </c>
      <c r="R944" s="27" t="s">
        <v>146</v>
      </c>
      <c r="AF944" s="23" t="s">
        <v>409</v>
      </c>
      <c r="AG944" s="23" t="s">
        <v>75</v>
      </c>
      <c r="AJ944" s="24">
        <v>2005.1</v>
      </c>
      <c r="AK944" s="30" t="str">
        <f t="shared" si="24"/>
        <v>Maize + Crotalaria</v>
      </c>
      <c r="AL944" s="27">
        <v>376.5</v>
      </c>
      <c r="AN944" s="30" t="str">
        <f t="shared" si="25"/>
        <v>Maize Monocrop</v>
      </c>
      <c r="AO944" s="27">
        <v>214.1</v>
      </c>
      <c r="AR944" s="27" t="s">
        <v>303</v>
      </c>
      <c r="AW944" s="26" t="s">
        <v>77</v>
      </c>
    </row>
    <row r="945" spans="1:49" ht="12" customHeight="1">
      <c r="A945" s="20">
        <v>944</v>
      </c>
      <c r="B945" s="21">
        <f>INDEX(Refs!A:A,MATCH($C945,Refs!$I:$I,0))</f>
        <v>6146888</v>
      </c>
      <c r="C945" s="22" t="s">
        <v>498</v>
      </c>
      <c r="D945" s="21" t="s">
        <v>502</v>
      </c>
      <c r="E945" s="21" t="s">
        <v>503</v>
      </c>
      <c r="F945" s="23" t="s">
        <v>334</v>
      </c>
      <c r="G945" s="23" t="s">
        <v>499</v>
      </c>
      <c r="I945" s="24" t="s">
        <v>504</v>
      </c>
      <c r="J945" s="26" t="s">
        <v>505</v>
      </c>
      <c r="K945" s="24" t="s">
        <v>73</v>
      </c>
      <c r="L945" s="26" t="s">
        <v>501</v>
      </c>
      <c r="M945" s="24">
        <v>4</v>
      </c>
      <c r="R945" s="27" t="s">
        <v>146</v>
      </c>
      <c r="AF945" s="23" t="s">
        <v>409</v>
      </c>
      <c r="AG945" s="23" t="s">
        <v>75</v>
      </c>
      <c r="AJ945" s="24">
        <v>2005.2</v>
      </c>
      <c r="AK945" s="30" t="str">
        <f t="shared" si="24"/>
        <v>Maize + Crotalaria</v>
      </c>
      <c r="AL945" s="27">
        <v>367.5</v>
      </c>
      <c r="AN945" s="30" t="str">
        <f t="shared" si="25"/>
        <v>Maize Monocrop</v>
      </c>
      <c r="AO945" s="27">
        <v>206.9</v>
      </c>
      <c r="AR945" s="27" t="s">
        <v>303</v>
      </c>
      <c r="AW945" s="26" t="s">
        <v>77</v>
      </c>
    </row>
    <row r="946" spans="1:49" ht="12" customHeight="1">
      <c r="A946" s="20">
        <v>945</v>
      </c>
      <c r="B946" s="21">
        <f>INDEX(Refs!A:A,MATCH($C946,Refs!$I:$I,0))</f>
        <v>6146888</v>
      </c>
      <c r="C946" s="22" t="s">
        <v>498</v>
      </c>
      <c r="D946" s="21" t="s">
        <v>502</v>
      </c>
      <c r="E946" s="21" t="s">
        <v>503</v>
      </c>
      <c r="F946" s="23" t="s">
        <v>334</v>
      </c>
      <c r="G946" s="23" t="s">
        <v>499</v>
      </c>
      <c r="I946" s="24" t="s">
        <v>504</v>
      </c>
      <c r="J946" s="26" t="s">
        <v>505</v>
      </c>
      <c r="K946" s="24" t="s">
        <v>73</v>
      </c>
      <c r="L946" s="26" t="s">
        <v>501</v>
      </c>
      <c r="M946" s="24">
        <v>4</v>
      </c>
      <c r="R946" s="27" t="s">
        <v>146</v>
      </c>
      <c r="AF946" s="23" t="s">
        <v>409</v>
      </c>
      <c r="AG946" s="23" t="s">
        <v>75</v>
      </c>
      <c r="AJ946" s="24">
        <v>2006.1</v>
      </c>
      <c r="AK946" s="30" t="str">
        <f t="shared" si="24"/>
        <v>Maize + Crotalaria</v>
      </c>
      <c r="AL946" s="27">
        <v>362.2</v>
      </c>
      <c r="AN946" s="30" t="str">
        <f t="shared" si="25"/>
        <v>Maize Monocrop</v>
      </c>
      <c r="AO946" s="27">
        <v>225.5</v>
      </c>
      <c r="AR946" s="27" t="s">
        <v>303</v>
      </c>
      <c r="AW946" s="26" t="s">
        <v>77</v>
      </c>
    </row>
    <row r="947" spans="1:49" ht="12" customHeight="1">
      <c r="A947" s="20">
        <v>946</v>
      </c>
      <c r="B947" s="21">
        <f>INDEX(Refs!A:A,MATCH($C947,Refs!$I:$I,0))</f>
        <v>6146888</v>
      </c>
      <c r="C947" s="22" t="s">
        <v>498</v>
      </c>
      <c r="D947" s="21" t="s">
        <v>502</v>
      </c>
      <c r="E947" s="21" t="s">
        <v>503</v>
      </c>
      <c r="F947" s="23" t="s">
        <v>334</v>
      </c>
      <c r="G947" s="23" t="s">
        <v>499</v>
      </c>
      <c r="I947" s="24" t="s">
        <v>506</v>
      </c>
      <c r="J947" s="26" t="s">
        <v>507</v>
      </c>
      <c r="K947" s="24" t="s">
        <v>73</v>
      </c>
      <c r="L947" s="26" t="s">
        <v>501</v>
      </c>
      <c r="M947" s="24">
        <v>4</v>
      </c>
      <c r="R947" s="27" t="s">
        <v>146</v>
      </c>
      <c r="AF947" s="23" t="s">
        <v>409</v>
      </c>
      <c r="AG947" s="23" t="s">
        <v>75</v>
      </c>
      <c r="AJ947" s="24">
        <v>2005.1</v>
      </c>
      <c r="AK947" s="30" t="str">
        <f t="shared" si="24"/>
        <v>Maize + Greengram</v>
      </c>
      <c r="AL947" s="27">
        <v>333.2</v>
      </c>
      <c r="AN947" s="30" t="str">
        <f t="shared" si="25"/>
        <v>Maize Monocrop</v>
      </c>
      <c r="AO947" s="27">
        <v>214.1</v>
      </c>
      <c r="AR947" s="27" t="s">
        <v>303</v>
      </c>
      <c r="AW947" s="26" t="s">
        <v>77</v>
      </c>
    </row>
    <row r="948" spans="1:49" ht="12" customHeight="1">
      <c r="A948" s="20">
        <v>947</v>
      </c>
      <c r="B948" s="21">
        <f>INDEX(Refs!A:A,MATCH($C948,Refs!$I:$I,0))</f>
        <v>6146888</v>
      </c>
      <c r="C948" s="22" t="s">
        <v>498</v>
      </c>
      <c r="D948" s="21" t="s">
        <v>502</v>
      </c>
      <c r="E948" s="21" t="s">
        <v>503</v>
      </c>
      <c r="F948" s="23" t="s">
        <v>334</v>
      </c>
      <c r="G948" s="23" t="s">
        <v>499</v>
      </c>
      <c r="I948" s="24" t="s">
        <v>506</v>
      </c>
      <c r="J948" s="26" t="s">
        <v>507</v>
      </c>
      <c r="K948" s="24" t="s">
        <v>73</v>
      </c>
      <c r="L948" s="26" t="s">
        <v>501</v>
      </c>
      <c r="M948" s="24">
        <v>4</v>
      </c>
      <c r="R948" s="27" t="s">
        <v>146</v>
      </c>
      <c r="AF948" s="23" t="s">
        <v>409</v>
      </c>
      <c r="AG948" s="23" t="s">
        <v>75</v>
      </c>
      <c r="AJ948" s="24">
        <v>2005.2</v>
      </c>
      <c r="AK948" s="30" t="str">
        <f t="shared" si="24"/>
        <v>Maize + Greengram</v>
      </c>
      <c r="AL948" s="27">
        <v>310.7</v>
      </c>
      <c r="AN948" s="30" t="str">
        <f t="shared" si="25"/>
        <v>Maize Monocrop</v>
      </c>
      <c r="AO948" s="27">
        <v>206.9</v>
      </c>
      <c r="AR948" s="27" t="s">
        <v>303</v>
      </c>
      <c r="AW948" s="26" t="s">
        <v>77</v>
      </c>
    </row>
    <row r="949" spans="1:49" ht="12" customHeight="1">
      <c r="A949" s="20">
        <v>948</v>
      </c>
      <c r="B949" s="21">
        <f>INDEX(Refs!A:A,MATCH($C949,Refs!$I:$I,0))</f>
        <v>6146888</v>
      </c>
      <c r="C949" s="22" t="s">
        <v>498</v>
      </c>
      <c r="D949" s="21" t="s">
        <v>502</v>
      </c>
      <c r="E949" s="21" t="s">
        <v>503</v>
      </c>
      <c r="F949" s="23" t="s">
        <v>334</v>
      </c>
      <c r="G949" s="23" t="s">
        <v>499</v>
      </c>
      <c r="I949" s="24" t="s">
        <v>506</v>
      </c>
      <c r="J949" s="26" t="s">
        <v>507</v>
      </c>
      <c r="K949" s="24" t="s">
        <v>73</v>
      </c>
      <c r="L949" s="26" t="s">
        <v>501</v>
      </c>
      <c r="M949" s="24">
        <v>4</v>
      </c>
      <c r="R949" s="27" t="s">
        <v>146</v>
      </c>
      <c r="AF949" s="23" t="s">
        <v>409</v>
      </c>
      <c r="AG949" s="23" t="s">
        <v>75</v>
      </c>
      <c r="AJ949" s="24">
        <v>2006.1</v>
      </c>
      <c r="AK949" s="30" t="str">
        <f t="shared" si="24"/>
        <v>Maize + Greengram</v>
      </c>
      <c r="AL949" s="27">
        <v>351.6</v>
      </c>
      <c r="AN949" s="30" t="str">
        <f t="shared" si="25"/>
        <v>Maize Monocrop</v>
      </c>
      <c r="AO949" s="27">
        <v>225.5</v>
      </c>
      <c r="AR949" s="27" t="s">
        <v>303</v>
      </c>
      <c r="AW949" s="26" t="s">
        <v>77</v>
      </c>
    </row>
    <row r="950" spans="1:49" ht="12" customHeight="1">
      <c r="A950" s="20">
        <v>949</v>
      </c>
      <c r="B950" s="21">
        <f>INDEX(Refs!A:A,MATCH($C950,Refs!$I:$I,0))</f>
        <v>6146888</v>
      </c>
      <c r="C950" s="22" t="s">
        <v>498</v>
      </c>
      <c r="D950" s="21" t="s">
        <v>502</v>
      </c>
      <c r="E950" s="21" t="s">
        <v>503</v>
      </c>
      <c r="F950" s="23" t="s">
        <v>334</v>
      </c>
      <c r="G950" s="23" t="s">
        <v>499</v>
      </c>
      <c r="I950" s="24" t="s">
        <v>508</v>
      </c>
      <c r="J950" s="26" t="s">
        <v>509</v>
      </c>
      <c r="K950" s="24" t="s">
        <v>73</v>
      </c>
      <c r="L950" s="26" t="s">
        <v>501</v>
      </c>
      <c r="M950" s="24">
        <v>4</v>
      </c>
      <c r="R950" s="27" t="s">
        <v>146</v>
      </c>
      <c r="AF950" s="23" t="s">
        <v>409</v>
      </c>
      <c r="AG950" s="23" t="s">
        <v>75</v>
      </c>
      <c r="AJ950" s="24">
        <v>2005.1</v>
      </c>
      <c r="AK950" s="30" t="str">
        <f t="shared" si="24"/>
        <v>Maize + Bean</v>
      </c>
      <c r="AL950" s="27">
        <v>371.9</v>
      </c>
      <c r="AN950" s="30" t="str">
        <f t="shared" si="25"/>
        <v>Maize Monocrop</v>
      </c>
      <c r="AO950" s="27">
        <v>214.1</v>
      </c>
      <c r="AR950" s="27" t="s">
        <v>303</v>
      </c>
      <c r="AW950" s="26" t="s">
        <v>77</v>
      </c>
    </row>
    <row r="951" spans="1:49" ht="12" customHeight="1">
      <c r="A951" s="20">
        <v>950</v>
      </c>
      <c r="B951" s="21">
        <f>INDEX(Refs!A:A,MATCH($C951,Refs!$I:$I,0))</f>
        <v>6146888</v>
      </c>
      <c r="C951" s="22" t="s">
        <v>498</v>
      </c>
      <c r="D951" s="21" t="s">
        <v>502</v>
      </c>
      <c r="E951" s="21" t="s">
        <v>503</v>
      </c>
      <c r="F951" s="23" t="s">
        <v>334</v>
      </c>
      <c r="G951" s="23" t="s">
        <v>499</v>
      </c>
      <c r="I951" s="24" t="s">
        <v>508</v>
      </c>
      <c r="J951" s="26" t="s">
        <v>509</v>
      </c>
      <c r="K951" s="24" t="s">
        <v>73</v>
      </c>
      <c r="L951" s="26" t="s">
        <v>501</v>
      </c>
      <c r="M951" s="24">
        <v>4</v>
      </c>
      <c r="R951" s="27" t="s">
        <v>146</v>
      </c>
      <c r="AF951" s="23" t="s">
        <v>409</v>
      </c>
      <c r="AG951" s="23" t="s">
        <v>75</v>
      </c>
      <c r="AJ951" s="24">
        <v>2005.2</v>
      </c>
      <c r="AK951" s="30" t="str">
        <f t="shared" si="24"/>
        <v>Maize + Bean</v>
      </c>
      <c r="AL951" s="27">
        <v>373.1</v>
      </c>
      <c r="AN951" s="30" t="str">
        <f t="shared" si="25"/>
        <v>Maize Monocrop</v>
      </c>
      <c r="AO951" s="27">
        <v>206.9</v>
      </c>
      <c r="AR951" s="27" t="s">
        <v>303</v>
      </c>
      <c r="AW951" s="26" t="s">
        <v>77</v>
      </c>
    </row>
    <row r="952" spans="1:49" ht="12" customHeight="1">
      <c r="A952" s="20">
        <v>951</v>
      </c>
      <c r="B952" s="21">
        <f>INDEX(Refs!A:A,MATCH($C952,Refs!$I:$I,0))</f>
        <v>6146888</v>
      </c>
      <c r="C952" s="22" t="s">
        <v>498</v>
      </c>
      <c r="D952" s="21" t="s">
        <v>502</v>
      </c>
      <c r="E952" s="21" t="s">
        <v>503</v>
      </c>
      <c r="F952" s="23" t="s">
        <v>334</v>
      </c>
      <c r="G952" s="23" t="s">
        <v>499</v>
      </c>
      <c r="I952" s="24" t="s">
        <v>508</v>
      </c>
      <c r="J952" s="26" t="s">
        <v>509</v>
      </c>
      <c r="K952" s="24" t="s">
        <v>73</v>
      </c>
      <c r="L952" s="26" t="s">
        <v>501</v>
      </c>
      <c r="M952" s="24">
        <v>4</v>
      </c>
      <c r="R952" s="27" t="s">
        <v>146</v>
      </c>
      <c r="AF952" s="23" t="s">
        <v>409</v>
      </c>
      <c r="AG952" s="23" t="s">
        <v>75</v>
      </c>
      <c r="AJ952" s="24">
        <v>2006.1</v>
      </c>
      <c r="AK952" s="30" t="str">
        <f t="shared" ref="AK952:AK1015" si="26">J952</f>
        <v>Maize + Bean</v>
      </c>
      <c r="AL952" s="27">
        <v>394.8</v>
      </c>
      <c r="AN952" s="30" t="str">
        <f t="shared" ref="AN952:AN1015" si="27">L952</f>
        <v>Maize Monocrop</v>
      </c>
      <c r="AO952" s="27">
        <v>225.5</v>
      </c>
      <c r="AR952" s="27" t="s">
        <v>303</v>
      </c>
      <c r="AW952" s="26" t="s">
        <v>77</v>
      </c>
    </row>
    <row r="953" spans="1:49" ht="12" customHeight="1">
      <c r="A953" s="20">
        <v>952</v>
      </c>
      <c r="B953" s="21">
        <f>INDEX(Refs!A:A,MATCH($C953,Refs!$I:$I,0))</f>
        <v>6146888</v>
      </c>
      <c r="C953" s="22" t="s">
        <v>498</v>
      </c>
      <c r="D953" s="21" t="s">
        <v>502</v>
      </c>
      <c r="E953" s="21" t="s">
        <v>503</v>
      </c>
      <c r="F953" s="23" t="s">
        <v>334</v>
      </c>
      <c r="G953" s="23" t="s">
        <v>499</v>
      </c>
      <c r="I953" s="24" t="s">
        <v>163</v>
      </c>
      <c r="J953" s="26" t="s">
        <v>510</v>
      </c>
      <c r="K953" s="24" t="s">
        <v>73</v>
      </c>
      <c r="L953" s="26" t="s">
        <v>501</v>
      </c>
      <c r="M953" s="24">
        <v>4</v>
      </c>
      <c r="R953" s="27" t="s">
        <v>146</v>
      </c>
      <c r="AF953" s="23" t="s">
        <v>409</v>
      </c>
      <c r="AG953" s="23" t="s">
        <v>75</v>
      </c>
      <c r="AJ953" s="24">
        <v>2005.1</v>
      </c>
      <c r="AK953" s="30" t="str">
        <f t="shared" si="26"/>
        <v>Maize +Groundnuts</v>
      </c>
      <c r="AL953" s="27">
        <v>350.4</v>
      </c>
      <c r="AN953" s="30" t="str">
        <f t="shared" si="27"/>
        <v>Maize Monocrop</v>
      </c>
      <c r="AO953" s="27">
        <v>214.1</v>
      </c>
      <c r="AR953" s="27" t="s">
        <v>303</v>
      </c>
      <c r="AW953" s="26" t="s">
        <v>77</v>
      </c>
    </row>
    <row r="954" spans="1:49" ht="12" customHeight="1">
      <c r="A954" s="20">
        <v>953</v>
      </c>
      <c r="B954" s="21">
        <f>INDEX(Refs!A:A,MATCH($C954,Refs!$I:$I,0))</f>
        <v>6146888</v>
      </c>
      <c r="C954" s="22" t="s">
        <v>498</v>
      </c>
      <c r="D954" s="21" t="s">
        <v>502</v>
      </c>
      <c r="E954" s="21" t="s">
        <v>503</v>
      </c>
      <c r="F954" s="23" t="s">
        <v>334</v>
      </c>
      <c r="G954" s="23" t="s">
        <v>499</v>
      </c>
      <c r="I954" s="24" t="s">
        <v>163</v>
      </c>
      <c r="J954" s="26" t="s">
        <v>510</v>
      </c>
      <c r="K954" s="24" t="s">
        <v>73</v>
      </c>
      <c r="L954" s="26" t="s">
        <v>501</v>
      </c>
      <c r="M954" s="24">
        <v>4</v>
      </c>
      <c r="R954" s="27" t="s">
        <v>146</v>
      </c>
      <c r="AF954" s="23" t="s">
        <v>409</v>
      </c>
      <c r="AG954" s="23" t="s">
        <v>75</v>
      </c>
      <c r="AJ954" s="24">
        <v>2005.2</v>
      </c>
      <c r="AK954" s="30" t="str">
        <f t="shared" si="26"/>
        <v>Maize +Groundnuts</v>
      </c>
      <c r="AL954" s="27">
        <v>341.2</v>
      </c>
      <c r="AN954" s="30" t="str">
        <f t="shared" si="27"/>
        <v>Maize Monocrop</v>
      </c>
      <c r="AO954" s="27">
        <v>206.9</v>
      </c>
      <c r="AR954" s="27" t="s">
        <v>303</v>
      </c>
      <c r="AW954" s="26" t="s">
        <v>77</v>
      </c>
    </row>
    <row r="955" spans="1:49" ht="12" customHeight="1">
      <c r="A955" s="20">
        <v>954</v>
      </c>
      <c r="B955" s="21">
        <f>INDEX(Refs!A:A,MATCH($C955,Refs!$I:$I,0))</f>
        <v>6146888</v>
      </c>
      <c r="C955" s="22" t="s">
        <v>498</v>
      </c>
      <c r="D955" s="21" t="s">
        <v>502</v>
      </c>
      <c r="E955" s="21" t="s">
        <v>503</v>
      </c>
      <c r="F955" s="23" t="s">
        <v>334</v>
      </c>
      <c r="G955" s="23" t="s">
        <v>499</v>
      </c>
      <c r="I955" s="24" t="s">
        <v>163</v>
      </c>
      <c r="J955" s="26" t="s">
        <v>510</v>
      </c>
      <c r="K955" s="24" t="s">
        <v>73</v>
      </c>
      <c r="L955" s="26" t="s">
        <v>501</v>
      </c>
      <c r="M955" s="24">
        <v>4</v>
      </c>
      <c r="R955" s="27" t="s">
        <v>146</v>
      </c>
      <c r="AF955" s="23" t="s">
        <v>409</v>
      </c>
      <c r="AG955" s="23" t="s">
        <v>75</v>
      </c>
      <c r="AJ955" s="24">
        <v>2006.1</v>
      </c>
      <c r="AK955" s="30" t="str">
        <f t="shared" si="26"/>
        <v>Maize +Groundnuts</v>
      </c>
      <c r="AL955" s="27">
        <v>378.5</v>
      </c>
      <c r="AN955" s="30" t="str">
        <f t="shared" si="27"/>
        <v>Maize Monocrop</v>
      </c>
      <c r="AO955" s="27">
        <v>225.5</v>
      </c>
      <c r="AR955" s="27" t="s">
        <v>303</v>
      </c>
      <c r="AW955" s="26" t="s">
        <v>77</v>
      </c>
    </row>
    <row r="956" spans="1:49" ht="12" customHeight="1">
      <c r="A956" s="20">
        <v>955</v>
      </c>
      <c r="B956" s="21">
        <f>INDEX(Refs!A:A,MATCH($C956,Refs!$I:$I,0))</f>
        <v>6146888</v>
      </c>
      <c r="C956" s="22" t="s">
        <v>498</v>
      </c>
      <c r="D956" s="21" t="s">
        <v>502</v>
      </c>
      <c r="E956" s="21" t="s">
        <v>503</v>
      </c>
      <c r="F956" s="23" t="s">
        <v>334</v>
      </c>
      <c r="G956" s="23" t="s">
        <v>499</v>
      </c>
      <c r="I956" s="24" t="s">
        <v>511</v>
      </c>
      <c r="J956" s="26" t="s">
        <v>512</v>
      </c>
      <c r="K956" s="24" t="s">
        <v>73</v>
      </c>
      <c r="L956" s="26" t="s">
        <v>501</v>
      </c>
      <c r="M956" s="24">
        <v>4</v>
      </c>
      <c r="R956" s="27" t="s">
        <v>146</v>
      </c>
      <c r="AF956" s="23" t="s">
        <v>409</v>
      </c>
      <c r="AG956" s="23" t="s">
        <v>75</v>
      </c>
      <c r="AJ956" s="24">
        <v>2005.1</v>
      </c>
      <c r="AK956" s="30" t="str">
        <f t="shared" si="26"/>
        <v>Maize + Desmodium</v>
      </c>
      <c r="AL956" s="27">
        <v>425.7</v>
      </c>
      <c r="AN956" s="30" t="str">
        <f t="shared" si="27"/>
        <v>Maize Monocrop</v>
      </c>
      <c r="AO956" s="27">
        <v>214.1</v>
      </c>
      <c r="AR956" s="27" t="s">
        <v>303</v>
      </c>
      <c r="AW956" s="26" t="s">
        <v>77</v>
      </c>
    </row>
    <row r="957" spans="1:49" ht="12" customHeight="1">
      <c r="A957" s="20">
        <v>956</v>
      </c>
      <c r="B957" s="21">
        <f>INDEX(Refs!A:A,MATCH($C957,Refs!$I:$I,0))</f>
        <v>6146888</v>
      </c>
      <c r="C957" s="22" t="s">
        <v>498</v>
      </c>
      <c r="D957" s="21" t="s">
        <v>502</v>
      </c>
      <c r="E957" s="21" t="s">
        <v>503</v>
      </c>
      <c r="F957" s="23" t="s">
        <v>334</v>
      </c>
      <c r="G957" s="23" t="s">
        <v>499</v>
      </c>
      <c r="I957" s="24" t="s">
        <v>511</v>
      </c>
      <c r="J957" s="26" t="s">
        <v>512</v>
      </c>
      <c r="K957" s="24" t="s">
        <v>73</v>
      </c>
      <c r="L957" s="26" t="s">
        <v>501</v>
      </c>
      <c r="M957" s="24">
        <v>4</v>
      </c>
      <c r="R957" s="27" t="s">
        <v>146</v>
      </c>
      <c r="AF957" s="23" t="s">
        <v>409</v>
      </c>
      <c r="AG957" s="23" t="s">
        <v>75</v>
      </c>
      <c r="AJ957" s="24">
        <v>2005.2</v>
      </c>
      <c r="AK957" s="30" t="str">
        <f t="shared" si="26"/>
        <v>Maize + Desmodium</v>
      </c>
      <c r="AL957" s="27">
        <v>378.5</v>
      </c>
      <c r="AN957" s="30" t="str">
        <f t="shared" si="27"/>
        <v>Maize Monocrop</v>
      </c>
      <c r="AO957" s="27">
        <v>206.9</v>
      </c>
      <c r="AR957" s="27" t="s">
        <v>303</v>
      </c>
      <c r="AW957" s="26" t="s">
        <v>77</v>
      </c>
    </row>
    <row r="958" spans="1:49" ht="12" customHeight="1">
      <c r="A958" s="20">
        <v>957</v>
      </c>
      <c r="B958" s="21">
        <f>INDEX(Refs!A:A,MATCH($C958,Refs!$I:$I,0))</f>
        <v>6146888</v>
      </c>
      <c r="C958" s="22" t="s">
        <v>498</v>
      </c>
      <c r="D958" s="21" t="s">
        <v>502</v>
      </c>
      <c r="E958" s="21" t="s">
        <v>503</v>
      </c>
      <c r="F958" s="23" t="s">
        <v>334</v>
      </c>
      <c r="G958" s="23" t="s">
        <v>499</v>
      </c>
      <c r="I958" s="24" t="s">
        <v>511</v>
      </c>
      <c r="J958" s="26" t="s">
        <v>512</v>
      </c>
      <c r="K958" s="24" t="s">
        <v>73</v>
      </c>
      <c r="L958" s="26" t="s">
        <v>501</v>
      </c>
      <c r="M958" s="24">
        <v>4</v>
      </c>
      <c r="R958" s="27" t="s">
        <v>146</v>
      </c>
      <c r="AF958" s="23" t="s">
        <v>409</v>
      </c>
      <c r="AG958" s="23" t="s">
        <v>75</v>
      </c>
      <c r="AJ958" s="24">
        <v>2006.1</v>
      </c>
      <c r="AK958" s="30" t="str">
        <f t="shared" si="26"/>
        <v>Maize + Desmodium</v>
      </c>
      <c r="AL958" s="27">
        <v>365.1</v>
      </c>
      <c r="AN958" s="30" t="str">
        <f t="shared" si="27"/>
        <v>Maize Monocrop</v>
      </c>
      <c r="AO958" s="27">
        <v>225.5</v>
      </c>
      <c r="AR958" s="27" t="s">
        <v>303</v>
      </c>
      <c r="AW958" s="26" t="s">
        <v>77</v>
      </c>
    </row>
    <row r="959" spans="1:49" ht="12" customHeight="1">
      <c r="A959" s="20">
        <v>958</v>
      </c>
      <c r="B959" s="21">
        <f>INDEX(Refs!A:A,MATCH($C959,Refs!$I:$I,0))</f>
        <v>6146888</v>
      </c>
      <c r="C959" s="22" t="s">
        <v>498</v>
      </c>
      <c r="D959" s="21" t="s">
        <v>502</v>
      </c>
      <c r="E959" s="21" t="s">
        <v>503</v>
      </c>
      <c r="F959" s="23" t="s">
        <v>334</v>
      </c>
      <c r="G959" s="23" t="s">
        <v>499</v>
      </c>
      <c r="I959" s="24" t="s">
        <v>160</v>
      </c>
      <c r="J959" s="26" t="s">
        <v>500</v>
      </c>
      <c r="K959" s="24" t="s">
        <v>73</v>
      </c>
      <c r="L959" s="26" t="s">
        <v>501</v>
      </c>
      <c r="M959" s="24">
        <v>4</v>
      </c>
      <c r="R959" s="27" t="s">
        <v>146</v>
      </c>
      <c r="AF959" s="23" t="s">
        <v>60</v>
      </c>
      <c r="AG959" s="23" t="s">
        <v>75</v>
      </c>
      <c r="AJ959" s="24">
        <v>2005.1</v>
      </c>
      <c r="AK959" s="30" t="str">
        <f t="shared" si="26"/>
        <v>Maize + Cowpea</v>
      </c>
      <c r="AL959" s="27">
        <v>715.9</v>
      </c>
      <c r="AN959" s="30" t="str">
        <f t="shared" si="27"/>
        <v>Maize Monocrop</v>
      </c>
      <c r="AO959" s="27">
        <v>550.79999999999995</v>
      </c>
      <c r="AR959" s="27" t="s">
        <v>303</v>
      </c>
      <c r="AU959" s="26" t="s">
        <v>77</v>
      </c>
      <c r="AV959" s="26" t="s">
        <v>77</v>
      </c>
      <c r="AW959" s="26" t="s">
        <v>77</v>
      </c>
    </row>
    <row r="960" spans="1:49" ht="12" customHeight="1">
      <c r="A960" s="20">
        <v>959</v>
      </c>
      <c r="B960" s="21">
        <f>INDEX(Refs!A:A,MATCH($C960,Refs!$I:$I,0))</f>
        <v>6146888</v>
      </c>
      <c r="C960" s="22" t="s">
        <v>498</v>
      </c>
      <c r="D960" s="21" t="s">
        <v>502</v>
      </c>
      <c r="E960" s="21" t="s">
        <v>503</v>
      </c>
      <c r="F960" s="23" t="s">
        <v>334</v>
      </c>
      <c r="G960" s="23" t="s">
        <v>499</v>
      </c>
      <c r="I960" s="24" t="s">
        <v>160</v>
      </c>
      <c r="J960" s="26" t="s">
        <v>500</v>
      </c>
      <c r="K960" s="24" t="s">
        <v>73</v>
      </c>
      <c r="L960" s="26" t="s">
        <v>501</v>
      </c>
      <c r="M960" s="24">
        <v>4</v>
      </c>
      <c r="R960" s="27" t="s">
        <v>146</v>
      </c>
      <c r="AF960" s="23" t="s">
        <v>60</v>
      </c>
      <c r="AG960" s="23" t="s">
        <v>75</v>
      </c>
      <c r="AJ960" s="24">
        <v>2005.2</v>
      </c>
      <c r="AK960" s="30" t="str">
        <f t="shared" si="26"/>
        <v>Maize + Cowpea</v>
      </c>
      <c r="AL960" s="27">
        <v>746.4</v>
      </c>
      <c r="AN960" s="30" t="str">
        <f t="shared" si="27"/>
        <v>Maize Monocrop</v>
      </c>
      <c r="AO960" s="27">
        <v>575.9</v>
      </c>
      <c r="AR960" s="27" t="s">
        <v>303</v>
      </c>
      <c r="AU960" s="26" t="s">
        <v>77</v>
      </c>
      <c r="AV960" s="26" t="s">
        <v>77</v>
      </c>
      <c r="AW960" s="26" t="s">
        <v>77</v>
      </c>
    </row>
    <row r="961" spans="1:49" ht="12" customHeight="1">
      <c r="A961" s="20">
        <v>960</v>
      </c>
      <c r="B961" s="21">
        <f>INDEX(Refs!A:A,MATCH($C961,Refs!$I:$I,0))</f>
        <v>6146888</v>
      </c>
      <c r="C961" s="22" t="s">
        <v>498</v>
      </c>
      <c r="D961" s="21" t="s">
        <v>502</v>
      </c>
      <c r="E961" s="21" t="s">
        <v>503</v>
      </c>
      <c r="F961" s="23" t="s">
        <v>334</v>
      </c>
      <c r="G961" s="23" t="s">
        <v>499</v>
      </c>
      <c r="I961" s="24" t="s">
        <v>160</v>
      </c>
      <c r="J961" s="26" t="s">
        <v>500</v>
      </c>
      <c r="K961" s="24" t="s">
        <v>73</v>
      </c>
      <c r="L961" s="26" t="s">
        <v>501</v>
      </c>
      <c r="M961" s="24">
        <v>4</v>
      </c>
      <c r="R961" s="27" t="s">
        <v>146</v>
      </c>
      <c r="AF961" s="23" t="s">
        <v>60</v>
      </c>
      <c r="AG961" s="23" t="s">
        <v>75</v>
      </c>
      <c r="AJ961" s="24">
        <v>2006.1</v>
      </c>
      <c r="AK961" s="30" t="str">
        <f t="shared" si="26"/>
        <v>Maize + Cowpea</v>
      </c>
      <c r="AL961" s="27">
        <v>816.7</v>
      </c>
      <c r="AN961" s="30" t="str">
        <f t="shared" si="27"/>
        <v>Maize Monocrop</v>
      </c>
      <c r="AO961" s="27">
        <v>645.9</v>
      </c>
      <c r="AR961" s="27" t="s">
        <v>303</v>
      </c>
      <c r="AU961" s="26" t="s">
        <v>77</v>
      </c>
      <c r="AV961" s="26" t="s">
        <v>77</v>
      </c>
      <c r="AW961" s="26" t="s">
        <v>77</v>
      </c>
    </row>
    <row r="962" spans="1:49" ht="12" customHeight="1">
      <c r="A962" s="20">
        <v>961</v>
      </c>
      <c r="B962" s="21">
        <f>INDEX(Refs!A:A,MATCH($C962,Refs!$I:$I,0))</f>
        <v>6146888</v>
      </c>
      <c r="C962" s="22" t="s">
        <v>498</v>
      </c>
      <c r="D962" s="21" t="s">
        <v>502</v>
      </c>
      <c r="E962" s="21" t="s">
        <v>503</v>
      </c>
      <c r="F962" s="23" t="s">
        <v>334</v>
      </c>
      <c r="G962" s="23" t="s">
        <v>499</v>
      </c>
      <c r="I962" s="24" t="s">
        <v>504</v>
      </c>
      <c r="J962" s="26" t="s">
        <v>505</v>
      </c>
      <c r="K962" s="24" t="s">
        <v>73</v>
      </c>
      <c r="L962" s="26" t="s">
        <v>501</v>
      </c>
      <c r="M962" s="24">
        <v>4</v>
      </c>
      <c r="R962" s="27" t="s">
        <v>146</v>
      </c>
      <c r="AF962" s="23" t="s">
        <v>60</v>
      </c>
      <c r="AG962" s="23" t="s">
        <v>75</v>
      </c>
      <c r="AJ962" s="24">
        <v>2005.1</v>
      </c>
      <c r="AK962" s="30" t="str">
        <f t="shared" si="26"/>
        <v>Maize + Crotalaria</v>
      </c>
      <c r="AL962" s="27">
        <v>748.2</v>
      </c>
      <c r="AN962" s="30" t="str">
        <f t="shared" si="27"/>
        <v>Maize Monocrop</v>
      </c>
      <c r="AO962" s="27">
        <v>550.79999999999995</v>
      </c>
      <c r="AR962" s="27" t="s">
        <v>303</v>
      </c>
      <c r="AU962" s="26" t="s">
        <v>77</v>
      </c>
      <c r="AV962" s="26" t="s">
        <v>77</v>
      </c>
      <c r="AW962" s="26" t="s">
        <v>77</v>
      </c>
    </row>
    <row r="963" spans="1:49" ht="12" customHeight="1">
      <c r="A963" s="20">
        <v>962</v>
      </c>
      <c r="B963" s="21">
        <f>INDEX(Refs!A:A,MATCH($C963,Refs!$I:$I,0))</f>
        <v>6146888</v>
      </c>
      <c r="C963" s="22" t="s">
        <v>498</v>
      </c>
      <c r="D963" s="21" t="s">
        <v>502</v>
      </c>
      <c r="E963" s="21" t="s">
        <v>503</v>
      </c>
      <c r="F963" s="23" t="s">
        <v>334</v>
      </c>
      <c r="G963" s="23" t="s">
        <v>499</v>
      </c>
      <c r="I963" s="24" t="s">
        <v>504</v>
      </c>
      <c r="J963" s="26" t="s">
        <v>505</v>
      </c>
      <c r="K963" s="24" t="s">
        <v>73</v>
      </c>
      <c r="L963" s="26" t="s">
        <v>501</v>
      </c>
      <c r="M963" s="24">
        <v>4</v>
      </c>
      <c r="R963" s="27" t="s">
        <v>146</v>
      </c>
      <c r="AF963" s="23" t="s">
        <v>60</v>
      </c>
      <c r="AG963" s="23" t="s">
        <v>75</v>
      </c>
      <c r="AJ963" s="24">
        <v>2005.2</v>
      </c>
      <c r="AK963" s="30" t="str">
        <f t="shared" si="26"/>
        <v>Maize + Crotalaria</v>
      </c>
      <c r="AL963" s="27">
        <v>939.3</v>
      </c>
      <c r="AN963" s="30" t="str">
        <f t="shared" si="27"/>
        <v>Maize Monocrop</v>
      </c>
      <c r="AO963" s="27">
        <v>575.9</v>
      </c>
      <c r="AR963" s="27" t="s">
        <v>303</v>
      </c>
      <c r="AU963" s="26" t="s">
        <v>77</v>
      </c>
      <c r="AV963" s="26" t="s">
        <v>77</v>
      </c>
      <c r="AW963" s="26" t="s">
        <v>77</v>
      </c>
    </row>
    <row r="964" spans="1:49" ht="12" customHeight="1">
      <c r="A964" s="20">
        <v>963</v>
      </c>
      <c r="B964" s="21">
        <f>INDEX(Refs!A:A,MATCH($C964,Refs!$I:$I,0))</f>
        <v>6146888</v>
      </c>
      <c r="C964" s="22" t="s">
        <v>498</v>
      </c>
      <c r="D964" s="21" t="s">
        <v>502</v>
      </c>
      <c r="E964" s="21" t="s">
        <v>503</v>
      </c>
      <c r="F964" s="23" t="s">
        <v>334</v>
      </c>
      <c r="G964" s="23" t="s">
        <v>499</v>
      </c>
      <c r="I964" s="24" t="s">
        <v>504</v>
      </c>
      <c r="J964" s="26" t="s">
        <v>505</v>
      </c>
      <c r="K964" s="24" t="s">
        <v>73</v>
      </c>
      <c r="L964" s="26" t="s">
        <v>501</v>
      </c>
      <c r="M964" s="24">
        <v>4</v>
      </c>
      <c r="R964" s="27" t="s">
        <v>146</v>
      </c>
      <c r="AF964" s="23" t="s">
        <v>60</v>
      </c>
      <c r="AG964" s="23" t="s">
        <v>75</v>
      </c>
      <c r="AJ964" s="24">
        <v>2006.1</v>
      </c>
      <c r="AK964" s="30" t="str">
        <f t="shared" si="26"/>
        <v>Maize + Crotalaria</v>
      </c>
      <c r="AL964" s="27">
        <v>915.9</v>
      </c>
      <c r="AN964" s="30" t="str">
        <f t="shared" si="27"/>
        <v>Maize Monocrop</v>
      </c>
      <c r="AO964" s="27">
        <v>645.9</v>
      </c>
      <c r="AR964" s="27" t="s">
        <v>303</v>
      </c>
      <c r="AU964" s="26" t="s">
        <v>77</v>
      </c>
      <c r="AV964" s="26" t="s">
        <v>77</v>
      </c>
      <c r="AW964" s="26" t="s">
        <v>77</v>
      </c>
    </row>
    <row r="965" spans="1:49" ht="12" customHeight="1">
      <c r="A965" s="20">
        <v>964</v>
      </c>
      <c r="B965" s="21">
        <f>INDEX(Refs!A:A,MATCH($C965,Refs!$I:$I,0))</f>
        <v>6146888</v>
      </c>
      <c r="C965" s="22" t="s">
        <v>498</v>
      </c>
      <c r="D965" s="21" t="s">
        <v>502</v>
      </c>
      <c r="E965" s="21" t="s">
        <v>503</v>
      </c>
      <c r="F965" s="23" t="s">
        <v>334</v>
      </c>
      <c r="G965" s="23" t="s">
        <v>499</v>
      </c>
      <c r="I965" s="24" t="s">
        <v>506</v>
      </c>
      <c r="J965" s="26" t="s">
        <v>507</v>
      </c>
      <c r="K965" s="24" t="s">
        <v>73</v>
      </c>
      <c r="L965" s="26" t="s">
        <v>501</v>
      </c>
      <c r="M965" s="24">
        <v>4</v>
      </c>
      <c r="R965" s="27" t="s">
        <v>146</v>
      </c>
      <c r="AF965" s="23" t="s">
        <v>60</v>
      </c>
      <c r="AG965" s="23" t="s">
        <v>75</v>
      </c>
      <c r="AJ965" s="24">
        <v>2005.1</v>
      </c>
      <c r="AK965" s="30" t="str">
        <f t="shared" si="26"/>
        <v>Maize + Greengram</v>
      </c>
      <c r="AL965" s="27">
        <v>692.4</v>
      </c>
      <c r="AN965" s="30" t="str">
        <f t="shared" si="27"/>
        <v>Maize Monocrop</v>
      </c>
      <c r="AO965" s="27">
        <v>550.79999999999995</v>
      </c>
      <c r="AR965" s="27" t="s">
        <v>303</v>
      </c>
      <c r="AU965" s="26" t="s">
        <v>77</v>
      </c>
      <c r="AV965" s="26" t="s">
        <v>77</v>
      </c>
      <c r="AW965" s="26" t="s">
        <v>77</v>
      </c>
    </row>
    <row r="966" spans="1:49" ht="12" customHeight="1">
      <c r="A966" s="20">
        <v>965</v>
      </c>
      <c r="B966" s="21">
        <f>INDEX(Refs!A:A,MATCH($C966,Refs!$I:$I,0))</f>
        <v>6146888</v>
      </c>
      <c r="C966" s="22" t="s">
        <v>498</v>
      </c>
      <c r="D966" s="21" t="s">
        <v>502</v>
      </c>
      <c r="E966" s="21" t="s">
        <v>503</v>
      </c>
      <c r="F966" s="23" t="s">
        <v>334</v>
      </c>
      <c r="G966" s="23" t="s">
        <v>499</v>
      </c>
      <c r="I966" s="24" t="s">
        <v>506</v>
      </c>
      <c r="J966" s="26" t="s">
        <v>507</v>
      </c>
      <c r="K966" s="24" t="s">
        <v>73</v>
      </c>
      <c r="L966" s="26" t="s">
        <v>501</v>
      </c>
      <c r="M966" s="24">
        <v>4</v>
      </c>
      <c r="R966" s="27" t="s">
        <v>146</v>
      </c>
      <c r="AF966" s="23" t="s">
        <v>60</v>
      </c>
      <c r="AG966" s="23" t="s">
        <v>75</v>
      </c>
      <c r="AJ966" s="24">
        <v>2005.2</v>
      </c>
      <c r="AK966" s="30" t="str">
        <f t="shared" si="26"/>
        <v>Maize + Greengram</v>
      </c>
      <c r="AL966" s="27">
        <v>702.3</v>
      </c>
      <c r="AN966" s="30" t="str">
        <f t="shared" si="27"/>
        <v>Maize Monocrop</v>
      </c>
      <c r="AO966" s="27">
        <v>575.9</v>
      </c>
      <c r="AR966" s="27" t="s">
        <v>303</v>
      </c>
      <c r="AU966" s="26" t="s">
        <v>77</v>
      </c>
      <c r="AV966" s="26" t="s">
        <v>77</v>
      </c>
      <c r="AW966" s="26" t="s">
        <v>77</v>
      </c>
    </row>
    <row r="967" spans="1:49" ht="12" customHeight="1">
      <c r="A967" s="20">
        <v>966</v>
      </c>
      <c r="B967" s="21">
        <f>INDEX(Refs!A:A,MATCH($C967,Refs!$I:$I,0))</f>
        <v>6146888</v>
      </c>
      <c r="C967" s="22" t="s">
        <v>498</v>
      </c>
      <c r="D967" s="21" t="s">
        <v>502</v>
      </c>
      <c r="E967" s="21" t="s">
        <v>503</v>
      </c>
      <c r="F967" s="23" t="s">
        <v>334</v>
      </c>
      <c r="G967" s="23" t="s">
        <v>499</v>
      </c>
      <c r="I967" s="24" t="s">
        <v>506</v>
      </c>
      <c r="J967" s="26" t="s">
        <v>507</v>
      </c>
      <c r="K967" s="24" t="s">
        <v>73</v>
      </c>
      <c r="L967" s="26" t="s">
        <v>501</v>
      </c>
      <c r="M967" s="24">
        <v>4</v>
      </c>
      <c r="R967" s="27" t="s">
        <v>146</v>
      </c>
      <c r="AF967" s="23" t="s">
        <v>60</v>
      </c>
      <c r="AG967" s="23" t="s">
        <v>75</v>
      </c>
      <c r="AJ967" s="24">
        <v>2006.1</v>
      </c>
      <c r="AK967" s="30" t="str">
        <f t="shared" si="26"/>
        <v>Maize + Greengram</v>
      </c>
      <c r="AL967" s="27">
        <v>794.5</v>
      </c>
      <c r="AN967" s="30" t="str">
        <f t="shared" si="27"/>
        <v>Maize Monocrop</v>
      </c>
      <c r="AO967" s="27">
        <v>645.9</v>
      </c>
      <c r="AR967" s="27" t="s">
        <v>303</v>
      </c>
      <c r="AU967" s="26" t="s">
        <v>77</v>
      </c>
      <c r="AV967" s="26" t="s">
        <v>77</v>
      </c>
      <c r="AW967" s="26" t="s">
        <v>77</v>
      </c>
    </row>
    <row r="968" spans="1:49" ht="12" customHeight="1">
      <c r="A968" s="20">
        <v>967</v>
      </c>
      <c r="B968" s="21">
        <f>INDEX(Refs!A:A,MATCH($C968,Refs!$I:$I,0))</f>
        <v>6146888</v>
      </c>
      <c r="C968" s="22" t="s">
        <v>498</v>
      </c>
      <c r="D968" s="21" t="s">
        <v>502</v>
      </c>
      <c r="E968" s="21" t="s">
        <v>503</v>
      </c>
      <c r="F968" s="23" t="s">
        <v>334</v>
      </c>
      <c r="G968" s="23" t="s">
        <v>499</v>
      </c>
      <c r="I968" s="24" t="s">
        <v>508</v>
      </c>
      <c r="J968" s="26" t="s">
        <v>509</v>
      </c>
      <c r="K968" s="24" t="s">
        <v>73</v>
      </c>
      <c r="L968" s="26" t="s">
        <v>501</v>
      </c>
      <c r="M968" s="24">
        <v>4</v>
      </c>
      <c r="R968" s="27" t="s">
        <v>146</v>
      </c>
      <c r="AF968" s="23" t="s">
        <v>60</v>
      </c>
      <c r="AG968" s="23" t="s">
        <v>75</v>
      </c>
      <c r="AJ968" s="24">
        <v>2005.1</v>
      </c>
      <c r="AK968" s="30" t="str">
        <f t="shared" si="26"/>
        <v>Maize + Bean</v>
      </c>
      <c r="AL968" s="27">
        <v>744</v>
      </c>
      <c r="AN968" s="30" t="str">
        <f t="shared" si="27"/>
        <v>Maize Monocrop</v>
      </c>
      <c r="AO968" s="27">
        <v>550.79999999999995</v>
      </c>
      <c r="AR968" s="27" t="s">
        <v>303</v>
      </c>
      <c r="AU968" s="26" t="s">
        <v>77</v>
      </c>
      <c r="AV968" s="26" t="s">
        <v>77</v>
      </c>
      <c r="AW968" s="26" t="s">
        <v>77</v>
      </c>
    </row>
    <row r="969" spans="1:49" ht="12" customHeight="1">
      <c r="A969" s="20">
        <v>968</v>
      </c>
      <c r="B969" s="21">
        <f>INDEX(Refs!A:A,MATCH($C969,Refs!$I:$I,0))</f>
        <v>6146888</v>
      </c>
      <c r="C969" s="22" t="s">
        <v>498</v>
      </c>
      <c r="D969" s="21" t="s">
        <v>502</v>
      </c>
      <c r="E969" s="21" t="s">
        <v>503</v>
      </c>
      <c r="F969" s="23" t="s">
        <v>334</v>
      </c>
      <c r="G969" s="23" t="s">
        <v>499</v>
      </c>
      <c r="I969" s="24" t="s">
        <v>508</v>
      </c>
      <c r="J969" s="26" t="s">
        <v>509</v>
      </c>
      <c r="K969" s="24" t="s">
        <v>73</v>
      </c>
      <c r="L969" s="26" t="s">
        <v>501</v>
      </c>
      <c r="M969" s="24">
        <v>4</v>
      </c>
      <c r="R969" s="27" t="s">
        <v>146</v>
      </c>
      <c r="AF969" s="23" t="s">
        <v>60</v>
      </c>
      <c r="AG969" s="23" t="s">
        <v>75</v>
      </c>
      <c r="AJ969" s="24">
        <v>2005.2</v>
      </c>
      <c r="AK969" s="30" t="str">
        <f t="shared" si="26"/>
        <v>Maize + Bean</v>
      </c>
      <c r="AL969" s="27">
        <v>777.5</v>
      </c>
      <c r="AN969" s="30" t="str">
        <f t="shared" si="27"/>
        <v>Maize Monocrop</v>
      </c>
      <c r="AO969" s="27">
        <v>575.9</v>
      </c>
      <c r="AR969" s="27" t="s">
        <v>303</v>
      </c>
      <c r="AU969" s="26" t="s">
        <v>77</v>
      </c>
      <c r="AV969" s="26" t="s">
        <v>77</v>
      </c>
      <c r="AW969" s="26" t="s">
        <v>77</v>
      </c>
    </row>
    <row r="970" spans="1:49" ht="12" customHeight="1">
      <c r="A970" s="20">
        <v>969</v>
      </c>
      <c r="B970" s="21">
        <f>INDEX(Refs!A:A,MATCH($C970,Refs!$I:$I,0))</f>
        <v>6146888</v>
      </c>
      <c r="C970" s="22" t="s">
        <v>498</v>
      </c>
      <c r="D970" s="21" t="s">
        <v>502</v>
      </c>
      <c r="E970" s="21" t="s">
        <v>503</v>
      </c>
      <c r="F970" s="23" t="s">
        <v>334</v>
      </c>
      <c r="G970" s="23" t="s">
        <v>499</v>
      </c>
      <c r="I970" s="24" t="s">
        <v>508</v>
      </c>
      <c r="J970" s="26" t="s">
        <v>509</v>
      </c>
      <c r="K970" s="24" t="s">
        <v>73</v>
      </c>
      <c r="L970" s="26" t="s">
        <v>501</v>
      </c>
      <c r="M970" s="24">
        <v>4</v>
      </c>
      <c r="R970" s="27" t="s">
        <v>146</v>
      </c>
      <c r="AF970" s="23" t="s">
        <v>60</v>
      </c>
      <c r="AG970" s="23" t="s">
        <v>75</v>
      </c>
      <c r="AJ970" s="24">
        <v>2006.1</v>
      </c>
      <c r="AK970" s="30" t="str">
        <f t="shared" si="26"/>
        <v>Maize + Bean</v>
      </c>
      <c r="AL970" s="27">
        <v>859.4</v>
      </c>
      <c r="AN970" s="30" t="str">
        <f t="shared" si="27"/>
        <v>Maize Monocrop</v>
      </c>
      <c r="AO970" s="27">
        <v>645.9</v>
      </c>
      <c r="AR970" s="27" t="s">
        <v>303</v>
      </c>
      <c r="AU970" s="26" t="s">
        <v>77</v>
      </c>
      <c r="AV970" s="26" t="s">
        <v>77</v>
      </c>
      <c r="AW970" s="26" t="s">
        <v>77</v>
      </c>
    </row>
    <row r="971" spans="1:49" ht="12" customHeight="1">
      <c r="A971" s="20">
        <v>970</v>
      </c>
      <c r="B971" s="21">
        <f>INDEX(Refs!A:A,MATCH($C971,Refs!$I:$I,0))</f>
        <v>6146888</v>
      </c>
      <c r="C971" s="22" t="s">
        <v>498</v>
      </c>
      <c r="D971" s="21" t="s">
        <v>502</v>
      </c>
      <c r="E971" s="21" t="s">
        <v>503</v>
      </c>
      <c r="F971" s="23" t="s">
        <v>334</v>
      </c>
      <c r="G971" s="23" t="s">
        <v>499</v>
      </c>
      <c r="I971" s="24" t="s">
        <v>163</v>
      </c>
      <c r="J971" s="26" t="s">
        <v>510</v>
      </c>
      <c r="K971" s="24" t="s">
        <v>73</v>
      </c>
      <c r="L971" s="26" t="s">
        <v>501</v>
      </c>
      <c r="M971" s="24">
        <v>4</v>
      </c>
      <c r="R971" s="27" t="s">
        <v>146</v>
      </c>
      <c r="AF971" s="23" t="s">
        <v>60</v>
      </c>
      <c r="AG971" s="23" t="s">
        <v>75</v>
      </c>
      <c r="AJ971" s="24">
        <v>2005.1</v>
      </c>
      <c r="AK971" s="30" t="str">
        <f t="shared" si="26"/>
        <v>Maize +Groundnuts</v>
      </c>
      <c r="AL971" s="27">
        <v>747.2</v>
      </c>
      <c r="AN971" s="30" t="str">
        <f t="shared" si="27"/>
        <v>Maize Monocrop</v>
      </c>
      <c r="AO971" s="27">
        <v>550.79999999999995</v>
      </c>
      <c r="AR971" s="27" t="s">
        <v>303</v>
      </c>
      <c r="AU971" s="26" t="s">
        <v>77</v>
      </c>
      <c r="AV971" s="26" t="s">
        <v>77</v>
      </c>
      <c r="AW971" s="26" t="s">
        <v>77</v>
      </c>
    </row>
    <row r="972" spans="1:49" ht="12" customHeight="1">
      <c r="A972" s="20">
        <v>971</v>
      </c>
      <c r="B972" s="21">
        <f>INDEX(Refs!A:A,MATCH($C972,Refs!$I:$I,0))</f>
        <v>6146888</v>
      </c>
      <c r="C972" s="22" t="s">
        <v>498</v>
      </c>
      <c r="D972" s="21" t="s">
        <v>502</v>
      </c>
      <c r="E972" s="21" t="s">
        <v>503</v>
      </c>
      <c r="F972" s="23" t="s">
        <v>334</v>
      </c>
      <c r="G972" s="23" t="s">
        <v>499</v>
      </c>
      <c r="I972" s="24" t="s">
        <v>163</v>
      </c>
      <c r="J972" s="26" t="s">
        <v>510</v>
      </c>
      <c r="K972" s="24" t="s">
        <v>73</v>
      </c>
      <c r="L972" s="26" t="s">
        <v>501</v>
      </c>
      <c r="M972" s="24">
        <v>4</v>
      </c>
      <c r="R972" s="27" t="s">
        <v>146</v>
      </c>
      <c r="AF972" s="23" t="s">
        <v>60</v>
      </c>
      <c r="AG972" s="23" t="s">
        <v>75</v>
      </c>
      <c r="AJ972" s="24">
        <v>2005.2</v>
      </c>
      <c r="AK972" s="30" t="str">
        <f t="shared" si="26"/>
        <v>Maize +Groundnuts</v>
      </c>
      <c r="AL972" s="27">
        <v>770.3</v>
      </c>
      <c r="AN972" s="30" t="str">
        <f t="shared" si="27"/>
        <v>Maize Monocrop</v>
      </c>
      <c r="AO972" s="27">
        <v>575.9</v>
      </c>
      <c r="AR972" s="27" t="s">
        <v>303</v>
      </c>
      <c r="AU972" s="26" t="s">
        <v>77</v>
      </c>
      <c r="AV972" s="26" t="s">
        <v>77</v>
      </c>
      <c r="AW972" s="26" t="s">
        <v>77</v>
      </c>
    </row>
    <row r="973" spans="1:49" ht="12" customHeight="1">
      <c r="A973" s="20">
        <v>972</v>
      </c>
      <c r="B973" s="21">
        <f>INDEX(Refs!A:A,MATCH($C973,Refs!$I:$I,0))</f>
        <v>6146888</v>
      </c>
      <c r="C973" s="22" t="s">
        <v>498</v>
      </c>
      <c r="D973" s="21" t="s">
        <v>502</v>
      </c>
      <c r="E973" s="21" t="s">
        <v>503</v>
      </c>
      <c r="F973" s="23" t="s">
        <v>334</v>
      </c>
      <c r="G973" s="23" t="s">
        <v>499</v>
      </c>
      <c r="I973" s="24" t="s">
        <v>163</v>
      </c>
      <c r="J973" s="26" t="s">
        <v>510</v>
      </c>
      <c r="K973" s="24" t="s">
        <v>73</v>
      </c>
      <c r="L973" s="26" t="s">
        <v>501</v>
      </c>
      <c r="M973" s="24">
        <v>4</v>
      </c>
      <c r="R973" s="27" t="s">
        <v>146</v>
      </c>
      <c r="AF973" s="23" t="s">
        <v>60</v>
      </c>
      <c r="AG973" s="23" t="s">
        <v>75</v>
      </c>
      <c r="AJ973" s="24">
        <v>2006.1</v>
      </c>
      <c r="AK973" s="30" t="str">
        <f t="shared" si="26"/>
        <v>Maize +Groundnuts</v>
      </c>
      <c r="AL973" s="27">
        <v>848.9</v>
      </c>
      <c r="AN973" s="30" t="str">
        <f t="shared" si="27"/>
        <v>Maize Monocrop</v>
      </c>
      <c r="AO973" s="27">
        <v>645.9</v>
      </c>
      <c r="AR973" s="27" t="s">
        <v>303</v>
      </c>
      <c r="AU973" s="26" t="s">
        <v>77</v>
      </c>
      <c r="AV973" s="26" t="s">
        <v>77</v>
      </c>
      <c r="AW973" s="26" t="s">
        <v>77</v>
      </c>
    </row>
    <row r="974" spans="1:49" ht="12" customHeight="1">
      <c r="A974" s="20">
        <v>973</v>
      </c>
      <c r="B974" s="21">
        <f>INDEX(Refs!A:A,MATCH($C974,Refs!$I:$I,0))</f>
        <v>6146888</v>
      </c>
      <c r="C974" s="22" t="s">
        <v>498</v>
      </c>
      <c r="D974" s="21" t="s">
        <v>502</v>
      </c>
      <c r="E974" s="21" t="s">
        <v>503</v>
      </c>
      <c r="F974" s="23" t="s">
        <v>334</v>
      </c>
      <c r="G974" s="23" t="s">
        <v>499</v>
      </c>
      <c r="I974" s="24" t="s">
        <v>511</v>
      </c>
      <c r="J974" s="26" t="s">
        <v>512</v>
      </c>
      <c r="K974" s="24" t="s">
        <v>73</v>
      </c>
      <c r="L974" s="26" t="s">
        <v>501</v>
      </c>
      <c r="M974" s="24">
        <v>4</v>
      </c>
      <c r="R974" s="27" t="s">
        <v>146</v>
      </c>
      <c r="AF974" s="23" t="s">
        <v>60</v>
      </c>
      <c r="AG974" s="23" t="s">
        <v>75</v>
      </c>
      <c r="AJ974" s="24">
        <v>2005.1</v>
      </c>
      <c r="AK974" s="30" t="str">
        <f t="shared" si="26"/>
        <v>Maize + Desmodium</v>
      </c>
      <c r="AL974" s="27">
        <v>965.1</v>
      </c>
      <c r="AN974" s="30" t="str">
        <f t="shared" si="27"/>
        <v>Maize Monocrop</v>
      </c>
      <c r="AO974" s="27">
        <v>550.79999999999995</v>
      </c>
      <c r="AR974" s="27" t="s">
        <v>303</v>
      </c>
      <c r="AU974" s="26" t="s">
        <v>77</v>
      </c>
      <c r="AV974" s="26" t="s">
        <v>77</v>
      </c>
      <c r="AW974" s="26" t="s">
        <v>77</v>
      </c>
    </row>
    <row r="975" spans="1:49" ht="12" customHeight="1">
      <c r="A975" s="20">
        <v>974</v>
      </c>
      <c r="B975" s="21">
        <f>INDEX(Refs!A:A,MATCH($C975,Refs!$I:$I,0))</f>
        <v>6146888</v>
      </c>
      <c r="C975" s="22" t="s">
        <v>498</v>
      </c>
      <c r="D975" s="21" t="s">
        <v>502</v>
      </c>
      <c r="E975" s="21" t="s">
        <v>503</v>
      </c>
      <c r="F975" s="23" t="s">
        <v>334</v>
      </c>
      <c r="G975" s="23" t="s">
        <v>499</v>
      </c>
      <c r="I975" s="24" t="s">
        <v>511</v>
      </c>
      <c r="J975" s="26" t="s">
        <v>512</v>
      </c>
      <c r="K975" s="24" t="s">
        <v>73</v>
      </c>
      <c r="L975" s="26" t="s">
        <v>501</v>
      </c>
      <c r="M975" s="24">
        <v>4</v>
      </c>
      <c r="R975" s="27" t="s">
        <v>146</v>
      </c>
      <c r="AF975" s="23" t="s">
        <v>60</v>
      </c>
      <c r="AG975" s="23" t="s">
        <v>75</v>
      </c>
      <c r="AJ975" s="24">
        <v>2005.2</v>
      </c>
      <c r="AK975" s="30" t="str">
        <f t="shared" si="26"/>
        <v>Maize + Desmodium</v>
      </c>
      <c r="AL975" s="27">
        <v>747.6</v>
      </c>
      <c r="AN975" s="30" t="str">
        <f t="shared" si="27"/>
        <v>Maize Monocrop</v>
      </c>
      <c r="AO975" s="27">
        <v>575.9</v>
      </c>
      <c r="AR975" s="27" t="s">
        <v>303</v>
      </c>
      <c r="AU975" s="26" t="s">
        <v>77</v>
      </c>
      <c r="AV975" s="26" t="s">
        <v>77</v>
      </c>
      <c r="AW975" s="26" t="s">
        <v>77</v>
      </c>
    </row>
    <row r="976" spans="1:49" ht="12" customHeight="1">
      <c r="A976" s="20">
        <v>975</v>
      </c>
      <c r="B976" s="21">
        <f>INDEX(Refs!A:A,MATCH($C976,Refs!$I:$I,0))</f>
        <v>6146888</v>
      </c>
      <c r="C976" s="22" t="s">
        <v>498</v>
      </c>
      <c r="D976" s="21" t="s">
        <v>502</v>
      </c>
      <c r="E976" s="21" t="s">
        <v>503</v>
      </c>
      <c r="F976" s="23" t="s">
        <v>334</v>
      </c>
      <c r="G976" s="23" t="s">
        <v>499</v>
      </c>
      <c r="I976" s="24" t="s">
        <v>511</v>
      </c>
      <c r="J976" s="26" t="s">
        <v>512</v>
      </c>
      <c r="K976" s="24" t="s">
        <v>73</v>
      </c>
      <c r="L976" s="26" t="s">
        <v>501</v>
      </c>
      <c r="M976" s="24">
        <v>4</v>
      </c>
      <c r="R976" s="27" t="s">
        <v>146</v>
      </c>
      <c r="AF976" s="23" t="s">
        <v>60</v>
      </c>
      <c r="AG976" s="23" t="s">
        <v>75</v>
      </c>
      <c r="AJ976" s="24">
        <v>2006.1</v>
      </c>
      <c r="AK976" s="30" t="str">
        <f t="shared" si="26"/>
        <v>Maize + Desmodium</v>
      </c>
      <c r="AL976" s="27">
        <v>785.5</v>
      </c>
      <c r="AN976" s="30" t="str">
        <f t="shared" si="27"/>
        <v>Maize Monocrop</v>
      </c>
      <c r="AO976" s="27">
        <v>645.9</v>
      </c>
      <c r="AR976" s="27" t="s">
        <v>303</v>
      </c>
      <c r="AU976" s="26" t="s">
        <v>77</v>
      </c>
      <c r="AV976" s="26" t="s">
        <v>77</v>
      </c>
      <c r="AW976" s="26" t="s">
        <v>77</v>
      </c>
    </row>
    <row r="977" spans="1:44" ht="12" customHeight="1">
      <c r="A977" s="20">
        <v>976</v>
      </c>
      <c r="B977" s="21">
        <f>INDEX(Refs!A:A,MATCH($C977,Refs!$I:$I,0))</f>
        <v>6146888</v>
      </c>
      <c r="C977" s="22" t="s">
        <v>498</v>
      </c>
      <c r="D977" s="21" t="s">
        <v>502</v>
      </c>
      <c r="E977" s="21" t="s">
        <v>503</v>
      </c>
      <c r="F977" s="23" t="s">
        <v>334</v>
      </c>
      <c r="G977" s="23" t="s">
        <v>499</v>
      </c>
      <c r="I977" s="24" t="s">
        <v>160</v>
      </c>
      <c r="J977" s="26" t="s">
        <v>500</v>
      </c>
      <c r="K977" s="24" t="s">
        <v>73</v>
      </c>
      <c r="L977" s="26" t="s">
        <v>501</v>
      </c>
      <c r="M977" s="24">
        <v>4</v>
      </c>
      <c r="R977" s="27" t="s">
        <v>146</v>
      </c>
      <c r="AF977" s="23" t="s">
        <v>80</v>
      </c>
      <c r="AG977" s="23" t="s">
        <v>75</v>
      </c>
      <c r="AJ977" s="24">
        <v>2005.1</v>
      </c>
      <c r="AK977" s="30" t="str">
        <f t="shared" si="26"/>
        <v>Maize + Cowpea</v>
      </c>
      <c r="AL977" s="27">
        <v>1133.3</v>
      </c>
      <c r="AN977" s="30" t="str">
        <f t="shared" si="27"/>
        <v>Maize Monocrop</v>
      </c>
      <c r="AO977" s="27">
        <v>647.5</v>
      </c>
      <c r="AR977" s="27" t="s">
        <v>303</v>
      </c>
    </row>
    <row r="978" spans="1:44" ht="12" customHeight="1">
      <c r="A978" s="20">
        <v>977</v>
      </c>
      <c r="B978" s="21">
        <f>INDEX(Refs!A:A,MATCH($C978,Refs!$I:$I,0))</f>
        <v>6146888</v>
      </c>
      <c r="C978" s="22" t="s">
        <v>498</v>
      </c>
      <c r="D978" s="21" t="s">
        <v>502</v>
      </c>
      <c r="E978" s="21" t="s">
        <v>503</v>
      </c>
      <c r="F978" s="23" t="s">
        <v>334</v>
      </c>
      <c r="G978" s="23" t="s">
        <v>499</v>
      </c>
      <c r="I978" s="24" t="s">
        <v>160</v>
      </c>
      <c r="J978" s="26" t="s">
        <v>500</v>
      </c>
      <c r="K978" s="24" t="s">
        <v>73</v>
      </c>
      <c r="L978" s="26" t="s">
        <v>501</v>
      </c>
      <c r="M978" s="24">
        <v>4</v>
      </c>
      <c r="R978" s="27" t="s">
        <v>146</v>
      </c>
      <c r="AF978" s="23" t="s">
        <v>80</v>
      </c>
      <c r="AG978" s="23" t="s">
        <v>75</v>
      </c>
      <c r="AJ978" s="24">
        <v>2005.2</v>
      </c>
      <c r="AK978" s="30" t="str">
        <f t="shared" si="26"/>
        <v>Maize + Cowpea</v>
      </c>
      <c r="AL978" s="27">
        <v>1058.5</v>
      </c>
      <c r="AN978" s="30" t="str">
        <f t="shared" si="27"/>
        <v>Maize Monocrop</v>
      </c>
      <c r="AO978" s="27">
        <v>637</v>
      </c>
      <c r="AR978" s="27" t="s">
        <v>303</v>
      </c>
    </row>
    <row r="979" spans="1:44" ht="12" customHeight="1">
      <c r="A979" s="20">
        <v>978</v>
      </c>
      <c r="B979" s="21">
        <f>INDEX(Refs!A:A,MATCH($C979,Refs!$I:$I,0))</f>
        <v>6146888</v>
      </c>
      <c r="C979" s="22" t="s">
        <v>498</v>
      </c>
      <c r="D979" s="21" t="s">
        <v>502</v>
      </c>
      <c r="E979" s="21" t="s">
        <v>503</v>
      </c>
      <c r="F979" s="23" t="s">
        <v>334</v>
      </c>
      <c r="G979" s="23" t="s">
        <v>499</v>
      </c>
      <c r="I979" s="24" t="s">
        <v>160</v>
      </c>
      <c r="J979" s="26" t="s">
        <v>500</v>
      </c>
      <c r="K979" s="24" t="s">
        <v>73</v>
      </c>
      <c r="L979" s="26" t="s">
        <v>501</v>
      </c>
      <c r="M979" s="24">
        <v>4</v>
      </c>
      <c r="R979" s="27" t="s">
        <v>146</v>
      </c>
      <c r="AF979" s="23" t="s">
        <v>80</v>
      </c>
      <c r="AG979" s="23" t="s">
        <v>75</v>
      </c>
      <c r="AJ979" s="24">
        <v>2006.1</v>
      </c>
      <c r="AK979" s="30" t="str">
        <f t="shared" si="26"/>
        <v>Maize + Cowpea</v>
      </c>
      <c r="AL979" s="27">
        <v>1041.8</v>
      </c>
      <c r="AN979" s="30" t="str">
        <f t="shared" si="27"/>
        <v>Maize Monocrop</v>
      </c>
      <c r="AO979" s="27">
        <v>687</v>
      </c>
      <c r="AR979" s="27" t="s">
        <v>303</v>
      </c>
    </row>
    <row r="980" spans="1:44" ht="12" customHeight="1">
      <c r="A980" s="20">
        <v>979</v>
      </c>
      <c r="B980" s="21">
        <f>INDEX(Refs!A:A,MATCH($C980,Refs!$I:$I,0))</f>
        <v>6146888</v>
      </c>
      <c r="C980" s="22" t="s">
        <v>498</v>
      </c>
      <c r="D980" s="21" t="s">
        <v>502</v>
      </c>
      <c r="E980" s="21" t="s">
        <v>503</v>
      </c>
      <c r="F980" s="23" t="s">
        <v>334</v>
      </c>
      <c r="G980" s="23" t="s">
        <v>499</v>
      </c>
      <c r="I980" s="24" t="s">
        <v>504</v>
      </c>
      <c r="J980" s="26" t="s">
        <v>505</v>
      </c>
      <c r="K980" s="24" t="s">
        <v>73</v>
      </c>
      <c r="L980" s="26" t="s">
        <v>501</v>
      </c>
      <c r="M980" s="24">
        <v>4</v>
      </c>
      <c r="R980" s="27" t="s">
        <v>146</v>
      </c>
      <c r="AF980" s="23" t="s">
        <v>80</v>
      </c>
      <c r="AG980" s="23" t="s">
        <v>75</v>
      </c>
      <c r="AJ980" s="24">
        <v>2005.1</v>
      </c>
      <c r="AK980" s="30" t="str">
        <f t="shared" si="26"/>
        <v>Maize + Crotalaria</v>
      </c>
      <c r="AL980" s="27">
        <v>1434.9</v>
      </c>
      <c r="AN980" s="30" t="str">
        <f t="shared" si="27"/>
        <v>Maize Monocrop</v>
      </c>
      <c r="AO980" s="27">
        <v>647.5</v>
      </c>
      <c r="AR980" s="27" t="s">
        <v>303</v>
      </c>
    </row>
    <row r="981" spans="1:44" ht="12" customHeight="1">
      <c r="A981" s="20">
        <v>980</v>
      </c>
      <c r="B981" s="21">
        <f>INDEX(Refs!A:A,MATCH($C981,Refs!$I:$I,0))</f>
        <v>6146888</v>
      </c>
      <c r="C981" s="22" t="s">
        <v>498</v>
      </c>
      <c r="D981" s="21" t="s">
        <v>502</v>
      </c>
      <c r="E981" s="21" t="s">
        <v>503</v>
      </c>
      <c r="F981" s="23" t="s">
        <v>334</v>
      </c>
      <c r="G981" s="23" t="s">
        <v>499</v>
      </c>
      <c r="I981" s="24" t="s">
        <v>504</v>
      </c>
      <c r="J981" s="26" t="s">
        <v>505</v>
      </c>
      <c r="K981" s="24" t="s">
        <v>73</v>
      </c>
      <c r="L981" s="26" t="s">
        <v>501</v>
      </c>
      <c r="M981" s="24">
        <v>4</v>
      </c>
      <c r="R981" s="27" t="s">
        <v>146</v>
      </c>
      <c r="AF981" s="23" t="s">
        <v>80</v>
      </c>
      <c r="AG981" s="23" t="s">
        <v>75</v>
      </c>
      <c r="AJ981" s="24">
        <v>2005.2</v>
      </c>
      <c r="AK981" s="30" t="str">
        <f t="shared" si="26"/>
        <v>Maize + Crotalaria</v>
      </c>
      <c r="AL981" s="27">
        <v>1408.9</v>
      </c>
      <c r="AN981" s="30" t="str">
        <f t="shared" si="27"/>
        <v>Maize Monocrop</v>
      </c>
      <c r="AO981" s="27">
        <v>637</v>
      </c>
      <c r="AR981" s="27" t="s">
        <v>303</v>
      </c>
    </row>
    <row r="982" spans="1:44" ht="12" customHeight="1">
      <c r="A982" s="20">
        <v>981</v>
      </c>
      <c r="B982" s="21">
        <f>INDEX(Refs!A:A,MATCH($C982,Refs!$I:$I,0))</f>
        <v>6146888</v>
      </c>
      <c r="C982" s="22" t="s">
        <v>498</v>
      </c>
      <c r="D982" s="21" t="s">
        <v>502</v>
      </c>
      <c r="E982" s="21" t="s">
        <v>503</v>
      </c>
      <c r="F982" s="23" t="s">
        <v>334</v>
      </c>
      <c r="G982" s="23" t="s">
        <v>499</v>
      </c>
      <c r="I982" s="24" t="s">
        <v>504</v>
      </c>
      <c r="J982" s="26" t="s">
        <v>505</v>
      </c>
      <c r="K982" s="24" t="s">
        <v>73</v>
      </c>
      <c r="L982" s="26" t="s">
        <v>501</v>
      </c>
      <c r="M982" s="24">
        <v>4</v>
      </c>
      <c r="R982" s="27" t="s">
        <v>146</v>
      </c>
      <c r="AF982" s="23" t="s">
        <v>80</v>
      </c>
      <c r="AG982" s="23" t="s">
        <v>75</v>
      </c>
      <c r="AJ982" s="24">
        <v>2006.1</v>
      </c>
      <c r="AK982" s="30" t="str">
        <f t="shared" si="26"/>
        <v>Maize + Crotalaria</v>
      </c>
      <c r="AL982" s="27">
        <v>1335.5</v>
      </c>
      <c r="AN982" s="30" t="str">
        <f t="shared" si="27"/>
        <v>Maize Monocrop</v>
      </c>
      <c r="AO982" s="27">
        <v>687</v>
      </c>
      <c r="AR982" s="27" t="s">
        <v>303</v>
      </c>
    </row>
    <row r="983" spans="1:44" ht="12" customHeight="1">
      <c r="A983" s="20">
        <v>982</v>
      </c>
      <c r="B983" s="21">
        <f>INDEX(Refs!A:A,MATCH($C983,Refs!$I:$I,0))</f>
        <v>6146888</v>
      </c>
      <c r="C983" s="22" t="s">
        <v>498</v>
      </c>
      <c r="D983" s="21" t="s">
        <v>502</v>
      </c>
      <c r="E983" s="21" t="s">
        <v>503</v>
      </c>
      <c r="F983" s="23" t="s">
        <v>334</v>
      </c>
      <c r="G983" s="23" t="s">
        <v>499</v>
      </c>
      <c r="I983" s="24" t="s">
        <v>506</v>
      </c>
      <c r="J983" s="26" t="s">
        <v>507</v>
      </c>
      <c r="K983" s="24" t="s">
        <v>73</v>
      </c>
      <c r="L983" s="26" t="s">
        <v>501</v>
      </c>
      <c r="M983" s="24">
        <v>4</v>
      </c>
      <c r="R983" s="27" t="s">
        <v>146</v>
      </c>
      <c r="AF983" s="23" t="s">
        <v>80</v>
      </c>
      <c r="AG983" s="23" t="s">
        <v>75</v>
      </c>
      <c r="AJ983" s="24">
        <v>2005.1</v>
      </c>
      <c r="AK983" s="30" t="str">
        <f t="shared" si="26"/>
        <v>Maize + Greengram</v>
      </c>
      <c r="AL983" s="27">
        <v>1436.5</v>
      </c>
      <c r="AN983" s="30" t="str">
        <f t="shared" si="27"/>
        <v>Maize Monocrop</v>
      </c>
      <c r="AO983" s="27">
        <v>647.5</v>
      </c>
      <c r="AR983" s="27" t="s">
        <v>303</v>
      </c>
    </row>
    <row r="984" spans="1:44" ht="12" customHeight="1">
      <c r="A984" s="20">
        <v>983</v>
      </c>
      <c r="B984" s="21">
        <f>INDEX(Refs!A:A,MATCH($C984,Refs!$I:$I,0))</f>
        <v>6146888</v>
      </c>
      <c r="C984" s="22" t="s">
        <v>498</v>
      </c>
      <c r="D984" s="21" t="s">
        <v>502</v>
      </c>
      <c r="E984" s="21" t="s">
        <v>503</v>
      </c>
      <c r="F984" s="23" t="s">
        <v>334</v>
      </c>
      <c r="G984" s="23" t="s">
        <v>499</v>
      </c>
      <c r="I984" s="24" t="s">
        <v>506</v>
      </c>
      <c r="J984" s="26" t="s">
        <v>507</v>
      </c>
      <c r="K984" s="24" t="s">
        <v>73</v>
      </c>
      <c r="L984" s="26" t="s">
        <v>501</v>
      </c>
      <c r="M984" s="24">
        <v>4</v>
      </c>
      <c r="R984" s="27" t="s">
        <v>146</v>
      </c>
      <c r="AF984" s="23" t="s">
        <v>80</v>
      </c>
      <c r="AG984" s="23" t="s">
        <v>75</v>
      </c>
      <c r="AJ984" s="24">
        <v>2005.2</v>
      </c>
      <c r="AK984" s="30" t="str">
        <f t="shared" si="26"/>
        <v>Maize + Greengram</v>
      </c>
      <c r="AL984" s="27">
        <v>1312.5</v>
      </c>
      <c r="AN984" s="30" t="str">
        <f t="shared" si="27"/>
        <v>Maize Monocrop</v>
      </c>
      <c r="AO984" s="27">
        <v>637</v>
      </c>
      <c r="AR984" s="27" t="s">
        <v>303</v>
      </c>
    </row>
    <row r="985" spans="1:44" ht="12" customHeight="1">
      <c r="A985" s="20">
        <v>984</v>
      </c>
      <c r="B985" s="21">
        <f>INDEX(Refs!A:A,MATCH($C985,Refs!$I:$I,0))</f>
        <v>6146888</v>
      </c>
      <c r="C985" s="22" t="s">
        <v>498</v>
      </c>
      <c r="D985" s="21" t="s">
        <v>502</v>
      </c>
      <c r="E985" s="21" t="s">
        <v>503</v>
      </c>
      <c r="F985" s="23" t="s">
        <v>334</v>
      </c>
      <c r="G985" s="23" t="s">
        <v>499</v>
      </c>
      <c r="I985" s="24" t="s">
        <v>506</v>
      </c>
      <c r="J985" s="26" t="s">
        <v>507</v>
      </c>
      <c r="K985" s="24" t="s">
        <v>73</v>
      </c>
      <c r="L985" s="26" t="s">
        <v>501</v>
      </c>
      <c r="M985" s="24">
        <v>4</v>
      </c>
      <c r="R985" s="27" t="s">
        <v>146</v>
      </c>
      <c r="AF985" s="23" t="s">
        <v>80</v>
      </c>
      <c r="AG985" s="23" t="s">
        <v>75</v>
      </c>
      <c r="AJ985" s="24">
        <v>2006.1</v>
      </c>
      <c r="AK985" s="30" t="str">
        <f t="shared" si="26"/>
        <v>Maize + Greengram</v>
      </c>
      <c r="AL985" s="27">
        <v>1218.4000000000001</v>
      </c>
      <c r="AN985" s="30" t="str">
        <f t="shared" si="27"/>
        <v>Maize Monocrop</v>
      </c>
      <c r="AO985" s="27">
        <v>687</v>
      </c>
      <c r="AR985" s="27" t="s">
        <v>303</v>
      </c>
    </row>
    <row r="986" spans="1:44" ht="12" customHeight="1">
      <c r="A986" s="20">
        <v>985</v>
      </c>
      <c r="B986" s="21">
        <f>INDEX(Refs!A:A,MATCH($C986,Refs!$I:$I,0))</f>
        <v>6146888</v>
      </c>
      <c r="C986" s="22" t="s">
        <v>498</v>
      </c>
      <c r="D986" s="21" t="s">
        <v>502</v>
      </c>
      <c r="E986" s="21" t="s">
        <v>503</v>
      </c>
      <c r="F986" s="23" t="s">
        <v>334</v>
      </c>
      <c r="G986" s="23" t="s">
        <v>499</v>
      </c>
      <c r="I986" s="24" t="s">
        <v>508</v>
      </c>
      <c r="J986" s="26" t="s">
        <v>509</v>
      </c>
      <c r="K986" s="24" t="s">
        <v>73</v>
      </c>
      <c r="L986" s="26" t="s">
        <v>501</v>
      </c>
      <c r="M986" s="24">
        <v>4</v>
      </c>
      <c r="R986" s="27" t="s">
        <v>146</v>
      </c>
      <c r="AF986" s="23" t="s">
        <v>80</v>
      </c>
      <c r="AG986" s="23" t="s">
        <v>75</v>
      </c>
      <c r="AJ986" s="24">
        <v>2005.1</v>
      </c>
      <c r="AK986" s="30" t="str">
        <f t="shared" si="26"/>
        <v>Maize + Bean</v>
      </c>
      <c r="AL986" s="27">
        <v>1158.5</v>
      </c>
      <c r="AN986" s="30" t="str">
        <f t="shared" si="27"/>
        <v>Maize Monocrop</v>
      </c>
      <c r="AO986" s="27">
        <v>647.5</v>
      </c>
      <c r="AR986" s="27" t="s">
        <v>303</v>
      </c>
    </row>
    <row r="987" spans="1:44" ht="12" customHeight="1">
      <c r="A987" s="20">
        <v>986</v>
      </c>
      <c r="B987" s="21">
        <f>INDEX(Refs!A:A,MATCH($C987,Refs!$I:$I,0))</f>
        <v>6146888</v>
      </c>
      <c r="C987" s="22" t="s">
        <v>498</v>
      </c>
      <c r="D987" s="21" t="s">
        <v>502</v>
      </c>
      <c r="E987" s="21" t="s">
        <v>503</v>
      </c>
      <c r="F987" s="23" t="s">
        <v>334</v>
      </c>
      <c r="G987" s="23" t="s">
        <v>499</v>
      </c>
      <c r="I987" s="24" t="s">
        <v>508</v>
      </c>
      <c r="J987" s="26" t="s">
        <v>509</v>
      </c>
      <c r="K987" s="24" t="s">
        <v>73</v>
      </c>
      <c r="L987" s="26" t="s">
        <v>501</v>
      </c>
      <c r="M987" s="24">
        <v>4</v>
      </c>
      <c r="R987" s="27" t="s">
        <v>146</v>
      </c>
      <c r="AF987" s="23" t="s">
        <v>80</v>
      </c>
      <c r="AG987" s="23" t="s">
        <v>75</v>
      </c>
      <c r="AJ987" s="24">
        <v>2005.2</v>
      </c>
      <c r="AK987" s="30" t="str">
        <f t="shared" si="26"/>
        <v>Maize + Bean</v>
      </c>
      <c r="AL987" s="27">
        <v>1154</v>
      </c>
      <c r="AN987" s="30" t="str">
        <f t="shared" si="27"/>
        <v>Maize Monocrop</v>
      </c>
      <c r="AO987" s="27">
        <v>637</v>
      </c>
      <c r="AR987" s="27" t="s">
        <v>303</v>
      </c>
    </row>
    <row r="988" spans="1:44" ht="12" customHeight="1">
      <c r="A988" s="20">
        <v>987</v>
      </c>
      <c r="B988" s="21">
        <f>INDEX(Refs!A:A,MATCH($C988,Refs!$I:$I,0))</f>
        <v>6146888</v>
      </c>
      <c r="C988" s="22" t="s">
        <v>498</v>
      </c>
      <c r="D988" s="21" t="s">
        <v>502</v>
      </c>
      <c r="E988" s="21" t="s">
        <v>503</v>
      </c>
      <c r="F988" s="23" t="s">
        <v>334</v>
      </c>
      <c r="G988" s="23" t="s">
        <v>499</v>
      </c>
      <c r="I988" s="24" t="s">
        <v>508</v>
      </c>
      <c r="J988" s="26" t="s">
        <v>509</v>
      </c>
      <c r="K988" s="24" t="s">
        <v>73</v>
      </c>
      <c r="L988" s="26" t="s">
        <v>501</v>
      </c>
      <c r="M988" s="24">
        <v>4</v>
      </c>
      <c r="R988" s="27" t="s">
        <v>146</v>
      </c>
      <c r="AF988" s="23" t="s">
        <v>80</v>
      </c>
      <c r="AG988" s="23" t="s">
        <v>75</v>
      </c>
      <c r="AJ988" s="24">
        <v>2006.1</v>
      </c>
      <c r="AK988" s="30" t="str">
        <f t="shared" si="26"/>
        <v>Maize + Bean</v>
      </c>
      <c r="AL988" s="27">
        <v>1019.1</v>
      </c>
      <c r="AN988" s="30" t="str">
        <f t="shared" si="27"/>
        <v>Maize Monocrop</v>
      </c>
      <c r="AO988" s="27">
        <v>687</v>
      </c>
      <c r="AR988" s="27" t="s">
        <v>303</v>
      </c>
    </row>
    <row r="989" spans="1:44" ht="12" customHeight="1">
      <c r="A989" s="20">
        <v>988</v>
      </c>
      <c r="B989" s="21">
        <f>INDEX(Refs!A:A,MATCH($C989,Refs!$I:$I,0))</f>
        <v>6146888</v>
      </c>
      <c r="C989" s="22" t="s">
        <v>498</v>
      </c>
      <c r="D989" s="21" t="s">
        <v>502</v>
      </c>
      <c r="E989" s="21" t="s">
        <v>503</v>
      </c>
      <c r="F989" s="23" t="s">
        <v>334</v>
      </c>
      <c r="G989" s="23" t="s">
        <v>499</v>
      </c>
      <c r="I989" s="24" t="s">
        <v>163</v>
      </c>
      <c r="J989" s="26" t="s">
        <v>510</v>
      </c>
      <c r="K989" s="24" t="s">
        <v>73</v>
      </c>
      <c r="L989" s="26" t="s">
        <v>501</v>
      </c>
      <c r="M989" s="24">
        <v>4</v>
      </c>
      <c r="R989" s="27" t="s">
        <v>146</v>
      </c>
      <c r="AF989" s="23" t="s">
        <v>80</v>
      </c>
      <c r="AG989" s="23" t="s">
        <v>75</v>
      </c>
      <c r="AJ989" s="24">
        <v>2005.1</v>
      </c>
      <c r="AK989" s="30" t="str">
        <f t="shared" si="26"/>
        <v>Maize +Groundnuts</v>
      </c>
      <c r="AL989" s="27">
        <v>1136.9000000000001</v>
      </c>
      <c r="AN989" s="30" t="str">
        <f t="shared" si="27"/>
        <v>Maize Monocrop</v>
      </c>
      <c r="AO989" s="27">
        <v>647.5</v>
      </c>
      <c r="AR989" s="27" t="s">
        <v>303</v>
      </c>
    </row>
    <row r="990" spans="1:44" ht="12" customHeight="1">
      <c r="A990" s="20">
        <v>989</v>
      </c>
      <c r="B990" s="21">
        <f>INDEX(Refs!A:A,MATCH($C990,Refs!$I:$I,0))</f>
        <v>6146888</v>
      </c>
      <c r="C990" s="22" t="s">
        <v>498</v>
      </c>
      <c r="D990" s="21" t="s">
        <v>502</v>
      </c>
      <c r="E990" s="21" t="s">
        <v>503</v>
      </c>
      <c r="F990" s="23" t="s">
        <v>334</v>
      </c>
      <c r="G990" s="23" t="s">
        <v>499</v>
      </c>
      <c r="I990" s="24" t="s">
        <v>163</v>
      </c>
      <c r="J990" s="26" t="s">
        <v>510</v>
      </c>
      <c r="K990" s="24" t="s">
        <v>73</v>
      </c>
      <c r="L990" s="26" t="s">
        <v>501</v>
      </c>
      <c r="M990" s="24">
        <v>4</v>
      </c>
      <c r="R990" s="27" t="s">
        <v>146</v>
      </c>
      <c r="AF990" s="23" t="s">
        <v>80</v>
      </c>
      <c r="AG990" s="23" t="s">
        <v>75</v>
      </c>
      <c r="AJ990" s="24">
        <v>2005.2</v>
      </c>
      <c r="AK990" s="30" t="str">
        <f t="shared" si="26"/>
        <v>Maize +Groundnuts</v>
      </c>
      <c r="AL990" s="27">
        <v>1099.2</v>
      </c>
      <c r="AN990" s="30" t="str">
        <f t="shared" si="27"/>
        <v>Maize Monocrop</v>
      </c>
      <c r="AO990" s="27">
        <v>637</v>
      </c>
      <c r="AR990" s="27" t="s">
        <v>303</v>
      </c>
    </row>
    <row r="991" spans="1:44" ht="12" customHeight="1">
      <c r="A991" s="20">
        <v>990</v>
      </c>
      <c r="B991" s="21">
        <f>INDEX(Refs!A:A,MATCH($C991,Refs!$I:$I,0))</f>
        <v>6146888</v>
      </c>
      <c r="C991" s="22" t="s">
        <v>498</v>
      </c>
      <c r="D991" s="21" t="s">
        <v>502</v>
      </c>
      <c r="E991" s="21" t="s">
        <v>503</v>
      </c>
      <c r="F991" s="23" t="s">
        <v>334</v>
      </c>
      <c r="G991" s="23" t="s">
        <v>499</v>
      </c>
      <c r="I991" s="24" t="s">
        <v>163</v>
      </c>
      <c r="J991" s="26" t="s">
        <v>510</v>
      </c>
      <c r="K991" s="24" t="s">
        <v>73</v>
      </c>
      <c r="L991" s="26" t="s">
        <v>501</v>
      </c>
      <c r="M991" s="24">
        <v>4</v>
      </c>
      <c r="R991" s="27" t="s">
        <v>146</v>
      </c>
      <c r="AF991" s="23" t="s">
        <v>80</v>
      </c>
      <c r="AG991" s="23" t="s">
        <v>75</v>
      </c>
      <c r="AJ991" s="24">
        <v>2006.1</v>
      </c>
      <c r="AK991" s="30" t="str">
        <f t="shared" si="26"/>
        <v>Maize +Groundnuts</v>
      </c>
      <c r="AL991" s="27">
        <v>1144.0999999999999</v>
      </c>
      <c r="AN991" s="30" t="str">
        <f t="shared" si="27"/>
        <v>Maize Monocrop</v>
      </c>
      <c r="AO991" s="27">
        <v>687</v>
      </c>
      <c r="AR991" s="27" t="s">
        <v>303</v>
      </c>
    </row>
    <row r="992" spans="1:44" ht="12" customHeight="1">
      <c r="A992" s="20">
        <v>991</v>
      </c>
      <c r="B992" s="21">
        <f>INDEX(Refs!A:A,MATCH($C992,Refs!$I:$I,0))</f>
        <v>6146888</v>
      </c>
      <c r="C992" s="22" t="s">
        <v>498</v>
      </c>
      <c r="D992" s="21" t="s">
        <v>502</v>
      </c>
      <c r="E992" s="21" t="s">
        <v>503</v>
      </c>
      <c r="F992" s="23" t="s">
        <v>334</v>
      </c>
      <c r="G992" s="23" t="s">
        <v>499</v>
      </c>
      <c r="I992" s="24" t="s">
        <v>511</v>
      </c>
      <c r="J992" s="26" t="s">
        <v>512</v>
      </c>
      <c r="K992" s="24" t="s">
        <v>73</v>
      </c>
      <c r="L992" s="26" t="s">
        <v>501</v>
      </c>
      <c r="M992" s="24">
        <v>4</v>
      </c>
      <c r="R992" s="27" t="s">
        <v>146</v>
      </c>
      <c r="AF992" s="23" t="s">
        <v>80</v>
      </c>
      <c r="AG992" s="23" t="s">
        <v>75</v>
      </c>
      <c r="AJ992" s="24">
        <v>2005.1</v>
      </c>
      <c r="AK992" s="30" t="str">
        <f t="shared" si="26"/>
        <v>Maize + Desmodium</v>
      </c>
      <c r="AL992" s="27">
        <v>2122.9</v>
      </c>
      <c r="AN992" s="30" t="str">
        <f t="shared" si="27"/>
        <v>Maize Monocrop</v>
      </c>
      <c r="AO992" s="27">
        <v>647.5</v>
      </c>
      <c r="AR992" s="27" t="s">
        <v>303</v>
      </c>
    </row>
    <row r="993" spans="1:49" ht="12" customHeight="1">
      <c r="A993" s="20">
        <v>992</v>
      </c>
      <c r="B993" s="21">
        <f>INDEX(Refs!A:A,MATCH($C993,Refs!$I:$I,0))</f>
        <v>6146888</v>
      </c>
      <c r="C993" s="22" t="s">
        <v>498</v>
      </c>
      <c r="D993" s="21" t="s">
        <v>502</v>
      </c>
      <c r="E993" s="21" t="s">
        <v>503</v>
      </c>
      <c r="F993" s="23" t="s">
        <v>334</v>
      </c>
      <c r="G993" s="23" t="s">
        <v>499</v>
      </c>
      <c r="I993" s="24" t="s">
        <v>511</v>
      </c>
      <c r="J993" s="26" t="s">
        <v>512</v>
      </c>
      <c r="K993" s="24" t="s">
        <v>73</v>
      </c>
      <c r="L993" s="26" t="s">
        <v>501</v>
      </c>
      <c r="M993" s="24">
        <v>4</v>
      </c>
      <c r="R993" s="27" t="s">
        <v>146</v>
      </c>
      <c r="AF993" s="23" t="s">
        <v>80</v>
      </c>
      <c r="AG993" s="23" t="s">
        <v>75</v>
      </c>
      <c r="AJ993" s="24">
        <v>2005.2</v>
      </c>
      <c r="AK993" s="30" t="str">
        <f t="shared" si="26"/>
        <v>Maize + Desmodium</v>
      </c>
      <c r="AL993" s="27">
        <v>1929.2</v>
      </c>
      <c r="AN993" s="30" t="str">
        <f t="shared" si="27"/>
        <v>Maize Monocrop</v>
      </c>
      <c r="AO993" s="27">
        <v>637</v>
      </c>
      <c r="AR993" s="27" t="s">
        <v>303</v>
      </c>
    </row>
    <row r="994" spans="1:49" ht="12" customHeight="1">
      <c r="A994" s="20">
        <v>993</v>
      </c>
      <c r="B994" s="21">
        <f>INDEX(Refs!A:A,MATCH($C994,Refs!$I:$I,0))</f>
        <v>6146888</v>
      </c>
      <c r="C994" s="22" t="s">
        <v>498</v>
      </c>
      <c r="D994" s="21" t="s">
        <v>502</v>
      </c>
      <c r="E994" s="21" t="s">
        <v>503</v>
      </c>
      <c r="F994" s="23" t="s">
        <v>334</v>
      </c>
      <c r="G994" s="23" t="s">
        <v>499</v>
      </c>
      <c r="I994" s="24" t="s">
        <v>511</v>
      </c>
      <c r="J994" s="26" t="s">
        <v>512</v>
      </c>
      <c r="K994" s="24" t="s">
        <v>73</v>
      </c>
      <c r="L994" s="26" t="s">
        <v>501</v>
      </c>
      <c r="M994" s="24">
        <v>4</v>
      </c>
      <c r="R994" s="27" t="s">
        <v>146</v>
      </c>
      <c r="AF994" s="23" t="s">
        <v>80</v>
      </c>
      <c r="AG994" s="23" t="s">
        <v>75</v>
      </c>
      <c r="AJ994" s="24">
        <v>2006.1</v>
      </c>
      <c r="AK994" s="30" t="str">
        <f t="shared" si="26"/>
        <v>Maize + Desmodium</v>
      </c>
      <c r="AL994" s="27">
        <v>1941.3</v>
      </c>
      <c r="AN994" s="30" t="str">
        <f t="shared" si="27"/>
        <v>Maize Monocrop</v>
      </c>
      <c r="AO994" s="27">
        <v>687</v>
      </c>
      <c r="AR994" s="27" t="s">
        <v>303</v>
      </c>
    </row>
    <row r="995" spans="1:49" ht="12" customHeight="1">
      <c r="A995" s="20">
        <v>994</v>
      </c>
      <c r="B995" s="21">
        <f>INDEX(Refs!A:A,MATCH($C995,Refs!$I:$I,0))</f>
        <v>6146888</v>
      </c>
      <c r="C995" s="22" t="s">
        <v>498</v>
      </c>
      <c r="D995" s="21" t="s">
        <v>502</v>
      </c>
      <c r="E995" s="21" t="s">
        <v>503</v>
      </c>
      <c r="F995" s="23" t="s">
        <v>334</v>
      </c>
      <c r="G995" s="23" t="s">
        <v>499</v>
      </c>
      <c r="I995" s="24" t="s">
        <v>160</v>
      </c>
      <c r="J995" s="26" t="s">
        <v>500</v>
      </c>
      <c r="K995" s="24" t="s">
        <v>73</v>
      </c>
      <c r="L995" s="26" t="s">
        <v>501</v>
      </c>
      <c r="M995" s="24">
        <v>4</v>
      </c>
      <c r="R995" s="27" t="s">
        <v>146</v>
      </c>
      <c r="AF995" s="23" t="s">
        <v>65</v>
      </c>
      <c r="AG995" s="23" t="s">
        <v>75</v>
      </c>
      <c r="AJ995" s="24">
        <v>2005.1</v>
      </c>
      <c r="AK995" s="30" t="str">
        <f t="shared" si="26"/>
        <v>Maize + Cowpea</v>
      </c>
      <c r="AL995" s="27">
        <v>417.4</v>
      </c>
      <c r="AN995" s="30" t="str">
        <f t="shared" si="27"/>
        <v>Maize Monocrop</v>
      </c>
      <c r="AO995" s="27">
        <v>96.6</v>
      </c>
      <c r="AR995" s="27" t="s">
        <v>303</v>
      </c>
      <c r="AU995" s="26" t="s">
        <v>77</v>
      </c>
      <c r="AV995" s="26" t="s">
        <v>77</v>
      </c>
      <c r="AW995" s="26" t="s">
        <v>77</v>
      </c>
    </row>
    <row r="996" spans="1:49" ht="12" customHeight="1">
      <c r="A996" s="20">
        <v>995</v>
      </c>
      <c r="B996" s="21">
        <f>INDEX(Refs!A:A,MATCH($C996,Refs!$I:$I,0))</f>
        <v>6146888</v>
      </c>
      <c r="C996" s="22" t="s">
        <v>498</v>
      </c>
      <c r="D996" s="21" t="s">
        <v>502</v>
      </c>
      <c r="E996" s="21" t="s">
        <v>503</v>
      </c>
      <c r="F996" s="23" t="s">
        <v>334</v>
      </c>
      <c r="G996" s="23" t="s">
        <v>499</v>
      </c>
      <c r="I996" s="24" t="s">
        <v>160</v>
      </c>
      <c r="J996" s="26" t="s">
        <v>500</v>
      </c>
      <c r="K996" s="24" t="s">
        <v>73</v>
      </c>
      <c r="L996" s="26" t="s">
        <v>501</v>
      </c>
      <c r="M996" s="24">
        <v>4</v>
      </c>
      <c r="R996" s="27" t="s">
        <v>146</v>
      </c>
      <c r="AF996" s="23" t="s">
        <v>65</v>
      </c>
      <c r="AG996" s="23" t="s">
        <v>75</v>
      </c>
      <c r="AJ996" s="24">
        <v>2005.2</v>
      </c>
      <c r="AK996" s="30" t="str">
        <f t="shared" si="26"/>
        <v>Maize + Cowpea</v>
      </c>
      <c r="AL996" s="27">
        <v>312.2</v>
      </c>
      <c r="AN996" s="30" t="str">
        <f t="shared" si="27"/>
        <v>Maize Monocrop</v>
      </c>
      <c r="AO996" s="27">
        <v>61</v>
      </c>
      <c r="AR996" s="27" t="s">
        <v>303</v>
      </c>
      <c r="AU996" s="26" t="s">
        <v>77</v>
      </c>
      <c r="AV996" s="26" t="s">
        <v>77</v>
      </c>
      <c r="AW996" s="26" t="s">
        <v>77</v>
      </c>
    </row>
    <row r="997" spans="1:49" ht="12" customHeight="1">
      <c r="A997" s="20">
        <v>996</v>
      </c>
      <c r="B997" s="21">
        <f>INDEX(Refs!A:A,MATCH($C997,Refs!$I:$I,0))</f>
        <v>6146888</v>
      </c>
      <c r="C997" s="22" t="s">
        <v>498</v>
      </c>
      <c r="D997" s="21" t="s">
        <v>502</v>
      </c>
      <c r="E997" s="21" t="s">
        <v>503</v>
      </c>
      <c r="F997" s="23" t="s">
        <v>334</v>
      </c>
      <c r="G997" s="23" t="s">
        <v>499</v>
      </c>
      <c r="I997" s="24" t="s">
        <v>160</v>
      </c>
      <c r="J997" s="26" t="s">
        <v>500</v>
      </c>
      <c r="K997" s="24" t="s">
        <v>73</v>
      </c>
      <c r="L997" s="26" t="s">
        <v>501</v>
      </c>
      <c r="M997" s="24">
        <v>4</v>
      </c>
      <c r="R997" s="27" t="s">
        <v>146</v>
      </c>
      <c r="AF997" s="23" t="s">
        <v>65</v>
      </c>
      <c r="AG997" s="23" t="s">
        <v>75</v>
      </c>
      <c r="AJ997" s="24">
        <v>2006.1</v>
      </c>
      <c r="AK997" s="30" t="str">
        <f t="shared" si="26"/>
        <v>Maize + Cowpea</v>
      </c>
      <c r="AL997" s="27">
        <v>225.1</v>
      </c>
      <c r="AN997" s="30" t="str">
        <f t="shared" si="27"/>
        <v>Maize Monocrop</v>
      </c>
      <c r="AO997" s="27">
        <v>41.1</v>
      </c>
      <c r="AR997" s="27" t="s">
        <v>303</v>
      </c>
      <c r="AU997" s="26" t="s">
        <v>77</v>
      </c>
      <c r="AV997" s="26" t="s">
        <v>77</v>
      </c>
      <c r="AW997" s="26" t="s">
        <v>77</v>
      </c>
    </row>
    <row r="998" spans="1:49" ht="12" customHeight="1">
      <c r="A998" s="20">
        <v>997</v>
      </c>
      <c r="B998" s="21">
        <f>INDEX(Refs!A:A,MATCH($C998,Refs!$I:$I,0))</f>
        <v>6146888</v>
      </c>
      <c r="C998" s="22" t="s">
        <v>498</v>
      </c>
      <c r="D998" s="21" t="s">
        <v>502</v>
      </c>
      <c r="E998" s="21" t="s">
        <v>503</v>
      </c>
      <c r="F998" s="23" t="s">
        <v>334</v>
      </c>
      <c r="G998" s="23" t="s">
        <v>499</v>
      </c>
      <c r="I998" s="24" t="s">
        <v>504</v>
      </c>
      <c r="J998" s="26" t="s">
        <v>505</v>
      </c>
      <c r="K998" s="24" t="s">
        <v>73</v>
      </c>
      <c r="L998" s="26" t="s">
        <v>501</v>
      </c>
      <c r="M998" s="24">
        <v>4</v>
      </c>
      <c r="R998" s="27" t="s">
        <v>146</v>
      </c>
      <c r="AF998" s="23" t="s">
        <v>65</v>
      </c>
      <c r="AG998" s="23" t="s">
        <v>75</v>
      </c>
      <c r="AJ998" s="24">
        <v>2005.1</v>
      </c>
      <c r="AK998" s="30" t="str">
        <f t="shared" si="26"/>
        <v>Maize + Crotalaria</v>
      </c>
      <c r="AL998" s="27">
        <v>686.7</v>
      </c>
      <c r="AN998" s="30" t="str">
        <f t="shared" si="27"/>
        <v>Maize Monocrop</v>
      </c>
      <c r="AO998" s="27">
        <v>96.6</v>
      </c>
      <c r="AR998" s="27" t="s">
        <v>303</v>
      </c>
      <c r="AU998" s="26" t="s">
        <v>77</v>
      </c>
      <c r="AV998" s="26" t="s">
        <v>77</v>
      </c>
      <c r="AW998" s="26" t="s">
        <v>77</v>
      </c>
    </row>
    <row r="999" spans="1:49" ht="12" customHeight="1">
      <c r="A999" s="20">
        <v>998</v>
      </c>
      <c r="B999" s="21">
        <f>INDEX(Refs!A:A,MATCH($C999,Refs!$I:$I,0))</f>
        <v>6146888</v>
      </c>
      <c r="C999" s="22" t="s">
        <v>498</v>
      </c>
      <c r="D999" s="21" t="s">
        <v>502</v>
      </c>
      <c r="E999" s="21" t="s">
        <v>503</v>
      </c>
      <c r="F999" s="23" t="s">
        <v>334</v>
      </c>
      <c r="G999" s="23" t="s">
        <v>499</v>
      </c>
      <c r="I999" s="24" t="s">
        <v>504</v>
      </c>
      <c r="J999" s="26" t="s">
        <v>505</v>
      </c>
      <c r="K999" s="24" t="s">
        <v>73</v>
      </c>
      <c r="L999" s="26" t="s">
        <v>501</v>
      </c>
      <c r="M999" s="24">
        <v>4</v>
      </c>
      <c r="R999" s="27" t="s">
        <v>146</v>
      </c>
      <c r="AF999" s="23" t="s">
        <v>65</v>
      </c>
      <c r="AG999" s="23" t="s">
        <v>75</v>
      </c>
      <c r="AJ999" s="24">
        <v>2005.2</v>
      </c>
      <c r="AK999" s="30" t="str">
        <f t="shared" si="26"/>
        <v>Maize + Crotalaria</v>
      </c>
      <c r="AL999" s="27">
        <v>496.6</v>
      </c>
      <c r="AN999" s="30" t="str">
        <f t="shared" si="27"/>
        <v>Maize Monocrop</v>
      </c>
      <c r="AO999" s="27">
        <v>61</v>
      </c>
      <c r="AR999" s="27" t="s">
        <v>303</v>
      </c>
      <c r="AU999" s="26" t="s">
        <v>77</v>
      </c>
      <c r="AV999" s="26" t="s">
        <v>77</v>
      </c>
      <c r="AW999" s="26" t="s">
        <v>77</v>
      </c>
    </row>
    <row r="1000" spans="1:49" ht="12" customHeight="1">
      <c r="A1000" s="20">
        <v>999</v>
      </c>
      <c r="B1000" s="21">
        <f>INDEX(Refs!A:A,MATCH($C1000,Refs!$I:$I,0))</f>
        <v>6146888</v>
      </c>
      <c r="C1000" s="22" t="s">
        <v>498</v>
      </c>
      <c r="D1000" s="21" t="s">
        <v>502</v>
      </c>
      <c r="E1000" s="21" t="s">
        <v>503</v>
      </c>
      <c r="F1000" s="23" t="s">
        <v>334</v>
      </c>
      <c r="G1000" s="23" t="s">
        <v>499</v>
      </c>
      <c r="I1000" s="24" t="s">
        <v>504</v>
      </c>
      <c r="J1000" s="26" t="s">
        <v>505</v>
      </c>
      <c r="K1000" s="24" t="s">
        <v>73</v>
      </c>
      <c r="L1000" s="26" t="s">
        <v>501</v>
      </c>
      <c r="M1000" s="24">
        <v>4</v>
      </c>
      <c r="R1000" s="27" t="s">
        <v>146</v>
      </c>
      <c r="AF1000" s="23" t="s">
        <v>65</v>
      </c>
      <c r="AG1000" s="23" t="s">
        <v>75</v>
      </c>
      <c r="AJ1000" s="24">
        <v>2006.1</v>
      </c>
      <c r="AK1000" s="30" t="str">
        <f t="shared" si="26"/>
        <v>Maize + Crotalaria</v>
      </c>
      <c r="AL1000" s="27">
        <v>419.6</v>
      </c>
      <c r="AN1000" s="30" t="str">
        <f t="shared" si="27"/>
        <v>Maize Monocrop</v>
      </c>
      <c r="AO1000" s="27">
        <v>41.1</v>
      </c>
      <c r="AR1000" s="27" t="s">
        <v>303</v>
      </c>
      <c r="AU1000" s="26" t="s">
        <v>77</v>
      </c>
      <c r="AV1000" s="26" t="s">
        <v>77</v>
      </c>
      <c r="AW1000" s="26" t="s">
        <v>77</v>
      </c>
    </row>
    <row r="1001" spans="1:49" ht="12" customHeight="1">
      <c r="A1001" s="20">
        <v>1000</v>
      </c>
      <c r="B1001" s="21">
        <f>INDEX(Refs!A:A,MATCH($C1001,Refs!$I:$I,0))</f>
        <v>6146888</v>
      </c>
      <c r="C1001" s="22" t="s">
        <v>498</v>
      </c>
      <c r="D1001" s="21" t="s">
        <v>502</v>
      </c>
      <c r="E1001" s="21" t="s">
        <v>503</v>
      </c>
      <c r="F1001" s="23" t="s">
        <v>334</v>
      </c>
      <c r="G1001" s="23" t="s">
        <v>499</v>
      </c>
      <c r="I1001" s="24" t="s">
        <v>506</v>
      </c>
      <c r="J1001" s="26" t="s">
        <v>507</v>
      </c>
      <c r="K1001" s="24" t="s">
        <v>73</v>
      </c>
      <c r="L1001" s="26" t="s">
        <v>501</v>
      </c>
      <c r="M1001" s="24">
        <v>4</v>
      </c>
      <c r="R1001" s="27" t="s">
        <v>146</v>
      </c>
      <c r="AF1001" s="23" t="s">
        <v>65</v>
      </c>
      <c r="AG1001" s="23" t="s">
        <v>75</v>
      </c>
      <c r="AJ1001" s="24">
        <v>2005.1</v>
      </c>
      <c r="AK1001" s="30" t="str">
        <f t="shared" si="26"/>
        <v>Maize + Greengram</v>
      </c>
      <c r="AL1001" s="27">
        <v>744</v>
      </c>
      <c r="AN1001" s="30" t="str">
        <f t="shared" si="27"/>
        <v>Maize Monocrop</v>
      </c>
      <c r="AO1001" s="27">
        <v>96.6</v>
      </c>
      <c r="AR1001" s="27" t="s">
        <v>303</v>
      </c>
      <c r="AU1001" s="26" t="s">
        <v>77</v>
      </c>
      <c r="AV1001" s="26" t="s">
        <v>77</v>
      </c>
      <c r="AW1001" s="26" t="s">
        <v>77</v>
      </c>
    </row>
    <row r="1002" spans="1:49" ht="12" customHeight="1">
      <c r="A1002" s="20">
        <v>1001</v>
      </c>
      <c r="B1002" s="21">
        <f>INDEX(Refs!A:A,MATCH($C1002,Refs!$I:$I,0))</f>
        <v>6146888</v>
      </c>
      <c r="C1002" s="22" t="s">
        <v>498</v>
      </c>
      <c r="D1002" s="21" t="s">
        <v>502</v>
      </c>
      <c r="E1002" s="21" t="s">
        <v>503</v>
      </c>
      <c r="F1002" s="23" t="s">
        <v>334</v>
      </c>
      <c r="G1002" s="23" t="s">
        <v>499</v>
      </c>
      <c r="I1002" s="24" t="s">
        <v>506</v>
      </c>
      <c r="J1002" s="26" t="s">
        <v>507</v>
      </c>
      <c r="K1002" s="24" t="s">
        <v>73</v>
      </c>
      <c r="L1002" s="26" t="s">
        <v>501</v>
      </c>
      <c r="M1002" s="24">
        <v>4</v>
      </c>
      <c r="R1002" s="27" t="s">
        <v>146</v>
      </c>
      <c r="AF1002" s="23" t="s">
        <v>65</v>
      </c>
      <c r="AG1002" s="23" t="s">
        <v>75</v>
      </c>
      <c r="AJ1002" s="24">
        <v>2005.2</v>
      </c>
      <c r="AK1002" s="30" t="str">
        <f t="shared" si="26"/>
        <v>Maize + Greengram</v>
      </c>
      <c r="AL1002" s="27">
        <v>610.20000000000005</v>
      </c>
      <c r="AN1002" s="30" t="str">
        <f t="shared" si="27"/>
        <v>Maize Monocrop</v>
      </c>
      <c r="AO1002" s="27">
        <v>61</v>
      </c>
      <c r="AR1002" s="27" t="s">
        <v>303</v>
      </c>
      <c r="AU1002" s="26" t="s">
        <v>77</v>
      </c>
      <c r="AV1002" s="26" t="s">
        <v>77</v>
      </c>
      <c r="AW1002" s="26" t="s">
        <v>77</v>
      </c>
    </row>
    <row r="1003" spans="1:49" ht="12" customHeight="1">
      <c r="A1003" s="20">
        <v>1002</v>
      </c>
      <c r="B1003" s="21">
        <f>INDEX(Refs!A:A,MATCH($C1003,Refs!$I:$I,0))</f>
        <v>6146888</v>
      </c>
      <c r="C1003" s="22" t="s">
        <v>498</v>
      </c>
      <c r="D1003" s="21" t="s">
        <v>502</v>
      </c>
      <c r="E1003" s="21" t="s">
        <v>503</v>
      </c>
      <c r="F1003" s="23" t="s">
        <v>334</v>
      </c>
      <c r="G1003" s="23" t="s">
        <v>499</v>
      </c>
      <c r="I1003" s="24" t="s">
        <v>506</v>
      </c>
      <c r="J1003" s="26" t="s">
        <v>507</v>
      </c>
      <c r="K1003" s="24" t="s">
        <v>73</v>
      </c>
      <c r="L1003" s="26" t="s">
        <v>501</v>
      </c>
      <c r="M1003" s="24">
        <v>4</v>
      </c>
      <c r="R1003" s="27" t="s">
        <v>146</v>
      </c>
      <c r="AF1003" s="23" t="s">
        <v>65</v>
      </c>
      <c r="AG1003" s="23" t="s">
        <v>75</v>
      </c>
      <c r="AJ1003" s="24">
        <v>2006.1</v>
      </c>
      <c r="AK1003" s="30" t="str">
        <f t="shared" si="26"/>
        <v>Maize + Greengram</v>
      </c>
      <c r="AL1003" s="27">
        <v>424</v>
      </c>
      <c r="AN1003" s="30" t="str">
        <f t="shared" si="27"/>
        <v>Maize Monocrop</v>
      </c>
      <c r="AO1003" s="27">
        <v>41.1</v>
      </c>
      <c r="AR1003" s="27" t="s">
        <v>303</v>
      </c>
      <c r="AU1003" s="26" t="s">
        <v>77</v>
      </c>
      <c r="AV1003" s="26" t="s">
        <v>77</v>
      </c>
      <c r="AW1003" s="26" t="s">
        <v>77</v>
      </c>
    </row>
    <row r="1004" spans="1:49" ht="12" customHeight="1">
      <c r="A1004" s="20">
        <v>1003</v>
      </c>
      <c r="B1004" s="21">
        <f>INDEX(Refs!A:A,MATCH($C1004,Refs!$I:$I,0))</f>
        <v>6146888</v>
      </c>
      <c r="C1004" s="22" t="s">
        <v>498</v>
      </c>
      <c r="D1004" s="21" t="s">
        <v>502</v>
      </c>
      <c r="E1004" s="21" t="s">
        <v>503</v>
      </c>
      <c r="F1004" s="23" t="s">
        <v>334</v>
      </c>
      <c r="G1004" s="23" t="s">
        <v>499</v>
      </c>
      <c r="I1004" s="24" t="s">
        <v>508</v>
      </c>
      <c r="J1004" s="26" t="s">
        <v>509</v>
      </c>
      <c r="K1004" s="24" t="s">
        <v>73</v>
      </c>
      <c r="L1004" s="26" t="s">
        <v>501</v>
      </c>
      <c r="M1004" s="24">
        <v>4</v>
      </c>
      <c r="R1004" s="27" t="s">
        <v>146</v>
      </c>
      <c r="AF1004" s="23" t="s">
        <v>65</v>
      </c>
      <c r="AG1004" s="23" t="s">
        <v>75</v>
      </c>
      <c r="AJ1004" s="24">
        <v>2005.1</v>
      </c>
      <c r="AK1004" s="30" t="str">
        <f t="shared" si="26"/>
        <v>Maize + Bean</v>
      </c>
      <c r="AL1004" s="27">
        <v>414.6</v>
      </c>
      <c r="AN1004" s="30" t="str">
        <f t="shared" si="27"/>
        <v>Maize Monocrop</v>
      </c>
      <c r="AO1004" s="27">
        <v>96.6</v>
      </c>
      <c r="AR1004" s="27" t="s">
        <v>303</v>
      </c>
      <c r="AU1004" s="26" t="s">
        <v>77</v>
      </c>
      <c r="AV1004" s="26" t="s">
        <v>77</v>
      </c>
      <c r="AW1004" s="26" t="s">
        <v>77</v>
      </c>
    </row>
    <row r="1005" spans="1:49" ht="12" customHeight="1">
      <c r="A1005" s="20">
        <v>1004</v>
      </c>
      <c r="B1005" s="21">
        <f>INDEX(Refs!A:A,MATCH($C1005,Refs!$I:$I,0))</f>
        <v>6146888</v>
      </c>
      <c r="C1005" s="22" t="s">
        <v>498</v>
      </c>
      <c r="D1005" s="21" t="s">
        <v>502</v>
      </c>
      <c r="E1005" s="21" t="s">
        <v>503</v>
      </c>
      <c r="F1005" s="23" t="s">
        <v>334</v>
      </c>
      <c r="G1005" s="23" t="s">
        <v>499</v>
      </c>
      <c r="I1005" s="24" t="s">
        <v>508</v>
      </c>
      <c r="J1005" s="26" t="s">
        <v>509</v>
      </c>
      <c r="K1005" s="24" t="s">
        <v>73</v>
      </c>
      <c r="L1005" s="26" t="s">
        <v>501</v>
      </c>
      <c r="M1005" s="24">
        <v>4</v>
      </c>
      <c r="R1005" s="27" t="s">
        <v>146</v>
      </c>
      <c r="AF1005" s="23" t="s">
        <v>65</v>
      </c>
      <c r="AG1005" s="23" t="s">
        <v>75</v>
      </c>
      <c r="AJ1005" s="24">
        <v>2005.2</v>
      </c>
      <c r="AK1005" s="30" t="str">
        <f t="shared" si="26"/>
        <v>Maize + Bean</v>
      </c>
      <c r="AL1005" s="27">
        <v>376.4</v>
      </c>
      <c r="AN1005" s="30" t="str">
        <f t="shared" si="27"/>
        <v>Maize Monocrop</v>
      </c>
      <c r="AO1005" s="27">
        <v>61</v>
      </c>
      <c r="AR1005" s="27" t="s">
        <v>303</v>
      </c>
      <c r="AU1005" s="26" t="s">
        <v>77</v>
      </c>
      <c r="AV1005" s="26" t="s">
        <v>77</v>
      </c>
      <c r="AW1005" s="26" t="s">
        <v>77</v>
      </c>
    </row>
    <row r="1006" spans="1:49" ht="12" customHeight="1">
      <c r="A1006" s="20">
        <v>1005</v>
      </c>
      <c r="B1006" s="21">
        <f>INDEX(Refs!A:A,MATCH($C1006,Refs!$I:$I,0))</f>
        <v>6146888</v>
      </c>
      <c r="C1006" s="22" t="s">
        <v>498</v>
      </c>
      <c r="D1006" s="21" t="s">
        <v>502</v>
      </c>
      <c r="E1006" s="21" t="s">
        <v>503</v>
      </c>
      <c r="F1006" s="23" t="s">
        <v>334</v>
      </c>
      <c r="G1006" s="23" t="s">
        <v>499</v>
      </c>
      <c r="I1006" s="24" t="s">
        <v>508</v>
      </c>
      <c r="J1006" s="26" t="s">
        <v>509</v>
      </c>
      <c r="K1006" s="24" t="s">
        <v>73</v>
      </c>
      <c r="L1006" s="26" t="s">
        <v>501</v>
      </c>
      <c r="M1006" s="24">
        <v>4</v>
      </c>
      <c r="R1006" s="27" t="s">
        <v>146</v>
      </c>
      <c r="AF1006" s="23" t="s">
        <v>65</v>
      </c>
      <c r="AG1006" s="23" t="s">
        <v>75</v>
      </c>
      <c r="AJ1006" s="24">
        <v>2006.1</v>
      </c>
      <c r="AK1006" s="30" t="str">
        <f t="shared" si="26"/>
        <v>Maize + Bean</v>
      </c>
      <c r="AL1006" s="27">
        <v>159.69999999999999</v>
      </c>
      <c r="AN1006" s="30" t="str">
        <f t="shared" si="27"/>
        <v>Maize Monocrop</v>
      </c>
      <c r="AO1006" s="27">
        <v>41.1</v>
      </c>
      <c r="AR1006" s="27" t="s">
        <v>303</v>
      </c>
      <c r="AU1006" s="26" t="s">
        <v>77</v>
      </c>
      <c r="AV1006" s="26" t="s">
        <v>77</v>
      </c>
      <c r="AW1006" s="26" t="s">
        <v>77</v>
      </c>
    </row>
    <row r="1007" spans="1:49" ht="12" customHeight="1">
      <c r="A1007" s="20">
        <v>1006</v>
      </c>
      <c r="B1007" s="21">
        <f>INDEX(Refs!A:A,MATCH($C1007,Refs!$I:$I,0))</f>
        <v>6146888</v>
      </c>
      <c r="C1007" s="22" t="s">
        <v>498</v>
      </c>
      <c r="D1007" s="21" t="s">
        <v>502</v>
      </c>
      <c r="E1007" s="21" t="s">
        <v>503</v>
      </c>
      <c r="F1007" s="23" t="s">
        <v>334</v>
      </c>
      <c r="G1007" s="23" t="s">
        <v>499</v>
      </c>
      <c r="I1007" s="24" t="s">
        <v>163</v>
      </c>
      <c r="J1007" s="26" t="s">
        <v>510</v>
      </c>
      <c r="K1007" s="24" t="s">
        <v>73</v>
      </c>
      <c r="L1007" s="26" t="s">
        <v>501</v>
      </c>
      <c r="M1007" s="24">
        <v>4</v>
      </c>
      <c r="R1007" s="27" t="s">
        <v>146</v>
      </c>
      <c r="AF1007" s="23" t="s">
        <v>65</v>
      </c>
      <c r="AG1007" s="23" t="s">
        <v>75</v>
      </c>
      <c r="AJ1007" s="24">
        <v>2005.1</v>
      </c>
      <c r="AK1007" s="30" t="str">
        <f t="shared" si="26"/>
        <v>Maize +Groundnuts</v>
      </c>
      <c r="AL1007" s="27">
        <v>389.7</v>
      </c>
      <c r="AN1007" s="30" t="str">
        <f t="shared" si="27"/>
        <v>Maize Monocrop</v>
      </c>
      <c r="AO1007" s="27">
        <v>96.6</v>
      </c>
      <c r="AR1007" s="27" t="s">
        <v>303</v>
      </c>
      <c r="AU1007" s="26" t="s">
        <v>77</v>
      </c>
      <c r="AV1007" s="26" t="s">
        <v>77</v>
      </c>
      <c r="AW1007" s="26" t="s">
        <v>77</v>
      </c>
    </row>
    <row r="1008" spans="1:49" ht="12" customHeight="1">
      <c r="A1008" s="20">
        <v>1007</v>
      </c>
      <c r="B1008" s="21">
        <f>INDEX(Refs!A:A,MATCH($C1008,Refs!$I:$I,0))</f>
        <v>6146888</v>
      </c>
      <c r="C1008" s="22" t="s">
        <v>498</v>
      </c>
      <c r="D1008" s="21" t="s">
        <v>502</v>
      </c>
      <c r="E1008" s="21" t="s">
        <v>503</v>
      </c>
      <c r="F1008" s="23" t="s">
        <v>334</v>
      </c>
      <c r="G1008" s="23" t="s">
        <v>499</v>
      </c>
      <c r="I1008" s="24" t="s">
        <v>163</v>
      </c>
      <c r="J1008" s="26" t="s">
        <v>510</v>
      </c>
      <c r="K1008" s="24" t="s">
        <v>73</v>
      </c>
      <c r="L1008" s="26" t="s">
        <v>501</v>
      </c>
      <c r="M1008" s="24">
        <v>4</v>
      </c>
      <c r="R1008" s="27" t="s">
        <v>146</v>
      </c>
      <c r="AF1008" s="23" t="s">
        <v>65</v>
      </c>
      <c r="AG1008" s="23" t="s">
        <v>75</v>
      </c>
      <c r="AJ1008" s="24">
        <v>2005.2</v>
      </c>
      <c r="AK1008" s="30" t="str">
        <f t="shared" si="26"/>
        <v>Maize +Groundnuts</v>
      </c>
      <c r="AL1008" s="27">
        <v>328.8</v>
      </c>
      <c r="AN1008" s="30" t="str">
        <f t="shared" si="27"/>
        <v>Maize Monocrop</v>
      </c>
      <c r="AO1008" s="27">
        <v>61</v>
      </c>
      <c r="AR1008" s="27" t="s">
        <v>303</v>
      </c>
      <c r="AU1008" s="26" t="s">
        <v>77</v>
      </c>
      <c r="AV1008" s="26" t="s">
        <v>77</v>
      </c>
      <c r="AW1008" s="26" t="s">
        <v>77</v>
      </c>
    </row>
    <row r="1009" spans="1:52" ht="12" customHeight="1">
      <c r="A1009" s="20">
        <v>1008</v>
      </c>
      <c r="B1009" s="21">
        <f>INDEX(Refs!A:A,MATCH($C1009,Refs!$I:$I,0))</f>
        <v>6146888</v>
      </c>
      <c r="C1009" s="22" t="s">
        <v>498</v>
      </c>
      <c r="D1009" s="21" t="s">
        <v>502</v>
      </c>
      <c r="E1009" s="21" t="s">
        <v>503</v>
      </c>
      <c r="F1009" s="23" t="s">
        <v>334</v>
      </c>
      <c r="G1009" s="23" t="s">
        <v>499</v>
      </c>
      <c r="I1009" s="24" t="s">
        <v>163</v>
      </c>
      <c r="J1009" s="26" t="s">
        <v>510</v>
      </c>
      <c r="K1009" s="24" t="s">
        <v>73</v>
      </c>
      <c r="L1009" s="26" t="s">
        <v>501</v>
      </c>
      <c r="M1009" s="24">
        <v>4</v>
      </c>
      <c r="R1009" s="27" t="s">
        <v>146</v>
      </c>
      <c r="AF1009" s="23" t="s">
        <v>65</v>
      </c>
      <c r="AG1009" s="23" t="s">
        <v>75</v>
      </c>
      <c r="AJ1009" s="24">
        <v>2006.1</v>
      </c>
      <c r="AK1009" s="30" t="str">
        <f t="shared" si="26"/>
        <v>Maize +Groundnuts</v>
      </c>
      <c r="AL1009" s="27">
        <v>295.10000000000002</v>
      </c>
      <c r="AN1009" s="30" t="str">
        <f t="shared" si="27"/>
        <v>Maize Monocrop</v>
      </c>
      <c r="AO1009" s="27">
        <v>41.1</v>
      </c>
      <c r="AR1009" s="27" t="s">
        <v>303</v>
      </c>
      <c r="AU1009" s="26" t="s">
        <v>77</v>
      </c>
      <c r="AV1009" s="26" t="s">
        <v>77</v>
      </c>
      <c r="AW1009" s="26" t="s">
        <v>77</v>
      </c>
    </row>
    <row r="1010" spans="1:52" ht="12" customHeight="1">
      <c r="A1010" s="20">
        <v>1009</v>
      </c>
      <c r="B1010" s="21">
        <f>INDEX(Refs!A:A,MATCH($C1010,Refs!$I:$I,0))</f>
        <v>6146888</v>
      </c>
      <c r="C1010" s="22" t="s">
        <v>498</v>
      </c>
      <c r="D1010" s="21" t="s">
        <v>502</v>
      </c>
      <c r="E1010" s="21" t="s">
        <v>503</v>
      </c>
      <c r="F1010" s="23" t="s">
        <v>334</v>
      </c>
      <c r="G1010" s="23" t="s">
        <v>499</v>
      </c>
      <c r="I1010" s="24" t="s">
        <v>511</v>
      </c>
      <c r="J1010" s="26" t="s">
        <v>512</v>
      </c>
      <c r="K1010" s="24" t="s">
        <v>73</v>
      </c>
      <c r="L1010" s="26" t="s">
        <v>501</v>
      </c>
      <c r="M1010" s="24">
        <v>4</v>
      </c>
      <c r="R1010" s="27" t="s">
        <v>146</v>
      </c>
      <c r="AF1010" s="23" t="s">
        <v>65</v>
      </c>
      <c r="AG1010" s="23" t="s">
        <v>75</v>
      </c>
      <c r="AJ1010" s="24">
        <v>2005.1</v>
      </c>
      <c r="AK1010" s="30" t="str">
        <f t="shared" si="26"/>
        <v>Maize + Desmodium</v>
      </c>
      <c r="AL1010" s="27">
        <v>1157.8</v>
      </c>
      <c r="AN1010" s="30" t="str">
        <f t="shared" si="27"/>
        <v>Maize Monocrop</v>
      </c>
      <c r="AO1010" s="27">
        <v>96.6</v>
      </c>
      <c r="AR1010" s="27" t="s">
        <v>303</v>
      </c>
      <c r="AU1010" s="26" t="s">
        <v>77</v>
      </c>
      <c r="AV1010" s="26" t="s">
        <v>77</v>
      </c>
      <c r="AW1010" s="26" t="s">
        <v>77</v>
      </c>
    </row>
    <row r="1011" spans="1:52" ht="12" customHeight="1">
      <c r="A1011" s="20">
        <v>1010</v>
      </c>
      <c r="B1011" s="21">
        <f>INDEX(Refs!A:A,MATCH($C1011,Refs!$I:$I,0))</f>
        <v>6146888</v>
      </c>
      <c r="C1011" s="22" t="s">
        <v>498</v>
      </c>
      <c r="D1011" s="21" t="s">
        <v>502</v>
      </c>
      <c r="E1011" s="21" t="s">
        <v>503</v>
      </c>
      <c r="F1011" s="23" t="s">
        <v>334</v>
      </c>
      <c r="G1011" s="23" t="s">
        <v>499</v>
      </c>
      <c r="I1011" s="24" t="s">
        <v>511</v>
      </c>
      <c r="J1011" s="26" t="s">
        <v>512</v>
      </c>
      <c r="K1011" s="24" t="s">
        <v>73</v>
      </c>
      <c r="L1011" s="26" t="s">
        <v>501</v>
      </c>
      <c r="M1011" s="24">
        <v>4</v>
      </c>
      <c r="R1011" s="27" t="s">
        <v>146</v>
      </c>
      <c r="AF1011" s="23" t="s">
        <v>65</v>
      </c>
      <c r="AG1011" s="23" t="s">
        <v>75</v>
      </c>
      <c r="AJ1011" s="24">
        <v>2005.2</v>
      </c>
      <c r="AK1011" s="30" t="str">
        <f t="shared" si="26"/>
        <v>Maize + Desmodium</v>
      </c>
      <c r="AL1011" s="27">
        <v>1181.5999999999999</v>
      </c>
      <c r="AN1011" s="30" t="str">
        <f t="shared" si="27"/>
        <v>Maize Monocrop</v>
      </c>
      <c r="AO1011" s="27">
        <v>61</v>
      </c>
      <c r="AR1011" s="27" t="s">
        <v>303</v>
      </c>
      <c r="AU1011" s="26" t="s">
        <v>77</v>
      </c>
      <c r="AV1011" s="26" t="s">
        <v>77</v>
      </c>
      <c r="AW1011" s="26" t="s">
        <v>77</v>
      </c>
    </row>
    <row r="1012" spans="1:52" ht="12" customHeight="1">
      <c r="A1012" s="20">
        <v>1011</v>
      </c>
      <c r="B1012" s="21">
        <f>INDEX(Refs!A:A,MATCH($C1012,Refs!$I:$I,0))</f>
        <v>6146888</v>
      </c>
      <c r="C1012" s="22" t="s">
        <v>498</v>
      </c>
      <c r="D1012" s="21" t="s">
        <v>502</v>
      </c>
      <c r="E1012" s="21" t="s">
        <v>503</v>
      </c>
      <c r="F1012" s="23" t="s">
        <v>334</v>
      </c>
      <c r="G1012" s="23" t="s">
        <v>499</v>
      </c>
      <c r="I1012" s="24" t="s">
        <v>511</v>
      </c>
      <c r="J1012" s="26" t="s">
        <v>512</v>
      </c>
      <c r="K1012" s="24" t="s">
        <v>73</v>
      </c>
      <c r="L1012" s="26" t="s">
        <v>501</v>
      </c>
      <c r="M1012" s="24">
        <v>4</v>
      </c>
      <c r="R1012" s="27" t="s">
        <v>59</v>
      </c>
      <c r="AF1012" s="23" t="s">
        <v>65</v>
      </c>
      <c r="AG1012" s="23" t="s">
        <v>75</v>
      </c>
      <c r="AJ1012" s="24">
        <v>2006.1</v>
      </c>
      <c r="AK1012" s="30" t="str">
        <f t="shared" si="26"/>
        <v>Maize + Desmodium</v>
      </c>
      <c r="AL1012" s="27">
        <v>1155.7</v>
      </c>
      <c r="AN1012" s="30" t="str">
        <f t="shared" si="27"/>
        <v>Maize Monocrop</v>
      </c>
      <c r="AO1012" s="27">
        <v>41.1</v>
      </c>
      <c r="AR1012" s="27" t="s">
        <v>303</v>
      </c>
      <c r="AU1012" s="26" t="s">
        <v>77</v>
      </c>
      <c r="AV1012" s="26" t="s">
        <v>77</v>
      </c>
      <c r="AW1012" s="26" t="s">
        <v>77</v>
      </c>
    </row>
    <row r="1013" spans="1:52" ht="12" customHeight="1">
      <c r="A1013" s="20">
        <v>1012</v>
      </c>
      <c r="B1013" s="21" t="e">
        <f>INDEX(Refs!A:A,MATCH($C1013,Refs!$I:$I,0))</f>
        <v>#N/A</v>
      </c>
      <c r="D1013" s="21" t="e">
        <f>INDEX(Refs!L:L,MATCH($C1013,Refs!$I:$I,0))</f>
        <v>#N/A</v>
      </c>
      <c r="E1013" s="21" t="e">
        <f>INDEX(Refs!S:S,MATCH($C1013,Refs!$I:$I,0))</f>
        <v>#N/A</v>
      </c>
      <c r="AK1013" s="30">
        <f t="shared" si="26"/>
        <v>0</v>
      </c>
      <c r="AN1013" s="30">
        <f t="shared" si="27"/>
        <v>0</v>
      </c>
    </row>
    <row r="1014" spans="1:52" ht="12" customHeight="1">
      <c r="A1014" s="20">
        <v>1013</v>
      </c>
      <c r="B1014" s="21">
        <f>INDEX(Refs!A:A,MATCH($C1014,Refs!$I:$I,0))</f>
        <v>6135817</v>
      </c>
      <c r="C1014" s="22" t="s">
        <v>513</v>
      </c>
      <c r="D1014" s="21" t="str">
        <f>INDEX(Refs!L:L,MATCH($C1014,Refs!$I:$I,0))</f>
        <v>Golabi, Mohammad H.; He, Jin; Li, Hongwen; Wang, Qingjie; Zhang, Xirui</v>
      </c>
      <c r="E1014" s="21" t="str">
        <f>INDEX(Refs!S:S,MATCH($C1014,Refs!$I:$I,0))</f>
        <v>10.1071/SR08110</v>
      </c>
      <c r="F1014" s="23" t="s">
        <v>86</v>
      </c>
      <c r="G1014" s="23" t="s">
        <v>514</v>
      </c>
      <c r="I1014" s="24" t="s">
        <v>71</v>
      </c>
      <c r="J1014" s="26" t="s">
        <v>209</v>
      </c>
      <c r="K1014" s="24" t="s">
        <v>71</v>
      </c>
      <c r="L1014" s="26" t="s">
        <v>206</v>
      </c>
      <c r="M1014" s="24">
        <v>3</v>
      </c>
      <c r="O1014" s="27" t="s">
        <v>146</v>
      </c>
      <c r="AD1014" s="27" t="s">
        <v>146</v>
      </c>
      <c r="AF1014" s="23" t="s">
        <v>387</v>
      </c>
      <c r="AG1014" s="23" t="s">
        <v>75</v>
      </c>
      <c r="AJ1014" s="24" t="s">
        <v>515</v>
      </c>
      <c r="AK1014" s="30" t="str">
        <f t="shared" si="26"/>
        <v>ST</v>
      </c>
      <c r="AL1014" s="27">
        <v>809</v>
      </c>
      <c r="AN1014" s="30" t="str">
        <f t="shared" si="27"/>
        <v>CT</v>
      </c>
      <c r="AO1014" s="27">
        <v>979</v>
      </c>
      <c r="AR1014" s="27" t="s">
        <v>184</v>
      </c>
      <c r="AU1014" s="26" t="s">
        <v>77</v>
      </c>
      <c r="AV1014" s="26" t="s">
        <v>77</v>
      </c>
      <c r="AW1014" s="26" t="s">
        <v>77</v>
      </c>
      <c r="AX1014" s="26" t="s">
        <v>77</v>
      </c>
      <c r="AZ1014" s="26" t="s">
        <v>77</v>
      </c>
    </row>
    <row r="1015" spans="1:52" ht="12" customHeight="1">
      <c r="A1015" s="20">
        <v>1014</v>
      </c>
      <c r="B1015" s="21">
        <f>INDEX(Refs!A:A,MATCH($C1015,Refs!$I:$I,0))</f>
        <v>6135817</v>
      </c>
      <c r="C1015" s="22" t="s">
        <v>513</v>
      </c>
      <c r="D1015" s="21" t="s">
        <v>516</v>
      </c>
      <c r="E1015" s="21" t="s">
        <v>517</v>
      </c>
      <c r="F1015" s="23" t="s">
        <v>86</v>
      </c>
      <c r="G1015" s="23" t="s">
        <v>514</v>
      </c>
      <c r="I1015" s="24" t="s">
        <v>71</v>
      </c>
      <c r="J1015" s="26" t="s">
        <v>185</v>
      </c>
      <c r="K1015" s="24" t="s">
        <v>71</v>
      </c>
      <c r="L1015" s="26" t="s">
        <v>206</v>
      </c>
      <c r="M1015" s="24">
        <v>3</v>
      </c>
      <c r="O1015" s="27" t="s">
        <v>146</v>
      </c>
      <c r="AD1015" s="27" t="s">
        <v>146</v>
      </c>
      <c r="AF1015" s="23" t="s">
        <v>387</v>
      </c>
      <c r="AG1015" s="23" t="s">
        <v>75</v>
      </c>
      <c r="AJ1015" s="24" t="s">
        <v>515</v>
      </c>
      <c r="AK1015" s="30" t="str">
        <f t="shared" si="26"/>
        <v>NT</v>
      </c>
      <c r="AL1015" s="27">
        <v>766</v>
      </c>
      <c r="AN1015" s="30" t="str">
        <f t="shared" si="27"/>
        <v>CT</v>
      </c>
      <c r="AO1015" s="27">
        <v>979</v>
      </c>
      <c r="AR1015" s="27" t="s">
        <v>184</v>
      </c>
      <c r="AU1015" s="26" t="s">
        <v>77</v>
      </c>
      <c r="AV1015" s="26" t="s">
        <v>77</v>
      </c>
      <c r="AW1015" s="26" t="s">
        <v>77</v>
      </c>
      <c r="AX1015" s="26" t="s">
        <v>77</v>
      </c>
      <c r="AZ1015" s="26" t="s">
        <v>77</v>
      </c>
    </row>
    <row r="1016" spans="1:52" ht="12" customHeight="1">
      <c r="A1016" s="20">
        <v>1015</v>
      </c>
      <c r="B1016" s="21">
        <f>INDEX(Refs!A:A,MATCH($C1016,Refs!$I:$I,0))</f>
        <v>6135817</v>
      </c>
      <c r="C1016" s="22" t="s">
        <v>513</v>
      </c>
      <c r="D1016" s="21" t="s">
        <v>516</v>
      </c>
      <c r="E1016" s="21" t="s">
        <v>517</v>
      </c>
      <c r="F1016" s="23" t="s">
        <v>86</v>
      </c>
      <c r="G1016" s="23" t="s">
        <v>518</v>
      </c>
      <c r="I1016" s="24" t="s">
        <v>73</v>
      </c>
      <c r="J1016" s="26" t="s">
        <v>209</v>
      </c>
      <c r="K1016" s="24" t="s">
        <v>73</v>
      </c>
      <c r="L1016" s="26" t="s">
        <v>206</v>
      </c>
      <c r="M1016" s="24">
        <v>3</v>
      </c>
      <c r="O1016" s="27" t="s">
        <v>146</v>
      </c>
      <c r="AD1016" s="27" t="s">
        <v>146</v>
      </c>
      <c r="AF1016" s="23" t="s">
        <v>387</v>
      </c>
      <c r="AG1016" s="23" t="s">
        <v>75</v>
      </c>
      <c r="AJ1016" s="24" t="s">
        <v>515</v>
      </c>
      <c r="AK1016" s="30" t="str">
        <f t="shared" ref="AK1016:AK1079" si="28">J1016</f>
        <v>ST</v>
      </c>
      <c r="AL1016" s="27">
        <v>458</v>
      </c>
      <c r="AN1016" s="30" t="str">
        <f t="shared" ref="AN1016:AN1079" si="29">L1016</f>
        <v>CT</v>
      </c>
      <c r="AO1016" s="27">
        <v>511</v>
      </c>
      <c r="AR1016" s="27" t="s">
        <v>184</v>
      </c>
      <c r="AU1016" s="26" t="s">
        <v>77</v>
      </c>
      <c r="AV1016" s="26" t="s">
        <v>77</v>
      </c>
      <c r="AW1016" s="26" t="s">
        <v>77</v>
      </c>
      <c r="AX1016" s="26" t="s">
        <v>77</v>
      </c>
      <c r="AZ1016" s="26" t="s">
        <v>77</v>
      </c>
    </row>
    <row r="1017" spans="1:52" ht="12" customHeight="1">
      <c r="A1017" s="20">
        <v>1016</v>
      </c>
      <c r="B1017" s="21">
        <f>INDEX(Refs!A:A,MATCH($C1017,Refs!$I:$I,0))</f>
        <v>6135817</v>
      </c>
      <c r="C1017" s="22" t="s">
        <v>513</v>
      </c>
      <c r="D1017" s="21" t="s">
        <v>516</v>
      </c>
      <c r="E1017" s="21" t="s">
        <v>517</v>
      </c>
      <c r="F1017" s="23" t="s">
        <v>86</v>
      </c>
      <c r="G1017" s="23" t="s">
        <v>518</v>
      </c>
      <c r="I1017" s="24" t="s">
        <v>73</v>
      </c>
      <c r="J1017" s="26" t="s">
        <v>185</v>
      </c>
      <c r="K1017" s="24" t="s">
        <v>73</v>
      </c>
      <c r="L1017" s="26" t="s">
        <v>206</v>
      </c>
      <c r="M1017" s="24">
        <v>3</v>
      </c>
      <c r="O1017" s="27" t="s">
        <v>146</v>
      </c>
      <c r="AD1017" s="27" t="s">
        <v>146</v>
      </c>
      <c r="AF1017" s="23" t="s">
        <v>387</v>
      </c>
      <c r="AG1017" s="23" t="s">
        <v>75</v>
      </c>
      <c r="AJ1017" s="24" t="s">
        <v>515</v>
      </c>
      <c r="AK1017" s="30" t="str">
        <f t="shared" si="28"/>
        <v>NT</v>
      </c>
      <c r="AL1017" s="27">
        <v>415</v>
      </c>
      <c r="AN1017" s="30" t="str">
        <f t="shared" si="29"/>
        <v>CT</v>
      </c>
      <c r="AO1017" s="27">
        <v>511</v>
      </c>
      <c r="AR1017" s="27" t="s">
        <v>184</v>
      </c>
      <c r="AU1017" s="26" t="s">
        <v>77</v>
      </c>
      <c r="AV1017" s="26" t="s">
        <v>77</v>
      </c>
      <c r="AW1017" s="26" t="s">
        <v>77</v>
      </c>
      <c r="AX1017" s="26" t="s">
        <v>77</v>
      </c>
      <c r="AZ1017" s="26" t="s">
        <v>77</v>
      </c>
    </row>
    <row r="1018" spans="1:52" ht="12" customHeight="1">
      <c r="A1018" s="20">
        <v>1017</v>
      </c>
      <c r="B1018" s="21">
        <f>INDEX(Refs!A:A,MATCH($C1018,Refs!$I:$I,0))</f>
        <v>6135817</v>
      </c>
      <c r="C1018" s="22" t="s">
        <v>513</v>
      </c>
      <c r="D1018" s="21" t="s">
        <v>516</v>
      </c>
      <c r="E1018" s="21" t="s">
        <v>517</v>
      </c>
      <c r="F1018" s="23" t="s">
        <v>86</v>
      </c>
      <c r="G1018" s="23" t="s">
        <v>514</v>
      </c>
      <c r="I1018" s="24" t="s">
        <v>71</v>
      </c>
      <c r="J1018" s="26" t="s">
        <v>209</v>
      </c>
      <c r="K1018" s="24" t="s">
        <v>71</v>
      </c>
      <c r="L1018" s="26" t="s">
        <v>206</v>
      </c>
      <c r="M1018" s="24">
        <v>3</v>
      </c>
      <c r="O1018" s="27" t="s">
        <v>146</v>
      </c>
      <c r="AD1018" s="27" t="s">
        <v>146</v>
      </c>
      <c r="AF1018" s="23" t="s">
        <v>80</v>
      </c>
      <c r="AG1018" s="23" t="s">
        <v>75</v>
      </c>
      <c r="AJ1018" s="24" t="s">
        <v>515</v>
      </c>
      <c r="AK1018" s="30" t="str">
        <f t="shared" si="28"/>
        <v>ST</v>
      </c>
      <c r="AL1018" s="27">
        <v>1961</v>
      </c>
      <c r="AN1018" s="30" t="str">
        <f t="shared" si="29"/>
        <v>CT</v>
      </c>
      <c r="AO1018" s="27">
        <v>1857</v>
      </c>
      <c r="AR1018" s="27" t="s">
        <v>184</v>
      </c>
    </row>
    <row r="1019" spans="1:52" ht="12" customHeight="1">
      <c r="A1019" s="20">
        <v>1018</v>
      </c>
      <c r="B1019" s="21">
        <f>INDEX(Refs!A:A,MATCH($C1019,Refs!$I:$I,0))</f>
        <v>6135817</v>
      </c>
      <c r="C1019" s="22" t="s">
        <v>513</v>
      </c>
      <c r="D1019" s="21" t="s">
        <v>516</v>
      </c>
      <c r="E1019" s="21" t="s">
        <v>517</v>
      </c>
      <c r="F1019" s="23" t="s">
        <v>86</v>
      </c>
      <c r="G1019" s="23" t="s">
        <v>514</v>
      </c>
      <c r="I1019" s="24" t="s">
        <v>71</v>
      </c>
      <c r="J1019" s="26" t="s">
        <v>185</v>
      </c>
      <c r="K1019" s="24" t="s">
        <v>71</v>
      </c>
      <c r="L1019" s="26" t="s">
        <v>206</v>
      </c>
      <c r="M1019" s="24">
        <v>3</v>
      </c>
      <c r="O1019" s="27" t="s">
        <v>146</v>
      </c>
      <c r="AD1019" s="27" t="s">
        <v>146</v>
      </c>
      <c r="AF1019" s="23" t="s">
        <v>80</v>
      </c>
      <c r="AG1019" s="23" t="s">
        <v>75</v>
      </c>
      <c r="AJ1019" s="24" t="s">
        <v>515</v>
      </c>
      <c r="AK1019" s="30" t="str">
        <f t="shared" si="28"/>
        <v>NT</v>
      </c>
      <c r="AL1019" s="27">
        <v>1958</v>
      </c>
      <c r="AN1019" s="30" t="str">
        <f t="shared" si="29"/>
        <v>CT</v>
      </c>
      <c r="AO1019" s="27">
        <v>1857</v>
      </c>
      <c r="AR1019" s="27" t="s">
        <v>184</v>
      </c>
    </row>
    <row r="1020" spans="1:52" ht="12" customHeight="1">
      <c r="A1020" s="20">
        <v>1019</v>
      </c>
      <c r="B1020" s="21">
        <f>INDEX(Refs!A:A,MATCH($C1020,Refs!$I:$I,0))</f>
        <v>6135817</v>
      </c>
      <c r="C1020" s="22" t="s">
        <v>513</v>
      </c>
      <c r="D1020" s="21" t="s">
        <v>516</v>
      </c>
      <c r="E1020" s="21" t="s">
        <v>517</v>
      </c>
      <c r="F1020" s="23" t="s">
        <v>86</v>
      </c>
      <c r="G1020" s="23" t="s">
        <v>518</v>
      </c>
      <c r="I1020" s="24" t="s">
        <v>73</v>
      </c>
      <c r="J1020" s="26" t="s">
        <v>209</v>
      </c>
      <c r="K1020" s="24" t="s">
        <v>73</v>
      </c>
      <c r="L1020" s="26" t="s">
        <v>206</v>
      </c>
      <c r="M1020" s="24">
        <v>3</v>
      </c>
      <c r="O1020" s="27" t="s">
        <v>146</v>
      </c>
      <c r="AD1020" s="27" t="s">
        <v>146</v>
      </c>
      <c r="AF1020" s="23" t="s">
        <v>80</v>
      </c>
      <c r="AG1020" s="23" t="s">
        <v>75</v>
      </c>
      <c r="AJ1020" s="24" t="s">
        <v>515</v>
      </c>
      <c r="AK1020" s="30" t="str">
        <f t="shared" si="28"/>
        <v>ST</v>
      </c>
      <c r="AL1020" s="27">
        <v>1166</v>
      </c>
      <c r="AN1020" s="30" t="str">
        <f t="shared" si="29"/>
        <v>CT</v>
      </c>
      <c r="AO1020" s="27">
        <v>1101</v>
      </c>
      <c r="AR1020" s="27" t="s">
        <v>184</v>
      </c>
    </row>
    <row r="1021" spans="1:52" ht="12" customHeight="1">
      <c r="A1021" s="20">
        <v>1020</v>
      </c>
      <c r="B1021" s="21">
        <f>INDEX(Refs!A:A,MATCH($C1021,Refs!$I:$I,0))</f>
        <v>6135817</v>
      </c>
      <c r="C1021" s="22" t="s">
        <v>513</v>
      </c>
      <c r="D1021" s="21" t="s">
        <v>516</v>
      </c>
      <c r="E1021" s="21" t="s">
        <v>517</v>
      </c>
      <c r="F1021" s="23" t="s">
        <v>86</v>
      </c>
      <c r="G1021" s="23" t="s">
        <v>518</v>
      </c>
      <c r="I1021" s="24" t="s">
        <v>73</v>
      </c>
      <c r="J1021" s="26" t="s">
        <v>185</v>
      </c>
      <c r="K1021" s="24" t="s">
        <v>73</v>
      </c>
      <c r="L1021" s="26" t="s">
        <v>206</v>
      </c>
      <c r="M1021" s="24">
        <v>3</v>
      </c>
      <c r="O1021" s="27" t="s">
        <v>146</v>
      </c>
      <c r="AD1021" s="27" t="s">
        <v>146</v>
      </c>
      <c r="AF1021" s="23" t="s">
        <v>80</v>
      </c>
      <c r="AG1021" s="23" t="s">
        <v>75</v>
      </c>
      <c r="AJ1021" s="24" t="s">
        <v>515</v>
      </c>
      <c r="AK1021" s="30" t="str">
        <f t="shared" si="28"/>
        <v>NT</v>
      </c>
      <c r="AL1021" s="27">
        <v>1149</v>
      </c>
      <c r="AN1021" s="30" t="str">
        <f t="shared" si="29"/>
        <v>CT</v>
      </c>
      <c r="AO1021" s="27">
        <v>1102</v>
      </c>
      <c r="AR1021" s="27" t="s">
        <v>184</v>
      </c>
    </row>
    <row r="1022" spans="1:52" ht="12" customHeight="1">
      <c r="A1022" s="20">
        <v>1021</v>
      </c>
      <c r="B1022" s="21">
        <f>INDEX(Refs!A:A,MATCH($C1022,Refs!$I:$I,0))</f>
        <v>6135817</v>
      </c>
      <c r="C1022" s="22" t="s">
        <v>513</v>
      </c>
      <c r="D1022" s="21" t="s">
        <v>516</v>
      </c>
      <c r="E1022" s="21" t="s">
        <v>517</v>
      </c>
      <c r="F1022" s="23" t="s">
        <v>86</v>
      </c>
      <c r="G1022" s="23" t="s">
        <v>514</v>
      </c>
      <c r="I1022" s="24" t="s">
        <v>71</v>
      </c>
      <c r="J1022" s="26" t="s">
        <v>209</v>
      </c>
      <c r="K1022" s="24" t="s">
        <v>71</v>
      </c>
      <c r="L1022" s="26" t="s">
        <v>206</v>
      </c>
      <c r="M1022" s="24">
        <v>3</v>
      </c>
      <c r="O1022" s="27" t="s">
        <v>146</v>
      </c>
      <c r="AD1022" s="27" t="s">
        <v>146</v>
      </c>
      <c r="AF1022" s="23" t="s">
        <v>65</v>
      </c>
      <c r="AG1022" s="23" t="s">
        <v>75</v>
      </c>
      <c r="AJ1022" s="24" t="s">
        <v>515</v>
      </c>
      <c r="AK1022" s="30" t="str">
        <f t="shared" si="28"/>
        <v>ST</v>
      </c>
      <c r="AL1022" s="27">
        <v>1152</v>
      </c>
      <c r="AN1022" s="30" t="str">
        <f t="shared" si="29"/>
        <v>CT</v>
      </c>
      <c r="AO1022" s="27">
        <v>878</v>
      </c>
      <c r="AR1022" s="27" t="s">
        <v>184</v>
      </c>
      <c r="AU1022" s="26" t="s">
        <v>77</v>
      </c>
      <c r="AV1022" s="26" t="s">
        <v>77</v>
      </c>
      <c r="AW1022" s="26" t="s">
        <v>77</v>
      </c>
      <c r="AX1022" s="26" t="s">
        <v>77</v>
      </c>
      <c r="AZ1022" s="26" t="s">
        <v>77</v>
      </c>
    </row>
    <row r="1023" spans="1:52" ht="12" customHeight="1">
      <c r="A1023" s="20">
        <v>1022</v>
      </c>
      <c r="B1023" s="21">
        <f>INDEX(Refs!A:A,MATCH($C1023,Refs!$I:$I,0))</f>
        <v>6135817</v>
      </c>
      <c r="C1023" s="22" t="s">
        <v>513</v>
      </c>
      <c r="D1023" s="21" t="s">
        <v>516</v>
      </c>
      <c r="E1023" s="21" t="s">
        <v>517</v>
      </c>
      <c r="F1023" s="23" t="s">
        <v>86</v>
      </c>
      <c r="G1023" s="23" t="s">
        <v>514</v>
      </c>
      <c r="I1023" s="24" t="s">
        <v>71</v>
      </c>
      <c r="J1023" s="26" t="s">
        <v>185</v>
      </c>
      <c r="K1023" s="24" t="s">
        <v>71</v>
      </c>
      <c r="L1023" s="26" t="s">
        <v>206</v>
      </c>
      <c r="M1023" s="24">
        <v>3</v>
      </c>
      <c r="O1023" s="27" t="s">
        <v>146</v>
      </c>
      <c r="AD1023" s="27" t="s">
        <v>146</v>
      </c>
      <c r="AF1023" s="23" t="s">
        <v>65</v>
      </c>
      <c r="AG1023" s="23" t="s">
        <v>75</v>
      </c>
      <c r="AJ1023" s="24" t="s">
        <v>515</v>
      </c>
      <c r="AK1023" s="30" t="str">
        <f t="shared" si="28"/>
        <v>NT</v>
      </c>
      <c r="AL1023" s="27">
        <v>1192</v>
      </c>
      <c r="AN1023" s="30" t="str">
        <f t="shared" si="29"/>
        <v>CT</v>
      </c>
      <c r="AO1023" s="27">
        <v>878</v>
      </c>
      <c r="AR1023" s="27" t="s">
        <v>184</v>
      </c>
      <c r="AU1023" s="26" t="s">
        <v>77</v>
      </c>
      <c r="AV1023" s="26" t="s">
        <v>77</v>
      </c>
      <c r="AW1023" s="26" t="s">
        <v>77</v>
      </c>
      <c r="AX1023" s="26" t="s">
        <v>77</v>
      </c>
      <c r="AZ1023" s="26" t="s">
        <v>77</v>
      </c>
    </row>
    <row r="1024" spans="1:52" ht="12" customHeight="1">
      <c r="A1024" s="20">
        <v>1023</v>
      </c>
      <c r="B1024" s="21">
        <f>INDEX(Refs!A:A,MATCH($C1024,Refs!$I:$I,0))</f>
        <v>6135817</v>
      </c>
      <c r="C1024" s="22" t="s">
        <v>513</v>
      </c>
      <c r="D1024" s="21" t="s">
        <v>516</v>
      </c>
      <c r="E1024" s="21" t="s">
        <v>517</v>
      </c>
      <c r="F1024" s="23" t="s">
        <v>86</v>
      </c>
      <c r="G1024" s="23" t="s">
        <v>518</v>
      </c>
      <c r="I1024" s="24" t="s">
        <v>73</v>
      </c>
      <c r="J1024" s="26" t="s">
        <v>209</v>
      </c>
      <c r="K1024" s="24" t="s">
        <v>73</v>
      </c>
      <c r="L1024" s="26" t="s">
        <v>206</v>
      </c>
      <c r="M1024" s="24">
        <v>3</v>
      </c>
      <c r="O1024" s="27" t="s">
        <v>146</v>
      </c>
      <c r="AD1024" s="27" t="s">
        <v>146</v>
      </c>
      <c r="AF1024" s="23" t="s">
        <v>65</v>
      </c>
      <c r="AG1024" s="23" t="s">
        <v>75</v>
      </c>
      <c r="AJ1024" s="24" t="s">
        <v>515</v>
      </c>
      <c r="AK1024" s="30" t="str">
        <f t="shared" si="28"/>
        <v>ST</v>
      </c>
      <c r="AL1024" s="27">
        <v>708</v>
      </c>
      <c r="AN1024" s="30" t="str">
        <f t="shared" si="29"/>
        <v>CT</v>
      </c>
      <c r="AO1024" s="27">
        <v>591</v>
      </c>
      <c r="AR1024" s="27" t="s">
        <v>184</v>
      </c>
      <c r="AU1024" s="26" t="s">
        <v>77</v>
      </c>
      <c r="AV1024" s="26" t="s">
        <v>77</v>
      </c>
      <c r="AW1024" s="26" t="s">
        <v>77</v>
      </c>
      <c r="AX1024" s="26" t="s">
        <v>77</v>
      </c>
      <c r="AZ1024" s="26" t="s">
        <v>77</v>
      </c>
    </row>
    <row r="1025" spans="1:52" ht="12" customHeight="1">
      <c r="A1025" s="20">
        <v>1024</v>
      </c>
      <c r="B1025" s="21">
        <f>INDEX(Refs!A:A,MATCH($C1025,Refs!$I:$I,0))</f>
        <v>6135817</v>
      </c>
      <c r="C1025" s="22" t="s">
        <v>513</v>
      </c>
      <c r="D1025" s="21" t="s">
        <v>516</v>
      </c>
      <c r="E1025" s="21" t="s">
        <v>517</v>
      </c>
      <c r="F1025" s="23" t="s">
        <v>86</v>
      </c>
      <c r="G1025" s="23" t="s">
        <v>518</v>
      </c>
      <c r="I1025" s="24" t="s">
        <v>73</v>
      </c>
      <c r="J1025" s="26" t="s">
        <v>185</v>
      </c>
      <c r="K1025" s="24" t="s">
        <v>73</v>
      </c>
      <c r="L1025" s="26" t="s">
        <v>206</v>
      </c>
      <c r="M1025" s="24">
        <v>3</v>
      </c>
      <c r="O1025" s="27" t="s">
        <v>146</v>
      </c>
      <c r="AD1025" s="27" t="s">
        <v>146</v>
      </c>
      <c r="AF1025" s="23" t="s">
        <v>65</v>
      </c>
      <c r="AG1025" s="23" t="s">
        <v>75</v>
      </c>
      <c r="AJ1025" s="24" t="s">
        <v>515</v>
      </c>
      <c r="AK1025" s="30" t="str">
        <f t="shared" si="28"/>
        <v>NT</v>
      </c>
      <c r="AL1025" s="27">
        <v>734</v>
      </c>
      <c r="AN1025" s="30" t="str">
        <f t="shared" si="29"/>
        <v>CT</v>
      </c>
      <c r="AO1025" s="27">
        <v>591</v>
      </c>
      <c r="AR1025" s="27" t="s">
        <v>184</v>
      </c>
      <c r="AU1025" s="26" t="s">
        <v>77</v>
      </c>
      <c r="AV1025" s="26" t="s">
        <v>77</v>
      </c>
      <c r="AW1025" s="26" t="s">
        <v>77</v>
      </c>
      <c r="AX1025" s="26" t="s">
        <v>77</v>
      </c>
      <c r="AZ1025" s="26" t="s">
        <v>77</v>
      </c>
    </row>
    <row r="1026" spans="1:52" ht="12" customHeight="1">
      <c r="A1026" s="20">
        <v>1025</v>
      </c>
      <c r="B1026" s="21" t="e">
        <f>INDEX(Refs!A:A,MATCH($C1026,Refs!$I:$I,0))</f>
        <v>#N/A</v>
      </c>
      <c r="D1026" s="21" t="e">
        <f>INDEX(Refs!L:L,MATCH($C1026,Refs!$I:$I,0))</f>
        <v>#N/A</v>
      </c>
      <c r="E1026" s="21" t="e">
        <f>INDEX(Refs!S:S,MATCH($C1026,Refs!$I:$I,0))</f>
        <v>#N/A</v>
      </c>
      <c r="AK1026" s="30">
        <f t="shared" si="28"/>
        <v>0</v>
      </c>
      <c r="AN1026" s="30">
        <f t="shared" si="29"/>
        <v>0</v>
      </c>
    </row>
    <row r="1027" spans="1:52" ht="12" customHeight="1">
      <c r="A1027" s="20">
        <v>1026</v>
      </c>
      <c r="B1027" s="21">
        <f>INDEX(Refs!A:A,MATCH($C1027,Refs!$I:$I,0))</f>
        <v>6141745</v>
      </c>
      <c r="C1027" s="22" t="s">
        <v>519</v>
      </c>
      <c r="D1027" s="21" t="str">
        <f>INDEX(Refs!L:L,MATCH($C1027,Refs!$I:$I,0))</f>
        <v>Adgo, Enyew; Ebabu, Kindiye; Haregeweyn, Nigussie; Masunaga, Tsugiyuki; Meshesha, Derege Tsegaye; Mihretie, Fekremariam Asargew; Tassew, Asamenew; Tsubo, Mitsuru; Tsuji, Wataru; Tsunekawa, Atsushi</v>
      </c>
      <c r="E1027" s="21" t="str">
        <f>INDEX(Refs!S:S,MATCH($C1027,Refs!$I:$I,0))</f>
        <v>10.1016/j.fcr.2020.108050</v>
      </c>
      <c r="F1027" s="23" t="s">
        <v>54</v>
      </c>
      <c r="G1027" s="23" t="s">
        <v>520</v>
      </c>
      <c r="I1027" s="24" t="s">
        <v>521</v>
      </c>
      <c r="J1027" s="26" t="s">
        <v>522</v>
      </c>
      <c r="K1027" s="24" t="s">
        <v>521</v>
      </c>
      <c r="L1027" s="26" t="s">
        <v>523</v>
      </c>
      <c r="M1027" s="24">
        <v>3</v>
      </c>
      <c r="O1027" s="27" t="s">
        <v>146</v>
      </c>
      <c r="AF1027" s="23" t="s">
        <v>387</v>
      </c>
      <c r="AG1027" s="23" t="s">
        <v>75</v>
      </c>
      <c r="AJ1027" s="24" t="s">
        <v>524</v>
      </c>
      <c r="AK1027" s="30" t="str">
        <f t="shared" si="28"/>
        <v>RT + BS -T</v>
      </c>
      <c r="AL1027" s="27">
        <v>904</v>
      </c>
      <c r="AN1027" s="30" t="str">
        <f t="shared" si="29"/>
        <v>CT + BS -T</v>
      </c>
      <c r="AO1027" s="27">
        <v>1139</v>
      </c>
      <c r="AR1027" s="27" t="s">
        <v>76</v>
      </c>
      <c r="AU1027" s="26" t="s">
        <v>77</v>
      </c>
      <c r="AW1027" s="26" t="s">
        <v>77</v>
      </c>
    </row>
    <row r="1028" spans="1:52" ht="12" customHeight="1">
      <c r="A1028" s="20">
        <v>1027</v>
      </c>
      <c r="B1028" s="21">
        <f>INDEX(Refs!A:A,MATCH($C1028,Refs!$I:$I,0))</f>
        <v>6141745</v>
      </c>
      <c r="C1028" s="22" t="s">
        <v>519</v>
      </c>
      <c r="D1028" s="21" t="s">
        <v>525</v>
      </c>
      <c r="E1028" s="21" t="s">
        <v>526</v>
      </c>
      <c r="F1028" s="23" t="s">
        <v>54</v>
      </c>
      <c r="G1028" s="23" t="s">
        <v>520</v>
      </c>
      <c r="I1028" s="24" t="s">
        <v>521</v>
      </c>
      <c r="J1028" s="26" t="s">
        <v>527</v>
      </c>
      <c r="K1028" s="24" t="s">
        <v>521</v>
      </c>
      <c r="L1028" s="26" t="s">
        <v>528</v>
      </c>
      <c r="M1028" s="24">
        <v>3</v>
      </c>
      <c r="O1028" s="27" t="s">
        <v>146</v>
      </c>
      <c r="AF1028" s="23" t="s">
        <v>387</v>
      </c>
      <c r="AG1028" s="23" t="s">
        <v>75</v>
      </c>
      <c r="AJ1028" s="24" t="s">
        <v>524</v>
      </c>
      <c r="AK1028" s="30" t="str">
        <f t="shared" si="28"/>
        <v>RT + RS -T</v>
      </c>
      <c r="AL1028" s="27">
        <v>961</v>
      </c>
      <c r="AN1028" s="30" t="str">
        <f t="shared" si="29"/>
        <v>CT + RS -T</v>
      </c>
      <c r="AO1028" s="27">
        <v>1178</v>
      </c>
      <c r="AR1028" s="27" t="s">
        <v>76</v>
      </c>
      <c r="AU1028" s="26" t="s">
        <v>77</v>
      </c>
      <c r="AW1028" s="26" t="s">
        <v>77</v>
      </c>
    </row>
    <row r="1029" spans="1:52" ht="12" customHeight="1">
      <c r="A1029" s="20">
        <v>1028</v>
      </c>
      <c r="B1029" s="21">
        <f>INDEX(Refs!A:A,MATCH($C1029,Refs!$I:$I,0))</f>
        <v>6141745</v>
      </c>
      <c r="C1029" s="22" t="s">
        <v>519</v>
      </c>
      <c r="D1029" s="21" t="s">
        <v>525</v>
      </c>
      <c r="E1029" s="21" t="s">
        <v>526</v>
      </c>
      <c r="F1029" s="23" t="s">
        <v>54</v>
      </c>
      <c r="G1029" s="23" t="s">
        <v>520</v>
      </c>
      <c r="I1029" s="24" t="s">
        <v>521</v>
      </c>
      <c r="J1029" s="26" t="s">
        <v>529</v>
      </c>
      <c r="K1029" s="24" t="s">
        <v>521</v>
      </c>
      <c r="L1029" s="26" t="s">
        <v>530</v>
      </c>
      <c r="M1029" s="24">
        <v>3</v>
      </c>
      <c r="O1029" s="27" t="s">
        <v>146</v>
      </c>
      <c r="AF1029" s="23" t="s">
        <v>387</v>
      </c>
      <c r="AG1029" s="23" t="s">
        <v>75</v>
      </c>
      <c r="AJ1029" s="24" t="s">
        <v>524</v>
      </c>
      <c r="AK1029" s="30" t="str">
        <f t="shared" si="28"/>
        <v>RT + BS +T</v>
      </c>
      <c r="AL1029" s="27">
        <v>974</v>
      </c>
      <c r="AN1029" s="30" t="str">
        <f t="shared" si="29"/>
        <v>CT + BS +T</v>
      </c>
      <c r="AO1029" s="27">
        <v>1220</v>
      </c>
      <c r="AR1029" s="27" t="s">
        <v>76</v>
      </c>
      <c r="AU1029" s="26" t="s">
        <v>77</v>
      </c>
      <c r="AW1029" s="26" t="s">
        <v>77</v>
      </c>
    </row>
    <row r="1030" spans="1:52" ht="12" customHeight="1">
      <c r="A1030" s="20">
        <v>1029</v>
      </c>
      <c r="B1030" s="21">
        <f>INDEX(Refs!A:A,MATCH($C1030,Refs!$I:$I,0))</f>
        <v>6141745</v>
      </c>
      <c r="C1030" s="22" t="s">
        <v>519</v>
      </c>
      <c r="D1030" s="21" t="s">
        <v>525</v>
      </c>
      <c r="E1030" s="21" t="s">
        <v>526</v>
      </c>
      <c r="F1030" s="23" t="s">
        <v>54</v>
      </c>
      <c r="G1030" s="23" t="s">
        <v>520</v>
      </c>
      <c r="I1030" s="24" t="s">
        <v>521</v>
      </c>
      <c r="J1030" s="26" t="s">
        <v>531</v>
      </c>
      <c r="K1030" s="24" t="s">
        <v>521</v>
      </c>
      <c r="L1030" s="26" t="s">
        <v>532</v>
      </c>
      <c r="M1030" s="24">
        <v>3</v>
      </c>
      <c r="O1030" s="27" t="s">
        <v>146</v>
      </c>
      <c r="AF1030" s="23" t="s">
        <v>387</v>
      </c>
      <c r="AG1030" s="23" t="s">
        <v>75</v>
      </c>
      <c r="AJ1030" s="24" t="s">
        <v>524</v>
      </c>
      <c r="AK1030" s="30" t="str">
        <f t="shared" si="28"/>
        <v>RT + RS +T</v>
      </c>
      <c r="AL1030" s="27">
        <v>1131</v>
      </c>
      <c r="AN1030" s="30" t="str">
        <f t="shared" si="29"/>
        <v>CT + RS +T</v>
      </c>
      <c r="AO1030" s="27">
        <v>1264</v>
      </c>
      <c r="AR1030" s="27" t="s">
        <v>76</v>
      </c>
      <c r="AU1030" s="26" t="s">
        <v>77</v>
      </c>
      <c r="AW1030" s="26" t="s">
        <v>77</v>
      </c>
    </row>
    <row r="1031" spans="1:52" ht="12" customHeight="1">
      <c r="A1031" s="20">
        <v>1030</v>
      </c>
      <c r="B1031" s="21">
        <f>INDEX(Refs!A:A,MATCH($C1031,Refs!$I:$I,0))</f>
        <v>6141745</v>
      </c>
      <c r="C1031" s="22" t="s">
        <v>519</v>
      </c>
      <c r="D1031" s="21" t="s">
        <v>525</v>
      </c>
      <c r="E1031" s="21" t="s">
        <v>526</v>
      </c>
      <c r="F1031" s="23" t="s">
        <v>54</v>
      </c>
      <c r="G1031" s="23" t="s">
        <v>520</v>
      </c>
      <c r="I1031" s="24" t="s">
        <v>521</v>
      </c>
      <c r="J1031" s="26" t="s">
        <v>522</v>
      </c>
      <c r="K1031" s="24" t="s">
        <v>521</v>
      </c>
      <c r="L1031" s="26" t="s">
        <v>523</v>
      </c>
      <c r="M1031" s="24">
        <v>3</v>
      </c>
      <c r="O1031" s="27" t="s">
        <v>146</v>
      </c>
      <c r="AF1031" s="23" t="s">
        <v>65</v>
      </c>
      <c r="AG1031" s="23" t="s">
        <v>75</v>
      </c>
      <c r="AJ1031" s="24" t="s">
        <v>524</v>
      </c>
      <c r="AK1031" s="30" t="str">
        <f t="shared" si="28"/>
        <v>RT + BS -T</v>
      </c>
      <c r="AL1031" s="27">
        <v>4361</v>
      </c>
      <c r="AN1031" s="30" t="str">
        <f t="shared" si="29"/>
        <v>CT + BS -T</v>
      </c>
      <c r="AO1031" s="27">
        <v>5019</v>
      </c>
      <c r="AR1031" s="27" t="s">
        <v>76</v>
      </c>
      <c r="AU1031" s="26" t="s">
        <v>77</v>
      </c>
      <c r="AW1031" s="26" t="s">
        <v>77</v>
      </c>
    </row>
    <row r="1032" spans="1:52" ht="12" customHeight="1">
      <c r="A1032" s="20">
        <v>1031</v>
      </c>
      <c r="B1032" s="21">
        <f>INDEX(Refs!A:A,MATCH($C1032,Refs!$I:$I,0))</f>
        <v>6141745</v>
      </c>
      <c r="C1032" s="22" t="s">
        <v>519</v>
      </c>
      <c r="D1032" s="21" t="s">
        <v>525</v>
      </c>
      <c r="E1032" s="21" t="s">
        <v>526</v>
      </c>
      <c r="F1032" s="23" t="s">
        <v>54</v>
      </c>
      <c r="G1032" s="23" t="s">
        <v>520</v>
      </c>
      <c r="I1032" s="24" t="s">
        <v>521</v>
      </c>
      <c r="J1032" s="26" t="s">
        <v>527</v>
      </c>
      <c r="K1032" s="24" t="s">
        <v>521</v>
      </c>
      <c r="L1032" s="26" t="s">
        <v>528</v>
      </c>
      <c r="M1032" s="24">
        <v>3</v>
      </c>
      <c r="O1032" s="27" t="s">
        <v>146</v>
      </c>
      <c r="AF1032" s="23" t="s">
        <v>65</v>
      </c>
      <c r="AG1032" s="23" t="s">
        <v>75</v>
      </c>
      <c r="AJ1032" s="24" t="s">
        <v>524</v>
      </c>
      <c r="AK1032" s="30" t="str">
        <f t="shared" si="28"/>
        <v>RT + RS -T</v>
      </c>
      <c r="AL1032" s="27">
        <v>4913</v>
      </c>
      <c r="AN1032" s="30" t="str">
        <f t="shared" si="29"/>
        <v>CT + RS -T</v>
      </c>
      <c r="AO1032" s="27">
        <v>3863</v>
      </c>
      <c r="AR1032" s="27" t="s">
        <v>76</v>
      </c>
      <c r="AU1032" s="26" t="s">
        <v>77</v>
      </c>
      <c r="AW1032" s="26" t="s">
        <v>77</v>
      </c>
    </row>
    <row r="1033" spans="1:52" ht="12" customHeight="1">
      <c r="A1033" s="20">
        <v>1032</v>
      </c>
      <c r="B1033" s="21">
        <f>INDEX(Refs!A:A,MATCH($C1033,Refs!$I:$I,0))</f>
        <v>6141745</v>
      </c>
      <c r="C1033" s="22" t="s">
        <v>519</v>
      </c>
      <c r="D1033" s="21" t="s">
        <v>525</v>
      </c>
      <c r="E1033" s="21" t="s">
        <v>526</v>
      </c>
      <c r="F1033" s="23" t="s">
        <v>54</v>
      </c>
      <c r="G1033" s="23" t="s">
        <v>520</v>
      </c>
      <c r="I1033" s="24" t="s">
        <v>521</v>
      </c>
      <c r="J1033" s="26" t="s">
        <v>529</v>
      </c>
      <c r="K1033" s="24" t="s">
        <v>521</v>
      </c>
      <c r="L1033" s="26" t="s">
        <v>530</v>
      </c>
      <c r="M1033" s="24">
        <v>3</v>
      </c>
      <c r="O1033" s="27" t="s">
        <v>146</v>
      </c>
      <c r="AF1033" s="23" t="s">
        <v>65</v>
      </c>
      <c r="AG1033" s="23" t="s">
        <v>75</v>
      </c>
      <c r="AJ1033" s="24" t="s">
        <v>524</v>
      </c>
      <c r="AK1033" s="30" t="str">
        <f t="shared" si="28"/>
        <v>RT + BS +T</v>
      </c>
      <c r="AL1033" s="27">
        <v>5367</v>
      </c>
      <c r="AN1033" s="30" t="str">
        <f t="shared" si="29"/>
        <v>CT + BS +T</v>
      </c>
      <c r="AO1033" s="27">
        <v>5716</v>
      </c>
      <c r="AR1033" s="27" t="s">
        <v>76</v>
      </c>
      <c r="AU1033" s="26" t="s">
        <v>77</v>
      </c>
      <c r="AW1033" s="26" t="s">
        <v>77</v>
      </c>
    </row>
    <row r="1034" spans="1:52" ht="12" customHeight="1">
      <c r="A1034" s="20">
        <v>1033</v>
      </c>
      <c r="B1034" s="21">
        <f>INDEX(Refs!A:A,MATCH($C1034,Refs!$I:$I,0))</f>
        <v>6141745</v>
      </c>
      <c r="C1034" s="22" t="s">
        <v>519</v>
      </c>
      <c r="D1034" s="21" t="s">
        <v>525</v>
      </c>
      <c r="E1034" s="21" t="s">
        <v>526</v>
      </c>
      <c r="F1034" s="23" t="s">
        <v>54</v>
      </c>
      <c r="G1034" s="23" t="s">
        <v>520</v>
      </c>
      <c r="I1034" s="24" t="s">
        <v>521</v>
      </c>
      <c r="J1034" s="26" t="s">
        <v>531</v>
      </c>
      <c r="K1034" s="24" t="s">
        <v>521</v>
      </c>
      <c r="L1034" s="26" t="s">
        <v>532</v>
      </c>
      <c r="M1034" s="24">
        <v>3</v>
      </c>
      <c r="O1034" s="27" t="s">
        <v>146</v>
      </c>
      <c r="AF1034" s="23" t="s">
        <v>65</v>
      </c>
      <c r="AG1034" s="23" t="s">
        <v>75</v>
      </c>
      <c r="AJ1034" s="24" t="s">
        <v>524</v>
      </c>
      <c r="AK1034" s="30" t="str">
        <f t="shared" si="28"/>
        <v>RT + RS +T</v>
      </c>
      <c r="AL1034" s="27">
        <v>5983</v>
      </c>
      <c r="AN1034" s="30" t="str">
        <f t="shared" si="29"/>
        <v>CT + RS +T</v>
      </c>
      <c r="AO1034" s="27">
        <v>35644</v>
      </c>
      <c r="AR1034" s="27" t="s">
        <v>76</v>
      </c>
      <c r="AU1034" s="26" t="s">
        <v>77</v>
      </c>
      <c r="AW1034" s="26" t="s">
        <v>77</v>
      </c>
    </row>
    <row r="1035" spans="1:52" ht="12" customHeight="1">
      <c r="A1035" s="20">
        <v>1034</v>
      </c>
      <c r="B1035" s="21">
        <f>INDEX(Refs!A:A,MATCH($C1035,Refs!$I:$I,0))</f>
        <v>6141745</v>
      </c>
      <c r="C1035" s="22" t="s">
        <v>519</v>
      </c>
      <c r="D1035" s="21" t="s">
        <v>525</v>
      </c>
      <c r="E1035" s="21" t="s">
        <v>526</v>
      </c>
      <c r="F1035" s="23" t="s">
        <v>54</v>
      </c>
      <c r="G1035" s="23" t="s">
        <v>520</v>
      </c>
      <c r="I1035" s="24" t="s">
        <v>521</v>
      </c>
      <c r="J1035" s="26" t="s">
        <v>529</v>
      </c>
      <c r="K1035" s="24" t="s">
        <v>521</v>
      </c>
      <c r="L1035" s="26" t="s">
        <v>530</v>
      </c>
      <c r="M1035" s="24">
        <v>3</v>
      </c>
      <c r="O1035" s="27" t="s">
        <v>146</v>
      </c>
      <c r="AF1035" s="23" t="s">
        <v>485</v>
      </c>
      <c r="AJ1035" s="24" t="s">
        <v>524</v>
      </c>
      <c r="AK1035" s="30" t="str">
        <f t="shared" si="28"/>
        <v>RT + BS +T</v>
      </c>
      <c r="AL1035" s="27">
        <v>3504</v>
      </c>
      <c r="AN1035" s="30" t="str">
        <f t="shared" si="29"/>
        <v>CT + BS +T</v>
      </c>
      <c r="AO1035" s="27">
        <v>-297</v>
      </c>
      <c r="AR1035" s="27" t="s">
        <v>76</v>
      </c>
      <c r="AU1035" s="26" t="s">
        <v>77</v>
      </c>
      <c r="AW1035" s="26" t="s">
        <v>77</v>
      </c>
    </row>
    <row r="1036" spans="1:52" ht="12" customHeight="1">
      <c r="A1036" s="20">
        <v>1035</v>
      </c>
      <c r="B1036" s="21" t="e">
        <f>INDEX(Refs!A:A,MATCH($C1036,Refs!$I:$I,0))</f>
        <v>#N/A</v>
      </c>
      <c r="D1036" s="21" t="e">
        <f>INDEX(Refs!L:L,MATCH($C1036,Refs!$I:$I,0))</f>
        <v>#N/A</v>
      </c>
      <c r="E1036" s="21" t="e">
        <f>INDEX(Refs!S:S,MATCH($C1036,Refs!$I:$I,0))</f>
        <v>#N/A</v>
      </c>
      <c r="AK1036" s="30">
        <f t="shared" si="28"/>
        <v>0</v>
      </c>
      <c r="AN1036" s="30">
        <f t="shared" si="29"/>
        <v>0</v>
      </c>
    </row>
    <row r="1037" spans="1:52" ht="12" customHeight="1">
      <c r="A1037" s="20">
        <v>1036</v>
      </c>
      <c r="B1037" s="21">
        <f>INDEX(Refs!A:A,MATCH($C1037,Refs!$I:$I,0))</f>
        <v>6146841</v>
      </c>
      <c r="C1037" s="22" t="s">
        <v>533</v>
      </c>
      <c r="D1037" s="21" t="str">
        <f>INDEX(Refs!L:L,MATCH($C1037,Refs!$I:$I,0))</f>
        <v>Abaidoo, Robert C.; Adjei-Nsiah, Samuel; Ahiabor, Benjamin D. K.; Franke, Angelinus C.; Giller, Ken E.; Kermah, Michael</v>
      </c>
      <c r="E1037" s="21" t="str">
        <f>INDEX(Refs!S:S,MATCH($C1037,Refs!$I:$I,0))</f>
        <v>10.1016/j.fcr.2017.07.008</v>
      </c>
      <c r="F1037" s="23" t="s">
        <v>534</v>
      </c>
      <c r="G1037" s="23" t="s">
        <v>535</v>
      </c>
      <c r="I1037" s="24" t="s">
        <v>160</v>
      </c>
      <c r="J1037" s="26" t="s">
        <v>536</v>
      </c>
      <c r="K1037" s="24" t="s">
        <v>73</v>
      </c>
      <c r="L1037" s="26" t="s">
        <v>537</v>
      </c>
      <c r="M1037" s="24">
        <v>4</v>
      </c>
      <c r="R1037" s="27" t="s">
        <v>146</v>
      </c>
      <c r="AF1037" s="23" t="s">
        <v>65</v>
      </c>
      <c r="AG1037" s="23" t="s">
        <v>75</v>
      </c>
      <c r="AJ1037" s="24" t="s">
        <v>452</v>
      </c>
      <c r="AK1037" s="30" t="str">
        <f t="shared" si="28"/>
        <v>Mixed</v>
      </c>
      <c r="AL1037" s="27">
        <v>540.77877260000002</v>
      </c>
      <c r="AM1037" s="27">
        <v>71.017325589999999</v>
      </c>
      <c r="AN1037" s="30" t="str">
        <f t="shared" si="29"/>
        <v>Sole Maize</v>
      </c>
      <c r="AO1037" s="27">
        <v>299.27512689999998</v>
      </c>
      <c r="AP1037" s="27">
        <v>76.481835559999993</v>
      </c>
      <c r="AQ1037" s="27" t="s">
        <v>91</v>
      </c>
      <c r="AR1037" s="27" t="s">
        <v>538</v>
      </c>
      <c r="AU1037" s="26" t="s">
        <v>77</v>
      </c>
      <c r="AV1037" s="26" t="s">
        <v>77</v>
      </c>
      <c r="AW1037" s="26" t="s">
        <v>77</v>
      </c>
    </row>
    <row r="1038" spans="1:52" ht="12" customHeight="1">
      <c r="A1038" s="20">
        <v>1037</v>
      </c>
      <c r="B1038" s="21">
        <f>INDEX(Refs!A:A,MATCH($C1038,Refs!$I:$I,0))</f>
        <v>6146841</v>
      </c>
      <c r="C1038" s="22" t="s">
        <v>533</v>
      </c>
      <c r="D1038" s="21" t="str">
        <f>INDEX(Refs!L:L,MATCH($C1038,Refs!$I:$I,0))</f>
        <v>Abaidoo, Robert C.; Adjei-Nsiah, Samuel; Ahiabor, Benjamin D. K.; Franke, Angelinus C.; Giller, Ken E.; Kermah, Michael</v>
      </c>
      <c r="E1038" s="21" t="str">
        <f>INDEX(Refs!S:S,MATCH($C1038,Refs!$I:$I,0))</f>
        <v>10.1016/j.fcr.2017.07.008</v>
      </c>
      <c r="F1038" s="23" t="s">
        <v>534</v>
      </c>
      <c r="G1038" s="23" t="s">
        <v>535</v>
      </c>
      <c r="I1038" s="24" t="s">
        <v>160</v>
      </c>
      <c r="J1038" s="26" t="s">
        <v>539</v>
      </c>
      <c r="K1038" s="24" t="s">
        <v>73</v>
      </c>
      <c r="L1038" s="26" t="s">
        <v>537</v>
      </c>
      <c r="M1038" s="24">
        <v>4</v>
      </c>
      <c r="R1038" s="27" t="s">
        <v>146</v>
      </c>
      <c r="AF1038" s="23" t="s">
        <v>65</v>
      </c>
      <c r="AG1038" s="23" t="s">
        <v>75</v>
      </c>
      <c r="AJ1038" s="24" t="s">
        <v>452</v>
      </c>
      <c r="AK1038" s="30" t="str">
        <f t="shared" si="28"/>
        <v>1 to 1</v>
      </c>
      <c r="AL1038" s="27">
        <v>420.20803489999997</v>
      </c>
      <c r="AM1038" s="27">
        <v>70.974717319999996</v>
      </c>
      <c r="AN1038" s="30" t="str">
        <f t="shared" si="29"/>
        <v>Sole Maize</v>
      </c>
      <c r="AO1038" s="27">
        <v>299.27512689999998</v>
      </c>
      <c r="AP1038" s="27">
        <v>76.481835559999993</v>
      </c>
      <c r="AQ1038" s="27" t="s">
        <v>91</v>
      </c>
      <c r="AR1038" s="27" t="s">
        <v>538</v>
      </c>
      <c r="AU1038" s="26" t="s">
        <v>77</v>
      </c>
      <c r="AV1038" s="26" t="s">
        <v>77</v>
      </c>
      <c r="AW1038" s="26" t="s">
        <v>77</v>
      </c>
    </row>
    <row r="1039" spans="1:52" ht="12" customHeight="1">
      <c r="A1039" s="20">
        <v>1038</v>
      </c>
      <c r="B1039" s="21">
        <f>INDEX(Refs!A:A,MATCH($C1039,Refs!$I:$I,0))</f>
        <v>6146841</v>
      </c>
      <c r="C1039" s="22" t="s">
        <v>533</v>
      </c>
      <c r="D1039" s="21" t="str">
        <f>INDEX(Refs!L:L,MATCH($C1039,Refs!$I:$I,0))</f>
        <v>Abaidoo, Robert C.; Adjei-Nsiah, Samuel; Ahiabor, Benjamin D. K.; Franke, Angelinus C.; Giller, Ken E.; Kermah, Michael</v>
      </c>
      <c r="E1039" s="21" t="str">
        <f>INDEX(Refs!S:S,MATCH($C1039,Refs!$I:$I,0))</f>
        <v>10.1016/j.fcr.2017.07.008</v>
      </c>
      <c r="F1039" s="23" t="s">
        <v>534</v>
      </c>
      <c r="G1039" s="23" t="s">
        <v>535</v>
      </c>
      <c r="I1039" s="24" t="s">
        <v>160</v>
      </c>
      <c r="J1039" s="26" t="s">
        <v>540</v>
      </c>
      <c r="K1039" s="24" t="s">
        <v>73</v>
      </c>
      <c r="L1039" s="26" t="s">
        <v>537</v>
      </c>
      <c r="M1039" s="24">
        <v>4</v>
      </c>
      <c r="R1039" s="27" t="s">
        <v>146</v>
      </c>
      <c r="AF1039" s="23" t="s">
        <v>65</v>
      </c>
      <c r="AG1039" s="23" t="s">
        <v>75</v>
      </c>
      <c r="AJ1039" s="24" t="s">
        <v>452</v>
      </c>
      <c r="AK1039" s="30" t="str">
        <f t="shared" si="28"/>
        <v>2 to 2</v>
      </c>
      <c r="AL1039" s="27">
        <v>343.34272490000001</v>
      </c>
      <c r="AM1039" s="27">
        <v>49.095373279999997</v>
      </c>
      <c r="AN1039" s="30" t="str">
        <f t="shared" si="29"/>
        <v>Sole Maize</v>
      </c>
      <c r="AO1039" s="27">
        <v>299.27512689999998</v>
      </c>
      <c r="AP1039" s="27">
        <v>76.481835559999993</v>
      </c>
      <c r="AQ1039" s="27" t="s">
        <v>91</v>
      </c>
      <c r="AR1039" s="27" t="s">
        <v>538</v>
      </c>
      <c r="AU1039" s="26" t="s">
        <v>77</v>
      </c>
      <c r="AV1039" s="26" t="s">
        <v>77</v>
      </c>
      <c r="AW1039" s="26" t="s">
        <v>77</v>
      </c>
    </row>
    <row r="1040" spans="1:52" ht="12" customHeight="1">
      <c r="A1040" s="20">
        <v>1039</v>
      </c>
      <c r="B1040" s="21">
        <f>INDEX(Refs!A:A,MATCH($C1040,Refs!$I:$I,0))</f>
        <v>6146841</v>
      </c>
      <c r="C1040" s="22" t="s">
        <v>533</v>
      </c>
      <c r="D1040" s="21" t="str">
        <f>INDEX(Refs!L:L,MATCH($C1040,Refs!$I:$I,0))</f>
        <v>Abaidoo, Robert C.; Adjei-Nsiah, Samuel; Ahiabor, Benjamin D. K.; Franke, Angelinus C.; Giller, Ken E.; Kermah, Michael</v>
      </c>
      <c r="E1040" s="21" t="str">
        <f>INDEX(Refs!S:S,MATCH($C1040,Refs!$I:$I,0))</f>
        <v>10.1016/j.fcr.2017.07.008</v>
      </c>
      <c r="F1040" s="23" t="s">
        <v>534</v>
      </c>
      <c r="G1040" s="23" t="s">
        <v>535</v>
      </c>
      <c r="I1040" s="24" t="s">
        <v>160</v>
      </c>
      <c r="J1040" s="26" t="s">
        <v>536</v>
      </c>
      <c r="K1040" s="24" t="s">
        <v>541</v>
      </c>
      <c r="L1040" s="26" t="s">
        <v>542</v>
      </c>
      <c r="M1040" s="24">
        <v>4</v>
      </c>
      <c r="R1040" s="27" t="s">
        <v>146</v>
      </c>
      <c r="AF1040" s="23" t="s">
        <v>65</v>
      </c>
      <c r="AG1040" s="23" t="s">
        <v>75</v>
      </c>
      <c r="AJ1040" s="24" t="s">
        <v>452</v>
      </c>
      <c r="AK1040" s="30" t="str">
        <f t="shared" si="28"/>
        <v>Mixed</v>
      </c>
      <c r="AL1040" s="27">
        <v>540.77877260000002</v>
      </c>
      <c r="AM1040" s="27">
        <v>71.017325589999999</v>
      </c>
      <c r="AN1040" s="30" t="str">
        <f t="shared" si="29"/>
        <v>Sole Cowpea</v>
      </c>
      <c r="AO1040" s="27">
        <v>-28.978946189999998</v>
      </c>
      <c r="AP1040" s="27">
        <v>-54.645099780000002</v>
      </c>
      <c r="AQ1040" s="27" t="s">
        <v>91</v>
      </c>
      <c r="AR1040" s="27" t="s">
        <v>538</v>
      </c>
      <c r="AU1040" s="26" t="s">
        <v>77</v>
      </c>
      <c r="AV1040" s="26" t="s">
        <v>77</v>
      </c>
      <c r="AW1040" s="26" t="s">
        <v>77</v>
      </c>
    </row>
    <row r="1041" spans="1:49" ht="12" customHeight="1">
      <c r="A1041" s="20">
        <v>1040</v>
      </c>
      <c r="B1041" s="21">
        <f>INDEX(Refs!A:A,MATCH($C1041,Refs!$I:$I,0))</f>
        <v>6146841</v>
      </c>
      <c r="C1041" s="22" t="s">
        <v>533</v>
      </c>
      <c r="D1041" s="21" t="str">
        <f>INDEX(Refs!L:L,MATCH($C1041,Refs!$I:$I,0))</f>
        <v>Abaidoo, Robert C.; Adjei-Nsiah, Samuel; Ahiabor, Benjamin D. K.; Franke, Angelinus C.; Giller, Ken E.; Kermah, Michael</v>
      </c>
      <c r="E1041" s="21" t="str">
        <f>INDEX(Refs!S:S,MATCH($C1041,Refs!$I:$I,0))</f>
        <v>10.1016/j.fcr.2017.07.008</v>
      </c>
      <c r="F1041" s="23" t="s">
        <v>534</v>
      </c>
      <c r="G1041" s="23" t="s">
        <v>535</v>
      </c>
      <c r="I1041" s="24" t="s">
        <v>160</v>
      </c>
      <c r="J1041" s="26" t="s">
        <v>539</v>
      </c>
      <c r="K1041" s="24" t="s">
        <v>541</v>
      </c>
      <c r="L1041" s="26" t="s">
        <v>542</v>
      </c>
      <c r="M1041" s="24">
        <v>4</v>
      </c>
      <c r="R1041" s="27" t="s">
        <v>146</v>
      </c>
      <c r="AF1041" s="23" t="s">
        <v>65</v>
      </c>
      <c r="AG1041" s="23" t="s">
        <v>75</v>
      </c>
      <c r="AJ1041" s="24" t="s">
        <v>452</v>
      </c>
      <c r="AK1041" s="30" t="str">
        <f t="shared" si="28"/>
        <v>1 to 1</v>
      </c>
      <c r="AL1041" s="27">
        <v>420.20803489999997</v>
      </c>
      <c r="AM1041" s="27">
        <v>70.974717319999996</v>
      </c>
      <c r="AN1041" s="30" t="str">
        <f t="shared" si="29"/>
        <v>Sole Cowpea</v>
      </c>
      <c r="AO1041" s="27">
        <v>-28.978946189999998</v>
      </c>
      <c r="AP1041" s="27">
        <v>-54.645099780000002</v>
      </c>
      <c r="AQ1041" s="27" t="s">
        <v>91</v>
      </c>
      <c r="AR1041" s="27" t="s">
        <v>538</v>
      </c>
      <c r="AU1041" s="26" t="s">
        <v>77</v>
      </c>
      <c r="AV1041" s="26" t="s">
        <v>77</v>
      </c>
      <c r="AW1041" s="26" t="s">
        <v>77</v>
      </c>
    </row>
    <row r="1042" spans="1:49" ht="12" customHeight="1">
      <c r="A1042" s="20">
        <v>1041</v>
      </c>
      <c r="B1042" s="21">
        <f>INDEX(Refs!A:A,MATCH($C1042,Refs!$I:$I,0))</f>
        <v>6146841</v>
      </c>
      <c r="C1042" s="22" t="s">
        <v>533</v>
      </c>
      <c r="D1042" s="21" t="str">
        <f>INDEX(Refs!L:L,MATCH($C1042,Refs!$I:$I,0))</f>
        <v>Abaidoo, Robert C.; Adjei-Nsiah, Samuel; Ahiabor, Benjamin D. K.; Franke, Angelinus C.; Giller, Ken E.; Kermah, Michael</v>
      </c>
      <c r="E1042" s="21" t="str">
        <f>INDEX(Refs!S:S,MATCH($C1042,Refs!$I:$I,0))</f>
        <v>10.1016/j.fcr.2017.07.008</v>
      </c>
      <c r="F1042" s="23" t="s">
        <v>534</v>
      </c>
      <c r="G1042" s="23" t="s">
        <v>535</v>
      </c>
      <c r="I1042" s="24" t="s">
        <v>160</v>
      </c>
      <c r="J1042" s="26" t="s">
        <v>540</v>
      </c>
      <c r="K1042" s="24" t="s">
        <v>541</v>
      </c>
      <c r="L1042" s="26" t="s">
        <v>542</v>
      </c>
      <c r="M1042" s="24">
        <v>4</v>
      </c>
      <c r="R1042" s="27" t="s">
        <v>146</v>
      </c>
      <c r="AF1042" s="23" t="s">
        <v>65</v>
      </c>
      <c r="AG1042" s="23" t="s">
        <v>75</v>
      </c>
      <c r="AJ1042" s="24" t="s">
        <v>452</v>
      </c>
      <c r="AK1042" s="30" t="str">
        <f t="shared" si="28"/>
        <v>2 to 2</v>
      </c>
      <c r="AL1042" s="27">
        <v>343.34272490000001</v>
      </c>
      <c r="AM1042" s="27">
        <v>49.095373279999997</v>
      </c>
      <c r="AN1042" s="30" t="str">
        <f t="shared" si="29"/>
        <v>Sole Cowpea</v>
      </c>
      <c r="AO1042" s="27">
        <v>-28.978946189999998</v>
      </c>
      <c r="AP1042" s="27">
        <v>-54.645099780000002</v>
      </c>
      <c r="AQ1042" s="27" t="s">
        <v>91</v>
      </c>
      <c r="AR1042" s="27" t="s">
        <v>538</v>
      </c>
      <c r="AU1042" s="26" t="s">
        <v>77</v>
      </c>
      <c r="AV1042" s="26" t="s">
        <v>77</v>
      </c>
      <c r="AW1042" s="26" t="s">
        <v>77</v>
      </c>
    </row>
    <row r="1043" spans="1:49" ht="12" customHeight="1">
      <c r="A1043" s="20">
        <v>1042</v>
      </c>
      <c r="B1043" s="21">
        <f>INDEX(Refs!A:A,MATCH($C1043,Refs!$I:$I,0))</f>
        <v>6146841</v>
      </c>
      <c r="C1043" s="22" t="s">
        <v>533</v>
      </c>
      <c r="D1043" s="21" t="str">
        <f>INDEX(Refs!L:L,MATCH($C1043,Refs!$I:$I,0))</f>
        <v>Abaidoo, Robert C.; Adjei-Nsiah, Samuel; Ahiabor, Benjamin D. K.; Franke, Angelinus C.; Giller, Ken E.; Kermah, Michael</v>
      </c>
      <c r="E1043" s="21" t="str">
        <f>INDEX(Refs!S:S,MATCH($C1043,Refs!$I:$I,0))</f>
        <v>10.1016/j.fcr.2017.07.008</v>
      </c>
      <c r="F1043" s="23" t="s">
        <v>534</v>
      </c>
      <c r="G1043" s="23" t="s">
        <v>535</v>
      </c>
      <c r="I1043" s="24" t="s">
        <v>543</v>
      </c>
      <c r="J1043" s="26" t="s">
        <v>536</v>
      </c>
      <c r="K1043" s="24" t="s">
        <v>73</v>
      </c>
      <c r="L1043" s="26" t="s">
        <v>537</v>
      </c>
      <c r="M1043" s="24">
        <v>4</v>
      </c>
      <c r="R1043" s="27" t="s">
        <v>146</v>
      </c>
      <c r="AF1043" s="23" t="s">
        <v>65</v>
      </c>
      <c r="AG1043" s="23" t="s">
        <v>75</v>
      </c>
      <c r="AJ1043" s="24" t="s">
        <v>452</v>
      </c>
      <c r="AK1043" s="30" t="str">
        <f t="shared" si="28"/>
        <v>Mixed</v>
      </c>
      <c r="AL1043" s="27">
        <v>768.48799250000002</v>
      </c>
      <c r="AM1043" s="27">
        <v>125.6730774</v>
      </c>
      <c r="AN1043" s="30" t="str">
        <f t="shared" si="29"/>
        <v>Sole Maize</v>
      </c>
      <c r="AO1043" s="27">
        <v>319.30101139999999</v>
      </c>
      <c r="AP1043" s="27">
        <v>71.038629720000003</v>
      </c>
      <c r="AQ1043" s="27" t="s">
        <v>91</v>
      </c>
      <c r="AR1043" s="27" t="s">
        <v>538</v>
      </c>
      <c r="AU1043" s="26" t="s">
        <v>77</v>
      </c>
      <c r="AV1043" s="26" t="s">
        <v>77</v>
      </c>
      <c r="AW1043" s="26" t="s">
        <v>77</v>
      </c>
    </row>
    <row r="1044" spans="1:49" ht="12" customHeight="1">
      <c r="A1044" s="20">
        <v>1043</v>
      </c>
      <c r="B1044" s="21">
        <f>INDEX(Refs!A:A,MATCH($C1044,Refs!$I:$I,0))</f>
        <v>6146841</v>
      </c>
      <c r="C1044" s="22" t="s">
        <v>533</v>
      </c>
      <c r="D1044" s="21" t="str">
        <f>INDEX(Refs!L:L,MATCH($C1044,Refs!$I:$I,0))</f>
        <v>Abaidoo, Robert C.; Adjei-Nsiah, Samuel; Ahiabor, Benjamin D. K.; Franke, Angelinus C.; Giller, Ken E.; Kermah, Michael</v>
      </c>
      <c r="E1044" s="21" t="str">
        <f>INDEX(Refs!S:S,MATCH($C1044,Refs!$I:$I,0))</f>
        <v>10.1016/j.fcr.2017.07.008</v>
      </c>
      <c r="F1044" s="23" t="s">
        <v>534</v>
      </c>
      <c r="G1044" s="23" t="s">
        <v>535</v>
      </c>
      <c r="I1044" s="24" t="s">
        <v>543</v>
      </c>
      <c r="J1044" s="26" t="s">
        <v>539</v>
      </c>
      <c r="K1044" s="24" t="s">
        <v>73</v>
      </c>
      <c r="L1044" s="26" t="s">
        <v>537</v>
      </c>
      <c r="M1044" s="24">
        <v>4</v>
      </c>
      <c r="R1044" s="27" t="s">
        <v>146</v>
      </c>
      <c r="AF1044" s="23" t="s">
        <v>65</v>
      </c>
      <c r="AG1044" s="23" t="s">
        <v>75</v>
      </c>
      <c r="AJ1044" s="24" t="s">
        <v>452</v>
      </c>
      <c r="AK1044" s="30" t="str">
        <f t="shared" si="28"/>
        <v>1 to 1</v>
      </c>
      <c r="AL1044" s="27">
        <v>642.43144059999997</v>
      </c>
      <c r="AM1044" s="27">
        <v>60.109609759999998</v>
      </c>
      <c r="AN1044" s="30" t="str">
        <f t="shared" si="29"/>
        <v>Sole Maize</v>
      </c>
      <c r="AO1044" s="27">
        <v>319.30101139999999</v>
      </c>
      <c r="AP1044" s="27">
        <v>71.038629720000003</v>
      </c>
      <c r="AQ1044" s="27" t="s">
        <v>91</v>
      </c>
      <c r="AR1044" s="27" t="s">
        <v>538</v>
      </c>
      <c r="AU1044" s="26" t="s">
        <v>77</v>
      </c>
      <c r="AV1044" s="26" t="s">
        <v>77</v>
      </c>
      <c r="AW1044" s="26" t="s">
        <v>77</v>
      </c>
    </row>
    <row r="1045" spans="1:49" ht="12" customHeight="1">
      <c r="A1045" s="20">
        <v>1044</v>
      </c>
      <c r="B1045" s="21">
        <f>INDEX(Refs!A:A,MATCH($C1045,Refs!$I:$I,0))</f>
        <v>6146841</v>
      </c>
      <c r="C1045" s="22" t="s">
        <v>533</v>
      </c>
      <c r="D1045" s="21" t="str">
        <f>INDEX(Refs!L:L,MATCH($C1045,Refs!$I:$I,0))</f>
        <v>Abaidoo, Robert C.; Adjei-Nsiah, Samuel; Ahiabor, Benjamin D. K.; Franke, Angelinus C.; Giller, Ken E.; Kermah, Michael</v>
      </c>
      <c r="E1045" s="21" t="str">
        <f>INDEX(Refs!S:S,MATCH($C1045,Refs!$I:$I,0))</f>
        <v>10.1016/j.fcr.2017.07.008</v>
      </c>
      <c r="F1045" s="23" t="s">
        <v>534</v>
      </c>
      <c r="G1045" s="23" t="s">
        <v>535</v>
      </c>
      <c r="I1045" s="24" t="s">
        <v>543</v>
      </c>
      <c r="J1045" s="26" t="s">
        <v>540</v>
      </c>
      <c r="K1045" s="24" t="s">
        <v>73</v>
      </c>
      <c r="L1045" s="26" t="s">
        <v>537</v>
      </c>
      <c r="M1045" s="24">
        <v>4</v>
      </c>
      <c r="R1045" s="27" t="s">
        <v>146</v>
      </c>
      <c r="AF1045" s="23" t="s">
        <v>65</v>
      </c>
      <c r="AG1045" s="23" t="s">
        <v>75</v>
      </c>
      <c r="AJ1045" s="24" t="s">
        <v>452</v>
      </c>
      <c r="AK1045" s="30" t="str">
        <f t="shared" si="28"/>
        <v>2 to 2</v>
      </c>
      <c r="AL1045" s="27">
        <v>505.43521679999998</v>
      </c>
      <c r="AM1045" s="27">
        <v>81.96764967</v>
      </c>
      <c r="AN1045" s="30" t="str">
        <f t="shared" si="29"/>
        <v>Sole Maize</v>
      </c>
      <c r="AO1045" s="27">
        <v>319.30101139999999</v>
      </c>
      <c r="AP1045" s="27">
        <v>71.038629720000003</v>
      </c>
      <c r="AQ1045" s="27" t="s">
        <v>91</v>
      </c>
      <c r="AR1045" s="27" t="s">
        <v>538</v>
      </c>
      <c r="AU1045" s="26" t="s">
        <v>77</v>
      </c>
      <c r="AV1045" s="26" t="s">
        <v>77</v>
      </c>
      <c r="AW1045" s="26" t="s">
        <v>77</v>
      </c>
    </row>
    <row r="1046" spans="1:49" ht="12" customHeight="1">
      <c r="A1046" s="20">
        <v>1045</v>
      </c>
      <c r="B1046" s="21">
        <f>INDEX(Refs!A:A,MATCH($C1046,Refs!$I:$I,0))</f>
        <v>6146841</v>
      </c>
      <c r="C1046" s="22" t="s">
        <v>533</v>
      </c>
      <c r="D1046" s="21" t="str">
        <f>INDEX(Refs!L:L,MATCH($C1046,Refs!$I:$I,0))</f>
        <v>Abaidoo, Robert C.; Adjei-Nsiah, Samuel; Ahiabor, Benjamin D. K.; Franke, Angelinus C.; Giller, Ken E.; Kermah, Michael</v>
      </c>
      <c r="E1046" s="21" t="str">
        <f>INDEX(Refs!S:S,MATCH($C1046,Refs!$I:$I,0))</f>
        <v>10.1016/j.fcr.2017.07.008</v>
      </c>
      <c r="F1046" s="23" t="s">
        <v>534</v>
      </c>
      <c r="G1046" s="23" t="s">
        <v>535</v>
      </c>
      <c r="I1046" s="24" t="s">
        <v>543</v>
      </c>
      <c r="J1046" s="26" t="s">
        <v>536</v>
      </c>
      <c r="K1046" s="24" t="s">
        <v>239</v>
      </c>
      <c r="L1046" s="26" t="s">
        <v>544</v>
      </c>
      <c r="M1046" s="24">
        <v>4</v>
      </c>
      <c r="R1046" s="27" t="s">
        <v>146</v>
      </c>
      <c r="AF1046" s="23" t="s">
        <v>65</v>
      </c>
      <c r="AG1046" s="23" t="s">
        <v>75</v>
      </c>
      <c r="AJ1046" s="24" t="s">
        <v>452</v>
      </c>
      <c r="AK1046" s="30" t="str">
        <f t="shared" si="28"/>
        <v>Mixed</v>
      </c>
      <c r="AL1046" s="27">
        <v>768.48799250000002</v>
      </c>
      <c r="AM1046" s="27">
        <v>125.6730774</v>
      </c>
      <c r="AN1046" s="30" t="str">
        <f t="shared" si="29"/>
        <v>Sole Soybean</v>
      </c>
      <c r="AO1046" s="27">
        <v>450.05512440000001</v>
      </c>
      <c r="AP1046" s="27">
        <v>76.535095900000002</v>
      </c>
      <c r="AQ1046" s="27" t="s">
        <v>91</v>
      </c>
      <c r="AR1046" s="27" t="s">
        <v>538</v>
      </c>
      <c r="AU1046" s="26" t="s">
        <v>77</v>
      </c>
      <c r="AV1046" s="26" t="s">
        <v>77</v>
      </c>
      <c r="AW1046" s="26" t="s">
        <v>77</v>
      </c>
    </row>
    <row r="1047" spans="1:49" ht="12" customHeight="1">
      <c r="A1047" s="20">
        <v>1046</v>
      </c>
      <c r="B1047" s="21">
        <f>INDEX(Refs!A:A,MATCH($C1047,Refs!$I:$I,0))</f>
        <v>6146841</v>
      </c>
      <c r="C1047" s="22" t="s">
        <v>533</v>
      </c>
      <c r="D1047" s="21" t="str">
        <f>INDEX(Refs!L:L,MATCH($C1047,Refs!$I:$I,0))</f>
        <v>Abaidoo, Robert C.; Adjei-Nsiah, Samuel; Ahiabor, Benjamin D. K.; Franke, Angelinus C.; Giller, Ken E.; Kermah, Michael</v>
      </c>
      <c r="E1047" s="21" t="str">
        <f>INDEX(Refs!S:S,MATCH($C1047,Refs!$I:$I,0))</f>
        <v>10.1016/j.fcr.2017.07.008</v>
      </c>
      <c r="F1047" s="23" t="s">
        <v>534</v>
      </c>
      <c r="G1047" s="23" t="s">
        <v>535</v>
      </c>
      <c r="I1047" s="24" t="s">
        <v>543</v>
      </c>
      <c r="J1047" s="26" t="s">
        <v>539</v>
      </c>
      <c r="K1047" s="24" t="s">
        <v>239</v>
      </c>
      <c r="L1047" s="26" t="s">
        <v>544</v>
      </c>
      <c r="M1047" s="24">
        <v>4</v>
      </c>
      <c r="R1047" s="27" t="s">
        <v>146</v>
      </c>
      <c r="AF1047" s="23" t="s">
        <v>65</v>
      </c>
      <c r="AG1047" s="23" t="s">
        <v>75</v>
      </c>
      <c r="AJ1047" s="24" t="s">
        <v>452</v>
      </c>
      <c r="AK1047" s="30" t="str">
        <f t="shared" si="28"/>
        <v>1 to 1</v>
      </c>
      <c r="AL1047" s="27">
        <v>642.43144059999997</v>
      </c>
      <c r="AM1047" s="27">
        <v>60.109609759999998</v>
      </c>
      <c r="AN1047" s="30" t="str">
        <f t="shared" si="29"/>
        <v>Sole Soybean</v>
      </c>
      <c r="AO1047" s="27">
        <v>450.05512440000001</v>
      </c>
      <c r="AP1047" s="27">
        <v>76.535095900000002</v>
      </c>
      <c r="AQ1047" s="27" t="s">
        <v>91</v>
      </c>
      <c r="AR1047" s="27" t="s">
        <v>538</v>
      </c>
      <c r="AU1047" s="26" t="s">
        <v>77</v>
      </c>
      <c r="AV1047" s="26" t="s">
        <v>77</v>
      </c>
      <c r="AW1047" s="26" t="s">
        <v>77</v>
      </c>
    </row>
    <row r="1048" spans="1:49" ht="12" customHeight="1">
      <c r="A1048" s="20">
        <v>1047</v>
      </c>
      <c r="B1048" s="21">
        <f>INDEX(Refs!A:A,MATCH($C1048,Refs!$I:$I,0))</f>
        <v>6146841</v>
      </c>
      <c r="C1048" s="22" t="s">
        <v>533</v>
      </c>
      <c r="D1048" s="21" t="str">
        <f>INDEX(Refs!L:L,MATCH($C1048,Refs!$I:$I,0))</f>
        <v>Abaidoo, Robert C.; Adjei-Nsiah, Samuel; Ahiabor, Benjamin D. K.; Franke, Angelinus C.; Giller, Ken E.; Kermah, Michael</v>
      </c>
      <c r="E1048" s="21" t="str">
        <f>INDEX(Refs!S:S,MATCH($C1048,Refs!$I:$I,0))</f>
        <v>10.1016/j.fcr.2017.07.008</v>
      </c>
      <c r="F1048" s="23" t="s">
        <v>534</v>
      </c>
      <c r="G1048" s="23" t="s">
        <v>535</v>
      </c>
      <c r="I1048" s="24" t="s">
        <v>543</v>
      </c>
      <c r="J1048" s="26" t="s">
        <v>540</v>
      </c>
      <c r="K1048" s="24" t="s">
        <v>239</v>
      </c>
      <c r="L1048" s="26" t="s">
        <v>544</v>
      </c>
      <c r="M1048" s="24">
        <v>4</v>
      </c>
      <c r="R1048" s="27" t="s">
        <v>146</v>
      </c>
      <c r="AF1048" s="23" t="s">
        <v>65</v>
      </c>
      <c r="AG1048" s="23" t="s">
        <v>75</v>
      </c>
      <c r="AJ1048" s="24" t="s">
        <v>452</v>
      </c>
      <c r="AK1048" s="30" t="str">
        <f t="shared" si="28"/>
        <v>2 to 2</v>
      </c>
      <c r="AL1048" s="27">
        <v>505.43521679999998</v>
      </c>
      <c r="AM1048" s="27">
        <v>81.96764967</v>
      </c>
      <c r="AN1048" s="30" t="str">
        <f t="shared" si="29"/>
        <v>Sole Soybean</v>
      </c>
      <c r="AO1048" s="27">
        <v>450.05512440000001</v>
      </c>
      <c r="AP1048" s="27">
        <v>76.535095900000002</v>
      </c>
      <c r="AQ1048" s="27" t="s">
        <v>91</v>
      </c>
      <c r="AR1048" s="27" t="s">
        <v>538</v>
      </c>
      <c r="AU1048" s="26" t="s">
        <v>77</v>
      </c>
      <c r="AV1048" s="26" t="s">
        <v>77</v>
      </c>
      <c r="AW1048" s="26" t="s">
        <v>77</v>
      </c>
    </row>
    <row r="1049" spans="1:49" ht="12" customHeight="1">
      <c r="A1049" s="20">
        <v>1048</v>
      </c>
      <c r="B1049" s="21">
        <f>INDEX(Refs!A:A,MATCH($C1049,Refs!$I:$I,0))</f>
        <v>6146841</v>
      </c>
      <c r="C1049" s="22" t="s">
        <v>533</v>
      </c>
      <c r="D1049" s="21" t="str">
        <f>INDEX(Refs!L:L,MATCH($C1049,Refs!$I:$I,0))</f>
        <v>Abaidoo, Robert C.; Adjei-Nsiah, Samuel; Ahiabor, Benjamin D. K.; Franke, Angelinus C.; Giller, Ken E.; Kermah, Michael</v>
      </c>
      <c r="E1049" s="21" t="str">
        <f>INDEX(Refs!S:S,MATCH($C1049,Refs!$I:$I,0))</f>
        <v>10.1016/j.fcr.2017.07.008</v>
      </c>
      <c r="F1049" s="23" t="s">
        <v>534</v>
      </c>
      <c r="G1049" s="23" t="s">
        <v>535</v>
      </c>
      <c r="I1049" s="24" t="s">
        <v>163</v>
      </c>
      <c r="J1049" s="26" t="s">
        <v>536</v>
      </c>
      <c r="K1049" s="24" t="s">
        <v>73</v>
      </c>
      <c r="L1049" s="26" t="s">
        <v>537</v>
      </c>
      <c r="M1049" s="24">
        <v>4</v>
      </c>
      <c r="R1049" s="27" t="s">
        <v>146</v>
      </c>
      <c r="AF1049" s="23" t="s">
        <v>65</v>
      </c>
      <c r="AG1049" s="23" t="s">
        <v>75</v>
      </c>
      <c r="AJ1049" s="24" t="s">
        <v>452</v>
      </c>
      <c r="AK1049" s="30" t="str">
        <f t="shared" si="28"/>
        <v>Mixed</v>
      </c>
      <c r="AL1049" s="27">
        <v>340.37079840000001</v>
      </c>
      <c r="AM1049" s="27">
        <v>81.96764967</v>
      </c>
      <c r="AN1049" s="30" t="str">
        <f t="shared" si="29"/>
        <v>Sole Maize</v>
      </c>
      <c r="AO1049" s="27">
        <v>262.83440830000001</v>
      </c>
      <c r="AP1049" s="27">
        <v>54.602491520000001</v>
      </c>
      <c r="AQ1049" s="27" t="s">
        <v>91</v>
      </c>
      <c r="AR1049" s="27" t="s">
        <v>538</v>
      </c>
      <c r="AU1049" s="26" t="s">
        <v>77</v>
      </c>
      <c r="AV1049" s="26" t="s">
        <v>77</v>
      </c>
      <c r="AW1049" s="26" t="s">
        <v>77</v>
      </c>
    </row>
    <row r="1050" spans="1:49" ht="12" customHeight="1">
      <c r="A1050" s="20">
        <v>1049</v>
      </c>
      <c r="B1050" s="21">
        <f>INDEX(Refs!A:A,MATCH($C1050,Refs!$I:$I,0))</f>
        <v>6146841</v>
      </c>
      <c r="C1050" s="22" t="s">
        <v>533</v>
      </c>
      <c r="D1050" s="21" t="str">
        <f>INDEX(Refs!L:L,MATCH($C1050,Refs!$I:$I,0))</f>
        <v>Abaidoo, Robert C.; Adjei-Nsiah, Samuel; Ahiabor, Benjamin D. K.; Franke, Angelinus C.; Giller, Ken E.; Kermah, Michael</v>
      </c>
      <c r="E1050" s="21" t="str">
        <f>INDEX(Refs!S:S,MATCH($C1050,Refs!$I:$I,0))</f>
        <v>10.1016/j.fcr.2017.07.008</v>
      </c>
      <c r="F1050" s="23" t="s">
        <v>534</v>
      </c>
      <c r="G1050" s="23" t="s">
        <v>535</v>
      </c>
      <c r="I1050" s="24" t="s">
        <v>163</v>
      </c>
      <c r="J1050" s="26" t="s">
        <v>539</v>
      </c>
      <c r="K1050" s="24" t="s">
        <v>73</v>
      </c>
      <c r="L1050" s="26" t="s">
        <v>537</v>
      </c>
      <c r="M1050" s="24">
        <v>4</v>
      </c>
      <c r="R1050" s="27" t="s">
        <v>146</v>
      </c>
      <c r="AF1050" s="23" t="s">
        <v>65</v>
      </c>
      <c r="AG1050" s="23" t="s">
        <v>75</v>
      </c>
      <c r="AJ1050" s="24" t="s">
        <v>452</v>
      </c>
      <c r="AK1050" s="30" t="str">
        <f t="shared" si="28"/>
        <v>1 to 1</v>
      </c>
      <c r="AL1050" s="27">
        <v>340.09384469999998</v>
      </c>
      <c r="AM1050" s="27">
        <v>65.499555279999996</v>
      </c>
      <c r="AN1050" s="30" t="str">
        <f t="shared" si="29"/>
        <v>Sole Maize</v>
      </c>
      <c r="AO1050" s="27">
        <v>262.83440830000001</v>
      </c>
      <c r="AP1050" s="27">
        <v>54.602491520000001</v>
      </c>
      <c r="AQ1050" s="27" t="s">
        <v>91</v>
      </c>
      <c r="AR1050" s="27" t="s">
        <v>538</v>
      </c>
      <c r="AU1050" s="26" t="s">
        <v>77</v>
      </c>
      <c r="AV1050" s="26" t="s">
        <v>77</v>
      </c>
      <c r="AW1050" s="26" t="s">
        <v>77</v>
      </c>
    </row>
    <row r="1051" spans="1:49" ht="12" customHeight="1">
      <c r="A1051" s="20">
        <v>1050</v>
      </c>
      <c r="B1051" s="21">
        <f>INDEX(Refs!A:A,MATCH($C1051,Refs!$I:$I,0))</f>
        <v>6146841</v>
      </c>
      <c r="C1051" s="22" t="s">
        <v>533</v>
      </c>
      <c r="D1051" s="21" t="str">
        <f>INDEX(Refs!L:L,MATCH($C1051,Refs!$I:$I,0))</f>
        <v>Abaidoo, Robert C.; Adjei-Nsiah, Samuel; Ahiabor, Benjamin D. K.; Franke, Angelinus C.; Giller, Ken E.; Kermah, Michael</v>
      </c>
      <c r="E1051" s="21" t="str">
        <f>INDEX(Refs!S:S,MATCH($C1051,Refs!$I:$I,0))</f>
        <v>10.1016/j.fcr.2017.07.008</v>
      </c>
      <c r="F1051" s="23" t="s">
        <v>534</v>
      </c>
      <c r="G1051" s="23" t="s">
        <v>535</v>
      </c>
      <c r="I1051" s="24" t="s">
        <v>163</v>
      </c>
      <c r="J1051" s="26" t="s">
        <v>540</v>
      </c>
      <c r="K1051" s="24" t="s">
        <v>73</v>
      </c>
      <c r="L1051" s="26" t="s">
        <v>537</v>
      </c>
      <c r="M1051" s="24">
        <v>4</v>
      </c>
      <c r="R1051" s="27" t="s">
        <v>146</v>
      </c>
      <c r="AF1051" s="23" t="s">
        <v>65</v>
      </c>
      <c r="AG1051" s="23" t="s">
        <v>75</v>
      </c>
      <c r="AJ1051" s="24" t="s">
        <v>452</v>
      </c>
      <c r="AK1051" s="30" t="str">
        <f t="shared" si="28"/>
        <v>2 to 2</v>
      </c>
      <c r="AL1051" s="27">
        <v>274.13625059999998</v>
      </c>
      <c r="AM1051" s="27">
        <v>49.127329469999999</v>
      </c>
      <c r="AN1051" s="30" t="str">
        <f t="shared" si="29"/>
        <v>Sole Maize</v>
      </c>
      <c r="AO1051" s="27">
        <v>262.83440830000001</v>
      </c>
      <c r="AP1051" s="27">
        <v>54.602491520000001</v>
      </c>
      <c r="AQ1051" s="27" t="s">
        <v>91</v>
      </c>
      <c r="AR1051" s="27" t="s">
        <v>538</v>
      </c>
      <c r="AU1051" s="26" t="s">
        <v>77</v>
      </c>
      <c r="AV1051" s="26" t="s">
        <v>77</v>
      </c>
      <c r="AW1051" s="26" t="s">
        <v>77</v>
      </c>
    </row>
    <row r="1052" spans="1:49" ht="12" customHeight="1">
      <c r="A1052" s="20">
        <v>1051</v>
      </c>
      <c r="B1052" s="21">
        <f>INDEX(Refs!A:A,MATCH($C1052,Refs!$I:$I,0))</f>
        <v>6146841</v>
      </c>
      <c r="C1052" s="22" t="s">
        <v>533</v>
      </c>
      <c r="D1052" s="21" t="str">
        <f>INDEX(Refs!L:L,MATCH($C1052,Refs!$I:$I,0))</f>
        <v>Abaidoo, Robert C.; Adjei-Nsiah, Samuel; Ahiabor, Benjamin D. K.; Franke, Angelinus C.; Giller, Ken E.; Kermah, Michael</v>
      </c>
      <c r="E1052" s="21" t="str">
        <f>INDEX(Refs!S:S,MATCH($C1052,Refs!$I:$I,0))</f>
        <v>10.1016/j.fcr.2017.07.008</v>
      </c>
      <c r="F1052" s="23" t="s">
        <v>534</v>
      </c>
      <c r="G1052" s="23" t="s">
        <v>535</v>
      </c>
      <c r="I1052" s="24" t="s">
        <v>163</v>
      </c>
      <c r="J1052" s="26" t="s">
        <v>536</v>
      </c>
      <c r="K1052" s="24" t="s">
        <v>427</v>
      </c>
      <c r="L1052" s="26" t="s">
        <v>545</v>
      </c>
      <c r="M1052" s="24">
        <v>4</v>
      </c>
      <c r="R1052" s="27" t="s">
        <v>146</v>
      </c>
      <c r="AF1052" s="23" t="s">
        <v>65</v>
      </c>
      <c r="AG1052" s="23" t="s">
        <v>75</v>
      </c>
      <c r="AJ1052" s="24" t="s">
        <v>452</v>
      </c>
      <c r="AK1052" s="30" t="str">
        <f t="shared" si="28"/>
        <v>Mixed</v>
      </c>
      <c r="AL1052" s="27">
        <v>340.37079840000001</v>
      </c>
      <c r="AM1052" s="27">
        <v>81.96764967</v>
      </c>
      <c r="AN1052" s="30" t="str">
        <f t="shared" si="29"/>
        <v>Sole Groundnut</v>
      </c>
      <c r="AO1052" s="27">
        <v>-278.52490189999997</v>
      </c>
      <c r="AP1052" s="27">
        <v>-43.69477569</v>
      </c>
      <c r="AQ1052" s="27" t="s">
        <v>91</v>
      </c>
      <c r="AR1052" s="27" t="s">
        <v>538</v>
      </c>
      <c r="AU1052" s="26" t="s">
        <v>77</v>
      </c>
      <c r="AV1052" s="26" t="s">
        <v>77</v>
      </c>
      <c r="AW1052" s="26" t="s">
        <v>77</v>
      </c>
    </row>
    <row r="1053" spans="1:49" ht="12" customHeight="1">
      <c r="A1053" s="20">
        <v>1052</v>
      </c>
      <c r="B1053" s="21">
        <f>INDEX(Refs!A:A,MATCH($C1053,Refs!$I:$I,0))</f>
        <v>6146841</v>
      </c>
      <c r="C1053" s="22" t="s">
        <v>533</v>
      </c>
      <c r="D1053" s="21" t="str">
        <f>INDEX(Refs!L:L,MATCH($C1053,Refs!$I:$I,0))</f>
        <v>Abaidoo, Robert C.; Adjei-Nsiah, Samuel; Ahiabor, Benjamin D. K.; Franke, Angelinus C.; Giller, Ken E.; Kermah, Michael</v>
      </c>
      <c r="E1053" s="21" t="str">
        <f>INDEX(Refs!S:S,MATCH($C1053,Refs!$I:$I,0))</f>
        <v>10.1016/j.fcr.2017.07.008</v>
      </c>
      <c r="F1053" s="23" t="s">
        <v>534</v>
      </c>
      <c r="G1053" s="23" t="s">
        <v>535</v>
      </c>
      <c r="I1053" s="24" t="s">
        <v>163</v>
      </c>
      <c r="J1053" s="26" t="s">
        <v>539</v>
      </c>
      <c r="K1053" s="24" t="s">
        <v>427</v>
      </c>
      <c r="L1053" s="26" t="s">
        <v>545</v>
      </c>
      <c r="M1053" s="24">
        <v>4</v>
      </c>
      <c r="R1053" s="27" t="s">
        <v>146</v>
      </c>
      <c r="AF1053" s="23" t="s">
        <v>65</v>
      </c>
      <c r="AG1053" s="23" t="s">
        <v>75</v>
      </c>
      <c r="AJ1053" s="24" t="s">
        <v>452</v>
      </c>
      <c r="AK1053" s="30" t="str">
        <f t="shared" si="28"/>
        <v>1 to 1</v>
      </c>
      <c r="AL1053" s="27">
        <v>340.09384469999998</v>
      </c>
      <c r="AM1053" s="27">
        <v>65.499555279999996</v>
      </c>
      <c r="AN1053" s="30" t="str">
        <f t="shared" si="29"/>
        <v>Sole Groundnut</v>
      </c>
      <c r="AO1053" s="27">
        <v>-278.52490189999997</v>
      </c>
      <c r="AP1053" s="27">
        <v>-43.69477569</v>
      </c>
      <c r="AQ1053" s="27" t="s">
        <v>91</v>
      </c>
      <c r="AR1053" s="27" t="s">
        <v>538</v>
      </c>
      <c r="AU1053" s="26" t="s">
        <v>77</v>
      </c>
      <c r="AV1053" s="26" t="s">
        <v>77</v>
      </c>
      <c r="AW1053" s="26" t="s">
        <v>77</v>
      </c>
    </row>
    <row r="1054" spans="1:49" ht="12" customHeight="1">
      <c r="A1054" s="20">
        <v>1053</v>
      </c>
      <c r="B1054" s="21">
        <f>INDEX(Refs!A:A,MATCH($C1054,Refs!$I:$I,0))</f>
        <v>6146841</v>
      </c>
      <c r="C1054" s="22" t="s">
        <v>533</v>
      </c>
      <c r="D1054" s="21" t="str">
        <f>INDEX(Refs!L:L,MATCH($C1054,Refs!$I:$I,0))</f>
        <v>Abaidoo, Robert C.; Adjei-Nsiah, Samuel; Ahiabor, Benjamin D. K.; Franke, Angelinus C.; Giller, Ken E.; Kermah, Michael</v>
      </c>
      <c r="E1054" s="21" t="str">
        <f>INDEX(Refs!S:S,MATCH($C1054,Refs!$I:$I,0))</f>
        <v>10.1016/j.fcr.2017.07.008</v>
      </c>
      <c r="F1054" s="23" t="s">
        <v>534</v>
      </c>
      <c r="G1054" s="23" t="s">
        <v>535</v>
      </c>
      <c r="I1054" s="24" t="s">
        <v>163</v>
      </c>
      <c r="J1054" s="26" t="s">
        <v>540</v>
      </c>
      <c r="K1054" s="24" t="s">
        <v>427</v>
      </c>
      <c r="L1054" s="26" t="s">
        <v>545</v>
      </c>
      <c r="M1054" s="24">
        <v>4</v>
      </c>
      <c r="R1054" s="27" t="s">
        <v>146</v>
      </c>
      <c r="AF1054" s="23" t="s">
        <v>65</v>
      </c>
      <c r="AG1054" s="23" t="s">
        <v>75</v>
      </c>
      <c r="AJ1054" s="24" t="s">
        <v>452</v>
      </c>
      <c r="AK1054" s="30" t="str">
        <f t="shared" si="28"/>
        <v>2 to 2</v>
      </c>
      <c r="AL1054" s="27">
        <v>274.13625059999998</v>
      </c>
      <c r="AM1054" s="27">
        <v>49.127329469999999</v>
      </c>
      <c r="AN1054" s="30" t="str">
        <f t="shared" si="29"/>
        <v>Sole Groundnut</v>
      </c>
      <c r="AO1054" s="27">
        <v>-278.52490189999997</v>
      </c>
      <c r="AP1054" s="27">
        <v>-43.69477569</v>
      </c>
      <c r="AQ1054" s="27" t="s">
        <v>91</v>
      </c>
      <c r="AR1054" s="27" t="s">
        <v>538</v>
      </c>
      <c r="AU1054" s="26" t="s">
        <v>77</v>
      </c>
      <c r="AV1054" s="26" t="s">
        <v>77</v>
      </c>
      <c r="AW1054" s="26" t="s">
        <v>77</v>
      </c>
    </row>
    <row r="1055" spans="1:49" ht="12" customHeight="1">
      <c r="A1055" s="20">
        <v>1054</v>
      </c>
      <c r="B1055" s="21">
        <f>INDEX(Refs!A:A,MATCH($C1055,Refs!$I:$I,0))</f>
        <v>6146841</v>
      </c>
      <c r="C1055" s="22" t="s">
        <v>533</v>
      </c>
      <c r="D1055" s="21" t="str">
        <f>INDEX(Refs!L:L,MATCH($C1055,Refs!$I:$I,0))</f>
        <v>Abaidoo, Robert C.; Adjei-Nsiah, Samuel; Ahiabor, Benjamin D. K.; Franke, Angelinus C.; Giller, Ken E.; Kermah, Michael</v>
      </c>
      <c r="E1055" s="21" t="str">
        <f>INDEX(Refs!S:S,MATCH($C1055,Refs!$I:$I,0))</f>
        <v>10.1016/j.fcr.2017.07.008</v>
      </c>
      <c r="F1055" s="23" t="s">
        <v>534</v>
      </c>
      <c r="G1055" s="23" t="s">
        <v>546</v>
      </c>
      <c r="I1055" s="24" t="s">
        <v>160</v>
      </c>
      <c r="J1055" s="26" t="s">
        <v>536</v>
      </c>
      <c r="K1055" s="24" t="s">
        <v>73</v>
      </c>
      <c r="L1055" s="26" t="s">
        <v>537</v>
      </c>
      <c r="M1055" s="24">
        <v>4</v>
      </c>
      <c r="R1055" s="27" t="s">
        <v>146</v>
      </c>
      <c r="AF1055" s="23" t="s">
        <v>65</v>
      </c>
      <c r="AG1055" s="23" t="s">
        <v>75</v>
      </c>
      <c r="AJ1055" s="24" t="s">
        <v>452</v>
      </c>
      <c r="AK1055" s="30" t="str">
        <f t="shared" si="28"/>
        <v>Mixed</v>
      </c>
      <c r="AL1055" s="27">
        <v>161.2903226</v>
      </c>
      <c r="AM1055" s="27">
        <v>158.3577713</v>
      </c>
      <c r="AN1055" s="30" t="str">
        <f t="shared" si="29"/>
        <v>Sole Maize</v>
      </c>
      <c r="AO1055" s="27">
        <v>-407.62463339999999</v>
      </c>
      <c r="AP1055" s="27">
        <v>-58.651026389999998</v>
      </c>
      <c r="AQ1055" s="27" t="s">
        <v>91</v>
      </c>
      <c r="AR1055" s="27" t="s">
        <v>547</v>
      </c>
      <c r="AU1055" s="26" t="s">
        <v>77</v>
      </c>
      <c r="AV1055" s="26" t="s">
        <v>77</v>
      </c>
      <c r="AW1055" s="26" t="s">
        <v>77</v>
      </c>
    </row>
    <row r="1056" spans="1:49" ht="12" customHeight="1">
      <c r="A1056" s="20">
        <v>1055</v>
      </c>
      <c r="B1056" s="21">
        <f>INDEX(Refs!A:A,MATCH($C1056,Refs!$I:$I,0))</f>
        <v>6146841</v>
      </c>
      <c r="C1056" s="22" t="s">
        <v>533</v>
      </c>
      <c r="D1056" s="21" t="str">
        <f>INDEX(Refs!L:L,MATCH($C1056,Refs!$I:$I,0))</f>
        <v>Abaidoo, Robert C.; Adjei-Nsiah, Samuel; Ahiabor, Benjamin D. K.; Franke, Angelinus C.; Giller, Ken E.; Kermah, Michael</v>
      </c>
      <c r="E1056" s="21" t="str">
        <f>INDEX(Refs!S:S,MATCH($C1056,Refs!$I:$I,0))</f>
        <v>10.1016/j.fcr.2017.07.008</v>
      </c>
      <c r="F1056" s="23" t="s">
        <v>534</v>
      </c>
      <c r="G1056" s="23" t="s">
        <v>546</v>
      </c>
      <c r="I1056" s="24" t="s">
        <v>160</v>
      </c>
      <c r="J1056" s="26" t="s">
        <v>539</v>
      </c>
      <c r="K1056" s="24" t="s">
        <v>73</v>
      </c>
      <c r="L1056" s="26" t="s">
        <v>537</v>
      </c>
      <c r="M1056" s="24">
        <v>4</v>
      </c>
      <c r="R1056" s="27" t="s">
        <v>146</v>
      </c>
      <c r="AF1056" s="23" t="s">
        <v>65</v>
      </c>
      <c r="AG1056" s="23" t="s">
        <v>75</v>
      </c>
      <c r="AJ1056" s="24" t="s">
        <v>452</v>
      </c>
      <c r="AK1056" s="30" t="str">
        <f t="shared" si="28"/>
        <v>1 to 1</v>
      </c>
      <c r="AL1056" s="27">
        <v>96.774193550000007</v>
      </c>
      <c r="AM1056" s="27">
        <v>99.706744869999994</v>
      </c>
      <c r="AN1056" s="30" t="str">
        <f t="shared" si="29"/>
        <v>Sole Maize</v>
      </c>
      <c r="AO1056" s="27">
        <v>-407.62463339999999</v>
      </c>
      <c r="AP1056" s="27">
        <v>-58.651026389999998</v>
      </c>
      <c r="AQ1056" s="27" t="s">
        <v>91</v>
      </c>
      <c r="AR1056" s="27" t="s">
        <v>547</v>
      </c>
      <c r="AU1056" s="26" t="s">
        <v>77</v>
      </c>
      <c r="AV1056" s="26" t="s">
        <v>77</v>
      </c>
      <c r="AW1056" s="26" t="s">
        <v>77</v>
      </c>
    </row>
    <row r="1057" spans="1:49" ht="12" customHeight="1">
      <c r="A1057" s="20">
        <v>1056</v>
      </c>
      <c r="B1057" s="21">
        <f>INDEX(Refs!A:A,MATCH($C1057,Refs!$I:$I,0))</f>
        <v>6146841</v>
      </c>
      <c r="C1057" s="22" t="s">
        <v>533</v>
      </c>
      <c r="D1057" s="21" t="str">
        <f>INDEX(Refs!L:L,MATCH($C1057,Refs!$I:$I,0))</f>
        <v>Abaidoo, Robert C.; Adjei-Nsiah, Samuel; Ahiabor, Benjamin D. K.; Franke, Angelinus C.; Giller, Ken E.; Kermah, Michael</v>
      </c>
      <c r="E1057" s="21" t="str">
        <f>INDEX(Refs!S:S,MATCH($C1057,Refs!$I:$I,0))</f>
        <v>10.1016/j.fcr.2017.07.008</v>
      </c>
      <c r="F1057" s="23" t="s">
        <v>534</v>
      </c>
      <c r="G1057" s="23" t="s">
        <v>546</v>
      </c>
      <c r="I1057" s="24" t="s">
        <v>160</v>
      </c>
      <c r="J1057" s="26" t="s">
        <v>540</v>
      </c>
      <c r="K1057" s="24" t="s">
        <v>73</v>
      </c>
      <c r="L1057" s="26" t="s">
        <v>537</v>
      </c>
      <c r="M1057" s="24">
        <v>4</v>
      </c>
      <c r="R1057" s="27" t="s">
        <v>146</v>
      </c>
      <c r="AF1057" s="23" t="s">
        <v>65</v>
      </c>
      <c r="AG1057" s="23" t="s">
        <v>75</v>
      </c>
      <c r="AJ1057" s="24" t="s">
        <v>452</v>
      </c>
      <c r="AK1057" s="30" t="str">
        <f t="shared" si="28"/>
        <v>2 to 2</v>
      </c>
      <c r="AL1057" s="27">
        <v>55.718475069999997</v>
      </c>
      <c r="AM1057" s="27">
        <v>105.5718475</v>
      </c>
      <c r="AN1057" s="30" t="str">
        <f t="shared" si="29"/>
        <v>Sole Maize</v>
      </c>
      <c r="AO1057" s="27">
        <v>-407.62463339999999</v>
      </c>
      <c r="AP1057" s="27">
        <v>-58.651026389999998</v>
      </c>
      <c r="AQ1057" s="27" t="s">
        <v>91</v>
      </c>
      <c r="AR1057" s="27" t="s">
        <v>547</v>
      </c>
      <c r="AU1057" s="26" t="s">
        <v>77</v>
      </c>
      <c r="AV1057" s="26" t="s">
        <v>77</v>
      </c>
      <c r="AW1057" s="26" t="s">
        <v>77</v>
      </c>
    </row>
    <row r="1058" spans="1:49" ht="12" customHeight="1">
      <c r="A1058" s="20">
        <v>1057</v>
      </c>
      <c r="B1058" s="21">
        <f>INDEX(Refs!A:A,MATCH($C1058,Refs!$I:$I,0))</f>
        <v>6146841</v>
      </c>
      <c r="C1058" s="22" t="s">
        <v>533</v>
      </c>
      <c r="D1058" s="21" t="str">
        <f>INDEX(Refs!L:L,MATCH($C1058,Refs!$I:$I,0))</f>
        <v>Abaidoo, Robert C.; Adjei-Nsiah, Samuel; Ahiabor, Benjamin D. K.; Franke, Angelinus C.; Giller, Ken E.; Kermah, Michael</v>
      </c>
      <c r="E1058" s="21" t="str">
        <f>INDEX(Refs!S:S,MATCH($C1058,Refs!$I:$I,0))</f>
        <v>10.1016/j.fcr.2017.07.008</v>
      </c>
      <c r="F1058" s="23" t="s">
        <v>534</v>
      </c>
      <c r="G1058" s="23" t="s">
        <v>546</v>
      </c>
      <c r="I1058" s="24" t="s">
        <v>160</v>
      </c>
      <c r="J1058" s="26" t="s">
        <v>536</v>
      </c>
      <c r="K1058" s="24" t="s">
        <v>541</v>
      </c>
      <c r="L1058" s="26" t="s">
        <v>542</v>
      </c>
      <c r="M1058" s="24">
        <v>4</v>
      </c>
      <c r="R1058" s="27" t="s">
        <v>146</v>
      </c>
      <c r="AF1058" s="23" t="s">
        <v>65</v>
      </c>
      <c r="AG1058" s="23" t="s">
        <v>75</v>
      </c>
      <c r="AJ1058" s="24" t="s">
        <v>452</v>
      </c>
      <c r="AK1058" s="30" t="str">
        <f t="shared" si="28"/>
        <v>Mixed</v>
      </c>
      <c r="AL1058" s="27">
        <v>161.2903226</v>
      </c>
      <c r="AM1058" s="27">
        <v>158.3577713</v>
      </c>
      <c r="AN1058" s="30" t="str">
        <f t="shared" si="29"/>
        <v>Sole Cowpea</v>
      </c>
      <c r="AO1058" s="27">
        <v>90.909090910000003</v>
      </c>
      <c r="AP1058" s="27">
        <v>146.627566</v>
      </c>
      <c r="AQ1058" s="27" t="s">
        <v>91</v>
      </c>
      <c r="AR1058" s="27" t="s">
        <v>547</v>
      </c>
      <c r="AU1058" s="26" t="s">
        <v>77</v>
      </c>
      <c r="AV1058" s="26" t="s">
        <v>77</v>
      </c>
      <c r="AW1058" s="26" t="s">
        <v>77</v>
      </c>
    </row>
    <row r="1059" spans="1:49" ht="12" customHeight="1">
      <c r="A1059" s="20">
        <v>1058</v>
      </c>
      <c r="B1059" s="21">
        <f>INDEX(Refs!A:A,MATCH($C1059,Refs!$I:$I,0))</f>
        <v>6146841</v>
      </c>
      <c r="C1059" s="22" t="s">
        <v>533</v>
      </c>
      <c r="D1059" s="21" t="str">
        <f>INDEX(Refs!L:L,MATCH($C1059,Refs!$I:$I,0))</f>
        <v>Abaidoo, Robert C.; Adjei-Nsiah, Samuel; Ahiabor, Benjamin D. K.; Franke, Angelinus C.; Giller, Ken E.; Kermah, Michael</v>
      </c>
      <c r="E1059" s="21" t="str">
        <f>INDEX(Refs!S:S,MATCH($C1059,Refs!$I:$I,0))</f>
        <v>10.1016/j.fcr.2017.07.008</v>
      </c>
      <c r="F1059" s="23" t="s">
        <v>534</v>
      </c>
      <c r="G1059" s="23" t="s">
        <v>546</v>
      </c>
      <c r="I1059" s="24" t="s">
        <v>160</v>
      </c>
      <c r="J1059" s="26" t="s">
        <v>539</v>
      </c>
      <c r="K1059" s="24" t="s">
        <v>541</v>
      </c>
      <c r="L1059" s="26" t="s">
        <v>542</v>
      </c>
      <c r="M1059" s="24">
        <v>4</v>
      </c>
      <c r="R1059" s="27" t="s">
        <v>146</v>
      </c>
      <c r="AF1059" s="23" t="s">
        <v>65</v>
      </c>
      <c r="AG1059" s="23" t="s">
        <v>75</v>
      </c>
      <c r="AJ1059" s="24" t="s">
        <v>452</v>
      </c>
      <c r="AK1059" s="30" t="str">
        <f t="shared" si="28"/>
        <v>1 to 1</v>
      </c>
      <c r="AL1059" s="27">
        <v>96.774193550000007</v>
      </c>
      <c r="AM1059" s="27">
        <v>99.706744869999994</v>
      </c>
      <c r="AN1059" s="30" t="str">
        <f t="shared" si="29"/>
        <v>Sole Cowpea</v>
      </c>
      <c r="AO1059" s="27">
        <v>90.909090910000003</v>
      </c>
      <c r="AP1059" s="27">
        <v>146.627566</v>
      </c>
      <c r="AQ1059" s="27" t="s">
        <v>91</v>
      </c>
      <c r="AR1059" s="27" t="s">
        <v>547</v>
      </c>
      <c r="AU1059" s="26" t="s">
        <v>77</v>
      </c>
      <c r="AV1059" s="26" t="s">
        <v>77</v>
      </c>
      <c r="AW1059" s="26" t="s">
        <v>77</v>
      </c>
    </row>
    <row r="1060" spans="1:49" ht="12" customHeight="1">
      <c r="A1060" s="20">
        <v>1059</v>
      </c>
      <c r="B1060" s="21">
        <f>INDEX(Refs!A:A,MATCH($C1060,Refs!$I:$I,0))</f>
        <v>6146841</v>
      </c>
      <c r="C1060" s="22" t="s">
        <v>533</v>
      </c>
      <c r="D1060" s="21" t="str">
        <f>INDEX(Refs!L:L,MATCH($C1060,Refs!$I:$I,0))</f>
        <v>Abaidoo, Robert C.; Adjei-Nsiah, Samuel; Ahiabor, Benjamin D. K.; Franke, Angelinus C.; Giller, Ken E.; Kermah, Michael</v>
      </c>
      <c r="E1060" s="21" t="str">
        <f>INDEX(Refs!S:S,MATCH($C1060,Refs!$I:$I,0))</f>
        <v>10.1016/j.fcr.2017.07.008</v>
      </c>
      <c r="F1060" s="23" t="s">
        <v>534</v>
      </c>
      <c r="G1060" s="23" t="s">
        <v>546</v>
      </c>
      <c r="I1060" s="24" t="s">
        <v>160</v>
      </c>
      <c r="J1060" s="26" t="s">
        <v>540</v>
      </c>
      <c r="K1060" s="24" t="s">
        <v>541</v>
      </c>
      <c r="L1060" s="26" t="s">
        <v>542</v>
      </c>
      <c r="M1060" s="24">
        <v>4</v>
      </c>
      <c r="R1060" s="27" t="s">
        <v>146</v>
      </c>
      <c r="AF1060" s="23" t="s">
        <v>65</v>
      </c>
      <c r="AG1060" s="23" t="s">
        <v>75</v>
      </c>
      <c r="AJ1060" s="24" t="s">
        <v>452</v>
      </c>
      <c r="AK1060" s="30" t="str">
        <f t="shared" si="28"/>
        <v>2 to 2</v>
      </c>
      <c r="AL1060" s="27">
        <v>55.718475069999997</v>
      </c>
      <c r="AM1060" s="27">
        <v>105.5718475</v>
      </c>
      <c r="AN1060" s="30" t="str">
        <f t="shared" si="29"/>
        <v>Sole Cowpea</v>
      </c>
      <c r="AO1060" s="27">
        <v>90.909090910000003</v>
      </c>
      <c r="AP1060" s="27">
        <v>146.627566</v>
      </c>
      <c r="AQ1060" s="27" t="s">
        <v>91</v>
      </c>
      <c r="AR1060" s="27" t="s">
        <v>547</v>
      </c>
      <c r="AU1060" s="26" t="s">
        <v>77</v>
      </c>
      <c r="AV1060" s="26" t="s">
        <v>77</v>
      </c>
      <c r="AW1060" s="26" t="s">
        <v>77</v>
      </c>
    </row>
    <row r="1061" spans="1:49" ht="12" customHeight="1">
      <c r="A1061" s="20">
        <v>1060</v>
      </c>
      <c r="B1061" s="21">
        <f>INDEX(Refs!A:A,MATCH($C1061,Refs!$I:$I,0))</f>
        <v>6146841</v>
      </c>
      <c r="C1061" s="22" t="s">
        <v>533</v>
      </c>
      <c r="D1061" s="21" t="str">
        <f>INDEX(Refs!L:L,MATCH($C1061,Refs!$I:$I,0))</f>
        <v>Abaidoo, Robert C.; Adjei-Nsiah, Samuel; Ahiabor, Benjamin D. K.; Franke, Angelinus C.; Giller, Ken E.; Kermah, Michael</v>
      </c>
      <c r="E1061" s="21" t="str">
        <f>INDEX(Refs!S:S,MATCH($C1061,Refs!$I:$I,0))</f>
        <v>10.1016/j.fcr.2017.07.008</v>
      </c>
      <c r="F1061" s="23" t="s">
        <v>534</v>
      </c>
      <c r="G1061" s="23" t="s">
        <v>546</v>
      </c>
      <c r="I1061" s="24" t="s">
        <v>543</v>
      </c>
      <c r="J1061" s="26" t="s">
        <v>536</v>
      </c>
      <c r="K1061" s="24" t="s">
        <v>73</v>
      </c>
      <c r="L1061" s="26" t="s">
        <v>537</v>
      </c>
      <c r="M1061" s="24">
        <v>4</v>
      </c>
      <c r="R1061" s="27" t="s">
        <v>146</v>
      </c>
      <c r="AF1061" s="23" t="s">
        <v>65</v>
      </c>
      <c r="AG1061" s="23" t="s">
        <v>75</v>
      </c>
      <c r="AJ1061" s="24" t="s">
        <v>452</v>
      </c>
      <c r="AK1061" s="30" t="str">
        <f t="shared" si="28"/>
        <v>Mixed</v>
      </c>
      <c r="AL1061" s="27">
        <v>-67.448680350000004</v>
      </c>
      <c r="AM1061" s="27">
        <v>140.76246330000001</v>
      </c>
      <c r="AN1061" s="30" t="str">
        <f t="shared" si="29"/>
        <v>Sole Maize</v>
      </c>
      <c r="AO1061" s="27">
        <v>-595.30791790000001</v>
      </c>
      <c r="AP1061" s="27">
        <v>-87.976539590000002</v>
      </c>
      <c r="AQ1061" s="27" t="s">
        <v>91</v>
      </c>
      <c r="AR1061" s="27" t="s">
        <v>547</v>
      </c>
      <c r="AU1061" s="26" t="s">
        <v>77</v>
      </c>
      <c r="AV1061" s="26" t="s">
        <v>77</v>
      </c>
      <c r="AW1061" s="26" t="s">
        <v>77</v>
      </c>
    </row>
    <row r="1062" spans="1:49" ht="12" customHeight="1">
      <c r="A1062" s="20">
        <v>1061</v>
      </c>
      <c r="B1062" s="21">
        <f>INDEX(Refs!A:A,MATCH($C1062,Refs!$I:$I,0))</f>
        <v>6146841</v>
      </c>
      <c r="C1062" s="22" t="s">
        <v>533</v>
      </c>
      <c r="D1062" s="21" t="str">
        <f>INDEX(Refs!L:L,MATCH($C1062,Refs!$I:$I,0))</f>
        <v>Abaidoo, Robert C.; Adjei-Nsiah, Samuel; Ahiabor, Benjamin D. K.; Franke, Angelinus C.; Giller, Ken E.; Kermah, Michael</v>
      </c>
      <c r="E1062" s="21" t="str">
        <f>INDEX(Refs!S:S,MATCH($C1062,Refs!$I:$I,0))</f>
        <v>10.1016/j.fcr.2017.07.008</v>
      </c>
      <c r="F1062" s="23" t="s">
        <v>534</v>
      </c>
      <c r="G1062" s="23" t="s">
        <v>546</v>
      </c>
      <c r="I1062" s="24" t="s">
        <v>543</v>
      </c>
      <c r="J1062" s="26" t="s">
        <v>539</v>
      </c>
      <c r="K1062" s="24" t="s">
        <v>73</v>
      </c>
      <c r="L1062" s="26" t="s">
        <v>537</v>
      </c>
      <c r="M1062" s="24">
        <v>4</v>
      </c>
      <c r="R1062" s="27" t="s">
        <v>146</v>
      </c>
      <c r="AF1062" s="23" t="s">
        <v>65</v>
      </c>
      <c r="AG1062" s="23" t="s">
        <v>75</v>
      </c>
      <c r="AJ1062" s="24" t="s">
        <v>452</v>
      </c>
      <c r="AK1062" s="30" t="str">
        <f t="shared" si="28"/>
        <v>1 to 1</v>
      </c>
      <c r="AL1062" s="27">
        <v>-120.2346041</v>
      </c>
      <c r="AM1062" s="27">
        <v>-93.841642230000005</v>
      </c>
      <c r="AN1062" s="30" t="str">
        <f t="shared" si="29"/>
        <v>Sole Maize</v>
      </c>
      <c r="AO1062" s="27">
        <v>-595.30791790000001</v>
      </c>
      <c r="AP1062" s="27">
        <v>-87.976539590000002</v>
      </c>
      <c r="AQ1062" s="27" t="s">
        <v>91</v>
      </c>
      <c r="AR1062" s="27" t="s">
        <v>547</v>
      </c>
      <c r="AU1062" s="26" t="s">
        <v>77</v>
      </c>
      <c r="AV1062" s="26" t="s">
        <v>77</v>
      </c>
      <c r="AW1062" s="26" t="s">
        <v>77</v>
      </c>
    </row>
    <row r="1063" spans="1:49" ht="12" customHeight="1">
      <c r="A1063" s="20">
        <v>1062</v>
      </c>
      <c r="B1063" s="21">
        <f>INDEX(Refs!A:A,MATCH($C1063,Refs!$I:$I,0))</f>
        <v>6146841</v>
      </c>
      <c r="C1063" s="22" t="s">
        <v>533</v>
      </c>
      <c r="D1063" s="21" t="str">
        <f>INDEX(Refs!L:L,MATCH($C1063,Refs!$I:$I,0))</f>
        <v>Abaidoo, Robert C.; Adjei-Nsiah, Samuel; Ahiabor, Benjamin D. K.; Franke, Angelinus C.; Giller, Ken E.; Kermah, Michael</v>
      </c>
      <c r="E1063" s="21" t="str">
        <f>INDEX(Refs!S:S,MATCH($C1063,Refs!$I:$I,0))</f>
        <v>10.1016/j.fcr.2017.07.008</v>
      </c>
      <c r="F1063" s="23" t="s">
        <v>534</v>
      </c>
      <c r="G1063" s="23" t="s">
        <v>546</v>
      </c>
      <c r="I1063" s="24" t="s">
        <v>543</v>
      </c>
      <c r="J1063" s="26" t="s">
        <v>540</v>
      </c>
      <c r="K1063" s="24" t="s">
        <v>73</v>
      </c>
      <c r="L1063" s="26" t="s">
        <v>537</v>
      </c>
      <c r="M1063" s="24">
        <v>4</v>
      </c>
      <c r="R1063" s="27" t="s">
        <v>146</v>
      </c>
      <c r="AF1063" s="23" t="s">
        <v>65</v>
      </c>
      <c r="AG1063" s="23" t="s">
        <v>75</v>
      </c>
      <c r="AJ1063" s="24" t="s">
        <v>452</v>
      </c>
      <c r="AK1063" s="30" t="str">
        <f t="shared" si="28"/>
        <v>2 to 2</v>
      </c>
      <c r="AL1063" s="27">
        <v>-137.82991200000001</v>
      </c>
      <c r="AM1063" s="27">
        <v>-93.841642230000005</v>
      </c>
      <c r="AN1063" s="30" t="str">
        <f t="shared" si="29"/>
        <v>Sole Maize</v>
      </c>
      <c r="AO1063" s="27">
        <v>-595.30791790000001</v>
      </c>
      <c r="AP1063" s="27">
        <v>-87.976539590000002</v>
      </c>
      <c r="AQ1063" s="27" t="s">
        <v>91</v>
      </c>
      <c r="AR1063" s="27" t="s">
        <v>547</v>
      </c>
      <c r="AU1063" s="26" t="s">
        <v>77</v>
      </c>
      <c r="AV1063" s="26" t="s">
        <v>77</v>
      </c>
      <c r="AW1063" s="26" t="s">
        <v>77</v>
      </c>
    </row>
    <row r="1064" spans="1:49" ht="12" customHeight="1">
      <c r="A1064" s="20">
        <v>1063</v>
      </c>
      <c r="B1064" s="21">
        <f>INDEX(Refs!A:A,MATCH($C1064,Refs!$I:$I,0))</f>
        <v>6146841</v>
      </c>
      <c r="C1064" s="22" t="s">
        <v>533</v>
      </c>
      <c r="D1064" s="21" t="str">
        <f>INDEX(Refs!L:L,MATCH($C1064,Refs!$I:$I,0))</f>
        <v>Abaidoo, Robert C.; Adjei-Nsiah, Samuel; Ahiabor, Benjamin D. K.; Franke, Angelinus C.; Giller, Ken E.; Kermah, Michael</v>
      </c>
      <c r="E1064" s="21" t="str">
        <f>INDEX(Refs!S:S,MATCH($C1064,Refs!$I:$I,0))</f>
        <v>10.1016/j.fcr.2017.07.008</v>
      </c>
      <c r="F1064" s="23" t="s">
        <v>534</v>
      </c>
      <c r="G1064" s="23" t="s">
        <v>546</v>
      </c>
      <c r="I1064" s="24" t="s">
        <v>543</v>
      </c>
      <c r="J1064" s="26" t="s">
        <v>536</v>
      </c>
      <c r="K1064" s="24" t="s">
        <v>239</v>
      </c>
      <c r="L1064" s="26" t="s">
        <v>544</v>
      </c>
      <c r="M1064" s="24">
        <v>4</v>
      </c>
      <c r="R1064" s="27" t="s">
        <v>146</v>
      </c>
      <c r="AF1064" s="23" t="s">
        <v>65</v>
      </c>
      <c r="AG1064" s="23" t="s">
        <v>75</v>
      </c>
      <c r="AJ1064" s="24" t="s">
        <v>452</v>
      </c>
      <c r="AK1064" s="30" t="str">
        <f t="shared" si="28"/>
        <v>Mixed</v>
      </c>
      <c r="AL1064" s="27">
        <v>-67.448680350000004</v>
      </c>
      <c r="AM1064" s="27">
        <v>140.76246330000001</v>
      </c>
      <c r="AN1064" s="30" t="str">
        <f t="shared" si="29"/>
        <v>Sole Soybean</v>
      </c>
      <c r="AO1064" s="27">
        <v>-219.941349</v>
      </c>
      <c r="AP1064" s="27">
        <v>-123.1671554</v>
      </c>
      <c r="AQ1064" s="27" t="s">
        <v>91</v>
      </c>
      <c r="AR1064" s="27" t="s">
        <v>547</v>
      </c>
      <c r="AU1064" s="26" t="s">
        <v>77</v>
      </c>
      <c r="AV1064" s="26" t="s">
        <v>77</v>
      </c>
      <c r="AW1064" s="26" t="s">
        <v>77</v>
      </c>
    </row>
    <row r="1065" spans="1:49" ht="12" customHeight="1">
      <c r="A1065" s="20">
        <v>1064</v>
      </c>
      <c r="B1065" s="21">
        <f>INDEX(Refs!A:A,MATCH($C1065,Refs!$I:$I,0))</f>
        <v>6146841</v>
      </c>
      <c r="C1065" s="22" t="s">
        <v>533</v>
      </c>
      <c r="D1065" s="21" t="str">
        <f>INDEX(Refs!L:L,MATCH($C1065,Refs!$I:$I,0))</f>
        <v>Abaidoo, Robert C.; Adjei-Nsiah, Samuel; Ahiabor, Benjamin D. K.; Franke, Angelinus C.; Giller, Ken E.; Kermah, Michael</v>
      </c>
      <c r="E1065" s="21" t="str">
        <f>INDEX(Refs!S:S,MATCH($C1065,Refs!$I:$I,0))</f>
        <v>10.1016/j.fcr.2017.07.008</v>
      </c>
      <c r="F1065" s="23" t="s">
        <v>534</v>
      </c>
      <c r="G1065" s="23" t="s">
        <v>546</v>
      </c>
      <c r="I1065" s="24" t="s">
        <v>543</v>
      </c>
      <c r="J1065" s="26" t="s">
        <v>539</v>
      </c>
      <c r="K1065" s="24" t="s">
        <v>239</v>
      </c>
      <c r="L1065" s="26" t="s">
        <v>544</v>
      </c>
      <c r="M1065" s="24">
        <v>4</v>
      </c>
      <c r="R1065" s="27" t="s">
        <v>146</v>
      </c>
      <c r="AF1065" s="23" t="s">
        <v>65</v>
      </c>
      <c r="AG1065" s="23" t="s">
        <v>75</v>
      </c>
      <c r="AJ1065" s="24" t="s">
        <v>452</v>
      </c>
      <c r="AK1065" s="30" t="str">
        <f t="shared" si="28"/>
        <v>1 to 1</v>
      </c>
      <c r="AL1065" s="27">
        <v>-120.2346041</v>
      </c>
      <c r="AM1065" s="27">
        <v>-93.841642230000005</v>
      </c>
      <c r="AN1065" s="30" t="str">
        <f t="shared" si="29"/>
        <v>Sole Soybean</v>
      </c>
      <c r="AO1065" s="27">
        <v>-219.941349</v>
      </c>
      <c r="AP1065" s="27">
        <v>-123.1671554</v>
      </c>
      <c r="AQ1065" s="27" t="s">
        <v>91</v>
      </c>
      <c r="AR1065" s="27" t="s">
        <v>547</v>
      </c>
      <c r="AU1065" s="26" t="s">
        <v>77</v>
      </c>
      <c r="AV1065" s="26" t="s">
        <v>77</v>
      </c>
      <c r="AW1065" s="26" t="s">
        <v>77</v>
      </c>
    </row>
    <row r="1066" spans="1:49" ht="12" customHeight="1">
      <c r="A1066" s="20">
        <v>1065</v>
      </c>
      <c r="B1066" s="21">
        <f>INDEX(Refs!A:A,MATCH($C1066,Refs!$I:$I,0))</f>
        <v>6146841</v>
      </c>
      <c r="C1066" s="22" t="s">
        <v>533</v>
      </c>
      <c r="D1066" s="21" t="str">
        <f>INDEX(Refs!L:L,MATCH($C1066,Refs!$I:$I,0))</f>
        <v>Abaidoo, Robert C.; Adjei-Nsiah, Samuel; Ahiabor, Benjamin D. K.; Franke, Angelinus C.; Giller, Ken E.; Kermah, Michael</v>
      </c>
      <c r="E1066" s="21" t="str">
        <f>INDEX(Refs!S:S,MATCH($C1066,Refs!$I:$I,0))</f>
        <v>10.1016/j.fcr.2017.07.008</v>
      </c>
      <c r="F1066" s="23" t="s">
        <v>534</v>
      </c>
      <c r="G1066" s="23" t="s">
        <v>546</v>
      </c>
      <c r="I1066" s="24" t="s">
        <v>543</v>
      </c>
      <c r="J1066" s="26" t="s">
        <v>540</v>
      </c>
      <c r="K1066" s="24" t="s">
        <v>239</v>
      </c>
      <c r="L1066" s="26" t="s">
        <v>544</v>
      </c>
      <c r="M1066" s="24">
        <v>4</v>
      </c>
      <c r="R1066" s="27" t="s">
        <v>146</v>
      </c>
      <c r="AF1066" s="23" t="s">
        <v>65</v>
      </c>
      <c r="AG1066" s="23" t="s">
        <v>75</v>
      </c>
      <c r="AJ1066" s="24" t="s">
        <v>452</v>
      </c>
      <c r="AK1066" s="30" t="str">
        <f t="shared" si="28"/>
        <v>2 to 2</v>
      </c>
      <c r="AL1066" s="27">
        <v>-137.82991200000001</v>
      </c>
      <c r="AM1066" s="27">
        <v>-93.841642230000005</v>
      </c>
      <c r="AN1066" s="30" t="str">
        <f t="shared" si="29"/>
        <v>Sole Soybean</v>
      </c>
      <c r="AO1066" s="27">
        <v>-219.941349</v>
      </c>
      <c r="AP1066" s="27">
        <v>-123.1671554</v>
      </c>
      <c r="AQ1066" s="27" t="s">
        <v>91</v>
      </c>
      <c r="AR1066" s="27" t="s">
        <v>547</v>
      </c>
      <c r="AU1066" s="26" t="s">
        <v>77</v>
      </c>
      <c r="AV1066" s="26" t="s">
        <v>77</v>
      </c>
      <c r="AW1066" s="26" t="s">
        <v>77</v>
      </c>
    </row>
    <row r="1067" spans="1:49" ht="12" customHeight="1">
      <c r="A1067" s="20">
        <v>1066</v>
      </c>
      <c r="B1067" s="21">
        <f>INDEX(Refs!A:A,MATCH($C1067,Refs!$I:$I,0))</f>
        <v>6146841</v>
      </c>
      <c r="C1067" s="22" t="s">
        <v>533</v>
      </c>
      <c r="D1067" s="21" t="str">
        <f>INDEX(Refs!L:L,MATCH($C1067,Refs!$I:$I,0))</f>
        <v>Abaidoo, Robert C.; Adjei-Nsiah, Samuel; Ahiabor, Benjamin D. K.; Franke, Angelinus C.; Giller, Ken E.; Kermah, Michael</v>
      </c>
      <c r="E1067" s="21" t="str">
        <f>INDEX(Refs!S:S,MATCH($C1067,Refs!$I:$I,0))</f>
        <v>10.1016/j.fcr.2017.07.008</v>
      </c>
      <c r="F1067" s="23" t="s">
        <v>534</v>
      </c>
      <c r="G1067" s="23" t="s">
        <v>546</v>
      </c>
      <c r="I1067" s="24" t="s">
        <v>163</v>
      </c>
      <c r="J1067" s="26" t="s">
        <v>536</v>
      </c>
      <c r="K1067" s="24" t="s">
        <v>73</v>
      </c>
      <c r="L1067" s="26" t="s">
        <v>537</v>
      </c>
      <c r="M1067" s="24">
        <v>4</v>
      </c>
      <c r="R1067" s="27" t="s">
        <v>146</v>
      </c>
      <c r="AF1067" s="23" t="s">
        <v>65</v>
      </c>
      <c r="AG1067" s="23" t="s">
        <v>75</v>
      </c>
      <c r="AJ1067" s="24" t="s">
        <v>452</v>
      </c>
      <c r="AK1067" s="30" t="str">
        <f t="shared" si="28"/>
        <v>Mixed</v>
      </c>
      <c r="AL1067" s="27">
        <v>-161.2903226</v>
      </c>
      <c r="AM1067" s="27">
        <v>-46.920821109999999</v>
      </c>
      <c r="AN1067" s="30" t="str">
        <f t="shared" si="29"/>
        <v>Sole Maize</v>
      </c>
      <c r="AO1067" s="27">
        <v>-436.95014659999998</v>
      </c>
      <c r="AP1067" s="27">
        <v>-52.785923750000002</v>
      </c>
      <c r="AQ1067" s="27" t="s">
        <v>91</v>
      </c>
      <c r="AR1067" s="27" t="s">
        <v>547</v>
      </c>
      <c r="AU1067" s="26" t="s">
        <v>77</v>
      </c>
      <c r="AV1067" s="26" t="s">
        <v>77</v>
      </c>
      <c r="AW1067" s="26" t="s">
        <v>77</v>
      </c>
    </row>
    <row r="1068" spans="1:49" ht="12" customHeight="1">
      <c r="A1068" s="20">
        <v>1067</v>
      </c>
      <c r="B1068" s="21">
        <f>INDEX(Refs!A:A,MATCH($C1068,Refs!$I:$I,0))</f>
        <v>6146841</v>
      </c>
      <c r="C1068" s="22" t="s">
        <v>533</v>
      </c>
      <c r="D1068" s="21" t="str">
        <f>INDEX(Refs!L:L,MATCH($C1068,Refs!$I:$I,0))</f>
        <v>Abaidoo, Robert C.; Adjei-Nsiah, Samuel; Ahiabor, Benjamin D. K.; Franke, Angelinus C.; Giller, Ken E.; Kermah, Michael</v>
      </c>
      <c r="E1068" s="21" t="str">
        <f>INDEX(Refs!S:S,MATCH($C1068,Refs!$I:$I,0))</f>
        <v>10.1016/j.fcr.2017.07.008</v>
      </c>
      <c r="F1068" s="23" t="s">
        <v>534</v>
      </c>
      <c r="G1068" s="23" t="s">
        <v>546</v>
      </c>
      <c r="I1068" s="24" t="s">
        <v>163</v>
      </c>
      <c r="J1068" s="26" t="s">
        <v>539</v>
      </c>
      <c r="K1068" s="24" t="s">
        <v>73</v>
      </c>
      <c r="L1068" s="26" t="s">
        <v>537</v>
      </c>
      <c r="M1068" s="24">
        <v>4</v>
      </c>
      <c r="R1068" s="27" t="s">
        <v>146</v>
      </c>
      <c r="AF1068" s="23" t="s">
        <v>65</v>
      </c>
      <c r="AG1068" s="23" t="s">
        <v>75</v>
      </c>
      <c r="AJ1068" s="24" t="s">
        <v>452</v>
      </c>
      <c r="AK1068" s="30" t="str">
        <f t="shared" si="28"/>
        <v>1 to 1</v>
      </c>
      <c r="AL1068" s="27">
        <v>-208.21114370000001</v>
      </c>
      <c r="AM1068" s="27">
        <v>-52.785923750000002</v>
      </c>
      <c r="AN1068" s="30" t="str">
        <f t="shared" si="29"/>
        <v>Sole Maize</v>
      </c>
      <c r="AO1068" s="27">
        <v>-436.95014659999998</v>
      </c>
      <c r="AP1068" s="27">
        <v>-52.785923750000002</v>
      </c>
      <c r="AQ1068" s="27" t="s">
        <v>91</v>
      </c>
      <c r="AR1068" s="27" t="s">
        <v>547</v>
      </c>
      <c r="AU1068" s="26" t="s">
        <v>77</v>
      </c>
      <c r="AV1068" s="26" t="s">
        <v>77</v>
      </c>
      <c r="AW1068" s="26" t="s">
        <v>77</v>
      </c>
    </row>
    <row r="1069" spans="1:49" ht="12" customHeight="1">
      <c r="A1069" s="20">
        <v>1068</v>
      </c>
      <c r="B1069" s="21">
        <f>INDEX(Refs!A:A,MATCH($C1069,Refs!$I:$I,0))</f>
        <v>6146841</v>
      </c>
      <c r="C1069" s="22" t="s">
        <v>533</v>
      </c>
      <c r="D1069" s="21" t="str">
        <f>INDEX(Refs!L:L,MATCH($C1069,Refs!$I:$I,0))</f>
        <v>Abaidoo, Robert C.; Adjei-Nsiah, Samuel; Ahiabor, Benjamin D. K.; Franke, Angelinus C.; Giller, Ken E.; Kermah, Michael</v>
      </c>
      <c r="E1069" s="21" t="str">
        <f>INDEX(Refs!S:S,MATCH($C1069,Refs!$I:$I,0))</f>
        <v>10.1016/j.fcr.2017.07.008</v>
      </c>
      <c r="F1069" s="23" t="s">
        <v>534</v>
      </c>
      <c r="G1069" s="23" t="s">
        <v>546</v>
      </c>
      <c r="I1069" s="24" t="s">
        <v>163</v>
      </c>
      <c r="J1069" s="26" t="s">
        <v>540</v>
      </c>
      <c r="K1069" s="24" t="s">
        <v>73</v>
      </c>
      <c r="L1069" s="26" t="s">
        <v>537</v>
      </c>
      <c r="M1069" s="24">
        <v>4</v>
      </c>
      <c r="R1069" s="27" t="s">
        <v>146</v>
      </c>
      <c r="AF1069" s="23" t="s">
        <v>65</v>
      </c>
      <c r="AG1069" s="23" t="s">
        <v>75</v>
      </c>
      <c r="AJ1069" s="24" t="s">
        <v>452</v>
      </c>
      <c r="AK1069" s="30" t="str">
        <f t="shared" si="28"/>
        <v>2 to 2</v>
      </c>
      <c r="AL1069" s="27">
        <v>-161.2903226</v>
      </c>
      <c r="AM1069" s="27">
        <v>-58.651026389999998</v>
      </c>
      <c r="AN1069" s="30" t="str">
        <f t="shared" si="29"/>
        <v>Sole Maize</v>
      </c>
      <c r="AO1069" s="27">
        <v>-436.95014659999998</v>
      </c>
      <c r="AP1069" s="27">
        <v>-52.785923750000002</v>
      </c>
      <c r="AQ1069" s="27" t="s">
        <v>91</v>
      </c>
      <c r="AR1069" s="27" t="s">
        <v>547</v>
      </c>
      <c r="AU1069" s="26" t="s">
        <v>77</v>
      </c>
      <c r="AV1069" s="26" t="s">
        <v>77</v>
      </c>
      <c r="AW1069" s="26" t="s">
        <v>77</v>
      </c>
    </row>
    <row r="1070" spans="1:49" ht="12" customHeight="1">
      <c r="A1070" s="20">
        <v>1069</v>
      </c>
      <c r="B1070" s="21">
        <f>INDEX(Refs!A:A,MATCH($C1070,Refs!$I:$I,0))</f>
        <v>6146841</v>
      </c>
      <c r="C1070" s="22" t="s">
        <v>533</v>
      </c>
      <c r="D1070" s="21" t="str">
        <f>INDEX(Refs!L:L,MATCH($C1070,Refs!$I:$I,0))</f>
        <v>Abaidoo, Robert C.; Adjei-Nsiah, Samuel; Ahiabor, Benjamin D. K.; Franke, Angelinus C.; Giller, Ken E.; Kermah, Michael</v>
      </c>
      <c r="E1070" s="21" t="str">
        <f>INDEX(Refs!S:S,MATCH($C1070,Refs!$I:$I,0))</f>
        <v>10.1016/j.fcr.2017.07.008</v>
      </c>
      <c r="F1070" s="23" t="s">
        <v>534</v>
      </c>
      <c r="G1070" s="23" t="s">
        <v>546</v>
      </c>
      <c r="I1070" s="24" t="s">
        <v>163</v>
      </c>
      <c r="J1070" s="26" t="s">
        <v>536</v>
      </c>
      <c r="K1070" s="24" t="s">
        <v>427</v>
      </c>
      <c r="L1070" s="26" t="s">
        <v>545</v>
      </c>
      <c r="M1070" s="24">
        <v>4</v>
      </c>
      <c r="R1070" s="27" t="s">
        <v>146</v>
      </c>
      <c r="AF1070" s="23" t="s">
        <v>65</v>
      </c>
      <c r="AG1070" s="23" t="s">
        <v>75</v>
      </c>
      <c r="AJ1070" s="24" t="s">
        <v>452</v>
      </c>
      <c r="AK1070" s="30" t="str">
        <f t="shared" si="28"/>
        <v>Mixed</v>
      </c>
      <c r="AL1070" s="27">
        <v>-208.21114370000001</v>
      </c>
      <c r="AM1070" s="27">
        <v>-52.785923750000002</v>
      </c>
      <c r="AN1070" s="30" t="str">
        <f t="shared" si="29"/>
        <v>Sole Groundnut</v>
      </c>
      <c r="AO1070" s="27">
        <v>-360.70381229999998</v>
      </c>
      <c r="AP1070" s="27">
        <v>-46.920821109999999</v>
      </c>
      <c r="AQ1070" s="27" t="s">
        <v>91</v>
      </c>
      <c r="AR1070" s="27" t="s">
        <v>547</v>
      </c>
      <c r="AU1070" s="26" t="s">
        <v>77</v>
      </c>
      <c r="AV1070" s="26" t="s">
        <v>77</v>
      </c>
      <c r="AW1070" s="26" t="s">
        <v>77</v>
      </c>
    </row>
    <row r="1071" spans="1:49" ht="12" customHeight="1">
      <c r="A1071" s="20">
        <v>1070</v>
      </c>
      <c r="B1071" s="21">
        <f>INDEX(Refs!A:A,MATCH($C1071,Refs!$I:$I,0))</f>
        <v>6146841</v>
      </c>
      <c r="C1071" s="22" t="s">
        <v>533</v>
      </c>
      <c r="D1071" s="21" t="str">
        <f>INDEX(Refs!L:L,MATCH($C1071,Refs!$I:$I,0))</f>
        <v>Abaidoo, Robert C.; Adjei-Nsiah, Samuel; Ahiabor, Benjamin D. K.; Franke, Angelinus C.; Giller, Ken E.; Kermah, Michael</v>
      </c>
      <c r="E1071" s="21" t="str">
        <f>INDEX(Refs!S:S,MATCH($C1071,Refs!$I:$I,0))</f>
        <v>10.1016/j.fcr.2017.07.008</v>
      </c>
      <c r="F1071" s="23" t="s">
        <v>534</v>
      </c>
      <c r="G1071" s="23" t="s">
        <v>546</v>
      </c>
      <c r="I1071" s="24" t="s">
        <v>163</v>
      </c>
      <c r="J1071" s="26" t="s">
        <v>539</v>
      </c>
      <c r="K1071" s="24" t="s">
        <v>427</v>
      </c>
      <c r="L1071" s="26" t="s">
        <v>545</v>
      </c>
      <c r="M1071" s="24">
        <v>4</v>
      </c>
      <c r="R1071" s="27" t="s">
        <v>146</v>
      </c>
      <c r="AF1071" s="23" t="s">
        <v>65</v>
      </c>
      <c r="AG1071" s="23" t="s">
        <v>75</v>
      </c>
      <c r="AJ1071" s="24" t="s">
        <v>452</v>
      </c>
      <c r="AK1071" s="30" t="str">
        <f t="shared" si="28"/>
        <v>1 to 1</v>
      </c>
      <c r="AL1071" s="27">
        <v>-161.2903226</v>
      </c>
      <c r="AM1071" s="27">
        <v>-58.651026389999998</v>
      </c>
      <c r="AN1071" s="30" t="str">
        <f t="shared" si="29"/>
        <v>Sole Groundnut</v>
      </c>
      <c r="AO1071" s="27">
        <v>-360.70381229999998</v>
      </c>
      <c r="AP1071" s="27">
        <v>-46.920821109999999</v>
      </c>
      <c r="AQ1071" s="27" t="s">
        <v>91</v>
      </c>
      <c r="AR1071" s="27" t="s">
        <v>547</v>
      </c>
      <c r="AU1071" s="26" t="s">
        <v>77</v>
      </c>
      <c r="AV1071" s="26" t="s">
        <v>77</v>
      </c>
      <c r="AW1071" s="26" t="s">
        <v>77</v>
      </c>
    </row>
    <row r="1072" spans="1:49" ht="12" customHeight="1">
      <c r="A1072" s="20">
        <v>1071</v>
      </c>
      <c r="B1072" s="21">
        <f>INDEX(Refs!A:A,MATCH($C1072,Refs!$I:$I,0))</f>
        <v>6146841</v>
      </c>
      <c r="C1072" s="22" t="s">
        <v>533</v>
      </c>
      <c r="D1072" s="21" t="str">
        <f>INDEX(Refs!L:L,MATCH($C1072,Refs!$I:$I,0))</f>
        <v>Abaidoo, Robert C.; Adjei-Nsiah, Samuel; Ahiabor, Benjamin D. K.; Franke, Angelinus C.; Giller, Ken E.; Kermah, Michael</v>
      </c>
      <c r="E1072" s="21" t="str">
        <f>INDEX(Refs!S:S,MATCH($C1072,Refs!$I:$I,0))</f>
        <v>10.1016/j.fcr.2017.07.008</v>
      </c>
      <c r="F1072" s="23" t="s">
        <v>534</v>
      </c>
      <c r="G1072" s="23" t="s">
        <v>546</v>
      </c>
      <c r="I1072" s="24" t="s">
        <v>163</v>
      </c>
      <c r="J1072" s="26" t="s">
        <v>540</v>
      </c>
      <c r="K1072" s="24" t="s">
        <v>427</v>
      </c>
      <c r="L1072" s="26" t="s">
        <v>545</v>
      </c>
      <c r="M1072" s="24">
        <v>4</v>
      </c>
      <c r="R1072" s="27" t="s">
        <v>146</v>
      </c>
      <c r="AF1072" s="23" t="s">
        <v>65</v>
      </c>
      <c r="AG1072" s="23" t="s">
        <v>75</v>
      </c>
      <c r="AJ1072" s="24" t="s">
        <v>452</v>
      </c>
      <c r="AK1072" s="30" t="str">
        <f t="shared" si="28"/>
        <v>2 to 2</v>
      </c>
      <c r="AL1072" s="27">
        <v>-360.70381229999998</v>
      </c>
      <c r="AM1072" s="27">
        <v>-46.920821109999999</v>
      </c>
      <c r="AN1072" s="30" t="str">
        <f t="shared" si="29"/>
        <v>Sole Groundnut</v>
      </c>
      <c r="AO1072" s="27">
        <v>-360.70381229999998</v>
      </c>
      <c r="AP1072" s="27">
        <v>-46.920821109999999</v>
      </c>
      <c r="AQ1072" s="27" t="s">
        <v>91</v>
      </c>
      <c r="AR1072" s="27" t="s">
        <v>547</v>
      </c>
      <c r="AU1072" s="26" t="s">
        <v>77</v>
      </c>
      <c r="AV1072" s="26" t="s">
        <v>77</v>
      </c>
      <c r="AW1072" s="26" t="s">
        <v>77</v>
      </c>
    </row>
    <row r="1073" spans="1:48" ht="12" customHeight="1">
      <c r="A1073" s="20">
        <v>1072</v>
      </c>
      <c r="B1073" s="21" t="e">
        <f>INDEX(Refs!A:A,MATCH($C1073,Refs!$I:$I,0))</f>
        <v>#N/A</v>
      </c>
      <c r="D1073" s="21" t="e">
        <f>INDEX(Refs!L:L,MATCH($C1073,Refs!$I:$I,0))</f>
        <v>#N/A</v>
      </c>
      <c r="E1073" s="21" t="e">
        <f>INDEX(Refs!S:S,MATCH($C1073,Refs!$I:$I,0))</f>
        <v>#N/A</v>
      </c>
      <c r="AK1073" s="30">
        <f t="shared" si="28"/>
        <v>0</v>
      </c>
      <c r="AN1073" s="30">
        <f t="shared" si="29"/>
        <v>0</v>
      </c>
    </row>
    <row r="1074" spans="1:48" ht="12" customHeight="1">
      <c r="A1074" s="20">
        <v>1073</v>
      </c>
      <c r="B1074" s="21">
        <f>INDEX(Refs!A:A,MATCH($C1074,Refs!$I:$I,0))</f>
        <v>6141861</v>
      </c>
      <c r="C1074" s="22" t="s">
        <v>548</v>
      </c>
      <c r="D1074" s="21" t="str">
        <f>INDEX(Refs!L:L,MATCH($C1074,Refs!$I:$I,0))</f>
        <v>Li, L-H; Shen, L.; Wan, S-M; Wang, X-Y; Yang, T.; Zhang, W-L; Zhang, W.</v>
      </c>
      <c r="E1074" s="21" t="str">
        <f>INDEX(Refs!S:S,MATCH($C1074,Refs!$I:$I,0))</f>
        <v>10.1007/s10457-020-00571-w</v>
      </c>
      <c r="F1074" s="23" t="s">
        <v>86</v>
      </c>
      <c r="G1074" s="23" t="s">
        <v>549</v>
      </c>
      <c r="I1074" s="24" t="s">
        <v>288</v>
      </c>
      <c r="J1074" s="26" t="s">
        <v>550</v>
      </c>
      <c r="K1074" s="24" t="s">
        <v>551</v>
      </c>
      <c r="L1074" s="26" t="s">
        <v>552</v>
      </c>
      <c r="M1074" s="24">
        <v>3</v>
      </c>
      <c r="U1074" s="27" t="s">
        <v>59</v>
      </c>
      <c r="AF1074" s="23" t="s">
        <v>65</v>
      </c>
      <c r="AG1074" s="23" t="s">
        <v>75</v>
      </c>
      <c r="AJ1074" s="24">
        <v>2016</v>
      </c>
      <c r="AK1074" s="30" t="str">
        <f t="shared" si="28"/>
        <v>Intercropping 4</v>
      </c>
      <c r="AL1074" s="27">
        <v>7829</v>
      </c>
      <c r="AN1074" s="30" t="str">
        <f t="shared" si="29"/>
        <v>Sole Cotton</v>
      </c>
      <c r="AO1074" s="27">
        <v>6293</v>
      </c>
      <c r="AR1074" s="27" t="s">
        <v>553</v>
      </c>
      <c r="AT1074" s="26" t="s">
        <v>77</v>
      </c>
    </row>
    <row r="1075" spans="1:48" ht="12" customHeight="1">
      <c r="A1075" s="20">
        <v>1074</v>
      </c>
      <c r="B1075" s="21">
        <f>INDEX(Refs!A:A,MATCH($C1075,Refs!$I:$I,0))</f>
        <v>6141861</v>
      </c>
      <c r="C1075" s="22" t="s">
        <v>548</v>
      </c>
      <c r="D1075" s="21" t="str">
        <f>INDEX(Refs!L:L,MATCH($C1075,Refs!$I:$I,0))</f>
        <v>Li, L-H; Shen, L.; Wan, S-M; Wang, X-Y; Yang, T.; Zhang, W-L; Zhang, W.</v>
      </c>
      <c r="E1075" s="21" t="str">
        <f>INDEX(Refs!S:S,MATCH($C1075,Refs!$I:$I,0))</f>
        <v>10.1007/s10457-020-00571-w</v>
      </c>
      <c r="F1075" s="23" t="s">
        <v>86</v>
      </c>
      <c r="G1075" s="23" t="s">
        <v>549</v>
      </c>
      <c r="I1075" s="24" t="s">
        <v>288</v>
      </c>
      <c r="J1075" s="26" t="s">
        <v>554</v>
      </c>
      <c r="K1075" s="24" t="s">
        <v>551</v>
      </c>
      <c r="L1075" s="26" t="s">
        <v>552</v>
      </c>
      <c r="M1075" s="24">
        <v>3</v>
      </c>
      <c r="U1075" s="27" t="s">
        <v>59</v>
      </c>
      <c r="AF1075" s="23" t="s">
        <v>65</v>
      </c>
      <c r="AG1075" s="23" t="s">
        <v>75</v>
      </c>
      <c r="AJ1075" s="24">
        <v>2016</v>
      </c>
      <c r="AK1075" s="30" t="str">
        <f t="shared" si="28"/>
        <v>Intercropping 2</v>
      </c>
      <c r="AL1075" s="27">
        <v>7573</v>
      </c>
      <c r="AN1075" s="30" t="str">
        <f t="shared" si="29"/>
        <v>Sole Cotton</v>
      </c>
      <c r="AO1075" s="27">
        <v>6293</v>
      </c>
      <c r="AR1075" s="27" t="s">
        <v>553</v>
      </c>
      <c r="AT1075" s="26" t="s">
        <v>77</v>
      </c>
    </row>
    <row r="1076" spans="1:48" ht="12" customHeight="1">
      <c r="A1076" s="20">
        <v>1075</v>
      </c>
      <c r="B1076" s="21">
        <f>INDEX(Refs!A:A,MATCH($C1076,Refs!$I:$I,0))</f>
        <v>6141861</v>
      </c>
      <c r="C1076" s="22" t="s">
        <v>548</v>
      </c>
      <c r="D1076" s="21" t="str">
        <f>INDEX(Refs!L:L,MATCH($C1076,Refs!$I:$I,0))</f>
        <v>Li, L-H; Shen, L.; Wan, S-M; Wang, X-Y; Yang, T.; Zhang, W-L; Zhang, W.</v>
      </c>
      <c r="E1076" s="21" t="str">
        <f>INDEX(Refs!S:S,MATCH($C1076,Refs!$I:$I,0))</f>
        <v>10.1007/s10457-020-00571-w</v>
      </c>
      <c r="F1076" s="23" t="s">
        <v>86</v>
      </c>
      <c r="G1076" s="23" t="s">
        <v>549</v>
      </c>
      <c r="I1076" s="24" t="s">
        <v>555</v>
      </c>
      <c r="J1076" s="26" t="s">
        <v>550</v>
      </c>
      <c r="K1076" s="24" t="s">
        <v>551</v>
      </c>
      <c r="L1076" s="26" t="s">
        <v>556</v>
      </c>
      <c r="M1076" s="24">
        <v>3</v>
      </c>
      <c r="U1076" s="27" t="s">
        <v>59</v>
      </c>
      <c r="AF1076" s="23" t="s">
        <v>65</v>
      </c>
      <c r="AG1076" s="23" t="s">
        <v>75</v>
      </c>
      <c r="AJ1076" s="24">
        <v>2016</v>
      </c>
      <c r="AK1076" s="30" t="str">
        <f t="shared" si="28"/>
        <v>Intercropping 4</v>
      </c>
      <c r="AL1076" s="27">
        <v>7829</v>
      </c>
      <c r="AN1076" s="30" t="str">
        <f t="shared" si="29"/>
        <v>Sole Jujube</v>
      </c>
      <c r="AO1076" s="27">
        <v>5616</v>
      </c>
      <c r="AR1076" s="27" t="s">
        <v>553</v>
      </c>
      <c r="AT1076" s="26" t="s">
        <v>77</v>
      </c>
    </row>
    <row r="1077" spans="1:48" ht="12" customHeight="1">
      <c r="A1077" s="20">
        <v>1076</v>
      </c>
      <c r="B1077" s="21">
        <f>INDEX(Refs!A:A,MATCH($C1077,Refs!$I:$I,0))</f>
        <v>6141861</v>
      </c>
      <c r="C1077" s="22" t="s">
        <v>548</v>
      </c>
      <c r="D1077" s="21" t="str">
        <f>INDEX(Refs!L:L,MATCH($C1077,Refs!$I:$I,0))</f>
        <v>Li, L-H; Shen, L.; Wan, S-M; Wang, X-Y; Yang, T.; Zhang, W-L; Zhang, W.</v>
      </c>
      <c r="E1077" s="21" t="str">
        <f>INDEX(Refs!S:S,MATCH($C1077,Refs!$I:$I,0))</f>
        <v>10.1007/s10457-020-00571-w</v>
      </c>
      <c r="F1077" s="23" t="s">
        <v>86</v>
      </c>
      <c r="G1077" s="23" t="s">
        <v>549</v>
      </c>
      <c r="I1077" s="24" t="s">
        <v>555</v>
      </c>
      <c r="J1077" s="26" t="s">
        <v>554</v>
      </c>
      <c r="K1077" s="24" t="s">
        <v>551</v>
      </c>
      <c r="L1077" s="26" t="s">
        <v>556</v>
      </c>
      <c r="M1077" s="24">
        <v>3</v>
      </c>
      <c r="U1077" s="27" t="s">
        <v>59</v>
      </c>
      <c r="AF1077" s="23" t="s">
        <v>65</v>
      </c>
      <c r="AG1077" s="23" t="s">
        <v>75</v>
      </c>
      <c r="AJ1077" s="24">
        <v>2016</v>
      </c>
      <c r="AK1077" s="30" t="str">
        <f t="shared" si="28"/>
        <v>Intercropping 2</v>
      </c>
      <c r="AL1077" s="27">
        <v>7573</v>
      </c>
      <c r="AN1077" s="30" t="str">
        <f t="shared" si="29"/>
        <v>Sole Jujube</v>
      </c>
      <c r="AO1077" s="27">
        <v>5616</v>
      </c>
      <c r="AR1077" s="27" t="s">
        <v>553</v>
      </c>
      <c r="AT1077" s="26" t="s">
        <v>77</v>
      </c>
    </row>
    <row r="1078" spans="1:48" ht="12" customHeight="1">
      <c r="A1078" s="20">
        <v>1077</v>
      </c>
      <c r="B1078" s="21" t="e">
        <f>INDEX(Refs!A:A,MATCH($C1078,Refs!$I:$I,0))</f>
        <v>#N/A</v>
      </c>
      <c r="D1078" s="21" t="e">
        <f>INDEX(Refs!L:L,MATCH($C1078,Refs!$I:$I,0))</f>
        <v>#N/A</v>
      </c>
      <c r="E1078" s="21" t="e">
        <f>INDEX(Refs!S:S,MATCH($C1078,Refs!$I:$I,0))</f>
        <v>#N/A</v>
      </c>
      <c r="AK1078" s="30">
        <f t="shared" si="28"/>
        <v>0</v>
      </c>
      <c r="AN1078" s="30">
        <f t="shared" si="29"/>
        <v>0</v>
      </c>
    </row>
    <row r="1079" spans="1:48" ht="12" customHeight="1">
      <c r="A1079" s="20">
        <v>1078</v>
      </c>
      <c r="B1079" s="21">
        <f>INDEX(Refs!A:A,MATCH($C1079,Refs!$I:$I,0))</f>
        <v>6141903</v>
      </c>
      <c r="C1079" s="22" t="s">
        <v>557</v>
      </c>
      <c r="D1079" s="21" t="str">
        <f>INDEX(Refs!L:L,MATCH($C1079,Refs!$I:$I,0))</f>
        <v>Tian, Yuhua; Yao, Yuanlin; Yin, Bin; Zeng, Ke; Zhang, Bowen; Zhang, Min; Zhao, Meng; Zhao, Miao</v>
      </c>
      <c r="E1079" s="21" t="str">
        <f>INDEX(Refs!S:S,MATCH($C1079,Refs!$I:$I,0))</f>
        <v>10.1016/j.fcr.2017.09.021</v>
      </c>
      <c r="F1079" s="23" t="s">
        <v>86</v>
      </c>
      <c r="G1079" s="23" t="s">
        <v>558</v>
      </c>
      <c r="I1079" s="24" t="s">
        <v>204</v>
      </c>
      <c r="J1079" s="26" t="s">
        <v>329</v>
      </c>
      <c r="K1079" s="24" t="s">
        <v>204</v>
      </c>
      <c r="L1079" s="26" t="s">
        <v>206</v>
      </c>
      <c r="M1079" s="24">
        <v>4</v>
      </c>
      <c r="AB1079" s="27" t="s">
        <v>59</v>
      </c>
      <c r="AF1079" s="23" t="s">
        <v>65</v>
      </c>
      <c r="AG1079" s="23" t="s">
        <v>559</v>
      </c>
      <c r="AJ1079" s="24">
        <v>2014</v>
      </c>
      <c r="AK1079" s="30" t="str">
        <f t="shared" si="28"/>
        <v>CK</v>
      </c>
      <c r="AL1079" s="27">
        <v>4800</v>
      </c>
      <c r="AN1079" s="30" t="str">
        <f t="shared" si="29"/>
        <v>CT</v>
      </c>
      <c r="AO1079" s="27">
        <v>7680</v>
      </c>
      <c r="AR1079" s="27" t="s">
        <v>184</v>
      </c>
      <c r="AV1079" s="26" t="s">
        <v>77</v>
      </c>
    </row>
    <row r="1080" spans="1:48" ht="12" customHeight="1">
      <c r="A1080" s="20">
        <v>1079</v>
      </c>
      <c r="B1080" s="21">
        <f>INDEX(Refs!A:A,MATCH($C1080,Refs!$I:$I,0))</f>
        <v>6141903</v>
      </c>
      <c r="C1080" s="22" t="s">
        <v>557</v>
      </c>
      <c r="D1080" s="21" t="str">
        <f>INDEX(Refs!L:L,MATCH($C1080,Refs!$I:$I,0))</f>
        <v>Tian, Yuhua; Yao, Yuanlin; Yin, Bin; Zeng, Ke; Zhang, Bowen; Zhang, Min; Zhao, Meng; Zhao, Miao</v>
      </c>
      <c r="E1080" s="21" t="str">
        <f>INDEX(Refs!S:S,MATCH($C1080,Refs!$I:$I,0))</f>
        <v>10.1016/j.fcr.2017.09.021</v>
      </c>
      <c r="F1080" s="23" t="s">
        <v>86</v>
      </c>
      <c r="G1080" s="23" t="s">
        <v>558</v>
      </c>
      <c r="I1080" s="24" t="s">
        <v>204</v>
      </c>
      <c r="J1080" s="26" t="s">
        <v>329</v>
      </c>
      <c r="K1080" s="24" t="s">
        <v>204</v>
      </c>
      <c r="L1080" s="26" t="s">
        <v>560</v>
      </c>
      <c r="M1080" s="24">
        <v>4</v>
      </c>
      <c r="AB1080" s="27" t="s">
        <v>59</v>
      </c>
      <c r="AF1080" s="23" t="s">
        <v>65</v>
      </c>
      <c r="AG1080" s="23" t="s">
        <v>559</v>
      </c>
      <c r="AJ1080" s="24">
        <v>2014</v>
      </c>
      <c r="AK1080" s="30" t="str">
        <f t="shared" ref="AK1080:AK1143" si="30">J1080</f>
        <v>CK</v>
      </c>
      <c r="AL1080" s="27">
        <v>4800</v>
      </c>
      <c r="AN1080" s="30" t="str">
        <f t="shared" ref="AN1080:AN1143" si="31">L1080</f>
        <v>RN</v>
      </c>
      <c r="AO1080" s="27">
        <v>7800</v>
      </c>
      <c r="AR1080" s="27" t="s">
        <v>184</v>
      </c>
      <c r="AV1080" s="26" t="s">
        <v>77</v>
      </c>
    </row>
    <row r="1081" spans="1:48" ht="12" customHeight="1">
      <c r="A1081" s="20">
        <v>1080</v>
      </c>
      <c r="B1081" s="21">
        <f>INDEX(Refs!A:A,MATCH($C1081,Refs!$I:$I,0))</f>
        <v>6141903</v>
      </c>
      <c r="C1081" s="22" t="s">
        <v>557</v>
      </c>
      <c r="D1081" s="21" t="str">
        <f>INDEX(Refs!L:L,MATCH($C1081,Refs!$I:$I,0))</f>
        <v>Tian, Yuhua; Yao, Yuanlin; Yin, Bin; Zeng, Ke; Zhang, Bowen; Zhang, Min; Zhao, Meng; Zhao, Miao</v>
      </c>
      <c r="E1081" s="21" t="str">
        <f>INDEX(Refs!S:S,MATCH($C1081,Refs!$I:$I,0))</f>
        <v>10.1016/j.fcr.2017.09.021</v>
      </c>
      <c r="F1081" s="23" t="s">
        <v>86</v>
      </c>
      <c r="G1081" s="23" t="s">
        <v>558</v>
      </c>
      <c r="I1081" s="24" t="s">
        <v>204</v>
      </c>
      <c r="J1081" s="26" t="s">
        <v>329</v>
      </c>
      <c r="K1081" s="24" t="s">
        <v>204</v>
      </c>
      <c r="L1081" s="26" t="s">
        <v>206</v>
      </c>
      <c r="M1081" s="24">
        <v>4</v>
      </c>
      <c r="AB1081" s="27" t="s">
        <v>59</v>
      </c>
      <c r="AF1081" s="23" t="s">
        <v>65</v>
      </c>
      <c r="AG1081" s="23" t="s">
        <v>559</v>
      </c>
      <c r="AJ1081" s="24">
        <v>2015</v>
      </c>
      <c r="AK1081" s="30" t="str">
        <f t="shared" si="30"/>
        <v>CK</v>
      </c>
      <c r="AL1081" s="27">
        <v>4580</v>
      </c>
      <c r="AN1081" s="30" t="str">
        <f t="shared" si="31"/>
        <v>CT</v>
      </c>
      <c r="AO1081" s="27">
        <v>8990</v>
      </c>
      <c r="AR1081" s="27" t="s">
        <v>184</v>
      </c>
      <c r="AV1081" s="26" t="s">
        <v>77</v>
      </c>
    </row>
    <row r="1082" spans="1:48" ht="12" customHeight="1">
      <c r="A1082" s="20">
        <v>1081</v>
      </c>
      <c r="B1082" s="21">
        <f>INDEX(Refs!A:A,MATCH($C1082,Refs!$I:$I,0))</f>
        <v>6141903</v>
      </c>
      <c r="C1082" s="22" t="s">
        <v>557</v>
      </c>
      <c r="D1082" s="21" t="str">
        <f>INDEX(Refs!L:L,MATCH($C1082,Refs!$I:$I,0))</f>
        <v>Tian, Yuhua; Yao, Yuanlin; Yin, Bin; Zeng, Ke; Zhang, Bowen; Zhang, Min; Zhao, Meng; Zhao, Miao</v>
      </c>
      <c r="E1082" s="21" t="str">
        <f>INDEX(Refs!S:S,MATCH($C1082,Refs!$I:$I,0))</f>
        <v>10.1016/j.fcr.2017.09.021</v>
      </c>
      <c r="F1082" s="23" t="s">
        <v>86</v>
      </c>
      <c r="G1082" s="23" t="s">
        <v>558</v>
      </c>
      <c r="I1082" s="24" t="s">
        <v>204</v>
      </c>
      <c r="J1082" s="26" t="s">
        <v>329</v>
      </c>
      <c r="K1082" s="24" t="s">
        <v>204</v>
      </c>
      <c r="L1082" s="26" t="s">
        <v>560</v>
      </c>
      <c r="M1082" s="24">
        <v>4</v>
      </c>
      <c r="AB1082" s="27" t="s">
        <v>59</v>
      </c>
      <c r="AF1082" s="23" t="s">
        <v>65</v>
      </c>
      <c r="AG1082" s="23" t="s">
        <v>559</v>
      </c>
      <c r="AJ1082" s="24">
        <v>2015</v>
      </c>
      <c r="AK1082" s="30" t="str">
        <f t="shared" si="30"/>
        <v>CK</v>
      </c>
      <c r="AL1082" s="27">
        <v>4580</v>
      </c>
      <c r="AN1082" s="30" t="str">
        <f t="shared" si="31"/>
        <v>RN</v>
      </c>
      <c r="AO1082" s="27">
        <v>8990</v>
      </c>
      <c r="AR1082" s="27" t="s">
        <v>184</v>
      </c>
      <c r="AV1082" s="26" t="s">
        <v>77</v>
      </c>
    </row>
    <row r="1083" spans="1:48" ht="12" customHeight="1">
      <c r="A1083" s="20">
        <v>1082</v>
      </c>
      <c r="B1083" s="21">
        <f>INDEX(Refs!A:A,MATCH($C1083,Refs!$I:$I,0))</f>
        <v>6141903</v>
      </c>
      <c r="C1083" s="22" t="s">
        <v>557</v>
      </c>
      <c r="D1083" s="21" t="str">
        <f>INDEX(Refs!L:L,MATCH($C1083,Refs!$I:$I,0))</f>
        <v>Tian, Yuhua; Yao, Yuanlin; Yin, Bin; Zeng, Ke; Zhang, Bowen; Zhang, Min; Zhao, Meng; Zhao, Miao</v>
      </c>
      <c r="E1083" s="21" t="str">
        <f>INDEX(Refs!S:S,MATCH($C1083,Refs!$I:$I,0))</f>
        <v>10.1016/j.fcr.2017.09.021</v>
      </c>
      <c r="F1083" s="23" t="s">
        <v>86</v>
      </c>
      <c r="G1083" s="23" t="s">
        <v>558</v>
      </c>
      <c r="I1083" s="24" t="s">
        <v>204</v>
      </c>
      <c r="J1083" s="26" t="s">
        <v>329</v>
      </c>
      <c r="K1083" s="24" t="s">
        <v>204</v>
      </c>
      <c r="L1083" s="26" t="s">
        <v>206</v>
      </c>
      <c r="M1083" s="24">
        <v>4</v>
      </c>
      <c r="AB1083" s="27" t="s">
        <v>59</v>
      </c>
      <c r="AF1083" s="23" t="s">
        <v>65</v>
      </c>
      <c r="AG1083" s="23" t="s">
        <v>559</v>
      </c>
      <c r="AJ1083" s="24">
        <v>2016</v>
      </c>
      <c r="AK1083" s="30" t="str">
        <f t="shared" si="30"/>
        <v>CK</v>
      </c>
      <c r="AL1083" s="27">
        <v>4910</v>
      </c>
      <c r="AN1083" s="30" t="str">
        <f t="shared" si="31"/>
        <v>CT</v>
      </c>
      <c r="AO1083" s="27">
        <v>8750</v>
      </c>
      <c r="AR1083" s="27" t="s">
        <v>184</v>
      </c>
      <c r="AV1083" s="26" t="s">
        <v>77</v>
      </c>
    </row>
    <row r="1084" spans="1:48" ht="12" customHeight="1">
      <c r="A1084" s="20">
        <v>1083</v>
      </c>
      <c r="B1084" s="21">
        <f>INDEX(Refs!A:A,MATCH($C1084,Refs!$I:$I,0))</f>
        <v>6141903</v>
      </c>
      <c r="C1084" s="22" t="s">
        <v>557</v>
      </c>
      <c r="D1084" s="21" t="str">
        <f>INDEX(Refs!L:L,MATCH($C1084,Refs!$I:$I,0))</f>
        <v>Tian, Yuhua; Yao, Yuanlin; Yin, Bin; Zeng, Ke; Zhang, Bowen; Zhang, Min; Zhao, Meng; Zhao, Miao</v>
      </c>
      <c r="E1084" s="21" t="str">
        <f>INDEX(Refs!S:S,MATCH($C1084,Refs!$I:$I,0))</f>
        <v>10.1016/j.fcr.2017.09.021</v>
      </c>
      <c r="F1084" s="23" t="s">
        <v>86</v>
      </c>
      <c r="G1084" s="23" t="s">
        <v>558</v>
      </c>
      <c r="I1084" s="24" t="s">
        <v>204</v>
      </c>
      <c r="J1084" s="26" t="s">
        <v>329</v>
      </c>
      <c r="K1084" s="24" t="s">
        <v>204</v>
      </c>
      <c r="L1084" s="26" t="s">
        <v>560</v>
      </c>
      <c r="M1084" s="24">
        <v>4</v>
      </c>
      <c r="AB1084" s="27" t="s">
        <v>59</v>
      </c>
      <c r="AF1084" s="23" t="s">
        <v>65</v>
      </c>
      <c r="AG1084" s="23" t="s">
        <v>559</v>
      </c>
      <c r="AJ1084" s="24">
        <v>2016</v>
      </c>
      <c r="AK1084" s="30" t="str">
        <f t="shared" si="30"/>
        <v>CK</v>
      </c>
      <c r="AL1084" s="27">
        <v>4910</v>
      </c>
      <c r="AN1084" s="30" t="str">
        <f t="shared" si="31"/>
        <v>RN</v>
      </c>
      <c r="AO1084" s="27">
        <v>8320</v>
      </c>
      <c r="AR1084" s="27" t="s">
        <v>184</v>
      </c>
      <c r="AV1084" s="26" t="s">
        <v>77</v>
      </c>
    </row>
    <row r="1085" spans="1:48" ht="12" customHeight="1">
      <c r="A1085" s="20">
        <v>1084</v>
      </c>
      <c r="B1085" s="21" t="e">
        <f>INDEX(Refs!A:A,MATCH($C1085,Refs!$I:$I,0))</f>
        <v>#N/A</v>
      </c>
      <c r="D1085" s="21" t="e">
        <f>INDEX(Refs!L:L,MATCH($C1085,Refs!$I:$I,0))</f>
        <v>#N/A</v>
      </c>
      <c r="E1085" s="21" t="e">
        <f>INDEX(Refs!S:S,MATCH($C1085,Refs!$I:$I,0))</f>
        <v>#N/A</v>
      </c>
      <c r="AK1085" s="30">
        <f t="shared" si="30"/>
        <v>0</v>
      </c>
      <c r="AN1085" s="30">
        <f t="shared" si="31"/>
        <v>0</v>
      </c>
    </row>
    <row r="1086" spans="1:48" ht="12" customHeight="1">
      <c r="A1086" s="20">
        <v>1085</v>
      </c>
      <c r="B1086" s="21">
        <f>INDEX(Refs!A:A,MATCH($C1086,Refs!$I:$I,0))</f>
        <v>6141584</v>
      </c>
      <c r="C1086" s="22" t="s">
        <v>561</v>
      </c>
      <c r="D1086" s="21" t="str">
        <f>INDEX(Refs!L:L,MATCH($C1086,Refs!$I:$I,0))</f>
        <v>Adgo, Enyew; Berihun, Mulatu Liyew; Demissie, Simeneh; Ebabu, Kindiye; Fekadu, Genetu; Haregeweyn, Nigussie; Kebede, Birhanu; Masunaga, Tsugiyuki; Meshesha, Derege Tsegaye; Mulualem, Temesgen; Tsubo, Mitsuru; Tsunekawa, Atsushi; Wubet, Anteneh</v>
      </c>
      <c r="E1086" s="21" t="str">
        <f>INDEX(Refs!S:S,MATCH($C1086,Refs!$I:$I,0))</f>
        <v>10.1002/ldr.4367</v>
      </c>
      <c r="F1086" s="23" t="s">
        <v>54</v>
      </c>
      <c r="G1086" s="23" t="s">
        <v>562</v>
      </c>
      <c r="I1086" s="24" t="s">
        <v>563</v>
      </c>
      <c r="J1086" s="26" t="s">
        <v>564</v>
      </c>
      <c r="K1086" s="24" t="s">
        <v>563</v>
      </c>
      <c r="L1086" s="26" t="s">
        <v>565</v>
      </c>
      <c r="M1086" s="24">
        <v>3</v>
      </c>
      <c r="AB1086" s="27" t="s">
        <v>146</v>
      </c>
      <c r="AF1086" s="23" t="s">
        <v>175</v>
      </c>
      <c r="AG1086" s="23" t="s">
        <v>75</v>
      </c>
      <c r="AJ1086" s="24" t="s">
        <v>524</v>
      </c>
      <c r="AK1086" s="30" t="str">
        <f t="shared" si="30"/>
        <v>No input</v>
      </c>
      <c r="AL1086" s="27">
        <v>0</v>
      </c>
      <c r="AN1086" s="30" t="str">
        <f t="shared" si="31"/>
        <v>Lime</v>
      </c>
      <c r="AO1086" s="27">
        <v>126.3</v>
      </c>
      <c r="AR1086" s="27" t="s">
        <v>184</v>
      </c>
      <c r="AV1086" s="26" t="s">
        <v>77</v>
      </c>
    </row>
    <row r="1087" spans="1:48" ht="12" customHeight="1">
      <c r="A1087" s="20">
        <v>1086</v>
      </c>
      <c r="B1087" s="21">
        <f>INDEX(Refs!A:A,MATCH($C1087,Refs!$I:$I,0))</f>
        <v>6141584</v>
      </c>
      <c r="C1087" s="22" t="s">
        <v>561</v>
      </c>
      <c r="D1087" s="21" t="str">
        <f>INDEX(Refs!L:L,MATCH($C1087,Refs!$I:$I,0))</f>
        <v>Adgo, Enyew; Berihun, Mulatu Liyew; Demissie, Simeneh; Ebabu, Kindiye; Fekadu, Genetu; Haregeweyn, Nigussie; Kebede, Birhanu; Masunaga, Tsugiyuki; Meshesha, Derege Tsegaye; Mulualem, Temesgen; Tsubo, Mitsuru; Tsunekawa, Atsushi; Wubet, Anteneh</v>
      </c>
      <c r="E1087" s="21" t="str">
        <f>INDEX(Refs!S:S,MATCH($C1087,Refs!$I:$I,0))</f>
        <v>10.1002/ldr.4367</v>
      </c>
      <c r="F1087" s="23" t="s">
        <v>54</v>
      </c>
      <c r="G1087" s="23" t="s">
        <v>562</v>
      </c>
      <c r="I1087" s="24" t="s">
        <v>563</v>
      </c>
      <c r="J1087" s="26" t="s">
        <v>566</v>
      </c>
      <c r="K1087" s="24" t="s">
        <v>563</v>
      </c>
      <c r="L1087" s="26" t="s">
        <v>567</v>
      </c>
      <c r="M1087" s="24">
        <v>3</v>
      </c>
      <c r="X1087" s="27" t="s">
        <v>146</v>
      </c>
      <c r="AB1087" s="27" t="s">
        <v>146</v>
      </c>
      <c r="AF1087" s="23" t="s">
        <v>175</v>
      </c>
      <c r="AG1087" s="23" t="s">
        <v>75</v>
      </c>
      <c r="AJ1087" s="24" t="s">
        <v>524</v>
      </c>
      <c r="AK1087" s="30" t="str">
        <f t="shared" si="30"/>
        <v>Biochar</v>
      </c>
      <c r="AL1087" s="27">
        <v>273.5</v>
      </c>
      <c r="AN1087" s="30" t="str">
        <f t="shared" si="31"/>
        <v>Gypsum</v>
      </c>
      <c r="AO1087" s="27">
        <v>276.2</v>
      </c>
      <c r="AR1087" s="27" t="s">
        <v>184</v>
      </c>
      <c r="AV1087" s="26" t="s">
        <v>77</v>
      </c>
    </row>
    <row r="1088" spans="1:48" ht="12" customHeight="1">
      <c r="A1088" s="20">
        <v>1087</v>
      </c>
      <c r="B1088" s="21">
        <f>INDEX(Refs!A:A,MATCH($C1088,Refs!$I:$I,0))</f>
        <v>6141584</v>
      </c>
      <c r="C1088" s="22" t="s">
        <v>561</v>
      </c>
      <c r="D1088" s="21" t="str">
        <f>INDEX(Refs!L:L,MATCH($C1088,Refs!$I:$I,0))</f>
        <v>Adgo, Enyew; Berihun, Mulatu Liyew; Demissie, Simeneh; Ebabu, Kindiye; Fekadu, Genetu; Haregeweyn, Nigussie; Kebede, Birhanu; Masunaga, Tsugiyuki; Meshesha, Derege Tsegaye; Mulualem, Temesgen; Tsubo, Mitsuru; Tsunekawa, Atsushi; Wubet, Anteneh</v>
      </c>
      <c r="E1088" s="21" t="str">
        <f>INDEX(Refs!S:S,MATCH($C1088,Refs!$I:$I,0))</f>
        <v>10.1002/ldr.4367</v>
      </c>
      <c r="F1088" s="23" t="s">
        <v>54</v>
      </c>
      <c r="G1088" s="23" t="s">
        <v>562</v>
      </c>
      <c r="I1088" s="24" t="s">
        <v>563</v>
      </c>
      <c r="J1088" s="26" t="s">
        <v>566</v>
      </c>
      <c r="K1088" s="24" t="s">
        <v>563</v>
      </c>
      <c r="L1088" s="26" t="s">
        <v>568</v>
      </c>
      <c r="M1088" s="24">
        <v>3</v>
      </c>
      <c r="X1088" s="27" t="s">
        <v>146</v>
      </c>
      <c r="AF1088" s="23" t="s">
        <v>175</v>
      </c>
      <c r="AG1088" s="23" t="s">
        <v>75</v>
      </c>
      <c r="AJ1088" s="24" t="s">
        <v>524</v>
      </c>
      <c r="AK1088" s="30" t="str">
        <f t="shared" si="30"/>
        <v>Biochar</v>
      </c>
      <c r="AL1088" s="27">
        <v>273.5</v>
      </c>
      <c r="AN1088" s="30" t="str">
        <f t="shared" si="31"/>
        <v>Control</v>
      </c>
      <c r="AO1088" s="27">
        <v>126.3</v>
      </c>
      <c r="AR1088" s="27" t="s">
        <v>184</v>
      </c>
      <c r="AV1088" s="26" t="s">
        <v>77</v>
      </c>
    </row>
    <row r="1089" spans="1:48" ht="12" customHeight="1">
      <c r="A1089" s="20">
        <v>1088</v>
      </c>
      <c r="B1089" s="21">
        <f>INDEX(Refs!A:A,MATCH($C1089,Refs!$I:$I,0))</f>
        <v>6141584</v>
      </c>
      <c r="C1089" s="22" t="s">
        <v>561</v>
      </c>
      <c r="D1089" s="21" t="str">
        <f>INDEX(Refs!L:L,MATCH($C1089,Refs!$I:$I,0))</f>
        <v>Adgo, Enyew; Berihun, Mulatu Liyew; Demissie, Simeneh; Ebabu, Kindiye; Fekadu, Genetu; Haregeweyn, Nigussie; Kebede, Birhanu; Masunaga, Tsugiyuki; Meshesha, Derege Tsegaye; Mulualem, Temesgen; Tsubo, Mitsuru; Tsunekawa, Atsushi; Wubet, Anteneh</v>
      </c>
      <c r="E1089" s="21" t="str">
        <f>INDEX(Refs!S:S,MATCH($C1089,Refs!$I:$I,0))</f>
        <v>10.1002/ldr.4367</v>
      </c>
      <c r="F1089" s="23" t="s">
        <v>54</v>
      </c>
      <c r="G1089" s="23" t="s">
        <v>562</v>
      </c>
      <c r="I1089" s="24" t="s">
        <v>563</v>
      </c>
      <c r="J1089" s="26" t="s">
        <v>568</v>
      </c>
      <c r="K1089" s="24" t="s">
        <v>563</v>
      </c>
      <c r="L1089" s="26" t="s">
        <v>565</v>
      </c>
      <c r="M1089" s="24">
        <v>3</v>
      </c>
      <c r="AB1089" s="27" t="s">
        <v>146</v>
      </c>
      <c r="AF1089" s="23" t="s">
        <v>80</v>
      </c>
      <c r="AG1089" s="23" t="s">
        <v>75</v>
      </c>
      <c r="AJ1089" s="24" t="s">
        <v>524</v>
      </c>
      <c r="AK1089" s="30" t="str">
        <f t="shared" si="30"/>
        <v>Control</v>
      </c>
      <c r="AL1089" s="27">
        <v>1286.0999999999999</v>
      </c>
      <c r="AN1089" s="30" t="str">
        <f t="shared" si="31"/>
        <v>Lime</v>
      </c>
      <c r="AO1089" s="27">
        <v>1428.9</v>
      </c>
      <c r="AR1089" s="27" t="s">
        <v>184</v>
      </c>
    </row>
    <row r="1090" spans="1:48" ht="12" customHeight="1">
      <c r="A1090" s="20">
        <v>1089</v>
      </c>
      <c r="B1090" s="21">
        <f>INDEX(Refs!A:A,MATCH($C1090,Refs!$I:$I,0))</f>
        <v>6141584</v>
      </c>
      <c r="C1090" s="22" t="s">
        <v>561</v>
      </c>
      <c r="D1090" s="21" t="str">
        <f>INDEX(Refs!L:L,MATCH($C1090,Refs!$I:$I,0))</f>
        <v>Adgo, Enyew; Berihun, Mulatu Liyew; Demissie, Simeneh; Ebabu, Kindiye; Fekadu, Genetu; Haregeweyn, Nigussie; Kebede, Birhanu; Masunaga, Tsugiyuki; Meshesha, Derege Tsegaye; Mulualem, Temesgen; Tsubo, Mitsuru; Tsunekawa, Atsushi; Wubet, Anteneh</v>
      </c>
      <c r="E1090" s="21" t="str">
        <f>INDEX(Refs!S:S,MATCH($C1090,Refs!$I:$I,0))</f>
        <v>10.1002/ldr.4367</v>
      </c>
      <c r="F1090" s="23" t="s">
        <v>54</v>
      </c>
      <c r="G1090" s="23" t="s">
        <v>562</v>
      </c>
      <c r="I1090" s="24" t="s">
        <v>563</v>
      </c>
      <c r="J1090" s="26" t="s">
        <v>566</v>
      </c>
      <c r="K1090" s="24" t="s">
        <v>563</v>
      </c>
      <c r="L1090" s="26" t="s">
        <v>567</v>
      </c>
      <c r="M1090" s="24">
        <v>3</v>
      </c>
      <c r="X1090" s="27" t="s">
        <v>146</v>
      </c>
      <c r="AB1090" s="27" t="s">
        <v>146</v>
      </c>
      <c r="AF1090" s="23" t="s">
        <v>80</v>
      </c>
      <c r="AG1090" s="23" t="s">
        <v>75</v>
      </c>
      <c r="AJ1090" s="24" t="s">
        <v>524</v>
      </c>
      <c r="AK1090" s="30" t="str">
        <f t="shared" si="30"/>
        <v>Biochar</v>
      </c>
      <c r="AL1090" s="27">
        <v>1053.5</v>
      </c>
      <c r="AN1090" s="30" t="str">
        <f t="shared" si="31"/>
        <v>Gypsum</v>
      </c>
      <c r="AO1090" s="27">
        <v>813.3</v>
      </c>
      <c r="AR1090" s="27" t="s">
        <v>184</v>
      </c>
    </row>
    <row r="1091" spans="1:48" ht="12" customHeight="1">
      <c r="A1091" s="20">
        <v>1090</v>
      </c>
      <c r="B1091" s="21">
        <f>INDEX(Refs!A:A,MATCH($C1091,Refs!$I:$I,0))</f>
        <v>6141584</v>
      </c>
      <c r="C1091" s="22" t="s">
        <v>561</v>
      </c>
      <c r="D1091" s="21" t="str">
        <f>INDEX(Refs!L:L,MATCH($C1091,Refs!$I:$I,0))</f>
        <v>Adgo, Enyew; Berihun, Mulatu Liyew; Demissie, Simeneh; Ebabu, Kindiye; Fekadu, Genetu; Haregeweyn, Nigussie; Kebede, Birhanu; Masunaga, Tsugiyuki; Meshesha, Derege Tsegaye; Mulualem, Temesgen; Tsubo, Mitsuru; Tsunekawa, Atsushi; Wubet, Anteneh</v>
      </c>
      <c r="E1091" s="21" t="str">
        <f>INDEX(Refs!S:S,MATCH($C1091,Refs!$I:$I,0))</f>
        <v>10.1002/ldr.4367</v>
      </c>
      <c r="F1091" s="23" t="s">
        <v>54</v>
      </c>
      <c r="G1091" s="23" t="s">
        <v>562</v>
      </c>
      <c r="I1091" s="24" t="s">
        <v>563</v>
      </c>
      <c r="J1091" s="26" t="s">
        <v>566</v>
      </c>
      <c r="K1091" s="24" t="s">
        <v>563</v>
      </c>
      <c r="L1091" s="26" t="s">
        <v>568</v>
      </c>
      <c r="M1091" s="24">
        <v>3</v>
      </c>
      <c r="X1091" s="27" t="s">
        <v>146</v>
      </c>
      <c r="AF1091" s="23" t="s">
        <v>80</v>
      </c>
      <c r="AG1091" s="23" t="s">
        <v>75</v>
      </c>
      <c r="AJ1091" s="24" t="s">
        <v>524</v>
      </c>
      <c r="AK1091" s="30" t="str">
        <f t="shared" si="30"/>
        <v>Biochar</v>
      </c>
      <c r="AL1091" s="27">
        <v>1053.5</v>
      </c>
      <c r="AN1091" s="30" t="str">
        <f t="shared" si="31"/>
        <v>Control</v>
      </c>
      <c r="AO1091" s="27">
        <v>1286.0999999999999</v>
      </c>
      <c r="AR1091" s="27" t="s">
        <v>184</v>
      </c>
    </row>
    <row r="1092" spans="1:48" ht="12" customHeight="1">
      <c r="A1092" s="20">
        <v>1091</v>
      </c>
      <c r="B1092" s="21">
        <f>INDEX(Refs!A:A,MATCH($C1092,Refs!$I:$I,0))</f>
        <v>6141584</v>
      </c>
      <c r="C1092" s="22" t="s">
        <v>561</v>
      </c>
      <c r="D1092" s="21" t="str">
        <f>INDEX(Refs!L:L,MATCH($C1092,Refs!$I:$I,0))</f>
        <v>Adgo, Enyew; Berihun, Mulatu Liyew; Demissie, Simeneh; Ebabu, Kindiye; Fekadu, Genetu; Haregeweyn, Nigussie; Kebede, Birhanu; Masunaga, Tsugiyuki; Meshesha, Derege Tsegaye; Mulualem, Temesgen; Tsubo, Mitsuru; Tsunekawa, Atsushi; Wubet, Anteneh</v>
      </c>
      <c r="E1092" s="21" t="str">
        <f>INDEX(Refs!S:S,MATCH($C1092,Refs!$I:$I,0))</f>
        <v>10.1002/ldr.4367</v>
      </c>
      <c r="F1092" s="23" t="s">
        <v>54</v>
      </c>
      <c r="G1092" s="23" t="s">
        <v>562</v>
      </c>
      <c r="I1092" s="24" t="s">
        <v>563</v>
      </c>
      <c r="J1092" s="26" t="s">
        <v>568</v>
      </c>
      <c r="K1092" s="24" t="s">
        <v>563</v>
      </c>
      <c r="L1092" s="26" t="s">
        <v>565</v>
      </c>
      <c r="M1092" s="24">
        <v>3</v>
      </c>
      <c r="AB1092" s="27" t="s">
        <v>146</v>
      </c>
      <c r="AF1092" s="23" t="s">
        <v>65</v>
      </c>
      <c r="AG1092" s="23" t="s">
        <v>75</v>
      </c>
      <c r="AJ1092" s="24" t="s">
        <v>524</v>
      </c>
      <c r="AK1092" s="30" t="str">
        <f t="shared" si="30"/>
        <v>Control</v>
      </c>
      <c r="AL1092" s="27">
        <v>1286.0999999999999</v>
      </c>
      <c r="AN1092" s="30" t="str">
        <f t="shared" si="31"/>
        <v>Lime</v>
      </c>
      <c r="AO1092" s="27">
        <v>1555.2</v>
      </c>
      <c r="AR1092" s="27" t="s">
        <v>184</v>
      </c>
      <c r="AV1092" s="26" t="s">
        <v>77</v>
      </c>
    </row>
    <row r="1093" spans="1:48" ht="12" customHeight="1">
      <c r="A1093" s="20">
        <v>1092</v>
      </c>
      <c r="B1093" s="21">
        <f>INDEX(Refs!A:A,MATCH($C1093,Refs!$I:$I,0))</f>
        <v>6141584</v>
      </c>
      <c r="C1093" s="22" t="s">
        <v>561</v>
      </c>
      <c r="D1093" s="21" t="str">
        <f>INDEX(Refs!L:L,MATCH($C1093,Refs!$I:$I,0))</f>
        <v>Adgo, Enyew; Berihun, Mulatu Liyew; Demissie, Simeneh; Ebabu, Kindiye; Fekadu, Genetu; Haregeweyn, Nigussie; Kebede, Birhanu; Masunaga, Tsugiyuki; Meshesha, Derege Tsegaye; Mulualem, Temesgen; Tsubo, Mitsuru; Tsunekawa, Atsushi; Wubet, Anteneh</v>
      </c>
      <c r="E1093" s="21" t="str">
        <f>INDEX(Refs!S:S,MATCH($C1093,Refs!$I:$I,0))</f>
        <v>10.1002/ldr.4367</v>
      </c>
      <c r="F1093" s="23" t="s">
        <v>54</v>
      </c>
      <c r="G1093" s="23" t="s">
        <v>562</v>
      </c>
      <c r="I1093" s="24" t="s">
        <v>563</v>
      </c>
      <c r="J1093" s="26" t="s">
        <v>566</v>
      </c>
      <c r="K1093" s="24" t="s">
        <v>563</v>
      </c>
      <c r="L1093" s="26" t="s">
        <v>567</v>
      </c>
      <c r="M1093" s="24">
        <v>3</v>
      </c>
      <c r="X1093" s="27" t="s">
        <v>146</v>
      </c>
      <c r="AB1093" s="27" t="s">
        <v>146</v>
      </c>
      <c r="AF1093" s="23" t="s">
        <v>65</v>
      </c>
      <c r="AG1093" s="23" t="s">
        <v>75</v>
      </c>
      <c r="AJ1093" s="24" t="s">
        <v>524</v>
      </c>
      <c r="AK1093" s="30" t="str">
        <f t="shared" si="30"/>
        <v>Biochar</v>
      </c>
      <c r="AL1093" s="27">
        <v>1327</v>
      </c>
      <c r="AN1093" s="30" t="str">
        <f t="shared" si="31"/>
        <v>Gypsum</v>
      </c>
      <c r="AO1093" s="27">
        <v>1089.5</v>
      </c>
      <c r="AR1093" s="27" t="s">
        <v>184</v>
      </c>
      <c r="AV1093" s="26" t="s">
        <v>77</v>
      </c>
    </row>
    <row r="1094" spans="1:48" ht="12" customHeight="1">
      <c r="A1094" s="20">
        <v>1093</v>
      </c>
      <c r="B1094" s="21">
        <f>INDEX(Refs!A:A,MATCH($C1094,Refs!$I:$I,0))</f>
        <v>6141584</v>
      </c>
      <c r="C1094" s="22" t="s">
        <v>561</v>
      </c>
      <c r="D1094" s="21" t="str">
        <f>INDEX(Refs!L:L,MATCH($C1094,Refs!$I:$I,0))</f>
        <v>Adgo, Enyew; Berihun, Mulatu Liyew; Demissie, Simeneh; Ebabu, Kindiye; Fekadu, Genetu; Haregeweyn, Nigussie; Kebede, Birhanu; Masunaga, Tsugiyuki; Meshesha, Derege Tsegaye; Mulualem, Temesgen; Tsubo, Mitsuru; Tsunekawa, Atsushi; Wubet, Anteneh</v>
      </c>
      <c r="E1094" s="21" t="str">
        <f>INDEX(Refs!S:S,MATCH($C1094,Refs!$I:$I,0))</f>
        <v>10.1002/ldr.4367</v>
      </c>
      <c r="F1094" s="23" t="s">
        <v>54</v>
      </c>
      <c r="G1094" s="23" t="s">
        <v>562</v>
      </c>
      <c r="I1094" s="24" t="s">
        <v>563</v>
      </c>
      <c r="J1094" s="26" t="s">
        <v>566</v>
      </c>
      <c r="K1094" s="24" t="s">
        <v>563</v>
      </c>
      <c r="L1094" s="26" t="s">
        <v>568</v>
      </c>
      <c r="M1094" s="24">
        <v>3</v>
      </c>
      <c r="X1094" s="27" t="s">
        <v>146</v>
      </c>
      <c r="AF1094" s="23" t="s">
        <v>65</v>
      </c>
      <c r="AG1094" s="23" t="s">
        <v>75</v>
      </c>
      <c r="AJ1094" s="24" t="s">
        <v>524</v>
      </c>
      <c r="AK1094" s="30" t="str">
        <f t="shared" si="30"/>
        <v>Biochar</v>
      </c>
      <c r="AL1094" s="27">
        <v>1327</v>
      </c>
      <c r="AN1094" s="30" t="str">
        <f t="shared" si="31"/>
        <v>Control</v>
      </c>
      <c r="AO1094" s="27">
        <v>1286.0999999999999</v>
      </c>
      <c r="AR1094" s="27" t="s">
        <v>184</v>
      </c>
      <c r="AV1094" s="26" t="s">
        <v>77</v>
      </c>
    </row>
    <row r="1095" spans="1:48" ht="12" customHeight="1">
      <c r="A1095" s="20">
        <v>1094</v>
      </c>
      <c r="B1095" s="21" t="e">
        <f>INDEX(Refs!A:A,MATCH($C1095,Refs!$I:$I,0))</f>
        <v>#N/A</v>
      </c>
      <c r="D1095" s="21" t="e">
        <f>INDEX(Refs!L:L,MATCH($C1095,Refs!$I:$I,0))</f>
        <v>#N/A</v>
      </c>
      <c r="E1095" s="21" t="e">
        <f>INDEX(Refs!S:S,MATCH($C1095,Refs!$I:$I,0))</f>
        <v>#N/A</v>
      </c>
      <c r="AK1095" s="30">
        <f t="shared" si="30"/>
        <v>0</v>
      </c>
      <c r="AN1095" s="30">
        <f t="shared" si="31"/>
        <v>0</v>
      </c>
    </row>
    <row r="1096" spans="1:48" ht="12" customHeight="1">
      <c r="A1096" s="20">
        <v>1095</v>
      </c>
      <c r="B1096" s="21">
        <f>INDEX(Refs!A:A,MATCH($C1096,Refs!$I:$I,0))</f>
        <v>6136634</v>
      </c>
      <c r="C1096" s="22" t="s">
        <v>569</v>
      </c>
      <c r="D1096" s="21" t="str">
        <f>INDEX(Refs!L:L,MATCH($C1096,Refs!$I:$I,0))</f>
        <v>Feng, Gary; Jia, Yonglin; Ma, Chao; Qu, Zhongyi; Yang, Wei</v>
      </c>
      <c r="E1096" s="21" t="str">
        <f>INDEX(Refs!S:S,MATCH($C1096,Refs!$I:$I,0))</f>
        <v>10.1080/03650340.2022.2045280</v>
      </c>
      <c r="AK1096" s="30">
        <f t="shared" si="30"/>
        <v>0</v>
      </c>
      <c r="AN1096" s="30">
        <f t="shared" si="31"/>
        <v>0</v>
      </c>
    </row>
    <row r="1097" spans="1:48" ht="12" customHeight="1">
      <c r="A1097" s="20">
        <v>1096</v>
      </c>
      <c r="B1097" s="21" t="e">
        <f>INDEX(Refs!A:A,MATCH($C1097,Refs!$I:$I,0))</f>
        <v>#N/A</v>
      </c>
      <c r="D1097" s="21" t="e">
        <f>INDEX(Refs!L:L,MATCH($C1097,Refs!$I:$I,0))</f>
        <v>#N/A</v>
      </c>
      <c r="E1097" s="21" t="e">
        <f>INDEX(Refs!S:S,MATCH($C1097,Refs!$I:$I,0))</f>
        <v>#N/A</v>
      </c>
      <c r="AK1097" s="30">
        <f t="shared" si="30"/>
        <v>0</v>
      </c>
      <c r="AN1097" s="30">
        <f t="shared" si="31"/>
        <v>0</v>
      </c>
    </row>
    <row r="1098" spans="1:48" ht="12" customHeight="1">
      <c r="A1098" s="20">
        <v>1097</v>
      </c>
      <c r="B1098" s="21" t="e">
        <f>INDEX(Refs!A:A,MATCH($C1098,Refs!$I:$I,0))</f>
        <v>#N/A</v>
      </c>
      <c r="D1098" s="21" t="e">
        <f>INDEX(Refs!L:L,MATCH($C1098,Refs!$I:$I,0))</f>
        <v>#N/A</v>
      </c>
      <c r="E1098" s="21" t="e">
        <f>INDEX(Refs!S:S,MATCH($C1098,Refs!$I:$I,0))</f>
        <v>#N/A</v>
      </c>
      <c r="AK1098" s="30">
        <f t="shared" si="30"/>
        <v>0</v>
      </c>
      <c r="AN1098" s="30">
        <f t="shared" si="31"/>
        <v>0</v>
      </c>
    </row>
    <row r="1099" spans="1:48" ht="12" customHeight="1">
      <c r="A1099" s="20">
        <v>1098</v>
      </c>
      <c r="B1099" s="21" t="e">
        <f>INDEX(Refs!A:A,MATCH($C1099,Refs!$I:$I,0))</f>
        <v>#N/A</v>
      </c>
      <c r="D1099" s="21" t="e">
        <f>INDEX(Refs!L:L,MATCH($C1099,Refs!$I:$I,0))</f>
        <v>#N/A</v>
      </c>
      <c r="E1099" s="21" t="e">
        <f>INDEX(Refs!S:S,MATCH($C1099,Refs!$I:$I,0))</f>
        <v>#N/A</v>
      </c>
      <c r="AK1099" s="30">
        <f t="shared" si="30"/>
        <v>0</v>
      </c>
      <c r="AN1099" s="30">
        <f t="shared" si="31"/>
        <v>0</v>
      </c>
    </row>
    <row r="1100" spans="1:48" ht="12" customHeight="1">
      <c r="A1100" s="20">
        <v>1099</v>
      </c>
      <c r="B1100" s="21" t="e">
        <f>INDEX(Refs!A:A,MATCH($C1100,Refs!$I:$I,0))</f>
        <v>#N/A</v>
      </c>
      <c r="D1100" s="21" t="e">
        <f>INDEX(Refs!L:L,MATCH($C1100,Refs!$I:$I,0))</f>
        <v>#N/A</v>
      </c>
      <c r="E1100" s="21" t="e">
        <f>INDEX(Refs!S:S,MATCH($C1100,Refs!$I:$I,0))</f>
        <v>#N/A</v>
      </c>
      <c r="AK1100" s="30">
        <f t="shared" si="30"/>
        <v>0</v>
      </c>
      <c r="AN1100" s="30">
        <f t="shared" si="31"/>
        <v>0</v>
      </c>
    </row>
    <row r="1101" spans="1:48" ht="12" customHeight="1">
      <c r="A1101" s="20">
        <v>1100</v>
      </c>
      <c r="B1101" s="21" t="e">
        <f>INDEX(Refs!A:A,MATCH($C1101,Refs!$I:$I,0))</f>
        <v>#N/A</v>
      </c>
      <c r="D1101" s="21" t="e">
        <f>INDEX(Refs!L:L,MATCH($C1101,Refs!$I:$I,0))</f>
        <v>#N/A</v>
      </c>
      <c r="E1101" s="21" t="e">
        <f>INDEX(Refs!S:S,MATCH($C1101,Refs!$I:$I,0))</f>
        <v>#N/A</v>
      </c>
      <c r="AK1101" s="30">
        <f t="shared" si="30"/>
        <v>0</v>
      </c>
      <c r="AN1101" s="30">
        <f t="shared" si="31"/>
        <v>0</v>
      </c>
    </row>
    <row r="1102" spans="1:48" ht="12" customHeight="1">
      <c r="A1102" s="20">
        <v>1101</v>
      </c>
      <c r="B1102" s="21" t="e">
        <f>INDEX(Refs!A:A,MATCH($C1102,Refs!$I:$I,0))</f>
        <v>#N/A</v>
      </c>
      <c r="D1102" s="21" t="e">
        <f>INDEX(Refs!L:L,MATCH($C1102,Refs!$I:$I,0))</f>
        <v>#N/A</v>
      </c>
      <c r="E1102" s="21" t="e">
        <f>INDEX(Refs!S:S,MATCH($C1102,Refs!$I:$I,0))</f>
        <v>#N/A</v>
      </c>
      <c r="AK1102" s="30">
        <f t="shared" si="30"/>
        <v>0</v>
      </c>
      <c r="AN1102" s="30">
        <f t="shared" si="31"/>
        <v>0</v>
      </c>
    </row>
    <row r="1103" spans="1:48" ht="12" customHeight="1">
      <c r="A1103" s="20">
        <v>1102</v>
      </c>
      <c r="B1103" s="21" t="e">
        <f>INDEX(Refs!A:A,MATCH($C1103,Refs!$I:$I,0))</f>
        <v>#N/A</v>
      </c>
      <c r="D1103" s="21" t="e">
        <f>INDEX(Refs!L:L,MATCH($C1103,Refs!$I:$I,0))</f>
        <v>#N/A</v>
      </c>
      <c r="E1103" s="21" t="e">
        <f>INDEX(Refs!S:S,MATCH($C1103,Refs!$I:$I,0))</f>
        <v>#N/A</v>
      </c>
      <c r="AK1103" s="30">
        <f t="shared" si="30"/>
        <v>0</v>
      </c>
      <c r="AN1103" s="30">
        <f t="shared" si="31"/>
        <v>0</v>
      </c>
    </row>
    <row r="1104" spans="1:48" ht="12" customHeight="1">
      <c r="A1104" s="20">
        <v>1103</v>
      </c>
      <c r="B1104" s="21" t="e">
        <f>INDEX(Refs!A:A,MATCH($C1104,Refs!$I:$I,0))</f>
        <v>#N/A</v>
      </c>
      <c r="D1104" s="21" t="e">
        <f>INDEX(Refs!L:L,MATCH($C1104,Refs!$I:$I,0))</f>
        <v>#N/A</v>
      </c>
      <c r="E1104" s="21" t="e">
        <f>INDEX(Refs!S:S,MATCH($C1104,Refs!$I:$I,0))</f>
        <v>#N/A</v>
      </c>
      <c r="AK1104" s="30">
        <f t="shared" si="30"/>
        <v>0</v>
      </c>
      <c r="AN1104" s="30">
        <f t="shared" si="31"/>
        <v>0</v>
      </c>
    </row>
    <row r="1105" spans="1:40" ht="12" customHeight="1">
      <c r="A1105" s="20">
        <v>1104</v>
      </c>
      <c r="B1105" s="21" t="e">
        <f>INDEX(Refs!A:A,MATCH($C1105,Refs!$I:$I,0))</f>
        <v>#N/A</v>
      </c>
      <c r="D1105" s="21" t="e">
        <f>INDEX(Refs!L:L,MATCH($C1105,Refs!$I:$I,0))</f>
        <v>#N/A</v>
      </c>
      <c r="E1105" s="21" t="e">
        <f>INDEX(Refs!S:S,MATCH($C1105,Refs!$I:$I,0))</f>
        <v>#N/A</v>
      </c>
      <c r="AK1105" s="30">
        <f t="shared" si="30"/>
        <v>0</v>
      </c>
      <c r="AN1105" s="30">
        <f t="shared" si="31"/>
        <v>0</v>
      </c>
    </row>
    <row r="1106" spans="1:40" ht="12" customHeight="1">
      <c r="A1106" s="20">
        <v>1105</v>
      </c>
      <c r="B1106" s="21" t="e">
        <f>INDEX(Refs!A:A,MATCH($C1106,Refs!$I:$I,0))</f>
        <v>#N/A</v>
      </c>
      <c r="D1106" s="21" t="e">
        <f>INDEX(Refs!L:L,MATCH($C1106,Refs!$I:$I,0))</f>
        <v>#N/A</v>
      </c>
      <c r="E1106" s="21" t="e">
        <f>INDEX(Refs!S:S,MATCH($C1106,Refs!$I:$I,0))</f>
        <v>#N/A</v>
      </c>
      <c r="AK1106" s="30">
        <f t="shared" si="30"/>
        <v>0</v>
      </c>
      <c r="AN1106" s="30">
        <f t="shared" si="31"/>
        <v>0</v>
      </c>
    </row>
    <row r="1107" spans="1:40" ht="12" customHeight="1">
      <c r="A1107" s="20">
        <v>1106</v>
      </c>
      <c r="B1107" s="21" t="e">
        <f>INDEX(Refs!A:A,MATCH($C1107,Refs!$I:$I,0))</f>
        <v>#N/A</v>
      </c>
      <c r="D1107" s="21" t="e">
        <f>INDEX(Refs!L:L,MATCH($C1107,Refs!$I:$I,0))</f>
        <v>#N/A</v>
      </c>
      <c r="E1107" s="21" t="e">
        <f>INDEX(Refs!S:S,MATCH($C1107,Refs!$I:$I,0))</f>
        <v>#N/A</v>
      </c>
      <c r="AK1107" s="30">
        <f t="shared" si="30"/>
        <v>0</v>
      </c>
      <c r="AN1107" s="30">
        <f t="shared" si="31"/>
        <v>0</v>
      </c>
    </row>
    <row r="1108" spans="1:40" ht="12" customHeight="1">
      <c r="A1108" s="20">
        <v>1107</v>
      </c>
      <c r="B1108" s="21" t="e">
        <f>INDEX(Refs!A:A,MATCH($C1108,Refs!$I:$I,0))</f>
        <v>#N/A</v>
      </c>
      <c r="D1108" s="21" t="e">
        <f>INDEX(Refs!L:L,MATCH($C1108,Refs!$I:$I,0))</f>
        <v>#N/A</v>
      </c>
      <c r="E1108" s="21" t="e">
        <f>INDEX(Refs!S:S,MATCH($C1108,Refs!$I:$I,0))</f>
        <v>#N/A</v>
      </c>
      <c r="AK1108" s="30">
        <f t="shared" si="30"/>
        <v>0</v>
      </c>
      <c r="AN1108" s="30">
        <f t="shared" si="31"/>
        <v>0</v>
      </c>
    </row>
    <row r="1109" spans="1:40" ht="12" customHeight="1">
      <c r="A1109" s="20">
        <v>1108</v>
      </c>
      <c r="B1109" s="21" t="e">
        <f>INDEX(Refs!A:A,MATCH($C1109,Refs!$I:$I,0))</f>
        <v>#N/A</v>
      </c>
      <c r="D1109" s="21" t="e">
        <f>INDEX(Refs!L:L,MATCH($C1109,Refs!$I:$I,0))</f>
        <v>#N/A</v>
      </c>
      <c r="E1109" s="21" t="e">
        <f>INDEX(Refs!S:S,MATCH($C1109,Refs!$I:$I,0))</f>
        <v>#N/A</v>
      </c>
      <c r="AK1109" s="30">
        <f t="shared" si="30"/>
        <v>0</v>
      </c>
      <c r="AN1109" s="30">
        <f t="shared" si="31"/>
        <v>0</v>
      </c>
    </row>
    <row r="1110" spans="1:40" ht="12" customHeight="1">
      <c r="A1110" s="20">
        <v>1109</v>
      </c>
      <c r="B1110" s="21" t="e">
        <f>INDEX(Refs!A:A,MATCH($C1110,Refs!$I:$I,0))</f>
        <v>#N/A</v>
      </c>
      <c r="D1110" s="21" t="e">
        <f>INDEX(Refs!L:L,MATCH($C1110,Refs!$I:$I,0))</f>
        <v>#N/A</v>
      </c>
      <c r="E1110" s="21" t="e">
        <f>INDEX(Refs!S:S,MATCH($C1110,Refs!$I:$I,0))</f>
        <v>#N/A</v>
      </c>
      <c r="AK1110" s="30">
        <f t="shared" si="30"/>
        <v>0</v>
      </c>
      <c r="AN1110" s="30">
        <f t="shared" si="31"/>
        <v>0</v>
      </c>
    </row>
    <row r="1111" spans="1:40" ht="12" customHeight="1">
      <c r="A1111" s="20">
        <v>1110</v>
      </c>
      <c r="B1111" s="21" t="e">
        <f>INDEX(Refs!A:A,MATCH($C1111,Refs!$I:$I,0))</f>
        <v>#N/A</v>
      </c>
      <c r="D1111" s="21" t="e">
        <f>INDEX(Refs!L:L,MATCH($C1111,Refs!$I:$I,0))</f>
        <v>#N/A</v>
      </c>
      <c r="E1111" s="21" t="e">
        <f>INDEX(Refs!S:S,MATCH($C1111,Refs!$I:$I,0))</f>
        <v>#N/A</v>
      </c>
      <c r="AK1111" s="30">
        <f t="shared" si="30"/>
        <v>0</v>
      </c>
      <c r="AN1111" s="30">
        <f t="shared" si="31"/>
        <v>0</v>
      </c>
    </row>
    <row r="1112" spans="1:40" ht="12" customHeight="1">
      <c r="A1112" s="20">
        <v>1111</v>
      </c>
      <c r="B1112" s="21" t="e">
        <f>INDEX(Refs!A:A,MATCH($C1112,Refs!$I:$I,0))</f>
        <v>#N/A</v>
      </c>
      <c r="D1112" s="21" t="e">
        <f>INDEX(Refs!L:L,MATCH($C1112,Refs!$I:$I,0))</f>
        <v>#N/A</v>
      </c>
      <c r="E1112" s="21" t="e">
        <f>INDEX(Refs!S:S,MATCH($C1112,Refs!$I:$I,0))</f>
        <v>#N/A</v>
      </c>
      <c r="AK1112" s="30">
        <f t="shared" si="30"/>
        <v>0</v>
      </c>
      <c r="AN1112" s="30">
        <f t="shared" si="31"/>
        <v>0</v>
      </c>
    </row>
    <row r="1113" spans="1:40" ht="12" customHeight="1">
      <c r="A1113" s="20">
        <v>1112</v>
      </c>
      <c r="B1113" s="21" t="e">
        <f>INDEX(Refs!A:A,MATCH($C1113,Refs!$I:$I,0))</f>
        <v>#N/A</v>
      </c>
      <c r="D1113" s="21" t="e">
        <f>INDEX(Refs!L:L,MATCH($C1113,Refs!$I:$I,0))</f>
        <v>#N/A</v>
      </c>
      <c r="E1113" s="21" t="e">
        <f>INDEX(Refs!S:S,MATCH($C1113,Refs!$I:$I,0))</f>
        <v>#N/A</v>
      </c>
      <c r="AK1113" s="30">
        <f t="shared" si="30"/>
        <v>0</v>
      </c>
      <c r="AN1113" s="30">
        <f t="shared" si="31"/>
        <v>0</v>
      </c>
    </row>
    <row r="1114" spans="1:40" ht="12" customHeight="1">
      <c r="A1114" s="20">
        <v>1113</v>
      </c>
      <c r="B1114" s="21" t="e">
        <f>INDEX(Refs!A:A,MATCH($C1114,Refs!$I:$I,0))</f>
        <v>#N/A</v>
      </c>
      <c r="D1114" s="21" t="e">
        <f>INDEX(Refs!L:L,MATCH($C1114,Refs!$I:$I,0))</f>
        <v>#N/A</v>
      </c>
      <c r="E1114" s="21" t="e">
        <f>INDEX(Refs!S:S,MATCH($C1114,Refs!$I:$I,0))</f>
        <v>#N/A</v>
      </c>
      <c r="AK1114" s="30">
        <f t="shared" si="30"/>
        <v>0</v>
      </c>
      <c r="AN1114" s="30">
        <f t="shared" si="31"/>
        <v>0</v>
      </c>
    </row>
    <row r="1115" spans="1:40" ht="12" customHeight="1">
      <c r="A1115" s="20">
        <v>1114</v>
      </c>
      <c r="B1115" s="21" t="e">
        <f>INDEX(Refs!A:A,MATCH($C1115,Refs!$I:$I,0))</f>
        <v>#N/A</v>
      </c>
      <c r="D1115" s="21" t="e">
        <f>INDEX(Refs!L:L,MATCH($C1115,Refs!$I:$I,0))</f>
        <v>#N/A</v>
      </c>
      <c r="E1115" s="21" t="e">
        <f>INDEX(Refs!S:S,MATCH($C1115,Refs!$I:$I,0))</f>
        <v>#N/A</v>
      </c>
      <c r="AK1115" s="30">
        <f t="shared" si="30"/>
        <v>0</v>
      </c>
      <c r="AN1115" s="30">
        <f t="shared" si="31"/>
        <v>0</v>
      </c>
    </row>
    <row r="1116" spans="1:40" ht="12" customHeight="1">
      <c r="A1116" s="20">
        <v>1115</v>
      </c>
      <c r="B1116" s="21" t="e">
        <f>INDEX(Refs!A:A,MATCH($C1116,Refs!$I:$I,0))</f>
        <v>#N/A</v>
      </c>
      <c r="D1116" s="21" t="e">
        <f>INDEX(Refs!L:L,MATCH($C1116,Refs!$I:$I,0))</f>
        <v>#N/A</v>
      </c>
      <c r="E1116" s="21" t="e">
        <f>INDEX(Refs!S:S,MATCH($C1116,Refs!$I:$I,0))</f>
        <v>#N/A</v>
      </c>
      <c r="AK1116" s="30">
        <f t="shared" si="30"/>
        <v>0</v>
      </c>
      <c r="AN1116" s="30">
        <f t="shared" si="31"/>
        <v>0</v>
      </c>
    </row>
    <row r="1117" spans="1:40" ht="12" customHeight="1">
      <c r="A1117" s="20">
        <v>1116</v>
      </c>
      <c r="B1117" s="21" t="e">
        <f>INDEX(Refs!A:A,MATCH($C1117,Refs!$I:$I,0))</f>
        <v>#N/A</v>
      </c>
      <c r="D1117" s="21" t="e">
        <f>INDEX(Refs!L:L,MATCH($C1117,Refs!$I:$I,0))</f>
        <v>#N/A</v>
      </c>
      <c r="E1117" s="21" t="e">
        <f>INDEX(Refs!S:S,MATCH($C1117,Refs!$I:$I,0))</f>
        <v>#N/A</v>
      </c>
      <c r="AK1117" s="30">
        <f t="shared" si="30"/>
        <v>0</v>
      </c>
      <c r="AN1117" s="30">
        <f t="shared" si="31"/>
        <v>0</v>
      </c>
    </row>
    <row r="1118" spans="1:40" ht="12" customHeight="1">
      <c r="A1118" s="20">
        <v>1117</v>
      </c>
      <c r="B1118" s="21" t="e">
        <f>INDEX(Refs!A:A,MATCH($C1118,Refs!$I:$I,0))</f>
        <v>#N/A</v>
      </c>
      <c r="D1118" s="21" t="e">
        <f>INDEX(Refs!L:L,MATCH($C1118,Refs!$I:$I,0))</f>
        <v>#N/A</v>
      </c>
      <c r="E1118" s="21" t="e">
        <f>INDEX(Refs!S:S,MATCH($C1118,Refs!$I:$I,0))</f>
        <v>#N/A</v>
      </c>
      <c r="AK1118" s="30">
        <f t="shared" si="30"/>
        <v>0</v>
      </c>
      <c r="AN1118" s="30">
        <f t="shared" si="31"/>
        <v>0</v>
      </c>
    </row>
    <row r="1119" spans="1:40" ht="12" customHeight="1">
      <c r="A1119" s="20">
        <v>1118</v>
      </c>
      <c r="B1119" s="21" t="e">
        <f>INDEX(Refs!A:A,MATCH($C1119,Refs!$I:$I,0))</f>
        <v>#N/A</v>
      </c>
      <c r="D1119" s="21" t="e">
        <f>INDEX(Refs!L:L,MATCH($C1119,Refs!$I:$I,0))</f>
        <v>#N/A</v>
      </c>
      <c r="E1119" s="21" t="e">
        <f>INDEX(Refs!S:S,MATCH($C1119,Refs!$I:$I,0))</f>
        <v>#N/A</v>
      </c>
      <c r="AK1119" s="30">
        <f t="shared" si="30"/>
        <v>0</v>
      </c>
      <c r="AN1119" s="30">
        <f t="shared" si="31"/>
        <v>0</v>
      </c>
    </row>
    <row r="1120" spans="1:40" ht="12" customHeight="1">
      <c r="A1120" s="20">
        <v>1119</v>
      </c>
      <c r="B1120" s="21" t="e">
        <f>INDEX(Refs!A:A,MATCH($C1120,Refs!$I:$I,0))</f>
        <v>#N/A</v>
      </c>
      <c r="D1120" s="21" t="e">
        <f>INDEX(Refs!L:L,MATCH($C1120,Refs!$I:$I,0))</f>
        <v>#N/A</v>
      </c>
      <c r="E1120" s="21" t="e">
        <f>INDEX(Refs!S:S,MATCH($C1120,Refs!$I:$I,0))</f>
        <v>#N/A</v>
      </c>
      <c r="AK1120" s="30">
        <f t="shared" si="30"/>
        <v>0</v>
      </c>
      <c r="AN1120" s="30">
        <f t="shared" si="31"/>
        <v>0</v>
      </c>
    </row>
    <row r="1121" spans="1:40" ht="12" customHeight="1">
      <c r="A1121" s="20">
        <v>1120</v>
      </c>
      <c r="B1121" s="21" t="e">
        <f>INDEX(Refs!A:A,MATCH($C1121,Refs!$I:$I,0))</f>
        <v>#N/A</v>
      </c>
      <c r="D1121" s="21" t="e">
        <f>INDEX(Refs!L:L,MATCH($C1121,Refs!$I:$I,0))</f>
        <v>#N/A</v>
      </c>
      <c r="E1121" s="21" t="e">
        <f>INDEX(Refs!S:S,MATCH($C1121,Refs!$I:$I,0))</f>
        <v>#N/A</v>
      </c>
      <c r="AK1121" s="30">
        <f t="shared" si="30"/>
        <v>0</v>
      </c>
      <c r="AN1121" s="30">
        <f t="shared" si="31"/>
        <v>0</v>
      </c>
    </row>
    <row r="1122" spans="1:40" ht="12" customHeight="1">
      <c r="A1122" s="20">
        <v>1121</v>
      </c>
      <c r="B1122" s="21" t="e">
        <f>INDEX(Refs!A:A,MATCH($C1122,Refs!$I:$I,0))</f>
        <v>#N/A</v>
      </c>
      <c r="D1122" s="21" t="e">
        <f>INDEX(Refs!L:L,MATCH($C1122,Refs!$I:$I,0))</f>
        <v>#N/A</v>
      </c>
      <c r="E1122" s="21" t="e">
        <f>INDEX(Refs!S:S,MATCH($C1122,Refs!$I:$I,0))</f>
        <v>#N/A</v>
      </c>
      <c r="AK1122" s="30">
        <f t="shared" si="30"/>
        <v>0</v>
      </c>
      <c r="AN1122" s="30">
        <f t="shared" si="31"/>
        <v>0</v>
      </c>
    </row>
    <row r="1123" spans="1:40" ht="12" customHeight="1">
      <c r="A1123" s="20">
        <v>1122</v>
      </c>
      <c r="B1123" s="21" t="e">
        <f>INDEX(Refs!A:A,MATCH($C1123,Refs!$I:$I,0))</f>
        <v>#N/A</v>
      </c>
      <c r="D1123" s="21" t="e">
        <f>INDEX(Refs!L:L,MATCH($C1123,Refs!$I:$I,0))</f>
        <v>#N/A</v>
      </c>
      <c r="E1123" s="21" t="e">
        <f>INDEX(Refs!S:S,MATCH($C1123,Refs!$I:$I,0))</f>
        <v>#N/A</v>
      </c>
      <c r="AK1123" s="30">
        <f t="shared" si="30"/>
        <v>0</v>
      </c>
      <c r="AN1123" s="30">
        <f t="shared" si="31"/>
        <v>0</v>
      </c>
    </row>
    <row r="1124" spans="1:40" ht="12" customHeight="1">
      <c r="A1124" s="20">
        <v>1123</v>
      </c>
      <c r="B1124" s="21" t="e">
        <f>INDEX(Refs!A:A,MATCH($C1124,Refs!$I:$I,0))</f>
        <v>#N/A</v>
      </c>
      <c r="D1124" s="21" t="e">
        <f>INDEX(Refs!L:L,MATCH($C1124,Refs!$I:$I,0))</f>
        <v>#N/A</v>
      </c>
      <c r="E1124" s="21" t="e">
        <f>INDEX(Refs!S:S,MATCH($C1124,Refs!$I:$I,0))</f>
        <v>#N/A</v>
      </c>
      <c r="AK1124" s="30">
        <f t="shared" si="30"/>
        <v>0</v>
      </c>
      <c r="AN1124" s="30">
        <f t="shared" si="31"/>
        <v>0</v>
      </c>
    </row>
    <row r="1125" spans="1:40" ht="12" customHeight="1">
      <c r="A1125" s="20">
        <v>1124</v>
      </c>
      <c r="B1125" s="21" t="e">
        <f>INDEX(Refs!A:A,MATCH($C1125,Refs!$I:$I,0))</f>
        <v>#N/A</v>
      </c>
      <c r="D1125" s="21" t="e">
        <f>INDEX(Refs!L:L,MATCH($C1125,Refs!$I:$I,0))</f>
        <v>#N/A</v>
      </c>
      <c r="E1125" s="21" t="e">
        <f>INDEX(Refs!S:S,MATCH($C1125,Refs!$I:$I,0))</f>
        <v>#N/A</v>
      </c>
      <c r="AK1125" s="30">
        <f t="shared" si="30"/>
        <v>0</v>
      </c>
      <c r="AN1125" s="30">
        <f t="shared" si="31"/>
        <v>0</v>
      </c>
    </row>
    <row r="1126" spans="1:40" ht="12" customHeight="1">
      <c r="A1126" s="20">
        <v>1125</v>
      </c>
      <c r="B1126" s="21" t="e">
        <f>INDEX(Refs!A:A,MATCH($C1126,Refs!$I:$I,0))</f>
        <v>#N/A</v>
      </c>
      <c r="D1126" s="21" t="e">
        <f>INDEX(Refs!L:L,MATCH($C1126,Refs!$I:$I,0))</f>
        <v>#N/A</v>
      </c>
      <c r="E1126" s="21" t="e">
        <f>INDEX(Refs!S:S,MATCH($C1126,Refs!$I:$I,0))</f>
        <v>#N/A</v>
      </c>
      <c r="AK1126" s="30">
        <f t="shared" si="30"/>
        <v>0</v>
      </c>
      <c r="AN1126" s="30">
        <f t="shared" si="31"/>
        <v>0</v>
      </c>
    </row>
    <row r="1127" spans="1:40" ht="12" customHeight="1">
      <c r="A1127" s="20">
        <v>1126</v>
      </c>
      <c r="B1127" s="21" t="e">
        <f>INDEX(Refs!A:A,MATCH($C1127,Refs!$I:$I,0))</f>
        <v>#N/A</v>
      </c>
      <c r="D1127" s="21" t="e">
        <f>INDEX(Refs!L:L,MATCH($C1127,Refs!$I:$I,0))</f>
        <v>#N/A</v>
      </c>
      <c r="E1127" s="21" t="e">
        <f>INDEX(Refs!S:S,MATCH($C1127,Refs!$I:$I,0))</f>
        <v>#N/A</v>
      </c>
      <c r="AK1127" s="30">
        <f t="shared" si="30"/>
        <v>0</v>
      </c>
      <c r="AN1127" s="30">
        <f t="shared" si="31"/>
        <v>0</v>
      </c>
    </row>
    <row r="1128" spans="1:40" ht="12" customHeight="1">
      <c r="A1128" s="20">
        <v>1127</v>
      </c>
      <c r="B1128" s="21" t="e">
        <f>INDEX(Refs!A:A,MATCH($C1128,Refs!$I:$I,0))</f>
        <v>#N/A</v>
      </c>
      <c r="D1128" s="21" t="e">
        <f>INDEX(Refs!L:L,MATCH($C1128,Refs!$I:$I,0))</f>
        <v>#N/A</v>
      </c>
      <c r="E1128" s="21" t="e">
        <f>INDEX(Refs!S:S,MATCH($C1128,Refs!$I:$I,0))</f>
        <v>#N/A</v>
      </c>
      <c r="AK1128" s="30">
        <f t="shared" si="30"/>
        <v>0</v>
      </c>
      <c r="AN1128" s="30">
        <f t="shared" si="31"/>
        <v>0</v>
      </c>
    </row>
    <row r="1129" spans="1:40" ht="12" customHeight="1">
      <c r="A1129" s="20">
        <v>1128</v>
      </c>
      <c r="B1129" s="21" t="e">
        <f>INDEX(Refs!A:A,MATCH($C1129,Refs!$I:$I,0))</f>
        <v>#N/A</v>
      </c>
      <c r="D1129" s="21" t="e">
        <f>INDEX(Refs!L:L,MATCH($C1129,Refs!$I:$I,0))</f>
        <v>#N/A</v>
      </c>
      <c r="E1129" s="21" t="e">
        <f>INDEX(Refs!S:S,MATCH($C1129,Refs!$I:$I,0))</f>
        <v>#N/A</v>
      </c>
      <c r="AK1129" s="30">
        <f t="shared" si="30"/>
        <v>0</v>
      </c>
      <c r="AN1129" s="30">
        <f t="shared" si="31"/>
        <v>0</v>
      </c>
    </row>
    <row r="1130" spans="1:40" ht="12" customHeight="1">
      <c r="A1130" s="20">
        <v>1129</v>
      </c>
      <c r="B1130" s="21" t="e">
        <f>INDEX(Refs!A:A,MATCH($C1130,Refs!$I:$I,0))</f>
        <v>#N/A</v>
      </c>
      <c r="D1130" s="21" t="e">
        <f>INDEX(Refs!L:L,MATCH($C1130,Refs!$I:$I,0))</f>
        <v>#N/A</v>
      </c>
      <c r="E1130" s="21" t="e">
        <f>INDEX(Refs!S:S,MATCH($C1130,Refs!$I:$I,0))</f>
        <v>#N/A</v>
      </c>
      <c r="AK1130" s="30">
        <f t="shared" si="30"/>
        <v>0</v>
      </c>
      <c r="AN1130" s="30">
        <f t="shared" si="31"/>
        <v>0</v>
      </c>
    </row>
    <row r="1131" spans="1:40" ht="12" customHeight="1">
      <c r="A1131" s="20">
        <v>1130</v>
      </c>
      <c r="B1131" s="21" t="e">
        <f>INDEX(Refs!A:A,MATCH($C1131,Refs!$I:$I,0))</f>
        <v>#N/A</v>
      </c>
      <c r="D1131" s="21" t="e">
        <f>INDEX(Refs!L:L,MATCH($C1131,Refs!$I:$I,0))</f>
        <v>#N/A</v>
      </c>
      <c r="E1131" s="21" t="e">
        <f>INDEX(Refs!S:S,MATCH($C1131,Refs!$I:$I,0))</f>
        <v>#N/A</v>
      </c>
      <c r="AK1131" s="30">
        <f t="shared" si="30"/>
        <v>0</v>
      </c>
      <c r="AN1131" s="30">
        <f t="shared" si="31"/>
        <v>0</v>
      </c>
    </row>
    <row r="1132" spans="1:40" ht="12" customHeight="1">
      <c r="A1132" s="20">
        <v>1131</v>
      </c>
      <c r="B1132" s="21" t="e">
        <f>INDEX(Refs!A:A,MATCH($C1132,Refs!$I:$I,0))</f>
        <v>#N/A</v>
      </c>
      <c r="D1132" s="21" t="e">
        <f>INDEX(Refs!L:L,MATCH($C1132,Refs!$I:$I,0))</f>
        <v>#N/A</v>
      </c>
      <c r="E1132" s="21" t="e">
        <f>INDEX(Refs!S:S,MATCH($C1132,Refs!$I:$I,0))</f>
        <v>#N/A</v>
      </c>
      <c r="AK1132" s="30">
        <f t="shared" si="30"/>
        <v>0</v>
      </c>
      <c r="AN1132" s="30">
        <f t="shared" si="31"/>
        <v>0</v>
      </c>
    </row>
    <row r="1133" spans="1:40" ht="12" customHeight="1">
      <c r="A1133" s="20">
        <v>1132</v>
      </c>
      <c r="B1133" s="21" t="e">
        <f>INDEX(Refs!A:A,MATCH($C1133,Refs!$I:$I,0))</f>
        <v>#N/A</v>
      </c>
      <c r="D1133" s="21" t="e">
        <f>INDEX(Refs!L:L,MATCH($C1133,Refs!$I:$I,0))</f>
        <v>#N/A</v>
      </c>
      <c r="E1133" s="21" t="e">
        <f>INDEX(Refs!S:S,MATCH($C1133,Refs!$I:$I,0))</f>
        <v>#N/A</v>
      </c>
      <c r="AK1133" s="30">
        <f t="shared" si="30"/>
        <v>0</v>
      </c>
      <c r="AN1133" s="30">
        <f t="shared" si="31"/>
        <v>0</v>
      </c>
    </row>
    <row r="1134" spans="1:40" ht="12" customHeight="1">
      <c r="A1134" s="20">
        <v>1133</v>
      </c>
      <c r="B1134" s="21" t="e">
        <f>INDEX(Refs!A:A,MATCH($C1134,Refs!$I:$I,0))</f>
        <v>#N/A</v>
      </c>
      <c r="D1134" s="21" t="e">
        <f>INDEX(Refs!L:L,MATCH($C1134,Refs!$I:$I,0))</f>
        <v>#N/A</v>
      </c>
      <c r="E1134" s="21" t="e">
        <f>INDEX(Refs!S:S,MATCH($C1134,Refs!$I:$I,0))</f>
        <v>#N/A</v>
      </c>
      <c r="AK1134" s="30">
        <f t="shared" si="30"/>
        <v>0</v>
      </c>
      <c r="AN1134" s="30">
        <f t="shared" si="31"/>
        <v>0</v>
      </c>
    </row>
    <row r="1135" spans="1:40" ht="12" customHeight="1">
      <c r="A1135" s="20">
        <v>1134</v>
      </c>
      <c r="B1135" s="21" t="e">
        <f>INDEX(Refs!A:A,MATCH($C1135,Refs!$I:$I,0))</f>
        <v>#N/A</v>
      </c>
      <c r="D1135" s="21" t="e">
        <f>INDEX(Refs!L:L,MATCH($C1135,Refs!$I:$I,0))</f>
        <v>#N/A</v>
      </c>
      <c r="E1135" s="21" t="e">
        <f>INDEX(Refs!S:S,MATCH($C1135,Refs!$I:$I,0))</f>
        <v>#N/A</v>
      </c>
      <c r="AK1135" s="30">
        <f t="shared" si="30"/>
        <v>0</v>
      </c>
      <c r="AN1135" s="30">
        <f t="shared" si="31"/>
        <v>0</v>
      </c>
    </row>
    <row r="1136" spans="1:40" ht="12" customHeight="1">
      <c r="A1136" s="20">
        <v>1135</v>
      </c>
      <c r="B1136" s="21" t="e">
        <f>INDEX(Refs!A:A,MATCH($C1136,Refs!$I:$I,0))</f>
        <v>#N/A</v>
      </c>
      <c r="D1136" s="21" t="e">
        <f>INDEX(Refs!L:L,MATCH($C1136,Refs!$I:$I,0))</f>
        <v>#N/A</v>
      </c>
      <c r="E1136" s="21" t="e">
        <f>INDEX(Refs!S:S,MATCH($C1136,Refs!$I:$I,0))</f>
        <v>#N/A</v>
      </c>
      <c r="AK1136" s="30">
        <f t="shared" si="30"/>
        <v>0</v>
      </c>
      <c r="AN1136" s="30">
        <f t="shared" si="31"/>
        <v>0</v>
      </c>
    </row>
    <row r="1137" spans="1:40" ht="12" customHeight="1">
      <c r="A1137" s="20">
        <v>1136</v>
      </c>
      <c r="B1137" s="21" t="e">
        <f>INDEX(Refs!A:A,MATCH($C1137,Refs!$I:$I,0))</f>
        <v>#N/A</v>
      </c>
      <c r="D1137" s="21" t="e">
        <f>INDEX(Refs!L:L,MATCH($C1137,Refs!$I:$I,0))</f>
        <v>#N/A</v>
      </c>
      <c r="E1137" s="21" t="e">
        <f>INDEX(Refs!S:S,MATCH($C1137,Refs!$I:$I,0))</f>
        <v>#N/A</v>
      </c>
      <c r="AK1137" s="30">
        <f t="shared" si="30"/>
        <v>0</v>
      </c>
      <c r="AN1137" s="30">
        <f t="shared" si="31"/>
        <v>0</v>
      </c>
    </row>
    <row r="1138" spans="1:40" ht="12" customHeight="1">
      <c r="A1138" s="20">
        <v>1137</v>
      </c>
      <c r="B1138" s="21" t="e">
        <f>INDEX(Refs!A:A,MATCH($C1138,Refs!$I:$I,0))</f>
        <v>#N/A</v>
      </c>
      <c r="D1138" s="21" t="e">
        <f>INDEX(Refs!L:L,MATCH($C1138,Refs!$I:$I,0))</f>
        <v>#N/A</v>
      </c>
      <c r="E1138" s="21" t="e">
        <f>INDEX(Refs!S:S,MATCH($C1138,Refs!$I:$I,0))</f>
        <v>#N/A</v>
      </c>
      <c r="AK1138" s="30">
        <f t="shared" si="30"/>
        <v>0</v>
      </c>
      <c r="AN1138" s="30">
        <f t="shared" si="31"/>
        <v>0</v>
      </c>
    </row>
    <row r="1139" spans="1:40" ht="12" customHeight="1">
      <c r="A1139" s="20">
        <v>1138</v>
      </c>
      <c r="B1139" s="21" t="e">
        <f>INDEX(Refs!A:A,MATCH($C1139,Refs!$I:$I,0))</f>
        <v>#N/A</v>
      </c>
      <c r="D1139" s="21" t="e">
        <f>INDEX(Refs!L:L,MATCH($C1139,Refs!$I:$I,0))</f>
        <v>#N/A</v>
      </c>
      <c r="E1139" s="21" t="e">
        <f>INDEX(Refs!S:S,MATCH($C1139,Refs!$I:$I,0))</f>
        <v>#N/A</v>
      </c>
      <c r="AK1139" s="30">
        <f t="shared" si="30"/>
        <v>0</v>
      </c>
      <c r="AN1139" s="30">
        <f t="shared" si="31"/>
        <v>0</v>
      </c>
    </row>
    <row r="1140" spans="1:40" ht="12" customHeight="1">
      <c r="A1140" s="20">
        <v>1139</v>
      </c>
      <c r="B1140" s="21" t="e">
        <f>INDEX(Refs!A:A,MATCH($C1140,Refs!$I:$I,0))</f>
        <v>#N/A</v>
      </c>
      <c r="D1140" s="21" t="e">
        <f>INDEX(Refs!L:L,MATCH($C1140,Refs!$I:$I,0))</f>
        <v>#N/A</v>
      </c>
      <c r="E1140" s="21" t="e">
        <f>INDEX(Refs!S:S,MATCH($C1140,Refs!$I:$I,0))</f>
        <v>#N/A</v>
      </c>
      <c r="AK1140" s="30">
        <f t="shared" si="30"/>
        <v>0</v>
      </c>
      <c r="AN1140" s="30">
        <f t="shared" si="31"/>
        <v>0</v>
      </c>
    </row>
    <row r="1141" spans="1:40" ht="12" customHeight="1">
      <c r="A1141" s="20">
        <v>1140</v>
      </c>
      <c r="B1141" s="21" t="e">
        <f>INDEX(Refs!A:A,MATCH($C1141,Refs!$I:$I,0))</f>
        <v>#N/A</v>
      </c>
      <c r="D1141" s="21" t="e">
        <f>INDEX(Refs!L:L,MATCH($C1141,Refs!$I:$I,0))</f>
        <v>#N/A</v>
      </c>
      <c r="E1141" s="21" t="e">
        <f>INDEX(Refs!S:S,MATCH($C1141,Refs!$I:$I,0))</f>
        <v>#N/A</v>
      </c>
      <c r="AK1141" s="30">
        <f t="shared" si="30"/>
        <v>0</v>
      </c>
      <c r="AN1141" s="30">
        <f t="shared" si="31"/>
        <v>0</v>
      </c>
    </row>
    <row r="1142" spans="1:40" ht="12" customHeight="1">
      <c r="A1142" s="20">
        <v>1141</v>
      </c>
      <c r="B1142" s="21" t="e">
        <f>INDEX(Refs!A:A,MATCH($C1142,Refs!$I:$I,0))</f>
        <v>#N/A</v>
      </c>
      <c r="D1142" s="21" t="e">
        <f>INDEX(Refs!L:L,MATCH($C1142,Refs!$I:$I,0))</f>
        <v>#N/A</v>
      </c>
      <c r="E1142" s="21" t="e">
        <f>INDEX(Refs!S:S,MATCH($C1142,Refs!$I:$I,0))</f>
        <v>#N/A</v>
      </c>
      <c r="AK1142" s="30">
        <f t="shared" si="30"/>
        <v>0</v>
      </c>
      <c r="AN1142" s="30">
        <f t="shared" si="31"/>
        <v>0</v>
      </c>
    </row>
    <row r="1143" spans="1:40" ht="12" customHeight="1">
      <c r="A1143" s="20">
        <v>1142</v>
      </c>
      <c r="B1143" s="21" t="e">
        <f>INDEX(Refs!A:A,MATCH($C1143,Refs!$I:$I,0))</f>
        <v>#N/A</v>
      </c>
      <c r="D1143" s="21" t="e">
        <f>INDEX(Refs!L:L,MATCH($C1143,Refs!$I:$I,0))</f>
        <v>#N/A</v>
      </c>
      <c r="E1143" s="21" t="e">
        <f>INDEX(Refs!S:S,MATCH($C1143,Refs!$I:$I,0))</f>
        <v>#N/A</v>
      </c>
      <c r="AK1143" s="30">
        <f t="shared" si="30"/>
        <v>0</v>
      </c>
      <c r="AN1143" s="30">
        <f t="shared" si="31"/>
        <v>0</v>
      </c>
    </row>
    <row r="1144" spans="1:40" ht="12" customHeight="1">
      <c r="A1144" s="20">
        <v>1143</v>
      </c>
      <c r="B1144" s="21" t="e">
        <f>INDEX(Refs!A:A,MATCH($C1144,Refs!$I:$I,0))</f>
        <v>#N/A</v>
      </c>
      <c r="D1144" s="21" t="e">
        <f>INDEX(Refs!L:L,MATCH($C1144,Refs!$I:$I,0))</f>
        <v>#N/A</v>
      </c>
      <c r="E1144" s="21" t="e">
        <f>INDEX(Refs!S:S,MATCH($C1144,Refs!$I:$I,0))</f>
        <v>#N/A</v>
      </c>
      <c r="AK1144" s="30">
        <f t="shared" ref="AK1144:AK1207" si="32">J1144</f>
        <v>0</v>
      </c>
      <c r="AN1144" s="30">
        <f t="shared" ref="AN1144:AN1207" si="33">L1144</f>
        <v>0</v>
      </c>
    </row>
    <row r="1145" spans="1:40" ht="12" customHeight="1">
      <c r="A1145" s="20">
        <v>1144</v>
      </c>
      <c r="B1145" s="21" t="e">
        <f>INDEX(Refs!A:A,MATCH($C1145,Refs!$I:$I,0))</f>
        <v>#N/A</v>
      </c>
      <c r="D1145" s="21" t="e">
        <f>INDEX(Refs!L:L,MATCH($C1145,Refs!$I:$I,0))</f>
        <v>#N/A</v>
      </c>
      <c r="E1145" s="21" t="e">
        <f>INDEX(Refs!S:S,MATCH($C1145,Refs!$I:$I,0))</f>
        <v>#N/A</v>
      </c>
      <c r="AK1145" s="30">
        <f t="shared" si="32"/>
        <v>0</v>
      </c>
      <c r="AN1145" s="30">
        <f t="shared" si="33"/>
        <v>0</v>
      </c>
    </row>
    <row r="1146" spans="1:40" ht="12" customHeight="1">
      <c r="A1146" s="20">
        <v>1145</v>
      </c>
      <c r="B1146" s="21" t="e">
        <f>INDEX(Refs!A:A,MATCH($C1146,Refs!$I:$I,0))</f>
        <v>#N/A</v>
      </c>
      <c r="D1146" s="21" t="e">
        <f>INDEX(Refs!L:L,MATCH($C1146,Refs!$I:$I,0))</f>
        <v>#N/A</v>
      </c>
      <c r="E1146" s="21" t="e">
        <f>INDEX(Refs!S:S,MATCH($C1146,Refs!$I:$I,0))</f>
        <v>#N/A</v>
      </c>
      <c r="AK1146" s="30">
        <f t="shared" si="32"/>
        <v>0</v>
      </c>
      <c r="AN1146" s="30">
        <f t="shared" si="33"/>
        <v>0</v>
      </c>
    </row>
    <row r="1147" spans="1:40" ht="12" customHeight="1">
      <c r="A1147" s="20">
        <v>1146</v>
      </c>
      <c r="B1147" s="21" t="e">
        <f>INDEX(Refs!A:A,MATCH($C1147,Refs!$I:$I,0))</f>
        <v>#N/A</v>
      </c>
      <c r="D1147" s="21" t="e">
        <f>INDEX(Refs!L:L,MATCH($C1147,Refs!$I:$I,0))</f>
        <v>#N/A</v>
      </c>
      <c r="E1147" s="21" t="e">
        <f>INDEX(Refs!S:S,MATCH($C1147,Refs!$I:$I,0))</f>
        <v>#N/A</v>
      </c>
      <c r="AK1147" s="30">
        <f t="shared" si="32"/>
        <v>0</v>
      </c>
      <c r="AN1147" s="30">
        <f t="shared" si="33"/>
        <v>0</v>
      </c>
    </row>
    <row r="1148" spans="1:40" ht="12" customHeight="1">
      <c r="A1148" s="20">
        <v>1147</v>
      </c>
      <c r="B1148" s="21" t="e">
        <f>INDEX(Refs!A:A,MATCH($C1148,Refs!$I:$I,0))</f>
        <v>#N/A</v>
      </c>
      <c r="D1148" s="21" t="e">
        <f>INDEX(Refs!L:L,MATCH($C1148,Refs!$I:$I,0))</f>
        <v>#N/A</v>
      </c>
      <c r="E1148" s="21" t="e">
        <f>INDEX(Refs!S:S,MATCH($C1148,Refs!$I:$I,0))</f>
        <v>#N/A</v>
      </c>
      <c r="AK1148" s="30">
        <f t="shared" si="32"/>
        <v>0</v>
      </c>
      <c r="AN1148" s="30">
        <f t="shared" si="33"/>
        <v>0</v>
      </c>
    </row>
    <row r="1149" spans="1:40" ht="12" customHeight="1">
      <c r="A1149" s="20">
        <v>1148</v>
      </c>
      <c r="B1149" s="21" t="e">
        <f>INDEX(Refs!A:A,MATCH($C1149,Refs!$I:$I,0))</f>
        <v>#N/A</v>
      </c>
      <c r="D1149" s="21" t="e">
        <f>INDEX(Refs!L:L,MATCH($C1149,Refs!$I:$I,0))</f>
        <v>#N/A</v>
      </c>
      <c r="E1149" s="21" t="e">
        <f>INDEX(Refs!S:S,MATCH($C1149,Refs!$I:$I,0))</f>
        <v>#N/A</v>
      </c>
      <c r="AK1149" s="30">
        <f t="shared" si="32"/>
        <v>0</v>
      </c>
      <c r="AN1149" s="30">
        <f t="shared" si="33"/>
        <v>0</v>
      </c>
    </row>
    <row r="1150" spans="1:40" ht="12" customHeight="1">
      <c r="A1150" s="20">
        <v>1149</v>
      </c>
      <c r="B1150" s="21" t="e">
        <f>INDEX(Refs!A:A,MATCH($C1150,Refs!$I:$I,0))</f>
        <v>#N/A</v>
      </c>
      <c r="D1150" s="21" t="e">
        <f>INDEX(Refs!L:L,MATCH($C1150,Refs!$I:$I,0))</f>
        <v>#N/A</v>
      </c>
      <c r="E1150" s="21" t="e">
        <f>INDEX(Refs!S:S,MATCH($C1150,Refs!$I:$I,0))</f>
        <v>#N/A</v>
      </c>
      <c r="AK1150" s="30">
        <f t="shared" si="32"/>
        <v>0</v>
      </c>
      <c r="AN1150" s="30">
        <f t="shared" si="33"/>
        <v>0</v>
      </c>
    </row>
    <row r="1151" spans="1:40" ht="12" customHeight="1">
      <c r="A1151" s="20">
        <v>1150</v>
      </c>
      <c r="B1151" s="21" t="e">
        <f>INDEX(Refs!A:A,MATCH($C1151,Refs!$I:$I,0))</f>
        <v>#N/A</v>
      </c>
      <c r="D1151" s="21" t="e">
        <f>INDEX(Refs!L:L,MATCH($C1151,Refs!$I:$I,0))</f>
        <v>#N/A</v>
      </c>
      <c r="E1151" s="21" t="e">
        <f>INDEX(Refs!S:S,MATCH($C1151,Refs!$I:$I,0))</f>
        <v>#N/A</v>
      </c>
      <c r="AK1151" s="30">
        <f t="shared" si="32"/>
        <v>0</v>
      </c>
      <c r="AN1151" s="30">
        <f t="shared" si="33"/>
        <v>0</v>
      </c>
    </row>
    <row r="1152" spans="1:40" ht="12" customHeight="1">
      <c r="A1152" s="20">
        <v>1151</v>
      </c>
      <c r="B1152" s="21" t="e">
        <f>INDEX(Refs!A:A,MATCH($C1152,Refs!$I:$I,0))</f>
        <v>#N/A</v>
      </c>
      <c r="D1152" s="21" t="e">
        <f>INDEX(Refs!L:L,MATCH($C1152,Refs!$I:$I,0))</f>
        <v>#N/A</v>
      </c>
      <c r="E1152" s="21" t="e">
        <f>INDEX(Refs!S:S,MATCH($C1152,Refs!$I:$I,0))</f>
        <v>#N/A</v>
      </c>
      <c r="AK1152" s="30">
        <f t="shared" si="32"/>
        <v>0</v>
      </c>
      <c r="AN1152" s="30">
        <f t="shared" si="33"/>
        <v>0</v>
      </c>
    </row>
    <row r="1153" spans="1:40" ht="12" customHeight="1">
      <c r="A1153" s="20">
        <v>1152</v>
      </c>
      <c r="B1153" s="21" t="e">
        <f>INDEX(Refs!A:A,MATCH($C1153,Refs!$I:$I,0))</f>
        <v>#N/A</v>
      </c>
      <c r="D1153" s="21" t="e">
        <f>INDEX(Refs!L:L,MATCH($C1153,Refs!$I:$I,0))</f>
        <v>#N/A</v>
      </c>
      <c r="E1153" s="21" t="e">
        <f>INDEX(Refs!S:S,MATCH($C1153,Refs!$I:$I,0))</f>
        <v>#N/A</v>
      </c>
      <c r="AK1153" s="30">
        <f t="shared" si="32"/>
        <v>0</v>
      </c>
      <c r="AN1153" s="30">
        <f t="shared" si="33"/>
        <v>0</v>
      </c>
    </row>
    <row r="1154" spans="1:40" ht="12" customHeight="1">
      <c r="A1154" s="20">
        <v>1153</v>
      </c>
      <c r="B1154" s="21" t="e">
        <f>INDEX(Refs!A:A,MATCH($C1154,Refs!$I:$I,0))</f>
        <v>#N/A</v>
      </c>
      <c r="D1154" s="21" t="e">
        <f>INDEX(Refs!L:L,MATCH($C1154,Refs!$I:$I,0))</f>
        <v>#N/A</v>
      </c>
      <c r="E1154" s="21" t="e">
        <f>INDEX(Refs!S:S,MATCH($C1154,Refs!$I:$I,0))</f>
        <v>#N/A</v>
      </c>
      <c r="AK1154" s="30">
        <f t="shared" si="32"/>
        <v>0</v>
      </c>
      <c r="AN1154" s="30">
        <f t="shared" si="33"/>
        <v>0</v>
      </c>
    </row>
    <row r="1155" spans="1:40" ht="12" customHeight="1">
      <c r="A1155" s="20">
        <v>1154</v>
      </c>
      <c r="B1155" s="21" t="e">
        <f>INDEX(Refs!A:A,MATCH($C1155,Refs!$I:$I,0))</f>
        <v>#N/A</v>
      </c>
      <c r="D1155" s="21" t="e">
        <f>INDEX(Refs!L:L,MATCH($C1155,Refs!$I:$I,0))</f>
        <v>#N/A</v>
      </c>
      <c r="E1155" s="21" t="e">
        <f>INDEX(Refs!S:S,MATCH($C1155,Refs!$I:$I,0))</f>
        <v>#N/A</v>
      </c>
      <c r="AK1155" s="30">
        <f t="shared" si="32"/>
        <v>0</v>
      </c>
      <c r="AN1155" s="30">
        <f t="shared" si="33"/>
        <v>0</v>
      </c>
    </row>
    <row r="1156" spans="1:40" ht="12" customHeight="1">
      <c r="A1156" s="20">
        <v>1155</v>
      </c>
      <c r="B1156" s="21" t="e">
        <f>INDEX(Refs!A:A,MATCH($C1156,Refs!$I:$I,0))</f>
        <v>#N/A</v>
      </c>
      <c r="D1156" s="21" t="e">
        <f>INDEX(Refs!L:L,MATCH($C1156,Refs!$I:$I,0))</f>
        <v>#N/A</v>
      </c>
      <c r="E1156" s="21" t="e">
        <f>INDEX(Refs!S:S,MATCH($C1156,Refs!$I:$I,0))</f>
        <v>#N/A</v>
      </c>
      <c r="AK1156" s="30">
        <f t="shared" si="32"/>
        <v>0</v>
      </c>
      <c r="AN1156" s="30">
        <f t="shared" si="33"/>
        <v>0</v>
      </c>
    </row>
    <row r="1157" spans="1:40" ht="12" customHeight="1">
      <c r="A1157" s="20">
        <v>1156</v>
      </c>
      <c r="B1157" s="21" t="e">
        <f>INDEX(Refs!A:A,MATCH($C1157,Refs!$I:$I,0))</f>
        <v>#N/A</v>
      </c>
      <c r="D1157" s="21" t="e">
        <f>INDEX(Refs!L:L,MATCH($C1157,Refs!$I:$I,0))</f>
        <v>#N/A</v>
      </c>
      <c r="E1157" s="21" t="e">
        <f>INDEX(Refs!S:S,MATCH($C1157,Refs!$I:$I,0))</f>
        <v>#N/A</v>
      </c>
      <c r="AK1157" s="30">
        <f t="shared" si="32"/>
        <v>0</v>
      </c>
      <c r="AN1157" s="30">
        <f t="shared" si="33"/>
        <v>0</v>
      </c>
    </row>
    <row r="1158" spans="1:40" ht="12" customHeight="1">
      <c r="A1158" s="20">
        <v>1157</v>
      </c>
      <c r="B1158" s="21" t="e">
        <f>INDEX(Refs!A:A,MATCH($C1158,Refs!$I:$I,0))</f>
        <v>#N/A</v>
      </c>
      <c r="D1158" s="21" t="e">
        <f>INDEX(Refs!L:L,MATCH($C1158,Refs!$I:$I,0))</f>
        <v>#N/A</v>
      </c>
      <c r="E1158" s="21" t="e">
        <f>INDEX(Refs!S:S,MATCH($C1158,Refs!$I:$I,0))</f>
        <v>#N/A</v>
      </c>
      <c r="AK1158" s="30">
        <f t="shared" si="32"/>
        <v>0</v>
      </c>
      <c r="AN1158" s="30">
        <f t="shared" si="33"/>
        <v>0</v>
      </c>
    </row>
    <row r="1159" spans="1:40" ht="12" customHeight="1">
      <c r="A1159" s="20">
        <v>1158</v>
      </c>
      <c r="B1159" s="21" t="e">
        <f>INDEX(Refs!A:A,MATCH($C1159,Refs!$I:$I,0))</f>
        <v>#N/A</v>
      </c>
      <c r="D1159" s="21" t="e">
        <f>INDEX(Refs!L:L,MATCH($C1159,Refs!$I:$I,0))</f>
        <v>#N/A</v>
      </c>
      <c r="E1159" s="21" t="e">
        <f>INDEX(Refs!S:S,MATCH($C1159,Refs!$I:$I,0))</f>
        <v>#N/A</v>
      </c>
      <c r="AK1159" s="30">
        <f t="shared" si="32"/>
        <v>0</v>
      </c>
      <c r="AN1159" s="30">
        <f t="shared" si="33"/>
        <v>0</v>
      </c>
    </row>
    <row r="1160" spans="1:40" ht="12" customHeight="1">
      <c r="A1160" s="20">
        <v>1159</v>
      </c>
      <c r="B1160" s="21" t="e">
        <f>INDEX(Refs!A:A,MATCH($C1160,Refs!$I:$I,0))</f>
        <v>#N/A</v>
      </c>
      <c r="D1160" s="21" t="e">
        <f>INDEX(Refs!L:L,MATCH($C1160,Refs!$I:$I,0))</f>
        <v>#N/A</v>
      </c>
      <c r="E1160" s="21" t="e">
        <f>INDEX(Refs!S:S,MATCH($C1160,Refs!$I:$I,0))</f>
        <v>#N/A</v>
      </c>
      <c r="AK1160" s="30">
        <f t="shared" si="32"/>
        <v>0</v>
      </c>
      <c r="AN1160" s="30">
        <f t="shared" si="33"/>
        <v>0</v>
      </c>
    </row>
    <row r="1161" spans="1:40" ht="12" customHeight="1">
      <c r="A1161" s="20">
        <v>1160</v>
      </c>
      <c r="B1161" s="21" t="e">
        <f>INDEX(Refs!A:A,MATCH($C1161,Refs!$I:$I,0))</f>
        <v>#N/A</v>
      </c>
      <c r="D1161" s="21" t="e">
        <f>INDEX(Refs!L:L,MATCH($C1161,Refs!$I:$I,0))</f>
        <v>#N/A</v>
      </c>
      <c r="E1161" s="21" t="e">
        <f>INDEX(Refs!S:S,MATCH($C1161,Refs!$I:$I,0))</f>
        <v>#N/A</v>
      </c>
      <c r="AK1161" s="30">
        <f t="shared" si="32"/>
        <v>0</v>
      </c>
      <c r="AN1161" s="30">
        <f t="shared" si="33"/>
        <v>0</v>
      </c>
    </row>
    <row r="1162" spans="1:40" ht="12" customHeight="1">
      <c r="A1162" s="20">
        <v>1161</v>
      </c>
      <c r="B1162" s="21" t="e">
        <f>INDEX(Refs!A:A,MATCH($C1162,Refs!$I:$I,0))</f>
        <v>#N/A</v>
      </c>
      <c r="D1162" s="21" t="e">
        <f>INDEX(Refs!L:L,MATCH($C1162,Refs!$I:$I,0))</f>
        <v>#N/A</v>
      </c>
      <c r="E1162" s="21" t="e">
        <f>INDEX(Refs!S:S,MATCH($C1162,Refs!$I:$I,0))</f>
        <v>#N/A</v>
      </c>
      <c r="AK1162" s="30">
        <f t="shared" si="32"/>
        <v>0</v>
      </c>
      <c r="AN1162" s="30">
        <f t="shared" si="33"/>
        <v>0</v>
      </c>
    </row>
    <row r="1163" spans="1:40" ht="12" customHeight="1">
      <c r="A1163" s="20">
        <v>1162</v>
      </c>
      <c r="B1163" s="21" t="e">
        <f>INDEX(Refs!A:A,MATCH($C1163,Refs!$I:$I,0))</f>
        <v>#N/A</v>
      </c>
      <c r="D1163" s="21" t="e">
        <f>INDEX(Refs!L:L,MATCH($C1163,Refs!$I:$I,0))</f>
        <v>#N/A</v>
      </c>
      <c r="E1163" s="21" t="e">
        <f>INDEX(Refs!S:S,MATCH($C1163,Refs!$I:$I,0))</f>
        <v>#N/A</v>
      </c>
      <c r="AK1163" s="30">
        <f t="shared" si="32"/>
        <v>0</v>
      </c>
      <c r="AN1163" s="30">
        <f t="shared" si="33"/>
        <v>0</v>
      </c>
    </row>
    <row r="1164" spans="1:40" ht="12" customHeight="1">
      <c r="A1164" s="20">
        <v>1163</v>
      </c>
      <c r="B1164" s="21" t="e">
        <f>INDEX(Refs!A:A,MATCH($C1164,Refs!$I:$I,0))</f>
        <v>#N/A</v>
      </c>
      <c r="D1164" s="21" t="e">
        <f>INDEX(Refs!L:L,MATCH($C1164,Refs!$I:$I,0))</f>
        <v>#N/A</v>
      </c>
      <c r="E1164" s="21" t="e">
        <f>INDEX(Refs!S:S,MATCH($C1164,Refs!$I:$I,0))</f>
        <v>#N/A</v>
      </c>
      <c r="AK1164" s="30">
        <f t="shared" si="32"/>
        <v>0</v>
      </c>
      <c r="AN1164" s="30">
        <f t="shared" si="33"/>
        <v>0</v>
      </c>
    </row>
    <row r="1165" spans="1:40" ht="12" customHeight="1">
      <c r="A1165" s="20">
        <v>1164</v>
      </c>
      <c r="B1165" s="21" t="e">
        <f>INDEX(Refs!A:A,MATCH($C1165,Refs!$I:$I,0))</f>
        <v>#N/A</v>
      </c>
      <c r="D1165" s="21" t="e">
        <f>INDEX(Refs!L:L,MATCH($C1165,Refs!$I:$I,0))</f>
        <v>#N/A</v>
      </c>
      <c r="E1165" s="21" t="e">
        <f>INDEX(Refs!S:S,MATCH($C1165,Refs!$I:$I,0))</f>
        <v>#N/A</v>
      </c>
      <c r="AK1165" s="30">
        <f t="shared" si="32"/>
        <v>0</v>
      </c>
      <c r="AN1165" s="30">
        <f t="shared" si="33"/>
        <v>0</v>
      </c>
    </row>
    <row r="1166" spans="1:40" ht="12" customHeight="1">
      <c r="A1166" s="20">
        <v>1165</v>
      </c>
      <c r="B1166" s="21" t="e">
        <f>INDEX(Refs!A:A,MATCH($C1166,Refs!$I:$I,0))</f>
        <v>#N/A</v>
      </c>
      <c r="D1166" s="21" t="e">
        <f>INDEX(Refs!L:L,MATCH($C1166,Refs!$I:$I,0))</f>
        <v>#N/A</v>
      </c>
      <c r="E1166" s="21" t="e">
        <f>INDEX(Refs!S:S,MATCH($C1166,Refs!$I:$I,0))</f>
        <v>#N/A</v>
      </c>
      <c r="AK1166" s="30">
        <f t="shared" si="32"/>
        <v>0</v>
      </c>
      <c r="AN1166" s="30">
        <f t="shared" si="33"/>
        <v>0</v>
      </c>
    </row>
    <row r="1167" spans="1:40" ht="12" customHeight="1">
      <c r="A1167" s="20">
        <v>1166</v>
      </c>
      <c r="B1167" s="21" t="e">
        <f>INDEX(Refs!A:A,MATCH($C1167,Refs!$I:$I,0))</f>
        <v>#N/A</v>
      </c>
      <c r="D1167" s="21" t="e">
        <f>INDEX(Refs!L:L,MATCH($C1167,Refs!$I:$I,0))</f>
        <v>#N/A</v>
      </c>
      <c r="E1167" s="21" t="e">
        <f>INDEX(Refs!S:S,MATCH($C1167,Refs!$I:$I,0))</f>
        <v>#N/A</v>
      </c>
      <c r="AK1167" s="30">
        <f t="shared" si="32"/>
        <v>0</v>
      </c>
      <c r="AN1167" s="30">
        <f t="shared" si="33"/>
        <v>0</v>
      </c>
    </row>
    <row r="1168" spans="1:40" ht="12" customHeight="1">
      <c r="A1168" s="20">
        <v>1167</v>
      </c>
      <c r="B1168" s="21" t="e">
        <f>INDEX(Refs!A:A,MATCH($C1168,Refs!$I:$I,0))</f>
        <v>#N/A</v>
      </c>
      <c r="D1168" s="21" t="e">
        <f>INDEX(Refs!L:L,MATCH($C1168,Refs!$I:$I,0))</f>
        <v>#N/A</v>
      </c>
      <c r="E1168" s="21" t="e">
        <f>INDEX(Refs!S:S,MATCH($C1168,Refs!$I:$I,0))</f>
        <v>#N/A</v>
      </c>
      <c r="AK1168" s="30">
        <f t="shared" si="32"/>
        <v>0</v>
      </c>
      <c r="AN1168" s="30">
        <f t="shared" si="33"/>
        <v>0</v>
      </c>
    </row>
    <row r="1169" spans="1:40" ht="12" customHeight="1">
      <c r="A1169" s="20">
        <v>1168</v>
      </c>
      <c r="B1169" s="21" t="e">
        <f>INDEX(Refs!A:A,MATCH($C1169,Refs!$I:$I,0))</f>
        <v>#N/A</v>
      </c>
      <c r="D1169" s="21" t="e">
        <f>INDEX(Refs!L:L,MATCH($C1169,Refs!$I:$I,0))</f>
        <v>#N/A</v>
      </c>
      <c r="E1169" s="21" t="e">
        <f>INDEX(Refs!S:S,MATCH($C1169,Refs!$I:$I,0))</f>
        <v>#N/A</v>
      </c>
      <c r="AK1169" s="30">
        <f t="shared" si="32"/>
        <v>0</v>
      </c>
      <c r="AN1169" s="30">
        <f t="shared" si="33"/>
        <v>0</v>
      </c>
    </row>
    <row r="1170" spans="1:40" ht="12" customHeight="1">
      <c r="A1170" s="20">
        <v>1169</v>
      </c>
      <c r="B1170" s="21" t="e">
        <f>INDEX(Refs!A:A,MATCH($C1170,Refs!$I:$I,0))</f>
        <v>#N/A</v>
      </c>
      <c r="D1170" s="21" t="e">
        <f>INDEX(Refs!L:L,MATCH($C1170,Refs!$I:$I,0))</f>
        <v>#N/A</v>
      </c>
      <c r="E1170" s="21" t="e">
        <f>INDEX(Refs!S:S,MATCH($C1170,Refs!$I:$I,0))</f>
        <v>#N/A</v>
      </c>
      <c r="AK1170" s="30">
        <f t="shared" si="32"/>
        <v>0</v>
      </c>
      <c r="AN1170" s="30">
        <f t="shared" si="33"/>
        <v>0</v>
      </c>
    </row>
    <row r="1171" spans="1:40" ht="12" customHeight="1">
      <c r="A1171" s="20">
        <v>1170</v>
      </c>
      <c r="B1171" s="21" t="e">
        <f>INDEX(Refs!A:A,MATCH($C1171,Refs!$I:$I,0))</f>
        <v>#N/A</v>
      </c>
      <c r="D1171" s="21" t="e">
        <f>INDEX(Refs!L:L,MATCH($C1171,Refs!$I:$I,0))</f>
        <v>#N/A</v>
      </c>
      <c r="E1171" s="21" t="e">
        <f>INDEX(Refs!S:S,MATCH($C1171,Refs!$I:$I,0))</f>
        <v>#N/A</v>
      </c>
      <c r="AK1171" s="30">
        <f t="shared" si="32"/>
        <v>0</v>
      </c>
      <c r="AN1171" s="30">
        <f t="shared" si="33"/>
        <v>0</v>
      </c>
    </row>
    <row r="1172" spans="1:40" ht="12" customHeight="1">
      <c r="A1172" s="20">
        <v>1171</v>
      </c>
      <c r="B1172" s="21" t="e">
        <f>INDEX(Refs!A:A,MATCH($C1172,Refs!$I:$I,0))</f>
        <v>#N/A</v>
      </c>
      <c r="D1172" s="21" t="e">
        <f>INDEX(Refs!L:L,MATCH($C1172,Refs!$I:$I,0))</f>
        <v>#N/A</v>
      </c>
      <c r="E1172" s="21" t="e">
        <f>INDEX(Refs!S:S,MATCH($C1172,Refs!$I:$I,0))</f>
        <v>#N/A</v>
      </c>
      <c r="AK1172" s="30">
        <f t="shared" si="32"/>
        <v>0</v>
      </c>
      <c r="AN1172" s="30">
        <f t="shared" si="33"/>
        <v>0</v>
      </c>
    </row>
    <row r="1173" spans="1:40" ht="12" customHeight="1">
      <c r="A1173" s="20">
        <v>1172</v>
      </c>
      <c r="B1173" s="21" t="e">
        <f>INDEX(Refs!A:A,MATCH($C1173,Refs!$I:$I,0))</f>
        <v>#N/A</v>
      </c>
      <c r="D1173" s="21" t="e">
        <f>INDEX(Refs!L:L,MATCH($C1173,Refs!$I:$I,0))</f>
        <v>#N/A</v>
      </c>
      <c r="E1173" s="21" t="e">
        <f>INDEX(Refs!S:S,MATCH($C1173,Refs!$I:$I,0))</f>
        <v>#N/A</v>
      </c>
      <c r="AK1173" s="30">
        <f t="shared" si="32"/>
        <v>0</v>
      </c>
      <c r="AN1173" s="30">
        <f t="shared" si="33"/>
        <v>0</v>
      </c>
    </row>
    <row r="1174" spans="1:40" ht="12" customHeight="1">
      <c r="A1174" s="20">
        <v>1173</v>
      </c>
      <c r="B1174" s="21" t="e">
        <f>INDEX(Refs!A:A,MATCH($C1174,Refs!$I:$I,0))</f>
        <v>#N/A</v>
      </c>
      <c r="D1174" s="21" t="e">
        <f>INDEX(Refs!L:L,MATCH($C1174,Refs!$I:$I,0))</f>
        <v>#N/A</v>
      </c>
      <c r="E1174" s="21" t="e">
        <f>INDEX(Refs!S:S,MATCH($C1174,Refs!$I:$I,0))</f>
        <v>#N/A</v>
      </c>
      <c r="AK1174" s="30">
        <f t="shared" si="32"/>
        <v>0</v>
      </c>
      <c r="AN1174" s="30">
        <f t="shared" si="33"/>
        <v>0</v>
      </c>
    </row>
    <row r="1175" spans="1:40" ht="12" customHeight="1">
      <c r="A1175" s="20">
        <v>1174</v>
      </c>
      <c r="B1175" s="21" t="e">
        <f>INDEX(Refs!A:A,MATCH($C1175,Refs!$I:$I,0))</f>
        <v>#N/A</v>
      </c>
      <c r="D1175" s="21" t="e">
        <f>INDEX(Refs!L:L,MATCH($C1175,Refs!$I:$I,0))</f>
        <v>#N/A</v>
      </c>
      <c r="E1175" s="21" t="e">
        <f>INDEX(Refs!S:S,MATCH($C1175,Refs!$I:$I,0))</f>
        <v>#N/A</v>
      </c>
      <c r="AK1175" s="30">
        <f t="shared" si="32"/>
        <v>0</v>
      </c>
      <c r="AN1175" s="30">
        <f t="shared" si="33"/>
        <v>0</v>
      </c>
    </row>
    <row r="1176" spans="1:40" ht="12" customHeight="1">
      <c r="A1176" s="20">
        <v>1175</v>
      </c>
      <c r="B1176" s="21" t="e">
        <f>INDEX(Refs!A:A,MATCH($C1176,Refs!$I:$I,0))</f>
        <v>#N/A</v>
      </c>
      <c r="D1176" s="21" t="e">
        <f>INDEX(Refs!L:L,MATCH($C1176,Refs!$I:$I,0))</f>
        <v>#N/A</v>
      </c>
      <c r="E1176" s="21" t="e">
        <f>INDEX(Refs!S:S,MATCH($C1176,Refs!$I:$I,0))</f>
        <v>#N/A</v>
      </c>
      <c r="AK1176" s="30">
        <f t="shared" si="32"/>
        <v>0</v>
      </c>
      <c r="AN1176" s="30">
        <f t="shared" si="33"/>
        <v>0</v>
      </c>
    </row>
    <row r="1177" spans="1:40" ht="12" customHeight="1">
      <c r="A1177" s="20">
        <v>1176</v>
      </c>
      <c r="B1177" s="21" t="e">
        <f>INDEX(Refs!A:A,MATCH($C1177,Refs!$I:$I,0))</f>
        <v>#N/A</v>
      </c>
      <c r="D1177" s="21" t="e">
        <f>INDEX(Refs!L:L,MATCH($C1177,Refs!$I:$I,0))</f>
        <v>#N/A</v>
      </c>
      <c r="E1177" s="21" t="e">
        <f>INDEX(Refs!S:S,MATCH($C1177,Refs!$I:$I,0))</f>
        <v>#N/A</v>
      </c>
      <c r="AK1177" s="30">
        <f t="shared" si="32"/>
        <v>0</v>
      </c>
      <c r="AN1177" s="30">
        <f t="shared" si="33"/>
        <v>0</v>
      </c>
    </row>
    <row r="1178" spans="1:40" ht="12" customHeight="1">
      <c r="A1178" s="20">
        <v>1177</v>
      </c>
      <c r="B1178" s="21" t="e">
        <f>INDEX(Refs!A:A,MATCH($C1178,Refs!$I:$I,0))</f>
        <v>#N/A</v>
      </c>
      <c r="D1178" s="21" t="e">
        <f>INDEX(Refs!L:L,MATCH($C1178,Refs!$I:$I,0))</f>
        <v>#N/A</v>
      </c>
      <c r="E1178" s="21" t="e">
        <f>INDEX(Refs!S:S,MATCH($C1178,Refs!$I:$I,0))</f>
        <v>#N/A</v>
      </c>
      <c r="AK1178" s="30">
        <f t="shared" si="32"/>
        <v>0</v>
      </c>
      <c r="AN1178" s="30">
        <f t="shared" si="33"/>
        <v>0</v>
      </c>
    </row>
    <row r="1179" spans="1:40" ht="12" customHeight="1">
      <c r="A1179" s="20">
        <v>1178</v>
      </c>
      <c r="B1179" s="21" t="e">
        <f>INDEX(Refs!A:A,MATCH($C1179,Refs!$I:$I,0))</f>
        <v>#N/A</v>
      </c>
      <c r="D1179" s="21" t="e">
        <f>INDEX(Refs!L:L,MATCH($C1179,Refs!$I:$I,0))</f>
        <v>#N/A</v>
      </c>
      <c r="E1179" s="21" t="e">
        <f>INDEX(Refs!S:S,MATCH($C1179,Refs!$I:$I,0))</f>
        <v>#N/A</v>
      </c>
      <c r="AK1179" s="30">
        <f t="shared" si="32"/>
        <v>0</v>
      </c>
      <c r="AN1179" s="30">
        <f t="shared" si="33"/>
        <v>0</v>
      </c>
    </row>
    <row r="1180" spans="1:40" ht="12" customHeight="1">
      <c r="A1180" s="20">
        <v>1179</v>
      </c>
      <c r="B1180" s="21" t="e">
        <f>INDEX(Refs!A:A,MATCH($C1180,Refs!$I:$I,0))</f>
        <v>#N/A</v>
      </c>
      <c r="D1180" s="21" t="e">
        <f>INDEX(Refs!L:L,MATCH($C1180,Refs!$I:$I,0))</f>
        <v>#N/A</v>
      </c>
      <c r="E1180" s="21" t="e">
        <f>INDEX(Refs!S:S,MATCH($C1180,Refs!$I:$I,0))</f>
        <v>#N/A</v>
      </c>
      <c r="AK1180" s="30">
        <f t="shared" si="32"/>
        <v>0</v>
      </c>
      <c r="AN1180" s="30">
        <f t="shared" si="33"/>
        <v>0</v>
      </c>
    </row>
    <row r="1181" spans="1:40" ht="12" customHeight="1">
      <c r="A1181" s="20">
        <v>1180</v>
      </c>
      <c r="B1181" s="21" t="e">
        <f>INDEX(Refs!A:A,MATCH($C1181,Refs!$I:$I,0))</f>
        <v>#N/A</v>
      </c>
      <c r="D1181" s="21" t="e">
        <f>INDEX(Refs!L:L,MATCH($C1181,Refs!$I:$I,0))</f>
        <v>#N/A</v>
      </c>
      <c r="E1181" s="21" t="e">
        <f>INDEX(Refs!S:S,MATCH($C1181,Refs!$I:$I,0))</f>
        <v>#N/A</v>
      </c>
      <c r="AK1181" s="30">
        <f t="shared" si="32"/>
        <v>0</v>
      </c>
      <c r="AN1181" s="30">
        <f t="shared" si="33"/>
        <v>0</v>
      </c>
    </row>
    <row r="1182" spans="1:40" ht="12" customHeight="1">
      <c r="A1182" s="20">
        <v>1181</v>
      </c>
      <c r="B1182" s="21" t="e">
        <f>INDEX(Refs!A:A,MATCH($C1182,Refs!$I:$I,0))</f>
        <v>#N/A</v>
      </c>
      <c r="D1182" s="21" t="e">
        <f>INDEX(Refs!L:L,MATCH($C1182,Refs!$I:$I,0))</f>
        <v>#N/A</v>
      </c>
      <c r="E1182" s="21" t="e">
        <f>INDEX(Refs!S:S,MATCH($C1182,Refs!$I:$I,0))</f>
        <v>#N/A</v>
      </c>
      <c r="AK1182" s="30">
        <f t="shared" si="32"/>
        <v>0</v>
      </c>
      <c r="AN1182" s="30">
        <f t="shared" si="33"/>
        <v>0</v>
      </c>
    </row>
    <row r="1183" spans="1:40" ht="12" customHeight="1">
      <c r="A1183" s="20">
        <v>1182</v>
      </c>
      <c r="B1183" s="21" t="e">
        <f>INDEX(Refs!A:A,MATCH($C1183,Refs!$I:$I,0))</f>
        <v>#N/A</v>
      </c>
      <c r="D1183" s="21" t="e">
        <f>INDEX(Refs!L:L,MATCH($C1183,Refs!$I:$I,0))</f>
        <v>#N/A</v>
      </c>
      <c r="E1183" s="21" t="e">
        <f>INDEX(Refs!S:S,MATCH($C1183,Refs!$I:$I,0))</f>
        <v>#N/A</v>
      </c>
      <c r="AK1183" s="30">
        <f t="shared" si="32"/>
        <v>0</v>
      </c>
      <c r="AN1183" s="30">
        <f t="shared" si="33"/>
        <v>0</v>
      </c>
    </row>
    <row r="1184" spans="1:40" ht="12" customHeight="1">
      <c r="A1184" s="20">
        <v>1183</v>
      </c>
      <c r="B1184" s="21" t="e">
        <f>INDEX(Refs!A:A,MATCH($C1184,Refs!$I:$I,0))</f>
        <v>#N/A</v>
      </c>
      <c r="D1184" s="21" t="e">
        <f>INDEX(Refs!L:L,MATCH($C1184,Refs!$I:$I,0))</f>
        <v>#N/A</v>
      </c>
      <c r="E1184" s="21" t="e">
        <f>INDEX(Refs!S:S,MATCH($C1184,Refs!$I:$I,0))</f>
        <v>#N/A</v>
      </c>
      <c r="AK1184" s="30">
        <f t="shared" si="32"/>
        <v>0</v>
      </c>
      <c r="AN1184" s="30">
        <f t="shared" si="33"/>
        <v>0</v>
      </c>
    </row>
    <row r="1185" spans="1:40" ht="12" customHeight="1">
      <c r="A1185" s="20">
        <v>1184</v>
      </c>
      <c r="B1185" s="21" t="e">
        <f>INDEX(Refs!A:A,MATCH($C1185,Refs!$I:$I,0))</f>
        <v>#N/A</v>
      </c>
      <c r="D1185" s="21" t="e">
        <f>INDEX(Refs!L:L,MATCH($C1185,Refs!$I:$I,0))</f>
        <v>#N/A</v>
      </c>
      <c r="E1185" s="21" t="e">
        <f>INDEX(Refs!S:S,MATCH($C1185,Refs!$I:$I,0))</f>
        <v>#N/A</v>
      </c>
      <c r="AK1185" s="30">
        <f t="shared" si="32"/>
        <v>0</v>
      </c>
      <c r="AN1185" s="30">
        <f t="shared" si="33"/>
        <v>0</v>
      </c>
    </row>
    <row r="1186" spans="1:40" ht="12" customHeight="1">
      <c r="A1186" s="20">
        <v>1185</v>
      </c>
      <c r="B1186" s="21" t="e">
        <f>INDEX(Refs!A:A,MATCH($C1186,Refs!$I:$I,0))</f>
        <v>#N/A</v>
      </c>
      <c r="D1186" s="21" t="e">
        <f>INDEX(Refs!L:L,MATCH($C1186,Refs!$I:$I,0))</f>
        <v>#N/A</v>
      </c>
      <c r="E1186" s="21" t="e">
        <f>INDEX(Refs!S:S,MATCH($C1186,Refs!$I:$I,0))</f>
        <v>#N/A</v>
      </c>
      <c r="AK1186" s="30">
        <f t="shared" si="32"/>
        <v>0</v>
      </c>
      <c r="AN1186" s="30">
        <f t="shared" si="33"/>
        <v>0</v>
      </c>
    </row>
    <row r="1187" spans="1:40" ht="12" customHeight="1">
      <c r="A1187" s="20">
        <v>1186</v>
      </c>
      <c r="B1187" s="21" t="e">
        <f>INDEX(Refs!A:A,MATCH($C1187,Refs!$I:$I,0))</f>
        <v>#N/A</v>
      </c>
      <c r="D1187" s="21" t="e">
        <f>INDEX(Refs!L:L,MATCH($C1187,Refs!$I:$I,0))</f>
        <v>#N/A</v>
      </c>
      <c r="E1187" s="21" t="e">
        <f>INDEX(Refs!S:S,MATCH($C1187,Refs!$I:$I,0))</f>
        <v>#N/A</v>
      </c>
      <c r="AK1187" s="30">
        <f t="shared" si="32"/>
        <v>0</v>
      </c>
      <c r="AN1187" s="30">
        <f t="shared" si="33"/>
        <v>0</v>
      </c>
    </row>
    <row r="1188" spans="1:40" ht="12" customHeight="1">
      <c r="A1188" s="20">
        <v>1187</v>
      </c>
      <c r="B1188" s="21" t="e">
        <f>INDEX(Refs!A:A,MATCH($C1188,Refs!$I:$I,0))</f>
        <v>#N/A</v>
      </c>
      <c r="D1188" s="21" t="e">
        <f>INDEX(Refs!L:L,MATCH($C1188,Refs!$I:$I,0))</f>
        <v>#N/A</v>
      </c>
      <c r="E1188" s="21" t="e">
        <f>INDEX(Refs!S:S,MATCH($C1188,Refs!$I:$I,0))</f>
        <v>#N/A</v>
      </c>
      <c r="AK1188" s="30">
        <f t="shared" si="32"/>
        <v>0</v>
      </c>
      <c r="AN1188" s="30">
        <f t="shared" si="33"/>
        <v>0</v>
      </c>
    </row>
    <row r="1189" spans="1:40" ht="12" customHeight="1">
      <c r="A1189" s="20">
        <v>1188</v>
      </c>
      <c r="B1189" s="21" t="e">
        <f>INDEX(Refs!A:A,MATCH($C1189,Refs!$I:$I,0))</f>
        <v>#N/A</v>
      </c>
      <c r="D1189" s="21" t="e">
        <f>INDEX(Refs!L:L,MATCH($C1189,Refs!$I:$I,0))</f>
        <v>#N/A</v>
      </c>
      <c r="E1189" s="21" t="e">
        <f>INDEX(Refs!S:S,MATCH($C1189,Refs!$I:$I,0))</f>
        <v>#N/A</v>
      </c>
      <c r="AK1189" s="30">
        <f t="shared" si="32"/>
        <v>0</v>
      </c>
      <c r="AN1189" s="30">
        <f t="shared" si="33"/>
        <v>0</v>
      </c>
    </row>
    <row r="1190" spans="1:40" ht="12" customHeight="1">
      <c r="A1190" s="20">
        <v>1189</v>
      </c>
      <c r="B1190" s="21" t="e">
        <f>INDEX(Refs!A:A,MATCH($C1190,Refs!$I:$I,0))</f>
        <v>#N/A</v>
      </c>
      <c r="D1190" s="21" t="e">
        <f>INDEX(Refs!L:L,MATCH($C1190,Refs!$I:$I,0))</f>
        <v>#N/A</v>
      </c>
      <c r="E1190" s="21" t="e">
        <f>INDEX(Refs!S:S,MATCH($C1190,Refs!$I:$I,0))</f>
        <v>#N/A</v>
      </c>
      <c r="AK1190" s="30">
        <f t="shared" si="32"/>
        <v>0</v>
      </c>
      <c r="AN1190" s="30">
        <f t="shared" si="33"/>
        <v>0</v>
      </c>
    </row>
    <row r="1191" spans="1:40" ht="12" customHeight="1">
      <c r="A1191" s="20">
        <v>1190</v>
      </c>
      <c r="B1191" s="21" t="e">
        <f>INDEX(Refs!A:A,MATCH($C1191,Refs!$I:$I,0))</f>
        <v>#N/A</v>
      </c>
      <c r="D1191" s="21" t="e">
        <f>INDEX(Refs!L:L,MATCH($C1191,Refs!$I:$I,0))</f>
        <v>#N/A</v>
      </c>
      <c r="E1191" s="21" t="e">
        <f>INDEX(Refs!S:S,MATCH($C1191,Refs!$I:$I,0))</f>
        <v>#N/A</v>
      </c>
      <c r="AK1191" s="30">
        <f t="shared" si="32"/>
        <v>0</v>
      </c>
      <c r="AN1191" s="30">
        <f t="shared" si="33"/>
        <v>0</v>
      </c>
    </row>
    <row r="1192" spans="1:40" ht="12" customHeight="1">
      <c r="A1192" s="20">
        <v>1191</v>
      </c>
      <c r="B1192" s="21" t="e">
        <f>INDEX(Refs!A:A,MATCH($C1192,Refs!$I:$I,0))</f>
        <v>#N/A</v>
      </c>
      <c r="D1192" s="21" t="e">
        <f>INDEX(Refs!L:L,MATCH($C1192,Refs!$I:$I,0))</f>
        <v>#N/A</v>
      </c>
      <c r="E1192" s="21" t="e">
        <f>INDEX(Refs!S:S,MATCH($C1192,Refs!$I:$I,0))</f>
        <v>#N/A</v>
      </c>
      <c r="AK1192" s="30">
        <f t="shared" si="32"/>
        <v>0</v>
      </c>
      <c r="AN1192" s="30">
        <f t="shared" si="33"/>
        <v>0</v>
      </c>
    </row>
    <row r="1193" spans="1:40" ht="12" customHeight="1">
      <c r="A1193" s="20">
        <v>1192</v>
      </c>
      <c r="B1193" s="21" t="e">
        <f>INDEX(Refs!A:A,MATCH($C1193,Refs!$I:$I,0))</f>
        <v>#N/A</v>
      </c>
      <c r="D1193" s="21" t="e">
        <f>INDEX(Refs!L:L,MATCH($C1193,Refs!$I:$I,0))</f>
        <v>#N/A</v>
      </c>
      <c r="E1193" s="21" t="e">
        <f>INDEX(Refs!S:S,MATCH($C1193,Refs!$I:$I,0))</f>
        <v>#N/A</v>
      </c>
      <c r="AK1193" s="30">
        <f t="shared" si="32"/>
        <v>0</v>
      </c>
      <c r="AN1193" s="30">
        <f t="shared" si="33"/>
        <v>0</v>
      </c>
    </row>
    <row r="1194" spans="1:40" ht="12" customHeight="1">
      <c r="A1194" s="20">
        <v>1193</v>
      </c>
      <c r="B1194" s="21" t="e">
        <f>INDEX(Refs!A:A,MATCH($C1194,Refs!$I:$I,0))</f>
        <v>#N/A</v>
      </c>
      <c r="D1194" s="21" t="e">
        <f>INDEX(Refs!L:L,MATCH($C1194,Refs!$I:$I,0))</f>
        <v>#N/A</v>
      </c>
      <c r="E1194" s="21" t="e">
        <f>INDEX(Refs!S:S,MATCH($C1194,Refs!$I:$I,0))</f>
        <v>#N/A</v>
      </c>
      <c r="AK1194" s="30">
        <f t="shared" si="32"/>
        <v>0</v>
      </c>
      <c r="AN1194" s="30">
        <f t="shared" si="33"/>
        <v>0</v>
      </c>
    </row>
    <row r="1195" spans="1:40" ht="12" customHeight="1">
      <c r="A1195" s="20">
        <v>1194</v>
      </c>
      <c r="B1195" s="21" t="e">
        <f>INDEX(Refs!A:A,MATCH($C1195,Refs!$I:$I,0))</f>
        <v>#N/A</v>
      </c>
      <c r="D1195" s="21" t="e">
        <f>INDEX(Refs!L:L,MATCH($C1195,Refs!$I:$I,0))</f>
        <v>#N/A</v>
      </c>
      <c r="E1195" s="21" t="e">
        <f>INDEX(Refs!S:S,MATCH($C1195,Refs!$I:$I,0))</f>
        <v>#N/A</v>
      </c>
      <c r="AK1195" s="30">
        <f t="shared" si="32"/>
        <v>0</v>
      </c>
      <c r="AN1195" s="30">
        <f t="shared" si="33"/>
        <v>0</v>
      </c>
    </row>
    <row r="1196" spans="1:40" ht="12" customHeight="1">
      <c r="A1196" s="20">
        <v>1195</v>
      </c>
      <c r="B1196" s="21" t="e">
        <f>INDEX(Refs!A:A,MATCH($C1196,Refs!$I:$I,0))</f>
        <v>#N/A</v>
      </c>
      <c r="D1196" s="21" t="e">
        <f>INDEX(Refs!L:L,MATCH($C1196,Refs!$I:$I,0))</f>
        <v>#N/A</v>
      </c>
      <c r="E1196" s="21" t="e">
        <f>INDEX(Refs!S:S,MATCH($C1196,Refs!$I:$I,0))</f>
        <v>#N/A</v>
      </c>
      <c r="AK1196" s="30">
        <f t="shared" si="32"/>
        <v>0</v>
      </c>
      <c r="AN1196" s="30">
        <f t="shared" si="33"/>
        <v>0</v>
      </c>
    </row>
    <row r="1197" spans="1:40" ht="12" customHeight="1">
      <c r="A1197" s="20">
        <v>1196</v>
      </c>
      <c r="B1197" s="21" t="e">
        <f>INDEX(Refs!A:A,MATCH($C1197,Refs!$I:$I,0))</f>
        <v>#N/A</v>
      </c>
      <c r="D1197" s="21" t="e">
        <f>INDEX(Refs!L:L,MATCH($C1197,Refs!$I:$I,0))</f>
        <v>#N/A</v>
      </c>
      <c r="E1197" s="21" t="e">
        <f>INDEX(Refs!S:S,MATCH($C1197,Refs!$I:$I,0))</f>
        <v>#N/A</v>
      </c>
      <c r="AK1197" s="30">
        <f t="shared" si="32"/>
        <v>0</v>
      </c>
      <c r="AN1197" s="30">
        <f t="shared" si="33"/>
        <v>0</v>
      </c>
    </row>
    <row r="1198" spans="1:40" ht="12" customHeight="1">
      <c r="A1198" s="20">
        <v>1197</v>
      </c>
      <c r="B1198" s="21" t="e">
        <f>INDEX(Refs!A:A,MATCH($C1198,Refs!$I:$I,0))</f>
        <v>#N/A</v>
      </c>
      <c r="D1198" s="21" t="e">
        <f>INDEX(Refs!L:L,MATCH($C1198,Refs!$I:$I,0))</f>
        <v>#N/A</v>
      </c>
      <c r="E1198" s="21" t="e">
        <f>INDEX(Refs!S:S,MATCH($C1198,Refs!$I:$I,0))</f>
        <v>#N/A</v>
      </c>
      <c r="AK1198" s="30">
        <f t="shared" si="32"/>
        <v>0</v>
      </c>
      <c r="AN1198" s="30">
        <f t="shared" si="33"/>
        <v>0</v>
      </c>
    </row>
    <row r="1199" spans="1:40" ht="12" customHeight="1">
      <c r="A1199" s="20">
        <v>1198</v>
      </c>
      <c r="B1199" s="21" t="e">
        <f>INDEX(Refs!A:A,MATCH($C1199,Refs!$I:$I,0))</f>
        <v>#N/A</v>
      </c>
      <c r="D1199" s="21" t="e">
        <f>INDEX(Refs!L:L,MATCH($C1199,Refs!$I:$I,0))</f>
        <v>#N/A</v>
      </c>
      <c r="E1199" s="21" t="e">
        <f>INDEX(Refs!S:S,MATCH($C1199,Refs!$I:$I,0))</f>
        <v>#N/A</v>
      </c>
      <c r="AK1199" s="30">
        <f t="shared" si="32"/>
        <v>0</v>
      </c>
      <c r="AN1199" s="30">
        <f t="shared" si="33"/>
        <v>0</v>
      </c>
    </row>
    <row r="1200" spans="1:40" ht="12" customHeight="1">
      <c r="A1200" s="20">
        <v>1199</v>
      </c>
      <c r="B1200" s="21" t="e">
        <f>INDEX(Refs!A:A,MATCH($C1200,Refs!$I:$I,0))</f>
        <v>#N/A</v>
      </c>
      <c r="D1200" s="21" t="e">
        <f>INDEX(Refs!L:L,MATCH($C1200,Refs!$I:$I,0))</f>
        <v>#N/A</v>
      </c>
      <c r="E1200" s="21" t="e">
        <f>INDEX(Refs!S:S,MATCH($C1200,Refs!$I:$I,0))</f>
        <v>#N/A</v>
      </c>
      <c r="AK1200" s="30">
        <f t="shared" si="32"/>
        <v>0</v>
      </c>
      <c r="AN1200" s="30">
        <f t="shared" si="33"/>
        <v>0</v>
      </c>
    </row>
    <row r="1201" spans="1:40" ht="12" customHeight="1">
      <c r="A1201" s="20">
        <v>1200</v>
      </c>
      <c r="B1201" s="21" t="e">
        <f>INDEX(Refs!A:A,MATCH($C1201,Refs!$I:$I,0))</f>
        <v>#N/A</v>
      </c>
      <c r="D1201" s="21" t="e">
        <f>INDEX(Refs!L:L,MATCH($C1201,Refs!$I:$I,0))</f>
        <v>#N/A</v>
      </c>
      <c r="E1201" s="21" t="e">
        <f>INDEX(Refs!S:S,MATCH($C1201,Refs!$I:$I,0))</f>
        <v>#N/A</v>
      </c>
      <c r="AK1201" s="30">
        <f t="shared" si="32"/>
        <v>0</v>
      </c>
      <c r="AN1201" s="30">
        <f t="shared" si="33"/>
        <v>0</v>
      </c>
    </row>
    <row r="1202" spans="1:40" ht="12" customHeight="1">
      <c r="A1202" s="20">
        <v>1201</v>
      </c>
      <c r="B1202" s="21" t="e">
        <f>INDEX(Refs!A:A,MATCH($C1202,Refs!$I:$I,0))</f>
        <v>#N/A</v>
      </c>
      <c r="D1202" s="21" t="e">
        <f>INDEX(Refs!L:L,MATCH($C1202,Refs!$I:$I,0))</f>
        <v>#N/A</v>
      </c>
      <c r="E1202" s="21" t="e">
        <f>INDEX(Refs!S:S,MATCH($C1202,Refs!$I:$I,0))</f>
        <v>#N/A</v>
      </c>
      <c r="AK1202" s="30">
        <f t="shared" si="32"/>
        <v>0</v>
      </c>
      <c r="AN1202" s="30">
        <f t="shared" si="33"/>
        <v>0</v>
      </c>
    </row>
    <row r="1203" spans="1:40" ht="12" customHeight="1">
      <c r="A1203" s="20">
        <v>1202</v>
      </c>
      <c r="B1203" s="21" t="e">
        <f>INDEX(Refs!A:A,MATCH($C1203,Refs!$I:$I,0))</f>
        <v>#N/A</v>
      </c>
      <c r="D1203" s="21" t="e">
        <f>INDEX(Refs!L:L,MATCH($C1203,Refs!$I:$I,0))</f>
        <v>#N/A</v>
      </c>
      <c r="E1203" s="21" t="e">
        <f>INDEX(Refs!S:S,MATCH($C1203,Refs!$I:$I,0))</f>
        <v>#N/A</v>
      </c>
      <c r="AK1203" s="30">
        <f t="shared" si="32"/>
        <v>0</v>
      </c>
      <c r="AN1203" s="30">
        <f t="shared" si="33"/>
        <v>0</v>
      </c>
    </row>
    <row r="1204" spans="1:40" ht="12" customHeight="1">
      <c r="A1204" s="20">
        <v>1203</v>
      </c>
      <c r="B1204" s="21" t="e">
        <f>INDEX(Refs!A:A,MATCH($C1204,Refs!$I:$I,0))</f>
        <v>#N/A</v>
      </c>
      <c r="D1204" s="21" t="e">
        <f>INDEX(Refs!L:L,MATCH($C1204,Refs!$I:$I,0))</f>
        <v>#N/A</v>
      </c>
      <c r="E1204" s="21" t="e">
        <f>INDEX(Refs!S:S,MATCH($C1204,Refs!$I:$I,0))</f>
        <v>#N/A</v>
      </c>
      <c r="AK1204" s="30">
        <f t="shared" si="32"/>
        <v>0</v>
      </c>
      <c r="AN1204" s="30">
        <f t="shared" si="33"/>
        <v>0</v>
      </c>
    </row>
    <row r="1205" spans="1:40" ht="12" customHeight="1">
      <c r="A1205" s="20">
        <v>1204</v>
      </c>
      <c r="B1205" s="21" t="e">
        <f>INDEX(Refs!A:A,MATCH($C1205,Refs!$I:$I,0))</f>
        <v>#N/A</v>
      </c>
      <c r="D1205" s="21" t="e">
        <f>INDEX(Refs!L:L,MATCH($C1205,Refs!$I:$I,0))</f>
        <v>#N/A</v>
      </c>
      <c r="E1205" s="21" t="e">
        <f>INDEX(Refs!S:S,MATCH($C1205,Refs!$I:$I,0))</f>
        <v>#N/A</v>
      </c>
      <c r="AK1205" s="30">
        <f t="shared" si="32"/>
        <v>0</v>
      </c>
      <c r="AN1205" s="30">
        <f t="shared" si="33"/>
        <v>0</v>
      </c>
    </row>
    <row r="1206" spans="1:40" ht="12" customHeight="1">
      <c r="A1206" s="20">
        <v>1205</v>
      </c>
      <c r="B1206" s="21" t="e">
        <f>INDEX(Refs!A:A,MATCH($C1206,Refs!$I:$I,0))</f>
        <v>#N/A</v>
      </c>
      <c r="D1206" s="21" t="e">
        <f>INDEX(Refs!L:L,MATCH($C1206,Refs!$I:$I,0))</f>
        <v>#N/A</v>
      </c>
      <c r="E1206" s="21" t="e">
        <f>INDEX(Refs!S:S,MATCH($C1206,Refs!$I:$I,0))</f>
        <v>#N/A</v>
      </c>
      <c r="AK1206" s="30">
        <f t="shared" si="32"/>
        <v>0</v>
      </c>
      <c r="AN1206" s="30">
        <f t="shared" si="33"/>
        <v>0</v>
      </c>
    </row>
    <row r="1207" spans="1:40" ht="12" customHeight="1">
      <c r="A1207" s="20">
        <v>1206</v>
      </c>
      <c r="B1207" s="21" t="e">
        <f>INDEX(Refs!A:A,MATCH($C1207,Refs!$I:$I,0))</f>
        <v>#N/A</v>
      </c>
      <c r="D1207" s="21" t="e">
        <f>INDEX(Refs!L:L,MATCH($C1207,Refs!$I:$I,0))</f>
        <v>#N/A</v>
      </c>
      <c r="E1207" s="21" t="e">
        <f>INDEX(Refs!S:S,MATCH($C1207,Refs!$I:$I,0))</f>
        <v>#N/A</v>
      </c>
      <c r="AK1207" s="30">
        <f t="shared" si="32"/>
        <v>0</v>
      </c>
      <c r="AN1207" s="30">
        <f t="shared" si="33"/>
        <v>0</v>
      </c>
    </row>
    <row r="1208" spans="1:40" ht="12" customHeight="1">
      <c r="A1208" s="20">
        <v>1207</v>
      </c>
      <c r="B1208" s="21" t="e">
        <f>INDEX(Refs!A:A,MATCH($C1208,Refs!$I:$I,0))</f>
        <v>#N/A</v>
      </c>
      <c r="D1208" s="21" t="e">
        <f>INDEX(Refs!L:L,MATCH($C1208,Refs!$I:$I,0))</f>
        <v>#N/A</v>
      </c>
      <c r="E1208" s="21" t="e">
        <f>INDEX(Refs!S:S,MATCH($C1208,Refs!$I:$I,0))</f>
        <v>#N/A</v>
      </c>
      <c r="AK1208" s="30">
        <f t="shared" ref="AK1208:AK1271" si="34">J1208</f>
        <v>0</v>
      </c>
      <c r="AN1208" s="30">
        <f t="shared" ref="AN1208:AN1271" si="35">L1208</f>
        <v>0</v>
      </c>
    </row>
    <row r="1209" spans="1:40" ht="12" customHeight="1">
      <c r="A1209" s="20">
        <v>1208</v>
      </c>
      <c r="B1209" s="21" t="e">
        <f>INDEX(Refs!A:A,MATCH($C1209,Refs!$I:$I,0))</f>
        <v>#N/A</v>
      </c>
      <c r="D1209" s="21" t="e">
        <f>INDEX(Refs!L:L,MATCH($C1209,Refs!$I:$I,0))</f>
        <v>#N/A</v>
      </c>
      <c r="E1209" s="21" t="e">
        <f>INDEX(Refs!S:S,MATCH($C1209,Refs!$I:$I,0))</f>
        <v>#N/A</v>
      </c>
      <c r="AK1209" s="30">
        <f t="shared" si="34"/>
        <v>0</v>
      </c>
      <c r="AN1209" s="30">
        <f t="shared" si="35"/>
        <v>0</v>
      </c>
    </row>
    <row r="1210" spans="1:40" ht="12" customHeight="1">
      <c r="A1210" s="20">
        <v>1209</v>
      </c>
      <c r="B1210" s="21" t="e">
        <f>INDEX(Refs!A:A,MATCH($C1210,Refs!$I:$I,0))</f>
        <v>#N/A</v>
      </c>
      <c r="D1210" s="21" t="e">
        <f>INDEX(Refs!L:L,MATCH($C1210,Refs!$I:$I,0))</f>
        <v>#N/A</v>
      </c>
      <c r="E1210" s="21" t="e">
        <f>INDEX(Refs!S:S,MATCH($C1210,Refs!$I:$I,0))</f>
        <v>#N/A</v>
      </c>
      <c r="AK1210" s="30">
        <f t="shared" si="34"/>
        <v>0</v>
      </c>
      <c r="AN1210" s="30">
        <f t="shared" si="35"/>
        <v>0</v>
      </c>
    </row>
    <row r="1211" spans="1:40" ht="12" customHeight="1">
      <c r="A1211" s="20">
        <v>1210</v>
      </c>
      <c r="B1211" s="21" t="e">
        <f>INDEX(Refs!A:A,MATCH($C1211,Refs!$I:$I,0))</f>
        <v>#N/A</v>
      </c>
      <c r="D1211" s="21" t="e">
        <f>INDEX(Refs!L:L,MATCH($C1211,Refs!$I:$I,0))</f>
        <v>#N/A</v>
      </c>
      <c r="E1211" s="21" t="e">
        <f>INDEX(Refs!S:S,MATCH($C1211,Refs!$I:$I,0))</f>
        <v>#N/A</v>
      </c>
      <c r="AK1211" s="30">
        <f t="shared" si="34"/>
        <v>0</v>
      </c>
      <c r="AN1211" s="30">
        <f t="shared" si="35"/>
        <v>0</v>
      </c>
    </row>
    <row r="1212" spans="1:40" ht="12" customHeight="1">
      <c r="A1212" s="20">
        <v>1211</v>
      </c>
      <c r="B1212" s="21" t="e">
        <f>INDEX(Refs!A:A,MATCH($C1212,Refs!$I:$I,0))</f>
        <v>#N/A</v>
      </c>
      <c r="D1212" s="21" t="e">
        <f>INDEX(Refs!L:L,MATCH($C1212,Refs!$I:$I,0))</f>
        <v>#N/A</v>
      </c>
      <c r="E1212" s="21" t="e">
        <f>INDEX(Refs!S:S,MATCH($C1212,Refs!$I:$I,0))</f>
        <v>#N/A</v>
      </c>
      <c r="AK1212" s="30">
        <f t="shared" si="34"/>
        <v>0</v>
      </c>
      <c r="AN1212" s="30">
        <f t="shared" si="35"/>
        <v>0</v>
      </c>
    </row>
    <row r="1213" spans="1:40" ht="12" customHeight="1">
      <c r="A1213" s="20">
        <v>1212</v>
      </c>
      <c r="B1213" s="21" t="e">
        <f>INDEX(Refs!A:A,MATCH($C1213,Refs!$I:$I,0))</f>
        <v>#N/A</v>
      </c>
      <c r="D1213" s="21" t="e">
        <f>INDEX(Refs!L:L,MATCH($C1213,Refs!$I:$I,0))</f>
        <v>#N/A</v>
      </c>
      <c r="E1213" s="21" t="e">
        <f>INDEX(Refs!S:S,MATCH($C1213,Refs!$I:$I,0))</f>
        <v>#N/A</v>
      </c>
      <c r="AK1213" s="30">
        <f t="shared" si="34"/>
        <v>0</v>
      </c>
      <c r="AN1213" s="30">
        <f t="shared" si="35"/>
        <v>0</v>
      </c>
    </row>
    <row r="1214" spans="1:40" ht="12" customHeight="1">
      <c r="A1214" s="20">
        <v>1213</v>
      </c>
      <c r="B1214" s="21" t="e">
        <f>INDEX(Refs!A:A,MATCH($C1214,Refs!$I:$I,0))</f>
        <v>#N/A</v>
      </c>
      <c r="D1214" s="21" t="e">
        <f>INDEX(Refs!L:L,MATCH($C1214,Refs!$I:$I,0))</f>
        <v>#N/A</v>
      </c>
      <c r="E1214" s="21" t="e">
        <f>INDEX(Refs!S:S,MATCH($C1214,Refs!$I:$I,0))</f>
        <v>#N/A</v>
      </c>
      <c r="AK1214" s="30">
        <f t="shared" si="34"/>
        <v>0</v>
      </c>
      <c r="AN1214" s="30">
        <f t="shared" si="35"/>
        <v>0</v>
      </c>
    </row>
    <row r="1215" spans="1:40" ht="12" customHeight="1">
      <c r="A1215" s="20">
        <v>1214</v>
      </c>
      <c r="B1215" s="21" t="e">
        <f>INDEX(Refs!A:A,MATCH($C1215,Refs!$I:$I,0))</f>
        <v>#N/A</v>
      </c>
      <c r="D1215" s="21" t="e">
        <f>INDEX(Refs!L:L,MATCH($C1215,Refs!$I:$I,0))</f>
        <v>#N/A</v>
      </c>
      <c r="E1215" s="21" t="e">
        <f>INDEX(Refs!S:S,MATCH($C1215,Refs!$I:$I,0))</f>
        <v>#N/A</v>
      </c>
      <c r="AK1215" s="30">
        <f t="shared" si="34"/>
        <v>0</v>
      </c>
      <c r="AN1215" s="30">
        <f t="shared" si="35"/>
        <v>0</v>
      </c>
    </row>
    <row r="1216" spans="1:40" ht="12" customHeight="1">
      <c r="A1216" s="20">
        <v>1215</v>
      </c>
      <c r="B1216" s="21" t="e">
        <f>INDEX(Refs!A:A,MATCH($C1216,Refs!$I:$I,0))</f>
        <v>#N/A</v>
      </c>
      <c r="D1216" s="21" t="e">
        <f>INDEX(Refs!L:L,MATCH($C1216,Refs!$I:$I,0))</f>
        <v>#N/A</v>
      </c>
      <c r="E1216" s="21" t="e">
        <f>INDEX(Refs!S:S,MATCH($C1216,Refs!$I:$I,0))</f>
        <v>#N/A</v>
      </c>
      <c r="AK1216" s="30">
        <f t="shared" si="34"/>
        <v>0</v>
      </c>
      <c r="AN1216" s="30">
        <f t="shared" si="35"/>
        <v>0</v>
      </c>
    </row>
    <row r="1217" spans="1:40" ht="12" customHeight="1">
      <c r="A1217" s="20">
        <v>1216</v>
      </c>
      <c r="B1217" s="21" t="e">
        <f>INDEX(Refs!A:A,MATCH($C1217,Refs!$I:$I,0))</f>
        <v>#N/A</v>
      </c>
      <c r="D1217" s="21" t="e">
        <f>INDEX(Refs!L:L,MATCH($C1217,Refs!$I:$I,0))</f>
        <v>#N/A</v>
      </c>
      <c r="E1217" s="21" t="e">
        <f>INDEX(Refs!S:S,MATCH($C1217,Refs!$I:$I,0))</f>
        <v>#N/A</v>
      </c>
      <c r="AK1217" s="30">
        <f t="shared" si="34"/>
        <v>0</v>
      </c>
      <c r="AN1217" s="30">
        <f t="shared" si="35"/>
        <v>0</v>
      </c>
    </row>
    <row r="1218" spans="1:40" ht="12" customHeight="1">
      <c r="A1218" s="20">
        <v>1217</v>
      </c>
      <c r="B1218" s="21" t="e">
        <f>INDEX(Refs!A:A,MATCH($C1218,Refs!$I:$I,0))</f>
        <v>#N/A</v>
      </c>
      <c r="D1218" s="21" t="e">
        <f>INDEX(Refs!L:L,MATCH($C1218,Refs!$I:$I,0))</f>
        <v>#N/A</v>
      </c>
      <c r="E1218" s="21" t="e">
        <f>INDEX(Refs!S:S,MATCH($C1218,Refs!$I:$I,0))</f>
        <v>#N/A</v>
      </c>
      <c r="AK1218" s="30">
        <f t="shared" si="34"/>
        <v>0</v>
      </c>
      <c r="AN1218" s="30">
        <f t="shared" si="35"/>
        <v>0</v>
      </c>
    </row>
    <row r="1219" spans="1:40" ht="12" customHeight="1">
      <c r="A1219" s="20">
        <v>1218</v>
      </c>
      <c r="B1219" s="21" t="e">
        <f>INDEX(Refs!A:A,MATCH($C1219,Refs!$I:$I,0))</f>
        <v>#N/A</v>
      </c>
      <c r="D1219" s="21" t="e">
        <f>INDEX(Refs!L:L,MATCH($C1219,Refs!$I:$I,0))</f>
        <v>#N/A</v>
      </c>
      <c r="E1219" s="21" t="e">
        <f>INDEX(Refs!S:S,MATCH($C1219,Refs!$I:$I,0))</f>
        <v>#N/A</v>
      </c>
      <c r="AK1219" s="30">
        <f t="shared" si="34"/>
        <v>0</v>
      </c>
      <c r="AN1219" s="30">
        <f t="shared" si="35"/>
        <v>0</v>
      </c>
    </row>
    <row r="1220" spans="1:40" ht="12" customHeight="1">
      <c r="A1220" s="20">
        <v>1219</v>
      </c>
      <c r="B1220" s="21" t="e">
        <f>INDEX(Refs!A:A,MATCH($C1220,Refs!$I:$I,0))</f>
        <v>#N/A</v>
      </c>
      <c r="D1220" s="21" t="e">
        <f>INDEX(Refs!L:L,MATCH($C1220,Refs!$I:$I,0))</f>
        <v>#N/A</v>
      </c>
      <c r="E1220" s="21" t="e">
        <f>INDEX(Refs!S:S,MATCH($C1220,Refs!$I:$I,0))</f>
        <v>#N/A</v>
      </c>
      <c r="AK1220" s="30">
        <f t="shared" si="34"/>
        <v>0</v>
      </c>
      <c r="AN1220" s="30">
        <f t="shared" si="35"/>
        <v>0</v>
      </c>
    </row>
    <row r="1221" spans="1:40" ht="12" customHeight="1">
      <c r="A1221" s="20">
        <v>1220</v>
      </c>
      <c r="B1221" s="21" t="e">
        <f>INDEX(Refs!A:A,MATCH($C1221,Refs!$I:$I,0))</f>
        <v>#N/A</v>
      </c>
      <c r="D1221" s="21" t="e">
        <f>INDEX(Refs!L:L,MATCH($C1221,Refs!$I:$I,0))</f>
        <v>#N/A</v>
      </c>
      <c r="E1221" s="21" t="e">
        <f>INDEX(Refs!S:S,MATCH($C1221,Refs!$I:$I,0))</f>
        <v>#N/A</v>
      </c>
      <c r="AK1221" s="30">
        <f t="shared" si="34"/>
        <v>0</v>
      </c>
      <c r="AN1221" s="30">
        <f t="shared" si="35"/>
        <v>0</v>
      </c>
    </row>
    <row r="1222" spans="1:40" ht="12" customHeight="1">
      <c r="A1222" s="20">
        <v>1221</v>
      </c>
      <c r="B1222" s="21" t="e">
        <f>INDEX(Refs!A:A,MATCH($C1222,Refs!$I:$I,0))</f>
        <v>#N/A</v>
      </c>
      <c r="D1222" s="21" t="e">
        <f>INDEX(Refs!L:L,MATCH($C1222,Refs!$I:$I,0))</f>
        <v>#N/A</v>
      </c>
      <c r="E1222" s="21" t="e">
        <f>INDEX(Refs!S:S,MATCH($C1222,Refs!$I:$I,0))</f>
        <v>#N/A</v>
      </c>
      <c r="AK1222" s="30">
        <f t="shared" si="34"/>
        <v>0</v>
      </c>
      <c r="AN1222" s="30">
        <f t="shared" si="35"/>
        <v>0</v>
      </c>
    </row>
    <row r="1223" spans="1:40" ht="12" customHeight="1">
      <c r="A1223" s="20">
        <v>1222</v>
      </c>
      <c r="B1223" s="21" t="e">
        <f>INDEX(Refs!A:A,MATCH($C1223,Refs!$I:$I,0))</f>
        <v>#N/A</v>
      </c>
      <c r="D1223" s="21" t="e">
        <f>INDEX(Refs!L:L,MATCH($C1223,Refs!$I:$I,0))</f>
        <v>#N/A</v>
      </c>
      <c r="E1223" s="21" t="e">
        <f>INDEX(Refs!S:S,MATCH($C1223,Refs!$I:$I,0))</f>
        <v>#N/A</v>
      </c>
      <c r="AK1223" s="30">
        <f t="shared" si="34"/>
        <v>0</v>
      </c>
      <c r="AN1223" s="30">
        <f t="shared" si="35"/>
        <v>0</v>
      </c>
    </row>
    <row r="1224" spans="1:40" ht="12" customHeight="1">
      <c r="A1224" s="20">
        <v>1223</v>
      </c>
      <c r="B1224" s="21" t="e">
        <f>INDEX(Refs!A:A,MATCH($C1224,Refs!$I:$I,0))</f>
        <v>#N/A</v>
      </c>
      <c r="D1224" s="21" t="e">
        <f>INDEX(Refs!L:L,MATCH($C1224,Refs!$I:$I,0))</f>
        <v>#N/A</v>
      </c>
      <c r="E1224" s="21" t="e">
        <f>INDEX(Refs!S:S,MATCH($C1224,Refs!$I:$I,0))</f>
        <v>#N/A</v>
      </c>
      <c r="AK1224" s="30">
        <f t="shared" si="34"/>
        <v>0</v>
      </c>
      <c r="AN1224" s="30">
        <f t="shared" si="35"/>
        <v>0</v>
      </c>
    </row>
    <row r="1225" spans="1:40" ht="12" customHeight="1">
      <c r="A1225" s="20">
        <v>1224</v>
      </c>
      <c r="B1225" s="21" t="e">
        <f>INDEX(Refs!A:A,MATCH($C1225,Refs!$I:$I,0))</f>
        <v>#N/A</v>
      </c>
      <c r="D1225" s="21" t="e">
        <f>INDEX(Refs!L:L,MATCH($C1225,Refs!$I:$I,0))</f>
        <v>#N/A</v>
      </c>
      <c r="E1225" s="21" t="e">
        <f>INDEX(Refs!S:S,MATCH($C1225,Refs!$I:$I,0))</f>
        <v>#N/A</v>
      </c>
      <c r="AK1225" s="30">
        <f t="shared" si="34"/>
        <v>0</v>
      </c>
      <c r="AN1225" s="30">
        <f t="shared" si="35"/>
        <v>0</v>
      </c>
    </row>
    <row r="1226" spans="1:40" ht="12" customHeight="1">
      <c r="A1226" s="20">
        <v>1225</v>
      </c>
      <c r="B1226" s="21" t="e">
        <f>INDEX(Refs!A:A,MATCH($C1226,Refs!$I:$I,0))</f>
        <v>#N/A</v>
      </c>
      <c r="D1226" s="21" t="e">
        <f>INDEX(Refs!L:L,MATCH($C1226,Refs!$I:$I,0))</f>
        <v>#N/A</v>
      </c>
      <c r="E1226" s="21" t="e">
        <f>INDEX(Refs!S:S,MATCH($C1226,Refs!$I:$I,0))</f>
        <v>#N/A</v>
      </c>
      <c r="AK1226" s="30">
        <f t="shared" si="34"/>
        <v>0</v>
      </c>
      <c r="AN1226" s="30">
        <f t="shared" si="35"/>
        <v>0</v>
      </c>
    </row>
    <row r="1227" spans="1:40" ht="12" customHeight="1">
      <c r="A1227" s="20">
        <v>1226</v>
      </c>
      <c r="B1227" s="21" t="e">
        <f>INDEX(Refs!A:A,MATCH($C1227,Refs!$I:$I,0))</f>
        <v>#N/A</v>
      </c>
      <c r="D1227" s="21" t="e">
        <f>INDEX(Refs!L:L,MATCH($C1227,Refs!$I:$I,0))</f>
        <v>#N/A</v>
      </c>
      <c r="E1227" s="21" t="e">
        <f>INDEX(Refs!S:S,MATCH($C1227,Refs!$I:$I,0))</f>
        <v>#N/A</v>
      </c>
      <c r="AK1227" s="30">
        <f t="shared" si="34"/>
        <v>0</v>
      </c>
      <c r="AN1227" s="30">
        <f t="shared" si="35"/>
        <v>0</v>
      </c>
    </row>
    <row r="1228" spans="1:40" ht="12" customHeight="1">
      <c r="A1228" s="20">
        <v>1227</v>
      </c>
      <c r="B1228" s="21" t="e">
        <f>INDEX(Refs!A:A,MATCH($C1228,Refs!$I:$I,0))</f>
        <v>#N/A</v>
      </c>
      <c r="D1228" s="21" t="e">
        <f>INDEX(Refs!L:L,MATCH($C1228,Refs!$I:$I,0))</f>
        <v>#N/A</v>
      </c>
      <c r="E1228" s="21" t="e">
        <f>INDEX(Refs!S:S,MATCH($C1228,Refs!$I:$I,0))</f>
        <v>#N/A</v>
      </c>
      <c r="AK1228" s="30">
        <f t="shared" si="34"/>
        <v>0</v>
      </c>
      <c r="AN1228" s="30">
        <f t="shared" si="35"/>
        <v>0</v>
      </c>
    </row>
    <row r="1229" spans="1:40" ht="12" customHeight="1">
      <c r="A1229" s="20">
        <v>1228</v>
      </c>
      <c r="B1229" s="21" t="e">
        <f>INDEX(Refs!A:A,MATCH($C1229,Refs!$I:$I,0))</f>
        <v>#N/A</v>
      </c>
      <c r="D1229" s="21" t="e">
        <f>INDEX(Refs!L:L,MATCH($C1229,Refs!$I:$I,0))</f>
        <v>#N/A</v>
      </c>
      <c r="E1229" s="21" t="e">
        <f>INDEX(Refs!S:S,MATCH($C1229,Refs!$I:$I,0))</f>
        <v>#N/A</v>
      </c>
      <c r="AK1229" s="30">
        <f t="shared" si="34"/>
        <v>0</v>
      </c>
      <c r="AN1229" s="30">
        <f t="shared" si="35"/>
        <v>0</v>
      </c>
    </row>
    <row r="1230" spans="1:40" ht="12" customHeight="1">
      <c r="A1230" s="20">
        <v>1229</v>
      </c>
      <c r="B1230" s="21" t="e">
        <f>INDEX(Refs!A:A,MATCH($C1230,Refs!$I:$I,0))</f>
        <v>#N/A</v>
      </c>
      <c r="D1230" s="21" t="e">
        <f>INDEX(Refs!L:L,MATCH($C1230,Refs!$I:$I,0))</f>
        <v>#N/A</v>
      </c>
      <c r="E1230" s="21" t="e">
        <f>INDEX(Refs!S:S,MATCH($C1230,Refs!$I:$I,0))</f>
        <v>#N/A</v>
      </c>
      <c r="AK1230" s="30">
        <f t="shared" si="34"/>
        <v>0</v>
      </c>
      <c r="AN1230" s="30">
        <f t="shared" si="35"/>
        <v>0</v>
      </c>
    </row>
    <row r="1231" spans="1:40" ht="12" customHeight="1">
      <c r="A1231" s="20">
        <v>1230</v>
      </c>
      <c r="B1231" s="21" t="e">
        <f>INDEX(Refs!A:A,MATCH($C1231,Refs!$I:$I,0))</f>
        <v>#N/A</v>
      </c>
      <c r="D1231" s="21" t="e">
        <f>INDEX(Refs!L:L,MATCH($C1231,Refs!$I:$I,0))</f>
        <v>#N/A</v>
      </c>
      <c r="E1231" s="21" t="e">
        <f>INDEX(Refs!S:S,MATCH($C1231,Refs!$I:$I,0))</f>
        <v>#N/A</v>
      </c>
      <c r="AK1231" s="30">
        <f t="shared" si="34"/>
        <v>0</v>
      </c>
      <c r="AN1231" s="30">
        <f t="shared" si="35"/>
        <v>0</v>
      </c>
    </row>
    <row r="1232" spans="1:40" ht="12" customHeight="1">
      <c r="A1232" s="20">
        <v>1231</v>
      </c>
      <c r="B1232" s="21" t="e">
        <f>INDEX(Refs!A:A,MATCH($C1232,Refs!$I:$I,0))</f>
        <v>#N/A</v>
      </c>
      <c r="D1232" s="21" t="e">
        <f>INDEX(Refs!L:L,MATCH($C1232,Refs!$I:$I,0))</f>
        <v>#N/A</v>
      </c>
      <c r="E1232" s="21" t="e">
        <f>INDEX(Refs!S:S,MATCH($C1232,Refs!$I:$I,0))</f>
        <v>#N/A</v>
      </c>
      <c r="AK1232" s="30">
        <f t="shared" si="34"/>
        <v>0</v>
      </c>
      <c r="AN1232" s="30">
        <f t="shared" si="35"/>
        <v>0</v>
      </c>
    </row>
    <row r="1233" spans="1:40" ht="12" customHeight="1">
      <c r="A1233" s="20">
        <v>1232</v>
      </c>
      <c r="B1233" s="21" t="e">
        <f>INDEX(Refs!A:A,MATCH($C1233,Refs!$I:$I,0))</f>
        <v>#N/A</v>
      </c>
      <c r="D1233" s="21" t="e">
        <f>INDEX(Refs!L:L,MATCH($C1233,Refs!$I:$I,0))</f>
        <v>#N/A</v>
      </c>
      <c r="E1233" s="21" t="e">
        <f>INDEX(Refs!S:S,MATCH($C1233,Refs!$I:$I,0))</f>
        <v>#N/A</v>
      </c>
      <c r="AK1233" s="30">
        <f t="shared" si="34"/>
        <v>0</v>
      </c>
      <c r="AN1233" s="30">
        <f t="shared" si="35"/>
        <v>0</v>
      </c>
    </row>
    <row r="1234" spans="1:40" ht="12" customHeight="1">
      <c r="A1234" s="20">
        <v>1233</v>
      </c>
      <c r="B1234" s="21" t="e">
        <f>INDEX(Refs!A:A,MATCH($C1234,Refs!$I:$I,0))</f>
        <v>#N/A</v>
      </c>
      <c r="D1234" s="21" t="e">
        <f>INDEX(Refs!L:L,MATCH($C1234,Refs!$I:$I,0))</f>
        <v>#N/A</v>
      </c>
      <c r="E1234" s="21" t="e">
        <f>INDEX(Refs!S:S,MATCH($C1234,Refs!$I:$I,0))</f>
        <v>#N/A</v>
      </c>
      <c r="AK1234" s="30">
        <f t="shared" si="34"/>
        <v>0</v>
      </c>
      <c r="AN1234" s="30">
        <f t="shared" si="35"/>
        <v>0</v>
      </c>
    </row>
    <row r="1235" spans="1:40" ht="12" customHeight="1">
      <c r="A1235" s="20">
        <v>1234</v>
      </c>
      <c r="B1235" s="21" t="e">
        <f>INDEX(Refs!A:A,MATCH($C1235,Refs!$I:$I,0))</f>
        <v>#N/A</v>
      </c>
      <c r="D1235" s="21" t="e">
        <f>INDEX(Refs!L:L,MATCH($C1235,Refs!$I:$I,0))</f>
        <v>#N/A</v>
      </c>
      <c r="E1235" s="21" t="e">
        <f>INDEX(Refs!S:S,MATCH($C1235,Refs!$I:$I,0))</f>
        <v>#N/A</v>
      </c>
      <c r="AK1235" s="30">
        <f t="shared" si="34"/>
        <v>0</v>
      </c>
      <c r="AN1235" s="30">
        <f t="shared" si="35"/>
        <v>0</v>
      </c>
    </row>
    <row r="1236" spans="1:40" ht="12" customHeight="1">
      <c r="A1236" s="20">
        <v>1235</v>
      </c>
      <c r="B1236" s="21" t="e">
        <f>INDEX(Refs!A:A,MATCH($C1236,Refs!$I:$I,0))</f>
        <v>#N/A</v>
      </c>
      <c r="D1236" s="21" t="e">
        <f>INDEX(Refs!L:L,MATCH($C1236,Refs!$I:$I,0))</f>
        <v>#N/A</v>
      </c>
      <c r="E1236" s="21" t="e">
        <f>INDEX(Refs!S:S,MATCH($C1236,Refs!$I:$I,0))</f>
        <v>#N/A</v>
      </c>
      <c r="AK1236" s="30">
        <f t="shared" si="34"/>
        <v>0</v>
      </c>
      <c r="AN1236" s="30">
        <f t="shared" si="35"/>
        <v>0</v>
      </c>
    </row>
    <row r="1237" spans="1:40" ht="12" customHeight="1">
      <c r="A1237" s="20">
        <v>1236</v>
      </c>
      <c r="B1237" s="21" t="e">
        <f>INDEX(Refs!A:A,MATCH($C1237,Refs!$I:$I,0))</f>
        <v>#N/A</v>
      </c>
      <c r="D1237" s="21" t="e">
        <f>INDEX(Refs!L:L,MATCH($C1237,Refs!$I:$I,0))</f>
        <v>#N/A</v>
      </c>
      <c r="E1237" s="21" t="e">
        <f>INDEX(Refs!S:S,MATCH($C1237,Refs!$I:$I,0))</f>
        <v>#N/A</v>
      </c>
      <c r="AK1237" s="30">
        <f t="shared" si="34"/>
        <v>0</v>
      </c>
      <c r="AN1237" s="30">
        <f t="shared" si="35"/>
        <v>0</v>
      </c>
    </row>
    <row r="1238" spans="1:40" ht="12" customHeight="1">
      <c r="A1238" s="20">
        <v>1237</v>
      </c>
      <c r="B1238" s="21" t="e">
        <f>INDEX(Refs!A:A,MATCH($C1238,Refs!$I:$I,0))</f>
        <v>#N/A</v>
      </c>
      <c r="D1238" s="21" t="e">
        <f>INDEX(Refs!L:L,MATCH($C1238,Refs!$I:$I,0))</f>
        <v>#N/A</v>
      </c>
      <c r="E1238" s="21" t="e">
        <f>INDEX(Refs!S:S,MATCH($C1238,Refs!$I:$I,0))</f>
        <v>#N/A</v>
      </c>
      <c r="AK1238" s="30">
        <f t="shared" si="34"/>
        <v>0</v>
      </c>
      <c r="AN1238" s="30">
        <f t="shared" si="35"/>
        <v>0</v>
      </c>
    </row>
    <row r="1239" spans="1:40" ht="12" customHeight="1">
      <c r="A1239" s="20">
        <v>1238</v>
      </c>
      <c r="B1239" s="21" t="e">
        <f>INDEX(Refs!A:A,MATCH($C1239,Refs!$I:$I,0))</f>
        <v>#N/A</v>
      </c>
      <c r="D1239" s="21" t="e">
        <f>INDEX(Refs!L:L,MATCH($C1239,Refs!$I:$I,0))</f>
        <v>#N/A</v>
      </c>
      <c r="E1239" s="21" t="e">
        <f>INDEX(Refs!S:S,MATCH($C1239,Refs!$I:$I,0))</f>
        <v>#N/A</v>
      </c>
      <c r="AK1239" s="30">
        <f t="shared" si="34"/>
        <v>0</v>
      </c>
      <c r="AN1239" s="30">
        <f t="shared" si="35"/>
        <v>0</v>
      </c>
    </row>
    <row r="1240" spans="1:40" ht="12" customHeight="1">
      <c r="A1240" s="20">
        <v>1239</v>
      </c>
      <c r="B1240" s="21" t="e">
        <f>INDEX(Refs!A:A,MATCH($C1240,Refs!$I:$I,0))</f>
        <v>#N/A</v>
      </c>
      <c r="D1240" s="21" t="e">
        <f>INDEX(Refs!L:L,MATCH($C1240,Refs!$I:$I,0))</f>
        <v>#N/A</v>
      </c>
      <c r="E1240" s="21" t="e">
        <f>INDEX(Refs!S:S,MATCH($C1240,Refs!$I:$I,0))</f>
        <v>#N/A</v>
      </c>
      <c r="AK1240" s="30">
        <f t="shared" si="34"/>
        <v>0</v>
      </c>
      <c r="AN1240" s="30">
        <f t="shared" si="35"/>
        <v>0</v>
      </c>
    </row>
    <row r="1241" spans="1:40" ht="12" customHeight="1">
      <c r="A1241" s="20">
        <v>1240</v>
      </c>
      <c r="B1241" s="21" t="e">
        <f>INDEX(Refs!A:A,MATCH($C1241,Refs!$I:$I,0))</f>
        <v>#N/A</v>
      </c>
      <c r="D1241" s="21" t="e">
        <f>INDEX(Refs!L:L,MATCH($C1241,Refs!$I:$I,0))</f>
        <v>#N/A</v>
      </c>
      <c r="E1241" s="21" t="e">
        <f>INDEX(Refs!S:S,MATCH($C1241,Refs!$I:$I,0))</f>
        <v>#N/A</v>
      </c>
      <c r="AK1241" s="30">
        <f t="shared" si="34"/>
        <v>0</v>
      </c>
      <c r="AN1241" s="30">
        <f t="shared" si="35"/>
        <v>0</v>
      </c>
    </row>
    <row r="1242" spans="1:40" ht="12" customHeight="1">
      <c r="A1242" s="20">
        <v>1241</v>
      </c>
      <c r="B1242" s="21" t="e">
        <f>INDEX(Refs!A:A,MATCH($C1242,Refs!$I:$I,0))</f>
        <v>#N/A</v>
      </c>
      <c r="D1242" s="21" t="e">
        <f>INDEX(Refs!L:L,MATCH($C1242,Refs!$I:$I,0))</f>
        <v>#N/A</v>
      </c>
      <c r="E1242" s="21" t="e">
        <f>INDEX(Refs!S:S,MATCH($C1242,Refs!$I:$I,0))</f>
        <v>#N/A</v>
      </c>
      <c r="AK1242" s="30">
        <f t="shared" si="34"/>
        <v>0</v>
      </c>
      <c r="AN1242" s="30">
        <f t="shared" si="35"/>
        <v>0</v>
      </c>
    </row>
    <row r="1243" spans="1:40" ht="12" customHeight="1">
      <c r="A1243" s="20">
        <v>1242</v>
      </c>
      <c r="B1243" s="21" t="e">
        <f>INDEX(Refs!A:A,MATCH($C1243,Refs!$I:$I,0))</f>
        <v>#N/A</v>
      </c>
      <c r="D1243" s="21" t="e">
        <f>INDEX(Refs!L:L,MATCH($C1243,Refs!$I:$I,0))</f>
        <v>#N/A</v>
      </c>
      <c r="E1243" s="21" t="e">
        <f>INDEX(Refs!S:S,MATCH($C1243,Refs!$I:$I,0))</f>
        <v>#N/A</v>
      </c>
      <c r="AK1243" s="30">
        <f t="shared" si="34"/>
        <v>0</v>
      </c>
      <c r="AN1243" s="30">
        <f t="shared" si="35"/>
        <v>0</v>
      </c>
    </row>
    <row r="1244" spans="1:40" ht="12" customHeight="1">
      <c r="A1244" s="20">
        <v>1243</v>
      </c>
      <c r="B1244" s="21" t="e">
        <f>INDEX(Refs!A:A,MATCH($C1244,Refs!$I:$I,0))</f>
        <v>#N/A</v>
      </c>
      <c r="D1244" s="21" t="e">
        <f>INDEX(Refs!L:L,MATCH($C1244,Refs!$I:$I,0))</f>
        <v>#N/A</v>
      </c>
      <c r="E1244" s="21" t="e">
        <f>INDEX(Refs!S:S,MATCH($C1244,Refs!$I:$I,0))</f>
        <v>#N/A</v>
      </c>
      <c r="AK1244" s="30">
        <f t="shared" si="34"/>
        <v>0</v>
      </c>
      <c r="AN1244" s="30">
        <f t="shared" si="35"/>
        <v>0</v>
      </c>
    </row>
    <row r="1245" spans="1:40" ht="12" customHeight="1">
      <c r="A1245" s="20">
        <v>1244</v>
      </c>
      <c r="B1245" s="21" t="e">
        <f>INDEX(Refs!A:A,MATCH($C1245,Refs!$I:$I,0))</f>
        <v>#N/A</v>
      </c>
      <c r="D1245" s="21" t="e">
        <f>INDEX(Refs!L:L,MATCH($C1245,Refs!$I:$I,0))</f>
        <v>#N/A</v>
      </c>
      <c r="E1245" s="21" t="e">
        <f>INDEX(Refs!S:S,MATCH($C1245,Refs!$I:$I,0))</f>
        <v>#N/A</v>
      </c>
      <c r="AK1245" s="30">
        <f t="shared" si="34"/>
        <v>0</v>
      </c>
      <c r="AN1245" s="30">
        <f t="shared" si="35"/>
        <v>0</v>
      </c>
    </row>
    <row r="1246" spans="1:40" ht="12" customHeight="1">
      <c r="A1246" s="20">
        <v>1245</v>
      </c>
      <c r="B1246" s="21" t="e">
        <f>INDEX(Refs!A:A,MATCH($C1246,Refs!$I:$I,0))</f>
        <v>#N/A</v>
      </c>
      <c r="D1246" s="21" t="e">
        <f>INDEX(Refs!L:L,MATCH($C1246,Refs!$I:$I,0))</f>
        <v>#N/A</v>
      </c>
      <c r="E1246" s="21" t="e">
        <f>INDEX(Refs!S:S,MATCH($C1246,Refs!$I:$I,0))</f>
        <v>#N/A</v>
      </c>
      <c r="AK1246" s="30">
        <f t="shared" si="34"/>
        <v>0</v>
      </c>
      <c r="AN1246" s="30">
        <f t="shared" si="35"/>
        <v>0</v>
      </c>
    </row>
    <row r="1247" spans="1:40" ht="12" customHeight="1">
      <c r="A1247" s="20">
        <v>1246</v>
      </c>
      <c r="B1247" s="21" t="e">
        <f>INDEX(Refs!A:A,MATCH($C1247,Refs!$I:$I,0))</f>
        <v>#N/A</v>
      </c>
      <c r="D1247" s="21" t="e">
        <f>INDEX(Refs!L:L,MATCH($C1247,Refs!$I:$I,0))</f>
        <v>#N/A</v>
      </c>
      <c r="E1247" s="21" t="e">
        <f>INDEX(Refs!S:S,MATCH($C1247,Refs!$I:$I,0))</f>
        <v>#N/A</v>
      </c>
      <c r="AK1247" s="30">
        <f t="shared" si="34"/>
        <v>0</v>
      </c>
      <c r="AN1247" s="30">
        <f t="shared" si="35"/>
        <v>0</v>
      </c>
    </row>
    <row r="1248" spans="1:40" ht="12" customHeight="1">
      <c r="A1248" s="20">
        <v>1247</v>
      </c>
      <c r="B1248" s="21" t="e">
        <f>INDEX(Refs!A:A,MATCH($C1248,Refs!$I:$I,0))</f>
        <v>#N/A</v>
      </c>
      <c r="D1248" s="21" t="e">
        <f>INDEX(Refs!L:L,MATCH($C1248,Refs!$I:$I,0))</f>
        <v>#N/A</v>
      </c>
      <c r="E1248" s="21" t="e">
        <f>INDEX(Refs!S:S,MATCH($C1248,Refs!$I:$I,0))</f>
        <v>#N/A</v>
      </c>
      <c r="AK1248" s="30">
        <f t="shared" si="34"/>
        <v>0</v>
      </c>
      <c r="AN1248" s="30">
        <f t="shared" si="35"/>
        <v>0</v>
      </c>
    </row>
    <row r="1249" spans="1:40" ht="12" customHeight="1">
      <c r="A1249" s="20">
        <v>1248</v>
      </c>
      <c r="B1249" s="21" t="e">
        <f>INDEX(Refs!A:A,MATCH($C1249,Refs!$I:$I,0))</f>
        <v>#N/A</v>
      </c>
      <c r="D1249" s="21" t="e">
        <f>INDEX(Refs!L:L,MATCH($C1249,Refs!$I:$I,0))</f>
        <v>#N/A</v>
      </c>
      <c r="E1249" s="21" t="e">
        <f>INDEX(Refs!S:S,MATCH($C1249,Refs!$I:$I,0))</f>
        <v>#N/A</v>
      </c>
      <c r="AK1249" s="30">
        <f t="shared" si="34"/>
        <v>0</v>
      </c>
      <c r="AN1249" s="30">
        <f t="shared" si="35"/>
        <v>0</v>
      </c>
    </row>
    <row r="1250" spans="1:40" ht="12" customHeight="1">
      <c r="A1250" s="20">
        <v>1249</v>
      </c>
      <c r="B1250" s="21" t="e">
        <f>INDEX(Refs!A:A,MATCH($C1250,Refs!$I:$I,0))</f>
        <v>#N/A</v>
      </c>
      <c r="D1250" s="21" t="e">
        <f>INDEX(Refs!L:L,MATCH($C1250,Refs!$I:$I,0))</f>
        <v>#N/A</v>
      </c>
      <c r="E1250" s="21" t="e">
        <f>INDEX(Refs!S:S,MATCH($C1250,Refs!$I:$I,0))</f>
        <v>#N/A</v>
      </c>
      <c r="AK1250" s="30">
        <f t="shared" si="34"/>
        <v>0</v>
      </c>
      <c r="AN1250" s="30">
        <f t="shared" si="35"/>
        <v>0</v>
      </c>
    </row>
    <row r="1251" spans="1:40" ht="12" customHeight="1">
      <c r="A1251" s="20">
        <v>1250</v>
      </c>
      <c r="B1251" s="21" t="e">
        <f>INDEX(Refs!A:A,MATCH($C1251,Refs!$I:$I,0))</f>
        <v>#N/A</v>
      </c>
      <c r="D1251" s="21" t="e">
        <f>INDEX(Refs!L:L,MATCH($C1251,Refs!$I:$I,0))</f>
        <v>#N/A</v>
      </c>
      <c r="E1251" s="21" t="e">
        <f>INDEX(Refs!S:S,MATCH($C1251,Refs!$I:$I,0))</f>
        <v>#N/A</v>
      </c>
      <c r="AK1251" s="30">
        <f t="shared" si="34"/>
        <v>0</v>
      </c>
      <c r="AN1251" s="30">
        <f t="shared" si="35"/>
        <v>0</v>
      </c>
    </row>
    <row r="1252" spans="1:40" ht="12" customHeight="1">
      <c r="A1252" s="20">
        <v>1251</v>
      </c>
      <c r="B1252" s="21" t="e">
        <f>INDEX(Refs!A:A,MATCH($C1252,Refs!$I:$I,0))</f>
        <v>#N/A</v>
      </c>
      <c r="D1252" s="21" t="e">
        <f>INDEX(Refs!L:L,MATCH($C1252,Refs!$I:$I,0))</f>
        <v>#N/A</v>
      </c>
      <c r="E1252" s="21" t="e">
        <f>INDEX(Refs!S:S,MATCH($C1252,Refs!$I:$I,0))</f>
        <v>#N/A</v>
      </c>
      <c r="AK1252" s="30">
        <f t="shared" si="34"/>
        <v>0</v>
      </c>
      <c r="AN1252" s="30">
        <f t="shared" si="35"/>
        <v>0</v>
      </c>
    </row>
    <row r="1253" spans="1:40" ht="12" customHeight="1">
      <c r="A1253" s="20">
        <v>1252</v>
      </c>
      <c r="B1253" s="21" t="e">
        <f>INDEX(Refs!A:A,MATCH($C1253,Refs!$I:$I,0))</f>
        <v>#N/A</v>
      </c>
      <c r="D1253" s="21" t="e">
        <f>INDEX(Refs!L:L,MATCH($C1253,Refs!$I:$I,0))</f>
        <v>#N/A</v>
      </c>
      <c r="E1253" s="21" t="e">
        <f>INDEX(Refs!S:S,MATCH($C1253,Refs!$I:$I,0))</f>
        <v>#N/A</v>
      </c>
      <c r="AK1253" s="30">
        <f t="shared" si="34"/>
        <v>0</v>
      </c>
      <c r="AN1253" s="30">
        <f t="shared" si="35"/>
        <v>0</v>
      </c>
    </row>
    <row r="1254" spans="1:40" ht="12" customHeight="1">
      <c r="A1254" s="20">
        <v>1253</v>
      </c>
      <c r="B1254" s="21" t="e">
        <f>INDEX(Refs!A:A,MATCH($C1254,Refs!$I:$I,0))</f>
        <v>#N/A</v>
      </c>
      <c r="D1254" s="21" t="e">
        <f>INDEX(Refs!L:L,MATCH($C1254,Refs!$I:$I,0))</f>
        <v>#N/A</v>
      </c>
      <c r="E1254" s="21" t="e">
        <f>INDEX(Refs!S:S,MATCH($C1254,Refs!$I:$I,0))</f>
        <v>#N/A</v>
      </c>
      <c r="AK1254" s="30">
        <f t="shared" si="34"/>
        <v>0</v>
      </c>
      <c r="AN1254" s="30">
        <f t="shared" si="35"/>
        <v>0</v>
      </c>
    </row>
    <row r="1255" spans="1:40" ht="12" customHeight="1">
      <c r="A1255" s="20">
        <v>1254</v>
      </c>
      <c r="B1255" s="21" t="e">
        <f>INDEX(Refs!A:A,MATCH($C1255,Refs!$I:$I,0))</f>
        <v>#N/A</v>
      </c>
      <c r="D1255" s="21" t="e">
        <f>INDEX(Refs!L:L,MATCH($C1255,Refs!$I:$I,0))</f>
        <v>#N/A</v>
      </c>
      <c r="E1255" s="21" t="e">
        <f>INDEX(Refs!S:S,MATCH($C1255,Refs!$I:$I,0))</f>
        <v>#N/A</v>
      </c>
      <c r="AK1255" s="30">
        <f t="shared" si="34"/>
        <v>0</v>
      </c>
      <c r="AN1255" s="30">
        <f t="shared" si="35"/>
        <v>0</v>
      </c>
    </row>
    <row r="1256" spans="1:40" ht="12" customHeight="1">
      <c r="A1256" s="20">
        <v>1255</v>
      </c>
      <c r="B1256" s="21" t="e">
        <f>INDEX(Refs!A:A,MATCH($C1256,Refs!$I:$I,0))</f>
        <v>#N/A</v>
      </c>
      <c r="D1256" s="21" t="e">
        <f>INDEX(Refs!L:L,MATCH($C1256,Refs!$I:$I,0))</f>
        <v>#N/A</v>
      </c>
      <c r="E1256" s="21" t="e">
        <f>INDEX(Refs!S:S,MATCH($C1256,Refs!$I:$I,0))</f>
        <v>#N/A</v>
      </c>
      <c r="AK1256" s="30">
        <f t="shared" si="34"/>
        <v>0</v>
      </c>
      <c r="AN1256" s="30">
        <f t="shared" si="35"/>
        <v>0</v>
      </c>
    </row>
    <row r="1257" spans="1:40" ht="12" customHeight="1">
      <c r="A1257" s="20">
        <v>1256</v>
      </c>
      <c r="B1257" s="21" t="e">
        <f>INDEX(Refs!A:A,MATCH($C1257,Refs!$I:$I,0))</f>
        <v>#N/A</v>
      </c>
      <c r="D1257" s="21" t="e">
        <f>INDEX(Refs!L:L,MATCH($C1257,Refs!$I:$I,0))</f>
        <v>#N/A</v>
      </c>
      <c r="E1257" s="21" t="e">
        <f>INDEX(Refs!S:S,MATCH($C1257,Refs!$I:$I,0))</f>
        <v>#N/A</v>
      </c>
      <c r="AK1257" s="30">
        <f t="shared" si="34"/>
        <v>0</v>
      </c>
      <c r="AN1257" s="30">
        <f t="shared" si="35"/>
        <v>0</v>
      </c>
    </row>
    <row r="1258" spans="1:40" ht="12" customHeight="1">
      <c r="A1258" s="20">
        <v>1257</v>
      </c>
      <c r="B1258" s="21" t="e">
        <f>INDEX(Refs!A:A,MATCH($C1258,Refs!$I:$I,0))</f>
        <v>#N/A</v>
      </c>
      <c r="D1258" s="21" t="e">
        <f>INDEX(Refs!L:L,MATCH($C1258,Refs!$I:$I,0))</f>
        <v>#N/A</v>
      </c>
      <c r="E1258" s="21" t="e">
        <f>INDEX(Refs!S:S,MATCH($C1258,Refs!$I:$I,0))</f>
        <v>#N/A</v>
      </c>
      <c r="AK1258" s="30">
        <f t="shared" si="34"/>
        <v>0</v>
      </c>
      <c r="AN1258" s="30">
        <f t="shared" si="35"/>
        <v>0</v>
      </c>
    </row>
    <row r="1259" spans="1:40" ht="12" customHeight="1">
      <c r="A1259" s="20">
        <v>1258</v>
      </c>
      <c r="B1259" s="21" t="e">
        <f>INDEX(Refs!A:A,MATCH($C1259,Refs!$I:$I,0))</f>
        <v>#N/A</v>
      </c>
      <c r="D1259" s="21" t="e">
        <f>INDEX(Refs!L:L,MATCH($C1259,Refs!$I:$I,0))</f>
        <v>#N/A</v>
      </c>
      <c r="E1259" s="21" t="e">
        <f>INDEX(Refs!S:S,MATCH($C1259,Refs!$I:$I,0))</f>
        <v>#N/A</v>
      </c>
      <c r="AK1259" s="30">
        <f t="shared" si="34"/>
        <v>0</v>
      </c>
      <c r="AN1259" s="30">
        <f t="shared" si="35"/>
        <v>0</v>
      </c>
    </row>
    <row r="1260" spans="1:40" ht="12" customHeight="1">
      <c r="A1260" s="20">
        <v>1259</v>
      </c>
      <c r="B1260" s="21" t="e">
        <f>INDEX(Refs!A:A,MATCH($C1260,Refs!$I:$I,0))</f>
        <v>#N/A</v>
      </c>
      <c r="D1260" s="21" t="e">
        <f>INDEX(Refs!L:L,MATCH($C1260,Refs!$I:$I,0))</f>
        <v>#N/A</v>
      </c>
      <c r="E1260" s="21" t="e">
        <f>INDEX(Refs!S:S,MATCH($C1260,Refs!$I:$I,0))</f>
        <v>#N/A</v>
      </c>
      <c r="AK1260" s="30">
        <f t="shared" si="34"/>
        <v>0</v>
      </c>
      <c r="AN1260" s="30">
        <f t="shared" si="35"/>
        <v>0</v>
      </c>
    </row>
    <row r="1261" spans="1:40" ht="12" customHeight="1">
      <c r="A1261" s="20">
        <v>1260</v>
      </c>
      <c r="B1261" s="21" t="e">
        <f>INDEX(Refs!A:A,MATCH($C1261,Refs!$I:$I,0))</f>
        <v>#N/A</v>
      </c>
      <c r="D1261" s="21" t="e">
        <f>INDEX(Refs!L:L,MATCH($C1261,Refs!$I:$I,0))</f>
        <v>#N/A</v>
      </c>
      <c r="E1261" s="21" t="e">
        <f>INDEX(Refs!S:S,MATCH($C1261,Refs!$I:$I,0))</f>
        <v>#N/A</v>
      </c>
      <c r="AK1261" s="30">
        <f t="shared" si="34"/>
        <v>0</v>
      </c>
      <c r="AN1261" s="30">
        <f t="shared" si="35"/>
        <v>0</v>
      </c>
    </row>
    <row r="1262" spans="1:40" ht="12" customHeight="1">
      <c r="A1262" s="20">
        <v>1261</v>
      </c>
      <c r="B1262" s="21" t="e">
        <f>INDEX(Refs!A:A,MATCH($C1262,Refs!$I:$I,0))</f>
        <v>#N/A</v>
      </c>
      <c r="D1262" s="21" t="e">
        <f>INDEX(Refs!L:L,MATCH($C1262,Refs!$I:$I,0))</f>
        <v>#N/A</v>
      </c>
      <c r="E1262" s="21" t="e">
        <f>INDEX(Refs!S:S,MATCH($C1262,Refs!$I:$I,0))</f>
        <v>#N/A</v>
      </c>
      <c r="AK1262" s="30">
        <f t="shared" si="34"/>
        <v>0</v>
      </c>
      <c r="AN1262" s="30">
        <f t="shared" si="35"/>
        <v>0</v>
      </c>
    </row>
    <row r="1263" spans="1:40" ht="12" customHeight="1">
      <c r="A1263" s="20">
        <v>1262</v>
      </c>
      <c r="B1263" s="21" t="e">
        <f>INDEX(Refs!A:A,MATCH($C1263,Refs!$I:$I,0))</f>
        <v>#N/A</v>
      </c>
      <c r="D1263" s="21" t="e">
        <f>INDEX(Refs!L:L,MATCH($C1263,Refs!$I:$I,0))</f>
        <v>#N/A</v>
      </c>
      <c r="E1263" s="21" t="e">
        <f>INDEX(Refs!S:S,MATCH($C1263,Refs!$I:$I,0))</f>
        <v>#N/A</v>
      </c>
      <c r="AK1263" s="30">
        <f t="shared" si="34"/>
        <v>0</v>
      </c>
      <c r="AN1263" s="30">
        <f t="shared" si="35"/>
        <v>0</v>
      </c>
    </row>
    <row r="1264" spans="1:40" ht="12" customHeight="1">
      <c r="A1264" s="20">
        <v>1263</v>
      </c>
      <c r="B1264" s="21" t="e">
        <f>INDEX(Refs!A:A,MATCH($C1264,Refs!$I:$I,0))</f>
        <v>#N/A</v>
      </c>
      <c r="D1264" s="21" t="e">
        <f>INDEX(Refs!L:L,MATCH($C1264,Refs!$I:$I,0))</f>
        <v>#N/A</v>
      </c>
      <c r="E1264" s="21" t="e">
        <f>INDEX(Refs!S:S,MATCH($C1264,Refs!$I:$I,0))</f>
        <v>#N/A</v>
      </c>
      <c r="AK1264" s="30">
        <f t="shared" si="34"/>
        <v>0</v>
      </c>
      <c r="AN1264" s="30">
        <f t="shared" si="35"/>
        <v>0</v>
      </c>
    </row>
    <row r="1265" spans="1:40" ht="12" customHeight="1">
      <c r="A1265" s="20">
        <v>1264</v>
      </c>
      <c r="B1265" s="21" t="e">
        <f>INDEX(Refs!A:A,MATCH($C1265,Refs!$I:$I,0))</f>
        <v>#N/A</v>
      </c>
      <c r="D1265" s="21" t="e">
        <f>INDEX(Refs!L:L,MATCH($C1265,Refs!$I:$I,0))</f>
        <v>#N/A</v>
      </c>
      <c r="E1265" s="21" t="e">
        <f>INDEX(Refs!S:S,MATCH($C1265,Refs!$I:$I,0))</f>
        <v>#N/A</v>
      </c>
      <c r="AK1265" s="30">
        <f t="shared" si="34"/>
        <v>0</v>
      </c>
      <c r="AN1265" s="30">
        <f t="shared" si="35"/>
        <v>0</v>
      </c>
    </row>
    <row r="1266" spans="1:40" ht="12" customHeight="1">
      <c r="A1266" s="20">
        <v>1265</v>
      </c>
      <c r="B1266" s="21" t="e">
        <f>INDEX(Refs!A:A,MATCH($C1266,Refs!$I:$I,0))</f>
        <v>#N/A</v>
      </c>
      <c r="D1266" s="21" t="e">
        <f>INDEX(Refs!L:L,MATCH($C1266,Refs!$I:$I,0))</f>
        <v>#N/A</v>
      </c>
      <c r="E1266" s="21" t="e">
        <f>INDEX(Refs!S:S,MATCH($C1266,Refs!$I:$I,0))</f>
        <v>#N/A</v>
      </c>
      <c r="AK1266" s="30">
        <f t="shared" si="34"/>
        <v>0</v>
      </c>
      <c r="AN1266" s="30">
        <f t="shared" si="35"/>
        <v>0</v>
      </c>
    </row>
    <row r="1267" spans="1:40" ht="12" customHeight="1">
      <c r="A1267" s="20">
        <v>1266</v>
      </c>
      <c r="B1267" s="21" t="e">
        <f>INDEX(Refs!A:A,MATCH($C1267,Refs!$I:$I,0))</f>
        <v>#N/A</v>
      </c>
      <c r="D1267" s="21" t="e">
        <f>INDEX(Refs!L:L,MATCH($C1267,Refs!$I:$I,0))</f>
        <v>#N/A</v>
      </c>
      <c r="E1267" s="21" t="e">
        <f>INDEX(Refs!S:S,MATCH($C1267,Refs!$I:$I,0))</f>
        <v>#N/A</v>
      </c>
      <c r="AK1267" s="30">
        <f t="shared" si="34"/>
        <v>0</v>
      </c>
      <c r="AN1267" s="30">
        <f t="shared" si="35"/>
        <v>0</v>
      </c>
    </row>
    <row r="1268" spans="1:40" ht="12" customHeight="1">
      <c r="A1268" s="20">
        <v>1267</v>
      </c>
      <c r="B1268" s="21" t="e">
        <f>INDEX(Refs!A:A,MATCH($C1268,Refs!$I:$I,0))</f>
        <v>#N/A</v>
      </c>
      <c r="D1268" s="21" t="e">
        <f>INDEX(Refs!L:L,MATCH($C1268,Refs!$I:$I,0))</f>
        <v>#N/A</v>
      </c>
      <c r="E1268" s="21" t="e">
        <f>INDEX(Refs!S:S,MATCH($C1268,Refs!$I:$I,0))</f>
        <v>#N/A</v>
      </c>
      <c r="AK1268" s="30">
        <f t="shared" si="34"/>
        <v>0</v>
      </c>
      <c r="AN1268" s="30">
        <f t="shared" si="35"/>
        <v>0</v>
      </c>
    </row>
    <row r="1269" spans="1:40" ht="12" customHeight="1">
      <c r="A1269" s="20">
        <v>1268</v>
      </c>
      <c r="B1269" s="21" t="e">
        <f>INDEX(Refs!A:A,MATCH($C1269,Refs!$I:$I,0))</f>
        <v>#N/A</v>
      </c>
      <c r="D1269" s="21" t="e">
        <f>INDEX(Refs!L:L,MATCH($C1269,Refs!$I:$I,0))</f>
        <v>#N/A</v>
      </c>
      <c r="E1269" s="21" t="e">
        <f>INDEX(Refs!S:S,MATCH($C1269,Refs!$I:$I,0))</f>
        <v>#N/A</v>
      </c>
      <c r="AK1269" s="30">
        <f t="shared" si="34"/>
        <v>0</v>
      </c>
      <c r="AN1269" s="30">
        <f t="shared" si="35"/>
        <v>0</v>
      </c>
    </row>
    <row r="1270" spans="1:40" ht="12" customHeight="1">
      <c r="A1270" s="20">
        <v>1269</v>
      </c>
      <c r="B1270" s="21" t="e">
        <f>INDEX(Refs!A:A,MATCH($C1270,Refs!$I:$I,0))</f>
        <v>#N/A</v>
      </c>
      <c r="D1270" s="21" t="e">
        <f>INDEX(Refs!L:L,MATCH($C1270,Refs!$I:$I,0))</f>
        <v>#N/A</v>
      </c>
      <c r="E1270" s="21" t="e">
        <f>INDEX(Refs!S:S,MATCH($C1270,Refs!$I:$I,0))</f>
        <v>#N/A</v>
      </c>
      <c r="AK1270" s="30">
        <f t="shared" si="34"/>
        <v>0</v>
      </c>
      <c r="AN1270" s="30">
        <f t="shared" si="35"/>
        <v>0</v>
      </c>
    </row>
    <row r="1271" spans="1:40" ht="12" customHeight="1">
      <c r="A1271" s="20">
        <v>1270</v>
      </c>
      <c r="B1271" s="21" t="e">
        <f>INDEX(Refs!A:A,MATCH($C1271,Refs!$I:$I,0))</f>
        <v>#N/A</v>
      </c>
      <c r="D1271" s="21" t="e">
        <f>INDEX(Refs!L:L,MATCH($C1271,Refs!$I:$I,0))</f>
        <v>#N/A</v>
      </c>
      <c r="E1271" s="21" t="e">
        <f>INDEX(Refs!S:S,MATCH($C1271,Refs!$I:$I,0))</f>
        <v>#N/A</v>
      </c>
      <c r="AK1271" s="30">
        <f t="shared" si="34"/>
        <v>0</v>
      </c>
      <c r="AN1271" s="30">
        <f t="shared" si="35"/>
        <v>0</v>
      </c>
    </row>
    <row r="1272" spans="1:40" ht="12" customHeight="1">
      <c r="A1272" s="20">
        <v>1271</v>
      </c>
      <c r="B1272" s="21" t="e">
        <f>INDEX(Refs!A:A,MATCH($C1272,Refs!$I:$I,0))</f>
        <v>#N/A</v>
      </c>
      <c r="D1272" s="21" t="e">
        <f>INDEX(Refs!L:L,MATCH($C1272,Refs!$I:$I,0))</f>
        <v>#N/A</v>
      </c>
      <c r="E1272" s="21" t="e">
        <f>INDEX(Refs!S:S,MATCH($C1272,Refs!$I:$I,0))</f>
        <v>#N/A</v>
      </c>
      <c r="AK1272" s="30">
        <f t="shared" ref="AK1272:AK1335" si="36">J1272</f>
        <v>0</v>
      </c>
      <c r="AN1272" s="30">
        <f t="shared" ref="AN1272:AN1335" si="37">L1272</f>
        <v>0</v>
      </c>
    </row>
    <row r="1273" spans="1:40" ht="12" customHeight="1">
      <c r="A1273" s="20">
        <v>1272</v>
      </c>
      <c r="B1273" s="21" t="e">
        <f>INDEX(Refs!A:A,MATCH($C1273,Refs!$I:$I,0))</f>
        <v>#N/A</v>
      </c>
      <c r="D1273" s="21" t="e">
        <f>INDEX(Refs!L:L,MATCH($C1273,Refs!$I:$I,0))</f>
        <v>#N/A</v>
      </c>
      <c r="E1273" s="21" t="e">
        <f>INDEX(Refs!S:S,MATCH($C1273,Refs!$I:$I,0))</f>
        <v>#N/A</v>
      </c>
      <c r="AK1273" s="30">
        <f t="shared" si="36"/>
        <v>0</v>
      </c>
      <c r="AN1273" s="30">
        <f t="shared" si="37"/>
        <v>0</v>
      </c>
    </row>
    <row r="1274" spans="1:40" ht="12" customHeight="1">
      <c r="A1274" s="20">
        <v>1273</v>
      </c>
      <c r="B1274" s="21" t="e">
        <f>INDEX(Refs!A:A,MATCH($C1274,Refs!$I:$I,0))</f>
        <v>#N/A</v>
      </c>
      <c r="D1274" s="21" t="e">
        <f>INDEX(Refs!L:L,MATCH($C1274,Refs!$I:$I,0))</f>
        <v>#N/A</v>
      </c>
      <c r="E1274" s="21" t="e">
        <f>INDEX(Refs!S:S,MATCH($C1274,Refs!$I:$I,0))</f>
        <v>#N/A</v>
      </c>
      <c r="AK1274" s="30">
        <f t="shared" si="36"/>
        <v>0</v>
      </c>
      <c r="AN1274" s="30">
        <f t="shared" si="37"/>
        <v>0</v>
      </c>
    </row>
    <row r="1275" spans="1:40" ht="12" customHeight="1">
      <c r="A1275" s="20">
        <v>1274</v>
      </c>
      <c r="B1275" s="21" t="e">
        <f>INDEX(Refs!A:A,MATCH($C1275,Refs!$I:$I,0))</f>
        <v>#N/A</v>
      </c>
      <c r="D1275" s="21" t="e">
        <f>INDEX(Refs!L:L,MATCH($C1275,Refs!$I:$I,0))</f>
        <v>#N/A</v>
      </c>
      <c r="E1275" s="21" t="e">
        <f>INDEX(Refs!S:S,MATCH($C1275,Refs!$I:$I,0))</f>
        <v>#N/A</v>
      </c>
      <c r="AK1275" s="30">
        <f t="shared" si="36"/>
        <v>0</v>
      </c>
      <c r="AN1275" s="30">
        <f t="shared" si="37"/>
        <v>0</v>
      </c>
    </row>
    <row r="1276" spans="1:40" ht="12" customHeight="1">
      <c r="A1276" s="20">
        <v>1275</v>
      </c>
      <c r="B1276" s="21" t="e">
        <f>INDEX(Refs!A:A,MATCH($C1276,Refs!$I:$I,0))</f>
        <v>#N/A</v>
      </c>
      <c r="D1276" s="21" t="e">
        <f>INDEX(Refs!L:L,MATCH($C1276,Refs!$I:$I,0))</f>
        <v>#N/A</v>
      </c>
      <c r="E1276" s="21" t="e">
        <f>INDEX(Refs!S:S,MATCH($C1276,Refs!$I:$I,0))</f>
        <v>#N/A</v>
      </c>
      <c r="AK1276" s="30">
        <f t="shared" si="36"/>
        <v>0</v>
      </c>
      <c r="AN1276" s="30">
        <f t="shared" si="37"/>
        <v>0</v>
      </c>
    </row>
    <row r="1277" spans="1:40" ht="12" customHeight="1">
      <c r="A1277" s="20">
        <v>1276</v>
      </c>
      <c r="B1277" s="21" t="e">
        <f>INDEX(Refs!A:A,MATCH($C1277,Refs!$I:$I,0))</f>
        <v>#N/A</v>
      </c>
      <c r="D1277" s="21" t="e">
        <f>INDEX(Refs!L:L,MATCH($C1277,Refs!$I:$I,0))</f>
        <v>#N/A</v>
      </c>
      <c r="E1277" s="21" t="e">
        <f>INDEX(Refs!S:S,MATCH($C1277,Refs!$I:$I,0))</f>
        <v>#N/A</v>
      </c>
      <c r="AK1277" s="30">
        <f t="shared" si="36"/>
        <v>0</v>
      </c>
      <c r="AN1277" s="30">
        <f t="shared" si="37"/>
        <v>0</v>
      </c>
    </row>
    <row r="1278" spans="1:40" ht="12" customHeight="1">
      <c r="A1278" s="20">
        <v>1277</v>
      </c>
      <c r="B1278" s="21" t="e">
        <f>INDEX(Refs!A:A,MATCH($C1278,Refs!$I:$I,0))</f>
        <v>#N/A</v>
      </c>
      <c r="D1278" s="21" t="e">
        <f>INDEX(Refs!L:L,MATCH($C1278,Refs!$I:$I,0))</f>
        <v>#N/A</v>
      </c>
      <c r="E1278" s="21" t="e">
        <f>INDEX(Refs!S:S,MATCH($C1278,Refs!$I:$I,0))</f>
        <v>#N/A</v>
      </c>
      <c r="AK1278" s="30">
        <f t="shared" si="36"/>
        <v>0</v>
      </c>
      <c r="AN1278" s="30">
        <f t="shared" si="37"/>
        <v>0</v>
      </c>
    </row>
    <row r="1279" spans="1:40" ht="12" customHeight="1">
      <c r="A1279" s="20">
        <v>1278</v>
      </c>
      <c r="B1279" s="21" t="e">
        <f>INDEX(Refs!A:A,MATCH($C1279,Refs!$I:$I,0))</f>
        <v>#N/A</v>
      </c>
      <c r="D1279" s="21" t="e">
        <f>INDEX(Refs!L:L,MATCH($C1279,Refs!$I:$I,0))</f>
        <v>#N/A</v>
      </c>
      <c r="E1279" s="21" t="e">
        <f>INDEX(Refs!S:S,MATCH($C1279,Refs!$I:$I,0))</f>
        <v>#N/A</v>
      </c>
      <c r="AK1279" s="30">
        <f t="shared" si="36"/>
        <v>0</v>
      </c>
      <c r="AN1279" s="30">
        <f t="shared" si="37"/>
        <v>0</v>
      </c>
    </row>
    <row r="1280" spans="1:40" ht="12" customHeight="1">
      <c r="A1280" s="20">
        <v>1279</v>
      </c>
      <c r="B1280" s="21" t="e">
        <f>INDEX(Refs!A:A,MATCH($C1280,Refs!$I:$I,0))</f>
        <v>#N/A</v>
      </c>
      <c r="D1280" s="21" t="e">
        <f>INDEX(Refs!L:L,MATCH($C1280,Refs!$I:$I,0))</f>
        <v>#N/A</v>
      </c>
      <c r="E1280" s="21" t="e">
        <f>INDEX(Refs!S:S,MATCH($C1280,Refs!$I:$I,0))</f>
        <v>#N/A</v>
      </c>
      <c r="AK1280" s="30">
        <f t="shared" si="36"/>
        <v>0</v>
      </c>
      <c r="AN1280" s="30">
        <f t="shared" si="37"/>
        <v>0</v>
      </c>
    </row>
    <row r="1281" spans="1:40" ht="12" customHeight="1">
      <c r="A1281" s="20">
        <v>1280</v>
      </c>
      <c r="B1281" s="21" t="e">
        <f>INDEX(Refs!A:A,MATCH($C1281,Refs!$I:$I,0))</f>
        <v>#N/A</v>
      </c>
      <c r="D1281" s="21" t="e">
        <f>INDEX(Refs!L:L,MATCH($C1281,Refs!$I:$I,0))</f>
        <v>#N/A</v>
      </c>
      <c r="E1281" s="21" t="e">
        <f>INDEX(Refs!S:S,MATCH($C1281,Refs!$I:$I,0))</f>
        <v>#N/A</v>
      </c>
      <c r="AK1281" s="30">
        <f t="shared" si="36"/>
        <v>0</v>
      </c>
      <c r="AN1281" s="30">
        <f t="shared" si="37"/>
        <v>0</v>
      </c>
    </row>
    <row r="1282" spans="1:40" ht="12" customHeight="1">
      <c r="A1282" s="20">
        <v>1281</v>
      </c>
      <c r="B1282" s="21" t="e">
        <f>INDEX(Refs!A:A,MATCH($C1282,Refs!$I:$I,0))</f>
        <v>#N/A</v>
      </c>
      <c r="D1282" s="21" t="e">
        <f>INDEX(Refs!L:L,MATCH($C1282,Refs!$I:$I,0))</f>
        <v>#N/A</v>
      </c>
      <c r="E1282" s="21" t="e">
        <f>INDEX(Refs!S:S,MATCH($C1282,Refs!$I:$I,0))</f>
        <v>#N/A</v>
      </c>
      <c r="AK1282" s="30">
        <f t="shared" si="36"/>
        <v>0</v>
      </c>
      <c r="AN1282" s="30">
        <f t="shared" si="37"/>
        <v>0</v>
      </c>
    </row>
    <row r="1283" spans="1:40" ht="12" customHeight="1">
      <c r="A1283" s="20">
        <v>1282</v>
      </c>
      <c r="B1283" s="21" t="e">
        <f>INDEX(Refs!A:A,MATCH($C1283,Refs!$I:$I,0))</f>
        <v>#N/A</v>
      </c>
      <c r="D1283" s="21" t="e">
        <f>INDEX(Refs!L:L,MATCH($C1283,Refs!$I:$I,0))</f>
        <v>#N/A</v>
      </c>
      <c r="E1283" s="21" t="e">
        <f>INDEX(Refs!S:S,MATCH($C1283,Refs!$I:$I,0))</f>
        <v>#N/A</v>
      </c>
      <c r="AK1283" s="30">
        <f t="shared" si="36"/>
        <v>0</v>
      </c>
      <c r="AN1283" s="30">
        <f t="shared" si="37"/>
        <v>0</v>
      </c>
    </row>
    <row r="1284" spans="1:40" ht="12" customHeight="1">
      <c r="A1284" s="20">
        <v>1283</v>
      </c>
      <c r="B1284" s="21" t="e">
        <f>INDEX(Refs!A:A,MATCH($C1284,Refs!$I:$I,0))</f>
        <v>#N/A</v>
      </c>
      <c r="D1284" s="21" t="e">
        <f>INDEX(Refs!L:L,MATCH($C1284,Refs!$I:$I,0))</f>
        <v>#N/A</v>
      </c>
      <c r="E1284" s="21" t="e">
        <f>INDEX(Refs!S:S,MATCH($C1284,Refs!$I:$I,0))</f>
        <v>#N/A</v>
      </c>
      <c r="AK1284" s="30">
        <f t="shared" si="36"/>
        <v>0</v>
      </c>
      <c r="AN1284" s="30">
        <f t="shared" si="37"/>
        <v>0</v>
      </c>
    </row>
    <row r="1285" spans="1:40" ht="12" customHeight="1">
      <c r="A1285" s="20">
        <v>1284</v>
      </c>
      <c r="B1285" s="21" t="e">
        <f>INDEX(Refs!A:A,MATCH($C1285,Refs!$I:$I,0))</f>
        <v>#N/A</v>
      </c>
      <c r="D1285" s="21" t="e">
        <f>INDEX(Refs!L:L,MATCH($C1285,Refs!$I:$I,0))</f>
        <v>#N/A</v>
      </c>
      <c r="E1285" s="21" t="e">
        <f>INDEX(Refs!S:S,MATCH($C1285,Refs!$I:$I,0))</f>
        <v>#N/A</v>
      </c>
      <c r="AK1285" s="30">
        <f t="shared" si="36"/>
        <v>0</v>
      </c>
      <c r="AN1285" s="30">
        <f t="shared" si="37"/>
        <v>0</v>
      </c>
    </row>
    <row r="1286" spans="1:40" ht="12" customHeight="1">
      <c r="A1286" s="20">
        <v>1285</v>
      </c>
      <c r="B1286" s="21" t="e">
        <f>INDEX(Refs!A:A,MATCH($C1286,Refs!$I:$I,0))</f>
        <v>#N/A</v>
      </c>
      <c r="D1286" s="21" t="e">
        <f>INDEX(Refs!L:L,MATCH($C1286,Refs!$I:$I,0))</f>
        <v>#N/A</v>
      </c>
      <c r="E1286" s="21" t="e">
        <f>INDEX(Refs!S:S,MATCH($C1286,Refs!$I:$I,0))</f>
        <v>#N/A</v>
      </c>
      <c r="AK1286" s="30">
        <f t="shared" si="36"/>
        <v>0</v>
      </c>
      <c r="AN1286" s="30">
        <f t="shared" si="37"/>
        <v>0</v>
      </c>
    </row>
    <row r="1287" spans="1:40" ht="12" customHeight="1">
      <c r="A1287" s="20">
        <v>1286</v>
      </c>
      <c r="B1287" s="21" t="e">
        <f>INDEX(Refs!A:A,MATCH($C1287,Refs!$I:$I,0))</f>
        <v>#N/A</v>
      </c>
      <c r="D1287" s="21" t="e">
        <f>INDEX(Refs!L:L,MATCH($C1287,Refs!$I:$I,0))</f>
        <v>#N/A</v>
      </c>
      <c r="E1287" s="21" t="e">
        <f>INDEX(Refs!S:S,MATCH($C1287,Refs!$I:$I,0))</f>
        <v>#N/A</v>
      </c>
      <c r="AK1287" s="30">
        <f t="shared" si="36"/>
        <v>0</v>
      </c>
      <c r="AN1287" s="30">
        <f t="shared" si="37"/>
        <v>0</v>
      </c>
    </row>
    <row r="1288" spans="1:40" ht="12" customHeight="1">
      <c r="A1288" s="20">
        <v>1287</v>
      </c>
      <c r="B1288" s="21" t="e">
        <f>INDEX(Refs!A:A,MATCH($C1288,Refs!$I:$I,0))</f>
        <v>#N/A</v>
      </c>
      <c r="D1288" s="21" t="e">
        <f>INDEX(Refs!L:L,MATCH($C1288,Refs!$I:$I,0))</f>
        <v>#N/A</v>
      </c>
      <c r="E1288" s="21" t="e">
        <f>INDEX(Refs!S:S,MATCH($C1288,Refs!$I:$I,0))</f>
        <v>#N/A</v>
      </c>
      <c r="AK1288" s="30">
        <f t="shared" si="36"/>
        <v>0</v>
      </c>
      <c r="AN1288" s="30">
        <f t="shared" si="37"/>
        <v>0</v>
      </c>
    </row>
    <row r="1289" spans="1:40" ht="12" customHeight="1">
      <c r="A1289" s="20">
        <v>1288</v>
      </c>
      <c r="B1289" s="21" t="e">
        <f>INDEX(Refs!A:A,MATCH($C1289,Refs!$I:$I,0))</f>
        <v>#N/A</v>
      </c>
      <c r="D1289" s="21" t="e">
        <f>INDEX(Refs!L:L,MATCH($C1289,Refs!$I:$I,0))</f>
        <v>#N/A</v>
      </c>
      <c r="E1289" s="21" t="e">
        <f>INDEX(Refs!S:S,MATCH($C1289,Refs!$I:$I,0))</f>
        <v>#N/A</v>
      </c>
      <c r="AK1289" s="30">
        <f t="shared" si="36"/>
        <v>0</v>
      </c>
      <c r="AN1289" s="30">
        <f t="shared" si="37"/>
        <v>0</v>
      </c>
    </row>
    <row r="1290" spans="1:40" ht="12" customHeight="1">
      <c r="A1290" s="20">
        <v>1289</v>
      </c>
      <c r="B1290" s="21" t="e">
        <f>INDEX(Refs!A:A,MATCH($C1290,Refs!$I:$I,0))</f>
        <v>#N/A</v>
      </c>
      <c r="D1290" s="21" t="e">
        <f>INDEX(Refs!L:L,MATCH($C1290,Refs!$I:$I,0))</f>
        <v>#N/A</v>
      </c>
      <c r="E1290" s="21" t="e">
        <f>INDEX(Refs!S:S,MATCH($C1290,Refs!$I:$I,0))</f>
        <v>#N/A</v>
      </c>
      <c r="AK1290" s="30">
        <f t="shared" si="36"/>
        <v>0</v>
      </c>
      <c r="AN1290" s="30">
        <f t="shared" si="37"/>
        <v>0</v>
      </c>
    </row>
    <row r="1291" spans="1:40" ht="12" customHeight="1">
      <c r="A1291" s="20">
        <v>1290</v>
      </c>
      <c r="B1291" s="21" t="e">
        <f>INDEX(Refs!A:A,MATCH($C1291,Refs!$I:$I,0))</f>
        <v>#N/A</v>
      </c>
      <c r="D1291" s="21" t="e">
        <f>INDEX(Refs!L:L,MATCH($C1291,Refs!$I:$I,0))</f>
        <v>#N/A</v>
      </c>
      <c r="E1291" s="21" t="e">
        <f>INDEX(Refs!S:S,MATCH($C1291,Refs!$I:$I,0))</f>
        <v>#N/A</v>
      </c>
      <c r="AK1291" s="30">
        <f t="shared" si="36"/>
        <v>0</v>
      </c>
      <c r="AN1291" s="30">
        <f t="shared" si="37"/>
        <v>0</v>
      </c>
    </row>
    <row r="1292" spans="1:40" ht="12" customHeight="1">
      <c r="A1292" s="20">
        <v>1291</v>
      </c>
      <c r="B1292" s="21" t="e">
        <f>INDEX(Refs!A:A,MATCH($C1292,Refs!$I:$I,0))</f>
        <v>#N/A</v>
      </c>
      <c r="D1292" s="21" t="e">
        <f>INDEX(Refs!L:L,MATCH($C1292,Refs!$I:$I,0))</f>
        <v>#N/A</v>
      </c>
      <c r="E1292" s="21" t="e">
        <f>INDEX(Refs!S:S,MATCH($C1292,Refs!$I:$I,0))</f>
        <v>#N/A</v>
      </c>
      <c r="AK1292" s="30">
        <f t="shared" si="36"/>
        <v>0</v>
      </c>
      <c r="AN1292" s="30">
        <f t="shared" si="37"/>
        <v>0</v>
      </c>
    </row>
    <row r="1293" spans="1:40" ht="12" customHeight="1">
      <c r="A1293" s="20">
        <v>1292</v>
      </c>
      <c r="B1293" s="21" t="e">
        <f>INDEX(Refs!A:A,MATCH($C1293,Refs!$I:$I,0))</f>
        <v>#N/A</v>
      </c>
      <c r="D1293" s="21" t="e">
        <f>INDEX(Refs!L:L,MATCH($C1293,Refs!$I:$I,0))</f>
        <v>#N/A</v>
      </c>
      <c r="E1293" s="21" t="e">
        <f>INDEX(Refs!S:S,MATCH($C1293,Refs!$I:$I,0))</f>
        <v>#N/A</v>
      </c>
      <c r="AK1293" s="30">
        <f t="shared" si="36"/>
        <v>0</v>
      </c>
      <c r="AN1293" s="30">
        <f t="shared" si="37"/>
        <v>0</v>
      </c>
    </row>
    <row r="1294" spans="1:40" ht="12" customHeight="1">
      <c r="A1294" s="20">
        <v>1293</v>
      </c>
      <c r="B1294" s="21" t="e">
        <f>INDEX(Refs!A:A,MATCH($C1294,Refs!$I:$I,0))</f>
        <v>#N/A</v>
      </c>
      <c r="D1294" s="21" t="e">
        <f>INDEX(Refs!L:L,MATCH($C1294,Refs!$I:$I,0))</f>
        <v>#N/A</v>
      </c>
      <c r="E1294" s="21" t="e">
        <f>INDEX(Refs!S:S,MATCH($C1294,Refs!$I:$I,0))</f>
        <v>#N/A</v>
      </c>
      <c r="AK1294" s="30">
        <f t="shared" si="36"/>
        <v>0</v>
      </c>
      <c r="AN1294" s="30">
        <f t="shared" si="37"/>
        <v>0</v>
      </c>
    </row>
    <row r="1295" spans="1:40" ht="12" customHeight="1">
      <c r="A1295" s="20">
        <v>1294</v>
      </c>
      <c r="B1295" s="21" t="e">
        <f>INDEX(Refs!A:A,MATCH($C1295,Refs!$I:$I,0))</f>
        <v>#N/A</v>
      </c>
      <c r="D1295" s="21" t="e">
        <f>INDEX(Refs!L:L,MATCH($C1295,Refs!$I:$I,0))</f>
        <v>#N/A</v>
      </c>
      <c r="E1295" s="21" t="e">
        <f>INDEX(Refs!S:S,MATCH($C1295,Refs!$I:$I,0))</f>
        <v>#N/A</v>
      </c>
      <c r="AK1295" s="30">
        <f t="shared" si="36"/>
        <v>0</v>
      </c>
      <c r="AN1295" s="30">
        <f t="shared" si="37"/>
        <v>0</v>
      </c>
    </row>
    <row r="1296" spans="1:40" ht="12" customHeight="1">
      <c r="A1296" s="20">
        <v>1295</v>
      </c>
      <c r="B1296" s="21" t="e">
        <f>INDEX(Refs!A:A,MATCH($C1296,Refs!$I:$I,0))</f>
        <v>#N/A</v>
      </c>
      <c r="D1296" s="21" t="e">
        <f>INDEX(Refs!L:L,MATCH($C1296,Refs!$I:$I,0))</f>
        <v>#N/A</v>
      </c>
      <c r="E1296" s="21" t="e">
        <f>INDEX(Refs!S:S,MATCH($C1296,Refs!$I:$I,0))</f>
        <v>#N/A</v>
      </c>
      <c r="AK1296" s="30">
        <f t="shared" si="36"/>
        <v>0</v>
      </c>
      <c r="AN1296" s="30">
        <f t="shared" si="37"/>
        <v>0</v>
      </c>
    </row>
    <row r="1297" spans="1:40" ht="12" customHeight="1">
      <c r="A1297" s="20">
        <v>1296</v>
      </c>
      <c r="B1297" s="21" t="e">
        <f>INDEX(Refs!A:A,MATCH($C1297,Refs!$I:$I,0))</f>
        <v>#N/A</v>
      </c>
      <c r="D1297" s="21" t="e">
        <f>INDEX(Refs!L:L,MATCH($C1297,Refs!$I:$I,0))</f>
        <v>#N/A</v>
      </c>
      <c r="E1297" s="21" t="e">
        <f>INDEX(Refs!S:S,MATCH($C1297,Refs!$I:$I,0))</f>
        <v>#N/A</v>
      </c>
      <c r="AK1297" s="30">
        <f t="shared" si="36"/>
        <v>0</v>
      </c>
      <c r="AN1297" s="30">
        <f t="shared" si="37"/>
        <v>0</v>
      </c>
    </row>
    <row r="1298" spans="1:40" ht="12" customHeight="1">
      <c r="A1298" s="20">
        <v>1297</v>
      </c>
      <c r="B1298" s="21" t="e">
        <f>INDEX(Refs!A:A,MATCH($C1298,Refs!$I:$I,0))</f>
        <v>#N/A</v>
      </c>
      <c r="D1298" s="21" t="e">
        <f>INDEX(Refs!L:L,MATCH($C1298,Refs!$I:$I,0))</f>
        <v>#N/A</v>
      </c>
      <c r="E1298" s="21" t="e">
        <f>INDEX(Refs!S:S,MATCH($C1298,Refs!$I:$I,0))</f>
        <v>#N/A</v>
      </c>
      <c r="AK1298" s="30">
        <f t="shared" si="36"/>
        <v>0</v>
      </c>
      <c r="AN1298" s="30">
        <f t="shared" si="37"/>
        <v>0</v>
      </c>
    </row>
    <row r="1299" spans="1:40" ht="12" customHeight="1">
      <c r="A1299" s="20">
        <v>1298</v>
      </c>
      <c r="B1299" s="21" t="e">
        <f>INDEX(Refs!A:A,MATCH($C1299,Refs!$I:$I,0))</f>
        <v>#N/A</v>
      </c>
      <c r="D1299" s="21" t="e">
        <f>INDEX(Refs!L:L,MATCH($C1299,Refs!$I:$I,0))</f>
        <v>#N/A</v>
      </c>
      <c r="E1299" s="21" t="e">
        <f>INDEX(Refs!S:S,MATCH($C1299,Refs!$I:$I,0))</f>
        <v>#N/A</v>
      </c>
      <c r="AK1299" s="30">
        <f t="shared" si="36"/>
        <v>0</v>
      </c>
      <c r="AN1299" s="30">
        <f t="shared" si="37"/>
        <v>0</v>
      </c>
    </row>
    <row r="1300" spans="1:40" ht="12" customHeight="1">
      <c r="A1300" s="20">
        <v>1299</v>
      </c>
      <c r="B1300" s="21" t="e">
        <f>INDEX(Refs!A:A,MATCH($C1300,Refs!$I:$I,0))</f>
        <v>#N/A</v>
      </c>
      <c r="D1300" s="21" t="e">
        <f>INDEX(Refs!L:L,MATCH($C1300,Refs!$I:$I,0))</f>
        <v>#N/A</v>
      </c>
      <c r="E1300" s="21" t="e">
        <f>INDEX(Refs!S:S,MATCH($C1300,Refs!$I:$I,0))</f>
        <v>#N/A</v>
      </c>
      <c r="AK1300" s="30">
        <f t="shared" si="36"/>
        <v>0</v>
      </c>
      <c r="AN1300" s="30">
        <f t="shared" si="37"/>
        <v>0</v>
      </c>
    </row>
    <row r="1301" spans="1:40" ht="12" customHeight="1">
      <c r="A1301" s="20">
        <v>1300</v>
      </c>
      <c r="B1301" s="21" t="e">
        <f>INDEX(Refs!A:A,MATCH($C1301,Refs!$I:$I,0))</f>
        <v>#N/A</v>
      </c>
      <c r="D1301" s="21" t="e">
        <f>INDEX(Refs!L:L,MATCH($C1301,Refs!$I:$I,0))</f>
        <v>#N/A</v>
      </c>
      <c r="E1301" s="21" t="e">
        <f>INDEX(Refs!S:S,MATCH($C1301,Refs!$I:$I,0))</f>
        <v>#N/A</v>
      </c>
      <c r="AK1301" s="30">
        <f t="shared" si="36"/>
        <v>0</v>
      </c>
      <c r="AN1301" s="30">
        <f t="shared" si="37"/>
        <v>0</v>
      </c>
    </row>
    <row r="1302" spans="1:40" ht="12" customHeight="1">
      <c r="A1302" s="20">
        <v>1301</v>
      </c>
      <c r="B1302" s="21" t="e">
        <f>INDEX(Refs!A:A,MATCH($C1302,Refs!$I:$I,0))</f>
        <v>#N/A</v>
      </c>
      <c r="D1302" s="21" t="e">
        <f>INDEX(Refs!L:L,MATCH($C1302,Refs!$I:$I,0))</f>
        <v>#N/A</v>
      </c>
      <c r="E1302" s="21" t="e">
        <f>INDEX(Refs!S:S,MATCH($C1302,Refs!$I:$I,0))</f>
        <v>#N/A</v>
      </c>
      <c r="AK1302" s="30">
        <f t="shared" si="36"/>
        <v>0</v>
      </c>
      <c r="AN1302" s="30">
        <f t="shared" si="37"/>
        <v>0</v>
      </c>
    </row>
    <row r="1303" spans="1:40" ht="12" customHeight="1">
      <c r="A1303" s="20">
        <v>1302</v>
      </c>
      <c r="B1303" s="21" t="e">
        <f>INDEX(Refs!A:A,MATCH($C1303,Refs!$I:$I,0))</f>
        <v>#N/A</v>
      </c>
      <c r="D1303" s="21" t="e">
        <f>INDEX(Refs!L:L,MATCH($C1303,Refs!$I:$I,0))</f>
        <v>#N/A</v>
      </c>
      <c r="E1303" s="21" t="e">
        <f>INDEX(Refs!S:S,MATCH($C1303,Refs!$I:$I,0))</f>
        <v>#N/A</v>
      </c>
      <c r="AK1303" s="30">
        <f t="shared" si="36"/>
        <v>0</v>
      </c>
      <c r="AN1303" s="30">
        <f t="shared" si="37"/>
        <v>0</v>
      </c>
    </row>
    <row r="1304" spans="1:40" ht="12" customHeight="1">
      <c r="A1304" s="20">
        <v>1303</v>
      </c>
      <c r="B1304" s="21" t="e">
        <f>INDEX(Refs!A:A,MATCH($C1304,Refs!$I:$I,0))</f>
        <v>#N/A</v>
      </c>
      <c r="D1304" s="21" t="e">
        <f>INDEX(Refs!L:L,MATCH($C1304,Refs!$I:$I,0))</f>
        <v>#N/A</v>
      </c>
      <c r="E1304" s="21" t="e">
        <f>INDEX(Refs!S:S,MATCH($C1304,Refs!$I:$I,0))</f>
        <v>#N/A</v>
      </c>
      <c r="AK1304" s="30">
        <f t="shared" si="36"/>
        <v>0</v>
      </c>
      <c r="AN1304" s="30">
        <f t="shared" si="37"/>
        <v>0</v>
      </c>
    </row>
    <row r="1305" spans="1:40" ht="12" customHeight="1">
      <c r="A1305" s="20">
        <v>1304</v>
      </c>
      <c r="B1305" s="21" t="e">
        <f>INDEX(Refs!A:A,MATCH($C1305,Refs!$I:$I,0))</f>
        <v>#N/A</v>
      </c>
      <c r="D1305" s="21" t="e">
        <f>INDEX(Refs!L:L,MATCH($C1305,Refs!$I:$I,0))</f>
        <v>#N/A</v>
      </c>
      <c r="E1305" s="21" t="e">
        <f>INDEX(Refs!S:S,MATCH($C1305,Refs!$I:$I,0))</f>
        <v>#N/A</v>
      </c>
      <c r="AK1305" s="30">
        <f t="shared" si="36"/>
        <v>0</v>
      </c>
      <c r="AN1305" s="30">
        <f t="shared" si="37"/>
        <v>0</v>
      </c>
    </row>
    <row r="1306" spans="1:40" ht="12" customHeight="1">
      <c r="A1306" s="20">
        <v>1305</v>
      </c>
      <c r="B1306" s="21" t="e">
        <f>INDEX(Refs!A:A,MATCH($C1306,Refs!$I:$I,0))</f>
        <v>#N/A</v>
      </c>
      <c r="D1306" s="21" t="e">
        <f>INDEX(Refs!L:L,MATCH($C1306,Refs!$I:$I,0))</f>
        <v>#N/A</v>
      </c>
      <c r="E1306" s="21" t="e">
        <f>INDEX(Refs!S:S,MATCH($C1306,Refs!$I:$I,0))</f>
        <v>#N/A</v>
      </c>
      <c r="AK1306" s="30">
        <f t="shared" si="36"/>
        <v>0</v>
      </c>
      <c r="AN1306" s="30">
        <f t="shared" si="37"/>
        <v>0</v>
      </c>
    </row>
    <row r="1307" spans="1:40" ht="12" customHeight="1">
      <c r="A1307" s="20">
        <v>1306</v>
      </c>
      <c r="B1307" s="21" t="e">
        <f>INDEX(Refs!A:A,MATCH($C1307,Refs!$I:$I,0))</f>
        <v>#N/A</v>
      </c>
      <c r="D1307" s="21" t="e">
        <f>INDEX(Refs!L:L,MATCH($C1307,Refs!$I:$I,0))</f>
        <v>#N/A</v>
      </c>
      <c r="E1307" s="21" t="e">
        <f>INDEX(Refs!S:S,MATCH($C1307,Refs!$I:$I,0))</f>
        <v>#N/A</v>
      </c>
      <c r="AK1307" s="30">
        <f t="shared" si="36"/>
        <v>0</v>
      </c>
      <c r="AN1307" s="30">
        <f t="shared" si="37"/>
        <v>0</v>
      </c>
    </row>
    <row r="1308" spans="1:40" ht="12" customHeight="1">
      <c r="A1308" s="20">
        <v>1307</v>
      </c>
      <c r="B1308" s="21" t="e">
        <f>INDEX(Refs!A:A,MATCH($C1308,Refs!$I:$I,0))</f>
        <v>#N/A</v>
      </c>
      <c r="D1308" s="21" t="e">
        <f>INDEX(Refs!L:L,MATCH($C1308,Refs!$I:$I,0))</f>
        <v>#N/A</v>
      </c>
      <c r="E1308" s="21" t="e">
        <f>INDEX(Refs!S:S,MATCH($C1308,Refs!$I:$I,0))</f>
        <v>#N/A</v>
      </c>
      <c r="AK1308" s="30">
        <f t="shared" si="36"/>
        <v>0</v>
      </c>
      <c r="AN1308" s="30">
        <f t="shared" si="37"/>
        <v>0</v>
      </c>
    </row>
    <row r="1309" spans="1:40" ht="12" customHeight="1">
      <c r="A1309" s="20">
        <v>1308</v>
      </c>
      <c r="B1309" s="21" t="e">
        <f>INDEX(Refs!A:A,MATCH($C1309,Refs!$I:$I,0))</f>
        <v>#N/A</v>
      </c>
      <c r="D1309" s="21" t="e">
        <f>INDEX(Refs!L:L,MATCH($C1309,Refs!$I:$I,0))</f>
        <v>#N/A</v>
      </c>
      <c r="E1309" s="21" t="e">
        <f>INDEX(Refs!S:S,MATCH($C1309,Refs!$I:$I,0))</f>
        <v>#N/A</v>
      </c>
      <c r="AK1309" s="30">
        <f t="shared" si="36"/>
        <v>0</v>
      </c>
      <c r="AN1309" s="30">
        <f t="shared" si="37"/>
        <v>0</v>
      </c>
    </row>
    <row r="1310" spans="1:40" ht="12" customHeight="1">
      <c r="A1310" s="20">
        <v>1309</v>
      </c>
      <c r="B1310" s="21" t="e">
        <f>INDEX(Refs!A:A,MATCH($C1310,Refs!$I:$I,0))</f>
        <v>#N/A</v>
      </c>
      <c r="D1310" s="21" t="e">
        <f>INDEX(Refs!L:L,MATCH($C1310,Refs!$I:$I,0))</f>
        <v>#N/A</v>
      </c>
      <c r="E1310" s="21" t="e">
        <f>INDEX(Refs!S:S,MATCH($C1310,Refs!$I:$I,0))</f>
        <v>#N/A</v>
      </c>
      <c r="AK1310" s="30">
        <f t="shared" si="36"/>
        <v>0</v>
      </c>
      <c r="AN1310" s="30">
        <f t="shared" si="37"/>
        <v>0</v>
      </c>
    </row>
    <row r="1311" spans="1:40" ht="12" customHeight="1">
      <c r="A1311" s="20">
        <v>1310</v>
      </c>
      <c r="B1311" s="21" t="e">
        <f>INDEX(Refs!A:A,MATCH($C1311,Refs!$I:$I,0))</f>
        <v>#N/A</v>
      </c>
      <c r="D1311" s="21" t="e">
        <f>INDEX(Refs!L:L,MATCH($C1311,Refs!$I:$I,0))</f>
        <v>#N/A</v>
      </c>
      <c r="E1311" s="21" t="e">
        <f>INDEX(Refs!S:S,MATCH($C1311,Refs!$I:$I,0))</f>
        <v>#N/A</v>
      </c>
      <c r="AK1311" s="30">
        <f t="shared" si="36"/>
        <v>0</v>
      </c>
      <c r="AN1311" s="30">
        <f t="shared" si="37"/>
        <v>0</v>
      </c>
    </row>
    <row r="1312" spans="1:40" ht="12" customHeight="1">
      <c r="A1312" s="20">
        <v>1311</v>
      </c>
      <c r="B1312" s="21" t="e">
        <f>INDEX(Refs!A:A,MATCH($C1312,Refs!$I:$I,0))</f>
        <v>#N/A</v>
      </c>
      <c r="D1312" s="21" t="e">
        <f>INDEX(Refs!L:L,MATCH($C1312,Refs!$I:$I,0))</f>
        <v>#N/A</v>
      </c>
      <c r="E1312" s="21" t="e">
        <f>INDEX(Refs!S:S,MATCH($C1312,Refs!$I:$I,0))</f>
        <v>#N/A</v>
      </c>
      <c r="AK1312" s="30">
        <f t="shared" si="36"/>
        <v>0</v>
      </c>
      <c r="AN1312" s="30">
        <f t="shared" si="37"/>
        <v>0</v>
      </c>
    </row>
    <row r="1313" spans="1:40" ht="12" customHeight="1">
      <c r="A1313" s="20">
        <v>1312</v>
      </c>
      <c r="B1313" s="21" t="e">
        <f>INDEX(Refs!A:A,MATCH($C1313,Refs!$I:$I,0))</f>
        <v>#N/A</v>
      </c>
      <c r="D1313" s="21" t="e">
        <f>INDEX(Refs!L:L,MATCH($C1313,Refs!$I:$I,0))</f>
        <v>#N/A</v>
      </c>
      <c r="E1313" s="21" t="e">
        <f>INDEX(Refs!S:S,MATCH($C1313,Refs!$I:$I,0))</f>
        <v>#N/A</v>
      </c>
      <c r="AK1313" s="30">
        <f t="shared" si="36"/>
        <v>0</v>
      </c>
      <c r="AN1313" s="30">
        <f t="shared" si="37"/>
        <v>0</v>
      </c>
    </row>
    <row r="1314" spans="1:40" ht="12" customHeight="1">
      <c r="A1314" s="20">
        <v>1313</v>
      </c>
      <c r="B1314" s="21" t="e">
        <f>INDEX(Refs!A:A,MATCH($C1314,Refs!$I:$I,0))</f>
        <v>#N/A</v>
      </c>
      <c r="D1314" s="21" t="e">
        <f>INDEX(Refs!L:L,MATCH($C1314,Refs!$I:$I,0))</f>
        <v>#N/A</v>
      </c>
      <c r="E1314" s="21" t="e">
        <f>INDEX(Refs!S:S,MATCH($C1314,Refs!$I:$I,0))</f>
        <v>#N/A</v>
      </c>
      <c r="AK1314" s="30">
        <f t="shared" si="36"/>
        <v>0</v>
      </c>
      <c r="AN1314" s="30">
        <f t="shared" si="37"/>
        <v>0</v>
      </c>
    </row>
    <row r="1315" spans="1:40" ht="12" customHeight="1">
      <c r="A1315" s="20">
        <v>1314</v>
      </c>
      <c r="B1315" s="21" t="e">
        <f>INDEX(Refs!A:A,MATCH($C1315,Refs!$I:$I,0))</f>
        <v>#N/A</v>
      </c>
      <c r="D1315" s="21" t="e">
        <f>INDEX(Refs!L:L,MATCH($C1315,Refs!$I:$I,0))</f>
        <v>#N/A</v>
      </c>
      <c r="E1315" s="21" t="e">
        <f>INDEX(Refs!S:S,MATCH($C1315,Refs!$I:$I,0))</f>
        <v>#N/A</v>
      </c>
      <c r="AK1315" s="30">
        <f t="shared" si="36"/>
        <v>0</v>
      </c>
      <c r="AN1315" s="30">
        <f t="shared" si="37"/>
        <v>0</v>
      </c>
    </row>
    <row r="1316" spans="1:40" ht="12" customHeight="1">
      <c r="A1316" s="20">
        <v>1315</v>
      </c>
      <c r="B1316" s="21" t="e">
        <f>INDEX(Refs!A:A,MATCH($C1316,Refs!$I:$I,0))</f>
        <v>#N/A</v>
      </c>
      <c r="D1316" s="21" t="e">
        <f>INDEX(Refs!L:L,MATCH($C1316,Refs!$I:$I,0))</f>
        <v>#N/A</v>
      </c>
      <c r="E1316" s="21" t="e">
        <f>INDEX(Refs!S:S,MATCH($C1316,Refs!$I:$I,0))</f>
        <v>#N/A</v>
      </c>
      <c r="AK1316" s="30">
        <f t="shared" si="36"/>
        <v>0</v>
      </c>
      <c r="AN1316" s="30">
        <f t="shared" si="37"/>
        <v>0</v>
      </c>
    </row>
    <row r="1317" spans="1:40" ht="12" customHeight="1">
      <c r="A1317" s="20">
        <v>1316</v>
      </c>
      <c r="B1317" s="21" t="e">
        <f>INDEX(Refs!A:A,MATCH($C1317,Refs!$I:$I,0))</f>
        <v>#N/A</v>
      </c>
      <c r="D1317" s="21" t="e">
        <f>INDEX(Refs!L:L,MATCH($C1317,Refs!$I:$I,0))</f>
        <v>#N/A</v>
      </c>
      <c r="E1317" s="21" t="e">
        <f>INDEX(Refs!S:S,MATCH($C1317,Refs!$I:$I,0))</f>
        <v>#N/A</v>
      </c>
      <c r="AK1317" s="30">
        <f t="shared" si="36"/>
        <v>0</v>
      </c>
      <c r="AN1317" s="30">
        <f t="shared" si="37"/>
        <v>0</v>
      </c>
    </row>
    <row r="1318" spans="1:40" ht="12" customHeight="1">
      <c r="A1318" s="20">
        <v>1317</v>
      </c>
      <c r="B1318" s="21" t="e">
        <f>INDEX(Refs!A:A,MATCH($C1318,Refs!$I:$I,0))</f>
        <v>#N/A</v>
      </c>
      <c r="D1318" s="21" t="e">
        <f>INDEX(Refs!L:L,MATCH($C1318,Refs!$I:$I,0))</f>
        <v>#N/A</v>
      </c>
      <c r="E1318" s="21" t="e">
        <f>INDEX(Refs!S:S,MATCH($C1318,Refs!$I:$I,0))</f>
        <v>#N/A</v>
      </c>
      <c r="AK1318" s="30">
        <f t="shared" si="36"/>
        <v>0</v>
      </c>
      <c r="AN1318" s="30">
        <f t="shared" si="37"/>
        <v>0</v>
      </c>
    </row>
    <row r="1319" spans="1:40" ht="12" customHeight="1">
      <c r="A1319" s="20">
        <v>1318</v>
      </c>
      <c r="B1319" s="21" t="e">
        <f>INDEX(Refs!A:A,MATCH($C1319,Refs!$I:$I,0))</f>
        <v>#N/A</v>
      </c>
      <c r="D1319" s="21" t="e">
        <f>INDEX(Refs!L:L,MATCH($C1319,Refs!$I:$I,0))</f>
        <v>#N/A</v>
      </c>
      <c r="E1319" s="21" t="e">
        <f>INDEX(Refs!S:S,MATCH($C1319,Refs!$I:$I,0))</f>
        <v>#N/A</v>
      </c>
      <c r="AK1319" s="30">
        <f t="shared" si="36"/>
        <v>0</v>
      </c>
      <c r="AN1319" s="30">
        <f t="shared" si="37"/>
        <v>0</v>
      </c>
    </row>
    <row r="1320" spans="1:40" ht="12" customHeight="1">
      <c r="A1320" s="20">
        <v>1319</v>
      </c>
      <c r="B1320" s="21" t="e">
        <f>INDEX(Refs!A:A,MATCH($C1320,Refs!$I:$I,0))</f>
        <v>#N/A</v>
      </c>
      <c r="D1320" s="21" t="e">
        <f>INDEX(Refs!L:L,MATCH($C1320,Refs!$I:$I,0))</f>
        <v>#N/A</v>
      </c>
      <c r="E1320" s="21" t="e">
        <f>INDEX(Refs!S:S,MATCH($C1320,Refs!$I:$I,0))</f>
        <v>#N/A</v>
      </c>
      <c r="AK1320" s="30">
        <f t="shared" si="36"/>
        <v>0</v>
      </c>
      <c r="AN1320" s="30">
        <f t="shared" si="37"/>
        <v>0</v>
      </c>
    </row>
    <row r="1321" spans="1:40" ht="12" customHeight="1">
      <c r="A1321" s="20">
        <v>1320</v>
      </c>
      <c r="B1321" s="21" t="e">
        <f>INDEX(Refs!A:A,MATCH($C1321,Refs!$I:$I,0))</f>
        <v>#N/A</v>
      </c>
      <c r="D1321" s="21" t="e">
        <f>INDEX(Refs!L:L,MATCH($C1321,Refs!$I:$I,0))</f>
        <v>#N/A</v>
      </c>
      <c r="E1321" s="21" t="e">
        <f>INDEX(Refs!S:S,MATCH($C1321,Refs!$I:$I,0))</f>
        <v>#N/A</v>
      </c>
      <c r="AK1321" s="30">
        <f t="shared" si="36"/>
        <v>0</v>
      </c>
      <c r="AN1321" s="30">
        <f t="shared" si="37"/>
        <v>0</v>
      </c>
    </row>
    <row r="1322" spans="1:40" ht="12" customHeight="1">
      <c r="A1322" s="20">
        <v>1321</v>
      </c>
      <c r="B1322" s="21" t="e">
        <f>INDEX(Refs!A:A,MATCH($C1322,Refs!$I:$I,0))</f>
        <v>#N/A</v>
      </c>
      <c r="D1322" s="21" t="e">
        <f>INDEX(Refs!L:L,MATCH($C1322,Refs!$I:$I,0))</f>
        <v>#N/A</v>
      </c>
      <c r="E1322" s="21" t="e">
        <f>INDEX(Refs!S:S,MATCH($C1322,Refs!$I:$I,0))</f>
        <v>#N/A</v>
      </c>
      <c r="AK1322" s="30">
        <f t="shared" si="36"/>
        <v>0</v>
      </c>
      <c r="AN1322" s="30">
        <f t="shared" si="37"/>
        <v>0</v>
      </c>
    </row>
    <row r="1323" spans="1:40" ht="12" customHeight="1">
      <c r="A1323" s="20">
        <v>1322</v>
      </c>
      <c r="B1323" s="21" t="e">
        <f>INDEX(Refs!A:A,MATCH($C1323,Refs!$I:$I,0))</f>
        <v>#N/A</v>
      </c>
      <c r="D1323" s="21" t="e">
        <f>INDEX(Refs!L:L,MATCH($C1323,Refs!$I:$I,0))</f>
        <v>#N/A</v>
      </c>
      <c r="E1323" s="21" t="e">
        <f>INDEX(Refs!S:S,MATCH($C1323,Refs!$I:$I,0))</f>
        <v>#N/A</v>
      </c>
      <c r="AK1323" s="30">
        <f t="shared" si="36"/>
        <v>0</v>
      </c>
      <c r="AN1323" s="30">
        <f t="shared" si="37"/>
        <v>0</v>
      </c>
    </row>
    <row r="1324" spans="1:40" ht="12" customHeight="1">
      <c r="A1324" s="20">
        <v>1323</v>
      </c>
      <c r="B1324" s="21" t="e">
        <f>INDEX(Refs!A:A,MATCH($C1324,Refs!$I:$I,0))</f>
        <v>#N/A</v>
      </c>
      <c r="D1324" s="21" t="e">
        <f>INDEX(Refs!L:L,MATCH($C1324,Refs!$I:$I,0))</f>
        <v>#N/A</v>
      </c>
      <c r="E1324" s="21" t="e">
        <f>INDEX(Refs!S:S,MATCH($C1324,Refs!$I:$I,0))</f>
        <v>#N/A</v>
      </c>
      <c r="AK1324" s="30">
        <f t="shared" si="36"/>
        <v>0</v>
      </c>
      <c r="AN1324" s="30">
        <f t="shared" si="37"/>
        <v>0</v>
      </c>
    </row>
    <row r="1325" spans="1:40" ht="12" customHeight="1">
      <c r="A1325" s="20">
        <v>1324</v>
      </c>
      <c r="B1325" s="21" t="e">
        <f>INDEX(Refs!A:A,MATCH($C1325,Refs!$I:$I,0))</f>
        <v>#N/A</v>
      </c>
      <c r="D1325" s="21" t="e">
        <f>INDEX(Refs!L:L,MATCH($C1325,Refs!$I:$I,0))</f>
        <v>#N/A</v>
      </c>
      <c r="E1325" s="21" t="e">
        <f>INDEX(Refs!S:S,MATCH($C1325,Refs!$I:$I,0))</f>
        <v>#N/A</v>
      </c>
      <c r="AK1325" s="30">
        <f t="shared" si="36"/>
        <v>0</v>
      </c>
      <c r="AN1325" s="30">
        <f t="shared" si="37"/>
        <v>0</v>
      </c>
    </row>
    <row r="1326" spans="1:40" ht="12" customHeight="1">
      <c r="A1326" s="20">
        <v>1325</v>
      </c>
      <c r="B1326" s="21" t="e">
        <f>INDEX(Refs!A:A,MATCH($C1326,Refs!$I:$I,0))</f>
        <v>#N/A</v>
      </c>
      <c r="D1326" s="21" t="e">
        <f>INDEX(Refs!L:L,MATCH($C1326,Refs!$I:$I,0))</f>
        <v>#N/A</v>
      </c>
      <c r="E1326" s="21" t="e">
        <f>INDEX(Refs!S:S,MATCH($C1326,Refs!$I:$I,0))</f>
        <v>#N/A</v>
      </c>
      <c r="AK1326" s="30">
        <f t="shared" si="36"/>
        <v>0</v>
      </c>
      <c r="AN1326" s="30">
        <f t="shared" si="37"/>
        <v>0</v>
      </c>
    </row>
    <row r="1327" spans="1:40" ht="12" customHeight="1">
      <c r="A1327" s="20">
        <v>1326</v>
      </c>
      <c r="B1327" s="21" t="e">
        <f>INDEX(Refs!A:A,MATCH($C1327,Refs!$I:$I,0))</f>
        <v>#N/A</v>
      </c>
      <c r="D1327" s="21" t="e">
        <f>INDEX(Refs!L:L,MATCH($C1327,Refs!$I:$I,0))</f>
        <v>#N/A</v>
      </c>
      <c r="E1327" s="21" t="e">
        <f>INDEX(Refs!S:S,MATCH($C1327,Refs!$I:$I,0))</f>
        <v>#N/A</v>
      </c>
      <c r="AK1327" s="30">
        <f t="shared" si="36"/>
        <v>0</v>
      </c>
      <c r="AN1327" s="30">
        <f t="shared" si="37"/>
        <v>0</v>
      </c>
    </row>
    <row r="1328" spans="1:40" ht="12" customHeight="1">
      <c r="A1328" s="20">
        <v>1327</v>
      </c>
      <c r="B1328" s="21" t="e">
        <f>INDEX(Refs!A:A,MATCH($C1328,Refs!$I:$I,0))</f>
        <v>#N/A</v>
      </c>
      <c r="D1328" s="21" t="e">
        <f>INDEX(Refs!L:L,MATCH($C1328,Refs!$I:$I,0))</f>
        <v>#N/A</v>
      </c>
      <c r="E1328" s="21" t="e">
        <f>INDEX(Refs!S:S,MATCH($C1328,Refs!$I:$I,0))</f>
        <v>#N/A</v>
      </c>
      <c r="AK1328" s="30">
        <f t="shared" si="36"/>
        <v>0</v>
      </c>
      <c r="AN1328" s="30">
        <f t="shared" si="37"/>
        <v>0</v>
      </c>
    </row>
    <row r="1329" spans="1:40" ht="12" customHeight="1">
      <c r="A1329" s="20">
        <v>1328</v>
      </c>
      <c r="B1329" s="21" t="e">
        <f>INDEX(Refs!A:A,MATCH($C1329,Refs!$I:$I,0))</f>
        <v>#N/A</v>
      </c>
      <c r="D1329" s="21" t="e">
        <f>INDEX(Refs!L:L,MATCH($C1329,Refs!$I:$I,0))</f>
        <v>#N/A</v>
      </c>
      <c r="E1329" s="21" t="e">
        <f>INDEX(Refs!S:S,MATCH($C1329,Refs!$I:$I,0))</f>
        <v>#N/A</v>
      </c>
      <c r="AK1329" s="30">
        <f t="shared" si="36"/>
        <v>0</v>
      </c>
      <c r="AN1329" s="30">
        <f t="shared" si="37"/>
        <v>0</v>
      </c>
    </row>
    <row r="1330" spans="1:40" ht="12" customHeight="1">
      <c r="A1330" s="20">
        <v>1329</v>
      </c>
      <c r="B1330" s="21" t="e">
        <f>INDEX(Refs!A:A,MATCH($C1330,Refs!$I:$I,0))</f>
        <v>#N/A</v>
      </c>
      <c r="D1330" s="21" t="e">
        <f>INDEX(Refs!L:L,MATCH($C1330,Refs!$I:$I,0))</f>
        <v>#N/A</v>
      </c>
      <c r="E1330" s="21" t="e">
        <f>INDEX(Refs!S:S,MATCH($C1330,Refs!$I:$I,0))</f>
        <v>#N/A</v>
      </c>
      <c r="AK1330" s="30">
        <f t="shared" si="36"/>
        <v>0</v>
      </c>
      <c r="AN1330" s="30">
        <f t="shared" si="37"/>
        <v>0</v>
      </c>
    </row>
    <row r="1331" spans="1:40" ht="12" customHeight="1">
      <c r="A1331" s="20">
        <v>1330</v>
      </c>
      <c r="B1331" s="21" t="e">
        <f>INDEX(Refs!A:A,MATCH($C1331,Refs!$I:$I,0))</f>
        <v>#N/A</v>
      </c>
      <c r="D1331" s="21" t="e">
        <f>INDEX(Refs!L:L,MATCH($C1331,Refs!$I:$I,0))</f>
        <v>#N/A</v>
      </c>
      <c r="E1331" s="21" t="e">
        <f>INDEX(Refs!S:S,MATCH($C1331,Refs!$I:$I,0))</f>
        <v>#N/A</v>
      </c>
      <c r="AK1331" s="30">
        <f t="shared" si="36"/>
        <v>0</v>
      </c>
      <c r="AN1331" s="30">
        <f t="shared" si="37"/>
        <v>0</v>
      </c>
    </row>
    <row r="1332" spans="1:40" ht="12" customHeight="1">
      <c r="A1332" s="20">
        <v>1331</v>
      </c>
      <c r="B1332" s="21" t="e">
        <f>INDEX(Refs!A:A,MATCH($C1332,Refs!$I:$I,0))</f>
        <v>#N/A</v>
      </c>
      <c r="D1332" s="21" t="e">
        <f>INDEX(Refs!L:L,MATCH($C1332,Refs!$I:$I,0))</f>
        <v>#N/A</v>
      </c>
      <c r="E1332" s="21" t="e">
        <f>INDEX(Refs!S:S,MATCH($C1332,Refs!$I:$I,0))</f>
        <v>#N/A</v>
      </c>
      <c r="AK1332" s="30">
        <f t="shared" si="36"/>
        <v>0</v>
      </c>
      <c r="AN1332" s="30">
        <f t="shared" si="37"/>
        <v>0</v>
      </c>
    </row>
    <row r="1333" spans="1:40" ht="12" customHeight="1">
      <c r="A1333" s="20">
        <v>1332</v>
      </c>
      <c r="B1333" s="21" t="e">
        <f>INDEX(Refs!A:A,MATCH($C1333,Refs!$I:$I,0))</f>
        <v>#N/A</v>
      </c>
      <c r="D1333" s="21" t="e">
        <f>INDEX(Refs!L:L,MATCH($C1333,Refs!$I:$I,0))</f>
        <v>#N/A</v>
      </c>
      <c r="E1333" s="21" t="e">
        <f>INDEX(Refs!S:S,MATCH($C1333,Refs!$I:$I,0))</f>
        <v>#N/A</v>
      </c>
      <c r="AK1333" s="30">
        <f t="shared" si="36"/>
        <v>0</v>
      </c>
      <c r="AN1333" s="30">
        <f t="shared" si="37"/>
        <v>0</v>
      </c>
    </row>
    <row r="1334" spans="1:40" ht="12" customHeight="1">
      <c r="A1334" s="20">
        <v>1333</v>
      </c>
      <c r="B1334" s="21" t="e">
        <f>INDEX(Refs!A:A,MATCH($C1334,Refs!$I:$I,0))</f>
        <v>#N/A</v>
      </c>
      <c r="D1334" s="21" t="e">
        <f>INDEX(Refs!L:L,MATCH($C1334,Refs!$I:$I,0))</f>
        <v>#N/A</v>
      </c>
      <c r="E1334" s="21" t="e">
        <f>INDEX(Refs!S:S,MATCH($C1334,Refs!$I:$I,0))</f>
        <v>#N/A</v>
      </c>
      <c r="AK1334" s="30">
        <f t="shared" si="36"/>
        <v>0</v>
      </c>
      <c r="AN1334" s="30">
        <f t="shared" si="37"/>
        <v>0</v>
      </c>
    </row>
    <row r="1335" spans="1:40" ht="12" customHeight="1">
      <c r="A1335" s="20">
        <v>1334</v>
      </c>
      <c r="B1335" s="21" t="e">
        <f>INDEX(Refs!A:A,MATCH($C1335,Refs!$I:$I,0))</f>
        <v>#N/A</v>
      </c>
      <c r="D1335" s="21" t="e">
        <f>INDEX(Refs!L:L,MATCH($C1335,Refs!$I:$I,0))</f>
        <v>#N/A</v>
      </c>
      <c r="E1335" s="21" t="e">
        <f>INDEX(Refs!S:S,MATCH($C1335,Refs!$I:$I,0))</f>
        <v>#N/A</v>
      </c>
      <c r="AK1335" s="30">
        <f t="shared" si="36"/>
        <v>0</v>
      </c>
      <c r="AN1335" s="30">
        <f t="shared" si="37"/>
        <v>0</v>
      </c>
    </row>
    <row r="1336" spans="1:40" ht="12" customHeight="1">
      <c r="A1336" s="20">
        <v>1335</v>
      </c>
      <c r="B1336" s="21" t="e">
        <f>INDEX(Refs!A:A,MATCH($C1336,Refs!$I:$I,0))</f>
        <v>#N/A</v>
      </c>
      <c r="D1336" s="21" t="e">
        <f>INDEX(Refs!L:L,MATCH($C1336,Refs!$I:$I,0))</f>
        <v>#N/A</v>
      </c>
      <c r="E1336" s="21" t="e">
        <f>INDEX(Refs!S:S,MATCH($C1336,Refs!$I:$I,0))</f>
        <v>#N/A</v>
      </c>
      <c r="AK1336" s="30">
        <f t="shared" ref="AK1336:AK1368" si="38">J1336</f>
        <v>0</v>
      </c>
      <c r="AN1336" s="30">
        <f t="shared" ref="AN1336:AN1368" si="39">L1336</f>
        <v>0</v>
      </c>
    </row>
    <row r="1337" spans="1:40" ht="12" customHeight="1">
      <c r="A1337" s="20">
        <v>1336</v>
      </c>
      <c r="B1337" s="21" t="e">
        <f>INDEX(Refs!A:A,MATCH($C1337,Refs!$I:$I,0))</f>
        <v>#N/A</v>
      </c>
      <c r="D1337" s="21" t="e">
        <f>INDEX(Refs!L:L,MATCH($C1337,Refs!$I:$I,0))</f>
        <v>#N/A</v>
      </c>
      <c r="E1337" s="21" t="e">
        <f>INDEX(Refs!S:S,MATCH($C1337,Refs!$I:$I,0))</f>
        <v>#N/A</v>
      </c>
      <c r="AK1337" s="30">
        <f t="shared" si="38"/>
        <v>0</v>
      </c>
      <c r="AN1337" s="30">
        <f t="shared" si="39"/>
        <v>0</v>
      </c>
    </row>
    <row r="1338" spans="1:40" ht="12" customHeight="1">
      <c r="A1338" s="20">
        <v>1337</v>
      </c>
      <c r="B1338" s="21" t="e">
        <f>INDEX(Refs!A:A,MATCH($C1338,Refs!$I:$I,0))</f>
        <v>#N/A</v>
      </c>
      <c r="D1338" s="21" t="e">
        <f>INDEX(Refs!L:L,MATCH($C1338,Refs!$I:$I,0))</f>
        <v>#N/A</v>
      </c>
      <c r="E1338" s="21" t="e">
        <f>INDEX(Refs!S:S,MATCH($C1338,Refs!$I:$I,0))</f>
        <v>#N/A</v>
      </c>
      <c r="AK1338" s="30">
        <f t="shared" si="38"/>
        <v>0</v>
      </c>
      <c r="AN1338" s="30">
        <f t="shared" si="39"/>
        <v>0</v>
      </c>
    </row>
    <row r="1339" spans="1:40" ht="12" customHeight="1">
      <c r="A1339" s="20">
        <v>1338</v>
      </c>
      <c r="B1339" s="21" t="e">
        <f>INDEX(Refs!A:A,MATCH($C1339,Refs!$I:$I,0))</f>
        <v>#N/A</v>
      </c>
      <c r="D1339" s="21" t="e">
        <f>INDEX(Refs!L:L,MATCH($C1339,Refs!$I:$I,0))</f>
        <v>#N/A</v>
      </c>
      <c r="E1339" s="21" t="e">
        <f>INDEX(Refs!S:S,MATCH($C1339,Refs!$I:$I,0))</f>
        <v>#N/A</v>
      </c>
      <c r="AK1339" s="30">
        <f t="shared" si="38"/>
        <v>0</v>
      </c>
      <c r="AN1339" s="30">
        <f t="shared" si="39"/>
        <v>0</v>
      </c>
    </row>
    <row r="1340" spans="1:40" ht="12" customHeight="1">
      <c r="A1340" s="20">
        <v>1339</v>
      </c>
      <c r="B1340" s="21" t="e">
        <f>INDEX(Refs!A:A,MATCH($C1340,Refs!$I:$I,0))</f>
        <v>#N/A</v>
      </c>
      <c r="D1340" s="21" t="e">
        <f>INDEX(Refs!L:L,MATCH($C1340,Refs!$I:$I,0))</f>
        <v>#N/A</v>
      </c>
      <c r="E1340" s="21" t="e">
        <f>INDEX(Refs!S:S,MATCH($C1340,Refs!$I:$I,0))</f>
        <v>#N/A</v>
      </c>
      <c r="AK1340" s="30">
        <f t="shared" si="38"/>
        <v>0</v>
      </c>
      <c r="AN1340" s="30">
        <f t="shared" si="39"/>
        <v>0</v>
      </c>
    </row>
    <row r="1341" spans="1:40" ht="12" customHeight="1">
      <c r="A1341" s="20">
        <v>1340</v>
      </c>
      <c r="B1341" s="21" t="e">
        <f>INDEX(Refs!A:A,MATCH($C1341,Refs!$I:$I,0))</f>
        <v>#N/A</v>
      </c>
      <c r="D1341" s="21" t="e">
        <f>INDEX(Refs!L:L,MATCH($C1341,Refs!$I:$I,0))</f>
        <v>#N/A</v>
      </c>
      <c r="E1341" s="21" t="e">
        <f>INDEX(Refs!S:S,MATCH($C1341,Refs!$I:$I,0))</f>
        <v>#N/A</v>
      </c>
      <c r="AK1341" s="30">
        <f t="shared" si="38"/>
        <v>0</v>
      </c>
      <c r="AN1341" s="30">
        <f t="shared" si="39"/>
        <v>0</v>
      </c>
    </row>
    <row r="1342" spans="1:40" ht="12" customHeight="1">
      <c r="A1342" s="20">
        <v>1341</v>
      </c>
      <c r="B1342" s="21" t="e">
        <f>INDEX(Refs!A:A,MATCH($C1342,Refs!$I:$I,0))</f>
        <v>#N/A</v>
      </c>
      <c r="D1342" s="21" t="e">
        <f>INDEX(Refs!L:L,MATCH($C1342,Refs!$I:$I,0))</f>
        <v>#N/A</v>
      </c>
      <c r="E1342" s="21" t="e">
        <f>INDEX(Refs!S:S,MATCH($C1342,Refs!$I:$I,0))</f>
        <v>#N/A</v>
      </c>
      <c r="AK1342" s="30">
        <f t="shared" si="38"/>
        <v>0</v>
      </c>
      <c r="AN1342" s="30">
        <f t="shared" si="39"/>
        <v>0</v>
      </c>
    </row>
    <row r="1343" spans="1:40" ht="12" customHeight="1">
      <c r="A1343" s="20">
        <v>1342</v>
      </c>
      <c r="B1343" s="21" t="e">
        <f>INDEX(Refs!A:A,MATCH($C1343,Refs!$I:$I,0))</f>
        <v>#N/A</v>
      </c>
      <c r="D1343" s="21" t="e">
        <f>INDEX(Refs!L:L,MATCH($C1343,Refs!$I:$I,0))</f>
        <v>#N/A</v>
      </c>
      <c r="E1343" s="21" t="e">
        <f>INDEX(Refs!S:S,MATCH($C1343,Refs!$I:$I,0))</f>
        <v>#N/A</v>
      </c>
      <c r="AK1343" s="30">
        <f t="shared" si="38"/>
        <v>0</v>
      </c>
      <c r="AN1343" s="30">
        <f t="shared" si="39"/>
        <v>0</v>
      </c>
    </row>
    <row r="1344" spans="1:40" ht="12" customHeight="1">
      <c r="A1344" s="20">
        <v>1343</v>
      </c>
      <c r="B1344" s="21" t="e">
        <f>INDEX(Refs!A:A,MATCH($C1344,Refs!$I:$I,0))</f>
        <v>#N/A</v>
      </c>
      <c r="D1344" s="21" t="e">
        <f>INDEX(Refs!L:L,MATCH($C1344,Refs!$I:$I,0))</f>
        <v>#N/A</v>
      </c>
      <c r="E1344" s="21" t="e">
        <f>INDEX(Refs!S:S,MATCH($C1344,Refs!$I:$I,0))</f>
        <v>#N/A</v>
      </c>
      <c r="AK1344" s="30">
        <f t="shared" si="38"/>
        <v>0</v>
      </c>
      <c r="AN1344" s="30">
        <f t="shared" si="39"/>
        <v>0</v>
      </c>
    </row>
    <row r="1345" spans="1:40" ht="12" customHeight="1">
      <c r="A1345" s="20">
        <v>1344</v>
      </c>
      <c r="B1345" s="21" t="e">
        <f>INDEX(Refs!A:A,MATCH($C1345,Refs!$I:$I,0))</f>
        <v>#N/A</v>
      </c>
      <c r="D1345" s="21" t="e">
        <f>INDEX(Refs!L:L,MATCH($C1345,Refs!$I:$I,0))</f>
        <v>#N/A</v>
      </c>
      <c r="E1345" s="21" t="e">
        <f>INDEX(Refs!S:S,MATCH($C1345,Refs!$I:$I,0))</f>
        <v>#N/A</v>
      </c>
      <c r="AK1345" s="30">
        <f t="shared" si="38"/>
        <v>0</v>
      </c>
      <c r="AN1345" s="30">
        <f t="shared" si="39"/>
        <v>0</v>
      </c>
    </row>
    <row r="1346" spans="1:40" ht="12" customHeight="1">
      <c r="A1346" s="20">
        <v>1345</v>
      </c>
      <c r="B1346" s="21" t="e">
        <f>INDEX(Refs!A:A,MATCH($C1346,Refs!$I:$I,0))</f>
        <v>#N/A</v>
      </c>
      <c r="D1346" s="21" t="e">
        <f>INDEX(Refs!L:L,MATCH($C1346,Refs!$I:$I,0))</f>
        <v>#N/A</v>
      </c>
      <c r="E1346" s="21" t="e">
        <f>INDEX(Refs!S:S,MATCH($C1346,Refs!$I:$I,0))</f>
        <v>#N/A</v>
      </c>
      <c r="AK1346" s="30">
        <f t="shared" si="38"/>
        <v>0</v>
      </c>
      <c r="AN1346" s="30">
        <f t="shared" si="39"/>
        <v>0</v>
      </c>
    </row>
    <row r="1347" spans="1:40" ht="12" customHeight="1">
      <c r="A1347" s="20">
        <v>1346</v>
      </c>
      <c r="B1347" s="21" t="e">
        <f>INDEX(Refs!A:A,MATCH($C1347,Refs!$I:$I,0))</f>
        <v>#N/A</v>
      </c>
      <c r="D1347" s="21" t="e">
        <f>INDEX(Refs!L:L,MATCH($C1347,Refs!$I:$I,0))</f>
        <v>#N/A</v>
      </c>
      <c r="E1347" s="21" t="e">
        <f>INDEX(Refs!S:S,MATCH($C1347,Refs!$I:$I,0))</f>
        <v>#N/A</v>
      </c>
      <c r="AK1347" s="30">
        <f t="shared" si="38"/>
        <v>0</v>
      </c>
      <c r="AN1347" s="30">
        <f t="shared" si="39"/>
        <v>0</v>
      </c>
    </row>
    <row r="1348" spans="1:40" ht="12" customHeight="1">
      <c r="A1348" s="20">
        <v>1347</v>
      </c>
      <c r="B1348" s="21" t="e">
        <f>INDEX(Refs!A:A,MATCH($C1348,Refs!$I:$I,0))</f>
        <v>#N/A</v>
      </c>
      <c r="D1348" s="21" t="e">
        <f>INDEX(Refs!L:L,MATCH($C1348,Refs!$I:$I,0))</f>
        <v>#N/A</v>
      </c>
      <c r="E1348" s="21" t="e">
        <f>INDEX(Refs!S:S,MATCH($C1348,Refs!$I:$I,0))</f>
        <v>#N/A</v>
      </c>
      <c r="AK1348" s="30">
        <f t="shared" si="38"/>
        <v>0</v>
      </c>
      <c r="AN1348" s="30">
        <f t="shared" si="39"/>
        <v>0</v>
      </c>
    </row>
    <row r="1349" spans="1:40" ht="12" customHeight="1">
      <c r="A1349" s="20">
        <v>1348</v>
      </c>
      <c r="B1349" s="21" t="e">
        <f>INDEX(Refs!A:A,MATCH($C1349,Refs!$I:$I,0))</f>
        <v>#N/A</v>
      </c>
      <c r="D1349" s="21" t="e">
        <f>INDEX(Refs!L:L,MATCH($C1349,Refs!$I:$I,0))</f>
        <v>#N/A</v>
      </c>
      <c r="E1349" s="21" t="e">
        <f>INDEX(Refs!S:S,MATCH($C1349,Refs!$I:$I,0))</f>
        <v>#N/A</v>
      </c>
      <c r="AK1349" s="30">
        <f t="shared" si="38"/>
        <v>0</v>
      </c>
      <c r="AN1349" s="30">
        <f t="shared" si="39"/>
        <v>0</v>
      </c>
    </row>
    <row r="1350" spans="1:40" ht="12" customHeight="1">
      <c r="A1350" s="20">
        <v>1349</v>
      </c>
      <c r="B1350" s="21" t="e">
        <f>INDEX(Refs!A:A,MATCH($C1350,Refs!$I:$I,0))</f>
        <v>#N/A</v>
      </c>
      <c r="D1350" s="21" t="e">
        <f>INDEX(Refs!L:L,MATCH($C1350,Refs!$I:$I,0))</f>
        <v>#N/A</v>
      </c>
      <c r="E1350" s="21" t="e">
        <f>INDEX(Refs!S:S,MATCH($C1350,Refs!$I:$I,0))</f>
        <v>#N/A</v>
      </c>
      <c r="AK1350" s="30">
        <f t="shared" si="38"/>
        <v>0</v>
      </c>
      <c r="AN1350" s="30">
        <f t="shared" si="39"/>
        <v>0</v>
      </c>
    </row>
    <row r="1351" spans="1:40" ht="12" customHeight="1">
      <c r="A1351" s="20">
        <v>1350</v>
      </c>
      <c r="B1351" s="21" t="e">
        <f>INDEX(Refs!A:A,MATCH($C1351,Refs!$I:$I,0))</f>
        <v>#N/A</v>
      </c>
      <c r="D1351" s="21" t="e">
        <f>INDEX(Refs!L:L,MATCH($C1351,Refs!$I:$I,0))</f>
        <v>#N/A</v>
      </c>
      <c r="E1351" s="21" t="e">
        <f>INDEX(Refs!S:S,MATCH($C1351,Refs!$I:$I,0))</f>
        <v>#N/A</v>
      </c>
      <c r="AK1351" s="30">
        <f t="shared" si="38"/>
        <v>0</v>
      </c>
      <c r="AN1351" s="30">
        <f t="shared" si="39"/>
        <v>0</v>
      </c>
    </row>
    <row r="1352" spans="1:40" ht="12" customHeight="1">
      <c r="A1352" s="20">
        <v>1351</v>
      </c>
      <c r="B1352" s="21" t="e">
        <f>INDEX(Refs!A:A,MATCH($C1352,Refs!$I:$I,0))</f>
        <v>#N/A</v>
      </c>
      <c r="D1352" s="21" t="e">
        <f>INDEX(Refs!L:L,MATCH($C1352,Refs!$I:$I,0))</f>
        <v>#N/A</v>
      </c>
      <c r="E1352" s="21" t="e">
        <f>INDEX(Refs!S:S,MATCH($C1352,Refs!$I:$I,0))</f>
        <v>#N/A</v>
      </c>
      <c r="AK1352" s="30">
        <f t="shared" si="38"/>
        <v>0</v>
      </c>
      <c r="AN1352" s="30">
        <f t="shared" si="39"/>
        <v>0</v>
      </c>
    </row>
    <row r="1353" spans="1:40" ht="12" customHeight="1">
      <c r="A1353" s="20">
        <v>1352</v>
      </c>
      <c r="B1353" s="21" t="e">
        <f>INDEX(Refs!A:A,MATCH($C1353,Refs!$I:$I,0))</f>
        <v>#N/A</v>
      </c>
      <c r="D1353" s="21" t="e">
        <f>INDEX(Refs!L:L,MATCH($C1353,Refs!$I:$I,0))</f>
        <v>#N/A</v>
      </c>
      <c r="E1353" s="21" t="e">
        <f>INDEX(Refs!S:S,MATCH($C1353,Refs!$I:$I,0))</f>
        <v>#N/A</v>
      </c>
      <c r="AK1353" s="30">
        <f t="shared" si="38"/>
        <v>0</v>
      </c>
      <c r="AN1353" s="30">
        <f t="shared" si="39"/>
        <v>0</v>
      </c>
    </row>
    <row r="1354" spans="1:40" ht="12" customHeight="1">
      <c r="A1354" s="20">
        <v>1353</v>
      </c>
      <c r="B1354" s="21" t="e">
        <f>INDEX(Refs!A:A,MATCH($C1354,Refs!$I:$I,0))</f>
        <v>#N/A</v>
      </c>
      <c r="D1354" s="21" t="e">
        <f>INDEX(Refs!L:L,MATCH($C1354,Refs!$I:$I,0))</f>
        <v>#N/A</v>
      </c>
      <c r="E1354" s="21" t="e">
        <f>INDEX(Refs!S:S,MATCH($C1354,Refs!$I:$I,0))</f>
        <v>#N/A</v>
      </c>
      <c r="AK1354" s="30">
        <f t="shared" si="38"/>
        <v>0</v>
      </c>
      <c r="AN1354" s="30">
        <f t="shared" si="39"/>
        <v>0</v>
      </c>
    </row>
    <row r="1355" spans="1:40" ht="12" customHeight="1">
      <c r="A1355" s="20">
        <v>1354</v>
      </c>
      <c r="B1355" s="21" t="e">
        <f>INDEX(Refs!A:A,MATCH($C1355,Refs!$I:$I,0))</f>
        <v>#N/A</v>
      </c>
      <c r="D1355" s="21" t="e">
        <f>INDEX(Refs!L:L,MATCH($C1355,Refs!$I:$I,0))</f>
        <v>#N/A</v>
      </c>
      <c r="E1355" s="21" t="e">
        <f>INDEX(Refs!S:S,MATCH($C1355,Refs!$I:$I,0))</f>
        <v>#N/A</v>
      </c>
      <c r="AK1355" s="30">
        <f t="shared" si="38"/>
        <v>0</v>
      </c>
      <c r="AN1355" s="30">
        <f t="shared" si="39"/>
        <v>0</v>
      </c>
    </row>
    <row r="1356" spans="1:40" ht="12" customHeight="1">
      <c r="A1356" s="20">
        <v>1355</v>
      </c>
      <c r="B1356" s="21" t="e">
        <f>INDEX(Refs!A:A,MATCH($C1356,Refs!$I:$I,0))</f>
        <v>#N/A</v>
      </c>
      <c r="D1356" s="21" t="e">
        <f>INDEX(Refs!L:L,MATCH($C1356,Refs!$I:$I,0))</f>
        <v>#N/A</v>
      </c>
      <c r="E1356" s="21" t="e">
        <f>INDEX(Refs!S:S,MATCH($C1356,Refs!$I:$I,0))</f>
        <v>#N/A</v>
      </c>
      <c r="AK1356" s="30">
        <f t="shared" si="38"/>
        <v>0</v>
      </c>
      <c r="AN1356" s="30">
        <f t="shared" si="39"/>
        <v>0</v>
      </c>
    </row>
    <row r="1357" spans="1:40" ht="12" customHeight="1">
      <c r="A1357" s="20">
        <v>1356</v>
      </c>
      <c r="B1357" s="21" t="e">
        <f>INDEX(Refs!A:A,MATCH($C1357,Refs!$I:$I,0))</f>
        <v>#N/A</v>
      </c>
      <c r="D1357" s="21" t="e">
        <f>INDEX(Refs!L:L,MATCH($C1357,Refs!$I:$I,0))</f>
        <v>#N/A</v>
      </c>
      <c r="E1357" s="21" t="e">
        <f>INDEX(Refs!S:S,MATCH($C1357,Refs!$I:$I,0))</f>
        <v>#N/A</v>
      </c>
      <c r="AK1357" s="30">
        <f t="shared" si="38"/>
        <v>0</v>
      </c>
      <c r="AN1357" s="30">
        <f t="shared" si="39"/>
        <v>0</v>
      </c>
    </row>
    <row r="1358" spans="1:40" ht="12" customHeight="1">
      <c r="A1358" s="20">
        <v>1357</v>
      </c>
      <c r="B1358" s="21" t="e">
        <f>INDEX(Refs!A:A,MATCH($C1358,Refs!$I:$I,0))</f>
        <v>#N/A</v>
      </c>
      <c r="D1358" s="21" t="e">
        <f>INDEX(Refs!L:L,MATCH($C1358,Refs!$I:$I,0))</f>
        <v>#N/A</v>
      </c>
      <c r="E1358" s="21" t="e">
        <f>INDEX(Refs!S:S,MATCH($C1358,Refs!$I:$I,0))</f>
        <v>#N/A</v>
      </c>
      <c r="AK1358" s="30">
        <f t="shared" si="38"/>
        <v>0</v>
      </c>
      <c r="AN1358" s="30">
        <f t="shared" si="39"/>
        <v>0</v>
      </c>
    </row>
    <row r="1359" spans="1:40" ht="12" customHeight="1">
      <c r="A1359" s="20">
        <v>1358</v>
      </c>
      <c r="B1359" s="21" t="e">
        <f>INDEX(Refs!A:A,MATCH($C1359,Refs!$I:$I,0))</f>
        <v>#N/A</v>
      </c>
      <c r="D1359" s="21" t="e">
        <f>INDEX(Refs!L:L,MATCH($C1359,Refs!$I:$I,0))</f>
        <v>#N/A</v>
      </c>
      <c r="E1359" s="21" t="e">
        <f>INDEX(Refs!S:S,MATCH($C1359,Refs!$I:$I,0))</f>
        <v>#N/A</v>
      </c>
      <c r="AK1359" s="30">
        <f t="shared" si="38"/>
        <v>0</v>
      </c>
      <c r="AN1359" s="30">
        <f t="shared" si="39"/>
        <v>0</v>
      </c>
    </row>
    <row r="1360" spans="1:40" ht="12" customHeight="1">
      <c r="A1360" s="20">
        <v>1359</v>
      </c>
      <c r="B1360" s="21" t="e">
        <f>INDEX(Refs!A:A,MATCH($C1360,Refs!$I:$I,0))</f>
        <v>#N/A</v>
      </c>
      <c r="D1360" s="21" t="e">
        <f>INDEX(Refs!L:L,MATCH($C1360,Refs!$I:$I,0))</f>
        <v>#N/A</v>
      </c>
      <c r="E1360" s="21" t="e">
        <f>INDEX(Refs!S:S,MATCH($C1360,Refs!$I:$I,0))</f>
        <v>#N/A</v>
      </c>
      <c r="AK1360" s="30">
        <f t="shared" si="38"/>
        <v>0</v>
      </c>
      <c r="AN1360" s="30">
        <f t="shared" si="39"/>
        <v>0</v>
      </c>
    </row>
    <row r="1361" spans="1:40" ht="12" customHeight="1">
      <c r="A1361" s="20">
        <v>1360</v>
      </c>
      <c r="B1361" s="21" t="e">
        <f>INDEX(Refs!A:A,MATCH($C1361,Refs!$I:$I,0))</f>
        <v>#N/A</v>
      </c>
      <c r="D1361" s="21" t="e">
        <f>INDEX(Refs!L:L,MATCH($C1361,Refs!$I:$I,0))</f>
        <v>#N/A</v>
      </c>
      <c r="E1361" s="21" t="e">
        <f>INDEX(Refs!S:S,MATCH($C1361,Refs!$I:$I,0))</f>
        <v>#N/A</v>
      </c>
      <c r="AK1361" s="30">
        <f t="shared" si="38"/>
        <v>0</v>
      </c>
      <c r="AN1361" s="30">
        <f t="shared" si="39"/>
        <v>0</v>
      </c>
    </row>
    <row r="1362" spans="1:40" ht="12" customHeight="1">
      <c r="A1362" s="20">
        <v>1361</v>
      </c>
      <c r="B1362" s="21" t="e">
        <f>INDEX(Refs!A:A,MATCH($C1362,Refs!$I:$I,0))</f>
        <v>#N/A</v>
      </c>
      <c r="D1362" s="21" t="e">
        <f>INDEX(Refs!L:L,MATCH($C1362,Refs!$I:$I,0))</f>
        <v>#N/A</v>
      </c>
      <c r="E1362" s="21" t="e">
        <f>INDEX(Refs!S:S,MATCH($C1362,Refs!$I:$I,0))</f>
        <v>#N/A</v>
      </c>
      <c r="AK1362" s="30">
        <f t="shared" si="38"/>
        <v>0</v>
      </c>
      <c r="AN1362" s="30">
        <f t="shared" si="39"/>
        <v>0</v>
      </c>
    </row>
    <row r="1363" spans="1:40" ht="12" customHeight="1">
      <c r="A1363" s="20">
        <v>1362</v>
      </c>
      <c r="B1363" s="21" t="e">
        <f>INDEX(Refs!A:A,MATCH($C1363,Refs!$I:$I,0))</f>
        <v>#N/A</v>
      </c>
      <c r="D1363" s="21" t="e">
        <f>INDEX(Refs!L:L,MATCH($C1363,Refs!$I:$I,0))</f>
        <v>#N/A</v>
      </c>
      <c r="E1363" s="21" t="e">
        <f>INDEX(Refs!S:S,MATCH($C1363,Refs!$I:$I,0))</f>
        <v>#N/A</v>
      </c>
      <c r="AK1363" s="30">
        <f t="shared" si="38"/>
        <v>0</v>
      </c>
      <c r="AN1363" s="30">
        <f t="shared" si="39"/>
        <v>0</v>
      </c>
    </row>
    <row r="1364" spans="1:40" ht="12" customHeight="1">
      <c r="A1364" s="20">
        <v>1363</v>
      </c>
      <c r="B1364" s="21" t="e">
        <f>INDEX(Refs!A:A,MATCH($C1364,Refs!$I:$I,0))</f>
        <v>#N/A</v>
      </c>
      <c r="D1364" s="21" t="e">
        <f>INDEX(Refs!L:L,MATCH($C1364,Refs!$I:$I,0))</f>
        <v>#N/A</v>
      </c>
      <c r="E1364" s="21" t="e">
        <f>INDEX(Refs!S:S,MATCH($C1364,Refs!$I:$I,0))</f>
        <v>#N/A</v>
      </c>
      <c r="AK1364" s="30">
        <f t="shared" si="38"/>
        <v>0</v>
      </c>
      <c r="AN1364" s="30">
        <f t="shared" si="39"/>
        <v>0</v>
      </c>
    </row>
    <row r="1365" spans="1:40" ht="12" customHeight="1">
      <c r="A1365" s="20">
        <v>1364</v>
      </c>
      <c r="B1365" s="21" t="e">
        <f>INDEX(Refs!A:A,MATCH($C1365,Refs!$I:$I,0))</f>
        <v>#N/A</v>
      </c>
      <c r="D1365" s="21" t="e">
        <f>INDEX(Refs!L:L,MATCH($C1365,Refs!$I:$I,0))</f>
        <v>#N/A</v>
      </c>
      <c r="E1365" s="21" t="e">
        <f>INDEX(Refs!S:S,MATCH($C1365,Refs!$I:$I,0))</f>
        <v>#N/A</v>
      </c>
      <c r="AK1365" s="30">
        <f t="shared" si="38"/>
        <v>0</v>
      </c>
      <c r="AN1365" s="30">
        <f t="shared" si="39"/>
        <v>0</v>
      </c>
    </row>
    <row r="1366" spans="1:40" ht="12" customHeight="1">
      <c r="A1366" s="20">
        <v>1365</v>
      </c>
      <c r="B1366" s="21" t="e">
        <f>INDEX(Refs!A:A,MATCH($C1366,Refs!$I:$I,0))</f>
        <v>#N/A</v>
      </c>
      <c r="D1366" s="21" t="e">
        <f>INDEX(Refs!L:L,MATCH($C1366,Refs!$I:$I,0))</f>
        <v>#N/A</v>
      </c>
      <c r="E1366" s="21" t="e">
        <f>INDEX(Refs!S:S,MATCH($C1366,Refs!$I:$I,0))</f>
        <v>#N/A</v>
      </c>
      <c r="AK1366" s="30">
        <f t="shared" si="38"/>
        <v>0</v>
      </c>
      <c r="AN1366" s="30">
        <f t="shared" si="39"/>
        <v>0</v>
      </c>
    </row>
    <row r="1367" spans="1:40" ht="12" customHeight="1">
      <c r="A1367" s="20">
        <v>1366</v>
      </c>
      <c r="B1367" s="21" t="e">
        <f>INDEX(Refs!A:A,MATCH($C1367,Refs!$I:$I,0))</f>
        <v>#N/A</v>
      </c>
      <c r="D1367" s="21" t="e">
        <f>INDEX(Refs!L:L,MATCH($C1367,Refs!$I:$I,0))</f>
        <v>#N/A</v>
      </c>
      <c r="E1367" s="21" t="e">
        <f>INDEX(Refs!S:S,MATCH($C1367,Refs!$I:$I,0))</f>
        <v>#N/A</v>
      </c>
      <c r="AK1367" s="30">
        <f t="shared" si="38"/>
        <v>0</v>
      </c>
      <c r="AN1367" s="30">
        <f t="shared" si="39"/>
        <v>0</v>
      </c>
    </row>
    <row r="1368" spans="1:40" ht="12" customHeight="1">
      <c r="A1368" s="20">
        <v>1367</v>
      </c>
      <c r="B1368" s="21" t="e">
        <f>INDEX(Refs!A:A,MATCH($C1368,Refs!$I:$I,0))</f>
        <v>#N/A</v>
      </c>
      <c r="D1368" s="21" t="e">
        <f>INDEX(Refs!L:L,MATCH($C1368,Refs!$I:$I,0))</f>
        <v>#N/A</v>
      </c>
      <c r="E1368" s="21" t="e">
        <f>INDEX(Refs!S:S,MATCH($C1368,Refs!$I:$I,0))</f>
        <v>#N/A</v>
      </c>
      <c r="AK1368" s="30">
        <f t="shared" si="38"/>
        <v>0</v>
      </c>
      <c r="AN1368" s="30">
        <f t="shared" si="39"/>
        <v>0</v>
      </c>
    </row>
  </sheetData>
  <autoFilter ref="A1:AR1368" xr:uid="{D5AD972D-3AAA-4E9C-BAEF-19A8E73E5F6D}"/>
  <dataValidations count="10">
    <dataValidation type="list" allowBlank="1" showInputMessage="1" showErrorMessage="1" sqref="F2:F1368" xr:uid="{C9A3A678-B782-4B8F-A64E-3A7CA8C919FA}">
      <formula1>Country</formula1>
    </dataValidation>
    <dataValidation type="list" errorStyle="warning" allowBlank="1" showInputMessage="1" showErrorMessage="1" sqref="I2:I1368" xr:uid="{E8309EF9-60D0-43D5-8709-2FA3D7AE98DF}">
      <formula1>Product.Simple</formula1>
    </dataValidation>
    <dataValidation type="list" allowBlank="1" showInputMessage="1" showErrorMessage="1" sqref="AQ2:AQ1368" xr:uid="{57B4ECDD-00E3-4239-8F11-7616964607EB}">
      <formula1>Errors</formula1>
    </dataValidation>
    <dataValidation type="list" allowBlank="1" showInputMessage="1" showErrorMessage="1" sqref="AD2:AD1368 AC2:AC1387 V98 O2:AB96 O99:AB1368 O97:U98 W97:AB98" xr:uid="{C9876EA8-9DFE-4182-ABC2-6F2CF35FCEFF}">
      <formula1>"present"</formula1>
    </dataValidation>
    <dataValidation type="decimal" errorStyle="warning" allowBlank="1" showInputMessage="1" showErrorMessage="1" sqref="AI2:AJ1368" xr:uid="{A3C77646-0B93-467D-A510-3476C804DD0B}">
      <formula1>0</formula1>
      <formula2>1000</formula2>
    </dataValidation>
    <dataValidation type="decimal" errorStyle="warning" allowBlank="1" showInputMessage="1" showErrorMessage="1" sqref="AH2:AH1368" xr:uid="{C79B2513-E9B4-4FE1-A3D9-DFC2BAF9DBE0}">
      <formula1>-100</formula1>
      <formula2>100</formula2>
    </dataValidation>
    <dataValidation type="list" allowBlank="1" showInputMessage="1" showErrorMessage="1" sqref="C275:C1368 C2:C273" xr:uid="{408B64B7-A4B1-4D08-BD2D-152598537CCB}">
      <formula1>Title</formula1>
    </dataValidation>
    <dataValidation type="list" allowBlank="1" showInputMessage="1" showErrorMessage="1" sqref="AU2:BA738 AW739:BA739 AU739 AU740:BA1368" xr:uid="{5BB2E0DE-8F45-4B47-BA2C-F5F7673B425C}">
      <formula1>"Yes,No,NA"</formula1>
    </dataValidation>
    <dataValidation type="list" allowBlank="1" showInputMessage="1" showErrorMessage="1" sqref="AT1:AT1048575" xr:uid="{D1D38F02-56B4-435B-A117-BAA0D6CE3EE7}">
      <formula1>"Yes,No"</formula1>
    </dataValidation>
    <dataValidation allowBlank="1" showInputMessage="1" showErrorMessage="1" sqref="AE1:AE1048575" xr:uid="{81CD3F23-900E-40A9-99A8-69127DE8A2A6}"/>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EFCA772-A2FE-402A-A364-C373E8C04DF6}">
          <x14:formula1>
            <xm:f>_xlfn.ANCHORARRAY(Outcomes!$N$1)</xm:f>
          </x14:formula1>
          <xm:sqref>AF2:AF1368</xm:sqref>
        </x14:dataValidation>
        <x14:dataValidation type="list" allowBlank="1" showInputMessage="1" showErrorMessage="1" xr:uid="{24D10979-CAD6-4BF5-9679-B81ED2222F33}">
          <x14:formula1>
            <xm:f>Lists!$D$2:$D$285</xm:f>
          </x14:formula1>
          <xm:sqref>K2:K128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1A85-A50B-4835-A6F6-0F97F36D5255}">
  <dimension ref="A1:BD501"/>
  <sheetViews>
    <sheetView zoomScale="114" zoomScaleNormal="115" workbookViewId="0">
      <pane xSplit="2" ySplit="1" topLeftCell="C32" activePane="bottomRight" state="frozen"/>
      <selection pane="topRight" activeCell="C1" sqref="C1"/>
      <selection pane="bottomLeft" activeCell="A2" sqref="A2"/>
      <selection pane="bottomRight" activeCell="C51" sqref="C51"/>
    </sheetView>
  </sheetViews>
  <sheetFormatPr defaultColWidth="9" defaultRowHeight="12" customHeight="1"/>
  <cols>
    <col min="1" max="1" width="9" style="20"/>
    <col min="2" max="2" width="9" style="28"/>
    <col min="3" max="3" width="100.703125" style="22" customWidth="1"/>
    <col min="4" max="5" width="9" style="25"/>
    <col min="6" max="6" width="9" style="23"/>
    <col min="7" max="8" width="17.87890625" style="23" customWidth="1"/>
    <col min="9" max="9" width="19.1171875" style="24" customWidth="1"/>
    <col min="10" max="10" width="17"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7" width="13.2929687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15.585937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6134005</v>
      </c>
      <c r="C2" s="22" t="s">
        <v>570</v>
      </c>
      <c r="D2" s="21" t="str">
        <f>INDEX(Refs!L:L,MATCH($C2,Refs!$I:$I,0))</f>
        <v>Byju, Gangadharan; Jyothi, Alummottil N.; Sreekumar, Janardanan; Suja, Girija; Veena, Syamala S.</v>
      </c>
      <c r="E2" s="21" t="str">
        <f>INDEX(Refs!S:S,MATCH($C2,Refs!$I:$I,0))</f>
        <v>10.1002/agj2.20528</v>
      </c>
      <c r="F2" s="23" t="s">
        <v>69</v>
      </c>
      <c r="G2" s="23" t="s">
        <v>571</v>
      </c>
      <c r="I2" s="24" t="s">
        <v>404</v>
      </c>
      <c r="J2" s="26" t="s">
        <v>572</v>
      </c>
      <c r="L2" s="26" t="s">
        <v>573</v>
      </c>
      <c r="M2" s="24">
        <v>3</v>
      </c>
      <c r="W2" s="27" t="s">
        <v>59</v>
      </c>
      <c r="AF2" s="23" t="s">
        <v>65</v>
      </c>
      <c r="AG2" s="23" t="s">
        <v>75</v>
      </c>
      <c r="AJ2" s="24">
        <v>2013.2013999999999</v>
      </c>
      <c r="AK2" s="30" t="str">
        <f>J2</f>
        <v>hand-weeded</v>
      </c>
      <c r="AL2" s="27">
        <v>2422</v>
      </c>
      <c r="AM2" s="27">
        <v>447.1</v>
      </c>
      <c r="AN2" s="30" t="str">
        <f>L2</f>
        <v>chemical herbicide</v>
      </c>
      <c r="AO2" s="27">
        <v>3315</v>
      </c>
      <c r="AP2" s="27">
        <v>447.1</v>
      </c>
      <c r="AQ2" s="27" t="s">
        <v>574</v>
      </c>
      <c r="AR2" s="27" t="s">
        <v>105</v>
      </c>
      <c r="AU2" s="26" t="s">
        <v>77</v>
      </c>
      <c r="AV2" s="26" t="s">
        <v>77</v>
      </c>
      <c r="AW2" s="26" t="s">
        <v>77</v>
      </c>
      <c r="AX2" s="26" t="s">
        <v>77</v>
      </c>
      <c r="AY2" s="26" t="s">
        <v>63</v>
      </c>
      <c r="AZ2" s="26" t="s">
        <v>63</v>
      </c>
      <c r="BA2" s="26" t="s">
        <v>63</v>
      </c>
      <c r="BB2" s="26" t="s">
        <v>63</v>
      </c>
      <c r="BC2" s="26" t="s">
        <v>63</v>
      </c>
    </row>
    <row r="3" spans="1:56" ht="11.7">
      <c r="A3" s="20">
        <v>2</v>
      </c>
      <c r="B3" s="21">
        <f>INDEX(Refs!A:A,MATCH($C3,Refs!$I:$I,0))</f>
        <v>6134005</v>
      </c>
      <c r="C3" s="22" t="s">
        <v>570</v>
      </c>
      <c r="D3" s="21" t="str">
        <f>INDEX(Refs!L:L,MATCH($C3,Refs!$I:$I,0))</f>
        <v>Byju, Gangadharan; Jyothi, Alummottil N.; Sreekumar, Janardanan; Suja, Girija; Veena, Syamala S.</v>
      </c>
      <c r="E3" s="21" t="str">
        <f>INDEX(Refs!S:S,MATCH($C3,Refs!$I:$I,0))</f>
        <v>10.1002/agj2.20528</v>
      </c>
      <c r="F3" s="23" t="s">
        <v>69</v>
      </c>
      <c r="G3" s="23" t="s">
        <v>571</v>
      </c>
      <c r="I3" s="24" t="s">
        <v>404</v>
      </c>
      <c r="J3" s="26" t="s">
        <v>575</v>
      </c>
      <c r="L3" s="26" t="s">
        <v>573</v>
      </c>
      <c r="M3" s="24">
        <v>3</v>
      </c>
      <c r="W3" s="27" t="s">
        <v>59</v>
      </c>
      <c r="AF3" s="23" t="s">
        <v>65</v>
      </c>
      <c r="AG3" s="23" t="s">
        <v>75</v>
      </c>
      <c r="AJ3" s="24">
        <v>2013.2013999999999</v>
      </c>
      <c r="AK3" s="30" t="str">
        <f>J3</f>
        <v>weed control ground cover cloth</v>
      </c>
      <c r="AL3" s="27">
        <v>2539</v>
      </c>
      <c r="AM3" s="27">
        <v>447.1</v>
      </c>
      <c r="AN3" s="30" t="str">
        <f>L3</f>
        <v>chemical herbicide</v>
      </c>
      <c r="AO3" s="27">
        <v>3315</v>
      </c>
      <c r="AP3" s="27">
        <v>447.1</v>
      </c>
      <c r="AQ3" s="27" t="s">
        <v>574</v>
      </c>
      <c r="AR3" s="27" t="s">
        <v>105</v>
      </c>
      <c r="AU3" s="26" t="s">
        <v>77</v>
      </c>
      <c r="AV3" s="26" t="s">
        <v>77</v>
      </c>
      <c r="AW3" s="26" t="s">
        <v>77</v>
      </c>
      <c r="AX3" s="26" t="s">
        <v>77</v>
      </c>
      <c r="AY3" s="26" t="s">
        <v>63</v>
      </c>
      <c r="AZ3" s="26" t="s">
        <v>63</v>
      </c>
      <c r="BA3" s="26" t="s">
        <v>63</v>
      </c>
      <c r="BB3" s="26" t="s">
        <v>63</v>
      </c>
      <c r="BC3" s="26" t="s">
        <v>63</v>
      </c>
      <c r="BD3" s="26" t="s">
        <v>576</v>
      </c>
    </row>
    <row r="4" spans="1:56" ht="11.7">
      <c r="A4" s="20">
        <v>3</v>
      </c>
      <c r="B4" s="21">
        <f>INDEX(Refs!A:A,MATCH($C4,Refs!$I:$I,0))</f>
        <v>6134005</v>
      </c>
      <c r="C4" s="22" t="s">
        <v>570</v>
      </c>
      <c r="D4" s="21" t="str">
        <f>INDEX(Refs!L:L,MATCH($C4,Refs!$I:$I,0))</f>
        <v>Byju, Gangadharan; Jyothi, Alummottil N.; Sreekumar, Janardanan; Suja, Girija; Veena, Syamala S.</v>
      </c>
      <c r="E4" s="21" t="str">
        <f>INDEX(Refs!S:S,MATCH($C4,Refs!$I:$I,0))</f>
        <v>10.1002/agj2.20528</v>
      </c>
      <c r="F4" s="23" t="s">
        <v>69</v>
      </c>
      <c r="G4" s="23" t="s">
        <v>571</v>
      </c>
      <c r="I4" s="24" t="s">
        <v>404</v>
      </c>
      <c r="J4" s="26" t="s">
        <v>577</v>
      </c>
      <c r="L4" s="26" t="s">
        <v>573</v>
      </c>
      <c r="M4" s="24">
        <v>3</v>
      </c>
      <c r="P4" s="27" t="s">
        <v>59</v>
      </c>
      <c r="S4" s="27" t="s">
        <v>59</v>
      </c>
      <c r="W4" s="27" t="s">
        <v>59</v>
      </c>
      <c r="AF4" s="23" t="s">
        <v>65</v>
      </c>
      <c r="AG4" s="23" t="s">
        <v>75</v>
      </c>
      <c r="AJ4" s="24">
        <v>2013.2013999999999</v>
      </c>
      <c r="AK4" s="30" t="str">
        <f>J4</f>
        <v>mulching and green manure</v>
      </c>
      <c r="AL4" s="27">
        <v>2047</v>
      </c>
      <c r="AM4" s="27">
        <v>447.1</v>
      </c>
      <c r="AN4" s="30" t="str">
        <f>L4</f>
        <v>chemical herbicide</v>
      </c>
      <c r="AO4" s="27">
        <v>3315</v>
      </c>
      <c r="AP4" s="27">
        <v>447.1</v>
      </c>
      <c r="AQ4" s="27" t="s">
        <v>574</v>
      </c>
      <c r="AR4" s="27" t="s">
        <v>105</v>
      </c>
      <c r="AU4" s="26" t="s">
        <v>77</v>
      </c>
      <c r="AV4" s="26" t="s">
        <v>77</v>
      </c>
      <c r="AW4" s="26" t="s">
        <v>77</v>
      </c>
      <c r="AX4" s="26" t="s">
        <v>77</v>
      </c>
      <c r="AY4" s="26" t="s">
        <v>63</v>
      </c>
      <c r="AZ4" s="26" t="s">
        <v>63</v>
      </c>
      <c r="BA4" s="26" t="s">
        <v>63</v>
      </c>
      <c r="BB4" s="26" t="s">
        <v>63</v>
      </c>
      <c r="BC4" s="26" t="s">
        <v>63</v>
      </c>
    </row>
    <row r="5" spans="1:56" ht="11.7">
      <c r="A5" s="20">
        <v>4</v>
      </c>
      <c r="B5" s="21">
        <f>INDEX(Refs!A:A,MATCH($C5,Refs!$I:$I,0))</f>
        <v>6134005</v>
      </c>
      <c r="C5" s="22" t="s">
        <v>570</v>
      </c>
      <c r="D5" s="21" t="str">
        <f>INDEX(Refs!L:L,MATCH($C5,Refs!$I:$I,0))</f>
        <v>Byju, Gangadharan; Jyothi, Alummottil N.; Sreekumar, Janardanan; Suja, Girija; Veena, Syamala S.</v>
      </c>
      <c r="E5" s="21" t="str">
        <f>INDEX(Refs!S:S,MATCH($C5,Refs!$I:$I,0))</f>
        <v>10.1002/agj2.20528</v>
      </c>
      <c r="F5" s="23" t="s">
        <v>69</v>
      </c>
      <c r="G5" s="23" t="s">
        <v>571</v>
      </c>
      <c r="I5" s="24" t="s">
        <v>404</v>
      </c>
      <c r="J5" s="26" t="s">
        <v>572</v>
      </c>
      <c r="L5" s="26" t="s">
        <v>573</v>
      </c>
      <c r="M5" s="24">
        <v>3</v>
      </c>
      <c r="W5" s="27" t="s">
        <v>59</v>
      </c>
      <c r="AF5" s="23" t="s">
        <v>80</v>
      </c>
      <c r="AG5" s="23" t="s">
        <v>75</v>
      </c>
      <c r="AJ5" s="24">
        <v>2013.2013999999999</v>
      </c>
      <c r="AK5" s="30" t="str">
        <f>J5</f>
        <v>hand-weeded</v>
      </c>
      <c r="AL5" s="27">
        <v>3985</v>
      </c>
      <c r="AN5" s="30" t="str">
        <f>L5</f>
        <v>chemical herbicide</v>
      </c>
      <c r="AO5" s="27">
        <v>4677</v>
      </c>
      <c r="AR5" s="27" t="s">
        <v>105</v>
      </c>
      <c r="AU5" s="26" t="s">
        <v>77</v>
      </c>
      <c r="AV5" s="26" t="s">
        <v>77</v>
      </c>
      <c r="AW5" s="26" t="s">
        <v>77</v>
      </c>
      <c r="AX5" s="26" t="s">
        <v>77</v>
      </c>
      <c r="AY5" s="26" t="s">
        <v>63</v>
      </c>
      <c r="AZ5" s="26" t="s">
        <v>63</v>
      </c>
      <c r="BA5" s="26" t="s">
        <v>63</v>
      </c>
      <c r="BB5" s="26" t="s">
        <v>63</v>
      </c>
      <c r="BC5" s="26" t="s">
        <v>63</v>
      </c>
    </row>
    <row r="6" spans="1:56" ht="11.7">
      <c r="A6" s="20">
        <v>5</v>
      </c>
      <c r="B6" s="21">
        <f>INDEX(Refs!A:A,MATCH($C6,Refs!$I:$I,0))</f>
        <v>6134005</v>
      </c>
      <c r="C6" s="22" t="s">
        <v>570</v>
      </c>
      <c r="D6" s="21" t="str">
        <f>INDEX(Refs!L:L,MATCH($C6,Refs!$I:$I,0))</f>
        <v>Byju, Gangadharan; Jyothi, Alummottil N.; Sreekumar, Janardanan; Suja, Girija; Veena, Syamala S.</v>
      </c>
      <c r="E6" s="21" t="str">
        <f>INDEX(Refs!S:S,MATCH($C6,Refs!$I:$I,0))</f>
        <v>10.1002/agj2.20528</v>
      </c>
      <c r="F6" s="23" t="s">
        <v>69</v>
      </c>
      <c r="G6" s="23" t="s">
        <v>571</v>
      </c>
      <c r="I6" s="24" t="s">
        <v>404</v>
      </c>
      <c r="J6" s="26" t="s">
        <v>575</v>
      </c>
      <c r="L6" s="26" t="s">
        <v>573</v>
      </c>
      <c r="M6" s="24">
        <v>3</v>
      </c>
      <c r="W6" s="27" t="s">
        <v>59</v>
      </c>
      <c r="AF6" s="23" t="s">
        <v>80</v>
      </c>
      <c r="AG6" s="23" t="s">
        <v>75</v>
      </c>
      <c r="AJ6" s="24">
        <v>2013.2013999999999</v>
      </c>
      <c r="AK6" s="30" t="str">
        <f t="shared" ref="AK6:AK66" si="0">J6</f>
        <v>weed control ground cover cloth</v>
      </c>
      <c r="AL6" s="27">
        <v>5369</v>
      </c>
      <c r="AN6" s="30" t="str">
        <f t="shared" ref="AN6:AN66" si="1">L6</f>
        <v>chemical herbicide</v>
      </c>
      <c r="AO6" s="27">
        <v>4677</v>
      </c>
      <c r="AR6" s="27" t="s">
        <v>105</v>
      </c>
      <c r="AU6" s="26" t="s">
        <v>77</v>
      </c>
      <c r="AV6" s="26" t="s">
        <v>77</v>
      </c>
      <c r="AW6" s="26" t="s">
        <v>77</v>
      </c>
      <c r="AX6" s="26" t="s">
        <v>77</v>
      </c>
      <c r="AY6" s="26" t="s">
        <v>63</v>
      </c>
      <c r="AZ6" s="26" t="s">
        <v>63</v>
      </c>
      <c r="BA6" s="26" t="s">
        <v>63</v>
      </c>
      <c r="BB6" s="26" t="s">
        <v>63</v>
      </c>
      <c r="BC6" s="26" t="s">
        <v>63</v>
      </c>
      <c r="BD6" s="26" t="s">
        <v>576</v>
      </c>
    </row>
    <row r="7" spans="1:56" ht="11.7">
      <c r="A7" s="20">
        <v>6</v>
      </c>
      <c r="B7" s="21">
        <f>INDEX(Refs!A:A,MATCH($C7,Refs!$I:$I,0))</f>
        <v>6134005</v>
      </c>
      <c r="C7" s="22" t="s">
        <v>570</v>
      </c>
      <c r="D7" s="21" t="str">
        <f>INDEX(Refs!L:L,MATCH($C7,Refs!$I:$I,0))</f>
        <v>Byju, Gangadharan; Jyothi, Alummottil N.; Sreekumar, Janardanan; Suja, Girija; Veena, Syamala S.</v>
      </c>
      <c r="E7" s="21" t="str">
        <f>INDEX(Refs!S:S,MATCH($C7,Refs!$I:$I,0))</f>
        <v>10.1002/agj2.20528</v>
      </c>
      <c r="F7" s="23" t="s">
        <v>69</v>
      </c>
      <c r="G7" s="23" t="s">
        <v>571</v>
      </c>
      <c r="I7" s="24" t="s">
        <v>404</v>
      </c>
      <c r="J7" s="26" t="s">
        <v>577</v>
      </c>
      <c r="L7" s="26" t="s">
        <v>573</v>
      </c>
      <c r="M7" s="24">
        <v>3</v>
      </c>
      <c r="P7" s="27" t="s">
        <v>59</v>
      </c>
      <c r="S7" s="27" t="s">
        <v>59</v>
      </c>
      <c r="W7" s="27" t="s">
        <v>59</v>
      </c>
      <c r="AF7" s="23" t="s">
        <v>80</v>
      </c>
      <c r="AG7" s="23" t="s">
        <v>75</v>
      </c>
      <c r="AJ7" s="24">
        <v>2013.2013999999999</v>
      </c>
      <c r="AK7" s="30" t="str">
        <f t="shared" si="0"/>
        <v>mulching and green manure</v>
      </c>
      <c r="AL7" s="27">
        <v>3629</v>
      </c>
      <c r="AN7" s="30" t="str">
        <f t="shared" si="1"/>
        <v>chemical herbicide</v>
      </c>
      <c r="AO7" s="27">
        <v>4677</v>
      </c>
      <c r="AR7" s="27" t="s">
        <v>105</v>
      </c>
      <c r="AU7" s="26" t="s">
        <v>77</v>
      </c>
      <c r="AV7" s="26" t="s">
        <v>77</v>
      </c>
      <c r="AW7" s="26" t="s">
        <v>77</v>
      </c>
      <c r="AX7" s="26" t="s">
        <v>77</v>
      </c>
      <c r="AY7" s="26" t="s">
        <v>63</v>
      </c>
      <c r="AZ7" s="26" t="s">
        <v>63</v>
      </c>
      <c r="BA7" s="26" t="s">
        <v>63</v>
      </c>
      <c r="BB7" s="26" t="s">
        <v>63</v>
      </c>
      <c r="BC7" s="26" t="s">
        <v>63</v>
      </c>
    </row>
    <row r="8" spans="1:56" ht="11.7">
      <c r="A8" s="20">
        <v>7</v>
      </c>
      <c r="B8" s="21">
        <f>INDEX(Refs!A:A,MATCH($C8,Refs!$I:$I,0))</f>
        <v>6134005</v>
      </c>
      <c r="C8" s="22" t="s">
        <v>570</v>
      </c>
      <c r="D8" s="21" t="str">
        <f>INDEX(Refs!L:L,MATCH($C8,Refs!$I:$I,0))</f>
        <v>Byju, Gangadharan; Jyothi, Alummottil N.; Sreekumar, Janardanan; Suja, Girija; Veena, Syamala S.</v>
      </c>
      <c r="E8" s="21" t="str">
        <f>INDEX(Refs!S:S,MATCH($C8,Refs!$I:$I,0))</f>
        <v>10.1002/agj2.20528</v>
      </c>
      <c r="F8" s="23" t="s">
        <v>69</v>
      </c>
      <c r="G8" s="23" t="s">
        <v>571</v>
      </c>
      <c r="I8" s="24" t="s">
        <v>404</v>
      </c>
      <c r="J8" s="26" t="s">
        <v>572</v>
      </c>
      <c r="L8" s="26" t="s">
        <v>573</v>
      </c>
      <c r="M8" s="24">
        <v>3</v>
      </c>
      <c r="W8" s="27" t="s">
        <v>59</v>
      </c>
      <c r="AF8" s="23" t="s">
        <v>387</v>
      </c>
      <c r="AG8" s="23" t="s">
        <v>75</v>
      </c>
      <c r="AJ8" s="24">
        <v>2013.2013999999999</v>
      </c>
      <c r="AK8" s="30" t="str">
        <f t="shared" si="0"/>
        <v>hand-weeded</v>
      </c>
      <c r="AL8" s="27">
        <v>1563</v>
      </c>
      <c r="AN8" s="30" t="str">
        <f t="shared" si="1"/>
        <v>chemical herbicide</v>
      </c>
      <c r="AO8" s="27">
        <v>1362</v>
      </c>
      <c r="AR8" s="27" t="s">
        <v>105</v>
      </c>
      <c r="AU8" s="26" t="s">
        <v>77</v>
      </c>
      <c r="AV8" s="26" t="s">
        <v>77</v>
      </c>
      <c r="AW8" s="26" t="s">
        <v>77</v>
      </c>
      <c r="AX8" s="26" t="s">
        <v>77</v>
      </c>
      <c r="AY8" s="26" t="s">
        <v>63</v>
      </c>
      <c r="AZ8" s="26" t="s">
        <v>63</v>
      </c>
      <c r="BA8" s="26" t="s">
        <v>63</v>
      </c>
      <c r="BB8" s="26" t="s">
        <v>63</v>
      </c>
      <c r="BC8" s="26" t="s">
        <v>63</v>
      </c>
    </row>
    <row r="9" spans="1:56" ht="11.7">
      <c r="A9" s="20">
        <v>8</v>
      </c>
      <c r="B9" s="21">
        <f>INDEX(Refs!A:A,MATCH($C9,Refs!$I:$I,0))</f>
        <v>6134005</v>
      </c>
      <c r="C9" s="22" t="s">
        <v>570</v>
      </c>
      <c r="D9" s="21" t="str">
        <f>INDEX(Refs!L:L,MATCH($C9,Refs!$I:$I,0))</f>
        <v>Byju, Gangadharan; Jyothi, Alummottil N.; Sreekumar, Janardanan; Suja, Girija; Veena, Syamala S.</v>
      </c>
      <c r="E9" s="21" t="str">
        <f>INDEX(Refs!S:S,MATCH($C9,Refs!$I:$I,0))</f>
        <v>10.1002/agj2.20528</v>
      </c>
      <c r="F9" s="23" t="s">
        <v>69</v>
      </c>
      <c r="G9" s="23" t="s">
        <v>571</v>
      </c>
      <c r="I9" s="24" t="s">
        <v>404</v>
      </c>
      <c r="J9" s="26" t="s">
        <v>575</v>
      </c>
      <c r="L9" s="26" t="s">
        <v>573</v>
      </c>
      <c r="M9" s="24">
        <v>3</v>
      </c>
      <c r="W9" s="27" t="s">
        <v>59</v>
      </c>
      <c r="AF9" s="23" t="s">
        <v>387</v>
      </c>
      <c r="AG9" s="23" t="s">
        <v>75</v>
      </c>
      <c r="AJ9" s="24">
        <v>2013.2013999999999</v>
      </c>
      <c r="AK9" s="30" t="str">
        <f t="shared" si="0"/>
        <v>weed control ground cover cloth</v>
      </c>
      <c r="AL9" s="27">
        <v>2830</v>
      </c>
      <c r="AN9" s="30" t="str">
        <f t="shared" si="1"/>
        <v>chemical herbicide</v>
      </c>
      <c r="AO9" s="27">
        <v>1362</v>
      </c>
      <c r="AR9" s="27" t="s">
        <v>105</v>
      </c>
      <c r="AU9" s="26" t="s">
        <v>77</v>
      </c>
      <c r="AV9" s="26" t="s">
        <v>77</v>
      </c>
      <c r="AW9" s="26" t="s">
        <v>77</v>
      </c>
      <c r="AX9" s="26" t="s">
        <v>77</v>
      </c>
      <c r="AY9" s="26" t="s">
        <v>63</v>
      </c>
      <c r="AZ9" s="26" t="s">
        <v>63</v>
      </c>
      <c r="BA9" s="26" t="s">
        <v>63</v>
      </c>
      <c r="BB9" s="26" t="s">
        <v>63</v>
      </c>
      <c r="BC9" s="26" t="s">
        <v>63</v>
      </c>
      <c r="BD9" s="26" t="s">
        <v>576</v>
      </c>
    </row>
    <row r="10" spans="1:56" ht="11.7">
      <c r="A10" s="20">
        <v>9</v>
      </c>
      <c r="B10" s="21">
        <f>INDEX(Refs!A:A,MATCH($C10,Refs!$I:$I,0))</f>
        <v>6134005</v>
      </c>
      <c r="C10" s="22" t="s">
        <v>570</v>
      </c>
      <c r="D10" s="21" t="str">
        <f>INDEX(Refs!L:L,MATCH($C10,Refs!$I:$I,0))</f>
        <v>Byju, Gangadharan; Jyothi, Alummottil N.; Sreekumar, Janardanan; Suja, Girija; Veena, Syamala S.</v>
      </c>
      <c r="E10" s="21" t="str">
        <f>INDEX(Refs!S:S,MATCH($C10,Refs!$I:$I,0))</f>
        <v>10.1002/agj2.20528</v>
      </c>
      <c r="F10" s="23" t="s">
        <v>69</v>
      </c>
      <c r="G10" s="23" t="s">
        <v>571</v>
      </c>
      <c r="I10" s="24" t="s">
        <v>404</v>
      </c>
      <c r="J10" s="26" t="s">
        <v>577</v>
      </c>
      <c r="L10" s="26" t="s">
        <v>573</v>
      </c>
      <c r="M10" s="24">
        <v>3</v>
      </c>
      <c r="P10" s="27" t="s">
        <v>59</v>
      </c>
      <c r="S10" s="27" t="s">
        <v>59</v>
      </c>
      <c r="W10" s="27" t="s">
        <v>59</v>
      </c>
      <c r="AF10" s="23" t="s">
        <v>387</v>
      </c>
      <c r="AG10" s="23" t="s">
        <v>75</v>
      </c>
      <c r="AJ10" s="24">
        <v>2013.2013999999999</v>
      </c>
      <c r="AK10" s="30" t="str">
        <f t="shared" si="0"/>
        <v>mulching and green manure</v>
      </c>
      <c r="AL10" s="27">
        <v>1582</v>
      </c>
      <c r="AN10" s="30" t="str">
        <f t="shared" si="1"/>
        <v>chemical herbicide</v>
      </c>
      <c r="AO10" s="27">
        <v>1362</v>
      </c>
      <c r="AR10" s="27" t="s">
        <v>105</v>
      </c>
      <c r="AU10" s="26" t="s">
        <v>77</v>
      </c>
      <c r="AV10" s="26" t="s">
        <v>77</v>
      </c>
      <c r="AW10" s="26" t="s">
        <v>77</v>
      </c>
      <c r="AX10" s="26" t="s">
        <v>77</v>
      </c>
      <c r="AY10" s="26" t="s">
        <v>63</v>
      </c>
      <c r="AZ10" s="26" t="s">
        <v>63</v>
      </c>
      <c r="BA10" s="26" t="s">
        <v>63</v>
      </c>
      <c r="BB10" s="26" t="s">
        <v>63</v>
      </c>
      <c r="BC10" s="26" t="s">
        <v>63</v>
      </c>
    </row>
    <row r="11" spans="1:56" ht="11.7">
      <c r="A11" s="20">
        <v>10</v>
      </c>
      <c r="B11" s="21">
        <f>INDEX(Refs!A:A,MATCH($C11,Refs!$I:$I,0))</f>
        <v>6134005</v>
      </c>
      <c r="C11" s="22" t="s">
        <v>570</v>
      </c>
      <c r="D11" s="21" t="str">
        <f>INDEX(Refs!L:L,MATCH($C11,Refs!$I:$I,0))</f>
        <v>Byju, Gangadharan; Jyothi, Alummottil N.; Sreekumar, Janardanan; Suja, Girija; Veena, Syamala S.</v>
      </c>
      <c r="E11" s="21" t="str">
        <f>INDEX(Refs!S:S,MATCH($C11,Refs!$I:$I,0))</f>
        <v>10.1002/agj2.20528</v>
      </c>
      <c r="F11" s="23" t="s">
        <v>69</v>
      </c>
      <c r="G11" s="23" t="s">
        <v>571</v>
      </c>
      <c r="I11" s="24" t="s">
        <v>404</v>
      </c>
      <c r="J11" s="26" t="s">
        <v>572</v>
      </c>
      <c r="L11" s="26" t="s">
        <v>573</v>
      </c>
      <c r="M11" s="24">
        <v>3</v>
      </c>
      <c r="W11" s="27" t="s">
        <v>59</v>
      </c>
      <c r="AF11" s="23" t="s">
        <v>446</v>
      </c>
      <c r="AJ11" s="24">
        <v>2013.2013999999999</v>
      </c>
      <c r="AK11" s="30" t="str">
        <f t="shared" si="0"/>
        <v>hand-weeded</v>
      </c>
      <c r="AL11" s="27">
        <v>2.6</v>
      </c>
      <c r="AM11" s="27">
        <v>0.25</v>
      </c>
      <c r="AN11" s="30" t="str">
        <f t="shared" si="1"/>
        <v>chemical herbicide</v>
      </c>
      <c r="AO11" s="27">
        <v>3.4</v>
      </c>
      <c r="AP11" s="27">
        <v>0.25</v>
      </c>
      <c r="AQ11" s="27" t="s">
        <v>574</v>
      </c>
      <c r="AR11" s="27" t="s">
        <v>105</v>
      </c>
      <c r="AU11" s="26" t="s">
        <v>77</v>
      </c>
      <c r="AV11" s="26" t="s">
        <v>77</v>
      </c>
      <c r="AW11" s="26" t="s">
        <v>77</v>
      </c>
      <c r="AX11" s="26" t="s">
        <v>77</v>
      </c>
      <c r="AY11" s="26" t="s">
        <v>63</v>
      </c>
      <c r="AZ11" s="26" t="s">
        <v>63</v>
      </c>
      <c r="BA11" s="26" t="s">
        <v>63</v>
      </c>
      <c r="BB11" s="26" t="s">
        <v>63</v>
      </c>
      <c r="BC11" s="26" t="s">
        <v>63</v>
      </c>
    </row>
    <row r="12" spans="1:56" ht="11.7">
      <c r="A12" s="20">
        <v>11</v>
      </c>
      <c r="B12" s="21">
        <f>INDEX(Refs!A:A,MATCH($C12,Refs!$I:$I,0))</f>
        <v>6134005</v>
      </c>
      <c r="C12" s="22" t="s">
        <v>570</v>
      </c>
      <c r="D12" s="21" t="str">
        <f>INDEX(Refs!L:L,MATCH($C12,Refs!$I:$I,0))</f>
        <v>Byju, Gangadharan; Jyothi, Alummottil N.; Sreekumar, Janardanan; Suja, Girija; Veena, Syamala S.</v>
      </c>
      <c r="E12" s="21" t="str">
        <f>INDEX(Refs!S:S,MATCH($C12,Refs!$I:$I,0))</f>
        <v>10.1002/agj2.20528</v>
      </c>
      <c r="F12" s="23" t="s">
        <v>69</v>
      </c>
      <c r="G12" s="23" t="s">
        <v>571</v>
      </c>
      <c r="I12" s="24" t="s">
        <v>404</v>
      </c>
      <c r="J12" s="26" t="s">
        <v>575</v>
      </c>
      <c r="L12" s="26" t="s">
        <v>573</v>
      </c>
      <c r="M12" s="24">
        <v>3</v>
      </c>
      <c r="W12" s="27" t="s">
        <v>59</v>
      </c>
      <c r="AF12" s="23" t="s">
        <v>446</v>
      </c>
      <c r="AJ12" s="24">
        <v>2013.2013999999999</v>
      </c>
      <c r="AK12" s="30" t="str">
        <f t="shared" si="0"/>
        <v>weed control ground cover cloth</v>
      </c>
      <c r="AL12" s="27">
        <v>1.9</v>
      </c>
      <c r="AM12" s="27">
        <v>0.25</v>
      </c>
      <c r="AN12" s="30" t="str">
        <f t="shared" si="1"/>
        <v>chemical herbicide</v>
      </c>
      <c r="AO12" s="27">
        <v>3.4</v>
      </c>
      <c r="AP12" s="27">
        <v>0.25</v>
      </c>
      <c r="AQ12" s="27" t="s">
        <v>574</v>
      </c>
      <c r="AR12" s="27" t="s">
        <v>105</v>
      </c>
      <c r="AU12" s="26" t="s">
        <v>77</v>
      </c>
      <c r="AV12" s="26" t="s">
        <v>77</v>
      </c>
      <c r="AW12" s="26" t="s">
        <v>77</v>
      </c>
      <c r="AX12" s="26" t="s">
        <v>77</v>
      </c>
      <c r="AY12" s="26" t="s">
        <v>63</v>
      </c>
      <c r="AZ12" s="26" t="s">
        <v>63</v>
      </c>
      <c r="BA12" s="26" t="s">
        <v>63</v>
      </c>
      <c r="BB12" s="26" t="s">
        <v>63</v>
      </c>
      <c r="BC12" s="26" t="s">
        <v>63</v>
      </c>
      <c r="BD12" s="26" t="s">
        <v>576</v>
      </c>
    </row>
    <row r="13" spans="1:56" ht="11.7">
      <c r="A13" s="20">
        <v>12</v>
      </c>
      <c r="B13" s="21">
        <f>INDEX(Refs!A:A,MATCH($C13,Refs!$I:$I,0))</f>
        <v>6134005</v>
      </c>
      <c r="C13" s="22" t="s">
        <v>570</v>
      </c>
      <c r="D13" s="21" t="str">
        <f>INDEX(Refs!L:L,MATCH($C13,Refs!$I:$I,0))</f>
        <v>Byju, Gangadharan; Jyothi, Alummottil N.; Sreekumar, Janardanan; Suja, Girija; Veena, Syamala S.</v>
      </c>
      <c r="E13" s="21" t="str">
        <f>INDEX(Refs!S:S,MATCH($C13,Refs!$I:$I,0))</f>
        <v>10.1002/agj2.20528</v>
      </c>
      <c r="F13" s="23" t="s">
        <v>69</v>
      </c>
      <c r="G13" s="23" t="s">
        <v>571</v>
      </c>
      <c r="I13" s="24" t="s">
        <v>404</v>
      </c>
      <c r="J13" s="26" t="s">
        <v>577</v>
      </c>
      <c r="L13" s="26" t="s">
        <v>573</v>
      </c>
      <c r="M13" s="24">
        <v>3</v>
      </c>
      <c r="P13" s="27" t="s">
        <v>59</v>
      </c>
      <c r="S13" s="27" t="s">
        <v>59</v>
      </c>
      <c r="W13" s="27" t="s">
        <v>59</v>
      </c>
      <c r="AF13" s="23" t="s">
        <v>446</v>
      </c>
      <c r="AJ13" s="24">
        <v>2013.2013999999999</v>
      </c>
      <c r="AK13" s="30" t="str">
        <f t="shared" si="0"/>
        <v>mulching and green manure</v>
      </c>
      <c r="AL13" s="27">
        <v>2.2999999999999998</v>
      </c>
      <c r="AM13" s="27">
        <v>0.25</v>
      </c>
      <c r="AN13" s="30" t="str">
        <f t="shared" si="1"/>
        <v>chemical herbicide</v>
      </c>
      <c r="AO13" s="27">
        <v>3.4</v>
      </c>
      <c r="AP13" s="27">
        <v>0.25</v>
      </c>
      <c r="AQ13" s="27" t="s">
        <v>574</v>
      </c>
      <c r="AR13" s="27" t="s">
        <v>105</v>
      </c>
      <c r="AU13" s="26" t="s">
        <v>77</v>
      </c>
      <c r="AV13" s="26" t="s">
        <v>77</v>
      </c>
      <c r="AW13" s="26" t="s">
        <v>77</v>
      </c>
      <c r="AX13" s="26" t="s">
        <v>77</v>
      </c>
      <c r="AY13" s="26" t="s">
        <v>63</v>
      </c>
      <c r="AZ13" s="26" t="s">
        <v>63</v>
      </c>
      <c r="BA13" s="26" t="s">
        <v>63</v>
      </c>
      <c r="BB13" s="26" t="s">
        <v>63</v>
      </c>
      <c r="BC13" s="26" t="s">
        <v>63</v>
      </c>
    </row>
    <row r="14" spans="1:56" ht="11.7">
      <c r="A14" s="20">
        <v>13</v>
      </c>
      <c r="B14" s="21">
        <f>INDEX(Refs!A:A,MATCH($C14,Refs!$I:$I,0))</f>
        <v>6134005</v>
      </c>
      <c r="C14" s="22" t="s">
        <v>570</v>
      </c>
      <c r="D14" s="21" t="str">
        <f>INDEX(Refs!L:L,MATCH($C14,Refs!$I:$I,0))</f>
        <v>Byju, Gangadharan; Jyothi, Alummottil N.; Sreekumar, Janardanan; Suja, Girija; Veena, Syamala S.</v>
      </c>
      <c r="E14" s="21" t="str">
        <f>INDEX(Refs!S:S,MATCH($C14,Refs!$I:$I,0))</f>
        <v>10.1002/agj2.20528</v>
      </c>
      <c r="F14" s="23" t="s">
        <v>69</v>
      </c>
      <c r="G14" s="23" t="s">
        <v>571</v>
      </c>
      <c r="I14" s="24" t="s">
        <v>404</v>
      </c>
      <c r="J14" s="26" t="s">
        <v>572</v>
      </c>
      <c r="L14" s="26" t="s">
        <v>573</v>
      </c>
      <c r="M14" s="24">
        <v>3</v>
      </c>
      <c r="W14" s="27" t="s">
        <v>59</v>
      </c>
      <c r="AF14" s="23" t="s">
        <v>81</v>
      </c>
      <c r="AG14" s="23" t="s">
        <v>82</v>
      </c>
      <c r="AJ14" s="24">
        <v>2013.2013999999999</v>
      </c>
      <c r="AK14" s="30" t="str">
        <f t="shared" ref="AK14:AK16" si="2">J14</f>
        <v>hand-weeded</v>
      </c>
      <c r="AL14" s="27">
        <v>1400</v>
      </c>
      <c r="AN14" s="30" t="str">
        <f t="shared" ref="AN14:AN16" si="3">L14</f>
        <v>chemical herbicide</v>
      </c>
      <c r="AO14" s="27">
        <v>1160</v>
      </c>
      <c r="AR14" s="27" t="s">
        <v>105</v>
      </c>
      <c r="AU14" s="26" t="s">
        <v>77</v>
      </c>
      <c r="AV14" s="26" t="s">
        <v>77</v>
      </c>
      <c r="AW14" s="26" t="s">
        <v>77</v>
      </c>
      <c r="AX14" s="26" t="s">
        <v>77</v>
      </c>
      <c r="AY14" s="26" t="s">
        <v>63</v>
      </c>
      <c r="AZ14" s="26" t="s">
        <v>63</v>
      </c>
      <c r="BA14" s="26" t="s">
        <v>63</v>
      </c>
      <c r="BB14" s="26" t="s">
        <v>63</v>
      </c>
      <c r="BC14" s="26" t="s">
        <v>63</v>
      </c>
    </row>
    <row r="15" spans="1:56" ht="11.7">
      <c r="A15" s="20">
        <v>14</v>
      </c>
      <c r="B15" s="21">
        <f>INDEX(Refs!A:A,MATCH($C15,Refs!$I:$I,0))</f>
        <v>6134005</v>
      </c>
      <c r="C15" s="22" t="s">
        <v>570</v>
      </c>
      <c r="D15" s="21" t="str">
        <f>INDEX(Refs!L:L,MATCH($C15,Refs!$I:$I,0))</f>
        <v>Byju, Gangadharan; Jyothi, Alummottil N.; Sreekumar, Janardanan; Suja, Girija; Veena, Syamala S.</v>
      </c>
      <c r="E15" s="21" t="str">
        <f>INDEX(Refs!S:S,MATCH($C15,Refs!$I:$I,0))</f>
        <v>10.1002/agj2.20528</v>
      </c>
      <c r="F15" s="23" t="s">
        <v>69</v>
      </c>
      <c r="G15" s="23" t="s">
        <v>571</v>
      </c>
      <c r="I15" s="24" t="s">
        <v>404</v>
      </c>
      <c r="J15" s="26" t="s">
        <v>575</v>
      </c>
      <c r="L15" s="26" t="s">
        <v>573</v>
      </c>
      <c r="M15" s="24">
        <v>3</v>
      </c>
      <c r="W15" s="27" t="s">
        <v>59</v>
      </c>
      <c r="AF15" s="23" t="s">
        <v>81</v>
      </c>
      <c r="AG15" s="23" t="s">
        <v>82</v>
      </c>
      <c r="AJ15" s="24">
        <v>2013.2013999999999</v>
      </c>
      <c r="AK15" s="30" t="str">
        <f t="shared" si="2"/>
        <v>weed control ground cover cloth</v>
      </c>
      <c r="AL15" s="27">
        <v>1240</v>
      </c>
      <c r="AN15" s="30" t="str">
        <f t="shared" si="3"/>
        <v>chemical herbicide</v>
      </c>
      <c r="AO15" s="27">
        <v>1160</v>
      </c>
      <c r="AR15" s="27" t="s">
        <v>105</v>
      </c>
      <c r="AU15" s="26" t="s">
        <v>77</v>
      </c>
      <c r="AV15" s="26" t="s">
        <v>77</v>
      </c>
      <c r="AW15" s="26" t="s">
        <v>77</v>
      </c>
      <c r="AX15" s="26" t="s">
        <v>77</v>
      </c>
      <c r="AY15" s="26" t="s">
        <v>63</v>
      </c>
      <c r="AZ15" s="26" t="s">
        <v>63</v>
      </c>
      <c r="BA15" s="26" t="s">
        <v>63</v>
      </c>
      <c r="BB15" s="26" t="s">
        <v>63</v>
      </c>
      <c r="BC15" s="26" t="s">
        <v>63</v>
      </c>
      <c r="BD15" s="26" t="s">
        <v>576</v>
      </c>
    </row>
    <row r="16" spans="1:56" ht="11.7">
      <c r="A16" s="20">
        <v>15</v>
      </c>
      <c r="B16" s="21">
        <f>INDEX(Refs!A:A,MATCH($C16,Refs!$I:$I,0))</f>
        <v>6134005</v>
      </c>
      <c r="C16" s="22" t="s">
        <v>570</v>
      </c>
      <c r="D16" s="21" t="str">
        <f>INDEX(Refs!L:L,MATCH($C16,Refs!$I:$I,0))</f>
        <v>Byju, Gangadharan; Jyothi, Alummottil N.; Sreekumar, Janardanan; Suja, Girija; Veena, Syamala S.</v>
      </c>
      <c r="E16" s="21" t="str">
        <f>INDEX(Refs!S:S,MATCH($C16,Refs!$I:$I,0))</f>
        <v>10.1002/agj2.20528</v>
      </c>
      <c r="F16" s="23" t="s">
        <v>69</v>
      </c>
      <c r="G16" s="23" t="s">
        <v>571</v>
      </c>
      <c r="I16" s="24" t="s">
        <v>404</v>
      </c>
      <c r="J16" s="26" t="s">
        <v>577</v>
      </c>
      <c r="L16" s="26" t="s">
        <v>573</v>
      </c>
      <c r="M16" s="24">
        <v>3</v>
      </c>
      <c r="P16" s="27" t="s">
        <v>59</v>
      </c>
      <c r="S16" s="27" t="s">
        <v>59</v>
      </c>
      <c r="W16" s="27" t="s">
        <v>59</v>
      </c>
      <c r="AF16" s="23" t="s">
        <v>81</v>
      </c>
      <c r="AG16" s="23" t="s">
        <v>82</v>
      </c>
      <c r="AJ16" s="24">
        <v>2013.2013999999999</v>
      </c>
      <c r="AK16" s="30" t="str">
        <f t="shared" si="2"/>
        <v>mulching and green manure</v>
      </c>
      <c r="AL16" s="27">
        <v>1400</v>
      </c>
      <c r="AN16" s="30" t="str">
        <f t="shared" si="3"/>
        <v>chemical herbicide</v>
      </c>
      <c r="AO16" s="27">
        <v>1160</v>
      </c>
      <c r="AR16" s="27" t="s">
        <v>105</v>
      </c>
      <c r="AU16" s="26" t="s">
        <v>77</v>
      </c>
      <c r="AV16" s="26" t="s">
        <v>77</v>
      </c>
      <c r="AW16" s="26" t="s">
        <v>77</v>
      </c>
      <c r="AX16" s="26" t="s">
        <v>77</v>
      </c>
      <c r="AY16" s="26" t="s">
        <v>63</v>
      </c>
      <c r="AZ16" s="26" t="s">
        <v>63</v>
      </c>
      <c r="BA16" s="26" t="s">
        <v>63</v>
      </c>
      <c r="BB16" s="26" t="s">
        <v>63</v>
      </c>
      <c r="BC16" s="26" t="s">
        <v>63</v>
      </c>
    </row>
    <row r="17" spans="1:56" ht="11.7">
      <c r="A17" s="20">
        <v>16</v>
      </c>
      <c r="B17" s="21">
        <f>INDEX(Refs!A:A,MATCH($C17,Refs!$I:$I,0))</f>
        <v>6136634</v>
      </c>
      <c r="C17" s="22" t="s">
        <v>569</v>
      </c>
      <c r="D17" s="21" t="str">
        <f>INDEX(Refs!L:L,MATCH($C17,Refs!$I:$I,0))</f>
        <v>Feng, Gary; Jia, Yonglin; Ma, Chao; Qu, Zhongyi; Yang, Wei</v>
      </c>
      <c r="E17" s="21" t="str">
        <f>INDEX(Refs!S:S,MATCH($C17,Refs!$I:$I,0))</f>
        <v>10.1080/03650340.2022.2045280</v>
      </c>
      <c r="F17" s="23" t="s">
        <v>86</v>
      </c>
      <c r="G17" s="23" t="s">
        <v>578</v>
      </c>
      <c r="I17" s="24" t="s">
        <v>73</v>
      </c>
      <c r="J17" s="26" t="s">
        <v>579</v>
      </c>
      <c r="L17" s="26" t="s">
        <v>580</v>
      </c>
      <c r="M17" s="24">
        <v>3</v>
      </c>
      <c r="X17" s="27" t="s">
        <v>59</v>
      </c>
      <c r="AF17" s="23" t="s">
        <v>80</v>
      </c>
      <c r="AG17" s="23" t="s">
        <v>147</v>
      </c>
      <c r="AJ17" s="24">
        <v>2015</v>
      </c>
      <c r="AK17" s="30" t="str">
        <f>J17</f>
        <v>biochar (15 t/ha)</v>
      </c>
      <c r="AL17" s="27">
        <v>36135</v>
      </c>
      <c r="AN17" s="30" t="str">
        <f>L17</f>
        <v>no biochar</v>
      </c>
      <c r="AO17" s="27">
        <v>30297</v>
      </c>
      <c r="AR17" s="27" t="s">
        <v>76</v>
      </c>
      <c r="AU17" s="26" t="s">
        <v>77</v>
      </c>
      <c r="AV17" s="26" t="s">
        <v>77</v>
      </c>
      <c r="AW17" s="26" t="s">
        <v>63</v>
      </c>
      <c r="AX17" s="26" t="s">
        <v>77</v>
      </c>
      <c r="AY17" s="26" t="s">
        <v>63</v>
      </c>
      <c r="AZ17" s="26" t="s">
        <v>77</v>
      </c>
      <c r="BA17" s="26" t="s">
        <v>63</v>
      </c>
      <c r="BB17" s="26" t="s">
        <v>63</v>
      </c>
      <c r="BC17" s="26" t="s">
        <v>77</v>
      </c>
      <c r="BD17" s="26" t="s">
        <v>566</v>
      </c>
    </row>
    <row r="18" spans="1:56" ht="11.7">
      <c r="A18" s="20">
        <v>17</v>
      </c>
      <c r="B18" s="21">
        <f>INDEX(Refs!A:A,MATCH($C18,Refs!$I:$I,0))</f>
        <v>6136634</v>
      </c>
      <c r="C18" s="22" t="s">
        <v>569</v>
      </c>
      <c r="D18" s="21" t="str">
        <f>INDEX(Refs!L:L,MATCH($C18,Refs!$I:$I,0))</f>
        <v>Feng, Gary; Jia, Yonglin; Ma, Chao; Qu, Zhongyi; Yang, Wei</v>
      </c>
      <c r="E18" s="21" t="str">
        <f>INDEX(Refs!S:S,MATCH($C18,Refs!$I:$I,0))</f>
        <v>10.1080/03650340.2022.2045280</v>
      </c>
      <c r="F18" s="23" t="s">
        <v>86</v>
      </c>
      <c r="G18" s="23" t="s">
        <v>578</v>
      </c>
      <c r="I18" s="24" t="s">
        <v>73</v>
      </c>
      <c r="J18" s="26" t="s">
        <v>581</v>
      </c>
      <c r="L18" s="26" t="s">
        <v>580</v>
      </c>
      <c r="M18" s="24">
        <v>3</v>
      </c>
      <c r="X18" s="27" t="s">
        <v>59</v>
      </c>
      <c r="AF18" s="23" t="s">
        <v>80</v>
      </c>
      <c r="AG18" s="23" t="s">
        <v>147</v>
      </c>
      <c r="AJ18" s="24">
        <v>2015</v>
      </c>
      <c r="AK18" s="30" t="str">
        <f>J18</f>
        <v>biochar (30 t/ha)</v>
      </c>
      <c r="AL18" s="27">
        <v>36149</v>
      </c>
      <c r="AN18" s="30" t="str">
        <f>L18</f>
        <v>no biochar</v>
      </c>
      <c r="AO18" s="27">
        <v>30297</v>
      </c>
      <c r="AR18" s="27" t="s">
        <v>76</v>
      </c>
      <c r="AU18" s="26" t="s">
        <v>77</v>
      </c>
      <c r="AV18" s="26" t="s">
        <v>77</v>
      </c>
      <c r="AW18" s="26" t="s">
        <v>63</v>
      </c>
      <c r="AX18" s="26" t="s">
        <v>77</v>
      </c>
      <c r="AY18" s="26" t="s">
        <v>63</v>
      </c>
      <c r="AZ18" s="26" t="s">
        <v>77</v>
      </c>
      <c r="BA18" s="26" t="s">
        <v>63</v>
      </c>
      <c r="BB18" s="26" t="s">
        <v>63</v>
      </c>
      <c r="BC18" s="26" t="s">
        <v>77</v>
      </c>
      <c r="BD18" s="26" t="s">
        <v>566</v>
      </c>
    </row>
    <row r="19" spans="1:56" ht="11.7">
      <c r="A19" s="20">
        <v>18</v>
      </c>
      <c r="B19" s="21">
        <f>INDEX(Refs!A:A,MATCH($C19,Refs!$I:$I,0))</f>
        <v>6136634</v>
      </c>
      <c r="C19" s="22" t="s">
        <v>569</v>
      </c>
      <c r="D19" s="21" t="str">
        <f>INDEX(Refs!L:L,MATCH($C19,Refs!$I:$I,0))</f>
        <v>Feng, Gary; Jia, Yonglin; Ma, Chao; Qu, Zhongyi; Yang, Wei</v>
      </c>
      <c r="E19" s="21" t="str">
        <f>INDEX(Refs!S:S,MATCH($C19,Refs!$I:$I,0))</f>
        <v>10.1080/03650340.2022.2045280</v>
      </c>
      <c r="F19" s="23" t="s">
        <v>86</v>
      </c>
      <c r="G19" s="23" t="s">
        <v>578</v>
      </c>
      <c r="I19" s="24" t="s">
        <v>73</v>
      </c>
      <c r="J19" s="26" t="s">
        <v>582</v>
      </c>
      <c r="L19" s="26" t="s">
        <v>580</v>
      </c>
      <c r="M19" s="24">
        <v>3</v>
      </c>
      <c r="X19" s="27" t="s">
        <v>59</v>
      </c>
      <c r="AF19" s="23" t="s">
        <v>80</v>
      </c>
      <c r="AG19" s="23" t="s">
        <v>147</v>
      </c>
      <c r="AJ19" s="24">
        <v>2015</v>
      </c>
      <c r="AK19" s="30" t="str">
        <f>J19</f>
        <v>biochar(45 t/ha)</v>
      </c>
      <c r="AL19" s="27">
        <v>34592</v>
      </c>
      <c r="AN19" s="30" t="str">
        <f>L19</f>
        <v>no biochar</v>
      </c>
      <c r="AO19" s="27">
        <v>30297</v>
      </c>
      <c r="AR19" s="27" t="s">
        <v>76</v>
      </c>
      <c r="AU19" s="26" t="s">
        <v>77</v>
      </c>
      <c r="AV19" s="26" t="s">
        <v>77</v>
      </c>
      <c r="AW19" s="26" t="s">
        <v>63</v>
      </c>
      <c r="AX19" s="26" t="s">
        <v>77</v>
      </c>
      <c r="AY19" s="26" t="s">
        <v>63</v>
      </c>
      <c r="AZ19" s="26" t="s">
        <v>77</v>
      </c>
      <c r="BA19" s="26" t="s">
        <v>63</v>
      </c>
      <c r="BB19" s="26" t="s">
        <v>63</v>
      </c>
      <c r="BC19" s="26" t="s">
        <v>77</v>
      </c>
      <c r="BD19" s="26" t="s">
        <v>566</v>
      </c>
    </row>
    <row r="20" spans="1:56" ht="11.7">
      <c r="A20" s="20">
        <v>19</v>
      </c>
      <c r="B20" s="21">
        <f>INDEX(Refs!A:A,MATCH($C20,Refs!$I:$I,0))</f>
        <v>6136634</v>
      </c>
      <c r="C20" s="22" t="s">
        <v>569</v>
      </c>
      <c r="D20" s="21" t="str">
        <f>INDEX(Refs!L:L,MATCH($C20,Refs!$I:$I,0))</f>
        <v>Feng, Gary; Jia, Yonglin; Ma, Chao; Qu, Zhongyi; Yang, Wei</v>
      </c>
      <c r="E20" s="21" t="str">
        <f>INDEX(Refs!S:S,MATCH($C20,Refs!$I:$I,0))</f>
        <v>10.1080/03650340.2022.2045280</v>
      </c>
      <c r="F20" s="23" t="s">
        <v>86</v>
      </c>
      <c r="G20" s="23" t="s">
        <v>578</v>
      </c>
      <c r="I20" s="24" t="s">
        <v>73</v>
      </c>
      <c r="J20" s="26" t="s">
        <v>579</v>
      </c>
      <c r="L20" s="26" t="s">
        <v>580</v>
      </c>
      <c r="M20" s="24">
        <v>3</v>
      </c>
      <c r="X20" s="27" t="s">
        <v>59</v>
      </c>
      <c r="AF20" s="23" t="s">
        <v>387</v>
      </c>
      <c r="AG20" s="23" t="s">
        <v>147</v>
      </c>
      <c r="AJ20" s="24">
        <v>2015</v>
      </c>
      <c r="AK20" s="30" t="str">
        <f t="shared" si="0"/>
        <v>biochar (15 t/ha)</v>
      </c>
      <c r="AL20" s="27">
        <v>10790</v>
      </c>
      <c r="AN20" s="30" t="str">
        <f t="shared" si="1"/>
        <v>no biochar</v>
      </c>
      <c r="AO20" s="27">
        <v>9195</v>
      </c>
      <c r="AR20" s="27" t="s">
        <v>76</v>
      </c>
      <c r="AU20" s="26" t="s">
        <v>77</v>
      </c>
      <c r="AV20" s="26" t="s">
        <v>77</v>
      </c>
      <c r="AW20" s="26" t="s">
        <v>63</v>
      </c>
      <c r="AX20" s="26" t="s">
        <v>77</v>
      </c>
      <c r="AY20" s="26" t="s">
        <v>63</v>
      </c>
      <c r="AZ20" s="26" t="s">
        <v>77</v>
      </c>
      <c r="BA20" s="26" t="s">
        <v>63</v>
      </c>
      <c r="BB20" s="26" t="s">
        <v>63</v>
      </c>
      <c r="BC20" s="26" t="s">
        <v>77</v>
      </c>
      <c r="BD20" s="26" t="s">
        <v>566</v>
      </c>
    </row>
    <row r="21" spans="1:56" ht="11.7">
      <c r="A21" s="20">
        <v>20</v>
      </c>
      <c r="B21" s="21">
        <f>INDEX(Refs!A:A,MATCH($C21,Refs!$I:$I,0))</f>
        <v>6136634</v>
      </c>
      <c r="C21" s="22" t="s">
        <v>569</v>
      </c>
      <c r="D21" s="21" t="str">
        <f>INDEX(Refs!L:L,MATCH($C21,Refs!$I:$I,0))</f>
        <v>Feng, Gary; Jia, Yonglin; Ma, Chao; Qu, Zhongyi; Yang, Wei</v>
      </c>
      <c r="E21" s="21" t="str">
        <f>INDEX(Refs!S:S,MATCH($C21,Refs!$I:$I,0))</f>
        <v>10.1080/03650340.2022.2045280</v>
      </c>
      <c r="F21" s="23" t="s">
        <v>86</v>
      </c>
      <c r="G21" s="23" t="s">
        <v>578</v>
      </c>
      <c r="I21" s="24" t="s">
        <v>73</v>
      </c>
      <c r="J21" s="26" t="s">
        <v>581</v>
      </c>
      <c r="L21" s="26" t="s">
        <v>580</v>
      </c>
      <c r="M21" s="24">
        <v>3</v>
      </c>
      <c r="X21" s="27" t="s">
        <v>59</v>
      </c>
      <c r="AF21" s="23" t="s">
        <v>387</v>
      </c>
      <c r="AG21" s="23" t="s">
        <v>147</v>
      </c>
      <c r="AJ21" s="24">
        <v>2015</v>
      </c>
      <c r="AK21" s="30" t="str">
        <f t="shared" si="0"/>
        <v>biochar (30 t/ha)</v>
      </c>
      <c r="AL21" s="27">
        <v>11858</v>
      </c>
      <c r="AN21" s="30" t="str">
        <f t="shared" si="1"/>
        <v>no biochar</v>
      </c>
      <c r="AO21" s="27">
        <v>9195</v>
      </c>
      <c r="AR21" s="27" t="s">
        <v>76</v>
      </c>
      <c r="AU21" s="26" t="s">
        <v>77</v>
      </c>
      <c r="AV21" s="26" t="s">
        <v>77</v>
      </c>
      <c r="AW21" s="26" t="s">
        <v>63</v>
      </c>
      <c r="AX21" s="26" t="s">
        <v>77</v>
      </c>
      <c r="AY21" s="26" t="s">
        <v>63</v>
      </c>
      <c r="AZ21" s="26" t="s">
        <v>77</v>
      </c>
      <c r="BA21" s="26" t="s">
        <v>63</v>
      </c>
      <c r="BB21" s="26" t="s">
        <v>63</v>
      </c>
      <c r="BC21" s="26" t="s">
        <v>77</v>
      </c>
      <c r="BD21" s="26" t="s">
        <v>566</v>
      </c>
    </row>
    <row r="22" spans="1:56" ht="11.7">
      <c r="A22" s="20">
        <v>21</v>
      </c>
      <c r="B22" s="21">
        <f>INDEX(Refs!A:A,MATCH($C22,Refs!$I:$I,0))</f>
        <v>6136634</v>
      </c>
      <c r="C22" s="22" t="s">
        <v>569</v>
      </c>
      <c r="D22" s="21" t="str">
        <f>INDEX(Refs!L:L,MATCH($C22,Refs!$I:$I,0))</f>
        <v>Feng, Gary; Jia, Yonglin; Ma, Chao; Qu, Zhongyi; Yang, Wei</v>
      </c>
      <c r="E22" s="21" t="str">
        <f>INDEX(Refs!S:S,MATCH($C22,Refs!$I:$I,0))</f>
        <v>10.1080/03650340.2022.2045280</v>
      </c>
      <c r="F22" s="23" t="s">
        <v>86</v>
      </c>
      <c r="G22" s="23" t="s">
        <v>578</v>
      </c>
      <c r="I22" s="24" t="s">
        <v>73</v>
      </c>
      <c r="J22" s="26" t="s">
        <v>582</v>
      </c>
      <c r="L22" s="26" t="s">
        <v>580</v>
      </c>
      <c r="M22" s="24">
        <v>3</v>
      </c>
      <c r="X22" s="27" t="s">
        <v>59</v>
      </c>
      <c r="AF22" s="23" t="s">
        <v>387</v>
      </c>
      <c r="AG22" s="23" t="s">
        <v>147</v>
      </c>
      <c r="AJ22" s="24">
        <v>2015</v>
      </c>
      <c r="AK22" s="30" t="str">
        <f t="shared" si="0"/>
        <v>biochar(45 t/ha)</v>
      </c>
      <c r="AL22" s="27">
        <v>12927</v>
      </c>
      <c r="AN22" s="30" t="str">
        <f t="shared" si="1"/>
        <v>no biochar</v>
      </c>
      <c r="AO22" s="27">
        <v>9195</v>
      </c>
      <c r="AR22" s="27" t="s">
        <v>76</v>
      </c>
      <c r="AU22" s="26" t="s">
        <v>77</v>
      </c>
      <c r="AV22" s="26" t="s">
        <v>77</v>
      </c>
      <c r="AW22" s="26" t="s">
        <v>63</v>
      </c>
      <c r="AX22" s="26" t="s">
        <v>77</v>
      </c>
      <c r="AY22" s="26" t="s">
        <v>63</v>
      </c>
      <c r="AZ22" s="26" t="s">
        <v>77</v>
      </c>
      <c r="BA22" s="26" t="s">
        <v>63</v>
      </c>
      <c r="BB22" s="26" t="s">
        <v>63</v>
      </c>
      <c r="BC22" s="26" t="s">
        <v>77</v>
      </c>
      <c r="BD22" s="26" t="s">
        <v>566</v>
      </c>
    </row>
    <row r="23" spans="1:56" ht="11.7">
      <c r="A23" s="20">
        <v>22</v>
      </c>
      <c r="B23" s="21">
        <f>INDEX(Refs!A:A,MATCH($C23,Refs!$I:$I,0))</f>
        <v>6136634</v>
      </c>
      <c r="C23" s="22" t="s">
        <v>569</v>
      </c>
      <c r="D23" s="21" t="str">
        <f>INDEX(Refs!L:L,MATCH($C23,Refs!$I:$I,0))</f>
        <v>Feng, Gary; Jia, Yonglin; Ma, Chao; Qu, Zhongyi; Yang, Wei</v>
      </c>
      <c r="E23" s="21" t="str">
        <f>INDEX(Refs!S:S,MATCH($C23,Refs!$I:$I,0))</f>
        <v>10.1080/03650340.2022.2045280</v>
      </c>
      <c r="F23" s="23" t="s">
        <v>86</v>
      </c>
      <c r="G23" s="23" t="s">
        <v>578</v>
      </c>
      <c r="I23" s="24" t="s">
        <v>73</v>
      </c>
      <c r="J23" s="26" t="s">
        <v>579</v>
      </c>
      <c r="L23" s="26" t="s">
        <v>580</v>
      </c>
      <c r="M23" s="24">
        <v>3</v>
      </c>
      <c r="X23" s="27" t="s">
        <v>59</v>
      </c>
      <c r="AF23" s="23" t="s">
        <v>65</v>
      </c>
      <c r="AG23" s="23" t="s">
        <v>147</v>
      </c>
      <c r="AJ23" s="24">
        <v>2015</v>
      </c>
      <c r="AK23" s="30" t="str">
        <f t="shared" si="0"/>
        <v>biochar (15 t/ha)</v>
      </c>
      <c r="AL23" s="27">
        <v>25346</v>
      </c>
      <c r="AN23" s="30" t="str">
        <f t="shared" si="1"/>
        <v>no biochar</v>
      </c>
      <c r="AO23" s="27">
        <v>21102</v>
      </c>
      <c r="AR23" s="27" t="s">
        <v>76</v>
      </c>
      <c r="AU23" s="26" t="s">
        <v>77</v>
      </c>
      <c r="AV23" s="26" t="s">
        <v>77</v>
      </c>
      <c r="AW23" s="26" t="s">
        <v>63</v>
      </c>
      <c r="AX23" s="26" t="s">
        <v>77</v>
      </c>
      <c r="AY23" s="26" t="s">
        <v>63</v>
      </c>
      <c r="AZ23" s="26" t="s">
        <v>77</v>
      </c>
      <c r="BA23" s="26" t="s">
        <v>63</v>
      </c>
      <c r="BB23" s="26" t="s">
        <v>63</v>
      </c>
      <c r="BC23" s="26" t="s">
        <v>77</v>
      </c>
      <c r="BD23" s="26" t="s">
        <v>566</v>
      </c>
    </row>
    <row r="24" spans="1:56" ht="11.7">
      <c r="A24" s="20">
        <v>23</v>
      </c>
      <c r="B24" s="21">
        <f>INDEX(Refs!A:A,MATCH($C24,Refs!$I:$I,0))</f>
        <v>6136634</v>
      </c>
      <c r="C24" s="22" t="s">
        <v>569</v>
      </c>
      <c r="D24" s="21" t="str">
        <f>INDEX(Refs!L:L,MATCH($C24,Refs!$I:$I,0))</f>
        <v>Feng, Gary; Jia, Yonglin; Ma, Chao; Qu, Zhongyi; Yang, Wei</v>
      </c>
      <c r="E24" s="21" t="str">
        <f>INDEX(Refs!S:S,MATCH($C24,Refs!$I:$I,0))</f>
        <v>10.1080/03650340.2022.2045280</v>
      </c>
      <c r="F24" s="23" t="s">
        <v>86</v>
      </c>
      <c r="G24" s="23" t="s">
        <v>578</v>
      </c>
      <c r="I24" s="24" t="s">
        <v>73</v>
      </c>
      <c r="J24" s="26" t="s">
        <v>581</v>
      </c>
      <c r="L24" s="26" t="s">
        <v>580</v>
      </c>
      <c r="M24" s="24">
        <v>3</v>
      </c>
      <c r="X24" s="27" t="s">
        <v>59</v>
      </c>
      <c r="AF24" s="23" t="s">
        <v>65</v>
      </c>
      <c r="AG24" s="23" t="s">
        <v>147</v>
      </c>
      <c r="AJ24" s="24">
        <v>2015</v>
      </c>
      <c r="AK24" s="30" t="str">
        <f t="shared" si="0"/>
        <v>biochar (30 t/ha)</v>
      </c>
      <c r="AL24" s="27">
        <v>24633</v>
      </c>
      <c r="AN24" s="30" t="str">
        <f t="shared" si="1"/>
        <v>no biochar</v>
      </c>
      <c r="AO24" s="27">
        <v>21102</v>
      </c>
      <c r="AR24" s="27" t="s">
        <v>76</v>
      </c>
      <c r="AU24" s="26" t="s">
        <v>77</v>
      </c>
      <c r="AV24" s="26" t="s">
        <v>77</v>
      </c>
      <c r="AW24" s="26" t="s">
        <v>63</v>
      </c>
      <c r="AX24" s="26" t="s">
        <v>77</v>
      </c>
      <c r="AY24" s="26" t="s">
        <v>63</v>
      </c>
      <c r="AZ24" s="26" t="s">
        <v>77</v>
      </c>
      <c r="BA24" s="26" t="s">
        <v>63</v>
      </c>
      <c r="BB24" s="26" t="s">
        <v>63</v>
      </c>
      <c r="BC24" s="26" t="s">
        <v>77</v>
      </c>
      <c r="BD24" s="26" t="s">
        <v>566</v>
      </c>
    </row>
    <row r="25" spans="1:56" ht="11.7">
      <c r="A25" s="20">
        <v>24</v>
      </c>
      <c r="B25" s="21">
        <f>INDEX(Refs!A:A,MATCH($C25,Refs!$I:$I,0))</f>
        <v>6136634</v>
      </c>
      <c r="C25" s="22" t="s">
        <v>569</v>
      </c>
      <c r="D25" s="21" t="str">
        <f>INDEX(Refs!L:L,MATCH($C25,Refs!$I:$I,0))</f>
        <v>Feng, Gary; Jia, Yonglin; Ma, Chao; Qu, Zhongyi; Yang, Wei</v>
      </c>
      <c r="E25" s="21" t="str">
        <f>INDEX(Refs!S:S,MATCH($C25,Refs!$I:$I,0))</f>
        <v>10.1080/03650340.2022.2045280</v>
      </c>
      <c r="F25" s="23" t="s">
        <v>86</v>
      </c>
      <c r="G25" s="23" t="s">
        <v>578</v>
      </c>
      <c r="I25" s="24" t="s">
        <v>73</v>
      </c>
      <c r="J25" s="26" t="s">
        <v>582</v>
      </c>
      <c r="L25" s="26" t="s">
        <v>580</v>
      </c>
      <c r="M25" s="24">
        <v>3</v>
      </c>
      <c r="X25" s="27" t="s">
        <v>59</v>
      </c>
      <c r="AF25" s="23" t="s">
        <v>65</v>
      </c>
      <c r="AG25" s="23" t="s">
        <v>147</v>
      </c>
      <c r="AJ25" s="24">
        <v>2015</v>
      </c>
      <c r="AK25" s="30" t="str">
        <f t="shared" si="0"/>
        <v>biochar(45 t/ha)</v>
      </c>
      <c r="AL25" s="27">
        <v>21665</v>
      </c>
      <c r="AN25" s="30" t="str">
        <f t="shared" si="1"/>
        <v>no biochar</v>
      </c>
      <c r="AO25" s="27">
        <v>21102</v>
      </c>
      <c r="AR25" s="27" t="s">
        <v>76</v>
      </c>
      <c r="AU25" s="26" t="s">
        <v>77</v>
      </c>
      <c r="AV25" s="26" t="s">
        <v>77</v>
      </c>
      <c r="AW25" s="26" t="s">
        <v>63</v>
      </c>
      <c r="AX25" s="26" t="s">
        <v>77</v>
      </c>
      <c r="AY25" s="26" t="s">
        <v>63</v>
      </c>
      <c r="AZ25" s="26" t="s">
        <v>77</v>
      </c>
      <c r="BA25" s="26" t="s">
        <v>63</v>
      </c>
      <c r="BB25" s="26" t="s">
        <v>63</v>
      </c>
      <c r="BC25" s="26" t="s">
        <v>77</v>
      </c>
      <c r="BD25" s="26" t="s">
        <v>566</v>
      </c>
    </row>
    <row r="26" spans="1:56" ht="11.7">
      <c r="A26" s="20">
        <v>25</v>
      </c>
      <c r="B26" s="21">
        <f>INDEX(Refs!A:A,MATCH($C26,Refs!$I:$I,0))</f>
        <v>6136634</v>
      </c>
      <c r="C26" s="22" t="s">
        <v>569</v>
      </c>
      <c r="D26" s="21" t="str">
        <f>INDEX(Refs!L:L,MATCH($C26,Refs!$I:$I,0))</f>
        <v>Feng, Gary; Jia, Yonglin; Ma, Chao; Qu, Zhongyi; Yang, Wei</v>
      </c>
      <c r="E26" s="21" t="str">
        <f>INDEX(Refs!S:S,MATCH($C26,Refs!$I:$I,0))</f>
        <v>10.1080/03650340.2022.2045280</v>
      </c>
      <c r="F26" s="23" t="s">
        <v>86</v>
      </c>
      <c r="G26" s="23" t="s">
        <v>578</v>
      </c>
      <c r="I26" s="24" t="s">
        <v>73</v>
      </c>
      <c r="J26" s="26" t="s">
        <v>579</v>
      </c>
      <c r="L26" s="26" t="s">
        <v>580</v>
      </c>
      <c r="M26" s="24">
        <v>3</v>
      </c>
      <c r="X26" s="27" t="s">
        <v>59</v>
      </c>
      <c r="AF26" s="23" t="s">
        <v>80</v>
      </c>
      <c r="AG26" s="23" t="s">
        <v>147</v>
      </c>
      <c r="AJ26" s="24">
        <v>2016</v>
      </c>
      <c r="AK26" s="30" t="str">
        <f t="shared" si="0"/>
        <v>biochar (15 t/ha)</v>
      </c>
      <c r="AL26" s="27">
        <v>28633</v>
      </c>
      <c r="AN26" s="30" t="str">
        <f t="shared" si="1"/>
        <v>no biochar</v>
      </c>
      <c r="AO26" s="27">
        <v>28216</v>
      </c>
      <c r="AR26" s="27" t="s">
        <v>76</v>
      </c>
      <c r="AU26" s="26" t="s">
        <v>77</v>
      </c>
      <c r="AV26" s="26" t="s">
        <v>77</v>
      </c>
      <c r="AW26" s="26" t="s">
        <v>63</v>
      </c>
      <c r="AX26" s="26" t="s">
        <v>77</v>
      </c>
      <c r="AY26" s="26" t="s">
        <v>63</v>
      </c>
      <c r="AZ26" s="26" t="s">
        <v>77</v>
      </c>
      <c r="BA26" s="26" t="s">
        <v>63</v>
      </c>
      <c r="BB26" s="26" t="s">
        <v>63</v>
      </c>
      <c r="BC26" s="26" t="s">
        <v>77</v>
      </c>
    </row>
    <row r="27" spans="1:56" ht="11.7">
      <c r="A27" s="20">
        <v>26</v>
      </c>
      <c r="B27" s="21">
        <f>INDEX(Refs!A:A,MATCH($C27,Refs!$I:$I,0))</f>
        <v>6136634</v>
      </c>
      <c r="C27" s="22" t="s">
        <v>569</v>
      </c>
      <c r="D27" s="21" t="str">
        <f>INDEX(Refs!L:L,MATCH($C27,Refs!$I:$I,0))</f>
        <v>Feng, Gary; Jia, Yonglin; Ma, Chao; Qu, Zhongyi; Yang, Wei</v>
      </c>
      <c r="E27" s="21" t="str">
        <f>INDEX(Refs!S:S,MATCH($C27,Refs!$I:$I,0))</f>
        <v>10.1080/03650340.2022.2045280</v>
      </c>
      <c r="F27" s="23" t="s">
        <v>86</v>
      </c>
      <c r="G27" s="23" t="s">
        <v>578</v>
      </c>
      <c r="I27" s="24" t="s">
        <v>73</v>
      </c>
      <c r="J27" s="26" t="s">
        <v>581</v>
      </c>
      <c r="L27" s="26" t="s">
        <v>580</v>
      </c>
      <c r="M27" s="24">
        <v>3</v>
      </c>
      <c r="X27" s="27" t="s">
        <v>59</v>
      </c>
      <c r="AF27" s="23" t="s">
        <v>80</v>
      </c>
      <c r="AG27" s="23" t="s">
        <v>147</v>
      </c>
      <c r="AJ27" s="24">
        <v>2016</v>
      </c>
      <c r="AK27" s="30" t="str">
        <f t="shared" si="0"/>
        <v>biochar (30 t/ha)</v>
      </c>
      <c r="AL27" s="27">
        <v>31273</v>
      </c>
      <c r="AN27" s="30" t="str">
        <f t="shared" si="1"/>
        <v>no biochar</v>
      </c>
      <c r="AO27" s="27">
        <v>28216</v>
      </c>
      <c r="AR27" s="27" t="s">
        <v>76</v>
      </c>
      <c r="AU27" s="26" t="s">
        <v>77</v>
      </c>
      <c r="AV27" s="26" t="s">
        <v>77</v>
      </c>
      <c r="AW27" s="26" t="s">
        <v>63</v>
      </c>
      <c r="AX27" s="26" t="s">
        <v>77</v>
      </c>
      <c r="AY27" s="26" t="s">
        <v>63</v>
      </c>
      <c r="AZ27" s="26" t="s">
        <v>77</v>
      </c>
      <c r="BA27" s="26" t="s">
        <v>63</v>
      </c>
      <c r="BB27" s="26" t="s">
        <v>63</v>
      </c>
      <c r="BC27" s="26" t="s">
        <v>77</v>
      </c>
    </row>
    <row r="28" spans="1:56" ht="11.7">
      <c r="A28" s="20">
        <v>27</v>
      </c>
      <c r="B28" s="21">
        <f>INDEX(Refs!A:A,MATCH($C28,Refs!$I:$I,0))</f>
        <v>6136634</v>
      </c>
      <c r="C28" s="22" t="s">
        <v>569</v>
      </c>
      <c r="D28" s="21" t="str">
        <f>INDEX(Refs!L:L,MATCH($C28,Refs!$I:$I,0))</f>
        <v>Feng, Gary; Jia, Yonglin; Ma, Chao; Qu, Zhongyi; Yang, Wei</v>
      </c>
      <c r="E28" s="21" t="str">
        <f>INDEX(Refs!S:S,MATCH($C28,Refs!$I:$I,0))</f>
        <v>10.1080/03650340.2022.2045280</v>
      </c>
      <c r="F28" s="23" t="s">
        <v>86</v>
      </c>
      <c r="G28" s="23" t="s">
        <v>578</v>
      </c>
      <c r="I28" s="24" t="s">
        <v>73</v>
      </c>
      <c r="J28" s="26" t="s">
        <v>582</v>
      </c>
      <c r="L28" s="26" t="s">
        <v>580</v>
      </c>
      <c r="M28" s="24">
        <v>3</v>
      </c>
      <c r="X28" s="27" t="s">
        <v>59</v>
      </c>
      <c r="AF28" s="23" t="s">
        <v>80</v>
      </c>
      <c r="AG28" s="23" t="s">
        <v>147</v>
      </c>
      <c r="AJ28" s="24">
        <v>2016</v>
      </c>
      <c r="AK28" s="30" t="str">
        <f t="shared" si="0"/>
        <v>biochar(45 t/ha)</v>
      </c>
      <c r="AL28" s="27">
        <v>29120</v>
      </c>
      <c r="AN28" s="30" t="str">
        <f t="shared" si="1"/>
        <v>no biochar</v>
      </c>
      <c r="AO28" s="27">
        <v>28216</v>
      </c>
      <c r="AR28" s="27" t="s">
        <v>76</v>
      </c>
      <c r="AU28" s="26" t="s">
        <v>77</v>
      </c>
      <c r="AV28" s="26" t="s">
        <v>77</v>
      </c>
      <c r="AW28" s="26" t="s">
        <v>63</v>
      </c>
      <c r="AX28" s="26" t="s">
        <v>77</v>
      </c>
      <c r="AY28" s="26" t="s">
        <v>63</v>
      </c>
      <c r="AZ28" s="26" t="s">
        <v>77</v>
      </c>
      <c r="BA28" s="26" t="s">
        <v>63</v>
      </c>
      <c r="BB28" s="26" t="s">
        <v>63</v>
      </c>
      <c r="BC28" s="26" t="s">
        <v>77</v>
      </c>
    </row>
    <row r="29" spans="1:56" ht="11.7">
      <c r="A29" s="20">
        <v>28</v>
      </c>
      <c r="B29" s="21">
        <f>INDEX(Refs!A:A,MATCH($C29,Refs!$I:$I,0))</f>
        <v>6136634</v>
      </c>
      <c r="C29" s="22" t="s">
        <v>569</v>
      </c>
      <c r="D29" s="21" t="str">
        <f>INDEX(Refs!L:L,MATCH($C29,Refs!$I:$I,0))</f>
        <v>Feng, Gary; Jia, Yonglin; Ma, Chao; Qu, Zhongyi; Yang, Wei</v>
      </c>
      <c r="E29" s="21" t="str">
        <f>INDEX(Refs!S:S,MATCH($C29,Refs!$I:$I,0))</f>
        <v>10.1080/03650340.2022.2045280</v>
      </c>
      <c r="F29" s="23" t="s">
        <v>86</v>
      </c>
      <c r="G29" s="23" t="s">
        <v>578</v>
      </c>
      <c r="I29" s="24" t="s">
        <v>73</v>
      </c>
      <c r="J29" s="26" t="s">
        <v>579</v>
      </c>
      <c r="L29" s="26" t="s">
        <v>580</v>
      </c>
      <c r="M29" s="24">
        <v>3</v>
      </c>
      <c r="X29" s="27" t="s">
        <v>59</v>
      </c>
      <c r="AF29" s="23" t="s">
        <v>387</v>
      </c>
      <c r="AG29" s="23" t="s">
        <v>147</v>
      </c>
      <c r="AJ29" s="24">
        <v>2016</v>
      </c>
      <c r="AK29" s="30" t="str">
        <f t="shared" si="0"/>
        <v>biochar (15 t/ha)</v>
      </c>
      <c r="AL29" s="27">
        <v>7995</v>
      </c>
      <c r="AN29" s="30" t="str">
        <f t="shared" si="1"/>
        <v>no biochar</v>
      </c>
      <c r="AO29" s="27">
        <v>7995</v>
      </c>
      <c r="AR29" s="27" t="s">
        <v>76</v>
      </c>
      <c r="AU29" s="26" t="s">
        <v>77</v>
      </c>
      <c r="AV29" s="26" t="s">
        <v>77</v>
      </c>
      <c r="AW29" s="26" t="s">
        <v>63</v>
      </c>
      <c r="AX29" s="26" t="s">
        <v>77</v>
      </c>
      <c r="AY29" s="26" t="s">
        <v>63</v>
      </c>
      <c r="AZ29" s="26" t="s">
        <v>77</v>
      </c>
      <c r="BA29" s="26" t="s">
        <v>63</v>
      </c>
      <c r="BB29" s="26" t="s">
        <v>63</v>
      </c>
      <c r="BC29" s="26" t="s">
        <v>77</v>
      </c>
    </row>
    <row r="30" spans="1:56" ht="11.7">
      <c r="A30" s="20">
        <v>29</v>
      </c>
      <c r="B30" s="21">
        <f>INDEX(Refs!A:A,MATCH($C30,Refs!$I:$I,0))</f>
        <v>6136634</v>
      </c>
      <c r="C30" s="22" t="s">
        <v>569</v>
      </c>
      <c r="D30" s="21" t="str">
        <f>INDEX(Refs!L:L,MATCH($C30,Refs!$I:$I,0))</f>
        <v>Feng, Gary; Jia, Yonglin; Ma, Chao; Qu, Zhongyi; Yang, Wei</v>
      </c>
      <c r="E30" s="21" t="str">
        <f>INDEX(Refs!S:S,MATCH($C30,Refs!$I:$I,0))</f>
        <v>10.1080/03650340.2022.2045280</v>
      </c>
      <c r="F30" s="23" t="s">
        <v>86</v>
      </c>
      <c r="G30" s="23" t="s">
        <v>578</v>
      </c>
      <c r="I30" s="24" t="s">
        <v>73</v>
      </c>
      <c r="J30" s="26" t="s">
        <v>581</v>
      </c>
      <c r="L30" s="26" t="s">
        <v>580</v>
      </c>
      <c r="M30" s="24">
        <v>3</v>
      </c>
      <c r="X30" s="27" t="s">
        <v>59</v>
      </c>
      <c r="AF30" s="23" t="s">
        <v>387</v>
      </c>
      <c r="AG30" s="23" t="s">
        <v>147</v>
      </c>
      <c r="AJ30" s="24">
        <v>2016</v>
      </c>
      <c r="AK30" s="30" t="str">
        <f t="shared" si="0"/>
        <v>biochar (30 t/ha)</v>
      </c>
      <c r="AL30" s="27">
        <v>7995</v>
      </c>
      <c r="AN30" s="30" t="str">
        <f t="shared" si="1"/>
        <v>no biochar</v>
      </c>
      <c r="AO30" s="27">
        <v>7995</v>
      </c>
      <c r="AR30" s="27" t="s">
        <v>76</v>
      </c>
      <c r="AU30" s="26" t="s">
        <v>77</v>
      </c>
      <c r="AV30" s="26" t="s">
        <v>77</v>
      </c>
      <c r="AW30" s="26" t="s">
        <v>63</v>
      </c>
      <c r="AX30" s="26" t="s">
        <v>77</v>
      </c>
      <c r="AY30" s="26" t="s">
        <v>63</v>
      </c>
      <c r="AZ30" s="26" t="s">
        <v>77</v>
      </c>
      <c r="BA30" s="26" t="s">
        <v>63</v>
      </c>
      <c r="BB30" s="26" t="s">
        <v>63</v>
      </c>
      <c r="BC30" s="26" t="s">
        <v>77</v>
      </c>
    </row>
    <row r="31" spans="1:56" ht="11.7">
      <c r="A31" s="20">
        <v>30</v>
      </c>
      <c r="B31" s="21">
        <f>INDEX(Refs!A:A,MATCH($C31,Refs!$I:$I,0))</f>
        <v>6136634</v>
      </c>
      <c r="C31" s="22" t="s">
        <v>569</v>
      </c>
      <c r="D31" s="21" t="str">
        <f>INDEX(Refs!L:L,MATCH($C31,Refs!$I:$I,0))</f>
        <v>Feng, Gary; Jia, Yonglin; Ma, Chao; Qu, Zhongyi; Yang, Wei</v>
      </c>
      <c r="E31" s="21" t="str">
        <f>INDEX(Refs!S:S,MATCH($C31,Refs!$I:$I,0))</f>
        <v>10.1080/03650340.2022.2045280</v>
      </c>
      <c r="F31" s="23" t="s">
        <v>86</v>
      </c>
      <c r="G31" s="23" t="s">
        <v>578</v>
      </c>
      <c r="I31" s="24" t="s">
        <v>73</v>
      </c>
      <c r="J31" s="26" t="s">
        <v>582</v>
      </c>
      <c r="L31" s="26" t="s">
        <v>580</v>
      </c>
      <c r="M31" s="24">
        <v>3</v>
      </c>
      <c r="X31" s="27" t="s">
        <v>59</v>
      </c>
      <c r="AF31" s="23" t="s">
        <v>387</v>
      </c>
      <c r="AG31" s="23" t="s">
        <v>147</v>
      </c>
      <c r="AJ31" s="24">
        <v>2016</v>
      </c>
      <c r="AK31" s="30" t="str">
        <f t="shared" si="0"/>
        <v>biochar(45 t/ha)</v>
      </c>
      <c r="AL31" s="27">
        <v>7995</v>
      </c>
      <c r="AN31" s="30" t="str">
        <f t="shared" si="1"/>
        <v>no biochar</v>
      </c>
      <c r="AO31" s="27">
        <v>7995</v>
      </c>
      <c r="AR31" s="27" t="s">
        <v>76</v>
      </c>
      <c r="AU31" s="26" t="s">
        <v>77</v>
      </c>
      <c r="AV31" s="26" t="s">
        <v>77</v>
      </c>
      <c r="AW31" s="26" t="s">
        <v>63</v>
      </c>
      <c r="AX31" s="26" t="s">
        <v>77</v>
      </c>
      <c r="AY31" s="26" t="s">
        <v>63</v>
      </c>
      <c r="AZ31" s="26" t="s">
        <v>77</v>
      </c>
      <c r="BA31" s="26" t="s">
        <v>63</v>
      </c>
      <c r="BB31" s="26" t="s">
        <v>63</v>
      </c>
      <c r="BC31" s="26" t="s">
        <v>77</v>
      </c>
    </row>
    <row r="32" spans="1:56" ht="11.7">
      <c r="A32" s="20">
        <v>31</v>
      </c>
      <c r="B32" s="21">
        <f>INDEX(Refs!A:A,MATCH($C32,Refs!$I:$I,0))</f>
        <v>6136634</v>
      </c>
      <c r="C32" s="22" t="s">
        <v>569</v>
      </c>
      <c r="D32" s="21" t="str">
        <f>INDEX(Refs!L:L,MATCH($C32,Refs!$I:$I,0))</f>
        <v>Feng, Gary; Jia, Yonglin; Ma, Chao; Qu, Zhongyi; Yang, Wei</v>
      </c>
      <c r="E32" s="21" t="str">
        <f>INDEX(Refs!S:S,MATCH($C32,Refs!$I:$I,0))</f>
        <v>10.1080/03650340.2022.2045280</v>
      </c>
      <c r="F32" s="23" t="s">
        <v>86</v>
      </c>
      <c r="G32" s="23" t="s">
        <v>578</v>
      </c>
      <c r="I32" s="24" t="s">
        <v>73</v>
      </c>
      <c r="J32" s="26" t="s">
        <v>579</v>
      </c>
      <c r="L32" s="26" t="s">
        <v>580</v>
      </c>
      <c r="M32" s="24">
        <v>3</v>
      </c>
      <c r="X32" s="27" t="s">
        <v>59</v>
      </c>
      <c r="AF32" s="23" t="s">
        <v>65</v>
      </c>
      <c r="AG32" s="23" t="s">
        <v>147</v>
      </c>
      <c r="AJ32" s="24">
        <v>2016</v>
      </c>
      <c r="AK32" s="30" t="str">
        <f t="shared" si="0"/>
        <v>biochar (15 t/ha)</v>
      </c>
      <c r="AL32" s="27">
        <v>20638</v>
      </c>
      <c r="AN32" s="30" t="str">
        <f t="shared" si="1"/>
        <v>no biochar</v>
      </c>
      <c r="AO32" s="27">
        <v>20221</v>
      </c>
      <c r="AR32" s="27" t="s">
        <v>76</v>
      </c>
      <c r="AU32" s="26" t="s">
        <v>77</v>
      </c>
      <c r="AV32" s="26" t="s">
        <v>77</v>
      </c>
      <c r="AW32" s="26" t="s">
        <v>63</v>
      </c>
      <c r="AX32" s="26" t="s">
        <v>77</v>
      </c>
      <c r="AY32" s="26" t="s">
        <v>63</v>
      </c>
      <c r="AZ32" s="26" t="s">
        <v>77</v>
      </c>
      <c r="BA32" s="26" t="s">
        <v>63</v>
      </c>
      <c r="BB32" s="26" t="s">
        <v>63</v>
      </c>
      <c r="BC32" s="26" t="s">
        <v>77</v>
      </c>
    </row>
    <row r="33" spans="1:55" ht="11.7">
      <c r="A33" s="20">
        <v>32</v>
      </c>
      <c r="B33" s="21">
        <f>INDEX(Refs!A:A,MATCH($C33,Refs!$I:$I,0))</f>
        <v>6136634</v>
      </c>
      <c r="C33" s="22" t="s">
        <v>569</v>
      </c>
      <c r="D33" s="21" t="str">
        <f>INDEX(Refs!L:L,MATCH($C33,Refs!$I:$I,0))</f>
        <v>Feng, Gary; Jia, Yonglin; Ma, Chao; Qu, Zhongyi; Yang, Wei</v>
      </c>
      <c r="E33" s="21" t="str">
        <f>INDEX(Refs!S:S,MATCH($C33,Refs!$I:$I,0))</f>
        <v>10.1080/03650340.2022.2045280</v>
      </c>
      <c r="F33" s="23" t="s">
        <v>86</v>
      </c>
      <c r="G33" s="23" t="s">
        <v>578</v>
      </c>
      <c r="I33" s="24" t="s">
        <v>73</v>
      </c>
      <c r="J33" s="26" t="s">
        <v>581</v>
      </c>
      <c r="L33" s="26" t="s">
        <v>580</v>
      </c>
      <c r="M33" s="24">
        <v>3</v>
      </c>
      <c r="X33" s="27" t="s">
        <v>59</v>
      </c>
      <c r="AF33" s="23" t="s">
        <v>65</v>
      </c>
      <c r="AG33" s="23" t="s">
        <v>147</v>
      </c>
      <c r="AJ33" s="24">
        <v>2016</v>
      </c>
      <c r="AK33" s="30" t="str">
        <f t="shared" si="0"/>
        <v>biochar (30 t/ha)</v>
      </c>
      <c r="AL33" s="27">
        <v>23278</v>
      </c>
      <c r="AN33" s="30" t="str">
        <f t="shared" si="1"/>
        <v>no biochar</v>
      </c>
      <c r="AO33" s="27">
        <v>20221</v>
      </c>
      <c r="AR33" s="27" t="s">
        <v>76</v>
      </c>
      <c r="AU33" s="26" t="s">
        <v>77</v>
      </c>
      <c r="AV33" s="26" t="s">
        <v>77</v>
      </c>
      <c r="AW33" s="26" t="s">
        <v>63</v>
      </c>
      <c r="AX33" s="26" t="s">
        <v>77</v>
      </c>
      <c r="AY33" s="26" t="s">
        <v>63</v>
      </c>
      <c r="AZ33" s="26" t="s">
        <v>77</v>
      </c>
      <c r="BA33" s="26" t="s">
        <v>63</v>
      </c>
      <c r="BB33" s="26" t="s">
        <v>63</v>
      </c>
      <c r="BC33" s="26" t="s">
        <v>77</v>
      </c>
    </row>
    <row r="34" spans="1:55" ht="11.7">
      <c r="A34" s="20">
        <v>33</v>
      </c>
      <c r="B34" s="21">
        <f>INDEX(Refs!A:A,MATCH($C34,Refs!$I:$I,0))</f>
        <v>6136634</v>
      </c>
      <c r="C34" s="22" t="s">
        <v>569</v>
      </c>
      <c r="D34" s="21" t="str">
        <f>INDEX(Refs!L:L,MATCH($C34,Refs!$I:$I,0))</f>
        <v>Feng, Gary; Jia, Yonglin; Ma, Chao; Qu, Zhongyi; Yang, Wei</v>
      </c>
      <c r="E34" s="21" t="str">
        <f>INDEX(Refs!S:S,MATCH($C34,Refs!$I:$I,0))</f>
        <v>10.1080/03650340.2022.2045280</v>
      </c>
      <c r="F34" s="23" t="s">
        <v>86</v>
      </c>
      <c r="G34" s="23" t="s">
        <v>578</v>
      </c>
      <c r="I34" s="24" t="s">
        <v>73</v>
      </c>
      <c r="J34" s="26" t="s">
        <v>582</v>
      </c>
      <c r="L34" s="26" t="s">
        <v>580</v>
      </c>
      <c r="M34" s="24">
        <v>3</v>
      </c>
      <c r="X34" s="27" t="s">
        <v>59</v>
      </c>
      <c r="AF34" s="23" t="s">
        <v>65</v>
      </c>
      <c r="AG34" s="23" t="s">
        <v>147</v>
      </c>
      <c r="AJ34" s="24">
        <v>2016</v>
      </c>
      <c r="AK34" s="30" t="str">
        <f t="shared" si="0"/>
        <v>biochar(45 t/ha)</v>
      </c>
      <c r="AL34" s="27">
        <v>21125</v>
      </c>
      <c r="AN34" s="30" t="str">
        <f t="shared" si="1"/>
        <v>no biochar</v>
      </c>
      <c r="AO34" s="27">
        <v>20221</v>
      </c>
      <c r="AR34" s="27" t="s">
        <v>76</v>
      </c>
      <c r="AU34" s="26" t="s">
        <v>77</v>
      </c>
      <c r="AV34" s="26" t="s">
        <v>77</v>
      </c>
      <c r="AW34" s="26" t="s">
        <v>63</v>
      </c>
      <c r="AX34" s="26" t="s">
        <v>77</v>
      </c>
      <c r="AY34" s="26" t="s">
        <v>63</v>
      </c>
      <c r="AZ34" s="26" t="s">
        <v>77</v>
      </c>
      <c r="BA34" s="26" t="s">
        <v>63</v>
      </c>
      <c r="BB34" s="26" t="s">
        <v>63</v>
      </c>
      <c r="BC34" s="26" t="s">
        <v>77</v>
      </c>
    </row>
    <row r="35" spans="1:55" ht="11.7">
      <c r="A35" s="20">
        <v>34</v>
      </c>
      <c r="B35" s="21">
        <f>INDEX(Refs!A:A,MATCH($C35,Refs!$I:$I,0))</f>
        <v>6136634</v>
      </c>
      <c r="C35" s="22" t="s">
        <v>569</v>
      </c>
      <c r="D35" s="21" t="str">
        <f>INDEX(Refs!L:L,MATCH($C35,Refs!$I:$I,0))</f>
        <v>Feng, Gary; Jia, Yonglin; Ma, Chao; Qu, Zhongyi; Yang, Wei</v>
      </c>
      <c r="E35" s="21" t="str">
        <f>INDEX(Refs!S:S,MATCH($C35,Refs!$I:$I,0))</f>
        <v>10.1080/03650340.2022.2045280</v>
      </c>
      <c r="F35" s="23" t="s">
        <v>86</v>
      </c>
      <c r="G35" s="23" t="s">
        <v>578</v>
      </c>
      <c r="I35" s="24" t="s">
        <v>73</v>
      </c>
      <c r="J35" s="26" t="s">
        <v>579</v>
      </c>
      <c r="L35" s="26" t="s">
        <v>580</v>
      </c>
      <c r="M35" s="24">
        <v>3</v>
      </c>
      <c r="X35" s="27" t="s">
        <v>59</v>
      </c>
      <c r="AF35" s="23" t="s">
        <v>80</v>
      </c>
      <c r="AG35" s="23" t="s">
        <v>147</v>
      </c>
      <c r="AJ35" s="24">
        <v>2017</v>
      </c>
      <c r="AK35" s="30" t="str">
        <f t="shared" si="0"/>
        <v>biochar (15 t/ha)</v>
      </c>
      <c r="AL35" s="27">
        <v>26348</v>
      </c>
      <c r="AN35" s="30" t="str">
        <f t="shared" si="1"/>
        <v>no biochar</v>
      </c>
      <c r="AO35" s="27">
        <v>25014</v>
      </c>
      <c r="AR35" s="27" t="s">
        <v>76</v>
      </c>
      <c r="AU35" s="26" t="s">
        <v>77</v>
      </c>
      <c r="AV35" s="26" t="s">
        <v>77</v>
      </c>
      <c r="AW35" s="26" t="s">
        <v>63</v>
      </c>
      <c r="AX35" s="26" t="s">
        <v>77</v>
      </c>
      <c r="AY35" s="26" t="s">
        <v>63</v>
      </c>
      <c r="AZ35" s="26" t="s">
        <v>77</v>
      </c>
      <c r="BA35" s="26" t="s">
        <v>63</v>
      </c>
      <c r="BB35" s="26" t="s">
        <v>63</v>
      </c>
      <c r="BC35" s="26" t="s">
        <v>77</v>
      </c>
    </row>
    <row r="36" spans="1:55" ht="11.7">
      <c r="A36" s="20">
        <v>35</v>
      </c>
      <c r="B36" s="21">
        <f>INDEX(Refs!A:A,MATCH($C36,Refs!$I:$I,0))</f>
        <v>6136634</v>
      </c>
      <c r="C36" s="22" t="s">
        <v>569</v>
      </c>
      <c r="D36" s="21" t="str">
        <f>INDEX(Refs!L:L,MATCH($C36,Refs!$I:$I,0))</f>
        <v>Feng, Gary; Jia, Yonglin; Ma, Chao; Qu, Zhongyi; Yang, Wei</v>
      </c>
      <c r="E36" s="21" t="str">
        <f>INDEX(Refs!S:S,MATCH($C36,Refs!$I:$I,0))</f>
        <v>10.1080/03650340.2022.2045280</v>
      </c>
      <c r="F36" s="23" t="s">
        <v>86</v>
      </c>
      <c r="G36" s="23" t="s">
        <v>578</v>
      </c>
      <c r="I36" s="24" t="s">
        <v>73</v>
      </c>
      <c r="J36" s="26" t="s">
        <v>581</v>
      </c>
      <c r="L36" s="26" t="s">
        <v>580</v>
      </c>
      <c r="M36" s="24">
        <v>3</v>
      </c>
      <c r="X36" s="27" t="s">
        <v>59</v>
      </c>
      <c r="AF36" s="23" t="s">
        <v>80</v>
      </c>
      <c r="AG36" s="23" t="s">
        <v>147</v>
      </c>
      <c r="AJ36" s="24">
        <v>2017</v>
      </c>
      <c r="AK36" s="30" t="str">
        <f t="shared" si="0"/>
        <v>biochar (30 t/ha)</v>
      </c>
      <c r="AL36" s="27">
        <v>26462</v>
      </c>
      <c r="AN36" s="30" t="str">
        <f t="shared" si="1"/>
        <v>no biochar</v>
      </c>
      <c r="AO36" s="27">
        <v>25014</v>
      </c>
      <c r="AR36" s="27" t="s">
        <v>76</v>
      </c>
      <c r="AU36" s="26" t="s">
        <v>77</v>
      </c>
      <c r="AV36" s="26" t="s">
        <v>77</v>
      </c>
      <c r="AW36" s="26" t="s">
        <v>63</v>
      </c>
      <c r="AX36" s="26" t="s">
        <v>77</v>
      </c>
      <c r="AY36" s="26" t="s">
        <v>63</v>
      </c>
      <c r="AZ36" s="26" t="s">
        <v>77</v>
      </c>
      <c r="BA36" s="26" t="s">
        <v>63</v>
      </c>
      <c r="BB36" s="26" t="s">
        <v>63</v>
      </c>
      <c r="BC36" s="26" t="s">
        <v>77</v>
      </c>
    </row>
    <row r="37" spans="1:55" ht="11.7">
      <c r="A37" s="20">
        <v>36</v>
      </c>
      <c r="B37" s="21">
        <f>INDEX(Refs!A:A,MATCH($C37,Refs!$I:$I,0))</f>
        <v>6136634</v>
      </c>
      <c r="C37" s="22" t="s">
        <v>569</v>
      </c>
      <c r="D37" s="21" t="str">
        <f>INDEX(Refs!L:L,MATCH($C37,Refs!$I:$I,0))</f>
        <v>Feng, Gary; Jia, Yonglin; Ma, Chao; Qu, Zhongyi; Yang, Wei</v>
      </c>
      <c r="E37" s="21" t="str">
        <f>INDEX(Refs!S:S,MATCH($C37,Refs!$I:$I,0))</f>
        <v>10.1080/03650340.2022.2045280</v>
      </c>
      <c r="F37" s="23" t="s">
        <v>86</v>
      </c>
      <c r="G37" s="23" t="s">
        <v>578</v>
      </c>
      <c r="I37" s="24" t="s">
        <v>73</v>
      </c>
      <c r="J37" s="26" t="s">
        <v>582</v>
      </c>
      <c r="L37" s="26" t="s">
        <v>580</v>
      </c>
      <c r="M37" s="24">
        <v>3</v>
      </c>
      <c r="X37" s="27" t="s">
        <v>59</v>
      </c>
      <c r="AF37" s="23" t="s">
        <v>80</v>
      </c>
      <c r="AG37" s="23" t="s">
        <v>147</v>
      </c>
      <c r="AJ37" s="24">
        <v>2017</v>
      </c>
      <c r="AK37" s="30" t="str">
        <f t="shared" si="0"/>
        <v>biochar(45 t/ha)</v>
      </c>
      <c r="AL37" s="27">
        <v>25639</v>
      </c>
      <c r="AN37" s="30" t="str">
        <f t="shared" si="1"/>
        <v>no biochar</v>
      </c>
      <c r="AO37" s="27">
        <v>25014</v>
      </c>
      <c r="AR37" s="27" t="s">
        <v>76</v>
      </c>
      <c r="AU37" s="26" t="s">
        <v>77</v>
      </c>
      <c r="AV37" s="26" t="s">
        <v>77</v>
      </c>
      <c r="AW37" s="26" t="s">
        <v>63</v>
      </c>
      <c r="AX37" s="26" t="s">
        <v>77</v>
      </c>
      <c r="AY37" s="26" t="s">
        <v>63</v>
      </c>
      <c r="AZ37" s="26" t="s">
        <v>77</v>
      </c>
      <c r="BA37" s="26" t="s">
        <v>63</v>
      </c>
      <c r="BB37" s="26" t="s">
        <v>63</v>
      </c>
      <c r="BC37" s="26" t="s">
        <v>77</v>
      </c>
    </row>
    <row r="38" spans="1:55" ht="11.7">
      <c r="A38" s="20">
        <v>37</v>
      </c>
      <c r="B38" s="21">
        <f>INDEX(Refs!A:A,MATCH($C38,Refs!$I:$I,0))</f>
        <v>6136634</v>
      </c>
      <c r="C38" s="22" t="s">
        <v>569</v>
      </c>
      <c r="D38" s="21" t="str">
        <f>INDEX(Refs!L:L,MATCH($C38,Refs!$I:$I,0))</f>
        <v>Feng, Gary; Jia, Yonglin; Ma, Chao; Qu, Zhongyi; Yang, Wei</v>
      </c>
      <c r="E38" s="21" t="str">
        <f>INDEX(Refs!S:S,MATCH($C38,Refs!$I:$I,0))</f>
        <v>10.1080/03650340.2022.2045280</v>
      </c>
      <c r="F38" s="23" t="s">
        <v>86</v>
      </c>
      <c r="G38" s="23" t="s">
        <v>578</v>
      </c>
      <c r="I38" s="24" t="s">
        <v>73</v>
      </c>
      <c r="J38" s="26" t="s">
        <v>579</v>
      </c>
      <c r="L38" s="26" t="s">
        <v>580</v>
      </c>
      <c r="M38" s="24">
        <v>3</v>
      </c>
      <c r="X38" s="27" t="s">
        <v>59</v>
      </c>
      <c r="AF38" s="23" t="s">
        <v>387</v>
      </c>
      <c r="AG38" s="23" t="s">
        <v>147</v>
      </c>
      <c r="AJ38" s="24">
        <v>2017</v>
      </c>
      <c r="AK38" s="30" t="str">
        <f t="shared" si="0"/>
        <v>biochar (15 t/ha)</v>
      </c>
      <c r="AL38" s="27">
        <v>7995</v>
      </c>
      <c r="AN38" s="30" t="str">
        <f t="shared" si="1"/>
        <v>no biochar</v>
      </c>
      <c r="AO38" s="27">
        <v>7995</v>
      </c>
      <c r="AR38" s="27" t="s">
        <v>76</v>
      </c>
      <c r="AU38" s="26" t="s">
        <v>77</v>
      </c>
      <c r="AV38" s="26" t="s">
        <v>77</v>
      </c>
      <c r="AW38" s="26" t="s">
        <v>63</v>
      </c>
      <c r="AX38" s="26" t="s">
        <v>77</v>
      </c>
      <c r="AY38" s="26" t="s">
        <v>63</v>
      </c>
      <c r="AZ38" s="26" t="s">
        <v>77</v>
      </c>
      <c r="BA38" s="26" t="s">
        <v>63</v>
      </c>
      <c r="BB38" s="26" t="s">
        <v>63</v>
      </c>
      <c r="BC38" s="26" t="s">
        <v>77</v>
      </c>
    </row>
    <row r="39" spans="1:55" ht="11.7">
      <c r="A39" s="20">
        <v>38</v>
      </c>
      <c r="B39" s="21">
        <f>INDEX(Refs!A:A,MATCH($C39,Refs!$I:$I,0))</f>
        <v>6136634</v>
      </c>
      <c r="C39" s="22" t="s">
        <v>569</v>
      </c>
      <c r="D39" s="21" t="str">
        <f>INDEX(Refs!L:L,MATCH($C39,Refs!$I:$I,0))</f>
        <v>Feng, Gary; Jia, Yonglin; Ma, Chao; Qu, Zhongyi; Yang, Wei</v>
      </c>
      <c r="E39" s="21" t="str">
        <f>INDEX(Refs!S:S,MATCH($C39,Refs!$I:$I,0))</f>
        <v>10.1080/03650340.2022.2045280</v>
      </c>
      <c r="F39" s="23" t="s">
        <v>86</v>
      </c>
      <c r="G39" s="23" t="s">
        <v>578</v>
      </c>
      <c r="I39" s="24" t="s">
        <v>73</v>
      </c>
      <c r="J39" s="26" t="s">
        <v>581</v>
      </c>
      <c r="L39" s="26" t="s">
        <v>580</v>
      </c>
      <c r="M39" s="24">
        <v>3</v>
      </c>
      <c r="X39" s="27" t="s">
        <v>59</v>
      </c>
      <c r="AF39" s="23" t="s">
        <v>387</v>
      </c>
      <c r="AG39" s="23" t="s">
        <v>147</v>
      </c>
      <c r="AJ39" s="24">
        <v>2017</v>
      </c>
      <c r="AK39" s="30" t="str">
        <f t="shared" si="0"/>
        <v>biochar (30 t/ha)</v>
      </c>
      <c r="AL39" s="27">
        <v>7995</v>
      </c>
      <c r="AN39" s="30" t="str">
        <f t="shared" si="1"/>
        <v>no biochar</v>
      </c>
      <c r="AO39" s="27">
        <v>7995</v>
      </c>
      <c r="AR39" s="27" t="s">
        <v>76</v>
      </c>
      <c r="AU39" s="26" t="s">
        <v>77</v>
      </c>
      <c r="AV39" s="26" t="s">
        <v>77</v>
      </c>
      <c r="AW39" s="26" t="s">
        <v>63</v>
      </c>
      <c r="AX39" s="26" t="s">
        <v>77</v>
      </c>
      <c r="AY39" s="26" t="s">
        <v>63</v>
      </c>
      <c r="AZ39" s="26" t="s">
        <v>77</v>
      </c>
      <c r="BA39" s="26" t="s">
        <v>63</v>
      </c>
      <c r="BB39" s="26" t="s">
        <v>63</v>
      </c>
      <c r="BC39" s="26" t="s">
        <v>77</v>
      </c>
    </row>
    <row r="40" spans="1:55" ht="11.7">
      <c r="A40" s="20">
        <v>39</v>
      </c>
      <c r="B40" s="21">
        <f>INDEX(Refs!A:A,MATCH($C40,Refs!$I:$I,0))</f>
        <v>6136634</v>
      </c>
      <c r="C40" s="22" t="s">
        <v>569</v>
      </c>
      <c r="D40" s="21" t="str">
        <f>INDEX(Refs!L:L,MATCH($C40,Refs!$I:$I,0))</f>
        <v>Feng, Gary; Jia, Yonglin; Ma, Chao; Qu, Zhongyi; Yang, Wei</v>
      </c>
      <c r="E40" s="21" t="str">
        <f>INDEX(Refs!S:S,MATCH($C40,Refs!$I:$I,0))</f>
        <v>10.1080/03650340.2022.2045280</v>
      </c>
      <c r="F40" s="23" t="s">
        <v>86</v>
      </c>
      <c r="G40" s="23" t="s">
        <v>578</v>
      </c>
      <c r="I40" s="24" t="s">
        <v>73</v>
      </c>
      <c r="J40" s="26" t="s">
        <v>582</v>
      </c>
      <c r="L40" s="26" t="s">
        <v>580</v>
      </c>
      <c r="M40" s="24">
        <v>3</v>
      </c>
      <c r="X40" s="27" t="s">
        <v>59</v>
      </c>
      <c r="AF40" s="23" t="s">
        <v>387</v>
      </c>
      <c r="AG40" s="23" t="s">
        <v>147</v>
      </c>
      <c r="AJ40" s="24">
        <v>2017</v>
      </c>
      <c r="AK40" s="30" t="str">
        <f t="shared" si="0"/>
        <v>biochar(45 t/ha)</v>
      </c>
      <c r="AL40" s="27">
        <v>7995</v>
      </c>
      <c r="AN40" s="30" t="str">
        <f t="shared" si="1"/>
        <v>no biochar</v>
      </c>
      <c r="AO40" s="27">
        <v>7995</v>
      </c>
      <c r="AR40" s="27" t="s">
        <v>76</v>
      </c>
      <c r="AU40" s="26" t="s">
        <v>77</v>
      </c>
      <c r="AV40" s="26" t="s">
        <v>77</v>
      </c>
      <c r="AW40" s="26" t="s">
        <v>63</v>
      </c>
      <c r="AX40" s="26" t="s">
        <v>77</v>
      </c>
      <c r="AY40" s="26" t="s">
        <v>63</v>
      </c>
      <c r="AZ40" s="26" t="s">
        <v>77</v>
      </c>
      <c r="BA40" s="26" t="s">
        <v>63</v>
      </c>
      <c r="BB40" s="26" t="s">
        <v>63</v>
      </c>
      <c r="BC40" s="26" t="s">
        <v>77</v>
      </c>
    </row>
    <row r="41" spans="1:55" ht="11.7">
      <c r="A41" s="20">
        <v>40</v>
      </c>
      <c r="B41" s="21">
        <f>INDEX(Refs!A:A,MATCH($C41,Refs!$I:$I,0))</f>
        <v>6136634</v>
      </c>
      <c r="C41" s="22" t="s">
        <v>569</v>
      </c>
      <c r="D41" s="21" t="str">
        <f>INDEX(Refs!L:L,MATCH($C41,Refs!$I:$I,0))</f>
        <v>Feng, Gary; Jia, Yonglin; Ma, Chao; Qu, Zhongyi; Yang, Wei</v>
      </c>
      <c r="E41" s="21" t="str">
        <f>INDEX(Refs!S:S,MATCH($C41,Refs!$I:$I,0))</f>
        <v>10.1080/03650340.2022.2045280</v>
      </c>
      <c r="F41" s="23" t="s">
        <v>86</v>
      </c>
      <c r="G41" s="23" t="s">
        <v>578</v>
      </c>
      <c r="I41" s="24" t="s">
        <v>73</v>
      </c>
      <c r="J41" s="26" t="s">
        <v>579</v>
      </c>
      <c r="L41" s="26" t="s">
        <v>580</v>
      </c>
      <c r="M41" s="24">
        <v>3</v>
      </c>
      <c r="X41" s="27" t="s">
        <v>59</v>
      </c>
      <c r="AF41" s="23" t="s">
        <v>65</v>
      </c>
      <c r="AG41" s="23" t="s">
        <v>147</v>
      </c>
      <c r="AJ41" s="24">
        <v>2017</v>
      </c>
      <c r="AK41" s="30" t="str">
        <f t="shared" si="0"/>
        <v>biochar (15 t/ha)</v>
      </c>
      <c r="AL41" s="27">
        <v>18353</v>
      </c>
      <c r="AN41" s="30" t="str">
        <f t="shared" si="1"/>
        <v>no biochar</v>
      </c>
      <c r="AO41" s="27">
        <v>17019</v>
      </c>
      <c r="AR41" s="27" t="s">
        <v>76</v>
      </c>
      <c r="AU41" s="26" t="s">
        <v>77</v>
      </c>
      <c r="AV41" s="26" t="s">
        <v>77</v>
      </c>
      <c r="AW41" s="26" t="s">
        <v>63</v>
      </c>
      <c r="AX41" s="26" t="s">
        <v>77</v>
      </c>
      <c r="AY41" s="26" t="s">
        <v>63</v>
      </c>
      <c r="AZ41" s="26" t="s">
        <v>77</v>
      </c>
      <c r="BA41" s="26" t="s">
        <v>63</v>
      </c>
      <c r="BB41" s="26" t="s">
        <v>63</v>
      </c>
      <c r="BC41" s="26" t="s">
        <v>77</v>
      </c>
    </row>
    <row r="42" spans="1:55" ht="11.7">
      <c r="A42" s="20">
        <v>41</v>
      </c>
      <c r="B42" s="21">
        <f>INDEX(Refs!A:A,MATCH($C42,Refs!$I:$I,0))</f>
        <v>6136634</v>
      </c>
      <c r="C42" s="22" t="s">
        <v>569</v>
      </c>
      <c r="D42" s="21" t="str">
        <f>INDEX(Refs!L:L,MATCH($C42,Refs!$I:$I,0))</f>
        <v>Feng, Gary; Jia, Yonglin; Ma, Chao; Qu, Zhongyi; Yang, Wei</v>
      </c>
      <c r="E42" s="21" t="str">
        <f>INDEX(Refs!S:S,MATCH($C42,Refs!$I:$I,0))</f>
        <v>10.1080/03650340.2022.2045280</v>
      </c>
      <c r="F42" s="23" t="s">
        <v>86</v>
      </c>
      <c r="G42" s="23" t="s">
        <v>578</v>
      </c>
      <c r="I42" s="24" t="s">
        <v>73</v>
      </c>
      <c r="J42" s="26" t="s">
        <v>581</v>
      </c>
      <c r="L42" s="26" t="s">
        <v>580</v>
      </c>
      <c r="M42" s="24">
        <v>3</v>
      </c>
      <c r="X42" s="27" t="s">
        <v>59</v>
      </c>
      <c r="AF42" s="23" t="s">
        <v>65</v>
      </c>
      <c r="AG42" s="23" t="s">
        <v>147</v>
      </c>
      <c r="AJ42" s="24">
        <v>2017</v>
      </c>
      <c r="AK42" s="30" t="str">
        <f t="shared" si="0"/>
        <v>biochar (30 t/ha)</v>
      </c>
      <c r="AL42" s="27">
        <v>18467</v>
      </c>
      <c r="AN42" s="30" t="str">
        <f t="shared" si="1"/>
        <v>no biochar</v>
      </c>
      <c r="AO42" s="27">
        <v>17019</v>
      </c>
      <c r="AR42" s="27" t="s">
        <v>76</v>
      </c>
      <c r="AU42" s="26" t="s">
        <v>77</v>
      </c>
      <c r="AV42" s="26" t="s">
        <v>77</v>
      </c>
      <c r="AW42" s="26" t="s">
        <v>63</v>
      </c>
      <c r="AX42" s="26" t="s">
        <v>77</v>
      </c>
      <c r="AY42" s="26" t="s">
        <v>63</v>
      </c>
      <c r="AZ42" s="26" t="s">
        <v>77</v>
      </c>
      <c r="BA42" s="26" t="s">
        <v>63</v>
      </c>
      <c r="BB42" s="26" t="s">
        <v>63</v>
      </c>
      <c r="BC42" s="26" t="s">
        <v>77</v>
      </c>
    </row>
    <row r="43" spans="1:55" ht="11.7">
      <c r="A43" s="20">
        <v>42</v>
      </c>
      <c r="B43" s="21">
        <f>INDEX(Refs!A:A,MATCH($C43,Refs!$I:$I,0))</f>
        <v>6136634</v>
      </c>
      <c r="C43" s="22" t="s">
        <v>569</v>
      </c>
      <c r="D43" s="21" t="str">
        <f>INDEX(Refs!L:L,MATCH($C43,Refs!$I:$I,0))</f>
        <v>Feng, Gary; Jia, Yonglin; Ma, Chao; Qu, Zhongyi; Yang, Wei</v>
      </c>
      <c r="E43" s="21" t="str">
        <f>INDEX(Refs!S:S,MATCH($C43,Refs!$I:$I,0))</f>
        <v>10.1080/03650340.2022.2045280</v>
      </c>
      <c r="F43" s="23" t="s">
        <v>86</v>
      </c>
      <c r="G43" s="23" t="s">
        <v>578</v>
      </c>
      <c r="I43" s="24" t="s">
        <v>73</v>
      </c>
      <c r="J43" s="26" t="s">
        <v>582</v>
      </c>
      <c r="L43" s="26" t="s">
        <v>580</v>
      </c>
      <c r="M43" s="24">
        <v>3</v>
      </c>
      <c r="X43" s="27" t="s">
        <v>59</v>
      </c>
      <c r="AF43" s="23" t="s">
        <v>65</v>
      </c>
      <c r="AG43" s="23" t="s">
        <v>147</v>
      </c>
      <c r="AJ43" s="24">
        <v>2017</v>
      </c>
      <c r="AK43" s="30" t="str">
        <f t="shared" si="0"/>
        <v>biochar(45 t/ha)</v>
      </c>
      <c r="AL43" s="27">
        <v>17644</v>
      </c>
      <c r="AN43" s="30" t="str">
        <f t="shared" si="1"/>
        <v>no biochar</v>
      </c>
      <c r="AO43" s="27">
        <v>17019</v>
      </c>
      <c r="AR43" s="27" t="s">
        <v>76</v>
      </c>
      <c r="AU43" s="26" t="s">
        <v>77</v>
      </c>
      <c r="AV43" s="26" t="s">
        <v>77</v>
      </c>
      <c r="AW43" s="26" t="s">
        <v>63</v>
      </c>
      <c r="AX43" s="26" t="s">
        <v>77</v>
      </c>
      <c r="AY43" s="26" t="s">
        <v>63</v>
      </c>
      <c r="AZ43" s="26" t="s">
        <v>77</v>
      </c>
      <c r="BA43" s="26" t="s">
        <v>63</v>
      </c>
      <c r="BB43" s="26" t="s">
        <v>63</v>
      </c>
      <c r="BC43" s="26" t="s">
        <v>77</v>
      </c>
    </row>
    <row r="44" spans="1:55" ht="11.7">
      <c r="A44" s="20">
        <v>43</v>
      </c>
      <c r="B44" s="21">
        <f>INDEX(Refs!A:A,MATCH($C44,Refs!$I:$I,0))</f>
        <v>6141687</v>
      </c>
      <c r="C44" s="22" t="s">
        <v>583</v>
      </c>
      <c r="D44" s="21" t="str">
        <f>INDEX(Refs!L:L,MATCH($C44,Refs!$I:$I,0))</f>
        <v>Perez Neira, David</v>
      </c>
      <c r="E44" s="21" t="str">
        <f>INDEX(Refs!S:S,MATCH($C44,Refs!$I:$I,0))</f>
        <v>10.1007/s13593-016-0386-6</v>
      </c>
      <c r="F44" s="23" t="s">
        <v>584</v>
      </c>
      <c r="G44" s="23" t="s">
        <v>585</v>
      </c>
      <c r="H44" s="23" t="s">
        <v>77</v>
      </c>
      <c r="I44" s="24" t="s">
        <v>586</v>
      </c>
      <c r="J44" s="26" t="s">
        <v>587</v>
      </c>
      <c r="L44" s="26" t="s">
        <v>588</v>
      </c>
      <c r="U44" s="27" t="s">
        <v>59</v>
      </c>
      <c r="AF44" s="23" t="s">
        <v>65</v>
      </c>
      <c r="AG44" s="23" t="s">
        <v>75</v>
      </c>
      <c r="AJ44" s="24">
        <v>2014.2014999999999</v>
      </c>
      <c r="AK44" s="30" t="str">
        <f t="shared" si="0"/>
        <v>Traditional</v>
      </c>
      <c r="AL44" s="27">
        <v>988</v>
      </c>
      <c r="AM44" s="27">
        <v>356</v>
      </c>
      <c r="AN44" s="30" t="str">
        <f t="shared" si="1"/>
        <v>Technified system</v>
      </c>
      <c r="AO44" s="27">
        <v>3747</v>
      </c>
      <c r="AP44" s="27">
        <v>531</v>
      </c>
      <c r="AQ44" s="27" t="s">
        <v>341</v>
      </c>
      <c r="AR44" s="27" t="s">
        <v>406</v>
      </c>
      <c r="AU44" s="26" t="s">
        <v>63</v>
      </c>
      <c r="AV44" s="26" t="s">
        <v>77</v>
      </c>
      <c r="AW44" s="26" t="s">
        <v>77</v>
      </c>
      <c r="AX44" s="26" t="s">
        <v>77</v>
      </c>
      <c r="AY44" s="26" t="s">
        <v>63</v>
      </c>
      <c r="AZ44" s="26" t="s">
        <v>77</v>
      </c>
      <c r="BA44" s="26" t="s">
        <v>77</v>
      </c>
      <c r="BB44" s="26" t="s">
        <v>63</v>
      </c>
      <c r="BC44" s="26" t="s">
        <v>77</v>
      </c>
    </row>
    <row r="45" spans="1:55" ht="11.7">
      <c r="A45" s="20">
        <v>44</v>
      </c>
      <c r="B45" s="21">
        <f>INDEX(Refs!A:A,MATCH($C45,Refs!$I:$I,0))</f>
        <v>6141687</v>
      </c>
      <c r="C45" s="22" t="s">
        <v>583</v>
      </c>
      <c r="D45" s="21" t="str">
        <f>INDEX(Refs!L:L,MATCH($C45,Refs!$I:$I,0))</f>
        <v>Perez Neira, David</v>
      </c>
      <c r="E45" s="21" t="str">
        <f>INDEX(Refs!S:S,MATCH($C45,Refs!$I:$I,0))</f>
        <v>10.1007/s13593-016-0386-6</v>
      </c>
      <c r="F45" s="23" t="s">
        <v>584</v>
      </c>
      <c r="G45" s="23" t="s">
        <v>585</v>
      </c>
      <c r="H45" s="23" t="s">
        <v>77</v>
      </c>
      <c r="I45" s="24" t="s">
        <v>586</v>
      </c>
      <c r="J45" s="26" t="s">
        <v>589</v>
      </c>
      <c r="L45" s="26" t="s">
        <v>588</v>
      </c>
      <c r="Q45" s="27" t="s">
        <v>59</v>
      </c>
      <c r="U45" s="27" t="s">
        <v>59</v>
      </c>
      <c r="AF45" s="23" t="s">
        <v>65</v>
      </c>
      <c r="AG45" s="23" t="s">
        <v>75</v>
      </c>
      <c r="AJ45" s="24">
        <v>2014.2014999999999</v>
      </c>
      <c r="AK45" s="30" t="str">
        <f t="shared" si="0"/>
        <v>Organic</v>
      </c>
      <c r="AL45" s="27">
        <v>2805</v>
      </c>
      <c r="AM45" s="27">
        <v>676</v>
      </c>
      <c r="AN45" s="30" t="str">
        <f t="shared" si="1"/>
        <v>Technified system</v>
      </c>
      <c r="AO45" s="27">
        <v>3747</v>
      </c>
      <c r="AP45" s="27">
        <v>531</v>
      </c>
      <c r="AQ45" s="27" t="s">
        <v>341</v>
      </c>
      <c r="AR45" s="27" t="s">
        <v>406</v>
      </c>
      <c r="AU45" s="26" t="s">
        <v>63</v>
      </c>
      <c r="AV45" s="26" t="s">
        <v>77</v>
      </c>
      <c r="AW45" s="26" t="s">
        <v>77</v>
      </c>
      <c r="AX45" s="26" t="s">
        <v>77</v>
      </c>
      <c r="AY45" s="26" t="s">
        <v>63</v>
      </c>
      <c r="AZ45" s="26" t="s">
        <v>77</v>
      </c>
      <c r="BA45" s="26" t="s">
        <v>77</v>
      </c>
      <c r="BB45" s="26" t="s">
        <v>63</v>
      </c>
      <c r="BC45" s="26" t="s">
        <v>77</v>
      </c>
    </row>
    <row r="46" spans="1:55" ht="11.7">
      <c r="A46" s="20">
        <v>45</v>
      </c>
      <c r="B46" s="21">
        <f>INDEX(Refs!A:A,MATCH($C46,Refs!$I:$I,0))</f>
        <v>6141687</v>
      </c>
      <c r="C46" s="22" t="s">
        <v>583</v>
      </c>
      <c r="D46" s="21" t="str">
        <f>INDEX(Refs!L:L,MATCH($C46,Refs!$I:$I,0))</f>
        <v>Perez Neira, David</v>
      </c>
      <c r="E46" s="21" t="str">
        <f>INDEX(Refs!S:S,MATCH($C46,Refs!$I:$I,0))</f>
        <v>10.1007/s13593-016-0386-6</v>
      </c>
      <c r="F46" s="23" t="s">
        <v>584</v>
      </c>
      <c r="G46" s="23" t="s">
        <v>585</v>
      </c>
      <c r="H46" s="23" t="s">
        <v>77</v>
      </c>
      <c r="I46" s="24" t="s">
        <v>586</v>
      </c>
      <c r="J46" s="26" t="s">
        <v>587</v>
      </c>
      <c r="L46" s="26" t="s">
        <v>588</v>
      </c>
      <c r="U46" s="27" t="s">
        <v>59</v>
      </c>
      <c r="AF46" s="23" t="s">
        <v>387</v>
      </c>
      <c r="AG46" s="23" t="s">
        <v>75</v>
      </c>
      <c r="AJ46" s="24">
        <v>2014.2014999999999</v>
      </c>
      <c r="AK46" s="30" t="str">
        <f t="shared" si="0"/>
        <v>Traditional</v>
      </c>
      <c r="AL46" s="27">
        <v>274</v>
      </c>
      <c r="AM46" s="27">
        <v>99</v>
      </c>
      <c r="AN46" s="30" t="str">
        <f t="shared" si="1"/>
        <v>Technified system</v>
      </c>
      <c r="AO46" s="27">
        <v>1424</v>
      </c>
      <c r="AP46" s="27">
        <v>619</v>
      </c>
      <c r="AQ46" s="27" t="s">
        <v>341</v>
      </c>
      <c r="AR46" s="27" t="s">
        <v>406</v>
      </c>
      <c r="AU46" s="26" t="s">
        <v>63</v>
      </c>
      <c r="AV46" s="26" t="s">
        <v>77</v>
      </c>
      <c r="AW46" s="26" t="s">
        <v>77</v>
      </c>
      <c r="AX46" s="26" t="s">
        <v>77</v>
      </c>
      <c r="AY46" s="26" t="s">
        <v>63</v>
      </c>
      <c r="AZ46" s="26" t="s">
        <v>77</v>
      </c>
      <c r="BA46" s="26" t="s">
        <v>77</v>
      </c>
      <c r="BB46" s="26" t="s">
        <v>63</v>
      </c>
      <c r="BC46" s="26" t="s">
        <v>77</v>
      </c>
    </row>
    <row r="47" spans="1:55" ht="11.7">
      <c r="A47" s="20">
        <v>46</v>
      </c>
      <c r="B47" s="21">
        <f>INDEX(Refs!A:A,MATCH($C47,Refs!$I:$I,0))</f>
        <v>6141687</v>
      </c>
      <c r="C47" s="22" t="s">
        <v>583</v>
      </c>
      <c r="D47" s="21" t="str">
        <f>INDEX(Refs!L:L,MATCH($C47,Refs!$I:$I,0))</f>
        <v>Perez Neira, David</v>
      </c>
      <c r="E47" s="21" t="str">
        <f>INDEX(Refs!S:S,MATCH($C47,Refs!$I:$I,0))</f>
        <v>10.1007/s13593-016-0386-6</v>
      </c>
      <c r="F47" s="23" t="s">
        <v>584</v>
      </c>
      <c r="G47" s="23" t="s">
        <v>585</v>
      </c>
      <c r="H47" s="23" t="s">
        <v>77</v>
      </c>
      <c r="I47" s="24" t="s">
        <v>586</v>
      </c>
      <c r="J47" s="26" t="s">
        <v>589</v>
      </c>
      <c r="L47" s="26" t="s">
        <v>588</v>
      </c>
      <c r="Q47" s="27" t="s">
        <v>59</v>
      </c>
      <c r="U47" s="27" t="s">
        <v>59</v>
      </c>
      <c r="AF47" s="23" t="s">
        <v>387</v>
      </c>
      <c r="AG47" s="23" t="s">
        <v>75</v>
      </c>
      <c r="AJ47" s="24">
        <v>2014.2014999999999</v>
      </c>
      <c r="AK47" s="30" t="str">
        <f>J47</f>
        <v>Organic</v>
      </c>
      <c r="AL47" s="27">
        <v>752</v>
      </c>
      <c r="AM47" s="27">
        <v>282</v>
      </c>
      <c r="AN47" s="30" t="str">
        <f>L47</f>
        <v>Technified system</v>
      </c>
      <c r="AO47" s="27">
        <v>1424</v>
      </c>
      <c r="AP47" s="27">
        <v>619</v>
      </c>
      <c r="AQ47" s="27" t="s">
        <v>341</v>
      </c>
      <c r="AR47" s="27" t="s">
        <v>406</v>
      </c>
      <c r="AU47" s="26" t="s">
        <v>63</v>
      </c>
      <c r="AV47" s="26" t="s">
        <v>77</v>
      </c>
      <c r="AW47" s="26" t="s">
        <v>77</v>
      </c>
      <c r="AX47" s="26" t="s">
        <v>77</v>
      </c>
      <c r="AY47" s="26" t="s">
        <v>63</v>
      </c>
      <c r="AZ47" s="26" t="s">
        <v>77</v>
      </c>
      <c r="BA47" s="26" t="s">
        <v>77</v>
      </c>
      <c r="BB47" s="26" t="s">
        <v>63</v>
      </c>
      <c r="BC47" s="26" t="s">
        <v>77</v>
      </c>
    </row>
    <row r="48" spans="1:55" ht="11.7">
      <c r="A48" s="20">
        <v>47</v>
      </c>
      <c r="B48" s="21">
        <f>INDEX(Refs!A:A,MATCH($C48,Refs!$I:$I,0))</f>
        <v>6141687</v>
      </c>
      <c r="C48" s="22" t="s">
        <v>583</v>
      </c>
      <c r="D48" s="21" t="str">
        <f>INDEX(Refs!L:L,MATCH($C48,Refs!$I:$I,0))</f>
        <v>Perez Neira, David</v>
      </c>
      <c r="E48" s="21" t="str">
        <f>INDEX(Refs!S:S,MATCH($C48,Refs!$I:$I,0))</f>
        <v>10.1007/s13593-016-0386-6</v>
      </c>
      <c r="F48" s="23" t="s">
        <v>584</v>
      </c>
      <c r="G48" s="23" t="s">
        <v>585</v>
      </c>
      <c r="H48" s="23" t="s">
        <v>77</v>
      </c>
      <c r="I48" s="24" t="s">
        <v>586</v>
      </c>
      <c r="J48" s="26" t="s">
        <v>590</v>
      </c>
      <c r="L48" s="26" t="s">
        <v>588</v>
      </c>
      <c r="U48" s="27" t="s">
        <v>59</v>
      </c>
      <c r="AB48" s="27" t="s">
        <v>59</v>
      </c>
      <c r="AF48" s="23" t="s">
        <v>65</v>
      </c>
      <c r="AG48" s="23" t="s">
        <v>75</v>
      </c>
      <c r="AJ48" s="24">
        <v>2014.2014999999999</v>
      </c>
      <c r="AK48" s="30" t="str">
        <f>J48</f>
        <v>Semi-intensive</v>
      </c>
      <c r="AL48" s="27">
        <v>2040</v>
      </c>
      <c r="AM48" s="27">
        <v>389</v>
      </c>
      <c r="AN48" s="30" t="str">
        <f>L48</f>
        <v>Technified system</v>
      </c>
      <c r="AO48" s="27">
        <v>3747</v>
      </c>
      <c r="AP48" s="27">
        <v>531</v>
      </c>
      <c r="AQ48" s="27" t="s">
        <v>341</v>
      </c>
      <c r="AR48" s="27" t="s">
        <v>406</v>
      </c>
      <c r="AU48" s="26" t="s">
        <v>63</v>
      </c>
      <c r="AV48" s="26" t="s">
        <v>77</v>
      </c>
      <c r="AW48" s="26" t="s">
        <v>77</v>
      </c>
      <c r="AX48" s="26" t="s">
        <v>77</v>
      </c>
      <c r="AY48" s="26" t="s">
        <v>63</v>
      </c>
      <c r="AZ48" s="26" t="s">
        <v>77</v>
      </c>
      <c r="BA48" s="26" t="s">
        <v>77</v>
      </c>
      <c r="BB48" s="26" t="s">
        <v>63</v>
      </c>
      <c r="BC48" s="26" t="s">
        <v>77</v>
      </c>
    </row>
    <row r="49" spans="1:55" ht="11.7">
      <c r="A49" s="20">
        <v>48</v>
      </c>
      <c r="B49" s="21">
        <f>INDEX(Refs!A:A,MATCH($C49,Refs!$I:$I,0))</f>
        <v>6141687</v>
      </c>
      <c r="C49" s="22" t="s">
        <v>583</v>
      </c>
      <c r="D49" s="21" t="str">
        <f>INDEX(Refs!L:L,MATCH($C49,Refs!$I:$I,0))</f>
        <v>Perez Neira, David</v>
      </c>
      <c r="E49" s="21" t="str">
        <f>INDEX(Refs!S:S,MATCH($C49,Refs!$I:$I,0))</f>
        <v>10.1007/s13593-016-0386-6</v>
      </c>
      <c r="F49" s="23" t="s">
        <v>584</v>
      </c>
      <c r="G49" s="23" t="s">
        <v>585</v>
      </c>
      <c r="H49" s="23" t="s">
        <v>77</v>
      </c>
      <c r="I49" s="24" t="s">
        <v>586</v>
      </c>
      <c r="J49" s="26" t="s">
        <v>590</v>
      </c>
      <c r="L49" s="26" t="s">
        <v>588</v>
      </c>
      <c r="U49" s="27" t="s">
        <v>59</v>
      </c>
      <c r="AB49" s="27" t="s">
        <v>59</v>
      </c>
      <c r="AF49" s="23" t="s">
        <v>387</v>
      </c>
      <c r="AG49" s="23" t="s">
        <v>75</v>
      </c>
      <c r="AJ49" s="24">
        <v>2014.2014999999999</v>
      </c>
      <c r="AK49" s="30" t="str">
        <f t="shared" si="0"/>
        <v>Semi-intensive</v>
      </c>
      <c r="AL49" s="27">
        <v>897</v>
      </c>
      <c r="AM49" s="27">
        <v>382</v>
      </c>
      <c r="AN49" s="30" t="str">
        <f t="shared" si="1"/>
        <v>Technified system</v>
      </c>
      <c r="AO49" s="27">
        <v>1424</v>
      </c>
      <c r="AP49" s="27">
        <v>619</v>
      </c>
      <c r="AQ49" s="27" t="s">
        <v>341</v>
      </c>
      <c r="AR49" s="27" t="s">
        <v>406</v>
      </c>
      <c r="AU49" s="26" t="s">
        <v>63</v>
      </c>
      <c r="AV49" s="26" t="s">
        <v>77</v>
      </c>
      <c r="AW49" s="26" t="s">
        <v>77</v>
      </c>
      <c r="AX49" s="26" t="s">
        <v>77</v>
      </c>
      <c r="AY49" s="26" t="s">
        <v>63</v>
      </c>
      <c r="AZ49" s="26" t="s">
        <v>77</v>
      </c>
      <c r="BA49" s="26" t="s">
        <v>77</v>
      </c>
      <c r="BB49" s="26" t="s">
        <v>63</v>
      </c>
      <c r="BC49" s="26" t="s">
        <v>77</v>
      </c>
    </row>
    <row r="50" spans="1:55" ht="11.7">
      <c r="A50" s="20">
        <v>49</v>
      </c>
      <c r="B50" s="21" t="e">
        <f>INDEX(Refs!A:A,MATCH($C50,Refs!$I:$I,0))</f>
        <v>#N/A</v>
      </c>
      <c r="D50" s="21" t="e">
        <f>INDEX(Refs!L:L,MATCH($C50,Refs!$I:$I,0))</f>
        <v>#N/A</v>
      </c>
      <c r="E50" s="21" t="e">
        <f>INDEX(Refs!S:S,MATCH($C50,Refs!$I:$I,0))</f>
        <v>#N/A</v>
      </c>
      <c r="AK50" s="30">
        <f t="shared" si="0"/>
        <v>0</v>
      </c>
      <c r="AN50" s="30">
        <f t="shared" si="1"/>
        <v>0</v>
      </c>
    </row>
    <row r="51" spans="1:55" ht="11.7">
      <c r="A51" s="20">
        <v>50</v>
      </c>
      <c r="B51" s="21" t="e">
        <f>INDEX(Refs!A:A,MATCH($C51,Refs!$I:$I,0))</f>
        <v>#N/A</v>
      </c>
      <c r="D51" s="21" t="e">
        <f>INDEX(Refs!L:L,MATCH($C51,Refs!$I:$I,0))</f>
        <v>#N/A</v>
      </c>
      <c r="E51" s="21" t="e">
        <f>INDEX(Refs!S:S,MATCH($C51,Refs!$I:$I,0))</f>
        <v>#N/A</v>
      </c>
      <c r="AK51" s="30">
        <f t="shared" si="0"/>
        <v>0</v>
      </c>
      <c r="AN51" s="30">
        <f t="shared" si="1"/>
        <v>0</v>
      </c>
    </row>
    <row r="52" spans="1:55" ht="11.7">
      <c r="A52" s="20">
        <v>51</v>
      </c>
      <c r="B52" s="21" t="e">
        <f>INDEX(Refs!A:A,MATCH($C52,Refs!$I:$I,0))</f>
        <v>#N/A</v>
      </c>
      <c r="D52" s="21" t="e">
        <f>INDEX(Refs!L:L,MATCH($C52,Refs!$I:$I,0))</f>
        <v>#N/A</v>
      </c>
      <c r="E52" s="21" t="e">
        <f>INDEX(Refs!S:S,MATCH($C52,Refs!$I:$I,0))</f>
        <v>#N/A</v>
      </c>
      <c r="AK52" s="30">
        <f t="shared" si="0"/>
        <v>0</v>
      </c>
      <c r="AN52" s="30">
        <f t="shared" si="1"/>
        <v>0</v>
      </c>
    </row>
    <row r="53" spans="1:55" ht="11.7">
      <c r="A53" s="20">
        <v>52</v>
      </c>
      <c r="B53" s="21" t="e">
        <f>INDEX(Refs!A:A,MATCH($C53,Refs!$I:$I,0))</f>
        <v>#N/A</v>
      </c>
      <c r="D53" s="21" t="e">
        <f>INDEX(Refs!L:L,MATCH($C53,Refs!$I:$I,0))</f>
        <v>#N/A</v>
      </c>
      <c r="E53" s="21" t="e">
        <f>INDEX(Refs!S:S,MATCH($C53,Refs!$I:$I,0))</f>
        <v>#N/A</v>
      </c>
      <c r="AK53" s="30">
        <f>J53</f>
        <v>0</v>
      </c>
      <c r="AN53" s="30">
        <f t="shared" si="1"/>
        <v>0</v>
      </c>
    </row>
    <row r="54" spans="1:55" ht="11.7">
      <c r="A54" s="20">
        <v>53</v>
      </c>
      <c r="B54" s="21" t="e">
        <f>INDEX(Refs!A:A,MATCH($C54,Refs!$I:$I,0))</f>
        <v>#N/A</v>
      </c>
      <c r="D54" s="21" t="e">
        <f>INDEX(Refs!L:L,MATCH($C54,Refs!$I:$I,0))</f>
        <v>#N/A</v>
      </c>
      <c r="E54" s="21" t="e">
        <f>INDEX(Refs!S:S,MATCH($C54,Refs!$I:$I,0))</f>
        <v>#N/A</v>
      </c>
      <c r="AK54" s="30">
        <f>J54</f>
        <v>0</v>
      </c>
      <c r="AN54" s="30">
        <f t="shared" si="1"/>
        <v>0</v>
      </c>
    </row>
    <row r="55" spans="1:55" ht="11.7">
      <c r="A55" s="20">
        <v>54</v>
      </c>
      <c r="B55" s="21" t="e">
        <f>INDEX(Refs!A:A,MATCH($C55,Refs!$I:$I,0))</f>
        <v>#N/A</v>
      </c>
      <c r="D55" s="21" t="e">
        <f>INDEX(Refs!L:L,MATCH($C55,Refs!$I:$I,0))</f>
        <v>#N/A</v>
      </c>
      <c r="E55" s="21" t="e">
        <f>INDEX(Refs!S:S,MATCH($C55,Refs!$I:$I,0))</f>
        <v>#N/A</v>
      </c>
      <c r="AK55" s="30">
        <f>J55</f>
        <v>0</v>
      </c>
      <c r="AN55" s="30">
        <f t="shared" si="1"/>
        <v>0</v>
      </c>
    </row>
    <row r="56" spans="1:55" ht="11.7">
      <c r="A56" s="20">
        <v>55</v>
      </c>
      <c r="B56" s="21" t="e">
        <f>INDEX(Refs!A:A,MATCH($C56,Refs!$I:$I,0))</f>
        <v>#N/A</v>
      </c>
      <c r="D56" s="21" t="e">
        <f>INDEX(Refs!L:L,MATCH($C56,Refs!$I:$I,0))</f>
        <v>#N/A</v>
      </c>
      <c r="E56" s="21" t="e">
        <f>INDEX(Refs!S:S,MATCH($C56,Refs!$I:$I,0))</f>
        <v>#N/A</v>
      </c>
      <c r="AK56" s="30">
        <f t="shared" si="0"/>
        <v>0</v>
      </c>
      <c r="AN56" s="30">
        <f t="shared" si="1"/>
        <v>0</v>
      </c>
    </row>
    <row r="57" spans="1:55" ht="11.7">
      <c r="A57" s="20">
        <v>56</v>
      </c>
      <c r="B57" s="21" t="e">
        <f>INDEX(Refs!A:A,MATCH($C57,Refs!$I:$I,0))</f>
        <v>#N/A</v>
      </c>
      <c r="D57" s="21" t="e">
        <f>INDEX(Refs!L:L,MATCH($C57,Refs!$I:$I,0))</f>
        <v>#N/A</v>
      </c>
      <c r="E57" s="21" t="e">
        <f>INDEX(Refs!S:S,MATCH($C57,Refs!$I:$I,0))</f>
        <v>#N/A</v>
      </c>
      <c r="AK57" s="30">
        <f t="shared" si="0"/>
        <v>0</v>
      </c>
      <c r="AN57" s="30">
        <f t="shared" si="1"/>
        <v>0</v>
      </c>
    </row>
    <row r="58" spans="1:55" ht="11.7">
      <c r="A58" s="20">
        <v>57</v>
      </c>
      <c r="B58" s="21" t="e">
        <f>INDEX(Refs!A:A,MATCH($C58,Refs!$I:$I,0))</f>
        <v>#N/A</v>
      </c>
      <c r="D58" s="21" t="e">
        <f>INDEX(Refs!L:L,MATCH($C58,Refs!$I:$I,0))</f>
        <v>#N/A</v>
      </c>
      <c r="E58" s="21" t="e">
        <f>INDEX(Refs!S:S,MATCH($C58,Refs!$I:$I,0))</f>
        <v>#N/A</v>
      </c>
      <c r="AK58" s="30">
        <f t="shared" si="0"/>
        <v>0</v>
      </c>
      <c r="AN58" s="30">
        <f t="shared" si="1"/>
        <v>0</v>
      </c>
    </row>
    <row r="59" spans="1:55" ht="11.7">
      <c r="A59" s="20">
        <v>58</v>
      </c>
      <c r="B59" s="21" t="e">
        <f>INDEX(Refs!A:A,MATCH($C59,Refs!$I:$I,0))</f>
        <v>#N/A</v>
      </c>
      <c r="D59" s="21" t="e">
        <f>INDEX(Refs!L:L,MATCH($C59,Refs!$I:$I,0))</f>
        <v>#N/A</v>
      </c>
      <c r="E59" s="21" t="e">
        <f>INDEX(Refs!S:S,MATCH($C59,Refs!$I:$I,0))</f>
        <v>#N/A</v>
      </c>
      <c r="AK59" s="30">
        <f t="shared" si="0"/>
        <v>0</v>
      </c>
      <c r="AN59" s="30">
        <f t="shared" si="1"/>
        <v>0</v>
      </c>
    </row>
    <row r="60" spans="1:55" ht="11.7">
      <c r="A60" s="20">
        <v>59</v>
      </c>
      <c r="B60" s="21" t="e">
        <f>INDEX(Refs!A:A,MATCH($C60,Refs!$I:$I,0))</f>
        <v>#N/A</v>
      </c>
      <c r="D60" s="21" t="e">
        <f>INDEX(Refs!L:L,MATCH($C60,Refs!$I:$I,0))</f>
        <v>#N/A</v>
      </c>
      <c r="E60" s="21" t="e">
        <f>INDEX(Refs!S:S,MATCH($C60,Refs!$I:$I,0))</f>
        <v>#N/A</v>
      </c>
      <c r="AK60" s="30">
        <f t="shared" si="0"/>
        <v>0</v>
      </c>
      <c r="AN60" s="30">
        <f t="shared" si="1"/>
        <v>0</v>
      </c>
    </row>
    <row r="61" spans="1:55" ht="11.7">
      <c r="A61" s="20">
        <v>60</v>
      </c>
      <c r="B61" s="21" t="e">
        <f>INDEX(Refs!A:A,MATCH($C61,Refs!$I:$I,0))</f>
        <v>#N/A</v>
      </c>
      <c r="D61" s="21" t="e">
        <f>INDEX(Refs!L:L,MATCH($C61,Refs!$I:$I,0))</f>
        <v>#N/A</v>
      </c>
      <c r="E61" s="21" t="e">
        <f>INDEX(Refs!S:S,MATCH($C61,Refs!$I:$I,0))</f>
        <v>#N/A</v>
      </c>
      <c r="AK61" s="30">
        <f t="shared" si="0"/>
        <v>0</v>
      </c>
      <c r="AN61" s="30">
        <f t="shared" si="1"/>
        <v>0</v>
      </c>
    </row>
    <row r="62" spans="1:55" ht="11.7">
      <c r="A62" s="20">
        <v>61</v>
      </c>
      <c r="B62" s="21" t="e">
        <f>INDEX(Refs!A:A,MATCH($C62,Refs!$I:$I,0))</f>
        <v>#N/A</v>
      </c>
      <c r="D62" s="21" t="e">
        <f>INDEX(Refs!L:L,MATCH($C62,Refs!$I:$I,0))</f>
        <v>#N/A</v>
      </c>
      <c r="E62" s="21" t="e">
        <f>INDEX(Refs!S:S,MATCH($C62,Refs!$I:$I,0))</f>
        <v>#N/A</v>
      </c>
      <c r="AK62" s="30">
        <f t="shared" si="0"/>
        <v>0</v>
      </c>
      <c r="AN62" s="30">
        <f t="shared" si="1"/>
        <v>0</v>
      </c>
    </row>
    <row r="63" spans="1:55" ht="11.7">
      <c r="A63" s="20">
        <v>62</v>
      </c>
      <c r="B63" s="21" t="e">
        <f>INDEX(Refs!A:A,MATCH($C63,Refs!$I:$I,0))</f>
        <v>#N/A</v>
      </c>
      <c r="D63" s="21" t="e">
        <f>INDEX(Refs!L:L,MATCH($C63,Refs!$I:$I,0))</f>
        <v>#N/A</v>
      </c>
      <c r="E63" s="21" t="e">
        <f>INDEX(Refs!S:S,MATCH($C63,Refs!$I:$I,0))</f>
        <v>#N/A</v>
      </c>
      <c r="AK63" s="30">
        <f t="shared" si="0"/>
        <v>0</v>
      </c>
      <c r="AN63" s="30">
        <f t="shared" si="1"/>
        <v>0</v>
      </c>
    </row>
    <row r="64" spans="1:55" ht="11.7">
      <c r="A64" s="20">
        <v>63</v>
      </c>
      <c r="B64" s="21" t="e">
        <f>INDEX(Refs!A:A,MATCH($C64,Refs!$I:$I,0))</f>
        <v>#N/A</v>
      </c>
      <c r="D64" s="21" t="e">
        <f>INDEX(Refs!L:L,MATCH($C64,Refs!$I:$I,0))</f>
        <v>#N/A</v>
      </c>
      <c r="E64" s="21" t="e">
        <f>INDEX(Refs!S:S,MATCH($C64,Refs!$I:$I,0))</f>
        <v>#N/A</v>
      </c>
      <c r="AK64" s="30">
        <f t="shared" si="0"/>
        <v>0</v>
      </c>
      <c r="AN64" s="30">
        <f t="shared" si="1"/>
        <v>0</v>
      </c>
    </row>
    <row r="65" spans="1:40" ht="11.7">
      <c r="A65" s="20">
        <v>64</v>
      </c>
      <c r="B65" s="21" t="e">
        <f>INDEX(Refs!A:A,MATCH($C65,Refs!$I:$I,0))</f>
        <v>#N/A</v>
      </c>
      <c r="D65" s="21" t="e">
        <f>INDEX(Refs!L:L,MATCH($C65,Refs!$I:$I,0))</f>
        <v>#N/A</v>
      </c>
      <c r="E65" s="21" t="e">
        <f>INDEX(Refs!S:S,MATCH($C65,Refs!$I:$I,0))</f>
        <v>#N/A</v>
      </c>
      <c r="AK65" s="30">
        <f t="shared" si="0"/>
        <v>0</v>
      </c>
      <c r="AN65" s="30">
        <f t="shared" si="1"/>
        <v>0</v>
      </c>
    </row>
    <row r="66" spans="1:40" ht="11.7">
      <c r="A66" s="20">
        <v>65</v>
      </c>
      <c r="B66" s="21" t="e">
        <f>INDEX(Refs!A:A,MATCH($C66,Refs!$I:$I,0))</f>
        <v>#N/A</v>
      </c>
      <c r="D66" s="21" t="e">
        <f>INDEX(Refs!L:L,MATCH($C66,Refs!$I:$I,0))</f>
        <v>#N/A</v>
      </c>
      <c r="E66" s="21" t="e">
        <f>INDEX(Refs!S:S,MATCH($C66,Refs!$I:$I,0))</f>
        <v>#N/A</v>
      </c>
      <c r="AK66" s="30">
        <f t="shared" si="0"/>
        <v>0</v>
      </c>
      <c r="AN66" s="30">
        <f t="shared" si="1"/>
        <v>0</v>
      </c>
    </row>
    <row r="67" spans="1:40" ht="11.7">
      <c r="A67" s="20">
        <v>66</v>
      </c>
      <c r="B67" s="21" t="e">
        <f>INDEX(Refs!A:A,MATCH($C67,Refs!$I:$I,0))</f>
        <v>#N/A</v>
      </c>
      <c r="D67" s="21" t="e">
        <f>INDEX(Refs!L:L,MATCH($C67,Refs!$I:$I,0))</f>
        <v>#N/A</v>
      </c>
      <c r="E67" s="21" t="e">
        <f>INDEX(Refs!S:S,MATCH($C67,Refs!$I:$I,0))</f>
        <v>#N/A</v>
      </c>
      <c r="AK67" s="30">
        <f t="shared" ref="AK67:AK130" si="4">J67</f>
        <v>0</v>
      </c>
      <c r="AN67" s="30">
        <f t="shared" ref="AN67:AN130" si="5">L67</f>
        <v>0</v>
      </c>
    </row>
    <row r="68" spans="1:40" ht="11.7">
      <c r="A68" s="20">
        <v>67</v>
      </c>
      <c r="B68" s="21" t="e">
        <f>INDEX(Refs!A:A,MATCH($C68,Refs!$I:$I,0))</f>
        <v>#N/A</v>
      </c>
      <c r="D68" s="21" t="e">
        <f>INDEX(Refs!L:L,MATCH($C68,Refs!$I:$I,0))</f>
        <v>#N/A</v>
      </c>
      <c r="E68" s="21" t="e">
        <f>INDEX(Refs!S:S,MATCH($C68,Refs!$I:$I,0))</f>
        <v>#N/A</v>
      </c>
      <c r="AK68" s="30">
        <f t="shared" si="4"/>
        <v>0</v>
      </c>
      <c r="AN68" s="30">
        <f t="shared" si="5"/>
        <v>0</v>
      </c>
    </row>
    <row r="69" spans="1:40" ht="11.7">
      <c r="A69" s="20">
        <v>68</v>
      </c>
      <c r="B69" s="21" t="e">
        <f>INDEX(Refs!A:A,MATCH($C69,Refs!$I:$I,0))</f>
        <v>#N/A</v>
      </c>
      <c r="D69" s="21" t="e">
        <f>INDEX(Refs!L:L,MATCH($C69,Refs!$I:$I,0))</f>
        <v>#N/A</v>
      </c>
      <c r="E69" s="21" t="e">
        <f>INDEX(Refs!S:S,MATCH($C69,Refs!$I:$I,0))</f>
        <v>#N/A</v>
      </c>
      <c r="AK69" s="30">
        <f t="shared" si="4"/>
        <v>0</v>
      </c>
      <c r="AN69" s="30">
        <f t="shared" si="5"/>
        <v>0</v>
      </c>
    </row>
    <row r="70" spans="1:40" ht="11.7">
      <c r="A70" s="20">
        <v>69</v>
      </c>
      <c r="B70" s="21" t="e">
        <f>INDEX(Refs!A:A,MATCH($C70,Refs!$I:$I,0))</f>
        <v>#N/A</v>
      </c>
      <c r="D70" s="21" t="e">
        <f>INDEX(Refs!L:L,MATCH($C70,Refs!$I:$I,0))</f>
        <v>#N/A</v>
      </c>
      <c r="E70" s="21" t="e">
        <f>INDEX(Refs!S:S,MATCH($C70,Refs!$I:$I,0))</f>
        <v>#N/A</v>
      </c>
      <c r="AK70" s="30">
        <f t="shared" si="4"/>
        <v>0</v>
      </c>
      <c r="AN70" s="30">
        <f t="shared" si="5"/>
        <v>0</v>
      </c>
    </row>
    <row r="71" spans="1:40" ht="11.7">
      <c r="A71" s="20">
        <v>70</v>
      </c>
      <c r="B71" s="21" t="e">
        <f>INDEX(Refs!A:A,MATCH($C71,Refs!$I:$I,0))</f>
        <v>#N/A</v>
      </c>
      <c r="D71" s="21" t="e">
        <f>INDEX(Refs!L:L,MATCH($C71,Refs!$I:$I,0))</f>
        <v>#N/A</v>
      </c>
      <c r="E71" s="21" t="e">
        <f>INDEX(Refs!S:S,MATCH($C71,Refs!$I:$I,0))</f>
        <v>#N/A</v>
      </c>
      <c r="AK71" s="30">
        <f t="shared" si="4"/>
        <v>0</v>
      </c>
      <c r="AN71" s="30">
        <f t="shared" si="5"/>
        <v>0</v>
      </c>
    </row>
    <row r="72" spans="1:40" ht="11.7">
      <c r="A72" s="20">
        <v>71</v>
      </c>
      <c r="B72" s="21" t="e">
        <f>INDEX(Refs!A:A,MATCH($C72,Refs!$I:$I,0))</f>
        <v>#N/A</v>
      </c>
      <c r="D72" s="21" t="e">
        <f>INDEX(Refs!L:L,MATCH($C72,Refs!$I:$I,0))</f>
        <v>#N/A</v>
      </c>
      <c r="E72" s="21" t="e">
        <f>INDEX(Refs!S:S,MATCH($C72,Refs!$I:$I,0))</f>
        <v>#N/A</v>
      </c>
      <c r="AK72" s="30">
        <f t="shared" si="4"/>
        <v>0</v>
      </c>
      <c r="AN72" s="30">
        <f t="shared" si="5"/>
        <v>0</v>
      </c>
    </row>
    <row r="73" spans="1:40" ht="11.7">
      <c r="A73" s="20">
        <v>72</v>
      </c>
      <c r="B73" s="21" t="e">
        <f>INDEX(Refs!A:A,MATCH($C73,Refs!$I:$I,0))</f>
        <v>#N/A</v>
      </c>
      <c r="D73" s="21" t="e">
        <f>INDEX(Refs!L:L,MATCH($C73,Refs!$I:$I,0))</f>
        <v>#N/A</v>
      </c>
      <c r="E73" s="21" t="e">
        <f>INDEX(Refs!S:S,MATCH($C73,Refs!$I:$I,0))</f>
        <v>#N/A</v>
      </c>
      <c r="AK73" s="30">
        <f t="shared" si="4"/>
        <v>0</v>
      </c>
      <c r="AN73" s="30">
        <f t="shared" si="5"/>
        <v>0</v>
      </c>
    </row>
    <row r="74" spans="1:40" ht="11.7">
      <c r="A74" s="20">
        <v>73</v>
      </c>
      <c r="B74" s="21" t="e">
        <f>INDEX(Refs!A:A,MATCH($C74,Refs!$I:$I,0))</f>
        <v>#N/A</v>
      </c>
      <c r="D74" s="21" t="e">
        <f>INDEX(Refs!L:L,MATCH($C74,Refs!$I:$I,0))</f>
        <v>#N/A</v>
      </c>
      <c r="E74" s="21" t="e">
        <f>INDEX(Refs!S:S,MATCH($C74,Refs!$I:$I,0))</f>
        <v>#N/A</v>
      </c>
      <c r="AK74" s="30">
        <f t="shared" si="4"/>
        <v>0</v>
      </c>
      <c r="AN74" s="30">
        <f t="shared" si="5"/>
        <v>0</v>
      </c>
    </row>
    <row r="75" spans="1:40" ht="11.7">
      <c r="A75" s="20">
        <v>74</v>
      </c>
      <c r="B75" s="21" t="e">
        <f>INDEX(Refs!A:A,MATCH($C75,Refs!$I:$I,0))</f>
        <v>#N/A</v>
      </c>
      <c r="D75" s="21" t="e">
        <f>INDEX(Refs!L:L,MATCH($C75,Refs!$I:$I,0))</f>
        <v>#N/A</v>
      </c>
      <c r="E75" s="21" t="e">
        <f>INDEX(Refs!S:S,MATCH($C75,Refs!$I:$I,0))</f>
        <v>#N/A</v>
      </c>
      <c r="AK75" s="30">
        <f t="shared" si="4"/>
        <v>0</v>
      </c>
      <c r="AN75" s="30">
        <f t="shared" si="5"/>
        <v>0</v>
      </c>
    </row>
    <row r="76" spans="1:40" ht="11.7">
      <c r="A76" s="20">
        <v>75</v>
      </c>
      <c r="B76" s="21" t="e">
        <f>INDEX(Refs!A:A,MATCH($C76,Refs!$I:$I,0))</f>
        <v>#N/A</v>
      </c>
      <c r="D76" s="21" t="e">
        <f>INDEX(Refs!L:L,MATCH($C76,Refs!$I:$I,0))</f>
        <v>#N/A</v>
      </c>
      <c r="E76" s="21" t="e">
        <f>INDEX(Refs!S:S,MATCH($C76,Refs!$I:$I,0))</f>
        <v>#N/A</v>
      </c>
      <c r="AK76" s="30">
        <f t="shared" si="4"/>
        <v>0</v>
      </c>
      <c r="AN76" s="30">
        <f t="shared" si="5"/>
        <v>0</v>
      </c>
    </row>
    <row r="77" spans="1:40" ht="11.7">
      <c r="A77" s="20">
        <v>76</v>
      </c>
      <c r="B77" s="21" t="e">
        <f>INDEX(Refs!A:A,MATCH($C77,Refs!$I:$I,0))</f>
        <v>#N/A</v>
      </c>
      <c r="D77" s="21" t="e">
        <f>INDEX(Refs!L:L,MATCH($C77,Refs!$I:$I,0))</f>
        <v>#N/A</v>
      </c>
      <c r="E77" s="21" t="e">
        <f>INDEX(Refs!S:S,MATCH($C77,Refs!$I:$I,0))</f>
        <v>#N/A</v>
      </c>
      <c r="AK77" s="30">
        <f t="shared" si="4"/>
        <v>0</v>
      </c>
      <c r="AN77" s="30">
        <f t="shared" si="5"/>
        <v>0</v>
      </c>
    </row>
    <row r="78" spans="1:40" ht="11.7">
      <c r="A78" s="20">
        <v>77</v>
      </c>
      <c r="B78" s="21" t="e">
        <f>INDEX(Refs!A:A,MATCH($C78,Refs!$I:$I,0))</f>
        <v>#N/A</v>
      </c>
      <c r="D78" s="21" t="e">
        <f>INDEX(Refs!L:L,MATCH($C78,Refs!$I:$I,0))</f>
        <v>#N/A</v>
      </c>
      <c r="E78" s="21" t="e">
        <f>INDEX(Refs!S:S,MATCH($C78,Refs!$I:$I,0))</f>
        <v>#N/A</v>
      </c>
      <c r="AK78" s="30">
        <f t="shared" si="4"/>
        <v>0</v>
      </c>
      <c r="AN78" s="30">
        <f t="shared" si="5"/>
        <v>0</v>
      </c>
    </row>
    <row r="79" spans="1:40" ht="11.7">
      <c r="A79" s="20">
        <v>78</v>
      </c>
      <c r="B79" s="21" t="e">
        <f>INDEX(Refs!A:A,MATCH($C79,Refs!$I:$I,0))</f>
        <v>#N/A</v>
      </c>
      <c r="D79" s="21" t="e">
        <f>INDEX(Refs!L:L,MATCH($C79,Refs!$I:$I,0))</f>
        <v>#N/A</v>
      </c>
      <c r="E79" s="21" t="e">
        <f>INDEX(Refs!S:S,MATCH($C79,Refs!$I:$I,0))</f>
        <v>#N/A</v>
      </c>
      <c r="AK79" s="30">
        <f t="shared" si="4"/>
        <v>0</v>
      </c>
      <c r="AN79" s="30">
        <f t="shared" si="5"/>
        <v>0</v>
      </c>
    </row>
    <row r="80" spans="1:40" ht="11.7">
      <c r="A80" s="20">
        <v>79</v>
      </c>
      <c r="B80" s="21" t="e">
        <f>INDEX(Refs!A:A,MATCH($C80,Refs!$I:$I,0))</f>
        <v>#N/A</v>
      </c>
      <c r="D80" s="21" t="e">
        <f>INDEX(Refs!L:L,MATCH($C80,Refs!$I:$I,0))</f>
        <v>#N/A</v>
      </c>
      <c r="E80" s="21" t="e">
        <f>INDEX(Refs!S:S,MATCH($C80,Refs!$I:$I,0))</f>
        <v>#N/A</v>
      </c>
      <c r="AK80" s="30">
        <f t="shared" si="4"/>
        <v>0</v>
      </c>
      <c r="AN80" s="30">
        <f t="shared" si="5"/>
        <v>0</v>
      </c>
    </row>
    <row r="81" spans="1:40" ht="11.7">
      <c r="A81" s="20">
        <v>80</v>
      </c>
      <c r="B81" s="21" t="e">
        <f>INDEX(Refs!A:A,MATCH($C81,Refs!$I:$I,0))</f>
        <v>#N/A</v>
      </c>
      <c r="D81" s="21" t="e">
        <f>INDEX(Refs!L:L,MATCH($C81,Refs!$I:$I,0))</f>
        <v>#N/A</v>
      </c>
      <c r="E81" s="21" t="e">
        <f>INDEX(Refs!S:S,MATCH($C81,Refs!$I:$I,0))</f>
        <v>#N/A</v>
      </c>
      <c r="AK81" s="30">
        <f t="shared" si="4"/>
        <v>0</v>
      </c>
      <c r="AN81" s="30">
        <f t="shared" si="5"/>
        <v>0</v>
      </c>
    </row>
    <row r="82" spans="1:40" ht="11.7">
      <c r="A82" s="20">
        <v>81</v>
      </c>
      <c r="B82" s="21" t="e">
        <f>INDEX(Refs!A:A,MATCH($C82,Refs!$I:$I,0))</f>
        <v>#N/A</v>
      </c>
      <c r="D82" s="21" t="e">
        <f>INDEX(Refs!L:L,MATCH($C82,Refs!$I:$I,0))</f>
        <v>#N/A</v>
      </c>
      <c r="E82" s="21" t="e">
        <f>INDEX(Refs!S:S,MATCH($C82,Refs!$I:$I,0))</f>
        <v>#N/A</v>
      </c>
      <c r="AK82" s="30">
        <f t="shared" si="4"/>
        <v>0</v>
      </c>
      <c r="AN82" s="30">
        <f t="shared" si="5"/>
        <v>0</v>
      </c>
    </row>
    <row r="83" spans="1:40" ht="11.7">
      <c r="A83" s="20">
        <v>82</v>
      </c>
      <c r="B83" s="21" t="e">
        <f>INDEX(Refs!A:A,MATCH($C83,Refs!$I:$I,0))</f>
        <v>#N/A</v>
      </c>
      <c r="D83" s="21" t="e">
        <f>INDEX(Refs!L:L,MATCH($C83,Refs!$I:$I,0))</f>
        <v>#N/A</v>
      </c>
      <c r="E83" s="21" t="e">
        <f>INDEX(Refs!S:S,MATCH($C83,Refs!$I:$I,0))</f>
        <v>#N/A</v>
      </c>
      <c r="AK83" s="30">
        <f t="shared" si="4"/>
        <v>0</v>
      </c>
      <c r="AN83" s="30">
        <f t="shared" si="5"/>
        <v>0</v>
      </c>
    </row>
    <row r="84" spans="1:40" ht="11.7">
      <c r="A84" s="20">
        <v>83</v>
      </c>
      <c r="B84" s="21" t="e">
        <f>INDEX(Refs!A:A,MATCH($C84,Refs!$I:$I,0))</f>
        <v>#N/A</v>
      </c>
      <c r="D84" s="21" t="e">
        <f>INDEX(Refs!L:L,MATCH($C84,Refs!$I:$I,0))</f>
        <v>#N/A</v>
      </c>
      <c r="E84" s="21" t="e">
        <f>INDEX(Refs!S:S,MATCH($C84,Refs!$I:$I,0))</f>
        <v>#N/A</v>
      </c>
      <c r="AK84" s="30">
        <f t="shared" si="4"/>
        <v>0</v>
      </c>
      <c r="AN84" s="30">
        <f t="shared" si="5"/>
        <v>0</v>
      </c>
    </row>
    <row r="85" spans="1:40" ht="11.7">
      <c r="A85" s="20">
        <v>84</v>
      </c>
      <c r="B85" s="21" t="e">
        <f>INDEX(Refs!A:A,MATCH($C85,Refs!$I:$I,0))</f>
        <v>#N/A</v>
      </c>
      <c r="D85" s="21" t="e">
        <f>INDEX(Refs!L:L,MATCH($C85,Refs!$I:$I,0))</f>
        <v>#N/A</v>
      </c>
      <c r="E85" s="21" t="e">
        <f>INDEX(Refs!S:S,MATCH($C85,Refs!$I:$I,0))</f>
        <v>#N/A</v>
      </c>
      <c r="AK85" s="30">
        <f t="shared" si="4"/>
        <v>0</v>
      </c>
      <c r="AN85" s="30">
        <f t="shared" si="5"/>
        <v>0</v>
      </c>
    </row>
    <row r="86" spans="1:40" ht="11.7">
      <c r="A86" s="20">
        <v>85</v>
      </c>
      <c r="B86" s="21" t="e">
        <f>INDEX(Refs!A:A,MATCH($C86,Refs!$I:$I,0))</f>
        <v>#N/A</v>
      </c>
      <c r="D86" s="21" t="e">
        <f>INDEX(Refs!L:L,MATCH($C86,Refs!$I:$I,0))</f>
        <v>#N/A</v>
      </c>
      <c r="E86" s="21" t="e">
        <f>INDEX(Refs!S:S,MATCH($C86,Refs!$I:$I,0))</f>
        <v>#N/A</v>
      </c>
      <c r="AK86" s="30">
        <f t="shared" si="4"/>
        <v>0</v>
      </c>
      <c r="AN86" s="30">
        <f t="shared" si="5"/>
        <v>0</v>
      </c>
    </row>
    <row r="87" spans="1:40" ht="11.7">
      <c r="A87" s="20">
        <v>86</v>
      </c>
      <c r="B87" s="21" t="e">
        <f>INDEX(Refs!A:A,MATCH($C87,Refs!$I:$I,0))</f>
        <v>#N/A</v>
      </c>
      <c r="D87" s="21" t="e">
        <f>INDEX(Refs!L:L,MATCH($C87,Refs!$I:$I,0))</f>
        <v>#N/A</v>
      </c>
      <c r="E87" s="21" t="e">
        <f>INDEX(Refs!S:S,MATCH($C87,Refs!$I:$I,0))</f>
        <v>#N/A</v>
      </c>
      <c r="AK87" s="30">
        <f t="shared" si="4"/>
        <v>0</v>
      </c>
      <c r="AN87" s="30">
        <f t="shared" si="5"/>
        <v>0</v>
      </c>
    </row>
    <row r="88" spans="1:40" ht="11.7">
      <c r="A88" s="20">
        <v>87</v>
      </c>
      <c r="B88" s="21" t="e">
        <f>INDEX(Refs!A:A,MATCH($C88,Refs!$I:$I,0))</f>
        <v>#N/A</v>
      </c>
      <c r="D88" s="21" t="e">
        <f>INDEX(Refs!L:L,MATCH($C88,Refs!$I:$I,0))</f>
        <v>#N/A</v>
      </c>
      <c r="E88" s="21" t="e">
        <f>INDEX(Refs!S:S,MATCH($C88,Refs!$I:$I,0))</f>
        <v>#N/A</v>
      </c>
      <c r="AK88" s="30">
        <f t="shared" si="4"/>
        <v>0</v>
      </c>
      <c r="AN88" s="30">
        <f t="shared" si="5"/>
        <v>0</v>
      </c>
    </row>
    <row r="89" spans="1:40" ht="11.7">
      <c r="A89" s="20">
        <v>88</v>
      </c>
      <c r="B89" s="21" t="e">
        <f>INDEX(Refs!A:A,MATCH($C89,Refs!$I:$I,0))</f>
        <v>#N/A</v>
      </c>
      <c r="D89" s="21" t="e">
        <f>INDEX(Refs!L:L,MATCH($C89,Refs!$I:$I,0))</f>
        <v>#N/A</v>
      </c>
      <c r="E89" s="21" t="e">
        <f>INDEX(Refs!S:S,MATCH($C89,Refs!$I:$I,0))</f>
        <v>#N/A</v>
      </c>
      <c r="AK89" s="30">
        <f t="shared" si="4"/>
        <v>0</v>
      </c>
      <c r="AN89" s="30">
        <f t="shared" si="5"/>
        <v>0</v>
      </c>
    </row>
    <row r="90" spans="1:40" ht="11.7">
      <c r="A90" s="20">
        <v>89</v>
      </c>
      <c r="B90" s="21" t="e">
        <f>INDEX(Refs!A:A,MATCH($C90,Refs!$I:$I,0))</f>
        <v>#N/A</v>
      </c>
      <c r="D90" s="21" t="e">
        <f>INDEX(Refs!L:L,MATCH($C90,Refs!$I:$I,0))</f>
        <v>#N/A</v>
      </c>
      <c r="E90" s="21" t="e">
        <f>INDEX(Refs!S:S,MATCH($C90,Refs!$I:$I,0))</f>
        <v>#N/A</v>
      </c>
      <c r="AK90" s="30">
        <f t="shared" si="4"/>
        <v>0</v>
      </c>
      <c r="AN90" s="30">
        <f t="shared" si="5"/>
        <v>0</v>
      </c>
    </row>
    <row r="91" spans="1:40" ht="11.7">
      <c r="A91" s="20">
        <v>90</v>
      </c>
      <c r="B91" s="21" t="e">
        <f>INDEX(Refs!A:A,MATCH($C91,Refs!$I:$I,0))</f>
        <v>#N/A</v>
      </c>
      <c r="D91" s="21" t="e">
        <f>INDEX(Refs!L:L,MATCH($C91,Refs!$I:$I,0))</f>
        <v>#N/A</v>
      </c>
      <c r="E91" s="21" t="e">
        <f>INDEX(Refs!S:S,MATCH($C91,Refs!$I:$I,0))</f>
        <v>#N/A</v>
      </c>
      <c r="AK91" s="30">
        <f t="shared" si="4"/>
        <v>0</v>
      </c>
      <c r="AN91" s="30">
        <f t="shared" si="5"/>
        <v>0</v>
      </c>
    </row>
    <row r="92" spans="1:40" ht="11.7">
      <c r="A92" s="20">
        <v>91</v>
      </c>
      <c r="B92" s="21" t="e">
        <f>INDEX(Refs!A:A,MATCH($C92,Refs!$I:$I,0))</f>
        <v>#N/A</v>
      </c>
      <c r="D92" s="21" t="e">
        <f>INDEX(Refs!L:L,MATCH($C92,Refs!$I:$I,0))</f>
        <v>#N/A</v>
      </c>
      <c r="E92" s="21" t="e">
        <f>INDEX(Refs!S:S,MATCH($C92,Refs!$I:$I,0))</f>
        <v>#N/A</v>
      </c>
      <c r="AK92" s="30">
        <f t="shared" si="4"/>
        <v>0</v>
      </c>
      <c r="AN92" s="30">
        <f t="shared" si="5"/>
        <v>0</v>
      </c>
    </row>
    <row r="93" spans="1:40" ht="11.7">
      <c r="A93" s="20">
        <v>92</v>
      </c>
      <c r="B93" s="21" t="e">
        <f>INDEX(Refs!A:A,MATCH($C93,Refs!$I:$I,0))</f>
        <v>#N/A</v>
      </c>
      <c r="D93" s="21" t="e">
        <f>INDEX(Refs!L:L,MATCH($C93,Refs!$I:$I,0))</f>
        <v>#N/A</v>
      </c>
      <c r="E93" s="21" t="e">
        <f>INDEX(Refs!S:S,MATCH($C93,Refs!$I:$I,0))</f>
        <v>#N/A</v>
      </c>
      <c r="AK93" s="30">
        <f t="shared" si="4"/>
        <v>0</v>
      </c>
      <c r="AN93" s="30">
        <f t="shared" si="5"/>
        <v>0</v>
      </c>
    </row>
    <row r="94" spans="1:40" ht="11.7">
      <c r="A94" s="20">
        <v>93</v>
      </c>
      <c r="B94" s="21" t="e">
        <f>INDEX(Refs!A:A,MATCH($C94,Refs!$I:$I,0))</f>
        <v>#N/A</v>
      </c>
      <c r="D94" s="21" t="e">
        <f>INDEX(Refs!L:L,MATCH($C94,Refs!$I:$I,0))</f>
        <v>#N/A</v>
      </c>
      <c r="E94" s="21" t="e">
        <f>INDEX(Refs!S:S,MATCH($C94,Refs!$I:$I,0))</f>
        <v>#N/A</v>
      </c>
      <c r="AK94" s="30">
        <f t="shared" si="4"/>
        <v>0</v>
      </c>
      <c r="AN94" s="30">
        <f t="shared" si="5"/>
        <v>0</v>
      </c>
    </row>
    <row r="95" spans="1:40" ht="11.7">
      <c r="A95" s="20">
        <v>94</v>
      </c>
      <c r="B95" s="21" t="e">
        <f>INDEX(Refs!A:A,MATCH($C95,Refs!$I:$I,0))</f>
        <v>#N/A</v>
      </c>
      <c r="D95" s="21" t="e">
        <f>INDEX(Refs!L:L,MATCH($C95,Refs!$I:$I,0))</f>
        <v>#N/A</v>
      </c>
      <c r="E95" s="21" t="e">
        <f>INDEX(Refs!S:S,MATCH($C95,Refs!$I:$I,0))</f>
        <v>#N/A</v>
      </c>
      <c r="AK95" s="30">
        <f t="shared" si="4"/>
        <v>0</v>
      </c>
      <c r="AN95" s="30">
        <f t="shared" si="5"/>
        <v>0</v>
      </c>
    </row>
    <row r="96" spans="1:40" ht="11.7">
      <c r="A96" s="20">
        <v>95</v>
      </c>
      <c r="B96" s="21" t="e">
        <f>INDEX(Refs!A:A,MATCH($C96,Refs!$I:$I,0))</f>
        <v>#N/A</v>
      </c>
      <c r="D96" s="21" t="e">
        <f>INDEX(Refs!L:L,MATCH($C96,Refs!$I:$I,0))</f>
        <v>#N/A</v>
      </c>
      <c r="E96" s="21" t="e">
        <f>INDEX(Refs!S:S,MATCH($C96,Refs!$I:$I,0))</f>
        <v>#N/A</v>
      </c>
      <c r="AK96" s="30">
        <f t="shared" si="4"/>
        <v>0</v>
      </c>
      <c r="AN96" s="30">
        <f t="shared" si="5"/>
        <v>0</v>
      </c>
    </row>
    <row r="97" spans="1:40" ht="11.7">
      <c r="A97" s="20">
        <v>96</v>
      </c>
      <c r="B97" s="21" t="e">
        <f>INDEX(Refs!A:A,MATCH($C97,Refs!$I:$I,0))</f>
        <v>#N/A</v>
      </c>
      <c r="D97" s="21" t="e">
        <f>INDEX(Refs!L:L,MATCH($C97,Refs!$I:$I,0))</f>
        <v>#N/A</v>
      </c>
      <c r="E97" s="21" t="e">
        <f>INDEX(Refs!S:S,MATCH($C97,Refs!$I:$I,0))</f>
        <v>#N/A</v>
      </c>
      <c r="AK97" s="30">
        <f t="shared" si="4"/>
        <v>0</v>
      </c>
      <c r="AN97" s="30">
        <f t="shared" si="5"/>
        <v>0</v>
      </c>
    </row>
    <row r="98" spans="1:40" ht="11.7">
      <c r="A98" s="20">
        <v>97</v>
      </c>
      <c r="B98" s="21" t="e">
        <f>INDEX(Refs!A:A,MATCH($C98,Refs!$I:$I,0))</f>
        <v>#N/A</v>
      </c>
      <c r="D98" s="21" t="e">
        <f>INDEX(Refs!L:L,MATCH($C98,Refs!$I:$I,0))</f>
        <v>#N/A</v>
      </c>
      <c r="E98" s="21" t="e">
        <f>INDEX(Refs!S:S,MATCH($C98,Refs!$I:$I,0))</f>
        <v>#N/A</v>
      </c>
      <c r="AK98" s="30">
        <f t="shared" si="4"/>
        <v>0</v>
      </c>
      <c r="AN98" s="30">
        <f t="shared" si="5"/>
        <v>0</v>
      </c>
    </row>
    <row r="99" spans="1:40" ht="11.7">
      <c r="A99" s="20">
        <v>98</v>
      </c>
      <c r="B99" s="21" t="e">
        <f>INDEX(Refs!A:A,MATCH($C99,Refs!$I:$I,0))</f>
        <v>#N/A</v>
      </c>
      <c r="D99" s="21" t="e">
        <f>INDEX(Refs!L:L,MATCH($C99,Refs!$I:$I,0))</f>
        <v>#N/A</v>
      </c>
      <c r="E99" s="21" t="e">
        <f>INDEX(Refs!S:S,MATCH($C99,Refs!$I:$I,0))</f>
        <v>#N/A</v>
      </c>
      <c r="AK99" s="30">
        <f t="shared" si="4"/>
        <v>0</v>
      </c>
      <c r="AN99" s="30">
        <f t="shared" si="5"/>
        <v>0</v>
      </c>
    </row>
    <row r="100" spans="1:40" ht="11.7">
      <c r="A100" s="20">
        <v>99</v>
      </c>
      <c r="B100" s="21" t="e">
        <f>INDEX(Refs!A:A,MATCH($C100,Refs!$I:$I,0))</f>
        <v>#N/A</v>
      </c>
      <c r="D100" s="21" t="e">
        <f>INDEX(Refs!L:L,MATCH($C100,Refs!$I:$I,0))</f>
        <v>#N/A</v>
      </c>
      <c r="E100" s="21" t="e">
        <f>INDEX(Refs!S:S,MATCH($C100,Refs!$I:$I,0))</f>
        <v>#N/A</v>
      </c>
      <c r="AK100" s="30">
        <f t="shared" si="4"/>
        <v>0</v>
      </c>
      <c r="AN100" s="30">
        <f t="shared" si="5"/>
        <v>0</v>
      </c>
    </row>
    <row r="101" spans="1:40" ht="11.7">
      <c r="A101" s="20">
        <v>100</v>
      </c>
      <c r="B101" s="21" t="e">
        <f>INDEX(Refs!A:A,MATCH($C101,Refs!$I:$I,0))</f>
        <v>#N/A</v>
      </c>
      <c r="D101" s="21" t="e">
        <f>INDEX(Refs!L:L,MATCH($C101,Refs!$I:$I,0))</f>
        <v>#N/A</v>
      </c>
      <c r="E101" s="21" t="e">
        <f>INDEX(Refs!S:S,MATCH($C101,Refs!$I:$I,0))</f>
        <v>#N/A</v>
      </c>
      <c r="AK101" s="30">
        <f t="shared" si="4"/>
        <v>0</v>
      </c>
      <c r="AN101" s="30">
        <f t="shared" si="5"/>
        <v>0</v>
      </c>
    </row>
    <row r="102" spans="1:40" ht="11.7">
      <c r="A102" s="20">
        <v>101</v>
      </c>
      <c r="B102" s="21" t="e">
        <f>INDEX(Refs!A:A,MATCH($C102,Refs!$I:$I,0))</f>
        <v>#N/A</v>
      </c>
      <c r="D102" s="21" t="e">
        <f>INDEX(Refs!L:L,MATCH($C102,Refs!$I:$I,0))</f>
        <v>#N/A</v>
      </c>
      <c r="E102" s="21" t="e">
        <f>INDEX(Refs!S:S,MATCH($C102,Refs!$I:$I,0))</f>
        <v>#N/A</v>
      </c>
      <c r="AK102" s="30">
        <f t="shared" si="4"/>
        <v>0</v>
      </c>
      <c r="AN102" s="30">
        <f t="shared" si="5"/>
        <v>0</v>
      </c>
    </row>
    <row r="103" spans="1:40" ht="11.7">
      <c r="A103" s="20">
        <v>102</v>
      </c>
      <c r="B103" s="21" t="e">
        <f>INDEX(Refs!A:A,MATCH($C103,Refs!$I:$I,0))</f>
        <v>#N/A</v>
      </c>
      <c r="D103" s="21" t="e">
        <f>INDEX(Refs!L:L,MATCH($C103,Refs!$I:$I,0))</f>
        <v>#N/A</v>
      </c>
      <c r="E103" s="21" t="e">
        <f>INDEX(Refs!S:S,MATCH($C103,Refs!$I:$I,0))</f>
        <v>#N/A</v>
      </c>
      <c r="AK103" s="30">
        <f t="shared" si="4"/>
        <v>0</v>
      </c>
      <c r="AN103" s="30">
        <f t="shared" si="5"/>
        <v>0</v>
      </c>
    </row>
    <row r="104" spans="1:40" ht="11.7">
      <c r="A104" s="20">
        <v>103</v>
      </c>
      <c r="B104" s="21" t="e">
        <f>INDEX(Refs!A:A,MATCH($C104,Refs!$I:$I,0))</f>
        <v>#N/A</v>
      </c>
      <c r="D104" s="21" t="e">
        <f>INDEX(Refs!L:L,MATCH($C104,Refs!$I:$I,0))</f>
        <v>#N/A</v>
      </c>
      <c r="E104" s="21" t="e">
        <f>INDEX(Refs!S:S,MATCH($C104,Refs!$I:$I,0))</f>
        <v>#N/A</v>
      </c>
      <c r="AK104" s="30">
        <f t="shared" si="4"/>
        <v>0</v>
      </c>
      <c r="AN104" s="30">
        <f t="shared" si="5"/>
        <v>0</v>
      </c>
    </row>
    <row r="105" spans="1:40" ht="11.7">
      <c r="A105" s="20">
        <v>104</v>
      </c>
      <c r="B105" s="21" t="e">
        <f>INDEX(Refs!A:A,MATCH($C105,Refs!$I:$I,0))</f>
        <v>#N/A</v>
      </c>
      <c r="D105" s="21" t="e">
        <f>INDEX(Refs!L:L,MATCH($C105,Refs!$I:$I,0))</f>
        <v>#N/A</v>
      </c>
      <c r="E105" s="21" t="e">
        <f>INDEX(Refs!S:S,MATCH($C105,Refs!$I:$I,0))</f>
        <v>#N/A</v>
      </c>
      <c r="AK105" s="30">
        <f t="shared" si="4"/>
        <v>0</v>
      </c>
      <c r="AN105" s="30">
        <f t="shared" si="5"/>
        <v>0</v>
      </c>
    </row>
    <row r="106" spans="1:40" ht="11.7">
      <c r="A106" s="20">
        <v>105</v>
      </c>
      <c r="B106" s="21" t="e">
        <f>INDEX(Refs!A:A,MATCH($C106,Refs!$I:$I,0))</f>
        <v>#N/A</v>
      </c>
      <c r="D106" s="21" t="e">
        <f>INDEX(Refs!L:L,MATCH($C106,Refs!$I:$I,0))</f>
        <v>#N/A</v>
      </c>
      <c r="E106" s="21" t="e">
        <f>INDEX(Refs!S:S,MATCH($C106,Refs!$I:$I,0))</f>
        <v>#N/A</v>
      </c>
      <c r="AK106" s="30">
        <f t="shared" si="4"/>
        <v>0</v>
      </c>
      <c r="AN106" s="30">
        <f t="shared" si="5"/>
        <v>0</v>
      </c>
    </row>
    <row r="107" spans="1:40" ht="11.7">
      <c r="A107" s="20">
        <v>106</v>
      </c>
      <c r="B107" s="21" t="e">
        <f>INDEX(Refs!A:A,MATCH($C107,Refs!$I:$I,0))</f>
        <v>#N/A</v>
      </c>
      <c r="D107" s="21" t="e">
        <f>INDEX(Refs!L:L,MATCH($C107,Refs!$I:$I,0))</f>
        <v>#N/A</v>
      </c>
      <c r="E107" s="21" t="e">
        <f>INDEX(Refs!S:S,MATCH($C107,Refs!$I:$I,0))</f>
        <v>#N/A</v>
      </c>
      <c r="AK107" s="30">
        <f t="shared" si="4"/>
        <v>0</v>
      </c>
      <c r="AN107" s="30">
        <f t="shared" si="5"/>
        <v>0</v>
      </c>
    </row>
    <row r="108" spans="1:40" ht="11.7">
      <c r="A108" s="20">
        <v>107</v>
      </c>
      <c r="B108" s="21" t="e">
        <f>INDEX(Refs!A:A,MATCH($C108,Refs!$I:$I,0))</f>
        <v>#N/A</v>
      </c>
      <c r="D108" s="21" t="e">
        <f>INDEX(Refs!L:L,MATCH($C108,Refs!$I:$I,0))</f>
        <v>#N/A</v>
      </c>
      <c r="E108" s="21" t="e">
        <f>INDEX(Refs!S:S,MATCH($C108,Refs!$I:$I,0))</f>
        <v>#N/A</v>
      </c>
      <c r="AK108" s="30">
        <f t="shared" si="4"/>
        <v>0</v>
      </c>
      <c r="AN108" s="30">
        <f t="shared" si="5"/>
        <v>0</v>
      </c>
    </row>
    <row r="109" spans="1:40" ht="11.7">
      <c r="A109" s="20">
        <v>108</v>
      </c>
      <c r="B109" s="21" t="e">
        <f>INDEX(Refs!A:A,MATCH($C109,Refs!$I:$I,0))</f>
        <v>#N/A</v>
      </c>
      <c r="D109" s="21" t="e">
        <f>INDEX(Refs!L:L,MATCH($C109,Refs!$I:$I,0))</f>
        <v>#N/A</v>
      </c>
      <c r="E109" s="21" t="e">
        <f>INDEX(Refs!S:S,MATCH($C109,Refs!$I:$I,0))</f>
        <v>#N/A</v>
      </c>
      <c r="AK109" s="30">
        <f t="shared" si="4"/>
        <v>0</v>
      </c>
      <c r="AN109" s="30">
        <f t="shared" si="5"/>
        <v>0</v>
      </c>
    </row>
    <row r="110" spans="1:40" ht="11.7">
      <c r="A110" s="20">
        <v>109</v>
      </c>
      <c r="B110" s="21" t="e">
        <f>INDEX(Refs!A:A,MATCH($C110,Refs!$I:$I,0))</f>
        <v>#N/A</v>
      </c>
      <c r="D110" s="21" t="e">
        <f>INDEX(Refs!L:L,MATCH($C110,Refs!$I:$I,0))</f>
        <v>#N/A</v>
      </c>
      <c r="E110" s="21" t="e">
        <f>INDEX(Refs!S:S,MATCH($C110,Refs!$I:$I,0))</f>
        <v>#N/A</v>
      </c>
      <c r="AK110" s="30">
        <f t="shared" si="4"/>
        <v>0</v>
      </c>
      <c r="AN110" s="30">
        <f t="shared" si="5"/>
        <v>0</v>
      </c>
    </row>
    <row r="111" spans="1:40" ht="11.7">
      <c r="A111" s="20">
        <v>110</v>
      </c>
      <c r="B111" s="21" t="e">
        <f>INDEX(Refs!A:A,MATCH($C111,Refs!$I:$I,0))</f>
        <v>#N/A</v>
      </c>
      <c r="D111" s="21" t="e">
        <f>INDEX(Refs!L:L,MATCH($C111,Refs!$I:$I,0))</f>
        <v>#N/A</v>
      </c>
      <c r="E111" s="21" t="e">
        <f>INDEX(Refs!S:S,MATCH($C111,Refs!$I:$I,0))</f>
        <v>#N/A</v>
      </c>
      <c r="AK111" s="30">
        <f t="shared" si="4"/>
        <v>0</v>
      </c>
      <c r="AN111" s="30">
        <f t="shared" si="5"/>
        <v>0</v>
      </c>
    </row>
    <row r="112" spans="1:40" ht="11.7">
      <c r="A112" s="20">
        <v>111</v>
      </c>
      <c r="B112" s="21" t="e">
        <f>INDEX(Refs!A:A,MATCH($C112,Refs!$I:$I,0))</f>
        <v>#N/A</v>
      </c>
      <c r="D112" s="21" t="e">
        <f>INDEX(Refs!L:L,MATCH($C112,Refs!$I:$I,0))</f>
        <v>#N/A</v>
      </c>
      <c r="E112" s="21" t="e">
        <f>INDEX(Refs!S:S,MATCH($C112,Refs!$I:$I,0))</f>
        <v>#N/A</v>
      </c>
      <c r="AK112" s="30">
        <f t="shared" si="4"/>
        <v>0</v>
      </c>
      <c r="AN112" s="30">
        <f t="shared" si="5"/>
        <v>0</v>
      </c>
    </row>
    <row r="113" spans="1:40" ht="11.7">
      <c r="A113" s="20">
        <v>112</v>
      </c>
      <c r="B113" s="21" t="e">
        <f>INDEX(Refs!A:A,MATCH($C113,Refs!$I:$I,0))</f>
        <v>#N/A</v>
      </c>
      <c r="D113" s="21" t="e">
        <f>INDEX(Refs!L:L,MATCH($C113,Refs!$I:$I,0))</f>
        <v>#N/A</v>
      </c>
      <c r="E113" s="21" t="e">
        <f>INDEX(Refs!S:S,MATCH($C113,Refs!$I:$I,0))</f>
        <v>#N/A</v>
      </c>
      <c r="AK113" s="30">
        <f t="shared" si="4"/>
        <v>0</v>
      </c>
      <c r="AN113" s="30">
        <f t="shared" si="5"/>
        <v>0</v>
      </c>
    </row>
    <row r="114" spans="1:40" ht="11.7">
      <c r="A114" s="20">
        <v>113</v>
      </c>
      <c r="B114" s="21" t="e">
        <f>INDEX(Refs!A:A,MATCH($C114,Refs!$I:$I,0))</f>
        <v>#N/A</v>
      </c>
      <c r="D114" s="21" t="e">
        <f>INDEX(Refs!L:L,MATCH($C114,Refs!$I:$I,0))</f>
        <v>#N/A</v>
      </c>
      <c r="E114" s="21" t="e">
        <f>INDEX(Refs!S:S,MATCH($C114,Refs!$I:$I,0))</f>
        <v>#N/A</v>
      </c>
      <c r="AK114" s="30">
        <f t="shared" si="4"/>
        <v>0</v>
      </c>
      <c r="AN114" s="30">
        <f t="shared" si="5"/>
        <v>0</v>
      </c>
    </row>
    <row r="115" spans="1:40" ht="11.7">
      <c r="A115" s="20">
        <v>114</v>
      </c>
      <c r="B115" s="21" t="e">
        <f>INDEX(Refs!A:A,MATCH($C115,Refs!$I:$I,0))</f>
        <v>#N/A</v>
      </c>
      <c r="D115" s="21" t="e">
        <f>INDEX(Refs!L:L,MATCH($C115,Refs!$I:$I,0))</f>
        <v>#N/A</v>
      </c>
      <c r="E115" s="21" t="e">
        <f>INDEX(Refs!S:S,MATCH($C115,Refs!$I:$I,0))</f>
        <v>#N/A</v>
      </c>
      <c r="AK115" s="30">
        <f t="shared" si="4"/>
        <v>0</v>
      </c>
      <c r="AN115" s="30">
        <f t="shared" si="5"/>
        <v>0</v>
      </c>
    </row>
    <row r="116" spans="1:40" ht="11.7">
      <c r="A116" s="20">
        <v>115</v>
      </c>
      <c r="B116" s="21" t="e">
        <f>INDEX(Refs!A:A,MATCH($C116,Refs!$I:$I,0))</f>
        <v>#N/A</v>
      </c>
      <c r="D116" s="21" t="e">
        <f>INDEX(Refs!L:L,MATCH($C116,Refs!$I:$I,0))</f>
        <v>#N/A</v>
      </c>
      <c r="E116" s="21" t="e">
        <f>INDEX(Refs!S:S,MATCH($C116,Refs!$I:$I,0))</f>
        <v>#N/A</v>
      </c>
      <c r="AK116" s="30">
        <f t="shared" si="4"/>
        <v>0</v>
      </c>
      <c r="AN116" s="30">
        <f t="shared" si="5"/>
        <v>0</v>
      </c>
    </row>
    <row r="117" spans="1:40" ht="11.7">
      <c r="A117" s="20">
        <v>116</v>
      </c>
      <c r="B117" s="21" t="e">
        <f>INDEX(Refs!A:A,MATCH($C117,Refs!$I:$I,0))</f>
        <v>#N/A</v>
      </c>
      <c r="D117" s="21" t="e">
        <f>INDEX(Refs!L:L,MATCH($C117,Refs!$I:$I,0))</f>
        <v>#N/A</v>
      </c>
      <c r="E117" s="21" t="e">
        <f>INDEX(Refs!S:S,MATCH($C117,Refs!$I:$I,0))</f>
        <v>#N/A</v>
      </c>
      <c r="AK117" s="30">
        <f t="shared" si="4"/>
        <v>0</v>
      </c>
      <c r="AN117" s="30">
        <f t="shared" si="5"/>
        <v>0</v>
      </c>
    </row>
    <row r="118" spans="1:40" ht="11.7">
      <c r="A118" s="20">
        <v>117</v>
      </c>
      <c r="B118" s="21" t="e">
        <f>INDEX(Refs!A:A,MATCH($C118,Refs!$I:$I,0))</f>
        <v>#N/A</v>
      </c>
      <c r="D118" s="21" t="e">
        <f>INDEX(Refs!L:L,MATCH($C118,Refs!$I:$I,0))</f>
        <v>#N/A</v>
      </c>
      <c r="E118" s="21" t="e">
        <f>INDEX(Refs!S:S,MATCH($C118,Refs!$I:$I,0))</f>
        <v>#N/A</v>
      </c>
      <c r="AK118" s="30">
        <f t="shared" si="4"/>
        <v>0</v>
      </c>
      <c r="AN118" s="30">
        <f t="shared" si="5"/>
        <v>0</v>
      </c>
    </row>
    <row r="119" spans="1:40" ht="11.7">
      <c r="A119" s="20">
        <v>118</v>
      </c>
      <c r="B119" s="21" t="e">
        <f>INDEX(Refs!A:A,MATCH($C119,Refs!$I:$I,0))</f>
        <v>#N/A</v>
      </c>
      <c r="D119" s="21" t="e">
        <f>INDEX(Refs!L:L,MATCH($C119,Refs!$I:$I,0))</f>
        <v>#N/A</v>
      </c>
      <c r="E119" s="21" t="e">
        <f>INDEX(Refs!S:S,MATCH($C119,Refs!$I:$I,0))</f>
        <v>#N/A</v>
      </c>
      <c r="AK119" s="30">
        <f t="shared" si="4"/>
        <v>0</v>
      </c>
      <c r="AN119" s="30">
        <f t="shared" si="5"/>
        <v>0</v>
      </c>
    </row>
    <row r="120" spans="1:40" ht="11.7">
      <c r="A120" s="20">
        <v>119</v>
      </c>
      <c r="B120" s="21" t="e">
        <f>INDEX(Refs!A:A,MATCH($C120,Refs!$I:$I,0))</f>
        <v>#N/A</v>
      </c>
      <c r="D120" s="21" t="e">
        <f>INDEX(Refs!L:L,MATCH($C120,Refs!$I:$I,0))</f>
        <v>#N/A</v>
      </c>
      <c r="E120" s="21" t="e">
        <f>INDEX(Refs!S:S,MATCH($C120,Refs!$I:$I,0))</f>
        <v>#N/A</v>
      </c>
      <c r="AK120" s="30">
        <f t="shared" si="4"/>
        <v>0</v>
      </c>
      <c r="AN120" s="30">
        <f t="shared" si="5"/>
        <v>0</v>
      </c>
    </row>
    <row r="121" spans="1:40" ht="11.7">
      <c r="A121" s="20">
        <v>120</v>
      </c>
      <c r="B121" s="21" t="e">
        <f>INDEX(Refs!A:A,MATCH($C121,Refs!$I:$I,0))</f>
        <v>#N/A</v>
      </c>
      <c r="D121" s="21" t="e">
        <f>INDEX(Refs!L:L,MATCH($C121,Refs!$I:$I,0))</f>
        <v>#N/A</v>
      </c>
      <c r="E121" s="21" t="e">
        <f>INDEX(Refs!S:S,MATCH($C121,Refs!$I:$I,0))</f>
        <v>#N/A</v>
      </c>
      <c r="AK121" s="30">
        <f t="shared" si="4"/>
        <v>0</v>
      </c>
      <c r="AN121" s="30">
        <f t="shared" si="5"/>
        <v>0</v>
      </c>
    </row>
    <row r="122" spans="1:40" ht="11.7">
      <c r="A122" s="20">
        <v>121</v>
      </c>
      <c r="B122" s="21" t="e">
        <f>INDEX(Refs!A:A,MATCH($C122,Refs!$I:$I,0))</f>
        <v>#N/A</v>
      </c>
      <c r="D122" s="21" t="e">
        <f>INDEX(Refs!L:L,MATCH($C122,Refs!$I:$I,0))</f>
        <v>#N/A</v>
      </c>
      <c r="E122" s="21" t="e">
        <f>INDEX(Refs!S:S,MATCH($C122,Refs!$I:$I,0))</f>
        <v>#N/A</v>
      </c>
      <c r="AK122" s="30">
        <f t="shared" si="4"/>
        <v>0</v>
      </c>
      <c r="AN122" s="30">
        <f t="shared" si="5"/>
        <v>0</v>
      </c>
    </row>
    <row r="123" spans="1:40" ht="11.7">
      <c r="A123" s="20">
        <v>122</v>
      </c>
      <c r="B123" s="21" t="e">
        <f>INDEX(Refs!A:A,MATCH($C123,Refs!$I:$I,0))</f>
        <v>#N/A</v>
      </c>
      <c r="D123" s="21" t="e">
        <f>INDEX(Refs!L:L,MATCH($C123,Refs!$I:$I,0))</f>
        <v>#N/A</v>
      </c>
      <c r="E123" s="21" t="e">
        <f>INDEX(Refs!S:S,MATCH($C123,Refs!$I:$I,0))</f>
        <v>#N/A</v>
      </c>
      <c r="AK123" s="30">
        <f t="shared" si="4"/>
        <v>0</v>
      </c>
      <c r="AN123" s="30">
        <f t="shared" si="5"/>
        <v>0</v>
      </c>
    </row>
    <row r="124" spans="1:40" ht="11.7">
      <c r="A124" s="20">
        <v>123</v>
      </c>
      <c r="B124" s="21" t="e">
        <f>INDEX(Refs!A:A,MATCH($C124,Refs!$I:$I,0))</f>
        <v>#N/A</v>
      </c>
      <c r="D124" s="21" t="e">
        <f>INDEX(Refs!L:L,MATCH($C124,Refs!$I:$I,0))</f>
        <v>#N/A</v>
      </c>
      <c r="E124" s="21" t="e">
        <f>INDEX(Refs!S:S,MATCH($C124,Refs!$I:$I,0))</f>
        <v>#N/A</v>
      </c>
      <c r="AK124" s="30">
        <f t="shared" si="4"/>
        <v>0</v>
      </c>
      <c r="AN124" s="30">
        <f t="shared" si="5"/>
        <v>0</v>
      </c>
    </row>
    <row r="125" spans="1:40" ht="11.7">
      <c r="A125" s="20">
        <v>124</v>
      </c>
      <c r="B125" s="21" t="e">
        <f>INDEX(Refs!A:A,MATCH($C125,Refs!$I:$I,0))</f>
        <v>#N/A</v>
      </c>
      <c r="D125" s="21" t="e">
        <f>INDEX(Refs!L:L,MATCH($C125,Refs!$I:$I,0))</f>
        <v>#N/A</v>
      </c>
      <c r="E125" s="21" t="e">
        <f>INDEX(Refs!S:S,MATCH($C125,Refs!$I:$I,0))</f>
        <v>#N/A</v>
      </c>
      <c r="AK125" s="30">
        <f t="shared" si="4"/>
        <v>0</v>
      </c>
      <c r="AN125" s="30">
        <f t="shared" si="5"/>
        <v>0</v>
      </c>
    </row>
    <row r="126" spans="1:40" ht="11.7">
      <c r="A126" s="20">
        <v>125</v>
      </c>
      <c r="B126" s="21" t="e">
        <f>INDEX(Refs!A:A,MATCH($C126,Refs!$I:$I,0))</f>
        <v>#N/A</v>
      </c>
      <c r="D126" s="21" t="e">
        <f>INDEX(Refs!L:L,MATCH($C126,Refs!$I:$I,0))</f>
        <v>#N/A</v>
      </c>
      <c r="E126" s="21" t="e">
        <f>INDEX(Refs!S:S,MATCH($C126,Refs!$I:$I,0))</f>
        <v>#N/A</v>
      </c>
      <c r="AK126" s="30">
        <f t="shared" si="4"/>
        <v>0</v>
      </c>
      <c r="AN126" s="30">
        <f t="shared" si="5"/>
        <v>0</v>
      </c>
    </row>
    <row r="127" spans="1:40" ht="11.7">
      <c r="A127" s="20">
        <v>126</v>
      </c>
      <c r="B127" s="21" t="e">
        <f>INDEX(Refs!A:A,MATCH($C127,Refs!$I:$I,0))</f>
        <v>#N/A</v>
      </c>
      <c r="D127" s="21" t="e">
        <f>INDEX(Refs!L:L,MATCH($C127,Refs!$I:$I,0))</f>
        <v>#N/A</v>
      </c>
      <c r="E127" s="21" t="e">
        <f>INDEX(Refs!S:S,MATCH($C127,Refs!$I:$I,0))</f>
        <v>#N/A</v>
      </c>
      <c r="AK127" s="30">
        <f t="shared" si="4"/>
        <v>0</v>
      </c>
      <c r="AN127" s="30">
        <f t="shared" si="5"/>
        <v>0</v>
      </c>
    </row>
    <row r="128" spans="1:40" ht="11.7">
      <c r="A128" s="20">
        <v>127</v>
      </c>
      <c r="B128" s="21" t="e">
        <f>INDEX(Refs!A:A,MATCH($C128,Refs!$I:$I,0))</f>
        <v>#N/A</v>
      </c>
      <c r="D128" s="21" t="e">
        <f>INDEX(Refs!L:L,MATCH($C128,Refs!$I:$I,0))</f>
        <v>#N/A</v>
      </c>
      <c r="E128" s="21" t="e">
        <f>INDEX(Refs!S:S,MATCH($C128,Refs!$I:$I,0))</f>
        <v>#N/A</v>
      </c>
      <c r="AK128" s="30">
        <f t="shared" si="4"/>
        <v>0</v>
      </c>
      <c r="AN128" s="30">
        <f t="shared" si="5"/>
        <v>0</v>
      </c>
    </row>
    <row r="129" spans="1:40" ht="11.7">
      <c r="A129" s="20">
        <v>128</v>
      </c>
      <c r="B129" s="21" t="e">
        <f>INDEX(Refs!A:A,MATCH($C129,Refs!$I:$I,0))</f>
        <v>#N/A</v>
      </c>
      <c r="D129" s="21" t="e">
        <f>INDEX(Refs!L:L,MATCH($C129,Refs!$I:$I,0))</f>
        <v>#N/A</v>
      </c>
      <c r="E129" s="21" t="e">
        <f>INDEX(Refs!S:S,MATCH($C129,Refs!$I:$I,0))</f>
        <v>#N/A</v>
      </c>
      <c r="AK129" s="30">
        <f t="shared" si="4"/>
        <v>0</v>
      </c>
      <c r="AN129" s="30">
        <f t="shared" si="5"/>
        <v>0</v>
      </c>
    </row>
    <row r="130" spans="1:40" ht="11.7">
      <c r="A130" s="20">
        <v>129</v>
      </c>
      <c r="B130" s="21" t="e">
        <f>INDEX(Refs!A:A,MATCH($C130,Refs!$I:$I,0))</f>
        <v>#N/A</v>
      </c>
      <c r="D130" s="21" t="e">
        <f>INDEX(Refs!L:L,MATCH($C130,Refs!$I:$I,0))</f>
        <v>#N/A</v>
      </c>
      <c r="E130" s="21" t="e">
        <f>INDEX(Refs!S:S,MATCH($C130,Refs!$I:$I,0))</f>
        <v>#N/A</v>
      </c>
      <c r="AK130" s="30">
        <f t="shared" si="4"/>
        <v>0</v>
      </c>
      <c r="AN130" s="30">
        <f t="shared" si="5"/>
        <v>0</v>
      </c>
    </row>
    <row r="131" spans="1:40" ht="11.7">
      <c r="A131" s="20">
        <v>130</v>
      </c>
      <c r="B131" s="21" t="e">
        <f>INDEX(Refs!A:A,MATCH($C131,Refs!$I:$I,0))</f>
        <v>#N/A</v>
      </c>
      <c r="D131" s="21" t="e">
        <f>INDEX(Refs!L:L,MATCH($C131,Refs!$I:$I,0))</f>
        <v>#N/A</v>
      </c>
      <c r="E131" s="21" t="e">
        <f>INDEX(Refs!S:S,MATCH($C131,Refs!$I:$I,0))</f>
        <v>#N/A</v>
      </c>
      <c r="AK131" s="30">
        <f t="shared" ref="AK131:AK194" si="6">J131</f>
        <v>0</v>
      </c>
      <c r="AN131" s="30">
        <f t="shared" ref="AN131:AN194" si="7">L131</f>
        <v>0</v>
      </c>
    </row>
    <row r="132" spans="1:40" ht="11.7">
      <c r="A132" s="20">
        <v>131</v>
      </c>
      <c r="B132" s="21" t="e">
        <f>INDEX(Refs!A:A,MATCH($C132,Refs!$I:$I,0))</f>
        <v>#N/A</v>
      </c>
      <c r="D132" s="21" t="e">
        <f>INDEX(Refs!L:L,MATCH($C132,Refs!$I:$I,0))</f>
        <v>#N/A</v>
      </c>
      <c r="E132" s="21" t="e">
        <f>INDEX(Refs!S:S,MATCH($C132,Refs!$I:$I,0))</f>
        <v>#N/A</v>
      </c>
      <c r="AK132" s="30">
        <f t="shared" si="6"/>
        <v>0</v>
      </c>
      <c r="AN132" s="30">
        <f t="shared" si="7"/>
        <v>0</v>
      </c>
    </row>
    <row r="133" spans="1:40" ht="11.7">
      <c r="A133" s="20">
        <v>132</v>
      </c>
      <c r="B133" s="21" t="e">
        <f>INDEX(Refs!A:A,MATCH($C133,Refs!$I:$I,0))</f>
        <v>#N/A</v>
      </c>
      <c r="D133" s="21" t="e">
        <f>INDEX(Refs!L:L,MATCH($C133,Refs!$I:$I,0))</f>
        <v>#N/A</v>
      </c>
      <c r="E133" s="21" t="e">
        <f>INDEX(Refs!S:S,MATCH($C133,Refs!$I:$I,0))</f>
        <v>#N/A</v>
      </c>
      <c r="AK133" s="30">
        <f t="shared" si="6"/>
        <v>0</v>
      </c>
      <c r="AN133" s="30">
        <f t="shared" si="7"/>
        <v>0</v>
      </c>
    </row>
    <row r="134" spans="1:40" ht="11.7">
      <c r="A134" s="20">
        <v>133</v>
      </c>
      <c r="B134" s="21" t="e">
        <f>INDEX(Refs!A:A,MATCH($C134,Refs!$I:$I,0))</f>
        <v>#N/A</v>
      </c>
      <c r="D134" s="21" t="e">
        <f>INDEX(Refs!L:L,MATCH($C134,Refs!$I:$I,0))</f>
        <v>#N/A</v>
      </c>
      <c r="E134" s="21" t="e">
        <f>INDEX(Refs!S:S,MATCH($C134,Refs!$I:$I,0))</f>
        <v>#N/A</v>
      </c>
      <c r="AK134" s="30">
        <f t="shared" si="6"/>
        <v>0</v>
      </c>
      <c r="AN134" s="30">
        <f t="shared" si="7"/>
        <v>0</v>
      </c>
    </row>
    <row r="135" spans="1:40" ht="11.7">
      <c r="A135" s="20">
        <v>134</v>
      </c>
      <c r="B135" s="21" t="e">
        <f>INDEX(Refs!A:A,MATCH($C135,Refs!$I:$I,0))</f>
        <v>#N/A</v>
      </c>
      <c r="D135" s="21" t="e">
        <f>INDEX(Refs!L:L,MATCH($C135,Refs!$I:$I,0))</f>
        <v>#N/A</v>
      </c>
      <c r="E135" s="21" t="e">
        <f>INDEX(Refs!S:S,MATCH($C135,Refs!$I:$I,0))</f>
        <v>#N/A</v>
      </c>
      <c r="AK135" s="30">
        <f t="shared" si="6"/>
        <v>0</v>
      </c>
      <c r="AN135" s="30">
        <f t="shared" si="7"/>
        <v>0</v>
      </c>
    </row>
    <row r="136" spans="1:40" ht="11.7">
      <c r="A136" s="20">
        <v>135</v>
      </c>
      <c r="B136" s="21" t="e">
        <f>INDEX(Refs!A:A,MATCH($C136,Refs!$I:$I,0))</f>
        <v>#N/A</v>
      </c>
      <c r="D136" s="21" t="e">
        <f>INDEX(Refs!L:L,MATCH($C136,Refs!$I:$I,0))</f>
        <v>#N/A</v>
      </c>
      <c r="E136" s="21" t="e">
        <f>INDEX(Refs!S:S,MATCH($C136,Refs!$I:$I,0))</f>
        <v>#N/A</v>
      </c>
      <c r="AK136" s="30">
        <f t="shared" si="6"/>
        <v>0</v>
      </c>
      <c r="AN136" s="30">
        <f t="shared" si="7"/>
        <v>0</v>
      </c>
    </row>
    <row r="137" spans="1:40" ht="11.7">
      <c r="A137" s="20">
        <v>136</v>
      </c>
      <c r="B137" s="21" t="e">
        <f>INDEX(Refs!A:A,MATCH($C137,Refs!$I:$I,0))</f>
        <v>#N/A</v>
      </c>
      <c r="D137" s="21" t="e">
        <f>INDEX(Refs!L:L,MATCH($C137,Refs!$I:$I,0))</f>
        <v>#N/A</v>
      </c>
      <c r="E137" s="21" t="e">
        <f>INDEX(Refs!S:S,MATCH($C137,Refs!$I:$I,0))</f>
        <v>#N/A</v>
      </c>
      <c r="AK137" s="30">
        <f t="shared" si="6"/>
        <v>0</v>
      </c>
      <c r="AN137" s="30">
        <f t="shared" si="7"/>
        <v>0</v>
      </c>
    </row>
    <row r="138" spans="1:40" ht="11.7">
      <c r="A138" s="20">
        <v>137</v>
      </c>
      <c r="B138" s="21" t="e">
        <f>INDEX(Refs!A:A,MATCH($C138,Refs!$I:$I,0))</f>
        <v>#N/A</v>
      </c>
      <c r="D138" s="21" t="e">
        <f>INDEX(Refs!L:L,MATCH($C138,Refs!$I:$I,0))</f>
        <v>#N/A</v>
      </c>
      <c r="E138" s="21" t="e">
        <f>INDEX(Refs!S:S,MATCH($C138,Refs!$I:$I,0))</f>
        <v>#N/A</v>
      </c>
      <c r="AK138" s="30">
        <f t="shared" si="6"/>
        <v>0</v>
      </c>
      <c r="AN138" s="30">
        <f t="shared" si="7"/>
        <v>0</v>
      </c>
    </row>
    <row r="139" spans="1:40" ht="11.7">
      <c r="A139" s="20">
        <v>138</v>
      </c>
      <c r="B139" s="21" t="e">
        <f>INDEX(Refs!A:A,MATCH($C139,Refs!$I:$I,0))</f>
        <v>#N/A</v>
      </c>
      <c r="D139" s="21" t="e">
        <f>INDEX(Refs!L:L,MATCH($C139,Refs!$I:$I,0))</f>
        <v>#N/A</v>
      </c>
      <c r="E139" s="21" t="e">
        <f>INDEX(Refs!S:S,MATCH($C139,Refs!$I:$I,0))</f>
        <v>#N/A</v>
      </c>
      <c r="AK139" s="30">
        <f t="shared" si="6"/>
        <v>0</v>
      </c>
      <c r="AN139" s="30">
        <f t="shared" si="7"/>
        <v>0</v>
      </c>
    </row>
    <row r="140" spans="1:40" ht="11.7">
      <c r="A140" s="20">
        <v>139</v>
      </c>
      <c r="B140" s="21" t="e">
        <f>INDEX(Refs!A:A,MATCH($C140,Refs!$I:$I,0))</f>
        <v>#N/A</v>
      </c>
      <c r="D140" s="21" t="e">
        <f>INDEX(Refs!L:L,MATCH($C140,Refs!$I:$I,0))</f>
        <v>#N/A</v>
      </c>
      <c r="E140" s="21" t="e">
        <f>INDEX(Refs!S:S,MATCH($C140,Refs!$I:$I,0))</f>
        <v>#N/A</v>
      </c>
      <c r="AK140" s="30">
        <f t="shared" si="6"/>
        <v>0</v>
      </c>
      <c r="AN140" s="30">
        <f t="shared" si="7"/>
        <v>0</v>
      </c>
    </row>
    <row r="141" spans="1:40" ht="11.7">
      <c r="A141" s="20">
        <v>140</v>
      </c>
      <c r="B141" s="21" t="e">
        <f>INDEX(Refs!A:A,MATCH($C141,Refs!$I:$I,0))</f>
        <v>#N/A</v>
      </c>
      <c r="D141" s="21" t="e">
        <f>INDEX(Refs!L:L,MATCH($C141,Refs!$I:$I,0))</f>
        <v>#N/A</v>
      </c>
      <c r="E141" s="21" t="e">
        <f>INDEX(Refs!S:S,MATCH($C141,Refs!$I:$I,0))</f>
        <v>#N/A</v>
      </c>
      <c r="AK141" s="30">
        <f t="shared" si="6"/>
        <v>0</v>
      </c>
      <c r="AN141" s="30">
        <f t="shared" si="7"/>
        <v>0</v>
      </c>
    </row>
    <row r="142" spans="1:40" ht="11.7">
      <c r="A142" s="20">
        <v>141</v>
      </c>
      <c r="B142" s="21" t="e">
        <f>INDEX(Refs!A:A,MATCH($C142,Refs!$I:$I,0))</f>
        <v>#N/A</v>
      </c>
      <c r="D142" s="21" t="e">
        <f>INDEX(Refs!L:L,MATCH($C142,Refs!$I:$I,0))</f>
        <v>#N/A</v>
      </c>
      <c r="E142" s="21" t="e">
        <f>INDEX(Refs!S:S,MATCH($C142,Refs!$I:$I,0))</f>
        <v>#N/A</v>
      </c>
      <c r="AK142" s="30">
        <f t="shared" si="6"/>
        <v>0</v>
      </c>
      <c r="AN142" s="30">
        <f t="shared" si="7"/>
        <v>0</v>
      </c>
    </row>
    <row r="143" spans="1:40" ht="11.7">
      <c r="A143" s="20">
        <v>142</v>
      </c>
      <c r="B143" s="21" t="e">
        <f>INDEX(Refs!A:A,MATCH($C143,Refs!$I:$I,0))</f>
        <v>#N/A</v>
      </c>
      <c r="D143" s="21" t="e">
        <f>INDEX(Refs!L:L,MATCH($C143,Refs!$I:$I,0))</f>
        <v>#N/A</v>
      </c>
      <c r="E143" s="21" t="e">
        <f>INDEX(Refs!S:S,MATCH($C143,Refs!$I:$I,0))</f>
        <v>#N/A</v>
      </c>
      <c r="AK143" s="30">
        <f t="shared" si="6"/>
        <v>0</v>
      </c>
      <c r="AN143" s="30">
        <f t="shared" si="7"/>
        <v>0</v>
      </c>
    </row>
    <row r="144" spans="1:40" ht="11.7">
      <c r="A144" s="20">
        <v>143</v>
      </c>
      <c r="B144" s="21" t="e">
        <f>INDEX(Refs!A:A,MATCH($C144,Refs!$I:$I,0))</f>
        <v>#N/A</v>
      </c>
      <c r="D144" s="21" t="e">
        <f>INDEX(Refs!L:L,MATCH($C144,Refs!$I:$I,0))</f>
        <v>#N/A</v>
      </c>
      <c r="E144" s="21" t="e">
        <f>INDEX(Refs!S:S,MATCH($C144,Refs!$I:$I,0))</f>
        <v>#N/A</v>
      </c>
      <c r="AK144" s="30">
        <f t="shared" si="6"/>
        <v>0</v>
      </c>
      <c r="AN144" s="30">
        <f t="shared" si="7"/>
        <v>0</v>
      </c>
    </row>
    <row r="145" spans="1:40" ht="11.7">
      <c r="A145" s="20">
        <v>144</v>
      </c>
      <c r="B145" s="21" t="e">
        <f>INDEX(Refs!A:A,MATCH($C145,Refs!$I:$I,0))</f>
        <v>#N/A</v>
      </c>
      <c r="D145" s="21" t="e">
        <f>INDEX(Refs!L:L,MATCH($C145,Refs!$I:$I,0))</f>
        <v>#N/A</v>
      </c>
      <c r="E145" s="21" t="e">
        <f>INDEX(Refs!S:S,MATCH($C145,Refs!$I:$I,0))</f>
        <v>#N/A</v>
      </c>
      <c r="AK145" s="30">
        <f t="shared" si="6"/>
        <v>0</v>
      </c>
      <c r="AN145" s="30">
        <f t="shared" si="7"/>
        <v>0</v>
      </c>
    </row>
    <row r="146" spans="1:40" ht="11.7">
      <c r="A146" s="20">
        <v>145</v>
      </c>
      <c r="B146" s="21" t="e">
        <f>INDEX(Refs!A:A,MATCH($C146,Refs!$I:$I,0))</f>
        <v>#N/A</v>
      </c>
      <c r="D146" s="21" t="e">
        <f>INDEX(Refs!L:L,MATCH($C146,Refs!$I:$I,0))</f>
        <v>#N/A</v>
      </c>
      <c r="E146" s="21" t="e">
        <f>INDEX(Refs!S:S,MATCH($C146,Refs!$I:$I,0))</f>
        <v>#N/A</v>
      </c>
      <c r="AK146" s="30">
        <f t="shared" si="6"/>
        <v>0</v>
      </c>
      <c r="AN146" s="30">
        <f t="shared" si="7"/>
        <v>0</v>
      </c>
    </row>
    <row r="147" spans="1:40" ht="11.7">
      <c r="A147" s="20">
        <v>146</v>
      </c>
      <c r="B147" s="21" t="e">
        <f>INDEX(Refs!A:A,MATCH($C147,Refs!$I:$I,0))</f>
        <v>#N/A</v>
      </c>
      <c r="D147" s="21" t="e">
        <f>INDEX(Refs!L:L,MATCH($C147,Refs!$I:$I,0))</f>
        <v>#N/A</v>
      </c>
      <c r="E147" s="21" t="e">
        <f>INDEX(Refs!S:S,MATCH($C147,Refs!$I:$I,0))</f>
        <v>#N/A</v>
      </c>
      <c r="AK147" s="30">
        <f t="shared" si="6"/>
        <v>0</v>
      </c>
      <c r="AN147" s="30">
        <f t="shared" si="7"/>
        <v>0</v>
      </c>
    </row>
    <row r="148" spans="1:40" ht="11.7">
      <c r="A148" s="20">
        <v>147</v>
      </c>
      <c r="B148" s="21" t="e">
        <f>INDEX(Refs!A:A,MATCH($C148,Refs!$I:$I,0))</f>
        <v>#N/A</v>
      </c>
      <c r="D148" s="21" t="e">
        <f>INDEX(Refs!L:L,MATCH($C148,Refs!$I:$I,0))</f>
        <v>#N/A</v>
      </c>
      <c r="E148" s="21" t="e">
        <f>INDEX(Refs!S:S,MATCH($C148,Refs!$I:$I,0))</f>
        <v>#N/A</v>
      </c>
      <c r="AK148" s="30">
        <f t="shared" si="6"/>
        <v>0</v>
      </c>
      <c r="AN148" s="30">
        <f t="shared" si="7"/>
        <v>0</v>
      </c>
    </row>
    <row r="149" spans="1:40" ht="11.7">
      <c r="A149" s="20">
        <v>148</v>
      </c>
      <c r="B149" s="21" t="e">
        <f>INDEX(Refs!A:A,MATCH($C149,Refs!$I:$I,0))</f>
        <v>#N/A</v>
      </c>
      <c r="D149" s="21" t="e">
        <f>INDEX(Refs!L:L,MATCH($C149,Refs!$I:$I,0))</f>
        <v>#N/A</v>
      </c>
      <c r="E149" s="21" t="e">
        <f>INDEX(Refs!S:S,MATCH($C149,Refs!$I:$I,0))</f>
        <v>#N/A</v>
      </c>
      <c r="AK149" s="30">
        <f t="shared" si="6"/>
        <v>0</v>
      </c>
      <c r="AN149" s="30">
        <f t="shared" si="7"/>
        <v>0</v>
      </c>
    </row>
    <row r="150" spans="1:40" ht="11.7">
      <c r="A150" s="20">
        <v>149</v>
      </c>
      <c r="B150" s="21" t="e">
        <f>INDEX(Refs!A:A,MATCH($C150,Refs!$I:$I,0))</f>
        <v>#N/A</v>
      </c>
      <c r="D150" s="21" t="e">
        <f>INDEX(Refs!L:L,MATCH($C150,Refs!$I:$I,0))</f>
        <v>#N/A</v>
      </c>
      <c r="E150" s="21" t="e">
        <f>INDEX(Refs!S:S,MATCH($C150,Refs!$I:$I,0))</f>
        <v>#N/A</v>
      </c>
      <c r="AK150" s="30">
        <f t="shared" si="6"/>
        <v>0</v>
      </c>
      <c r="AN150" s="30">
        <f t="shared" si="7"/>
        <v>0</v>
      </c>
    </row>
    <row r="151" spans="1:40" ht="11.7">
      <c r="A151" s="20">
        <v>150</v>
      </c>
      <c r="B151" s="21" t="e">
        <f>INDEX(Refs!A:A,MATCH($C151,Refs!$I:$I,0))</f>
        <v>#N/A</v>
      </c>
      <c r="D151" s="21" t="e">
        <f>INDEX(Refs!L:L,MATCH($C151,Refs!$I:$I,0))</f>
        <v>#N/A</v>
      </c>
      <c r="E151" s="21" t="e">
        <f>INDEX(Refs!S:S,MATCH($C151,Refs!$I:$I,0))</f>
        <v>#N/A</v>
      </c>
      <c r="AK151" s="30">
        <f t="shared" si="6"/>
        <v>0</v>
      </c>
      <c r="AN151" s="30">
        <f t="shared" si="7"/>
        <v>0</v>
      </c>
    </row>
    <row r="152" spans="1:40" ht="11.7">
      <c r="A152" s="20">
        <v>151</v>
      </c>
      <c r="B152" s="21" t="e">
        <f>INDEX(Refs!A:A,MATCH($C152,Refs!$I:$I,0))</f>
        <v>#N/A</v>
      </c>
      <c r="D152" s="21" t="e">
        <f>INDEX(Refs!L:L,MATCH($C152,Refs!$I:$I,0))</f>
        <v>#N/A</v>
      </c>
      <c r="E152" s="21" t="e">
        <f>INDEX(Refs!S:S,MATCH($C152,Refs!$I:$I,0))</f>
        <v>#N/A</v>
      </c>
      <c r="AK152" s="30">
        <f t="shared" si="6"/>
        <v>0</v>
      </c>
      <c r="AN152" s="30">
        <f t="shared" si="7"/>
        <v>0</v>
      </c>
    </row>
    <row r="153" spans="1:40" ht="11.7">
      <c r="A153" s="20">
        <v>152</v>
      </c>
      <c r="B153" s="21" t="e">
        <f>INDEX(Refs!A:A,MATCH($C153,Refs!$I:$I,0))</f>
        <v>#N/A</v>
      </c>
      <c r="D153" s="21" t="e">
        <f>INDEX(Refs!L:L,MATCH($C153,Refs!$I:$I,0))</f>
        <v>#N/A</v>
      </c>
      <c r="E153" s="21" t="e">
        <f>INDEX(Refs!S:S,MATCH($C153,Refs!$I:$I,0))</f>
        <v>#N/A</v>
      </c>
      <c r="AK153" s="30">
        <f t="shared" si="6"/>
        <v>0</v>
      </c>
      <c r="AN153" s="30">
        <f t="shared" si="7"/>
        <v>0</v>
      </c>
    </row>
    <row r="154" spans="1:40" ht="11.7">
      <c r="A154" s="20">
        <v>153</v>
      </c>
      <c r="B154" s="21" t="e">
        <f>INDEX(Refs!A:A,MATCH($C154,Refs!$I:$I,0))</f>
        <v>#N/A</v>
      </c>
      <c r="D154" s="21" t="e">
        <f>INDEX(Refs!L:L,MATCH($C154,Refs!$I:$I,0))</f>
        <v>#N/A</v>
      </c>
      <c r="E154" s="21" t="e">
        <f>INDEX(Refs!S:S,MATCH($C154,Refs!$I:$I,0))</f>
        <v>#N/A</v>
      </c>
      <c r="AK154" s="30">
        <f t="shared" si="6"/>
        <v>0</v>
      </c>
      <c r="AN154" s="30">
        <f t="shared" si="7"/>
        <v>0</v>
      </c>
    </row>
    <row r="155" spans="1:40" ht="11.7">
      <c r="A155" s="20">
        <v>154</v>
      </c>
      <c r="B155" s="21" t="e">
        <f>INDEX(Refs!A:A,MATCH($C155,Refs!$I:$I,0))</f>
        <v>#N/A</v>
      </c>
      <c r="D155" s="21" t="e">
        <f>INDEX(Refs!L:L,MATCH($C155,Refs!$I:$I,0))</f>
        <v>#N/A</v>
      </c>
      <c r="E155" s="21" t="e">
        <f>INDEX(Refs!S:S,MATCH($C155,Refs!$I:$I,0))</f>
        <v>#N/A</v>
      </c>
      <c r="AK155" s="30">
        <f t="shared" si="6"/>
        <v>0</v>
      </c>
      <c r="AN155" s="30">
        <f t="shared" si="7"/>
        <v>0</v>
      </c>
    </row>
    <row r="156" spans="1:40" ht="11.7">
      <c r="A156" s="20">
        <v>155</v>
      </c>
      <c r="B156" s="21" t="e">
        <f>INDEX(Refs!A:A,MATCH($C156,Refs!$I:$I,0))</f>
        <v>#N/A</v>
      </c>
      <c r="D156" s="21" t="e">
        <f>INDEX(Refs!L:L,MATCH($C156,Refs!$I:$I,0))</f>
        <v>#N/A</v>
      </c>
      <c r="E156" s="21" t="e">
        <f>INDEX(Refs!S:S,MATCH($C156,Refs!$I:$I,0))</f>
        <v>#N/A</v>
      </c>
      <c r="AK156" s="30">
        <f t="shared" si="6"/>
        <v>0</v>
      </c>
      <c r="AN156" s="30">
        <f t="shared" si="7"/>
        <v>0</v>
      </c>
    </row>
    <row r="157" spans="1:40" ht="11.7">
      <c r="A157" s="20">
        <v>156</v>
      </c>
      <c r="B157" s="21" t="e">
        <f>INDEX(Refs!A:A,MATCH($C157,Refs!$I:$I,0))</f>
        <v>#N/A</v>
      </c>
      <c r="D157" s="21" t="e">
        <f>INDEX(Refs!L:L,MATCH($C157,Refs!$I:$I,0))</f>
        <v>#N/A</v>
      </c>
      <c r="E157" s="21" t="e">
        <f>INDEX(Refs!S:S,MATCH($C157,Refs!$I:$I,0))</f>
        <v>#N/A</v>
      </c>
      <c r="AK157" s="30">
        <f t="shared" si="6"/>
        <v>0</v>
      </c>
      <c r="AN157" s="30">
        <f t="shared" si="7"/>
        <v>0</v>
      </c>
    </row>
    <row r="158" spans="1:40" ht="11.7">
      <c r="A158" s="20">
        <v>157</v>
      </c>
      <c r="B158" s="21" t="e">
        <f>INDEX(Refs!A:A,MATCH($C158,Refs!$I:$I,0))</f>
        <v>#N/A</v>
      </c>
      <c r="D158" s="21" t="e">
        <f>INDEX(Refs!L:L,MATCH($C158,Refs!$I:$I,0))</f>
        <v>#N/A</v>
      </c>
      <c r="E158" s="21" t="e">
        <f>INDEX(Refs!S:S,MATCH($C158,Refs!$I:$I,0))</f>
        <v>#N/A</v>
      </c>
      <c r="AK158" s="30">
        <f t="shared" si="6"/>
        <v>0</v>
      </c>
      <c r="AN158" s="30">
        <f t="shared" si="7"/>
        <v>0</v>
      </c>
    </row>
    <row r="159" spans="1:40" ht="11.7">
      <c r="A159" s="20">
        <v>158</v>
      </c>
      <c r="B159" s="21" t="e">
        <f>INDEX(Refs!A:A,MATCH($C159,Refs!$I:$I,0))</f>
        <v>#N/A</v>
      </c>
      <c r="D159" s="21" t="e">
        <f>INDEX(Refs!L:L,MATCH($C159,Refs!$I:$I,0))</f>
        <v>#N/A</v>
      </c>
      <c r="E159" s="21" t="e">
        <f>INDEX(Refs!S:S,MATCH($C159,Refs!$I:$I,0))</f>
        <v>#N/A</v>
      </c>
      <c r="AK159" s="30">
        <f t="shared" si="6"/>
        <v>0</v>
      </c>
      <c r="AN159" s="30">
        <f t="shared" si="7"/>
        <v>0</v>
      </c>
    </row>
    <row r="160" spans="1:40" ht="11.7">
      <c r="A160" s="20">
        <v>159</v>
      </c>
      <c r="B160" s="21" t="e">
        <f>INDEX(Refs!A:A,MATCH($C160,Refs!$I:$I,0))</f>
        <v>#N/A</v>
      </c>
      <c r="D160" s="21" t="e">
        <f>INDEX(Refs!L:L,MATCH($C160,Refs!$I:$I,0))</f>
        <v>#N/A</v>
      </c>
      <c r="E160" s="21" t="e">
        <f>INDEX(Refs!S:S,MATCH($C160,Refs!$I:$I,0))</f>
        <v>#N/A</v>
      </c>
      <c r="AK160" s="30">
        <f t="shared" si="6"/>
        <v>0</v>
      </c>
      <c r="AN160" s="30">
        <f t="shared" si="7"/>
        <v>0</v>
      </c>
    </row>
    <row r="161" spans="1:40" ht="11.7">
      <c r="A161" s="20">
        <v>160</v>
      </c>
      <c r="B161" s="21" t="e">
        <f>INDEX(Refs!A:A,MATCH($C161,Refs!$I:$I,0))</f>
        <v>#N/A</v>
      </c>
      <c r="D161" s="21" t="e">
        <f>INDEX(Refs!L:L,MATCH($C161,Refs!$I:$I,0))</f>
        <v>#N/A</v>
      </c>
      <c r="E161" s="21" t="e">
        <f>INDEX(Refs!S:S,MATCH($C161,Refs!$I:$I,0))</f>
        <v>#N/A</v>
      </c>
      <c r="AK161" s="30">
        <f t="shared" si="6"/>
        <v>0</v>
      </c>
      <c r="AN161" s="30">
        <f t="shared" si="7"/>
        <v>0</v>
      </c>
    </row>
    <row r="162" spans="1:40" ht="11.7">
      <c r="A162" s="20">
        <v>161</v>
      </c>
      <c r="B162" s="21" t="e">
        <f>INDEX(Refs!A:A,MATCH($C162,Refs!$I:$I,0))</f>
        <v>#N/A</v>
      </c>
      <c r="D162" s="21" t="e">
        <f>INDEX(Refs!L:L,MATCH($C162,Refs!$I:$I,0))</f>
        <v>#N/A</v>
      </c>
      <c r="E162" s="21" t="e">
        <f>INDEX(Refs!S:S,MATCH($C162,Refs!$I:$I,0))</f>
        <v>#N/A</v>
      </c>
      <c r="AK162" s="30">
        <f t="shared" si="6"/>
        <v>0</v>
      </c>
      <c r="AN162" s="30">
        <f t="shared" si="7"/>
        <v>0</v>
      </c>
    </row>
    <row r="163" spans="1:40" ht="11.7">
      <c r="A163" s="20">
        <v>162</v>
      </c>
      <c r="B163" s="21" t="e">
        <f>INDEX(Refs!A:A,MATCH($C163,Refs!$I:$I,0))</f>
        <v>#N/A</v>
      </c>
      <c r="D163" s="21" t="e">
        <f>INDEX(Refs!L:L,MATCH($C163,Refs!$I:$I,0))</f>
        <v>#N/A</v>
      </c>
      <c r="E163" s="21" t="e">
        <f>INDEX(Refs!S:S,MATCH($C163,Refs!$I:$I,0))</f>
        <v>#N/A</v>
      </c>
      <c r="AK163" s="30">
        <f t="shared" si="6"/>
        <v>0</v>
      </c>
      <c r="AN163" s="30">
        <f t="shared" si="7"/>
        <v>0</v>
      </c>
    </row>
    <row r="164" spans="1:40" ht="11.7">
      <c r="A164" s="20">
        <v>163</v>
      </c>
      <c r="B164" s="21" t="e">
        <f>INDEX(Refs!A:A,MATCH($C164,Refs!$I:$I,0))</f>
        <v>#N/A</v>
      </c>
      <c r="D164" s="21" t="e">
        <f>INDEX(Refs!L:L,MATCH($C164,Refs!$I:$I,0))</f>
        <v>#N/A</v>
      </c>
      <c r="E164" s="21" t="e">
        <f>INDEX(Refs!S:S,MATCH($C164,Refs!$I:$I,0))</f>
        <v>#N/A</v>
      </c>
      <c r="AK164" s="30">
        <f t="shared" si="6"/>
        <v>0</v>
      </c>
      <c r="AN164" s="30">
        <f t="shared" si="7"/>
        <v>0</v>
      </c>
    </row>
    <row r="165" spans="1:40" ht="11.7">
      <c r="A165" s="20">
        <v>164</v>
      </c>
      <c r="B165" s="21" t="e">
        <f>INDEX(Refs!A:A,MATCH($C165,Refs!$I:$I,0))</f>
        <v>#N/A</v>
      </c>
      <c r="D165" s="21" t="e">
        <f>INDEX(Refs!L:L,MATCH($C165,Refs!$I:$I,0))</f>
        <v>#N/A</v>
      </c>
      <c r="E165" s="21" t="e">
        <f>INDEX(Refs!S:S,MATCH($C165,Refs!$I:$I,0))</f>
        <v>#N/A</v>
      </c>
      <c r="AK165" s="30">
        <f t="shared" si="6"/>
        <v>0</v>
      </c>
      <c r="AN165" s="30">
        <f t="shared" si="7"/>
        <v>0</v>
      </c>
    </row>
    <row r="166" spans="1:40" ht="11.7">
      <c r="A166" s="20">
        <v>165</v>
      </c>
      <c r="B166" s="21" t="e">
        <f>INDEX(Refs!A:A,MATCH($C166,Refs!$I:$I,0))</f>
        <v>#N/A</v>
      </c>
      <c r="D166" s="21" t="e">
        <f>INDEX(Refs!L:L,MATCH($C166,Refs!$I:$I,0))</f>
        <v>#N/A</v>
      </c>
      <c r="E166" s="21" t="e">
        <f>INDEX(Refs!S:S,MATCH($C166,Refs!$I:$I,0))</f>
        <v>#N/A</v>
      </c>
      <c r="AK166" s="30">
        <f t="shared" si="6"/>
        <v>0</v>
      </c>
      <c r="AN166" s="30">
        <f t="shared" si="7"/>
        <v>0</v>
      </c>
    </row>
    <row r="167" spans="1:40" ht="11.7">
      <c r="A167" s="20">
        <v>166</v>
      </c>
      <c r="B167" s="21" t="e">
        <f>INDEX(Refs!A:A,MATCH($C167,Refs!$I:$I,0))</f>
        <v>#N/A</v>
      </c>
      <c r="D167" s="21" t="e">
        <f>INDEX(Refs!L:L,MATCH($C167,Refs!$I:$I,0))</f>
        <v>#N/A</v>
      </c>
      <c r="E167" s="21" t="e">
        <f>INDEX(Refs!S:S,MATCH($C167,Refs!$I:$I,0))</f>
        <v>#N/A</v>
      </c>
      <c r="AK167" s="30">
        <f t="shared" si="6"/>
        <v>0</v>
      </c>
      <c r="AN167" s="30">
        <f t="shared" si="7"/>
        <v>0</v>
      </c>
    </row>
    <row r="168" spans="1:40" ht="11.7">
      <c r="A168" s="20">
        <v>167</v>
      </c>
      <c r="B168" s="21" t="e">
        <f>INDEX(Refs!A:A,MATCH($C168,Refs!$I:$I,0))</f>
        <v>#N/A</v>
      </c>
      <c r="D168" s="21" t="e">
        <f>INDEX(Refs!L:L,MATCH($C168,Refs!$I:$I,0))</f>
        <v>#N/A</v>
      </c>
      <c r="E168" s="21" t="e">
        <f>INDEX(Refs!S:S,MATCH($C168,Refs!$I:$I,0))</f>
        <v>#N/A</v>
      </c>
      <c r="AK168" s="30">
        <f t="shared" si="6"/>
        <v>0</v>
      </c>
      <c r="AN168" s="30">
        <f t="shared" si="7"/>
        <v>0</v>
      </c>
    </row>
    <row r="169" spans="1:40" ht="11.7">
      <c r="A169" s="20">
        <v>168</v>
      </c>
      <c r="B169" s="21" t="e">
        <f>INDEX(Refs!A:A,MATCH($C169,Refs!$I:$I,0))</f>
        <v>#N/A</v>
      </c>
      <c r="D169" s="21" t="e">
        <f>INDEX(Refs!L:L,MATCH($C169,Refs!$I:$I,0))</f>
        <v>#N/A</v>
      </c>
      <c r="E169" s="21" t="e">
        <f>INDEX(Refs!S:S,MATCH($C169,Refs!$I:$I,0))</f>
        <v>#N/A</v>
      </c>
      <c r="AK169" s="30">
        <f t="shared" si="6"/>
        <v>0</v>
      </c>
      <c r="AN169" s="30">
        <f t="shared" si="7"/>
        <v>0</v>
      </c>
    </row>
    <row r="170" spans="1:40" ht="11.7">
      <c r="A170" s="20">
        <v>169</v>
      </c>
      <c r="B170" s="21" t="e">
        <f>INDEX(Refs!A:A,MATCH($C170,Refs!$I:$I,0))</f>
        <v>#N/A</v>
      </c>
      <c r="D170" s="21" t="e">
        <f>INDEX(Refs!L:L,MATCH($C170,Refs!$I:$I,0))</f>
        <v>#N/A</v>
      </c>
      <c r="E170" s="21" t="e">
        <f>INDEX(Refs!S:S,MATCH($C170,Refs!$I:$I,0))</f>
        <v>#N/A</v>
      </c>
      <c r="AK170" s="30">
        <f t="shared" si="6"/>
        <v>0</v>
      </c>
      <c r="AN170" s="30">
        <f t="shared" si="7"/>
        <v>0</v>
      </c>
    </row>
    <row r="171" spans="1:40" ht="11.7">
      <c r="A171" s="20">
        <v>170</v>
      </c>
      <c r="B171" s="21" t="e">
        <f>INDEX(Refs!A:A,MATCH($C171,Refs!$I:$I,0))</f>
        <v>#N/A</v>
      </c>
      <c r="D171" s="21" t="e">
        <f>INDEX(Refs!L:L,MATCH($C171,Refs!$I:$I,0))</f>
        <v>#N/A</v>
      </c>
      <c r="E171" s="21" t="e">
        <f>INDEX(Refs!S:S,MATCH($C171,Refs!$I:$I,0))</f>
        <v>#N/A</v>
      </c>
      <c r="AK171" s="30">
        <f t="shared" si="6"/>
        <v>0</v>
      </c>
      <c r="AN171" s="30">
        <f t="shared" si="7"/>
        <v>0</v>
      </c>
    </row>
    <row r="172" spans="1:40" ht="11.7">
      <c r="A172" s="20">
        <v>171</v>
      </c>
      <c r="B172" s="21" t="e">
        <f>INDEX(Refs!A:A,MATCH($C172,Refs!$I:$I,0))</f>
        <v>#N/A</v>
      </c>
      <c r="D172" s="21" t="e">
        <f>INDEX(Refs!L:L,MATCH($C172,Refs!$I:$I,0))</f>
        <v>#N/A</v>
      </c>
      <c r="E172" s="21" t="e">
        <f>INDEX(Refs!S:S,MATCH($C172,Refs!$I:$I,0))</f>
        <v>#N/A</v>
      </c>
      <c r="AK172" s="30">
        <f t="shared" si="6"/>
        <v>0</v>
      </c>
      <c r="AN172" s="30">
        <f t="shared" si="7"/>
        <v>0</v>
      </c>
    </row>
    <row r="173" spans="1:40" ht="11.7">
      <c r="A173" s="20">
        <v>172</v>
      </c>
      <c r="B173" s="21" t="e">
        <f>INDEX(Refs!A:A,MATCH($C173,Refs!$I:$I,0))</f>
        <v>#N/A</v>
      </c>
      <c r="D173" s="21" t="e">
        <f>INDEX(Refs!L:L,MATCH($C173,Refs!$I:$I,0))</f>
        <v>#N/A</v>
      </c>
      <c r="E173" s="21" t="e">
        <f>INDEX(Refs!S:S,MATCH($C173,Refs!$I:$I,0))</f>
        <v>#N/A</v>
      </c>
      <c r="AK173" s="30">
        <f t="shared" si="6"/>
        <v>0</v>
      </c>
      <c r="AN173" s="30">
        <f t="shared" si="7"/>
        <v>0</v>
      </c>
    </row>
    <row r="174" spans="1:40" ht="11.7">
      <c r="A174" s="20">
        <v>173</v>
      </c>
      <c r="B174" s="21" t="e">
        <f>INDEX(Refs!A:A,MATCH($C174,Refs!$I:$I,0))</f>
        <v>#N/A</v>
      </c>
      <c r="D174" s="21" t="e">
        <f>INDEX(Refs!L:L,MATCH($C174,Refs!$I:$I,0))</f>
        <v>#N/A</v>
      </c>
      <c r="E174" s="21" t="e">
        <f>INDEX(Refs!S:S,MATCH($C174,Refs!$I:$I,0))</f>
        <v>#N/A</v>
      </c>
      <c r="AK174" s="30">
        <f t="shared" si="6"/>
        <v>0</v>
      </c>
      <c r="AN174" s="30">
        <f t="shared" si="7"/>
        <v>0</v>
      </c>
    </row>
    <row r="175" spans="1:40" ht="11.7">
      <c r="A175" s="20">
        <v>174</v>
      </c>
      <c r="B175" s="21" t="e">
        <f>INDEX(Refs!A:A,MATCH($C175,Refs!$I:$I,0))</f>
        <v>#N/A</v>
      </c>
      <c r="D175" s="21" t="e">
        <f>INDEX(Refs!L:L,MATCH($C175,Refs!$I:$I,0))</f>
        <v>#N/A</v>
      </c>
      <c r="E175" s="21" t="e">
        <f>INDEX(Refs!S:S,MATCH($C175,Refs!$I:$I,0))</f>
        <v>#N/A</v>
      </c>
      <c r="AK175" s="30">
        <f t="shared" si="6"/>
        <v>0</v>
      </c>
      <c r="AN175" s="30">
        <f t="shared" si="7"/>
        <v>0</v>
      </c>
    </row>
    <row r="176" spans="1:40" ht="11.7">
      <c r="A176" s="20">
        <v>175</v>
      </c>
      <c r="B176" s="21" t="e">
        <f>INDEX(Refs!A:A,MATCH($C176,Refs!$I:$I,0))</f>
        <v>#N/A</v>
      </c>
      <c r="D176" s="21" t="e">
        <f>INDEX(Refs!L:L,MATCH($C176,Refs!$I:$I,0))</f>
        <v>#N/A</v>
      </c>
      <c r="E176" s="21" t="e">
        <f>INDEX(Refs!S:S,MATCH($C176,Refs!$I:$I,0))</f>
        <v>#N/A</v>
      </c>
      <c r="AK176" s="30">
        <f t="shared" si="6"/>
        <v>0</v>
      </c>
      <c r="AN176" s="30">
        <f t="shared" si="7"/>
        <v>0</v>
      </c>
    </row>
    <row r="177" spans="1:40" ht="11.7">
      <c r="A177" s="20">
        <v>176</v>
      </c>
      <c r="B177" s="21" t="e">
        <f>INDEX(Refs!A:A,MATCH($C177,Refs!$I:$I,0))</f>
        <v>#N/A</v>
      </c>
      <c r="D177" s="21" t="e">
        <f>INDEX(Refs!L:L,MATCH($C177,Refs!$I:$I,0))</f>
        <v>#N/A</v>
      </c>
      <c r="E177" s="21" t="e">
        <f>INDEX(Refs!S:S,MATCH($C177,Refs!$I:$I,0))</f>
        <v>#N/A</v>
      </c>
      <c r="AK177" s="30">
        <f t="shared" si="6"/>
        <v>0</v>
      </c>
      <c r="AN177" s="30">
        <f t="shared" si="7"/>
        <v>0</v>
      </c>
    </row>
    <row r="178" spans="1:40" ht="11.7">
      <c r="A178" s="20">
        <v>177</v>
      </c>
      <c r="B178" s="21" t="e">
        <f>INDEX(Refs!A:A,MATCH($C178,Refs!$I:$I,0))</f>
        <v>#N/A</v>
      </c>
      <c r="D178" s="21" t="e">
        <f>INDEX(Refs!L:L,MATCH($C178,Refs!$I:$I,0))</f>
        <v>#N/A</v>
      </c>
      <c r="E178" s="21" t="e">
        <f>INDEX(Refs!S:S,MATCH($C178,Refs!$I:$I,0))</f>
        <v>#N/A</v>
      </c>
      <c r="AK178" s="30">
        <f t="shared" si="6"/>
        <v>0</v>
      </c>
      <c r="AN178" s="30">
        <f t="shared" si="7"/>
        <v>0</v>
      </c>
    </row>
    <row r="179" spans="1:40" ht="11.7">
      <c r="A179" s="20">
        <v>178</v>
      </c>
      <c r="B179" s="21" t="e">
        <f>INDEX(Refs!A:A,MATCH($C179,Refs!$I:$I,0))</f>
        <v>#N/A</v>
      </c>
      <c r="D179" s="21" t="e">
        <f>INDEX(Refs!L:L,MATCH($C179,Refs!$I:$I,0))</f>
        <v>#N/A</v>
      </c>
      <c r="E179" s="21" t="e">
        <f>INDEX(Refs!S:S,MATCH($C179,Refs!$I:$I,0))</f>
        <v>#N/A</v>
      </c>
      <c r="AK179" s="30">
        <f t="shared" si="6"/>
        <v>0</v>
      </c>
      <c r="AN179" s="30">
        <f t="shared" si="7"/>
        <v>0</v>
      </c>
    </row>
    <row r="180" spans="1:40" ht="11.7">
      <c r="A180" s="20">
        <v>179</v>
      </c>
      <c r="B180" s="21" t="e">
        <f>INDEX(Refs!A:A,MATCH($C180,Refs!$I:$I,0))</f>
        <v>#N/A</v>
      </c>
      <c r="D180" s="21" t="e">
        <f>INDEX(Refs!L:L,MATCH($C180,Refs!$I:$I,0))</f>
        <v>#N/A</v>
      </c>
      <c r="E180" s="21" t="e">
        <f>INDEX(Refs!S:S,MATCH($C180,Refs!$I:$I,0))</f>
        <v>#N/A</v>
      </c>
      <c r="AK180" s="30">
        <f t="shared" si="6"/>
        <v>0</v>
      </c>
      <c r="AN180" s="30">
        <f t="shared" si="7"/>
        <v>0</v>
      </c>
    </row>
    <row r="181" spans="1:40" ht="11.7">
      <c r="A181" s="20">
        <v>180</v>
      </c>
      <c r="B181" s="21" t="e">
        <f>INDEX(Refs!A:A,MATCH($C181,Refs!$I:$I,0))</f>
        <v>#N/A</v>
      </c>
      <c r="D181" s="21" t="e">
        <f>INDEX(Refs!L:L,MATCH($C181,Refs!$I:$I,0))</f>
        <v>#N/A</v>
      </c>
      <c r="E181" s="21" t="e">
        <f>INDEX(Refs!S:S,MATCH($C181,Refs!$I:$I,0))</f>
        <v>#N/A</v>
      </c>
      <c r="AK181" s="30">
        <f t="shared" si="6"/>
        <v>0</v>
      </c>
      <c r="AN181" s="30">
        <f t="shared" si="7"/>
        <v>0</v>
      </c>
    </row>
    <row r="182" spans="1:40" ht="11.7">
      <c r="A182" s="20">
        <v>181</v>
      </c>
      <c r="B182" s="21" t="e">
        <f>INDEX(Refs!A:A,MATCH($C182,Refs!$I:$I,0))</f>
        <v>#N/A</v>
      </c>
      <c r="D182" s="21" t="e">
        <f>INDEX(Refs!L:L,MATCH($C182,Refs!$I:$I,0))</f>
        <v>#N/A</v>
      </c>
      <c r="E182" s="21" t="e">
        <f>INDEX(Refs!S:S,MATCH($C182,Refs!$I:$I,0))</f>
        <v>#N/A</v>
      </c>
      <c r="AK182" s="30">
        <f t="shared" si="6"/>
        <v>0</v>
      </c>
      <c r="AN182" s="30">
        <f t="shared" si="7"/>
        <v>0</v>
      </c>
    </row>
    <row r="183" spans="1:40" ht="11.7">
      <c r="A183" s="20">
        <v>182</v>
      </c>
      <c r="B183" s="21" t="e">
        <f>INDEX(Refs!A:A,MATCH($C183,Refs!$I:$I,0))</f>
        <v>#N/A</v>
      </c>
      <c r="D183" s="21" t="e">
        <f>INDEX(Refs!L:L,MATCH($C183,Refs!$I:$I,0))</f>
        <v>#N/A</v>
      </c>
      <c r="E183" s="21" t="e">
        <f>INDEX(Refs!S:S,MATCH($C183,Refs!$I:$I,0))</f>
        <v>#N/A</v>
      </c>
      <c r="AK183" s="30">
        <f t="shared" si="6"/>
        <v>0</v>
      </c>
      <c r="AN183" s="30">
        <f t="shared" si="7"/>
        <v>0</v>
      </c>
    </row>
    <row r="184" spans="1:40" ht="11.7">
      <c r="A184" s="20">
        <v>183</v>
      </c>
      <c r="B184" s="21" t="e">
        <f>INDEX(Refs!A:A,MATCH($C184,Refs!$I:$I,0))</f>
        <v>#N/A</v>
      </c>
      <c r="D184" s="21" t="e">
        <f>INDEX(Refs!L:L,MATCH($C184,Refs!$I:$I,0))</f>
        <v>#N/A</v>
      </c>
      <c r="E184" s="21" t="e">
        <f>INDEX(Refs!S:S,MATCH($C184,Refs!$I:$I,0))</f>
        <v>#N/A</v>
      </c>
      <c r="AK184" s="30">
        <f t="shared" si="6"/>
        <v>0</v>
      </c>
      <c r="AN184" s="30">
        <f t="shared" si="7"/>
        <v>0</v>
      </c>
    </row>
    <row r="185" spans="1:40" ht="11.7">
      <c r="A185" s="20">
        <v>184</v>
      </c>
      <c r="B185" s="21" t="e">
        <f>INDEX(Refs!A:A,MATCH($C185,Refs!$I:$I,0))</f>
        <v>#N/A</v>
      </c>
      <c r="D185" s="21" t="e">
        <f>INDEX(Refs!L:L,MATCH($C185,Refs!$I:$I,0))</f>
        <v>#N/A</v>
      </c>
      <c r="E185" s="21" t="e">
        <f>INDEX(Refs!S:S,MATCH($C185,Refs!$I:$I,0))</f>
        <v>#N/A</v>
      </c>
      <c r="AK185" s="30">
        <f t="shared" si="6"/>
        <v>0</v>
      </c>
      <c r="AN185" s="30">
        <f t="shared" si="7"/>
        <v>0</v>
      </c>
    </row>
    <row r="186" spans="1:40" ht="11.7">
      <c r="A186" s="20">
        <v>185</v>
      </c>
      <c r="B186" s="21" t="e">
        <f>INDEX(Refs!A:A,MATCH($C186,Refs!$I:$I,0))</f>
        <v>#N/A</v>
      </c>
      <c r="D186" s="21" t="e">
        <f>INDEX(Refs!L:L,MATCH($C186,Refs!$I:$I,0))</f>
        <v>#N/A</v>
      </c>
      <c r="E186" s="21" t="e">
        <f>INDEX(Refs!S:S,MATCH($C186,Refs!$I:$I,0))</f>
        <v>#N/A</v>
      </c>
      <c r="AK186" s="30">
        <f t="shared" si="6"/>
        <v>0</v>
      </c>
      <c r="AN186" s="30">
        <f t="shared" si="7"/>
        <v>0</v>
      </c>
    </row>
    <row r="187" spans="1:40" ht="11.7">
      <c r="A187" s="20">
        <v>186</v>
      </c>
      <c r="B187" s="21" t="e">
        <f>INDEX(Refs!A:A,MATCH($C187,Refs!$I:$I,0))</f>
        <v>#N/A</v>
      </c>
      <c r="D187" s="21" t="e">
        <f>INDEX(Refs!L:L,MATCH($C187,Refs!$I:$I,0))</f>
        <v>#N/A</v>
      </c>
      <c r="E187" s="21" t="e">
        <f>INDEX(Refs!S:S,MATCH($C187,Refs!$I:$I,0))</f>
        <v>#N/A</v>
      </c>
      <c r="AK187" s="30">
        <f t="shared" si="6"/>
        <v>0</v>
      </c>
      <c r="AN187" s="30">
        <f t="shared" si="7"/>
        <v>0</v>
      </c>
    </row>
    <row r="188" spans="1:40" ht="11.7">
      <c r="A188" s="20">
        <v>187</v>
      </c>
      <c r="B188" s="21" t="e">
        <f>INDEX(Refs!A:A,MATCH($C188,Refs!$I:$I,0))</f>
        <v>#N/A</v>
      </c>
      <c r="D188" s="21" t="e">
        <f>INDEX(Refs!L:L,MATCH($C188,Refs!$I:$I,0))</f>
        <v>#N/A</v>
      </c>
      <c r="E188" s="21" t="e">
        <f>INDEX(Refs!S:S,MATCH($C188,Refs!$I:$I,0))</f>
        <v>#N/A</v>
      </c>
      <c r="AK188" s="30">
        <f t="shared" si="6"/>
        <v>0</v>
      </c>
      <c r="AN188" s="30">
        <f t="shared" si="7"/>
        <v>0</v>
      </c>
    </row>
    <row r="189" spans="1:40" ht="11.7">
      <c r="A189" s="20">
        <v>188</v>
      </c>
      <c r="B189" s="21" t="e">
        <f>INDEX(Refs!A:A,MATCH($C189,Refs!$I:$I,0))</f>
        <v>#N/A</v>
      </c>
      <c r="D189" s="21" t="e">
        <f>INDEX(Refs!L:L,MATCH($C189,Refs!$I:$I,0))</f>
        <v>#N/A</v>
      </c>
      <c r="E189" s="21" t="e">
        <f>INDEX(Refs!S:S,MATCH($C189,Refs!$I:$I,0))</f>
        <v>#N/A</v>
      </c>
      <c r="AK189" s="30">
        <f t="shared" si="6"/>
        <v>0</v>
      </c>
      <c r="AN189" s="30">
        <f t="shared" si="7"/>
        <v>0</v>
      </c>
    </row>
    <row r="190" spans="1:40" ht="11.7">
      <c r="A190" s="20">
        <v>189</v>
      </c>
      <c r="B190" s="21" t="e">
        <f>INDEX(Refs!A:A,MATCH($C190,Refs!$I:$I,0))</f>
        <v>#N/A</v>
      </c>
      <c r="D190" s="21" t="e">
        <f>INDEX(Refs!L:L,MATCH($C190,Refs!$I:$I,0))</f>
        <v>#N/A</v>
      </c>
      <c r="E190" s="21" t="e">
        <f>INDEX(Refs!S:S,MATCH($C190,Refs!$I:$I,0))</f>
        <v>#N/A</v>
      </c>
      <c r="AK190" s="30">
        <f t="shared" si="6"/>
        <v>0</v>
      </c>
      <c r="AN190" s="30">
        <f t="shared" si="7"/>
        <v>0</v>
      </c>
    </row>
    <row r="191" spans="1:40" ht="11.7">
      <c r="A191" s="20">
        <v>190</v>
      </c>
      <c r="B191" s="21" t="e">
        <f>INDEX(Refs!A:A,MATCH($C191,Refs!$I:$I,0))</f>
        <v>#N/A</v>
      </c>
      <c r="D191" s="21" t="e">
        <f>INDEX(Refs!L:L,MATCH($C191,Refs!$I:$I,0))</f>
        <v>#N/A</v>
      </c>
      <c r="E191" s="21" t="e">
        <f>INDEX(Refs!S:S,MATCH($C191,Refs!$I:$I,0))</f>
        <v>#N/A</v>
      </c>
      <c r="AK191" s="30">
        <f t="shared" si="6"/>
        <v>0</v>
      </c>
      <c r="AN191" s="30">
        <f t="shared" si="7"/>
        <v>0</v>
      </c>
    </row>
    <row r="192" spans="1:40" ht="11.7">
      <c r="A192" s="20">
        <v>191</v>
      </c>
      <c r="B192" s="21" t="e">
        <f>INDEX(Refs!A:A,MATCH($C192,Refs!$I:$I,0))</f>
        <v>#N/A</v>
      </c>
      <c r="D192" s="21" t="e">
        <f>INDEX(Refs!L:L,MATCH($C192,Refs!$I:$I,0))</f>
        <v>#N/A</v>
      </c>
      <c r="E192" s="21" t="e">
        <f>INDEX(Refs!S:S,MATCH($C192,Refs!$I:$I,0))</f>
        <v>#N/A</v>
      </c>
      <c r="AK192" s="30">
        <f t="shared" si="6"/>
        <v>0</v>
      </c>
      <c r="AN192" s="30">
        <f t="shared" si="7"/>
        <v>0</v>
      </c>
    </row>
    <row r="193" spans="1:40" ht="11.7">
      <c r="A193" s="20">
        <v>192</v>
      </c>
      <c r="B193" s="21" t="e">
        <f>INDEX(Refs!A:A,MATCH($C193,Refs!$I:$I,0))</f>
        <v>#N/A</v>
      </c>
      <c r="D193" s="21" t="e">
        <f>INDEX(Refs!L:L,MATCH($C193,Refs!$I:$I,0))</f>
        <v>#N/A</v>
      </c>
      <c r="E193" s="21" t="e">
        <f>INDEX(Refs!S:S,MATCH($C193,Refs!$I:$I,0))</f>
        <v>#N/A</v>
      </c>
      <c r="AK193" s="30">
        <f t="shared" si="6"/>
        <v>0</v>
      </c>
      <c r="AN193" s="30">
        <f t="shared" si="7"/>
        <v>0</v>
      </c>
    </row>
    <row r="194" spans="1:40" ht="11.7">
      <c r="A194" s="20">
        <v>193</v>
      </c>
      <c r="B194" s="21" t="e">
        <f>INDEX(Refs!A:A,MATCH($C194,Refs!$I:$I,0))</f>
        <v>#N/A</v>
      </c>
      <c r="D194" s="21" t="e">
        <f>INDEX(Refs!L:L,MATCH($C194,Refs!$I:$I,0))</f>
        <v>#N/A</v>
      </c>
      <c r="E194" s="21" t="e">
        <f>INDEX(Refs!S:S,MATCH($C194,Refs!$I:$I,0))</f>
        <v>#N/A</v>
      </c>
      <c r="AK194" s="30">
        <f t="shared" si="6"/>
        <v>0</v>
      </c>
      <c r="AN194" s="30">
        <f t="shared" si="7"/>
        <v>0</v>
      </c>
    </row>
    <row r="195" spans="1:40" ht="11.7">
      <c r="A195" s="20">
        <v>194</v>
      </c>
      <c r="B195" s="21" t="e">
        <f>INDEX(Refs!A:A,MATCH($C195,Refs!$I:$I,0))</f>
        <v>#N/A</v>
      </c>
      <c r="D195" s="21" t="e">
        <f>INDEX(Refs!L:L,MATCH($C195,Refs!$I:$I,0))</f>
        <v>#N/A</v>
      </c>
      <c r="E195" s="21" t="e">
        <f>INDEX(Refs!S:S,MATCH($C195,Refs!$I:$I,0))</f>
        <v>#N/A</v>
      </c>
      <c r="AK195" s="30">
        <f t="shared" ref="AK195:AK258" si="8">J195</f>
        <v>0</v>
      </c>
      <c r="AN195" s="30">
        <f t="shared" ref="AN195:AN258" si="9">L195</f>
        <v>0</v>
      </c>
    </row>
    <row r="196" spans="1:40" ht="11.7">
      <c r="A196" s="20">
        <v>195</v>
      </c>
      <c r="B196" s="21" t="e">
        <f>INDEX(Refs!A:A,MATCH($C196,Refs!$I:$I,0))</f>
        <v>#N/A</v>
      </c>
      <c r="D196" s="21" t="e">
        <f>INDEX(Refs!L:L,MATCH($C196,Refs!$I:$I,0))</f>
        <v>#N/A</v>
      </c>
      <c r="E196" s="21" t="e">
        <f>INDEX(Refs!S:S,MATCH($C196,Refs!$I:$I,0))</f>
        <v>#N/A</v>
      </c>
      <c r="AK196" s="30">
        <f t="shared" si="8"/>
        <v>0</v>
      </c>
      <c r="AN196" s="30">
        <f t="shared" si="9"/>
        <v>0</v>
      </c>
    </row>
    <row r="197" spans="1:40" ht="11.7">
      <c r="A197" s="20">
        <v>196</v>
      </c>
      <c r="B197" s="21" t="e">
        <f>INDEX(Refs!A:A,MATCH($C197,Refs!$I:$I,0))</f>
        <v>#N/A</v>
      </c>
      <c r="D197" s="21" t="e">
        <f>INDEX(Refs!L:L,MATCH($C197,Refs!$I:$I,0))</f>
        <v>#N/A</v>
      </c>
      <c r="E197" s="21" t="e">
        <f>INDEX(Refs!S:S,MATCH($C197,Refs!$I:$I,0))</f>
        <v>#N/A</v>
      </c>
      <c r="AK197" s="30">
        <f t="shared" si="8"/>
        <v>0</v>
      </c>
      <c r="AN197" s="30">
        <f t="shared" si="9"/>
        <v>0</v>
      </c>
    </row>
    <row r="198" spans="1:40" ht="11.7">
      <c r="A198" s="20">
        <v>197</v>
      </c>
      <c r="B198" s="21" t="e">
        <f>INDEX(Refs!A:A,MATCH($C198,Refs!$I:$I,0))</f>
        <v>#N/A</v>
      </c>
      <c r="D198" s="21" t="e">
        <f>INDEX(Refs!L:L,MATCH($C198,Refs!$I:$I,0))</f>
        <v>#N/A</v>
      </c>
      <c r="E198" s="21" t="e">
        <f>INDEX(Refs!S:S,MATCH($C198,Refs!$I:$I,0))</f>
        <v>#N/A</v>
      </c>
      <c r="AK198" s="30">
        <f t="shared" si="8"/>
        <v>0</v>
      </c>
      <c r="AN198" s="30">
        <f t="shared" si="9"/>
        <v>0</v>
      </c>
    </row>
    <row r="199" spans="1:40" ht="11.7">
      <c r="A199" s="20">
        <v>198</v>
      </c>
      <c r="B199" s="21" t="e">
        <f>INDEX(Refs!A:A,MATCH($C199,Refs!$I:$I,0))</f>
        <v>#N/A</v>
      </c>
      <c r="D199" s="21" t="e">
        <f>INDEX(Refs!L:L,MATCH($C199,Refs!$I:$I,0))</f>
        <v>#N/A</v>
      </c>
      <c r="E199" s="21" t="e">
        <f>INDEX(Refs!S:S,MATCH($C199,Refs!$I:$I,0))</f>
        <v>#N/A</v>
      </c>
      <c r="AK199" s="30">
        <f t="shared" si="8"/>
        <v>0</v>
      </c>
      <c r="AN199" s="30">
        <f t="shared" si="9"/>
        <v>0</v>
      </c>
    </row>
    <row r="200" spans="1:40" ht="11.7">
      <c r="A200" s="20">
        <v>199</v>
      </c>
      <c r="B200" s="21" t="e">
        <f>INDEX(Refs!A:A,MATCH($C200,Refs!$I:$I,0))</f>
        <v>#N/A</v>
      </c>
      <c r="D200" s="21" t="e">
        <f>INDEX(Refs!L:L,MATCH($C200,Refs!$I:$I,0))</f>
        <v>#N/A</v>
      </c>
      <c r="E200" s="21" t="e">
        <f>INDEX(Refs!S:S,MATCH($C200,Refs!$I:$I,0))</f>
        <v>#N/A</v>
      </c>
      <c r="AK200" s="30">
        <f t="shared" si="8"/>
        <v>0</v>
      </c>
      <c r="AN200" s="30">
        <f t="shared" si="9"/>
        <v>0</v>
      </c>
    </row>
    <row r="201" spans="1:40" ht="11.7">
      <c r="A201" s="20">
        <v>200</v>
      </c>
      <c r="B201" s="21" t="e">
        <f>INDEX(Refs!A:A,MATCH($C201,Refs!$I:$I,0))</f>
        <v>#N/A</v>
      </c>
      <c r="D201" s="21" t="e">
        <f>INDEX(Refs!L:L,MATCH($C201,Refs!$I:$I,0))</f>
        <v>#N/A</v>
      </c>
      <c r="E201" s="21" t="e">
        <f>INDEX(Refs!S:S,MATCH($C201,Refs!$I:$I,0))</f>
        <v>#N/A</v>
      </c>
      <c r="AK201" s="30">
        <f t="shared" si="8"/>
        <v>0</v>
      </c>
      <c r="AN201" s="30">
        <f t="shared" si="9"/>
        <v>0</v>
      </c>
    </row>
    <row r="202" spans="1:40" ht="11.7">
      <c r="A202" s="20">
        <v>201</v>
      </c>
      <c r="B202" s="21" t="e">
        <f>INDEX(Refs!A:A,MATCH($C202,Refs!$I:$I,0))</f>
        <v>#N/A</v>
      </c>
      <c r="D202" s="21" t="e">
        <f>INDEX(Refs!L:L,MATCH($C202,Refs!$I:$I,0))</f>
        <v>#N/A</v>
      </c>
      <c r="E202" s="21" t="e">
        <f>INDEX(Refs!S:S,MATCH($C202,Refs!$I:$I,0))</f>
        <v>#N/A</v>
      </c>
      <c r="AK202" s="30">
        <f t="shared" si="8"/>
        <v>0</v>
      </c>
      <c r="AN202" s="30">
        <f t="shared" si="9"/>
        <v>0</v>
      </c>
    </row>
    <row r="203" spans="1:40" ht="11.7">
      <c r="A203" s="20">
        <v>202</v>
      </c>
      <c r="B203" s="21" t="e">
        <f>INDEX(Refs!A:A,MATCH($C203,Refs!$I:$I,0))</f>
        <v>#N/A</v>
      </c>
      <c r="D203" s="21" t="e">
        <f>INDEX(Refs!L:L,MATCH($C203,Refs!$I:$I,0))</f>
        <v>#N/A</v>
      </c>
      <c r="E203" s="21" t="e">
        <f>INDEX(Refs!S:S,MATCH($C203,Refs!$I:$I,0))</f>
        <v>#N/A</v>
      </c>
      <c r="AK203" s="30">
        <f t="shared" si="8"/>
        <v>0</v>
      </c>
      <c r="AN203" s="30">
        <f t="shared" si="9"/>
        <v>0</v>
      </c>
    </row>
    <row r="204" spans="1:40" ht="11.7">
      <c r="A204" s="20">
        <v>203</v>
      </c>
      <c r="B204" s="21" t="e">
        <f>INDEX(Refs!A:A,MATCH($C204,Refs!$I:$I,0))</f>
        <v>#N/A</v>
      </c>
      <c r="D204" s="21" t="e">
        <f>INDEX(Refs!L:L,MATCH($C204,Refs!$I:$I,0))</f>
        <v>#N/A</v>
      </c>
      <c r="E204" s="21" t="e">
        <f>INDEX(Refs!S:S,MATCH($C204,Refs!$I:$I,0))</f>
        <v>#N/A</v>
      </c>
      <c r="AK204" s="30">
        <f t="shared" si="8"/>
        <v>0</v>
      </c>
      <c r="AN204" s="30">
        <f t="shared" si="9"/>
        <v>0</v>
      </c>
    </row>
    <row r="205" spans="1:40" ht="11.7">
      <c r="A205" s="20">
        <v>204</v>
      </c>
      <c r="B205" s="21" t="e">
        <f>INDEX(Refs!A:A,MATCH($C205,Refs!$I:$I,0))</f>
        <v>#N/A</v>
      </c>
      <c r="D205" s="21" t="e">
        <f>INDEX(Refs!L:L,MATCH($C205,Refs!$I:$I,0))</f>
        <v>#N/A</v>
      </c>
      <c r="E205" s="21" t="e">
        <f>INDEX(Refs!S:S,MATCH($C205,Refs!$I:$I,0))</f>
        <v>#N/A</v>
      </c>
      <c r="AK205" s="30">
        <f t="shared" si="8"/>
        <v>0</v>
      </c>
      <c r="AN205" s="30">
        <f t="shared" si="9"/>
        <v>0</v>
      </c>
    </row>
    <row r="206" spans="1:40" ht="11.7">
      <c r="A206" s="20">
        <v>205</v>
      </c>
      <c r="B206" s="21" t="e">
        <f>INDEX(Refs!A:A,MATCH($C206,Refs!$I:$I,0))</f>
        <v>#N/A</v>
      </c>
      <c r="D206" s="21" t="e">
        <f>INDEX(Refs!L:L,MATCH($C206,Refs!$I:$I,0))</f>
        <v>#N/A</v>
      </c>
      <c r="E206" s="21" t="e">
        <f>INDEX(Refs!S:S,MATCH($C206,Refs!$I:$I,0))</f>
        <v>#N/A</v>
      </c>
      <c r="AK206" s="30">
        <f t="shared" si="8"/>
        <v>0</v>
      </c>
      <c r="AN206" s="30">
        <f t="shared" si="9"/>
        <v>0</v>
      </c>
    </row>
    <row r="207" spans="1:40" ht="11.7">
      <c r="A207" s="20">
        <v>206</v>
      </c>
      <c r="B207" s="21" t="e">
        <f>INDEX(Refs!A:A,MATCH($C207,Refs!$I:$I,0))</f>
        <v>#N/A</v>
      </c>
      <c r="D207" s="21" t="e">
        <f>INDEX(Refs!L:L,MATCH($C207,Refs!$I:$I,0))</f>
        <v>#N/A</v>
      </c>
      <c r="E207" s="21" t="e">
        <f>INDEX(Refs!S:S,MATCH($C207,Refs!$I:$I,0))</f>
        <v>#N/A</v>
      </c>
      <c r="AK207" s="30">
        <f t="shared" si="8"/>
        <v>0</v>
      </c>
      <c r="AN207" s="30">
        <f t="shared" si="9"/>
        <v>0</v>
      </c>
    </row>
    <row r="208" spans="1:40" ht="11.7">
      <c r="A208" s="20">
        <v>207</v>
      </c>
      <c r="B208" s="21" t="e">
        <f>INDEX(Refs!A:A,MATCH($C208,Refs!$I:$I,0))</f>
        <v>#N/A</v>
      </c>
      <c r="D208" s="21" t="e">
        <f>INDEX(Refs!L:L,MATCH($C208,Refs!$I:$I,0))</f>
        <v>#N/A</v>
      </c>
      <c r="E208" s="21" t="e">
        <f>INDEX(Refs!S:S,MATCH($C208,Refs!$I:$I,0))</f>
        <v>#N/A</v>
      </c>
      <c r="AK208" s="30">
        <f t="shared" si="8"/>
        <v>0</v>
      </c>
      <c r="AN208" s="30">
        <f t="shared" si="9"/>
        <v>0</v>
      </c>
    </row>
    <row r="209" spans="1:40" ht="11.7">
      <c r="A209" s="20">
        <v>208</v>
      </c>
      <c r="B209" s="21" t="e">
        <f>INDEX(Refs!A:A,MATCH($C209,Refs!$I:$I,0))</f>
        <v>#N/A</v>
      </c>
      <c r="D209" s="21" t="e">
        <f>INDEX(Refs!L:L,MATCH($C209,Refs!$I:$I,0))</f>
        <v>#N/A</v>
      </c>
      <c r="E209" s="21" t="e">
        <f>INDEX(Refs!S:S,MATCH($C209,Refs!$I:$I,0))</f>
        <v>#N/A</v>
      </c>
      <c r="AK209" s="30">
        <f t="shared" si="8"/>
        <v>0</v>
      </c>
      <c r="AN209" s="30">
        <f t="shared" si="9"/>
        <v>0</v>
      </c>
    </row>
    <row r="210" spans="1:40" ht="11.7">
      <c r="A210" s="20">
        <v>209</v>
      </c>
      <c r="B210" s="21" t="e">
        <f>INDEX(Refs!A:A,MATCH($C210,Refs!$I:$I,0))</f>
        <v>#N/A</v>
      </c>
      <c r="D210" s="21" t="e">
        <f>INDEX(Refs!L:L,MATCH($C210,Refs!$I:$I,0))</f>
        <v>#N/A</v>
      </c>
      <c r="E210" s="21" t="e">
        <f>INDEX(Refs!S:S,MATCH($C210,Refs!$I:$I,0))</f>
        <v>#N/A</v>
      </c>
      <c r="AK210" s="30">
        <f t="shared" si="8"/>
        <v>0</v>
      </c>
      <c r="AN210" s="30">
        <f t="shared" si="9"/>
        <v>0</v>
      </c>
    </row>
    <row r="211" spans="1:40" ht="11.7">
      <c r="A211" s="20">
        <v>210</v>
      </c>
      <c r="B211" s="21" t="e">
        <f>INDEX(Refs!A:A,MATCH($C211,Refs!$I:$I,0))</f>
        <v>#N/A</v>
      </c>
      <c r="D211" s="21" t="e">
        <f>INDEX(Refs!L:L,MATCH($C211,Refs!$I:$I,0))</f>
        <v>#N/A</v>
      </c>
      <c r="E211" s="21" t="e">
        <f>INDEX(Refs!S:S,MATCH($C211,Refs!$I:$I,0))</f>
        <v>#N/A</v>
      </c>
      <c r="AK211" s="30">
        <f t="shared" si="8"/>
        <v>0</v>
      </c>
      <c r="AN211" s="30">
        <f t="shared" si="9"/>
        <v>0</v>
      </c>
    </row>
    <row r="212" spans="1:40" ht="11.7">
      <c r="A212" s="20">
        <v>211</v>
      </c>
      <c r="B212" s="21" t="e">
        <f>INDEX(Refs!A:A,MATCH($C212,Refs!$I:$I,0))</f>
        <v>#N/A</v>
      </c>
      <c r="D212" s="21" t="e">
        <f>INDEX(Refs!L:L,MATCH($C212,Refs!$I:$I,0))</f>
        <v>#N/A</v>
      </c>
      <c r="E212" s="21" t="e">
        <f>INDEX(Refs!S:S,MATCH($C212,Refs!$I:$I,0))</f>
        <v>#N/A</v>
      </c>
      <c r="AK212" s="30">
        <f t="shared" si="8"/>
        <v>0</v>
      </c>
      <c r="AN212" s="30">
        <f t="shared" si="9"/>
        <v>0</v>
      </c>
    </row>
    <row r="213" spans="1:40" ht="11.7">
      <c r="A213" s="20">
        <v>212</v>
      </c>
      <c r="B213" s="21" t="e">
        <f>INDEX(Refs!A:A,MATCH($C213,Refs!$I:$I,0))</f>
        <v>#N/A</v>
      </c>
      <c r="D213" s="21" t="e">
        <f>INDEX(Refs!L:L,MATCH($C213,Refs!$I:$I,0))</f>
        <v>#N/A</v>
      </c>
      <c r="E213" s="21" t="e">
        <f>INDEX(Refs!S:S,MATCH($C213,Refs!$I:$I,0))</f>
        <v>#N/A</v>
      </c>
      <c r="AK213" s="30">
        <f t="shared" si="8"/>
        <v>0</v>
      </c>
      <c r="AN213" s="30">
        <f t="shared" si="9"/>
        <v>0</v>
      </c>
    </row>
    <row r="214" spans="1:40" ht="11.7">
      <c r="A214" s="20">
        <v>213</v>
      </c>
      <c r="B214" s="21" t="e">
        <f>INDEX(Refs!A:A,MATCH($C214,Refs!$I:$I,0))</f>
        <v>#N/A</v>
      </c>
      <c r="D214" s="21" t="e">
        <f>INDEX(Refs!L:L,MATCH($C214,Refs!$I:$I,0))</f>
        <v>#N/A</v>
      </c>
      <c r="E214" s="21" t="e">
        <f>INDEX(Refs!S:S,MATCH($C214,Refs!$I:$I,0))</f>
        <v>#N/A</v>
      </c>
      <c r="AK214" s="30">
        <f t="shared" si="8"/>
        <v>0</v>
      </c>
      <c r="AN214" s="30">
        <f t="shared" si="9"/>
        <v>0</v>
      </c>
    </row>
    <row r="215" spans="1:40" ht="11.7">
      <c r="A215" s="20">
        <v>214</v>
      </c>
      <c r="B215" s="21" t="e">
        <f>INDEX(Refs!A:A,MATCH($C215,Refs!$I:$I,0))</f>
        <v>#N/A</v>
      </c>
      <c r="D215" s="21" t="e">
        <f>INDEX(Refs!L:L,MATCH($C215,Refs!$I:$I,0))</f>
        <v>#N/A</v>
      </c>
      <c r="E215" s="21" t="e">
        <f>INDEX(Refs!S:S,MATCH($C215,Refs!$I:$I,0))</f>
        <v>#N/A</v>
      </c>
      <c r="AK215" s="30">
        <f t="shared" si="8"/>
        <v>0</v>
      </c>
      <c r="AN215" s="30">
        <f t="shared" si="9"/>
        <v>0</v>
      </c>
    </row>
    <row r="216" spans="1:40" ht="11.7">
      <c r="A216" s="20">
        <v>215</v>
      </c>
      <c r="B216" s="21" t="e">
        <f>INDEX(Refs!A:A,MATCH($C216,Refs!$I:$I,0))</f>
        <v>#N/A</v>
      </c>
      <c r="D216" s="21" t="e">
        <f>INDEX(Refs!L:L,MATCH($C216,Refs!$I:$I,0))</f>
        <v>#N/A</v>
      </c>
      <c r="E216" s="21" t="e">
        <f>INDEX(Refs!S:S,MATCH($C216,Refs!$I:$I,0))</f>
        <v>#N/A</v>
      </c>
      <c r="AK216" s="30">
        <f t="shared" si="8"/>
        <v>0</v>
      </c>
      <c r="AN216" s="30">
        <f t="shared" si="9"/>
        <v>0</v>
      </c>
    </row>
    <row r="217" spans="1:40" ht="11.7">
      <c r="A217" s="20">
        <v>216</v>
      </c>
      <c r="B217" s="21" t="e">
        <f>INDEX(Refs!A:A,MATCH($C217,Refs!$I:$I,0))</f>
        <v>#N/A</v>
      </c>
      <c r="D217" s="21" t="e">
        <f>INDEX(Refs!L:L,MATCH($C217,Refs!$I:$I,0))</f>
        <v>#N/A</v>
      </c>
      <c r="E217" s="21" t="e">
        <f>INDEX(Refs!S:S,MATCH($C217,Refs!$I:$I,0))</f>
        <v>#N/A</v>
      </c>
      <c r="AK217" s="30">
        <f t="shared" si="8"/>
        <v>0</v>
      </c>
      <c r="AN217" s="30">
        <f t="shared" si="9"/>
        <v>0</v>
      </c>
    </row>
    <row r="218" spans="1:40" ht="11.7">
      <c r="A218" s="20">
        <v>217</v>
      </c>
      <c r="B218" s="21" t="e">
        <f>INDEX(Refs!A:A,MATCH($C218,Refs!$I:$I,0))</f>
        <v>#N/A</v>
      </c>
      <c r="D218" s="21" t="e">
        <f>INDEX(Refs!L:L,MATCH($C218,Refs!$I:$I,0))</f>
        <v>#N/A</v>
      </c>
      <c r="E218" s="21" t="e">
        <f>INDEX(Refs!S:S,MATCH($C218,Refs!$I:$I,0))</f>
        <v>#N/A</v>
      </c>
      <c r="AK218" s="30">
        <f t="shared" si="8"/>
        <v>0</v>
      </c>
      <c r="AN218" s="30">
        <f t="shared" si="9"/>
        <v>0</v>
      </c>
    </row>
    <row r="219" spans="1:40" ht="11.7">
      <c r="A219" s="20">
        <v>218</v>
      </c>
      <c r="B219" s="21" t="e">
        <f>INDEX(Refs!A:A,MATCH($C219,Refs!$I:$I,0))</f>
        <v>#N/A</v>
      </c>
      <c r="D219" s="21" t="e">
        <f>INDEX(Refs!L:L,MATCH($C219,Refs!$I:$I,0))</f>
        <v>#N/A</v>
      </c>
      <c r="E219" s="21" t="e">
        <f>INDEX(Refs!S:S,MATCH($C219,Refs!$I:$I,0))</f>
        <v>#N/A</v>
      </c>
      <c r="AK219" s="30">
        <f t="shared" si="8"/>
        <v>0</v>
      </c>
      <c r="AN219" s="30">
        <f t="shared" si="9"/>
        <v>0</v>
      </c>
    </row>
    <row r="220" spans="1:40" ht="11.7">
      <c r="A220" s="20">
        <v>219</v>
      </c>
      <c r="B220" s="21" t="e">
        <f>INDEX(Refs!A:A,MATCH($C220,Refs!$I:$I,0))</f>
        <v>#N/A</v>
      </c>
      <c r="D220" s="21" t="e">
        <f>INDEX(Refs!L:L,MATCH($C220,Refs!$I:$I,0))</f>
        <v>#N/A</v>
      </c>
      <c r="E220" s="21" t="e">
        <f>INDEX(Refs!S:S,MATCH($C220,Refs!$I:$I,0))</f>
        <v>#N/A</v>
      </c>
      <c r="AK220" s="30">
        <f t="shared" si="8"/>
        <v>0</v>
      </c>
      <c r="AN220" s="30">
        <f t="shared" si="9"/>
        <v>0</v>
      </c>
    </row>
    <row r="221" spans="1:40" ht="11.7">
      <c r="A221" s="20">
        <v>220</v>
      </c>
      <c r="B221" s="21" t="e">
        <f>INDEX(Refs!A:A,MATCH($C221,Refs!$I:$I,0))</f>
        <v>#N/A</v>
      </c>
      <c r="D221" s="21" t="e">
        <f>INDEX(Refs!L:L,MATCH($C221,Refs!$I:$I,0))</f>
        <v>#N/A</v>
      </c>
      <c r="E221" s="21" t="e">
        <f>INDEX(Refs!S:S,MATCH($C221,Refs!$I:$I,0))</f>
        <v>#N/A</v>
      </c>
      <c r="AK221" s="30">
        <f t="shared" si="8"/>
        <v>0</v>
      </c>
      <c r="AN221" s="30">
        <f t="shared" si="9"/>
        <v>0</v>
      </c>
    </row>
    <row r="222" spans="1:40" ht="11.7">
      <c r="A222" s="20">
        <v>221</v>
      </c>
      <c r="B222" s="21" t="e">
        <f>INDEX(Refs!A:A,MATCH($C222,Refs!$I:$I,0))</f>
        <v>#N/A</v>
      </c>
      <c r="D222" s="21" t="e">
        <f>INDEX(Refs!L:L,MATCH($C222,Refs!$I:$I,0))</f>
        <v>#N/A</v>
      </c>
      <c r="E222" s="21" t="e">
        <f>INDEX(Refs!S:S,MATCH($C222,Refs!$I:$I,0))</f>
        <v>#N/A</v>
      </c>
      <c r="AK222" s="30">
        <f t="shared" si="8"/>
        <v>0</v>
      </c>
      <c r="AN222" s="30">
        <f t="shared" si="9"/>
        <v>0</v>
      </c>
    </row>
    <row r="223" spans="1:40" ht="11.7">
      <c r="A223" s="20">
        <v>222</v>
      </c>
      <c r="B223" s="21" t="e">
        <f>INDEX(Refs!A:A,MATCH($C223,Refs!$I:$I,0))</f>
        <v>#N/A</v>
      </c>
      <c r="D223" s="21" t="e">
        <f>INDEX(Refs!L:L,MATCH($C223,Refs!$I:$I,0))</f>
        <v>#N/A</v>
      </c>
      <c r="E223" s="21" t="e">
        <f>INDEX(Refs!S:S,MATCH($C223,Refs!$I:$I,0))</f>
        <v>#N/A</v>
      </c>
      <c r="AK223" s="30">
        <f t="shared" si="8"/>
        <v>0</v>
      </c>
      <c r="AN223" s="30">
        <f t="shared" si="9"/>
        <v>0</v>
      </c>
    </row>
    <row r="224" spans="1:40" ht="11.7">
      <c r="A224" s="20">
        <v>223</v>
      </c>
      <c r="B224" s="21" t="e">
        <f>INDEX(Refs!A:A,MATCH($C224,Refs!$I:$I,0))</f>
        <v>#N/A</v>
      </c>
      <c r="D224" s="21" t="e">
        <f>INDEX(Refs!L:L,MATCH($C224,Refs!$I:$I,0))</f>
        <v>#N/A</v>
      </c>
      <c r="E224" s="21" t="e">
        <f>INDEX(Refs!S:S,MATCH($C224,Refs!$I:$I,0))</f>
        <v>#N/A</v>
      </c>
      <c r="AK224" s="30">
        <f t="shared" si="8"/>
        <v>0</v>
      </c>
      <c r="AN224" s="30">
        <f t="shared" si="9"/>
        <v>0</v>
      </c>
    </row>
    <row r="225" spans="1:40" ht="11.7">
      <c r="A225" s="20">
        <v>224</v>
      </c>
      <c r="B225" s="21" t="e">
        <f>INDEX(Refs!A:A,MATCH($C225,Refs!$I:$I,0))</f>
        <v>#N/A</v>
      </c>
      <c r="D225" s="21" t="e">
        <f>INDEX(Refs!L:L,MATCH($C225,Refs!$I:$I,0))</f>
        <v>#N/A</v>
      </c>
      <c r="E225" s="21" t="e">
        <f>INDEX(Refs!S:S,MATCH($C225,Refs!$I:$I,0))</f>
        <v>#N/A</v>
      </c>
      <c r="AK225" s="30">
        <f t="shared" si="8"/>
        <v>0</v>
      </c>
      <c r="AN225" s="30">
        <f t="shared" si="9"/>
        <v>0</v>
      </c>
    </row>
    <row r="226" spans="1:40" ht="11.7">
      <c r="A226" s="20">
        <v>225</v>
      </c>
      <c r="B226" s="21" t="e">
        <f>INDEX(Refs!A:A,MATCH($C226,Refs!$I:$I,0))</f>
        <v>#N/A</v>
      </c>
      <c r="D226" s="21" t="e">
        <f>INDEX(Refs!L:L,MATCH($C226,Refs!$I:$I,0))</f>
        <v>#N/A</v>
      </c>
      <c r="E226" s="21" t="e">
        <f>INDEX(Refs!S:S,MATCH($C226,Refs!$I:$I,0))</f>
        <v>#N/A</v>
      </c>
      <c r="AK226" s="30">
        <f t="shared" si="8"/>
        <v>0</v>
      </c>
      <c r="AN226" s="30">
        <f t="shared" si="9"/>
        <v>0</v>
      </c>
    </row>
    <row r="227" spans="1:40" ht="11.7">
      <c r="A227" s="20">
        <v>226</v>
      </c>
      <c r="B227" s="21" t="e">
        <f>INDEX(Refs!A:A,MATCH($C227,Refs!$I:$I,0))</f>
        <v>#N/A</v>
      </c>
      <c r="D227" s="21" t="e">
        <f>INDEX(Refs!L:L,MATCH($C227,Refs!$I:$I,0))</f>
        <v>#N/A</v>
      </c>
      <c r="E227" s="21" t="e">
        <f>INDEX(Refs!S:S,MATCH($C227,Refs!$I:$I,0))</f>
        <v>#N/A</v>
      </c>
      <c r="AK227" s="30">
        <f t="shared" si="8"/>
        <v>0</v>
      </c>
      <c r="AN227" s="30">
        <f t="shared" si="9"/>
        <v>0</v>
      </c>
    </row>
    <row r="228" spans="1:40" ht="11.7">
      <c r="A228" s="20">
        <v>227</v>
      </c>
      <c r="B228" s="21" t="e">
        <f>INDEX(Refs!A:A,MATCH($C228,Refs!$I:$I,0))</f>
        <v>#N/A</v>
      </c>
      <c r="D228" s="21" t="e">
        <f>INDEX(Refs!L:L,MATCH($C228,Refs!$I:$I,0))</f>
        <v>#N/A</v>
      </c>
      <c r="E228" s="21" t="e">
        <f>INDEX(Refs!S:S,MATCH($C228,Refs!$I:$I,0))</f>
        <v>#N/A</v>
      </c>
      <c r="AK228" s="30">
        <f t="shared" si="8"/>
        <v>0</v>
      </c>
      <c r="AN228" s="30">
        <f t="shared" si="9"/>
        <v>0</v>
      </c>
    </row>
    <row r="229" spans="1:40" ht="11.7">
      <c r="A229" s="20">
        <v>228</v>
      </c>
      <c r="B229" s="21" t="e">
        <f>INDEX(Refs!A:A,MATCH($C229,Refs!$I:$I,0))</f>
        <v>#N/A</v>
      </c>
      <c r="D229" s="21" t="e">
        <f>INDEX(Refs!L:L,MATCH($C229,Refs!$I:$I,0))</f>
        <v>#N/A</v>
      </c>
      <c r="E229" s="21" t="e">
        <f>INDEX(Refs!S:S,MATCH($C229,Refs!$I:$I,0))</f>
        <v>#N/A</v>
      </c>
      <c r="AK229" s="30">
        <f t="shared" si="8"/>
        <v>0</v>
      </c>
      <c r="AN229" s="30">
        <f t="shared" si="9"/>
        <v>0</v>
      </c>
    </row>
    <row r="230" spans="1:40" ht="11.7">
      <c r="A230" s="20">
        <v>229</v>
      </c>
      <c r="B230" s="21" t="e">
        <f>INDEX(Refs!A:A,MATCH($C230,Refs!$I:$I,0))</f>
        <v>#N/A</v>
      </c>
      <c r="D230" s="21" t="e">
        <f>INDEX(Refs!L:L,MATCH($C230,Refs!$I:$I,0))</f>
        <v>#N/A</v>
      </c>
      <c r="E230" s="21" t="e">
        <f>INDEX(Refs!S:S,MATCH($C230,Refs!$I:$I,0))</f>
        <v>#N/A</v>
      </c>
      <c r="AK230" s="30">
        <f t="shared" si="8"/>
        <v>0</v>
      </c>
      <c r="AN230" s="30">
        <f t="shared" si="9"/>
        <v>0</v>
      </c>
    </row>
    <row r="231" spans="1:40" ht="11.7">
      <c r="A231" s="20">
        <v>230</v>
      </c>
      <c r="B231" s="21" t="e">
        <f>INDEX(Refs!A:A,MATCH($C231,Refs!$I:$I,0))</f>
        <v>#N/A</v>
      </c>
      <c r="D231" s="21" t="e">
        <f>INDEX(Refs!L:L,MATCH($C231,Refs!$I:$I,0))</f>
        <v>#N/A</v>
      </c>
      <c r="E231" s="21" t="e">
        <f>INDEX(Refs!S:S,MATCH($C231,Refs!$I:$I,0))</f>
        <v>#N/A</v>
      </c>
      <c r="AK231" s="30">
        <f t="shared" si="8"/>
        <v>0</v>
      </c>
      <c r="AN231" s="30">
        <f t="shared" si="9"/>
        <v>0</v>
      </c>
    </row>
    <row r="232" spans="1:40" ht="11.7">
      <c r="A232" s="20">
        <v>231</v>
      </c>
      <c r="B232" s="21" t="e">
        <f>INDEX(Refs!A:A,MATCH($C232,Refs!$I:$I,0))</f>
        <v>#N/A</v>
      </c>
      <c r="D232" s="21" t="e">
        <f>INDEX(Refs!L:L,MATCH($C232,Refs!$I:$I,0))</f>
        <v>#N/A</v>
      </c>
      <c r="E232" s="21" t="e">
        <f>INDEX(Refs!S:S,MATCH($C232,Refs!$I:$I,0))</f>
        <v>#N/A</v>
      </c>
      <c r="AK232" s="30">
        <f t="shared" si="8"/>
        <v>0</v>
      </c>
      <c r="AN232" s="30">
        <f t="shared" si="9"/>
        <v>0</v>
      </c>
    </row>
    <row r="233" spans="1:40" ht="11.7">
      <c r="A233" s="20">
        <v>232</v>
      </c>
      <c r="B233" s="21" t="e">
        <f>INDEX(Refs!A:A,MATCH($C233,Refs!$I:$I,0))</f>
        <v>#N/A</v>
      </c>
      <c r="D233" s="21" t="e">
        <f>INDEX(Refs!L:L,MATCH($C233,Refs!$I:$I,0))</f>
        <v>#N/A</v>
      </c>
      <c r="E233" s="21" t="e">
        <f>INDEX(Refs!S:S,MATCH($C233,Refs!$I:$I,0))</f>
        <v>#N/A</v>
      </c>
      <c r="AK233" s="30">
        <f t="shared" si="8"/>
        <v>0</v>
      </c>
      <c r="AN233" s="30">
        <f t="shared" si="9"/>
        <v>0</v>
      </c>
    </row>
    <row r="234" spans="1:40" ht="11.7">
      <c r="A234" s="20">
        <v>233</v>
      </c>
      <c r="B234" s="21" t="e">
        <f>INDEX(Refs!A:A,MATCH($C234,Refs!$I:$I,0))</f>
        <v>#N/A</v>
      </c>
      <c r="D234" s="21" t="e">
        <f>INDEX(Refs!L:L,MATCH($C234,Refs!$I:$I,0))</f>
        <v>#N/A</v>
      </c>
      <c r="E234" s="21" t="e">
        <f>INDEX(Refs!S:S,MATCH($C234,Refs!$I:$I,0))</f>
        <v>#N/A</v>
      </c>
      <c r="AK234" s="30">
        <f t="shared" si="8"/>
        <v>0</v>
      </c>
      <c r="AN234" s="30">
        <f t="shared" si="9"/>
        <v>0</v>
      </c>
    </row>
    <row r="235" spans="1:40" ht="11.7">
      <c r="A235" s="20">
        <v>234</v>
      </c>
      <c r="B235" s="21" t="e">
        <f>INDEX(Refs!A:A,MATCH($C235,Refs!$I:$I,0))</f>
        <v>#N/A</v>
      </c>
      <c r="D235" s="21" t="e">
        <f>INDEX(Refs!L:L,MATCH($C235,Refs!$I:$I,0))</f>
        <v>#N/A</v>
      </c>
      <c r="E235" s="21" t="e">
        <f>INDEX(Refs!S:S,MATCH($C235,Refs!$I:$I,0))</f>
        <v>#N/A</v>
      </c>
      <c r="AK235" s="30">
        <f t="shared" si="8"/>
        <v>0</v>
      </c>
      <c r="AN235" s="30">
        <f t="shared" si="9"/>
        <v>0</v>
      </c>
    </row>
    <row r="236" spans="1:40" ht="11.7">
      <c r="A236" s="20">
        <v>235</v>
      </c>
      <c r="B236" s="21" t="e">
        <f>INDEX(Refs!A:A,MATCH($C236,Refs!$I:$I,0))</f>
        <v>#N/A</v>
      </c>
      <c r="D236" s="21" t="e">
        <f>INDEX(Refs!L:L,MATCH($C236,Refs!$I:$I,0))</f>
        <v>#N/A</v>
      </c>
      <c r="E236" s="21" t="e">
        <f>INDEX(Refs!S:S,MATCH($C236,Refs!$I:$I,0))</f>
        <v>#N/A</v>
      </c>
      <c r="AK236" s="30">
        <f t="shared" si="8"/>
        <v>0</v>
      </c>
      <c r="AN236" s="30">
        <f t="shared" si="9"/>
        <v>0</v>
      </c>
    </row>
    <row r="237" spans="1:40" ht="11.7">
      <c r="A237" s="20">
        <v>236</v>
      </c>
      <c r="B237" s="21" t="e">
        <f>INDEX(Refs!A:A,MATCH($C237,Refs!$I:$I,0))</f>
        <v>#N/A</v>
      </c>
      <c r="D237" s="21" t="e">
        <f>INDEX(Refs!L:L,MATCH($C237,Refs!$I:$I,0))</f>
        <v>#N/A</v>
      </c>
      <c r="E237" s="21" t="e">
        <f>INDEX(Refs!S:S,MATCH($C237,Refs!$I:$I,0))</f>
        <v>#N/A</v>
      </c>
      <c r="AK237" s="30">
        <f t="shared" si="8"/>
        <v>0</v>
      </c>
      <c r="AN237" s="30">
        <f t="shared" si="9"/>
        <v>0</v>
      </c>
    </row>
    <row r="238" spans="1:40" ht="11.7">
      <c r="A238" s="20">
        <v>237</v>
      </c>
      <c r="B238" s="21" t="e">
        <f>INDEX(Refs!A:A,MATCH($C238,Refs!$I:$I,0))</f>
        <v>#N/A</v>
      </c>
      <c r="D238" s="21" t="e">
        <f>INDEX(Refs!L:L,MATCH($C238,Refs!$I:$I,0))</f>
        <v>#N/A</v>
      </c>
      <c r="E238" s="21" t="e">
        <f>INDEX(Refs!S:S,MATCH($C238,Refs!$I:$I,0))</f>
        <v>#N/A</v>
      </c>
      <c r="AK238" s="30">
        <f t="shared" si="8"/>
        <v>0</v>
      </c>
      <c r="AN238" s="30">
        <f t="shared" si="9"/>
        <v>0</v>
      </c>
    </row>
    <row r="239" spans="1:40" ht="11.7">
      <c r="A239" s="20">
        <v>238</v>
      </c>
      <c r="B239" s="21" t="e">
        <f>INDEX(Refs!A:A,MATCH($C239,Refs!$I:$I,0))</f>
        <v>#N/A</v>
      </c>
      <c r="D239" s="21" t="e">
        <f>INDEX(Refs!L:L,MATCH($C239,Refs!$I:$I,0))</f>
        <v>#N/A</v>
      </c>
      <c r="E239" s="21" t="e">
        <f>INDEX(Refs!S:S,MATCH($C239,Refs!$I:$I,0))</f>
        <v>#N/A</v>
      </c>
      <c r="AK239" s="30">
        <f t="shared" si="8"/>
        <v>0</v>
      </c>
      <c r="AN239" s="30">
        <f t="shared" si="9"/>
        <v>0</v>
      </c>
    </row>
    <row r="240" spans="1:40" ht="11.7">
      <c r="A240" s="20">
        <v>239</v>
      </c>
      <c r="B240" s="21" t="e">
        <f>INDEX(Refs!A:A,MATCH($C240,Refs!$I:$I,0))</f>
        <v>#N/A</v>
      </c>
      <c r="D240" s="21" t="e">
        <f>INDEX(Refs!L:L,MATCH($C240,Refs!$I:$I,0))</f>
        <v>#N/A</v>
      </c>
      <c r="E240" s="21" t="e">
        <f>INDEX(Refs!S:S,MATCH($C240,Refs!$I:$I,0))</f>
        <v>#N/A</v>
      </c>
      <c r="AK240" s="30">
        <f t="shared" si="8"/>
        <v>0</v>
      </c>
      <c r="AN240" s="30">
        <f t="shared" si="9"/>
        <v>0</v>
      </c>
    </row>
    <row r="241" spans="1:40" ht="11.7">
      <c r="A241" s="20">
        <v>240</v>
      </c>
      <c r="B241" s="21" t="e">
        <f>INDEX(Refs!A:A,MATCH($C241,Refs!$I:$I,0))</f>
        <v>#N/A</v>
      </c>
      <c r="D241" s="21" t="e">
        <f>INDEX(Refs!L:L,MATCH($C241,Refs!$I:$I,0))</f>
        <v>#N/A</v>
      </c>
      <c r="E241" s="21" t="e">
        <f>INDEX(Refs!S:S,MATCH($C241,Refs!$I:$I,0))</f>
        <v>#N/A</v>
      </c>
      <c r="AK241" s="30">
        <f t="shared" si="8"/>
        <v>0</v>
      </c>
      <c r="AN241" s="30">
        <f t="shared" si="9"/>
        <v>0</v>
      </c>
    </row>
    <row r="242" spans="1:40" ht="11.7">
      <c r="A242" s="20">
        <v>241</v>
      </c>
      <c r="B242" s="21" t="e">
        <f>INDEX(Refs!A:A,MATCH($C242,Refs!$I:$I,0))</f>
        <v>#N/A</v>
      </c>
      <c r="D242" s="21" t="e">
        <f>INDEX(Refs!L:L,MATCH($C242,Refs!$I:$I,0))</f>
        <v>#N/A</v>
      </c>
      <c r="E242" s="21" t="e">
        <f>INDEX(Refs!S:S,MATCH($C242,Refs!$I:$I,0))</f>
        <v>#N/A</v>
      </c>
      <c r="AK242" s="30">
        <f t="shared" si="8"/>
        <v>0</v>
      </c>
      <c r="AN242" s="30">
        <f t="shared" si="9"/>
        <v>0</v>
      </c>
    </row>
    <row r="243" spans="1:40" ht="11.7">
      <c r="A243" s="20">
        <v>242</v>
      </c>
      <c r="B243" s="21" t="e">
        <f>INDEX(Refs!A:A,MATCH($C243,Refs!$I:$I,0))</f>
        <v>#N/A</v>
      </c>
      <c r="D243" s="21" t="e">
        <f>INDEX(Refs!L:L,MATCH($C243,Refs!$I:$I,0))</f>
        <v>#N/A</v>
      </c>
      <c r="E243" s="21" t="e">
        <f>INDEX(Refs!S:S,MATCH($C243,Refs!$I:$I,0))</f>
        <v>#N/A</v>
      </c>
      <c r="AK243" s="30">
        <f t="shared" si="8"/>
        <v>0</v>
      </c>
      <c r="AN243" s="30">
        <f t="shared" si="9"/>
        <v>0</v>
      </c>
    </row>
    <row r="244" spans="1:40" ht="11.7">
      <c r="A244" s="20">
        <v>243</v>
      </c>
      <c r="B244" s="21" t="e">
        <f>INDEX(Refs!A:A,MATCH($C244,Refs!$I:$I,0))</f>
        <v>#N/A</v>
      </c>
      <c r="D244" s="21" t="e">
        <f>INDEX(Refs!L:L,MATCH($C244,Refs!$I:$I,0))</f>
        <v>#N/A</v>
      </c>
      <c r="E244" s="21" t="e">
        <f>INDEX(Refs!S:S,MATCH($C244,Refs!$I:$I,0))</f>
        <v>#N/A</v>
      </c>
      <c r="AK244" s="30">
        <f t="shared" si="8"/>
        <v>0</v>
      </c>
      <c r="AN244" s="30">
        <f t="shared" si="9"/>
        <v>0</v>
      </c>
    </row>
    <row r="245" spans="1:40" ht="11.7">
      <c r="A245" s="20">
        <v>244</v>
      </c>
      <c r="B245" s="21" t="e">
        <f>INDEX(Refs!A:A,MATCH($C245,Refs!$I:$I,0))</f>
        <v>#N/A</v>
      </c>
      <c r="D245" s="21" t="e">
        <f>INDEX(Refs!L:L,MATCH($C245,Refs!$I:$I,0))</f>
        <v>#N/A</v>
      </c>
      <c r="E245" s="21" t="e">
        <f>INDEX(Refs!S:S,MATCH($C245,Refs!$I:$I,0))</f>
        <v>#N/A</v>
      </c>
      <c r="AK245" s="30">
        <f t="shared" si="8"/>
        <v>0</v>
      </c>
      <c r="AN245" s="30">
        <f t="shared" si="9"/>
        <v>0</v>
      </c>
    </row>
    <row r="246" spans="1:40" ht="11.7">
      <c r="A246" s="20">
        <v>245</v>
      </c>
      <c r="B246" s="21" t="e">
        <f>INDEX(Refs!A:A,MATCH($C246,Refs!$I:$I,0))</f>
        <v>#N/A</v>
      </c>
      <c r="D246" s="21" t="e">
        <f>INDEX(Refs!L:L,MATCH($C246,Refs!$I:$I,0))</f>
        <v>#N/A</v>
      </c>
      <c r="E246" s="21" t="e">
        <f>INDEX(Refs!S:S,MATCH($C246,Refs!$I:$I,0))</f>
        <v>#N/A</v>
      </c>
      <c r="AK246" s="30">
        <f t="shared" si="8"/>
        <v>0</v>
      </c>
      <c r="AN246" s="30">
        <f t="shared" si="9"/>
        <v>0</v>
      </c>
    </row>
    <row r="247" spans="1:40" ht="11.7">
      <c r="A247" s="20">
        <v>246</v>
      </c>
      <c r="B247" s="21" t="e">
        <f>INDEX(Refs!A:A,MATCH($C247,Refs!$I:$I,0))</f>
        <v>#N/A</v>
      </c>
      <c r="D247" s="21" t="e">
        <f>INDEX(Refs!L:L,MATCH($C247,Refs!$I:$I,0))</f>
        <v>#N/A</v>
      </c>
      <c r="E247" s="21" t="e">
        <f>INDEX(Refs!S:S,MATCH($C247,Refs!$I:$I,0))</f>
        <v>#N/A</v>
      </c>
      <c r="AK247" s="30">
        <f t="shared" si="8"/>
        <v>0</v>
      </c>
      <c r="AN247" s="30">
        <f t="shared" si="9"/>
        <v>0</v>
      </c>
    </row>
    <row r="248" spans="1:40" ht="11.7">
      <c r="A248" s="20">
        <v>247</v>
      </c>
      <c r="B248" s="21" t="e">
        <f>INDEX(Refs!A:A,MATCH($C248,Refs!$I:$I,0))</f>
        <v>#N/A</v>
      </c>
      <c r="D248" s="21" t="e">
        <f>INDEX(Refs!L:L,MATCH($C248,Refs!$I:$I,0))</f>
        <v>#N/A</v>
      </c>
      <c r="E248" s="21" t="e">
        <f>INDEX(Refs!S:S,MATCH($C248,Refs!$I:$I,0))</f>
        <v>#N/A</v>
      </c>
      <c r="AK248" s="30">
        <f t="shared" si="8"/>
        <v>0</v>
      </c>
      <c r="AN248" s="30">
        <f t="shared" si="9"/>
        <v>0</v>
      </c>
    </row>
    <row r="249" spans="1:40" ht="11.7">
      <c r="A249" s="20">
        <v>248</v>
      </c>
      <c r="B249" s="21" t="e">
        <f>INDEX(Refs!A:A,MATCH($C249,Refs!$I:$I,0))</f>
        <v>#N/A</v>
      </c>
      <c r="D249" s="21" t="e">
        <f>INDEX(Refs!L:L,MATCH($C249,Refs!$I:$I,0))</f>
        <v>#N/A</v>
      </c>
      <c r="E249" s="21" t="e">
        <f>INDEX(Refs!S:S,MATCH($C249,Refs!$I:$I,0))</f>
        <v>#N/A</v>
      </c>
      <c r="AK249" s="30">
        <f t="shared" si="8"/>
        <v>0</v>
      </c>
      <c r="AN249" s="30">
        <f t="shared" si="9"/>
        <v>0</v>
      </c>
    </row>
    <row r="250" spans="1:40" ht="11.7">
      <c r="A250" s="20">
        <v>249</v>
      </c>
      <c r="B250" s="21" t="e">
        <f>INDEX(Refs!A:A,MATCH($C250,Refs!$I:$I,0))</f>
        <v>#N/A</v>
      </c>
      <c r="D250" s="21" t="e">
        <f>INDEX(Refs!L:L,MATCH($C250,Refs!$I:$I,0))</f>
        <v>#N/A</v>
      </c>
      <c r="E250" s="21" t="e">
        <f>INDEX(Refs!S:S,MATCH($C250,Refs!$I:$I,0))</f>
        <v>#N/A</v>
      </c>
      <c r="AK250" s="30">
        <f t="shared" si="8"/>
        <v>0</v>
      </c>
      <c r="AN250" s="30">
        <f t="shared" si="9"/>
        <v>0</v>
      </c>
    </row>
    <row r="251" spans="1:40" ht="11.7">
      <c r="A251" s="20">
        <v>250</v>
      </c>
      <c r="B251" s="21" t="e">
        <f>INDEX(Refs!A:A,MATCH($C251,Refs!$I:$I,0))</f>
        <v>#N/A</v>
      </c>
      <c r="D251" s="21" t="e">
        <f>INDEX(Refs!L:L,MATCH($C251,Refs!$I:$I,0))</f>
        <v>#N/A</v>
      </c>
      <c r="E251" s="21" t="e">
        <f>INDEX(Refs!S:S,MATCH($C251,Refs!$I:$I,0))</f>
        <v>#N/A</v>
      </c>
      <c r="AK251" s="30">
        <f t="shared" si="8"/>
        <v>0</v>
      </c>
      <c r="AN251" s="30">
        <f t="shared" si="9"/>
        <v>0</v>
      </c>
    </row>
    <row r="252" spans="1:40" ht="11.7">
      <c r="A252" s="20">
        <v>251</v>
      </c>
      <c r="B252" s="21" t="e">
        <f>INDEX(Refs!A:A,MATCH($C252,Refs!$I:$I,0))</f>
        <v>#N/A</v>
      </c>
      <c r="D252" s="21" t="e">
        <f>INDEX(Refs!L:L,MATCH($C252,Refs!$I:$I,0))</f>
        <v>#N/A</v>
      </c>
      <c r="E252" s="21" t="e">
        <f>INDEX(Refs!S:S,MATCH($C252,Refs!$I:$I,0))</f>
        <v>#N/A</v>
      </c>
      <c r="AK252" s="30">
        <f t="shared" si="8"/>
        <v>0</v>
      </c>
      <c r="AN252" s="30">
        <f t="shared" si="9"/>
        <v>0</v>
      </c>
    </row>
    <row r="253" spans="1:40" ht="11.7">
      <c r="A253" s="20">
        <v>252</v>
      </c>
      <c r="B253" s="21" t="e">
        <f>INDEX(Refs!A:A,MATCH($C253,Refs!$I:$I,0))</f>
        <v>#N/A</v>
      </c>
      <c r="D253" s="21" t="e">
        <f>INDEX(Refs!L:L,MATCH($C253,Refs!$I:$I,0))</f>
        <v>#N/A</v>
      </c>
      <c r="E253" s="21" t="e">
        <f>INDEX(Refs!S:S,MATCH($C253,Refs!$I:$I,0))</f>
        <v>#N/A</v>
      </c>
      <c r="AK253" s="30">
        <f t="shared" si="8"/>
        <v>0</v>
      </c>
      <c r="AN253" s="30">
        <f t="shared" si="9"/>
        <v>0</v>
      </c>
    </row>
    <row r="254" spans="1:40" ht="11.7">
      <c r="A254" s="20">
        <v>253</v>
      </c>
      <c r="B254" s="21" t="e">
        <f>INDEX(Refs!A:A,MATCH($C254,Refs!$I:$I,0))</f>
        <v>#N/A</v>
      </c>
      <c r="D254" s="21" t="e">
        <f>INDEX(Refs!L:L,MATCH($C254,Refs!$I:$I,0))</f>
        <v>#N/A</v>
      </c>
      <c r="E254" s="21" t="e">
        <f>INDEX(Refs!S:S,MATCH($C254,Refs!$I:$I,0))</f>
        <v>#N/A</v>
      </c>
      <c r="AK254" s="30">
        <f t="shared" si="8"/>
        <v>0</v>
      </c>
      <c r="AN254" s="30">
        <f t="shared" si="9"/>
        <v>0</v>
      </c>
    </row>
    <row r="255" spans="1:40" ht="11.7">
      <c r="A255" s="20">
        <v>254</v>
      </c>
      <c r="B255" s="21" t="e">
        <f>INDEX(Refs!A:A,MATCH($C255,Refs!$I:$I,0))</f>
        <v>#N/A</v>
      </c>
      <c r="D255" s="21" t="e">
        <f>INDEX(Refs!L:L,MATCH($C255,Refs!$I:$I,0))</f>
        <v>#N/A</v>
      </c>
      <c r="E255" s="21" t="e">
        <f>INDEX(Refs!S:S,MATCH($C255,Refs!$I:$I,0))</f>
        <v>#N/A</v>
      </c>
      <c r="AK255" s="30">
        <f t="shared" si="8"/>
        <v>0</v>
      </c>
      <c r="AN255" s="30">
        <f t="shared" si="9"/>
        <v>0</v>
      </c>
    </row>
    <row r="256" spans="1:40" ht="11.7">
      <c r="A256" s="20">
        <v>255</v>
      </c>
      <c r="B256" s="21" t="e">
        <f>INDEX(Refs!A:A,MATCH($C256,Refs!$I:$I,0))</f>
        <v>#N/A</v>
      </c>
      <c r="D256" s="21" t="e">
        <f>INDEX(Refs!L:L,MATCH($C256,Refs!$I:$I,0))</f>
        <v>#N/A</v>
      </c>
      <c r="E256" s="21" t="e">
        <f>INDEX(Refs!S:S,MATCH($C256,Refs!$I:$I,0))</f>
        <v>#N/A</v>
      </c>
      <c r="AK256" s="30">
        <f t="shared" si="8"/>
        <v>0</v>
      </c>
      <c r="AN256" s="30">
        <f t="shared" si="9"/>
        <v>0</v>
      </c>
    </row>
    <row r="257" spans="1:40" ht="11.7">
      <c r="A257" s="20">
        <v>256</v>
      </c>
      <c r="B257" s="21" t="e">
        <f>INDEX(Refs!A:A,MATCH($C257,Refs!$I:$I,0))</f>
        <v>#N/A</v>
      </c>
      <c r="D257" s="21" t="e">
        <f>INDEX(Refs!L:L,MATCH($C257,Refs!$I:$I,0))</f>
        <v>#N/A</v>
      </c>
      <c r="E257" s="21" t="e">
        <f>INDEX(Refs!S:S,MATCH($C257,Refs!$I:$I,0))</f>
        <v>#N/A</v>
      </c>
      <c r="AK257" s="30">
        <f t="shared" si="8"/>
        <v>0</v>
      </c>
      <c r="AN257" s="30">
        <f t="shared" si="9"/>
        <v>0</v>
      </c>
    </row>
    <row r="258" spans="1:40" ht="11.7">
      <c r="A258" s="20">
        <v>257</v>
      </c>
      <c r="B258" s="21" t="e">
        <f>INDEX(Refs!A:A,MATCH($C258,Refs!$I:$I,0))</f>
        <v>#N/A</v>
      </c>
      <c r="D258" s="21" t="e">
        <f>INDEX(Refs!L:L,MATCH($C258,Refs!$I:$I,0))</f>
        <v>#N/A</v>
      </c>
      <c r="E258" s="21" t="e">
        <f>INDEX(Refs!S:S,MATCH($C258,Refs!$I:$I,0))</f>
        <v>#N/A</v>
      </c>
      <c r="AK258" s="30">
        <f t="shared" si="8"/>
        <v>0</v>
      </c>
      <c r="AN258" s="30">
        <f t="shared" si="9"/>
        <v>0</v>
      </c>
    </row>
    <row r="259" spans="1:40" ht="11.7">
      <c r="A259" s="20">
        <v>258</v>
      </c>
      <c r="B259" s="21" t="e">
        <f>INDEX(Refs!A:A,MATCH($C259,Refs!$I:$I,0))</f>
        <v>#N/A</v>
      </c>
      <c r="D259" s="21" t="e">
        <f>INDEX(Refs!L:L,MATCH($C259,Refs!$I:$I,0))</f>
        <v>#N/A</v>
      </c>
      <c r="E259" s="21" t="e">
        <f>INDEX(Refs!S:S,MATCH($C259,Refs!$I:$I,0))</f>
        <v>#N/A</v>
      </c>
      <c r="AK259" s="30">
        <f t="shared" ref="AK259:AK322" si="10">J259</f>
        <v>0</v>
      </c>
      <c r="AN259" s="30">
        <f t="shared" ref="AN259:AN322" si="11">L259</f>
        <v>0</v>
      </c>
    </row>
    <row r="260" spans="1:40" ht="11.7">
      <c r="A260" s="20">
        <v>259</v>
      </c>
      <c r="B260" s="21" t="e">
        <f>INDEX(Refs!A:A,MATCH($C260,Refs!$I:$I,0))</f>
        <v>#N/A</v>
      </c>
      <c r="D260" s="21" t="e">
        <f>INDEX(Refs!L:L,MATCH($C260,Refs!$I:$I,0))</f>
        <v>#N/A</v>
      </c>
      <c r="E260" s="21" t="e">
        <f>INDEX(Refs!S:S,MATCH($C260,Refs!$I:$I,0))</f>
        <v>#N/A</v>
      </c>
      <c r="AK260" s="30">
        <f t="shared" si="10"/>
        <v>0</v>
      </c>
      <c r="AN260" s="30">
        <f t="shared" si="11"/>
        <v>0</v>
      </c>
    </row>
    <row r="261" spans="1:40" ht="11.7">
      <c r="A261" s="20">
        <v>260</v>
      </c>
      <c r="B261" s="21" t="e">
        <f>INDEX(Refs!A:A,MATCH($C261,Refs!$I:$I,0))</f>
        <v>#N/A</v>
      </c>
      <c r="D261" s="21" t="e">
        <f>INDEX(Refs!L:L,MATCH($C261,Refs!$I:$I,0))</f>
        <v>#N/A</v>
      </c>
      <c r="E261" s="21" t="e">
        <f>INDEX(Refs!S:S,MATCH($C261,Refs!$I:$I,0))</f>
        <v>#N/A</v>
      </c>
      <c r="AK261" s="30">
        <f t="shared" si="10"/>
        <v>0</v>
      </c>
      <c r="AN261" s="30">
        <f t="shared" si="11"/>
        <v>0</v>
      </c>
    </row>
    <row r="262" spans="1:40" ht="11.7">
      <c r="A262" s="20">
        <v>261</v>
      </c>
      <c r="B262" s="21" t="e">
        <f>INDEX(Refs!A:A,MATCH($C262,Refs!$I:$I,0))</f>
        <v>#N/A</v>
      </c>
      <c r="D262" s="21" t="e">
        <f>INDEX(Refs!L:L,MATCH($C262,Refs!$I:$I,0))</f>
        <v>#N/A</v>
      </c>
      <c r="E262" s="21" t="e">
        <f>INDEX(Refs!S:S,MATCH($C262,Refs!$I:$I,0))</f>
        <v>#N/A</v>
      </c>
      <c r="AK262" s="30">
        <f t="shared" si="10"/>
        <v>0</v>
      </c>
      <c r="AN262" s="30">
        <f t="shared" si="11"/>
        <v>0</v>
      </c>
    </row>
    <row r="263" spans="1:40" ht="11.7">
      <c r="A263" s="20">
        <v>262</v>
      </c>
      <c r="B263" s="21" t="e">
        <f>INDEX(Refs!A:A,MATCH($C263,Refs!$I:$I,0))</f>
        <v>#N/A</v>
      </c>
      <c r="D263" s="21" t="e">
        <f>INDEX(Refs!L:L,MATCH($C263,Refs!$I:$I,0))</f>
        <v>#N/A</v>
      </c>
      <c r="E263" s="21" t="e">
        <f>INDEX(Refs!S:S,MATCH($C263,Refs!$I:$I,0))</f>
        <v>#N/A</v>
      </c>
      <c r="AK263" s="30">
        <f t="shared" si="10"/>
        <v>0</v>
      </c>
      <c r="AN263" s="30">
        <f t="shared" si="11"/>
        <v>0</v>
      </c>
    </row>
    <row r="264" spans="1:40" ht="11.7">
      <c r="A264" s="20">
        <v>263</v>
      </c>
      <c r="B264" s="21" t="e">
        <f>INDEX(Refs!A:A,MATCH($C264,Refs!$I:$I,0))</f>
        <v>#N/A</v>
      </c>
      <c r="D264" s="21" t="e">
        <f>INDEX(Refs!L:L,MATCH($C264,Refs!$I:$I,0))</f>
        <v>#N/A</v>
      </c>
      <c r="E264" s="21" t="e">
        <f>INDEX(Refs!S:S,MATCH($C264,Refs!$I:$I,0))</f>
        <v>#N/A</v>
      </c>
      <c r="AK264" s="30">
        <f t="shared" si="10"/>
        <v>0</v>
      </c>
      <c r="AN264" s="30">
        <f t="shared" si="11"/>
        <v>0</v>
      </c>
    </row>
    <row r="265" spans="1:40" ht="11.7">
      <c r="A265" s="20">
        <v>264</v>
      </c>
      <c r="B265" s="21" t="e">
        <f>INDEX(Refs!A:A,MATCH($C265,Refs!$I:$I,0))</f>
        <v>#N/A</v>
      </c>
      <c r="D265" s="21" t="e">
        <f>INDEX(Refs!L:L,MATCH($C265,Refs!$I:$I,0))</f>
        <v>#N/A</v>
      </c>
      <c r="E265" s="21" t="e">
        <f>INDEX(Refs!S:S,MATCH($C265,Refs!$I:$I,0))</f>
        <v>#N/A</v>
      </c>
      <c r="AK265" s="30">
        <f t="shared" si="10"/>
        <v>0</v>
      </c>
      <c r="AN265" s="30">
        <f t="shared" si="11"/>
        <v>0</v>
      </c>
    </row>
    <row r="266" spans="1:40" ht="11.7">
      <c r="A266" s="20">
        <v>265</v>
      </c>
      <c r="B266" s="21" t="e">
        <f>INDEX(Refs!A:A,MATCH($C266,Refs!$I:$I,0))</f>
        <v>#N/A</v>
      </c>
      <c r="D266" s="21" t="e">
        <f>INDEX(Refs!L:L,MATCH($C266,Refs!$I:$I,0))</f>
        <v>#N/A</v>
      </c>
      <c r="E266" s="21" t="e">
        <f>INDEX(Refs!S:S,MATCH($C266,Refs!$I:$I,0))</f>
        <v>#N/A</v>
      </c>
      <c r="AK266" s="30">
        <f t="shared" si="10"/>
        <v>0</v>
      </c>
      <c r="AN266" s="30">
        <f t="shared" si="11"/>
        <v>0</v>
      </c>
    </row>
    <row r="267" spans="1:40" ht="11.7">
      <c r="A267" s="20">
        <v>266</v>
      </c>
      <c r="B267" s="21" t="e">
        <f>INDEX(Refs!A:A,MATCH($C267,Refs!$I:$I,0))</f>
        <v>#N/A</v>
      </c>
      <c r="D267" s="21" t="e">
        <f>INDEX(Refs!L:L,MATCH($C267,Refs!$I:$I,0))</f>
        <v>#N/A</v>
      </c>
      <c r="E267" s="21" t="e">
        <f>INDEX(Refs!S:S,MATCH($C267,Refs!$I:$I,0))</f>
        <v>#N/A</v>
      </c>
      <c r="AK267" s="30">
        <f t="shared" si="10"/>
        <v>0</v>
      </c>
      <c r="AN267" s="30">
        <f t="shared" si="11"/>
        <v>0</v>
      </c>
    </row>
    <row r="268" spans="1:40" ht="11.7">
      <c r="A268" s="20">
        <v>267</v>
      </c>
      <c r="B268" s="21" t="e">
        <f>INDEX(Refs!A:A,MATCH($C268,Refs!$I:$I,0))</f>
        <v>#N/A</v>
      </c>
      <c r="D268" s="21" t="e">
        <f>INDEX(Refs!L:L,MATCH($C268,Refs!$I:$I,0))</f>
        <v>#N/A</v>
      </c>
      <c r="E268" s="21" t="e">
        <f>INDEX(Refs!S:S,MATCH($C268,Refs!$I:$I,0))</f>
        <v>#N/A</v>
      </c>
      <c r="AK268" s="30">
        <f t="shared" si="10"/>
        <v>0</v>
      </c>
      <c r="AN268" s="30">
        <f t="shared" si="11"/>
        <v>0</v>
      </c>
    </row>
    <row r="269" spans="1:40" ht="11.7">
      <c r="A269" s="20">
        <v>268</v>
      </c>
      <c r="B269" s="21" t="e">
        <f>INDEX(Refs!A:A,MATCH($C269,Refs!$I:$I,0))</f>
        <v>#N/A</v>
      </c>
      <c r="D269" s="21" t="e">
        <f>INDEX(Refs!L:L,MATCH($C269,Refs!$I:$I,0))</f>
        <v>#N/A</v>
      </c>
      <c r="E269" s="21" t="e">
        <f>INDEX(Refs!S:S,MATCH($C269,Refs!$I:$I,0))</f>
        <v>#N/A</v>
      </c>
      <c r="AK269" s="30">
        <f t="shared" si="10"/>
        <v>0</v>
      </c>
      <c r="AN269" s="30">
        <f t="shared" si="11"/>
        <v>0</v>
      </c>
    </row>
    <row r="270" spans="1:40" ht="11.7">
      <c r="A270" s="20">
        <v>269</v>
      </c>
      <c r="B270" s="21" t="e">
        <f>INDEX(Refs!A:A,MATCH($C270,Refs!$I:$I,0))</f>
        <v>#N/A</v>
      </c>
      <c r="D270" s="21" t="e">
        <f>INDEX(Refs!L:L,MATCH($C270,Refs!$I:$I,0))</f>
        <v>#N/A</v>
      </c>
      <c r="E270" s="21" t="e">
        <f>INDEX(Refs!S:S,MATCH($C270,Refs!$I:$I,0))</f>
        <v>#N/A</v>
      </c>
      <c r="AK270" s="30">
        <f t="shared" si="10"/>
        <v>0</v>
      </c>
      <c r="AN270" s="30">
        <f t="shared" si="11"/>
        <v>0</v>
      </c>
    </row>
    <row r="271" spans="1:40" ht="11.7">
      <c r="A271" s="20">
        <v>270</v>
      </c>
      <c r="B271" s="21" t="e">
        <f>INDEX(Refs!A:A,MATCH($C271,Refs!$I:$I,0))</f>
        <v>#N/A</v>
      </c>
      <c r="D271" s="21" t="e">
        <f>INDEX(Refs!L:L,MATCH($C271,Refs!$I:$I,0))</f>
        <v>#N/A</v>
      </c>
      <c r="E271" s="21" t="e">
        <f>INDEX(Refs!S:S,MATCH($C271,Refs!$I:$I,0))</f>
        <v>#N/A</v>
      </c>
      <c r="AK271" s="30">
        <f t="shared" si="10"/>
        <v>0</v>
      </c>
      <c r="AN271" s="30">
        <f t="shared" si="11"/>
        <v>0</v>
      </c>
    </row>
    <row r="272" spans="1:40" ht="11.7">
      <c r="A272" s="20">
        <v>271</v>
      </c>
      <c r="B272" s="21" t="e">
        <f>INDEX(Refs!A:A,MATCH($C272,Refs!$I:$I,0))</f>
        <v>#N/A</v>
      </c>
      <c r="D272" s="21" t="e">
        <f>INDEX(Refs!L:L,MATCH($C272,Refs!$I:$I,0))</f>
        <v>#N/A</v>
      </c>
      <c r="E272" s="21" t="e">
        <f>INDEX(Refs!S:S,MATCH($C272,Refs!$I:$I,0))</f>
        <v>#N/A</v>
      </c>
      <c r="AK272" s="30">
        <f t="shared" si="10"/>
        <v>0</v>
      </c>
      <c r="AN272" s="30">
        <f t="shared" si="11"/>
        <v>0</v>
      </c>
    </row>
    <row r="273" spans="1:40" ht="11.7">
      <c r="A273" s="20">
        <v>272</v>
      </c>
      <c r="B273" s="21" t="e">
        <f>INDEX(Refs!A:A,MATCH($C273,Refs!$I:$I,0))</f>
        <v>#N/A</v>
      </c>
      <c r="D273" s="21" t="e">
        <f>INDEX(Refs!L:L,MATCH($C273,Refs!$I:$I,0))</f>
        <v>#N/A</v>
      </c>
      <c r="E273" s="21" t="e">
        <f>INDEX(Refs!S:S,MATCH($C273,Refs!$I:$I,0))</f>
        <v>#N/A</v>
      </c>
      <c r="AK273" s="30">
        <f t="shared" si="10"/>
        <v>0</v>
      </c>
      <c r="AN273" s="30">
        <f t="shared" si="11"/>
        <v>0</v>
      </c>
    </row>
    <row r="274" spans="1:40" ht="11.7">
      <c r="A274" s="20">
        <v>273</v>
      </c>
      <c r="B274" s="21" t="e">
        <f>INDEX(Refs!A:A,MATCH($C274,Refs!$I:$I,0))</f>
        <v>#N/A</v>
      </c>
      <c r="D274" s="21" t="e">
        <f>INDEX(Refs!L:L,MATCH($C274,Refs!$I:$I,0))</f>
        <v>#N/A</v>
      </c>
      <c r="E274" s="21" t="e">
        <f>INDEX(Refs!S:S,MATCH($C274,Refs!$I:$I,0))</f>
        <v>#N/A</v>
      </c>
      <c r="AK274" s="30">
        <f t="shared" si="10"/>
        <v>0</v>
      </c>
      <c r="AN274" s="30">
        <f t="shared" si="11"/>
        <v>0</v>
      </c>
    </row>
    <row r="275" spans="1:40" ht="11.7">
      <c r="A275" s="20">
        <v>274</v>
      </c>
      <c r="B275" s="21" t="e">
        <f>INDEX(Refs!A:A,MATCH($C275,Refs!$I:$I,0))</f>
        <v>#N/A</v>
      </c>
      <c r="D275" s="21" t="e">
        <f>INDEX(Refs!L:L,MATCH($C275,Refs!$I:$I,0))</f>
        <v>#N/A</v>
      </c>
      <c r="E275" s="21" t="e">
        <f>INDEX(Refs!S:S,MATCH($C275,Refs!$I:$I,0))</f>
        <v>#N/A</v>
      </c>
      <c r="AK275" s="30">
        <f t="shared" si="10"/>
        <v>0</v>
      </c>
      <c r="AN275" s="30">
        <f t="shared" si="11"/>
        <v>0</v>
      </c>
    </row>
    <row r="276" spans="1:40" ht="11.7">
      <c r="A276" s="20">
        <v>275</v>
      </c>
      <c r="B276" s="21" t="e">
        <f>INDEX(Refs!A:A,MATCH($C276,Refs!$I:$I,0))</f>
        <v>#N/A</v>
      </c>
      <c r="D276" s="21" t="e">
        <f>INDEX(Refs!L:L,MATCH($C276,Refs!$I:$I,0))</f>
        <v>#N/A</v>
      </c>
      <c r="E276" s="21" t="e">
        <f>INDEX(Refs!S:S,MATCH($C276,Refs!$I:$I,0))</f>
        <v>#N/A</v>
      </c>
      <c r="AK276" s="30">
        <f t="shared" si="10"/>
        <v>0</v>
      </c>
      <c r="AN276" s="30">
        <f t="shared" si="11"/>
        <v>0</v>
      </c>
    </row>
    <row r="277" spans="1:40" ht="11.7">
      <c r="A277" s="20">
        <v>276</v>
      </c>
      <c r="B277" s="21" t="e">
        <f>INDEX(Refs!A:A,MATCH($C277,Refs!$I:$I,0))</f>
        <v>#N/A</v>
      </c>
      <c r="D277" s="21" t="e">
        <f>INDEX(Refs!L:L,MATCH($C277,Refs!$I:$I,0))</f>
        <v>#N/A</v>
      </c>
      <c r="E277" s="21" t="e">
        <f>INDEX(Refs!S:S,MATCH($C277,Refs!$I:$I,0))</f>
        <v>#N/A</v>
      </c>
      <c r="AK277" s="30">
        <f t="shared" si="10"/>
        <v>0</v>
      </c>
      <c r="AN277" s="30">
        <f t="shared" si="11"/>
        <v>0</v>
      </c>
    </row>
    <row r="278" spans="1:40" ht="11.7">
      <c r="A278" s="20">
        <v>277</v>
      </c>
      <c r="B278" s="21" t="e">
        <f>INDEX(Refs!A:A,MATCH($C278,Refs!$I:$I,0))</f>
        <v>#N/A</v>
      </c>
      <c r="D278" s="21" t="e">
        <f>INDEX(Refs!L:L,MATCH($C278,Refs!$I:$I,0))</f>
        <v>#N/A</v>
      </c>
      <c r="E278" s="21" t="e">
        <f>INDEX(Refs!S:S,MATCH($C278,Refs!$I:$I,0))</f>
        <v>#N/A</v>
      </c>
      <c r="AK278" s="30">
        <f t="shared" si="10"/>
        <v>0</v>
      </c>
      <c r="AN278" s="30">
        <f t="shared" si="11"/>
        <v>0</v>
      </c>
    </row>
    <row r="279" spans="1:40" ht="11.7">
      <c r="A279" s="20">
        <v>278</v>
      </c>
      <c r="B279" s="21" t="e">
        <f>INDEX(Refs!A:A,MATCH($C279,Refs!$I:$I,0))</f>
        <v>#N/A</v>
      </c>
      <c r="D279" s="21" t="e">
        <f>INDEX(Refs!L:L,MATCH($C279,Refs!$I:$I,0))</f>
        <v>#N/A</v>
      </c>
      <c r="E279" s="21" t="e">
        <f>INDEX(Refs!S:S,MATCH($C279,Refs!$I:$I,0))</f>
        <v>#N/A</v>
      </c>
      <c r="AK279" s="30">
        <f t="shared" si="10"/>
        <v>0</v>
      </c>
      <c r="AN279" s="30">
        <f t="shared" si="11"/>
        <v>0</v>
      </c>
    </row>
    <row r="280" spans="1:40" ht="11.7">
      <c r="A280" s="20">
        <v>279</v>
      </c>
      <c r="B280" s="21" t="e">
        <f>INDEX(Refs!A:A,MATCH($C280,Refs!$I:$I,0))</f>
        <v>#N/A</v>
      </c>
      <c r="D280" s="21" t="e">
        <f>INDEX(Refs!L:L,MATCH($C280,Refs!$I:$I,0))</f>
        <v>#N/A</v>
      </c>
      <c r="E280" s="21" t="e">
        <f>INDEX(Refs!S:S,MATCH($C280,Refs!$I:$I,0))</f>
        <v>#N/A</v>
      </c>
      <c r="AK280" s="30">
        <f t="shared" si="10"/>
        <v>0</v>
      </c>
      <c r="AN280" s="30">
        <f t="shared" si="11"/>
        <v>0</v>
      </c>
    </row>
    <row r="281" spans="1:40" ht="11.7">
      <c r="A281" s="20">
        <v>280</v>
      </c>
      <c r="B281" s="21" t="e">
        <f>INDEX(Refs!A:A,MATCH($C281,Refs!$I:$I,0))</f>
        <v>#N/A</v>
      </c>
      <c r="D281" s="21" t="e">
        <f>INDEX(Refs!L:L,MATCH($C281,Refs!$I:$I,0))</f>
        <v>#N/A</v>
      </c>
      <c r="E281" s="21" t="e">
        <f>INDEX(Refs!S:S,MATCH($C281,Refs!$I:$I,0))</f>
        <v>#N/A</v>
      </c>
      <c r="AK281" s="30">
        <f t="shared" si="10"/>
        <v>0</v>
      </c>
      <c r="AN281" s="30">
        <f t="shared" si="11"/>
        <v>0</v>
      </c>
    </row>
    <row r="282" spans="1:40" ht="11.7">
      <c r="A282" s="20">
        <v>281</v>
      </c>
      <c r="B282" s="21" t="e">
        <f>INDEX(Refs!A:A,MATCH($C282,Refs!$I:$I,0))</f>
        <v>#N/A</v>
      </c>
      <c r="D282" s="21" t="e">
        <f>INDEX(Refs!L:L,MATCH($C282,Refs!$I:$I,0))</f>
        <v>#N/A</v>
      </c>
      <c r="E282" s="21" t="e">
        <f>INDEX(Refs!S:S,MATCH($C282,Refs!$I:$I,0))</f>
        <v>#N/A</v>
      </c>
      <c r="AK282" s="30">
        <f t="shared" si="10"/>
        <v>0</v>
      </c>
      <c r="AN282" s="30">
        <f t="shared" si="11"/>
        <v>0</v>
      </c>
    </row>
    <row r="283" spans="1:40" ht="11.7">
      <c r="A283" s="20">
        <v>282</v>
      </c>
      <c r="B283" s="21" t="e">
        <f>INDEX(Refs!A:A,MATCH($C283,Refs!$I:$I,0))</f>
        <v>#N/A</v>
      </c>
      <c r="D283" s="21" t="e">
        <f>INDEX(Refs!L:L,MATCH($C283,Refs!$I:$I,0))</f>
        <v>#N/A</v>
      </c>
      <c r="E283" s="21" t="e">
        <f>INDEX(Refs!S:S,MATCH($C283,Refs!$I:$I,0))</f>
        <v>#N/A</v>
      </c>
      <c r="AK283" s="30">
        <f t="shared" si="10"/>
        <v>0</v>
      </c>
      <c r="AN283" s="30">
        <f t="shared" si="11"/>
        <v>0</v>
      </c>
    </row>
    <row r="284" spans="1:40" ht="11.7">
      <c r="A284" s="20">
        <v>283</v>
      </c>
      <c r="B284" s="21" t="e">
        <f>INDEX(Refs!A:A,MATCH($C284,Refs!$I:$I,0))</f>
        <v>#N/A</v>
      </c>
      <c r="D284" s="21" t="e">
        <f>INDEX(Refs!L:L,MATCH($C284,Refs!$I:$I,0))</f>
        <v>#N/A</v>
      </c>
      <c r="E284" s="21" t="e">
        <f>INDEX(Refs!S:S,MATCH($C284,Refs!$I:$I,0))</f>
        <v>#N/A</v>
      </c>
      <c r="AK284" s="30">
        <f t="shared" si="10"/>
        <v>0</v>
      </c>
      <c r="AN284" s="30">
        <f t="shared" si="11"/>
        <v>0</v>
      </c>
    </row>
    <row r="285" spans="1:40" ht="11.7">
      <c r="A285" s="20">
        <v>284</v>
      </c>
      <c r="B285" s="21" t="e">
        <f>INDEX(Refs!A:A,MATCH($C285,Refs!$I:$I,0))</f>
        <v>#N/A</v>
      </c>
      <c r="D285" s="21" t="e">
        <f>INDEX(Refs!L:L,MATCH($C285,Refs!$I:$I,0))</f>
        <v>#N/A</v>
      </c>
      <c r="E285" s="21" t="e">
        <f>INDEX(Refs!S:S,MATCH($C285,Refs!$I:$I,0))</f>
        <v>#N/A</v>
      </c>
      <c r="AK285" s="30">
        <f t="shared" si="10"/>
        <v>0</v>
      </c>
      <c r="AN285" s="30">
        <f t="shared" si="11"/>
        <v>0</v>
      </c>
    </row>
    <row r="286" spans="1:40" ht="11.7">
      <c r="A286" s="20">
        <v>285</v>
      </c>
      <c r="B286" s="21" t="e">
        <f>INDEX(Refs!A:A,MATCH($C286,Refs!$I:$I,0))</f>
        <v>#N/A</v>
      </c>
      <c r="D286" s="21" t="e">
        <f>INDEX(Refs!L:L,MATCH($C286,Refs!$I:$I,0))</f>
        <v>#N/A</v>
      </c>
      <c r="E286" s="21" t="e">
        <f>INDEX(Refs!S:S,MATCH($C286,Refs!$I:$I,0))</f>
        <v>#N/A</v>
      </c>
      <c r="AK286" s="30">
        <f t="shared" si="10"/>
        <v>0</v>
      </c>
      <c r="AN286" s="30">
        <f t="shared" si="11"/>
        <v>0</v>
      </c>
    </row>
    <row r="287" spans="1:40" ht="11.7">
      <c r="A287" s="20">
        <v>286</v>
      </c>
      <c r="B287" s="21" t="e">
        <f>INDEX(Refs!A:A,MATCH($C287,Refs!$I:$I,0))</f>
        <v>#N/A</v>
      </c>
      <c r="D287" s="21" t="e">
        <f>INDEX(Refs!L:L,MATCH($C287,Refs!$I:$I,0))</f>
        <v>#N/A</v>
      </c>
      <c r="E287" s="21" t="e">
        <f>INDEX(Refs!S:S,MATCH($C287,Refs!$I:$I,0))</f>
        <v>#N/A</v>
      </c>
      <c r="AK287" s="30">
        <f t="shared" si="10"/>
        <v>0</v>
      </c>
      <c r="AN287" s="30">
        <f t="shared" si="11"/>
        <v>0</v>
      </c>
    </row>
    <row r="288" spans="1:40" ht="11.7">
      <c r="A288" s="20">
        <v>287</v>
      </c>
      <c r="B288" s="21" t="e">
        <f>INDEX(Refs!A:A,MATCH($C288,Refs!$I:$I,0))</f>
        <v>#N/A</v>
      </c>
      <c r="D288" s="21" t="e">
        <f>INDEX(Refs!L:L,MATCH($C288,Refs!$I:$I,0))</f>
        <v>#N/A</v>
      </c>
      <c r="E288" s="21" t="e">
        <f>INDEX(Refs!S:S,MATCH($C288,Refs!$I:$I,0))</f>
        <v>#N/A</v>
      </c>
      <c r="AK288" s="30">
        <f t="shared" si="10"/>
        <v>0</v>
      </c>
      <c r="AN288" s="30">
        <f t="shared" si="11"/>
        <v>0</v>
      </c>
    </row>
    <row r="289" spans="1:40" ht="11.7">
      <c r="A289" s="20">
        <v>288</v>
      </c>
      <c r="B289" s="21" t="e">
        <f>INDEX(Refs!A:A,MATCH($C289,Refs!$I:$I,0))</f>
        <v>#N/A</v>
      </c>
      <c r="D289" s="21" t="e">
        <f>INDEX(Refs!L:L,MATCH($C289,Refs!$I:$I,0))</f>
        <v>#N/A</v>
      </c>
      <c r="E289" s="21" t="e">
        <f>INDEX(Refs!S:S,MATCH($C289,Refs!$I:$I,0))</f>
        <v>#N/A</v>
      </c>
      <c r="AK289" s="30">
        <f t="shared" si="10"/>
        <v>0</v>
      </c>
      <c r="AN289" s="30">
        <f t="shared" si="11"/>
        <v>0</v>
      </c>
    </row>
    <row r="290" spans="1:40" ht="11.7">
      <c r="A290" s="20">
        <v>289</v>
      </c>
      <c r="B290" s="21" t="e">
        <f>INDEX(Refs!A:A,MATCH($C290,Refs!$I:$I,0))</f>
        <v>#N/A</v>
      </c>
      <c r="D290" s="21" t="e">
        <f>INDEX(Refs!L:L,MATCH($C290,Refs!$I:$I,0))</f>
        <v>#N/A</v>
      </c>
      <c r="E290" s="21" t="e">
        <f>INDEX(Refs!S:S,MATCH($C290,Refs!$I:$I,0))</f>
        <v>#N/A</v>
      </c>
      <c r="AK290" s="30">
        <f t="shared" si="10"/>
        <v>0</v>
      </c>
      <c r="AN290" s="30">
        <f t="shared" si="11"/>
        <v>0</v>
      </c>
    </row>
    <row r="291" spans="1:40" ht="11.7">
      <c r="A291" s="20">
        <v>290</v>
      </c>
      <c r="B291" s="21" t="e">
        <f>INDEX(Refs!A:A,MATCH($C291,Refs!$I:$I,0))</f>
        <v>#N/A</v>
      </c>
      <c r="D291" s="21" t="e">
        <f>INDEX(Refs!L:L,MATCH($C291,Refs!$I:$I,0))</f>
        <v>#N/A</v>
      </c>
      <c r="E291" s="21" t="e">
        <f>INDEX(Refs!S:S,MATCH($C291,Refs!$I:$I,0))</f>
        <v>#N/A</v>
      </c>
      <c r="AK291" s="30">
        <f t="shared" si="10"/>
        <v>0</v>
      </c>
      <c r="AN291" s="30">
        <f t="shared" si="11"/>
        <v>0</v>
      </c>
    </row>
    <row r="292" spans="1:40" ht="11.7">
      <c r="A292" s="20">
        <v>291</v>
      </c>
      <c r="B292" s="21" t="e">
        <f>INDEX(Refs!A:A,MATCH($C292,Refs!$I:$I,0))</f>
        <v>#N/A</v>
      </c>
      <c r="D292" s="21" t="e">
        <f>INDEX(Refs!L:L,MATCH($C292,Refs!$I:$I,0))</f>
        <v>#N/A</v>
      </c>
      <c r="E292" s="21" t="e">
        <f>INDEX(Refs!S:S,MATCH($C292,Refs!$I:$I,0))</f>
        <v>#N/A</v>
      </c>
      <c r="AK292" s="30">
        <f t="shared" si="10"/>
        <v>0</v>
      </c>
      <c r="AN292" s="30">
        <f t="shared" si="11"/>
        <v>0</v>
      </c>
    </row>
    <row r="293" spans="1:40" ht="11.7">
      <c r="A293" s="20">
        <v>292</v>
      </c>
      <c r="B293" s="21" t="e">
        <f>INDEX(Refs!A:A,MATCH($C293,Refs!$I:$I,0))</f>
        <v>#N/A</v>
      </c>
      <c r="D293" s="21" t="e">
        <f>INDEX(Refs!L:L,MATCH($C293,Refs!$I:$I,0))</f>
        <v>#N/A</v>
      </c>
      <c r="E293" s="21" t="e">
        <f>INDEX(Refs!S:S,MATCH($C293,Refs!$I:$I,0))</f>
        <v>#N/A</v>
      </c>
      <c r="AK293" s="30">
        <f t="shared" si="10"/>
        <v>0</v>
      </c>
      <c r="AN293" s="30">
        <f t="shared" si="11"/>
        <v>0</v>
      </c>
    </row>
    <row r="294" spans="1:40" ht="11.7">
      <c r="A294" s="20">
        <v>293</v>
      </c>
      <c r="B294" s="21" t="e">
        <f>INDEX(Refs!A:A,MATCH($C294,Refs!$I:$I,0))</f>
        <v>#N/A</v>
      </c>
      <c r="D294" s="21" t="e">
        <f>INDEX(Refs!L:L,MATCH($C294,Refs!$I:$I,0))</f>
        <v>#N/A</v>
      </c>
      <c r="E294" s="21" t="e">
        <f>INDEX(Refs!S:S,MATCH($C294,Refs!$I:$I,0))</f>
        <v>#N/A</v>
      </c>
      <c r="AK294" s="30">
        <f t="shared" si="10"/>
        <v>0</v>
      </c>
      <c r="AN294" s="30">
        <f t="shared" si="11"/>
        <v>0</v>
      </c>
    </row>
    <row r="295" spans="1:40" ht="11.7">
      <c r="A295" s="20">
        <v>294</v>
      </c>
      <c r="B295" s="21" t="e">
        <f>INDEX(Refs!A:A,MATCH($C295,Refs!$I:$I,0))</f>
        <v>#N/A</v>
      </c>
      <c r="D295" s="21" t="e">
        <f>INDEX(Refs!L:L,MATCH($C295,Refs!$I:$I,0))</f>
        <v>#N/A</v>
      </c>
      <c r="E295" s="21" t="e">
        <f>INDEX(Refs!S:S,MATCH($C295,Refs!$I:$I,0))</f>
        <v>#N/A</v>
      </c>
      <c r="AK295" s="30">
        <f t="shared" si="10"/>
        <v>0</v>
      </c>
      <c r="AN295" s="30">
        <f t="shared" si="11"/>
        <v>0</v>
      </c>
    </row>
    <row r="296" spans="1:40" ht="11.7">
      <c r="A296" s="20">
        <v>295</v>
      </c>
      <c r="B296" s="21" t="e">
        <f>INDEX(Refs!A:A,MATCH($C296,Refs!$I:$I,0))</f>
        <v>#N/A</v>
      </c>
      <c r="D296" s="21" t="e">
        <f>INDEX(Refs!L:L,MATCH($C296,Refs!$I:$I,0))</f>
        <v>#N/A</v>
      </c>
      <c r="E296" s="21" t="e">
        <f>INDEX(Refs!S:S,MATCH($C296,Refs!$I:$I,0))</f>
        <v>#N/A</v>
      </c>
      <c r="AK296" s="30">
        <f t="shared" si="10"/>
        <v>0</v>
      </c>
      <c r="AN296" s="30">
        <f t="shared" si="11"/>
        <v>0</v>
      </c>
    </row>
    <row r="297" spans="1:40" ht="11.7">
      <c r="A297" s="20">
        <v>296</v>
      </c>
      <c r="B297" s="21" t="e">
        <f>INDEX(Refs!A:A,MATCH($C297,Refs!$I:$I,0))</f>
        <v>#N/A</v>
      </c>
      <c r="D297" s="21" t="e">
        <f>INDEX(Refs!L:L,MATCH($C297,Refs!$I:$I,0))</f>
        <v>#N/A</v>
      </c>
      <c r="E297" s="21" t="e">
        <f>INDEX(Refs!S:S,MATCH($C297,Refs!$I:$I,0))</f>
        <v>#N/A</v>
      </c>
      <c r="AK297" s="30">
        <f t="shared" si="10"/>
        <v>0</v>
      </c>
      <c r="AN297" s="30">
        <f t="shared" si="11"/>
        <v>0</v>
      </c>
    </row>
    <row r="298" spans="1:40" ht="11.7">
      <c r="A298" s="20">
        <v>297</v>
      </c>
      <c r="B298" s="21" t="e">
        <f>INDEX(Refs!A:A,MATCH($C298,Refs!$I:$I,0))</f>
        <v>#N/A</v>
      </c>
      <c r="D298" s="21" t="e">
        <f>INDEX(Refs!L:L,MATCH($C298,Refs!$I:$I,0))</f>
        <v>#N/A</v>
      </c>
      <c r="E298" s="21" t="e">
        <f>INDEX(Refs!S:S,MATCH($C298,Refs!$I:$I,0))</f>
        <v>#N/A</v>
      </c>
      <c r="AK298" s="30">
        <f t="shared" si="10"/>
        <v>0</v>
      </c>
      <c r="AN298" s="30">
        <f t="shared" si="11"/>
        <v>0</v>
      </c>
    </row>
    <row r="299" spans="1:40" ht="11.7">
      <c r="A299" s="20">
        <v>298</v>
      </c>
      <c r="B299" s="21" t="e">
        <f>INDEX(Refs!A:A,MATCH($C299,Refs!$I:$I,0))</f>
        <v>#N/A</v>
      </c>
      <c r="D299" s="21" t="e">
        <f>INDEX(Refs!L:L,MATCH($C299,Refs!$I:$I,0))</f>
        <v>#N/A</v>
      </c>
      <c r="E299" s="21" t="e">
        <f>INDEX(Refs!S:S,MATCH($C299,Refs!$I:$I,0))</f>
        <v>#N/A</v>
      </c>
      <c r="AK299" s="30">
        <f t="shared" si="10"/>
        <v>0</v>
      </c>
      <c r="AN299" s="30">
        <f t="shared" si="11"/>
        <v>0</v>
      </c>
    </row>
    <row r="300" spans="1:40" ht="11.7">
      <c r="A300" s="20">
        <v>299</v>
      </c>
      <c r="B300" s="21" t="e">
        <f>INDEX(Refs!A:A,MATCH($C300,Refs!$I:$I,0))</f>
        <v>#N/A</v>
      </c>
      <c r="D300" s="21" t="e">
        <f>INDEX(Refs!L:L,MATCH($C300,Refs!$I:$I,0))</f>
        <v>#N/A</v>
      </c>
      <c r="E300" s="21" t="e">
        <f>INDEX(Refs!S:S,MATCH($C300,Refs!$I:$I,0))</f>
        <v>#N/A</v>
      </c>
      <c r="AK300" s="30">
        <f t="shared" si="10"/>
        <v>0</v>
      </c>
      <c r="AN300" s="30">
        <f t="shared" si="11"/>
        <v>0</v>
      </c>
    </row>
    <row r="301" spans="1:40" ht="11.7">
      <c r="A301" s="20">
        <v>300</v>
      </c>
      <c r="B301" s="21" t="e">
        <f>INDEX(Refs!A:A,MATCH($C301,Refs!$I:$I,0))</f>
        <v>#N/A</v>
      </c>
      <c r="D301" s="21" t="e">
        <f>INDEX(Refs!L:L,MATCH($C301,Refs!$I:$I,0))</f>
        <v>#N/A</v>
      </c>
      <c r="E301" s="21" t="e">
        <f>INDEX(Refs!S:S,MATCH($C301,Refs!$I:$I,0))</f>
        <v>#N/A</v>
      </c>
      <c r="AK301" s="30">
        <f t="shared" si="10"/>
        <v>0</v>
      </c>
      <c r="AN301" s="30">
        <f t="shared" si="11"/>
        <v>0</v>
      </c>
    </row>
    <row r="302" spans="1:40" ht="11.7">
      <c r="A302" s="20">
        <v>301</v>
      </c>
      <c r="B302" s="21" t="e">
        <f>INDEX(Refs!A:A,MATCH($C302,Refs!$I:$I,0))</f>
        <v>#N/A</v>
      </c>
      <c r="D302" s="21" t="e">
        <f>INDEX(Refs!L:L,MATCH($C302,Refs!$I:$I,0))</f>
        <v>#N/A</v>
      </c>
      <c r="E302" s="21" t="e">
        <f>INDEX(Refs!S:S,MATCH($C302,Refs!$I:$I,0))</f>
        <v>#N/A</v>
      </c>
      <c r="AK302" s="30">
        <f t="shared" si="10"/>
        <v>0</v>
      </c>
      <c r="AN302" s="30">
        <f t="shared" si="11"/>
        <v>0</v>
      </c>
    </row>
    <row r="303" spans="1:40" ht="11.7">
      <c r="A303" s="20">
        <v>302</v>
      </c>
      <c r="B303" s="21" t="e">
        <f>INDEX(Refs!A:A,MATCH($C303,Refs!$I:$I,0))</f>
        <v>#N/A</v>
      </c>
      <c r="D303" s="21" t="e">
        <f>INDEX(Refs!L:L,MATCH($C303,Refs!$I:$I,0))</f>
        <v>#N/A</v>
      </c>
      <c r="E303" s="21" t="e">
        <f>INDEX(Refs!S:S,MATCH($C303,Refs!$I:$I,0))</f>
        <v>#N/A</v>
      </c>
      <c r="AK303" s="30">
        <f t="shared" si="10"/>
        <v>0</v>
      </c>
      <c r="AN303" s="30">
        <f t="shared" si="11"/>
        <v>0</v>
      </c>
    </row>
    <row r="304" spans="1:40" ht="11.7">
      <c r="A304" s="20">
        <v>303</v>
      </c>
      <c r="B304" s="21" t="e">
        <f>INDEX(Refs!A:A,MATCH($C304,Refs!$I:$I,0))</f>
        <v>#N/A</v>
      </c>
      <c r="D304" s="21" t="e">
        <f>INDEX(Refs!L:L,MATCH($C304,Refs!$I:$I,0))</f>
        <v>#N/A</v>
      </c>
      <c r="E304" s="21" t="e">
        <f>INDEX(Refs!S:S,MATCH($C304,Refs!$I:$I,0))</f>
        <v>#N/A</v>
      </c>
      <c r="AK304" s="30">
        <f t="shared" si="10"/>
        <v>0</v>
      </c>
      <c r="AN304" s="30">
        <f t="shared" si="11"/>
        <v>0</v>
      </c>
    </row>
    <row r="305" spans="1:40" ht="11.7">
      <c r="A305" s="20">
        <v>304</v>
      </c>
      <c r="B305" s="21" t="e">
        <f>INDEX(Refs!A:A,MATCH($C305,Refs!$I:$I,0))</f>
        <v>#N/A</v>
      </c>
      <c r="D305" s="21" t="e">
        <f>INDEX(Refs!L:L,MATCH($C305,Refs!$I:$I,0))</f>
        <v>#N/A</v>
      </c>
      <c r="E305" s="21" t="e">
        <f>INDEX(Refs!S:S,MATCH($C305,Refs!$I:$I,0))</f>
        <v>#N/A</v>
      </c>
      <c r="AK305" s="30">
        <f t="shared" si="10"/>
        <v>0</v>
      </c>
      <c r="AN305" s="30">
        <f t="shared" si="11"/>
        <v>0</v>
      </c>
    </row>
    <row r="306" spans="1:40" ht="11.7">
      <c r="A306" s="20">
        <v>305</v>
      </c>
      <c r="B306" s="21" t="e">
        <f>INDEX(Refs!A:A,MATCH($C306,Refs!$I:$I,0))</f>
        <v>#N/A</v>
      </c>
      <c r="D306" s="21" t="e">
        <f>INDEX(Refs!L:L,MATCH($C306,Refs!$I:$I,0))</f>
        <v>#N/A</v>
      </c>
      <c r="E306" s="21" t="e">
        <f>INDEX(Refs!S:S,MATCH($C306,Refs!$I:$I,0))</f>
        <v>#N/A</v>
      </c>
      <c r="AK306" s="30">
        <f t="shared" si="10"/>
        <v>0</v>
      </c>
      <c r="AN306" s="30">
        <f t="shared" si="11"/>
        <v>0</v>
      </c>
    </row>
    <row r="307" spans="1:40" ht="11.7">
      <c r="A307" s="20">
        <v>306</v>
      </c>
      <c r="B307" s="21" t="e">
        <f>INDEX(Refs!A:A,MATCH($C307,Refs!$I:$I,0))</f>
        <v>#N/A</v>
      </c>
      <c r="D307" s="21" t="e">
        <f>INDEX(Refs!L:L,MATCH($C307,Refs!$I:$I,0))</f>
        <v>#N/A</v>
      </c>
      <c r="E307" s="21" t="e">
        <f>INDEX(Refs!S:S,MATCH($C307,Refs!$I:$I,0))</f>
        <v>#N/A</v>
      </c>
      <c r="AK307" s="30">
        <f t="shared" si="10"/>
        <v>0</v>
      </c>
      <c r="AN307" s="30">
        <f t="shared" si="11"/>
        <v>0</v>
      </c>
    </row>
    <row r="308" spans="1:40" ht="11.7">
      <c r="A308" s="20">
        <v>307</v>
      </c>
      <c r="B308" s="21" t="e">
        <f>INDEX(Refs!A:A,MATCH($C308,Refs!$I:$I,0))</f>
        <v>#N/A</v>
      </c>
      <c r="D308" s="21" t="e">
        <f>INDEX(Refs!L:L,MATCH($C308,Refs!$I:$I,0))</f>
        <v>#N/A</v>
      </c>
      <c r="E308" s="21" t="e">
        <f>INDEX(Refs!S:S,MATCH($C308,Refs!$I:$I,0))</f>
        <v>#N/A</v>
      </c>
      <c r="AK308" s="30">
        <f t="shared" si="10"/>
        <v>0</v>
      </c>
      <c r="AN308" s="30">
        <f t="shared" si="11"/>
        <v>0</v>
      </c>
    </row>
    <row r="309" spans="1:40" ht="11.7">
      <c r="A309" s="20">
        <v>308</v>
      </c>
      <c r="B309" s="21" t="e">
        <f>INDEX(Refs!A:A,MATCH($C309,Refs!$I:$I,0))</f>
        <v>#N/A</v>
      </c>
      <c r="D309" s="21" t="e">
        <f>INDEX(Refs!L:L,MATCH($C309,Refs!$I:$I,0))</f>
        <v>#N/A</v>
      </c>
      <c r="E309" s="21" t="e">
        <f>INDEX(Refs!S:S,MATCH($C309,Refs!$I:$I,0))</f>
        <v>#N/A</v>
      </c>
      <c r="AK309" s="30">
        <f t="shared" si="10"/>
        <v>0</v>
      </c>
      <c r="AN309" s="30">
        <f t="shared" si="11"/>
        <v>0</v>
      </c>
    </row>
    <row r="310" spans="1:40" ht="11.7">
      <c r="A310" s="20">
        <v>309</v>
      </c>
      <c r="B310" s="21" t="e">
        <f>INDEX(Refs!A:A,MATCH($C310,Refs!$I:$I,0))</f>
        <v>#N/A</v>
      </c>
      <c r="D310" s="21" t="e">
        <f>INDEX(Refs!L:L,MATCH($C310,Refs!$I:$I,0))</f>
        <v>#N/A</v>
      </c>
      <c r="E310" s="21" t="e">
        <f>INDEX(Refs!S:S,MATCH($C310,Refs!$I:$I,0))</f>
        <v>#N/A</v>
      </c>
      <c r="AK310" s="30">
        <f t="shared" si="10"/>
        <v>0</v>
      </c>
      <c r="AN310" s="30">
        <f t="shared" si="11"/>
        <v>0</v>
      </c>
    </row>
    <row r="311" spans="1:40" ht="11.7">
      <c r="A311" s="20">
        <v>310</v>
      </c>
      <c r="B311" s="21" t="e">
        <f>INDEX(Refs!A:A,MATCH($C311,Refs!$I:$I,0))</f>
        <v>#N/A</v>
      </c>
      <c r="D311" s="21" t="e">
        <f>INDEX(Refs!L:L,MATCH($C311,Refs!$I:$I,0))</f>
        <v>#N/A</v>
      </c>
      <c r="E311" s="21" t="e">
        <f>INDEX(Refs!S:S,MATCH($C311,Refs!$I:$I,0))</f>
        <v>#N/A</v>
      </c>
      <c r="AK311" s="30">
        <f t="shared" si="10"/>
        <v>0</v>
      </c>
      <c r="AN311" s="30">
        <f t="shared" si="11"/>
        <v>0</v>
      </c>
    </row>
    <row r="312" spans="1:40" ht="11.7">
      <c r="A312" s="20">
        <v>311</v>
      </c>
      <c r="B312" s="21" t="e">
        <f>INDEX(Refs!A:A,MATCH($C312,Refs!$I:$I,0))</f>
        <v>#N/A</v>
      </c>
      <c r="D312" s="21" t="e">
        <f>INDEX(Refs!L:L,MATCH($C312,Refs!$I:$I,0))</f>
        <v>#N/A</v>
      </c>
      <c r="E312" s="21" t="e">
        <f>INDEX(Refs!S:S,MATCH($C312,Refs!$I:$I,0))</f>
        <v>#N/A</v>
      </c>
      <c r="AK312" s="30">
        <f t="shared" si="10"/>
        <v>0</v>
      </c>
      <c r="AN312" s="30">
        <f t="shared" si="11"/>
        <v>0</v>
      </c>
    </row>
    <row r="313" spans="1:40" ht="11.7">
      <c r="A313" s="20">
        <v>312</v>
      </c>
      <c r="B313" s="21" t="e">
        <f>INDEX(Refs!A:A,MATCH($C313,Refs!$I:$I,0))</f>
        <v>#N/A</v>
      </c>
      <c r="D313" s="21" t="e">
        <f>INDEX(Refs!L:L,MATCH($C313,Refs!$I:$I,0))</f>
        <v>#N/A</v>
      </c>
      <c r="E313" s="21" t="e">
        <f>INDEX(Refs!S:S,MATCH($C313,Refs!$I:$I,0))</f>
        <v>#N/A</v>
      </c>
      <c r="AK313" s="30">
        <f t="shared" si="10"/>
        <v>0</v>
      </c>
      <c r="AN313" s="30">
        <f t="shared" si="11"/>
        <v>0</v>
      </c>
    </row>
    <row r="314" spans="1:40" ht="11.7">
      <c r="A314" s="20">
        <v>313</v>
      </c>
      <c r="B314" s="21" t="e">
        <f>INDEX(Refs!A:A,MATCH($C314,Refs!$I:$I,0))</f>
        <v>#N/A</v>
      </c>
      <c r="D314" s="21" t="e">
        <f>INDEX(Refs!L:L,MATCH($C314,Refs!$I:$I,0))</f>
        <v>#N/A</v>
      </c>
      <c r="E314" s="21" t="e">
        <f>INDEX(Refs!S:S,MATCH($C314,Refs!$I:$I,0))</f>
        <v>#N/A</v>
      </c>
      <c r="AK314" s="30">
        <f t="shared" si="10"/>
        <v>0</v>
      </c>
      <c r="AN314" s="30">
        <f t="shared" si="11"/>
        <v>0</v>
      </c>
    </row>
    <row r="315" spans="1:40" ht="11.7">
      <c r="A315" s="20">
        <v>314</v>
      </c>
      <c r="B315" s="21" t="e">
        <f>INDEX(Refs!A:A,MATCH($C315,Refs!$I:$I,0))</f>
        <v>#N/A</v>
      </c>
      <c r="D315" s="21" t="e">
        <f>INDEX(Refs!L:L,MATCH($C315,Refs!$I:$I,0))</f>
        <v>#N/A</v>
      </c>
      <c r="E315" s="21" t="e">
        <f>INDEX(Refs!S:S,MATCH($C315,Refs!$I:$I,0))</f>
        <v>#N/A</v>
      </c>
      <c r="AK315" s="30">
        <f t="shared" si="10"/>
        <v>0</v>
      </c>
      <c r="AN315" s="30">
        <f t="shared" si="11"/>
        <v>0</v>
      </c>
    </row>
    <row r="316" spans="1:40" ht="11.7">
      <c r="A316" s="20">
        <v>315</v>
      </c>
      <c r="B316" s="21" t="e">
        <f>INDEX(Refs!A:A,MATCH($C316,Refs!$I:$I,0))</f>
        <v>#N/A</v>
      </c>
      <c r="D316" s="21" t="e">
        <f>INDEX(Refs!L:L,MATCH($C316,Refs!$I:$I,0))</f>
        <v>#N/A</v>
      </c>
      <c r="E316" s="21" t="e">
        <f>INDEX(Refs!S:S,MATCH($C316,Refs!$I:$I,0))</f>
        <v>#N/A</v>
      </c>
      <c r="AK316" s="30">
        <f t="shared" si="10"/>
        <v>0</v>
      </c>
      <c r="AN316" s="30">
        <f t="shared" si="11"/>
        <v>0</v>
      </c>
    </row>
    <row r="317" spans="1:40" ht="11.7">
      <c r="A317" s="20">
        <v>316</v>
      </c>
      <c r="B317" s="21" t="e">
        <f>INDEX(Refs!A:A,MATCH($C317,Refs!$I:$I,0))</f>
        <v>#N/A</v>
      </c>
      <c r="D317" s="21" t="e">
        <f>INDEX(Refs!L:L,MATCH($C317,Refs!$I:$I,0))</f>
        <v>#N/A</v>
      </c>
      <c r="E317" s="21" t="e">
        <f>INDEX(Refs!S:S,MATCH($C317,Refs!$I:$I,0))</f>
        <v>#N/A</v>
      </c>
      <c r="AK317" s="30">
        <f t="shared" si="10"/>
        <v>0</v>
      </c>
      <c r="AN317" s="30">
        <f t="shared" si="11"/>
        <v>0</v>
      </c>
    </row>
    <row r="318" spans="1:40" ht="11.7">
      <c r="A318" s="20">
        <v>317</v>
      </c>
      <c r="B318" s="21" t="e">
        <f>INDEX(Refs!A:A,MATCH($C318,Refs!$I:$I,0))</f>
        <v>#N/A</v>
      </c>
      <c r="D318" s="21" t="e">
        <f>INDEX(Refs!L:L,MATCH($C318,Refs!$I:$I,0))</f>
        <v>#N/A</v>
      </c>
      <c r="E318" s="21" t="e">
        <f>INDEX(Refs!S:S,MATCH($C318,Refs!$I:$I,0))</f>
        <v>#N/A</v>
      </c>
      <c r="AK318" s="30">
        <f t="shared" si="10"/>
        <v>0</v>
      </c>
      <c r="AN318" s="30">
        <f t="shared" si="11"/>
        <v>0</v>
      </c>
    </row>
    <row r="319" spans="1:40" ht="11.7">
      <c r="A319" s="20">
        <v>318</v>
      </c>
      <c r="B319" s="21" t="e">
        <f>INDEX(Refs!A:A,MATCH($C319,Refs!$I:$I,0))</f>
        <v>#N/A</v>
      </c>
      <c r="D319" s="21" t="e">
        <f>INDEX(Refs!L:L,MATCH($C319,Refs!$I:$I,0))</f>
        <v>#N/A</v>
      </c>
      <c r="E319" s="21" t="e">
        <f>INDEX(Refs!S:S,MATCH($C319,Refs!$I:$I,0))</f>
        <v>#N/A</v>
      </c>
      <c r="AK319" s="30">
        <f t="shared" si="10"/>
        <v>0</v>
      </c>
      <c r="AN319" s="30">
        <f t="shared" si="11"/>
        <v>0</v>
      </c>
    </row>
    <row r="320" spans="1:40" ht="11.7">
      <c r="A320" s="20">
        <v>319</v>
      </c>
      <c r="B320" s="21" t="e">
        <f>INDEX(Refs!A:A,MATCH($C320,Refs!$I:$I,0))</f>
        <v>#N/A</v>
      </c>
      <c r="D320" s="21" t="e">
        <f>INDEX(Refs!L:L,MATCH($C320,Refs!$I:$I,0))</f>
        <v>#N/A</v>
      </c>
      <c r="E320" s="21" t="e">
        <f>INDEX(Refs!S:S,MATCH($C320,Refs!$I:$I,0))</f>
        <v>#N/A</v>
      </c>
      <c r="AK320" s="30">
        <f t="shared" si="10"/>
        <v>0</v>
      </c>
      <c r="AN320" s="30">
        <f t="shared" si="11"/>
        <v>0</v>
      </c>
    </row>
    <row r="321" spans="1:40" ht="11.7">
      <c r="A321" s="20">
        <v>320</v>
      </c>
      <c r="B321" s="21" t="e">
        <f>INDEX(Refs!A:A,MATCH($C321,Refs!$I:$I,0))</f>
        <v>#N/A</v>
      </c>
      <c r="D321" s="21" t="e">
        <f>INDEX(Refs!L:L,MATCH($C321,Refs!$I:$I,0))</f>
        <v>#N/A</v>
      </c>
      <c r="E321" s="21" t="e">
        <f>INDEX(Refs!S:S,MATCH($C321,Refs!$I:$I,0))</f>
        <v>#N/A</v>
      </c>
      <c r="AK321" s="30">
        <f t="shared" si="10"/>
        <v>0</v>
      </c>
      <c r="AN321" s="30">
        <f t="shared" si="11"/>
        <v>0</v>
      </c>
    </row>
    <row r="322" spans="1:40" ht="11.7">
      <c r="A322" s="20">
        <v>321</v>
      </c>
      <c r="B322" s="21" t="e">
        <f>INDEX(Refs!A:A,MATCH($C322,Refs!$I:$I,0))</f>
        <v>#N/A</v>
      </c>
      <c r="D322" s="21" t="e">
        <f>INDEX(Refs!L:L,MATCH($C322,Refs!$I:$I,0))</f>
        <v>#N/A</v>
      </c>
      <c r="E322" s="21" t="e">
        <f>INDEX(Refs!S:S,MATCH($C322,Refs!$I:$I,0))</f>
        <v>#N/A</v>
      </c>
      <c r="AK322" s="30">
        <f t="shared" si="10"/>
        <v>0</v>
      </c>
      <c r="AN322" s="30">
        <f t="shared" si="11"/>
        <v>0</v>
      </c>
    </row>
    <row r="323" spans="1:40" ht="11.7">
      <c r="A323" s="20">
        <v>322</v>
      </c>
      <c r="B323" s="21" t="e">
        <f>INDEX(Refs!A:A,MATCH($C323,Refs!$I:$I,0))</f>
        <v>#N/A</v>
      </c>
      <c r="D323" s="21" t="e">
        <f>INDEX(Refs!L:L,MATCH($C323,Refs!$I:$I,0))</f>
        <v>#N/A</v>
      </c>
      <c r="E323" s="21" t="e">
        <f>INDEX(Refs!S:S,MATCH($C323,Refs!$I:$I,0))</f>
        <v>#N/A</v>
      </c>
      <c r="AK323" s="30">
        <f t="shared" ref="AK323:AK386" si="12">J323</f>
        <v>0</v>
      </c>
      <c r="AN323" s="30">
        <f t="shared" ref="AN323:AN386" si="13">L323</f>
        <v>0</v>
      </c>
    </row>
    <row r="324" spans="1:40" ht="11.7">
      <c r="A324" s="20">
        <v>323</v>
      </c>
      <c r="B324" s="21" t="e">
        <f>INDEX(Refs!A:A,MATCH($C324,Refs!$I:$I,0))</f>
        <v>#N/A</v>
      </c>
      <c r="D324" s="21" t="e">
        <f>INDEX(Refs!L:L,MATCH($C324,Refs!$I:$I,0))</f>
        <v>#N/A</v>
      </c>
      <c r="E324" s="21" t="e">
        <f>INDEX(Refs!S:S,MATCH($C324,Refs!$I:$I,0))</f>
        <v>#N/A</v>
      </c>
      <c r="AK324" s="30">
        <f t="shared" si="12"/>
        <v>0</v>
      </c>
      <c r="AN324" s="30">
        <f t="shared" si="13"/>
        <v>0</v>
      </c>
    </row>
    <row r="325" spans="1:40" ht="11.7">
      <c r="A325" s="20">
        <v>324</v>
      </c>
      <c r="B325" s="21" t="e">
        <f>INDEX(Refs!A:A,MATCH($C325,Refs!$I:$I,0))</f>
        <v>#N/A</v>
      </c>
      <c r="D325" s="21" t="e">
        <f>INDEX(Refs!L:L,MATCH($C325,Refs!$I:$I,0))</f>
        <v>#N/A</v>
      </c>
      <c r="E325" s="21" t="e">
        <f>INDEX(Refs!S:S,MATCH($C325,Refs!$I:$I,0))</f>
        <v>#N/A</v>
      </c>
      <c r="AK325" s="30">
        <f t="shared" si="12"/>
        <v>0</v>
      </c>
      <c r="AN325" s="30">
        <f t="shared" si="13"/>
        <v>0</v>
      </c>
    </row>
    <row r="326" spans="1:40" ht="11.7">
      <c r="A326" s="20">
        <v>325</v>
      </c>
      <c r="B326" s="21" t="e">
        <f>INDEX(Refs!A:A,MATCH($C326,Refs!$I:$I,0))</f>
        <v>#N/A</v>
      </c>
      <c r="D326" s="21" t="e">
        <f>INDEX(Refs!L:L,MATCH($C326,Refs!$I:$I,0))</f>
        <v>#N/A</v>
      </c>
      <c r="E326" s="21" t="e">
        <f>INDEX(Refs!S:S,MATCH($C326,Refs!$I:$I,0))</f>
        <v>#N/A</v>
      </c>
      <c r="AK326" s="30">
        <f t="shared" si="12"/>
        <v>0</v>
      </c>
      <c r="AN326" s="30">
        <f t="shared" si="13"/>
        <v>0</v>
      </c>
    </row>
    <row r="327" spans="1:40" ht="11.7">
      <c r="A327" s="20">
        <v>326</v>
      </c>
      <c r="B327" s="21" t="e">
        <f>INDEX(Refs!A:A,MATCH($C327,Refs!$I:$I,0))</f>
        <v>#N/A</v>
      </c>
      <c r="D327" s="21" t="e">
        <f>INDEX(Refs!L:L,MATCH($C327,Refs!$I:$I,0))</f>
        <v>#N/A</v>
      </c>
      <c r="E327" s="21" t="e">
        <f>INDEX(Refs!S:S,MATCH($C327,Refs!$I:$I,0))</f>
        <v>#N/A</v>
      </c>
      <c r="AK327" s="30">
        <f t="shared" si="12"/>
        <v>0</v>
      </c>
      <c r="AN327" s="30">
        <f t="shared" si="13"/>
        <v>0</v>
      </c>
    </row>
    <row r="328" spans="1:40" ht="11.7">
      <c r="A328" s="20">
        <v>327</v>
      </c>
      <c r="B328" s="21" t="e">
        <f>INDEX(Refs!A:A,MATCH($C328,Refs!$I:$I,0))</f>
        <v>#N/A</v>
      </c>
      <c r="D328" s="21" t="e">
        <f>INDEX(Refs!L:L,MATCH($C328,Refs!$I:$I,0))</f>
        <v>#N/A</v>
      </c>
      <c r="E328" s="21" t="e">
        <f>INDEX(Refs!S:S,MATCH($C328,Refs!$I:$I,0))</f>
        <v>#N/A</v>
      </c>
      <c r="AK328" s="30">
        <f t="shared" si="12"/>
        <v>0</v>
      </c>
      <c r="AN328" s="30">
        <f t="shared" si="13"/>
        <v>0</v>
      </c>
    </row>
    <row r="329" spans="1:40" ht="11.7">
      <c r="A329" s="20">
        <v>328</v>
      </c>
      <c r="B329" s="21" t="e">
        <f>INDEX(Refs!A:A,MATCH($C329,Refs!$I:$I,0))</f>
        <v>#N/A</v>
      </c>
      <c r="D329" s="21" t="e">
        <f>INDEX(Refs!L:L,MATCH($C329,Refs!$I:$I,0))</f>
        <v>#N/A</v>
      </c>
      <c r="E329" s="21" t="e">
        <f>INDEX(Refs!S:S,MATCH($C329,Refs!$I:$I,0))</f>
        <v>#N/A</v>
      </c>
      <c r="AK329" s="30">
        <f t="shared" si="12"/>
        <v>0</v>
      </c>
      <c r="AN329" s="30">
        <f t="shared" si="13"/>
        <v>0</v>
      </c>
    </row>
    <row r="330" spans="1:40" ht="11.7">
      <c r="A330" s="20">
        <v>329</v>
      </c>
      <c r="B330" s="21" t="e">
        <f>INDEX(Refs!A:A,MATCH($C330,Refs!$I:$I,0))</f>
        <v>#N/A</v>
      </c>
      <c r="D330" s="21" t="e">
        <f>INDEX(Refs!L:L,MATCH($C330,Refs!$I:$I,0))</f>
        <v>#N/A</v>
      </c>
      <c r="E330" s="21" t="e">
        <f>INDEX(Refs!S:S,MATCH($C330,Refs!$I:$I,0))</f>
        <v>#N/A</v>
      </c>
      <c r="AK330" s="30">
        <f t="shared" si="12"/>
        <v>0</v>
      </c>
      <c r="AN330" s="30">
        <f t="shared" si="13"/>
        <v>0</v>
      </c>
    </row>
    <row r="331" spans="1:40" ht="11.7">
      <c r="A331" s="20">
        <v>330</v>
      </c>
      <c r="B331" s="21" t="e">
        <f>INDEX(Refs!A:A,MATCH($C331,Refs!$I:$I,0))</f>
        <v>#N/A</v>
      </c>
      <c r="D331" s="21" t="e">
        <f>INDEX(Refs!L:L,MATCH($C331,Refs!$I:$I,0))</f>
        <v>#N/A</v>
      </c>
      <c r="E331" s="21" t="e">
        <f>INDEX(Refs!S:S,MATCH($C331,Refs!$I:$I,0))</f>
        <v>#N/A</v>
      </c>
      <c r="AK331" s="30">
        <f t="shared" si="12"/>
        <v>0</v>
      </c>
      <c r="AN331" s="30">
        <f t="shared" si="13"/>
        <v>0</v>
      </c>
    </row>
    <row r="332" spans="1:40" ht="11.7">
      <c r="A332" s="20">
        <v>331</v>
      </c>
      <c r="B332" s="21" t="e">
        <f>INDEX(Refs!A:A,MATCH($C332,Refs!$I:$I,0))</f>
        <v>#N/A</v>
      </c>
      <c r="D332" s="21" t="e">
        <f>INDEX(Refs!L:L,MATCH($C332,Refs!$I:$I,0))</f>
        <v>#N/A</v>
      </c>
      <c r="E332" s="21" t="e">
        <f>INDEX(Refs!S:S,MATCH($C332,Refs!$I:$I,0))</f>
        <v>#N/A</v>
      </c>
      <c r="AK332" s="30">
        <f t="shared" si="12"/>
        <v>0</v>
      </c>
      <c r="AN332" s="30">
        <f t="shared" si="13"/>
        <v>0</v>
      </c>
    </row>
    <row r="333" spans="1:40" ht="11.7">
      <c r="A333" s="20">
        <v>332</v>
      </c>
      <c r="B333" s="21" t="e">
        <f>INDEX(Refs!A:A,MATCH($C333,Refs!$I:$I,0))</f>
        <v>#N/A</v>
      </c>
      <c r="D333" s="21" t="e">
        <f>INDEX(Refs!L:L,MATCH($C333,Refs!$I:$I,0))</f>
        <v>#N/A</v>
      </c>
      <c r="E333" s="21" t="e">
        <f>INDEX(Refs!S:S,MATCH($C333,Refs!$I:$I,0))</f>
        <v>#N/A</v>
      </c>
      <c r="AK333" s="30">
        <f t="shared" si="12"/>
        <v>0</v>
      </c>
      <c r="AN333" s="30">
        <f t="shared" si="13"/>
        <v>0</v>
      </c>
    </row>
    <row r="334" spans="1:40" ht="11.7">
      <c r="A334" s="20">
        <v>333</v>
      </c>
      <c r="B334" s="21" t="e">
        <f>INDEX(Refs!A:A,MATCH($C334,Refs!$I:$I,0))</f>
        <v>#N/A</v>
      </c>
      <c r="D334" s="21" t="e">
        <f>INDEX(Refs!L:L,MATCH($C334,Refs!$I:$I,0))</f>
        <v>#N/A</v>
      </c>
      <c r="E334" s="21" t="e">
        <f>INDEX(Refs!S:S,MATCH($C334,Refs!$I:$I,0))</f>
        <v>#N/A</v>
      </c>
      <c r="AK334" s="30">
        <f t="shared" si="12"/>
        <v>0</v>
      </c>
      <c r="AN334" s="30">
        <f t="shared" si="13"/>
        <v>0</v>
      </c>
    </row>
    <row r="335" spans="1:40" ht="11.7">
      <c r="A335" s="20">
        <v>334</v>
      </c>
      <c r="B335" s="21" t="e">
        <f>INDEX(Refs!A:A,MATCH($C335,Refs!$I:$I,0))</f>
        <v>#N/A</v>
      </c>
      <c r="D335" s="21" t="e">
        <f>INDEX(Refs!L:L,MATCH($C335,Refs!$I:$I,0))</f>
        <v>#N/A</v>
      </c>
      <c r="E335" s="21" t="e">
        <f>INDEX(Refs!S:S,MATCH($C335,Refs!$I:$I,0))</f>
        <v>#N/A</v>
      </c>
      <c r="AK335" s="30">
        <f t="shared" si="12"/>
        <v>0</v>
      </c>
      <c r="AN335" s="30">
        <f t="shared" si="13"/>
        <v>0</v>
      </c>
    </row>
    <row r="336" spans="1:40" ht="11.7">
      <c r="A336" s="20">
        <v>335</v>
      </c>
      <c r="B336" s="21" t="e">
        <f>INDEX(Refs!A:A,MATCH($C336,Refs!$I:$I,0))</f>
        <v>#N/A</v>
      </c>
      <c r="D336" s="21" t="e">
        <f>INDEX(Refs!L:L,MATCH($C336,Refs!$I:$I,0))</f>
        <v>#N/A</v>
      </c>
      <c r="E336" s="21" t="e">
        <f>INDEX(Refs!S:S,MATCH($C336,Refs!$I:$I,0))</f>
        <v>#N/A</v>
      </c>
      <c r="AK336" s="30">
        <f t="shared" si="12"/>
        <v>0</v>
      </c>
      <c r="AN336" s="30">
        <f t="shared" si="13"/>
        <v>0</v>
      </c>
    </row>
    <row r="337" spans="1:40" ht="11.7">
      <c r="A337" s="20">
        <v>336</v>
      </c>
      <c r="B337" s="21" t="e">
        <f>INDEX(Refs!A:A,MATCH($C337,Refs!$I:$I,0))</f>
        <v>#N/A</v>
      </c>
      <c r="D337" s="21" t="e">
        <f>INDEX(Refs!L:L,MATCH($C337,Refs!$I:$I,0))</f>
        <v>#N/A</v>
      </c>
      <c r="E337" s="21" t="e">
        <f>INDEX(Refs!S:S,MATCH($C337,Refs!$I:$I,0))</f>
        <v>#N/A</v>
      </c>
      <c r="AK337" s="30">
        <f t="shared" si="12"/>
        <v>0</v>
      </c>
      <c r="AN337" s="30">
        <f t="shared" si="13"/>
        <v>0</v>
      </c>
    </row>
    <row r="338" spans="1:40" ht="11.7">
      <c r="A338" s="20">
        <v>337</v>
      </c>
      <c r="B338" s="21" t="e">
        <f>INDEX(Refs!A:A,MATCH($C338,Refs!$I:$I,0))</f>
        <v>#N/A</v>
      </c>
      <c r="D338" s="21" t="e">
        <f>INDEX(Refs!L:L,MATCH($C338,Refs!$I:$I,0))</f>
        <v>#N/A</v>
      </c>
      <c r="E338" s="21" t="e">
        <f>INDEX(Refs!S:S,MATCH($C338,Refs!$I:$I,0))</f>
        <v>#N/A</v>
      </c>
      <c r="AK338" s="30">
        <f t="shared" si="12"/>
        <v>0</v>
      </c>
      <c r="AN338" s="30">
        <f t="shared" si="13"/>
        <v>0</v>
      </c>
    </row>
    <row r="339" spans="1:40" ht="11.7">
      <c r="A339" s="20">
        <v>338</v>
      </c>
      <c r="B339" s="21" t="e">
        <f>INDEX(Refs!A:A,MATCH($C339,Refs!$I:$I,0))</f>
        <v>#N/A</v>
      </c>
      <c r="D339" s="21" t="e">
        <f>INDEX(Refs!L:L,MATCH($C339,Refs!$I:$I,0))</f>
        <v>#N/A</v>
      </c>
      <c r="E339" s="21" t="e">
        <f>INDEX(Refs!S:S,MATCH($C339,Refs!$I:$I,0))</f>
        <v>#N/A</v>
      </c>
      <c r="AK339" s="30">
        <f t="shared" si="12"/>
        <v>0</v>
      </c>
      <c r="AN339" s="30">
        <f t="shared" si="13"/>
        <v>0</v>
      </c>
    </row>
    <row r="340" spans="1:40" ht="11.7">
      <c r="A340" s="20">
        <v>339</v>
      </c>
      <c r="B340" s="21" t="e">
        <f>INDEX(Refs!A:A,MATCH($C340,Refs!$I:$I,0))</f>
        <v>#N/A</v>
      </c>
      <c r="D340" s="21" t="e">
        <f>INDEX(Refs!L:L,MATCH($C340,Refs!$I:$I,0))</f>
        <v>#N/A</v>
      </c>
      <c r="E340" s="21" t="e">
        <f>INDEX(Refs!S:S,MATCH($C340,Refs!$I:$I,0))</f>
        <v>#N/A</v>
      </c>
      <c r="AK340" s="30">
        <f t="shared" si="12"/>
        <v>0</v>
      </c>
      <c r="AN340" s="30">
        <f t="shared" si="13"/>
        <v>0</v>
      </c>
    </row>
    <row r="341" spans="1:40" ht="11.7">
      <c r="A341" s="20">
        <v>340</v>
      </c>
      <c r="B341" s="21" t="e">
        <f>INDEX(Refs!A:A,MATCH($C341,Refs!$I:$I,0))</f>
        <v>#N/A</v>
      </c>
      <c r="D341" s="21" t="e">
        <f>INDEX(Refs!L:L,MATCH($C341,Refs!$I:$I,0))</f>
        <v>#N/A</v>
      </c>
      <c r="E341" s="21" t="e">
        <f>INDEX(Refs!S:S,MATCH($C341,Refs!$I:$I,0))</f>
        <v>#N/A</v>
      </c>
      <c r="AK341" s="30">
        <f t="shared" si="12"/>
        <v>0</v>
      </c>
      <c r="AN341" s="30">
        <f t="shared" si="13"/>
        <v>0</v>
      </c>
    </row>
    <row r="342" spans="1:40" ht="11.7">
      <c r="A342" s="20">
        <v>341</v>
      </c>
      <c r="B342" s="21" t="e">
        <f>INDEX(Refs!A:A,MATCH($C342,Refs!$I:$I,0))</f>
        <v>#N/A</v>
      </c>
      <c r="D342" s="21" t="e">
        <f>INDEX(Refs!L:L,MATCH($C342,Refs!$I:$I,0))</f>
        <v>#N/A</v>
      </c>
      <c r="E342" s="21" t="e">
        <f>INDEX(Refs!S:S,MATCH($C342,Refs!$I:$I,0))</f>
        <v>#N/A</v>
      </c>
      <c r="AK342" s="30">
        <f t="shared" si="12"/>
        <v>0</v>
      </c>
      <c r="AN342" s="30">
        <f t="shared" si="13"/>
        <v>0</v>
      </c>
    </row>
    <row r="343" spans="1:40" ht="11.7">
      <c r="A343" s="20">
        <v>342</v>
      </c>
      <c r="B343" s="21" t="e">
        <f>INDEX(Refs!A:A,MATCH($C343,Refs!$I:$I,0))</f>
        <v>#N/A</v>
      </c>
      <c r="D343" s="21" t="e">
        <f>INDEX(Refs!L:L,MATCH($C343,Refs!$I:$I,0))</f>
        <v>#N/A</v>
      </c>
      <c r="E343" s="21" t="e">
        <f>INDEX(Refs!S:S,MATCH($C343,Refs!$I:$I,0))</f>
        <v>#N/A</v>
      </c>
      <c r="AK343" s="30">
        <f t="shared" si="12"/>
        <v>0</v>
      </c>
      <c r="AN343" s="30">
        <f t="shared" si="13"/>
        <v>0</v>
      </c>
    </row>
    <row r="344" spans="1:40" ht="11.7">
      <c r="A344" s="20">
        <v>343</v>
      </c>
      <c r="B344" s="21" t="e">
        <f>INDEX(Refs!A:A,MATCH($C344,Refs!$I:$I,0))</f>
        <v>#N/A</v>
      </c>
      <c r="D344" s="21" t="e">
        <f>INDEX(Refs!L:L,MATCH($C344,Refs!$I:$I,0))</f>
        <v>#N/A</v>
      </c>
      <c r="E344" s="21" t="e">
        <f>INDEX(Refs!S:S,MATCH($C344,Refs!$I:$I,0))</f>
        <v>#N/A</v>
      </c>
      <c r="AK344" s="30">
        <f t="shared" si="12"/>
        <v>0</v>
      </c>
      <c r="AN344" s="30">
        <f t="shared" si="13"/>
        <v>0</v>
      </c>
    </row>
    <row r="345" spans="1:40" ht="11.7">
      <c r="A345" s="20">
        <v>344</v>
      </c>
      <c r="B345" s="21" t="e">
        <f>INDEX(Refs!A:A,MATCH($C345,Refs!$I:$I,0))</f>
        <v>#N/A</v>
      </c>
      <c r="D345" s="21" t="e">
        <f>INDEX(Refs!L:L,MATCH($C345,Refs!$I:$I,0))</f>
        <v>#N/A</v>
      </c>
      <c r="E345" s="21" t="e">
        <f>INDEX(Refs!S:S,MATCH($C345,Refs!$I:$I,0))</f>
        <v>#N/A</v>
      </c>
      <c r="AK345" s="30">
        <f t="shared" si="12"/>
        <v>0</v>
      </c>
      <c r="AN345" s="30">
        <f t="shared" si="13"/>
        <v>0</v>
      </c>
    </row>
    <row r="346" spans="1:40" ht="11.7">
      <c r="A346" s="20">
        <v>345</v>
      </c>
      <c r="B346" s="21" t="e">
        <f>INDEX(Refs!A:A,MATCH($C346,Refs!$I:$I,0))</f>
        <v>#N/A</v>
      </c>
      <c r="D346" s="21" t="e">
        <f>INDEX(Refs!L:L,MATCH($C346,Refs!$I:$I,0))</f>
        <v>#N/A</v>
      </c>
      <c r="E346" s="21" t="e">
        <f>INDEX(Refs!S:S,MATCH($C346,Refs!$I:$I,0))</f>
        <v>#N/A</v>
      </c>
      <c r="AK346" s="30">
        <f t="shared" si="12"/>
        <v>0</v>
      </c>
      <c r="AN346" s="30">
        <f t="shared" si="13"/>
        <v>0</v>
      </c>
    </row>
    <row r="347" spans="1:40" ht="11.7">
      <c r="A347" s="20">
        <v>346</v>
      </c>
      <c r="B347" s="21" t="e">
        <f>INDEX(Refs!A:A,MATCH($C347,Refs!$I:$I,0))</f>
        <v>#N/A</v>
      </c>
      <c r="D347" s="21" t="e">
        <f>INDEX(Refs!L:L,MATCH($C347,Refs!$I:$I,0))</f>
        <v>#N/A</v>
      </c>
      <c r="E347" s="21" t="e">
        <f>INDEX(Refs!S:S,MATCH($C347,Refs!$I:$I,0))</f>
        <v>#N/A</v>
      </c>
      <c r="AK347" s="30">
        <f t="shared" si="12"/>
        <v>0</v>
      </c>
      <c r="AN347" s="30">
        <f t="shared" si="13"/>
        <v>0</v>
      </c>
    </row>
    <row r="348" spans="1:40" ht="11.7">
      <c r="A348" s="20">
        <v>347</v>
      </c>
      <c r="B348" s="21" t="e">
        <f>INDEX(Refs!A:A,MATCH($C348,Refs!$I:$I,0))</f>
        <v>#N/A</v>
      </c>
      <c r="D348" s="21" t="e">
        <f>INDEX(Refs!L:L,MATCH($C348,Refs!$I:$I,0))</f>
        <v>#N/A</v>
      </c>
      <c r="E348" s="21" t="e">
        <f>INDEX(Refs!S:S,MATCH($C348,Refs!$I:$I,0))</f>
        <v>#N/A</v>
      </c>
      <c r="AK348" s="30">
        <f t="shared" si="12"/>
        <v>0</v>
      </c>
      <c r="AN348" s="30">
        <f t="shared" si="13"/>
        <v>0</v>
      </c>
    </row>
    <row r="349" spans="1:40" ht="11.7">
      <c r="A349" s="20">
        <v>348</v>
      </c>
      <c r="B349" s="21" t="e">
        <f>INDEX(Refs!A:A,MATCH($C349,Refs!$I:$I,0))</f>
        <v>#N/A</v>
      </c>
      <c r="D349" s="21" t="e">
        <f>INDEX(Refs!L:L,MATCH($C349,Refs!$I:$I,0))</f>
        <v>#N/A</v>
      </c>
      <c r="E349" s="21" t="e">
        <f>INDEX(Refs!S:S,MATCH($C349,Refs!$I:$I,0))</f>
        <v>#N/A</v>
      </c>
      <c r="AK349" s="30">
        <f t="shared" si="12"/>
        <v>0</v>
      </c>
      <c r="AN349" s="30">
        <f t="shared" si="13"/>
        <v>0</v>
      </c>
    </row>
    <row r="350" spans="1:40" ht="11.7">
      <c r="A350" s="20">
        <v>349</v>
      </c>
      <c r="B350" s="21" t="e">
        <f>INDEX(Refs!A:A,MATCH($C350,Refs!$I:$I,0))</f>
        <v>#N/A</v>
      </c>
      <c r="D350" s="21" t="e">
        <f>INDEX(Refs!L:L,MATCH($C350,Refs!$I:$I,0))</f>
        <v>#N/A</v>
      </c>
      <c r="E350" s="21" t="e">
        <f>INDEX(Refs!S:S,MATCH($C350,Refs!$I:$I,0))</f>
        <v>#N/A</v>
      </c>
      <c r="AK350" s="30">
        <f t="shared" si="12"/>
        <v>0</v>
      </c>
      <c r="AN350" s="30">
        <f t="shared" si="13"/>
        <v>0</v>
      </c>
    </row>
    <row r="351" spans="1:40" ht="11.7">
      <c r="A351" s="20">
        <v>350</v>
      </c>
      <c r="B351" s="21" t="e">
        <f>INDEX(Refs!A:A,MATCH($C351,Refs!$I:$I,0))</f>
        <v>#N/A</v>
      </c>
      <c r="D351" s="21" t="e">
        <f>INDEX(Refs!L:L,MATCH($C351,Refs!$I:$I,0))</f>
        <v>#N/A</v>
      </c>
      <c r="E351" s="21" t="e">
        <f>INDEX(Refs!S:S,MATCH($C351,Refs!$I:$I,0))</f>
        <v>#N/A</v>
      </c>
      <c r="AK351" s="30">
        <f t="shared" si="12"/>
        <v>0</v>
      </c>
      <c r="AN351" s="30">
        <f t="shared" si="13"/>
        <v>0</v>
      </c>
    </row>
    <row r="352" spans="1:40" ht="11.7">
      <c r="A352" s="20">
        <v>351</v>
      </c>
      <c r="B352" s="21" t="e">
        <f>INDEX(Refs!A:A,MATCH($C352,Refs!$I:$I,0))</f>
        <v>#N/A</v>
      </c>
      <c r="D352" s="21" t="e">
        <f>INDEX(Refs!L:L,MATCH($C352,Refs!$I:$I,0))</f>
        <v>#N/A</v>
      </c>
      <c r="E352" s="21" t="e">
        <f>INDEX(Refs!S:S,MATCH($C352,Refs!$I:$I,0))</f>
        <v>#N/A</v>
      </c>
      <c r="AK352" s="30">
        <f t="shared" si="12"/>
        <v>0</v>
      </c>
      <c r="AN352" s="30">
        <f t="shared" si="13"/>
        <v>0</v>
      </c>
    </row>
    <row r="353" spans="1:40" ht="11.7">
      <c r="A353" s="20">
        <v>352</v>
      </c>
      <c r="B353" s="21" t="e">
        <f>INDEX(Refs!A:A,MATCH($C353,Refs!$I:$I,0))</f>
        <v>#N/A</v>
      </c>
      <c r="D353" s="21" t="e">
        <f>INDEX(Refs!L:L,MATCH($C353,Refs!$I:$I,0))</f>
        <v>#N/A</v>
      </c>
      <c r="E353" s="21" t="e">
        <f>INDEX(Refs!S:S,MATCH($C353,Refs!$I:$I,0))</f>
        <v>#N/A</v>
      </c>
      <c r="AK353" s="30">
        <f t="shared" si="12"/>
        <v>0</v>
      </c>
      <c r="AN353" s="30">
        <f t="shared" si="13"/>
        <v>0</v>
      </c>
    </row>
    <row r="354" spans="1:40" ht="11.7">
      <c r="A354" s="20">
        <v>353</v>
      </c>
      <c r="B354" s="21" t="e">
        <f>INDEX(Refs!A:A,MATCH($C354,Refs!$I:$I,0))</f>
        <v>#N/A</v>
      </c>
      <c r="D354" s="21" t="e">
        <f>INDEX(Refs!L:L,MATCH($C354,Refs!$I:$I,0))</f>
        <v>#N/A</v>
      </c>
      <c r="E354" s="21" t="e">
        <f>INDEX(Refs!S:S,MATCH($C354,Refs!$I:$I,0))</f>
        <v>#N/A</v>
      </c>
      <c r="AK354" s="30">
        <f t="shared" si="12"/>
        <v>0</v>
      </c>
      <c r="AN354" s="30">
        <f t="shared" si="13"/>
        <v>0</v>
      </c>
    </row>
    <row r="355" spans="1:40" ht="11.7">
      <c r="A355" s="20">
        <v>354</v>
      </c>
      <c r="B355" s="21" t="e">
        <f>INDEX(Refs!A:A,MATCH($C355,Refs!$I:$I,0))</f>
        <v>#N/A</v>
      </c>
      <c r="D355" s="21" t="e">
        <f>INDEX(Refs!L:L,MATCH($C355,Refs!$I:$I,0))</f>
        <v>#N/A</v>
      </c>
      <c r="E355" s="21" t="e">
        <f>INDEX(Refs!S:S,MATCH($C355,Refs!$I:$I,0))</f>
        <v>#N/A</v>
      </c>
      <c r="AK355" s="30">
        <f t="shared" si="12"/>
        <v>0</v>
      </c>
      <c r="AN355" s="30">
        <f t="shared" si="13"/>
        <v>0</v>
      </c>
    </row>
    <row r="356" spans="1:40" ht="11.7">
      <c r="A356" s="20">
        <v>355</v>
      </c>
      <c r="B356" s="21" t="e">
        <f>INDEX(Refs!A:A,MATCH($C356,Refs!$I:$I,0))</f>
        <v>#N/A</v>
      </c>
      <c r="D356" s="21" t="e">
        <f>INDEX(Refs!L:L,MATCH($C356,Refs!$I:$I,0))</f>
        <v>#N/A</v>
      </c>
      <c r="E356" s="21" t="e">
        <f>INDEX(Refs!S:S,MATCH($C356,Refs!$I:$I,0))</f>
        <v>#N/A</v>
      </c>
      <c r="AK356" s="30">
        <f t="shared" si="12"/>
        <v>0</v>
      </c>
      <c r="AN356" s="30">
        <f t="shared" si="13"/>
        <v>0</v>
      </c>
    </row>
    <row r="357" spans="1:40" ht="11.7">
      <c r="A357" s="20">
        <v>356</v>
      </c>
      <c r="B357" s="21" t="e">
        <f>INDEX(Refs!A:A,MATCH($C357,Refs!$I:$I,0))</f>
        <v>#N/A</v>
      </c>
      <c r="D357" s="21" t="e">
        <f>INDEX(Refs!L:L,MATCH($C357,Refs!$I:$I,0))</f>
        <v>#N/A</v>
      </c>
      <c r="E357" s="21" t="e">
        <f>INDEX(Refs!S:S,MATCH($C357,Refs!$I:$I,0))</f>
        <v>#N/A</v>
      </c>
      <c r="AK357" s="30">
        <f t="shared" si="12"/>
        <v>0</v>
      </c>
      <c r="AN357" s="30">
        <f t="shared" si="13"/>
        <v>0</v>
      </c>
    </row>
    <row r="358" spans="1:40" ht="11.7">
      <c r="A358" s="20">
        <v>357</v>
      </c>
      <c r="B358" s="21" t="e">
        <f>INDEX(Refs!A:A,MATCH($C358,Refs!$I:$I,0))</f>
        <v>#N/A</v>
      </c>
      <c r="D358" s="21" t="e">
        <f>INDEX(Refs!L:L,MATCH($C358,Refs!$I:$I,0))</f>
        <v>#N/A</v>
      </c>
      <c r="E358" s="21" t="e">
        <f>INDEX(Refs!S:S,MATCH($C358,Refs!$I:$I,0))</f>
        <v>#N/A</v>
      </c>
      <c r="AK358" s="30">
        <f t="shared" si="12"/>
        <v>0</v>
      </c>
      <c r="AN358" s="30">
        <f t="shared" si="13"/>
        <v>0</v>
      </c>
    </row>
    <row r="359" spans="1:40" ht="11.7">
      <c r="A359" s="20">
        <v>358</v>
      </c>
      <c r="B359" s="21" t="e">
        <f>INDEX(Refs!A:A,MATCH($C359,Refs!$I:$I,0))</f>
        <v>#N/A</v>
      </c>
      <c r="D359" s="21" t="e">
        <f>INDEX(Refs!L:L,MATCH($C359,Refs!$I:$I,0))</f>
        <v>#N/A</v>
      </c>
      <c r="E359" s="21" t="e">
        <f>INDEX(Refs!S:S,MATCH($C359,Refs!$I:$I,0))</f>
        <v>#N/A</v>
      </c>
      <c r="AK359" s="30">
        <f t="shared" si="12"/>
        <v>0</v>
      </c>
      <c r="AN359" s="30">
        <f t="shared" si="13"/>
        <v>0</v>
      </c>
    </row>
    <row r="360" spans="1:40" ht="11.7">
      <c r="A360" s="20">
        <v>359</v>
      </c>
      <c r="B360" s="21" t="e">
        <f>INDEX(Refs!A:A,MATCH($C360,Refs!$I:$I,0))</f>
        <v>#N/A</v>
      </c>
      <c r="D360" s="21" t="e">
        <f>INDEX(Refs!L:L,MATCH($C360,Refs!$I:$I,0))</f>
        <v>#N/A</v>
      </c>
      <c r="E360" s="21" t="e">
        <f>INDEX(Refs!S:S,MATCH($C360,Refs!$I:$I,0))</f>
        <v>#N/A</v>
      </c>
      <c r="AK360" s="30">
        <f t="shared" si="12"/>
        <v>0</v>
      </c>
      <c r="AN360" s="30">
        <f t="shared" si="13"/>
        <v>0</v>
      </c>
    </row>
    <row r="361" spans="1:40" ht="11.7">
      <c r="A361" s="20">
        <v>360</v>
      </c>
      <c r="B361" s="21" t="e">
        <f>INDEX(Refs!A:A,MATCH($C361,Refs!$I:$I,0))</f>
        <v>#N/A</v>
      </c>
      <c r="D361" s="21" t="e">
        <f>INDEX(Refs!L:L,MATCH($C361,Refs!$I:$I,0))</f>
        <v>#N/A</v>
      </c>
      <c r="E361" s="21" t="e">
        <f>INDEX(Refs!S:S,MATCH($C361,Refs!$I:$I,0))</f>
        <v>#N/A</v>
      </c>
      <c r="AK361" s="30">
        <f t="shared" si="12"/>
        <v>0</v>
      </c>
      <c r="AN361" s="30">
        <f t="shared" si="13"/>
        <v>0</v>
      </c>
    </row>
    <row r="362" spans="1:40" ht="11.7">
      <c r="A362" s="20">
        <v>361</v>
      </c>
      <c r="B362" s="21" t="e">
        <f>INDEX(Refs!A:A,MATCH($C362,Refs!$I:$I,0))</f>
        <v>#N/A</v>
      </c>
      <c r="D362" s="21" t="e">
        <f>INDEX(Refs!L:L,MATCH($C362,Refs!$I:$I,0))</f>
        <v>#N/A</v>
      </c>
      <c r="E362" s="21" t="e">
        <f>INDEX(Refs!S:S,MATCH($C362,Refs!$I:$I,0))</f>
        <v>#N/A</v>
      </c>
      <c r="AK362" s="30">
        <f t="shared" si="12"/>
        <v>0</v>
      </c>
      <c r="AN362" s="30">
        <f t="shared" si="13"/>
        <v>0</v>
      </c>
    </row>
    <row r="363" spans="1:40" ht="11.7">
      <c r="A363" s="20">
        <v>362</v>
      </c>
      <c r="B363" s="21" t="e">
        <f>INDEX(Refs!A:A,MATCH($C363,Refs!$I:$I,0))</f>
        <v>#N/A</v>
      </c>
      <c r="D363" s="21" t="e">
        <f>INDEX(Refs!L:L,MATCH($C363,Refs!$I:$I,0))</f>
        <v>#N/A</v>
      </c>
      <c r="E363" s="21" t="e">
        <f>INDEX(Refs!S:S,MATCH($C363,Refs!$I:$I,0))</f>
        <v>#N/A</v>
      </c>
      <c r="AK363" s="30">
        <f t="shared" si="12"/>
        <v>0</v>
      </c>
      <c r="AN363" s="30">
        <f t="shared" si="13"/>
        <v>0</v>
      </c>
    </row>
    <row r="364" spans="1:40" ht="11.7">
      <c r="A364" s="20">
        <v>363</v>
      </c>
      <c r="B364" s="21" t="e">
        <f>INDEX(Refs!A:A,MATCH($C364,Refs!$I:$I,0))</f>
        <v>#N/A</v>
      </c>
      <c r="D364" s="21" t="e">
        <f>INDEX(Refs!L:L,MATCH($C364,Refs!$I:$I,0))</f>
        <v>#N/A</v>
      </c>
      <c r="E364" s="21" t="e">
        <f>INDEX(Refs!S:S,MATCH($C364,Refs!$I:$I,0))</f>
        <v>#N/A</v>
      </c>
      <c r="AK364" s="30">
        <f t="shared" si="12"/>
        <v>0</v>
      </c>
      <c r="AN364" s="30">
        <f t="shared" si="13"/>
        <v>0</v>
      </c>
    </row>
    <row r="365" spans="1:40" ht="11.7">
      <c r="A365" s="20">
        <v>364</v>
      </c>
      <c r="B365" s="21" t="e">
        <f>INDEX(Refs!A:A,MATCH($C365,Refs!$I:$I,0))</f>
        <v>#N/A</v>
      </c>
      <c r="D365" s="21" t="e">
        <f>INDEX(Refs!L:L,MATCH($C365,Refs!$I:$I,0))</f>
        <v>#N/A</v>
      </c>
      <c r="E365" s="21" t="e">
        <f>INDEX(Refs!S:S,MATCH($C365,Refs!$I:$I,0))</f>
        <v>#N/A</v>
      </c>
      <c r="AK365" s="30">
        <f t="shared" si="12"/>
        <v>0</v>
      </c>
      <c r="AN365" s="30">
        <f t="shared" si="13"/>
        <v>0</v>
      </c>
    </row>
    <row r="366" spans="1:40" ht="11.7">
      <c r="A366" s="20">
        <v>365</v>
      </c>
      <c r="B366" s="21" t="e">
        <f>INDEX(Refs!A:A,MATCH($C366,Refs!$I:$I,0))</f>
        <v>#N/A</v>
      </c>
      <c r="D366" s="21" t="e">
        <f>INDEX(Refs!L:L,MATCH($C366,Refs!$I:$I,0))</f>
        <v>#N/A</v>
      </c>
      <c r="E366" s="21" t="e">
        <f>INDEX(Refs!S:S,MATCH($C366,Refs!$I:$I,0))</f>
        <v>#N/A</v>
      </c>
      <c r="AK366" s="30">
        <f t="shared" si="12"/>
        <v>0</v>
      </c>
      <c r="AN366" s="30">
        <f t="shared" si="13"/>
        <v>0</v>
      </c>
    </row>
    <row r="367" spans="1:40" ht="11.7">
      <c r="A367" s="20">
        <v>366</v>
      </c>
      <c r="B367" s="21" t="e">
        <f>INDEX(Refs!A:A,MATCH($C367,Refs!$I:$I,0))</f>
        <v>#N/A</v>
      </c>
      <c r="D367" s="21" t="e">
        <f>INDEX(Refs!L:L,MATCH($C367,Refs!$I:$I,0))</f>
        <v>#N/A</v>
      </c>
      <c r="E367" s="21" t="e">
        <f>INDEX(Refs!S:S,MATCH($C367,Refs!$I:$I,0))</f>
        <v>#N/A</v>
      </c>
      <c r="AK367" s="30">
        <f t="shared" si="12"/>
        <v>0</v>
      </c>
      <c r="AN367" s="30">
        <f t="shared" si="13"/>
        <v>0</v>
      </c>
    </row>
    <row r="368" spans="1:40" ht="11.7">
      <c r="A368" s="20">
        <v>367</v>
      </c>
      <c r="B368" s="21" t="e">
        <f>INDEX(Refs!A:A,MATCH($C368,Refs!$I:$I,0))</f>
        <v>#N/A</v>
      </c>
      <c r="D368" s="21" t="e">
        <f>INDEX(Refs!L:L,MATCH($C368,Refs!$I:$I,0))</f>
        <v>#N/A</v>
      </c>
      <c r="E368" s="21" t="e">
        <f>INDEX(Refs!S:S,MATCH($C368,Refs!$I:$I,0))</f>
        <v>#N/A</v>
      </c>
      <c r="AK368" s="30">
        <f t="shared" si="12"/>
        <v>0</v>
      </c>
      <c r="AN368" s="30">
        <f t="shared" si="13"/>
        <v>0</v>
      </c>
    </row>
    <row r="369" spans="1:40" ht="11.7">
      <c r="A369" s="20">
        <v>368</v>
      </c>
      <c r="B369" s="21" t="e">
        <f>INDEX(Refs!A:A,MATCH($C369,Refs!$I:$I,0))</f>
        <v>#N/A</v>
      </c>
      <c r="D369" s="21" t="e">
        <f>INDEX(Refs!L:L,MATCH($C369,Refs!$I:$I,0))</f>
        <v>#N/A</v>
      </c>
      <c r="E369" s="21" t="e">
        <f>INDEX(Refs!S:S,MATCH($C369,Refs!$I:$I,0))</f>
        <v>#N/A</v>
      </c>
      <c r="AK369" s="30">
        <f t="shared" si="12"/>
        <v>0</v>
      </c>
      <c r="AN369" s="30">
        <f t="shared" si="13"/>
        <v>0</v>
      </c>
    </row>
    <row r="370" spans="1:40" ht="11.7">
      <c r="A370" s="20">
        <v>369</v>
      </c>
      <c r="B370" s="21" t="e">
        <f>INDEX(Refs!A:A,MATCH($C370,Refs!$I:$I,0))</f>
        <v>#N/A</v>
      </c>
      <c r="D370" s="21" t="e">
        <f>INDEX(Refs!L:L,MATCH($C370,Refs!$I:$I,0))</f>
        <v>#N/A</v>
      </c>
      <c r="E370" s="21" t="e">
        <f>INDEX(Refs!S:S,MATCH($C370,Refs!$I:$I,0))</f>
        <v>#N/A</v>
      </c>
      <c r="AK370" s="30">
        <f t="shared" si="12"/>
        <v>0</v>
      </c>
      <c r="AN370" s="30">
        <f t="shared" si="13"/>
        <v>0</v>
      </c>
    </row>
    <row r="371" spans="1:40" ht="11.7">
      <c r="A371" s="20">
        <v>370</v>
      </c>
      <c r="B371" s="21" t="e">
        <f>INDEX(Refs!A:A,MATCH($C371,Refs!$I:$I,0))</f>
        <v>#N/A</v>
      </c>
      <c r="D371" s="21" t="e">
        <f>INDEX(Refs!L:L,MATCH($C371,Refs!$I:$I,0))</f>
        <v>#N/A</v>
      </c>
      <c r="E371" s="21" t="e">
        <f>INDEX(Refs!S:S,MATCH($C371,Refs!$I:$I,0))</f>
        <v>#N/A</v>
      </c>
      <c r="AK371" s="30">
        <f t="shared" si="12"/>
        <v>0</v>
      </c>
      <c r="AN371" s="30">
        <f t="shared" si="13"/>
        <v>0</v>
      </c>
    </row>
    <row r="372" spans="1:40" ht="11.7">
      <c r="A372" s="20">
        <v>371</v>
      </c>
      <c r="B372" s="21" t="e">
        <f>INDEX(Refs!A:A,MATCH($C372,Refs!$I:$I,0))</f>
        <v>#N/A</v>
      </c>
      <c r="D372" s="21" t="e">
        <f>INDEX(Refs!L:L,MATCH($C372,Refs!$I:$I,0))</f>
        <v>#N/A</v>
      </c>
      <c r="E372" s="21" t="e">
        <f>INDEX(Refs!S:S,MATCH($C372,Refs!$I:$I,0))</f>
        <v>#N/A</v>
      </c>
      <c r="AK372" s="30">
        <f t="shared" si="12"/>
        <v>0</v>
      </c>
      <c r="AN372" s="30">
        <f t="shared" si="13"/>
        <v>0</v>
      </c>
    </row>
    <row r="373" spans="1:40" ht="11.7">
      <c r="A373" s="20">
        <v>372</v>
      </c>
      <c r="B373" s="21" t="e">
        <f>INDEX(Refs!A:A,MATCH($C373,Refs!$I:$I,0))</f>
        <v>#N/A</v>
      </c>
      <c r="D373" s="21" t="e">
        <f>INDEX(Refs!L:L,MATCH($C373,Refs!$I:$I,0))</f>
        <v>#N/A</v>
      </c>
      <c r="E373" s="21" t="e">
        <f>INDEX(Refs!S:S,MATCH($C373,Refs!$I:$I,0))</f>
        <v>#N/A</v>
      </c>
      <c r="AK373" s="30">
        <f t="shared" si="12"/>
        <v>0</v>
      </c>
      <c r="AN373" s="30">
        <f t="shared" si="13"/>
        <v>0</v>
      </c>
    </row>
    <row r="374" spans="1:40" ht="11.7">
      <c r="A374" s="20">
        <v>373</v>
      </c>
      <c r="B374" s="21" t="e">
        <f>INDEX(Refs!A:A,MATCH($C374,Refs!$I:$I,0))</f>
        <v>#N/A</v>
      </c>
      <c r="D374" s="21" t="e">
        <f>INDEX(Refs!L:L,MATCH($C374,Refs!$I:$I,0))</f>
        <v>#N/A</v>
      </c>
      <c r="E374" s="21" t="e">
        <f>INDEX(Refs!S:S,MATCH($C374,Refs!$I:$I,0))</f>
        <v>#N/A</v>
      </c>
      <c r="AK374" s="30">
        <f t="shared" si="12"/>
        <v>0</v>
      </c>
      <c r="AN374" s="30">
        <f t="shared" si="13"/>
        <v>0</v>
      </c>
    </row>
    <row r="375" spans="1:40" ht="11.7">
      <c r="A375" s="20">
        <v>374</v>
      </c>
      <c r="B375" s="21" t="e">
        <f>INDEX(Refs!A:A,MATCH($C375,Refs!$I:$I,0))</f>
        <v>#N/A</v>
      </c>
      <c r="D375" s="21" t="e">
        <f>INDEX(Refs!L:L,MATCH($C375,Refs!$I:$I,0))</f>
        <v>#N/A</v>
      </c>
      <c r="E375" s="21" t="e">
        <f>INDEX(Refs!S:S,MATCH($C375,Refs!$I:$I,0))</f>
        <v>#N/A</v>
      </c>
      <c r="AK375" s="30">
        <f t="shared" si="12"/>
        <v>0</v>
      </c>
      <c r="AN375" s="30">
        <f t="shared" si="13"/>
        <v>0</v>
      </c>
    </row>
    <row r="376" spans="1:40" ht="11.7">
      <c r="A376" s="20">
        <v>375</v>
      </c>
      <c r="B376" s="21" t="e">
        <f>INDEX(Refs!A:A,MATCH($C376,Refs!$I:$I,0))</f>
        <v>#N/A</v>
      </c>
      <c r="D376" s="21" t="e">
        <f>INDEX(Refs!L:L,MATCH($C376,Refs!$I:$I,0))</f>
        <v>#N/A</v>
      </c>
      <c r="E376" s="21" t="e">
        <f>INDEX(Refs!S:S,MATCH($C376,Refs!$I:$I,0))</f>
        <v>#N/A</v>
      </c>
      <c r="AK376" s="30">
        <f t="shared" si="12"/>
        <v>0</v>
      </c>
      <c r="AN376" s="30">
        <f t="shared" si="13"/>
        <v>0</v>
      </c>
    </row>
    <row r="377" spans="1:40" ht="11.7">
      <c r="A377" s="20">
        <v>376</v>
      </c>
      <c r="B377" s="21" t="e">
        <f>INDEX(Refs!A:A,MATCH($C377,Refs!$I:$I,0))</f>
        <v>#N/A</v>
      </c>
      <c r="D377" s="21" t="e">
        <f>INDEX(Refs!L:L,MATCH($C377,Refs!$I:$I,0))</f>
        <v>#N/A</v>
      </c>
      <c r="E377" s="21" t="e">
        <f>INDEX(Refs!S:S,MATCH($C377,Refs!$I:$I,0))</f>
        <v>#N/A</v>
      </c>
      <c r="AK377" s="30">
        <f t="shared" si="12"/>
        <v>0</v>
      </c>
      <c r="AN377" s="30">
        <f t="shared" si="13"/>
        <v>0</v>
      </c>
    </row>
    <row r="378" spans="1:40" ht="11.7">
      <c r="A378" s="20">
        <v>377</v>
      </c>
      <c r="B378" s="21" t="e">
        <f>INDEX(Refs!A:A,MATCH($C378,Refs!$I:$I,0))</f>
        <v>#N/A</v>
      </c>
      <c r="D378" s="21" t="e">
        <f>INDEX(Refs!L:L,MATCH($C378,Refs!$I:$I,0))</f>
        <v>#N/A</v>
      </c>
      <c r="E378" s="21" t="e">
        <f>INDEX(Refs!S:S,MATCH($C378,Refs!$I:$I,0))</f>
        <v>#N/A</v>
      </c>
      <c r="AK378" s="30">
        <f t="shared" si="12"/>
        <v>0</v>
      </c>
      <c r="AN378" s="30">
        <f t="shared" si="13"/>
        <v>0</v>
      </c>
    </row>
    <row r="379" spans="1:40" ht="11.7">
      <c r="A379" s="20">
        <v>378</v>
      </c>
      <c r="B379" s="21" t="e">
        <f>INDEX(Refs!A:A,MATCH($C379,Refs!$I:$I,0))</f>
        <v>#N/A</v>
      </c>
      <c r="D379" s="21" t="e">
        <f>INDEX(Refs!L:L,MATCH($C379,Refs!$I:$I,0))</f>
        <v>#N/A</v>
      </c>
      <c r="E379" s="21" t="e">
        <f>INDEX(Refs!S:S,MATCH($C379,Refs!$I:$I,0))</f>
        <v>#N/A</v>
      </c>
      <c r="AK379" s="30">
        <f t="shared" si="12"/>
        <v>0</v>
      </c>
      <c r="AN379" s="30">
        <f t="shared" si="13"/>
        <v>0</v>
      </c>
    </row>
    <row r="380" spans="1:40" ht="11.7">
      <c r="A380" s="20">
        <v>379</v>
      </c>
      <c r="B380" s="21" t="e">
        <f>INDEX(Refs!A:A,MATCH($C380,Refs!$I:$I,0))</f>
        <v>#N/A</v>
      </c>
      <c r="D380" s="21" t="e">
        <f>INDEX(Refs!L:L,MATCH($C380,Refs!$I:$I,0))</f>
        <v>#N/A</v>
      </c>
      <c r="E380" s="21" t="e">
        <f>INDEX(Refs!S:S,MATCH($C380,Refs!$I:$I,0))</f>
        <v>#N/A</v>
      </c>
      <c r="AK380" s="30">
        <f t="shared" si="12"/>
        <v>0</v>
      </c>
      <c r="AN380" s="30">
        <f t="shared" si="13"/>
        <v>0</v>
      </c>
    </row>
    <row r="381" spans="1:40" ht="11.7">
      <c r="A381" s="20">
        <v>380</v>
      </c>
      <c r="B381" s="21" t="e">
        <f>INDEX(Refs!A:A,MATCH($C381,Refs!$I:$I,0))</f>
        <v>#N/A</v>
      </c>
      <c r="D381" s="21" t="e">
        <f>INDEX(Refs!L:L,MATCH($C381,Refs!$I:$I,0))</f>
        <v>#N/A</v>
      </c>
      <c r="E381" s="21" t="e">
        <f>INDEX(Refs!S:S,MATCH($C381,Refs!$I:$I,0))</f>
        <v>#N/A</v>
      </c>
      <c r="AK381" s="30">
        <f t="shared" si="12"/>
        <v>0</v>
      </c>
      <c r="AN381" s="30">
        <f t="shared" si="13"/>
        <v>0</v>
      </c>
    </row>
    <row r="382" spans="1:40" ht="11.7">
      <c r="A382" s="20">
        <v>381</v>
      </c>
      <c r="B382" s="21" t="e">
        <f>INDEX(Refs!A:A,MATCH($C382,Refs!$I:$I,0))</f>
        <v>#N/A</v>
      </c>
      <c r="D382" s="21" t="e">
        <f>INDEX(Refs!L:L,MATCH($C382,Refs!$I:$I,0))</f>
        <v>#N/A</v>
      </c>
      <c r="E382" s="21" t="e">
        <f>INDEX(Refs!S:S,MATCH($C382,Refs!$I:$I,0))</f>
        <v>#N/A</v>
      </c>
      <c r="AK382" s="30">
        <f t="shared" si="12"/>
        <v>0</v>
      </c>
      <c r="AN382" s="30">
        <f t="shared" si="13"/>
        <v>0</v>
      </c>
    </row>
    <row r="383" spans="1:40" ht="11.7">
      <c r="A383" s="20">
        <v>382</v>
      </c>
      <c r="B383" s="21" t="e">
        <f>INDEX(Refs!A:A,MATCH($C383,Refs!$I:$I,0))</f>
        <v>#N/A</v>
      </c>
      <c r="D383" s="21" t="e">
        <f>INDEX(Refs!L:L,MATCH($C383,Refs!$I:$I,0))</f>
        <v>#N/A</v>
      </c>
      <c r="E383" s="21" t="e">
        <f>INDEX(Refs!S:S,MATCH($C383,Refs!$I:$I,0))</f>
        <v>#N/A</v>
      </c>
      <c r="AK383" s="30">
        <f t="shared" si="12"/>
        <v>0</v>
      </c>
      <c r="AN383" s="30">
        <f t="shared" si="13"/>
        <v>0</v>
      </c>
    </row>
    <row r="384" spans="1:40" ht="11.7">
      <c r="A384" s="20">
        <v>383</v>
      </c>
      <c r="B384" s="21" t="e">
        <f>INDEX(Refs!A:A,MATCH($C384,Refs!$I:$I,0))</f>
        <v>#N/A</v>
      </c>
      <c r="D384" s="21" t="e">
        <f>INDEX(Refs!L:L,MATCH($C384,Refs!$I:$I,0))</f>
        <v>#N/A</v>
      </c>
      <c r="E384" s="21" t="e">
        <f>INDEX(Refs!S:S,MATCH($C384,Refs!$I:$I,0))</f>
        <v>#N/A</v>
      </c>
      <c r="AK384" s="30">
        <f t="shared" si="12"/>
        <v>0</v>
      </c>
      <c r="AN384" s="30">
        <f t="shared" si="13"/>
        <v>0</v>
      </c>
    </row>
    <row r="385" spans="1:40" ht="11.7">
      <c r="A385" s="20">
        <v>384</v>
      </c>
      <c r="B385" s="21" t="e">
        <f>INDEX(Refs!A:A,MATCH($C385,Refs!$I:$I,0))</f>
        <v>#N/A</v>
      </c>
      <c r="D385" s="21" t="e">
        <f>INDEX(Refs!L:L,MATCH($C385,Refs!$I:$I,0))</f>
        <v>#N/A</v>
      </c>
      <c r="E385" s="21" t="e">
        <f>INDEX(Refs!S:S,MATCH($C385,Refs!$I:$I,0))</f>
        <v>#N/A</v>
      </c>
      <c r="AK385" s="30">
        <f t="shared" si="12"/>
        <v>0</v>
      </c>
      <c r="AN385" s="30">
        <f t="shared" si="13"/>
        <v>0</v>
      </c>
    </row>
    <row r="386" spans="1:40" ht="11.7">
      <c r="A386" s="20">
        <v>385</v>
      </c>
      <c r="B386" s="21" t="e">
        <f>INDEX(Refs!A:A,MATCH($C386,Refs!$I:$I,0))</f>
        <v>#N/A</v>
      </c>
      <c r="D386" s="21" t="e">
        <f>INDEX(Refs!L:L,MATCH($C386,Refs!$I:$I,0))</f>
        <v>#N/A</v>
      </c>
      <c r="E386" s="21" t="e">
        <f>INDEX(Refs!S:S,MATCH($C386,Refs!$I:$I,0))</f>
        <v>#N/A</v>
      </c>
      <c r="AK386" s="30">
        <f t="shared" si="12"/>
        <v>0</v>
      </c>
      <c r="AN386" s="30">
        <f t="shared" si="13"/>
        <v>0</v>
      </c>
    </row>
    <row r="387" spans="1:40" ht="11.7">
      <c r="A387" s="20">
        <v>386</v>
      </c>
      <c r="B387" s="21" t="e">
        <f>INDEX(Refs!A:A,MATCH($C387,Refs!$I:$I,0))</f>
        <v>#N/A</v>
      </c>
      <c r="D387" s="21" t="e">
        <f>INDEX(Refs!L:L,MATCH($C387,Refs!$I:$I,0))</f>
        <v>#N/A</v>
      </c>
      <c r="E387" s="21" t="e">
        <f>INDEX(Refs!S:S,MATCH($C387,Refs!$I:$I,0))</f>
        <v>#N/A</v>
      </c>
      <c r="AK387" s="30">
        <f t="shared" ref="AK387:AK450" si="14">J387</f>
        <v>0</v>
      </c>
      <c r="AN387" s="30">
        <f t="shared" ref="AN387:AN450" si="15">L387</f>
        <v>0</v>
      </c>
    </row>
    <row r="388" spans="1:40" ht="11.7">
      <c r="A388" s="20">
        <v>387</v>
      </c>
      <c r="B388" s="21" t="e">
        <f>INDEX(Refs!A:A,MATCH($C388,Refs!$I:$I,0))</f>
        <v>#N/A</v>
      </c>
      <c r="D388" s="21" t="e">
        <f>INDEX(Refs!L:L,MATCH($C388,Refs!$I:$I,0))</f>
        <v>#N/A</v>
      </c>
      <c r="E388" s="21" t="e">
        <f>INDEX(Refs!S:S,MATCH($C388,Refs!$I:$I,0))</f>
        <v>#N/A</v>
      </c>
      <c r="AK388" s="30">
        <f t="shared" si="14"/>
        <v>0</v>
      </c>
      <c r="AN388" s="30">
        <f t="shared" si="15"/>
        <v>0</v>
      </c>
    </row>
    <row r="389" spans="1:40" ht="11.7">
      <c r="A389" s="20">
        <v>388</v>
      </c>
      <c r="B389" s="21" t="e">
        <f>INDEX(Refs!A:A,MATCH($C389,Refs!$I:$I,0))</f>
        <v>#N/A</v>
      </c>
      <c r="D389" s="21" t="e">
        <f>INDEX(Refs!L:L,MATCH($C389,Refs!$I:$I,0))</f>
        <v>#N/A</v>
      </c>
      <c r="E389" s="21" t="e">
        <f>INDEX(Refs!S:S,MATCH($C389,Refs!$I:$I,0))</f>
        <v>#N/A</v>
      </c>
      <c r="AK389" s="30">
        <f t="shared" si="14"/>
        <v>0</v>
      </c>
      <c r="AN389" s="30">
        <f t="shared" si="15"/>
        <v>0</v>
      </c>
    </row>
    <row r="390" spans="1:40" ht="11.7">
      <c r="A390" s="20">
        <v>389</v>
      </c>
      <c r="B390" s="21" t="e">
        <f>INDEX(Refs!A:A,MATCH($C390,Refs!$I:$I,0))</f>
        <v>#N/A</v>
      </c>
      <c r="D390" s="21" t="e">
        <f>INDEX(Refs!L:L,MATCH($C390,Refs!$I:$I,0))</f>
        <v>#N/A</v>
      </c>
      <c r="E390" s="21" t="e">
        <f>INDEX(Refs!S:S,MATCH($C390,Refs!$I:$I,0))</f>
        <v>#N/A</v>
      </c>
      <c r="AK390" s="30">
        <f t="shared" si="14"/>
        <v>0</v>
      </c>
      <c r="AN390" s="30">
        <f t="shared" si="15"/>
        <v>0</v>
      </c>
    </row>
    <row r="391" spans="1:40" ht="11.7">
      <c r="A391" s="20">
        <v>390</v>
      </c>
      <c r="B391" s="21" t="e">
        <f>INDEX(Refs!A:A,MATCH($C391,Refs!$I:$I,0))</f>
        <v>#N/A</v>
      </c>
      <c r="D391" s="21" t="e">
        <f>INDEX(Refs!L:L,MATCH($C391,Refs!$I:$I,0))</f>
        <v>#N/A</v>
      </c>
      <c r="E391" s="21" t="e">
        <f>INDEX(Refs!S:S,MATCH($C391,Refs!$I:$I,0))</f>
        <v>#N/A</v>
      </c>
      <c r="AK391" s="30">
        <f t="shared" si="14"/>
        <v>0</v>
      </c>
      <c r="AN391" s="30">
        <f t="shared" si="15"/>
        <v>0</v>
      </c>
    </row>
    <row r="392" spans="1:40" ht="11.7">
      <c r="A392" s="20">
        <v>391</v>
      </c>
      <c r="B392" s="21" t="e">
        <f>INDEX(Refs!A:A,MATCH($C392,Refs!$I:$I,0))</f>
        <v>#N/A</v>
      </c>
      <c r="D392" s="21" t="e">
        <f>INDEX(Refs!L:L,MATCH($C392,Refs!$I:$I,0))</f>
        <v>#N/A</v>
      </c>
      <c r="E392" s="21" t="e">
        <f>INDEX(Refs!S:S,MATCH($C392,Refs!$I:$I,0))</f>
        <v>#N/A</v>
      </c>
      <c r="AK392" s="30">
        <f t="shared" si="14"/>
        <v>0</v>
      </c>
      <c r="AN392" s="30">
        <f t="shared" si="15"/>
        <v>0</v>
      </c>
    </row>
    <row r="393" spans="1:40" ht="11.7">
      <c r="A393" s="20">
        <v>392</v>
      </c>
      <c r="B393" s="21" t="e">
        <f>INDEX(Refs!A:A,MATCH($C393,Refs!$I:$I,0))</f>
        <v>#N/A</v>
      </c>
      <c r="D393" s="21" t="e">
        <f>INDEX(Refs!L:L,MATCH($C393,Refs!$I:$I,0))</f>
        <v>#N/A</v>
      </c>
      <c r="E393" s="21" t="e">
        <f>INDEX(Refs!S:S,MATCH($C393,Refs!$I:$I,0))</f>
        <v>#N/A</v>
      </c>
      <c r="AK393" s="30">
        <f t="shared" si="14"/>
        <v>0</v>
      </c>
      <c r="AN393" s="30">
        <f t="shared" si="15"/>
        <v>0</v>
      </c>
    </row>
    <row r="394" spans="1:40" ht="11.7">
      <c r="A394" s="20">
        <v>393</v>
      </c>
      <c r="B394" s="21" t="e">
        <f>INDEX(Refs!A:A,MATCH($C394,Refs!$I:$I,0))</f>
        <v>#N/A</v>
      </c>
      <c r="D394" s="21" t="e">
        <f>INDEX(Refs!L:L,MATCH($C394,Refs!$I:$I,0))</f>
        <v>#N/A</v>
      </c>
      <c r="E394" s="21" t="e">
        <f>INDEX(Refs!S:S,MATCH($C394,Refs!$I:$I,0))</f>
        <v>#N/A</v>
      </c>
      <c r="AK394" s="30">
        <f t="shared" si="14"/>
        <v>0</v>
      </c>
      <c r="AN394" s="30">
        <f t="shared" si="15"/>
        <v>0</v>
      </c>
    </row>
    <row r="395" spans="1:40" ht="11.7">
      <c r="A395" s="20">
        <v>394</v>
      </c>
      <c r="B395" s="21" t="e">
        <f>INDEX(Refs!A:A,MATCH($C395,Refs!$I:$I,0))</f>
        <v>#N/A</v>
      </c>
      <c r="D395" s="21" t="e">
        <f>INDEX(Refs!L:L,MATCH($C395,Refs!$I:$I,0))</f>
        <v>#N/A</v>
      </c>
      <c r="E395" s="21" t="e">
        <f>INDEX(Refs!S:S,MATCH($C395,Refs!$I:$I,0))</f>
        <v>#N/A</v>
      </c>
      <c r="AK395" s="30">
        <f t="shared" si="14"/>
        <v>0</v>
      </c>
      <c r="AN395" s="30">
        <f t="shared" si="15"/>
        <v>0</v>
      </c>
    </row>
    <row r="396" spans="1:40" ht="11.7">
      <c r="A396" s="20">
        <v>395</v>
      </c>
      <c r="B396" s="21" t="e">
        <f>INDEX(Refs!A:A,MATCH($C396,Refs!$I:$I,0))</f>
        <v>#N/A</v>
      </c>
      <c r="D396" s="21" t="e">
        <f>INDEX(Refs!L:L,MATCH($C396,Refs!$I:$I,0))</f>
        <v>#N/A</v>
      </c>
      <c r="E396" s="21" t="e">
        <f>INDEX(Refs!S:S,MATCH($C396,Refs!$I:$I,0))</f>
        <v>#N/A</v>
      </c>
      <c r="AK396" s="30">
        <f t="shared" si="14"/>
        <v>0</v>
      </c>
      <c r="AN396" s="30">
        <f t="shared" si="15"/>
        <v>0</v>
      </c>
    </row>
    <row r="397" spans="1:40" ht="11.7">
      <c r="A397" s="20">
        <v>396</v>
      </c>
      <c r="B397" s="21" t="e">
        <f>INDEX(Refs!A:A,MATCH($C397,Refs!$I:$I,0))</f>
        <v>#N/A</v>
      </c>
      <c r="D397" s="21" t="e">
        <f>INDEX(Refs!L:L,MATCH($C397,Refs!$I:$I,0))</f>
        <v>#N/A</v>
      </c>
      <c r="E397" s="21" t="e">
        <f>INDEX(Refs!S:S,MATCH($C397,Refs!$I:$I,0))</f>
        <v>#N/A</v>
      </c>
      <c r="AK397" s="30">
        <f t="shared" si="14"/>
        <v>0</v>
      </c>
      <c r="AN397" s="30">
        <f t="shared" si="15"/>
        <v>0</v>
      </c>
    </row>
    <row r="398" spans="1:40" ht="11.7">
      <c r="A398" s="20">
        <v>397</v>
      </c>
      <c r="B398" s="21" t="e">
        <f>INDEX(Refs!A:A,MATCH($C398,Refs!$I:$I,0))</f>
        <v>#N/A</v>
      </c>
      <c r="D398" s="21" t="e">
        <f>INDEX(Refs!L:L,MATCH($C398,Refs!$I:$I,0))</f>
        <v>#N/A</v>
      </c>
      <c r="E398" s="21" t="e">
        <f>INDEX(Refs!S:S,MATCH($C398,Refs!$I:$I,0))</f>
        <v>#N/A</v>
      </c>
      <c r="AK398" s="30">
        <f t="shared" si="14"/>
        <v>0</v>
      </c>
      <c r="AN398" s="30">
        <f t="shared" si="15"/>
        <v>0</v>
      </c>
    </row>
    <row r="399" spans="1:40" ht="11.7">
      <c r="A399" s="20">
        <v>398</v>
      </c>
      <c r="B399" s="21" t="e">
        <f>INDEX(Refs!A:A,MATCH($C399,Refs!$I:$I,0))</f>
        <v>#N/A</v>
      </c>
      <c r="D399" s="21" t="e">
        <f>INDEX(Refs!L:L,MATCH($C399,Refs!$I:$I,0))</f>
        <v>#N/A</v>
      </c>
      <c r="E399" s="21" t="e">
        <f>INDEX(Refs!S:S,MATCH($C399,Refs!$I:$I,0))</f>
        <v>#N/A</v>
      </c>
      <c r="AK399" s="30">
        <f t="shared" si="14"/>
        <v>0</v>
      </c>
      <c r="AN399" s="30">
        <f t="shared" si="15"/>
        <v>0</v>
      </c>
    </row>
    <row r="400" spans="1:40" ht="11.7">
      <c r="A400" s="20">
        <v>399</v>
      </c>
      <c r="B400" s="21" t="e">
        <f>INDEX(Refs!A:A,MATCH($C400,Refs!$I:$I,0))</f>
        <v>#N/A</v>
      </c>
      <c r="D400" s="21" t="e">
        <f>INDEX(Refs!L:L,MATCH($C400,Refs!$I:$I,0))</f>
        <v>#N/A</v>
      </c>
      <c r="E400" s="21" t="e">
        <f>INDEX(Refs!S:S,MATCH($C400,Refs!$I:$I,0))</f>
        <v>#N/A</v>
      </c>
      <c r="AK400" s="30">
        <f t="shared" si="14"/>
        <v>0</v>
      </c>
      <c r="AN400" s="30">
        <f t="shared" si="15"/>
        <v>0</v>
      </c>
    </row>
    <row r="401" spans="1:40" ht="11.7">
      <c r="A401" s="20">
        <v>400</v>
      </c>
      <c r="B401" s="21" t="e">
        <f>INDEX(Refs!A:A,MATCH($C401,Refs!$I:$I,0))</f>
        <v>#N/A</v>
      </c>
      <c r="D401" s="21" t="e">
        <f>INDEX(Refs!L:L,MATCH($C401,Refs!$I:$I,0))</f>
        <v>#N/A</v>
      </c>
      <c r="E401" s="21" t="e">
        <f>INDEX(Refs!S:S,MATCH($C401,Refs!$I:$I,0))</f>
        <v>#N/A</v>
      </c>
      <c r="AK401" s="30">
        <f t="shared" si="14"/>
        <v>0</v>
      </c>
      <c r="AN401" s="30">
        <f t="shared" si="15"/>
        <v>0</v>
      </c>
    </row>
    <row r="402" spans="1:40" ht="11.7">
      <c r="A402" s="20">
        <v>401</v>
      </c>
      <c r="B402" s="21" t="e">
        <f>INDEX(Refs!A:A,MATCH($C402,Refs!$I:$I,0))</f>
        <v>#N/A</v>
      </c>
      <c r="D402" s="21" t="e">
        <f>INDEX(Refs!L:L,MATCH($C402,Refs!$I:$I,0))</f>
        <v>#N/A</v>
      </c>
      <c r="E402" s="21" t="e">
        <f>INDEX(Refs!S:S,MATCH($C402,Refs!$I:$I,0))</f>
        <v>#N/A</v>
      </c>
      <c r="AK402" s="30">
        <f t="shared" si="14"/>
        <v>0</v>
      </c>
      <c r="AN402" s="30">
        <f t="shared" si="15"/>
        <v>0</v>
      </c>
    </row>
    <row r="403" spans="1:40" ht="11.7">
      <c r="A403" s="20">
        <v>402</v>
      </c>
      <c r="B403" s="21" t="e">
        <f>INDEX(Refs!A:A,MATCH($C403,Refs!$I:$I,0))</f>
        <v>#N/A</v>
      </c>
      <c r="D403" s="21" t="e">
        <f>INDEX(Refs!L:L,MATCH($C403,Refs!$I:$I,0))</f>
        <v>#N/A</v>
      </c>
      <c r="E403" s="21" t="e">
        <f>INDEX(Refs!S:S,MATCH($C403,Refs!$I:$I,0))</f>
        <v>#N/A</v>
      </c>
      <c r="AK403" s="30">
        <f t="shared" si="14"/>
        <v>0</v>
      </c>
      <c r="AN403" s="30">
        <f t="shared" si="15"/>
        <v>0</v>
      </c>
    </row>
    <row r="404" spans="1:40" ht="11.7">
      <c r="A404" s="20">
        <v>403</v>
      </c>
      <c r="B404" s="21" t="e">
        <f>INDEX(Refs!A:A,MATCH($C404,Refs!$I:$I,0))</f>
        <v>#N/A</v>
      </c>
      <c r="D404" s="21" t="e">
        <f>INDEX(Refs!L:L,MATCH($C404,Refs!$I:$I,0))</f>
        <v>#N/A</v>
      </c>
      <c r="E404" s="21" t="e">
        <f>INDEX(Refs!S:S,MATCH($C404,Refs!$I:$I,0))</f>
        <v>#N/A</v>
      </c>
      <c r="AK404" s="30">
        <f t="shared" si="14"/>
        <v>0</v>
      </c>
      <c r="AN404" s="30">
        <f t="shared" si="15"/>
        <v>0</v>
      </c>
    </row>
    <row r="405" spans="1:40" ht="11.7">
      <c r="A405" s="20">
        <v>404</v>
      </c>
      <c r="B405" s="21" t="e">
        <f>INDEX(Refs!A:A,MATCH($C405,Refs!$I:$I,0))</f>
        <v>#N/A</v>
      </c>
      <c r="D405" s="21" t="e">
        <f>INDEX(Refs!L:L,MATCH($C405,Refs!$I:$I,0))</f>
        <v>#N/A</v>
      </c>
      <c r="E405" s="21" t="e">
        <f>INDEX(Refs!S:S,MATCH($C405,Refs!$I:$I,0))</f>
        <v>#N/A</v>
      </c>
      <c r="AK405" s="30">
        <f t="shared" si="14"/>
        <v>0</v>
      </c>
      <c r="AN405" s="30">
        <f t="shared" si="15"/>
        <v>0</v>
      </c>
    </row>
    <row r="406" spans="1:40" ht="11.7">
      <c r="A406" s="20">
        <v>405</v>
      </c>
      <c r="B406" s="21" t="e">
        <f>INDEX(Refs!A:A,MATCH($C406,Refs!$I:$I,0))</f>
        <v>#N/A</v>
      </c>
      <c r="D406" s="21" t="e">
        <f>INDEX(Refs!L:L,MATCH($C406,Refs!$I:$I,0))</f>
        <v>#N/A</v>
      </c>
      <c r="E406" s="21" t="e">
        <f>INDEX(Refs!S:S,MATCH($C406,Refs!$I:$I,0))</f>
        <v>#N/A</v>
      </c>
      <c r="AK406" s="30">
        <f t="shared" si="14"/>
        <v>0</v>
      </c>
      <c r="AN406" s="30">
        <f t="shared" si="15"/>
        <v>0</v>
      </c>
    </row>
    <row r="407" spans="1:40" ht="11.7">
      <c r="A407" s="20">
        <v>406</v>
      </c>
      <c r="B407" s="21" t="e">
        <f>INDEX(Refs!A:A,MATCH($C407,Refs!$I:$I,0))</f>
        <v>#N/A</v>
      </c>
      <c r="D407" s="21" t="e">
        <f>INDEX(Refs!L:L,MATCH($C407,Refs!$I:$I,0))</f>
        <v>#N/A</v>
      </c>
      <c r="E407" s="21" t="e">
        <f>INDEX(Refs!S:S,MATCH($C407,Refs!$I:$I,0))</f>
        <v>#N/A</v>
      </c>
      <c r="AK407" s="30">
        <f t="shared" si="14"/>
        <v>0</v>
      </c>
      <c r="AN407" s="30">
        <f t="shared" si="15"/>
        <v>0</v>
      </c>
    </row>
    <row r="408" spans="1:40" ht="11.7">
      <c r="A408" s="20">
        <v>407</v>
      </c>
      <c r="B408" s="21" t="e">
        <f>INDEX(Refs!A:A,MATCH($C408,Refs!$I:$I,0))</f>
        <v>#N/A</v>
      </c>
      <c r="D408" s="21" t="e">
        <f>INDEX(Refs!L:L,MATCH($C408,Refs!$I:$I,0))</f>
        <v>#N/A</v>
      </c>
      <c r="E408" s="21" t="e">
        <f>INDEX(Refs!S:S,MATCH($C408,Refs!$I:$I,0))</f>
        <v>#N/A</v>
      </c>
      <c r="AK408" s="30">
        <f t="shared" si="14"/>
        <v>0</v>
      </c>
      <c r="AN408" s="30">
        <f t="shared" si="15"/>
        <v>0</v>
      </c>
    </row>
    <row r="409" spans="1:40" ht="11.7">
      <c r="A409" s="20">
        <v>408</v>
      </c>
      <c r="B409" s="21" t="e">
        <f>INDEX(Refs!A:A,MATCH($C409,Refs!$I:$I,0))</f>
        <v>#N/A</v>
      </c>
      <c r="D409" s="21" t="e">
        <f>INDEX(Refs!L:L,MATCH($C409,Refs!$I:$I,0))</f>
        <v>#N/A</v>
      </c>
      <c r="E409" s="21" t="e">
        <f>INDEX(Refs!S:S,MATCH($C409,Refs!$I:$I,0))</f>
        <v>#N/A</v>
      </c>
      <c r="AK409" s="30">
        <f t="shared" si="14"/>
        <v>0</v>
      </c>
      <c r="AN409" s="30">
        <f t="shared" si="15"/>
        <v>0</v>
      </c>
    </row>
    <row r="410" spans="1:40" ht="11.7">
      <c r="A410" s="20">
        <v>409</v>
      </c>
      <c r="B410" s="21" t="e">
        <f>INDEX(Refs!A:A,MATCH($C410,Refs!$I:$I,0))</f>
        <v>#N/A</v>
      </c>
      <c r="D410" s="21" t="e">
        <f>INDEX(Refs!L:L,MATCH($C410,Refs!$I:$I,0))</f>
        <v>#N/A</v>
      </c>
      <c r="E410" s="21" t="e">
        <f>INDEX(Refs!S:S,MATCH($C410,Refs!$I:$I,0))</f>
        <v>#N/A</v>
      </c>
      <c r="AK410" s="30">
        <f t="shared" si="14"/>
        <v>0</v>
      </c>
      <c r="AN410" s="30">
        <f t="shared" si="15"/>
        <v>0</v>
      </c>
    </row>
    <row r="411" spans="1:40" ht="11.7">
      <c r="A411" s="20">
        <v>410</v>
      </c>
      <c r="B411" s="21" t="e">
        <f>INDEX(Refs!A:A,MATCH($C411,Refs!$I:$I,0))</f>
        <v>#N/A</v>
      </c>
      <c r="D411" s="21" t="e">
        <f>INDEX(Refs!L:L,MATCH($C411,Refs!$I:$I,0))</f>
        <v>#N/A</v>
      </c>
      <c r="E411" s="21" t="e">
        <f>INDEX(Refs!S:S,MATCH($C411,Refs!$I:$I,0))</f>
        <v>#N/A</v>
      </c>
      <c r="AK411" s="30">
        <f t="shared" si="14"/>
        <v>0</v>
      </c>
      <c r="AN411" s="30">
        <f t="shared" si="15"/>
        <v>0</v>
      </c>
    </row>
    <row r="412" spans="1:40" ht="11.7">
      <c r="A412" s="20">
        <v>411</v>
      </c>
      <c r="B412" s="21" t="e">
        <f>INDEX(Refs!A:A,MATCH($C412,Refs!$I:$I,0))</f>
        <v>#N/A</v>
      </c>
      <c r="D412" s="21" t="e">
        <f>INDEX(Refs!L:L,MATCH($C412,Refs!$I:$I,0))</f>
        <v>#N/A</v>
      </c>
      <c r="E412" s="21" t="e">
        <f>INDEX(Refs!S:S,MATCH($C412,Refs!$I:$I,0))</f>
        <v>#N/A</v>
      </c>
      <c r="AK412" s="30">
        <f t="shared" si="14"/>
        <v>0</v>
      </c>
      <c r="AN412" s="30">
        <f t="shared" si="15"/>
        <v>0</v>
      </c>
    </row>
    <row r="413" spans="1:40" ht="11.7">
      <c r="A413" s="20">
        <v>412</v>
      </c>
      <c r="B413" s="21" t="e">
        <f>INDEX(Refs!A:A,MATCH($C413,Refs!$I:$I,0))</f>
        <v>#N/A</v>
      </c>
      <c r="D413" s="21" t="e">
        <f>INDEX(Refs!L:L,MATCH($C413,Refs!$I:$I,0))</f>
        <v>#N/A</v>
      </c>
      <c r="E413" s="21" t="e">
        <f>INDEX(Refs!S:S,MATCH($C413,Refs!$I:$I,0))</f>
        <v>#N/A</v>
      </c>
      <c r="AK413" s="30">
        <f t="shared" si="14"/>
        <v>0</v>
      </c>
      <c r="AN413" s="30">
        <f t="shared" si="15"/>
        <v>0</v>
      </c>
    </row>
    <row r="414" spans="1:40" ht="11.7">
      <c r="A414" s="20">
        <v>413</v>
      </c>
      <c r="B414" s="21" t="e">
        <f>INDEX(Refs!A:A,MATCH($C414,Refs!$I:$I,0))</f>
        <v>#N/A</v>
      </c>
      <c r="D414" s="21" t="e">
        <f>INDEX(Refs!L:L,MATCH($C414,Refs!$I:$I,0))</f>
        <v>#N/A</v>
      </c>
      <c r="E414" s="21" t="e">
        <f>INDEX(Refs!S:S,MATCH($C414,Refs!$I:$I,0))</f>
        <v>#N/A</v>
      </c>
      <c r="AK414" s="30">
        <f t="shared" si="14"/>
        <v>0</v>
      </c>
      <c r="AN414" s="30">
        <f t="shared" si="15"/>
        <v>0</v>
      </c>
    </row>
    <row r="415" spans="1:40" ht="11.7">
      <c r="A415" s="20">
        <v>414</v>
      </c>
      <c r="B415" s="21" t="e">
        <f>INDEX(Refs!A:A,MATCH($C415,Refs!$I:$I,0))</f>
        <v>#N/A</v>
      </c>
      <c r="D415" s="21" t="e">
        <f>INDEX(Refs!L:L,MATCH($C415,Refs!$I:$I,0))</f>
        <v>#N/A</v>
      </c>
      <c r="E415" s="21" t="e">
        <f>INDEX(Refs!S:S,MATCH($C415,Refs!$I:$I,0))</f>
        <v>#N/A</v>
      </c>
      <c r="AK415" s="30">
        <f t="shared" si="14"/>
        <v>0</v>
      </c>
      <c r="AN415" s="30">
        <f t="shared" si="15"/>
        <v>0</v>
      </c>
    </row>
    <row r="416" spans="1:40" ht="11.7">
      <c r="A416" s="20">
        <v>415</v>
      </c>
      <c r="B416" s="21" t="e">
        <f>INDEX(Refs!A:A,MATCH($C416,Refs!$I:$I,0))</f>
        <v>#N/A</v>
      </c>
      <c r="D416" s="21" t="e">
        <f>INDEX(Refs!L:L,MATCH($C416,Refs!$I:$I,0))</f>
        <v>#N/A</v>
      </c>
      <c r="E416" s="21" t="e">
        <f>INDEX(Refs!S:S,MATCH($C416,Refs!$I:$I,0))</f>
        <v>#N/A</v>
      </c>
      <c r="AK416" s="30">
        <f t="shared" si="14"/>
        <v>0</v>
      </c>
      <c r="AN416" s="30">
        <f t="shared" si="15"/>
        <v>0</v>
      </c>
    </row>
    <row r="417" spans="1:40" ht="11.7">
      <c r="A417" s="20">
        <v>416</v>
      </c>
      <c r="B417" s="21" t="e">
        <f>INDEX(Refs!A:A,MATCH($C417,Refs!$I:$I,0))</f>
        <v>#N/A</v>
      </c>
      <c r="D417" s="21" t="e">
        <f>INDEX(Refs!L:L,MATCH($C417,Refs!$I:$I,0))</f>
        <v>#N/A</v>
      </c>
      <c r="E417" s="21" t="e">
        <f>INDEX(Refs!S:S,MATCH($C417,Refs!$I:$I,0))</f>
        <v>#N/A</v>
      </c>
      <c r="AK417" s="30">
        <f t="shared" si="14"/>
        <v>0</v>
      </c>
      <c r="AN417" s="30">
        <f t="shared" si="15"/>
        <v>0</v>
      </c>
    </row>
    <row r="418" spans="1:40" ht="11.7">
      <c r="A418" s="20">
        <v>417</v>
      </c>
      <c r="B418" s="21" t="e">
        <f>INDEX(Refs!A:A,MATCH($C418,Refs!$I:$I,0))</f>
        <v>#N/A</v>
      </c>
      <c r="D418" s="21" t="e">
        <f>INDEX(Refs!L:L,MATCH($C418,Refs!$I:$I,0))</f>
        <v>#N/A</v>
      </c>
      <c r="E418" s="21" t="e">
        <f>INDEX(Refs!S:S,MATCH($C418,Refs!$I:$I,0))</f>
        <v>#N/A</v>
      </c>
      <c r="AK418" s="30">
        <f t="shared" si="14"/>
        <v>0</v>
      </c>
      <c r="AN418" s="30">
        <f t="shared" si="15"/>
        <v>0</v>
      </c>
    </row>
    <row r="419" spans="1:40" ht="11.7">
      <c r="A419" s="20">
        <v>418</v>
      </c>
      <c r="B419" s="21" t="e">
        <f>INDEX(Refs!A:A,MATCH($C419,Refs!$I:$I,0))</f>
        <v>#N/A</v>
      </c>
      <c r="D419" s="21" t="e">
        <f>INDEX(Refs!L:L,MATCH($C419,Refs!$I:$I,0))</f>
        <v>#N/A</v>
      </c>
      <c r="E419" s="21" t="e">
        <f>INDEX(Refs!S:S,MATCH($C419,Refs!$I:$I,0))</f>
        <v>#N/A</v>
      </c>
      <c r="AK419" s="30">
        <f t="shared" si="14"/>
        <v>0</v>
      </c>
      <c r="AN419" s="30">
        <f t="shared" si="15"/>
        <v>0</v>
      </c>
    </row>
    <row r="420" spans="1:40" ht="11.7">
      <c r="A420" s="20">
        <v>419</v>
      </c>
      <c r="B420" s="21" t="e">
        <f>INDEX(Refs!A:A,MATCH($C420,Refs!$I:$I,0))</f>
        <v>#N/A</v>
      </c>
      <c r="D420" s="21" t="e">
        <f>INDEX(Refs!L:L,MATCH($C420,Refs!$I:$I,0))</f>
        <v>#N/A</v>
      </c>
      <c r="E420" s="21" t="e">
        <f>INDEX(Refs!S:S,MATCH($C420,Refs!$I:$I,0))</f>
        <v>#N/A</v>
      </c>
      <c r="AK420" s="30">
        <f t="shared" si="14"/>
        <v>0</v>
      </c>
      <c r="AN420" s="30">
        <f t="shared" si="15"/>
        <v>0</v>
      </c>
    </row>
    <row r="421" spans="1:40" ht="11.7">
      <c r="A421" s="20">
        <v>420</v>
      </c>
      <c r="B421" s="21" t="e">
        <f>INDEX(Refs!A:A,MATCH($C421,Refs!$I:$I,0))</f>
        <v>#N/A</v>
      </c>
      <c r="D421" s="21" t="e">
        <f>INDEX(Refs!L:L,MATCH($C421,Refs!$I:$I,0))</f>
        <v>#N/A</v>
      </c>
      <c r="E421" s="21" t="e">
        <f>INDEX(Refs!S:S,MATCH($C421,Refs!$I:$I,0))</f>
        <v>#N/A</v>
      </c>
      <c r="AK421" s="30">
        <f t="shared" si="14"/>
        <v>0</v>
      </c>
      <c r="AN421" s="30">
        <f t="shared" si="15"/>
        <v>0</v>
      </c>
    </row>
    <row r="422" spans="1:40" ht="11.7">
      <c r="A422" s="20">
        <v>421</v>
      </c>
      <c r="B422" s="21" t="e">
        <f>INDEX(Refs!A:A,MATCH($C422,Refs!$I:$I,0))</f>
        <v>#N/A</v>
      </c>
      <c r="D422" s="21" t="e">
        <f>INDEX(Refs!L:L,MATCH($C422,Refs!$I:$I,0))</f>
        <v>#N/A</v>
      </c>
      <c r="E422" s="21" t="e">
        <f>INDEX(Refs!S:S,MATCH($C422,Refs!$I:$I,0))</f>
        <v>#N/A</v>
      </c>
      <c r="AK422" s="30">
        <f t="shared" si="14"/>
        <v>0</v>
      </c>
      <c r="AN422" s="30">
        <f t="shared" si="15"/>
        <v>0</v>
      </c>
    </row>
    <row r="423" spans="1:40" ht="11.7">
      <c r="A423" s="20">
        <v>422</v>
      </c>
      <c r="B423" s="21" t="e">
        <f>INDEX(Refs!A:A,MATCH($C423,Refs!$I:$I,0))</f>
        <v>#N/A</v>
      </c>
      <c r="D423" s="21" t="e">
        <f>INDEX(Refs!L:L,MATCH($C423,Refs!$I:$I,0))</f>
        <v>#N/A</v>
      </c>
      <c r="E423" s="21" t="e">
        <f>INDEX(Refs!S:S,MATCH($C423,Refs!$I:$I,0))</f>
        <v>#N/A</v>
      </c>
      <c r="AK423" s="30">
        <f t="shared" si="14"/>
        <v>0</v>
      </c>
      <c r="AN423" s="30">
        <f t="shared" si="15"/>
        <v>0</v>
      </c>
    </row>
    <row r="424" spans="1:40" ht="11.7">
      <c r="A424" s="20">
        <v>423</v>
      </c>
      <c r="B424" s="21" t="e">
        <f>INDEX(Refs!A:A,MATCH($C424,Refs!$I:$I,0))</f>
        <v>#N/A</v>
      </c>
      <c r="D424" s="21" t="e">
        <f>INDEX(Refs!L:L,MATCH($C424,Refs!$I:$I,0))</f>
        <v>#N/A</v>
      </c>
      <c r="E424" s="21" t="e">
        <f>INDEX(Refs!S:S,MATCH($C424,Refs!$I:$I,0))</f>
        <v>#N/A</v>
      </c>
      <c r="AK424" s="30">
        <f t="shared" si="14"/>
        <v>0</v>
      </c>
      <c r="AN424" s="30">
        <f t="shared" si="15"/>
        <v>0</v>
      </c>
    </row>
    <row r="425" spans="1:40" ht="11.7">
      <c r="A425" s="20">
        <v>424</v>
      </c>
      <c r="B425" s="21" t="e">
        <f>INDEX(Refs!A:A,MATCH($C425,Refs!$I:$I,0))</f>
        <v>#N/A</v>
      </c>
      <c r="D425" s="21" t="e">
        <f>INDEX(Refs!L:L,MATCH($C425,Refs!$I:$I,0))</f>
        <v>#N/A</v>
      </c>
      <c r="E425" s="21" t="e">
        <f>INDEX(Refs!S:S,MATCH($C425,Refs!$I:$I,0))</f>
        <v>#N/A</v>
      </c>
      <c r="AK425" s="30">
        <f t="shared" si="14"/>
        <v>0</v>
      </c>
      <c r="AN425" s="30">
        <f t="shared" si="15"/>
        <v>0</v>
      </c>
    </row>
    <row r="426" spans="1:40" ht="11.7">
      <c r="A426" s="20">
        <v>425</v>
      </c>
      <c r="B426" s="21" t="e">
        <f>INDEX(Refs!A:A,MATCH($C426,Refs!$I:$I,0))</f>
        <v>#N/A</v>
      </c>
      <c r="D426" s="21" t="e">
        <f>INDEX(Refs!L:L,MATCH($C426,Refs!$I:$I,0))</f>
        <v>#N/A</v>
      </c>
      <c r="E426" s="21" t="e">
        <f>INDEX(Refs!S:S,MATCH($C426,Refs!$I:$I,0))</f>
        <v>#N/A</v>
      </c>
      <c r="AK426" s="30">
        <f t="shared" si="14"/>
        <v>0</v>
      </c>
      <c r="AN426" s="30">
        <f t="shared" si="15"/>
        <v>0</v>
      </c>
    </row>
    <row r="427" spans="1:40" ht="11.7">
      <c r="A427" s="20">
        <v>426</v>
      </c>
      <c r="B427" s="21" t="e">
        <f>INDEX(Refs!A:A,MATCH($C427,Refs!$I:$I,0))</f>
        <v>#N/A</v>
      </c>
      <c r="D427" s="21" t="e">
        <f>INDEX(Refs!L:L,MATCH($C427,Refs!$I:$I,0))</f>
        <v>#N/A</v>
      </c>
      <c r="E427" s="21" t="e">
        <f>INDEX(Refs!S:S,MATCH($C427,Refs!$I:$I,0))</f>
        <v>#N/A</v>
      </c>
      <c r="AK427" s="30">
        <f t="shared" si="14"/>
        <v>0</v>
      </c>
      <c r="AN427" s="30">
        <f t="shared" si="15"/>
        <v>0</v>
      </c>
    </row>
    <row r="428" spans="1:40" ht="11.7">
      <c r="A428" s="20">
        <v>427</v>
      </c>
      <c r="B428" s="21" t="e">
        <f>INDEX(Refs!A:A,MATCH($C428,Refs!$I:$I,0))</f>
        <v>#N/A</v>
      </c>
      <c r="D428" s="21" t="e">
        <f>INDEX(Refs!L:L,MATCH($C428,Refs!$I:$I,0))</f>
        <v>#N/A</v>
      </c>
      <c r="E428" s="21" t="e">
        <f>INDEX(Refs!S:S,MATCH($C428,Refs!$I:$I,0))</f>
        <v>#N/A</v>
      </c>
      <c r="AK428" s="30">
        <f t="shared" si="14"/>
        <v>0</v>
      </c>
      <c r="AN428" s="30">
        <f t="shared" si="15"/>
        <v>0</v>
      </c>
    </row>
    <row r="429" spans="1:40" ht="11.7">
      <c r="A429" s="20">
        <v>428</v>
      </c>
      <c r="B429" s="21" t="e">
        <f>INDEX(Refs!A:A,MATCH($C429,Refs!$I:$I,0))</f>
        <v>#N/A</v>
      </c>
      <c r="D429" s="21" t="e">
        <f>INDEX(Refs!L:L,MATCH($C429,Refs!$I:$I,0))</f>
        <v>#N/A</v>
      </c>
      <c r="E429" s="21" t="e">
        <f>INDEX(Refs!S:S,MATCH($C429,Refs!$I:$I,0))</f>
        <v>#N/A</v>
      </c>
      <c r="AK429" s="30">
        <f t="shared" si="14"/>
        <v>0</v>
      </c>
      <c r="AN429" s="30">
        <f t="shared" si="15"/>
        <v>0</v>
      </c>
    </row>
    <row r="430" spans="1:40" ht="11.7">
      <c r="A430" s="20">
        <v>429</v>
      </c>
      <c r="B430" s="21" t="e">
        <f>INDEX(Refs!A:A,MATCH($C430,Refs!$I:$I,0))</f>
        <v>#N/A</v>
      </c>
      <c r="D430" s="21" t="e">
        <f>INDEX(Refs!L:L,MATCH($C430,Refs!$I:$I,0))</f>
        <v>#N/A</v>
      </c>
      <c r="E430" s="21" t="e">
        <f>INDEX(Refs!S:S,MATCH($C430,Refs!$I:$I,0))</f>
        <v>#N/A</v>
      </c>
      <c r="AK430" s="30">
        <f t="shared" si="14"/>
        <v>0</v>
      </c>
      <c r="AN430" s="30">
        <f t="shared" si="15"/>
        <v>0</v>
      </c>
    </row>
    <row r="431" spans="1:40" ht="11.7">
      <c r="A431" s="20">
        <v>430</v>
      </c>
      <c r="B431" s="21" t="e">
        <f>INDEX(Refs!A:A,MATCH($C431,Refs!$I:$I,0))</f>
        <v>#N/A</v>
      </c>
      <c r="D431" s="21" t="e">
        <f>INDEX(Refs!L:L,MATCH($C431,Refs!$I:$I,0))</f>
        <v>#N/A</v>
      </c>
      <c r="E431" s="21" t="e">
        <f>INDEX(Refs!S:S,MATCH($C431,Refs!$I:$I,0))</f>
        <v>#N/A</v>
      </c>
      <c r="AK431" s="30">
        <f t="shared" si="14"/>
        <v>0</v>
      </c>
      <c r="AN431" s="30">
        <f t="shared" si="15"/>
        <v>0</v>
      </c>
    </row>
    <row r="432" spans="1:40" ht="11.7">
      <c r="A432" s="20">
        <v>431</v>
      </c>
      <c r="B432" s="21" t="e">
        <f>INDEX(Refs!A:A,MATCH($C432,Refs!$I:$I,0))</f>
        <v>#N/A</v>
      </c>
      <c r="D432" s="21" t="e">
        <f>INDEX(Refs!L:L,MATCH($C432,Refs!$I:$I,0))</f>
        <v>#N/A</v>
      </c>
      <c r="E432" s="21" t="e">
        <f>INDEX(Refs!S:S,MATCH($C432,Refs!$I:$I,0))</f>
        <v>#N/A</v>
      </c>
      <c r="AK432" s="30">
        <f t="shared" si="14"/>
        <v>0</v>
      </c>
      <c r="AN432" s="30">
        <f t="shared" si="15"/>
        <v>0</v>
      </c>
    </row>
    <row r="433" spans="1:40" ht="11.7">
      <c r="A433" s="20">
        <v>432</v>
      </c>
      <c r="B433" s="21" t="e">
        <f>INDEX(Refs!A:A,MATCH($C433,Refs!$I:$I,0))</f>
        <v>#N/A</v>
      </c>
      <c r="D433" s="21" t="e">
        <f>INDEX(Refs!L:L,MATCH($C433,Refs!$I:$I,0))</f>
        <v>#N/A</v>
      </c>
      <c r="E433" s="21" t="e">
        <f>INDEX(Refs!S:S,MATCH($C433,Refs!$I:$I,0))</f>
        <v>#N/A</v>
      </c>
      <c r="AK433" s="30">
        <f t="shared" si="14"/>
        <v>0</v>
      </c>
      <c r="AN433" s="30">
        <f t="shared" si="15"/>
        <v>0</v>
      </c>
    </row>
    <row r="434" spans="1:40" ht="11.7">
      <c r="A434" s="20">
        <v>433</v>
      </c>
      <c r="B434" s="21" t="e">
        <f>INDEX(Refs!A:A,MATCH($C434,Refs!$I:$I,0))</f>
        <v>#N/A</v>
      </c>
      <c r="D434" s="21" t="e">
        <f>INDEX(Refs!L:L,MATCH($C434,Refs!$I:$I,0))</f>
        <v>#N/A</v>
      </c>
      <c r="E434" s="21" t="e">
        <f>INDEX(Refs!S:S,MATCH($C434,Refs!$I:$I,0))</f>
        <v>#N/A</v>
      </c>
      <c r="AK434" s="30">
        <f t="shared" si="14"/>
        <v>0</v>
      </c>
      <c r="AN434" s="30">
        <f t="shared" si="15"/>
        <v>0</v>
      </c>
    </row>
    <row r="435" spans="1:40" ht="11.7">
      <c r="A435" s="20">
        <v>434</v>
      </c>
      <c r="B435" s="21" t="e">
        <f>INDEX(Refs!A:A,MATCH($C435,Refs!$I:$I,0))</f>
        <v>#N/A</v>
      </c>
      <c r="D435" s="21" t="e">
        <f>INDEX(Refs!L:L,MATCH($C435,Refs!$I:$I,0))</f>
        <v>#N/A</v>
      </c>
      <c r="E435" s="21" t="e">
        <f>INDEX(Refs!S:S,MATCH($C435,Refs!$I:$I,0))</f>
        <v>#N/A</v>
      </c>
      <c r="AK435" s="30">
        <f t="shared" si="14"/>
        <v>0</v>
      </c>
      <c r="AN435" s="30">
        <f t="shared" si="15"/>
        <v>0</v>
      </c>
    </row>
    <row r="436" spans="1:40" ht="11.7">
      <c r="A436" s="20">
        <v>435</v>
      </c>
      <c r="B436" s="21" t="e">
        <f>INDEX(Refs!A:A,MATCH($C436,Refs!$I:$I,0))</f>
        <v>#N/A</v>
      </c>
      <c r="D436" s="21" t="e">
        <f>INDEX(Refs!L:L,MATCH($C436,Refs!$I:$I,0))</f>
        <v>#N/A</v>
      </c>
      <c r="E436" s="21" t="e">
        <f>INDEX(Refs!S:S,MATCH($C436,Refs!$I:$I,0))</f>
        <v>#N/A</v>
      </c>
      <c r="AK436" s="30">
        <f t="shared" si="14"/>
        <v>0</v>
      </c>
      <c r="AN436" s="30">
        <f t="shared" si="15"/>
        <v>0</v>
      </c>
    </row>
    <row r="437" spans="1:40" ht="11.7">
      <c r="A437" s="20">
        <v>436</v>
      </c>
      <c r="B437" s="21" t="e">
        <f>INDEX(Refs!A:A,MATCH($C437,Refs!$I:$I,0))</f>
        <v>#N/A</v>
      </c>
      <c r="D437" s="21" t="e">
        <f>INDEX(Refs!L:L,MATCH($C437,Refs!$I:$I,0))</f>
        <v>#N/A</v>
      </c>
      <c r="E437" s="21" t="e">
        <f>INDEX(Refs!S:S,MATCH($C437,Refs!$I:$I,0))</f>
        <v>#N/A</v>
      </c>
      <c r="AK437" s="30">
        <f t="shared" si="14"/>
        <v>0</v>
      </c>
      <c r="AN437" s="30">
        <f t="shared" si="15"/>
        <v>0</v>
      </c>
    </row>
    <row r="438" spans="1:40" ht="11.7">
      <c r="A438" s="20">
        <v>437</v>
      </c>
      <c r="B438" s="21" t="e">
        <f>INDEX(Refs!A:A,MATCH($C438,Refs!$I:$I,0))</f>
        <v>#N/A</v>
      </c>
      <c r="D438" s="21" t="e">
        <f>INDEX(Refs!L:L,MATCH($C438,Refs!$I:$I,0))</f>
        <v>#N/A</v>
      </c>
      <c r="E438" s="21" t="e">
        <f>INDEX(Refs!S:S,MATCH($C438,Refs!$I:$I,0))</f>
        <v>#N/A</v>
      </c>
      <c r="AK438" s="30">
        <f t="shared" si="14"/>
        <v>0</v>
      </c>
      <c r="AN438" s="30">
        <f t="shared" si="15"/>
        <v>0</v>
      </c>
    </row>
    <row r="439" spans="1:40" ht="11.7">
      <c r="A439" s="20">
        <v>438</v>
      </c>
      <c r="B439" s="21" t="e">
        <f>INDEX(Refs!A:A,MATCH($C439,Refs!$I:$I,0))</f>
        <v>#N/A</v>
      </c>
      <c r="D439" s="21" t="e">
        <f>INDEX(Refs!L:L,MATCH($C439,Refs!$I:$I,0))</f>
        <v>#N/A</v>
      </c>
      <c r="E439" s="21" t="e">
        <f>INDEX(Refs!S:S,MATCH($C439,Refs!$I:$I,0))</f>
        <v>#N/A</v>
      </c>
      <c r="AK439" s="30">
        <f t="shared" si="14"/>
        <v>0</v>
      </c>
      <c r="AN439" s="30">
        <f t="shared" si="15"/>
        <v>0</v>
      </c>
    </row>
    <row r="440" spans="1:40" ht="11.7">
      <c r="A440" s="20">
        <v>439</v>
      </c>
      <c r="B440" s="21" t="e">
        <f>INDEX(Refs!A:A,MATCH($C440,Refs!$I:$I,0))</f>
        <v>#N/A</v>
      </c>
      <c r="D440" s="21" t="e">
        <f>INDEX(Refs!L:L,MATCH($C440,Refs!$I:$I,0))</f>
        <v>#N/A</v>
      </c>
      <c r="E440" s="21" t="e">
        <f>INDEX(Refs!S:S,MATCH($C440,Refs!$I:$I,0))</f>
        <v>#N/A</v>
      </c>
      <c r="AK440" s="30">
        <f t="shared" si="14"/>
        <v>0</v>
      </c>
      <c r="AN440" s="30">
        <f t="shared" si="15"/>
        <v>0</v>
      </c>
    </row>
    <row r="441" spans="1:40" ht="11.7">
      <c r="A441" s="20">
        <v>440</v>
      </c>
      <c r="B441" s="21" t="e">
        <f>INDEX(Refs!A:A,MATCH($C441,Refs!$I:$I,0))</f>
        <v>#N/A</v>
      </c>
      <c r="D441" s="21" t="e">
        <f>INDEX(Refs!L:L,MATCH($C441,Refs!$I:$I,0))</f>
        <v>#N/A</v>
      </c>
      <c r="E441" s="21" t="e">
        <f>INDEX(Refs!S:S,MATCH($C441,Refs!$I:$I,0))</f>
        <v>#N/A</v>
      </c>
      <c r="AK441" s="30">
        <f t="shared" si="14"/>
        <v>0</v>
      </c>
      <c r="AN441" s="30">
        <f t="shared" si="15"/>
        <v>0</v>
      </c>
    </row>
    <row r="442" spans="1:40" ht="11.7">
      <c r="A442" s="20">
        <v>441</v>
      </c>
      <c r="B442" s="21" t="e">
        <f>INDEX(Refs!A:A,MATCH($C442,Refs!$I:$I,0))</f>
        <v>#N/A</v>
      </c>
      <c r="D442" s="21" t="e">
        <f>INDEX(Refs!L:L,MATCH($C442,Refs!$I:$I,0))</f>
        <v>#N/A</v>
      </c>
      <c r="E442" s="21" t="e">
        <f>INDEX(Refs!S:S,MATCH($C442,Refs!$I:$I,0))</f>
        <v>#N/A</v>
      </c>
      <c r="AK442" s="30">
        <f t="shared" si="14"/>
        <v>0</v>
      </c>
      <c r="AN442" s="30">
        <f t="shared" si="15"/>
        <v>0</v>
      </c>
    </row>
    <row r="443" spans="1:40" ht="11.7">
      <c r="A443" s="20">
        <v>442</v>
      </c>
      <c r="B443" s="21" t="e">
        <f>INDEX(Refs!A:A,MATCH($C443,Refs!$I:$I,0))</f>
        <v>#N/A</v>
      </c>
      <c r="D443" s="21" t="e">
        <f>INDEX(Refs!L:L,MATCH($C443,Refs!$I:$I,0))</f>
        <v>#N/A</v>
      </c>
      <c r="E443" s="21" t="e">
        <f>INDEX(Refs!S:S,MATCH($C443,Refs!$I:$I,0))</f>
        <v>#N/A</v>
      </c>
      <c r="AK443" s="30">
        <f t="shared" si="14"/>
        <v>0</v>
      </c>
      <c r="AN443" s="30">
        <f t="shared" si="15"/>
        <v>0</v>
      </c>
    </row>
    <row r="444" spans="1:40" ht="11.7">
      <c r="A444" s="20">
        <v>443</v>
      </c>
      <c r="B444" s="21" t="e">
        <f>INDEX(Refs!A:A,MATCH($C444,Refs!$I:$I,0))</f>
        <v>#N/A</v>
      </c>
      <c r="D444" s="21" t="e">
        <f>INDEX(Refs!L:L,MATCH($C444,Refs!$I:$I,0))</f>
        <v>#N/A</v>
      </c>
      <c r="E444" s="21" t="e">
        <f>INDEX(Refs!S:S,MATCH($C444,Refs!$I:$I,0))</f>
        <v>#N/A</v>
      </c>
      <c r="AK444" s="30">
        <f t="shared" si="14"/>
        <v>0</v>
      </c>
      <c r="AN444" s="30">
        <f t="shared" si="15"/>
        <v>0</v>
      </c>
    </row>
    <row r="445" spans="1:40" ht="11.7">
      <c r="A445" s="20">
        <v>444</v>
      </c>
      <c r="B445" s="21" t="e">
        <f>INDEX(Refs!A:A,MATCH($C445,Refs!$I:$I,0))</f>
        <v>#N/A</v>
      </c>
      <c r="D445" s="21" t="e">
        <f>INDEX(Refs!L:L,MATCH($C445,Refs!$I:$I,0))</f>
        <v>#N/A</v>
      </c>
      <c r="E445" s="21" t="e">
        <f>INDEX(Refs!S:S,MATCH($C445,Refs!$I:$I,0))</f>
        <v>#N/A</v>
      </c>
      <c r="AK445" s="30">
        <f t="shared" si="14"/>
        <v>0</v>
      </c>
      <c r="AN445" s="30">
        <f t="shared" si="15"/>
        <v>0</v>
      </c>
    </row>
    <row r="446" spans="1:40" ht="11.7">
      <c r="A446" s="20">
        <v>445</v>
      </c>
      <c r="B446" s="21" t="e">
        <f>INDEX(Refs!A:A,MATCH($C446,Refs!$I:$I,0))</f>
        <v>#N/A</v>
      </c>
      <c r="D446" s="21" t="e">
        <f>INDEX(Refs!L:L,MATCH($C446,Refs!$I:$I,0))</f>
        <v>#N/A</v>
      </c>
      <c r="E446" s="21" t="e">
        <f>INDEX(Refs!S:S,MATCH($C446,Refs!$I:$I,0))</f>
        <v>#N/A</v>
      </c>
      <c r="AK446" s="30">
        <f t="shared" si="14"/>
        <v>0</v>
      </c>
      <c r="AN446" s="30">
        <f t="shared" si="15"/>
        <v>0</v>
      </c>
    </row>
    <row r="447" spans="1:40" ht="11.7">
      <c r="A447" s="20">
        <v>446</v>
      </c>
      <c r="B447" s="21" t="e">
        <f>INDEX(Refs!A:A,MATCH($C447,Refs!$I:$I,0))</f>
        <v>#N/A</v>
      </c>
      <c r="D447" s="21" t="e">
        <f>INDEX(Refs!L:L,MATCH($C447,Refs!$I:$I,0))</f>
        <v>#N/A</v>
      </c>
      <c r="E447" s="21" t="e">
        <f>INDEX(Refs!S:S,MATCH($C447,Refs!$I:$I,0))</f>
        <v>#N/A</v>
      </c>
      <c r="AK447" s="30">
        <f t="shared" si="14"/>
        <v>0</v>
      </c>
      <c r="AN447" s="30">
        <f t="shared" si="15"/>
        <v>0</v>
      </c>
    </row>
    <row r="448" spans="1:40" ht="11.7">
      <c r="A448" s="20">
        <v>447</v>
      </c>
      <c r="B448" s="21" t="e">
        <f>INDEX(Refs!A:A,MATCH($C448,Refs!$I:$I,0))</f>
        <v>#N/A</v>
      </c>
      <c r="D448" s="21" t="e">
        <f>INDEX(Refs!L:L,MATCH($C448,Refs!$I:$I,0))</f>
        <v>#N/A</v>
      </c>
      <c r="E448" s="21" t="e">
        <f>INDEX(Refs!S:S,MATCH($C448,Refs!$I:$I,0))</f>
        <v>#N/A</v>
      </c>
      <c r="AK448" s="30">
        <f t="shared" si="14"/>
        <v>0</v>
      </c>
      <c r="AN448" s="30">
        <f t="shared" si="15"/>
        <v>0</v>
      </c>
    </row>
    <row r="449" spans="1:40" ht="11.7">
      <c r="A449" s="20">
        <v>448</v>
      </c>
      <c r="B449" s="21" t="e">
        <f>INDEX(Refs!A:A,MATCH($C449,Refs!$I:$I,0))</f>
        <v>#N/A</v>
      </c>
      <c r="D449" s="21" t="e">
        <f>INDEX(Refs!L:L,MATCH($C449,Refs!$I:$I,0))</f>
        <v>#N/A</v>
      </c>
      <c r="E449" s="21" t="e">
        <f>INDEX(Refs!S:S,MATCH($C449,Refs!$I:$I,0))</f>
        <v>#N/A</v>
      </c>
      <c r="AK449" s="30">
        <f t="shared" si="14"/>
        <v>0</v>
      </c>
      <c r="AN449" s="30">
        <f t="shared" si="15"/>
        <v>0</v>
      </c>
    </row>
    <row r="450" spans="1:40" ht="11.7">
      <c r="A450" s="20">
        <v>449</v>
      </c>
      <c r="B450" s="21" t="e">
        <f>INDEX(Refs!A:A,MATCH($C450,Refs!$I:$I,0))</f>
        <v>#N/A</v>
      </c>
      <c r="D450" s="21" t="e">
        <f>INDEX(Refs!L:L,MATCH($C450,Refs!$I:$I,0))</f>
        <v>#N/A</v>
      </c>
      <c r="E450" s="21" t="e">
        <f>INDEX(Refs!S:S,MATCH($C450,Refs!$I:$I,0))</f>
        <v>#N/A</v>
      </c>
      <c r="AK450" s="30">
        <f t="shared" si="14"/>
        <v>0</v>
      </c>
      <c r="AN450" s="30">
        <f t="shared" si="15"/>
        <v>0</v>
      </c>
    </row>
    <row r="451" spans="1:40" ht="11.7">
      <c r="A451" s="20">
        <v>450</v>
      </c>
      <c r="B451" s="21" t="e">
        <f>INDEX(Refs!A:A,MATCH($C451,Refs!$I:$I,0))</f>
        <v>#N/A</v>
      </c>
      <c r="D451" s="21" t="e">
        <f>INDEX(Refs!L:L,MATCH($C451,Refs!$I:$I,0))</f>
        <v>#N/A</v>
      </c>
      <c r="E451" s="21" t="e">
        <f>INDEX(Refs!S:S,MATCH($C451,Refs!$I:$I,0))</f>
        <v>#N/A</v>
      </c>
      <c r="AK451" s="30">
        <f t="shared" ref="AK451:AK501" si="16">J451</f>
        <v>0</v>
      </c>
      <c r="AN451" s="30">
        <f t="shared" ref="AN451:AN501" si="17">L451</f>
        <v>0</v>
      </c>
    </row>
    <row r="452" spans="1:40" ht="11.7">
      <c r="A452" s="20">
        <v>451</v>
      </c>
      <c r="B452" s="21" t="e">
        <f>INDEX(Refs!A:A,MATCH($C452,Refs!$I:$I,0))</f>
        <v>#N/A</v>
      </c>
      <c r="D452" s="21" t="e">
        <f>INDEX(Refs!L:L,MATCH($C452,Refs!$I:$I,0))</f>
        <v>#N/A</v>
      </c>
      <c r="E452" s="21" t="e">
        <f>INDEX(Refs!S:S,MATCH($C452,Refs!$I:$I,0))</f>
        <v>#N/A</v>
      </c>
      <c r="AK452" s="30">
        <f t="shared" si="16"/>
        <v>0</v>
      </c>
      <c r="AN452" s="30">
        <f t="shared" si="17"/>
        <v>0</v>
      </c>
    </row>
    <row r="453" spans="1:40" ht="11.7">
      <c r="A453" s="20">
        <v>452</v>
      </c>
      <c r="B453" s="21" t="e">
        <f>INDEX(Refs!A:A,MATCH($C453,Refs!$I:$I,0))</f>
        <v>#N/A</v>
      </c>
      <c r="D453" s="21" t="e">
        <f>INDEX(Refs!L:L,MATCH($C453,Refs!$I:$I,0))</f>
        <v>#N/A</v>
      </c>
      <c r="E453" s="21" t="e">
        <f>INDEX(Refs!S:S,MATCH($C453,Refs!$I:$I,0))</f>
        <v>#N/A</v>
      </c>
      <c r="AK453" s="30">
        <f t="shared" si="16"/>
        <v>0</v>
      </c>
      <c r="AN453" s="30">
        <f t="shared" si="17"/>
        <v>0</v>
      </c>
    </row>
    <row r="454" spans="1:40" ht="11.7">
      <c r="A454" s="20">
        <v>453</v>
      </c>
      <c r="B454" s="21" t="e">
        <f>INDEX(Refs!A:A,MATCH($C454,Refs!$I:$I,0))</f>
        <v>#N/A</v>
      </c>
      <c r="D454" s="21" t="e">
        <f>INDEX(Refs!L:L,MATCH($C454,Refs!$I:$I,0))</f>
        <v>#N/A</v>
      </c>
      <c r="E454" s="21" t="e">
        <f>INDEX(Refs!S:S,MATCH($C454,Refs!$I:$I,0))</f>
        <v>#N/A</v>
      </c>
      <c r="AK454" s="30">
        <f t="shared" si="16"/>
        <v>0</v>
      </c>
      <c r="AN454" s="30">
        <f t="shared" si="17"/>
        <v>0</v>
      </c>
    </row>
    <row r="455" spans="1:40" ht="11.7">
      <c r="A455" s="20">
        <v>454</v>
      </c>
      <c r="B455" s="21" t="e">
        <f>INDEX(Refs!A:A,MATCH($C455,Refs!$I:$I,0))</f>
        <v>#N/A</v>
      </c>
      <c r="D455" s="21" t="e">
        <f>INDEX(Refs!L:L,MATCH($C455,Refs!$I:$I,0))</f>
        <v>#N/A</v>
      </c>
      <c r="E455" s="21" t="e">
        <f>INDEX(Refs!S:S,MATCH($C455,Refs!$I:$I,0))</f>
        <v>#N/A</v>
      </c>
      <c r="AK455" s="30">
        <f t="shared" si="16"/>
        <v>0</v>
      </c>
      <c r="AN455" s="30">
        <f t="shared" si="17"/>
        <v>0</v>
      </c>
    </row>
    <row r="456" spans="1:40" ht="11.7">
      <c r="A456" s="20">
        <v>455</v>
      </c>
      <c r="B456" s="21" t="e">
        <f>INDEX(Refs!A:A,MATCH($C456,Refs!$I:$I,0))</f>
        <v>#N/A</v>
      </c>
      <c r="D456" s="21" t="e">
        <f>INDEX(Refs!L:L,MATCH($C456,Refs!$I:$I,0))</f>
        <v>#N/A</v>
      </c>
      <c r="E456" s="21" t="e">
        <f>INDEX(Refs!S:S,MATCH($C456,Refs!$I:$I,0))</f>
        <v>#N/A</v>
      </c>
      <c r="AK456" s="30">
        <f t="shared" si="16"/>
        <v>0</v>
      </c>
      <c r="AN456" s="30">
        <f t="shared" si="17"/>
        <v>0</v>
      </c>
    </row>
    <row r="457" spans="1:40" ht="11.7">
      <c r="A457" s="20">
        <v>456</v>
      </c>
      <c r="B457" s="21" t="e">
        <f>INDEX(Refs!A:A,MATCH($C457,Refs!$I:$I,0))</f>
        <v>#N/A</v>
      </c>
      <c r="D457" s="21" t="e">
        <f>INDEX(Refs!L:L,MATCH($C457,Refs!$I:$I,0))</f>
        <v>#N/A</v>
      </c>
      <c r="E457" s="21" t="e">
        <f>INDEX(Refs!S:S,MATCH($C457,Refs!$I:$I,0))</f>
        <v>#N/A</v>
      </c>
      <c r="AK457" s="30">
        <f t="shared" si="16"/>
        <v>0</v>
      </c>
      <c r="AN457" s="30">
        <f t="shared" si="17"/>
        <v>0</v>
      </c>
    </row>
    <row r="458" spans="1:40" ht="11.7">
      <c r="A458" s="20">
        <v>457</v>
      </c>
      <c r="B458" s="21" t="e">
        <f>INDEX(Refs!A:A,MATCH($C458,Refs!$I:$I,0))</f>
        <v>#N/A</v>
      </c>
      <c r="D458" s="21" t="e">
        <f>INDEX(Refs!L:L,MATCH($C458,Refs!$I:$I,0))</f>
        <v>#N/A</v>
      </c>
      <c r="E458" s="21" t="e">
        <f>INDEX(Refs!S:S,MATCH($C458,Refs!$I:$I,0))</f>
        <v>#N/A</v>
      </c>
      <c r="AK458" s="30">
        <f t="shared" si="16"/>
        <v>0</v>
      </c>
      <c r="AN458" s="30">
        <f t="shared" si="17"/>
        <v>0</v>
      </c>
    </row>
    <row r="459" spans="1:40" ht="11.7">
      <c r="A459" s="20">
        <v>458</v>
      </c>
      <c r="B459" s="21" t="e">
        <f>INDEX(Refs!A:A,MATCH($C459,Refs!$I:$I,0))</f>
        <v>#N/A</v>
      </c>
      <c r="D459" s="21" t="e">
        <f>INDEX(Refs!L:L,MATCH($C459,Refs!$I:$I,0))</f>
        <v>#N/A</v>
      </c>
      <c r="E459" s="21" t="e">
        <f>INDEX(Refs!S:S,MATCH($C459,Refs!$I:$I,0))</f>
        <v>#N/A</v>
      </c>
      <c r="AK459" s="30">
        <f t="shared" si="16"/>
        <v>0</v>
      </c>
      <c r="AN459" s="30">
        <f t="shared" si="17"/>
        <v>0</v>
      </c>
    </row>
    <row r="460" spans="1:40" ht="11.7">
      <c r="A460" s="20">
        <v>459</v>
      </c>
      <c r="B460" s="21" t="e">
        <f>INDEX(Refs!A:A,MATCH($C460,Refs!$I:$I,0))</f>
        <v>#N/A</v>
      </c>
      <c r="D460" s="21" t="e">
        <f>INDEX(Refs!L:L,MATCH($C460,Refs!$I:$I,0))</f>
        <v>#N/A</v>
      </c>
      <c r="E460" s="21" t="e">
        <f>INDEX(Refs!S:S,MATCH($C460,Refs!$I:$I,0))</f>
        <v>#N/A</v>
      </c>
      <c r="AK460" s="30">
        <f t="shared" si="16"/>
        <v>0</v>
      </c>
      <c r="AN460" s="30">
        <f t="shared" si="17"/>
        <v>0</v>
      </c>
    </row>
    <row r="461" spans="1:40" ht="11.7">
      <c r="A461" s="20">
        <v>460</v>
      </c>
      <c r="B461" s="21" t="e">
        <f>INDEX(Refs!A:A,MATCH($C461,Refs!$I:$I,0))</f>
        <v>#N/A</v>
      </c>
      <c r="D461" s="21" t="e">
        <f>INDEX(Refs!L:L,MATCH($C461,Refs!$I:$I,0))</f>
        <v>#N/A</v>
      </c>
      <c r="E461" s="21" t="e">
        <f>INDEX(Refs!S:S,MATCH($C461,Refs!$I:$I,0))</f>
        <v>#N/A</v>
      </c>
      <c r="AK461" s="30">
        <f t="shared" si="16"/>
        <v>0</v>
      </c>
      <c r="AN461" s="30">
        <f t="shared" si="17"/>
        <v>0</v>
      </c>
    </row>
    <row r="462" spans="1:40" ht="11.7">
      <c r="A462" s="20">
        <v>461</v>
      </c>
      <c r="B462" s="21" t="e">
        <f>INDEX(Refs!A:A,MATCH($C462,Refs!$I:$I,0))</f>
        <v>#N/A</v>
      </c>
      <c r="D462" s="21" t="e">
        <f>INDEX(Refs!L:L,MATCH($C462,Refs!$I:$I,0))</f>
        <v>#N/A</v>
      </c>
      <c r="E462" s="21" t="e">
        <f>INDEX(Refs!S:S,MATCH($C462,Refs!$I:$I,0))</f>
        <v>#N/A</v>
      </c>
      <c r="AK462" s="30">
        <f t="shared" si="16"/>
        <v>0</v>
      </c>
      <c r="AN462" s="30">
        <f t="shared" si="17"/>
        <v>0</v>
      </c>
    </row>
    <row r="463" spans="1:40" ht="11.7">
      <c r="A463" s="20">
        <v>462</v>
      </c>
      <c r="B463" s="21" t="e">
        <f>INDEX(Refs!A:A,MATCH($C463,Refs!$I:$I,0))</f>
        <v>#N/A</v>
      </c>
      <c r="D463" s="21" t="e">
        <f>INDEX(Refs!L:L,MATCH($C463,Refs!$I:$I,0))</f>
        <v>#N/A</v>
      </c>
      <c r="E463" s="21" t="e">
        <f>INDEX(Refs!S:S,MATCH($C463,Refs!$I:$I,0))</f>
        <v>#N/A</v>
      </c>
      <c r="AK463" s="30">
        <f t="shared" si="16"/>
        <v>0</v>
      </c>
      <c r="AN463" s="30">
        <f t="shared" si="17"/>
        <v>0</v>
      </c>
    </row>
    <row r="464" spans="1:40" ht="11.7">
      <c r="A464" s="20">
        <v>463</v>
      </c>
      <c r="B464" s="21" t="e">
        <f>INDEX(Refs!A:A,MATCH($C464,Refs!$I:$I,0))</f>
        <v>#N/A</v>
      </c>
      <c r="D464" s="21" t="e">
        <f>INDEX(Refs!L:L,MATCH($C464,Refs!$I:$I,0))</f>
        <v>#N/A</v>
      </c>
      <c r="E464" s="21" t="e">
        <f>INDEX(Refs!S:S,MATCH($C464,Refs!$I:$I,0))</f>
        <v>#N/A</v>
      </c>
      <c r="AK464" s="30">
        <f t="shared" si="16"/>
        <v>0</v>
      </c>
      <c r="AN464" s="30">
        <f t="shared" si="17"/>
        <v>0</v>
      </c>
    </row>
    <row r="465" spans="1:40" ht="11.7">
      <c r="A465" s="20">
        <v>464</v>
      </c>
      <c r="B465" s="21" t="e">
        <f>INDEX(Refs!A:A,MATCH($C465,Refs!$I:$I,0))</f>
        <v>#N/A</v>
      </c>
      <c r="D465" s="21" t="e">
        <f>INDEX(Refs!L:L,MATCH($C465,Refs!$I:$I,0))</f>
        <v>#N/A</v>
      </c>
      <c r="E465" s="21" t="e">
        <f>INDEX(Refs!S:S,MATCH($C465,Refs!$I:$I,0))</f>
        <v>#N/A</v>
      </c>
      <c r="AK465" s="30">
        <f t="shared" si="16"/>
        <v>0</v>
      </c>
      <c r="AN465" s="30">
        <f t="shared" si="17"/>
        <v>0</v>
      </c>
    </row>
    <row r="466" spans="1:40" ht="11.7">
      <c r="A466" s="20">
        <v>465</v>
      </c>
      <c r="B466" s="21" t="e">
        <f>INDEX(Refs!A:A,MATCH($C466,Refs!$I:$I,0))</f>
        <v>#N/A</v>
      </c>
      <c r="D466" s="21" t="e">
        <f>INDEX(Refs!L:L,MATCH($C466,Refs!$I:$I,0))</f>
        <v>#N/A</v>
      </c>
      <c r="E466" s="21" t="e">
        <f>INDEX(Refs!S:S,MATCH($C466,Refs!$I:$I,0))</f>
        <v>#N/A</v>
      </c>
      <c r="AK466" s="30">
        <f t="shared" si="16"/>
        <v>0</v>
      </c>
      <c r="AN466" s="30">
        <f t="shared" si="17"/>
        <v>0</v>
      </c>
    </row>
    <row r="467" spans="1:40" ht="11.7">
      <c r="A467" s="20">
        <v>466</v>
      </c>
      <c r="B467" s="21" t="e">
        <f>INDEX(Refs!A:A,MATCH($C467,Refs!$I:$I,0))</f>
        <v>#N/A</v>
      </c>
      <c r="D467" s="21" t="e">
        <f>INDEX(Refs!L:L,MATCH($C467,Refs!$I:$I,0))</f>
        <v>#N/A</v>
      </c>
      <c r="E467" s="21" t="e">
        <f>INDEX(Refs!S:S,MATCH($C467,Refs!$I:$I,0))</f>
        <v>#N/A</v>
      </c>
      <c r="AK467" s="30">
        <f t="shared" si="16"/>
        <v>0</v>
      </c>
      <c r="AN467" s="30">
        <f t="shared" si="17"/>
        <v>0</v>
      </c>
    </row>
    <row r="468" spans="1:40" ht="11.7">
      <c r="A468" s="20">
        <v>467</v>
      </c>
      <c r="B468" s="21" t="e">
        <f>INDEX(Refs!A:A,MATCH($C468,Refs!$I:$I,0))</f>
        <v>#N/A</v>
      </c>
      <c r="D468" s="21" t="e">
        <f>INDEX(Refs!L:L,MATCH($C468,Refs!$I:$I,0))</f>
        <v>#N/A</v>
      </c>
      <c r="E468" s="21" t="e">
        <f>INDEX(Refs!S:S,MATCH($C468,Refs!$I:$I,0))</f>
        <v>#N/A</v>
      </c>
      <c r="AK468" s="30">
        <f t="shared" si="16"/>
        <v>0</v>
      </c>
      <c r="AN468" s="30">
        <f t="shared" si="17"/>
        <v>0</v>
      </c>
    </row>
    <row r="469" spans="1:40" ht="11.7">
      <c r="A469" s="20">
        <v>468</v>
      </c>
      <c r="B469" s="21" t="e">
        <f>INDEX(Refs!A:A,MATCH($C469,Refs!$I:$I,0))</f>
        <v>#N/A</v>
      </c>
      <c r="D469" s="21" t="e">
        <f>INDEX(Refs!L:L,MATCH($C469,Refs!$I:$I,0))</f>
        <v>#N/A</v>
      </c>
      <c r="E469" s="21" t="e">
        <f>INDEX(Refs!S:S,MATCH($C469,Refs!$I:$I,0))</f>
        <v>#N/A</v>
      </c>
      <c r="AK469" s="30">
        <f t="shared" si="16"/>
        <v>0</v>
      </c>
      <c r="AN469" s="30">
        <f t="shared" si="17"/>
        <v>0</v>
      </c>
    </row>
    <row r="470" spans="1:40" ht="11.7">
      <c r="A470" s="20">
        <v>469</v>
      </c>
      <c r="B470" s="21" t="e">
        <f>INDEX(Refs!A:A,MATCH($C470,Refs!$I:$I,0))</f>
        <v>#N/A</v>
      </c>
      <c r="D470" s="21" t="e">
        <f>INDEX(Refs!L:L,MATCH($C470,Refs!$I:$I,0))</f>
        <v>#N/A</v>
      </c>
      <c r="E470" s="21" t="e">
        <f>INDEX(Refs!S:S,MATCH($C470,Refs!$I:$I,0))</f>
        <v>#N/A</v>
      </c>
      <c r="AK470" s="30">
        <f t="shared" si="16"/>
        <v>0</v>
      </c>
      <c r="AN470" s="30">
        <f t="shared" si="17"/>
        <v>0</v>
      </c>
    </row>
    <row r="471" spans="1:40" ht="11.7">
      <c r="A471" s="20">
        <v>470</v>
      </c>
      <c r="B471" s="21" t="e">
        <f>INDEX(Refs!A:A,MATCH($C471,Refs!$I:$I,0))</f>
        <v>#N/A</v>
      </c>
      <c r="D471" s="21" t="e">
        <f>INDEX(Refs!L:L,MATCH($C471,Refs!$I:$I,0))</f>
        <v>#N/A</v>
      </c>
      <c r="E471" s="21" t="e">
        <f>INDEX(Refs!S:S,MATCH($C471,Refs!$I:$I,0))</f>
        <v>#N/A</v>
      </c>
      <c r="AK471" s="30">
        <f t="shared" si="16"/>
        <v>0</v>
      </c>
      <c r="AN471" s="30">
        <f t="shared" si="17"/>
        <v>0</v>
      </c>
    </row>
    <row r="472" spans="1:40" ht="11.7">
      <c r="A472" s="20">
        <v>471</v>
      </c>
      <c r="B472" s="21" t="e">
        <f>INDEX(Refs!A:A,MATCH($C472,Refs!$I:$I,0))</f>
        <v>#N/A</v>
      </c>
      <c r="D472" s="21" t="e">
        <f>INDEX(Refs!L:L,MATCH($C472,Refs!$I:$I,0))</f>
        <v>#N/A</v>
      </c>
      <c r="E472" s="21" t="e">
        <f>INDEX(Refs!S:S,MATCH($C472,Refs!$I:$I,0))</f>
        <v>#N/A</v>
      </c>
      <c r="AK472" s="30">
        <f t="shared" si="16"/>
        <v>0</v>
      </c>
      <c r="AN472" s="30">
        <f t="shared" si="17"/>
        <v>0</v>
      </c>
    </row>
    <row r="473" spans="1:40" ht="11.7">
      <c r="A473" s="20">
        <v>472</v>
      </c>
      <c r="B473" s="21" t="e">
        <f>INDEX(Refs!A:A,MATCH($C473,Refs!$I:$I,0))</f>
        <v>#N/A</v>
      </c>
      <c r="D473" s="21" t="e">
        <f>INDEX(Refs!L:L,MATCH($C473,Refs!$I:$I,0))</f>
        <v>#N/A</v>
      </c>
      <c r="E473" s="21" t="e">
        <f>INDEX(Refs!S:S,MATCH($C473,Refs!$I:$I,0))</f>
        <v>#N/A</v>
      </c>
      <c r="AK473" s="30">
        <f t="shared" si="16"/>
        <v>0</v>
      </c>
      <c r="AN473" s="30">
        <f t="shared" si="17"/>
        <v>0</v>
      </c>
    </row>
    <row r="474" spans="1:40" ht="11.7">
      <c r="A474" s="20">
        <v>473</v>
      </c>
      <c r="B474" s="21" t="e">
        <f>INDEX(Refs!A:A,MATCH($C474,Refs!$I:$I,0))</f>
        <v>#N/A</v>
      </c>
      <c r="D474" s="21" t="e">
        <f>INDEX(Refs!L:L,MATCH($C474,Refs!$I:$I,0))</f>
        <v>#N/A</v>
      </c>
      <c r="E474" s="21" t="e">
        <f>INDEX(Refs!S:S,MATCH($C474,Refs!$I:$I,0))</f>
        <v>#N/A</v>
      </c>
      <c r="AK474" s="30">
        <f t="shared" si="16"/>
        <v>0</v>
      </c>
      <c r="AN474" s="30">
        <f t="shared" si="17"/>
        <v>0</v>
      </c>
    </row>
    <row r="475" spans="1:40" ht="11.7">
      <c r="A475" s="20">
        <v>474</v>
      </c>
      <c r="B475" s="21" t="e">
        <f>INDEX(Refs!A:A,MATCH($C475,Refs!$I:$I,0))</f>
        <v>#N/A</v>
      </c>
      <c r="D475" s="21" t="e">
        <f>INDEX(Refs!L:L,MATCH($C475,Refs!$I:$I,0))</f>
        <v>#N/A</v>
      </c>
      <c r="E475" s="21" t="e">
        <f>INDEX(Refs!S:S,MATCH($C475,Refs!$I:$I,0))</f>
        <v>#N/A</v>
      </c>
      <c r="AK475" s="30">
        <f t="shared" si="16"/>
        <v>0</v>
      </c>
      <c r="AN475" s="30">
        <f t="shared" si="17"/>
        <v>0</v>
      </c>
    </row>
    <row r="476" spans="1:40" ht="11.7">
      <c r="A476" s="20">
        <v>475</v>
      </c>
      <c r="B476" s="21" t="e">
        <f>INDEX(Refs!A:A,MATCH($C476,Refs!$I:$I,0))</f>
        <v>#N/A</v>
      </c>
      <c r="D476" s="21" t="e">
        <f>INDEX(Refs!L:L,MATCH($C476,Refs!$I:$I,0))</f>
        <v>#N/A</v>
      </c>
      <c r="E476" s="21" t="e">
        <f>INDEX(Refs!S:S,MATCH($C476,Refs!$I:$I,0))</f>
        <v>#N/A</v>
      </c>
      <c r="AK476" s="30">
        <f t="shared" si="16"/>
        <v>0</v>
      </c>
      <c r="AN476" s="30">
        <f t="shared" si="17"/>
        <v>0</v>
      </c>
    </row>
    <row r="477" spans="1:40" ht="11.7">
      <c r="A477" s="20">
        <v>476</v>
      </c>
      <c r="B477" s="21" t="e">
        <f>INDEX(Refs!A:A,MATCH($C477,Refs!$I:$I,0))</f>
        <v>#N/A</v>
      </c>
      <c r="D477" s="21" t="e">
        <f>INDEX(Refs!L:L,MATCH($C477,Refs!$I:$I,0))</f>
        <v>#N/A</v>
      </c>
      <c r="E477" s="21" t="e">
        <f>INDEX(Refs!S:S,MATCH($C477,Refs!$I:$I,0))</f>
        <v>#N/A</v>
      </c>
      <c r="AK477" s="30">
        <f t="shared" si="16"/>
        <v>0</v>
      </c>
      <c r="AN477" s="30">
        <f t="shared" si="17"/>
        <v>0</v>
      </c>
    </row>
    <row r="478" spans="1:40" ht="11.7">
      <c r="A478" s="20">
        <v>477</v>
      </c>
      <c r="B478" s="21" t="e">
        <f>INDEX(Refs!A:A,MATCH($C478,Refs!$I:$I,0))</f>
        <v>#N/A</v>
      </c>
      <c r="D478" s="21" t="e">
        <f>INDEX(Refs!L:L,MATCH($C478,Refs!$I:$I,0))</f>
        <v>#N/A</v>
      </c>
      <c r="E478" s="21" t="e">
        <f>INDEX(Refs!S:S,MATCH($C478,Refs!$I:$I,0))</f>
        <v>#N/A</v>
      </c>
      <c r="AK478" s="30">
        <f t="shared" si="16"/>
        <v>0</v>
      </c>
      <c r="AN478" s="30">
        <f t="shared" si="17"/>
        <v>0</v>
      </c>
    </row>
    <row r="479" spans="1:40" ht="11.7">
      <c r="A479" s="20">
        <v>478</v>
      </c>
      <c r="B479" s="21" t="e">
        <f>INDEX(Refs!A:A,MATCH($C479,Refs!$I:$I,0))</f>
        <v>#N/A</v>
      </c>
      <c r="D479" s="21" t="e">
        <f>INDEX(Refs!L:L,MATCH($C479,Refs!$I:$I,0))</f>
        <v>#N/A</v>
      </c>
      <c r="E479" s="21" t="e">
        <f>INDEX(Refs!S:S,MATCH($C479,Refs!$I:$I,0))</f>
        <v>#N/A</v>
      </c>
      <c r="AK479" s="30">
        <f t="shared" si="16"/>
        <v>0</v>
      </c>
      <c r="AN479" s="30">
        <f t="shared" si="17"/>
        <v>0</v>
      </c>
    </row>
    <row r="480" spans="1:40" ht="11.7">
      <c r="A480" s="20">
        <v>479</v>
      </c>
      <c r="B480" s="21" t="e">
        <f>INDEX(Refs!A:A,MATCH($C480,Refs!$I:$I,0))</f>
        <v>#N/A</v>
      </c>
      <c r="D480" s="21" t="e">
        <f>INDEX(Refs!L:L,MATCH($C480,Refs!$I:$I,0))</f>
        <v>#N/A</v>
      </c>
      <c r="E480" s="21" t="e">
        <f>INDEX(Refs!S:S,MATCH($C480,Refs!$I:$I,0))</f>
        <v>#N/A</v>
      </c>
      <c r="AK480" s="30">
        <f t="shared" si="16"/>
        <v>0</v>
      </c>
      <c r="AN480" s="30">
        <f t="shared" si="17"/>
        <v>0</v>
      </c>
    </row>
    <row r="481" spans="1:40" ht="11.7">
      <c r="A481" s="20">
        <v>480</v>
      </c>
      <c r="B481" s="21" t="e">
        <f>INDEX(Refs!A:A,MATCH($C481,Refs!$I:$I,0))</f>
        <v>#N/A</v>
      </c>
      <c r="D481" s="21" t="e">
        <f>INDEX(Refs!L:L,MATCH($C481,Refs!$I:$I,0))</f>
        <v>#N/A</v>
      </c>
      <c r="E481" s="21" t="e">
        <f>INDEX(Refs!S:S,MATCH($C481,Refs!$I:$I,0))</f>
        <v>#N/A</v>
      </c>
      <c r="AK481" s="30">
        <f t="shared" si="16"/>
        <v>0</v>
      </c>
      <c r="AN481" s="30">
        <f t="shared" si="17"/>
        <v>0</v>
      </c>
    </row>
    <row r="482" spans="1:40" ht="11.7">
      <c r="A482" s="20">
        <v>481</v>
      </c>
      <c r="B482" s="21" t="e">
        <f>INDEX(Refs!A:A,MATCH($C482,Refs!$I:$I,0))</f>
        <v>#N/A</v>
      </c>
      <c r="D482" s="21" t="e">
        <f>INDEX(Refs!L:L,MATCH($C482,Refs!$I:$I,0))</f>
        <v>#N/A</v>
      </c>
      <c r="E482" s="21" t="e">
        <f>INDEX(Refs!S:S,MATCH($C482,Refs!$I:$I,0))</f>
        <v>#N/A</v>
      </c>
      <c r="AK482" s="30">
        <f t="shared" si="16"/>
        <v>0</v>
      </c>
      <c r="AN482" s="30">
        <f t="shared" si="17"/>
        <v>0</v>
      </c>
    </row>
    <row r="483" spans="1:40" ht="11.7">
      <c r="A483" s="20">
        <v>482</v>
      </c>
      <c r="B483" s="21" t="e">
        <f>INDEX(Refs!A:A,MATCH($C483,Refs!$I:$I,0))</f>
        <v>#N/A</v>
      </c>
      <c r="D483" s="21" t="e">
        <f>INDEX(Refs!L:L,MATCH($C483,Refs!$I:$I,0))</f>
        <v>#N/A</v>
      </c>
      <c r="E483" s="21" t="e">
        <f>INDEX(Refs!S:S,MATCH($C483,Refs!$I:$I,0))</f>
        <v>#N/A</v>
      </c>
      <c r="AK483" s="30">
        <f t="shared" si="16"/>
        <v>0</v>
      </c>
      <c r="AN483" s="30">
        <f t="shared" si="17"/>
        <v>0</v>
      </c>
    </row>
    <row r="484" spans="1:40" ht="11.7">
      <c r="A484" s="20">
        <v>483</v>
      </c>
      <c r="B484" s="21" t="e">
        <f>INDEX(Refs!A:A,MATCH($C484,Refs!$I:$I,0))</f>
        <v>#N/A</v>
      </c>
      <c r="D484" s="21" t="e">
        <f>INDEX(Refs!L:L,MATCH($C484,Refs!$I:$I,0))</f>
        <v>#N/A</v>
      </c>
      <c r="E484" s="21" t="e">
        <f>INDEX(Refs!S:S,MATCH($C484,Refs!$I:$I,0))</f>
        <v>#N/A</v>
      </c>
      <c r="AK484" s="30">
        <f t="shared" si="16"/>
        <v>0</v>
      </c>
      <c r="AN484" s="30">
        <f t="shared" si="17"/>
        <v>0</v>
      </c>
    </row>
    <row r="485" spans="1:40" ht="11.7">
      <c r="A485" s="20">
        <v>484</v>
      </c>
      <c r="B485" s="21" t="e">
        <f>INDEX(Refs!A:A,MATCH($C485,Refs!$I:$I,0))</f>
        <v>#N/A</v>
      </c>
      <c r="D485" s="21" t="e">
        <f>INDEX(Refs!L:L,MATCH($C485,Refs!$I:$I,0))</f>
        <v>#N/A</v>
      </c>
      <c r="E485" s="21" t="e">
        <f>INDEX(Refs!S:S,MATCH($C485,Refs!$I:$I,0))</f>
        <v>#N/A</v>
      </c>
      <c r="AK485" s="30">
        <f t="shared" si="16"/>
        <v>0</v>
      </c>
      <c r="AN485" s="30">
        <f t="shared" si="17"/>
        <v>0</v>
      </c>
    </row>
    <row r="486" spans="1:40" ht="11.7">
      <c r="A486" s="20">
        <v>485</v>
      </c>
      <c r="B486" s="21" t="e">
        <f>INDEX(Refs!A:A,MATCH($C486,Refs!$I:$I,0))</f>
        <v>#N/A</v>
      </c>
      <c r="D486" s="21" t="e">
        <f>INDEX(Refs!L:L,MATCH($C486,Refs!$I:$I,0))</f>
        <v>#N/A</v>
      </c>
      <c r="E486" s="21" t="e">
        <f>INDEX(Refs!S:S,MATCH($C486,Refs!$I:$I,0))</f>
        <v>#N/A</v>
      </c>
      <c r="AK486" s="30">
        <f t="shared" si="16"/>
        <v>0</v>
      </c>
      <c r="AN486" s="30">
        <f t="shared" si="17"/>
        <v>0</v>
      </c>
    </row>
    <row r="487" spans="1:40" ht="11.7">
      <c r="A487" s="20">
        <v>486</v>
      </c>
      <c r="B487" s="21" t="e">
        <f>INDEX(Refs!A:A,MATCH($C487,Refs!$I:$I,0))</f>
        <v>#N/A</v>
      </c>
      <c r="D487" s="21" t="e">
        <f>INDEX(Refs!L:L,MATCH($C487,Refs!$I:$I,0))</f>
        <v>#N/A</v>
      </c>
      <c r="E487" s="21" t="e">
        <f>INDEX(Refs!S:S,MATCH($C487,Refs!$I:$I,0))</f>
        <v>#N/A</v>
      </c>
      <c r="AK487" s="30">
        <f t="shared" si="16"/>
        <v>0</v>
      </c>
      <c r="AN487" s="30">
        <f t="shared" si="17"/>
        <v>0</v>
      </c>
    </row>
    <row r="488" spans="1:40" ht="11.7">
      <c r="A488" s="20">
        <v>487</v>
      </c>
      <c r="B488" s="21" t="e">
        <f>INDEX(Refs!A:A,MATCH($C488,Refs!$I:$I,0))</f>
        <v>#N/A</v>
      </c>
      <c r="D488" s="21" t="e">
        <f>INDEX(Refs!L:L,MATCH($C488,Refs!$I:$I,0))</f>
        <v>#N/A</v>
      </c>
      <c r="E488" s="21" t="e">
        <f>INDEX(Refs!S:S,MATCH($C488,Refs!$I:$I,0))</f>
        <v>#N/A</v>
      </c>
      <c r="AK488" s="30">
        <f t="shared" si="16"/>
        <v>0</v>
      </c>
      <c r="AN488" s="30">
        <f t="shared" si="17"/>
        <v>0</v>
      </c>
    </row>
    <row r="489" spans="1:40" ht="11.7">
      <c r="A489" s="20">
        <v>488</v>
      </c>
      <c r="B489" s="21" t="e">
        <f>INDEX(Refs!A:A,MATCH($C489,Refs!$I:$I,0))</f>
        <v>#N/A</v>
      </c>
      <c r="D489" s="21" t="e">
        <f>INDEX(Refs!L:L,MATCH($C489,Refs!$I:$I,0))</f>
        <v>#N/A</v>
      </c>
      <c r="E489" s="21" t="e">
        <f>INDEX(Refs!S:S,MATCH($C489,Refs!$I:$I,0))</f>
        <v>#N/A</v>
      </c>
      <c r="AK489" s="30">
        <f t="shared" si="16"/>
        <v>0</v>
      </c>
      <c r="AN489" s="30">
        <f t="shared" si="17"/>
        <v>0</v>
      </c>
    </row>
    <row r="490" spans="1:40" ht="11.7">
      <c r="A490" s="20">
        <v>489</v>
      </c>
      <c r="B490" s="21" t="e">
        <f>INDEX(Refs!A:A,MATCH($C490,Refs!$I:$I,0))</f>
        <v>#N/A</v>
      </c>
      <c r="D490" s="21" t="e">
        <f>INDEX(Refs!L:L,MATCH($C490,Refs!$I:$I,0))</f>
        <v>#N/A</v>
      </c>
      <c r="E490" s="21" t="e">
        <f>INDEX(Refs!S:S,MATCH($C490,Refs!$I:$I,0))</f>
        <v>#N/A</v>
      </c>
      <c r="AK490" s="30">
        <f t="shared" si="16"/>
        <v>0</v>
      </c>
      <c r="AN490" s="30">
        <f t="shared" si="17"/>
        <v>0</v>
      </c>
    </row>
    <row r="491" spans="1:40" ht="11.7">
      <c r="A491" s="20">
        <v>490</v>
      </c>
      <c r="B491" s="21" t="e">
        <f>INDEX(Refs!A:A,MATCH($C491,Refs!$I:$I,0))</f>
        <v>#N/A</v>
      </c>
      <c r="D491" s="21" t="e">
        <f>INDEX(Refs!L:L,MATCH($C491,Refs!$I:$I,0))</f>
        <v>#N/A</v>
      </c>
      <c r="E491" s="21" t="e">
        <f>INDEX(Refs!S:S,MATCH($C491,Refs!$I:$I,0))</f>
        <v>#N/A</v>
      </c>
      <c r="AK491" s="30">
        <f t="shared" si="16"/>
        <v>0</v>
      </c>
      <c r="AN491" s="30">
        <f t="shared" si="17"/>
        <v>0</v>
      </c>
    </row>
    <row r="492" spans="1:40" ht="11.7">
      <c r="A492" s="20">
        <v>491</v>
      </c>
      <c r="B492" s="21" t="e">
        <f>INDEX(Refs!A:A,MATCH($C492,Refs!$I:$I,0))</f>
        <v>#N/A</v>
      </c>
      <c r="D492" s="21" t="e">
        <f>INDEX(Refs!L:L,MATCH($C492,Refs!$I:$I,0))</f>
        <v>#N/A</v>
      </c>
      <c r="E492" s="21" t="e">
        <f>INDEX(Refs!S:S,MATCH($C492,Refs!$I:$I,0))</f>
        <v>#N/A</v>
      </c>
      <c r="AK492" s="30">
        <f t="shared" si="16"/>
        <v>0</v>
      </c>
      <c r="AN492" s="30">
        <f t="shared" si="17"/>
        <v>0</v>
      </c>
    </row>
    <row r="493" spans="1:40" ht="11.7">
      <c r="A493" s="20">
        <v>492</v>
      </c>
      <c r="B493" s="21" t="e">
        <f>INDEX(Refs!A:A,MATCH($C493,Refs!$I:$I,0))</f>
        <v>#N/A</v>
      </c>
      <c r="D493" s="21" t="e">
        <f>INDEX(Refs!L:L,MATCH($C493,Refs!$I:$I,0))</f>
        <v>#N/A</v>
      </c>
      <c r="E493" s="21" t="e">
        <f>INDEX(Refs!S:S,MATCH($C493,Refs!$I:$I,0))</f>
        <v>#N/A</v>
      </c>
      <c r="AK493" s="30">
        <f t="shared" si="16"/>
        <v>0</v>
      </c>
      <c r="AN493" s="30">
        <f t="shared" si="17"/>
        <v>0</v>
      </c>
    </row>
    <row r="494" spans="1:40" ht="11.7">
      <c r="A494" s="20">
        <v>493</v>
      </c>
      <c r="B494" s="21" t="e">
        <f>INDEX(Refs!A:A,MATCH($C494,Refs!$I:$I,0))</f>
        <v>#N/A</v>
      </c>
      <c r="D494" s="21" t="e">
        <f>INDEX(Refs!L:L,MATCH($C494,Refs!$I:$I,0))</f>
        <v>#N/A</v>
      </c>
      <c r="E494" s="21" t="e">
        <f>INDEX(Refs!S:S,MATCH($C494,Refs!$I:$I,0))</f>
        <v>#N/A</v>
      </c>
      <c r="AK494" s="30">
        <f t="shared" si="16"/>
        <v>0</v>
      </c>
      <c r="AN494" s="30">
        <f t="shared" si="17"/>
        <v>0</v>
      </c>
    </row>
    <row r="495" spans="1:40" ht="11.7">
      <c r="A495" s="20">
        <v>494</v>
      </c>
      <c r="B495" s="21" t="e">
        <f>INDEX(Refs!A:A,MATCH($C495,Refs!$I:$I,0))</f>
        <v>#N/A</v>
      </c>
      <c r="D495" s="21" t="e">
        <f>INDEX(Refs!L:L,MATCH($C495,Refs!$I:$I,0))</f>
        <v>#N/A</v>
      </c>
      <c r="E495" s="21" t="e">
        <f>INDEX(Refs!S:S,MATCH($C495,Refs!$I:$I,0))</f>
        <v>#N/A</v>
      </c>
      <c r="AK495" s="30">
        <f t="shared" si="16"/>
        <v>0</v>
      </c>
      <c r="AN495" s="30">
        <f t="shared" si="17"/>
        <v>0</v>
      </c>
    </row>
    <row r="496" spans="1:40" ht="11.7">
      <c r="A496" s="20">
        <v>495</v>
      </c>
      <c r="B496" s="21" t="e">
        <f>INDEX(Refs!A:A,MATCH($C496,Refs!$I:$I,0))</f>
        <v>#N/A</v>
      </c>
      <c r="D496" s="21" t="e">
        <f>INDEX(Refs!L:L,MATCH($C496,Refs!$I:$I,0))</f>
        <v>#N/A</v>
      </c>
      <c r="E496" s="21" t="e">
        <f>INDEX(Refs!S:S,MATCH($C496,Refs!$I:$I,0))</f>
        <v>#N/A</v>
      </c>
      <c r="AK496" s="30">
        <f t="shared" si="16"/>
        <v>0</v>
      </c>
      <c r="AN496" s="30">
        <f t="shared" si="17"/>
        <v>0</v>
      </c>
    </row>
    <row r="497" spans="1:40" ht="11.7">
      <c r="A497" s="20">
        <v>496</v>
      </c>
      <c r="B497" s="21" t="e">
        <f>INDEX(Refs!A:A,MATCH($C497,Refs!$I:$I,0))</f>
        <v>#N/A</v>
      </c>
      <c r="D497" s="21" t="e">
        <f>INDEX(Refs!L:L,MATCH($C497,Refs!$I:$I,0))</f>
        <v>#N/A</v>
      </c>
      <c r="E497" s="21" t="e">
        <f>INDEX(Refs!S:S,MATCH($C497,Refs!$I:$I,0))</f>
        <v>#N/A</v>
      </c>
      <c r="AK497" s="30">
        <f t="shared" si="16"/>
        <v>0</v>
      </c>
      <c r="AN497" s="30">
        <f t="shared" si="17"/>
        <v>0</v>
      </c>
    </row>
    <row r="498" spans="1:40" ht="11.7">
      <c r="A498" s="20">
        <v>497</v>
      </c>
      <c r="B498" s="21" t="e">
        <f>INDEX(Refs!A:A,MATCH($C498,Refs!$I:$I,0))</f>
        <v>#N/A</v>
      </c>
      <c r="D498" s="21" t="e">
        <f>INDEX(Refs!L:L,MATCH($C498,Refs!$I:$I,0))</f>
        <v>#N/A</v>
      </c>
      <c r="E498" s="21" t="e">
        <f>INDEX(Refs!S:S,MATCH($C498,Refs!$I:$I,0))</f>
        <v>#N/A</v>
      </c>
      <c r="AK498" s="30">
        <f t="shared" si="16"/>
        <v>0</v>
      </c>
      <c r="AN498" s="30">
        <f t="shared" si="17"/>
        <v>0</v>
      </c>
    </row>
    <row r="499" spans="1:40" ht="11.7">
      <c r="A499" s="20">
        <v>498</v>
      </c>
      <c r="B499" s="21" t="e">
        <f>INDEX(Refs!A:A,MATCH($C499,Refs!$I:$I,0))</f>
        <v>#N/A</v>
      </c>
      <c r="D499" s="21" t="e">
        <f>INDEX(Refs!L:L,MATCH($C499,Refs!$I:$I,0))</f>
        <v>#N/A</v>
      </c>
      <c r="E499" s="21" t="e">
        <f>INDEX(Refs!S:S,MATCH($C499,Refs!$I:$I,0))</f>
        <v>#N/A</v>
      </c>
      <c r="AK499" s="30">
        <f t="shared" si="16"/>
        <v>0</v>
      </c>
      <c r="AN499" s="30">
        <f t="shared" si="17"/>
        <v>0</v>
      </c>
    </row>
    <row r="500" spans="1:40" ht="11.7">
      <c r="A500" s="20">
        <v>499</v>
      </c>
      <c r="B500" s="21" t="e">
        <f>INDEX(Refs!A:A,MATCH($C500,Refs!$I:$I,0))</f>
        <v>#N/A</v>
      </c>
      <c r="D500" s="21" t="e">
        <f>INDEX(Refs!L:L,MATCH($C500,Refs!$I:$I,0))</f>
        <v>#N/A</v>
      </c>
      <c r="E500" s="21" t="e">
        <f>INDEX(Refs!S:S,MATCH($C500,Refs!$I:$I,0))</f>
        <v>#N/A</v>
      </c>
      <c r="AK500" s="30">
        <f t="shared" si="16"/>
        <v>0</v>
      </c>
      <c r="AN500" s="30">
        <f t="shared" si="17"/>
        <v>0</v>
      </c>
    </row>
    <row r="501" spans="1:40" ht="11.7">
      <c r="A501" s="20">
        <v>500</v>
      </c>
      <c r="B501" s="21" t="e">
        <f>INDEX(Refs!A:A,MATCH($C501,Refs!$I:$I,0))</f>
        <v>#N/A</v>
      </c>
      <c r="D501" s="21" t="e">
        <f>INDEX(Refs!L:L,MATCH($C501,Refs!$I:$I,0))</f>
        <v>#N/A</v>
      </c>
      <c r="E501" s="21" t="e">
        <f>INDEX(Refs!S:S,MATCH($C501,Refs!$I:$I,0))</f>
        <v>#N/A</v>
      </c>
      <c r="AK501" s="30">
        <f t="shared" si="16"/>
        <v>0</v>
      </c>
      <c r="AN501" s="30">
        <f t="shared" si="17"/>
        <v>0</v>
      </c>
    </row>
  </sheetData>
  <dataValidations count="10">
    <dataValidation type="list" allowBlank="1" showInputMessage="1" showErrorMessage="1" sqref="AQ2:AQ501" xr:uid="{D236B71F-090C-45CC-9DE7-021ECB33E86F}">
      <formula1>Errors</formula1>
    </dataValidation>
    <dataValidation type="decimal" errorStyle="warning" allowBlank="1" showInputMessage="1" showErrorMessage="1" sqref="AH2:AH501" xr:uid="{1217DA99-26E8-4521-95D9-ED77AA242690}">
      <formula1>-100</formula1>
      <formula2>100</formula2>
    </dataValidation>
    <dataValidation type="decimal" errorStyle="warning" allowBlank="1" showInputMessage="1" showErrorMessage="1" sqref="AI2:AJ501" xr:uid="{E87F183D-8DBA-4ACE-AE10-6625BEAF5796}">
      <formula1>0</formula1>
      <formula2>1000</formula2>
    </dataValidation>
    <dataValidation type="list" allowBlank="1" showInputMessage="1" showErrorMessage="1" sqref="AC2:AD43 AD44:AD501 O2:AB501 AC44:AC1387" xr:uid="{A1D3E5A3-7A52-46BF-B5D7-8ED67CF39F88}">
      <formula1>"present"</formula1>
    </dataValidation>
    <dataValidation type="list" allowBlank="1" showInputMessage="1" showErrorMessage="1" sqref="AT1:AT1048576" xr:uid="{85B32096-8189-445F-8E6B-2E88A38F5020}">
      <formula1>"Yes,No"</formula1>
    </dataValidation>
    <dataValidation allowBlank="1" showInputMessage="1" showErrorMessage="1" sqref="AE1:AE1048576" xr:uid="{54AB5183-20A5-4558-97D1-969CEBB27158}"/>
    <dataValidation type="list" allowBlank="1" showInputMessage="1" showErrorMessage="1" sqref="BA11:BB19 AZ2:BC10 BA38:BA501 BA20:BA25 BA26:BB28 BA29:BA34 BA35:BB37 AZ11:AZ501 AU2:AY501" xr:uid="{10AEC6DD-180D-4DD3-9DAB-A8D8FE77330A}">
      <formula1>"Yes,No,NA"</formula1>
    </dataValidation>
    <dataValidation type="list" allowBlank="1" showInputMessage="1" showErrorMessage="1" sqref="F2:F501" xr:uid="{D6B02116-B73E-40A2-A84B-E70D835C55FE}">
      <formula1>Country</formula1>
    </dataValidation>
    <dataValidation type="list" allowBlank="1" showInputMessage="1" showErrorMessage="1" sqref="C2:C501" xr:uid="{374079E1-C638-4A73-A55C-E70D92B4CB5B}">
      <formula1>Title</formula1>
    </dataValidation>
    <dataValidation type="list" errorStyle="warning" allowBlank="1" showInputMessage="1" showErrorMessage="1" sqref="I2:I501" xr:uid="{420CE3DB-B2CB-40B8-B8CB-AECB36D79282}">
      <formula1>Product.Simple</formula1>
    </dataValidation>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6B92534-DFBB-4591-874F-D00EEDD0D8B3}">
          <x14:formula1>
            <xm:f>_xlfn.ANCHORARRAY(Outcomes!$N$1)</xm:f>
          </x14:formula1>
          <xm:sqref>AF2:AF501</xm:sqref>
        </x14:dataValidation>
        <x14:dataValidation type="list" allowBlank="1" showInputMessage="1" showErrorMessage="1" xr:uid="{F0A4AEF3-1AB1-4E9E-A565-8D3BC024A894}">
          <x14:formula1>
            <xm:f>Lists!$D$2:$D$285</xm:f>
          </x14:formula1>
          <xm:sqref>K2:K75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8D5E5-9D0F-4326-9E44-8288A74BBFA7}">
  <dimension ref="A1:BD1700"/>
  <sheetViews>
    <sheetView zoomScale="115" zoomScaleNormal="115" workbookViewId="0">
      <pane xSplit="2" ySplit="1" topLeftCell="AD1657" activePane="bottomRight" state="frozen"/>
      <selection pane="topRight" activeCell="C1" sqref="C1"/>
      <selection pane="bottomLeft" activeCell="A2" sqref="A2"/>
      <selection pane="bottomRight" activeCell="AJ1633" sqref="AJ1633:AJ1665"/>
    </sheetView>
  </sheetViews>
  <sheetFormatPr defaultColWidth="9" defaultRowHeight="12" customHeight="1"/>
  <cols>
    <col min="1" max="1" width="9" style="20"/>
    <col min="2" max="2" width="9" style="28"/>
    <col min="3" max="3" width="61.29296875" style="22" customWidth="1"/>
    <col min="4" max="5" width="9" style="25"/>
    <col min="6" max="6" width="9" style="23"/>
    <col min="7" max="8" width="17.87890625" style="23" customWidth="1"/>
    <col min="9" max="9" width="19.1171875" style="24" customWidth="1"/>
    <col min="10" max="10" width="17"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7" width="13.2929687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21.5859375" style="30" customWidth="1"/>
    <col min="38" max="38" width="14.87890625" style="27" bestFit="1" customWidth="1"/>
    <col min="39" max="39" width="14" style="27" customWidth="1"/>
    <col min="40" max="40" width="22"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6</v>
      </c>
      <c r="B2" s="21">
        <f>INDEX(Refs!A:A,MATCH($C2,Refs!$I:$I,0))</f>
        <v>6141771</v>
      </c>
      <c r="C2" s="22" t="s">
        <v>591</v>
      </c>
      <c r="D2" s="21" t="str">
        <f>INDEX(Refs!L:L,MATCH($C2,Refs!$I:$I,0))</f>
        <v>Gao, Na; Li, Shiqing; Shen, Yufang; Wei, Yanan; Yang, Bin; Yue, Shanchao; Zhang, WeiWei</v>
      </c>
      <c r="E2" s="21" t="str">
        <f>INDEX(Refs!S:S,MATCH($C2,Refs!$I:$I,0))</f>
        <v>10.1016/j.scitotenv.2022.154021</v>
      </c>
      <c r="F2" s="23" t="s">
        <v>86</v>
      </c>
      <c r="G2" s="23" t="s">
        <v>592</v>
      </c>
      <c r="I2" s="24" t="s">
        <v>73</v>
      </c>
      <c r="J2" s="26" t="s">
        <v>593</v>
      </c>
      <c r="L2" s="26" t="s">
        <v>594</v>
      </c>
      <c r="M2" s="24">
        <v>3</v>
      </c>
      <c r="P2" s="27" t="s">
        <v>59</v>
      </c>
      <c r="AF2" s="23" t="s">
        <v>65</v>
      </c>
      <c r="AG2" s="23" t="s">
        <v>75</v>
      </c>
      <c r="AJ2" s="24">
        <v>2019</v>
      </c>
      <c r="AK2" s="30" t="str">
        <f t="shared" ref="AK2:AK61" si="0">J2</f>
        <v>Maize-Straw Mulching</v>
      </c>
      <c r="AL2" s="27">
        <v>2587.98</v>
      </c>
      <c r="AM2" s="27">
        <v>172.86</v>
      </c>
      <c r="AN2" s="30" t="str">
        <f t="shared" ref="AN2:AN61" si="1">L2</f>
        <v>No Mulching(Bare Land)</v>
      </c>
      <c r="AO2" s="27">
        <v>3693.31</v>
      </c>
      <c r="AP2" s="27">
        <v>100.69</v>
      </c>
      <c r="AQ2" s="27" t="s">
        <v>341</v>
      </c>
      <c r="AR2" s="27" t="s">
        <v>595</v>
      </c>
    </row>
    <row r="3" spans="1:56" ht="11.7">
      <c r="A3" s="20">
        <v>7</v>
      </c>
      <c r="B3" s="21" t="e">
        <f>INDEX(Refs!A:A,MATCH($C3,Refs!$I:$I,0))</f>
        <v>#N/A</v>
      </c>
      <c r="D3" s="21" t="e">
        <f>INDEX(Refs!L:L,MATCH($C3,Refs!$I:$I,0))</f>
        <v>#N/A</v>
      </c>
      <c r="E3" s="21" t="e">
        <f>INDEX(Refs!S:S,MATCH($C3,Refs!$I:$I,0))</f>
        <v>#N/A</v>
      </c>
    </row>
    <row r="4" spans="1:56" ht="11.7">
      <c r="A4" s="20">
        <v>8</v>
      </c>
      <c r="B4" s="21">
        <f>INDEX(Refs!A:A,MATCH($C4,Refs!$I:$I,0))</f>
        <v>6141771</v>
      </c>
      <c r="C4" s="22" t="s">
        <v>591</v>
      </c>
      <c r="D4" s="21" t="str">
        <f>INDEX(Refs!L:L,MATCH($C4,Refs!$I:$I,0))</f>
        <v>Gao, Na; Li, Shiqing; Shen, Yufang; Wei, Yanan; Yang, Bin; Yue, Shanchao; Zhang, WeiWei</v>
      </c>
      <c r="E4" s="21" t="str">
        <f>INDEX(Refs!S:S,MATCH($C4,Refs!$I:$I,0))</f>
        <v>10.1016/j.scitotenv.2022.154021</v>
      </c>
      <c r="F4" s="23" t="s">
        <v>86</v>
      </c>
      <c r="G4" s="23" t="s">
        <v>592</v>
      </c>
      <c r="I4" s="24" t="s">
        <v>73</v>
      </c>
      <c r="J4" s="26" t="s">
        <v>593</v>
      </c>
      <c r="L4" s="26" t="s">
        <v>594</v>
      </c>
      <c r="M4" s="24">
        <v>3</v>
      </c>
      <c r="P4" s="27" t="s">
        <v>59</v>
      </c>
      <c r="AF4" s="23" t="s">
        <v>65</v>
      </c>
      <c r="AG4" s="23" t="s">
        <v>75</v>
      </c>
      <c r="AJ4" s="24">
        <v>2020</v>
      </c>
      <c r="AK4" s="30" t="str">
        <f t="shared" si="0"/>
        <v>Maize-Straw Mulching</v>
      </c>
      <c r="AL4" s="27">
        <v>1674.5</v>
      </c>
      <c r="AM4" s="27">
        <v>217.81</v>
      </c>
      <c r="AN4" s="30" t="str">
        <f t="shared" si="1"/>
        <v>No Mulching(Bare Land)</v>
      </c>
      <c r="AO4" s="27">
        <v>2851.9</v>
      </c>
      <c r="AP4" s="27">
        <v>144.72</v>
      </c>
      <c r="AQ4" s="27" t="s">
        <v>341</v>
      </c>
      <c r="AR4" s="27" t="s">
        <v>595</v>
      </c>
    </row>
    <row r="5" spans="1:56" ht="11.7">
      <c r="A5" s="20">
        <v>9</v>
      </c>
      <c r="B5" s="21" t="e">
        <f>INDEX(Refs!A:A,MATCH($C5,Refs!$I:$I,0))</f>
        <v>#N/A</v>
      </c>
      <c r="D5" s="21" t="e">
        <f>INDEX(Refs!L:L,MATCH($C5,Refs!$I:$I,0))</f>
        <v>#N/A</v>
      </c>
      <c r="E5" s="21" t="e">
        <f>INDEX(Refs!S:S,MATCH($C5,Refs!$I:$I,0))</f>
        <v>#N/A</v>
      </c>
      <c r="AN5" s="30">
        <f t="shared" si="1"/>
        <v>0</v>
      </c>
    </row>
    <row r="6" spans="1:56" ht="11.7">
      <c r="A6" s="20">
        <v>10</v>
      </c>
      <c r="B6" s="21" t="e">
        <f>INDEX(Refs!A:A,MATCH($C6,Refs!$I:$I,0))</f>
        <v>#N/A</v>
      </c>
      <c r="D6" s="21" t="e">
        <f>INDEX(Refs!L:L,MATCH($C6,Refs!$I:$I,0))</f>
        <v>#N/A</v>
      </c>
      <c r="E6" s="21" t="e">
        <f>INDEX(Refs!S:S,MATCH($C6,Refs!$I:$I,0))</f>
        <v>#N/A</v>
      </c>
      <c r="AK6" s="30">
        <f t="shared" si="0"/>
        <v>0</v>
      </c>
      <c r="AN6" s="30">
        <f t="shared" si="1"/>
        <v>0</v>
      </c>
    </row>
    <row r="7" spans="1:56" ht="11.7">
      <c r="A7" s="20">
        <v>11</v>
      </c>
      <c r="B7" s="21">
        <f>INDEX(Refs!A:A,MATCH($C7,Refs!$I:$I,0))</f>
        <v>6133257</v>
      </c>
      <c r="C7" s="22" t="s">
        <v>596</v>
      </c>
      <c r="D7" s="21" t="str">
        <f>INDEX(Refs!L:L,MATCH($C7,Refs!$I:$I,0))</f>
        <v>Babu, Subhash; Das, Anup; Datta, Mrinmoy; Lal, Rattan; Meena, Ram Swaroop; Patil, Somanagouda B.; Saha, Poulami; Yadav, Gulab Singh</v>
      </c>
      <c r="E7" s="21" t="str">
        <f>INDEX(Refs!S:S,MATCH($C7,Refs!$I:$I,0))</f>
        <v>10.1080/03650340.2018.1423555</v>
      </c>
      <c r="F7" s="23" t="s">
        <v>69</v>
      </c>
      <c r="G7" s="23" t="s">
        <v>597</v>
      </c>
      <c r="I7" s="24" t="s">
        <v>204</v>
      </c>
      <c r="J7" s="26" t="s">
        <v>598</v>
      </c>
      <c r="L7" s="26" t="s">
        <v>599</v>
      </c>
      <c r="M7" s="24">
        <v>3</v>
      </c>
      <c r="P7" s="27" t="s">
        <v>59</v>
      </c>
      <c r="S7" s="27" t="s">
        <v>59</v>
      </c>
      <c r="AF7" s="23" t="s">
        <v>495</v>
      </c>
      <c r="AG7" s="23" t="s">
        <v>133</v>
      </c>
      <c r="AJ7" s="24">
        <v>2012</v>
      </c>
      <c r="AK7" s="30" t="str">
        <f t="shared" si="0"/>
        <v>No Tillage - Residue Retention(NN-RR)</v>
      </c>
      <c r="AL7" s="27">
        <v>27192</v>
      </c>
      <c r="AN7" s="30" t="str">
        <f t="shared" si="1"/>
        <v>Conventional Tillage - Resdue Incorporation(CT-RI)</v>
      </c>
      <c r="AO7" s="27">
        <v>39692</v>
      </c>
      <c r="AR7" s="27" t="s">
        <v>600</v>
      </c>
      <c r="AT7" s="26" t="s">
        <v>77</v>
      </c>
      <c r="AW7" s="26" t="s">
        <v>77</v>
      </c>
    </row>
    <row r="8" spans="1:56" ht="11.7">
      <c r="A8" s="20">
        <v>12</v>
      </c>
      <c r="B8" s="21">
        <f>INDEX(Refs!A:A,MATCH($C8,Refs!$I:$I,0))</f>
        <v>6133257</v>
      </c>
      <c r="C8" s="22" t="s">
        <v>596</v>
      </c>
      <c r="D8" s="21" t="str">
        <f>INDEX(Refs!L:L,MATCH($C8,Refs!$I:$I,0))</f>
        <v>Babu, Subhash; Das, Anup; Datta, Mrinmoy; Lal, Rattan; Meena, Ram Swaroop; Patil, Somanagouda B.; Saha, Poulami; Yadav, Gulab Singh</v>
      </c>
      <c r="E8" s="21" t="str">
        <f>INDEX(Refs!S:S,MATCH($C8,Refs!$I:$I,0))</f>
        <v>10.1080/03650340.2018.1423555</v>
      </c>
      <c r="F8" s="23" t="s">
        <v>69</v>
      </c>
      <c r="G8" s="23" t="s">
        <v>597</v>
      </c>
      <c r="I8" s="24" t="s">
        <v>204</v>
      </c>
      <c r="J8" s="26" t="s">
        <v>598</v>
      </c>
      <c r="L8" s="26" t="s">
        <v>599</v>
      </c>
      <c r="M8" s="24">
        <v>3</v>
      </c>
      <c r="P8" s="27" t="s">
        <v>59</v>
      </c>
      <c r="S8" s="27" t="s">
        <v>59</v>
      </c>
      <c r="AF8" s="23" t="s">
        <v>495</v>
      </c>
      <c r="AG8" s="23" t="s">
        <v>133</v>
      </c>
      <c r="AJ8" s="24">
        <v>2013</v>
      </c>
      <c r="AK8" s="30" t="str">
        <f t="shared" si="0"/>
        <v>No Tillage - Residue Retention(NN-RR)</v>
      </c>
      <c r="AL8" s="27">
        <v>29911</v>
      </c>
      <c r="AN8" s="30" t="str">
        <f t="shared" si="1"/>
        <v>Conventional Tillage - Resdue Incorporation(CT-RI)</v>
      </c>
      <c r="AO8" s="27">
        <v>43661</v>
      </c>
      <c r="AR8" s="27" t="s">
        <v>600</v>
      </c>
      <c r="AT8" s="26" t="s">
        <v>77</v>
      </c>
      <c r="AW8" s="26" t="s">
        <v>77</v>
      </c>
    </row>
    <row r="9" spans="1:56" ht="11.7">
      <c r="A9" s="20">
        <v>13</v>
      </c>
      <c r="B9" s="21">
        <f>INDEX(Refs!A:A,MATCH($C9,Refs!$I:$I,0))</f>
        <v>6133257</v>
      </c>
      <c r="C9" s="22" t="s">
        <v>596</v>
      </c>
      <c r="D9" s="21" t="str">
        <f>INDEX(Refs!L:L,MATCH($C9,Refs!$I:$I,0))</f>
        <v>Babu, Subhash; Das, Anup; Datta, Mrinmoy; Lal, Rattan; Meena, Ram Swaroop; Patil, Somanagouda B.; Saha, Poulami; Yadav, Gulab Singh</v>
      </c>
      <c r="E9" s="21" t="str">
        <f>INDEX(Refs!S:S,MATCH($C9,Refs!$I:$I,0))</f>
        <v>10.1080/03650340.2018.1423555</v>
      </c>
      <c r="F9" s="23" t="s">
        <v>69</v>
      </c>
      <c r="G9" s="23" t="s">
        <v>597</v>
      </c>
      <c r="I9" s="24" t="s">
        <v>204</v>
      </c>
      <c r="J9" s="26" t="s">
        <v>172</v>
      </c>
      <c r="L9" s="26" t="s">
        <v>601</v>
      </c>
      <c r="M9" s="24">
        <v>3</v>
      </c>
      <c r="P9" s="27" t="s">
        <v>59</v>
      </c>
      <c r="S9" s="27" t="s">
        <v>59</v>
      </c>
      <c r="AF9" s="23" t="s">
        <v>495</v>
      </c>
      <c r="AG9" s="23" t="s">
        <v>133</v>
      </c>
      <c r="AJ9" s="24">
        <v>2012</v>
      </c>
      <c r="AK9" s="30" t="str">
        <f t="shared" si="0"/>
        <v>Straw Mulch</v>
      </c>
      <c r="AL9" s="27">
        <v>34405</v>
      </c>
      <c r="AN9" s="30" t="str">
        <f t="shared" si="1"/>
        <v>No Mulch(None)</v>
      </c>
      <c r="AO9" s="27">
        <v>31405</v>
      </c>
      <c r="AR9" s="27" t="s">
        <v>600</v>
      </c>
      <c r="AT9" s="26" t="s">
        <v>77</v>
      </c>
    </row>
    <row r="10" spans="1:56" ht="11.7">
      <c r="A10" s="20">
        <v>14</v>
      </c>
      <c r="B10" s="21">
        <f>INDEX(Refs!A:A,MATCH($C10,Refs!$I:$I,0))</f>
        <v>6133257</v>
      </c>
      <c r="C10" s="22" t="s">
        <v>596</v>
      </c>
      <c r="D10" s="21" t="str">
        <f>INDEX(Refs!L:L,MATCH($C10,Refs!$I:$I,0))</f>
        <v>Babu, Subhash; Das, Anup; Datta, Mrinmoy; Lal, Rattan; Meena, Ram Swaroop; Patil, Somanagouda B.; Saha, Poulami; Yadav, Gulab Singh</v>
      </c>
      <c r="E10" s="21" t="str">
        <f>INDEX(Refs!S:S,MATCH($C10,Refs!$I:$I,0))</f>
        <v>10.1080/03650340.2018.1423555</v>
      </c>
      <c r="F10" s="23" t="s">
        <v>69</v>
      </c>
      <c r="G10" s="23" t="s">
        <v>597</v>
      </c>
      <c r="I10" s="24" t="s">
        <v>204</v>
      </c>
      <c r="J10" s="26" t="s">
        <v>602</v>
      </c>
      <c r="L10" s="26" t="s">
        <v>601</v>
      </c>
      <c r="M10" s="24">
        <v>3</v>
      </c>
      <c r="P10" s="27" t="s">
        <v>59</v>
      </c>
      <c r="S10" s="27" t="s">
        <v>59</v>
      </c>
      <c r="AF10" s="23" t="s">
        <v>495</v>
      </c>
      <c r="AG10" s="23" t="s">
        <v>133</v>
      </c>
      <c r="AJ10" s="24">
        <v>2012</v>
      </c>
      <c r="AK10" s="30" t="str">
        <f t="shared" si="0"/>
        <v>Gliricidia Mulch</v>
      </c>
      <c r="AL10" s="27">
        <v>35605</v>
      </c>
      <c r="AN10" s="30" t="str">
        <f t="shared" si="1"/>
        <v>No Mulch(None)</v>
      </c>
      <c r="AO10" s="27">
        <v>31405</v>
      </c>
      <c r="AR10" s="27" t="s">
        <v>600</v>
      </c>
      <c r="AT10" s="26" t="s">
        <v>77</v>
      </c>
    </row>
    <row r="11" spans="1:56" ht="11.7">
      <c r="A11" s="20">
        <v>15</v>
      </c>
      <c r="B11" s="21">
        <f>INDEX(Refs!A:A,MATCH($C11,Refs!$I:$I,0))</f>
        <v>6133257</v>
      </c>
      <c r="C11" s="22" t="s">
        <v>596</v>
      </c>
      <c r="D11" s="21" t="str">
        <f>INDEX(Refs!L:L,MATCH($C11,Refs!$I:$I,0))</f>
        <v>Babu, Subhash; Das, Anup; Datta, Mrinmoy; Lal, Rattan; Meena, Ram Swaroop; Patil, Somanagouda B.; Saha, Poulami; Yadav, Gulab Singh</v>
      </c>
      <c r="E11" s="21" t="str">
        <f>INDEX(Refs!S:S,MATCH($C11,Refs!$I:$I,0))</f>
        <v>10.1080/03650340.2018.1423555</v>
      </c>
      <c r="F11" s="23" t="s">
        <v>69</v>
      </c>
      <c r="G11" s="23" t="s">
        <v>597</v>
      </c>
      <c r="I11" s="24" t="s">
        <v>204</v>
      </c>
      <c r="J11" s="26" t="s">
        <v>603</v>
      </c>
      <c r="L11" s="26" t="s">
        <v>601</v>
      </c>
      <c r="M11" s="24">
        <v>3</v>
      </c>
      <c r="P11" s="27" t="s">
        <v>59</v>
      </c>
      <c r="S11" s="27" t="s">
        <v>59</v>
      </c>
      <c r="AF11" s="23" t="s">
        <v>495</v>
      </c>
      <c r="AG11" s="23" t="s">
        <v>133</v>
      </c>
      <c r="AJ11" s="24">
        <v>2012</v>
      </c>
      <c r="AK11" s="30" t="str">
        <f t="shared" si="0"/>
        <v>Brown Manuring</v>
      </c>
      <c r="AL11" s="27">
        <v>32355</v>
      </c>
      <c r="AN11" s="30" t="str">
        <f t="shared" si="1"/>
        <v>No Mulch(None)</v>
      </c>
      <c r="AO11" s="27">
        <v>31405</v>
      </c>
      <c r="AR11" s="27" t="s">
        <v>600</v>
      </c>
      <c r="AT11" s="26" t="s">
        <v>77</v>
      </c>
    </row>
    <row r="12" spans="1:56" ht="11.7">
      <c r="A12" s="20">
        <v>16</v>
      </c>
      <c r="B12" s="21">
        <f>INDEX(Refs!A:A,MATCH($C12,Refs!$I:$I,0))</f>
        <v>6133257</v>
      </c>
      <c r="C12" s="22" t="s">
        <v>596</v>
      </c>
      <c r="D12" s="21" t="str">
        <f>INDEX(Refs!L:L,MATCH($C12,Refs!$I:$I,0))</f>
        <v>Babu, Subhash; Das, Anup; Datta, Mrinmoy; Lal, Rattan; Meena, Ram Swaroop; Patil, Somanagouda B.; Saha, Poulami; Yadav, Gulab Singh</v>
      </c>
      <c r="E12" s="21" t="str">
        <f>INDEX(Refs!S:S,MATCH($C12,Refs!$I:$I,0))</f>
        <v>10.1080/03650340.2018.1423555</v>
      </c>
      <c r="F12" s="23" t="s">
        <v>69</v>
      </c>
      <c r="G12" s="23" t="s">
        <v>597</v>
      </c>
      <c r="I12" s="24" t="s">
        <v>204</v>
      </c>
      <c r="J12" s="26" t="s">
        <v>172</v>
      </c>
      <c r="L12" s="26" t="s">
        <v>601</v>
      </c>
      <c r="M12" s="24">
        <v>3</v>
      </c>
      <c r="P12" s="27" t="s">
        <v>59</v>
      </c>
      <c r="S12" s="27" t="s">
        <v>59</v>
      </c>
      <c r="AF12" s="23" t="s">
        <v>495</v>
      </c>
      <c r="AG12" s="23" t="s">
        <v>133</v>
      </c>
      <c r="AJ12" s="24">
        <v>2013</v>
      </c>
      <c r="AK12" s="30" t="str">
        <f t="shared" si="0"/>
        <v>Straw Mulch</v>
      </c>
      <c r="AL12" s="27">
        <v>37845</v>
      </c>
      <c r="AN12" s="30" t="str">
        <f t="shared" si="1"/>
        <v>No Mulch(None)</v>
      </c>
      <c r="AO12" s="27">
        <v>34545</v>
      </c>
      <c r="AR12" s="27" t="s">
        <v>600</v>
      </c>
      <c r="AT12" s="26" t="s">
        <v>77</v>
      </c>
    </row>
    <row r="13" spans="1:56" ht="11.7">
      <c r="A13" s="20">
        <v>17</v>
      </c>
      <c r="B13" s="21">
        <f>INDEX(Refs!A:A,MATCH($C13,Refs!$I:$I,0))</f>
        <v>6133257</v>
      </c>
      <c r="C13" s="22" t="s">
        <v>596</v>
      </c>
      <c r="D13" s="21" t="str">
        <f>INDEX(Refs!L:L,MATCH($C13,Refs!$I:$I,0))</f>
        <v>Babu, Subhash; Das, Anup; Datta, Mrinmoy; Lal, Rattan; Meena, Ram Swaroop; Patil, Somanagouda B.; Saha, Poulami; Yadav, Gulab Singh</v>
      </c>
      <c r="E13" s="21" t="str">
        <f>INDEX(Refs!S:S,MATCH($C13,Refs!$I:$I,0))</f>
        <v>10.1080/03650340.2018.1423555</v>
      </c>
      <c r="F13" s="23" t="s">
        <v>69</v>
      </c>
      <c r="G13" s="23" t="s">
        <v>597</v>
      </c>
      <c r="I13" s="24" t="s">
        <v>204</v>
      </c>
      <c r="J13" s="26" t="s">
        <v>602</v>
      </c>
      <c r="L13" s="26" t="s">
        <v>601</v>
      </c>
      <c r="M13" s="24">
        <v>3</v>
      </c>
      <c r="P13" s="27" t="s">
        <v>59</v>
      </c>
      <c r="S13" s="27" t="s">
        <v>59</v>
      </c>
      <c r="AF13" s="23" t="s">
        <v>495</v>
      </c>
      <c r="AG13" s="23" t="s">
        <v>133</v>
      </c>
      <c r="AJ13" s="24">
        <v>2013</v>
      </c>
      <c r="AK13" s="30" t="str">
        <f t="shared" si="0"/>
        <v>Gliricidia Mulch</v>
      </c>
      <c r="AL13" s="27">
        <v>39165</v>
      </c>
      <c r="AN13" s="30" t="str">
        <f t="shared" si="1"/>
        <v>No Mulch(None)</v>
      </c>
      <c r="AO13" s="27">
        <v>34545</v>
      </c>
      <c r="AR13" s="27" t="s">
        <v>600</v>
      </c>
      <c r="AT13" s="26" t="s">
        <v>77</v>
      </c>
    </row>
    <row r="14" spans="1:56" ht="11.7">
      <c r="A14" s="20">
        <v>18</v>
      </c>
      <c r="B14" s="21">
        <f>INDEX(Refs!A:A,MATCH($C14,Refs!$I:$I,0))</f>
        <v>6133257</v>
      </c>
      <c r="C14" s="22" t="s">
        <v>596</v>
      </c>
      <c r="D14" s="21" t="str">
        <f>INDEX(Refs!L:L,MATCH($C14,Refs!$I:$I,0))</f>
        <v>Babu, Subhash; Das, Anup; Datta, Mrinmoy; Lal, Rattan; Meena, Ram Swaroop; Patil, Somanagouda B.; Saha, Poulami; Yadav, Gulab Singh</v>
      </c>
      <c r="E14" s="21" t="str">
        <f>INDEX(Refs!S:S,MATCH($C14,Refs!$I:$I,0))</f>
        <v>10.1080/03650340.2018.1423555</v>
      </c>
      <c r="F14" s="23" t="s">
        <v>69</v>
      </c>
      <c r="G14" s="23" t="s">
        <v>597</v>
      </c>
      <c r="I14" s="24" t="s">
        <v>204</v>
      </c>
      <c r="J14" s="26" t="s">
        <v>603</v>
      </c>
      <c r="L14" s="26" t="s">
        <v>601</v>
      </c>
      <c r="M14" s="24">
        <v>3</v>
      </c>
      <c r="P14" s="27" t="s">
        <v>59</v>
      </c>
      <c r="S14" s="27" t="s">
        <v>59</v>
      </c>
      <c r="AF14" s="23" t="s">
        <v>495</v>
      </c>
      <c r="AG14" s="23" t="s">
        <v>133</v>
      </c>
      <c r="AJ14" s="24">
        <v>2013</v>
      </c>
      <c r="AK14" s="30" t="str">
        <f t="shared" si="0"/>
        <v>Brown Manuring</v>
      </c>
      <c r="AL14" s="27">
        <v>35590</v>
      </c>
      <c r="AN14" s="30" t="str">
        <f t="shared" si="1"/>
        <v>No Mulch(None)</v>
      </c>
      <c r="AO14" s="27">
        <v>34545</v>
      </c>
      <c r="AR14" s="27" t="s">
        <v>600</v>
      </c>
      <c r="AT14" s="26" t="s">
        <v>77</v>
      </c>
    </row>
    <row r="15" spans="1:56" ht="11.7">
      <c r="A15" s="20">
        <v>19</v>
      </c>
      <c r="B15" s="21">
        <f>INDEX(Refs!A:A,MATCH($C15,Refs!$I:$I,0))</f>
        <v>6133257</v>
      </c>
      <c r="C15" s="22" t="s">
        <v>596</v>
      </c>
      <c r="D15" s="21" t="str">
        <f>INDEX(Refs!L:L,MATCH($C15,Refs!$I:$I,0))</f>
        <v>Babu, Subhash; Das, Anup; Datta, Mrinmoy; Lal, Rattan; Meena, Ram Swaroop; Patil, Somanagouda B.; Saha, Poulami; Yadav, Gulab Singh</v>
      </c>
      <c r="E15" s="21" t="str">
        <f>INDEX(Refs!S:S,MATCH($C15,Refs!$I:$I,0))</f>
        <v>10.1080/03650340.2018.1423555</v>
      </c>
      <c r="F15" s="23" t="s">
        <v>69</v>
      </c>
      <c r="G15" s="23" t="s">
        <v>597</v>
      </c>
      <c r="I15" s="24" t="s">
        <v>204</v>
      </c>
      <c r="J15" s="26" t="s">
        <v>598</v>
      </c>
      <c r="L15" s="26" t="s">
        <v>599</v>
      </c>
      <c r="M15" s="24">
        <v>3</v>
      </c>
      <c r="P15" s="27" t="s">
        <v>59</v>
      </c>
      <c r="S15" s="27" t="s">
        <v>59</v>
      </c>
      <c r="AF15" s="23" t="s">
        <v>80</v>
      </c>
      <c r="AG15" s="23" t="s">
        <v>133</v>
      </c>
      <c r="AJ15" s="24">
        <v>2012</v>
      </c>
      <c r="AK15" s="30" t="str">
        <f t="shared" si="0"/>
        <v>No Tillage - Residue Retention(NN-RR)</v>
      </c>
      <c r="AL15" s="27">
        <v>42467</v>
      </c>
      <c r="AM15" s="27">
        <v>245</v>
      </c>
      <c r="AN15" s="30" t="str">
        <f t="shared" si="1"/>
        <v>Conventional Tillage - Resdue Incorporation(CT-RI)</v>
      </c>
      <c r="AO15" s="27">
        <v>45215</v>
      </c>
      <c r="AP15" s="27">
        <v>245</v>
      </c>
      <c r="AQ15" s="27" t="s">
        <v>604</v>
      </c>
      <c r="AR15" s="27" t="s">
        <v>600</v>
      </c>
    </row>
    <row r="16" spans="1:56" ht="11.7">
      <c r="A16" s="20">
        <v>20</v>
      </c>
      <c r="B16" s="21">
        <f>INDEX(Refs!A:A,MATCH($C16,Refs!$I:$I,0))</f>
        <v>6133257</v>
      </c>
      <c r="C16" s="22" t="s">
        <v>596</v>
      </c>
      <c r="D16" s="21" t="str">
        <f>INDEX(Refs!L:L,MATCH($C16,Refs!$I:$I,0))</f>
        <v>Babu, Subhash; Das, Anup; Datta, Mrinmoy; Lal, Rattan; Meena, Ram Swaroop; Patil, Somanagouda B.; Saha, Poulami; Yadav, Gulab Singh</v>
      </c>
      <c r="E16" s="21" t="str">
        <f>INDEX(Refs!S:S,MATCH($C16,Refs!$I:$I,0))</f>
        <v>10.1080/03650340.2018.1423555</v>
      </c>
      <c r="F16" s="23" t="s">
        <v>69</v>
      </c>
      <c r="G16" s="23" t="s">
        <v>597</v>
      </c>
      <c r="I16" s="24" t="s">
        <v>204</v>
      </c>
      <c r="J16" s="26" t="s">
        <v>598</v>
      </c>
      <c r="L16" s="26" t="s">
        <v>599</v>
      </c>
      <c r="M16" s="24">
        <v>3</v>
      </c>
      <c r="P16" s="27" t="s">
        <v>59</v>
      </c>
      <c r="S16" s="27" t="s">
        <v>59</v>
      </c>
      <c r="AF16" s="23" t="s">
        <v>80</v>
      </c>
      <c r="AG16" s="23" t="s">
        <v>133</v>
      </c>
      <c r="AJ16" s="24">
        <v>2013</v>
      </c>
      <c r="AK16" s="30" t="str">
        <f t="shared" si="0"/>
        <v>No Tillage - Residue Retention(NN-RR)</v>
      </c>
      <c r="AL16" s="27">
        <v>44528</v>
      </c>
      <c r="AM16" s="27">
        <v>1927</v>
      </c>
      <c r="AN16" s="30" t="str">
        <f t="shared" si="1"/>
        <v>Conventional Tillage - Resdue Incorporation(CT-RI)</v>
      </c>
      <c r="AO16" s="27">
        <v>45607</v>
      </c>
      <c r="AP16" s="27">
        <v>1927</v>
      </c>
      <c r="AQ16" s="27" t="s">
        <v>604</v>
      </c>
      <c r="AR16" s="27" t="s">
        <v>600</v>
      </c>
    </row>
    <row r="17" spans="1:44" ht="11.7">
      <c r="A17" s="20">
        <v>21</v>
      </c>
      <c r="B17" s="21">
        <f>INDEX(Refs!A:A,MATCH($C17,Refs!$I:$I,0))</f>
        <v>6133257</v>
      </c>
      <c r="C17" s="22" t="s">
        <v>596</v>
      </c>
      <c r="D17" s="21" t="str">
        <f>INDEX(Refs!L:L,MATCH($C17,Refs!$I:$I,0))</f>
        <v>Babu, Subhash; Das, Anup; Datta, Mrinmoy; Lal, Rattan; Meena, Ram Swaroop; Patil, Somanagouda B.; Saha, Poulami; Yadav, Gulab Singh</v>
      </c>
      <c r="E17" s="21" t="str">
        <f>INDEX(Refs!S:S,MATCH($C17,Refs!$I:$I,0))</f>
        <v>10.1080/03650340.2018.1423555</v>
      </c>
      <c r="F17" s="23" t="s">
        <v>69</v>
      </c>
      <c r="G17" s="23" t="s">
        <v>597</v>
      </c>
      <c r="I17" s="24" t="s">
        <v>204</v>
      </c>
      <c r="J17" s="26" t="s">
        <v>172</v>
      </c>
      <c r="L17" s="26" t="s">
        <v>601</v>
      </c>
      <c r="M17" s="24">
        <v>3</v>
      </c>
      <c r="P17" s="27" t="s">
        <v>59</v>
      </c>
      <c r="S17" s="27" t="s">
        <v>59</v>
      </c>
      <c r="AF17" s="23" t="s">
        <v>80</v>
      </c>
      <c r="AG17" s="23" t="s">
        <v>133</v>
      </c>
      <c r="AJ17" s="24">
        <v>2012</v>
      </c>
      <c r="AK17" s="30" t="str">
        <f t="shared" si="0"/>
        <v>Straw Mulch</v>
      </c>
      <c r="AL17" s="27">
        <v>46584</v>
      </c>
      <c r="AM17" s="27">
        <v>1223</v>
      </c>
      <c r="AN17" s="30" t="str">
        <f t="shared" si="1"/>
        <v>No Mulch(None)</v>
      </c>
      <c r="AO17" s="27">
        <v>36378</v>
      </c>
      <c r="AP17" s="27">
        <v>1223</v>
      </c>
      <c r="AQ17" s="27" t="s">
        <v>604</v>
      </c>
      <c r="AR17" s="27" t="s">
        <v>600</v>
      </c>
    </row>
    <row r="18" spans="1:44" ht="11.7">
      <c r="A18" s="20">
        <v>22</v>
      </c>
      <c r="B18" s="21">
        <f>INDEX(Refs!A:A,MATCH($C18,Refs!$I:$I,0))</f>
        <v>6133257</v>
      </c>
      <c r="C18" s="22" t="s">
        <v>596</v>
      </c>
      <c r="D18" s="21" t="str">
        <f>INDEX(Refs!L:L,MATCH($C18,Refs!$I:$I,0))</f>
        <v>Babu, Subhash; Das, Anup; Datta, Mrinmoy; Lal, Rattan; Meena, Ram Swaroop; Patil, Somanagouda B.; Saha, Poulami; Yadav, Gulab Singh</v>
      </c>
      <c r="E18" s="21" t="str">
        <f>INDEX(Refs!S:S,MATCH($C18,Refs!$I:$I,0))</f>
        <v>10.1080/03650340.2018.1423555</v>
      </c>
      <c r="F18" s="23" t="s">
        <v>69</v>
      </c>
      <c r="G18" s="23" t="s">
        <v>597</v>
      </c>
      <c r="I18" s="24" t="s">
        <v>204</v>
      </c>
      <c r="J18" s="26" t="s">
        <v>602</v>
      </c>
      <c r="L18" s="26" t="s">
        <v>601</v>
      </c>
      <c r="M18" s="24">
        <v>3</v>
      </c>
      <c r="P18" s="27" t="s">
        <v>59</v>
      </c>
      <c r="S18" s="27" t="s">
        <v>59</v>
      </c>
      <c r="AF18" s="23" t="s">
        <v>80</v>
      </c>
      <c r="AG18" s="23" t="s">
        <v>133</v>
      </c>
      <c r="AJ18" s="24">
        <v>2012</v>
      </c>
      <c r="AK18" s="30" t="str">
        <f t="shared" si="0"/>
        <v>Gliricidia Mulch</v>
      </c>
      <c r="AL18" s="27">
        <v>49679</v>
      </c>
      <c r="AM18" s="27">
        <v>1223</v>
      </c>
      <c r="AN18" s="30" t="str">
        <f t="shared" si="1"/>
        <v>No Mulch(None)</v>
      </c>
      <c r="AO18" s="27">
        <v>36378</v>
      </c>
      <c r="AP18" s="27">
        <v>1223</v>
      </c>
      <c r="AQ18" s="27" t="s">
        <v>604</v>
      </c>
      <c r="AR18" s="27" t="s">
        <v>600</v>
      </c>
    </row>
    <row r="19" spans="1:44" ht="11.7">
      <c r="A19" s="20">
        <v>23</v>
      </c>
      <c r="B19" s="21">
        <f>INDEX(Refs!A:A,MATCH($C19,Refs!$I:$I,0))</f>
        <v>6133257</v>
      </c>
      <c r="C19" s="22" t="s">
        <v>596</v>
      </c>
      <c r="D19" s="21" t="str">
        <f>INDEX(Refs!L:L,MATCH($C19,Refs!$I:$I,0))</f>
        <v>Babu, Subhash; Das, Anup; Datta, Mrinmoy; Lal, Rattan; Meena, Ram Swaroop; Patil, Somanagouda B.; Saha, Poulami; Yadav, Gulab Singh</v>
      </c>
      <c r="E19" s="21" t="str">
        <f>INDEX(Refs!S:S,MATCH($C19,Refs!$I:$I,0))</f>
        <v>10.1080/03650340.2018.1423555</v>
      </c>
      <c r="F19" s="23" t="s">
        <v>69</v>
      </c>
      <c r="G19" s="23" t="s">
        <v>597</v>
      </c>
      <c r="I19" s="24" t="s">
        <v>204</v>
      </c>
      <c r="J19" s="26" t="s">
        <v>603</v>
      </c>
      <c r="L19" s="26" t="s">
        <v>601</v>
      </c>
      <c r="M19" s="24">
        <v>3</v>
      </c>
      <c r="P19" s="27" t="s">
        <v>59</v>
      </c>
      <c r="S19" s="27" t="s">
        <v>59</v>
      </c>
      <c r="AF19" s="23" t="s">
        <v>80</v>
      </c>
      <c r="AG19" s="23" t="s">
        <v>133</v>
      </c>
      <c r="AJ19" s="24">
        <v>2012</v>
      </c>
      <c r="AK19" s="30" t="str">
        <f t="shared" si="0"/>
        <v>Brown Manuring</v>
      </c>
      <c r="AL19" s="27">
        <v>42723</v>
      </c>
      <c r="AM19" s="27">
        <v>1223</v>
      </c>
      <c r="AN19" s="30" t="str">
        <f t="shared" si="1"/>
        <v>No Mulch(None)</v>
      </c>
      <c r="AO19" s="27">
        <v>36378</v>
      </c>
      <c r="AP19" s="27">
        <v>1223</v>
      </c>
      <c r="AQ19" s="27" t="s">
        <v>604</v>
      </c>
      <c r="AR19" s="27" t="s">
        <v>600</v>
      </c>
    </row>
    <row r="20" spans="1:44" ht="11.7">
      <c r="A20" s="20">
        <v>24</v>
      </c>
      <c r="B20" s="21">
        <f>INDEX(Refs!A:A,MATCH($C20,Refs!$I:$I,0))</f>
        <v>6133257</v>
      </c>
      <c r="C20" s="22" t="s">
        <v>596</v>
      </c>
      <c r="D20" s="21" t="str">
        <f>INDEX(Refs!L:L,MATCH($C20,Refs!$I:$I,0))</f>
        <v>Babu, Subhash; Das, Anup; Datta, Mrinmoy; Lal, Rattan; Meena, Ram Swaroop; Patil, Somanagouda B.; Saha, Poulami; Yadav, Gulab Singh</v>
      </c>
      <c r="E20" s="21" t="str">
        <f>INDEX(Refs!S:S,MATCH($C20,Refs!$I:$I,0))</f>
        <v>10.1080/03650340.2018.1423555</v>
      </c>
      <c r="F20" s="23" t="s">
        <v>69</v>
      </c>
      <c r="G20" s="23" t="s">
        <v>597</v>
      </c>
      <c r="I20" s="24" t="s">
        <v>204</v>
      </c>
      <c r="J20" s="26" t="s">
        <v>172</v>
      </c>
      <c r="L20" s="26" t="s">
        <v>601</v>
      </c>
      <c r="M20" s="24">
        <v>3</v>
      </c>
      <c r="P20" s="27" t="s">
        <v>59</v>
      </c>
      <c r="S20" s="27" t="s">
        <v>59</v>
      </c>
      <c r="AF20" s="23" t="s">
        <v>80</v>
      </c>
      <c r="AG20" s="23" t="s">
        <v>133</v>
      </c>
      <c r="AJ20" s="24">
        <v>2013</v>
      </c>
      <c r="AK20" s="30" t="str">
        <f t="shared" si="0"/>
        <v>Straw Mulch</v>
      </c>
      <c r="AL20" s="27">
        <v>45239</v>
      </c>
      <c r="AM20" s="27">
        <v>2203</v>
      </c>
      <c r="AN20" s="30" t="str">
        <f t="shared" si="1"/>
        <v>No Mulch(None)</v>
      </c>
      <c r="AO20" s="27">
        <v>34783</v>
      </c>
      <c r="AP20" s="27">
        <v>2203</v>
      </c>
      <c r="AQ20" s="27" t="s">
        <v>604</v>
      </c>
      <c r="AR20" s="27" t="s">
        <v>600</v>
      </c>
    </row>
    <row r="21" spans="1:44" ht="11.7">
      <c r="A21" s="20">
        <v>25</v>
      </c>
      <c r="B21" s="21">
        <f>INDEX(Refs!A:A,MATCH($C21,Refs!$I:$I,0))</f>
        <v>6133257</v>
      </c>
      <c r="C21" s="22" t="s">
        <v>596</v>
      </c>
      <c r="D21" s="21" t="str">
        <f>INDEX(Refs!L:L,MATCH($C21,Refs!$I:$I,0))</f>
        <v>Babu, Subhash; Das, Anup; Datta, Mrinmoy; Lal, Rattan; Meena, Ram Swaroop; Patil, Somanagouda B.; Saha, Poulami; Yadav, Gulab Singh</v>
      </c>
      <c r="E21" s="21" t="str">
        <f>INDEX(Refs!S:S,MATCH($C21,Refs!$I:$I,0))</f>
        <v>10.1080/03650340.2018.1423555</v>
      </c>
      <c r="F21" s="23" t="s">
        <v>69</v>
      </c>
      <c r="G21" s="23" t="s">
        <v>597</v>
      </c>
      <c r="I21" s="24" t="s">
        <v>204</v>
      </c>
      <c r="J21" s="26" t="s">
        <v>602</v>
      </c>
      <c r="L21" s="26" t="s">
        <v>601</v>
      </c>
      <c r="M21" s="24">
        <v>3</v>
      </c>
      <c r="P21" s="27" t="s">
        <v>59</v>
      </c>
      <c r="S21" s="27" t="s">
        <v>59</v>
      </c>
      <c r="AF21" s="23" t="s">
        <v>80</v>
      </c>
      <c r="AG21" s="23" t="s">
        <v>133</v>
      </c>
      <c r="AJ21" s="24">
        <v>2013</v>
      </c>
      <c r="AK21" s="30" t="str">
        <f t="shared" si="0"/>
        <v>Gliricidia Mulch</v>
      </c>
      <c r="AL21" s="27">
        <v>53632</v>
      </c>
      <c r="AM21" s="27">
        <v>2203</v>
      </c>
      <c r="AN21" s="30" t="str">
        <f t="shared" si="1"/>
        <v>No Mulch(None)</v>
      </c>
      <c r="AO21" s="27">
        <v>34783</v>
      </c>
      <c r="AP21" s="27">
        <v>2203</v>
      </c>
      <c r="AQ21" s="27" t="s">
        <v>604</v>
      </c>
      <c r="AR21" s="27" t="s">
        <v>600</v>
      </c>
    </row>
    <row r="22" spans="1:44" ht="11.7">
      <c r="A22" s="20">
        <v>26</v>
      </c>
      <c r="B22" s="21">
        <f>INDEX(Refs!A:A,MATCH($C22,Refs!$I:$I,0))</f>
        <v>6133257</v>
      </c>
      <c r="C22" s="22" t="s">
        <v>596</v>
      </c>
      <c r="D22" s="21" t="str">
        <f>INDEX(Refs!L:L,MATCH($C22,Refs!$I:$I,0))</f>
        <v>Babu, Subhash; Das, Anup; Datta, Mrinmoy; Lal, Rattan; Meena, Ram Swaroop; Patil, Somanagouda B.; Saha, Poulami; Yadav, Gulab Singh</v>
      </c>
      <c r="E22" s="21" t="str">
        <f>INDEX(Refs!S:S,MATCH($C22,Refs!$I:$I,0))</f>
        <v>10.1080/03650340.2018.1423555</v>
      </c>
      <c r="F22" s="23" t="s">
        <v>69</v>
      </c>
      <c r="G22" s="23" t="s">
        <v>597</v>
      </c>
      <c r="I22" s="24" t="s">
        <v>204</v>
      </c>
      <c r="J22" s="26" t="s">
        <v>603</v>
      </c>
      <c r="L22" s="26" t="s">
        <v>601</v>
      </c>
      <c r="M22" s="24">
        <v>3</v>
      </c>
      <c r="P22" s="27" t="s">
        <v>59</v>
      </c>
      <c r="S22" s="27" t="s">
        <v>59</v>
      </c>
      <c r="AF22" s="23" t="s">
        <v>80</v>
      </c>
      <c r="AG22" s="23" t="s">
        <v>133</v>
      </c>
      <c r="AJ22" s="24">
        <v>2013</v>
      </c>
      <c r="AK22" s="30" t="str">
        <f t="shared" si="0"/>
        <v>Brown Manuring</v>
      </c>
      <c r="AL22" s="27">
        <v>46618</v>
      </c>
      <c r="AM22" s="27">
        <v>2203</v>
      </c>
      <c r="AN22" s="30" t="str">
        <f t="shared" si="1"/>
        <v>No Mulch(None)</v>
      </c>
      <c r="AO22" s="27">
        <v>34783</v>
      </c>
      <c r="AP22" s="27">
        <v>2203</v>
      </c>
      <c r="AQ22" s="27" t="s">
        <v>604</v>
      </c>
      <c r="AR22" s="27" t="s">
        <v>600</v>
      </c>
    </row>
    <row r="23" spans="1:44" ht="11.7">
      <c r="A23" s="20">
        <v>27</v>
      </c>
      <c r="B23" s="21">
        <f>INDEX(Refs!A:A,MATCH($C23,Refs!$I:$I,0))</f>
        <v>6133257</v>
      </c>
      <c r="C23" s="22" t="s">
        <v>596</v>
      </c>
      <c r="D23" s="21" t="str">
        <f>INDEX(Refs!L:L,MATCH($C23,Refs!$I:$I,0))</f>
        <v>Babu, Subhash; Das, Anup; Datta, Mrinmoy; Lal, Rattan; Meena, Ram Swaroop; Patil, Somanagouda B.; Saha, Poulami; Yadav, Gulab Singh</v>
      </c>
      <c r="E23" s="21" t="str">
        <f>INDEX(Refs!S:S,MATCH($C23,Refs!$I:$I,0))</f>
        <v>10.1080/03650340.2018.1423555</v>
      </c>
      <c r="F23" s="23" t="s">
        <v>69</v>
      </c>
      <c r="G23" s="23" t="s">
        <v>597</v>
      </c>
      <c r="I23" s="24" t="s">
        <v>204</v>
      </c>
      <c r="J23" s="26" t="s">
        <v>598</v>
      </c>
      <c r="L23" s="26" t="s">
        <v>599</v>
      </c>
      <c r="M23" s="24">
        <v>3</v>
      </c>
      <c r="P23" s="27" t="s">
        <v>59</v>
      </c>
      <c r="S23" s="27" t="s">
        <v>59</v>
      </c>
      <c r="AF23" s="23" t="s">
        <v>165</v>
      </c>
      <c r="AG23" s="23" t="s">
        <v>133</v>
      </c>
      <c r="AJ23" s="24">
        <v>2012</v>
      </c>
      <c r="AK23" s="30" t="str">
        <f t="shared" si="0"/>
        <v>No Tillage - Residue Retention(NN-RR)</v>
      </c>
      <c r="AL23" s="27">
        <v>15275</v>
      </c>
      <c r="AM23" s="27">
        <v>245</v>
      </c>
      <c r="AN23" s="30" t="str">
        <f t="shared" si="1"/>
        <v>Conventional Tillage - Resdue Incorporation(CT-RI)</v>
      </c>
      <c r="AO23" s="27">
        <v>5523</v>
      </c>
      <c r="AP23" s="27">
        <v>245</v>
      </c>
      <c r="AQ23" s="27" t="s">
        <v>604</v>
      </c>
      <c r="AR23" s="27" t="s">
        <v>600</v>
      </c>
    </row>
    <row r="24" spans="1:44" ht="11.7">
      <c r="A24" s="20">
        <v>28</v>
      </c>
      <c r="B24" s="21">
        <f>INDEX(Refs!A:A,MATCH($C24,Refs!$I:$I,0))</f>
        <v>6133257</v>
      </c>
      <c r="C24" s="22" t="s">
        <v>596</v>
      </c>
      <c r="D24" s="21" t="str">
        <f>INDEX(Refs!L:L,MATCH($C24,Refs!$I:$I,0))</f>
        <v>Babu, Subhash; Das, Anup; Datta, Mrinmoy; Lal, Rattan; Meena, Ram Swaroop; Patil, Somanagouda B.; Saha, Poulami; Yadav, Gulab Singh</v>
      </c>
      <c r="E24" s="21" t="str">
        <f>INDEX(Refs!S:S,MATCH($C24,Refs!$I:$I,0))</f>
        <v>10.1080/03650340.2018.1423555</v>
      </c>
      <c r="F24" s="23" t="s">
        <v>69</v>
      </c>
      <c r="G24" s="23" t="s">
        <v>597</v>
      </c>
      <c r="I24" s="24" t="s">
        <v>204</v>
      </c>
      <c r="J24" s="26" t="s">
        <v>598</v>
      </c>
      <c r="L24" s="26" t="s">
        <v>599</v>
      </c>
      <c r="M24" s="24">
        <v>3</v>
      </c>
      <c r="P24" s="27" t="s">
        <v>59</v>
      </c>
      <c r="S24" s="27" t="s">
        <v>59</v>
      </c>
      <c r="AF24" s="23" t="s">
        <v>165</v>
      </c>
      <c r="AG24" s="23" t="s">
        <v>133</v>
      </c>
      <c r="AJ24" s="24">
        <v>2013</v>
      </c>
      <c r="AK24" s="30" t="str">
        <f t="shared" si="0"/>
        <v>No Tillage - Residue Retention(NN-RR)</v>
      </c>
      <c r="AL24" s="27">
        <v>14617</v>
      </c>
      <c r="AM24" s="27">
        <v>1927</v>
      </c>
      <c r="AN24" s="30" t="str">
        <f t="shared" si="1"/>
        <v>Conventional Tillage - Resdue Incorporation(CT-RI)</v>
      </c>
      <c r="AO24" s="27">
        <v>1946</v>
      </c>
      <c r="AP24" s="27">
        <v>1927</v>
      </c>
      <c r="AQ24" s="27" t="s">
        <v>604</v>
      </c>
      <c r="AR24" s="27" t="s">
        <v>600</v>
      </c>
    </row>
    <row r="25" spans="1:44" ht="11.7">
      <c r="A25" s="20">
        <v>29</v>
      </c>
      <c r="B25" s="21">
        <f>INDEX(Refs!A:A,MATCH($C25,Refs!$I:$I,0))</f>
        <v>6133257</v>
      </c>
      <c r="C25" s="22" t="s">
        <v>596</v>
      </c>
      <c r="D25" s="21" t="str">
        <f>INDEX(Refs!L:L,MATCH($C25,Refs!$I:$I,0))</f>
        <v>Babu, Subhash; Das, Anup; Datta, Mrinmoy; Lal, Rattan; Meena, Ram Swaroop; Patil, Somanagouda B.; Saha, Poulami; Yadav, Gulab Singh</v>
      </c>
      <c r="E25" s="21" t="str">
        <f>INDEX(Refs!S:S,MATCH($C25,Refs!$I:$I,0))</f>
        <v>10.1080/03650340.2018.1423555</v>
      </c>
      <c r="F25" s="23" t="s">
        <v>69</v>
      </c>
      <c r="G25" s="23" t="s">
        <v>597</v>
      </c>
      <c r="I25" s="24" t="s">
        <v>204</v>
      </c>
      <c r="J25" s="26" t="s">
        <v>172</v>
      </c>
      <c r="L25" s="26" t="s">
        <v>601</v>
      </c>
      <c r="M25" s="24">
        <v>3</v>
      </c>
      <c r="P25" s="27" t="s">
        <v>59</v>
      </c>
      <c r="S25" s="27" t="s">
        <v>59</v>
      </c>
      <c r="AF25" s="23" t="s">
        <v>165</v>
      </c>
      <c r="AG25" s="23" t="s">
        <v>133</v>
      </c>
      <c r="AJ25" s="24">
        <v>2012</v>
      </c>
      <c r="AK25" s="30" t="str">
        <f t="shared" si="0"/>
        <v>Straw Mulch</v>
      </c>
      <c r="AL25" s="27">
        <v>12179</v>
      </c>
      <c r="AM25" s="27">
        <v>1223</v>
      </c>
      <c r="AN25" s="30" t="str">
        <f t="shared" si="1"/>
        <v>No Mulch(None)</v>
      </c>
      <c r="AO25" s="27">
        <v>4973</v>
      </c>
      <c r="AP25" s="27">
        <v>1223</v>
      </c>
      <c r="AQ25" s="27" t="s">
        <v>604</v>
      </c>
      <c r="AR25" s="27" t="s">
        <v>600</v>
      </c>
    </row>
    <row r="26" spans="1:44" ht="11.7">
      <c r="A26" s="20">
        <v>30</v>
      </c>
      <c r="B26" s="21">
        <f>INDEX(Refs!A:A,MATCH($C26,Refs!$I:$I,0))</f>
        <v>6133257</v>
      </c>
      <c r="C26" s="22" t="s">
        <v>596</v>
      </c>
      <c r="D26" s="21" t="str">
        <f>INDEX(Refs!L:L,MATCH($C26,Refs!$I:$I,0))</f>
        <v>Babu, Subhash; Das, Anup; Datta, Mrinmoy; Lal, Rattan; Meena, Ram Swaroop; Patil, Somanagouda B.; Saha, Poulami; Yadav, Gulab Singh</v>
      </c>
      <c r="E26" s="21" t="str">
        <f>INDEX(Refs!S:S,MATCH($C26,Refs!$I:$I,0))</f>
        <v>10.1080/03650340.2018.1423555</v>
      </c>
      <c r="F26" s="23" t="s">
        <v>69</v>
      </c>
      <c r="G26" s="23" t="s">
        <v>597</v>
      </c>
      <c r="I26" s="24" t="s">
        <v>204</v>
      </c>
      <c r="J26" s="26" t="s">
        <v>602</v>
      </c>
      <c r="L26" s="26" t="s">
        <v>601</v>
      </c>
      <c r="M26" s="24">
        <v>3</v>
      </c>
      <c r="P26" s="27" t="s">
        <v>59</v>
      </c>
      <c r="S26" s="27" t="s">
        <v>59</v>
      </c>
      <c r="AF26" s="23" t="s">
        <v>165</v>
      </c>
      <c r="AG26" s="23" t="s">
        <v>133</v>
      </c>
      <c r="AJ26" s="24">
        <v>2012</v>
      </c>
      <c r="AK26" s="30" t="str">
        <f t="shared" si="0"/>
        <v>Gliricidia Mulch</v>
      </c>
      <c r="AL26" s="27">
        <v>14074</v>
      </c>
      <c r="AM26" s="27">
        <v>1223</v>
      </c>
      <c r="AN26" s="30" t="str">
        <f t="shared" si="1"/>
        <v>No Mulch(None)</v>
      </c>
      <c r="AO26" s="27">
        <v>4973</v>
      </c>
      <c r="AP26" s="27">
        <v>1223</v>
      </c>
      <c r="AQ26" s="27" t="s">
        <v>604</v>
      </c>
      <c r="AR26" s="27" t="s">
        <v>600</v>
      </c>
    </row>
    <row r="27" spans="1:44" ht="11.7">
      <c r="A27" s="20">
        <v>31</v>
      </c>
      <c r="B27" s="21">
        <f>INDEX(Refs!A:A,MATCH($C27,Refs!$I:$I,0))</f>
        <v>6133257</v>
      </c>
      <c r="C27" s="22" t="s">
        <v>596</v>
      </c>
      <c r="D27" s="21" t="str">
        <f>INDEX(Refs!L:L,MATCH($C27,Refs!$I:$I,0))</f>
        <v>Babu, Subhash; Das, Anup; Datta, Mrinmoy; Lal, Rattan; Meena, Ram Swaroop; Patil, Somanagouda B.; Saha, Poulami; Yadav, Gulab Singh</v>
      </c>
      <c r="E27" s="21" t="str">
        <f>INDEX(Refs!S:S,MATCH($C27,Refs!$I:$I,0))</f>
        <v>10.1080/03650340.2018.1423555</v>
      </c>
      <c r="F27" s="23" t="s">
        <v>69</v>
      </c>
      <c r="G27" s="23" t="s">
        <v>597</v>
      </c>
      <c r="I27" s="24" t="s">
        <v>204</v>
      </c>
      <c r="J27" s="26" t="s">
        <v>603</v>
      </c>
      <c r="L27" s="26" t="s">
        <v>601</v>
      </c>
      <c r="M27" s="24">
        <v>3</v>
      </c>
      <c r="P27" s="27" t="s">
        <v>59</v>
      </c>
      <c r="S27" s="27" t="s">
        <v>59</v>
      </c>
      <c r="AF27" s="23" t="s">
        <v>165</v>
      </c>
      <c r="AG27" s="23" t="s">
        <v>133</v>
      </c>
      <c r="AJ27" s="24">
        <v>2012</v>
      </c>
      <c r="AK27" s="30" t="str">
        <f t="shared" si="0"/>
        <v>Brown Manuring</v>
      </c>
      <c r="AL27" s="27">
        <v>10368</v>
      </c>
      <c r="AM27" s="27">
        <v>1223</v>
      </c>
      <c r="AN27" s="30" t="str">
        <f t="shared" si="1"/>
        <v>No Mulch(None)</v>
      </c>
      <c r="AO27" s="27">
        <v>4973</v>
      </c>
      <c r="AP27" s="27">
        <v>1223</v>
      </c>
      <c r="AQ27" s="27" t="s">
        <v>604</v>
      </c>
      <c r="AR27" s="27" t="s">
        <v>600</v>
      </c>
    </row>
    <row r="28" spans="1:44" ht="11.7">
      <c r="A28" s="20">
        <v>32</v>
      </c>
      <c r="B28" s="21">
        <f>INDEX(Refs!A:A,MATCH($C28,Refs!$I:$I,0))</f>
        <v>6133257</v>
      </c>
      <c r="C28" s="22" t="s">
        <v>596</v>
      </c>
      <c r="D28" s="21" t="str">
        <f>INDEX(Refs!L:L,MATCH($C28,Refs!$I:$I,0))</f>
        <v>Babu, Subhash; Das, Anup; Datta, Mrinmoy; Lal, Rattan; Meena, Ram Swaroop; Patil, Somanagouda B.; Saha, Poulami; Yadav, Gulab Singh</v>
      </c>
      <c r="E28" s="21" t="str">
        <f>INDEX(Refs!S:S,MATCH($C28,Refs!$I:$I,0))</f>
        <v>10.1080/03650340.2018.1423555</v>
      </c>
      <c r="F28" s="23" t="s">
        <v>69</v>
      </c>
      <c r="G28" s="23" t="s">
        <v>597</v>
      </c>
      <c r="I28" s="24" t="s">
        <v>204</v>
      </c>
      <c r="J28" s="26" t="s">
        <v>172</v>
      </c>
      <c r="L28" s="26" t="s">
        <v>601</v>
      </c>
      <c r="M28" s="24">
        <v>3</v>
      </c>
      <c r="P28" s="27" t="s">
        <v>59</v>
      </c>
      <c r="S28" s="27" t="s">
        <v>59</v>
      </c>
      <c r="AF28" s="23" t="s">
        <v>165</v>
      </c>
      <c r="AG28" s="23" t="s">
        <v>133</v>
      </c>
      <c r="AJ28" s="24">
        <v>2013</v>
      </c>
      <c r="AK28" s="30" t="str">
        <f t="shared" si="0"/>
        <v>Straw Mulch</v>
      </c>
      <c r="AL28" s="27">
        <v>7394</v>
      </c>
      <c r="AM28" s="27">
        <v>2203</v>
      </c>
      <c r="AN28" s="30" t="str">
        <f t="shared" si="1"/>
        <v>No Mulch(None)</v>
      </c>
      <c r="AO28" s="27">
        <v>238</v>
      </c>
      <c r="AP28" s="27">
        <v>2203</v>
      </c>
      <c r="AQ28" s="27" t="s">
        <v>604</v>
      </c>
      <c r="AR28" s="27" t="s">
        <v>600</v>
      </c>
    </row>
    <row r="29" spans="1:44" ht="11.7">
      <c r="A29" s="20">
        <v>33</v>
      </c>
      <c r="B29" s="21">
        <f>INDEX(Refs!A:A,MATCH($C29,Refs!$I:$I,0))</f>
        <v>6133257</v>
      </c>
      <c r="C29" s="22" t="s">
        <v>596</v>
      </c>
      <c r="D29" s="21" t="str">
        <f>INDEX(Refs!L:L,MATCH($C29,Refs!$I:$I,0))</f>
        <v>Babu, Subhash; Das, Anup; Datta, Mrinmoy; Lal, Rattan; Meena, Ram Swaroop; Patil, Somanagouda B.; Saha, Poulami; Yadav, Gulab Singh</v>
      </c>
      <c r="E29" s="21" t="str">
        <f>INDEX(Refs!S:S,MATCH($C29,Refs!$I:$I,0))</f>
        <v>10.1080/03650340.2018.1423555</v>
      </c>
      <c r="F29" s="23" t="s">
        <v>69</v>
      </c>
      <c r="G29" s="23" t="s">
        <v>597</v>
      </c>
      <c r="I29" s="24" t="s">
        <v>204</v>
      </c>
      <c r="J29" s="26" t="s">
        <v>602</v>
      </c>
      <c r="L29" s="26" t="s">
        <v>601</v>
      </c>
      <c r="M29" s="24">
        <v>3</v>
      </c>
      <c r="P29" s="27" t="s">
        <v>59</v>
      </c>
      <c r="S29" s="27" t="s">
        <v>59</v>
      </c>
      <c r="AF29" s="23" t="s">
        <v>165</v>
      </c>
      <c r="AG29" s="23" t="s">
        <v>133</v>
      </c>
      <c r="AJ29" s="24">
        <v>2013</v>
      </c>
      <c r="AK29" s="30" t="str">
        <f t="shared" si="0"/>
        <v>Gliricidia Mulch</v>
      </c>
      <c r="AL29" s="27">
        <v>14467</v>
      </c>
      <c r="AM29" s="27">
        <v>2203</v>
      </c>
      <c r="AN29" s="30" t="str">
        <f t="shared" si="1"/>
        <v>No Mulch(None)</v>
      </c>
      <c r="AO29" s="27">
        <v>238</v>
      </c>
      <c r="AP29" s="27">
        <v>2203</v>
      </c>
      <c r="AQ29" s="27" t="s">
        <v>604</v>
      </c>
      <c r="AR29" s="27" t="s">
        <v>600</v>
      </c>
    </row>
    <row r="30" spans="1:44" ht="11.7">
      <c r="A30" s="20">
        <v>34</v>
      </c>
      <c r="B30" s="21">
        <f>INDEX(Refs!A:A,MATCH($C30,Refs!$I:$I,0))</f>
        <v>6133257</v>
      </c>
      <c r="C30" s="22" t="s">
        <v>596</v>
      </c>
      <c r="D30" s="21" t="str">
        <f>INDEX(Refs!L:L,MATCH($C30,Refs!$I:$I,0))</f>
        <v>Babu, Subhash; Das, Anup; Datta, Mrinmoy; Lal, Rattan; Meena, Ram Swaroop; Patil, Somanagouda B.; Saha, Poulami; Yadav, Gulab Singh</v>
      </c>
      <c r="E30" s="21" t="str">
        <f>INDEX(Refs!S:S,MATCH($C30,Refs!$I:$I,0))</f>
        <v>10.1080/03650340.2018.1423555</v>
      </c>
      <c r="F30" s="23" t="s">
        <v>69</v>
      </c>
      <c r="G30" s="23" t="s">
        <v>597</v>
      </c>
      <c r="I30" s="24" t="s">
        <v>204</v>
      </c>
      <c r="J30" s="26" t="s">
        <v>603</v>
      </c>
      <c r="L30" s="26" t="s">
        <v>601</v>
      </c>
      <c r="M30" s="24">
        <v>3</v>
      </c>
      <c r="P30" s="27" t="s">
        <v>59</v>
      </c>
      <c r="S30" s="27" t="s">
        <v>59</v>
      </c>
      <c r="AF30" s="23" t="s">
        <v>165</v>
      </c>
      <c r="AG30" s="23" t="s">
        <v>133</v>
      </c>
      <c r="AJ30" s="24">
        <v>2013</v>
      </c>
      <c r="AK30" s="30" t="str">
        <f t="shared" si="0"/>
        <v>Brown Manuring</v>
      </c>
      <c r="AL30" s="27">
        <v>11028</v>
      </c>
      <c r="AM30" s="27">
        <v>2203</v>
      </c>
      <c r="AN30" s="30" t="str">
        <f t="shared" si="1"/>
        <v>No Mulch(None)</v>
      </c>
      <c r="AO30" s="27">
        <v>238</v>
      </c>
      <c r="AP30" s="27">
        <v>2203</v>
      </c>
      <c r="AQ30" s="27" t="s">
        <v>604</v>
      </c>
      <c r="AR30" s="27" t="s">
        <v>600</v>
      </c>
    </row>
    <row r="31" spans="1:44" ht="11.7">
      <c r="A31" s="20">
        <v>35</v>
      </c>
      <c r="B31" s="21">
        <f>INDEX(Refs!A:A,MATCH($C31,Refs!$I:$I,0))</f>
        <v>6133257</v>
      </c>
      <c r="C31" s="22" t="s">
        <v>596</v>
      </c>
      <c r="D31" s="21" t="str">
        <f>INDEX(Refs!L:L,MATCH($C31,Refs!$I:$I,0))</f>
        <v>Babu, Subhash; Das, Anup; Datta, Mrinmoy; Lal, Rattan; Meena, Ram Swaroop; Patil, Somanagouda B.; Saha, Poulami; Yadav, Gulab Singh</v>
      </c>
      <c r="E31" s="21" t="str">
        <f>INDEX(Refs!S:S,MATCH($C31,Refs!$I:$I,0))</f>
        <v>10.1080/03650340.2018.1423555</v>
      </c>
      <c r="F31" s="23" t="s">
        <v>69</v>
      </c>
      <c r="G31" s="23" t="s">
        <v>597</v>
      </c>
      <c r="I31" s="24" t="s">
        <v>204</v>
      </c>
      <c r="J31" s="26" t="s">
        <v>598</v>
      </c>
      <c r="L31" s="26" t="s">
        <v>599</v>
      </c>
      <c r="M31" s="24">
        <v>3</v>
      </c>
      <c r="P31" s="27" t="s">
        <v>59</v>
      </c>
      <c r="S31" s="27" t="s">
        <v>59</v>
      </c>
      <c r="AF31" s="23" t="s">
        <v>166</v>
      </c>
      <c r="AJ31" s="24">
        <v>2012</v>
      </c>
      <c r="AK31" s="30" t="str">
        <f t="shared" si="0"/>
        <v>No Tillage - Residue Retention(NN-RR)</v>
      </c>
      <c r="AL31" s="27">
        <v>1.56</v>
      </c>
      <c r="AM31" s="27">
        <v>0.01</v>
      </c>
      <c r="AN31" s="30" t="str">
        <f t="shared" si="1"/>
        <v>Conventional Tillage - Resdue Incorporation(CT-RI)</v>
      </c>
      <c r="AO31" s="27">
        <v>1.1399999999999999</v>
      </c>
      <c r="AP31" s="27">
        <v>0.01</v>
      </c>
      <c r="AQ31" s="27" t="s">
        <v>604</v>
      </c>
      <c r="AR31" s="27" t="s">
        <v>600</v>
      </c>
    </row>
    <row r="32" spans="1:44" ht="11.7">
      <c r="A32" s="20">
        <v>36</v>
      </c>
      <c r="B32" s="21">
        <f>INDEX(Refs!A:A,MATCH($C32,Refs!$I:$I,0))</f>
        <v>6133257</v>
      </c>
      <c r="C32" s="22" t="s">
        <v>596</v>
      </c>
      <c r="D32" s="21" t="str">
        <f>INDEX(Refs!L:L,MATCH($C32,Refs!$I:$I,0))</f>
        <v>Babu, Subhash; Das, Anup; Datta, Mrinmoy; Lal, Rattan; Meena, Ram Swaroop; Patil, Somanagouda B.; Saha, Poulami; Yadav, Gulab Singh</v>
      </c>
      <c r="E32" s="21" t="str">
        <f>INDEX(Refs!S:S,MATCH($C32,Refs!$I:$I,0))</f>
        <v>10.1080/03650340.2018.1423555</v>
      </c>
      <c r="F32" s="23" t="s">
        <v>69</v>
      </c>
      <c r="G32" s="23" t="s">
        <v>597</v>
      </c>
      <c r="I32" s="24" t="s">
        <v>204</v>
      </c>
      <c r="J32" s="26" t="s">
        <v>598</v>
      </c>
      <c r="L32" s="26" t="s">
        <v>599</v>
      </c>
      <c r="M32" s="24">
        <v>3</v>
      </c>
      <c r="P32" s="27" t="s">
        <v>59</v>
      </c>
      <c r="S32" s="27" t="s">
        <v>59</v>
      </c>
      <c r="AF32" s="23" t="s">
        <v>166</v>
      </c>
      <c r="AJ32" s="24">
        <v>2013</v>
      </c>
      <c r="AK32" s="30" t="str">
        <f t="shared" si="0"/>
        <v>No Tillage - Residue Retention(NN-RR)</v>
      </c>
      <c r="AL32" s="27">
        <v>1.48</v>
      </c>
      <c r="AM32" s="27">
        <v>0.05</v>
      </c>
      <c r="AN32" s="30" t="str">
        <f t="shared" si="1"/>
        <v>Conventional Tillage - Resdue Incorporation(CT-RI)</v>
      </c>
      <c r="AO32" s="27">
        <v>1.04</v>
      </c>
      <c r="AP32" s="27">
        <v>0.05</v>
      </c>
      <c r="AQ32" s="27" t="s">
        <v>604</v>
      </c>
      <c r="AR32" s="27" t="s">
        <v>600</v>
      </c>
    </row>
    <row r="33" spans="1:56" ht="11.7">
      <c r="A33" s="20">
        <v>37</v>
      </c>
      <c r="B33" s="21">
        <f>INDEX(Refs!A:A,MATCH($C33,Refs!$I:$I,0))</f>
        <v>6133257</v>
      </c>
      <c r="C33" s="22" t="s">
        <v>596</v>
      </c>
      <c r="D33" s="21" t="str">
        <f>INDEX(Refs!L:L,MATCH($C33,Refs!$I:$I,0))</f>
        <v>Babu, Subhash; Das, Anup; Datta, Mrinmoy; Lal, Rattan; Meena, Ram Swaroop; Patil, Somanagouda B.; Saha, Poulami; Yadav, Gulab Singh</v>
      </c>
      <c r="E33" s="21" t="str">
        <f>INDEX(Refs!S:S,MATCH($C33,Refs!$I:$I,0))</f>
        <v>10.1080/03650340.2018.1423555</v>
      </c>
      <c r="F33" s="23" t="s">
        <v>69</v>
      </c>
      <c r="G33" s="23" t="s">
        <v>597</v>
      </c>
      <c r="I33" s="24" t="s">
        <v>204</v>
      </c>
      <c r="J33" s="26" t="s">
        <v>172</v>
      </c>
      <c r="L33" s="26" t="s">
        <v>601</v>
      </c>
      <c r="M33" s="24">
        <v>3</v>
      </c>
      <c r="P33" s="27" t="s">
        <v>59</v>
      </c>
      <c r="S33" s="27" t="s">
        <v>59</v>
      </c>
      <c r="AF33" s="23" t="s">
        <v>166</v>
      </c>
      <c r="AJ33" s="24">
        <v>2012</v>
      </c>
      <c r="AK33" s="30" t="str">
        <f t="shared" si="0"/>
        <v>Straw Mulch</v>
      </c>
      <c r="AL33" s="27">
        <v>1.41</v>
      </c>
      <c r="AM33" s="27">
        <v>0.04</v>
      </c>
      <c r="AN33" s="30" t="str">
        <f t="shared" si="1"/>
        <v>No Mulch(None)</v>
      </c>
      <c r="AO33" s="27">
        <v>1.2</v>
      </c>
      <c r="AP33" s="27">
        <v>0.04</v>
      </c>
      <c r="AQ33" s="27" t="s">
        <v>604</v>
      </c>
      <c r="AR33" s="27" t="s">
        <v>600</v>
      </c>
    </row>
    <row r="34" spans="1:56" ht="11.7">
      <c r="A34" s="20">
        <v>38</v>
      </c>
      <c r="B34" s="21">
        <f>INDEX(Refs!A:A,MATCH($C34,Refs!$I:$I,0))</f>
        <v>6133257</v>
      </c>
      <c r="C34" s="22" t="s">
        <v>596</v>
      </c>
      <c r="D34" s="21" t="str">
        <f>INDEX(Refs!L:L,MATCH($C34,Refs!$I:$I,0))</f>
        <v>Babu, Subhash; Das, Anup; Datta, Mrinmoy; Lal, Rattan; Meena, Ram Swaroop; Patil, Somanagouda B.; Saha, Poulami; Yadav, Gulab Singh</v>
      </c>
      <c r="E34" s="21" t="str">
        <f>INDEX(Refs!S:S,MATCH($C34,Refs!$I:$I,0))</f>
        <v>10.1080/03650340.2018.1423555</v>
      </c>
      <c r="F34" s="23" t="s">
        <v>69</v>
      </c>
      <c r="G34" s="23" t="s">
        <v>597</v>
      </c>
      <c r="I34" s="24" t="s">
        <v>204</v>
      </c>
      <c r="J34" s="26" t="s">
        <v>602</v>
      </c>
      <c r="L34" s="26" t="s">
        <v>601</v>
      </c>
      <c r="M34" s="24">
        <v>3</v>
      </c>
      <c r="P34" s="27" t="s">
        <v>59</v>
      </c>
      <c r="S34" s="27" t="s">
        <v>59</v>
      </c>
      <c r="AF34" s="23" t="s">
        <v>166</v>
      </c>
      <c r="AJ34" s="24">
        <v>2012</v>
      </c>
      <c r="AK34" s="30" t="str">
        <f t="shared" si="0"/>
        <v>Gliricidia Mulch</v>
      </c>
      <c r="AL34" s="27">
        <v>1.4</v>
      </c>
      <c r="AM34" s="27">
        <v>0.04</v>
      </c>
      <c r="AN34" s="30" t="str">
        <f t="shared" si="1"/>
        <v>No Mulch(None)</v>
      </c>
      <c r="AO34" s="27">
        <v>1.2</v>
      </c>
      <c r="AP34" s="27">
        <v>0.04</v>
      </c>
      <c r="AQ34" s="27" t="s">
        <v>604</v>
      </c>
      <c r="AR34" s="27" t="s">
        <v>600</v>
      </c>
    </row>
    <row r="35" spans="1:56" ht="11.7">
      <c r="A35" s="20">
        <v>39</v>
      </c>
      <c r="B35" s="21">
        <f>INDEX(Refs!A:A,MATCH($C35,Refs!$I:$I,0))</f>
        <v>6133257</v>
      </c>
      <c r="C35" s="22" t="s">
        <v>596</v>
      </c>
      <c r="D35" s="21" t="str">
        <f>INDEX(Refs!L:L,MATCH($C35,Refs!$I:$I,0))</f>
        <v>Babu, Subhash; Das, Anup; Datta, Mrinmoy; Lal, Rattan; Meena, Ram Swaroop; Patil, Somanagouda B.; Saha, Poulami; Yadav, Gulab Singh</v>
      </c>
      <c r="E35" s="21" t="str">
        <f>INDEX(Refs!S:S,MATCH($C35,Refs!$I:$I,0))</f>
        <v>10.1080/03650340.2018.1423555</v>
      </c>
      <c r="F35" s="23" t="s">
        <v>69</v>
      </c>
      <c r="G35" s="23" t="s">
        <v>597</v>
      </c>
      <c r="I35" s="24" t="s">
        <v>204</v>
      </c>
      <c r="J35" s="26" t="s">
        <v>603</v>
      </c>
      <c r="L35" s="26" t="s">
        <v>601</v>
      </c>
      <c r="M35" s="24">
        <v>3</v>
      </c>
      <c r="P35" s="27" t="s">
        <v>59</v>
      </c>
      <c r="S35" s="27" t="s">
        <v>59</v>
      </c>
      <c r="AF35" s="23" t="s">
        <v>166</v>
      </c>
      <c r="AJ35" s="24">
        <v>2012</v>
      </c>
      <c r="AK35" s="30" t="str">
        <f t="shared" si="0"/>
        <v>Brown Manuring</v>
      </c>
      <c r="AL35" s="27">
        <v>1.32</v>
      </c>
      <c r="AM35" s="27">
        <v>0.04</v>
      </c>
      <c r="AN35" s="30" t="str">
        <f t="shared" si="1"/>
        <v>No Mulch(None)</v>
      </c>
      <c r="AO35" s="27">
        <v>1.2</v>
      </c>
      <c r="AP35" s="27">
        <v>0.04</v>
      </c>
      <c r="AQ35" s="27" t="s">
        <v>604</v>
      </c>
      <c r="AR35" s="27" t="s">
        <v>600</v>
      </c>
    </row>
    <row r="36" spans="1:56" ht="11.7">
      <c r="A36" s="20">
        <v>40</v>
      </c>
      <c r="B36" s="21">
        <f>INDEX(Refs!A:A,MATCH($C36,Refs!$I:$I,0))</f>
        <v>6133257</v>
      </c>
      <c r="C36" s="22" t="s">
        <v>596</v>
      </c>
      <c r="D36" s="21" t="str">
        <f>INDEX(Refs!L:L,MATCH($C36,Refs!$I:$I,0))</f>
        <v>Babu, Subhash; Das, Anup; Datta, Mrinmoy; Lal, Rattan; Meena, Ram Swaroop; Patil, Somanagouda B.; Saha, Poulami; Yadav, Gulab Singh</v>
      </c>
      <c r="E36" s="21" t="str">
        <f>INDEX(Refs!S:S,MATCH($C36,Refs!$I:$I,0))</f>
        <v>10.1080/03650340.2018.1423555</v>
      </c>
      <c r="F36" s="23" t="s">
        <v>69</v>
      </c>
      <c r="G36" s="23" t="s">
        <v>597</v>
      </c>
      <c r="I36" s="24" t="s">
        <v>204</v>
      </c>
      <c r="J36" s="26" t="s">
        <v>172</v>
      </c>
      <c r="L36" s="26" t="s">
        <v>601</v>
      </c>
      <c r="M36" s="24">
        <v>3</v>
      </c>
      <c r="P36" s="27" t="s">
        <v>59</v>
      </c>
      <c r="S36" s="27" t="s">
        <v>59</v>
      </c>
      <c r="AF36" s="23" t="s">
        <v>166</v>
      </c>
      <c r="AJ36" s="24">
        <v>2013</v>
      </c>
      <c r="AK36" s="30" t="str">
        <f t="shared" si="0"/>
        <v>Straw Mulch</v>
      </c>
      <c r="AL36" s="27">
        <v>1.24</v>
      </c>
      <c r="AM36" s="27">
        <v>0.06</v>
      </c>
      <c r="AN36" s="30" t="str">
        <f t="shared" si="1"/>
        <v>No Mulch(None)</v>
      </c>
      <c r="AO36" s="27">
        <v>1.05</v>
      </c>
      <c r="AP36" s="27">
        <v>0.06</v>
      </c>
      <c r="AQ36" s="27" t="s">
        <v>604</v>
      </c>
      <c r="AR36" s="27" t="s">
        <v>600</v>
      </c>
    </row>
    <row r="37" spans="1:56" ht="11.7">
      <c r="A37" s="20">
        <v>41</v>
      </c>
      <c r="B37" s="21">
        <f>INDEX(Refs!A:A,MATCH($C37,Refs!$I:$I,0))</f>
        <v>6133257</v>
      </c>
      <c r="C37" s="22" t="s">
        <v>596</v>
      </c>
      <c r="D37" s="21" t="str">
        <f>INDEX(Refs!L:L,MATCH($C37,Refs!$I:$I,0))</f>
        <v>Babu, Subhash; Das, Anup; Datta, Mrinmoy; Lal, Rattan; Meena, Ram Swaroop; Patil, Somanagouda B.; Saha, Poulami; Yadav, Gulab Singh</v>
      </c>
      <c r="E37" s="21" t="str">
        <f>INDEX(Refs!S:S,MATCH($C37,Refs!$I:$I,0))</f>
        <v>10.1080/03650340.2018.1423555</v>
      </c>
      <c r="F37" s="23" t="s">
        <v>69</v>
      </c>
      <c r="G37" s="23" t="s">
        <v>597</v>
      </c>
      <c r="I37" s="24" t="s">
        <v>204</v>
      </c>
      <c r="J37" s="26" t="s">
        <v>602</v>
      </c>
      <c r="L37" s="26" t="s">
        <v>601</v>
      </c>
      <c r="M37" s="24">
        <v>3</v>
      </c>
      <c r="P37" s="27" t="s">
        <v>59</v>
      </c>
      <c r="S37" s="27" t="s">
        <v>59</v>
      </c>
      <c r="AF37" s="23" t="s">
        <v>166</v>
      </c>
      <c r="AJ37" s="24">
        <v>2013</v>
      </c>
      <c r="AK37" s="30" t="str">
        <f t="shared" si="0"/>
        <v>Gliricidia Mulch</v>
      </c>
      <c r="AL37" s="27">
        <v>1.37</v>
      </c>
      <c r="AM37" s="27">
        <v>0.06</v>
      </c>
      <c r="AN37" s="30" t="str">
        <f t="shared" si="1"/>
        <v>No Mulch(None)</v>
      </c>
      <c r="AO37" s="27">
        <v>1.05</v>
      </c>
      <c r="AP37" s="27">
        <v>0.06</v>
      </c>
      <c r="AQ37" s="27" t="s">
        <v>604</v>
      </c>
      <c r="AR37" s="27" t="s">
        <v>600</v>
      </c>
    </row>
    <row r="38" spans="1:56" ht="11.7">
      <c r="A38" s="20">
        <v>42</v>
      </c>
      <c r="B38" s="21">
        <f>INDEX(Refs!A:A,MATCH($C38,Refs!$I:$I,0))</f>
        <v>6133257</v>
      </c>
      <c r="C38" s="22" t="s">
        <v>596</v>
      </c>
      <c r="D38" s="21" t="str">
        <f>INDEX(Refs!L:L,MATCH($C38,Refs!$I:$I,0))</f>
        <v>Babu, Subhash; Das, Anup; Datta, Mrinmoy; Lal, Rattan; Meena, Ram Swaroop; Patil, Somanagouda B.; Saha, Poulami; Yadav, Gulab Singh</v>
      </c>
      <c r="E38" s="21" t="str">
        <f>INDEX(Refs!S:S,MATCH($C38,Refs!$I:$I,0))</f>
        <v>10.1080/03650340.2018.1423555</v>
      </c>
      <c r="F38" s="23" t="s">
        <v>69</v>
      </c>
      <c r="G38" s="23" t="s">
        <v>597</v>
      </c>
      <c r="I38" s="24" t="s">
        <v>204</v>
      </c>
      <c r="J38" s="26" t="s">
        <v>603</v>
      </c>
      <c r="L38" s="26" t="s">
        <v>601</v>
      </c>
      <c r="M38" s="24">
        <v>3</v>
      </c>
      <c r="P38" s="27" t="s">
        <v>59</v>
      </c>
      <c r="S38" s="27" t="s">
        <v>59</v>
      </c>
      <c r="AF38" s="23" t="s">
        <v>166</v>
      </c>
      <c r="AJ38" s="24">
        <v>2013</v>
      </c>
      <c r="AK38" s="30" t="str">
        <f t="shared" si="0"/>
        <v>Brown Manuring</v>
      </c>
      <c r="AL38" s="27">
        <v>1.31</v>
      </c>
      <c r="AM38" s="27">
        <v>0.06</v>
      </c>
      <c r="AN38" s="30" t="str">
        <f t="shared" si="1"/>
        <v>No Mulch(None)</v>
      </c>
      <c r="AO38" s="27">
        <v>1.05</v>
      </c>
      <c r="AP38" s="27">
        <v>0.06</v>
      </c>
      <c r="AQ38" s="27" t="s">
        <v>604</v>
      </c>
      <c r="AR38" s="27" t="s">
        <v>600</v>
      </c>
    </row>
    <row r="39" spans="1:56" ht="11.7">
      <c r="A39" s="20">
        <v>43</v>
      </c>
      <c r="B39" s="21" t="e">
        <f>INDEX(Refs!A:A,MATCH($C39,Refs!$I:$I,0))</f>
        <v>#N/A</v>
      </c>
      <c r="D39" s="21" t="e">
        <f>INDEX(Refs!L:L,MATCH($C39,Refs!$I:$I,0))</f>
        <v>#N/A</v>
      </c>
      <c r="E39" s="21" t="e">
        <f>INDEX(Refs!S:S,MATCH($C39,Refs!$I:$I,0))</f>
        <v>#N/A</v>
      </c>
      <c r="AK39" s="30">
        <f t="shared" si="0"/>
        <v>0</v>
      </c>
      <c r="AN39" s="30">
        <f t="shared" si="1"/>
        <v>0</v>
      </c>
    </row>
    <row r="40" spans="1:56" ht="11.7">
      <c r="A40" s="20">
        <v>44</v>
      </c>
      <c r="B40" s="21" t="e">
        <f>INDEX(Refs!A:A,MATCH($C40,Refs!$I:$I,0))</f>
        <v>#N/A</v>
      </c>
      <c r="D40" s="21" t="e">
        <f>INDEX(Refs!L:L,MATCH($C40,Refs!$I:$I,0))</f>
        <v>#N/A</v>
      </c>
      <c r="E40" s="21" t="e">
        <f>INDEX(Refs!S:S,MATCH($C40,Refs!$I:$I,0))</f>
        <v>#N/A</v>
      </c>
      <c r="AK40" s="30">
        <f t="shared" si="0"/>
        <v>0</v>
      </c>
      <c r="AN40" s="30">
        <f t="shared" si="1"/>
        <v>0</v>
      </c>
    </row>
    <row r="41" spans="1:56" ht="11.7">
      <c r="A41" s="20">
        <v>45</v>
      </c>
      <c r="B41" s="21" t="e">
        <f>INDEX(Refs!A:A,MATCH($C41,Refs!$I:$I,0))</f>
        <v>#N/A</v>
      </c>
      <c r="D41" s="21" t="e">
        <f>INDEX(Refs!L:L,MATCH($C41,Refs!$I:$I,0))</f>
        <v>#N/A</v>
      </c>
      <c r="E41" s="21" t="e">
        <f>INDEX(Refs!S:S,MATCH($C41,Refs!$I:$I,0))</f>
        <v>#N/A</v>
      </c>
      <c r="AK41" s="30">
        <f t="shared" si="0"/>
        <v>0</v>
      </c>
      <c r="AN41" s="30">
        <f t="shared" si="1"/>
        <v>0</v>
      </c>
    </row>
    <row r="42" spans="1:56" ht="11.7">
      <c r="A42" s="20">
        <v>46</v>
      </c>
      <c r="B42" s="21">
        <f>INDEX(Refs!A:A,MATCH($C42,Refs!$I:$I,0))</f>
        <v>6141776</v>
      </c>
      <c r="C42" s="22" t="s">
        <v>605</v>
      </c>
      <c r="D42" s="21" t="str">
        <f>INDEX(Refs!L:L,MATCH($C42,Refs!$I:$I,0))</f>
        <v>Li, Shuo; Shi, Jianglan; Tian, Xiaohong; Wang, Shujuan; Wu, Jiechen</v>
      </c>
      <c r="E42" s="21" t="str">
        <f>INDEX(Refs!S:S,MATCH($C42,Refs!$I:$I,0))</f>
        <v>10.1016/j.energy.2022.125330</v>
      </c>
      <c r="F42" s="23" t="s">
        <v>86</v>
      </c>
      <c r="G42" s="23" t="s">
        <v>606</v>
      </c>
      <c r="I42" s="24" t="s">
        <v>79</v>
      </c>
      <c r="J42" s="26" t="s">
        <v>607</v>
      </c>
      <c r="L42" s="26" t="s">
        <v>608</v>
      </c>
      <c r="M42" s="24">
        <v>4</v>
      </c>
      <c r="AD42" s="27" t="s">
        <v>59</v>
      </c>
      <c r="AF42" s="23" t="s">
        <v>60</v>
      </c>
      <c r="AG42" s="23" t="s">
        <v>147</v>
      </c>
      <c r="AJ42" s="24">
        <v>2013.2021</v>
      </c>
      <c r="AK42" s="30" t="str">
        <f t="shared" si="0"/>
        <v>Supplemental Irrigation(SIH)</v>
      </c>
      <c r="AL42" s="27">
        <v>74100</v>
      </c>
      <c r="AN42" s="30" t="str">
        <f t="shared" si="1"/>
        <v>Conventional flat Planting(CFP)</v>
      </c>
      <c r="AO42" s="27">
        <v>65800</v>
      </c>
      <c r="AR42" s="27" t="s">
        <v>609</v>
      </c>
      <c r="AT42" s="26" t="s">
        <v>63</v>
      </c>
      <c r="AU42" s="26" t="s">
        <v>77</v>
      </c>
      <c r="AV42" s="26" t="s">
        <v>77</v>
      </c>
      <c r="AW42" s="26" t="s">
        <v>77</v>
      </c>
      <c r="AX42" s="26" t="s">
        <v>77</v>
      </c>
      <c r="AZ42" s="26" t="s">
        <v>77</v>
      </c>
      <c r="BC42" s="26" t="s">
        <v>77</v>
      </c>
    </row>
    <row r="43" spans="1:56" ht="11.7">
      <c r="A43" s="20">
        <v>47</v>
      </c>
      <c r="B43" s="21">
        <f>INDEX(Refs!A:A,MATCH($C43,Refs!$I:$I,0))</f>
        <v>6141776</v>
      </c>
      <c r="C43" s="22" t="s">
        <v>605</v>
      </c>
      <c r="D43" s="21" t="str">
        <f>INDEX(Refs!L:L,MATCH($C43,Refs!$I:$I,0))</f>
        <v>Li, Shuo; Shi, Jianglan; Tian, Xiaohong; Wang, Shujuan; Wu, Jiechen</v>
      </c>
      <c r="E43" s="21" t="str">
        <f>INDEX(Refs!S:S,MATCH($C43,Refs!$I:$I,0))</f>
        <v>10.1016/j.energy.2022.125330</v>
      </c>
      <c r="F43" s="23" t="s">
        <v>86</v>
      </c>
      <c r="G43" s="23" t="s">
        <v>606</v>
      </c>
      <c r="I43" s="24" t="s">
        <v>79</v>
      </c>
      <c r="J43" s="26" t="s">
        <v>610</v>
      </c>
      <c r="L43" s="26" t="s">
        <v>608</v>
      </c>
      <c r="M43" s="24">
        <v>4</v>
      </c>
      <c r="P43" s="27" t="s">
        <v>59</v>
      </c>
      <c r="AF43" s="23" t="s">
        <v>60</v>
      </c>
      <c r="AG43" s="23" t="s">
        <v>147</v>
      </c>
      <c r="AJ43" s="24">
        <v>2013.2021</v>
      </c>
      <c r="AK43" s="30" t="str">
        <f t="shared" si="0"/>
        <v>Straw Mulching(SML)</v>
      </c>
      <c r="AL43" s="27">
        <v>68300</v>
      </c>
      <c r="AN43" s="30" t="str">
        <f t="shared" si="1"/>
        <v>Conventional flat Planting(CFP)</v>
      </c>
      <c r="AO43" s="27">
        <v>65800</v>
      </c>
      <c r="AR43" s="27" t="s">
        <v>609</v>
      </c>
      <c r="AT43" s="26" t="s">
        <v>63</v>
      </c>
      <c r="AU43" s="26" t="s">
        <v>77</v>
      </c>
      <c r="AV43" s="26" t="s">
        <v>77</v>
      </c>
      <c r="AW43" s="26" t="s">
        <v>77</v>
      </c>
      <c r="AX43" s="26" t="s">
        <v>77</v>
      </c>
      <c r="AZ43" s="26" t="s">
        <v>77</v>
      </c>
      <c r="BD43" s="26" t="s">
        <v>611</v>
      </c>
    </row>
    <row r="44" spans="1:56" ht="11.7">
      <c r="A44" s="20">
        <v>48</v>
      </c>
      <c r="B44" s="21">
        <f>INDEX(Refs!A:A,MATCH($C44,Refs!$I:$I,0))</f>
        <v>6141776</v>
      </c>
      <c r="C44" s="22" t="s">
        <v>605</v>
      </c>
      <c r="D44" s="21" t="str">
        <f>INDEX(Refs!L:L,MATCH($C44,Refs!$I:$I,0))</f>
        <v>Li, Shuo; Shi, Jianglan; Tian, Xiaohong; Wang, Shujuan; Wu, Jiechen</v>
      </c>
      <c r="E44" s="21" t="str">
        <f>INDEX(Refs!S:S,MATCH($C44,Refs!$I:$I,0))</f>
        <v>10.1016/j.energy.2022.125330</v>
      </c>
      <c r="F44" s="23" t="s">
        <v>86</v>
      </c>
      <c r="G44" s="23" t="s">
        <v>606</v>
      </c>
      <c r="I44" s="24" t="s">
        <v>79</v>
      </c>
      <c r="J44" s="26" t="s">
        <v>607</v>
      </c>
      <c r="L44" s="26" t="s">
        <v>608</v>
      </c>
      <c r="M44" s="24">
        <v>4</v>
      </c>
      <c r="AD44" s="27" t="s">
        <v>59</v>
      </c>
      <c r="AF44" s="23" t="s">
        <v>80</v>
      </c>
      <c r="AG44" s="23" t="s">
        <v>147</v>
      </c>
      <c r="AJ44" s="24">
        <v>2013.2021</v>
      </c>
      <c r="AK44" s="30" t="str">
        <f t="shared" si="0"/>
        <v>Supplemental Irrigation(SIH)</v>
      </c>
      <c r="AL44" s="27">
        <v>11815.5</v>
      </c>
      <c r="AM44" s="27">
        <v>375.5</v>
      </c>
      <c r="AN44" s="30" t="str">
        <f t="shared" si="1"/>
        <v>Conventional flat Planting(CFP)</v>
      </c>
      <c r="AO44" s="27">
        <v>9025.7999999999993</v>
      </c>
      <c r="AP44" s="27">
        <v>697.4</v>
      </c>
      <c r="AR44" s="27" t="s">
        <v>612</v>
      </c>
    </row>
    <row r="45" spans="1:56" ht="11.7">
      <c r="A45" s="20">
        <v>49</v>
      </c>
      <c r="B45" s="21">
        <f>INDEX(Refs!A:A,MATCH($C45,Refs!$I:$I,0))</f>
        <v>6141776</v>
      </c>
      <c r="C45" s="22" t="s">
        <v>605</v>
      </c>
      <c r="D45" s="21" t="str">
        <f>INDEX(Refs!L:L,MATCH($C45,Refs!$I:$I,0))</f>
        <v>Li, Shuo; Shi, Jianglan; Tian, Xiaohong; Wang, Shujuan; Wu, Jiechen</v>
      </c>
      <c r="E45" s="21" t="str">
        <f>INDEX(Refs!S:S,MATCH($C45,Refs!$I:$I,0))</f>
        <v>10.1016/j.energy.2022.125330</v>
      </c>
      <c r="F45" s="23" t="s">
        <v>86</v>
      </c>
      <c r="G45" s="23" t="s">
        <v>606</v>
      </c>
      <c r="I45" s="24" t="s">
        <v>79</v>
      </c>
      <c r="J45" s="26" t="s">
        <v>610</v>
      </c>
      <c r="L45" s="26" t="s">
        <v>608</v>
      </c>
      <c r="M45" s="24">
        <v>4</v>
      </c>
      <c r="P45" s="27" t="s">
        <v>59</v>
      </c>
      <c r="AF45" s="23" t="s">
        <v>80</v>
      </c>
      <c r="AG45" s="23" t="s">
        <v>147</v>
      </c>
      <c r="AJ45" s="24">
        <v>2013.2021</v>
      </c>
      <c r="AK45" s="30" t="str">
        <f t="shared" si="0"/>
        <v>Straw Mulching(SML)</v>
      </c>
      <c r="AL45" s="27">
        <v>9508.6</v>
      </c>
      <c r="AM45" s="27">
        <v>590.1</v>
      </c>
      <c r="AN45" s="30" t="str">
        <f t="shared" si="1"/>
        <v>Conventional flat Planting(CFP)</v>
      </c>
      <c r="AO45" s="27">
        <v>9025.7999999999993</v>
      </c>
      <c r="AP45" s="27">
        <v>697.4</v>
      </c>
      <c r="AR45" s="27" t="s">
        <v>612</v>
      </c>
    </row>
    <row r="46" spans="1:56" ht="11.7">
      <c r="A46" s="20">
        <v>50</v>
      </c>
      <c r="B46" s="21">
        <f>INDEX(Refs!A:A,MATCH($C46,Refs!$I:$I,0))</f>
        <v>6141776</v>
      </c>
      <c r="C46" s="22" t="s">
        <v>605</v>
      </c>
      <c r="D46" s="21" t="str">
        <f>INDEX(Refs!L:L,MATCH($C46,Refs!$I:$I,0))</f>
        <v>Li, Shuo; Shi, Jianglan; Tian, Xiaohong; Wang, Shujuan; Wu, Jiechen</v>
      </c>
      <c r="E46" s="21" t="str">
        <f>INDEX(Refs!S:S,MATCH($C46,Refs!$I:$I,0))</f>
        <v>10.1016/j.energy.2022.125330</v>
      </c>
      <c r="F46" s="23" t="s">
        <v>86</v>
      </c>
      <c r="G46" s="23" t="s">
        <v>606</v>
      </c>
      <c r="I46" s="24" t="s">
        <v>79</v>
      </c>
      <c r="J46" s="26" t="s">
        <v>607</v>
      </c>
      <c r="L46" s="26" t="s">
        <v>608</v>
      </c>
      <c r="M46" s="24">
        <v>4</v>
      </c>
      <c r="AD46" s="27" t="s">
        <v>59</v>
      </c>
      <c r="AF46" s="23" t="s">
        <v>65</v>
      </c>
      <c r="AG46" s="23" t="s">
        <v>147</v>
      </c>
      <c r="AJ46" s="24">
        <v>2013.2021</v>
      </c>
      <c r="AK46" s="30" t="str">
        <f t="shared" si="0"/>
        <v>Supplemental Irrigation(SIH)</v>
      </c>
      <c r="AL46" s="27">
        <v>4333.3</v>
      </c>
      <c r="AM46" s="27">
        <v>422.3</v>
      </c>
      <c r="AN46" s="30" t="str">
        <f t="shared" si="1"/>
        <v>Conventional flat Planting(CFP)</v>
      </c>
      <c r="AO46" s="27">
        <v>2355.6</v>
      </c>
      <c r="AP46" s="27">
        <v>755.5</v>
      </c>
      <c r="AR46" s="27" t="s">
        <v>612</v>
      </c>
    </row>
    <row r="47" spans="1:56" ht="11.7">
      <c r="A47" s="20">
        <v>51</v>
      </c>
      <c r="B47" s="21">
        <f>INDEX(Refs!A:A,MATCH($C47,Refs!$I:$I,0))</f>
        <v>6141776</v>
      </c>
      <c r="C47" s="22" t="s">
        <v>605</v>
      </c>
      <c r="D47" s="21" t="str">
        <f>INDEX(Refs!L:L,MATCH($C47,Refs!$I:$I,0))</f>
        <v>Li, Shuo; Shi, Jianglan; Tian, Xiaohong; Wang, Shujuan; Wu, Jiechen</v>
      </c>
      <c r="E47" s="21" t="str">
        <f>INDEX(Refs!S:S,MATCH($C47,Refs!$I:$I,0))</f>
        <v>10.1016/j.energy.2022.125330</v>
      </c>
      <c r="F47" s="23" t="s">
        <v>86</v>
      </c>
      <c r="G47" s="23" t="s">
        <v>606</v>
      </c>
      <c r="I47" s="24" t="s">
        <v>79</v>
      </c>
      <c r="J47" s="26" t="s">
        <v>610</v>
      </c>
      <c r="L47" s="26" t="s">
        <v>608</v>
      </c>
      <c r="M47" s="24">
        <v>4</v>
      </c>
      <c r="P47" s="27" t="s">
        <v>59</v>
      </c>
      <c r="AF47" s="23" t="s">
        <v>65</v>
      </c>
      <c r="AG47" s="23" t="s">
        <v>147</v>
      </c>
      <c r="AJ47" s="24">
        <v>2013.2021</v>
      </c>
      <c r="AK47" s="30" t="str">
        <f t="shared" si="0"/>
        <v>Straw Mulching(SML)</v>
      </c>
      <c r="AL47" s="27">
        <v>2600</v>
      </c>
      <c r="AM47" s="27">
        <v>622.20000000000005</v>
      </c>
      <c r="AN47" s="30" t="str">
        <f t="shared" si="1"/>
        <v>Conventional flat Planting(CFP)</v>
      </c>
      <c r="AO47" s="27">
        <v>2355.6</v>
      </c>
      <c r="AP47" s="27">
        <v>755.5</v>
      </c>
      <c r="AR47" s="27" t="s">
        <v>612</v>
      </c>
    </row>
    <row r="48" spans="1:56" ht="11.7">
      <c r="A48" s="20">
        <v>52</v>
      </c>
      <c r="B48" s="21">
        <f>INDEX(Refs!A:A,MATCH($C48,Refs!$I:$I,0))</f>
        <v>6141776</v>
      </c>
      <c r="C48" s="22" t="s">
        <v>605</v>
      </c>
      <c r="D48" s="21" t="str">
        <f>INDEX(Refs!L:L,MATCH($C48,Refs!$I:$I,0))</f>
        <v>Li, Shuo; Shi, Jianglan; Tian, Xiaohong; Wang, Shujuan; Wu, Jiechen</v>
      </c>
      <c r="E48" s="21" t="str">
        <f>INDEX(Refs!S:S,MATCH($C48,Refs!$I:$I,0))</f>
        <v>10.1016/j.energy.2022.125330</v>
      </c>
      <c r="F48" s="23" t="s">
        <v>86</v>
      </c>
      <c r="G48" s="23" t="s">
        <v>606</v>
      </c>
      <c r="I48" s="24" t="s">
        <v>79</v>
      </c>
      <c r="J48" s="26" t="s">
        <v>607</v>
      </c>
      <c r="L48" s="26" t="s">
        <v>608</v>
      </c>
      <c r="M48" s="24">
        <v>4</v>
      </c>
      <c r="AD48" s="27" t="s">
        <v>59</v>
      </c>
      <c r="AF48" s="23" t="s">
        <v>446</v>
      </c>
      <c r="AJ48" s="24">
        <v>2013.2021</v>
      </c>
      <c r="AK48" s="30" t="str">
        <f t="shared" si="0"/>
        <v>Supplemental Irrigation(SIH)</v>
      </c>
      <c r="AL48" s="27">
        <v>1592.2</v>
      </c>
      <c r="AM48" s="27">
        <v>62.7</v>
      </c>
      <c r="AN48" s="30" t="str">
        <f t="shared" si="1"/>
        <v>Conventional flat Planting(CFP)</v>
      </c>
      <c r="AO48" s="27">
        <v>1372.5</v>
      </c>
      <c r="AP48" s="27">
        <v>102</v>
      </c>
      <c r="AR48" s="27" t="s">
        <v>612</v>
      </c>
    </row>
    <row r="49" spans="1:56" ht="11.7">
      <c r="A49" s="20">
        <v>53</v>
      </c>
      <c r="B49" s="21">
        <f>INDEX(Refs!A:A,MATCH($C49,Refs!$I:$I,0))</f>
        <v>6141776</v>
      </c>
      <c r="C49" s="22" t="s">
        <v>605</v>
      </c>
      <c r="D49" s="21" t="str">
        <f>INDEX(Refs!L:L,MATCH($C49,Refs!$I:$I,0))</f>
        <v>Li, Shuo; Shi, Jianglan; Tian, Xiaohong; Wang, Shujuan; Wu, Jiechen</v>
      </c>
      <c r="E49" s="21" t="str">
        <f>INDEX(Refs!S:S,MATCH($C49,Refs!$I:$I,0))</f>
        <v>10.1016/j.energy.2022.125330</v>
      </c>
      <c r="F49" s="23" t="s">
        <v>86</v>
      </c>
      <c r="G49" s="23" t="s">
        <v>606</v>
      </c>
      <c r="I49" s="24" t="s">
        <v>79</v>
      </c>
      <c r="J49" s="26" t="s">
        <v>610</v>
      </c>
      <c r="L49" s="26" t="s">
        <v>608</v>
      </c>
      <c r="M49" s="24">
        <v>4</v>
      </c>
      <c r="P49" s="27" t="s">
        <v>59</v>
      </c>
      <c r="AF49" s="23" t="s">
        <v>446</v>
      </c>
      <c r="AJ49" s="24">
        <v>2013.2021</v>
      </c>
      <c r="AK49" s="30" t="str">
        <f t="shared" si="0"/>
        <v>Straw Mulching(SML)</v>
      </c>
      <c r="AL49" s="27">
        <v>1388.2</v>
      </c>
      <c r="AM49" s="27">
        <v>94.2</v>
      </c>
      <c r="AN49" s="30" t="str">
        <f t="shared" si="1"/>
        <v>Conventional flat Planting(CFP)</v>
      </c>
      <c r="AO49" s="27">
        <v>1372.5</v>
      </c>
      <c r="AP49" s="27">
        <v>102</v>
      </c>
      <c r="AR49" s="27" t="s">
        <v>612</v>
      </c>
    </row>
    <row r="50" spans="1:56" ht="11.7">
      <c r="A50" s="20">
        <v>54</v>
      </c>
      <c r="B50" s="21" t="e">
        <f>INDEX(Refs!A:A,MATCH($C50,Refs!$I:$I,0))</f>
        <v>#N/A</v>
      </c>
      <c r="D50" s="21" t="e">
        <f>INDEX(Refs!L:L,MATCH($C50,Refs!$I:$I,0))</f>
        <v>#N/A</v>
      </c>
      <c r="E50" s="21" t="e">
        <f>INDEX(Refs!S:S,MATCH($C50,Refs!$I:$I,0))</f>
        <v>#N/A</v>
      </c>
      <c r="AK50" s="30">
        <f t="shared" si="0"/>
        <v>0</v>
      </c>
      <c r="AN50" s="30">
        <f t="shared" si="1"/>
        <v>0</v>
      </c>
    </row>
    <row r="51" spans="1:56" ht="11.7">
      <c r="A51" s="20">
        <v>55</v>
      </c>
      <c r="B51" s="21">
        <f>INDEX(Refs!A:A,MATCH($C51,Refs!$I:$I,0))</f>
        <v>6146881</v>
      </c>
      <c r="C51" s="22" t="s">
        <v>613</v>
      </c>
      <c r="D51" s="21" t="str">
        <f>INDEX(Refs!L:L,MATCH($C51,Refs!$I:$I,0))</f>
        <v>Dessie, Jemberu; Melaku, Solomon; Peters, Kurt J.; Tegegne, Firew</v>
      </c>
      <c r="E51" s="21" t="str">
        <f>INDEX(Refs!S:S,MATCH($C51,Refs!$I:$I,0))</f>
        <v>10.1007/s11250-009-9496-3</v>
      </c>
      <c r="F51" s="23" t="s">
        <v>54</v>
      </c>
      <c r="G51" s="23" t="s">
        <v>614</v>
      </c>
      <c r="I51" s="24" t="s">
        <v>56</v>
      </c>
      <c r="J51" s="26" t="s">
        <v>615</v>
      </c>
      <c r="L51" s="26" t="s">
        <v>616</v>
      </c>
      <c r="N51" s="24">
        <v>5</v>
      </c>
      <c r="AE51" s="27" t="s">
        <v>617</v>
      </c>
      <c r="AF51" s="23" t="s">
        <v>65</v>
      </c>
      <c r="AG51" s="23" t="s">
        <v>66</v>
      </c>
      <c r="AJ51" s="24" t="s">
        <v>261</v>
      </c>
      <c r="AK51" s="30" t="str">
        <f t="shared" si="0"/>
        <v>Low Concentrate</v>
      </c>
      <c r="AL51" s="27">
        <v>40</v>
      </c>
      <c r="AN51" s="30" t="str">
        <f t="shared" si="1"/>
        <v>Hay Alone</v>
      </c>
      <c r="AO51" s="27">
        <v>-5</v>
      </c>
      <c r="AR51" s="27" t="s">
        <v>62</v>
      </c>
      <c r="BD51" s="26" t="s">
        <v>618</v>
      </c>
    </row>
    <row r="52" spans="1:56" ht="11.7">
      <c r="A52" s="20">
        <v>56</v>
      </c>
      <c r="B52" s="21">
        <f>INDEX(Refs!A:A,MATCH($C52,Refs!$I:$I,0))</f>
        <v>6146881</v>
      </c>
      <c r="C52" s="22" t="s">
        <v>613</v>
      </c>
      <c r="D52" s="21" t="str">
        <f>INDEX(Refs!L:L,MATCH($C52,Refs!$I:$I,0))</f>
        <v>Dessie, Jemberu; Melaku, Solomon; Peters, Kurt J.; Tegegne, Firew</v>
      </c>
      <c r="E52" s="21" t="str">
        <f>INDEX(Refs!S:S,MATCH($C52,Refs!$I:$I,0))</f>
        <v>10.1007/s11250-009-9496-3</v>
      </c>
      <c r="F52" s="23" t="s">
        <v>54</v>
      </c>
      <c r="G52" s="23" t="s">
        <v>614</v>
      </c>
      <c r="I52" s="24" t="s">
        <v>56</v>
      </c>
      <c r="J52" s="26" t="s">
        <v>619</v>
      </c>
      <c r="L52" s="26" t="s">
        <v>616</v>
      </c>
      <c r="N52" s="24">
        <v>5</v>
      </c>
      <c r="AE52" s="27" t="s">
        <v>620</v>
      </c>
      <c r="AF52" s="23" t="s">
        <v>65</v>
      </c>
      <c r="AG52" s="23" t="s">
        <v>66</v>
      </c>
      <c r="AJ52" s="24" t="s">
        <v>261</v>
      </c>
      <c r="AK52" s="30" t="str">
        <f t="shared" si="0"/>
        <v>Medium Concentrate</v>
      </c>
      <c r="AL52" s="27">
        <v>55</v>
      </c>
      <c r="AN52" s="30" t="str">
        <f t="shared" si="1"/>
        <v>Hay Alone</v>
      </c>
      <c r="AO52" s="27">
        <v>-5</v>
      </c>
      <c r="AR52" s="27" t="s">
        <v>62</v>
      </c>
      <c r="BD52" s="26" t="s">
        <v>618</v>
      </c>
    </row>
    <row r="53" spans="1:56" ht="11.7">
      <c r="A53" s="20">
        <v>57</v>
      </c>
      <c r="B53" s="21">
        <f>INDEX(Refs!A:A,MATCH($C53,Refs!$I:$I,0))</f>
        <v>6146881</v>
      </c>
      <c r="C53" s="22" t="s">
        <v>613</v>
      </c>
      <c r="D53" s="21" t="str">
        <f>INDEX(Refs!L:L,MATCH($C53,Refs!$I:$I,0))</f>
        <v>Dessie, Jemberu; Melaku, Solomon; Peters, Kurt J.; Tegegne, Firew</v>
      </c>
      <c r="E53" s="21" t="str">
        <f>INDEX(Refs!S:S,MATCH($C53,Refs!$I:$I,0))</f>
        <v>10.1007/s11250-009-9496-3</v>
      </c>
      <c r="F53" s="23" t="s">
        <v>54</v>
      </c>
      <c r="G53" s="23" t="s">
        <v>614</v>
      </c>
      <c r="I53" s="24" t="s">
        <v>56</v>
      </c>
      <c r="J53" s="26" t="s">
        <v>621</v>
      </c>
      <c r="L53" s="26" t="s">
        <v>616</v>
      </c>
      <c r="N53" s="24">
        <v>5</v>
      </c>
      <c r="AE53" s="27" t="s">
        <v>622</v>
      </c>
      <c r="AF53" s="23" t="s">
        <v>65</v>
      </c>
      <c r="AG53" s="23" t="s">
        <v>66</v>
      </c>
      <c r="AJ53" s="24" t="s">
        <v>261</v>
      </c>
      <c r="AK53" s="30" t="str">
        <f t="shared" si="0"/>
        <v>High Concentrate</v>
      </c>
      <c r="AL53" s="27">
        <v>70</v>
      </c>
      <c r="AN53" s="30" t="str">
        <f t="shared" si="1"/>
        <v>Hay Alone</v>
      </c>
      <c r="AO53" s="27">
        <v>-5</v>
      </c>
      <c r="AR53" s="27" t="s">
        <v>62</v>
      </c>
      <c r="BD53" s="26" t="s">
        <v>618</v>
      </c>
    </row>
    <row r="54" spans="1:56" ht="11.7">
      <c r="A54" s="20">
        <v>58</v>
      </c>
      <c r="B54" s="21" t="e">
        <f>INDEX(Refs!A:A,MATCH($C54,Refs!$I:$I,0))</f>
        <v>#N/A</v>
      </c>
      <c r="D54" s="21" t="e">
        <f>INDEX(Refs!L:L,MATCH($C54,Refs!$I:$I,0))</f>
        <v>#N/A</v>
      </c>
      <c r="E54" s="21" t="e">
        <f>INDEX(Refs!S:S,MATCH($C54,Refs!$I:$I,0))</f>
        <v>#N/A</v>
      </c>
      <c r="AK54" s="30">
        <f t="shared" si="0"/>
        <v>0</v>
      </c>
      <c r="AN54" s="30">
        <f t="shared" si="1"/>
        <v>0</v>
      </c>
    </row>
    <row r="55" spans="1:56" ht="11.7">
      <c r="A55" s="20">
        <v>59</v>
      </c>
      <c r="B55" s="21" t="e">
        <f>INDEX(Refs!A:A,MATCH($C55,Refs!$I:$I,0))</f>
        <v>#N/A</v>
      </c>
      <c r="D55" s="21" t="e">
        <f>INDEX(Refs!L:L,MATCH($C55,Refs!$I:$I,0))</f>
        <v>#N/A</v>
      </c>
      <c r="E55" s="21" t="e">
        <f>INDEX(Refs!S:S,MATCH($C55,Refs!$I:$I,0))</f>
        <v>#N/A</v>
      </c>
      <c r="AK55" s="30">
        <f t="shared" si="0"/>
        <v>0</v>
      </c>
      <c r="AN55" s="30">
        <f t="shared" si="1"/>
        <v>0</v>
      </c>
    </row>
    <row r="56" spans="1:56" ht="11.7">
      <c r="A56" s="20">
        <v>60</v>
      </c>
      <c r="B56" s="21">
        <f>INDEX(Refs!A:A,MATCH($C56,Refs!$I:$I,0))</f>
        <v>6141876</v>
      </c>
      <c r="C56" s="22" t="s">
        <v>623</v>
      </c>
      <c r="D56" s="21" t="str">
        <f>INDEX(Refs!L:L,MATCH($C56,Refs!$I:$I,0))</f>
        <v>Alayon-Gamboa, Armando; Jimenez-Ferrer, Guillermo; Mendoza-Martinez, German; Soto-Pinto, Lorena</v>
      </c>
      <c r="E56" s="21" t="str">
        <f>INDEX(Refs!S:S,MATCH($C56,Refs!$I:$I,0))</f>
        <v>10.1007/s11250-015-0806-7</v>
      </c>
      <c r="F56" s="23" t="s">
        <v>624</v>
      </c>
      <c r="G56" s="23" t="s">
        <v>625</v>
      </c>
      <c r="I56" s="24" t="s">
        <v>626</v>
      </c>
      <c r="J56" s="26" t="s">
        <v>627</v>
      </c>
      <c r="L56" s="26" t="s">
        <v>628</v>
      </c>
      <c r="M56" s="24">
        <v>3</v>
      </c>
      <c r="N56" s="24">
        <v>4</v>
      </c>
      <c r="AE56" s="27" t="s">
        <v>629</v>
      </c>
      <c r="AF56" s="23" t="s">
        <v>60</v>
      </c>
      <c r="AG56" s="23" t="s">
        <v>630</v>
      </c>
      <c r="AJ56" s="24" t="s">
        <v>261</v>
      </c>
      <c r="AK56" s="30" t="str">
        <f t="shared" si="0"/>
        <v>Banana Energy</v>
      </c>
      <c r="AL56" s="27">
        <v>0.26</v>
      </c>
      <c r="AN56" s="30" t="str">
        <f t="shared" si="1"/>
        <v>Sorghum Energy</v>
      </c>
      <c r="AO56" s="27">
        <v>0.53</v>
      </c>
      <c r="AR56" s="27" t="s">
        <v>609</v>
      </c>
      <c r="AV56" s="26" t="s">
        <v>77</v>
      </c>
      <c r="AW56" s="26" t="s">
        <v>77</v>
      </c>
    </row>
    <row r="57" spans="1:56" ht="11.7">
      <c r="A57" s="20">
        <v>61</v>
      </c>
      <c r="B57" s="21">
        <f>INDEX(Refs!A:A,MATCH($C57,Refs!$I:$I,0))</f>
        <v>6141876</v>
      </c>
      <c r="C57" s="22" t="s">
        <v>623</v>
      </c>
      <c r="D57" s="21" t="str">
        <f>INDEX(Refs!L:L,MATCH($C57,Refs!$I:$I,0))</f>
        <v>Alayon-Gamboa, Armando; Jimenez-Ferrer, Guillermo; Mendoza-Martinez, German; Soto-Pinto, Lorena</v>
      </c>
      <c r="E57" s="21" t="str">
        <f>INDEX(Refs!S:S,MATCH($C57,Refs!$I:$I,0))</f>
        <v>10.1007/s11250-015-0806-7</v>
      </c>
      <c r="F57" s="23" t="s">
        <v>624</v>
      </c>
      <c r="G57" s="23" t="s">
        <v>625</v>
      </c>
      <c r="I57" s="24" t="s">
        <v>626</v>
      </c>
      <c r="J57" s="26" t="s">
        <v>631</v>
      </c>
      <c r="L57" s="26" t="s">
        <v>628</v>
      </c>
      <c r="M57" s="24">
        <v>3</v>
      </c>
      <c r="N57" s="24">
        <v>4</v>
      </c>
      <c r="AE57" s="27" t="s">
        <v>632</v>
      </c>
      <c r="AF57" s="23" t="s">
        <v>60</v>
      </c>
      <c r="AG57" s="23" t="s">
        <v>630</v>
      </c>
      <c r="AJ57" s="24" t="s">
        <v>261</v>
      </c>
      <c r="AK57" s="30" t="str">
        <f t="shared" si="0"/>
        <v>Polished Rice Energy</v>
      </c>
      <c r="AL57" s="27">
        <v>0.37</v>
      </c>
      <c r="AN57" s="30" t="str">
        <f t="shared" si="1"/>
        <v>Sorghum Energy</v>
      </c>
      <c r="AO57" s="27">
        <v>0.53</v>
      </c>
      <c r="AR57" s="27" t="s">
        <v>609</v>
      </c>
      <c r="AV57" s="26" t="s">
        <v>77</v>
      </c>
      <c r="AW57" s="26" t="s">
        <v>77</v>
      </c>
    </row>
    <row r="58" spans="1:56" ht="11.7">
      <c r="A58" s="20">
        <v>62</v>
      </c>
      <c r="B58" s="21">
        <f>INDEX(Refs!A:A,MATCH($C58,Refs!$I:$I,0))</f>
        <v>6141876</v>
      </c>
      <c r="C58" s="22" t="s">
        <v>623</v>
      </c>
      <c r="D58" s="21" t="str">
        <f>INDEX(Refs!L:L,MATCH($C58,Refs!$I:$I,0))</f>
        <v>Alayon-Gamboa, Armando; Jimenez-Ferrer, Guillermo; Mendoza-Martinez, German; Soto-Pinto, Lorena</v>
      </c>
      <c r="E58" s="21" t="str">
        <f>INDEX(Refs!S:S,MATCH($C58,Refs!$I:$I,0))</f>
        <v>10.1007/s11250-015-0806-7</v>
      </c>
      <c r="F58" s="23" t="s">
        <v>624</v>
      </c>
      <c r="G58" s="23" t="s">
        <v>625</v>
      </c>
      <c r="I58" s="24" t="s">
        <v>626</v>
      </c>
      <c r="J58" s="26" t="s">
        <v>633</v>
      </c>
      <c r="L58" s="26" t="s">
        <v>628</v>
      </c>
      <c r="M58" s="24">
        <v>3</v>
      </c>
      <c r="N58" s="24">
        <v>4</v>
      </c>
      <c r="AE58" s="27" t="s">
        <v>634</v>
      </c>
      <c r="AF58" s="23" t="s">
        <v>60</v>
      </c>
      <c r="AG58" s="23" t="s">
        <v>630</v>
      </c>
      <c r="AJ58" s="24" t="s">
        <v>261</v>
      </c>
      <c r="AK58" s="30" t="str">
        <f t="shared" si="0"/>
        <v>Molasses Energy</v>
      </c>
      <c r="AL58" s="27">
        <v>0.28999999999999998</v>
      </c>
      <c r="AN58" s="30" t="str">
        <f t="shared" si="1"/>
        <v>Sorghum Energy</v>
      </c>
      <c r="AO58" s="27">
        <v>0.53</v>
      </c>
      <c r="AR58" s="27" t="s">
        <v>609</v>
      </c>
      <c r="AV58" s="26" t="s">
        <v>77</v>
      </c>
      <c r="AW58" s="26" t="s">
        <v>77</v>
      </c>
    </row>
    <row r="59" spans="1:56" ht="11.7">
      <c r="A59" s="20">
        <v>63</v>
      </c>
      <c r="B59" s="21">
        <f>INDEX(Refs!A:A,MATCH($C59,Refs!$I:$I,0))</f>
        <v>6141876</v>
      </c>
      <c r="C59" s="22" t="s">
        <v>623</v>
      </c>
      <c r="D59" s="21" t="str">
        <f>INDEX(Refs!L:L,MATCH($C59,Refs!$I:$I,0))</f>
        <v>Alayon-Gamboa, Armando; Jimenez-Ferrer, Guillermo; Mendoza-Martinez, German; Soto-Pinto, Lorena</v>
      </c>
      <c r="E59" s="21" t="str">
        <f>INDEX(Refs!S:S,MATCH($C59,Refs!$I:$I,0))</f>
        <v>10.1007/s11250-015-0806-7</v>
      </c>
      <c r="F59" s="23" t="s">
        <v>624</v>
      </c>
      <c r="G59" s="23" t="s">
        <v>625</v>
      </c>
      <c r="I59" s="24" t="s">
        <v>626</v>
      </c>
      <c r="J59" s="26" t="s">
        <v>627</v>
      </c>
      <c r="L59" s="26" t="s">
        <v>628</v>
      </c>
      <c r="M59" s="24">
        <v>3</v>
      </c>
      <c r="N59" s="24">
        <v>4</v>
      </c>
      <c r="AE59" s="27" t="s">
        <v>629</v>
      </c>
      <c r="AF59" s="23" t="s">
        <v>80</v>
      </c>
      <c r="AG59" s="23" t="s">
        <v>630</v>
      </c>
      <c r="AJ59" s="24" t="s">
        <v>261</v>
      </c>
      <c r="AK59" s="30" t="str">
        <f t="shared" si="0"/>
        <v>Banana Energy</v>
      </c>
      <c r="AL59" s="27">
        <v>2.67</v>
      </c>
      <c r="AN59" s="30" t="str">
        <f t="shared" si="1"/>
        <v>Sorghum Energy</v>
      </c>
      <c r="AO59" s="27">
        <v>2.7</v>
      </c>
      <c r="AR59" s="27" t="s">
        <v>609</v>
      </c>
    </row>
    <row r="60" spans="1:56" ht="11.7">
      <c r="A60" s="20">
        <v>64</v>
      </c>
      <c r="B60" s="21">
        <f>INDEX(Refs!A:A,MATCH($C60,Refs!$I:$I,0))</f>
        <v>6141876</v>
      </c>
      <c r="C60" s="22" t="s">
        <v>623</v>
      </c>
      <c r="D60" s="21" t="str">
        <f>INDEX(Refs!L:L,MATCH($C60,Refs!$I:$I,0))</f>
        <v>Alayon-Gamboa, Armando; Jimenez-Ferrer, Guillermo; Mendoza-Martinez, German; Soto-Pinto, Lorena</v>
      </c>
      <c r="E60" s="21" t="str">
        <f>INDEX(Refs!S:S,MATCH($C60,Refs!$I:$I,0))</f>
        <v>10.1007/s11250-015-0806-7</v>
      </c>
      <c r="F60" s="23" t="s">
        <v>624</v>
      </c>
      <c r="G60" s="23" t="s">
        <v>625</v>
      </c>
      <c r="I60" s="24" t="s">
        <v>626</v>
      </c>
      <c r="J60" s="26" t="s">
        <v>631</v>
      </c>
      <c r="L60" s="26" t="s">
        <v>628</v>
      </c>
      <c r="M60" s="24">
        <v>3</v>
      </c>
      <c r="N60" s="24">
        <v>4</v>
      </c>
      <c r="AE60" s="27" t="s">
        <v>632</v>
      </c>
      <c r="AF60" s="23" t="s">
        <v>80</v>
      </c>
      <c r="AG60" s="23" t="s">
        <v>630</v>
      </c>
      <c r="AJ60" s="24" t="s">
        <v>261</v>
      </c>
      <c r="AK60" s="30" t="str">
        <f t="shared" si="0"/>
        <v>Polished Rice Energy</v>
      </c>
      <c r="AL60" s="27">
        <v>2.64</v>
      </c>
      <c r="AN60" s="30" t="str">
        <f t="shared" si="1"/>
        <v>Sorghum Energy</v>
      </c>
      <c r="AO60" s="27">
        <v>2.7</v>
      </c>
      <c r="AR60" s="27" t="s">
        <v>609</v>
      </c>
    </row>
    <row r="61" spans="1:56" ht="11.7">
      <c r="A61" s="20">
        <v>65</v>
      </c>
      <c r="B61" s="21">
        <f>INDEX(Refs!A:A,MATCH($C61,Refs!$I:$I,0))</f>
        <v>6141876</v>
      </c>
      <c r="C61" s="22" t="s">
        <v>623</v>
      </c>
      <c r="D61" s="21" t="str">
        <f>INDEX(Refs!L:L,MATCH($C61,Refs!$I:$I,0))</f>
        <v>Alayon-Gamboa, Armando; Jimenez-Ferrer, Guillermo; Mendoza-Martinez, German; Soto-Pinto, Lorena</v>
      </c>
      <c r="E61" s="21" t="str">
        <f>INDEX(Refs!S:S,MATCH($C61,Refs!$I:$I,0))</f>
        <v>10.1007/s11250-015-0806-7</v>
      </c>
      <c r="F61" s="23" t="s">
        <v>624</v>
      </c>
      <c r="G61" s="23" t="s">
        <v>625</v>
      </c>
      <c r="I61" s="24" t="s">
        <v>626</v>
      </c>
      <c r="J61" s="26" t="s">
        <v>633</v>
      </c>
      <c r="L61" s="26" t="s">
        <v>628</v>
      </c>
      <c r="M61" s="24">
        <v>3</v>
      </c>
      <c r="N61" s="24">
        <v>4</v>
      </c>
      <c r="AE61" s="27" t="s">
        <v>634</v>
      </c>
      <c r="AF61" s="23" t="s">
        <v>80</v>
      </c>
      <c r="AG61" s="23" t="s">
        <v>630</v>
      </c>
      <c r="AJ61" s="24" t="s">
        <v>261</v>
      </c>
      <c r="AK61" s="30" t="str">
        <f t="shared" si="0"/>
        <v>Molasses Energy</v>
      </c>
      <c r="AL61" s="27">
        <v>2.58</v>
      </c>
      <c r="AN61" s="30" t="str">
        <f t="shared" si="1"/>
        <v>Sorghum Energy</v>
      </c>
      <c r="AO61" s="27">
        <v>2.7</v>
      </c>
      <c r="AR61" s="27" t="s">
        <v>609</v>
      </c>
    </row>
    <row r="62" spans="1:56" ht="11.7">
      <c r="A62" s="20">
        <v>66</v>
      </c>
      <c r="B62" s="21">
        <f>INDEX(Refs!A:A,MATCH($C62,Refs!$I:$I,0))</f>
        <v>6141876</v>
      </c>
      <c r="C62" s="22" t="s">
        <v>623</v>
      </c>
      <c r="D62" s="21" t="str">
        <f>INDEX(Refs!L:L,MATCH($C62,Refs!$I:$I,0))</f>
        <v>Alayon-Gamboa, Armando; Jimenez-Ferrer, Guillermo; Mendoza-Martinez, German; Soto-Pinto, Lorena</v>
      </c>
      <c r="E62" s="21" t="str">
        <f>INDEX(Refs!S:S,MATCH($C62,Refs!$I:$I,0))</f>
        <v>10.1007/s11250-015-0806-7</v>
      </c>
      <c r="F62" s="23" t="s">
        <v>624</v>
      </c>
      <c r="G62" s="23" t="s">
        <v>625</v>
      </c>
      <c r="I62" s="24" t="s">
        <v>626</v>
      </c>
      <c r="J62" s="26" t="s">
        <v>627</v>
      </c>
      <c r="L62" s="26" t="s">
        <v>628</v>
      </c>
      <c r="M62" s="24">
        <v>3</v>
      </c>
      <c r="N62" s="24">
        <v>4</v>
      </c>
      <c r="AE62" s="27" t="s">
        <v>629</v>
      </c>
      <c r="AF62" s="23" t="s">
        <v>65</v>
      </c>
      <c r="AG62" s="23" t="s">
        <v>630</v>
      </c>
      <c r="AJ62" s="24" t="s">
        <v>261</v>
      </c>
      <c r="AK62" s="30" t="str">
        <f t="shared" ref="AK62:AK125" si="2">J62</f>
        <v>Banana Energy</v>
      </c>
      <c r="AL62" s="27">
        <v>2.3199999999999998</v>
      </c>
      <c r="AN62" s="30" t="str">
        <f t="shared" ref="AN62:AN125" si="3">L62</f>
        <v>Sorghum Energy</v>
      </c>
      <c r="AO62" s="27">
        <v>2.17</v>
      </c>
      <c r="AR62" s="27" t="s">
        <v>609</v>
      </c>
    </row>
    <row r="63" spans="1:56" ht="11.7">
      <c r="A63" s="20">
        <v>67</v>
      </c>
      <c r="B63" s="21">
        <f>INDEX(Refs!A:A,MATCH($C63,Refs!$I:$I,0))</f>
        <v>6141876</v>
      </c>
      <c r="C63" s="22" t="s">
        <v>623</v>
      </c>
      <c r="D63" s="21" t="str">
        <f>INDEX(Refs!L:L,MATCH($C63,Refs!$I:$I,0))</f>
        <v>Alayon-Gamboa, Armando; Jimenez-Ferrer, Guillermo; Mendoza-Martinez, German; Soto-Pinto, Lorena</v>
      </c>
      <c r="E63" s="21" t="str">
        <f>INDEX(Refs!S:S,MATCH($C63,Refs!$I:$I,0))</f>
        <v>10.1007/s11250-015-0806-7</v>
      </c>
      <c r="F63" s="23" t="s">
        <v>624</v>
      </c>
      <c r="G63" s="23" t="s">
        <v>625</v>
      </c>
      <c r="I63" s="24" t="s">
        <v>626</v>
      </c>
      <c r="J63" s="26" t="s">
        <v>631</v>
      </c>
      <c r="L63" s="26" t="s">
        <v>628</v>
      </c>
      <c r="M63" s="24">
        <v>3</v>
      </c>
      <c r="N63" s="24">
        <v>4</v>
      </c>
      <c r="AE63" s="27" t="s">
        <v>632</v>
      </c>
      <c r="AF63" s="23" t="s">
        <v>65</v>
      </c>
      <c r="AG63" s="23" t="s">
        <v>630</v>
      </c>
      <c r="AJ63" s="24" t="s">
        <v>261</v>
      </c>
      <c r="AK63" s="30" t="str">
        <f t="shared" si="2"/>
        <v>Polished Rice Energy</v>
      </c>
      <c r="AL63" s="27">
        <v>2.2999999999999998</v>
      </c>
      <c r="AN63" s="30" t="str">
        <f t="shared" si="3"/>
        <v>Sorghum Energy</v>
      </c>
      <c r="AO63" s="27">
        <v>2.17</v>
      </c>
      <c r="AR63" s="27" t="s">
        <v>609</v>
      </c>
    </row>
    <row r="64" spans="1:56" ht="11.7">
      <c r="A64" s="20">
        <v>68</v>
      </c>
      <c r="B64" s="21">
        <f>INDEX(Refs!A:A,MATCH($C64,Refs!$I:$I,0))</f>
        <v>6141876</v>
      </c>
      <c r="C64" s="22" t="s">
        <v>623</v>
      </c>
      <c r="D64" s="21" t="str">
        <f>INDEX(Refs!L:L,MATCH($C64,Refs!$I:$I,0))</f>
        <v>Alayon-Gamboa, Armando; Jimenez-Ferrer, Guillermo; Mendoza-Martinez, German; Soto-Pinto, Lorena</v>
      </c>
      <c r="E64" s="21" t="str">
        <f>INDEX(Refs!S:S,MATCH($C64,Refs!$I:$I,0))</f>
        <v>10.1007/s11250-015-0806-7</v>
      </c>
      <c r="F64" s="23" t="s">
        <v>624</v>
      </c>
      <c r="G64" s="23" t="s">
        <v>625</v>
      </c>
      <c r="I64" s="24" t="s">
        <v>626</v>
      </c>
      <c r="J64" s="26" t="s">
        <v>633</v>
      </c>
      <c r="L64" s="26" t="s">
        <v>628</v>
      </c>
      <c r="M64" s="24">
        <v>3</v>
      </c>
      <c r="N64" s="24">
        <v>4</v>
      </c>
      <c r="AE64" s="27" t="s">
        <v>634</v>
      </c>
      <c r="AF64" s="23" t="s">
        <v>65</v>
      </c>
      <c r="AG64" s="23" t="s">
        <v>630</v>
      </c>
      <c r="AJ64" s="24" t="s">
        <v>261</v>
      </c>
      <c r="AK64" s="30" t="str">
        <f t="shared" si="2"/>
        <v>Molasses Energy</v>
      </c>
      <c r="AL64" s="27">
        <v>2.35</v>
      </c>
      <c r="AN64" s="30" t="str">
        <f t="shared" si="3"/>
        <v>Sorghum Energy</v>
      </c>
      <c r="AO64" s="27">
        <v>2.17</v>
      </c>
      <c r="AR64" s="27" t="s">
        <v>609</v>
      </c>
    </row>
    <row r="65" spans="1:50" ht="11.7">
      <c r="A65" s="20">
        <v>69</v>
      </c>
      <c r="B65" s="21" t="e">
        <f>INDEX(Refs!A:A,MATCH($C65,Refs!$I:$I,0))</f>
        <v>#N/A</v>
      </c>
      <c r="D65" s="21" t="e">
        <f>INDEX(Refs!L:L,MATCH($C65,Refs!$I:$I,0))</f>
        <v>#N/A</v>
      </c>
      <c r="E65" s="21" t="e">
        <f>INDEX(Refs!S:S,MATCH($C65,Refs!$I:$I,0))</f>
        <v>#N/A</v>
      </c>
      <c r="AK65" s="30">
        <f t="shared" si="2"/>
        <v>0</v>
      </c>
      <c r="AN65" s="30">
        <f t="shared" si="3"/>
        <v>0</v>
      </c>
    </row>
    <row r="66" spans="1:50" ht="8.25" customHeight="1">
      <c r="A66" s="20">
        <v>70</v>
      </c>
      <c r="B66" s="21">
        <f>INDEX(Refs!A:A,MATCH($C66,Refs!$I:$I,0))</f>
        <v>6141832</v>
      </c>
      <c r="C66" s="22" t="s">
        <v>635</v>
      </c>
      <c r="D66" s="21" t="str">
        <f>INDEX(Refs!L:L,MATCH($C66,Refs!$I:$I,0))</f>
        <v>Chandrashekara, Keerthi Manikyanahalli; Jagan Mohan Reddy, Mogili; Jahan, Afifa; Kumar, Parimal; Prabhakar Reddy, Thalla; Rajashekar, Banda; Rajashekhar, Mandla; Ramakrishna, Kommagoni; Satyanarayana, Eetela; Shankar, Adhi; Shravika, Lakkakula</v>
      </c>
      <c r="E66" s="21" t="str">
        <f>INDEX(Refs!S:S,MATCH($C66,Refs!$I:$I,0))</f>
        <v>10.1080/09670874.2022.2096269</v>
      </c>
      <c r="F66" s="23" t="s">
        <v>69</v>
      </c>
      <c r="G66" s="23" t="s">
        <v>636</v>
      </c>
      <c r="I66" s="24" t="s">
        <v>288</v>
      </c>
      <c r="J66" s="26" t="s">
        <v>637</v>
      </c>
      <c r="L66" s="26" t="s">
        <v>638</v>
      </c>
      <c r="M66" s="24">
        <v>1</v>
      </c>
      <c r="W66" s="27" t="s">
        <v>59</v>
      </c>
      <c r="AF66" s="23" t="s">
        <v>80</v>
      </c>
      <c r="AG66" s="23" t="s">
        <v>133</v>
      </c>
      <c r="AJ66" s="24">
        <v>2018.2019</v>
      </c>
      <c r="AK66" s="30" t="str">
        <f t="shared" si="2"/>
        <v>Demo Practice</v>
      </c>
      <c r="AL66" s="27">
        <v>102375</v>
      </c>
      <c r="AN66" s="30" t="str">
        <f t="shared" si="3"/>
        <v>Farmer Practice</v>
      </c>
      <c r="AO66" s="27">
        <v>96075</v>
      </c>
      <c r="AR66" s="27" t="s">
        <v>639</v>
      </c>
    </row>
    <row r="67" spans="1:50" ht="11.7">
      <c r="A67" s="20">
        <v>71</v>
      </c>
      <c r="B67" s="21">
        <f>INDEX(Refs!A:A,MATCH($C67,Refs!$I:$I,0))</f>
        <v>6141832</v>
      </c>
      <c r="C67" s="22" t="s">
        <v>635</v>
      </c>
      <c r="D67" s="21" t="str">
        <f>INDEX(Refs!L:L,MATCH($C67,Refs!$I:$I,0))</f>
        <v>Chandrashekara, Keerthi Manikyanahalli; Jagan Mohan Reddy, Mogili; Jahan, Afifa; Kumar, Parimal; Prabhakar Reddy, Thalla; Rajashekar, Banda; Rajashekhar, Mandla; Ramakrishna, Kommagoni; Satyanarayana, Eetela; Shankar, Adhi; Shravika, Lakkakula</v>
      </c>
      <c r="E67" s="21" t="str">
        <f>INDEX(Refs!S:S,MATCH($C67,Refs!$I:$I,0))</f>
        <v>10.1080/09670874.2022.2096269</v>
      </c>
      <c r="F67" s="23" t="s">
        <v>69</v>
      </c>
      <c r="G67" s="23" t="s">
        <v>636</v>
      </c>
      <c r="I67" s="24" t="s">
        <v>288</v>
      </c>
      <c r="J67" s="26" t="s">
        <v>637</v>
      </c>
      <c r="L67" s="26" t="s">
        <v>638</v>
      </c>
      <c r="M67" s="24">
        <v>1</v>
      </c>
      <c r="W67" s="27" t="s">
        <v>59</v>
      </c>
      <c r="AF67" s="23" t="s">
        <v>60</v>
      </c>
      <c r="AG67" s="23" t="s">
        <v>133</v>
      </c>
      <c r="AJ67" s="24">
        <v>2018.2019</v>
      </c>
      <c r="AK67" s="30" t="str">
        <f t="shared" si="2"/>
        <v>Demo Practice</v>
      </c>
      <c r="AL67" s="27">
        <v>75912.5</v>
      </c>
      <c r="AN67" s="30" t="str">
        <f t="shared" si="3"/>
        <v>Farmer Practice</v>
      </c>
      <c r="AO67" s="27">
        <v>86875</v>
      </c>
      <c r="AR67" s="27" t="s">
        <v>639</v>
      </c>
      <c r="AW67" s="26" t="s">
        <v>77</v>
      </c>
      <c r="AX67" s="26" t="s">
        <v>77</v>
      </c>
    </row>
    <row r="68" spans="1:50" ht="11.7">
      <c r="A68" s="20">
        <v>72</v>
      </c>
      <c r="B68" s="21">
        <f>INDEX(Refs!A:A,MATCH($C68,Refs!$I:$I,0))</f>
        <v>6141832</v>
      </c>
      <c r="C68" s="22" t="s">
        <v>635</v>
      </c>
      <c r="D68" s="21" t="str">
        <f>INDEX(Refs!L:L,MATCH($C68,Refs!$I:$I,0))</f>
        <v>Chandrashekara, Keerthi Manikyanahalli; Jagan Mohan Reddy, Mogili; Jahan, Afifa; Kumar, Parimal; Prabhakar Reddy, Thalla; Rajashekar, Banda; Rajashekhar, Mandla; Ramakrishna, Kommagoni; Satyanarayana, Eetela; Shankar, Adhi; Shravika, Lakkakula</v>
      </c>
      <c r="E68" s="21" t="str">
        <f>INDEX(Refs!S:S,MATCH($C68,Refs!$I:$I,0))</f>
        <v>10.1080/09670874.2022.2096269</v>
      </c>
      <c r="F68" s="23" t="s">
        <v>69</v>
      </c>
      <c r="G68" s="23" t="s">
        <v>636</v>
      </c>
      <c r="I68" s="24" t="s">
        <v>288</v>
      </c>
      <c r="J68" s="26" t="s">
        <v>637</v>
      </c>
      <c r="L68" s="26" t="s">
        <v>638</v>
      </c>
      <c r="M68" s="24">
        <v>1</v>
      </c>
      <c r="W68" s="27" t="s">
        <v>59</v>
      </c>
      <c r="AF68" s="23" t="s">
        <v>65</v>
      </c>
      <c r="AG68" s="23" t="s">
        <v>133</v>
      </c>
      <c r="AJ68" s="24">
        <v>2018.2019</v>
      </c>
      <c r="AK68" s="30" t="str">
        <f t="shared" si="2"/>
        <v>Demo Practice</v>
      </c>
      <c r="AL68" s="27">
        <v>26462.5</v>
      </c>
      <c r="AN68" s="30" t="str">
        <f t="shared" si="3"/>
        <v>Farmer Practice</v>
      </c>
      <c r="AO68" s="27">
        <v>9875</v>
      </c>
      <c r="AR68" s="27" t="s">
        <v>639</v>
      </c>
      <c r="AW68" s="26" t="s">
        <v>77</v>
      </c>
      <c r="AX68" s="26" t="s">
        <v>77</v>
      </c>
    </row>
    <row r="69" spans="1:50" ht="11.7">
      <c r="A69" s="20">
        <v>73</v>
      </c>
      <c r="B69" s="21">
        <f>INDEX(Refs!A:A,MATCH($C69,Refs!$I:$I,0))</f>
        <v>6141832</v>
      </c>
      <c r="C69" s="22" t="s">
        <v>635</v>
      </c>
      <c r="D69" s="21" t="str">
        <f>INDEX(Refs!L:L,MATCH($C69,Refs!$I:$I,0))</f>
        <v>Chandrashekara, Keerthi Manikyanahalli; Jagan Mohan Reddy, Mogili; Jahan, Afifa; Kumar, Parimal; Prabhakar Reddy, Thalla; Rajashekar, Banda; Rajashekhar, Mandla; Ramakrishna, Kommagoni; Satyanarayana, Eetela; Shankar, Adhi; Shravika, Lakkakula</v>
      </c>
      <c r="E69" s="21" t="str">
        <f>INDEX(Refs!S:S,MATCH($C69,Refs!$I:$I,0))</f>
        <v>10.1080/09670874.2022.2096269</v>
      </c>
      <c r="F69" s="23" t="s">
        <v>69</v>
      </c>
      <c r="G69" s="23" t="s">
        <v>636</v>
      </c>
      <c r="I69" s="24" t="s">
        <v>288</v>
      </c>
      <c r="J69" s="26" t="s">
        <v>637</v>
      </c>
      <c r="L69" s="26" t="s">
        <v>638</v>
      </c>
      <c r="M69" s="24">
        <v>1</v>
      </c>
      <c r="W69" s="27" t="s">
        <v>59</v>
      </c>
      <c r="AF69" s="23" t="s">
        <v>234</v>
      </c>
      <c r="AJ69" s="24">
        <v>2018.2019</v>
      </c>
      <c r="AK69" s="30" t="str">
        <f t="shared" si="2"/>
        <v>Demo Practice</v>
      </c>
      <c r="AL69" s="27">
        <v>1.35</v>
      </c>
      <c r="AN69" s="30" t="str">
        <f t="shared" si="3"/>
        <v>Farmer Practice</v>
      </c>
      <c r="AO69" s="27">
        <v>1.1100000000000001</v>
      </c>
      <c r="AR69" s="27" t="s">
        <v>639</v>
      </c>
      <c r="AW69" s="26" t="s">
        <v>77</v>
      </c>
      <c r="AX69" s="26" t="s">
        <v>77</v>
      </c>
    </row>
    <row r="70" spans="1:50" ht="11.7">
      <c r="A70" s="20">
        <v>74</v>
      </c>
      <c r="B70" s="21">
        <f>INDEX(Refs!A:A,MATCH($C70,Refs!$I:$I,0))</f>
        <v>6141832</v>
      </c>
      <c r="C70" s="22" t="s">
        <v>635</v>
      </c>
      <c r="D70" s="21" t="str">
        <f>INDEX(Refs!L:L,MATCH($C70,Refs!$I:$I,0))</f>
        <v>Chandrashekara, Keerthi Manikyanahalli; Jagan Mohan Reddy, Mogili; Jahan, Afifa; Kumar, Parimal; Prabhakar Reddy, Thalla; Rajashekar, Banda; Rajashekhar, Mandla; Ramakrishna, Kommagoni; Satyanarayana, Eetela; Shankar, Adhi; Shravika, Lakkakula</v>
      </c>
      <c r="E70" s="21" t="str">
        <f>INDEX(Refs!S:S,MATCH($C70,Refs!$I:$I,0))</f>
        <v>10.1080/09670874.2022.2096269</v>
      </c>
      <c r="F70" s="23" t="s">
        <v>69</v>
      </c>
      <c r="G70" s="23" t="s">
        <v>636</v>
      </c>
      <c r="I70" s="24" t="s">
        <v>288</v>
      </c>
      <c r="J70" s="26" t="s">
        <v>637</v>
      </c>
      <c r="L70" s="26" t="s">
        <v>638</v>
      </c>
      <c r="M70" s="24">
        <v>1</v>
      </c>
      <c r="W70" s="27" t="s">
        <v>59</v>
      </c>
      <c r="AF70" s="23" t="s">
        <v>80</v>
      </c>
      <c r="AG70" s="23" t="s">
        <v>133</v>
      </c>
      <c r="AJ70" s="24">
        <v>2019.202</v>
      </c>
      <c r="AK70" s="30" t="str">
        <f t="shared" si="2"/>
        <v>Demo Practice</v>
      </c>
      <c r="AL70" s="27">
        <v>147000</v>
      </c>
      <c r="AN70" s="30" t="str">
        <f t="shared" si="3"/>
        <v>Farmer Practice</v>
      </c>
      <c r="AO70" s="27">
        <v>126525</v>
      </c>
      <c r="AR70" s="27" t="s">
        <v>609</v>
      </c>
      <c r="AW70" s="26" t="s">
        <v>77</v>
      </c>
      <c r="AX70" s="26" t="s">
        <v>77</v>
      </c>
    </row>
    <row r="71" spans="1:50" ht="11.7">
      <c r="A71" s="20">
        <v>75</v>
      </c>
      <c r="B71" s="21">
        <f>INDEX(Refs!A:A,MATCH($C71,Refs!$I:$I,0))</f>
        <v>6141832</v>
      </c>
      <c r="C71" s="22" t="s">
        <v>635</v>
      </c>
      <c r="D71" s="21" t="str">
        <f>INDEX(Refs!L:L,MATCH($C71,Refs!$I:$I,0))</f>
        <v>Chandrashekara, Keerthi Manikyanahalli; Jagan Mohan Reddy, Mogili; Jahan, Afifa; Kumar, Parimal; Prabhakar Reddy, Thalla; Rajashekar, Banda; Rajashekhar, Mandla; Ramakrishna, Kommagoni; Satyanarayana, Eetela; Shankar, Adhi; Shravika, Lakkakula</v>
      </c>
      <c r="E71" s="21" t="str">
        <f>INDEX(Refs!S:S,MATCH($C71,Refs!$I:$I,0))</f>
        <v>10.1080/09670874.2022.2096269</v>
      </c>
      <c r="F71" s="23" t="s">
        <v>69</v>
      </c>
      <c r="G71" s="23" t="s">
        <v>636</v>
      </c>
      <c r="I71" s="24" t="s">
        <v>288</v>
      </c>
      <c r="J71" s="26" t="s">
        <v>637</v>
      </c>
      <c r="L71" s="26" t="s">
        <v>638</v>
      </c>
      <c r="M71" s="24">
        <v>1</v>
      </c>
      <c r="W71" s="27" t="s">
        <v>59</v>
      </c>
      <c r="AF71" s="23" t="s">
        <v>60</v>
      </c>
      <c r="AG71" s="23" t="s">
        <v>133</v>
      </c>
      <c r="AJ71" s="24">
        <v>2019.202</v>
      </c>
      <c r="AK71" s="30" t="str">
        <f t="shared" si="2"/>
        <v>Demo Practice</v>
      </c>
      <c r="AL71" s="27">
        <v>71151</v>
      </c>
      <c r="AN71" s="30" t="str">
        <f t="shared" si="3"/>
        <v>Farmer Practice</v>
      </c>
      <c r="AO71" s="27">
        <v>74186</v>
      </c>
      <c r="AR71" s="27" t="s">
        <v>609</v>
      </c>
      <c r="AW71" s="26" t="s">
        <v>77</v>
      </c>
      <c r="AX71" s="26" t="s">
        <v>77</v>
      </c>
    </row>
    <row r="72" spans="1:50" ht="11.7">
      <c r="A72" s="20">
        <v>76</v>
      </c>
      <c r="B72" s="21">
        <f>INDEX(Refs!A:A,MATCH($C72,Refs!$I:$I,0))</f>
        <v>6141832</v>
      </c>
      <c r="C72" s="22" t="s">
        <v>635</v>
      </c>
      <c r="D72" s="21" t="str">
        <f>INDEX(Refs!L:L,MATCH($C72,Refs!$I:$I,0))</f>
        <v>Chandrashekara, Keerthi Manikyanahalli; Jagan Mohan Reddy, Mogili; Jahan, Afifa; Kumar, Parimal; Prabhakar Reddy, Thalla; Rajashekar, Banda; Rajashekhar, Mandla; Ramakrishna, Kommagoni; Satyanarayana, Eetela; Shankar, Adhi; Shravika, Lakkakula</v>
      </c>
      <c r="E72" s="21" t="str">
        <f>INDEX(Refs!S:S,MATCH($C72,Refs!$I:$I,0))</f>
        <v>10.1080/09670874.2022.2096269</v>
      </c>
      <c r="F72" s="23" t="s">
        <v>69</v>
      </c>
      <c r="G72" s="23" t="s">
        <v>636</v>
      </c>
      <c r="I72" s="24" t="s">
        <v>288</v>
      </c>
      <c r="J72" s="26" t="s">
        <v>637</v>
      </c>
      <c r="L72" s="26" t="s">
        <v>638</v>
      </c>
      <c r="M72" s="24">
        <v>1</v>
      </c>
      <c r="W72" s="27" t="s">
        <v>59</v>
      </c>
      <c r="AF72" s="23" t="s">
        <v>65</v>
      </c>
      <c r="AG72" s="23" t="s">
        <v>133</v>
      </c>
      <c r="AJ72" s="24">
        <v>2019.202</v>
      </c>
      <c r="AK72" s="30" t="str">
        <f t="shared" si="2"/>
        <v>Demo Practice</v>
      </c>
      <c r="AL72" s="27">
        <v>75849</v>
      </c>
      <c r="AN72" s="30" t="str">
        <f t="shared" si="3"/>
        <v>Farmer Practice</v>
      </c>
      <c r="AO72" s="27">
        <v>52339</v>
      </c>
      <c r="AR72" s="27" t="s">
        <v>609</v>
      </c>
      <c r="AW72" s="26" t="s">
        <v>77</v>
      </c>
      <c r="AX72" s="26" t="s">
        <v>77</v>
      </c>
    </row>
    <row r="73" spans="1:50" ht="11.7">
      <c r="A73" s="20">
        <v>77</v>
      </c>
      <c r="B73" s="21">
        <f>INDEX(Refs!A:A,MATCH($C73,Refs!$I:$I,0))</f>
        <v>6141832</v>
      </c>
      <c r="C73" s="22" t="s">
        <v>635</v>
      </c>
      <c r="D73" s="21" t="str">
        <f>INDEX(Refs!L:L,MATCH($C73,Refs!$I:$I,0))</f>
        <v>Chandrashekara, Keerthi Manikyanahalli; Jagan Mohan Reddy, Mogili; Jahan, Afifa; Kumar, Parimal; Prabhakar Reddy, Thalla; Rajashekar, Banda; Rajashekhar, Mandla; Ramakrishna, Kommagoni; Satyanarayana, Eetela; Shankar, Adhi; Shravika, Lakkakula</v>
      </c>
      <c r="E73" s="21" t="str">
        <f>INDEX(Refs!S:S,MATCH($C73,Refs!$I:$I,0))</f>
        <v>10.1080/09670874.2022.2096269</v>
      </c>
      <c r="F73" s="23" t="s">
        <v>69</v>
      </c>
      <c r="G73" s="23" t="s">
        <v>636</v>
      </c>
      <c r="I73" s="24" t="s">
        <v>288</v>
      </c>
      <c r="J73" s="26" t="s">
        <v>637</v>
      </c>
      <c r="L73" s="26" t="s">
        <v>638</v>
      </c>
      <c r="M73" s="24">
        <v>1</v>
      </c>
      <c r="W73" s="27" t="s">
        <v>59</v>
      </c>
      <c r="AF73" s="23" t="s">
        <v>234</v>
      </c>
      <c r="AJ73" s="24">
        <v>2019.202</v>
      </c>
      <c r="AK73" s="30" t="str">
        <f t="shared" si="2"/>
        <v>Demo Practice</v>
      </c>
      <c r="AL73" s="27">
        <v>2.0699999999999998</v>
      </c>
      <c r="AN73" s="30" t="str">
        <f t="shared" si="3"/>
        <v>Farmer Practice</v>
      </c>
      <c r="AO73" s="27">
        <v>1.71</v>
      </c>
      <c r="AR73" s="27" t="s">
        <v>609</v>
      </c>
      <c r="AW73" s="26" t="s">
        <v>77</v>
      </c>
      <c r="AX73" s="26" t="s">
        <v>77</v>
      </c>
    </row>
    <row r="74" spans="1:50" ht="11.7">
      <c r="A74" s="20">
        <v>78</v>
      </c>
      <c r="B74" s="21">
        <f>INDEX(Refs!A:A,MATCH($C74,Refs!$I:$I,0))</f>
        <v>6141832</v>
      </c>
      <c r="C74" s="22" t="s">
        <v>635</v>
      </c>
      <c r="D74" s="21" t="str">
        <f>INDEX(Refs!L:L,MATCH($C74,Refs!$I:$I,0))</f>
        <v>Chandrashekara, Keerthi Manikyanahalli; Jagan Mohan Reddy, Mogili; Jahan, Afifa; Kumar, Parimal; Prabhakar Reddy, Thalla; Rajashekar, Banda; Rajashekhar, Mandla; Ramakrishna, Kommagoni; Satyanarayana, Eetela; Shankar, Adhi; Shravika, Lakkakula</v>
      </c>
      <c r="E74" s="21" t="str">
        <f>INDEX(Refs!S:S,MATCH($C74,Refs!$I:$I,0))</f>
        <v>10.1080/09670874.2022.2096269</v>
      </c>
      <c r="F74" s="23" t="s">
        <v>69</v>
      </c>
      <c r="G74" s="23" t="s">
        <v>636</v>
      </c>
      <c r="I74" s="24" t="s">
        <v>288</v>
      </c>
      <c r="J74" s="26" t="s">
        <v>637</v>
      </c>
      <c r="L74" s="26" t="s">
        <v>638</v>
      </c>
      <c r="M74" s="24">
        <v>1</v>
      </c>
      <c r="W74" s="27" t="s">
        <v>59</v>
      </c>
      <c r="AF74" s="23" t="s">
        <v>80</v>
      </c>
      <c r="AG74" s="23" t="s">
        <v>133</v>
      </c>
      <c r="AJ74" s="24">
        <v>2020.2021</v>
      </c>
      <c r="AK74" s="30" t="str">
        <f t="shared" si="2"/>
        <v>Demo Practice</v>
      </c>
      <c r="AL74" s="27">
        <v>93005</v>
      </c>
      <c r="AN74" s="30" t="str">
        <f t="shared" si="3"/>
        <v>Farmer Practice</v>
      </c>
      <c r="AO74" s="27">
        <v>87422.5</v>
      </c>
      <c r="AR74" s="27" t="s">
        <v>640</v>
      </c>
      <c r="AW74" s="26" t="s">
        <v>77</v>
      </c>
      <c r="AX74" s="26" t="s">
        <v>77</v>
      </c>
    </row>
    <row r="75" spans="1:50" ht="11.7">
      <c r="A75" s="20">
        <v>79</v>
      </c>
      <c r="B75" s="21">
        <f>INDEX(Refs!A:A,MATCH($C75,Refs!$I:$I,0))</f>
        <v>6141832</v>
      </c>
      <c r="C75" s="22" t="s">
        <v>635</v>
      </c>
      <c r="D75" s="21" t="str">
        <f>INDEX(Refs!L:L,MATCH($C75,Refs!$I:$I,0))</f>
        <v>Chandrashekara, Keerthi Manikyanahalli; Jagan Mohan Reddy, Mogili; Jahan, Afifa; Kumar, Parimal; Prabhakar Reddy, Thalla; Rajashekar, Banda; Rajashekhar, Mandla; Ramakrishna, Kommagoni; Satyanarayana, Eetela; Shankar, Adhi; Shravika, Lakkakula</v>
      </c>
      <c r="E75" s="21" t="str">
        <f>INDEX(Refs!S:S,MATCH($C75,Refs!$I:$I,0))</f>
        <v>10.1080/09670874.2022.2096269</v>
      </c>
      <c r="F75" s="23" t="s">
        <v>69</v>
      </c>
      <c r="G75" s="23" t="s">
        <v>636</v>
      </c>
      <c r="I75" s="24" t="s">
        <v>288</v>
      </c>
      <c r="J75" s="26" t="s">
        <v>637</v>
      </c>
      <c r="L75" s="26" t="s">
        <v>638</v>
      </c>
      <c r="M75" s="24">
        <v>1</v>
      </c>
      <c r="W75" s="27" t="s">
        <v>59</v>
      </c>
      <c r="AF75" s="23" t="s">
        <v>60</v>
      </c>
      <c r="AG75" s="23" t="s">
        <v>133</v>
      </c>
      <c r="AJ75" s="24">
        <v>2020.2021</v>
      </c>
      <c r="AK75" s="30" t="str">
        <f t="shared" si="2"/>
        <v>Demo Practice</v>
      </c>
      <c r="AL75" s="27">
        <v>61503.5</v>
      </c>
      <c r="AN75" s="30" t="str">
        <f t="shared" si="3"/>
        <v>Farmer Practice</v>
      </c>
      <c r="AO75" s="27">
        <v>64134</v>
      </c>
      <c r="AR75" s="27" t="s">
        <v>640</v>
      </c>
      <c r="AW75" s="26" t="s">
        <v>77</v>
      </c>
      <c r="AX75" s="26" t="s">
        <v>77</v>
      </c>
    </row>
    <row r="76" spans="1:50" ht="11.7">
      <c r="A76" s="20">
        <v>80</v>
      </c>
      <c r="B76" s="21">
        <f>INDEX(Refs!A:A,MATCH($C76,Refs!$I:$I,0))</f>
        <v>6141832</v>
      </c>
      <c r="C76" s="22" t="s">
        <v>635</v>
      </c>
      <c r="D76" s="21" t="str">
        <f>INDEX(Refs!L:L,MATCH($C76,Refs!$I:$I,0))</f>
        <v>Chandrashekara, Keerthi Manikyanahalli; Jagan Mohan Reddy, Mogili; Jahan, Afifa; Kumar, Parimal; Prabhakar Reddy, Thalla; Rajashekar, Banda; Rajashekhar, Mandla; Ramakrishna, Kommagoni; Satyanarayana, Eetela; Shankar, Adhi; Shravika, Lakkakula</v>
      </c>
      <c r="E76" s="21" t="str">
        <f>INDEX(Refs!S:S,MATCH($C76,Refs!$I:$I,0))</f>
        <v>10.1080/09670874.2022.2096269</v>
      </c>
      <c r="F76" s="23" t="s">
        <v>69</v>
      </c>
      <c r="G76" s="23" t="s">
        <v>636</v>
      </c>
      <c r="I76" s="24" t="s">
        <v>288</v>
      </c>
      <c r="J76" s="26" t="s">
        <v>637</v>
      </c>
      <c r="L76" s="26" t="s">
        <v>638</v>
      </c>
      <c r="M76" s="24">
        <v>1</v>
      </c>
      <c r="W76" s="27" t="s">
        <v>59</v>
      </c>
      <c r="AF76" s="23" t="s">
        <v>65</v>
      </c>
      <c r="AG76" s="23" t="s">
        <v>133</v>
      </c>
      <c r="AJ76" s="24">
        <v>2020.2021</v>
      </c>
      <c r="AK76" s="30" t="str">
        <f t="shared" si="2"/>
        <v>Demo Practice</v>
      </c>
      <c r="AL76" s="27">
        <v>31501.5</v>
      </c>
      <c r="AN76" s="30" t="str">
        <f t="shared" si="3"/>
        <v>Farmer Practice</v>
      </c>
      <c r="AO76" s="27">
        <v>23288.5</v>
      </c>
      <c r="AR76" s="27" t="s">
        <v>640</v>
      </c>
      <c r="AW76" s="26" t="s">
        <v>77</v>
      </c>
      <c r="AX76" s="26" t="s">
        <v>77</v>
      </c>
    </row>
    <row r="77" spans="1:50" ht="11.7">
      <c r="A77" s="20">
        <v>81</v>
      </c>
      <c r="B77" s="21">
        <f>INDEX(Refs!A:A,MATCH($C77,Refs!$I:$I,0))</f>
        <v>6141832</v>
      </c>
      <c r="C77" s="22" t="s">
        <v>635</v>
      </c>
      <c r="D77" s="21" t="str">
        <f>INDEX(Refs!L:L,MATCH($C77,Refs!$I:$I,0))</f>
        <v>Chandrashekara, Keerthi Manikyanahalli; Jagan Mohan Reddy, Mogili; Jahan, Afifa; Kumar, Parimal; Prabhakar Reddy, Thalla; Rajashekar, Banda; Rajashekhar, Mandla; Ramakrishna, Kommagoni; Satyanarayana, Eetela; Shankar, Adhi; Shravika, Lakkakula</v>
      </c>
      <c r="E77" s="21" t="str">
        <f>INDEX(Refs!S:S,MATCH($C77,Refs!$I:$I,0))</f>
        <v>10.1080/09670874.2022.2096269</v>
      </c>
      <c r="F77" s="23" t="s">
        <v>69</v>
      </c>
      <c r="G77" s="23" t="s">
        <v>636</v>
      </c>
      <c r="I77" s="24" t="s">
        <v>288</v>
      </c>
      <c r="J77" s="26" t="s">
        <v>637</v>
      </c>
      <c r="L77" s="26" t="s">
        <v>638</v>
      </c>
      <c r="M77" s="24">
        <v>1</v>
      </c>
      <c r="W77" s="27" t="s">
        <v>59</v>
      </c>
      <c r="AF77" s="23" t="s">
        <v>234</v>
      </c>
      <c r="AJ77" s="24">
        <v>2020.2021</v>
      </c>
      <c r="AK77" s="30" t="str">
        <f t="shared" si="2"/>
        <v>Demo Practice</v>
      </c>
      <c r="AL77" s="27">
        <v>1.51</v>
      </c>
      <c r="AN77" s="30" t="str">
        <f t="shared" si="3"/>
        <v>Farmer Practice</v>
      </c>
      <c r="AO77" s="27">
        <v>1.36</v>
      </c>
      <c r="AR77" s="27" t="s">
        <v>640</v>
      </c>
      <c r="AW77" s="26" t="s">
        <v>77</v>
      </c>
      <c r="AX77" s="26" t="s">
        <v>77</v>
      </c>
    </row>
    <row r="78" spans="1:50" ht="11.7">
      <c r="A78" s="20">
        <v>82</v>
      </c>
      <c r="B78" s="21" t="e">
        <f>INDEX(Refs!A:A,MATCH($C78,Refs!$I:$I,0))</f>
        <v>#N/A</v>
      </c>
      <c r="D78" s="21" t="e">
        <f>INDEX(Refs!L:L,MATCH($C78,Refs!$I:$I,0))</f>
        <v>#N/A</v>
      </c>
      <c r="E78" s="21" t="e">
        <f>INDEX(Refs!S:S,MATCH($C78,Refs!$I:$I,0))</f>
        <v>#N/A</v>
      </c>
      <c r="AK78" s="30">
        <f t="shared" si="2"/>
        <v>0</v>
      </c>
      <c r="AN78" s="30">
        <f t="shared" si="3"/>
        <v>0</v>
      </c>
    </row>
    <row r="79" spans="1:50" ht="11.7">
      <c r="A79" s="20">
        <v>83</v>
      </c>
      <c r="B79" s="21">
        <f>INDEX(Refs!A:A,MATCH($C79,Refs!$I:$I,0))</f>
        <v>6141624</v>
      </c>
      <c r="C79" s="22" t="s">
        <v>641</v>
      </c>
      <c r="D79" s="21" t="str">
        <f>INDEX(Refs!L:L,MATCH($C79,Refs!$I:$I,0))</f>
        <v>Groot, Jeroen C. J.; Mapfumo, Paul; Mbanyele, Vengai; Mtambanengwe, Florence; Nezomba, Hatirarami</v>
      </c>
      <c r="E79" s="21" t="str">
        <f>INDEX(Refs!S:S,MATCH($C79,Refs!$I:$I,0))</f>
        <v>10.1016/j.fcr.2021.108218</v>
      </c>
      <c r="F79" s="23" t="s">
        <v>642</v>
      </c>
      <c r="G79" s="23" t="s">
        <v>643</v>
      </c>
      <c r="I79" s="24" t="s">
        <v>73</v>
      </c>
      <c r="J79" s="26" t="s">
        <v>644</v>
      </c>
      <c r="L79" s="26" t="s">
        <v>645</v>
      </c>
      <c r="M79" s="24">
        <v>3</v>
      </c>
      <c r="O79" s="27" t="s">
        <v>59</v>
      </c>
      <c r="AF79" s="23" t="s">
        <v>65</v>
      </c>
      <c r="AG79" s="23" t="s">
        <v>75</v>
      </c>
      <c r="AJ79" s="24">
        <v>2015.2016000000001</v>
      </c>
      <c r="AK79" s="30" t="str">
        <f t="shared" si="2"/>
        <v>RT No Mulch-Low Fert</v>
      </c>
      <c r="AL79" s="27">
        <v>-54.79</v>
      </c>
      <c r="AN79" s="30" t="str">
        <f t="shared" si="3"/>
        <v>CT No Mulch-Low Fert</v>
      </c>
      <c r="AO79" s="27">
        <v>20.66</v>
      </c>
      <c r="AR79" s="27" t="s">
        <v>646</v>
      </c>
      <c r="AU79" s="26" t="s">
        <v>77</v>
      </c>
      <c r="AV79" s="26" t="s">
        <v>77</v>
      </c>
      <c r="AW79" s="26" t="s">
        <v>77</v>
      </c>
      <c r="AX79" s="26" t="s">
        <v>77</v>
      </c>
    </row>
    <row r="80" spans="1:50" ht="11.7">
      <c r="A80" s="20">
        <v>84</v>
      </c>
      <c r="B80" s="21">
        <f>INDEX(Refs!A:A,MATCH($C80,Refs!$I:$I,0))</f>
        <v>6141624</v>
      </c>
      <c r="C80" s="22" t="s">
        <v>641</v>
      </c>
      <c r="D80" s="21" t="str">
        <f>INDEX(Refs!L:L,MATCH($C80,Refs!$I:$I,0))</f>
        <v>Groot, Jeroen C. J.; Mapfumo, Paul; Mbanyele, Vengai; Mtambanengwe, Florence; Nezomba, Hatirarami</v>
      </c>
      <c r="E80" s="21" t="str">
        <f>INDEX(Refs!S:S,MATCH($C80,Refs!$I:$I,0))</f>
        <v>10.1016/j.fcr.2021.108218</v>
      </c>
      <c r="F80" s="23" t="s">
        <v>642</v>
      </c>
      <c r="G80" s="23" t="s">
        <v>643</v>
      </c>
      <c r="I80" s="24" t="s">
        <v>73</v>
      </c>
      <c r="J80" s="26" t="s">
        <v>647</v>
      </c>
      <c r="L80" s="26" t="s">
        <v>648</v>
      </c>
      <c r="M80" s="24">
        <v>3</v>
      </c>
      <c r="O80" s="27" t="s">
        <v>59</v>
      </c>
      <c r="AF80" s="23" t="s">
        <v>65</v>
      </c>
      <c r="AG80" s="23" t="s">
        <v>75</v>
      </c>
      <c r="AJ80" s="24">
        <v>2015.2016000000001</v>
      </c>
      <c r="AK80" s="30" t="str">
        <f t="shared" si="2"/>
        <v>RT No Mulch-High Fert</v>
      </c>
      <c r="AL80" s="27">
        <v>-262.3</v>
      </c>
      <c r="AN80" s="30" t="str">
        <f t="shared" si="3"/>
        <v>CT No Mulch-High Fert</v>
      </c>
      <c r="AO80" s="27">
        <v>-203</v>
      </c>
      <c r="AR80" s="27" t="s">
        <v>646</v>
      </c>
      <c r="AU80" s="26" t="s">
        <v>77</v>
      </c>
      <c r="AV80" s="26" t="s">
        <v>77</v>
      </c>
      <c r="AW80" s="26" t="s">
        <v>77</v>
      </c>
      <c r="AX80" s="26" t="s">
        <v>77</v>
      </c>
    </row>
    <row r="81" spans="1:50" ht="11.7">
      <c r="A81" s="20">
        <v>85</v>
      </c>
      <c r="B81" s="21">
        <f>INDEX(Refs!A:A,MATCH($C81,Refs!$I:$I,0))</f>
        <v>6141624</v>
      </c>
      <c r="C81" s="22" t="s">
        <v>641</v>
      </c>
      <c r="D81" s="21" t="str">
        <f>INDEX(Refs!L:L,MATCH($C81,Refs!$I:$I,0))</f>
        <v>Groot, Jeroen C. J.; Mapfumo, Paul; Mbanyele, Vengai; Mtambanengwe, Florence; Nezomba, Hatirarami</v>
      </c>
      <c r="E81" s="21" t="str">
        <f>INDEX(Refs!S:S,MATCH($C81,Refs!$I:$I,0))</f>
        <v>10.1016/j.fcr.2021.108218</v>
      </c>
      <c r="F81" s="23" t="s">
        <v>642</v>
      </c>
      <c r="G81" s="23" t="s">
        <v>643</v>
      </c>
      <c r="I81" s="24" t="s">
        <v>73</v>
      </c>
      <c r="J81" s="26" t="s">
        <v>649</v>
      </c>
      <c r="L81" s="26" t="s">
        <v>650</v>
      </c>
      <c r="M81" s="24">
        <v>3</v>
      </c>
      <c r="O81" s="27" t="s">
        <v>59</v>
      </c>
      <c r="AF81" s="23" t="s">
        <v>65</v>
      </c>
      <c r="AG81" s="23" t="s">
        <v>75</v>
      </c>
      <c r="AJ81" s="24">
        <v>2015.2016000000001</v>
      </c>
      <c r="AK81" s="30" t="str">
        <f t="shared" si="2"/>
        <v>RT Planting Mulch-Low Fert</v>
      </c>
      <c r="AL81" s="27">
        <v>-46.71</v>
      </c>
      <c r="AN81" s="30" t="str">
        <f t="shared" si="3"/>
        <v>CT Planting Mulch-Low Fert</v>
      </c>
      <c r="AO81" s="27">
        <v>74.55</v>
      </c>
      <c r="AR81" s="27" t="s">
        <v>646</v>
      </c>
      <c r="AU81" s="26" t="s">
        <v>77</v>
      </c>
      <c r="AV81" s="26" t="s">
        <v>77</v>
      </c>
      <c r="AW81" s="26" t="s">
        <v>77</v>
      </c>
      <c r="AX81" s="26" t="s">
        <v>77</v>
      </c>
    </row>
    <row r="82" spans="1:50" ht="11.7">
      <c r="A82" s="20">
        <v>86</v>
      </c>
      <c r="B82" s="21">
        <f>INDEX(Refs!A:A,MATCH($C82,Refs!$I:$I,0))</f>
        <v>6141624</v>
      </c>
      <c r="C82" s="22" t="s">
        <v>641</v>
      </c>
      <c r="D82" s="21" t="str">
        <f>INDEX(Refs!L:L,MATCH($C82,Refs!$I:$I,0))</f>
        <v>Groot, Jeroen C. J.; Mapfumo, Paul; Mbanyele, Vengai; Mtambanengwe, Florence; Nezomba, Hatirarami</v>
      </c>
      <c r="E82" s="21" t="str">
        <f>INDEX(Refs!S:S,MATCH($C82,Refs!$I:$I,0))</f>
        <v>10.1016/j.fcr.2021.108218</v>
      </c>
      <c r="F82" s="23" t="s">
        <v>642</v>
      </c>
      <c r="G82" s="23" t="s">
        <v>643</v>
      </c>
      <c r="I82" s="24" t="s">
        <v>73</v>
      </c>
      <c r="J82" s="26" t="s">
        <v>651</v>
      </c>
      <c r="L82" s="26" t="s">
        <v>652</v>
      </c>
      <c r="M82" s="24">
        <v>3</v>
      </c>
      <c r="O82" s="27" t="s">
        <v>59</v>
      </c>
      <c r="AF82" s="23" t="s">
        <v>65</v>
      </c>
      <c r="AG82" s="23" t="s">
        <v>75</v>
      </c>
      <c r="AJ82" s="24">
        <v>2015.2016000000001</v>
      </c>
      <c r="AK82" s="30" t="str">
        <f t="shared" si="2"/>
        <v>RT Planting Mulch-High Fert</v>
      </c>
      <c r="AL82" s="27">
        <v>-46.71</v>
      </c>
      <c r="AN82" s="30" t="str">
        <f t="shared" si="3"/>
        <v>CT Planting Mulch-High Fert</v>
      </c>
      <c r="AO82" s="27">
        <v>20.66</v>
      </c>
      <c r="AR82" s="27" t="s">
        <v>646</v>
      </c>
      <c r="AU82" s="26" t="s">
        <v>77</v>
      </c>
      <c r="AV82" s="26" t="s">
        <v>77</v>
      </c>
      <c r="AW82" s="26" t="s">
        <v>77</v>
      </c>
      <c r="AX82" s="26" t="s">
        <v>77</v>
      </c>
    </row>
    <row r="83" spans="1:50" ht="11.7">
      <c r="A83" s="20">
        <v>87</v>
      </c>
      <c r="B83" s="21">
        <f>INDEX(Refs!A:A,MATCH($C83,Refs!$I:$I,0))</f>
        <v>6141624</v>
      </c>
      <c r="C83" s="22" t="s">
        <v>641</v>
      </c>
      <c r="D83" s="21" t="str">
        <f>INDEX(Refs!L:L,MATCH($C83,Refs!$I:$I,0))</f>
        <v>Groot, Jeroen C. J.; Mapfumo, Paul; Mbanyele, Vengai; Mtambanengwe, Florence; Nezomba, Hatirarami</v>
      </c>
      <c r="E83" s="21" t="str">
        <f>INDEX(Refs!S:S,MATCH($C83,Refs!$I:$I,0))</f>
        <v>10.1016/j.fcr.2021.108218</v>
      </c>
      <c r="F83" s="23" t="s">
        <v>642</v>
      </c>
      <c r="G83" s="23" t="s">
        <v>643</v>
      </c>
      <c r="I83" s="24" t="s">
        <v>73</v>
      </c>
      <c r="J83" s="26" t="s">
        <v>653</v>
      </c>
      <c r="L83" s="26" t="s">
        <v>654</v>
      </c>
      <c r="M83" s="24">
        <v>3</v>
      </c>
      <c r="O83" s="27" t="s">
        <v>59</v>
      </c>
      <c r="AF83" s="23" t="s">
        <v>65</v>
      </c>
      <c r="AG83" s="23" t="s">
        <v>75</v>
      </c>
      <c r="AJ83" s="24">
        <v>2015.2016000000001</v>
      </c>
      <c r="AK83" s="30" t="str">
        <f t="shared" si="2"/>
        <v>RT Tass-Mulch-Low Fert</v>
      </c>
      <c r="AL83" s="27">
        <v>61.08</v>
      </c>
      <c r="AN83" s="30" t="str">
        <f t="shared" si="3"/>
        <v>CT Tass-Mulch-Low Fert</v>
      </c>
      <c r="AO83" s="27">
        <v>61.08</v>
      </c>
      <c r="AR83" s="27" t="s">
        <v>646</v>
      </c>
      <c r="AU83" s="26" t="s">
        <v>77</v>
      </c>
      <c r="AV83" s="26" t="s">
        <v>77</v>
      </c>
      <c r="AW83" s="26" t="s">
        <v>77</v>
      </c>
      <c r="AX83" s="26" t="s">
        <v>77</v>
      </c>
    </row>
    <row r="84" spans="1:50" ht="11.7">
      <c r="A84" s="20">
        <v>88</v>
      </c>
      <c r="B84" s="21">
        <f>INDEX(Refs!A:A,MATCH($C84,Refs!$I:$I,0))</f>
        <v>6141624</v>
      </c>
      <c r="C84" s="22" t="s">
        <v>641</v>
      </c>
      <c r="D84" s="21" t="str">
        <f>INDEX(Refs!L:L,MATCH($C84,Refs!$I:$I,0))</f>
        <v>Groot, Jeroen C. J.; Mapfumo, Paul; Mbanyele, Vengai; Mtambanengwe, Florence; Nezomba, Hatirarami</v>
      </c>
      <c r="E84" s="21" t="str">
        <f>INDEX(Refs!S:S,MATCH($C84,Refs!$I:$I,0))</f>
        <v>10.1016/j.fcr.2021.108218</v>
      </c>
      <c r="F84" s="23" t="s">
        <v>642</v>
      </c>
      <c r="G84" s="23" t="s">
        <v>643</v>
      </c>
      <c r="I84" s="24" t="s">
        <v>73</v>
      </c>
      <c r="J84" s="26" t="s">
        <v>655</v>
      </c>
      <c r="L84" s="26" t="s">
        <v>656</v>
      </c>
      <c r="M84" s="24">
        <v>3</v>
      </c>
      <c r="O84" s="27" t="s">
        <v>59</v>
      </c>
      <c r="AF84" s="23" t="s">
        <v>65</v>
      </c>
      <c r="AG84" s="23" t="s">
        <v>75</v>
      </c>
      <c r="AJ84" s="24">
        <v>2015.2016000000001</v>
      </c>
      <c r="AK84" s="30" t="str">
        <f t="shared" si="2"/>
        <v>RT Tass-Mulch-High Fert</v>
      </c>
      <c r="AL84" s="27">
        <v>-130.19999999999999</v>
      </c>
      <c r="AN84" s="30" t="str">
        <f t="shared" si="3"/>
        <v>CT Tass-Mulch-High Fert</v>
      </c>
      <c r="AO84" s="27">
        <v>-62.87</v>
      </c>
      <c r="AR84" s="27" t="s">
        <v>646</v>
      </c>
      <c r="AU84" s="26" t="s">
        <v>77</v>
      </c>
      <c r="AV84" s="26" t="s">
        <v>77</v>
      </c>
      <c r="AW84" s="26" t="s">
        <v>77</v>
      </c>
      <c r="AX84" s="26" t="s">
        <v>77</v>
      </c>
    </row>
    <row r="85" spans="1:50" ht="11.7">
      <c r="A85" s="20">
        <v>89</v>
      </c>
      <c r="B85" s="21">
        <f>INDEX(Refs!A:A,MATCH($C85,Refs!$I:$I,0))</f>
        <v>6141624</v>
      </c>
      <c r="C85" s="22" t="s">
        <v>641</v>
      </c>
      <c r="D85" s="21" t="str">
        <f>INDEX(Refs!L:L,MATCH($C85,Refs!$I:$I,0))</f>
        <v>Groot, Jeroen C. J.; Mapfumo, Paul; Mbanyele, Vengai; Mtambanengwe, Florence; Nezomba, Hatirarami</v>
      </c>
      <c r="E85" s="21" t="str">
        <f>INDEX(Refs!S:S,MATCH($C85,Refs!$I:$I,0))</f>
        <v>10.1016/j.fcr.2021.108218</v>
      </c>
      <c r="F85" s="23" t="s">
        <v>642</v>
      </c>
      <c r="G85" s="23" t="s">
        <v>643</v>
      </c>
      <c r="I85" s="24" t="s">
        <v>73</v>
      </c>
      <c r="J85" s="26" t="s">
        <v>657</v>
      </c>
      <c r="L85" s="26" t="s">
        <v>658</v>
      </c>
      <c r="M85" s="24">
        <v>3</v>
      </c>
      <c r="O85" s="27" t="s">
        <v>59</v>
      </c>
      <c r="AF85" s="23" t="s">
        <v>65</v>
      </c>
      <c r="AG85" s="23" t="s">
        <v>75</v>
      </c>
      <c r="AJ85" s="24">
        <v>2015.2016000000001</v>
      </c>
      <c r="AK85" s="30" t="str">
        <f t="shared" si="2"/>
        <v>RT Plant+Tass-Mulch-Low Fert</v>
      </c>
      <c r="AL85" s="27">
        <v>63.77</v>
      </c>
      <c r="AN85" s="30" t="str">
        <f t="shared" si="3"/>
        <v>CT Plant+Tass-Mulch-Low Fert</v>
      </c>
      <c r="AO85" s="27">
        <v>112.3</v>
      </c>
      <c r="AR85" s="27" t="s">
        <v>646</v>
      </c>
      <c r="AU85" s="26" t="s">
        <v>77</v>
      </c>
      <c r="AV85" s="26" t="s">
        <v>77</v>
      </c>
      <c r="AW85" s="26" t="s">
        <v>77</v>
      </c>
      <c r="AX85" s="26" t="s">
        <v>77</v>
      </c>
    </row>
    <row r="86" spans="1:50" ht="11.7">
      <c r="A86" s="20">
        <v>90</v>
      </c>
      <c r="B86" s="21">
        <f>INDEX(Refs!A:A,MATCH($C86,Refs!$I:$I,0))</f>
        <v>6141624</v>
      </c>
      <c r="C86" s="22" t="s">
        <v>641</v>
      </c>
      <c r="D86" s="21" t="str">
        <f>INDEX(Refs!L:L,MATCH($C86,Refs!$I:$I,0))</f>
        <v>Groot, Jeroen C. J.; Mapfumo, Paul; Mbanyele, Vengai; Mtambanengwe, Florence; Nezomba, Hatirarami</v>
      </c>
      <c r="E86" s="21" t="str">
        <f>INDEX(Refs!S:S,MATCH($C86,Refs!$I:$I,0))</f>
        <v>10.1016/j.fcr.2021.108218</v>
      </c>
      <c r="F86" s="23" t="s">
        <v>642</v>
      </c>
      <c r="G86" s="23" t="s">
        <v>643</v>
      </c>
      <c r="I86" s="24" t="s">
        <v>73</v>
      </c>
      <c r="J86" s="26" t="s">
        <v>659</v>
      </c>
      <c r="L86" s="26" t="s">
        <v>660</v>
      </c>
      <c r="M86" s="24">
        <v>3</v>
      </c>
      <c r="O86" s="27" t="s">
        <v>59</v>
      </c>
      <c r="AF86" s="23" t="s">
        <v>65</v>
      </c>
      <c r="AG86" s="23" t="s">
        <v>75</v>
      </c>
      <c r="AJ86" s="24">
        <v>2015.2016000000001</v>
      </c>
      <c r="AK86" s="30" t="str">
        <f t="shared" si="2"/>
        <v>RT Plant+Tass-Mulch-High Fert</v>
      </c>
      <c r="AL86" s="27">
        <v>26.05</v>
      </c>
      <c r="AN86" s="30" t="str">
        <f t="shared" si="3"/>
        <v>CT Plant+Tass-Mulch-High Fert</v>
      </c>
      <c r="AO86" s="27">
        <v>238.9</v>
      </c>
      <c r="AR86" s="27" t="s">
        <v>646</v>
      </c>
      <c r="AU86" s="26" t="s">
        <v>77</v>
      </c>
      <c r="AV86" s="26" t="s">
        <v>77</v>
      </c>
      <c r="AW86" s="26" t="s">
        <v>77</v>
      </c>
      <c r="AX86" s="26" t="s">
        <v>77</v>
      </c>
    </row>
    <row r="87" spans="1:50" ht="11.7">
      <c r="A87" s="20">
        <v>91</v>
      </c>
      <c r="B87" s="21">
        <f>INDEX(Refs!A:A,MATCH($C87,Refs!$I:$I,0))</f>
        <v>6141624</v>
      </c>
      <c r="C87" s="22" t="s">
        <v>641</v>
      </c>
      <c r="D87" s="21" t="str">
        <f>INDEX(Refs!L:L,MATCH($C87,Refs!$I:$I,0))</f>
        <v>Groot, Jeroen C. J.; Mapfumo, Paul; Mbanyele, Vengai; Mtambanengwe, Florence; Nezomba, Hatirarami</v>
      </c>
      <c r="E87" s="21" t="str">
        <f>INDEX(Refs!S:S,MATCH($C87,Refs!$I:$I,0))</f>
        <v>10.1016/j.fcr.2021.108218</v>
      </c>
      <c r="F87" s="23" t="s">
        <v>642</v>
      </c>
      <c r="G87" s="23" t="s">
        <v>643</v>
      </c>
      <c r="I87" s="24" t="s">
        <v>73</v>
      </c>
      <c r="J87" s="26" t="s">
        <v>644</v>
      </c>
      <c r="L87" s="26" t="s">
        <v>645</v>
      </c>
      <c r="M87" s="24">
        <v>3</v>
      </c>
      <c r="O87" s="27" t="s">
        <v>59</v>
      </c>
      <c r="AF87" s="23" t="s">
        <v>65</v>
      </c>
      <c r="AG87" s="23" t="s">
        <v>75</v>
      </c>
      <c r="AJ87" s="24">
        <v>2016.2017000000001</v>
      </c>
      <c r="AK87" s="30" t="str">
        <f t="shared" si="2"/>
        <v>RT No Mulch-Low Fert</v>
      </c>
      <c r="AL87" s="27">
        <v>182.3</v>
      </c>
      <c r="AN87" s="30" t="str">
        <f t="shared" si="3"/>
        <v>CT No Mulch-Low Fert</v>
      </c>
      <c r="AO87" s="27">
        <v>276.60000000000002</v>
      </c>
      <c r="AR87" s="27" t="s">
        <v>661</v>
      </c>
      <c r="AU87" s="26" t="s">
        <v>77</v>
      </c>
      <c r="AV87" s="26" t="s">
        <v>77</v>
      </c>
      <c r="AW87" s="26" t="s">
        <v>77</v>
      </c>
      <c r="AX87" s="26" t="s">
        <v>77</v>
      </c>
    </row>
    <row r="88" spans="1:50" ht="11.7">
      <c r="A88" s="20">
        <v>92</v>
      </c>
      <c r="B88" s="21">
        <f>INDEX(Refs!A:A,MATCH($C88,Refs!$I:$I,0))</f>
        <v>6141624</v>
      </c>
      <c r="C88" s="22" t="s">
        <v>641</v>
      </c>
      <c r="D88" s="21" t="str">
        <f>INDEX(Refs!L:L,MATCH($C88,Refs!$I:$I,0))</f>
        <v>Groot, Jeroen C. J.; Mapfumo, Paul; Mbanyele, Vengai; Mtambanengwe, Florence; Nezomba, Hatirarami</v>
      </c>
      <c r="E88" s="21" t="str">
        <f>INDEX(Refs!S:S,MATCH($C88,Refs!$I:$I,0))</f>
        <v>10.1016/j.fcr.2021.108218</v>
      </c>
      <c r="F88" s="23" t="s">
        <v>642</v>
      </c>
      <c r="G88" s="23" t="s">
        <v>643</v>
      </c>
      <c r="I88" s="24" t="s">
        <v>73</v>
      </c>
      <c r="J88" s="26" t="s">
        <v>647</v>
      </c>
      <c r="L88" s="26" t="s">
        <v>648</v>
      </c>
      <c r="M88" s="24">
        <v>3</v>
      </c>
      <c r="O88" s="27" t="s">
        <v>59</v>
      </c>
      <c r="AF88" s="23" t="s">
        <v>65</v>
      </c>
      <c r="AG88" s="23" t="s">
        <v>75</v>
      </c>
      <c r="AJ88" s="24">
        <v>2016.2017000000001</v>
      </c>
      <c r="AK88" s="30" t="str">
        <f t="shared" si="2"/>
        <v>RT No Mulch-High Fert</v>
      </c>
      <c r="AL88" s="27">
        <v>160.80000000000001</v>
      </c>
      <c r="AN88" s="30" t="str">
        <f t="shared" si="3"/>
        <v>CT No Mulch-High Fert</v>
      </c>
      <c r="AO88" s="27">
        <v>201.2</v>
      </c>
      <c r="AR88" s="27" t="s">
        <v>661</v>
      </c>
      <c r="AU88" s="26" t="s">
        <v>77</v>
      </c>
      <c r="AV88" s="26" t="s">
        <v>77</v>
      </c>
      <c r="AW88" s="26" t="s">
        <v>77</v>
      </c>
      <c r="AX88" s="26" t="s">
        <v>77</v>
      </c>
    </row>
    <row r="89" spans="1:50" ht="11.7">
      <c r="A89" s="20">
        <v>93</v>
      </c>
      <c r="B89" s="21">
        <f>INDEX(Refs!A:A,MATCH($C89,Refs!$I:$I,0))</f>
        <v>6141624</v>
      </c>
      <c r="C89" s="22" t="s">
        <v>641</v>
      </c>
      <c r="D89" s="21" t="str">
        <f>INDEX(Refs!L:L,MATCH($C89,Refs!$I:$I,0))</f>
        <v>Groot, Jeroen C. J.; Mapfumo, Paul; Mbanyele, Vengai; Mtambanengwe, Florence; Nezomba, Hatirarami</v>
      </c>
      <c r="E89" s="21" t="str">
        <f>INDEX(Refs!S:S,MATCH($C89,Refs!$I:$I,0))</f>
        <v>10.1016/j.fcr.2021.108218</v>
      </c>
      <c r="F89" s="23" t="s">
        <v>642</v>
      </c>
      <c r="G89" s="23" t="s">
        <v>643</v>
      </c>
      <c r="I89" s="24" t="s">
        <v>73</v>
      </c>
      <c r="J89" s="26" t="s">
        <v>649</v>
      </c>
      <c r="L89" s="26" t="s">
        <v>650</v>
      </c>
      <c r="M89" s="24">
        <v>3</v>
      </c>
      <c r="O89" s="27" t="s">
        <v>59</v>
      </c>
      <c r="AF89" s="23" t="s">
        <v>65</v>
      </c>
      <c r="AG89" s="23" t="s">
        <v>75</v>
      </c>
      <c r="AJ89" s="24">
        <v>2016.2017000000001</v>
      </c>
      <c r="AK89" s="30" t="str">
        <f t="shared" si="2"/>
        <v>RT Planting Mulch-Low Fert</v>
      </c>
      <c r="AL89" s="27">
        <v>376.3</v>
      </c>
      <c r="AN89" s="30" t="str">
        <f t="shared" si="3"/>
        <v>CT Planting Mulch-Low Fert</v>
      </c>
      <c r="AO89" s="27">
        <v>295.5</v>
      </c>
      <c r="AR89" s="27" t="s">
        <v>661</v>
      </c>
      <c r="AU89" s="26" t="s">
        <v>77</v>
      </c>
      <c r="AV89" s="26" t="s">
        <v>77</v>
      </c>
      <c r="AW89" s="26" t="s">
        <v>77</v>
      </c>
      <c r="AX89" s="26" t="s">
        <v>77</v>
      </c>
    </row>
    <row r="90" spans="1:50" ht="11.7">
      <c r="A90" s="20">
        <v>94</v>
      </c>
      <c r="B90" s="21">
        <f>INDEX(Refs!A:A,MATCH($C90,Refs!$I:$I,0))</f>
        <v>6141624</v>
      </c>
      <c r="C90" s="22" t="s">
        <v>641</v>
      </c>
      <c r="D90" s="21" t="str">
        <f>INDEX(Refs!L:L,MATCH($C90,Refs!$I:$I,0))</f>
        <v>Groot, Jeroen C. J.; Mapfumo, Paul; Mbanyele, Vengai; Mtambanengwe, Florence; Nezomba, Hatirarami</v>
      </c>
      <c r="E90" s="21" t="str">
        <f>INDEX(Refs!S:S,MATCH($C90,Refs!$I:$I,0))</f>
        <v>10.1016/j.fcr.2021.108218</v>
      </c>
      <c r="F90" s="23" t="s">
        <v>642</v>
      </c>
      <c r="G90" s="23" t="s">
        <v>643</v>
      </c>
      <c r="I90" s="24" t="s">
        <v>73</v>
      </c>
      <c r="J90" s="26" t="s">
        <v>651</v>
      </c>
      <c r="L90" s="26" t="s">
        <v>652</v>
      </c>
      <c r="M90" s="24">
        <v>3</v>
      </c>
      <c r="O90" s="27" t="s">
        <v>59</v>
      </c>
      <c r="AF90" s="23" t="s">
        <v>65</v>
      </c>
      <c r="AG90" s="23" t="s">
        <v>75</v>
      </c>
      <c r="AJ90" s="24">
        <v>2016.2017000000001</v>
      </c>
      <c r="AK90" s="30" t="str">
        <f t="shared" si="2"/>
        <v>RT Planting Mulch-High Fert</v>
      </c>
      <c r="AL90" s="27">
        <v>387.1</v>
      </c>
      <c r="AN90" s="30" t="str">
        <f t="shared" si="3"/>
        <v>CT Planting Mulch-High Fert</v>
      </c>
      <c r="AO90" s="27">
        <v>419.5</v>
      </c>
      <c r="AR90" s="27" t="s">
        <v>661</v>
      </c>
      <c r="AU90" s="26" t="s">
        <v>77</v>
      </c>
      <c r="AV90" s="26" t="s">
        <v>77</v>
      </c>
      <c r="AW90" s="26" t="s">
        <v>77</v>
      </c>
      <c r="AX90" s="26" t="s">
        <v>77</v>
      </c>
    </row>
    <row r="91" spans="1:50" ht="11.7">
      <c r="A91" s="20">
        <v>95</v>
      </c>
      <c r="B91" s="21">
        <f>INDEX(Refs!A:A,MATCH($C91,Refs!$I:$I,0))</f>
        <v>6141624</v>
      </c>
      <c r="C91" s="22" t="s">
        <v>641</v>
      </c>
      <c r="D91" s="21" t="str">
        <f>INDEX(Refs!L:L,MATCH($C91,Refs!$I:$I,0))</f>
        <v>Groot, Jeroen C. J.; Mapfumo, Paul; Mbanyele, Vengai; Mtambanengwe, Florence; Nezomba, Hatirarami</v>
      </c>
      <c r="E91" s="21" t="str">
        <f>INDEX(Refs!S:S,MATCH($C91,Refs!$I:$I,0))</f>
        <v>10.1016/j.fcr.2021.108218</v>
      </c>
      <c r="F91" s="23" t="s">
        <v>642</v>
      </c>
      <c r="G91" s="23" t="s">
        <v>643</v>
      </c>
      <c r="I91" s="24" t="s">
        <v>73</v>
      </c>
      <c r="J91" s="26" t="s">
        <v>653</v>
      </c>
      <c r="L91" s="26" t="s">
        <v>654</v>
      </c>
      <c r="M91" s="24">
        <v>3</v>
      </c>
      <c r="O91" s="27" t="s">
        <v>59</v>
      </c>
      <c r="AF91" s="23" t="s">
        <v>65</v>
      </c>
      <c r="AG91" s="23" t="s">
        <v>75</v>
      </c>
      <c r="AJ91" s="24">
        <v>2016.2017000000001</v>
      </c>
      <c r="AK91" s="30" t="str">
        <f t="shared" si="2"/>
        <v>RT Tass-Mulch-Low Fert</v>
      </c>
      <c r="AL91" s="27">
        <v>276.60000000000002</v>
      </c>
      <c r="AN91" s="30" t="str">
        <f t="shared" si="3"/>
        <v>CT Tass-Mulch-Low Fert</v>
      </c>
      <c r="AO91" s="27">
        <v>282</v>
      </c>
      <c r="AR91" s="27" t="s">
        <v>661</v>
      </c>
      <c r="AU91" s="26" t="s">
        <v>77</v>
      </c>
      <c r="AV91" s="26" t="s">
        <v>77</v>
      </c>
      <c r="AW91" s="26" t="s">
        <v>77</v>
      </c>
      <c r="AX91" s="26" t="s">
        <v>77</v>
      </c>
    </row>
    <row r="92" spans="1:50" ht="11.7">
      <c r="A92" s="20">
        <v>96</v>
      </c>
      <c r="B92" s="21">
        <f>INDEX(Refs!A:A,MATCH($C92,Refs!$I:$I,0))</f>
        <v>6141624</v>
      </c>
      <c r="C92" s="22" t="s">
        <v>641</v>
      </c>
      <c r="D92" s="21" t="str">
        <f>INDEX(Refs!L:L,MATCH($C92,Refs!$I:$I,0))</f>
        <v>Groot, Jeroen C. J.; Mapfumo, Paul; Mbanyele, Vengai; Mtambanengwe, Florence; Nezomba, Hatirarami</v>
      </c>
      <c r="E92" s="21" t="str">
        <f>INDEX(Refs!S:S,MATCH($C92,Refs!$I:$I,0))</f>
        <v>10.1016/j.fcr.2021.108218</v>
      </c>
      <c r="F92" s="23" t="s">
        <v>642</v>
      </c>
      <c r="G92" s="23" t="s">
        <v>643</v>
      </c>
      <c r="I92" s="24" t="s">
        <v>73</v>
      </c>
      <c r="J92" s="26" t="s">
        <v>655</v>
      </c>
      <c r="L92" s="26" t="s">
        <v>656</v>
      </c>
      <c r="M92" s="24">
        <v>3</v>
      </c>
      <c r="O92" s="27" t="s">
        <v>59</v>
      </c>
      <c r="AF92" s="23" t="s">
        <v>65</v>
      </c>
      <c r="AG92" s="23" t="s">
        <v>75</v>
      </c>
      <c r="AJ92" s="24">
        <v>2016.2017000000001</v>
      </c>
      <c r="AK92" s="30" t="str">
        <f t="shared" si="2"/>
        <v>RT Tass-Mulch-High Fert</v>
      </c>
      <c r="AL92" s="27">
        <v>330.5</v>
      </c>
      <c r="AN92" s="30" t="str">
        <f t="shared" si="3"/>
        <v>CT Tass-Mulch-High Fert</v>
      </c>
      <c r="AO92" s="27">
        <v>362.9</v>
      </c>
      <c r="AR92" s="27" t="s">
        <v>661</v>
      </c>
      <c r="AU92" s="26" t="s">
        <v>77</v>
      </c>
      <c r="AV92" s="26" t="s">
        <v>77</v>
      </c>
      <c r="AW92" s="26" t="s">
        <v>77</v>
      </c>
      <c r="AX92" s="26" t="s">
        <v>77</v>
      </c>
    </row>
    <row r="93" spans="1:50" ht="11.7">
      <c r="A93" s="20">
        <v>97</v>
      </c>
      <c r="B93" s="21">
        <f>INDEX(Refs!A:A,MATCH($C93,Refs!$I:$I,0))</f>
        <v>6141624</v>
      </c>
      <c r="C93" s="22" t="s">
        <v>641</v>
      </c>
      <c r="D93" s="21" t="str">
        <f>INDEX(Refs!L:L,MATCH($C93,Refs!$I:$I,0))</f>
        <v>Groot, Jeroen C. J.; Mapfumo, Paul; Mbanyele, Vengai; Mtambanengwe, Florence; Nezomba, Hatirarami</v>
      </c>
      <c r="E93" s="21" t="str">
        <f>INDEX(Refs!S:S,MATCH($C93,Refs!$I:$I,0))</f>
        <v>10.1016/j.fcr.2021.108218</v>
      </c>
      <c r="F93" s="23" t="s">
        <v>642</v>
      </c>
      <c r="G93" s="23" t="s">
        <v>643</v>
      </c>
      <c r="I93" s="24" t="s">
        <v>73</v>
      </c>
      <c r="J93" s="26" t="s">
        <v>657</v>
      </c>
      <c r="L93" s="26" t="s">
        <v>658</v>
      </c>
      <c r="M93" s="24">
        <v>3</v>
      </c>
      <c r="O93" s="27" t="s">
        <v>59</v>
      </c>
      <c r="AF93" s="23" t="s">
        <v>65</v>
      </c>
      <c r="AG93" s="23" t="s">
        <v>75</v>
      </c>
      <c r="AJ93" s="24">
        <v>2016.2017000000001</v>
      </c>
      <c r="AK93" s="30" t="str">
        <f t="shared" si="2"/>
        <v>RT Plant+Tass-Mulch-Low Fert</v>
      </c>
      <c r="AL93" s="27">
        <v>376.3</v>
      </c>
      <c r="AN93" s="30" t="str">
        <f t="shared" si="3"/>
        <v>CT Plant+Tass-Mulch-Low Fert</v>
      </c>
      <c r="AO93" s="27">
        <v>416.8</v>
      </c>
      <c r="AR93" s="27" t="s">
        <v>661</v>
      </c>
      <c r="AU93" s="26" t="s">
        <v>77</v>
      </c>
      <c r="AV93" s="26" t="s">
        <v>77</v>
      </c>
      <c r="AW93" s="26" t="s">
        <v>77</v>
      </c>
      <c r="AX93" s="26" t="s">
        <v>77</v>
      </c>
    </row>
    <row r="94" spans="1:50" ht="11.7">
      <c r="A94" s="20">
        <v>98</v>
      </c>
      <c r="B94" s="21">
        <f>INDEX(Refs!A:A,MATCH($C94,Refs!$I:$I,0))</f>
        <v>6141624</v>
      </c>
      <c r="C94" s="22" t="s">
        <v>641</v>
      </c>
      <c r="D94" s="21" t="str">
        <f>INDEX(Refs!L:L,MATCH($C94,Refs!$I:$I,0))</f>
        <v>Groot, Jeroen C. J.; Mapfumo, Paul; Mbanyele, Vengai; Mtambanengwe, Florence; Nezomba, Hatirarami</v>
      </c>
      <c r="E94" s="21" t="str">
        <f>INDEX(Refs!S:S,MATCH($C94,Refs!$I:$I,0))</f>
        <v>10.1016/j.fcr.2021.108218</v>
      </c>
      <c r="F94" s="23" t="s">
        <v>642</v>
      </c>
      <c r="G94" s="23" t="s">
        <v>643</v>
      </c>
      <c r="I94" s="24" t="s">
        <v>73</v>
      </c>
      <c r="J94" s="26" t="s">
        <v>659</v>
      </c>
      <c r="L94" s="26" t="s">
        <v>660</v>
      </c>
      <c r="M94" s="24">
        <v>3</v>
      </c>
      <c r="O94" s="27" t="s">
        <v>59</v>
      </c>
      <c r="AF94" s="23" t="s">
        <v>65</v>
      </c>
      <c r="AG94" s="23" t="s">
        <v>75</v>
      </c>
      <c r="AJ94" s="24">
        <v>2016.2017000000001</v>
      </c>
      <c r="AK94" s="30" t="str">
        <f t="shared" si="2"/>
        <v>RT Plant+Tass-Mulch-High Fert</v>
      </c>
      <c r="AL94" s="27">
        <v>446.4</v>
      </c>
      <c r="AN94" s="30" t="str">
        <f t="shared" si="3"/>
        <v>CT Plant+Tass-Mulch-High Fert</v>
      </c>
      <c r="AO94" s="27">
        <v>457.2</v>
      </c>
      <c r="AR94" s="27" t="s">
        <v>661</v>
      </c>
      <c r="AU94" s="26" t="s">
        <v>77</v>
      </c>
      <c r="AV94" s="26" t="s">
        <v>77</v>
      </c>
      <c r="AW94" s="26" t="s">
        <v>77</v>
      </c>
      <c r="AX94" s="26" t="s">
        <v>77</v>
      </c>
    </row>
    <row r="95" spans="1:50" ht="11.7">
      <c r="A95" s="20">
        <v>99</v>
      </c>
      <c r="B95" s="21">
        <f>INDEX(Refs!A:A,MATCH($C95,Refs!$I:$I,0))</f>
        <v>6141624</v>
      </c>
      <c r="C95" s="22" t="s">
        <v>641</v>
      </c>
      <c r="D95" s="21" t="str">
        <f>INDEX(Refs!L:L,MATCH($C95,Refs!$I:$I,0))</f>
        <v>Groot, Jeroen C. J.; Mapfumo, Paul; Mbanyele, Vengai; Mtambanengwe, Florence; Nezomba, Hatirarami</v>
      </c>
      <c r="E95" s="21" t="str">
        <f>INDEX(Refs!S:S,MATCH($C95,Refs!$I:$I,0))</f>
        <v>10.1016/j.fcr.2021.108218</v>
      </c>
      <c r="F95" s="23" t="s">
        <v>642</v>
      </c>
      <c r="G95" s="23" t="s">
        <v>643</v>
      </c>
      <c r="I95" s="24" t="s">
        <v>73</v>
      </c>
      <c r="J95" s="26" t="s">
        <v>644</v>
      </c>
      <c r="L95" s="26" t="s">
        <v>645</v>
      </c>
      <c r="M95" s="24">
        <v>3</v>
      </c>
      <c r="O95" s="27" t="s">
        <v>59</v>
      </c>
      <c r="AF95" s="23" t="s">
        <v>65</v>
      </c>
      <c r="AG95" s="23" t="s">
        <v>75</v>
      </c>
      <c r="AJ95" s="24">
        <v>2017.2018</v>
      </c>
      <c r="AK95" s="30" t="str">
        <f t="shared" si="2"/>
        <v>RT No Mulch-Low Fert</v>
      </c>
      <c r="AL95" s="27">
        <v>98.8</v>
      </c>
      <c r="AN95" s="30" t="str">
        <f t="shared" si="3"/>
        <v>CT No Mulch-Low Fert</v>
      </c>
      <c r="AO95" s="27">
        <v>276.60000000000002</v>
      </c>
      <c r="AR95" s="27" t="s">
        <v>662</v>
      </c>
      <c r="AU95" s="26" t="s">
        <v>77</v>
      </c>
      <c r="AV95" s="26" t="s">
        <v>77</v>
      </c>
      <c r="AW95" s="26" t="s">
        <v>77</v>
      </c>
      <c r="AX95" s="26" t="s">
        <v>77</v>
      </c>
    </row>
    <row r="96" spans="1:50" ht="11.7">
      <c r="A96" s="20">
        <v>100</v>
      </c>
      <c r="B96" s="21">
        <f>INDEX(Refs!A:A,MATCH($C96,Refs!$I:$I,0))</f>
        <v>6141624</v>
      </c>
      <c r="C96" s="22" t="s">
        <v>641</v>
      </c>
      <c r="D96" s="21" t="str">
        <f>INDEX(Refs!L:L,MATCH($C96,Refs!$I:$I,0))</f>
        <v>Groot, Jeroen C. J.; Mapfumo, Paul; Mbanyele, Vengai; Mtambanengwe, Florence; Nezomba, Hatirarami</v>
      </c>
      <c r="E96" s="21" t="str">
        <f>INDEX(Refs!S:S,MATCH($C96,Refs!$I:$I,0))</f>
        <v>10.1016/j.fcr.2021.108218</v>
      </c>
      <c r="F96" s="23" t="s">
        <v>642</v>
      </c>
      <c r="G96" s="23" t="s">
        <v>643</v>
      </c>
      <c r="I96" s="24" t="s">
        <v>73</v>
      </c>
      <c r="J96" s="26" t="s">
        <v>647</v>
      </c>
      <c r="L96" s="26" t="s">
        <v>648</v>
      </c>
      <c r="M96" s="24">
        <v>3</v>
      </c>
      <c r="O96" s="27" t="s">
        <v>59</v>
      </c>
      <c r="AF96" s="23" t="s">
        <v>65</v>
      </c>
      <c r="AG96" s="23" t="s">
        <v>75</v>
      </c>
      <c r="AJ96" s="24">
        <v>2017.2018</v>
      </c>
      <c r="AK96" s="30" t="str">
        <f t="shared" si="2"/>
        <v>RT No Mulch-High Fert</v>
      </c>
      <c r="AL96" s="27">
        <v>247</v>
      </c>
      <c r="AN96" s="30" t="str">
        <f t="shared" si="3"/>
        <v>CT No Mulch-High Fert</v>
      </c>
      <c r="AO96" s="27">
        <v>516.5</v>
      </c>
      <c r="AR96" s="27" t="s">
        <v>662</v>
      </c>
      <c r="AU96" s="26" t="s">
        <v>77</v>
      </c>
      <c r="AV96" s="26" t="s">
        <v>77</v>
      </c>
      <c r="AW96" s="26" t="s">
        <v>77</v>
      </c>
      <c r="AX96" s="26" t="s">
        <v>77</v>
      </c>
    </row>
    <row r="97" spans="1:50" ht="11.7">
      <c r="A97" s="20">
        <v>101</v>
      </c>
      <c r="B97" s="21">
        <f>INDEX(Refs!A:A,MATCH($C97,Refs!$I:$I,0))</f>
        <v>6141624</v>
      </c>
      <c r="C97" s="22" t="s">
        <v>641</v>
      </c>
      <c r="D97" s="21" t="str">
        <f>INDEX(Refs!L:L,MATCH($C97,Refs!$I:$I,0))</f>
        <v>Groot, Jeroen C. J.; Mapfumo, Paul; Mbanyele, Vengai; Mtambanengwe, Florence; Nezomba, Hatirarami</v>
      </c>
      <c r="E97" s="21" t="str">
        <f>INDEX(Refs!S:S,MATCH($C97,Refs!$I:$I,0))</f>
        <v>10.1016/j.fcr.2021.108218</v>
      </c>
      <c r="F97" s="23" t="s">
        <v>642</v>
      </c>
      <c r="G97" s="23" t="s">
        <v>643</v>
      </c>
      <c r="I97" s="24" t="s">
        <v>73</v>
      </c>
      <c r="J97" s="26" t="s">
        <v>649</v>
      </c>
      <c r="L97" s="26" t="s">
        <v>650</v>
      </c>
      <c r="M97" s="24">
        <v>3</v>
      </c>
      <c r="O97" s="27" t="s">
        <v>59</v>
      </c>
      <c r="AF97" s="23" t="s">
        <v>65</v>
      </c>
      <c r="AG97" s="23" t="s">
        <v>75</v>
      </c>
      <c r="AJ97" s="24">
        <v>2017.2018</v>
      </c>
      <c r="AK97" s="30" t="str">
        <f t="shared" si="2"/>
        <v>RT Planting Mulch-Low Fert</v>
      </c>
      <c r="AL97" s="27">
        <v>335.9</v>
      </c>
      <c r="AN97" s="30" t="str">
        <f t="shared" si="3"/>
        <v>CT Planting Mulch-Low Fert</v>
      </c>
      <c r="AO97" s="27">
        <v>-11.68</v>
      </c>
      <c r="AR97" s="27" t="s">
        <v>662</v>
      </c>
      <c r="AU97" s="26" t="s">
        <v>77</v>
      </c>
      <c r="AV97" s="26" t="s">
        <v>77</v>
      </c>
      <c r="AW97" s="26" t="s">
        <v>77</v>
      </c>
      <c r="AX97" s="26" t="s">
        <v>77</v>
      </c>
    </row>
    <row r="98" spans="1:50" ht="11.7">
      <c r="A98" s="20">
        <v>102</v>
      </c>
      <c r="B98" s="21">
        <f>INDEX(Refs!A:A,MATCH($C98,Refs!$I:$I,0))</f>
        <v>6141624</v>
      </c>
      <c r="C98" s="22" t="s">
        <v>641</v>
      </c>
      <c r="D98" s="21" t="str">
        <f>INDEX(Refs!L:L,MATCH($C98,Refs!$I:$I,0))</f>
        <v>Groot, Jeroen C. J.; Mapfumo, Paul; Mbanyele, Vengai; Mtambanengwe, Florence; Nezomba, Hatirarami</v>
      </c>
      <c r="E98" s="21" t="str">
        <f>INDEX(Refs!S:S,MATCH($C98,Refs!$I:$I,0))</f>
        <v>10.1016/j.fcr.2021.108218</v>
      </c>
      <c r="F98" s="23" t="s">
        <v>642</v>
      </c>
      <c r="G98" s="23" t="s">
        <v>643</v>
      </c>
      <c r="I98" s="24" t="s">
        <v>73</v>
      </c>
      <c r="J98" s="26" t="s">
        <v>651</v>
      </c>
      <c r="L98" s="26" t="s">
        <v>652</v>
      </c>
      <c r="M98" s="24">
        <v>3</v>
      </c>
      <c r="O98" s="27" t="s">
        <v>59</v>
      </c>
      <c r="AF98" s="23" t="s">
        <v>65</v>
      </c>
      <c r="AG98" s="23" t="s">
        <v>75</v>
      </c>
      <c r="AJ98" s="24">
        <v>2017.2018</v>
      </c>
      <c r="AK98" s="30" t="str">
        <f t="shared" si="2"/>
        <v>RT Planting Mulch-High Fert</v>
      </c>
      <c r="AL98" s="27">
        <v>462.6</v>
      </c>
      <c r="AN98" s="30" t="str">
        <f t="shared" si="3"/>
        <v>CT Planting Mulch-High Fert</v>
      </c>
      <c r="AO98" s="27">
        <v>-41.32</v>
      </c>
      <c r="AR98" s="27" t="s">
        <v>662</v>
      </c>
      <c r="AU98" s="26" t="s">
        <v>77</v>
      </c>
      <c r="AV98" s="26" t="s">
        <v>77</v>
      </c>
      <c r="AW98" s="26" t="s">
        <v>77</v>
      </c>
      <c r="AX98" s="26" t="s">
        <v>77</v>
      </c>
    </row>
    <row r="99" spans="1:50" ht="11.7">
      <c r="A99" s="20">
        <v>103</v>
      </c>
      <c r="B99" s="21">
        <f>INDEX(Refs!A:A,MATCH($C99,Refs!$I:$I,0))</f>
        <v>6141624</v>
      </c>
      <c r="C99" s="22" t="s">
        <v>641</v>
      </c>
      <c r="D99" s="21" t="str">
        <f>INDEX(Refs!L:L,MATCH($C99,Refs!$I:$I,0))</f>
        <v>Groot, Jeroen C. J.; Mapfumo, Paul; Mbanyele, Vengai; Mtambanengwe, Florence; Nezomba, Hatirarami</v>
      </c>
      <c r="E99" s="21" t="str">
        <f>INDEX(Refs!S:S,MATCH($C99,Refs!$I:$I,0))</f>
        <v>10.1016/j.fcr.2021.108218</v>
      </c>
      <c r="F99" s="23" t="s">
        <v>642</v>
      </c>
      <c r="G99" s="23" t="s">
        <v>643</v>
      </c>
      <c r="I99" s="24" t="s">
        <v>73</v>
      </c>
      <c r="J99" s="26" t="s">
        <v>653</v>
      </c>
      <c r="L99" s="26" t="s">
        <v>654</v>
      </c>
      <c r="M99" s="24">
        <v>3</v>
      </c>
      <c r="O99" s="27" t="s">
        <v>59</v>
      </c>
      <c r="AF99" s="23" t="s">
        <v>65</v>
      </c>
      <c r="AG99" s="23" t="s">
        <v>75</v>
      </c>
      <c r="AJ99" s="24">
        <v>2017.2018</v>
      </c>
      <c r="AK99" s="30" t="str">
        <f t="shared" si="2"/>
        <v>RT Tass-Mulch-Low Fert</v>
      </c>
      <c r="AL99" s="27">
        <v>222.8</v>
      </c>
      <c r="AN99" s="30" t="str">
        <f t="shared" si="3"/>
        <v>CT Tass-Mulch-Low Fert</v>
      </c>
      <c r="AO99" s="27">
        <v>222.8</v>
      </c>
      <c r="AR99" s="27" t="s">
        <v>662</v>
      </c>
      <c r="AU99" s="26" t="s">
        <v>77</v>
      </c>
      <c r="AV99" s="26" t="s">
        <v>77</v>
      </c>
      <c r="AW99" s="26" t="s">
        <v>77</v>
      </c>
      <c r="AX99" s="26" t="s">
        <v>77</v>
      </c>
    </row>
    <row r="100" spans="1:50" ht="11.7">
      <c r="A100" s="20">
        <v>104</v>
      </c>
      <c r="B100" s="21">
        <f>INDEX(Refs!A:A,MATCH($C100,Refs!$I:$I,0))</f>
        <v>6141624</v>
      </c>
      <c r="C100" s="22" t="s">
        <v>641</v>
      </c>
      <c r="D100" s="21" t="str">
        <f>INDEX(Refs!L:L,MATCH($C100,Refs!$I:$I,0))</f>
        <v>Groot, Jeroen C. J.; Mapfumo, Paul; Mbanyele, Vengai; Mtambanengwe, Florence; Nezomba, Hatirarami</v>
      </c>
      <c r="E100" s="21" t="str">
        <f>INDEX(Refs!S:S,MATCH($C100,Refs!$I:$I,0))</f>
        <v>10.1016/j.fcr.2021.108218</v>
      </c>
      <c r="F100" s="23" t="s">
        <v>642</v>
      </c>
      <c r="G100" s="23" t="s">
        <v>643</v>
      </c>
      <c r="I100" s="24" t="s">
        <v>73</v>
      </c>
      <c r="J100" s="26" t="s">
        <v>655</v>
      </c>
      <c r="L100" s="26" t="s">
        <v>656</v>
      </c>
      <c r="M100" s="24">
        <v>3</v>
      </c>
      <c r="O100" s="27" t="s">
        <v>59</v>
      </c>
      <c r="AF100" s="23" t="s">
        <v>65</v>
      </c>
      <c r="AG100" s="23" t="s">
        <v>75</v>
      </c>
      <c r="AJ100" s="24">
        <v>2017.2018</v>
      </c>
      <c r="AK100" s="30" t="str">
        <f t="shared" si="2"/>
        <v>RT Tass-Mulch-High Fert</v>
      </c>
      <c r="AL100" s="27">
        <v>365.6</v>
      </c>
      <c r="AN100" s="30" t="str">
        <f t="shared" si="3"/>
        <v>CT Tass-Mulch-High Fert</v>
      </c>
      <c r="AO100" s="27">
        <v>279.3</v>
      </c>
      <c r="AR100" s="27" t="s">
        <v>662</v>
      </c>
      <c r="AU100" s="26" t="s">
        <v>77</v>
      </c>
      <c r="AV100" s="26" t="s">
        <v>77</v>
      </c>
      <c r="AW100" s="26" t="s">
        <v>77</v>
      </c>
      <c r="AX100" s="26" t="s">
        <v>77</v>
      </c>
    </row>
    <row r="101" spans="1:50" ht="11.7">
      <c r="A101" s="20">
        <v>105</v>
      </c>
      <c r="B101" s="21">
        <f>INDEX(Refs!A:A,MATCH($C101,Refs!$I:$I,0))</f>
        <v>6141624</v>
      </c>
      <c r="C101" s="22" t="s">
        <v>641</v>
      </c>
      <c r="D101" s="21" t="str">
        <f>INDEX(Refs!L:L,MATCH($C101,Refs!$I:$I,0))</f>
        <v>Groot, Jeroen C. J.; Mapfumo, Paul; Mbanyele, Vengai; Mtambanengwe, Florence; Nezomba, Hatirarami</v>
      </c>
      <c r="E101" s="21" t="str">
        <f>INDEX(Refs!S:S,MATCH($C101,Refs!$I:$I,0))</f>
        <v>10.1016/j.fcr.2021.108218</v>
      </c>
      <c r="F101" s="23" t="s">
        <v>642</v>
      </c>
      <c r="G101" s="23" t="s">
        <v>643</v>
      </c>
      <c r="I101" s="24" t="s">
        <v>73</v>
      </c>
      <c r="J101" s="26" t="s">
        <v>657</v>
      </c>
      <c r="L101" s="26" t="s">
        <v>658</v>
      </c>
      <c r="M101" s="24">
        <v>3</v>
      </c>
      <c r="O101" s="27" t="s">
        <v>59</v>
      </c>
      <c r="AF101" s="23" t="s">
        <v>65</v>
      </c>
      <c r="AG101" s="23" t="s">
        <v>75</v>
      </c>
      <c r="AJ101" s="24">
        <v>2017.2018</v>
      </c>
      <c r="AK101" s="30" t="str">
        <f t="shared" si="2"/>
        <v>RT Plant+Tass-Mulch-Low Fert</v>
      </c>
      <c r="AL101" s="27">
        <v>352.1</v>
      </c>
      <c r="AN101" s="30" t="str">
        <f t="shared" si="3"/>
        <v>CT Plant+Tass-Mulch-Low Fert</v>
      </c>
      <c r="AO101" s="27">
        <v>-11.68</v>
      </c>
      <c r="AR101" s="27" t="s">
        <v>662</v>
      </c>
      <c r="AU101" s="26" t="s">
        <v>77</v>
      </c>
      <c r="AV101" s="26" t="s">
        <v>77</v>
      </c>
      <c r="AW101" s="26" t="s">
        <v>77</v>
      </c>
      <c r="AX101" s="26" t="s">
        <v>77</v>
      </c>
    </row>
    <row r="102" spans="1:50" ht="11.7">
      <c r="A102" s="20">
        <v>106</v>
      </c>
      <c r="B102" s="21">
        <f>INDEX(Refs!A:A,MATCH($C102,Refs!$I:$I,0))</f>
        <v>6141624</v>
      </c>
      <c r="C102" s="22" t="s">
        <v>641</v>
      </c>
      <c r="D102" s="21" t="str">
        <f>INDEX(Refs!L:L,MATCH($C102,Refs!$I:$I,0))</f>
        <v>Groot, Jeroen C. J.; Mapfumo, Paul; Mbanyele, Vengai; Mtambanengwe, Florence; Nezomba, Hatirarami</v>
      </c>
      <c r="E102" s="21" t="str">
        <f>INDEX(Refs!S:S,MATCH($C102,Refs!$I:$I,0))</f>
        <v>10.1016/j.fcr.2021.108218</v>
      </c>
      <c r="F102" s="23" t="s">
        <v>642</v>
      </c>
      <c r="G102" s="23" t="s">
        <v>643</v>
      </c>
      <c r="I102" s="24" t="s">
        <v>73</v>
      </c>
      <c r="J102" s="26" t="s">
        <v>659</v>
      </c>
      <c r="L102" s="26" t="s">
        <v>660</v>
      </c>
      <c r="M102" s="24">
        <v>3</v>
      </c>
      <c r="O102" s="27" t="s">
        <v>59</v>
      </c>
      <c r="AF102" s="23" t="s">
        <v>65</v>
      </c>
      <c r="AG102" s="23" t="s">
        <v>75</v>
      </c>
      <c r="AJ102" s="24">
        <v>2017.2018</v>
      </c>
      <c r="AK102" s="30" t="str">
        <f t="shared" si="2"/>
        <v>RT Plant+Tass-Mulch-High Fert</v>
      </c>
      <c r="AL102" s="27">
        <v>376.3</v>
      </c>
      <c r="AN102" s="30" t="str">
        <f t="shared" si="3"/>
        <v>CT Plant+Tass-Mulch-High Fert</v>
      </c>
      <c r="AO102" s="27">
        <v>-208.4</v>
      </c>
      <c r="AR102" s="27" t="s">
        <v>662</v>
      </c>
      <c r="AU102" s="26" t="s">
        <v>77</v>
      </c>
      <c r="AV102" s="26" t="s">
        <v>77</v>
      </c>
      <c r="AW102" s="26" t="s">
        <v>77</v>
      </c>
      <c r="AX102" s="26" t="s">
        <v>77</v>
      </c>
    </row>
    <row r="103" spans="1:50" ht="11.7">
      <c r="A103" s="20">
        <v>107</v>
      </c>
      <c r="B103" s="21">
        <f>INDEX(Refs!A:A,MATCH($C103,Refs!$I:$I,0))</f>
        <v>6141624</v>
      </c>
      <c r="C103" s="22" t="s">
        <v>641</v>
      </c>
      <c r="D103" s="21" t="str">
        <f>INDEX(Refs!L:L,MATCH($C103,Refs!$I:$I,0))</f>
        <v>Groot, Jeroen C. J.; Mapfumo, Paul; Mbanyele, Vengai; Mtambanengwe, Florence; Nezomba, Hatirarami</v>
      </c>
      <c r="E103" s="21" t="str">
        <f>INDEX(Refs!S:S,MATCH($C103,Refs!$I:$I,0))</f>
        <v>10.1016/j.fcr.2021.108218</v>
      </c>
      <c r="F103" s="23" t="s">
        <v>642</v>
      </c>
      <c r="G103" s="23" t="s">
        <v>663</v>
      </c>
      <c r="I103" s="24" t="s">
        <v>73</v>
      </c>
      <c r="J103" s="26" t="s">
        <v>644</v>
      </c>
      <c r="L103" s="26" t="s">
        <v>645</v>
      </c>
      <c r="M103" s="24">
        <v>3</v>
      </c>
      <c r="O103" s="27" t="s">
        <v>59</v>
      </c>
      <c r="AF103" s="23" t="s">
        <v>65</v>
      </c>
      <c r="AG103" s="23" t="s">
        <v>75</v>
      </c>
      <c r="AJ103" s="24">
        <v>2015.2016000000001</v>
      </c>
      <c r="AK103" s="30" t="str">
        <f t="shared" si="2"/>
        <v>RT No Mulch-Low Fert</v>
      </c>
      <c r="AL103" s="27">
        <v>-107.69</v>
      </c>
      <c r="AN103" s="30" t="str">
        <f t="shared" si="3"/>
        <v>CT No Mulch-Low Fert</v>
      </c>
      <c r="AO103" s="27">
        <v>-279.12</v>
      </c>
      <c r="AR103" s="27" t="s">
        <v>664</v>
      </c>
      <c r="AU103" s="26" t="s">
        <v>77</v>
      </c>
      <c r="AV103" s="26" t="s">
        <v>77</v>
      </c>
      <c r="AW103" s="26" t="s">
        <v>77</v>
      </c>
      <c r="AX103" s="26" t="s">
        <v>77</v>
      </c>
    </row>
    <row r="104" spans="1:50" ht="11.7">
      <c r="A104" s="20">
        <v>108</v>
      </c>
      <c r="B104" s="21">
        <f>INDEX(Refs!A:A,MATCH($C104,Refs!$I:$I,0))</f>
        <v>6141624</v>
      </c>
      <c r="C104" s="22" t="s">
        <v>641</v>
      </c>
      <c r="D104" s="21" t="str">
        <f>INDEX(Refs!L:L,MATCH($C104,Refs!$I:$I,0))</f>
        <v>Groot, Jeroen C. J.; Mapfumo, Paul; Mbanyele, Vengai; Mtambanengwe, Florence; Nezomba, Hatirarami</v>
      </c>
      <c r="E104" s="21" t="str">
        <f>INDEX(Refs!S:S,MATCH($C104,Refs!$I:$I,0))</f>
        <v>10.1016/j.fcr.2021.108218</v>
      </c>
      <c r="F104" s="23" t="s">
        <v>642</v>
      </c>
      <c r="G104" s="23" t="s">
        <v>663</v>
      </c>
      <c r="I104" s="24" t="s">
        <v>73</v>
      </c>
      <c r="J104" s="26" t="s">
        <v>647</v>
      </c>
      <c r="L104" s="26" t="s">
        <v>648</v>
      </c>
      <c r="M104" s="24">
        <v>3</v>
      </c>
      <c r="O104" s="27" t="s">
        <v>59</v>
      </c>
      <c r="AF104" s="23" t="s">
        <v>65</v>
      </c>
      <c r="AG104" s="23" t="s">
        <v>75</v>
      </c>
      <c r="AJ104" s="24">
        <v>2015.2016000000001</v>
      </c>
      <c r="AK104" s="30" t="str">
        <f t="shared" si="2"/>
        <v>RT No Mulch-High Fert</v>
      </c>
      <c r="AL104" s="27">
        <v>-204.4</v>
      </c>
      <c r="AN104" s="30" t="str">
        <f t="shared" si="3"/>
        <v>CT No Mulch-High Fert</v>
      </c>
      <c r="AO104" s="27">
        <v>-454.95</v>
      </c>
      <c r="AR104" s="27" t="s">
        <v>664</v>
      </c>
      <c r="AU104" s="26" t="s">
        <v>77</v>
      </c>
      <c r="AV104" s="26" t="s">
        <v>77</v>
      </c>
      <c r="AW104" s="26" t="s">
        <v>77</v>
      </c>
      <c r="AX104" s="26" t="s">
        <v>77</v>
      </c>
    </row>
    <row r="105" spans="1:50" ht="11.7">
      <c r="A105" s="20">
        <v>109</v>
      </c>
      <c r="B105" s="21">
        <f>INDEX(Refs!A:A,MATCH($C105,Refs!$I:$I,0))</f>
        <v>6141624</v>
      </c>
      <c r="C105" s="22" t="s">
        <v>641</v>
      </c>
      <c r="D105" s="21" t="str">
        <f>INDEX(Refs!L:L,MATCH($C105,Refs!$I:$I,0))</f>
        <v>Groot, Jeroen C. J.; Mapfumo, Paul; Mbanyele, Vengai; Mtambanengwe, Florence; Nezomba, Hatirarami</v>
      </c>
      <c r="E105" s="21" t="str">
        <f>INDEX(Refs!S:S,MATCH($C105,Refs!$I:$I,0))</f>
        <v>10.1016/j.fcr.2021.108218</v>
      </c>
      <c r="F105" s="23" t="s">
        <v>642</v>
      </c>
      <c r="G105" s="23" t="s">
        <v>663</v>
      </c>
      <c r="I105" s="24" t="s">
        <v>73</v>
      </c>
      <c r="J105" s="26" t="s">
        <v>649</v>
      </c>
      <c r="L105" s="26" t="s">
        <v>650</v>
      </c>
      <c r="M105" s="24">
        <v>3</v>
      </c>
      <c r="O105" s="27" t="s">
        <v>59</v>
      </c>
      <c r="AF105" s="23" t="s">
        <v>65</v>
      </c>
      <c r="AG105" s="23" t="s">
        <v>75</v>
      </c>
      <c r="AJ105" s="24">
        <v>2015.2016000000001</v>
      </c>
      <c r="AK105" s="30" t="str">
        <f t="shared" si="2"/>
        <v>RT Planting Mulch-Low Fert</v>
      </c>
      <c r="AL105" s="27">
        <v>-279.12</v>
      </c>
      <c r="AN105" s="30" t="str">
        <f t="shared" si="3"/>
        <v>CT Planting Mulch-Low Fert</v>
      </c>
      <c r="AO105" s="27">
        <v>6.5933999999999999</v>
      </c>
      <c r="AR105" s="27" t="s">
        <v>664</v>
      </c>
      <c r="AU105" s="26" t="s">
        <v>77</v>
      </c>
      <c r="AV105" s="26" t="s">
        <v>77</v>
      </c>
      <c r="AW105" s="26" t="s">
        <v>77</v>
      </c>
      <c r="AX105" s="26" t="s">
        <v>77</v>
      </c>
    </row>
    <row r="106" spans="1:50" ht="11.7">
      <c r="A106" s="20">
        <v>110</v>
      </c>
      <c r="B106" s="21">
        <f>INDEX(Refs!A:A,MATCH($C106,Refs!$I:$I,0))</f>
        <v>6141624</v>
      </c>
      <c r="C106" s="22" t="s">
        <v>641</v>
      </c>
      <c r="D106" s="21" t="str">
        <f>INDEX(Refs!L:L,MATCH($C106,Refs!$I:$I,0))</f>
        <v>Groot, Jeroen C. J.; Mapfumo, Paul; Mbanyele, Vengai; Mtambanengwe, Florence; Nezomba, Hatirarami</v>
      </c>
      <c r="E106" s="21" t="str">
        <f>INDEX(Refs!S:S,MATCH($C106,Refs!$I:$I,0))</f>
        <v>10.1016/j.fcr.2021.108218</v>
      </c>
      <c r="F106" s="23" t="s">
        <v>642</v>
      </c>
      <c r="G106" s="23" t="s">
        <v>663</v>
      </c>
      <c r="I106" s="24" t="s">
        <v>73</v>
      </c>
      <c r="J106" s="26" t="s">
        <v>651</v>
      </c>
      <c r="L106" s="26" t="s">
        <v>652</v>
      </c>
      <c r="M106" s="24">
        <v>3</v>
      </c>
      <c r="O106" s="27" t="s">
        <v>59</v>
      </c>
      <c r="AF106" s="23" t="s">
        <v>65</v>
      </c>
      <c r="AG106" s="23" t="s">
        <v>75</v>
      </c>
      <c r="AJ106" s="24">
        <v>2015.2016000000001</v>
      </c>
      <c r="AK106" s="30" t="str">
        <f t="shared" si="2"/>
        <v>RT Planting Mulch-High Fert</v>
      </c>
      <c r="AL106" s="27">
        <v>-538.46</v>
      </c>
      <c r="AN106" s="30" t="str">
        <f t="shared" si="3"/>
        <v>CT Planting Mulch-High Fert</v>
      </c>
      <c r="AO106" s="27">
        <v>41.758000000000003</v>
      </c>
      <c r="AR106" s="27" t="s">
        <v>664</v>
      </c>
      <c r="AU106" s="26" t="s">
        <v>77</v>
      </c>
      <c r="AV106" s="26" t="s">
        <v>77</v>
      </c>
      <c r="AW106" s="26" t="s">
        <v>77</v>
      </c>
      <c r="AX106" s="26" t="s">
        <v>77</v>
      </c>
    </row>
    <row r="107" spans="1:50" ht="11.7">
      <c r="A107" s="20">
        <v>111</v>
      </c>
      <c r="B107" s="21">
        <f>INDEX(Refs!A:A,MATCH($C107,Refs!$I:$I,0))</f>
        <v>6141624</v>
      </c>
      <c r="C107" s="22" t="s">
        <v>641</v>
      </c>
      <c r="D107" s="21" t="str">
        <f>INDEX(Refs!L:L,MATCH($C107,Refs!$I:$I,0))</f>
        <v>Groot, Jeroen C. J.; Mapfumo, Paul; Mbanyele, Vengai; Mtambanengwe, Florence; Nezomba, Hatirarami</v>
      </c>
      <c r="E107" s="21" t="str">
        <f>INDEX(Refs!S:S,MATCH($C107,Refs!$I:$I,0))</f>
        <v>10.1016/j.fcr.2021.108218</v>
      </c>
      <c r="F107" s="23" t="s">
        <v>642</v>
      </c>
      <c r="G107" s="23" t="s">
        <v>663</v>
      </c>
      <c r="I107" s="24" t="s">
        <v>73</v>
      </c>
      <c r="J107" s="26" t="s">
        <v>653</v>
      </c>
      <c r="L107" s="26" t="s">
        <v>654</v>
      </c>
      <c r="M107" s="24">
        <v>3</v>
      </c>
      <c r="O107" s="27" t="s">
        <v>59</v>
      </c>
      <c r="AF107" s="23" t="s">
        <v>65</v>
      </c>
      <c r="AG107" s="23" t="s">
        <v>75</v>
      </c>
      <c r="AJ107" s="24">
        <v>2015.2016000000001</v>
      </c>
      <c r="AK107" s="30" t="str">
        <f t="shared" si="2"/>
        <v>RT Tass-Mulch-Low Fert</v>
      </c>
      <c r="AL107" s="27">
        <v>-309.89</v>
      </c>
      <c r="AN107" s="30" t="str">
        <f t="shared" si="3"/>
        <v>CT Tass-Mulch-Low Fert</v>
      </c>
      <c r="AO107" s="27">
        <v>-239.56</v>
      </c>
      <c r="AR107" s="27" t="s">
        <v>664</v>
      </c>
      <c r="AU107" s="26" t="s">
        <v>77</v>
      </c>
      <c r="AV107" s="26" t="s">
        <v>77</v>
      </c>
      <c r="AW107" s="26" t="s">
        <v>77</v>
      </c>
      <c r="AX107" s="26" t="s">
        <v>77</v>
      </c>
    </row>
    <row r="108" spans="1:50" ht="11.7">
      <c r="A108" s="20">
        <v>112</v>
      </c>
      <c r="B108" s="21">
        <f>INDEX(Refs!A:A,MATCH($C108,Refs!$I:$I,0))</f>
        <v>6141624</v>
      </c>
      <c r="C108" s="22" t="s">
        <v>641</v>
      </c>
      <c r="D108" s="21" t="str">
        <f>INDEX(Refs!L:L,MATCH($C108,Refs!$I:$I,0))</f>
        <v>Groot, Jeroen C. J.; Mapfumo, Paul; Mbanyele, Vengai; Mtambanengwe, Florence; Nezomba, Hatirarami</v>
      </c>
      <c r="E108" s="21" t="str">
        <f>INDEX(Refs!S:S,MATCH($C108,Refs!$I:$I,0))</f>
        <v>10.1016/j.fcr.2021.108218</v>
      </c>
      <c r="F108" s="23" t="s">
        <v>642</v>
      </c>
      <c r="G108" s="23" t="s">
        <v>663</v>
      </c>
      <c r="I108" s="24" t="s">
        <v>73</v>
      </c>
      <c r="J108" s="26" t="s">
        <v>655</v>
      </c>
      <c r="L108" s="26" t="s">
        <v>656</v>
      </c>
      <c r="M108" s="24">
        <v>3</v>
      </c>
      <c r="O108" s="27" t="s">
        <v>59</v>
      </c>
      <c r="AF108" s="23" t="s">
        <v>65</v>
      </c>
      <c r="AG108" s="23" t="s">
        <v>75</v>
      </c>
      <c r="AJ108" s="24">
        <v>2015.2016000000001</v>
      </c>
      <c r="AK108" s="30" t="str">
        <f t="shared" si="2"/>
        <v>RT Tass-Mulch-High Fert</v>
      </c>
      <c r="AL108" s="27">
        <v>-406.59</v>
      </c>
      <c r="AN108" s="30" t="str">
        <f t="shared" si="3"/>
        <v>CT Tass-Mulch-High Fert</v>
      </c>
      <c r="AO108" s="27">
        <v>-292.31</v>
      </c>
      <c r="AR108" s="27" t="s">
        <v>664</v>
      </c>
      <c r="AU108" s="26" t="s">
        <v>77</v>
      </c>
      <c r="AV108" s="26" t="s">
        <v>77</v>
      </c>
      <c r="AW108" s="26" t="s">
        <v>77</v>
      </c>
      <c r="AX108" s="26" t="s">
        <v>77</v>
      </c>
    </row>
    <row r="109" spans="1:50" ht="11.7">
      <c r="A109" s="20">
        <v>113</v>
      </c>
      <c r="B109" s="21">
        <f>INDEX(Refs!A:A,MATCH($C109,Refs!$I:$I,0))</f>
        <v>6141624</v>
      </c>
      <c r="C109" s="22" t="s">
        <v>641</v>
      </c>
      <c r="D109" s="21" t="str">
        <f>INDEX(Refs!L:L,MATCH($C109,Refs!$I:$I,0))</f>
        <v>Groot, Jeroen C. J.; Mapfumo, Paul; Mbanyele, Vengai; Mtambanengwe, Florence; Nezomba, Hatirarami</v>
      </c>
      <c r="E109" s="21" t="str">
        <f>INDEX(Refs!S:S,MATCH($C109,Refs!$I:$I,0))</f>
        <v>10.1016/j.fcr.2021.108218</v>
      </c>
      <c r="F109" s="23" t="s">
        <v>642</v>
      </c>
      <c r="G109" s="23" t="s">
        <v>663</v>
      </c>
      <c r="I109" s="24" t="s">
        <v>73</v>
      </c>
      <c r="J109" s="26" t="s">
        <v>657</v>
      </c>
      <c r="L109" s="26" t="s">
        <v>658</v>
      </c>
      <c r="M109" s="24">
        <v>3</v>
      </c>
      <c r="O109" s="27" t="s">
        <v>59</v>
      </c>
      <c r="AF109" s="23" t="s">
        <v>65</v>
      </c>
      <c r="AG109" s="23" t="s">
        <v>75</v>
      </c>
      <c r="AJ109" s="24">
        <v>2015.2016000000001</v>
      </c>
      <c r="AK109" s="30" t="str">
        <f t="shared" si="2"/>
        <v>RT Plant+Tass-Mulch-Low Fert</v>
      </c>
      <c r="AL109" s="27">
        <v>-274.73</v>
      </c>
      <c r="AN109" s="30" t="str">
        <f t="shared" si="3"/>
        <v>CT Plant+Tass-Mulch-Low Fert</v>
      </c>
      <c r="AO109" s="27">
        <v>208.79</v>
      </c>
      <c r="AR109" s="27" t="s">
        <v>664</v>
      </c>
      <c r="AU109" s="26" t="s">
        <v>77</v>
      </c>
      <c r="AV109" s="26" t="s">
        <v>77</v>
      </c>
      <c r="AW109" s="26" t="s">
        <v>77</v>
      </c>
      <c r="AX109" s="26" t="s">
        <v>77</v>
      </c>
    </row>
    <row r="110" spans="1:50" ht="11.7">
      <c r="A110" s="20">
        <v>114</v>
      </c>
      <c r="B110" s="21">
        <f>INDEX(Refs!A:A,MATCH($C110,Refs!$I:$I,0))</f>
        <v>6141624</v>
      </c>
      <c r="C110" s="22" t="s">
        <v>641</v>
      </c>
      <c r="D110" s="21" t="str">
        <f>INDEX(Refs!L:L,MATCH($C110,Refs!$I:$I,0))</f>
        <v>Groot, Jeroen C. J.; Mapfumo, Paul; Mbanyele, Vengai; Mtambanengwe, Florence; Nezomba, Hatirarami</v>
      </c>
      <c r="E110" s="21" t="str">
        <f>INDEX(Refs!S:S,MATCH($C110,Refs!$I:$I,0))</f>
        <v>10.1016/j.fcr.2021.108218</v>
      </c>
      <c r="F110" s="23" t="s">
        <v>642</v>
      </c>
      <c r="G110" s="23" t="s">
        <v>663</v>
      </c>
      <c r="I110" s="24" t="s">
        <v>73</v>
      </c>
      <c r="J110" s="26" t="s">
        <v>659</v>
      </c>
      <c r="L110" s="26" t="s">
        <v>660</v>
      </c>
      <c r="M110" s="24">
        <v>3</v>
      </c>
      <c r="O110" s="27" t="s">
        <v>59</v>
      </c>
      <c r="AF110" s="23" t="s">
        <v>65</v>
      </c>
      <c r="AG110" s="23" t="s">
        <v>75</v>
      </c>
      <c r="AJ110" s="24">
        <v>2015.2016000000001</v>
      </c>
      <c r="AK110" s="30" t="str">
        <f t="shared" si="2"/>
        <v>RT Plant+Tass-Mulch-High Fert</v>
      </c>
      <c r="AL110" s="27">
        <v>-279.12</v>
      </c>
      <c r="AN110" s="30" t="str">
        <f t="shared" si="3"/>
        <v>CT Plant+Tass-Mulch-High Fert</v>
      </c>
      <c r="AO110" s="27">
        <v>261.54000000000002</v>
      </c>
      <c r="AR110" s="27" t="s">
        <v>664</v>
      </c>
      <c r="AU110" s="26" t="s">
        <v>77</v>
      </c>
      <c r="AV110" s="26" t="s">
        <v>77</v>
      </c>
      <c r="AW110" s="26" t="s">
        <v>77</v>
      </c>
      <c r="AX110" s="26" t="s">
        <v>77</v>
      </c>
    </row>
    <row r="111" spans="1:50" ht="11.7">
      <c r="A111" s="20">
        <v>115</v>
      </c>
      <c r="B111" s="21">
        <f>INDEX(Refs!A:A,MATCH($C111,Refs!$I:$I,0))</f>
        <v>6141624</v>
      </c>
      <c r="C111" s="22" t="s">
        <v>641</v>
      </c>
      <c r="D111" s="21" t="str">
        <f>INDEX(Refs!L:L,MATCH($C111,Refs!$I:$I,0))</f>
        <v>Groot, Jeroen C. J.; Mapfumo, Paul; Mbanyele, Vengai; Mtambanengwe, Florence; Nezomba, Hatirarami</v>
      </c>
      <c r="E111" s="21" t="str">
        <f>INDEX(Refs!S:S,MATCH($C111,Refs!$I:$I,0))</f>
        <v>10.1016/j.fcr.2021.108218</v>
      </c>
      <c r="F111" s="23" t="s">
        <v>642</v>
      </c>
      <c r="G111" s="23" t="s">
        <v>663</v>
      </c>
      <c r="I111" s="24" t="s">
        <v>73</v>
      </c>
      <c r="J111" s="26" t="s">
        <v>644</v>
      </c>
      <c r="L111" s="26" t="s">
        <v>645</v>
      </c>
      <c r="M111" s="24">
        <v>3</v>
      </c>
      <c r="O111" s="27" t="s">
        <v>59</v>
      </c>
      <c r="AF111" s="23" t="s">
        <v>65</v>
      </c>
      <c r="AG111" s="23" t="s">
        <v>75</v>
      </c>
      <c r="AJ111" s="24">
        <v>2016.2017000000001</v>
      </c>
      <c r="AK111" s="30" t="str">
        <f t="shared" si="2"/>
        <v>RT No Mulch-Low Fert</v>
      </c>
      <c r="AL111" s="27">
        <v>178.02</v>
      </c>
      <c r="AN111" s="30" t="str">
        <f t="shared" si="3"/>
        <v>CT No Mulch-Low Fert</v>
      </c>
      <c r="AO111" s="27">
        <v>226.37</v>
      </c>
      <c r="AR111" s="27" t="s">
        <v>665</v>
      </c>
      <c r="AU111" s="26" t="s">
        <v>77</v>
      </c>
      <c r="AV111" s="26" t="s">
        <v>77</v>
      </c>
      <c r="AW111" s="26" t="s">
        <v>77</v>
      </c>
      <c r="AX111" s="26" t="s">
        <v>77</v>
      </c>
    </row>
    <row r="112" spans="1:50" ht="11.7">
      <c r="A112" s="20">
        <v>116</v>
      </c>
      <c r="B112" s="21">
        <f>INDEX(Refs!A:A,MATCH($C112,Refs!$I:$I,0))</f>
        <v>6141624</v>
      </c>
      <c r="C112" s="22" t="s">
        <v>641</v>
      </c>
      <c r="D112" s="21" t="str">
        <f>INDEX(Refs!L:L,MATCH($C112,Refs!$I:$I,0))</f>
        <v>Groot, Jeroen C. J.; Mapfumo, Paul; Mbanyele, Vengai; Mtambanengwe, Florence; Nezomba, Hatirarami</v>
      </c>
      <c r="E112" s="21" t="str">
        <f>INDEX(Refs!S:S,MATCH($C112,Refs!$I:$I,0))</f>
        <v>10.1016/j.fcr.2021.108218</v>
      </c>
      <c r="F112" s="23" t="s">
        <v>642</v>
      </c>
      <c r="G112" s="23" t="s">
        <v>663</v>
      </c>
      <c r="I112" s="24" t="s">
        <v>73</v>
      </c>
      <c r="J112" s="26" t="s">
        <v>647</v>
      </c>
      <c r="L112" s="26" t="s">
        <v>648</v>
      </c>
      <c r="M112" s="24">
        <v>3</v>
      </c>
      <c r="O112" s="27" t="s">
        <v>59</v>
      </c>
      <c r="AF112" s="23" t="s">
        <v>65</v>
      </c>
      <c r="AG112" s="23" t="s">
        <v>75</v>
      </c>
      <c r="AJ112" s="24">
        <v>2016.2017000000001</v>
      </c>
      <c r="AK112" s="30" t="str">
        <f t="shared" si="2"/>
        <v>RT No Mulch-High Fert</v>
      </c>
      <c r="AL112" s="27">
        <v>235.16</v>
      </c>
      <c r="AN112" s="30" t="str">
        <f t="shared" si="3"/>
        <v>CT No Mulch-High Fert</v>
      </c>
      <c r="AO112" s="27">
        <v>301.10000000000002</v>
      </c>
      <c r="AR112" s="27" t="s">
        <v>665</v>
      </c>
      <c r="AU112" s="26" t="s">
        <v>77</v>
      </c>
      <c r="AV112" s="26" t="s">
        <v>77</v>
      </c>
      <c r="AW112" s="26" t="s">
        <v>77</v>
      </c>
      <c r="AX112" s="26" t="s">
        <v>77</v>
      </c>
    </row>
    <row r="113" spans="1:50" ht="11.7">
      <c r="A113" s="20">
        <v>117</v>
      </c>
      <c r="B113" s="21">
        <f>INDEX(Refs!A:A,MATCH($C113,Refs!$I:$I,0))</f>
        <v>6141624</v>
      </c>
      <c r="C113" s="22" t="s">
        <v>641</v>
      </c>
      <c r="D113" s="21" t="str">
        <f>INDEX(Refs!L:L,MATCH($C113,Refs!$I:$I,0))</f>
        <v>Groot, Jeroen C. J.; Mapfumo, Paul; Mbanyele, Vengai; Mtambanengwe, Florence; Nezomba, Hatirarami</v>
      </c>
      <c r="E113" s="21" t="str">
        <f>INDEX(Refs!S:S,MATCH($C113,Refs!$I:$I,0))</f>
        <v>10.1016/j.fcr.2021.108218</v>
      </c>
      <c r="F113" s="23" t="s">
        <v>642</v>
      </c>
      <c r="G113" s="23" t="s">
        <v>663</v>
      </c>
      <c r="I113" s="24" t="s">
        <v>73</v>
      </c>
      <c r="J113" s="26" t="s">
        <v>649</v>
      </c>
      <c r="L113" s="26" t="s">
        <v>650</v>
      </c>
      <c r="M113" s="24">
        <v>3</v>
      </c>
      <c r="O113" s="27" t="s">
        <v>59</v>
      </c>
      <c r="AF113" s="23" t="s">
        <v>65</v>
      </c>
      <c r="AG113" s="23" t="s">
        <v>75</v>
      </c>
      <c r="AJ113" s="24">
        <v>2016.2017000000001</v>
      </c>
      <c r="AK113" s="30" t="str">
        <f t="shared" si="2"/>
        <v>RT Planting Mulch-Low Fert</v>
      </c>
      <c r="AL113" s="27">
        <v>349.45</v>
      </c>
      <c r="AN113" s="30" t="str">
        <f t="shared" si="3"/>
        <v>CT Planting Mulch-Low Fert</v>
      </c>
      <c r="AO113" s="27">
        <v>463.74</v>
      </c>
      <c r="AR113" s="27" t="s">
        <v>665</v>
      </c>
      <c r="AU113" s="26" t="s">
        <v>77</v>
      </c>
      <c r="AV113" s="26" t="s">
        <v>77</v>
      </c>
      <c r="AW113" s="26" t="s">
        <v>77</v>
      </c>
      <c r="AX113" s="26" t="s">
        <v>77</v>
      </c>
    </row>
    <row r="114" spans="1:50" ht="11.7">
      <c r="A114" s="20">
        <v>118</v>
      </c>
      <c r="B114" s="21">
        <f>INDEX(Refs!A:A,MATCH($C114,Refs!$I:$I,0))</f>
        <v>6141624</v>
      </c>
      <c r="C114" s="22" t="s">
        <v>641</v>
      </c>
      <c r="D114" s="21" t="str">
        <f>INDEX(Refs!L:L,MATCH($C114,Refs!$I:$I,0))</f>
        <v>Groot, Jeroen C. J.; Mapfumo, Paul; Mbanyele, Vengai; Mtambanengwe, Florence; Nezomba, Hatirarami</v>
      </c>
      <c r="E114" s="21" t="str">
        <f>INDEX(Refs!S:S,MATCH($C114,Refs!$I:$I,0))</f>
        <v>10.1016/j.fcr.2021.108218</v>
      </c>
      <c r="F114" s="23" t="s">
        <v>642</v>
      </c>
      <c r="G114" s="23" t="s">
        <v>663</v>
      </c>
      <c r="I114" s="24" t="s">
        <v>73</v>
      </c>
      <c r="J114" s="26" t="s">
        <v>651</v>
      </c>
      <c r="L114" s="26" t="s">
        <v>652</v>
      </c>
      <c r="M114" s="24">
        <v>3</v>
      </c>
      <c r="O114" s="27" t="s">
        <v>59</v>
      </c>
      <c r="AF114" s="23" t="s">
        <v>65</v>
      </c>
      <c r="AG114" s="23" t="s">
        <v>75</v>
      </c>
      <c r="AJ114" s="24">
        <v>2016.2017000000001</v>
      </c>
      <c r="AK114" s="30" t="str">
        <f t="shared" si="2"/>
        <v>RT Planting Mulch-High Fert</v>
      </c>
      <c r="AL114" s="27">
        <v>529.66999999999996</v>
      </c>
      <c r="AN114" s="30" t="str">
        <f t="shared" si="3"/>
        <v>CT Planting Mulch-High Fert</v>
      </c>
      <c r="AO114" s="27">
        <v>595.6</v>
      </c>
      <c r="AR114" s="27" t="s">
        <v>665</v>
      </c>
      <c r="AU114" s="26" t="s">
        <v>77</v>
      </c>
      <c r="AV114" s="26" t="s">
        <v>77</v>
      </c>
      <c r="AW114" s="26" t="s">
        <v>77</v>
      </c>
      <c r="AX114" s="26" t="s">
        <v>77</v>
      </c>
    </row>
    <row r="115" spans="1:50" ht="11.7">
      <c r="A115" s="20">
        <v>119</v>
      </c>
      <c r="B115" s="21">
        <f>INDEX(Refs!A:A,MATCH($C115,Refs!$I:$I,0))</f>
        <v>6141624</v>
      </c>
      <c r="C115" s="22" t="s">
        <v>641</v>
      </c>
      <c r="D115" s="21" t="str">
        <f>INDEX(Refs!L:L,MATCH($C115,Refs!$I:$I,0))</f>
        <v>Groot, Jeroen C. J.; Mapfumo, Paul; Mbanyele, Vengai; Mtambanengwe, Florence; Nezomba, Hatirarami</v>
      </c>
      <c r="E115" s="21" t="str">
        <f>INDEX(Refs!S:S,MATCH($C115,Refs!$I:$I,0))</f>
        <v>10.1016/j.fcr.2021.108218</v>
      </c>
      <c r="F115" s="23" t="s">
        <v>642</v>
      </c>
      <c r="G115" s="23" t="s">
        <v>663</v>
      </c>
      <c r="I115" s="24" t="s">
        <v>73</v>
      </c>
      <c r="J115" s="26" t="s">
        <v>653</v>
      </c>
      <c r="L115" s="26" t="s">
        <v>654</v>
      </c>
      <c r="M115" s="24">
        <v>3</v>
      </c>
      <c r="O115" s="27" t="s">
        <v>59</v>
      </c>
      <c r="AF115" s="23" t="s">
        <v>65</v>
      </c>
      <c r="AG115" s="23" t="s">
        <v>75</v>
      </c>
      <c r="AJ115" s="24">
        <v>2016.2017000000001</v>
      </c>
      <c r="AK115" s="30" t="str">
        <f t="shared" si="2"/>
        <v>RT Tass-Mulch-Low Fert</v>
      </c>
      <c r="AL115" s="27">
        <v>208.79</v>
      </c>
      <c r="AN115" s="30" t="str">
        <f t="shared" si="3"/>
        <v>CT Tass-Mulch-Low Fert</v>
      </c>
      <c r="AO115" s="27">
        <v>230.77</v>
      </c>
      <c r="AR115" s="27" t="s">
        <v>665</v>
      </c>
      <c r="AU115" s="26" t="s">
        <v>77</v>
      </c>
      <c r="AV115" s="26" t="s">
        <v>77</v>
      </c>
      <c r="AW115" s="26" t="s">
        <v>77</v>
      </c>
      <c r="AX115" s="26" t="s">
        <v>77</v>
      </c>
    </row>
    <row r="116" spans="1:50" ht="11.7">
      <c r="A116" s="20">
        <v>120</v>
      </c>
      <c r="B116" s="21">
        <f>INDEX(Refs!A:A,MATCH($C116,Refs!$I:$I,0))</f>
        <v>6141624</v>
      </c>
      <c r="C116" s="22" t="s">
        <v>641</v>
      </c>
      <c r="D116" s="21" t="str">
        <f>INDEX(Refs!L:L,MATCH($C116,Refs!$I:$I,0))</f>
        <v>Groot, Jeroen C. J.; Mapfumo, Paul; Mbanyele, Vengai; Mtambanengwe, Florence; Nezomba, Hatirarami</v>
      </c>
      <c r="E116" s="21" t="str">
        <f>INDEX(Refs!S:S,MATCH($C116,Refs!$I:$I,0))</f>
        <v>10.1016/j.fcr.2021.108218</v>
      </c>
      <c r="F116" s="23" t="s">
        <v>642</v>
      </c>
      <c r="G116" s="23" t="s">
        <v>663</v>
      </c>
      <c r="I116" s="24" t="s">
        <v>73</v>
      </c>
      <c r="J116" s="26" t="s">
        <v>655</v>
      </c>
      <c r="L116" s="26" t="s">
        <v>656</v>
      </c>
      <c r="M116" s="24">
        <v>3</v>
      </c>
      <c r="O116" s="27" t="s">
        <v>59</v>
      </c>
      <c r="AF116" s="23" t="s">
        <v>65</v>
      </c>
      <c r="AG116" s="23" t="s">
        <v>75</v>
      </c>
      <c r="AJ116" s="24">
        <v>2016.2017000000001</v>
      </c>
      <c r="AK116" s="30" t="str">
        <f t="shared" si="2"/>
        <v>RT Tass-Mulch-High Fert</v>
      </c>
      <c r="AL116" s="27">
        <v>279.12</v>
      </c>
      <c r="AN116" s="30" t="str">
        <f t="shared" si="3"/>
        <v>CT Tass-Mulch-High Fert</v>
      </c>
      <c r="AO116" s="27">
        <v>340.66</v>
      </c>
      <c r="AR116" s="27" t="s">
        <v>665</v>
      </c>
      <c r="AU116" s="26" t="s">
        <v>77</v>
      </c>
      <c r="AV116" s="26" t="s">
        <v>77</v>
      </c>
      <c r="AW116" s="26" t="s">
        <v>77</v>
      </c>
      <c r="AX116" s="26" t="s">
        <v>77</v>
      </c>
    </row>
    <row r="117" spans="1:50" ht="11.7">
      <c r="A117" s="20">
        <v>121</v>
      </c>
      <c r="B117" s="21">
        <f>INDEX(Refs!A:A,MATCH($C117,Refs!$I:$I,0))</f>
        <v>6141624</v>
      </c>
      <c r="C117" s="22" t="s">
        <v>641</v>
      </c>
      <c r="D117" s="21" t="str">
        <f>INDEX(Refs!L:L,MATCH($C117,Refs!$I:$I,0))</f>
        <v>Groot, Jeroen C. J.; Mapfumo, Paul; Mbanyele, Vengai; Mtambanengwe, Florence; Nezomba, Hatirarami</v>
      </c>
      <c r="E117" s="21" t="str">
        <f>INDEX(Refs!S:S,MATCH($C117,Refs!$I:$I,0))</f>
        <v>10.1016/j.fcr.2021.108218</v>
      </c>
      <c r="F117" s="23" t="s">
        <v>642</v>
      </c>
      <c r="G117" s="23" t="s">
        <v>663</v>
      </c>
      <c r="I117" s="24" t="s">
        <v>73</v>
      </c>
      <c r="J117" s="26" t="s">
        <v>657</v>
      </c>
      <c r="L117" s="26" t="s">
        <v>658</v>
      </c>
      <c r="M117" s="24">
        <v>3</v>
      </c>
      <c r="O117" s="27" t="s">
        <v>59</v>
      </c>
      <c r="AF117" s="23" t="s">
        <v>65</v>
      </c>
      <c r="AG117" s="23" t="s">
        <v>75</v>
      </c>
      <c r="AJ117" s="24">
        <v>2016.2017000000001</v>
      </c>
      <c r="AK117" s="30" t="str">
        <f t="shared" si="2"/>
        <v>RT Plant+Tass-Mulch-Low Fert</v>
      </c>
      <c r="AL117" s="27">
        <v>406.59</v>
      </c>
      <c r="AN117" s="30" t="str">
        <f t="shared" si="3"/>
        <v>CT Plant+Tass-Mulch-Low Fert</v>
      </c>
      <c r="AO117" s="27">
        <v>468.13</v>
      </c>
      <c r="AR117" s="27" t="s">
        <v>665</v>
      </c>
      <c r="AU117" s="26" t="s">
        <v>77</v>
      </c>
      <c r="AV117" s="26" t="s">
        <v>77</v>
      </c>
      <c r="AW117" s="26" t="s">
        <v>77</v>
      </c>
      <c r="AX117" s="26" t="s">
        <v>77</v>
      </c>
    </row>
    <row r="118" spans="1:50" ht="11.7">
      <c r="A118" s="20">
        <v>122</v>
      </c>
      <c r="B118" s="21">
        <f>INDEX(Refs!A:A,MATCH($C118,Refs!$I:$I,0))</f>
        <v>6141624</v>
      </c>
      <c r="C118" s="22" t="s">
        <v>641</v>
      </c>
      <c r="D118" s="21" t="str">
        <f>INDEX(Refs!L:L,MATCH($C118,Refs!$I:$I,0))</f>
        <v>Groot, Jeroen C. J.; Mapfumo, Paul; Mbanyele, Vengai; Mtambanengwe, Florence; Nezomba, Hatirarami</v>
      </c>
      <c r="E118" s="21" t="str">
        <f>INDEX(Refs!S:S,MATCH($C118,Refs!$I:$I,0))</f>
        <v>10.1016/j.fcr.2021.108218</v>
      </c>
      <c r="F118" s="23" t="s">
        <v>642</v>
      </c>
      <c r="G118" s="23" t="s">
        <v>663</v>
      </c>
      <c r="I118" s="24" t="s">
        <v>73</v>
      </c>
      <c r="J118" s="26" t="s">
        <v>659</v>
      </c>
      <c r="L118" s="26" t="s">
        <v>660</v>
      </c>
      <c r="M118" s="24">
        <v>3</v>
      </c>
      <c r="O118" s="27" t="s">
        <v>59</v>
      </c>
      <c r="AF118" s="23" t="s">
        <v>65</v>
      </c>
      <c r="AG118" s="23" t="s">
        <v>75</v>
      </c>
      <c r="AJ118" s="24">
        <v>2016.2017000000001</v>
      </c>
      <c r="AK118" s="30" t="str">
        <f t="shared" si="2"/>
        <v>RT Plant+Tass-Mulch-High Fert</v>
      </c>
      <c r="AL118" s="27">
        <v>573.63</v>
      </c>
      <c r="AN118" s="30" t="str">
        <f t="shared" si="3"/>
        <v>CT Plant+Tass-Mulch-High Fert</v>
      </c>
      <c r="AO118" s="27">
        <v>608.79</v>
      </c>
      <c r="AR118" s="27" t="s">
        <v>665</v>
      </c>
      <c r="AU118" s="26" t="s">
        <v>77</v>
      </c>
      <c r="AV118" s="26" t="s">
        <v>77</v>
      </c>
      <c r="AW118" s="26" t="s">
        <v>77</v>
      </c>
      <c r="AX118" s="26" t="s">
        <v>77</v>
      </c>
    </row>
    <row r="119" spans="1:50" ht="11.7">
      <c r="A119" s="20">
        <v>123</v>
      </c>
      <c r="B119" s="21">
        <f>INDEX(Refs!A:A,MATCH($C119,Refs!$I:$I,0))</f>
        <v>6141624</v>
      </c>
      <c r="C119" s="22" t="s">
        <v>641</v>
      </c>
      <c r="D119" s="21" t="str">
        <f>INDEX(Refs!L:L,MATCH($C119,Refs!$I:$I,0))</f>
        <v>Groot, Jeroen C. J.; Mapfumo, Paul; Mbanyele, Vengai; Mtambanengwe, Florence; Nezomba, Hatirarami</v>
      </c>
      <c r="E119" s="21" t="str">
        <f>INDEX(Refs!S:S,MATCH($C119,Refs!$I:$I,0))</f>
        <v>10.1016/j.fcr.2021.108218</v>
      </c>
      <c r="F119" s="23" t="s">
        <v>642</v>
      </c>
      <c r="G119" s="23" t="s">
        <v>663</v>
      </c>
      <c r="I119" s="24" t="s">
        <v>73</v>
      </c>
      <c r="J119" s="26" t="s">
        <v>644</v>
      </c>
      <c r="L119" s="26" t="s">
        <v>645</v>
      </c>
      <c r="M119" s="24">
        <v>3</v>
      </c>
      <c r="O119" s="27" t="s">
        <v>59</v>
      </c>
      <c r="AF119" s="23" t="s">
        <v>65</v>
      </c>
      <c r="AG119" s="23" t="s">
        <v>75</v>
      </c>
      <c r="AJ119" s="24">
        <v>2017.2018</v>
      </c>
      <c r="AK119" s="30" t="str">
        <f t="shared" si="2"/>
        <v>RT No Mulch-Low Fert</v>
      </c>
      <c r="AL119" s="27">
        <v>208.79</v>
      </c>
      <c r="AN119" s="30" t="str">
        <f t="shared" si="3"/>
        <v>CT No Mulch-Low Fert</v>
      </c>
      <c r="AO119" s="27">
        <v>-120.88</v>
      </c>
      <c r="AR119" s="27" t="s">
        <v>666</v>
      </c>
      <c r="AU119" s="26" t="s">
        <v>77</v>
      </c>
      <c r="AV119" s="26" t="s">
        <v>77</v>
      </c>
      <c r="AW119" s="26" t="s">
        <v>77</v>
      </c>
      <c r="AX119" s="26" t="s">
        <v>77</v>
      </c>
    </row>
    <row r="120" spans="1:50" ht="11.7">
      <c r="A120" s="20">
        <v>124</v>
      </c>
      <c r="B120" s="21">
        <f>INDEX(Refs!A:A,MATCH($C120,Refs!$I:$I,0))</f>
        <v>6141624</v>
      </c>
      <c r="C120" s="22" t="s">
        <v>641</v>
      </c>
      <c r="D120" s="21" t="str">
        <f>INDEX(Refs!L:L,MATCH($C120,Refs!$I:$I,0))</f>
        <v>Groot, Jeroen C. J.; Mapfumo, Paul; Mbanyele, Vengai; Mtambanengwe, Florence; Nezomba, Hatirarami</v>
      </c>
      <c r="E120" s="21" t="str">
        <f>INDEX(Refs!S:S,MATCH($C120,Refs!$I:$I,0))</f>
        <v>10.1016/j.fcr.2021.108218</v>
      </c>
      <c r="F120" s="23" t="s">
        <v>642</v>
      </c>
      <c r="G120" s="23" t="s">
        <v>663</v>
      </c>
      <c r="I120" s="24" t="s">
        <v>73</v>
      </c>
      <c r="J120" s="26" t="s">
        <v>647</v>
      </c>
      <c r="L120" s="26" t="s">
        <v>648</v>
      </c>
      <c r="M120" s="24">
        <v>3</v>
      </c>
      <c r="O120" s="27" t="s">
        <v>59</v>
      </c>
      <c r="AF120" s="23" t="s">
        <v>65</v>
      </c>
      <c r="AG120" s="23" t="s">
        <v>75</v>
      </c>
      <c r="AJ120" s="24">
        <v>2017.2018</v>
      </c>
      <c r="AK120" s="30" t="str">
        <f t="shared" si="2"/>
        <v>RT No Mulch-High Fert</v>
      </c>
      <c r="AL120" s="27">
        <v>327.47000000000003</v>
      </c>
      <c r="AN120" s="30" t="str">
        <f t="shared" si="3"/>
        <v>CT No Mulch-High Fert</v>
      </c>
      <c r="AO120" s="27">
        <v>270.33</v>
      </c>
      <c r="AR120" s="27" t="s">
        <v>666</v>
      </c>
      <c r="AU120" s="26" t="s">
        <v>77</v>
      </c>
      <c r="AV120" s="26" t="s">
        <v>77</v>
      </c>
      <c r="AW120" s="26" t="s">
        <v>77</v>
      </c>
      <c r="AX120" s="26" t="s">
        <v>77</v>
      </c>
    </row>
    <row r="121" spans="1:50" ht="11.7">
      <c r="A121" s="20">
        <v>125</v>
      </c>
      <c r="B121" s="21">
        <f>INDEX(Refs!A:A,MATCH($C121,Refs!$I:$I,0))</f>
        <v>6141624</v>
      </c>
      <c r="C121" s="22" t="s">
        <v>641</v>
      </c>
      <c r="D121" s="21" t="str">
        <f>INDEX(Refs!L:L,MATCH($C121,Refs!$I:$I,0))</f>
        <v>Groot, Jeroen C. J.; Mapfumo, Paul; Mbanyele, Vengai; Mtambanengwe, Florence; Nezomba, Hatirarami</v>
      </c>
      <c r="E121" s="21" t="str">
        <f>INDEX(Refs!S:S,MATCH($C121,Refs!$I:$I,0))</f>
        <v>10.1016/j.fcr.2021.108218</v>
      </c>
      <c r="F121" s="23" t="s">
        <v>642</v>
      </c>
      <c r="G121" s="23" t="s">
        <v>663</v>
      </c>
      <c r="I121" s="24" t="s">
        <v>73</v>
      </c>
      <c r="J121" s="26" t="s">
        <v>649</v>
      </c>
      <c r="L121" s="26" t="s">
        <v>650</v>
      </c>
      <c r="M121" s="24">
        <v>3</v>
      </c>
      <c r="O121" s="27" t="s">
        <v>59</v>
      </c>
      <c r="AF121" s="23" t="s">
        <v>65</v>
      </c>
      <c r="AG121" s="23" t="s">
        <v>75</v>
      </c>
      <c r="AJ121" s="24">
        <v>2017.2018</v>
      </c>
      <c r="AK121" s="30" t="str">
        <f t="shared" si="2"/>
        <v>RT Planting Mulch-Low Fert</v>
      </c>
      <c r="AL121" s="27">
        <v>68.132000000000005</v>
      </c>
      <c r="AN121" s="30" t="str">
        <f t="shared" si="3"/>
        <v>CT Planting Mulch-Low Fert</v>
      </c>
      <c r="AO121" s="27">
        <v>2.1978</v>
      </c>
      <c r="AR121" s="27" t="s">
        <v>666</v>
      </c>
      <c r="AU121" s="26" t="s">
        <v>77</v>
      </c>
      <c r="AV121" s="26" t="s">
        <v>77</v>
      </c>
      <c r="AW121" s="26" t="s">
        <v>77</v>
      </c>
      <c r="AX121" s="26" t="s">
        <v>77</v>
      </c>
    </row>
    <row r="122" spans="1:50" ht="11.7">
      <c r="A122" s="20">
        <v>126</v>
      </c>
      <c r="B122" s="21">
        <f>INDEX(Refs!A:A,MATCH($C122,Refs!$I:$I,0))</f>
        <v>6141624</v>
      </c>
      <c r="C122" s="22" t="s">
        <v>641</v>
      </c>
      <c r="D122" s="21" t="str">
        <f>INDEX(Refs!L:L,MATCH($C122,Refs!$I:$I,0))</f>
        <v>Groot, Jeroen C. J.; Mapfumo, Paul; Mbanyele, Vengai; Mtambanengwe, Florence; Nezomba, Hatirarami</v>
      </c>
      <c r="E122" s="21" t="str">
        <f>INDEX(Refs!S:S,MATCH($C122,Refs!$I:$I,0))</f>
        <v>10.1016/j.fcr.2021.108218</v>
      </c>
      <c r="F122" s="23" t="s">
        <v>642</v>
      </c>
      <c r="G122" s="23" t="s">
        <v>663</v>
      </c>
      <c r="I122" s="24" t="s">
        <v>73</v>
      </c>
      <c r="J122" s="26" t="s">
        <v>651</v>
      </c>
      <c r="L122" s="26" t="s">
        <v>652</v>
      </c>
      <c r="M122" s="24">
        <v>3</v>
      </c>
      <c r="O122" s="27" t="s">
        <v>59</v>
      </c>
      <c r="AF122" s="23" t="s">
        <v>65</v>
      </c>
      <c r="AG122" s="23" t="s">
        <v>75</v>
      </c>
      <c r="AJ122" s="24">
        <v>2017.2018</v>
      </c>
      <c r="AK122" s="30" t="str">
        <f t="shared" si="2"/>
        <v>RT Planting Mulch-High Fert</v>
      </c>
      <c r="AL122" s="27">
        <v>134.07</v>
      </c>
      <c r="AN122" s="30" t="str">
        <f t="shared" si="3"/>
        <v>CT Planting Mulch-High Fert</v>
      </c>
      <c r="AO122" s="27">
        <v>2.1978</v>
      </c>
      <c r="AR122" s="27" t="s">
        <v>666</v>
      </c>
      <c r="AU122" s="26" t="s">
        <v>77</v>
      </c>
      <c r="AV122" s="26" t="s">
        <v>77</v>
      </c>
      <c r="AW122" s="26" t="s">
        <v>77</v>
      </c>
      <c r="AX122" s="26" t="s">
        <v>77</v>
      </c>
    </row>
    <row r="123" spans="1:50" ht="11.7">
      <c r="A123" s="20">
        <v>127</v>
      </c>
      <c r="B123" s="21">
        <f>INDEX(Refs!A:A,MATCH($C123,Refs!$I:$I,0))</f>
        <v>6141624</v>
      </c>
      <c r="C123" s="22" t="s">
        <v>641</v>
      </c>
      <c r="D123" s="21" t="str">
        <f>INDEX(Refs!L:L,MATCH($C123,Refs!$I:$I,0))</f>
        <v>Groot, Jeroen C. J.; Mapfumo, Paul; Mbanyele, Vengai; Mtambanengwe, Florence; Nezomba, Hatirarami</v>
      </c>
      <c r="E123" s="21" t="str">
        <f>INDEX(Refs!S:S,MATCH($C123,Refs!$I:$I,0))</f>
        <v>10.1016/j.fcr.2021.108218</v>
      </c>
      <c r="F123" s="23" t="s">
        <v>642</v>
      </c>
      <c r="G123" s="23" t="s">
        <v>663</v>
      </c>
      <c r="I123" s="24" t="s">
        <v>73</v>
      </c>
      <c r="J123" s="26" t="s">
        <v>653</v>
      </c>
      <c r="L123" s="26" t="s">
        <v>654</v>
      </c>
      <c r="M123" s="24">
        <v>3</v>
      </c>
      <c r="O123" s="27" t="s">
        <v>59</v>
      </c>
      <c r="AF123" s="23" t="s">
        <v>65</v>
      </c>
      <c r="AG123" s="23" t="s">
        <v>75</v>
      </c>
      <c r="AJ123" s="24">
        <v>2017.2018</v>
      </c>
      <c r="AK123" s="30" t="str">
        <f t="shared" si="2"/>
        <v>RT Tass-Mulch-Low Fert</v>
      </c>
      <c r="AL123" s="27">
        <v>37.363</v>
      </c>
      <c r="AN123" s="30" t="str">
        <f t="shared" si="3"/>
        <v>CT Tass-Mulch-Low Fert</v>
      </c>
      <c r="AO123" s="27">
        <v>-46.154000000000003</v>
      </c>
      <c r="AR123" s="27" t="s">
        <v>666</v>
      </c>
      <c r="AU123" s="26" t="s">
        <v>77</v>
      </c>
      <c r="AV123" s="26" t="s">
        <v>77</v>
      </c>
      <c r="AW123" s="26" t="s">
        <v>77</v>
      </c>
      <c r="AX123" s="26" t="s">
        <v>77</v>
      </c>
    </row>
    <row r="124" spans="1:50" ht="11.7">
      <c r="A124" s="20">
        <v>128</v>
      </c>
      <c r="B124" s="21">
        <f>INDEX(Refs!A:A,MATCH($C124,Refs!$I:$I,0))</f>
        <v>6141624</v>
      </c>
      <c r="C124" s="22" t="s">
        <v>641</v>
      </c>
      <c r="D124" s="21" t="str">
        <f>INDEX(Refs!L:L,MATCH($C124,Refs!$I:$I,0))</f>
        <v>Groot, Jeroen C. J.; Mapfumo, Paul; Mbanyele, Vengai; Mtambanengwe, Florence; Nezomba, Hatirarami</v>
      </c>
      <c r="E124" s="21" t="str">
        <f>INDEX(Refs!S:S,MATCH($C124,Refs!$I:$I,0))</f>
        <v>10.1016/j.fcr.2021.108218</v>
      </c>
      <c r="F124" s="23" t="s">
        <v>642</v>
      </c>
      <c r="G124" s="23" t="s">
        <v>663</v>
      </c>
      <c r="I124" s="24" t="s">
        <v>73</v>
      </c>
      <c r="J124" s="26" t="s">
        <v>655</v>
      </c>
      <c r="L124" s="26" t="s">
        <v>656</v>
      </c>
      <c r="M124" s="24">
        <v>3</v>
      </c>
      <c r="O124" s="27" t="s">
        <v>59</v>
      </c>
      <c r="AF124" s="23" t="s">
        <v>65</v>
      </c>
      <c r="AG124" s="23" t="s">
        <v>75</v>
      </c>
      <c r="AJ124" s="24">
        <v>2017.2018</v>
      </c>
      <c r="AK124" s="30" t="str">
        <f t="shared" si="2"/>
        <v>RT Tass-Mulch-High Fert</v>
      </c>
      <c r="AL124" s="27">
        <v>292.31</v>
      </c>
      <c r="AN124" s="30" t="str">
        <f t="shared" si="3"/>
        <v>CT Tass-Mulch-High Fert</v>
      </c>
      <c r="AO124" s="27">
        <v>195.6</v>
      </c>
      <c r="AR124" s="27" t="s">
        <v>666</v>
      </c>
      <c r="AU124" s="26" t="s">
        <v>77</v>
      </c>
      <c r="AV124" s="26" t="s">
        <v>77</v>
      </c>
      <c r="AW124" s="26" t="s">
        <v>77</v>
      </c>
      <c r="AX124" s="26" t="s">
        <v>77</v>
      </c>
    </row>
    <row r="125" spans="1:50" ht="11.7">
      <c r="A125" s="20">
        <v>129</v>
      </c>
      <c r="B125" s="21">
        <f>INDEX(Refs!A:A,MATCH($C125,Refs!$I:$I,0))</f>
        <v>6141624</v>
      </c>
      <c r="C125" s="22" t="s">
        <v>641</v>
      </c>
      <c r="D125" s="21" t="str">
        <f>INDEX(Refs!L:L,MATCH($C125,Refs!$I:$I,0))</f>
        <v>Groot, Jeroen C. J.; Mapfumo, Paul; Mbanyele, Vengai; Mtambanengwe, Florence; Nezomba, Hatirarami</v>
      </c>
      <c r="E125" s="21" t="str">
        <f>INDEX(Refs!S:S,MATCH($C125,Refs!$I:$I,0))</f>
        <v>10.1016/j.fcr.2021.108218</v>
      </c>
      <c r="F125" s="23" t="s">
        <v>642</v>
      </c>
      <c r="G125" s="23" t="s">
        <v>663</v>
      </c>
      <c r="I125" s="24" t="s">
        <v>73</v>
      </c>
      <c r="J125" s="26" t="s">
        <v>657</v>
      </c>
      <c r="L125" s="26" t="s">
        <v>658</v>
      </c>
      <c r="M125" s="24">
        <v>3</v>
      </c>
      <c r="O125" s="27" t="s">
        <v>59</v>
      </c>
      <c r="AF125" s="23" t="s">
        <v>65</v>
      </c>
      <c r="AG125" s="23" t="s">
        <v>75</v>
      </c>
      <c r="AJ125" s="24">
        <v>2017.2018</v>
      </c>
      <c r="AK125" s="30" t="str">
        <f t="shared" si="2"/>
        <v>RT Plant+Tass-Mulch-Low Fert</v>
      </c>
      <c r="AL125" s="27">
        <v>178.02</v>
      </c>
      <c r="AN125" s="30" t="str">
        <f t="shared" si="3"/>
        <v>CT Plant+Tass-Mulch-Low Fert</v>
      </c>
      <c r="AO125" s="27">
        <v>24.175999999999998</v>
      </c>
      <c r="AR125" s="27" t="s">
        <v>666</v>
      </c>
      <c r="AU125" s="26" t="s">
        <v>77</v>
      </c>
      <c r="AV125" s="26" t="s">
        <v>77</v>
      </c>
      <c r="AW125" s="26" t="s">
        <v>77</v>
      </c>
      <c r="AX125" s="26" t="s">
        <v>77</v>
      </c>
    </row>
    <row r="126" spans="1:50" ht="11.7">
      <c r="A126" s="20">
        <v>130</v>
      </c>
      <c r="B126" s="21">
        <f>INDEX(Refs!A:A,MATCH($C126,Refs!$I:$I,0))</f>
        <v>6141624</v>
      </c>
      <c r="C126" s="22" t="s">
        <v>641</v>
      </c>
      <c r="D126" s="21" t="str">
        <f>INDEX(Refs!L:L,MATCH($C126,Refs!$I:$I,0))</f>
        <v>Groot, Jeroen C. J.; Mapfumo, Paul; Mbanyele, Vengai; Mtambanengwe, Florence; Nezomba, Hatirarami</v>
      </c>
      <c r="E126" s="21" t="str">
        <f>INDEX(Refs!S:S,MATCH($C126,Refs!$I:$I,0))</f>
        <v>10.1016/j.fcr.2021.108218</v>
      </c>
      <c r="F126" s="23" t="s">
        <v>642</v>
      </c>
      <c r="G126" s="23" t="s">
        <v>663</v>
      </c>
      <c r="I126" s="24" t="s">
        <v>73</v>
      </c>
      <c r="J126" s="26" t="s">
        <v>659</v>
      </c>
      <c r="L126" s="26" t="s">
        <v>660</v>
      </c>
      <c r="M126" s="24">
        <v>3</v>
      </c>
      <c r="O126" s="27" t="s">
        <v>59</v>
      </c>
      <c r="AF126" s="23" t="s">
        <v>65</v>
      </c>
      <c r="AG126" s="23" t="s">
        <v>75</v>
      </c>
      <c r="AJ126" s="24">
        <v>2017.2018</v>
      </c>
      <c r="AK126" s="30" t="str">
        <f t="shared" ref="AK126:AK189" si="4">J126</f>
        <v>RT Plant+Tass-Mulch-High Fert</v>
      </c>
      <c r="AL126" s="27">
        <v>296.7</v>
      </c>
      <c r="AN126" s="30" t="str">
        <f t="shared" ref="AN126:AN189" si="5">L126</f>
        <v>CT Plant+Tass-Mulch-High Fert</v>
      </c>
      <c r="AO126" s="27">
        <v>107.69</v>
      </c>
      <c r="AR126" s="27" t="s">
        <v>666</v>
      </c>
      <c r="AU126" s="26" t="s">
        <v>77</v>
      </c>
      <c r="AV126" s="26" t="s">
        <v>77</v>
      </c>
      <c r="AW126" s="26" t="s">
        <v>77</v>
      </c>
      <c r="AX126" s="26" t="s">
        <v>77</v>
      </c>
    </row>
    <row r="127" spans="1:50" ht="11.7">
      <c r="A127" s="20">
        <v>131</v>
      </c>
      <c r="B127" s="21">
        <f>INDEX(Refs!A:A,MATCH($C127,Refs!$I:$I,0))</f>
        <v>6141624</v>
      </c>
      <c r="C127" s="22" t="s">
        <v>641</v>
      </c>
      <c r="D127" s="21" t="s">
        <v>667</v>
      </c>
      <c r="E127" s="21" t="s">
        <v>668</v>
      </c>
      <c r="F127" s="23" t="s">
        <v>642</v>
      </c>
      <c r="G127" s="23" t="s">
        <v>643</v>
      </c>
      <c r="I127" s="24" t="s">
        <v>73</v>
      </c>
      <c r="J127" s="26" t="s">
        <v>645</v>
      </c>
      <c r="L127" s="26" t="s">
        <v>648</v>
      </c>
      <c r="M127" s="24">
        <v>3</v>
      </c>
      <c r="AB127" s="27" t="s">
        <v>59</v>
      </c>
      <c r="AF127" s="23" t="s">
        <v>65</v>
      </c>
      <c r="AG127" s="23" t="s">
        <v>75</v>
      </c>
      <c r="AJ127" s="24">
        <v>2015.2016000000001</v>
      </c>
      <c r="AK127" s="30" t="str">
        <f t="shared" ref="AK127:AK139" si="6">J127</f>
        <v>CT No Mulch-Low Fert</v>
      </c>
      <c r="AL127" s="27">
        <v>20.66</v>
      </c>
      <c r="AN127" s="30" t="str">
        <f t="shared" ref="AN127:AN139" si="7">L127</f>
        <v>CT No Mulch-High Fert</v>
      </c>
      <c r="AO127" s="27">
        <v>-203</v>
      </c>
      <c r="AR127" s="27" t="s">
        <v>646</v>
      </c>
      <c r="AU127" s="26" t="s">
        <v>77</v>
      </c>
      <c r="AV127" s="26" t="s">
        <v>77</v>
      </c>
      <c r="AW127" s="26" t="s">
        <v>77</v>
      </c>
      <c r="AX127" s="26" t="s">
        <v>77</v>
      </c>
    </row>
    <row r="128" spans="1:50" ht="11.7">
      <c r="A128" s="20">
        <v>132</v>
      </c>
      <c r="B128" s="21">
        <f>INDEX(Refs!A:A,MATCH($C128,Refs!$I:$I,0))</f>
        <v>6141624</v>
      </c>
      <c r="C128" s="22" t="s">
        <v>641</v>
      </c>
      <c r="D128" s="21" t="s">
        <v>667</v>
      </c>
      <c r="E128" s="21" t="s">
        <v>668</v>
      </c>
      <c r="F128" s="23" t="s">
        <v>642</v>
      </c>
      <c r="G128" s="23" t="s">
        <v>643</v>
      </c>
      <c r="I128" s="24" t="s">
        <v>73</v>
      </c>
      <c r="J128" s="26" t="s">
        <v>660</v>
      </c>
      <c r="L128" s="26" t="s">
        <v>648</v>
      </c>
      <c r="M128" s="24">
        <v>3</v>
      </c>
      <c r="P128" s="27" t="s">
        <v>59</v>
      </c>
      <c r="AF128" s="23" t="s">
        <v>65</v>
      </c>
      <c r="AG128" s="23" t="s">
        <v>75</v>
      </c>
      <c r="AJ128" s="24">
        <v>2015.2016000000001</v>
      </c>
      <c r="AK128" s="30" t="str">
        <f t="shared" si="6"/>
        <v>CT Plant+Tass-Mulch-High Fert</v>
      </c>
      <c r="AL128" s="27">
        <v>238.9</v>
      </c>
      <c r="AN128" s="30" t="str">
        <f t="shared" si="7"/>
        <v>CT No Mulch-High Fert</v>
      </c>
      <c r="AO128" s="27">
        <v>-203</v>
      </c>
      <c r="AR128" s="27" t="s">
        <v>646</v>
      </c>
      <c r="AU128" s="26" t="s">
        <v>77</v>
      </c>
      <c r="AV128" s="26" t="s">
        <v>77</v>
      </c>
      <c r="AW128" s="26" t="s">
        <v>77</v>
      </c>
      <c r="AX128" s="26" t="s">
        <v>77</v>
      </c>
    </row>
    <row r="129" spans="1:50" ht="11.7">
      <c r="A129" s="20">
        <v>133</v>
      </c>
      <c r="B129" s="21">
        <f>INDEX(Refs!A:A,MATCH($C129,Refs!$I:$I,0))</f>
        <v>6141624</v>
      </c>
      <c r="C129" s="22" t="s">
        <v>641</v>
      </c>
      <c r="D129" s="21" t="s">
        <v>667</v>
      </c>
      <c r="E129" s="21" t="s">
        <v>668</v>
      </c>
      <c r="F129" s="23" t="s">
        <v>642</v>
      </c>
      <c r="G129" s="23" t="s">
        <v>643</v>
      </c>
      <c r="I129" s="24" t="s">
        <v>73</v>
      </c>
      <c r="J129" s="26" t="s">
        <v>652</v>
      </c>
      <c r="L129" s="26" t="s">
        <v>648</v>
      </c>
      <c r="M129" s="24">
        <v>3</v>
      </c>
      <c r="P129" s="27" t="s">
        <v>59</v>
      </c>
      <c r="AF129" s="23" t="s">
        <v>65</v>
      </c>
      <c r="AG129" s="23" t="s">
        <v>75</v>
      </c>
      <c r="AJ129" s="24">
        <v>2015.2016000000001</v>
      </c>
      <c r="AK129" s="30" t="str">
        <f t="shared" si="6"/>
        <v>CT Planting Mulch-High Fert</v>
      </c>
      <c r="AL129" s="27">
        <v>20.66</v>
      </c>
      <c r="AN129" s="30" t="str">
        <f t="shared" si="7"/>
        <v>CT No Mulch-High Fert</v>
      </c>
      <c r="AO129" s="27">
        <v>-203</v>
      </c>
      <c r="AR129" s="27" t="s">
        <v>646</v>
      </c>
      <c r="AU129" s="26" t="s">
        <v>77</v>
      </c>
      <c r="AV129" s="26" t="s">
        <v>77</v>
      </c>
      <c r="AW129" s="26" t="s">
        <v>77</v>
      </c>
      <c r="AX129" s="26" t="s">
        <v>77</v>
      </c>
    </row>
    <row r="130" spans="1:50" ht="11.7">
      <c r="A130" s="20">
        <v>134</v>
      </c>
      <c r="B130" s="21">
        <f>INDEX(Refs!A:A,MATCH($C130,Refs!$I:$I,0))</f>
        <v>6141624</v>
      </c>
      <c r="C130" s="22" t="s">
        <v>641</v>
      </c>
      <c r="D130" s="21" t="s">
        <v>667</v>
      </c>
      <c r="E130" s="21" t="s">
        <v>668</v>
      </c>
      <c r="F130" s="23" t="s">
        <v>642</v>
      </c>
      <c r="G130" s="23" t="s">
        <v>643</v>
      </c>
      <c r="I130" s="24" t="s">
        <v>73</v>
      </c>
      <c r="J130" s="26" t="s">
        <v>656</v>
      </c>
      <c r="L130" s="26" t="s">
        <v>648</v>
      </c>
      <c r="M130" s="24">
        <v>3</v>
      </c>
      <c r="P130" s="27" t="s">
        <v>59</v>
      </c>
      <c r="AF130" s="23" t="s">
        <v>65</v>
      </c>
      <c r="AG130" s="23" t="s">
        <v>75</v>
      </c>
      <c r="AJ130" s="24">
        <v>2015.2016000000001</v>
      </c>
      <c r="AK130" s="30" t="str">
        <f t="shared" si="6"/>
        <v>CT Tass-Mulch-High Fert</v>
      </c>
      <c r="AL130" s="27">
        <v>-62.87</v>
      </c>
      <c r="AN130" s="30" t="str">
        <f t="shared" si="7"/>
        <v>CT No Mulch-High Fert</v>
      </c>
      <c r="AO130" s="27">
        <v>-203</v>
      </c>
      <c r="AR130" s="27" t="s">
        <v>646</v>
      </c>
      <c r="AU130" s="26" t="s">
        <v>77</v>
      </c>
      <c r="AV130" s="26" t="s">
        <v>77</v>
      </c>
      <c r="AW130" s="26" t="s">
        <v>77</v>
      </c>
      <c r="AX130" s="26" t="s">
        <v>77</v>
      </c>
    </row>
    <row r="131" spans="1:50" ht="11.7">
      <c r="A131" s="20">
        <v>135</v>
      </c>
      <c r="B131" s="21">
        <f>INDEX(Refs!A:A,MATCH($C131,Refs!$I:$I,0))</f>
        <v>6141624</v>
      </c>
      <c r="C131" s="22" t="s">
        <v>641</v>
      </c>
      <c r="D131" s="21" t="s">
        <v>667</v>
      </c>
      <c r="E131" s="21" t="s">
        <v>668</v>
      </c>
      <c r="F131" s="23" t="s">
        <v>642</v>
      </c>
      <c r="G131" s="23" t="s">
        <v>643</v>
      </c>
      <c r="I131" s="24" t="s">
        <v>73</v>
      </c>
      <c r="J131" s="26" t="s">
        <v>650</v>
      </c>
      <c r="L131" s="26" t="s">
        <v>645</v>
      </c>
      <c r="M131" s="24">
        <v>3</v>
      </c>
      <c r="P131" s="27" t="s">
        <v>59</v>
      </c>
      <c r="AF131" s="23" t="s">
        <v>65</v>
      </c>
      <c r="AG131" s="23" t="s">
        <v>75</v>
      </c>
      <c r="AJ131" s="24">
        <v>2015.2016000000001</v>
      </c>
      <c r="AK131" s="30" t="str">
        <f t="shared" si="6"/>
        <v>CT Planting Mulch-Low Fert</v>
      </c>
      <c r="AL131" s="27">
        <v>74.55</v>
      </c>
      <c r="AN131" s="30" t="str">
        <f t="shared" si="7"/>
        <v>CT No Mulch-Low Fert</v>
      </c>
      <c r="AO131" s="27">
        <v>20.66</v>
      </c>
      <c r="AR131" s="27" t="s">
        <v>646</v>
      </c>
      <c r="AU131" s="26" t="s">
        <v>77</v>
      </c>
      <c r="AV131" s="26" t="s">
        <v>77</v>
      </c>
      <c r="AW131" s="26" t="s">
        <v>77</v>
      </c>
      <c r="AX131" s="26" t="s">
        <v>77</v>
      </c>
    </row>
    <row r="132" spans="1:50" ht="11.7">
      <c r="A132" s="20">
        <v>136</v>
      </c>
      <c r="B132" s="21">
        <f>INDEX(Refs!A:A,MATCH($C132,Refs!$I:$I,0))</f>
        <v>6141624</v>
      </c>
      <c r="C132" s="22" t="s">
        <v>641</v>
      </c>
      <c r="D132" s="21" t="s">
        <v>667</v>
      </c>
      <c r="E132" s="21" t="s">
        <v>668</v>
      </c>
      <c r="F132" s="23" t="s">
        <v>642</v>
      </c>
      <c r="G132" s="23" t="s">
        <v>643</v>
      </c>
      <c r="I132" s="24" t="s">
        <v>73</v>
      </c>
      <c r="J132" s="26" t="s">
        <v>654</v>
      </c>
      <c r="L132" s="26" t="s">
        <v>645</v>
      </c>
      <c r="M132" s="24">
        <v>3</v>
      </c>
      <c r="P132" s="27" t="s">
        <v>59</v>
      </c>
      <c r="AF132" s="23" t="s">
        <v>65</v>
      </c>
      <c r="AG132" s="23" t="s">
        <v>75</v>
      </c>
      <c r="AJ132" s="24">
        <v>2015.2016000000001</v>
      </c>
      <c r="AK132" s="30" t="str">
        <f t="shared" si="6"/>
        <v>CT Tass-Mulch-Low Fert</v>
      </c>
      <c r="AL132" s="27">
        <v>61.08</v>
      </c>
      <c r="AN132" s="30" t="str">
        <f t="shared" si="7"/>
        <v>CT No Mulch-Low Fert</v>
      </c>
      <c r="AO132" s="27">
        <v>20.66</v>
      </c>
      <c r="AR132" s="27" t="s">
        <v>646</v>
      </c>
      <c r="AU132" s="26" t="s">
        <v>77</v>
      </c>
      <c r="AV132" s="26" t="s">
        <v>77</v>
      </c>
      <c r="AW132" s="26" t="s">
        <v>77</v>
      </c>
      <c r="AX132" s="26" t="s">
        <v>77</v>
      </c>
    </row>
    <row r="133" spans="1:50" ht="11.7">
      <c r="A133" s="20">
        <v>137</v>
      </c>
      <c r="B133" s="21">
        <f>INDEX(Refs!A:A,MATCH($C133,Refs!$I:$I,0))</f>
        <v>6141624</v>
      </c>
      <c r="C133" s="22" t="s">
        <v>641</v>
      </c>
      <c r="D133" s="21" t="s">
        <v>667</v>
      </c>
      <c r="E133" s="21" t="s">
        <v>668</v>
      </c>
      <c r="F133" s="23" t="s">
        <v>642</v>
      </c>
      <c r="G133" s="23" t="s">
        <v>643</v>
      </c>
      <c r="I133" s="24" t="s">
        <v>73</v>
      </c>
      <c r="J133" s="26" t="s">
        <v>658</v>
      </c>
      <c r="L133" s="26" t="s">
        <v>645</v>
      </c>
      <c r="M133" s="24">
        <v>3</v>
      </c>
      <c r="P133" s="27" t="s">
        <v>59</v>
      </c>
      <c r="AF133" s="23" t="s">
        <v>65</v>
      </c>
      <c r="AG133" s="23" t="s">
        <v>75</v>
      </c>
      <c r="AJ133" s="24">
        <v>2015.2016000000001</v>
      </c>
      <c r="AK133" s="30" t="str">
        <f t="shared" si="6"/>
        <v>CT Plant+Tass-Mulch-Low Fert</v>
      </c>
      <c r="AL133" s="27">
        <v>112.3</v>
      </c>
      <c r="AN133" s="30" t="str">
        <f t="shared" si="7"/>
        <v>CT No Mulch-Low Fert</v>
      </c>
      <c r="AO133" s="27">
        <v>20.66</v>
      </c>
      <c r="AR133" s="27" t="s">
        <v>646</v>
      </c>
      <c r="AU133" s="26" t="s">
        <v>77</v>
      </c>
      <c r="AV133" s="26" t="s">
        <v>77</v>
      </c>
      <c r="AW133" s="26" t="s">
        <v>77</v>
      </c>
      <c r="AX133" s="26" t="s">
        <v>77</v>
      </c>
    </row>
    <row r="134" spans="1:50" ht="11.7">
      <c r="A134" s="20">
        <v>138</v>
      </c>
      <c r="B134" s="21">
        <f>INDEX(Refs!A:A,MATCH($C134,Refs!$I:$I,0))</f>
        <v>6141624</v>
      </c>
      <c r="C134" s="22" t="s">
        <v>641</v>
      </c>
      <c r="D134" s="21" t="s">
        <v>667</v>
      </c>
      <c r="E134" s="21" t="s">
        <v>668</v>
      </c>
      <c r="F134" s="23" t="s">
        <v>642</v>
      </c>
      <c r="G134" s="23" t="s">
        <v>643</v>
      </c>
      <c r="I134" s="24" t="s">
        <v>73</v>
      </c>
      <c r="J134" s="26" t="s">
        <v>650</v>
      </c>
      <c r="L134" s="26" t="s">
        <v>652</v>
      </c>
      <c r="M134" s="24">
        <v>3</v>
      </c>
      <c r="AB134" s="27" t="s">
        <v>59</v>
      </c>
      <c r="AF134" s="23" t="s">
        <v>65</v>
      </c>
      <c r="AG134" s="23" t="s">
        <v>75</v>
      </c>
      <c r="AJ134" s="24">
        <v>2015.2016000000001</v>
      </c>
      <c r="AK134" s="30" t="str">
        <f t="shared" si="6"/>
        <v>CT Planting Mulch-Low Fert</v>
      </c>
      <c r="AL134" s="27">
        <v>74.55</v>
      </c>
      <c r="AN134" s="30" t="str">
        <f t="shared" si="7"/>
        <v>CT Planting Mulch-High Fert</v>
      </c>
      <c r="AO134" s="27">
        <v>20.66</v>
      </c>
      <c r="AR134" s="27" t="s">
        <v>646</v>
      </c>
      <c r="AU134" s="26" t="s">
        <v>77</v>
      </c>
      <c r="AV134" s="26" t="s">
        <v>77</v>
      </c>
      <c r="AW134" s="26" t="s">
        <v>77</v>
      </c>
      <c r="AX134" s="26" t="s">
        <v>77</v>
      </c>
    </row>
    <row r="135" spans="1:50" ht="11.7">
      <c r="A135" s="20">
        <v>139</v>
      </c>
      <c r="B135" s="21">
        <f>INDEX(Refs!A:A,MATCH($C135,Refs!$I:$I,0))</f>
        <v>6141624</v>
      </c>
      <c r="C135" s="22" t="s">
        <v>641</v>
      </c>
      <c r="D135" s="21" t="s">
        <v>667</v>
      </c>
      <c r="E135" s="21" t="s">
        <v>668</v>
      </c>
      <c r="F135" s="23" t="s">
        <v>642</v>
      </c>
      <c r="G135" s="23" t="s">
        <v>643</v>
      </c>
      <c r="I135" s="24" t="s">
        <v>73</v>
      </c>
      <c r="J135" s="26" t="s">
        <v>654</v>
      </c>
      <c r="L135" s="26" t="s">
        <v>656</v>
      </c>
      <c r="M135" s="24">
        <v>3</v>
      </c>
      <c r="AB135" s="27" t="s">
        <v>59</v>
      </c>
      <c r="AF135" s="23" t="s">
        <v>65</v>
      </c>
      <c r="AG135" s="23" t="s">
        <v>75</v>
      </c>
      <c r="AJ135" s="24">
        <v>2015.2016000000001</v>
      </c>
      <c r="AK135" s="30" t="str">
        <f t="shared" si="6"/>
        <v>CT Tass-Mulch-Low Fert</v>
      </c>
      <c r="AL135" s="27">
        <v>61.08</v>
      </c>
      <c r="AN135" s="30" t="str">
        <f t="shared" si="7"/>
        <v>CT Tass-Mulch-High Fert</v>
      </c>
      <c r="AO135" s="27">
        <v>-62.87</v>
      </c>
      <c r="AR135" s="27" t="s">
        <v>646</v>
      </c>
      <c r="AU135" s="26" t="s">
        <v>77</v>
      </c>
      <c r="AV135" s="26" t="s">
        <v>77</v>
      </c>
      <c r="AW135" s="26" t="s">
        <v>77</v>
      </c>
      <c r="AX135" s="26" t="s">
        <v>77</v>
      </c>
    </row>
    <row r="136" spans="1:50" ht="11.7">
      <c r="A136" s="20">
        <v>140</v>
      </c>
      <c r="B136" s="21">
        <f>INDEX(Refs!A:A,MATCH($C136,Refs!$I:$I,0))</f>
        <v>6141624</v>
      </c>
      <c r="C136" s="22" t="s">
        <v>641</v>
      </c>
      <c r="D136" s="21" t="s">
        <v>667</v>
      </c>
      <c r="E136" s="21" t="s">
        <v>668</v>
      </c>
      <c r="F136" s="23" t="s">
        <v>642</v>
      </c>
      <c r="G136" s="23" t="s">
        <v>643</v>
      </c>
      <c r="I136" s="24" t="s">
        <v>73</v>
      </c>
      <c r="J136" s="26" t="s">
        <v>658</v>
      </c>
      <c r="L136" s="26" t="s">
        <v>660</v>
      </c>
      <c r="M136" s="24">
        <v>3</v>
      </c>
      <c r="AB136" s="27" t="s">
        <v>59</v>
      </c>
      <c r="AF136" s="23" t="s">
        <v>65</v>
      </c>
      <c r="AG136" s="23" t="s">
        <v>75</v>
      </c>
      <c r="AJ136" s="24">
        <v>2015.2016000000001</v>
      </c>
      <c r="AK136" s="30" t="str">
        <f t="shared" si="6"/>
        <v>CT Plant+Tass-Mulch-Low Fert</v>
      </c>
      <c r="AL136" s="27">
        <v>112.3</v>
      </c>
      <c r="AN136" s="30" t="str">
        <f t="shared" si="7"/>
        <v>CT Plant+Tass-Mulch-High Fert</v>
      </c>
      <c r="AO136" s="27">
        <v>238.9</v>
      </c>
      <c r="AR136" s="27" t="s">
        <v>646</v>
      </c>
      <c r="AU136" s="26" t="s">
        <v>77</v>
      </c>
      <c r="AV136" s="26" t="s">
        <v>77</v>
      </c>
      <c r="AW136" s="26" t="s">
        <v>77</v>
      </c>
      <c r="AX136" s="26" t="s">
        <v>77</v>
      </c>
    </row>
    <row r="137" spans="1:50" ht="11.7">
      <c r="A137" s="20">
        <v>141</v>
      </c>
      <c r="B137" s="21">
        <f>INDEX(Refs!A:A,MATCH($C137,Refs!$I:$I,0))</f>
        <v>6141624</v>
      </c>
      <c r="C137" s="22" t="s">
        <v>641</v>
      </c>
      <c r="D137" s="21" t="s">
        <v>667</v>
      </c>
      <c r="E137" s="21" t="s">
        <v>668</v>
      </c>
      <c r="F137" s="23" t="s">
        <v>642</v>
      </c>
      <c r="G137" s="23" t="s">
        <v>643</v>
      </c>
      <c r="I137" s="24" t="s">
        <v>73</v>
      </c>
      <c r="J137" s="26" t="s">
        <v>650</v>
      </c>
      <c r="L137" s="26" t="s">
        <v>648</v>
      </c>
      <c r="M137" s="24">
        <v>3</v>
      </c>
      <c r="P137" s="27" t="s">
        <v>59</v>
      </c>
      <c r="AB137" s="27" t="s">
        <v>59</v>
      </c>
      <c r="AF137" s="23" t="s">
        <v>65</v>
      </c>
      <c r="AG137" s="23" t="s">
        <v>75</v>
      </c>
      <c r="AJ137" s="24">
        <v>2015.2016000000001</v>
      </c>
      <c r="AK137" s="30" t="str">
        <f t="shared" si="6"/>
        <v>CT Planting Mulch-Low Fert</v>
      </c>
      <c r="AL137" s="27">
        <v>74.55</v>
      </c>
      <c r="AN137" s="30" t="str">
        <f t="shared" si="7"/>
        <v>CT No Mulch-High Fert</v>
      </c>
      <c r="AO137" s="27">
        <v>-203</v>
      </c>
      <c r="AR137" s="27" t="s">
        <v>646</v>
      </c>
      <c r="AU137" s="26" t="s">
        <v>77</v>
      </c>
      <c r="AV137" s="26" t="s">
        <v>77</v>
      </c>
      <c r="AW137" s="26" t="s">
        <v>77</v>
      </c>
      <c r="AX137" s="26" t="s">
        <v>77</v>
      </c>
    </row>
    <row r="138" spans="1:50" ht="11.7">
      <c r="A138" s="20">
        <v>142</v>
      </c>
      <c r="B138" s="21">
        <f>INDEX(Refs!A:A,MATCH($C138,Refs!$I:$I,0))</f>
        <v>6141624</v>
      </c>
      <c r="C138" s="22" t="s">
        <v>641</v>
      </c>
      <c r="D138" s="21" t="s">
        <v>667</v>
      </c>
      <c r="E138" s="21" t="s">
        <v>668</v>
      </c>
      <c r="F138" s="23" t="s">
        <v>642</v>
      </c>
      <c r="G138" s="23" t="s">
        <v>643</v>
      </c>
      <c r="I138" s="24" t="s">
        <v>73</v>
      </c>
      <c r="J138" s="26" t="s">
        <v>654</v>
      </c>
      <c r="L138" s="26" t="s">
        <v>648</v>
      </c>
      <c r="M138" s="24">
        <v>3</v>
      </c>
      <c r="P138" s="27" t="s">
        <v>59</v>
      </c>
      <c r="AB138" s="27" t="s">
        <v>59</v>
      </c>
      <c r="AF138" s="23" t="s">
        <v>65</v>
      </c>
      <c r="AG138" s="23" t="s">
        <v>75</v>
      </c>
      <c r="AJ138" s="24">
        <v>2015.2016000000001</v>
      </c>
      <c r="AK138" s="30" t="str">
        <f t="shared" si="6"/>
        <v>CT Tass-Mulch-Low Fert</v>
      </c>
      <c r="AL138" s="27">
        <v>61.08</v>
      </c>
      <c r="AN138" s="30" t="str">
        <f t="shared" si="7"/>
        <v>CT No Mulch-High Fert</v>
      </c>
      <c r="AO138" s="27">
        <v>-203</v>
      </c>
      <c r="AR138" s="27" t="s">
        <v>646</v>
      </c>
      <c r="AU138" s="26" t="s">
        <v>77</v>
      </c>
      <c r="AV138" s="26" t="s">
        <v>77</v>
      </c>
      <c r="AW138" s="26" t="s">
        <v>77</v>
      </c>
      <c r="AX138" s="26" t="s">
        <v>77</v>
      </c>
    </row>
    <row r="139" spans="1:50" ht="11.7">
      <c r="A139" s="20">
        <v>143</v>
      </c>
      <c r="B139" s="21">
        <f>INDEX(Refs!A:A,MATCH($C139,Refs!$I:$I,0))</f>
        <v>6141624</v>
      </c>
      <c r="C139" s="22" t="s">
        <v>641</v>
      </c>
      <c r="D139" s="21" t="s">
        <v>667</v>
      </c>
      <c r="E139" s="21" t="s">
        <v>668</v>
      </c>
      <c r="F139" s="23" t="s">
        <v>642</v>
      </c>
      <c r="G139" s="23" t="s">
        <v>643</v>
      </c>
      <c r="I139" s="24" t="s">
        <v>73</v>
      </c>
      <c r="J139" s="26" t="s">
        <v>658</v>
      </c>
      <c r="L139" s="26" t="s">
        <v>648</v>
      </c>
      <c r="M139" s="24">
        <v>3</v>
      </c>
      <c r="P139" s="27" t="s">
        <v>59</v>
      </c>
      <c r="AB139" s="27" t="s">
        <v>59</v>
      </c>
      <c r="AF139" s="23" t="s">
        <v>65</v>
      </c>
      <c r="AG139" s="23" t="s">
        <v>75</v>
      </c>
      <c r="AJ139" s="24">
        <v>2015.2016000000001</v>
      </c>
      <c r="AK139" s="30" t="str">
        <f t="shared" si="6"/>
        <v>CT Plant+Tass-Mulch-Low Fert</v>
      </c>
      <c r="AL139" s="27">
        <v>112.3</v>
      </c>
      <c r="AN139" s="30" t="str">
        <f t="shared" si="7"/>
        <v>CT No Mulch-High Fert</v>
      </c>
      <c r="AO139" s="27">
        <v>-203</v>
      </c>
      <c r="AR139" s="27" t="s">
        <v>646</v>
      </c>
      <c r="AU139" s="26" t="s">
        <v>77</v>
      </c>
      <c r="AV139" s="26" t="s">
        <v>77</v>
      </c>
      <c r="AW139" s="26" t="s">
        <v>77</v>
      </c>
      <c r="AX139" s="26" t="s">
        <v>77</v>
      </c>
    </row>
    <row r="140" spans="1:50" ht="11.7">
      <c r="A140" s="20">
        <v>144</v>
      </c>
      <c r="B140" s="21">
        <f>INDEX(Refs!A:A,MATCH($C140,Refs!$I:$I,0))</f>
        <v>6141624</v>
      </c>
      <c r="C140" s="22" t="s">
        <v>641</v>
      </c>
      <c r="D140" s="21" t="s">
        <v>667</v>
      </c>
      <c r="E140" s="21" t="s">
        <v>668</v>
      </c>
      <c r="F140" s="23" t="s">
        <v>642</v>
      </c>
      <c r="G140" s="23" t="s">
        <v>643</v>
      </c>
      <c r="I140" s="24" t="s">
        <v>73</v>
      </c>
      <c r="J140" s="26" t="s">
        <v>644</v>
      </c>
      <c r="L140" s="26" t="s">
        <v>647</v>
      </c>
      <c r="M140" s="24">
        <v>3</v>
      </c>
      <c r="AB140" s="27" t="s">
        <v>59</v>
      </c>
      <c r="AF140" s="23" t="s">
        <v>65</v>
      </c>
      <c r="AG140" s="23" t="s">
        <v>75</v>
      </c>
      <c r="AJ140" s="24">
        <v>2015.2016000000001</v>
      </c>
      <c r="AK140" s="30" t="str">
        <f t="shared" si="4"/>
        <v>RT No Mulch-Low Fert</v>
      </c>
      <c r="AL140" s="27">
        <v>-54.79</v>
      </c>
      <c r="AN140" s="30" t="str">
        <f t="shared" si="5"/>
        <v>RT No Mulch-High Fert</v>
      </c>
      <c r="AO140" s="27">
        <v>-262.3</v>
      </c>
      <c r="AR140" s="27" t="s">
        <v>646</v>
      </c>
      <c r="AU140" s="26" t="s">
        <v>77</v>
      </c>
      <c r="AV140" s="26" t="s">
        <v>77</v>
      </c>
      <c r="AW140" s="26" t="s">
        <v>77</v>
      </c>
      <c r="AX140" s="26" t="s">
        <v>77</v>
      </c>
    </row>
    <row r="141" spans="1:50" ht="11.7">
      <c r="A141" s="20">
        <v>145</v>
      </c>
      <c r="B141" s="21">
        <f>INDEX(Refs!A:A,MATCH($C141,Refs!$I:$I,0))</f>
        <v>6141624</v>
      </c>
      <c r="C141" s="22" t="s">
        <v>641</v>
      </c>
      <c r="D141" s="21" t="s">
        <v>667</v>
      </c>
      <c r="E141" s="21" t="s">
        <v>668</v>
      </c>
      <c r="F141" s="23" t="s">
        <v>642</v>
      </c>
      <c r="G141" s="23" t="s">
        <v>643</v>
      </c>
      <c r="I141" s="24" t="s">
        <v>73</v>
      </c>
      <c r="J141" s="26" t="s">
        <v>659</v>
      </c>
      <c r="L141" s="26" t="s">
        <v>647</v>
      </c>
      <c r="M141" s="24">
        <v>3</v>
      </c>
      <c r="P141" s="27" t="s">
        <v>59</v>
      </c>
      <c r="AF141" s="23" t="s">
        <v>65</v>
      </c>
      <c r="AG141" s="23" t="s">
        <v>75</v>
      </c>
      <c r="AJ141" s="24">
        <v>2015.2016000000001</v>
      </c>
      <c r="AK141" s="30" t="str">
        <f t="shared" si="4"/>
        <v>RT Plant+Tass-Mulch-High Fert</v>
      </c>
      <c r="AL141" s="27">
        <v>26.05</v>
      </c>
      <c r="AN141" s="30" t="str">
        <f t="shared" si="5"/>
        <v>RT No Mulch-High Fert</v>
      </c>
      <c r="AO141" s="27">
        <v>-262.3</v>
      </c>
      <c r="AR141" s="27" t="s">
        <v>646</v>
      </c>
      <c r="AU141" s="26" t="s">
        <v>77</v>
      </c>
      <c r="AV141" s="26" t="s">
        <v>77</v>
      </c>
      <c r="AW141" s="26" t="s">
        <v>77</v>
      </c>
      <c r="AX141" s="26" t="s">
        <v>77</v>
      </c>
    </row>
    <row r="142" spans="1:50" ht="11.7">
      <c r="A142" s="20">
        <v>146</v>
      </c>
      <c r="B142" s="21">
        <f>INDEX(Refs!A:A,MATCH($C142,Refs!$I:$I,0))</f>
        <v>6141624</v>
      </c>
      <c r="C142" s="22" t="s">
        <v>641</v>
      </c>
      <c r="D142" s="21" t="s">
        <v>667</v>
      </c>
      <c r="E142" s="21" t="s">
        <v>668</v>
      </c>
      <c r="F142" s="23" t="s">
        <v>642</v>
      </c>
      <c r="G142" s="23" t="s">
        <v>643</v>
      </c>
      <c r="I142" s="24" t="s">
        <v>73</v>
      </c>
      <c r="J142" s="26" t="s">
        <v>651</v>
      </c>
      <c r="L142" s="26" t="s">
        <v>647</v>
      </c>
      <c r="M142" s="24">
        <v>3</v>
      </c>
      <c r="P142" s="27" t="s">
        <v>59</v>
      </c>
      <c r="AF142" s="23" t="s">
        <v>65</v>
      </c>
      <c r="AG142" s="23" t="s">
        <v>75</v>
      </c>
      <c r="AJ142" s="24">
        <v>2015.2016000000001</v>
      </c>
      <c r="AK142" s="30" t="str">
        <f t="shared" si="4"/>
        <v>RT Planting Mulch-High Fert</v>
      </c>
      <c r="AL142" s="27">
        <v>-46.71</v>
      </c>
      <c r="AN142" s="30" t="str">
        <f t="shared" si="5"/>
        <v>RT No Mulch-High Fert</v>
      </c>
      <c r="AO142" s="27">
        <v>-262.3</v>
      </c>
      <c r="AR142" s="27" t="s">
        <v>646</v>
      </c>
      <c r="AU142" s="26" t="s">
        <v>77</v>
      </c>
      <c r="AV142" s="26" t="s">
        <v>77</v>
      </c>
      <c r="AW142" s="26" t="s">
        <v>77</v>
      </c>
      <c r="AX142" s="26" t="s">
        <v>77</v>
      </c>
    </row>
    <row r="143" spans="1:50" ht="11.7">
      <c r="A143" s="20">
        <v>147</v>
      </c>
      <c r="B143" s="21">
        <f>INDEX(Refs!A:A,MATCH($C143,Refs!$I:$I,0))</f>
        <v>6141624</v>
      </c>
      <c r="C143" s="22" t="s">
        <v>641</v>
      </c>
      <c r="D143" s="21" t="s">
        <v>667</v>
      </c>
      <c r="E143" s="21" t="s">
        <v>668</v>
      </c>
      <c r="F143" s="23" t="s">
        <v>642</v>
      </c>
      <c r="G143" s="23" t="s">
        <v>643</v>
      </c>
      <c r="I143" s="24" t="s">
        <v>73</v>
      </c>
      <c r="J143" s="26" t="s">
        <v>655</v>
      </c>
      <c r="L143" s="26" t="s">
        <v>647</v>
      </c>
      <c r="M143" s="24">
        <v>3</v>
      </c>
      <c r="P143" s="27" t="s">
        <v>59</v>
      </c>
      <c r="AF143" s="23" t="s">
        <v>65</v>
      </c>
      <c r="AG143" s="23" t="s">
        <v>75</v>
      </c>
      <c r="AJ143" s="24">
        <v>2015.2016000000001</v>
      </c>
      <c r="AK143" s="30" t="str">
        <f t="shared" si="4"/>
        <v>RT Tass-Mulch-High Fert</v>
      </c>
      <c r="AL143" s="27">
        <v>-130.19999999999999</v>
      </c>
      <c r="AN143" s="30" t="str">
        <f t="shared" si="5"/>
        <v>RT No Mulch-High Fert</v>
      </c>
      <c r="AO143" s="27">
        <v>-262.3</v>
      </c>
      <c r="AR143" s="27" t="s">
        <v>646</v>
      </c>
      <c r="AU143" s="26" t="s">
        <v>77</v>
      </c>
      <c r="AV143" s="26" t="s">
        <v>77</v>
      </c>
      <c r="AW143" s="26" t="s">
        <v>77</v>
      </c>
      <c r="AX143" s="26" t="s">
        <v>77</v>
      </c>
    </row>
    <row r="144" spans="1:50" ht="11.7">
      <c r="A144" s="20">
        <v>148</v>
      </c>
      <c r="B144" s="21">
        <f>INDEX(Refs!A:A,MATCH($C144,Refs!$I:$I,0))</f>
        <v>6141624</v>
      </c>
      <c r="C144" s="22" t="s">
        <v>641</v>
      </c>
      <c r="D144" s="21" t="s">
        <v>667</v>
      </c>
      <c r="E144" s="21" t="s">
        <v>668</v>
      </c>
      <c r="F144" s="23" t="s">
        <v>642</v>
      </c>
      <c r="G144" s="23" t="s">
        <v>643</v>
      </c>
      <c r="I144" s="24" t="s">
        <v>73</v>
      </c>
      <c r="J144" s="26" t="s">
        <v>649</v>
      </c>
      <c r="L144" s="26" t="s">
        <v>644</v>
      </c>
      <c r="M144" s="24">
        <v>3</v>
      </c>
      <c r="P144" s="27" t="s">
        <v>59</v>
      </c>
      <c r="AF144" s="23" t="s">
        <v>65</v>
      </c>
      <c r="AG144" s="23" t="s">
        <v>75</v>
      </c>
      <c r="AJ144" s="24">
        <v>2015.2016000000001</v>
      </c>
      <c r="AK144" s="30" t="str">
        <f t="shared" si="4"/>
        <v>RT Planting Mulch-Low Fert</v>
      </c>
      <c r="AL144" s="27">
        <v>-46.71</v>
      </c>
      <c r="AN144" s="30" t="str">
        <f t="shared" si="5"/>
        <v>RT No Mulch-Low Fert</v>
      </c>
      <c r="AO144" s="27">
        <v>-54.79</v>
      </c>
      <c r="AR144" s="27" t="s">
        <v>646</v>
      </c>
      <c r="AU144" s="26" t="s">
        <v>77</v>
      </c>
      <c r="AV144" s="26" t="s">
        <v>77</v>
      </c>
      <c r="AW144" s="26" t="s">
        <v>77</v>
      </c>
      <c r="AX144" s="26" t="s">
        <v>77</v>
      </c>
    </row>
    <row r="145" spans="1:50" ht="11.7">
      <c r="A145" s="20">
        <v>149</v>
      </c>
      <c r="B145" s="21">
        <f>INDEX(Refs!A:A,MATCH($C145,Refs!$I:$I,0))</f>
        <v>6141624</v>
      </c>
      <c r="C145" s="22" t="s">
        <v>641</v>
      </c>
      <c r="D145" s="21" t="s">
        <v>667</v>
      </c>
      <c r="E145" s="21" t="s">
        <v>668</v>
      </c>
      <c r="F145" s="23" t="s">
        <v>642</v>
      </c>
      <c r="G145" s="23" t="s">
        <v>643</v>
      </c>
      <c r="I145" s="24" t="s">
        <v>73</v>
      </c>
      <c r="J145" s="26" t="s">
        <v>653</v>
      </c>
      <c r="L145" s="26" t="s">
        <v>644</v>
      </c>
      <c r="M145" s="24">
        <v>3</v>
      </c>
      <c r="P145" s="27" t="s">
        <v>59</v>
      </c>
      <c r="AF145" s="23" t="s">
        <v>65</v>
      </c>
      <c r="AG145" s="23" t="s">
        <v>75</v>
      </c>
      <c r="AJ145" s="24">
        <v>2015.2016000000001</v>
      </c>
      <c r="AK145" s="30" t="str">
        <f t="shared" si="4"/>
        <v>RT Tass-Mulch-Low Fert</v>
      </c>
      <c r="AL145" s="27">
        <v>61.08</v>
      </c>
      <c r="AN145" s="30" t="str">
        <f t="shared" si="5"/>
        <v>RT No Mulch-Low Fert</v>
      </c>
      <c r="AO145" s="27">
        <v>-54.79</v>
      </c>
      <c r="AR145" s="27" t="s">
        <v>646</v>
      </c>
      <c r="AU145" s="26" t="s">
        <v>77</v>
      </c>
      <c r="AV145" s="26" t="s">
        <v>77</v>
      </c>
      <c r="AW145" s="26" t="s">
        <v>77</v>
      </c>
      <c r="AX145" s="26" t="s">
        <v>77</v>
      </c>
    </row>
    <row r="146" spans="1:50" ht="11.7">
      <c r="A146" s="20">
        <v>150</v>
      </c>
      <c r="B146" s="21">
        <f>INDEX(Refs!A:A,MATCH($C146,Refs!$I:$I,0))</f>
        <v>6141624</v>
      </c>
      <c r="C146" s="22" t="s">
        <v>641</v>
      </c>
      <c r="D146" s="21" t="s">
        <v>667</v>
      </c>
      <c r="E146" s="21" t="s">
        <v>668</v>
      </c>
      <c r="F146" s="23" t="s">
        <v>642</v>
      </c>
      <c r="G146" s="23" t="s">
        <v>643</v>
      </c>
      <c r="I146" s="24" t="s">
        <v>73</v>
      </c>
      <c r="J146" s="26" t="s">
        <v>657</v>
      </c>
      <c r="L146" s="26" t="s">
        <v>644</v>
      </c>
      <c r="M146" s="24">
        <v>3</v>
      </c>
      <c r="P146" s="27" t="s">
        <v>59</v>
      </c>
      <c r="AF146" s="23" t="s">
        <v>65</v>
      </c>
      <c r="AG146" s="23" t="s">
        <v>75</v>
      </c>
      <c r="AJ146" s="24">
        <v>2015.2016000000001</v>
      </c>
      <c r="AK146" s="30" t="str">
        <f t="shared" si="4"/>
        <v>RT Plant+Tass-Mulch-Low Fert</v>
      </c>
      <c r="AL146" s="27">
        <v>63.77</v>
      </c>
      <c r="AN146" s="30" t="str">
        <f t="shared" si="5"/>
        <v>RT No Mulch-Low Fert</v>
      </c>
      <c r="AO146" s="27">
        <v>-54.79</v>
      </c>
      <c r="AR146" s="27" t="s">
        <v>646</v>
      </c>
      <c r="AU146" s="26" t="s">
        <v>77</v>
      </c>
      <c r="AV146" s="26" t="s">
        <v>77</v>
      </c>
      <c r="AW146" s="26" t="s">
        <v>77</v>
      </c>
      <c r="AX146" s="26" t="s">
        <v>77</v>
      </c>
    </row>
    <row r="147" spans="1:50" ht="11.7">
      <c r="A147" s="20">
        <v>151</v>
      </c>
      <c r="B147" s="21">
        <f>INDEX(Refs!A:A,MATCH($C147,Refs!$I:$I,0))</f>
        <v>6141624</v>
      </c>
      <c r="C147" s="22" t="s">
        <v>641</v>
      </c>
      <c r="D147" s="21" t="s">
        <v>667</v>
      </c>
      <c r="E147" s="21" t="s">
        <v>668</v>
      </c>
      <c r="F147" s="23" t="s">
        <v>642</v>
      </c>
      <c r="G147" s="23" t="s">
        <v>643</v>
      </c>
      <c r="I147" s="24" t="s">
        <v>73</v>
      </c>
      <c r="J147" s="26" t="s">
        <v>649</v>
      </c>
      <c r="L147" s="26" t="s">
        <v>651</v>
      </c>
      <c r="M147" s="24">
        <v>3</v>
      </c>
      <c r="AB147" s="27" t="s">
        <v>59</v>
      </c>
      <c r="AF147" s="23" t="s">
        <v>65</v>
      </c>
      <c r="AG147" s="23" t="s">
        <v>75</v>
      </c>
      <c r="AJ147" s="24">
        <v>2015.2016000000001</v>
      </c>
      <c r="AK147" s="30" t="str">
        <f t="shared" si="4"/>
        <v>RT Planting Mulch-Low Fert</v>
      </c>
      <c r="AL147" s="27">
        <v>-46.71</v>
      </c>
      <c r="AN147" s="30" t="str">
        <f t="shared" si="5"/>
        <v>RT Planting Mulch-High Fert</v>
      </c>
      <c r="AO147" s="27">
        <v>-46.71</v>
      </c>
      <c r="AR147" s="27" t="s">
        <v>646</v>
      </c>
      <c r="AU147" s="26" t="s">
        <v>77</v>
      </c>
      <c r="AV147" s="26" t="s">
        <v>77</v>
      </c>
      <c r="AW147" s="26" t="s">
        <v>77</v>
      </c>
      <c r="AX147" s="26" t="s">
        <v>77</v>
      </c>
    </row>
    <row r="148" spans="1:50" ht="11.7">
      <c r="A148" s="20">
        <v>152</v>
      </c>
      <c r="B148" s="21">
        <f>INDEX(Refs!A:A,MATCH($C148,Refs!$I:$I,0))</f>
        <v>6141624</v>
      </c>
      <c r="C148" s="22" t="s">
        <v>641</v>
      </c>
      <c r="D148" s="21" t="s">
        <v>667</v>
      </c>
      <c r="E148" s="21" t="s">
        <v>668</v>
      </c>
      <c r="F148" s="23" t="s">
        <v>642</v>
      </c>
      <c r="G148" s="23" t="s">
        <v>643</v>
      </c>
      <c r="I148" s="24" t="s">
        <v>73</v>
      </c>
      <c r="J148" s="26" t="s">
        <v>653</v>
      </c>
      <c r="L148" s="26" t="s">
        <v>655</v>
      </c>
      <c r="M148" s="24">
        <v>3</v>
      </c>
      <c r="AB148" s="27" t="s">
        <v>59</v>
      </c>
      <c r="AF148" s="23" t="s">
        <v>65</v>
      </c>
      <c r="AG148" s="23" t="s">
        <v>75</v>
      </c>
      <c r="AJ148" s="24">
        <v>2015.2016000000001</v>
      </c>
      <c r="AK148" s="30" t="str">
        <f t="shared" si="4"/>
        <v>RT Tass-Mulch-Low Fert</v>
      </c>
      <c r="AL148" s="27">
        <v>61.08</v>
      </c>
      <c r="AN148" s="30" t="str">
        <f t="shared" si="5"/>
        <v>RT Tass-Mulch-High Fert</v>
      </c>
      <c r="AO148" s="27">
        <v>-130.19999999999999</v>
      </c>
      <c r="AR148" s="27" t="s">
        <v>646</v>
      </c>
      <c r="AU148" s="26" t="s">
        <v>77</v>
      </c>
      <c r="AV148" s="26" t="s">
        <v>77</v>
      </c>
      <c r="AW148" s="26" t="s">
        <v>77</v>
      </c>
      <c r="AX148" s="26" t="s">
        <v>77</v>
      </c>
    </row>
    <row r="149" spans="1:50" ht="11.7">
      <c r="A149" s="20">
        <v>153</v>
      </c>
      <c r="B149" s="21">
        <f>INDEX(Refs!A:A,MATCH($C149,Refs!$I:$I,0))</f>
        <v>6141624</v>
      </c>
      <c r="C149" s="22" t="s">
        <v>641</v>
      </c>
      <c r="D149" s="21" t="s">
        <v>667</v>
      </c>
      <c r="E149" s="21" t="s">
        <v>668</v>
      </c>
      <c r="F149" s="23" t="s">
        <v>642</v>
      </c>
      <c r="G149" s="23" t="s">
        <v>643</v>
      </c>
      <c r="I149" s="24" t="s">
        <v>73</v>
      </c>
      <c r="J149" s="26" t="s">
        <v>657</v>
      </c>
      <c r="L149" s="26" t="s">
        <v>659</v>
      </c>
      <c r="M149" s="24">
        <v>3</v>
      </c>
      <c r="AB149" s="27" t="s">
        <v>59</v>
      </c>
      <c r="AF149" s="23" t="s">
        <v>65</v>
      </c>
      <c r="AG149" s="23" t="s">
        <v>75</v>
      </c>
      <c r="AJ149" s="24">
        <v>2015.2016000000001</v>
      </c>
      <c r="AK149" s="30" t="str">
        <f t="shared" si="4"/>
        <v>RT Plant+Tass-Mulch-Low Fert</v>
      </c>
      <c r="AL149" s="27">
        <v>63.77</v>
      </c>
      <c r="AN149" s="30" t="str">
        <f t="shared" si="5"/>
        <v>RT Plant+Tass-Mulch-High Fert</v>
      </c>
      <c r="AO149" s="27">
        <v>26.05</v>
      </c>
      <c r="AR149" s="27" t="s">
        <v>646</v>
      </c>
      <c r="AU149" s="26" t="s">
        <v>77</v>
      </c>
      <c r="AV149" s="26" t="s">
        <v>77</v>
      </c>
      <c r="AW149" s="26" t="s">
        <v>77</v>
      </c>
      <c r="AX149" s="26" t="s">
        <v>77</v>
      </c>
    </row>
    <row r="150" spans="1:50" ht="11.7">
      <c r="A150" s="20">
        <v>154</v>
      </c>
      <c r="B150" s="21">
        <f>INDEX(Refs!A:A,MATCH($C150,Refs!$I:$I,0))</f>
        <v>6141624</v>
      </c>
      <c r="C150" s="22" t="s">
        <v>641</v>
      </c>
      <c r="D150" s="21" t="s">
        <v>667</v>
      </c>
      <c r="E150" s="21" t="s">
        <v>668</v>
      </c>
      <c r="F150" s="23" t="s">
        <v>642</v>
      </c>
      <c r="G150" s="23" t="s">
        <v>643</v>
      </c>
      <c r="I150" s="24" t="s">
        <v>73</v>
      </c>
      <c r="J150" s="26" t="s">
        <v>649</v>
      </c>
      <c r="L150" s="26" t="s">
        <v>647</v>
      </c>
      <c r="M150" s="24">
        <v>3</v>
      </c>
      <c r="P150" s="27" t="s">
        <v>59</v>
      </c>
      <c r="AB150" s="27" t="s">
        <v>59</v>
      </c>
      <c r="AF150" s="23" t="s">
        <v>65</v>
      </c>
      <c r="AG150" s="23" t="s">
        <v>75</v>
      </c>
      <c r="AJ150" s="24">
        <v>2015.2016000000001</v>
      </c>
      <c r="AK150" s="30" t="str">
        <f t="shared" si="4"/>
        <v>RT Planting Mulch-Low Fert</v>
      </c>
      <c r="AL150" s="27">
        <v>-46.71</v>
      </c>
      <c r="AN150" s="30" t="str">
        <f t="shared" si="5"/>
        <v>RT No Mulch-High Fert</v>
      </c>
      <c r="AO150" s="27">
        <v>-262.3</v>
      </c>
      <c r="AR150" s="27" t="s">
        <v>646</v>
      </c>
      <c r="AU150" s="26" t="s">
        <v>77</v>
      </c>
      <c r="AV150" s="26" t="s">
        <v>77</v>
      </c>
      <c r="AW150" s="26" t="s">
        <v>77</v>
      </c>
      <c r="AX150" s="26" t="s">
        <v>77</v>
      </c>
    </row>
    <row r="151" spans="1:50" ht="11.7">
      <c r="A151" s="20">
        <v>155</v>
      </c>
      <c r="B151" s="21">
        <f>INDEX(Refs!A:A,MATCH($C151,Refs!$I:$I,0))</f>
        <v>6141624</v>
      </c>
      <c r="C151" s="22" t="s">
        <v>641</v>
      </c>
      <c r="D151" s="21" t="s">
        <v>667</v>
      </c>
      <c r="E151" s="21" t="s">
        <v>668</v>
      </c>
      <c r="F151" s="23" t="s">
        <v>642</v>
      </c>
      <c r="G151" s="23" t="s">
        <v>643</v>
      </c>
      <c r="I151" s="24" t="s">
        <v>73</v>
      </c>
      <c r="J151" s="26" t="s">
        <v>653</v>
      </c>
      <c r="L151" s="26" t="s">
        <v>647</v>
      </c>
      <c r="M151" s="24">
        <v>3</v>
      </c>
      <c r="P151" s="27" t="s">
        <v>59</v>
      </c>
      <c r="AB151" s="27" t="s">
        <v>59</v>
      </c>
      <c r="AF151" s="23" t="s">
        <v>65</v>
      </c>
      <c r="AG151" s="23" t="s">
        <v>75</v>
      </c>
      <c r="AJ151" s="24">
        <v>2015.2016000000001</v>
      </c>
      <c r="AK151" s="30" t="str">
        <f t="shared" si="4"/>
        <v>RT Tass-Mulch-Low Fert</v>
      </c>
      <c r="AL151" s="27">
        <v>61.08</v>
      </c>
      <c r="AN151" s="30" t="str">
        <f t="shared" si="5"/>
        <v>RT No Mulch-High Fert</v>
      </c>
      <c r="AO151" s="27">
        <v>-262.3</v>
      </c>
      <c r="AR151" s="27" t="s">
        <v>646</v>
      </c>
      <c r="AU151" s="26" t="s">
        <v>77</v>
      </c>
      <c r="AV151" s="26" t="s">
        <v>77</v>
      </c>
      <c r="AW151" s="26" t="s">
        <v>77</v>
      </c>
      <c r="AX151" s="26" t="s">
        <v>77</v>
      </c>
    </row>
    <row r="152" spans="1:50" ht="11.7">
      <c r="A152" s="20">
        <v>156</v>
      </c>
      <c r="B152" s="21">
        <f>INDEX(Refs!A:A,MATCH($C152,Refs!$I:$I,0))</f>
        <v>6141624</v>
      </c>
      <c r="C152" s="22" t="s">
        <v>641</v>
      </c>
      <c r="D152" s="21" t="s">
        <v>667</v>
      </c>
      <c r="E152" s="21" t="s">
        <v>668</v>
      </c>
      <c r="F152" s="23" t="s">
        <v>642</v>
      </c>
      <c r="G152" s="23" t="s">
        <v>643</v>
      </c>
      <c r="I152" s="24" t="s">
        <v>73</v>
      </c>
      <c r="J152" s="26" t="s">
        <v>657</v>
      </c>
      <c r="L152" s="26" t="s">
        <v>647</v>
      </c>
      <c r="M152" s="24">
        <v>3</v>
      </c>
      <c r="P152" s="27" t="s">
        <v>59</v>
      </c>
      <c r="AB152" s="27" t="s">
        <v>59</v>
      </c>
      <c r="AF152" s="23" t="s">
        <v>65</v>
      </c>
      <c r="AG152" s="23" t="s">
        <v>75</v>
      </c>
      <c r="AJ152" s="24">
        <v>2015.2016000000001</v>
      </c>
      <c r="AK152" s="30" t="str">
        <f t="shared" si="4"/>
        <v>RT Plant+Tass-Mulch-Low Fert</v>
      </c>
      <c r="AL152" s="27">
        <v>63.77</v>
      </c>
      <c r="AN152" s="30" t="str">
        <f t="shared" si="5"/>
        <v>RT No Mulch-High Fert</v>
      </c>
      <c r="AO152" s="27">
        <v>-262.3</v>
      </c>
      <c r="AR152" s="27" t="s">
        <v>646</v>
      </c>
      <c r="AU152" s="26" t="s">
        <v>77</v>
      </c>
      <c r="AV152" s="26" t="s">
        <v>77</v>
      </c>
      <c r="AW152" s="26" t="s">
        <v>77</v>
      </c>
      <c r="AX152" s="26" t="s">
        <v>77</v>
      </c>
    </row>
    <row r="153" spans="1:50" ht="11.7">
      <c r="A153" s="20">
        <v>157</v>
      </c>
      <c r="B153" s="21">
        <f>INDEX(Refs!A:A,MATCH($C153,Refs!$I:$I,0))</f>
        <v>6141624</v>
      </c>
      <c r="C153" s="22" t="s">
        <v>641</v>
      </c>
      <c r="D153" s="21" t="s">
        <v>667</v>
      </c>
      <c r="E153" s="21" t="s">
        <v>668</v>
      </c>
      <c r="F153" s="23" t="s">
        <v>642</v>
      </c>
      <c r="G153" s="23" t="s">
        <v>643</v>
      </c>
      <c r="I153" s="24" t="s">
        <v>73</v>
      </c>
      <c r="J153" s="26" t="s">
        <v>644</v>
      </c>
      <c r="L153" s="26" t="s">
        <v>648</v>
      </c>
      <c r="M153" s="24">
        <v>3</v>
      </c>
      <c r="O153" s="27" t="s">
        <v>59</v>
      </c>
      <c r="AB153" s="27" t="s">
        <v>59</v>
      </c>
      <c r="AF153" s="23" t="s">
        <v>65</v>
      </c>
      <c r="AG153" s="23" t="s">
        <v>75</v>
      </c>
      <c r="AJ153" s="24">
        <v>2015.2016000000001</v>
      </c>
      <c r="AK153" s="30" t="str">
        <f t="shared" si="4"/>
        <v>RT No Mulch-Low Fert</v>
      </c>
      <c r="AL153" s="27">
        <v>-54.79</v>
      </c>
      <c r="AN153" s="30" t="str">
        <f t="shared" si="5"/>
        <v>CT No Mulch-High Fert</v>
      </c>
      <c r="AO153" s="27">
        <v>-203</v>
      </c>
      <c r="AR153" s="27" t="s">
        <v>646</v>
      </c>
      <c r="AU153" s="26" t="s">
        <v>77</v>
      </c>
      <c r="AV153" s="26" t="s">
        <v>77</v>
      </c>
      <c r="AW153" s="26" t="s">
        <v>77</v>
      </c>
      <c r="AX153" s="26" t="s">
        <v>77</v>
      </c>
    </row>
    <row r="154" spans="1:50" ht="11.7">
      <c r="A154" s="20">
        <v>158</v>
      </c>
      <c r="B154" s="21">
        <f>INDEX(Refs!A:A,MATCH($C154,Refs!$I:$I,0))</f>
        <v>6141624</v>
      </c>
      <c r="C154" s="22" t="s">
        <v>641</v>
      </c>
      <c r="D154" s="21" t="s">
        <v>667</v>
      </c>
      <c r="E154" s="21" t="s">
        <v>668</v>
      </c>
      <c r="F154" s="23" t="s">
        <v>642</v>
      </c>
      <c r="G154" s="23" t="s">
        <v>643</v>
      </c>
      <c r="I154" s="24" t="s">
        <v>73</v>
      </c>
      <c r="J154" s="26" t="s">
        <v>659</v>
      </c>
      <c r="L154" s="26" t="s">
        <v>648</v>
      </c>
      <c r="M154" s="24">
        <v>3</v>
      </c>
      <c r="O154" s="27" t="s">
        <v>59</v>
      </c>
      <c r="P154" s="27" t="s">
        <v>59</v>
      </c>
      <c r="AF154" s="23" t="s">
        <v>65</v>
      </c>
      <c r="AG154" s="23" t="s">
        <v>75</v>
      </c>
      <c r="AJ154" s="24">
        <v>2015.2016000000001</v>
      </c>
      <c r="AK154" s="30" t="str">
        <f t="shared" si="4"/>
        <v>RT Plant+Tass-Mulch-High Fert</v>
      </c>
      <c r="AL154" s="27">
        <v>26.05</v>
      </c>
      <c r="AN154" s="30" t="str">
        <f t="shared" si="5"/>
        <v>CT No Mulch-High Fert</v>
      </c>
      <c r="AO154" s="27">
        <v>-203</v>
      </c>
      <c r="AR154" s="27" t="s">
        <v>646</v>
      </c>
      <c r="AU154" s="26" t="s">
        <v>77</v>
      </c>
      <c r="AV154" s="26" t="s">
        <v>77</v>
      </c>
      <c r="AW154" s="26" t="s">
        <v>77</v>
      </c>
      <c r="AX154" s="26" t="s">
        <v>77</v>
      </c>
    </row>
    <row r="155" spans="1:50" ht="11.7">
      <c r="A155" s="20">
        <v>159</v>
      </c>
      <c r="B155" s="21">
        <f>INDEX(Refs!A:A,MATCH($C155,Refs!$I:$I,0))</f>
        <v>6141624</v>
      </c>
      <c r="C155" s="22" t="s">
        <v>641</v>
      </c>
      <c r="D155" s="21" t="s">
        <v>667</v>
      </c>
      <c r="E155" s="21" t="s">
        <v>668</v>
      </c>
      <c r="F155" s="23" t="s">
        <v>642</v>
      </c>
      <c r="G155" s="23" t="s">
        <v>643</v>
      </c>
      <c r="I155" s="24" t="s">
        <v>73</v>
      </c>
      <c r="J155" s="26" t="s">
        <v>651</v>
      </c>
      <c r="L155" s="26" t="s">
        <v>648</v>
      </c>
      <c r="M155" s="24">
        <v>3</v>
      </c>
      <c r="O155" s="27" t="s">
        <v>59</v>
      </c>
      <c r="P155" s="27" t="s">
        <v>59</v>
      </c>
      <c r="AF155" s="23" t="s">
        <v>65</v>
      </c>
      <c r="AG155" s="23" t="s">
        <v>75</v>
      </c>
      <c r="AJ155" s="24">
        <v>2015.2016000000001</v>
      </c>
      <c r="AK155" s="30" t="str">
        <f t="shared" si="4"/>
        <v>RT Planting Mulch-High Fert</v>
      </c>
      <c r="AL155" s="27">
        <v>-46.71</v>
      </c>
      <c r="AN155" s="30" t="str">
        <f t="shared" si="5"/>
        <v>CT No Mulch-High Fert</v>
      </c>
      <c r="AO155" s="27">
        <v>-203</v>
      </c>
      <c r="AR155" s="27" t="s">
        <v>646</v>
      </c>
      <c r="AU155" s="26" t="s">
        <v>77</v>
      </c>
      <c r="AV155" s="26" t="s">
        <v>77</v>
      </c>
      <c r="AW155" s="26" t="s">
        <v>77</v>
      </c>
      <c r="AX155" s="26" t="s">
        <v>77</v>
      </c>
    </row>
    <row r="156" spans="1:50" ht="11.7">
      <c r="A156" s="20">
        <v>160</v>
      </c>
      <c r="B156" s="21">
        <f>INDEX(Refs!A:A,MATCH($C156,Refs!$I:$I,0))</f>
        <v>6141624</v>
      </c>
      <c r="C156" s="22" t="s">
        <v>641</v>
      </c>
      <c r="D156" s="21" t="s">
        <v>667</v>
      </c>
      <c r="E156" s="21" t="s">
        <v>668</v>
      </c>
      <c r="F156" s="23" t="s">
        <v>642</v>
      </c>
      <c r="G156" s="23" t="s">
        <v>643</v>
      </c>
      <c r="I156" s="24" t="s">
        <v>73</v>
      </c>
      <c r="J156" s="26" t="s">
        <v>655</v>
      </c>
      <c r="L156" s="26" t="s">
        <v>648</v>
      </c>
      <c r="M156" s="24">
        <v>3</v>
      </c>
      <c r="O156" s="27" t="s">
        <v>59</v>
      </c>
      <c r="P156" s="27" t="s">
        <v>59</v>
      </c>
      <c r="AF156" s="23" t="s">
        <v>65</v>
      </c>
      <c r="AG156" s="23" t="s">
        <v>75</v>
      </c>
      <c r="AJ156" s="24">
        <v>2015.2016000000001</v>
      </c>
      <c r="AK156" s="30" t="str">
        <f t="shared" si="4"/>
        <v>RT Tass-Mulch-High Fert</v>
      </c>
      <c r="AL156" s="27">
        <v>-130.19999999999999</v>
      </c>
      <c r="AN156" s="30" t="str">
        <f t="shared" si="5"/>
        <v>CT No Mulch-High Fert</v>
      </c>
      <c r="AO156" s="27">
        <v>-203</v>
      </c>
      <c r="AR156" s="27" t="s">
        <v>646</v>
      </c>
      <c r="AU156" s="26" t="s">
        <v>77</v>
      </c>
      <c r="AV156" s="26" t="s">
        <v>77</v>
      </c>
      <c r="AW156" s="26" t="s">
        <v>77</v>
      </c>
      <c r="AX156" s="26" t="s">
        <v>77</v>
      </c>
    </row>
    <row r="157" spans="1:50" ht="11.7">
      <c r="A157" s="20">
        <v>161</v>
      </c>
      <c r="B157" s="21">
        <f>INDEX(Refs!A:A,MATCH($C157,Refs!$I:$I,0))</f>
        <v>6141624</v>
      </c>
      <c r="C157" s="22" t="s">
        <v>641</v>
      </c>
      <c r="D157" s="21" t="s">
        <v>667</v>
      </c>
      <c r="E157" s="21" t="s">
        <v>668</v>
      </c>
      <c r="F157" s="23" t="s">
        <v>642</v>
      </c>
      <c r="G157" s="23" t="s">
        <v>643</v>
      </c>
      <c r="I157" s="24" t="s">
        <v>73</v>
      </c>
      <c r="J157" s="26" t="s">
        <v>649</v>
      </c>
      <c r="L157" s="26" t="s">
        <v>645</v>
      </c>
      <c r="M157" s="24">
        <v>3</v>
      </c>
      <c r="O157" s="27" t="s">
        <v>59</v>
      </c>
      <c r="P157" s="27" t="s">
        <v>59</v>
      </c>
      <c r="AF157" s="23" t="s">
        <v>65</v>
      </c>
      <c r="AG157" s="23" t="s">
        <v>75</v>
      </c>
      <c r="AJ157" s="24">
        <v>2015.2016000000001</v>
      </c>
      <c r="AK157" s="30" t="str">
        <f t="shared" si="4"/>
        <v>RT Planting Mulch-Low Fert</v>
      </c>
      <c r="AL157" s="27">
        <v>-46.71</v>
      </c>
      <c r="AN157" s="30" t="str">
        <f t="shared" si="5"/>
        <v>CT No Mulch-Low Fert</v>
      </c>
      <c r="AO157" s="27">
        <v>20.66</v>
      </c>
      <c r="AR157" s="27" t="s">
        <v>646</v>
      </c>
      <c r="AU157" s="26" t="s">
        <v>77</v>
      </c>
      <c r="AV157" s="26" t="s">
        <v>77</v>
      </c>
      <c r="AW157" s="26" t="s">
        <v>77</v>
      </c>
      <c r="AX157" s="26" t="s">
        <v>77</v>
      </c>
    </row>
    <row r="158" spans="1:50" ht="11.7">
      <c r="A158" s="20">
        <v>162</v>
      </c>
      <c r="B158" s="21">
        <f>INDEX(Refs!A:A,MATCH($C158,Refs!$I:$I,0))</f>
        <v>6141624</v>
      </c>
      <c r="C158" s="22" t="s">
        <v>641</v>
      </c>
      <c r="D158" s="21" t="s">
        <v>667</v>
      </c>
      <c r="E158" s="21" t="s">
        <v>668</v>
      </c>
      <c r="F158" s="23" t="s">
        <v>642</v>
      </c>
      <c r="G158" s="23" t="s">
        <v>643</v>
      </c>
      <c r="I158" s="24" t="s">
        <v>73</v>
      </c>
      <c r="J158" s="26" t="s">
        <v>653</v>
      </c>
      <c r="L158" s="26" t="s">
        <v>645</v>
      </c>
      <c r="M158" s="24">
        <v>3</v>
      </c>
      <c r="O158" s="27" t="s">
        <v>59</v>
      </c>
      <c r="P158" s="27" t="s">
        <v>59</v>
      </c>
      <c r="AF158" s="23" t="s">
        <v>65</v>
      </c>
      <c r="AG158" s="23" t="s">
        <v>75</v>
      </c>
      <c r="AJ158" s="24">
        <v>2015.2016000000001</v>
      </c>
      <c r="AK158" s="30" t="str">
        <f t="shared" si="4"/>
        <v>RT Tass-Mulch-Low Fert</v>
      </c>
      <c r="AL158" s="27">
        <v>61.08</v>
      </c>
      <c r="AN158" s="30" t="str">
        <f t="shared" si="5"/>
        <v>CT No Mulch-Low Fert</v>
      </c>
      <c r="AO158" s="27">
        <v>20.66</v>
      </c>
      <c r="AR158" s="27" t="s">
        <v>646</v>
      </c>
      <c r="AU158" s="26" t="s">
        <v>77</v>
      </c>
      <c r="AV158" s="26" t="s">
        <v>77</v>
      </c>
      <c r="AW158" s="26" t="s">
        <v>77</v>
      </c>
      <c r="AX158" s="26" t="s">
        <v>77</v>
      </c>
    </row>
    <row r="159" spans="1:50" ht="11.7">
      <c r="A159" s="20">
        <v>163</v>
      </c>
      <c r="B159" s="21">
        <f>INDEX(Refs!A:A,MATCH($C159,Refs!$I:$I,0))</f>
        <v>6141624</v>
      </c>
      <c r="C159" s="22" t="s">
        <v>641</v>
      </c>
      <c r="D159" s="21" t="s">
        <v>667</v>
      </c>
      <c r="E159" s="21" t="s">
        <v>668</v>
      </c>
      <c r="F159" s="23" t="s">
        <v>642</v>
      </c>
      <c r="G159" s="23" t="s">
        <v>643</v>
      </c>
      <c r="I159" s="24" t="s">
        <v>73</v>
      </c>
      <c r="J159" s="26" t="s">
        <v>657</v>
      </c>
      <c r="L159" s="26" t="s">
        <v>645</v>
      </c>
      <c r="M159" s="24">
        <v>3</v>
      </c>
      <c r="O159" s="27" t="s">
        <v>59</v>
      </c>
      <c r="P159" s="27" t="s">
        <v>59</v>
      </c>
      <c r="AF159" s="23" t="s">
        <v>65</v>
      </c>
      <c r="AG159" s="23" t="s">
        <v>75</v>
      </c>
      <c r="AJ159" s="24">
        <v>2015.2016000000001</v>
      </c>
      <c r="AK159" s="30" t="str">
        <f t="shared" si="4"/>
        <v>RT Plant+Tass-Mulch-Low Fert</v>
      </c>
      <c r="AL159" s="27">
        <v>63.77</v>
      </c>
      <c r="AN159" s="30" t="str">
        <f t="shared" si="5"/>
        <v>CT No Mulch-Low Fert</v>
      </c>
      <c r="AO159" s="27">
        <v>20.66</v>
      </c>
      <c r="AR159" s="27" t="s">
        <v>646</v>
      </c>
      <c r="AU159" s="26" t="s">
        <v>77</v>
      </c>
      <c r="AV159" s="26" t="s">
        <v>77</v>
      </c>
      <c r="AW159" s="26" t="s">
        <v>77</v>
      </c>
      <c r="AX159" s="26" t="s">
        <v>77</v>
      </c>
    </row>
    <row r="160" spans="1:50" ht="11.7">
      <c r="A160" s="20">
        <v>164</v>
      </c>
      <c r="B160" s="21">
        <f>INDEX(Refs!A:A,MATCH($C160,Refs!$I:$I,0))</f>
        <v>6141624</v>
      </c>
      <c r="C160" s="22" t="s">
        <v>641</v>
      </c>
      <c r="D160" s="21" t="s">
        <v>667</v>
      </c>
      <c r="E160" s="21" t="s">
        <v>668</v>
      </c>
      <c r="F160" s="23" t="s">
        <v>642</v>
      </c>
      <c r="G160" s="23" t="s">
        <v>643</v>
      </c>
      <c r="I160" s="24" t="s">
        <v>73</v>
      </c>
      <c r="J160" s="26" t="s">
        <v>649</v>
      </c>
      <c r="L160" s="26" t="s">
        <v>652</v>
      </c>
      <c r="M160" s="24">
        <v>3</v>
      </c>
      <c r="O160" s="27" t="s">
        <v>59</v>
      </c>
      <c r="AB160" s="27" t="s">
        <v>59</v>
      </c>
      <c r="AF160" s="23" t="s">
        <v>65</v>
      </c>
      <c r="AG160" s="23" t="s">
        <v>75</v>
      </c>
      <c r="AJ160" s="24">
        <v>2015.2016000000001</v>
      </c>
      <c r="AK160" s="30" t="str">
        <f t="shared" si="4"/>
        <v>RT Planting Mulch-Low Fert</v>
      </c>
      <c r="AL160" s="27">
        <v>-46.71</v>
      </c>
      <c r="AN160" s="30" t="str">
        <f t="shared" si="5"/>
        <v>CT Planting Mulch-High Fert</v>
      </c>
      <c r="AO160" s="27">
        <v>20.66</v>
      </c>
      <c r="AR160" s="27" t="s">
        <v>646</v>
      </c>
      <c r="AU160" s="26" t="s">
        <v>77</v>
      </c>
      <c r="AV160" s="26" t="s">
        <v>77</v>
      </c>
      <c r="AW160" s="26" t="s">
        <v>77</v>
      </c>
      <c r="AX160" s="26" t="s">
        <v>77</v>
      </c>
    </row>
    <row r="161" spans="1:50" ht="11.7">
      <c r="A161" s="20">
        <v>165</v>
      </c>
      <c r="B161" s="21">
        <f>INDEX(Refs!A:A,MATCH($C161,Refs!$I:$I,0))</f>
        <v>6141624</v>
      </c>
      <c r="C161" s="22" t="s">
        <v>641</v>
      </c>
      <c r="D161" s="21" t="s">
        <v>667</v>
      </c>
      <c r="E161" s="21" t="s">
        <v>668</v>
      </c>
      <c r="F161" s="23" t="s">
        <v>642</v>
      </c>
      <c r="G161" s="23" t="s">
        <v>643</v>
      </c>
      <c r="I161" s="24" t="s">
        <v>73</v>
      </c>
      <c r="J161" s="26" t="s">
        <v>653</v>
      </c>
      <c r="L161" s="26" t="s">
        <v>656</v>
      </c>
      <c r="M161" s="24">
        <v>3</v>
      </c>
      <c r="O161" s="27" t="s">
        <v>59</v>
      </c>
      <c r="AB161" s="27" t="s">
        <v>59</v>
      </c>
      <c r="AF161" s="23" t="s">
        <v>65</v>
      </c>
      <c r="AG161" s="23" t="s">
        <v>75</v>
      </c>
      <c r="AJ161" s="24">
        <v>2015.2016000000001</v>
      </c>
      <c r="AK161" s="30" t="str">
        <f t="shared" si="4"/>
        <v>RT Tass-Mulch-Low Fert</v>
      </c>
      <c r="AL161" s="27">
        <v>61.08</v>
      </c>
      <c r="AN161" s="30" t="str">
        <f t="shared" si="5"/>
        <v>CT Tass-Mulch-High Fert</v>
      </c>
      <c r="AO161" s="27">
        <v>-62.87</v>
      </c>
      <c r="AR161" s="27" t="s">
        <v>646</v>
      </c>
      <c r="AU161" s="26" t="s">
        <v>77</v>
      </c>
      <c r="AV161" s="26" t="s">
        <v>77</v>
      </c>
      <c r="AW161" s="26" t="s">
        <v>77</v>
      </c>
      <c r="AX161" s="26" t="s">
        <v>77</v>
      </c>
    </row>
    <row r="162" spans="1:50" ht="11.7">
      <c r="A162" s="20">
        <v>166</v>
      </c>
      <c r="B162" s="21">
        <f>INDEX(Refs!A:A,MATCH($C162,Refs!$I:$I,0))</f>
        <v>6141624</v>
      </c>
      <c r="C162" s="22" t="s">
        <v>641</v>
      </c>
      <c r="D162" s="21" t="s">
        <v>667</v>
      </c>
      <c r="E162" s="21" t="s">
        <v>668</v>
      </c>
      <c r="F162" s="23" t="s">
        <v>642</v>
      </c>
      <c r="G162" s="23" t="s">
        <v>643</v>
      </c>
      <c r="I162" s="24" t="s">
        <v>73</v>
      </c>
      <c r="J162" s="26" t="s">
        <v>657</v>
      </c>
      <c r="L162" s="26" t="s">
        <v>660</v>
      </c>
      <c r="M162" s="24">
        <v>3</v>
      </c>
      <c r="O162" s="27" t="s">
        <v>59</v>
      </c>
      <c r="AB162" s="27" t="s">
        <v>59</v>
      </c>
      <c r="AF162" s="23" t="s">
        <v>65</v>
      </c>
      <c r="AG162" s="23" t="s">
        <v>75</v>
      </c>
      <c r="AJ162" s="24">
        <v>2015.2016000000001</v>
      </c>
      <c r="AK162" s="30" t="str">
        <f t="shared" si="4"/>
        <v>RT Plant+Tass-Mulch-Low Fert</v>
      </c>
      <c r="AL162" s="27">
        <v>63.77</v>
      </c>
      <c r="AN162" s="30" t="str">
        <f t="shared" si="5"/>
        <v>CT Plant+Tass-Mulch-High Fert</v>
      </c>
      <c r="AO162" s="27">
        <v>238.9</v>
      </c>
      <c r="AR162" s="27" t="s">
        <v>646</v>
      </c>
      <c r="AU162" s="26" t="s">
        <v>77</v>
      </c>
      <c r="AV162" s="26" t="s">
        <v>77</v>
      </c>
      <c r="AW162" s="26" t="s">
        <v>77</v>
      </c>
      <c r="AX162" s="26" t="s">
        <v>77</v>
      </c>
    </row>
    <row r="163" spans="1:50" ht="11.7">
      <c r="A163" s="20">
        <v>167</v>
      </c>
      <c r="B163" s="21">
        <f>INDEX(Refs!A:A,MATCH($C163,Refs!$I:$I,0))</f>
        <v>6141624</v>
      </c>
      <c r="C163" s="22" t="s">
        <v>641</v>
      </c>
      <c r="D163" s="21" t="s">
        <v>667</v>
      </c>
      <c r="E163" s="21" t="s">
        <v>668</v>
      </c>
      <c r="F163" s="23" t="s">
        <v>642</v>
      </c>
      <c r="G163" s="23" t="s">
        <v>643</v>
      </c>
      <c r="I163" s="24" t="s">
        <v>73</v>
      </c>
      <c r="J163" s="26" t="s">
        <v>649</v>
      </c>
      <c r="L163" s="26" t="s">
        <v>648</v>
      </c>
      <c r="M163" s="24">
        <v>3</v>
      </c>
      <c r="O163" s="27" t="s">
        <v>59</v>
      </c>
      <c r="P163" s="27" t="s">
        <v>59</v>
      </c>
      <c r="AB163" s="27" t="s">
        <v>59</v>
      </c>
      <c r="AF163" s="23" t="s">
        <v>65</v>
      </c>
      <c r="AG163" s="23" t="s">
        <v>75</v>
      </c>
      <c r="AJ163" s="24">
        <v>2015.2016000000001</v>
      </c>
      <c r="AK163" s="30" t="str">
        <f t="shared" si="4"/>
        <v>RT Planting Mulch-Low Fert</v>
      </c>
      <c r="AL163" s="27">
        <v>-46.71</v>
      </c>
      <c r="AN163" s="30" t="str">
        <f t="shared" si="5"/>
        <v>CT No Mulch-High Fert</v>
      </c>
      <c r="AO163" s="27">
        <v>-203</v>
      </c>
      <c r="AR163" s="27" t="s">
        <v>646</v>
      </c>
      <c r="AU163" s="26" t="s">
        <v>77</v>
      </c>
      <c r="AV163" s="26" t="s">
        <v>77</v>
      </c>
      <c r="AW163" s="26" t="s">
        <v>77</v>
      </c>
      <c r="AX163" s="26" t="s">
        <v>77</v>
      </c>
    </row>
    <row r="164" spans="1:50" ht="11.7">
      <c r="A164" s="20">
        <v>168</v>
      </c>
      <c r="B164" s="21">
        <f>INDEX(Refs!A:A,MATCH($C164,Refs!$I:$I,0))</f>
        <v>6141624</v>
      </c>
      <c r="C164" s="22" t="s">
        <v>641</v>
      </c>
      <c r="D164" s="21" t="s">
        <v>667</v>
      </c>
      <c r="E164" s="21" t="s">
        <v>668</v>
      </c>
      <c r="F164" s="23" t="s">
        <v>642</v>
      </c>
      <c r="G164" s="23" t="s">
        <v>643</v>
      </c>
      <c r="I164" s="24" t="s">
        <v>73</v>
      </c>
      <c r="J164" s="26" t="s">
        <v>653</v>
      </c>
      <c r="L164" s="26" t="s">
        <v>648</v>
      </c>
      <c r="M164" s="24">
        <v>3</v>
      </c>
      <c r="O164" s="27" t="s">
        <v>59</v>
      </c>
      <c r="P164" s="27" t="s">
        <v>59</v>
      </c>
      <c r="AB164" s="27" t="s">
        <v>59</v>
      </c>
      <c r="AF164" s="23" t="s">
        <v>65</v>
      </c>
      <c r="AG164" s="23" t="s">
        <v>75</v>
      </c>
      <c r="AJ164" s="24">
        <v>2015.2016000000001</v>
      </c>
      <c r="AK164" s="30" t="str">
        <f t="shared" si="4"/>
        <v>RT Tass-Mulch-Low Fert</v>
      </c>
      <c r="AL164" s="27">
        <v>61.08</v>
      </c>
      <c r="AN164" s="30" t="str">
        <f t="shared" si="5"/>
        <v>CT No Mulch-High Fert</v>
      </c>
      <c r="AO164" s="27">
        <v>-203</v>
      </c>
      <c r="AR164" s="27" t="s">
        <v>646</v>
      </c>
      <c r="AU164" s="26" t="s">
        <v>77</v>
      </c>
      <c r="AV164" s="26" t="s">
        <v>77</v>
      </c>
      <c r="AW164" s="26" t="s">
        <v>77</v>
      </c>
      <c r="AX164" s="26" t="s">
        <v>77</v>
      </c>
    </row>
    <row r="165" spans="1:50" ht="11.7">
      <c r="A165" s="20">
        <v>169</v>
      </c>
      <c r="B165" s="21">
        <f>INDEX(Refs!A:A,MATCH($C165,Refs!$I:$I,0))</f>
        <v>6141624</v>
      </c>
      <c r="C165" s="22" t="s">
        <v>641</v>
      </c>
      <c r="D165" s="21" t="s">
        <v>667</v>
      </c>
      <c r="E165" s="21" t="s">
        <v>668</v>
      </c>
      <c r="F165" s="23" t="s">
        <v>642</v>
      </c>
      <c r="G165" s="23" t="s">
        <v>643</v>
      </c>
      <c r="I165" s="24" t="s">
        <v>73</v>
      </c>
      <c r="J165" s="26" t="s">
        <v>657</v>
      </c>
      <c r="L165" s="26" t="s">
        <v>648</v>
      </c>
      <c r="M165" s="24">
        <v>3</v>
      </c>
      <c r="O165" s="27" t="s">
        <v>59</v>
      </c>
      <c r="P165" s="27" t="s">
        <v>59</v>
      </c>
      <c r="AB165" s="27" t="s">
        <v>59</v>
      </c>
      <c r="AF165" s="23" t="s">
        <v>65</v>
      </c>
      <c r="AG165" s="23" t="s">
        <v>75</v>
      </c>
      <c r="AJ165" s="24">
        <v>2015.2016000000001</v>
      </c>
      <c r="AK165" s="30" t="str">
        <f t="shared" si="4"/>
        <v>RT Plant+Tass-Mulch-Low Fert</v>
      </c>
      <c r="AL165" s="27">
        <v>63.77</v>
      </c>
      <c r="AN165" s="30" t="str">
        <f t="shared" si="5"/>
        <v>CT No Mulch-High Fert</v>
      </c>
      <c r="AO165" s="27">
        <v>-203</v>
      </c>
      <c r="AR165" s="27" t="s">
        <v>646</v>
      </c>
      <c r="AU165" s="26" t="s">
        <v>77</v>
      </c>
      <c r="AV165" s="26" t="s">
        <v>77</v>
      </c>
      <c r="AW165" s="26" t="s">
        <v>77</v>
      </c>
      <c r="AX165" s="26" t="s">
        <v>77</v>
      </c>
    </row>
    <row r="166" spans="1:50" ht="11.7">
      <c r="A166" s="20">
        <v>170</v>
      </c>
      <c r="B166" s="21">
        <f>INDEX(Refs!A:A,MATCH($C166,Refs!$I:$I,0))</f>
        <v>6141624</v>
      </c>
      <c r="C166" s="22" t="s">
        <v>641</v>
      </c>
      <c r="D166" s="21" t="s">
        <v>667</v>
      </c>
      <c r="E166" s="21" t="s">
        <v>668</v>
      </c>
      <c r="F166" s="23" t="s">
        <v>642</v>
      </c>
      <c r="G166" s="23" t="s">
        <v>643</v>
      </c>
      <c r="I166" s="24" t="s">
        <v>73</v>
      </c>
      <c r="J166" s="26" t="s">
        <v>645</v>
      </c>
      <c r="L166" s="26" t="s">
        <v>648</v>
      </c>
      <c r="M166" s="24">
        <v>3</v>
      </c>
      <c r="AB166" s="27" t="s">
        <v>59</v>
      </c>
      <c r="AF166" s="23" t="s">
        <v>65</v>
      </c>
      <c r="AG166" s="23" t="s">
        <v>75</v>
      </c>
      <c r="AJ166" s="24">
        <v>2016.2017000000001</v>
      </c>
      <c r="AK166" s="30" t="str">
        <f t="shared" si="4"/>
        <v>CT No Mulch-Low Fert</v>
      </c>
      <c r="AL166" s="27">
        <v>276.60000000000002</v>
      </c>
      <c r="AN166" s="30" t="str">
        <f t="shared" si="5"/>
        <v>CT No Mulch-High Fert</v>
      </c>
      <c r="AO166" s="27">
        <v>201.2</v>
      </c>
      <c r="AR166" s="27" t="s">
        <v>661</v>
      </c>
      <c r="AU166" s="26" t="s">
        <v>77</v>
      </c>
      <c r="AV166" s="26" t="s">
        <v>77</v>
      </c>
      <c r="AW166" s="26" t="s">
        <v>77</v>
      </c>
      <c r="AX166" s="26" t="s">
        <v>77</v>
      </c>
    </row>
    <row r="167" spans="1:50" ht="11.7">
      <c r="A167" s="20">
        <v>171</v>
      </c>
      <c r="B167" s="21">
        <f>INDEX(Refs!A:A,MATCH($C167,Refs!$I:$I,0))</f>
        <v>6141624</v>
      </c>
      <c r="C167" s="22" t="s">
        <v>641</v>
      </c>
      <c r="D167" s="21" t="s">
        <v>667</v>
      </c>
      <c r="E167" s="21" t="s">
        <v>668</v>
      </c>
      <c r="F167" s="23" t="s">
        <v>642</v>
      </c>
      <c r="G167" s="23" t="s">
        <v>643</v>
      </c>
      <c r="I167" s="24" t="s">
        <v>73</v>
      </c>
      <c r="J167" s="26" t="s">
        <v>660</v>
      </c>
      <c r="L167" s="26" t="s">
        <v>648</v>
      </c>
      <c r="M167" s="24">
        <v>3</v>
      </c>
      <c r="P167" s="27" t="s">
        <v>59</v>
      </c>
      <c r="AF167" s="23" t="s">
        <v>65</v>
      </c>
      <c r="AG167" s="23" t="s">
        <v>75</v>
      </c>
      <c r="AJ167" s="24">
        <v>2016.2017000000001</v>
      </c>
      <c r="AK167" s="30" t="str">
        <f t="shared" si="4"/>
        <v>CT Plant+Tass-Mulch-High Fert</v>
      </c>
      <c r="AL167" s="27">
        <v>457.2</v>
      </c>
      <c r="AN167" s="30" t="str">
        <f t="shared" si="5"/>
        <v>CT No Mulch-High Fert</v>
      </c>
      <c r="AO167" s="27">
        <v>201.2</v>
      </c>
      <c r="AR167" s="27" t="s">
        <v>661</v>
      </c>
      <c r="AU167" s="26" t="s">
        <v>77</v>
      </c>
      <c r="AV167" s="26" t="s">
        <v>77</v>
      </c>
      <c r="AW167" s="26" t="s">
        <v>77</v>
      </c>
      <c r="AX167" s="26" t="s">
        <v>77</v>
      </c>
    </row>
    <row r="168" spans="1:50" ht="11.7">
      <c r="A168" s="20">
        <v>172</v>
      </c>
      <c r="B168" s="21">
        <f>INDEX(Refs!A:A,MATCH($C168,Refs!$I:$I,0))</f>
        <v>6141624</v>
      </c>
      <c r="C168" s="22" t="s">
        <v>641</v>
      </c>
      <c r="D168" s="21" t="s">
        <v>667</v>
      </c>
      <c r="E168" s="21" t="s">
        <v>668</v>
      </c>
      <c r="F168" s="23" t="s">
        <v>642</v>
      </c>
      <c r="G168" s="23" t="s">
        <v>643</v>
      </c>
      <c r="I168" s="24" t="s">
        <v>73</v>
      </c>
      <c r="J168" s="26" t="s">
        <v>652</v>
      </c>
      <c r="L168" s="26" t="s">
        <v>648</v>
      </c>
      <c r="M168" s="24">
        <v>3</v>
      </c>
      <c r="P168" s="27" t="s">
        <v>59</v>
      </c>
      <c r="AF168" s="23" t="s">
        <v>65</v>
      </c>
      <c r="AG168" s="23" t="s">
        <v>75</v>
      </c>
      <c r="AJ168" s="24">
        <v>2016.2017000000001</v>
      </c>
      <c r="AK168" s="30" t="str">
        <f t="shared" si="4"/>
        <v>CT Planting Mulch-High Fert</v>
      </c>
      <c r="AL168" s="27">
        <v>419.5</v>
      </c>
      <c r="AN168" s="30" t="str">
        <f t="shared" si="5"/>
        <v>CT No Mulch-High Fert</v>
      </c>
      <c r="AO168" s="27">
        <v>201.2</v>
      </c>
      <c r="AR168" s="27" t="s">
        <v>661</v>
      </c>
      <c r="AU168" s="26" t="s">
        <v>77</v>
      </c>
      <c r="AV168" s="26" t="s">
        <v>77</v>
      </c>
      <c r="AW168" s="26" t="s">
        <v>77</v>
      </c>
      <c r="AX168" s="26" t="s">
        <v>77</v>
      </c>
    </row>
    <row r="169" spans="1:50" ht="11.7">
      <c r="A169" s="20">
        <v>173</v>
      </c>
      <c r="B169" s="21">
        <f>INDEX(Refs!A:A,MATCH($C169,Refs!$I:$I,0))</f>
        <v>6141624</v>
      </c>
      <c r="C169" s="22" t="s">
        <v>641</v>
      </c>
      <c r="D169" s="21" t="s">
        <v>667</v>
      </c>
      <c r="E169" s="21" t="s">
        <v>668</v>
      </c>
      <c r="F169" s="23" t="s">
        <v>642</v>
      </c>
      <c r="G169" s="23" t="s">
        <v>643</v>
      </c>
      <c r="I169" s="24" t="s">
        <v>73</v>
      </c>
      <c r="J169" s="26" t="s">
        <v>656</v>
      </c>
      <c r="L169" s="26" t="s">
        <v>648</v>
      </c>
      <c r="M169" s="24">
        <v>3</v>
      </c>
      <c r="P169" s="27" t="s">
        <v>59</v>
      </c>
      <c r="AF169" s="23" t="s">
        <v>65</v>
      </c>
      <c r="AG169" s="23" t="s">
        <v>75</v>
      </c>
      <c r="AJ169" s="24">
        <v>2016.2017000000001</v>
      </c>
      <c r="AK169" s="30" t="str">
        <f t="shared" si="4"/>
        <v>CT Tass-Mulch-High Fert</v>
      </c>
      <c r="AL169" s="27">
        <v>362.9</v>
      </c>
      <c r="AN169" s="30" t="str">
        <f t="shared" si="5"/>
        <v>CT No Mulch-High Fert</v>
      </c>
      <c r="AO169" s="27">
        <v>201.2</v>
      </c>
      <c r="AR169" s="27" t="s">
        <v>661</v>
      </c>
      <c r="AU169" s="26" t="s">
        <v>77</v>
      </c>
      <c r="AV169" s="26" t="s">
        <v>77</v>
      </c>
      <c r="AW169" s="26" t="s">
        <v>77</v>
      </c>
      <c r="AX169" s="26" t="s">
        <v>77</v>
      </c>
    </row>
    <row r="170" spans="1:50" ht="11.7">
      <c r="A170" s="20">
        <v>174</v>
      </c>
      <c r="B170" s="21">
        <f>INDEX(Refs!A:A,MATCH($C170,Refs!$I:$I,0))</f>
        <v>6141624</v>
      </c>
      <c r="C170" s="22" t="s">
        <v>641</v>
      </c>
      <c r="D170" s="21" t="s">
        <v>667</v>
      </c>
      <c r="E170" s="21" t="s">
        <v>668</v>
      </c>
      <c r="F170" s="23" t="s">
        <v>642</v>
      </c>
      <c r="G170" s="23" t="s">
        <v>643</v>
      </c>
      <c r="I170" s="24" t="s">
        <v>73</v>
      </c>
      <c r="J170" s="26" t="s">
        <v>650</v>
      </c>
      <c r="L170" s="26" t="s">
        <v>645</v>
      </c>
      <c r="M170" s="24">
        <v>3</v>
      </c>
      <c r="P170" s="27" t="s">
        <v>59</v>
      </c>
      <c r="AF170" s="23" t="s">
        <v>65</v>
      </c>
      <c r="AG170" s="23" t="s">
        <v>75</v>
      </c>
      <c r="AJ170" s="24">
        <v>2016.2017000000001</v>
      </c>
      <c r="AK170" s="30" t="str">
        <f t="shared" si="4"/>
        <v>CT Planting Mulch-Low Fert</v>
      </c>
      <c r="AL170" s="27">
        <v>295.5</v>
      </c>
      <c r="AN170" s="30" t="str">
        <f t="shared" si="5"/>
        <v>CT No Mulch-Low Fert</v>
      </c>
      <c r="AO170" s="27">
        <v>276.60000000000002</v>
      </c>
      <c r="AR170" s="27" t="s">
        <v>661</v>
      </c>
      <c r="AU170" s="26" t="s">
        <v>77</v>
      </c>
      <c r="AV170" s="26" t="s">
        <v>77</v>
      </c>
      <c r="AW170" s="26" t="s">
        <v>77</v>
      </c>
      <c r="AX170" s="26" t="s">
        <v>77</v>
      </c>
    </row>
    <row r="171" spans="1:50" ht="11.7">
      <c r="A171" s="20">
        <v>175</v>
      </c>
      <c r="B171" s="21">
        <f>INDEX(Refs!A:A,MATCH($C171,Refs!$I:$I,0))</f>
        <v>6141624</v>
      </c>
      <c r="C171" s="22" t="s">
        <v>641</v>
      </c>
      <c r="D171" s="21" t="s">
        <v>667</v>
      </c>
      <c r="E171" s="21" t="s">
        <v>668</v>
      </c>
      <c r="F171" s="23" t="s">
        <v>642</v>
      </c>
      <c r="G171" s="23" t="s">
        <v>643</v>
      </c>
      <c r="I171" s="24" t="s">
        <v>73</v>
      </c>
      <c r="J171" s="26" t="s">
        <v>654</v>
      </c>
      <c r="L171" s="26" t="s">
        <v>645</v>
      </c>
      <c r="M171" s="24">
        <v>3</v>
      </c>
      <c r="P171" s="27" t="s">
        <v>59</v>
      </c>
      <c r="AF171" s="23" t="s">
        <v>65</v>
      </c>
      <c r="AG171" s="23" t="s">
        <v>75</v>
      </c>
      <c r="AJ171" s="24">
        <v>2016.2017000000001</v>
      </c>
      <c r="AK171" s="30" t="str">
        <f t="shared" si="4"/>
        <v>CT Tass-Mulch-Low Fert</v>
      </c>
      <c r="AL171" s="27">
        <v>282</v>
      </c>
      <c r="AN171" s="30" t="str">
        <f t="shared" si="5"/>
        <v>CT No Mulch-Low Fert</v>
      </c>
      <c r="AO171" s="27">
        <v>276.60000000000002</v>
      </c>
      <c r="AR171" s="27" t="s">
        <v>661</v>
      </c>
      <c r="AU171" s="26" t="s">
        <v>77</v>
      </c>
      <c r="AV171" s="26" t="s">
        <v>77</v>
      </c>
      <c r="AW171" s="26" t="s">
        <v>77</v>
      </c>
      <c r="AX171" s="26" t="s">
        <v>77</v>
      </c>
    </row>
    <row r="172" spans="1:50" ht="11.7">
      <c r="A172" s="20">
        <v>176</v>
      </c>
      <c r="B172" s="21">
        <f>INDEX(Refs!A:A,MATCH($C172,Refs!$I:$I,0))</f>
        <v>6141624</v>
      </c>
      <c r="C172" s="22" t="s">
        <v>641</v>
      </c>
      <c r="D172" s="21" t="s">
        <v>667</v>
      </c>
      <c r="E172" s="21" t="s">
        <v>668</v>
      </c>
      <c r="F172" s="23" t="s">
        <v>642</v>
      </c>
      <c r="G172" s="23" t="s">
        <v>643</v>
      </c>
      <c r="I172" s="24" t="s">
        <v>73</v>
      </c>
      <c r="J172" s="26" t="s">
        <v>658</v>
      </c>
      <c r="L172" s="26" t="s">
        <v>645</v>
      </c>
      <c r="M172" s="24">
        <v>3</v>
      </c>
      <c r="P172" s="27" t="s">
        <v>59</v>
      </c>
      <c r="AF172" s="23" t="s">
        <v>65</v>
      </c>
      <c r="AG172" s="23" t="s">
        <v>75</v>
      </c>
      <c r="AJ172" s="24">
        <v>2016.2017000000001</v>
      </c>
      <c r="AK172" s="30" t="str">
        <f t="shared" si="4"/>
        <v>CT Plant+Tass-Mulch-Low Fert</v>
      </c>
      <c r="AL172" s="27">
        <v>416.8</v>
      </c>
      <c r="AN172" s="30" t="str">
        <f t="shared" si="5"/>
        <v>CT No Mulch-Low Fert</v>
      </c>
      <c r="AO172" s="27">
        <v>276.60000000000002</v>
      </c>
      <c r="AR172" s="27" t="s">
        <v>661</v>
      </c>
      <c r="AU172" s="26" t="s">
        <v>77</v>
      </c>
      <c r="AV172" s="26" t="s">
        <v>77</v>
      </c>
      <c r="AW172" s="26" t="s">
        <v>77</v>
      </c>
      <c r="AX172" s="26" t="s">
        <v>77</v>
      </c>
    </row>
    <row r="173" spans="1:50" ht="11.7">
      <c r="A173" s="20">
        <v>177</v>
      </c>
      <c r="B173" s="21">
        <f>INDEX(Refs!A:A,MATCH($C173,Refs!$I:$I,0))</f>
        <v>6141624</v>
      </c>
      <c r="C173" s="22" t="s">
        <v>641</v>
      </c>
      <c r="D173" s="21" t="s">
        <v>667</v>
      </c>
      <c r="E173" s="21" t="s">
        <v>668</v>
      </c>
      <c r="F173" s="23" t="s">
        <v>642</v>
      </c>
      <c r="G173" s="23" t="s">
        <v>643</v>
      </c>
      <c r="I173" s="24" t="s">
        <v>73</v>
      </c>
      <c r="J173" s="26" t="s">
        <v>650</v>
      </c>
      <c r="L173" s="26" t="s">
        <v>652</v>
      </c>
      <c r="M173" s="24">
        <v>3</v>
      </c>
      <c r="AB173" s="27" t="s">
        <v>59</v>
      </c>
      <c r="AF173" s="23" t="s">
        <v>65</v>
      </c>
      <c r="AG173" s="23" t="s">
        <v>75</v>
      </c>
      <c r="AJ173" s="24">
        <v>2016.2017000000001</v>
      </c>
      <c r="AK173" s="30" t="str">
        <f t="shared" si="4"/>
        <v>CT Planting Mulch-Low Fert</v>
      </c>
      <c r="AL173" s="27">
        <v>295.5</v>
      </c>
      <c r="AN173" s="30" t="str">
        <f t="shared" si="5"/>
        <v>CT Planting Mulch-High Fert</v>
      </c>
      <c r="AO173" s="27">
        <v>419.5</v>
      </c>
      <c r="AR173" s="27" t="s">
        <v>661</v>
      </c>
      <c r="AU173" s="26" t="s">
        <v>77</v>
      </c>
      <c r="AV173" s="26" t="s">
        <v>77</v>
      </c>
      <c r="AW173" s="26" t="s">
        <v>77</v>
      </c>
      <c r="AX173" s="26" t="s">
        <v>77</v>
      </c>
    </row>
    <row r="174" spans="1:50" ht="11.7">
      <c r="A174" s="20">
        <v>178</v>
      </c>
      <c r="B174" s="21">
        <f>INDEX(Refs!A:A,MATCH($C174,Refs!$I:$I,0))</f>
        <v>6141624</v>
      </c>
      <c r="C174" s="22" t="s">
        <v>641</v>
      </c>
      <c r="D174" s="21" t="s">
        <v>667</v>
      </c>
      <c r="E174" s="21" t="s">
        <v>668</v>
      </c>
      <c r="F174" s="23" t="s">
        <v>642</v>
      </c>
      <c r="G174" s="23" t="s">
        <v>643</v>
      </c>
      <c r="I174" s="24" t="s">
        <v>73</v>
      </c>
      <c r="J174" s="26" t="s">
        <v>654</v>
      </c>
      <c r="L174" s="26" t="s">
        <v>656</v>
      </c>
      <c r="M174" s="24">
        <v>3</v>
      </c>
      <c r="AB174" s="27" t="s">
        <v>59</v>
      </c>
      <c r="AF174" s="23" t="s">
        <v>65</v>
      </c>
      <c r="AG174" s="23" t="s">
        <v>75</v>
      </c>
      <c r="AJ174" s="24">
        <v>2016.2017000000001</v>
      </c>
      <c r="AK174" s="30" t="str">
        <f t="shared" si="4"/>
        <v>CT Tass-Mulch-Low Fert</v>
      </c>
      <c r="AL174" s="27">
        <v>282</v>
      </c>
      <c r="AN174" s="30" t="str">
        <f t="shared" si="5"/>
        <v>CT Tass-Mulch-High Fert</v>
      </c>
      <c r="AO174" s="27">
        <v>362.9</v>
      </c>
      <c r="AR174" s="27" t="s">
        <v>661</v>
      </c>
      <c r="AU174" s="26" t="s">
        <v>77</v>
      </c>
      <c r="AV174" s="26" t="s">
        <v>77</v>
      </c>
      <c r="AW174" s="26" t="s">
        <v>77</v>
      </c>
      <c r="AX174" s="26" t="s">
        <v>77</v>
      </c>
    </row>
    <row r="175" spans="1:50" ht="11.7">
      <c r="A175" s="20">
        <v>179</v>
      </c>
      <c r="B175" s="21">
        <f>INDEX(Refs!A:A,MATCH($C175,Refs!$I:$I,0))</f>
        <v>6141624</v>
      </c>
      <c r="C175" s="22" t="s">
        <v>641</v>
      </c>
      <c r="D175" s="21" t="s">
        <v>667</v>
      </c>
      <c r="E175" s="21" t="s">
        <v>668</v>
      </c>
      <c r="F175" s="23" t="s">
        <v>642</v>
      </c>
      <c r="G175" s="23" t="s">
        <v>643</v>
      </c>
      <c r="I175" s="24" t="s">
        <v>73</v>
      </c>
      <c r="J175" s="26" t="s">
        <v>658</v>
      </c>
      <c r="L175" s="26" t="s">
        <v>660</v>
      </c>
      <c r="M175" s="24">
        <v>3</v>
      </c>
      <c r="AB175" s="27" t="s">
        <v>59</v>
      </c>
      <c r="AF175" s="23" t="s">
        <v>65</v>
      </c>
      <c r="AG175" s="23" t="s">
        <v>75</v>
      </c>
      <c r="AJ175" s="24">
        <v>2016.2017000000001</v>
      </c>
      <c r="AK175" s="30" t="str">
        <f t="shared" si="4"/>
        <v>CT Plant+Tass-Mulch-Low Fert</v>
      </c>
      <c r="AL175" s="27">
        <v>416.8</v>
      </c>
      <c r="AN175" s="30" t="str">
        <f t="shared" si="5"/>
        <v>CT Plant+Tass-Mulch-High Fert</v>
      </c>
      <c r="AO175" s="27">
        <v>457.2</v>
      </c>
      <c r="AR175" s="27" t="s">
        <v>661</v>
      </c>
      <c r="AU175" s="26" t="s">
        <v>77</v>
      </c>
      <c r="AV175" s="26" t="s">
        <v>77</v>
      </c>
      <c r="AW175" s="26" t="s">
        <v>77</v>
      </c>
      <c r="AX175" s="26" t="s">
        <v>77</v>
      </c>
    </row>
    <row r="176" spans="1:50" ht="11.7">
      <c r="A176" s="20">
        <v>180</v>
      </c>
      <c r="B176" s="21">
        <f>INDEX(Refs!A:A,MATCH($C176,Refs!$I:$I,0))</f>
        <v>6141624</v>
      </c>
      <c r="C176" s="22" t="s">
        <v>641</v>
      </c>
      <c r="D176" s="21" t="s">
        <v>667</v>
      </c>
      <c r="E176" s="21" t="s">
        <v>668</v>
      </c>
      <c r="F176" s="23" t="s">
        <v>642</v>
      </c>
      <c r="G176" s="23" t="s">
        <v>643</v>
      </c>
      <c r="I176" s="24" t="s">
        <v>73</v>
      </c>
      <c r="J176" s="26" t="s">
        <v>650</v>
      </c>
      <c r="L176" s="26" t="s">
        <v>648</v>
      </c>
      <c r="M176" s="24">
        <v>3</v>
      </c>
      <c r="P176" s="27" t="s">
        <v>59</v>
      </c>
      <c r="AB176" s="27" t="s">
        <v>59</v>
      </c>
      <c r="AF176" s="23" t="s">
        <v>65</v>
      </c>
      <c r="AG176" s="23" t="s">
        <v>75</v>
      </c>
      <c r="AJ176" s="24">
        <v>2016.2017000000001</v>
      </c>
      <c r="AK176" s="30" t="str">
        <f t="shared" si="4"/>
        <v>CT Planting Mulch-Low Fert</v>
      </c>
      <c r="AL176" s="27">
        <v>295.5</v>
      </c>
      <c r="AN176" s="30" t="str">
        <f t="shared" si="5"/>
        <v>CT No Mulch-High Fert</v>
      </c>
      <c r="AO176" s="27">
        <v>201.2</v>
      </c>
      <c r="AR176" s="27" t="s">
        <v>661</v>
      </c>
      <c r="AU176" s="26" t="s">
        <v>77</v>
      </c>
      <c r="AV176" s="26" t="s">
        <v>77</v>
      </c>
      <c r="AW176" s="26" t="s">
        <v>77</v>
      </c>
      <c r="AX176" s="26" t="s">
        <v>77</v>
      </c>
    </row>
    <row r="177" spans="1:50" ht="11.7">
      <c r="A177" s="20">
        <v>181</v>
      </c>
      <c r="B177" s="21">
        <f>INDEX(Refs!A:A,MATCH($C177,Refs!$I:$I,0))</f>
        <v>6141624</v>
      </c>
      <c r="C177" s="22" t="s">
        <v>641</v>
      </c>
      <c r="D177" s="21" t="s">
        <v>667</v>
      </c>
      <c r="E177" s="21" t="s">
        <v>668</v>
      </c>
      <c r="F177" s="23" t="s">
        <v>642</v>
      </c>
      <c r="G177" s="23" t="s">
        <v>643</v>
      </c>
      <c r="I177" s="24" t="s">
        <v>73</v>
      </c>
      <c r="J177" s="26" t="s">
        <v>654</v>
      </c>
      <c r="L177" s="26" t="s">
        <v>648</v>
      </c>
      <c r="M177" s="24">
        <v>3</v>
      </c>
      <c r="P177" s="27" t="s">
        <v>59</v>
      </c>
      <c r="AB177" s="27" t="s">
        <v>59</v>
      </c>
      <c r="AF177" s="23" t="s">
        <v>65</v>
      </c>
      <c r="AG177" s="23" t="s">
        <v>75</v>
      </c>
      <c r="AJ177" s="24">
        <v>2016.2017000000001</v>
      </c>
      <c r="AK177" s="30" t="str">
        <f t="shared" si="4"/>
        <v>CT Tass-Mulch-Low Fert</v>
      </c>
      <c r="AL177" s="27">
        <v>282</v>
      </c>
      <c r="AN177" s="30" t="str">
        <f t="shared" si="5"/>
        <v>CT No Mulch-High Fert</v>
      </c>
      <c r="AO177" s="27">
        <v>201.2</v>
      </c>
      <c r="AR177" s="27" t="s">
        <v>661</v>
      </c>
      <c r="AU177" s="26" t="s">
        <v>77</v>
      </c>
      <c r="AV177" s="26" t="s">
        <v>77</v>
      </c>
      <c r="AW177" s="26" t="s">
        <v>77</v>
      </c>
      <c r="AX177" s="26" t="s">
        <v>77</v>
      </c>
    </row>
    <row r="178" spans="1:50" ht="11.7">
      <c r="A178" s="20">
        <v>182</v>
      </c>
      <c r="B178" s="21">
        <f>INDEX(Refs!A:A,MATCH($C178,Refs!$I:$I,0))</f>
        <v>6141624</v>
      </c>
      <c r="C178" s="22" t="s">
        <v>641</v>
      </c>
      <c r="D178" s="21" t="s">
        <v>667</v>
      </c>
      <c r="E178" s="21" t="s">
        <v>668</v>
      </c>
      <c r="F178" s="23" t="s">
        <v>642</v>
      </c>
      <c r="G178" s="23" t="s">
        <v>643</v>
      </c>
      <c r="I178" s="24" t="s">
        <v>73</v>
      </c>
      <c r="J178" s="26" t="s">
        <v>658</v>
      </c>
      <c r="L178" s="26" t="s">
        <v>648</v>
      </c>
      <c r="M178" s="24">
        <v>3</v>
      </c>
      <c r="P178" s="27" t="s">
        <v>59</v>
      </c>
      <c r="AB178" s="27" t="s">
        <v>59</v>
      </c>
      <c r="AF178" s="23" t="s">
        <v>65</v>
      </c>
      <c r="AG178" s="23" t="s">
        <v>75</v>
      </c>
      <c r="AJ178" s="24">
        <v>2016.2017000000001</v>
      </c>
      <c r="AK178" s="30" t="str">
        <f t="shared" si="4"/>
        <v>CT Plant+Tass-Mulch-Low Fert</v>
      </c>
      <c r="AL178" s="27">
        <v>416.8</v>
      </c>
      <c r="AN178" s="30" t="str">
        <f t="shared" si="5"/>
        <v>CT No Mulch-High Fert</v>
      </c>
      <c r="AO178" s="27">
        <v>201.2</v>
      </c>
      <c r="AR178" s="27" t="s">
        <v>661</v>
      </c>
      <c r="AU178" s="26" t="s">
        <v>77</v>
      </c>
      <c r="AV178" s="26" t="s">
        <v>77</v>
      </c>
      <c r="AW178" s="26" t="s">
        <v>77</v>
      </c>
      <c r="AX178" s="26" t="s">
        <v>77</v>
      </c>
    </row>
    <row r="179" spans="1:50" ht="11.7">
      <c r="A179" s="20">
        <v>183</v>
      </c>
      <c r="B179" s="21">
        <f>INDEX(Refs!A:A,MATCH($C179,Refs!$I:$I,0))</f>
        <v>6141624</v>
      </c>
      <c r="C179" s="22" t="s">
        <v>641</v>
      </c>
      <c r="D179" s="21" t="s">
        <v>667</v>
      </c>
      <c r="E179" s="21" t="s">
        <v>668</v>
      </c>
      <c r="F179" s="23" t="s">
        <v>642</v>
      </c>
      <c r="G179" s="23" t="s">
        <v>643</v>
      </c>
      <c r="I179" s="24" t="s">
        <v>73</v>
      </c>
      <c r="J179" s="26" t="s">
        <v>644</v>
      </c>
      <c r="L179" s="26" t="s">
        <v>647</v>
      </c>
      <c r="M179" s="24">
        <v>3</v>
      </c>
      <c r="AB179" s="27" t="s">
        <v>59</v>
      </c>
      <c r="AF179" s="23" t="s">
        <v>65</v>
      </c>
      <c r="AG179" s="23" t="s">
        <v>75</v>
      </c>
      <c r="AJ179" s="24">
        <v>2016.2017000000001</v>
      </c>
      <c r="AK179" s="30" t="str">
        <f t="shared" si="4"/>
        <v>RT No Mulch-Low Fert</v>
      </c>
      <c r="AL179" s="27">
        <v>182.3</v>
      </c>
      <c r="AN179" s="30" t="str">
        <f t="shared" si="5"/>
        <v>RT No Mulch-High Fert</v>
      </c>
      <c r="AO179" s="27">
        <v>160.80000000000001</v>
      </c>
      <c r="AR179" s="27" t="s">
        <v>661</v>
      </c>
      <c r="AU179" s="26" t="s">
        <v>77</v>
      </c>
      <c r="AV179" s="26" t="s">
        <v>77</v>
      </c>
      <c r="AW179" s="26" t="s">
        <v>77</v>
      </c>
      <c r="AX179" s="26" t="s">
        <v>77</v>
      </c>
    </row>
    <row r="180" spans="1:50" ht="11.7">
      <c r="A180" s="20">
        <v>184</v>
      </c>
      <c r="B180" s="21">
        <f>INDEX(Refs!A:A,MATCH($C180,Refs!$I:$I,0))</f>
        <v>6141624</v>
      </c>
      <c r="C180" s="22" t="s">
        <v>641</v>
      </c>
      <c r="D180" s="21" t="s">
        <v>667</v>
      </c>
      <c r="E180" s="21" t="s">
        <v>668</v>
      </c>
      <c r="F180" s="23" t="s">
        <v>642</v>
      </c>
      <c r="G180" s="23" t="s">
        <v>643</v>
      </c>
      <c r="I180" s="24" t="s">
        <v>73</v>
      </c>
      <c r="J180" s="26" t="s">
        <v>659</v>
      </c>
      <c r="L180" s="26" t="s">
        <v>647</v>
      </c>
      <c r="M180" s="24">
        <v>3</v>
      </c>
      <c r="P180" s="27" t="s">
        <v>59</v>
      </c>
      <c r="AF180" s="23" t="s">
        <v>65</v>
      </c>
      <c r="AG180" s="23" t="s">
        <v>75</v>
      </c>
      <c r="AJ180" s="24">
        <v>2016.2017000000001</v>
      </c>
      <c r="AK180" s="30" t="str">
        <f t="shared" si="4"/>
        <v>RT Plant+Tass-Mulch-High Fert</v>
      </c>
      <c r="AL180" s="27">
        <v>446.4</v>
      </c>
      <c r="AN180" s="30" t="str">
        <f t="shared" si="5"/>
        <v>RT No Mulch-High Fert</v>
      </c>
      <c r="AO180" s="27">
        <v>160.80000000000001</v>
      </c>
      <c r="AR180" s="27" t="s">
        <v>661</v>
      </c>
      <c r="AU180" s="26" t="s">
        <v>77</v>
      </c>
      <c r="AV180" s="26" t="s">
        <v>77</v>
      </c>
      <c r="AW180" s="26" t="s">
        <v>77</v>
      </c>
      <c r="AX180" s="26" t="s">
        <v>77</v>
      </c>
    </row>
    <row r="181" spans="1:50" ht="11.7">
      <c r="A181" s="20">
        <v>185</v>
      </c>
      <c r="B181" s="21">
        <f>INDEX(Refs!A:A,MATCH($C181,Refs!$I:$I,0))</f>
        <v>6141624</v>
      </c>
      <c r="C181" s="22" t="s">
        <v>641</v>
      </c>
      <c r="D181" s="21" t="s">
        <v>667</v>
      </c>
      <c r="E181" s="21" t="s">
        <v>668</v>
      </c>
      <c r="F181" s="23" t="s">
        <v>642</v>
      </c>
      <c r="G181" s="23" t="s">
        <v>643</v>
      </c>
      <c r="I181" s="24" t="s">
        <v>73</v>
      </c>
      <c r="J181" s="26" t="s">
        <v>651</v>
      </c>
      <c r="L181" s="26" t="s">
        <v>647</v>
      </c>
      <c r="M181" s="24">
        <v>3</v>
      </c>
      <c r="P181" s="27" t="s">
        <v>59</v>
      </c>
      <c r="AF181" s="23" t="s">
        <v>65</v>
      </c>
      <c r="AG181" s="23" t="s">
        <v>75</v>
      </c>
      <c r="AJ181" s="24">
        <v>2016.2017000000001</v>
      </c>
      <c r="AK181" s="30" t="str">
        <f t="shared" si="4"/>
        <v>RT Planting Mulch-High Fert</v>
      </c>
      <c r="AL181" s="27">
        <v>387.1</v>
      </c>
      <c r="AN181" s="30" t="str">
        <f t="shared" si="5"/>
        <v>RT No Mulch-High Fert</v>
      </c>
      <c r="AO181" s="27">
        <v>160.80000000000001</v>
      </c>
      <c r="AR181" s="27" t="s">
        <v>661</v>
      </c>
      <c r="AU181" s="26" t="s">
        <v>77</v>
      </c>
      <c r="AV181" s="26" t="s">
        <v>77</v>
      </c>
      <c r="AW181" s="26" t="s">
        <v>77</v>
      </c>
      <c r="AX181" s="26" t="s">
        <v>77</v>
      </c>
    </row>
    <row r="182" spans="1:50" ht="11.7">
      <c r="A182" s="20">
        <v>186</v>
      </c>
      <c r="B182" s="21">
        <f>INDEX(Refs!A:A,MATCH($C182,Refs!$I:$I,0))</f>
        <v>6141624</v>
      </c>
      <c r="C182" s="22" t="s">
        <v>641</v>
      </c>
      <c r="D182" s="21" t="s">
        <v>667</v>
      </c>
      <c r="E182" s="21" t="s">
        <v>668</v>
      </c>
      <c r="F182" s="23" t="s">
        <v>642</v>
      </c>
      <c r="G182" s="23" t="s">
        <v>643</v>
      </c>
      <c r="I182" s="24" t="s">
        <v>73</v>
      </c>
      <c r="J182" s="26" t="s">
        <v>655</v>
      </c>
      <c r="L182" s="26" t="s">
        <v>647</v>
      </c>
      <c r="M182" s="24">
        <v>3</v>
      </c>
      <c r="P182" s="27" t="s">
        <v>59</v>
      </c>
      <c r="AF182" s="23" t="s">
        <v>65</v>
      </c>
      <c r="AG182" s="23" t="s">
        <v>75</v>
      </c>
      <c r="AJ182" s="24">
        <v>2016.2017000000001</v>
      </c>
      <c r="AK182" s="30" t="str">
        <f t="shared" si="4"/>
        <v>RT Tass-Mulch-High Fert</v>
      </c>
      <c r="AL182" s="27">
        <v>330.5</v>
      </c>
      <c r="AN182" s="30" t="str">
        <f t="shared" si="5"/>
        <v>RT No Mulch-High Fert</v>
      </c>
      <c r="AO182" s="27">
        <v>160.80000000000001</v>
      </c>
      <c r="AR182" s="27" t="s">
        <v>661</v>
      </c>
      <c r="AU182" s="26" t="s">
        <v>77</v>
      </c>
      <c r="AV182" s="26" t="s">
        <v>77</v>
      </c>
      <c r="AW182" s="26" t="s">
        <v>77</v>
      </c>
      <c r="AX182" s="26" t="s">
        <v>77</v>
      </c>
    </row>
    <row r="183" spans="1:50" ht="11.7">
      <c r="A183" s="20">
        <v>187</v>
      </c>
      <c r="B183" s="21">
        <f>INDEX(Refs!A:A,MATCH($C183,Refs!$I:$I,0))</f>
        <v>6141624</v>
      </c>
      <c r="C183" s="22" t="s">
        <v>641</v>
      </c>
      <c r="D183" s="21" t="s">
        <v>667</v>
      </c>
      <c r="E183" s="21" t="s">
        <v>668</v>
      </c>
      <c r="F183" s="23" t="s">
        <v>642</v>
      </c>
      <c r="G183" s="23" t="s">
        <v>643</v>
      </c>
      <c r="I183" s="24" t="s">
        <v>73</v>
      </c>
      <c r="J183" s="26" t="s">
        <v>649</v>
      </c>
      <c r="L183" s="26" t="s">
        <v>644</v>
      </c>
      <c r="M183" s="24">
        <v>3</v>
      </c>
      <c r="P183" s="27" t="s">
        <v>59</v>
      </c>
      <c r="AF183" s="23" t="s">
        <v>65</v>
      </c>
      <c r="AG183" s="23" t="s">
        <v>75</v>
      </c>
      <c r="AJ183" s="24">
        <v>2016.2017000000001</v>
      </c>
      <c r="AK183" s="30" t="str">
        <f t="shared" si="4"/>
        <v>RT Planting Mulch-Low Fert</v>
      </c>
      <c r="AL183" s="27">
        <v>376.3</v>
      </c>
      <c r="AN183" s="30" t="str">
        <f t="shared" si="5"/>
        <v>RT No Mulch-Low Fert</v>
      </c>
      <c r="AO183" s="27">
        <v>182.3</v>
      </c>
      <c r="AR183" s="27" t="s">
        <v>661</v>
      </c>
      <c r="AU183" s="26" t="s">
        <v>77</v>
      </c>
      <c r="AV183" s="26" t="s">
        <v>77</v>
      </c>
      <c r="AW183" s="26" t="s">
        <v>77</v>
      </c>
      <c r="AX183" s="26" t="s">
        <v>77</v>
      </c>
    </row>
    <row r="184" spans="1:50" ht="11.7">
      <c r="A184" s="20">
        <v>188</v>
      </c>
      <c r="B184" s="21">
        <f>INDEX(Refs!A:A,MATCH($C184,Refs!$I:$I,0))</f>
        <v>6141624</v>
      </c>
      <c r="C184" s="22" t="s">
        <v>641</v>
      </c>
      <c r="D184" s="21" t="s">
        <v>667</v>
      </c>
      <c r="E184" s="21" t="s">
        <v>668</v>
      </c>
      <c r="F184" s="23" t="s">
        <v>642</v>
      </c>
      <c r="G184" s="23" t="s">
        <v>643</v>
      </c>
      <c r="I184" s="24" t="s">
        <v>73</v>
      </c>
      <c r="J184" s="26" t="s">
        <v>653</v>
      </c>
      <c r="L184" s="26" t="s">
        <v>644</v>
      </c>
      <c r="M184" s="24">
        <v>3</v>
      </c>
      <c r="P184" s="27" t="s">
        <v>59</v>
      </c>
      <c r="AF184" s="23" t="s">
        <v>65</v>
      </c>
      <c r="AG184" s="23" t="s">
        <v>75</v>
      </c>
      <c r="AJ184" s="24">
        <v>2016.2017000000001</v>
      </c>
      <c r="AK184" s="30" t="str">
        <f t="shared" si="4"/>
        <v>RT Tass-Mulch-Low Fert</v>
      </c>
      <c r="AL184" s="27">
        <v>276.60000000000002</v>
      </c>
      <c r="AN184" s="30" t="str">
        <f t="shared" si="5"/>
        <v>RT No Mulch-Low Fert</v>
      </c>
      <c r="AO184" s="27">
        <v>182.3</v>
      </c>
      <c r="AR184" s="27" t="s">
        <v>661</v>
      </c>
      <c r="AU184" s="26" t="s">
        <v>77</v>
      </c>
      <c r="AV184" s="26" t="s">
        <v>77</v>
      </c>
      <c r="AW184" s="26" t="s">
        <v>77</v>
      </c>
      <c r="AX184" s="26" t="s">
        <v>77</v>
      </c>
    </row>
    <row r="185" spans="1:50" ht="11.7">
      <c r="A185" s="20">
        <v>189</v>
      </c>
      <c r="B185" s="21">
        <f>INDEX(Refs!A:A,MATCH($C185,Refs!$I:$I,0))</f>
        <v>6141624</v>
      </c>
      <c r="C185" s="22" t="s">
        <v>641</v>
      </c>
      <c r="D185" s="21" t="s">
        <v>667</v>
      </c>
      <c r="E185" s="21" t="s">
        <v>668</v>
      </c>
      <c r="F185" s="23" t="s">
        <v>642</v>
      </c>
      <c r="G185" s="23" t="s">
        <v>643</v>
      </c>
      <c r="I185" s="24" t="s">
        <v>73</v>
      </c>
      <c r="J185" s="26" t="s">
        <v>657</v>
      </c>
      <c r="L185" s="26" t="s">
        <v>644</v>
      </c>
      <c r="M185" s="24">
        <v>3</v>
      </c>
      <c r="P185" s="27" t="s">
        <v>59</v>
      </c>
      <c r="AF185" s="23" t="s">
        <v>65</v>
      </c>
      <c r="AG185" s="23" t="s">
        <v>75</v>
      </c>
      <c r="AJ185" s="24">
        <v>2016.2017000000001</v>
      </c>
      <c r="AK185" s="30" t="str">
        <f t="shared" si="4"/>
        <v>RT Plant+Tass-Mulch-Low Fert</v>
      </c>
      <c r="AL185" s="27">
        <v>376.3</v>
      </c>
      <c r="AN185" s="30" t="str">
        <f t="shared" si="5"/>
        <v>RT No Mulch-Low Fert</v>
      </c>
      <c r="AO185" s="27">
        <v>182.3</v>
      </c>
      <c r="AR185" s="27" t="s">
        <v>661</v>
      </c>
      <c r="AU185" s="26" t="s">
        <v>77</v>
      </c>
      <c r="AV185" s="26" t="s">
        <v>77</v>
      </c>
      <c r="AW185" s="26" t="s">
        <v>77</v>
      </c>
      <c r="AX185" s="26" t="s">
        <v>77</v>
      </c>
    </row>
    <row r="186" spans="1:50" ht="11.7">
      <c r="A186" s="20">
        <v>190</v>
      </c>
      <c r="B186" s="21">
        <f>INDEX(Refs!A:A,MATCH($C186,Refs!$I:$I,0))</f>
        <v>6141624</v>
      </c>
      <c r="C186" s="22" t="s">
        <v>641</v>
      </c>
      <c r="D186" s="21" t="s">
        <v>667</v>
      </c>
      <c r="E186" s="21" t="s">
        <v>668</v>
      </c>
      <c r="F186" s="23" t="s">
        <v>642</v>
      </c>
      <c r="G186" s="23" t="s">
        <v>643</v>
      </c>
      <c r="I186" s="24" t="s">
        <v>73</v>
      </c>
      <c r="J186" s="26" t="s">
        <v>649</v>
      </c>
      <c r="L186" s="26" t="s">
        <v>651</v>
      </c>
      <c r="M186" s="24">
        <v>3</v>
      </c>
      <c r="AB186" s="27" t="s">
        <v>59</v>
      </c>
      <c r="AF186" s="23" t="s">
        <v>65</v>
      </c>
      <c r="AG186" s="23" t="s">
        <v>75</v>
      </c>
      <c r="AJ186" s="24">
        <v>2016.2017000000001</v>
      </c>
      <c r="AK186" s="30" t="str">
        <f t="shared" si="4"/>
        <v>RT Planting Mulch-Low Fert</v>
      </c>
      <c r="AL186" s="27">
        <v>376.3</v>
      </c>
      <c r="AN186" s="30" t="str">
        <f t="shared" si="5"/>
        <v>RT Planting Mulch-High Fert</v>
      </c>
      <c r="AO186" s="27">
        <v>387.1</v>
      </c>
      <c r="AR186" s="27" t="s">
        <v>661</v>
      </c>
      <c r="AU186" s="26" t="s">
        <v>77</v>
      </c>
      <c r="AV186" s="26" t="s">
        <v>77</v>
      </c>
      <c r="AW186" s="26" t="s">
        <v>77</v>
      </c>
      <c r="AX186" s="26" t="s">
        <v>77</v>
      </c>
    </row>
    <row r="187" spans="1:50" ht="11.7">
      <c r="A187" s="20">
        <v>191</v>
      </c>
      <c r="B187" s="21">
        <f>INDEX(Refs!A:A,MATCH($C187,Refs!$I:$I,0))</f>
        <v>6141624</v>
      </c>
      <c r="C187" s="22" t="s">
        <v>641</v>
      </c>
      <c r="D187" s="21" t="s">
        <v>667</v>
      </c>
      <c r="E187" s="21" t="s">
        <v>668</v>
      </c>
      <c r="F187" s="23" t="s">
        <v>642</v>
      </c>
      <c r="G187" s="23" t="s">
        <v>643</v>
      </c>
      <c r="I187" s="24" t="s">
        <v>73</v>
      </c>
      <c r="J187" s="26" t="s">
        <v>653</v>
      </c>
      <c r="L187" s="26" t="s">
        <v>655</v>
      </c>
      <c r="M187" s="24">
        <v>3</v>
      </c>
      <c r="AB187" s="27" t="s">
        <v>59</v>
      </c>
      <c r="AF187" s="23" t="s">
        <v>65</v>
      </c>
      <c r="AG187" s="23" t="s">
        <v>75</v>
      </c>
      <c r="AJ187" s="24">
        <v>2016.2017000000001</v>
      </c>
      <c r="AK187" s="30" t="str">
        <f t="shared" si="4"/>
        <v>RT Tass-Mulch-Low Fert</v>
      </c>
      <c r="AL187" s="27">
        <v>276.60000000000002</v>
      </c>
      <c r="AN187" s="30" t="str">
        <f t="shared" si="5"/>
        <v>RT Tass-Mulch-High Fert</v>
      </c>
      <c r="AO187" s="27">
        <v>330.5</v>
      </c>
      <c r="AR187" s="27" t="s">
        <v>661</v>
      </c>
      <c r="AU187" s="26" t="s">
        <v>77</v>
      </c>
      <c r="AV187" s="26" t="s">
        <v>77</v>
      </c>
      <c r="AW187" s="26" t="s">
        <v>77</v>
      </c>
      <c r="AX187" s="26" t="s">
        <v>77</v>
      </c>
    </row>
    <row r="188" spans="1:50" ht="11.7">
      <c r="A188" s="20">
        <v>192</v>
      </c>
      <c r="B188" s="21">
        <f>INDEX(Refs!A:A,MATCH($C188,Refs!$I:$I,0))</f>
        <v>6141624</v>
      </c>
      <c r="C188" s="22" t="s">
        <v>641</v>
      </c>
      <c r="D188" s="21" t="s">
        <v>667</v>
      </c>
      <c r="E188" s="21" t="s">
        <v>668</v>
      </c>
      <c r="F188" s="23" t="s">
        <v>642</v>
      </c>
      <c r="G188" s="23" t="s">
        <v>643</v>
      </c>
      <c r="I188" s="24" t="s">
        <v>73</v>
      </c>
      <c r="J188" s="26" t="s">
        <v>657</v>
      </c>
      <c r="L188" s="26" t="s">
        <v>659</v>
      </c>
      <c r="M188" s="24">
        <v>3</v>
      </c>
      <c r="AB188" s="27" t="s">
        <v>59</v>
      </c>
      <c r="AF188" s="23" t="s">
        <v>65</v>
      </c>
      <c r="AG188" s="23" t="s">
        <v>75</v>
      </c>
      <c r="AJ188" s="24">
        <v>2016.2017000000001</v>
      </c>
      <c r="AK188" s="30" t="str">
        <f t="shared" si="4"/>
        <v>RT Plant+Tass-Mulch-Low Fert</v>
      </c>
      <c r="AL188" s="27">
        <v>376.3</v>
      </c>
      <c r="AN188" s="30" t="str">
        <f t="shared" si="5"/>
        <v>RT Plant+Tass-Mulch-High Fert</v>
      </c>
      <c r="AO188" s="27">
        <v>446.4</v>
      </c>
      <c r="AR188" s="27" t="s">
        <v>661</v>
      </c>
      <c r="AU188" s="26" t="s">
        <v>77</v>
      </c>
      <c r="AV188" s="26" t="s">
        <v>77</v>
      </c>
      <c r="AW188" s="26" t="s">
        <v>77</v>
      </c>
      <c r="AX188" s="26" t="s">
        <v>77</v>
      </c>
    </row>
    <row r="189" spans="1:50" ht="11.7">
      <c r="A189" s="20">
        <v>193</v>
      </c>
      <c r="B189" s="21">
        <f>INDEX(Refs!A:A,MATCH($C189,Refs!$I:$I,0))</f>
        <v>6141624</v>
      </c>
      <c r="C189" s="22" t="s">
        <v>641</v>
      </c>
      <c r="D189" s="21" t="s">
        <v>667</v>
      </c>
      <c r="E189" s="21" t="s">
        <v>668</v>
      </c>
      <c r="F189" s="23" t="s">
        <v>642</v>
      </c>
      <c r="G189" s="23" t="s">
        <v>643</v>
      </c>
      <c r="I189" s="24" t="s">
        <v>73</v>
      </c>
      <c r="J189" s="26" t="s">
        <v>649</v>
      </c>
      <c r="L189" s="26" t="s">
        <v>647</v>
      </c>
      <c r="M189" s="24">
        <v>3</v>
      </c>
      <c r="P189" s="27" t="s">
        <v>59</v>
      </c>
      <c r="AB189" s="27" t="s">
        <v>59</v>
      </c>
      <c r="AF189" s="23" t="s">
        <v>65</v>
      </c>
      <c r="AG189" s="23" t="s">
        <v>75</v>
      </c>
      <c r="AJ189" s="24">
        <v>2016.2017000000001</v>
      </c>
      <c r="AK189" s="30" t="str">
        <f t="shared" si="4"/>
        <v>RT Planting Mulch-Low Fert</v>
      </c>
      <c r="AL189" s="27">
        <v>376.3</v>
      </c>
      <c r="AN189" s="30" t="str">
        <f t="shared" si="5"/>
        <v>RT No Mulch-High Fert</v>
      </c>
      <c r="AO189" s="27">
        <v>160.80000000000001</v>
      </c>
      <c r="AR189" s="27" t="s">
        <v>661</v>
      </c>
      <c r="AU189" s="26" t="s">
        <v>77</v>
      </c>
      <c r="AV189" s="26" t="s">
        <v>77</v>
      </c>
      <c r="AW189" s="26" t="s">
        <v>77</v>
      </c>
      <c r="AX189" s="26" t="s">
        <v>77</v>
      </c>
    </row>
    <row r="190" spans="1:50" ht="11.7">
      <c r="A190" s="20">
        <v>194</v>
      </c>
      <c r="B190" s="21">
        <f>INDEX(Refs!A:A,MATCH($C190,Refs!$I:$I,0))</f>
        <v>6141624</v>
      </c>
      <c r="C190" s="22" t="s">
        <v>641</v>
      </c>
      <c r="D190" s="21" t="s">
        <v>667</v>
      </c>
      <c r="E190" s="21" t="s">
        <v>668</v>
      </c>
      <c r="F190" s="23" t="s">
        <v>642</v>
      </c>
      <c r="G190" s="23" t="s">
        <v>643</v>
      </c>
      <c r="I190" s="24" t="s">
        <v>73</v>
      </c>
      <c r="J190" s="26" t="s">
        <v>653</v>
      </c>
      <c r="L190" s="26" t="s">
        <v>647</v>
      </c>
      <c r="M190" s="24">
        <v>3</v>
      </c>
      <c r="P190" s="27" t="s">
        <v>59</v>
      </c>
      <c r="AB190" s="27" t="s">
        <v>59</v>
      </c>
      <c r="AF190" s="23" t="s">
        <v>65</v>
      </c>
      <c r="AG190" s="23" t="s">
        <v>75</v>
      </c>
      <c r="AJ190" s="24">
        <v>2016.2017000000001</v>
      </c>
      <c r="AK190" s="30" t="str">
        <f t="shared" ref="AK190:AK253" si="8">J190</f>
        <v>RT Tass-Mulch-Low Fert</v>
      </c>
      <c r="AL190" s="27">
        <v>276.60000000000002</v>
      </c>
      <c r="AN190" s="30" t="str">
        <f t="shared" ref="AN190:AN253" si="9">L190</f>
        <v>RT No Mulch-High Fert</v>
      </c>
      <c r="AO190" s="27">
        <v>160.80000000000001</v>
      </c>
      <c r="AR190" s="27" t="s">
        <v>661</v>
      </c>
      <c r="AU190" s="26" t="s">
        <v>77</v>
      </c>
      <c r="AV190" s="26" t="s">
        <v>77</v>
      </c>
      <c r="AW190" s="26" t="s">
        <v>77</v>
      </c>
      <c r="AX190" s="26" t="s">
        <v>77</v>
      </c>
    </row>
    <row r="191" spans="1:50" ht="11.7">
      <c r="A191" s="20">
        <v>195</v>
      </c>
      <c r="B191" s="21">
        <f>INDEX(Refs!A:A,MATCH($C191,Refs!$I:$I,0))</f>
        <v>6141624</v>
      </c>
      <c r="C191" s="22" t="s">
        <v>641</v>
      </c>
      <c r="D191" s="21" t="s">
        <v>667</v>
      </c>
      <c r="E191" s="21" t="s">
        <v>668</v>
      </c>
      <c r="F191" s="23" t="s">
        <v>642</v>
      </c>
      <c r="G191" s="23" t="s">
        <v>643</v>
      </c>
      <c r="I191" s="24" t="s">
        <v>73</v>
      </c>
      <c r="J191" s="26" t="s">
        <v>657</v>
      </c>
      <c r="L191" s="26" t="s">
        <v>647</v>
      </c>
      <c r="M191" s="24">
        <v>3</v>
      </c>
      <c r="P191" s="27" t="s">
        <v>59</v>
      </c>
      <c r="AB191" s="27" t="s">
        <v>59</v>
      </c>
      <c r="AF191" s="23" t="s">
        <v>65</v>
      </c>
      <c r="AG191" s="23" t="s">
        <v>75</v>
      </c>
      <c r="AJ191" s="24">
        <v>2016.2017000000001</v>
      </c>
      <c r="AK191" s="30" t="str">
        <f t="shared" si="8"/>
        <v>RT Plant+Tass-Mulch-Low Fert</v>
      </c>
      <c r="AL191" s="27">
        <v>376.3</v>
      </c>
      <c r="AN191" s="30" t="str">
        <f t="shared" si="9"/>
        <v>RT No Mulch-High Fert</v>
      </c>
      <c r="AO191" s="27">
        <v>160.80000000000001</v>
      </c>
      <c r="AR191" s="27" t="s">
        <v>661</v>
      </c>
      <c r="AU191" s="26" t="s">
        <v>77</v>
      </c>
      <c r="AV191" s="26" t="s">
        <v>77</v>
      </c>
      <c r="AW191" s="26" t="s">
        <v>77</v>
      </c>
      <c r="AX191" s="26" t="s">
        <v>77</v>
      </c>
    </row>
    <row r="192" spans="1:50" ht="11.7">
      <c r="A192" s="20">
        <v>196</v>
      </c>
      <c r="B192" s="21">
        <f>INDEX(Refs!A:A,MATCH($C192,Refs!$I:$I,0))</f>
        <v>6141624</v>
      </c>
      <c r="C192" s="22" t="s">
        <v>641</v>
      </c>
      <c r="D192" s="21" t="s">
        <v>667</v>
      </c>
      <c r="E192" s="21" t="s">
        <v>668</v>
      </c>
      <c r="F192" s="23" t="s">
        <v>642</v>
      </c>
      <c r="G192" s="23" t="s">
        <v>643</v>
      </c>
      <c r="I192" s="24" t="s">
        <v>73</v>
      </c>
      <c r="J192" s="26" t="s">
        <v>644</v>
      </c>
      <c r="L192" s="26" t="s">
        <v>648</v>
      </c>
      <c r="M192" s="24">
        <v>3</v>
      </c>
      <c r="O192" s="27" t="s">
        <v>59</v>
      </c>
      <c r="AB192" s="27" t="s">
        <v>59</v>
      </c>
      <c r="AF192" s="23" t="s">
        <v>65</v>
      </c>
      <c r="AG192" s="23" t="s">
        <v>75</v>
      </c>
      <c r="AJ192" s="24">
        <v>2016.2017000000001</v>
      </c>
      <c r="AK192" s="30" t="str">
        <f t="shared" si="8"/>
        <v>RT No Mulch-Low Fert</v>
      </c>
      <c r="AL192" s="27">
        <v>182.3</v>
      </c>
      <c r="AN192" s="30" t="str">
        <f t="shared" si="9"/>
        <v>CT No Mulch-High Fert</v>
      </c>
      <c r="AO192" s="27">
        <v>201.2</v>
      </c>
      <c r="AR192" s="27" t="s">
        <v>661</v>
      </c>
      <c r="AU192" s="26" t="s">
        <v>77</v>
      </c>
      <c r="AV192" s="26" t="s">
        <v>77</v>
      </c>
      <c r="AW192" s="26" t="s">
        <v>77</v>
      </c>
      <c r="AX192" s="26" t="s">
        <v>77</v>
      </c>
    </row>
    <row r="193" spans="1:50" ht="11.7">
      <c r="A193" s="20">
        <v>197</v>
      </c>
      <c r="B193" s="21">
        <f>INDEX(Refs!A:A,MATCH($C193,Refs!$I:$I,0))</f>
        <v>6141624</v>
      </c>
      <c r="C193" s="22" t="s">
        <v>641</v>
      </c>
      <c r="D193" s="21" t="s">
        <v>667</v>
      </c>
      <c r="E193" s="21" t="s">
        <v>668</v>
      </c>
      <c r="F193" s="23" t="s">
        <v>642</v>
      </c>
      <c r="G193" s="23" t="s">
        <v>643</v>
      </c>
      <c r="I193" s="24" t="s">
        <v>73</v>
      </c>
      <c r="J193" s="26" t="s">
        <v>659</v>
      </c>
      <c r="L193" s="26" t="s">
        <v>648</v>
      </c>
      <c r="M193" s="24">
        <v>3</v>
      </c>
      <c r="O193" s="27" t="s">
        <v>59</v>
      </c>
      <c r="P193" s="27" t="s">
        <v>59</v>
      </c>
      <c r="AF193" s="23" t="s">
        <v>65</v>
      </c>
      <c r="AG193" s="23" t="s">
        <v>75</v>
      </c>
      <c r="AJ193" s="24">
        <v>2016.2017000000001</v>
      </c>
      <c r="AK193" s="30" t="str">
        <f t="shared" si="8"/>
        <v>RT Plant+Tass-Mulch-High Fert</v>
      </c>
      <c r="AL193" s="27">
        <v>446.4</v>
      </c>
      <c r="AN193" s="30" t="str">
        <f t="shared" si="9"/>
        <v>CT No Mulch-High Fert</v>
      </c>
      <c r="AO193" s="27">
        <v>201.2</v>
      </c>
      <c r="AR193" s="27" t="s">
        <v>661</v>
      </c>
      <c r="AU193" s="26" t="s">
        <v>77</v>
      </c>
      <c r="AV193" s="26" t="s">
        <v>77</v>
      </c>
      <c r="AW193" s="26" t="s">
        <v>77</v>
      </c>
      <c r="AX193" s="26" t="s">
        <v>77</v>
      </c>
    </row>
    <row r="194" spans="1:50" ht="11.7">
      <c r="A194" s="20">
        <v>198</v>
      </c>
      <c r="B194" s="21">
        <f>INDEX(Refs!A:A,MATCH($C194,Refs!$I:$I,0))</f>
        <v>6141624</v>
      </c>
      <c r="C194" s="22" t="s">
        <v>641</v>
      </c>
      <c r="D194" s="21" t="s">
        <v>667</v>
      </c>
      <c r="E194" s="21" t="s">
        <v>668</v>
      </c>
      <c r="F194" s="23" t="s">
        <v>642</v>
      </c>
      <c r="G194" s="23" t="s">
        <v>643</v>
      </c>
      <c r="I194" s="24" t="s">
        <v>73</v>
      </c>
      <c r="J194" s="26" t="s">
        <v>651</v>
      </c>
      <c r="L194" s="26" t="s">
        <v>648</v>
      </c>
      <c r="M194" s="24">
        <v>3</v>
      </c>
      <c r="O194" s="27" t="s">
        <v>59</v>
      </c>
      <c r="P194" s="27" t="s">
        <v>59</v>
      </c>
      <c r="AF194" s="23" t="s">
        <v>65</v>
      </c>
      <c r="AG194" s="23" t="s">
        <v>75</v>
      </c>
      <c r="AJ194" s="24">
        <v>2016.2017000000001</v>
      </c>
      <c r="AK194" s="30" t="str">
        <f t="shared" si="8"/>
        <v>RT Planting Mulch-High Fert</v>
      </c>
      <c r="AL194" s="27">
        <v>387.1</v>
      </c>
      <c r="AN194" s="30" t="str">
        <f t="shared" si="9"/>
        <v>CT No Mulch-High Fert</v>
      </c>
      <c r="AO194" s="27">
        <v>201.2</v>
      </c>
      <c r="AR194" s="27" t="s">
        <v>661</v>
      </c>
      <c r="AU194" s="26" t="s">
        <v>77</v>
      </c>
      <c r="AV194" s="26" t="s">
        <v>77</v>
      </c>
      <c r="AW194" s="26" t="s">
        <v>77</v>
      </c>
      <c r="AX194" s="26" t="s">
        <v>77</v>
      </c>
    </row>
    <row r="195" spans="1:50" ht="11.7">
      <c r="A195" s="20">
        <v>199</v>
      </c>
      <c r="B195" s="21">
        <f>INDEX(Refs!A:A,MATCH($C195,Refs!$I:$I,0))</f>
        <v>6141624</v>
      </c>
      <c r="C195" s="22" t="s">
        <v>641</v>
      </c>
      <c r="D195" s="21" t="s">
        <v>667</v>
      </c>
      <c r="E195" s="21" t="s">
        <v>668</v>
      </c>
      <c r="F195" s="23" t="s">
        <v>642</v>
      </c>
      <c r="G195" s="23" t="s">
        <v>643</v>
      </c>
      <c r="I195" s="24" t="s">
        <v>73</v>
      </c>
      <c r="J195" s="26" t="s">
        <v>655</v>
      </c>
      <c r="L195" s="26" t="s">
        <v>648</v>
      </c>
      <c r="M195" s="24">
        <v>3</v>
      </c>
      <c r="O195" s="27" t="s">
        <v>59</v>
      </c>
      <c r="P195" s="27" t="s">
        <v>59</v>
      </c>
      <c r="AF195" s="23" t="s">
        <v>65</v>
      </c>
      <c r="AG195" s="23" t="s">
        <v>75</v>
      </c>
      <c r="AJ195" s="24">
        <v>2016.2017000000001</v>
      </c>
      <c r="AK195" s="30" t="str">
        <f t="shared" si="8"/>
        <v>RT Tass-Mulch-High Fert</v>
      </c>
      <c r="AL195" s="27">
        <v>330.5</v>
      </c>
      <c r="AN195" s="30" t="str">
        <f t="shared" si="9"/>
        <v>CT No Mulch-High Fert</v>
      </c>
      <c r="AO195" s="27">
        <v>201.2</v>
      </c>
      <c r="AR195" s="27" t="s">
        <v>661</v>
      </c>
      <c r="AU195" s="26" t="s">
        <v>77</v>
      </c>
      <c r="AV195" s="26" t="s">
        <v>77</v>
      </c>
      <c r="AW195" s="26" t="s">
        <v>77</v>
      </c>
      <c r="AX195" s="26" t="s">
        <v>77</v>
      </c>
    </row>
    <row r="196" spans="1:50" ht="11.7">
      <c r="A196" s="20">
        <v>200</v>
      </c>
      <c r="B196" s="21">
        <f>INDEX(Refs!A:A,MATCH($C196,Refs!$I:$I,0))</f>
        <v>6141624</v>
      </c>
      <c r="C196" s="22" t="s">
        <v>641</v>
      </c>
      <c r="D196" s="21" t="s">
        <v>667</v>
      </c>
      <c r="E196" s="21" t="s">
        <v>668</v>
      </c>
      <c r="F196" s="23" t="s">
        <v>642</v>
      </c>
      <c r="G196" s="23" t="s">
        <v>643</v>
      </c>
      <c r="I196" s="24" t="s">
        <v>73</v>
      </c>
      <c r="J196" s="26" t="s">
        <v>649</v>
      </c>
      <c r="L196" s="26" t="s">
        <v>645</v>
      </c>
      <c r="M196" s="24">
        <v>3</v>
      </c>
      <c r="O196" s="27" t="s">
        <v>59</v>
      </c>
      <c r="P196" s="27" t="s">
        <v>59</v>
      </c>
      <c r="AF196" s="23" t="s">
        <v>65</v>
      </c>
      <c r="AG196" s="23" t="s">
        <v>75</v>
      </c>
      <c r="AJ196" s="24">
        <v>2016.2017000000001</v>
      </c>
      <c r="AK196" s="30" t="str">
        <f t="shared" si="8"/>
        <v>RT Planting Mulch-Low Fert</v>
      </c>
      <c r="AL196" s="27">
        <v>376.3</v>
      </c>
      <c r="AN196" s="30" t="str">
        <f t="shared" si="9"/>
        <v>CT No Mulch-Low Fert</v>
      </c>
      <c r="AO196" s="27">
        <v>276.60000000000002</v>
      </c>
      <c r="AR196" s="27" t="s">
        <v>661</v>
      </c>
      <c r="AU196" s="26" t="s">
        <v>77</v>
      </c>
      <c r="AV196" s="26" t="s">
        <v>77</v>
      </c>
      <c r="AW196" s="26" t="s">
        <v>77</v>
      </c>
      <c r="AX196" s="26" t="s">
        <v>77</v>
      </c>
    </row>
    <row r="197" spans="1:50" ht="11.7">
      <c r="A197" s="20">
        <v>201</v>
      </c>
      <c r="B197" s="21">
        <f>INDEX(Refs!A:A,MATCH($C197,Refs!$I:$I,0))</f>
        <v>6141624</v>
      </c>
      <c r="C197" s="22" t="s">
        <v>641</v>
      </c>
      <c r="D197" s="21" t="s">
        <v>667</v>
      </c>
      <c r="E197" s="21" t="s">
        <v>668</v>
      </c>
      <c r="F197" s="23" t="s">
        <v>642</v>
      </c>
      <c r="G197" s="23" t="s">
        <v>643</v>
      </c>
      <c r="I197" s="24" t="s">
        <v>73</v>
      </c>
      <c r="J197" s="26" t="s">
        <v>653</v>
      </c>
      <c r="L197" s="26" t="s">
        <v>645</v>
      </c>
      <c r="M197" s="24">
        <v>3</v>
      </c>
      <c r="O197" s="27" t="s">
        <v>59</v>
      </c>
      <c r="P197" s="27" t="s">
        <v>59</v>
      </c>
      <c r="AF197" s="23" t="s">
        <v>65</v>
      </c>
      <c r="AG197" s="23" t="s">
        <v>75</v>
      </c>
      <c r="AJ197" s="24">
        <v>2016.2017000000001</v>
      </c>
      <c r="AK197" s="30" t="str">
        <f t="shared" si="8"/>
        <v>RT Tass-Mulch-Low Fert</v>
      </c>
      <c r="AL197" s="27">
        <v>276.60000000000002</v>
      </c>
      <c r="AN197" s="30" t="str">
        <f t="shared" si="9"/>
        <v>CT No Mulch-Low Fert</v>
      </c>
      <c r="AO197" s="27">
        <v>276.60000000000002</v>
      </c>
      <c r="AR197" s="27" t="s">
        <v>661</v>
      </c>
      <c r="AU197" s="26" t="s">
        <v>77</v>
      </c>
      <c r="AV197" s="26" t="s">
        <v>77</v>
      </c>
      <c r="AW197" s="26" t="s">
        <v>77</v>
      </c>
      <c r="AX197" s="26" t="s">
        <v>77</v>
      </c>
    </row>
    <row r="198" spans="1:50" ht="11.7">
      <c r="A198" s="20">
        <v>202</v>
      </c>
      <c r="B198" s="21">
        <f>INDEX(Refs!A:A,MATCH($C198,Refs!$I:$I,0))</f>
        <v>6141624</v>
      </c>
      <c r="C198" s="22" t="s">
        <v>641</v>
      </c>
      <c r="D198" s="21" t="s">
        <v>667</v>
      </c>
      <c r="E198" s="21" t="s">
        <v>668</v>
      </c>
      <c r="F198" s="23" t="s">
        <v>642</v>
      </c>
      <c r="G198" s="23" t="s">
        <v>643</v>
      </c>
      <c r="I198" s="24" t="s">
        <v>73</v>
      </c>
      <c r="J198" s="26" t="s">
        <v>657</v>
      </c>
      <c r="L198" s="26" t="s">
        <v>645</v>
      </c>
      <c r="M198" s="24">
        <v>3</v>
      </c>
      <c r="O198" s="27" t="s">
        <v>59</v>
      </c>
      <c r="P198" s="27" t="s">
        <v>59</v>
      </c>
      <c r="AF198" s="23" t="s">
        <v>65</v>
      </c>
      <c r="AG198" s="23" t="s">
        <v>75</v>
      </c>
      <c r="AJ198" s="24">
        <v>2016.2017000000001</v>
      </c>
      <c r="AK198" s="30" t="str">
        <f t="shared" si="8"/>
        <v>RT Plant+Tass-Mulch-Low Fert</v>
      </c>
      <c r="AL198" s="27">
        <v>376.3</v>
      </c>
      <c r="AN198" s="30" t="str">
        <f t="shared" si="9"/>
        <v>CT No Mulch-Low Fert</v>
      </c>
      <c r="AO198" s="27">
        <v>276.60000000000002</v>
      </c>
      <c r="AR198" s="27" t="s">
        <v>661</v>
      </c>
      <c r="AU198" s="26" t="s">
        <v>77</v>
      </c>
      <c r="AV198" s="26" t="s">
        <v>77</v>
      </c>
      <c r="AW198" s="26" t="s">
        <v>77</v>
      </c>
      <c r="AX198" s="26" t="s">
        <v>77</v>
      </c>
    </row>
    <row r="199" spans="1:50" ht="11.7">
      <c r="A199" s="20">
        <v>203</v>
      </c>
      <c r="B199" s="21">
        <f>INDEX(Refs!A:A,MATCH($C199,Refs!$I:$I,0))</f>
        <v>6141624</v>
      </c>
      <c r="C199" s="22" t="s">
        <v>641</v>
      </c>
      <c r="D199" s="21" t="s">
        <v>667</v>
      </c>
      <c r="E199" s="21" t="s">
        <v>668</v>
      </c>
      <c r="F199" s="23" t="s">
        <v>642</v>
      </c>
      <c r="G199" s="23" t="s">
        <v>643</v>
      </c>
      <c r="I199" s="24" t="s">
        <v>73</v>
      </c>
      <c r="J199" s="26" t="s">
        <v>649</v>
      </c>
      <c r="L199" s="26" t="s">
        <v>652</v>
      </c>
      <c r="M199" s="24">
        <v>3</v>
      </c>
      <c r="O199" s="27" t="s">
        <v>59</v>
      </c>
      <c r="AB199" s="27" t="s">
        <v>59</v>
      </c>
      <c r="AF199" s="23" t="s">
        <v>65</v>
      </c>
      <c r="AG199" s="23" t="s">
        <v>75</v>
      </c>
      <c r="AJ199" s="24">
        <v>2016.2017000000001</v>
      </c>
      <c r="AK199" s="30" t="str">
        <f t="shared" si="8"/>
        <v>RT Planting Mulch-Low Fert</v>
      </c>
      <c r="AL199" s="27">
        <v>376.3</v>
      </c>
      <c r="AN199" s="30" t="str">
        <f t="shared" si="9"/>
        <v>CT Planting Mulch-High Fert</v>
      </c>
      <c r="AO199" s="27">
        <v>419.5</v>
      </c>
      <c r="AR199" s="27" t="s">
        <v>661</v>
      </c>
      <c r="AU199" s="26" t="s">
        <v>77</v>
      </c>
      <c r="AV199" s="26" t="s">
        <v>77</v>
      </c>
      <c r="AW199" s="26" t="s">
        <v>77</v>
      </c>
      <c r="AX199" s="26" t="s">
        <v>77</v>
      </c>
    </row>
    <row r="200" spans="1:50" ht="11.7">
      <c r="A200" s="20">
        <v>204</v>
      </c>
      <c r="B200" s="21">
        <f>INDEX(Refs!A:A,MATCH($C200,Refs!$I:$I,0))</f>
        <v>6141624</v>
      </c>
      <c r="C200" s="22" t="s">
        <v>641</v>
      </c>
      <c r="D200" s="21" t="s">
        <v>667</v>
      </c>
      <c r="E200" s="21" t="s">
        <v>668</v>
      </c>
      <c r="F200" s="23" t="s">
        <v>642</v>
      </c>
      <c r="G200" s="23" t="s">
        <v>643</v>
      </c>
      <c r="I200" s="24" t="s">
        <v>73</v>
      </c>
      <c r="J200" s="26" t="s">
        <v>653</v>
      </c>
      <c r="L200" s="26" t="s">
        <v>656</v>
      </c>
      <c r="M200" s="24">
        <v>3</v>
      </c>
      <c r="O200" s="27" t="s">
        <v>59</v>
      </c>
      <c r="AB200" s="27" t="s">
        <v>59</v>
      </c>
      <c r="AF200" s="23" t="s">
        <v>65</v>
      </c>
      <c r="AG200" s="23" t="s">
        <v>75</v>
      </c>
      <c r="AJ200" s="24">
        <v>2016.2017000000001</v>
      </c>
      <c r="AK200" s="30" t="str">
        <f t="shared" si="8"/>
        <v>RT Tass-Mulch-Low Fert</v>
      </c>
      <c r="AL200" s="27">
        <v>276.60000000000002</v>
      </c>
      <c r="AN200" s="30" t="str">
        <f t="shared" si="9"/>
        <v>CT Tass-Mulch-High Fert</v>
      </c>
      <c r="AO200" s="27">
        <v>362.9</v>
      </c>
      <c r="AR200" s="27" t="s">
        <v>661</v>
      </c>
      <c r="AU200" s="26" t="s">
        <v>77</v>
      </c>
      <c r="AV200" s="26" t="s">
        <v>77</v>
      </c>
      <c r="AW200" s="26" t="s">
        <v>77</v>
      </c>
      <c r="AX200" s="26" t="s">
        <v>77</v>
      </c>
    </row>
    <row r="201" spans="1:50" ht="11.7">
      <c r="A201" s="20">
        <v>205</v>
      </c>
      <c r="B201" s="21">
        <f>INDEX(Refs!A:A,MATCH($C201,Refs!$I:$I,0))</f>
        <v>6141624</v>
      </c>
      <c r="C201" s="22" t="s">
        <v>641</v>
      </c>
      <c r="D201" s="21" t="s">
        <v>667</v>
      </c>
      <c r="E201" s="21" t="s">
        <v>668</v>
      </c>
      <c r="F201" s="23" t="s">
        <v>642</v>
      </c>
      <c r="G201" s="23" t="s">
        <v>643</v>
      </c>
      <c r="I201" s="24" t="s">
        <v>73</v>
      </c>
      <c r="J201" s="26" t="s">
        <v>657</v>
      </c>
      <c r="L201" s="26" t="s">
        <v>660</v>
      </c>
      <c r="M201" s="24">
        <v>3</v>
      </c>
      <c r="O201" s="27" t="s">
        <v>59</v>
      </c>
      <c r="AB201" s="27" t="s">
        <v>59</v>
      </c>
      <c r="AF201" s="23" t="s">
        <v>65</v>
      </c>
      <c r="AG201" s="23" t="s">
        <v>75</v>
      </c>
      <c r="AJ201" s="24">
        <v>2016.2017000000001</v>
      </c>
      <c r="AK201" s="30" t="str">
        <f t="shared" si="8"/>
        <v>RT Plant+Tass-Mulch-Low Fert</v>
      </c>
      <c r="AL201" s="27">
        <v>376.3</v>
      </c>
      <c r="AN201" s="30" t="str">
        <f t="shared" si="9"/>
        <v>CT Plant+Tass-Mulch-High Fert</v>
      </c>
      <c r="AO201" s="27">
        <v>457.2</v>
      </c>
      <c r="AR201" s="27" t="s">
        <v>661</v>
      </c>
      <c r="AU201" s="26" t="s">
        <v>77</v>
      </c>
      <c r="AV201" s="26" t="s">
        <v>77</v>
      </c>
      <c r="AW201" s="26" t="s">
        <v>77</v>
      </c>
      <c r="AX201" s="26" t="s">
        <v>77</v>
      </c>
    </row>
    <row r="202" spans="1:50" ht="11.7">
      <c r="A202" s="20">
        <v>206</v>
      </c>
      <c r="B202" s="21">
        <f>INDEX(Refs!A:A,MATCH($C202,Refs!$I:$I,0))</f>
        <v>6141624</v>
      </c>
      <c r="C202" s="22" t="s">
        <v>641</v>
      </c>
      <c r="D202" s="21" t="s">
        <v>667</v>
      </c>
      <c r="E202" s="21" t="s">
        <v>668</v>
      </c>
      <c r="F202" s="23" t="s">
        <v>642</v>
      </c>
      <c r="G202" s="23" t="s">
        <v>643</v>
      </c>
      <c r="I202" s="24" t="s">
        <v>73</v>
      </c>
      <c r="J202" s="26" t="s">
        <v>649</v>
      </c>
      <c r="L202" s="26" t="s">
        <v>648</v>
      </c>
      <c r="M202" s="24">
        <v>3</v>
      </c>
      <c r="O202" s="27" t="s">
        <v>59</v>
      </c>
      <c r="P202" s="27" t="s">
        <v>59</v>
      </c>
      <c r="AB202" s="27" t="s">
        <v>59</v>
      </c>
      <c r="AF202" s="23" t="s">
        <v>65</v>
      </c>
      <c r="AG202" s="23" t="s">
        <v>75</v>
      </c>
      <c r="AJ202" s="24">
        <v>2016.2017000000001</v>
      </c>
      <c r="AK202" s="30" t="str">
        <f t="shared" si="8"/>
        <v>RT Planting Mulch-Low Fert</v>
      </c>
      <c r="AL202" s="27">
        <v>376.3</v>
      </c>
      <c r="AN202" s="30" t="str">
        <f t="shared" si="9"/>
        <v>CT No Mulch-High Fert</v>
      </c>
      <c r="AO202" s="27">
        <v>201.2</v>
      </c>
      <c r="AR202" s="27" t="s">
        <v>661</v>
      </c>
      <c r="AU202" s="26" t="s">
        <v>77</v>
      </c>
      <c r="AV202" s="26" t="s">
        <v>77</v>
      </c>
      <c r="AW202" s="26" t="s">
        <v>77</v>
      </c>
      <c r="AX202" s="26" t="s">
        <v>77</v>
      </c>
    </row>
    <row r="203" spans="1:50" ht="11.7">
      <c r="A203" s="20">
        <v>207</v>
      </c>
      <c r="B203" s="21">
        <f>INDEX(Refs!A:A,MATCH($C203,Refs!$I:$I,0))</f>
        <v>6141624</v>
      </c>
      <c r="C203" s="22" t="s">
        <v>641</v>
      </c>
      <c r="D203" s="21" t="s">
        <v>667</v>
      </c>
      <c r="E203" s="21" t="s">
        <v>668</v>
      </c>
      <c r="F203" s="23" t="s">
        <v>642</v>
      </c>
      <c r="G203" s="23" t="s">
        <v>643</v>
      </c>
      <c r="I203" s="24" t="s">
        <v>73</v>
      </c>
      <c r="J203" s="26" t="s">
        <v>653</v>
      </c>
      <c r="L203" s="26" t="s">
        <v>648</v>
      </c>
      <c r="M203" s="24">
        <v>3</v>
      </c>
      <c r="O203" s="27" t="s">
        <v>59</v>
      </c>
      <c r="P203" s="27" t="s">
        <v>59</v>
      </c>
      <c r="AB203" s="27" t="s">
        <v>59</v>
      </c>
      <c r="AF203" s="23" t="s">
        <v>65</v>
      </c>
      <c r="AG203" s="23" t="s">
        <v>75</v>
      </c>
      <c r="AJ203" s="24">
        <v>2016.2017000000001</v>
      </c>
      <c r="AK203" s="30" t="str">
        <f t="shared" si="8"/>
        <v>RT Tass-Mulch-Low Fert</v>
      </c>
      <c r="AL203" s="27">
        <v>276.60000000000002</v>
      </c>
      <c r="AN203" s="30" t="str">
        <f t="shared" si="9"/>
        <v>CT No Mulch-High Fert</v>
      </c>
      <c r="AO203" s="27">
        <v>201.2</v>
      </c>
      <c r="AR203" s="27" t="s">
        <v>661</v>
      </c>
      <c r="AU203" s="26" t="s">
        <v>77</v>
      </c>
      <c r="AV203" s="26" t="s">
        <v>77</v>
      </c>
      <c r="AW203" s="26" t="s">
        <v>77</v>
      </c>
      <c r="AX203" s="26" t="s">
        <v>77</v>
      </c>
    </row>
    <row r="204" spans="1:50" ht="11.7">
      <c r="A204" s="20">
        <v>208</v>
      </c>
      <c r="B204" s="21">
        <f>INDEX(Refs!A:A,MATCH($C204,Refs!$I:$I,0))</f>
        <v>6141624</v>
      </c>
      <c r="C204" s="22" t="s">
        <v>641</v>
      </c>
      <c r="D204" s="21" t="s">
        <v>667</v>
      </c>
      <c r="E204" s="21" t="s">
        <v>668</v>
      </c>
      <c r="F204" s="23" t="s">
        <v>642</v>
      </c>
      <c r="G204" s="23" t="s">
        <v>643</v>
      </c>
      <c r="I204" s="24" t="s">
        <v>73</v>
      </c>
      <c r="J204" s="26" t="s">
        <v>657</v>
      </c>
      <c r="L204" s="26" t="s">
        <v>648</v>
      </c>
      <c r="M204" s="24">
        <v>3</v>
      </c>
      <c r="O204" s="27" t="s">
        <v>59</v>
      </c>
      <c r="P204" s="27" t="s">
        <v>59</v>
      </c>
      <c r="AB204" s="27" t="s">
        <v>59</v>
      </c>
      <c r="AF204" s="23" t="s">
        <v>65</v>
      </c>
      <c r="AG204" s="23" t="s">
        <v>75</v>
      </c>
      <c r="AJ204" s="24">
        <v>2016.2017000000001</v>
      </c>
      <c r="AK204" s="30" t="str">
        <f t="shared" si="8"/>
        <v>RT Plant+Tass-Mulch-Low Fert</v>
      </c>
      <c r="AL204" s="27">
        <v>376.3</v>
      </c>
      <c r="AN204" s="30" t="str">
        <f t="shared" si="9"/>
        <v>CT No Mulch-High Fert</v>
      </c>
      <c r="AO204" s="27">
        <v>201.2</v>
      </c>
      <c r="AR204" s="27" t="s">
        <v>661</v>
      </c>
      <c r="AU204" s="26" t="s">
        <v>77</v>
      </c>
      <c r="AV204" s="26" t="s">
        <v>77</v>
      </c>
      <c r="AW204" s="26" t="s">
        <v>77</v>
      </c>
      <c r="AX204" s="26" t="s">
        <v>77</v>
      </c>
    </row>
    <row r="205" spans="1:50" ht="11.7">
      <c r="A205" s="20">
        <v>209</v>
      </c>
      <c r="B205" s="21">
        <f>INDEX(Refs!A:A,MATCH($C205,Refs!$I:$I,0))</f>
        <v>6141624</v>
      </c>
      <c r="C205" s="22" t="s">
        <v>641</v>
      </c>
      <c r="D205" s="21" t="s">
        <v>667</v>
      </c>
      <c r="E205" s="21" t="s">
        <v>668</v>
      </c>
      <c r="F205" s="23" t="s">
        <v>642</v>
      </c>
      <c r="G205" s="23" t="s">
        <v>643</v>
      </c>
      <c r="I205" s="24" t="s">
        <v>73</v>
      </c>
      <c r="J205" s="26" t="s">
        <v>645</v>
      </c>
      <c r="L205" s="26" t="s">
        <v>648</v>
      </c>
      <c r="M205" s="24">
        <v>3</v>
      </c>
      <c r="AB205" s="27" t="s">
        <v>59</v>
      </c>
      <c r="AF205" s="23" t="s">
        <v>65</v>
      </c>
      <c r="AG205" s="23" t="s">
        <v>75</v>
      </c>
      <c r="AJ205" s="24">
        <v>2017.2018</v>
      </c>
      <c r="AK205" s="30" t="str">
        <f t="shared" si="8"/>
        <v>CT No Mulch-Low Fert</v>
      </c>
      <c r="AL205" s="27">
        <v>276.60000000000002</v>
      </c>
      <c r="AN205" s="30" t="str">
        <f t="shared" si="9"/>
        <v>CT No Mulch-High Fert</v>
      </c>
      <c r="AO205" s="27">
        <v>516.5</v>
      </c>
      <c r="AR205" s="27" t="s">
        <v>662</v>
      </c>
      <c r="AU205" s="26" t="s">
        <v>77</v>
      </c>
      <c r="AV205" s="26" t="s">
        <v>77</v>
      </c>
      <c r="AW205" s="26" t="s">
        <v>77</v>
      </c>
      <c r="AX205" s="26" t="s">
        <v>77</v>
      </c>
    </row>
    <row r="206" spans="1:50" ht="11.7">
      <c r="A206" s="20">
        <v>210</v>
      </c>
      <c r="B206" s="21">
        <f>INDEX(Refs!A:A,MATCH($C206,Refs!$I:$I,0))</f>
        <v>6141624</v>
      </c>
      <c r="C206" s="22" t="s">
        <v>641</v>
      </c>
      <c r="D206" s="21" t="s">
        <v>667</v>
      </c>
      <c r="E206" s="21" t="s">
        <v>668</v>
      </c>
      <c r="F206" s="23" t="s">
        <v>642</v>
      </c>
      <c r="G206" s="23" t="s">
        <v>643</v>
      </c>
      <c r="I206" s="24" t="s">
        <v>73</v>
      </c>
      <c r="J206" s="26" t="s">
        <v>660</v>
      </c>
      <c r="L206" s="26" t="s">
        <v>648</v>
      </c>
      <c r="M206" s="24">
        <v>3</v>
      </c>
      <c r="P206" s="27" t="s">
        <v>59</v>
      </c>
      <c r="AF206" s="23" t="s">
        <v>65</v>
      </c>
      <c r="AG206" s="23" t="s">
        <v>75</v>
      </c>
      <c r="AJ206" s="24">
        <v>2017.2018</v>
      </c>
      <c r="AK206" s="30" t="str">
        <f t="shared" si="8"/>
        <v>CT Plant+Tass-Mulch-High Fert</v>
      </c>
      <c r="AL206" s="27">
        <v>-208.4</v>
      </c>
      <c r="AN206" s="30" t="str">
        <f t="shared" si="9"/>
        <v>CT No Mulch-High Fert</v>
      </c>
      <c r="AO206" s="27">
        <v>516.5</v>
      </c>
      <c r="AR206" s="27" t="s">
        <v>662</v>
      </c>
      <c r="AU206" s="26" t="s">
        <v>77</v>
      </c>
      <c r="AV206" s="26" t="s">
        <v>77</v>
      </c>
      <c r="AW206" s="26" t="s">
        <v>77</v>
      </c>
      <c r="AX206" s="26" t="s">
        <v>77</v>
      </c>
    </row>
    <row r="207" spans="1:50" ht="11.7">
      <c r="A207" s="20">
        <v>211</v>
      </c>
      <c r="B207" s="21">
        <f>INDEX(Refs!A:A,MATCH($C207,Refs!$I:$I,0))</f>
        <v>6141624</v>
      </c>
      <c r="C207" s="22" t="s">
        <v>641</v>
      </c>
      <c r="D207" s="21" t="s">
        <v>667</v>
      </c>
      <c r="E207" s="21" t="s">
        <v>668</v>
      </c>
      <c r="F207" s="23" t="s">
        <v>642</v>
      </c>
      <c r="G207" s="23" t="s">
        <v>643</v>
      </c>
      <c r="I207" s="24" t="s">
        <v>73</v>
      </c>
      <c r="J207" s="26" t="s">
        <v>652</v>
      </c>
      <c r="L207" s="26" t="s">
        <v>648</v>
      </c>
      <c r="M207" s="24">
        <v>3</v>
      </c>
      <c r="P207" s="27" t="s">
        <v>59</v>
      </c>
      <c r="AF207" s="23" t="s">
        <v>65</v>
      </c>
      <c r="AG207" s="23" t="s">
        <v>75</v>
      </c>
      <c r="AJ207" s="24">
        <v>2017.2018</v>
      </c>
      <c r="AK207" s="30" t="str">
        <f t="shared" si="8"/>
        <v>CT Planting Mulch-High Fert</v>
      </c>
      <c r="AL207" s="27">
        <v>-41.32</v>
      </c>
      <c r="AN207" s="30" t="str">
        <f t="shared" si="9"/>
        <v>CT No Mulch-High Fert</v>
      </c>
      <c r="AO207" s="27">
        <v>516.5</v>
      </c>
      <c r="AR207" s="27" t="s">
        <v>662</v>
      </c>
      <c r="AU207" s="26" t="s">
        <v>77</v>
      </c>
      <c r="AV207" s="26" t="s">
        <v>77</v>
      </c>
      <c r="AW207" s="26" t="s">
        <v>77</v>
      </c>
      <c r="AX207" s="26" t="s">
        <v>77</v>
      </c>
    </row>
    <row r="208" spans="1:50" ht="11.7">
      <c r="A208" s="20">
        <v>212</v>
      </c>
      <c r="B208" s="21">
        <f>INDEX(Refs!A:A,MATCH($C208,Refs!$I:$I,0))</f>
        <v>6141624</v>
      </c>
      <c r="C208" s="22" t="s">
        <v>641</v>
      </c>
      <c r="D208" s="21" t="s">
        <v>667</v>
      </c>
      <c r="E208" s="21" t="s">
        <v>668</v>
      </c>
      <c r="F208" s="23" t="s">
        <v>642</v>
      </c>
      <c r="G208" s="23" t="s">
        <v>643</v>
      </c>
      <c r="I208" s="24" t="s">
        <v>73</v>
      </c>
      <c r="J208" s="26" t="s">
        <v>656</v>
      </c>
      <c r="L208" s="26" t="s">
        <v>648</v>
      </c>
      <c r="M208" s="24">
        <v>3</v>
      </c>
      <c r="P208" s="27" t="s">
        <v>59</v>
      </c>
      <c r="AF208" s="23" t="s">
        <v>65</v>
      </c>
      <c r="AG208" s="23" t="s">
        <v>75</v>
      </c>
      <c r="AJ208" s="24">
        <v>2017.2018</v>
      </c>
      <c r="AK208" s="30" t="str">
        <f t="shared" si="8"/>
        <v>CT Tass-Mulch-High Fert</v>
      </c>
      <c r="AL208" s="27">
        <v>279.3</v>
      </c>
      <c r="AN208" s="30" t="str">
        <f t="shared" si="9"/>
        <v>CT No Mulch-High Fert</v>
      </c>
      <c r="AO208" s="27">
        <v>516.5</v>
      </c>
      <c r="AR208" s="27" t="s">
        <v>662</v>
      </c>
      <c r="AU208" s="26" t="s">
        <v>77</v>
      </c>
      <c r="AV208" s="26" t="s">
        <v>77</v>
      </c>
      <c r="AW208" s="26" t="s">
        <v>77</v>
      </c>
      <c r="AX208" s="26" t="s">
        <v>77</v>
      </c>
    </row>
    <row r="209" spans="1:50" ht="11.7">
      <c r="A209" s="20">
        <v>213</v>
      </c>
      <c r="B209" s="21">
        <f>INDEX(Refs!A:A,MATCH($C209,Refs!$I:$I,0))</f>
        <v>6141624</v>
      </c>
      <c r="C209" s="22" t="s">
        <v>641</v>
      </c>
      <c r="D209" s="21" t="s">
        <v>667</v>
      </c>
      <c r="E209" s="21" t="s">
        <v>668</v>
      </c>
      <c r="F209" s="23" t="s">
        <v>642</v>
      </c>
      <c r="G209" s="23" t="s">
        <v>643</v>
      </c>
      <c r="I209" s="24" t="s">
        <v>73</v>
      </c>
      <c r="J209" s="26" t="s">
        <v>650</v>
      </c>
      <c r="L209" s="26" t="s">
        <v>645</v>
      </c>
      <c r="M209" s="24">
        <v>3</v>
      </c>
      <c r="P209" s="27" t="s">
        <v>59</v>
      </c>
      <c r="AF209" s="23" t="s">
        <v>65</v>
      </c>
      <c r="AG209" s="23" t="s">
        <v>75</v>
      </c>
      <c r="AJ209" s="24">
        <v>2017.2018</v>
      </c>
      <c r="AK209" s="30" t="str">
        <f t="shared" si="8"/>
        <v>CT Planting Mulch-Low Fert</v>
      </c>
      <c r="AL209" s="27">
        <v>-11.68</v>
      </c>
      <c r="AN209" s="30" t="str">
        <f t="shared" si="9"/>
        <v>CT No Mulch-Low Fert</v>
      </c>
      <c r="AO209" s="27">
        <v>276.60000000000002</v>
      </c>
      <c r="AR209" s="27" t="s">
        <v>662</v>
      </c>
      <c r="AU209" s="26" t="s">
        <v>77</v>
      </c>
      <c r="AV209" s="26" t="s">
        <v>77</v>
      </c>
      <c r="AW209" s="26" t="s">
        <v>77</v>
      </c>
      <c r="AX209" s="26" t="s">
        <v>77</v>
      </c>
    </row>
    <row r="210" spans="1:50" ht="11.7">
      <c r="A210" s="20">
        <v>214</v>
      </c>
      <c r="B210" s="21">
        <f>INDEX(Refs!A:A,MATCH($C210,Refs!$I:$I,0))</f>
        <v>6141624</v>
      </c>
      <c r="C210" s="22" t="s">
        <v>641</v>
      </c>
      <c r="D210" s="21" t="s">
        <v>667</v>
      </c>
      <c r="E210" s="21" t="s">
        <v>668</v>
      </c>
      <c r="F210" s="23" t="s">
        <v>642</v>
      </c>
      <c r="G210" s="23" t="s">
        <v>643</v>
      </c>
      <c r="I210" s="24" t="s">
        <v>73</v>
      </c>
      <c r="J210" s="26" t="s">
        <v>654</v>
      </c>
      <c r="L210" s="26" t="s">
        <v>645</v>
      </c>
      <c r="M210" s="24">
        <v>3</v>
      </c>
      <c r="P210" s="27" t="s">
        <v>59</v>
      </c>
      <c r="AF210" s="23" t="s">
        <v>65</v>
      </c>
      <c r="AG210" s="23" t="s">
        <v>75</v>
      </c>
      <c r="AJ210" s="24">
        <v>2017.2018</v>
      </c>
      <c r="AK210" s="30" t="str">
        <f t="shared" si="8"/>
        <v>CT Tass-Mulch-Low Fert</v>
      </c>
      <c r="AL210" s="27">
        <v>222.8</v>
      </c>
      <c r="AN210" s="30" t="str">
        <f t="shared" si="9"/>
        <v>CT No Mulch-Low Fert</v>
      </c>
      <c r="AO210" s="27">
        <v>276.60000000000002</v>
      </c>
      <c r="AR210" s="27" t="s">
        <v>662</v>
      </c>
      <c r="AU210" s="26" t="s">
        <v>77</v>
      </c>
      <c r="AV210" s="26" t="s">
        <v>77</v>
      </c>
      <c r="AW210" s="26" t="s">
        <v>77</v>
      </c>
      <c r="AX210" s="26" t="s">
        <v>77</v>
      </c>
    </row>
    <row r="211" spans="1:50" ht="11.7">
      <c r="A211" s="20">
        <v>215</v>
      </c>
      <c r="B211" s="21">
        <f>INDEX(Refs!A:A,MATCH($C211,Refs!$I:$I,0))</f>
        <v>6141624</v>
      </c>
      <c r="C211" s="22" t="s">
        <v>641</v>
      </c>
      <c r="D211" s="21" t="s">
        <v>667</v>
      </c>
      <c r="E211" s="21" t="s">
        <v>668</v>
      </c>
      <c r="F211" s="23" t="s">
        <v>642</v>
      </c>
      <c r="G211" s="23" t="s">
        <v>643</v>
      </c>
      <c r="I211" s="24" t="s">
        <v>73</v>
      </c>
      <c r="J211" s="26" t="s">
        <v>658</v>
      </c>
      <c r="L211" s="26" t="s">
        <v>645</v>
      </c>
      <c r="M211" s="24">
        <v>3</v>
      </c>
      <c r="P211" s="27" t="s">
        <v>59</v>
      </c>
      <c r="AF211" s="23" t="s">
        <v>65</v>
      </c>
      <c r="AG211" s="23" t="s">
        <v>75</v>
      </c>
      <c r="AJ211" s="24">
        <v>2017.2018</v>
      </c>
      <c r="AK211" s="30" t="str">
        <f t="shared" si="8"/>
        <v>CT Plant+Tass-Mulch-Low Fert</v>
      </c>
      <c r="AL211" s="27">
        <v>-11.68</v>
      </c>
      <c r="AN211" s="30" t="str">
        <f t="shared" si="9"/>
        <v>CT No Mulch-Low Fert</v>
      </c>
      <c r="AO211" s="27">
        <v>276.60000000000002</v>
      </c>
      <c r="AR211" s="27" t="s">
        <v>662</v>
      </c>
      <c r="AU211" s="26" t="s">
        <v>77</v>
      </c>
      <c r="AV211" s="26" t="s">
        <v>77</v>
      </c>
      <c r="AW211" s="26" t="s">
        <v>77</v>
      </c>
      <c r="AX211" s="26" t="s">
        <v>77</v>
      </c>
    </row>
    <row r="212" spans="1:50" ht="11.7">
      <c r="A212" s="20">
        <v>216</v>
      </c>
      <c r="B212" s="21">
        <f>INDEX(Refs!A:A,MATCH($C212,Refs!$I:$I,0))</f>
        <v>6141624</v>
      </c>
      <c r="C212" s="22" t="s">
        <v>641</v>
      </c>
      <c r="D212" s="21" t="s">
        <v>667</v>
      </c>
      <c r="E212" s="21" t="s">
        <v>668</v>
      </c>
      <c r="F212" s="23" t="s">
        <v>642</v>
      </c>
      <c r="G212" s="23" t="s">
        <v>643</v>
      </c>
      <c r="I212" s="24" t="s">
        <v>73</v>
      </c>
      <c r="J212" s="26" t="s">
        <v>650</v>
      </c>
      <c r="L212" s="26" t="s">
        <v>652</v>
      </c>
      <c r="M212" s="24">
        <v>3</v>
      </c>
      <c r="AB212" s="27" t="s">
        <v>59</v>
      </c>
      <c r="AF212" s="23" t="s">
        <v>65</v>
      </c>
      <c r="AG212" s="23" t="s">
        <v>75</v>
      </c>
      <c r="AJ212" s="24">
        <v>2017.2018</v>
      </c>
      <c r="AK212" s="30" t="str">
        <f t="shared" si="8"/>
        <v>CT Planting Mulch-Low Fert</v>
      </c>
      <c r="AL212" s="27">
        <v>-11.68</v>
      </c>
      <c r="AN212" s="30" t="str">
        <f t="shared" si="9"/>
        <v>CT Planting Mulch-High Fert</v>
      </c>
      <c r="AO212" s="27">
        <v>-41.32</v>
      </c>
      <c r="AR212" s="27" t="s">
        <v>662</v>
      </c>
      <c r="AU212" s="26" t="s">
        <v>77</v>
      </c>
      <c r="AV212" s="26" t="s">
        <v>77</v>
      </c>
      <c r="AW212" s="26" t="s">
        <v>77</v>
      </c>
      <c r="AX212" s="26" t="s">
        <v>77</v>
      </c>
    </row>
    <row r="213" spans="1:50" ht="11.7">
      <c r="A213" s="20">
        <v>217</v>
      </c>
      <c r="B213" s="21">
        <f>INDEX(Refs!A:A,MATCH($C213,Refs!$I:$I,0))</f>
        <v>6141624</v>
      </c>
      <c r="C213" s="22" t="s">
        <v>641</v>
      </c>
      <c r="D213" s="21" t="s">
        <v>667</v>
      </c>
      <c r="E213" s="21" t="s">
        <v>668</v>
      </c>
      <c r="F213" s="23" t="s">
        <v>642</v>
      </c>
      <c r="G213" s="23" t="s">
        <v>643</v>
      </c>
      <c r="I213" s="24" t="s">
        <v>73</v>
      </c>
      <c r="J213" s="26" t="s">
        <v>654</v>
      </c>
      <c r="L213" s="26" t="s">
        <v>656</v>
      </c>
      <c r="M213" s="24">
        <v>3</v>
      </c>
      <c r="AB213" s="27" t="s">
        <v>59</v>
      </c>
      <c r="AF213" s="23" t="s">
        <v>65</v>
      </c>
      <c r="AG213" s="23" t="s">
        <v>75</v>
      </c>
      <c r="AJ213" s="24">
        <v>2017.2018</v>
      </c>
      <c r="AK213" s="30" t="str">
        <f t="shared" si="8"/>
        <v>CT Tass-Mulch-Low Fert</v>
      </c>
      <c r="AL213" s="27">
        <v>222.8</v>
      </c>
      <c r="AN213" s="30" t="str">
        <f t="shared" si="9"/>
        <v>CT Tass-Mulch-High Fert</v>
      </c>
      <c r="AO213" s="27">
        <v>279.3</v>
      </c>
      <c r="AR213" s="27" t="s">
        <v>662</v>
      </c>
      <c r="AU213" s="26" t="s">
        <v>77</v>
      </c>
      <c r="AV213" s="26" t="s">
        <v>77</v>
      </c>
      <c r="AW213" s="26" t="s">
        <v>77</v>
      </c>
      <c r="AX213" s="26" t="s">
        <v>77</v>
      </c>
    </row>
    <row r="214" spans="1:50" ht="11.7">
      <c r="A214" s="20">
        <v>218</v>
      </c>
      <c r="B214" s="21">
        <f>INDEX(Refs!A:A,MATCH($C214,Refs!$I:$I,0))</f>
        <v>6141624</v>
      </c>
      <c r="C214" s="22" t="s">
        <v>641</v>
      </c>
      <c r="D214" s="21" t="s">
        <v>667</v>
      </c>
      <c r="E214" s="21" t="s">
        <v>668</v>
      </c>
      <c r="F214" s="23" t="s">
        <v>642</v>
      </c>
      <c r="G214" s="23" t="s">
        <v>643</v>
      </c>
      <c r="I214" s="24" t="s">
        <v>73</v>
      </c>
      <c r="J214" s="26" t="s">
        <v>658</v>
      </c>
      <c r="L214" s="26" t="s">
        <v>660</v>
      </c>
      <c r="M214" s="24">
        <v>3</v>
      </c>
      <c r="AB214" s="27" t="s">
        <v>59</v>
      </c>
      <c r="AF214" s="23" t="s">
        <v>65</v>
      </c>
      <c r="AG214" s="23" t="s">
        <v>75</v>
      </c>
      <c r="AJ214" s="24">
        <v>2017.2018</v>
      </c>
      <c r="AK214" s="30" t="str">
        <f t="shared" si="8"/>
        <v>CT Plant+Tass-Mulch-Low Fert</v>
      </c>
      <c r="AL214" s="27">
        <v>-11.68</v>
      </c>
      <c r="AN214" s="30" t="str">
        <f t="shared" si="9"/>
        <v>CT Plant+Tass-Mulch-High Fert</v>
      </c>
      <c r="AO214" s="27">
        <v>-208.4</v>
      </c>
      <c r="AR214" s="27" t="s">
        <v>662</v>
      </c>
      <c r="AU214" s="26" t="s">
        <v>77</v>
      </c>
      <c r="AV214" s="26" t="s">
        <v>77</v>
      </c>
      <c r="AW214" s="26" t="s">
        <v>77</v>
      </c>
      <c r="AX214" s="26" t="s">
        <v>77</v>
      </c>
    </row>
    <row r="215" spans="1:50" ht="11.7">
      <c r="A215" s="20">
        <v>219</v>
      </c>
      <c r="B215" s="21">
        <f>INDEX(Refs!A:A,MATCH($C215,Refs!$I:$I,0))</f>
        <v>6141624</v>
      </c>
      <c r="C215" s="22" t="s">
        <v>641</v>
      </c>
      <c r="D215" s="21" t="s">
        <v>667</v>
      </c>
      <c r="E215" s="21" t="s">
        <v>668</v>
      </c>
      <c r="F215" s="23" t="s">
        <v>642</v>
      </c>
      <c r="G215" s="23" t="s">
        <v>643</v>
      </c>
      <c r="I215" s="24" t="s">
        <v>73</v>
      </c>
      <c r="J215" s="26" t="s">
        <v>650</v>
      </c>
      <c r="L215" s="26" t="s">
        <v>648</v>
      </c>
      <c r="M215" s="24">
        <v>3</v>
      </c>
      <c r="P215" s="27" t="s">
        <v>59</v>
      </c>
      <c r="AB215" s="27" t="s">
        <v>59</v>
      </c>
      <c r="AF215" s="23" t="s">
        <v>65</v>
      </c>
      <c r="AG215" s="23" t="s">
        <v>75</v>
      </c>
      <c r="AJ215" s="24">
        <v>2017.2018</v>
      </c>
      <c r="AK215" s="30" t="str">
        <f t="shared" si="8"/>
        <v>CT Planting Mulch-Low Fert</v>
      </c>
      <c r="AL215" s="27">
        <v>-11.68</v>
      </c>
      <c r="AN215" s="30" t="str">
        <f t="shared" si="9"/>
        <v>CT No Mulch-High Fert</v>
      </c>
      <c r="AO215" s="27">
        <v>516.5</v>
      </c>
      <c r="AR215" s="27" t="s">
        <v>662</v>
      </c>
      <c r="AU215" s="26" t="s">
        <v>77</v>
      </c>
      <c r="AV215" s="26" t="s">
        <v>77</v>
      </c>
      <c r="AW215" s="26" t="s">
        <v>77</v>
      </c>
      <c r="AX215" s="26" t="s">
        <v>77</v>
      </c>
    </row>
    <row r="216" spans="1:50" ht="11.7">
      <c r="A216" s="20">
        <v>220</v>
      </c>
      <c r="B216" s="21">
        <f>INDEX(Refs!A:A,MATCH($C216,Refs!$I:$I,0))</f>
        <v>6141624</v>
      </c>
      <c r="C216" s="22" t="s">
        <v>641</v>
      </c>
      <c r="D216" s="21" t="s">
        <v>667</v>
      </c>
      <c r="E216" s="21" t="s">
        <v>668</v>
      </c>
      <c r="F216" s="23" t="s">
        <v>642</v>
      </c>
      <c r="G216" s="23" t="s">
        <v>643</v>
      </c>
      <c r="I216" s="24" t="s">
        <v>73</v>
      </c>
      <c r="J216" s="26" t="s">
        <v>654</v>
      </c>
      <c r="L216" s="26" t="s">
        <v>648</v>
      </c>
      <c r="M216" s="24">
        <v>3</v>
      </c>
      <c r="P216" s="27" t="s">
        <v>59</v>
      </c>
      <c r="AB216" s="27" t="s">
        <v>59</v>
      </c>
      <c r="AF216" s="23" t="s">
        <v>65</v>
      </c>
      <c r="AG216" s="23" t="s">
        <v>75</v>
      </c>
      <c r="AJ216" s="24">
        <v>2017.2018</v>
      </c>
      <c r="AK216" s="30" t="str">
        <f t="shared" si="8"/>
        <v>CT Tass-Mulch-Low Fert</v>
      </c>
      <c r="AL216" s="27">
        <v>222.8</v>
      </c>
      <c r="AN216" s="30" t="str">
        <f t="shared" si="9"/>
        <v>CT No Mulch-High Fert</v>
      </c>
      <c r="AO216" s="27">
        <v>516.5</v>
      </c>
      <c r="AR216" s="27" t="s">
        <v>662</v>
      </c>
      <c r="AU216" s="26" t="s">
        <v>77</v>
      </c>
      <c r="AV216" s="26" t="s">
        <v>77</v>
      </c>
      <c r="AW216" s="26" t="s">
        <v>77</v>
      </c>
      <c r="AX216" s="26" t="s">
        <v>77</v>
      </c>
    </row>
    <row r="217" spans="1:50" ht="11.7">
      <c r="A217" s="20">
        <v>221</v>
      </c>
      <c r="B217" s="21">
        <f>INDEX(Refs!A:A,MATCH($C217,Refs!$I:$I,0))</f>
        <v>6141624</v>
      </c>
      <c r="C217" s="22" t="s">
        <v>641</v>
      </c>
      <c r="D217" s="21" t="s">
        <v>667</v>
      </c>
      <c r="E217" s="21" t="s">
        <v>668</v>
      </c>
      <c r="F217" s="23" t="s">
        <v>642</v>
      </c>
      <c r="G217" s="23" t="s">
        <v>643</v>
      </c>
      <c r="I217" s="24" t="s">
        <v>73</v>
      </c>
      <c r="J217" s="26" t="s">
        <v>658</v>
      </c>
      <c r="L217" s="26" t="s">
        <v>648</v>
      </c>
      <c r="M217" s="24">
        <v>3</v>
      </c>
      <c r="P217" s="27" t="s">
        <v>59</v>
      </c>
      <c r="AB217" s="27" t="s">
        <v>59</v>
      </c>
      <c r="AF217" s="23" t="s">
        <v>65</v>
      </c>
      <c r="AG217" s="23" t="s">
        <v>75</v>
      </c>
      <c r="AJ217" s="24">
        <v>2017.2018</v>
      </c>
      <c r="AK217" s="30" t="str">
        <f t="shared" si="8"/>
        <v>CT Plant+Tass-Mulch-Low Fert</v>
      </c>
      <c r="AL217" s="27">
        <v>-11.68</v>
      </c>
      <c r="AN217" s="30" t="str">
        <f t="shared" si="9"/>
        <v>CT No Mulch-High Fert</v>
      </c>
      <c r="AO217" s="27">
        <v>516.5</v>
      </c>
      <c r="AR217" s="27" t="s">
        <v>662</v>
      </c>
      <c r="AU217" s="26" t="s">
        <v>77</v>
      </c>
      <c r="AV217" s="26" t="s">
        <v>77</v>
      </c>
      <c r="AW217" s="26" t="s">
        <v>77</v>
      </c>
      <c r="AX217" s="26" t="s">
        <v>77</v>
      </c>
    </row>
    <row r="218" spans="1:50" ht="11.7">
      <c r="A218" s="20">
        <v>222</v>
      </c>
      <c r="B218" s="21">
        <f>INDEX(Refs!A:A,MATCH($C218,Refs!$I:$I,0))</f>
        <v>6141624</v>
      </c>
      <c r="C218" s="22" t="s">
        <v>641</v>
      </c>
      <c r="D218" s="21" t="s">
        <v>667</v>
      </c>
      <c r="E218" s="21" t="s">
        <v>668</v>
      </c>
      <c r="F218" s="23" t="s">
        <v>642</v>
      </c>
      <c r="G218" s="23" t="s">
        <v>643</v>
      </c>
      <c r="I218" s="24" t="s">
        <v>73</v>
      </c>
      <c r="J218" s="26" t="s">
        <v>644</v>
      </c>
      <c r="L218" s="26" t="s">
        <v>647</v>
      </c>
      <c r="M218" s="24">
        <v>3</v>
      </c>
      <c r="AB218" s="27" t="s">
        <v>59</v>
      </c>
      <c r="AF218" s="23" t="s">
        <v>65</v>
      </c>
      <c r="AG218" s="23" t="s">
        <v>75</v>
      </c>
      <c r="AJ218" s="24">
        <v>2017.2018</v>
      </c>
      <c r="AK218" s="30" t="str">
        <f t="shared" si="8"/>
        <v>RT No Mulch-Low Fert</v>
      </c>
      <c r="AL218" s="27">
        <v>98.8</v>
      </c>
      <c r="AN218" s="30" t="str">
        <f t="shared" si="9"/>
        <v>RT No Mulch-High Fert</v>
      </c>
      <c r="AO218" s="27">
        <v>247</v>
      </c>
      <c r="AR218" s="27" t="s">
        <v>662</v>
      </c>
      <c r="AU218" s="26" t="s">
        <v>77</v>
      </c>
      <c r="AV218" s="26" t="s">
        <v>77</v>
      </c>
      <c r="AW218" s="26" t="s">
        <v>77</v>
      </c>
      <c r="AX218" s="26" t="s">
        <v>77</v>
      </c>
    </row>
    <row r="219" spans="1:50" ht="11.7">
      <c r="A219" s="20">
        <v>223</v>
      </c>
      <c r="B219" s="21">
        <f>INDEX(Refs!A:A,MATCH($C219,Refs!$I:$I,0))</f>
        <v>6141624</v>
      </c>
      <c r="C219" s="22" t="s">
        <v>641</v>
      </c>
      <c r="D219" s="21" t="s">
        <v>667</v>
      </c>
      <c r="E219" s="21" t="s">
        <v>668</v>
      </c>
      <c r="F219" s="23" t="s">
        <v>642</v>
      </c>
      <c r="G219" s="23" t="s">
        <v>643</v>
      </c>
      <c r="I219" s="24" t="s">
        <v>73</v>
      </c>
      <c r="J219" s="26" t="s">
        <v>659</v>
      </c>
      <c r="L219" s="26" t="s">
        <v>647</v>
      </c>
      <c r="M219" s="24">
        <v>3</v>
      </c>
      <c r="P219" s="27" t="s">
        <v>59</v>
      </c>
      <c r="AF219" s="23" t="s">
        <v>65</v>
      </c>
      <c r="AG219" s="23" t="s">
        <v>75</v>
      </c>
      <c r="AJ219" s="24">
        <v>2017.2018</v>
      </c>
      <c r="AK219" s="30" t="str">
        <f t="shared" si="8"/>
        <v>RT Plant+Tass-Mulch-High Fert</v>
      </c>
      <c r="AL219" s="27">
        <v>376.3</v>
      </c>
      <c r="AN219" s="30" t="str">
        <f t="shared" si="9"/>
        <v>RT No Mulch-High Fert</v>
      </c>
      <c r="AO219" s="27">
        <v>247</v>
      </c>
      <c r="AR219" s="27" t="s">
        <v>662</v>
      </c>
      <c r="AU219" s="26" t="s">
        <v>77</v>
      </c>
      <c r="AV219" s="26" t="s">
        <v>77</v>
      </c>
      <c r="AW219" s="26" t="s">
        <v>77</v>
      </c>
      <c r="AX219" s="26" t="s">
        <v>77</v>
      </c>
    </row>
    <row r="220" spans="1:50" ht="11.7">
      <c r="A220" s="20">
        <v>224</v>
      </c>
      <c r="B220" s="21">
        <f>INDEX(Refs!A:A,MATCH($C220,Refs!$I:$I,0))</f>
        <v>6141624</v>
      </c>
      <c r="C220" s="22" t="s">
        <v>641</v>
      </c>
      <c r="D220" s="21" t="s">
        <v>667</v>
      </c>
      <c r="E220" s="21" t="s">
        <v>668</v>
      </c>
      <c r="F220" s="23" t="s">
        <v>642</v>
      </c>
      <c r="G220" s="23" t="s">
        <v>643</v>
      </c>
      <c r="I220" s="24" t="s">
        <v>73</v>
      </c>
      <c r="J220" s="26" t="s">
        <v>651</v>
      </c>
      <c r="L220" s="26" t="s">
        <v>647</v>
      </c>
      <c r="M220" s="24">
        <v>3</v>
      </c>
      <c r="P220" s="27" t="s">
        <v>59</v>
      </c>
      <c r="AF220" s="23" t="s">
        <v>65</v>
      </c>
      <c r="AG220" s="23" t="s">
        <v>75</v>
      </c>
      <c r="AJ220" s="24">
        <v>2017.2018</v>
      </c>
      <c r="AK220" s="30" t="str">
        <f t="shared" si="8"/>
        <v>RT Planting Mulch-High Fert</v>
      </c>
      <c r="AL220" s="27">
        <v>462.6</v>
      </c>
      <c r="AN220" s="30" t="str">
        <f t="shared" si="9"/>
        <v>RT No Mulch-High Fert</v>
      </c>
      <c r="AO220" s="27">
        <v>247</v>
      </c>
      <c r="AR220" s="27" t="s">
        <v>662</v>
      </c>
      <c r="AU220" s="26" t="s">
        <v>77</v>
      </c>
      <c r="AV220" s="26" t="s">
        <v>77</v>
      </c>
      <c r="AW220" s="26" t="s">
        <v>77</v>
      </c>
      <c r="AX220" s="26" t="s">
        <v>77</v>
      </c>
    </row>
    <row r="221" spans="1:50" ht="11.7">
      <c r="A221" s="20">
        <v>225</v>
      </c>
      <c r="B221" s="21">
        <f>INDEX(Refs!A:A,MATCH($C221,Refs!$I:$I,0))</f>
        <v>6141624</v>
      </c>
      <c r="C221" s="22" t="s">
        <v>641</v>
      </c>
      <c r="D221" s="21" t="s">
        <v>667</v>
      </c>
      <c r="E221" s="21" t="s">
        <v>668</v>
      </c>
      <c r="F221" s="23" t="s">
        <v>642</v>
      </c>
      <c r="G221" s="23" t="s">
        <v>643</v>
      </c>
      <c r="I221" s="24" t="s">
        <v>73</v>
      </c>
      <c r="J221" s="26" t="s">
        <v>655</v>
      </c>
      <c r="L221" s="26" t="s">
        <v>647</v>
      </c>
      <c r="M221" s="24">
        <v>3</v>
      </c>
      <c r="P221" s="27" t="s">
        <v>59</v>
      </c>
      <c r="AF221" s="23" t="s">
        <v>65</v>
      </c>
      <c r="AG221" s="23" t="s">
        <v>75</v>
      </c>
      <c r="AJ221" s="24">
        <v>2017.2018</v>
      </c>
      <c r="AK221" s="30" t="str">
        <f t="shared" si="8"/>
        <v>RT Tass-Mulch-High Fert</v>
      </c>
      <c r="AL221" s="27">
        <v>365.6</v>
      </c>
      <c r="AN221" s="30" t="str">
        <f t="shared" si="9"/>
        <v>RT No Mulch-High Fert</v>
      </c>
      <c r="AO221" s="27">
        <v>247</v>
      </c>
      <c r="AR221" s="27" t="s">
        <v>662</v>
      </c>
      <c r="AU221" s="26" t="s">
        <v>77</v>
      </c>
      <c r="AV221" s="26" t="s">
        <v>77</v>
      </c>
      <c r="AW221" s="26" t="s">
        <v>77</v>
      </c>
      <c r="AX221" s="26" t="s">
        <v>77</v>
      </c>
    </row>
    <row r="222" spans="1:50" ht="11.7">
      <c r="A222" s="20">
        <v>226</v>
      </c>
      <c r="B222" s="21">
        <f>INDEX(Refs!A:A,MATCH($C222,Refs!$I:$I,0))</f>
        <v>6141624</v>
      </c>
      <c r="C222" s="22" t="s">
        <v>641</v>
      </c>
      <c r="D222" s="21" t="s">
        <v>667</v>
      </c>
      <c r="E222" s="21" t="s">
        <v>668</v>
      </c>
      <c r="F222" s="23" t="s">
        <v>642</v>
      </c>
      <c r="G222" s="23" t="s">
        <v>643</v>
      </c>
      <c r="I222" s="24" t="s">
        <v>73</v>
      </c>
      <c r="J222" s="26" t="s">
        <v>649</v>
      </c>
      <c r="L222" s="26" t="s">
        <v>644</v>
      </c>
      <c r="M222" s="24">
        <v>3</v>
      </c>
      <c r="P222" s="27" t="s">
        <v>59</v>
      </c>
      <c r="AF222" s="23" t="s">
        <v>65</v>
      </c>
      <c r="AG222" s="23" t="s">
        <v>75</v>
      </c>
      <c r="AJ222" s="24">
        <v>2017.2018</v>
      </c>
      <c r="AK222" s="30" t="str">
        <f t="shared" si="8"/>
        <v>RT Planting Mulch-Low Fert</v>
      </c>
      <c r="AL222" s="27">
        <v>335.9</v>
      </c>
      <c r="AN222" s="30" t="str">
        <f t="shared" si="9"/>
        <v>RT No Mulch-Low Fert</v>
      </c>
      <c r="AO222" s="27">
        <v>98.8</v>
      </c>
      <c r="AR222" s="27" t="s">
        <v>662</v>
      </c>
      <c r="AU222" s="26" t="s">
        <v>77</v>
      </c>
      <c r="AV222" s="26" t="s">
        <v>77</v>
      </c>
      <c r="AW222" s="26" t="s">
        <v>77</v>
      </c>
      <c r="AX222" s="26" t="s">
        <v>77</v>
      </c>
    </row>
    <row r="223" spans="1:50" ht="11.7">
      <c r="A223" s="20">
        <v>227</v>
      </c>
      <c r="B223" s="21">
        <f>INDEX(Refs!A:A,MATCH($C223,Refs!$I:$I,0))</f>
        <v>6141624</v>
      </c>
      <c r="C223" s="22" t="s">
        <v>641</v>
      </c>
      <c r="D223" s="21" t="s">
        <v>667</v>
      </c>
      <c r="E223" s="21" t="s">
        <v>668</v>
      </c>
      <c r="F223" s="23" t="s">
        <v>642</v>
      </c>
      <c r="G223" s="23" t="s">
        <v>643</v>
      </c>
      <c r="I223" s="24" t="s">
        <v>73</v>
      </c>
      <c r="J223" s="26" t="s">
        <v>653</v>
      </c>
      <c r="L223" s="26" t="s">
        <v>644</v>
      </c>
      <c r="M223" s="24">
        <v>3</v>
      </c>
      <c r="P223" s="27" t="s">
        <v>59</v>
      </c>
      <c r="AF223" s="23" t="s">
        <v>65</v>
      </c>
      <c r="AG223" s="23" t="s">
        <v>75</v>
      </c>
      <c r="AJ223" s="24">
        <v>2017.2018</v>
      </c>
      <c r="AK223" s="30" t="str">
        <f t="shared" si="8"/>
        <v>RT Tass-Mulch-Low Fert</v>
      </c>
      <c r="AL223" s="27">
        <v>222.8</v>
      </c>
      <c r="AN223" s="30" t="str">
        <f t="shared" si="9"/>
        <v>RT No Mulch-Low Fert</v>
      </c>
      <c r="AO223" s="27">
        <v>98.8</v>
      </c>
      <c r="AR223" s="27" t="s">
        <v>662</v>
      </c>
      <c r="AU223" s="26" t="s">
        <v>77</v>
      </c>
      <c r="AV223" s="26" t="s">
        <v>77</v>
      </c>
      <c r="AW223" s="26" t="s">
        <v>77</v>
      </c>
      <c r="AX223" s="26" t="s">
        <v>77</v>
      </c>
    </row>
    <row r="224" spans="1:50" ht="11.7">
      <c r="A224" s="20">
        <v>228</v>
      </c>
      <c r="B224" s="21">
        <f>INDEX(Refs!A:A,MATCH($C224,Refs!$I:$I,0))</f>
        <v>6141624</v>
      </c>
      <c r="C224" s="22" t="s">
        <v>641</v>
      </c>
      <c r="D224" s="21" t="s">
        <v>667</v>
      </c>
      <c r="E224" s="21" t="s">
        <v>668</v>
      </c>
      <c r="F224" s="23" t="s">
        <v>642</v>
      </c>
      <c r="G224" s="23" t="s">
        <v>643</v>
      </c>
      <c r="I224" s="24" t="s">
        <v>73</v>
      </c>
      <c r="J224" s="26" t="s">
        <v>657</v>
      </c>
      <c r="L224" s="26" t="s">
        <v>644</v>
      </c>
      <c r="M224" s="24">
        <v>3</v>
      </c>
      <c r="P224" s="27" t="s">
        <v>59</v>
      </c>
      <c r="AF224" s="23" t="s">
        <v>65</v>
      </c>
      <c r="AG224" s="23" t="s">
        <v>75</v>
      </c>
      <c r="AJ224" s="24">
        <v>2017.2018</v>
      </c>
      <c r="AK224" s="30" t="str">
        <f t="shared" si="8"/>
        <v>RT Plant+Tass-Mulch-Low Fert</v>
      </c>
      <c r="AL224" s="27">
        <v>352.1</v>
      </c>
      <c r="AN224" s="30" t="str">
        <f t="shared" si="9"/>
        <v>RT No Mulch-Low Fert</v>
      </c>
      <c r="AO224" s="27">
        <v>98.8</v>
      </c>
      <c r="AR224" s="27" t="s">
        <v>662</v>
      </c>
      <c r="AU224" s="26" t="s">
        <v>77</v>
      </c>
      <c r="AV224" s="26" t="s">
        <v>77</v>
      </c>
      <c r="AW224" s="26" t="s">
        <v>77</v>
      </c>
      <c r="AX224" s="26" t="s">
        <v>77</v>
      </c>
    </row>
    <row r="225" spans="1:50" ht="11.7">
      <c r="A225" s="20">
        <v>229</v>
      </c>
      <c r="B225" s="21">
        <f>INDEX(Refs!A:A,MATCH($C225,Refs!$I:$I,0))</f>
        <v>6141624</v>
      </c>
      <c r="C225" s="22" t="s">
        <v>641</v>
      </c>
      <c r="D225" s="21" t="s">
        <v>667</v>
      </c>
      <c r="E225" s="21" t="s">
        <v>668</v>
      </c>
      <c r="F225" s="23" t="s">
        <v>642</v>
      </c>
      <c r="G225" s="23" t="s">
        <v>643</v>
      </c>
      <c r="I225" s="24" t="s">
        <v>73</v>
      </c>
      <c r="J225" s="26" t="s">
        <v>649</v>
      </c>
      <c r="L225" s="26" t="s">
        <v>651</v>
      </c>
      <c r="M225" s="24">
        <v>3</v>
      </c>
      <c r="AB225" s="27" t="s">
        <v>59</v>
      </c>
      <c r="AF225" s="23" t="s">
        <v>65</v>
      </c>
      <c r="AG225" s="23" t="s">
        <v>75</v>
      </c>
      <c r="AJ225" s="24">
        <v>2017.2018</v>
      </c>
      <c r="AK225" s="30" t="str">
        <f t="shared" si="8"/>
        <v>RT Planting Mulch-Low Fert</v>
      </c>
      <c r="AL225" s="27">
        <v>335.9</v>
      </c>
      <c r="AN225" s="30" t="str">
        <f t="shared" si="9"/>
        <v>RT Planting Mulch-High Fert</v>
      </c>
      <c r="AO225" s="27">
        <v>462.6</v>
      </c>
      <c r="AR225" s="27" t="s">
        <v>662</v>
      </c>
      <c r="AU225" s="26" t="s">
        <v>77</v>
      </c>
      <c r="AV225" s="26" t="s">
        <v>77</v>
      </c>
      <c r="AW225" s="26" t="s">
        <v>77</v>
      </c>
      <c r="AX225" s="26" t="s">
        <v>77</v>
      </c>
    </row>
    <row r="226" spans="1:50" ht="11.7">
      <c r="A226" s="20">
        <v>230</v>
      </c>
      <c r="B226" s="21">
        <f>INDEX(Refs!A:A,MATCH($C226,Refs!$I:$I,0))</f>
        <v>6141624</v>
      </c>
      <c r="C226" s="22" t="s">
        <v>641</v>
      </c>
      <c r="D226" s="21" t="s">
        <v>667</v>
      </c>
      <c r="E226" s="21" t="s">
        <v>668</v>
      </c>
      <c r="F226" s="23" t="s">
        <v>642</v>
      </c>
      <c r="G226" s="23" t="s">
        <v>643</v>
      </c>
      <c r="I226" s="24" t="s">
        <v>73</v>
      </c>
      <c r="J226" s="26" t="s">
        <v>653</v>
      </c>
      <c r="L226" s="26" t="s">
        <v>655</v>
      </c>
      <c r="M226" s="24">
        <v>3</v>
      </c>
      <c r="AB226" s="27" t="s">
        <v>59</v>
      </c>
      <c r="AF226" s="23" t="s">
        <v>65</v>
      </c>
      <c r="AG226" s="23" t="s">
        <v>75</v>
      </c>
      <c r="AJ226" s="24">
        <v>2017.2018</v>
      </c>
      <c r="AK226" s="30" t="str">
        <f t="shared" si="8"/>
        <v>RT Tass-Mulch-Low Fert</v>
      </c>
      <c r="AL226" s="27">
        <v>222.8</v>
      </c>
      <c r="AN226" s="30" t="str">
        <f t="shared" si="9"/>
        <v>RT Tass-Mulch-High Fert</v>
      </c>
      <c r="AO226" s="27">
        <v>365.6</v>
      </c>
      <c r="AR226" s="27" t="s">
        <v>662</v>
      </c>
      <c r="AU226" s="26" t="s">
        <v>77</v>
      </c>
      <c r="AV226" s="26" t="s">
        <v>77</v>
      </c>
      <c r="AW226" s="26" t="s">
        <v>77</v>
      </c>
      <c r="AX226" s="26" t="s">
        <v>77</v>
      </c>
    </row>
    <row r="227" spans="1:50" ht="11.7">
      <c r="A227" s="20">
        <v>231</v>
      </c>
      <c r="B227" s="21">
        <f>INDEX(Refs!A:A,MATCH($C227,Refs!$I:$I,0))</f>
        <v>6141624</v>
      </c>
      <c r="C227" s="22" t="s">
        <v>641</v>
      </c>
      <c r="D227" s="21" t="s">
        <v>667</v>
      </c>
      <c r="E227" s="21" t="s">
        <v>668</v>
      </c>
      <c r="F227" s="23" t="s">
        <v>642</v>
      </c>
      <c r="G227" s="23" t="s">
        <v>643</v>
      </c>
      <c r="I227" s="24" t="s">
        <v>73</v>
      </c>
      <c r="J227" s="26" t="s">
        <v>657</v>
      </c>
      <c r="L227" s="26" t="s">
        <v>659</v>
      </c>
      <c r="M227" s="24">
        <v>3</v>
      </c>
      <c r="AB227" s="27" t="s">
        <v>59</v>
      </c>
      <c r="AF227" s="23" t="s">
        <v>65</v>
      </c>
      <c r="AG227" s="23" t="s">
        <v>75</v>
      </c>
      <c r="AJ227" s="24">
        <v>2017.2018</v>
      </c>
      <c r="AK227" s="30" t="str">
        <f t="shared" si="8"/>
        <v>RT Plant+Tass-Mulch-Low Fert</v>
      </c>
      <c r="AL227" s="27">
        <v>352.1</v>
      </c>
      <c r="AN227" s="30" t="str">
        <f t="shared" si="9"/>
        <v>RT Plant+Tass-Mulch-High Fert</v>
      </c>
      <c r="AO227" s="27">
        <v>376.3</v>
      </c>
      <c r="AR227" s="27" t="s">
        <v>662</v>
      </c>
      <c r="AU227" s="26" t="s">
        <v>77</v>
      </c>
      <c r="AV227" s="26" t="s">
        <v>77</v>
      </c>
      <c r="AW227" s="26" t="s">
        <v>77</v>
      </c>
      <c r="AX227" s="26" t="s">
        <v>77</v>
      </c>
    </row>
    <row r="228" spans="1:50" ht="11.7">
      <c r="A228" s="20">
        <v>232</v>
      </c>
      <c r="B228" s="21">
        <f>INDEX(Refs!A:A,MATCH($C228,Refs!$I:$I,0))</f>
        <v>6141624</v>
      </c>
      <c r="C228" s="22" t="s">
        <v>641</v>
      </c>
      <c r="D228" s="21" t="s">
        <v>667</v>
      </c>
      <c r="E228" s="21" t="s">
        <v>668</v>
      </c>
      <c r="F228" s="23" t="s">
        <v>642</v>
      </c>
      <c r="G228" s="23" t="s">
        <v>643</v>
      </c>
      <c r="I228" s="24" t="s">
        <v>73</v>
      </c>
      <c r="J228" s="26" t="s">
        <v>649</v>
      </c>
      <c r="L228" s="26" t="s">
        <v>647</v>
      </c>
      <c r="M228" s="24">
        <v>3</v>
      </c>
      <c r="P228" s="27" t="s">
        <v>59</v>
      </c>
      <c r="AB228" s="27" t="s">
        <v>59</v>
      </c>
      <c r="AF228" s="23" t="s">
        <v>65</v>
      </c>
      <c r="AG228" s="23" t="s">
        <v>75</v>
      </c>
      <c r="AJ228" s="24">
        <v>2017.2018</v>
      </c>
      <c r="AK228" s="30" t="str">
        <f t="shared" si="8"/>
        <v>RT Planting Mulch-Low Fert</v>
      </c>
      <c r="AL228" s="27">
        <v>335.9</v>
      </c>
      <c r="AN228" s="30" t="str">
        <f t="shared" si="9"/>
        <v>RT No Mulch-High Fert</v>
      </c>
      <c r="AO228" s="27">
        <v>247</v>
      </c>
      <c r="AR228" s="27" t="s">
        <v>662</v>
      </c>
      <c r="AU228" s="26" t="s">
        <v>77</v>
      </c>
      <c r="AV228" s="26" t="s">
        <v>77</v>
      </c>
      <c r="AW228" s="26" t="s">
        <v>77</v>
      </c>
      <c r="AX228" s="26" t="s">
        <v>77</v>
      </c>
    </row>
    <row r="229" spans="1:50" ht="11.7">
      <c r="A229" s="20">
        <v>233</v>
      </c>
      <c r="B229" s="21">
        <f>INDEX(Refs!A:A,MATCH($C229,Refs!$I:$I,0))</f>
        <v>6141624</v>
      </c>
      <c r="C229" s="22" t="s">
        <v>641</v>
      </c>
      <c r="D229" s="21" t="s">
        <v>667</v>
      </c>
      <c r="E229" s="21" t="s">
        <v>668</v>
      </c>
      <c r="F229" s="23" t="s">
        <v>642</v>
      </c>
      <c r="G229" s="23" t="s">
        <v>643</v>
      </c>
      <c r="I229" s="24" t="s">
        <v>73</v>
      </c>
      <c r="J229" s="26" t="s">
        <v>653</v>
      </c>
      <c r="L229" s="26" t="s">
        <v>647</v>
      </c>
      <c r="M229" s="24">
        <v>3</v>
      </c>
      <c r="P229" s="27" t="s">
        <v>59</v>
      </c>
      <c r="AB229" s="27" t="s">
        <v>59</v>
      </c>
      <c r="AF229" s="23" t="s">
        <v>65</v>
      </c>
      <c r="AG229" s="23" t="s">
        <v>75</v>
      </c>
      <c r="AJ229" s="24">
        <v>2017.2018</v>
      </c>
      <c r="AK229" s="30" t="str">
        <f t="shared" si="8"/>
        <v>RT Tass-Mulch-Low Fert</v>
      </c>
      <c r="AL229" s="27">
        <v>222.8</v>
      </c>
      <c r="AN229" s="30" t="str">
        <f t="shared" si="9"/>
        <v>RT No Mulch-High Fert</v>
      </c>
      <c r="AO229" s="27">
        <v>247</v>
      </c>
      <c r="AR229" s="27" t="s">
        <v>662</v>
      </c>
      <c r="AU229" s="26" t="s">
        <v>77</v>
      </c>
      <c r="AV229" s="26" t="s">
        <v>77</v>
      </c>
      <c r="AW229" s="26" t="s">
        <v>77</v>
      </c>
      <c r="AX229" s="26" t="s">
        <v>77</v>
      </c>
    </row>
    <row r="230" spans="1:50" ht="11.7">
      <c r="A230" s="20">
        <v>234</v>
      </c>
      <c r="B230" s="21">
        <f>INDEX(Refs!A:A,MATCH($C230,Refs!$I:$I,0))</f>
        <v>6141624</v>
      </c>
      <c r="C230" s="22" t="s">
        <v>641</v>
      </c>
      <c r="D230" s="21" t="s">
        <v>667</v>
      </c>
      <c r="E230" s="21" t="s">
        <v>668</v>
      </c>
      <c r="F230" s="23" t="s">
        <v>642</v>
      </c>
      <c r="G230" s="23" t="s">
        <v>643</v>
      </c>
      <c r="I230" s="24" t="s">
        <v>73</v>
      </c>
      <c r="J230" s="26" t="s">
        <v>657</v>
      </c>
      <c r="L230" s="26" t="s">
        <v>647</v>
      </c>
      <c r="M230" s="24">
        <v>3</v>
      </c>
      <c r="P230" s="27" t="s">
        <v>59</v>
      </c>
      <c r="AB230" s="27" t="s">
        <v>59</v>
      </c>
      <c r="AF230" s="23" t="s">
        <v>65</v>
      </c>
      <c r="AG230" s="23" t="s">
        <v>75</v>
      </c>
      <c r="AJ230" s="24">
        <v>2017.2018</v>
      </c>
      <c r="AK230" s="30" t="str">
        <f t="shared" si="8"/>
        <v>RT Plant+Tass-Mulch-Low Fert</v>
      </c>
      <c r="AL230" s="27">
        <v>352.1</v>
      </c>
      <c r="AN230" s="30" t="str">
        <f t="shared" si="9"/>
        <v>RT No Mulch-High Fert</v>
      </c>
      <c r="AO230" s="27">
        <v>247</v>
      </c>
      <c r="AR230" s="27" t="s">
        <v>662</v>
      </c>
      <c r="AU230" s="26" t="s">
        <v>77</v>
      </c>
      <c r="AV230" s="26" t="s">
        <v>77</v>
      </c>
      <c r="AW230" s="26" t="s">
        <v>77</v>
      </c>
      <c r="AX230" s="26" t="s">
        <v>77</v>
      </c>
    </row>
    <row r="231" spans="1:50" ht="11.7">
      <c r="A231" s="20">
        <v>235</v>
      </c>
      <c r="B231" s="21">
        <f>INDEX(Refs!A:A,MATCH($C231,Refs!$I:$I,0))</f>
        <v>6141624</v>
      </c>
      <c r="C231" s="22" t="s">
        <v>641</v>
      </c>
      <c r="D231" s="21" t="s">
        <v>667</v>
      </c>
      <c r="E231" s="21" t="s">
        <v>668</v>
      </c>
      <c r="F231" s="23" t="s">
        <v>642</v>
      </c>
      <c r="G231" s="23" t="s">
        <v>643</v>
      </c>
      <c r="I231" s="24" t="s">
        <v>73</v>
      </c>
      <c r="J231" s="26" t="s">
        <v>644</v>
      </c>
      <c r="L231" s="26" t="s">
        <v>648</v>
      </c>
      <c r="M231" s="24">
        <v>3</v>
      </c>
      <c r="O231" s="27" t="s">
        <v>59</v>
      </c>
      <c r="AB231" s="27" t="s">
        <v>59</v>
      </c>
      <c r="AF231" s="23" t="s">
        <v>65</v>
      </c>
      <c r="AG231" s="23" t="s">
        <v>75</v>
      </c>
      <c r="AJ231" s="24">
        <v>2017.2018</v>
      </c>
      <c r="AK231" s="30" t="str">
        <f t="shared" si="8"/>
        <v>RT No Mulch-Low Fert</v>
      </c>
      <c r="AL231" s="27">
        <v>98.8</v>
      </c>
      <c r="AN231" s="30" t="str">
        <f t="shared" si="9"/>
        <v>CT No Mulch-High Fert</v>
      </c>
      <c r="AO231" s="27">
        <v>516.5</v>
      </c>
      <c r="AR231" s="27" t="s">
        <v>662</v>
      </c>
      <c r="AU231" s="26" t="s">
        <v>77</v>
      </c>
      <c r="AV231" s="26" t="s">
        <v>77</v>
      </c>
      <c r="AW231" s="26" t="s">
        <v>77</v>
      </c>
      <c r="AX231" s="26" t="s">
        <v>77</v>
      </c>
    </row>
    <row r="232" spans="1:50" ht="11.7">
      <c r="A232" s="20">
        <v>236</v>
      </c>
      <c r="B232" s="21">
        <f>INDEX(Refs!A:A,MATCH($C232,Refs!$I:$I,0))</f>
        <v>6141624</v>
      </c>
      <c r="C232" s="22" t="s">
        <v>641</v>
      </c>
      <c r="D232" s="21" t="s">
        <v>667</v>
      </c>
      <c r="E232" s="21" t="s">
        <v>668</v>
      </c>
      <c r="F232" s="23" t="s">
        <v>642</v>
      </c>
      <c r="G232" s="23" t="s">
        <v>643</v>
      </c>
      <c r="I232" s="24" t="s">
        <v>73</v>
      </c>
      <c r="J232" s="26" t="s">
        <v>659</v>
      </c>
      <c r="L232" s="26" t="s">
        <v>648</v>
      </c>
      <c r="M232" s="24">
        <v>3</v>
      </c>
      <c r="O232" s="27" t="s">
        <v>59</v>
      </c>
      <c r="P232" s="27" t="s">
        <v>59</v>
      </c>
      <c r="AF232" s="23" t="s">
        <v>65</v>
      </c>
      <c r="AG232" s="23" t="s">
        <v>75</v>
      </c>
      <c r="AJ232" s="24">
        <v>2017.2018</v>
      </c>
      <c r="AK232" s="30" t="str">
        <f t="shared" si="8"/>
        <v>RT Plant+Tass-Mulch-High Fert</v>
      </c>
      <c r="AL232" s="27">
        <v>376.3</v>
      </c>
      <c r="AN232" s="30" t="str">
        <f t="shared" si="9"/>
        <v>CT No Mulch-High Fert</v>
      </c>
      <c r="AO232" s="27">
        <v>516.5</v>
      </c>
      <c r="AR232" s="27" t="s">
        <v>662</v>
      </c>
      <c r="AU232" s="26" t="s">
        <v>77</v>
      </c>
      <c r="AV232" s="26" t="s">
        <v>77</v>
      </c>
      <c r="AW232" s="26" t="s">
        <v>77</v>
      </c>
      <c r="AX232" s="26" t="s">
        <v>77</v>
      </c>
    </row>
    <row r="233" spans="1:50" ht="11.7">
      <c r="A233" s="20">
        <v>237</v>
      </c>
      <c r="B233" s="21">
        <f>INDEX(Refs!A:A,MATCH($C233,Refs!$I:$I,0))</f>
        <v>6141624</v>
      </c>
      <c r="C233" s="22" t="s">
        <v>641</v>
      </c>
      <c r="D233" s="21" t="s">
        <v>667</v>
      </c>
      <c r="E233" s="21" t="s">
        <v>668</v>
      </c>
      <c r="F233" s="23" t="s">
        <v>642</v>
      </c>
      <c r="G233" s="23" t="s">
        <v>643</v>
      </c>
      <c r="I233" s="24" t="s">
        <v>73</v>
      </c>
      <c r="J233" s="26" t="s">
        <v>651</v>
      </c>
      <c r="L233" s="26" t="s">
        <v>648</v>
      </c>
      <c r="M233" s="24">
        <v>3</v>
      </c>
      <c r="O233" s="27" t="s">
        <v>59</v>
      </c>
      <c r="P233" s="27" t="s">
        <v>59</v>
      </c>
      <c r="AF233" s="23" t="s">
        <v>65</v>
      </c>
      <c r="AG233" s="23" t="s">
        <v>75</v>
      </c>
      <c r="AJ233" s="24">
        <v>2017.2018</v>
      </c>
      <c r="AK233" s="30" t="str">
        <f t="shared" si="8"/>
        <v>RT Planting Mulch-High Fert</v>
      </c>
      <c r="AL233" s="27">
        <v>462.6</v>
      </c>
      <c r="AN233" s="30" t="str">
        <f t="shared" si="9"/>
        <v>CT No Mulch-High Fert</v>
      </c>
      <c r="AO233" s="27">
        <v>516.5</v>
      </c>
      <c r="AR233" s="27" t="s">
        <v>662</v>
      </c>
      <c r="AU233" s="26" t="s">
        <v>77</v>
      </c>
      <c r="AV233" s="26" t="s">
        <v>77</v>
      </c>
      <c r="AW233" s="26" t="s">
        <v>77</v>
      </c>
      <c r="AX233" s="26" t="s">
        <v>77</v>
      </c>
    </row>
    <row r="234" spans="1:50" ht="11.7">
      <c r="A234" s="20">
        <v>238</v>
      </c>
      <c r="B234" s="21">
        <f>INDEX(Refs!A:A,MATCH($C234,Refs!$I:$I,0))</f>
        <v>6141624</v>
      </c>
      <c r="C234" s="22" t="s">
        <v>641</v>
      </c>
      <c r="D234" s="21" t="s">
        <v>667</v>
      </c>
      <c r="E234" s="21" t="s">
        <v>668</v>
      </c>
      <c r="F234" s="23" t="s">
        <v>642</v>
      </c>
      <c r="G234" s="23" t="s">
        <v>643</v>
      </c>
      <c r="I234" s="24" t="s">
        <v>73</v>
      </c>
      <c r="J234" s="26" t="s">
        <v>655</v>
      </c>
      <c r="L234" s="26" t="s">
        <v>648</v>
      </c>
      <c r="M234" s="24">
        <v>3</v>
      </c>
      <c r="O234" s="27" t="s">
        <v>59</v>
      </c>
      <c r="P234" s="27" t="s">
        <v>59</v>
      </c>
      <c r="AF234" s="23" t="s">
        <v>65</v>
      </c>
      <c r="AG234" s="23" t="s">
        <v>75</v>
      </c>
      <c r="AJ234" s="24">
        <v>2017.2018</v>
      </c>
      <c r="AK234" s="30" t="str">
        <f t="shared" si="8"/>
        <v>RT Tass-Mulch-High Fert</v>
      </c>
      <c r="AL234" s="27">
        <v>365.6</v>
      </c>
      <c r="AN234" s="30" t="str">
        <f t="shared" si="9"/>
        <v>CT No Mulch-High Fert</v>
      </c>
      <c r="AO234" s="27">
        <v>516.5</v>
      </c>
      <c r="AR234" s="27" t="s">
        <v>662</v>
      </c>
      <c r="AU234" s="26" t="s">
        <v>77</v>
      </c>
      <c r="AV234" s="26" t="s">
        <v>77</v>
      </c>
      <c r="AW234" s="26" t="s">
        <v>77</v>
      </c>
      <c r="AX234" s="26" t="s">
        <v>77</v>
      </c>
    </row>
    <row r="235" spans="1:50" ht="11.7">
      <c r="A235" s="20">
        <v>239</v>
      </c>
      <c r="B235" s="21">
        <f>INDEX(Refs!A:A,MATCH($C235,Refs!$I:$I,0))</f>
        <v>6141624</v>
      </c>
      <c r="C235" s="22" t="s">
        <v>641</v>
      </c>
      <c r="D235" s="21" t="s">
        <v>667</v>
      </c>
      <c r="E235" s="21" t="s">
        <v>668</v>
      </c>
      <c r="F235" s="23" t="s">
        <v>642</v>
      </c>
      <c r="G235" s="23" t="s">
        <v>643</v>
      </c>
      <c r="I235" s="24" t="s">
        <v>73</v>
      </c>
      <c r="J235" s="26" t="s">
        <v>649</v>
      </c>
      <c r="L235" s="26" t="s">
        <v>645</v>
      </c>
      <c r="M235" s="24">
        <v>3</v>
      </c>
      <c r="O235" s="27" t="s">
        <v>59</v>
      </c>
      <c r="P235" s="27" t="s">
        <v>59</v>
      </c>
      <c r="AF235" s="23" t="s">
        <v>65</v>
      </c>
      <c r="AG235" s="23" t="s">
        <v>75</v>
      </c>
      <c r="AJ235" s="24">
        <v>2017.2018</v>
      </c>
      <c r="AK235" s="30" t="str">
        <f t="shared" si="8"/>
        <v>RT Planting Mulch-Low Fert</v>
      </c>
      <c r="AL235" s="27">
        <v>335.9</v>
      </c>
      <c r="AN235" s="30" t="str">
        <f t="shared" si="9"/>
        <v>CT No Mulch-Low Fert</v>
      </c>
      <c r="AO235" s="27">
        <v>276.60000000000002</v>
      </c>
      <c r="AR235" s="27" t="s">
        <v>662</v>
      </c>
      <c r="AU235" s="26" t="s">
        <v>77</v>
      </c>
      <c r="AV235" s="26" t="s">
        <v>77</v>
      </c>
      <c r="AW235" s="26" t="s">
        <v>77</v>
      </c>
      <c r="AX235" s="26" t="s">
        <v>77</v>
      </c>
    </row>
    <row r="236" spans="1:50" ht="11.7">
      <c r="A236" s="20">
        <v>240</v>
      </c>
      <c r="B236" s="21">
        <f>INDEX(Refs!A:A,MATCH($C236,Refs!$I:$I,0))</f>
        <v>6141624</v>
      </c>
      <c r="C236" s="22" t="s">
        <v>641</v>
      </c>
      <c r="D236" s="21" t="s">
        <v>667</v>
      </c>
      <c r="E236" s="21" t="s">
        <v>668</v>
      </c>
      <c r="F236" s="23" t="s">
        <v>642</v>
      </c>
      <c r="G236" s="23" t="s">
        <v>643</v>
      </c>
      <c r="I236" s="24" t="s">
        <v>73</v>
      </c>
      <c r="J236" s="26" t="s">
        <v>653</v>
      </c>
      <c r="L236" s="26" t="s">
        <v>645</v>
      </c>
      <c r="M236" s="24">
        <v>3</v>
      </c>
      <c r="O236" s="27" t="s">
        <v>59</v>
      </c>
      <c r="P236" s="27" t="s">
        <v>59</v>
      </c>
      <c r="AF236" s="23" t="s">
        <v>65</v>
      </c>
      <c r="AG236" s="23" t="s">
        <v>75</v>
      </c>
      <c r="AJ236" s="24">
        <v>2017.2018</v>
      </c>
      <c r="AK236" s="30" t="str">
        <f t="shared" si="8"/>
        <v>RT Tass-Mulch-Low Fert</v>
      </c>
      <c r="AL236" s="27">
        <v>222.8</v>
      </c>
      <c r="AN236" s="30" t="str">
        <f t="shared" si="9"/>
        <v>CT No Mulch-Low Fert</v>
      </c>
      <c r="AO236" s="27">
        <v>276.60000000000002</v>
      </c>
      <c r="AR236" s="27" t="s">
        <v>662</v>
      </c>
      <c r="AU236" s="26" t="s">
        <v>77</v>
      </c>
      <c r="AV236" s="26" t="s">
        <v>77</v>
      </c>
      <c r="AW236" s="26" t="s">
        <v>77</v>
      </c>
      <c r="AX236" s="26" t="s">
        <v>77</v>
      </c>
    </row>
    <row r="237" spans="1:50" ht="11.7">
      <c r="A237" s="20">
        <v>241</v>
      </c>
      <c r="B237" s="21">
        <f>INDEX(Refs!A:A,MATCH($C237,Refs!$I:$I,0))</f>
        <v>6141624</v>
      </c>
      <c r="C237" s="22" t="s">
        <v>641</v>
      </c>
      <c r="D237" s="21" t="s">
        <v>667</v>
      </c>
      <c r="E237" s="21" t="s">
        <v>668</v>
      </c>
      <c r="F237" s="23" t="s">
        <v>642</v>
      </c>
      <c r="G237" s="23" t="s">
        <v>643</v>
      </c>
      <c r="I237" s="24" t="s">
        <v>73</v>
      </c>
      <c r="J237" s="26" t="s">
        <v>657</v>
      </c>
      <c r="L237" s="26" t="s">
        <v>645</v>
      </c>
      <c r="M237" s="24">
        <v>3</v>
      </c>
      <c r="O237" s="27" t="s">
        <v>59</v>
      </c>
      <c r="P237" s="27" t="s">
        <v>59</v>
      </c>
      <c r="AF237" s="23" t="s">
        <v>65</v>
      </c>
      <c r="AG237" s="23" t="s">
        <v>75</v>
      </c>
      <c r="AJ237" s="24">
        <v>2017.2018</v>
      </c>
      <c r="AK237" s="30" t="str">
        <f t="shared" si="8"/>
        <v>RT Plant+Tass-Mulch-Low Fert</v>
      </c>
      <c r="AL237" s="27">
        <v>352.1</v>
      </c>
      <c r="AN237" s="30" t="str">
        <f t="shared" si="9"/>
        <v>CT No Mulch-Low Fert</v>
      </c>
      <c r="AO237" s="27">
        <v>276.60000000000002</v>
      </c>
      <c r="AR237" s="27" t="s">
        <v>662</v>
      </c>
      <c r="AU237" s="26" t="s">
        <v>77</v>
      </c>
      <c r="AV237" s="26" t="s">
        <v>77</v>
      </c>
      <c r="AW237" s="26" t="s">
        <v>77</v>
      </c>
      <c r="AX237" s="26" t="s">
        <v>77</v>
      </c>
    </row>
    <row r="238" spans="1:50" ht="11.7">
      <c r="A238" s="20">
        <v>242</v>
      </c>
      <c r="B238" s="21">
        <f>INDEX(Refs!A:A,MATCH($C238,Refs!$I:$I,0))</f>
        <v>6141624</v>
      </c>
      <c r="C238" s="22" t="s">
        <v>641</v>
      </c>
      <c r="D238" s="21" t="s">
        <v>667</v>
      </c>
      <c r="E238" s="21" t="s">
        <v>668</v>
      </c>
      <c r="F238" s="23" t="s">
        <v>642</v>
      </c>
      <c r="G238" s="23" t="s">
        <v>643</v>
      </c>
      <c r="I238" s="24" t="s">
        <v>73</v>
      </c>
      <c r="J238" s="26" t="s">
        <v>649</v>
      </c>
      <c r="L238" s="26" t="s">
        <v>652</v>
      </c>
      <c r="M238" s="24">
        <v>3</v>
      </c>
      <c r="O238" s="27" t="s">
        <v>59</v>
      </c>
      <c r="AB238" s="27" t="s">
        <v>59</v>
      </c>
      <c r="AF238" s="23" t="s">
        <v>65</v>
      </c>
      <c r="AG238" s="23" t="s">
        <v>75</v>
      </c>
      <c r="AJ238" s="24">
        <v>2017.2018</v>
      </c>
      <c r="AK238" s="30" t="str">
        <f t="shared" si="8"/>
        <v>RT Planting Mulch-Low Fert</v>
      </c>
      <c r="AL238" s="27">
        <v>335.9</v>
      </c>
      <c r="AN238" s="30" t="str">
        <f t="shared" si="9"/>
        <v>CT Planting Mulch-High Fert</v>
      </c>
      <c r="AO238" s="27">
        <v>-41.32</v>
      </c>
      <c r="AR238" s="27" t="s">
        <v>662</v>
      </c>
      <c r="AU238" s="26" t="s">
        <v>77</v>
      </c>
      <c r="AV238" s="26" t="s">
        <v>77</v>
      </c>
      <c r="AW238" s="26" t="s">
        <v>77</v>
      </c>
      <c r="AX238" s="26" t="s">
        <v>77</v>
      </c>
    </row>
    <row r="239" spans="1:50" ht="11.7">
      <c r="A239" s="20">
        <v>243</v>
      </c>
      <c r="B239" s="21">
        <f>INDEX(Refs!A:A,MATCH($C239,Refs!$I:$I,0))</f>
        <v>6141624</v>
      </c>
      <c r="C239" s="22" t="s">
        <v>641</v>
      </c>
      <c r="D239" s="21" t="s">
        <v>667</v>
      </c>
      <c r="E239" s="21" t="s">
        <v>668</v>
      </c>
      <c r="F239" s="23" t="s">
        <v>642</v>
      </c>
      <c r="G239" s="23" t="s">
        <v>643</v>
      </c>
      <c r="I239" s="24" t="s">
        <v>73</v>
      </c>
      <c r="J239" s="26" t="s">
        <v>653</v>
      </c>
      <c r="L239" s="26" t="s">
        <v>656</v>
      </c>
      <c r="M239" s="24">
        <v>3</v>
      </c>
      <c r="O239" s="27" t="s">
        <v>59</v>
      </c>
      <c r="AB239" s="27" t="s">
        <v>59</v>
      </c>
      <c r="AF239" s="23" t="s">
        <v>65</v>
      </c>
      <c r="AG239" s="23" t="s">
        <v>75</v>
      </c>
      <c r="AJ239" s="24">
        <v>2017.2018</v>
      </c>
      <c r="AK239" s="30" t="str">
        <f t="shared" si="8"/>
        <v>RT Tass-Mulch-Low Fert</v>
      </c>
      <c r="AL239" s="27">
        <v>222.8</v>
      </c>
      <c r="AN239" s="30" t="str">
        <f t="shared" si="9"/>
        <v>CT Tass-Mulch-High Fert</v>
      </c>
      <c r="AO239" s="27">
        <v>279.3</v>
      </c>
      <c r="AR239" s="27" t="s">
        <v>662</v>
      </c>
      <c r="AU239" s="26" t="s">
        <v>77</v>
      </c>
      <c r="AV239" s="26" t="s">
        <v>77</v>
      </c>
      <c r="AW239" s="26" t="s">
        <v>77</v>
      </c>
      <c r="AX239" s="26" t="s">
        <v>77</v>
      </c>
    </row>
    <row r="240" spans="1:50" ht="11.7">
      <c r="A240" s="20">
        <v>244</v>
      </c>
      <c r="B240" s="21">
        <f>INDEX(Refs!A:A,MATCH($C240,Refs!$I:$I,0))</f>
        <v>6141624</v>
      </c>
      <c r="C240" s="22" t="s">
        <v>641</v>
      </c>
      <c r="D240" s="21" t="s">
        <v>667</v>
      </c>
      <c r="E240" s="21" t="s">
        <v>668</v>
      </c>
      <c r="F240" s="23" t="s">
        <v>642</v>
      </c>
      <c r="G240" s="23" t="s">
        <v>643</v>
      </c>
      <c r="I240" s="24" t="s">
        <v>73</v>
      </c>
      <c r="J240" s="26" t="s">
        <v>657</v>
      </c>
      <c r="L240" s="26" t="s">
        <v>660</v>
      </c>
      <c r="M240" s="24">
        <v>3</v>
      </c>
      <c r="O240" s="27" t="s">
        <v>59</v>
      </c>
      <c r="AB240" s="27" t="s">
        <v>59</v>
      </c>
      <c r="AF240" s="23" t="s">
        <v>65</v>
      </c>
      <c r="AG240" s="23" t="s">
        <v>75</v>
      </c>
      <c r="AJ240" s="24">
        <v>2017.2018</v>
      </c>
      <c r="AK240" s="30" t="str">
        <f t="shared" si="8"/>
        <v>RT Plant+Tass-Mulch-Low Fert</v>
      </c>
      <c r="AL240" s="27">
        <v>352.1</v>
      </c>
      <c r="AN240" s="30" t="str">
        <f t="shared" si="9"/>
        <v>CT Plant+Tass-Mulch-High Fert</v>
      </c>
      <c r="AO240" s="27">
        <v>-208.4</v>
      </c>
      <c r="AR240" s="27" t="s">
        <v>662</v>
      </c>
      <c r="AU240" s="26" t="s">
        <v>77</v>
      </c>
      <c r="AV240" s="26" t="s">
        <v>77</v>
      </c>
      <c r="AW240" s="26" t="s">
        <v>77</v>
      </c>
      <c r="AX240" s="26" t="s">
        <v>77</v>
      </c>
    </row>
    <row r="241" spans="1:50" ht="11.7">
      <c r="A241" s="20">
        <v>245</v>
      </c>
      <c r="B241" s="21">
        <f>INDEX(Refs!A:A,MATCH($C241,Refs!$I:$I,0))</f>
        <v>6141624</v>
      </c>
      <c r="C241" s="22" t="s">
        <v>641</v>
      </c>
      <c r="D241" s="21" t="s">
        <v>667</v>
      </c>
      <c r="E241" s="21" t="s">
        <v>668</v>
      </c>
      <c r="F241" s="23" t="s">
        <v>642</v>
      </c>
      <c r="G241" s="23" t="s">
        <v>643</v>
      </c>
      <c r="I241" s="24" t="s">
        <v>73</v>
      </c>
      <c r="J241" s="26" t="s">
        <v>649</v>
      </c>
      <c r="L241" s="26" t="s">
        <v>648</v>
      </c>
      <c r="M241" s="24">
        <v>3</v>
      </c>
      <c r="O241" s="27" t="s">
        <v>59</v>
      </c>
      <c r="P241" s="27" t="s">
        <v>59</v>
      </c>
      <c r="AB241" s="27" t="s">
        <v>59</v>
      </c>
      <c r="AF241" s="23" t="s">
        <v>65</v>
      </c>
      <c r="AG241" s="23" t="s">
        <v>75</v>
      </c>
      <c r="AJ241" s="24">
        <v>2017.2018</v>
      </c>
      <c r="AK241" s="30" t="str">
        <f t="shared" si="8"/>
        <v>RT Planting Mulch-Low Fert</v>
      </c>
      <c r="AL241" s="27">
        <v>335.9</v>
      </c>
      <c r="AN241" s="30" t="str">
        <f t="shared" si="9"/>
        <v>CT No Mulch-High Fert</v>
      </c>
      <c r="AO241" s="27">
        <v>516.5</v>
      </c>
      <c r="AR241" s="27" t="s">
        <v>662</v>
      </c>
      <c r="AU241" s="26" t="s">
        <v>77</v>
      </c>
      <c r="AV241" s="26" t="s">
        <v>77</v>
      </c>
      <c r="AW241" s="26" t="s">
        <v>77</v>
      </c>
      <c r="AX241" s="26" t="s">
        <v>77</v>
      </c>
    </row>
    <row r="242" spans="1:50" ht="11.7">
      <c r="A242" s="20">
        <v>246</v>
      </c>
      <c r="B242" s="21">
        <f>INDEX(Refs!A:A,MATCH($C242,Refs!$I:$I,0))</f>
        <v>6141624</v>
      </c>
      <c r="C242" s="22" t="s">
        <v>641</v>
      </c>
      <c r="D242" s="21" t="s">
        <v>667</v>
      </c>
      <c r="E242" s="21" t="s">
        <v>668</v>
      </c>
      <c r="F242" s="23" t="s">
        <v>642</v>
      </c>
      <c r="G242" s="23" t="s">
        <v>643</v>
      </c>
      <c r="I242" s="24" t="s">
        <v>73</v>
      </c>
      <c r="J242" s="26" t="s">
        <v>653</v>
      </c>
      <c r="L242" s="26" t="s">
        <v>648</v>
      </c>
      <c r="M242" s="24">
        <v>3</v>
      </c>
      <c r="O242" s="27" t="s">
        <v>59</v>
      </c>
      <c r="P242" s="27" t="s">
        <v>59</v>
      </c>
      <c r="AB242" s="27" t="s">
        <v>59</v>
      </c>
      <c r="AF242" s="23" t="s">
        <v>65</v>
      </c>
      <c r="AG242" s="23" t="s">
        <v>75</v>
      </c>
      <c r="AJ242" s="24">
        <v>2017.2018</v>
      </c>
      <c r="AK242" s="30" t="str">
        <f t="shared" si="8"/>
        <v>RT Tass-Mulch-Low Fert</v>
      </c>
      <c r="AL242" s="27">
        <v>222.8</v>
      </c>
      <c r="AN242" s="30" t="str">
        <f t="shared" si="9"/>
        <v>CT No Mulch-High Fert</v>
      </c>
      <c r="AO242" s="27">
        <v>516.5</v>
      </c>
      <c r="AR242" s="27" t="s">
        <v>662</v>
      </c>
      <c r="AU242" s="26" t="s">
        <v>77</v>
      </c>
      <c r="AV242" s="26" t="s">
        <v>77</v>
      </c>
      <c r="AW242" s="26" t="s">
        <v>77</v>
      </c>
      <c r="AX242" s="26" t="s">
        <v>77</v>
      </c>
    </row>
    <row r="243" spans="1:50" ht="11.7">
      <c r="A243" s="20">
        <v>247</v>
      </c>
      <c r="B243" s="21">
        <f>INDEX(Refs!A:A,MATCH($C243,Refs!$I:$I,0))</f>
        <v>6141624</v>
      </c>
      <c r="C243" s="22" t="s">
        <v>641</v>
      </c>
      <c r="D243" s="21" t="s">
        <v>667</v>
      </c>
      <c r="E243" s="21" t="s">
        <v>668</v>
      </c>
      <c r="F243" s="23" t="s">
        <v>642</v>
      </c>
      <c r="G243" s="23" t="s">
        <v>643</v>
      </c>
      <c r="I243" s="24" t="s">
        <v>73</v>
      </c>
      <c r="J243" s="26" t="s">
        <v>657</v>
      </c>
      <c r="L243" s="26" t="s">
        <v>648</v>
      </c>
      <c r="M243" s="24">
        <v>3</v>
      </c>
      <c r="O243" s="27" t="s">
        <v>59</v>
      </c>
      <c r="P243" s="27" t="s">
        <v>59</v>
      </c>
      <c r="AB243" s="27" t="s">
        <v>59</v>
      </c>
      <c r="AF243" s="23" t="s">
        <v>65</v>
      </c>
      <c r="AG243" s="23" t="s">
        <v>75</v>
      </c>
      <c r="AJ243" s="24">
        <v>2017.2018</v>
      </c>
      <c r="AK243" s="30" t="str">
        <f t="shared" si="8"/>
        <v>RT Plant+Tass-Mulch-Low Fert</v>
      </c>
      <c r="AL243" s="27">
        <v>352.1</v>
      </c>
      <c r="AN243" s="30" t="str">
        <f t="shared" si="9"/>
        <v>CT No Mulch-High Fert</v>
      </c>
      <c r="AO243" s="27">
        <v>516.5</v>
      </c>
      <c r="AR243" s="27" t="s">
        <v>662</v>
      </c>
      <c r="AU243" s="26" t="s">
        <v>77</v>
      </c>
      <c r="AV243" s="26" t="s">
        <v>77</v>
      </c>
      <c r="AW243" s="26" t="s">
        <v>77</v>
      </c>
      <c r="AX243" s="26" t="s">
        <v>77</v>
      </c>
    </row>
    <row r="244" spans="1:50" ht="11.7">
      <c r="A244" s="20">
        <v>248</v>
      </c>
      <c r="B244" s="21">
        <f>INDEX(Refs!A:A,MATCH($C244,Refs!$I:$I,0))</f>
        <v>6141624</v>
      </c>
      <c r="C244" s="22" t="s">
        <v>641</v>
      </c>
      <c r="D244" s="21" t="s">
        <v>667</v>
      </c>
      <c r="E244" s="21" t="s">
        <v>668</v>
      </c>
      <c r="F244" s="23" t="s">
        <v>642</v>
      </c>
      <c r="G244" s="23" t="s">
        <v>663</v>
      </c>
      <c r="I244" s="24" t="s">
        <v>73</v>
      </c>
      <c r="J244" s="26" t="s">
        <v>645</v>
      </c>
      <c r="L244" s="26" t="s">
        <v>648</v>
      </c>
      <c r="M244" s="24">
        <v>3</v>
      </c>
      <c r="AB244" s="27" t="s">
        <v>59</v>
      </c>
      <c r="AF244" s="23" t="s">
        <v>65</v>
      </c>
      <c r="AG244" s="23" t="s">
        <v>75</v>
      </c>
      <c r="AJ244" s="24">
        <v>2015.2016000000001</v>
      </c>
      <c r="AK244" s="30" t="str">
        <f t="shared" si="8"/>
        <v>CT No Mulch-Low Fert</v>
      </c>
      <c r="AL244" s="27">
        <v>-279.12</v>
      </c>
      <c r="AN244" s="30" t="str">
        <f t="shared" si="9"/>
        <v>CT No Mulch-High Fert</v>
      </c>
      <c r="AO244" s="27">
        <v>-454.95</v>
      </c>
      <c r="AR244" s="27" t="s">
        <v>664</v>
      </c>
      <c r="AU244" s="26" t="s">
        <v>77</v>
      </c>
      <c r="AV244" s="26" t="s">
        <v>77</v>
      </c>
      <c r="AW244" s="26" t="s">
        <v>77</v>
      </c>
      <c r="AX244" s="26" t="s">
        <v>77</v>
      </c>
    </row>
    <row r="245" spans="1:50" ht="11.7">
      <c r="A245" s="20">
        <v>249</v>
      </c>
      <c r="B245" s="21">
        <f>INDEX(Refs!A:A,MATCH($C245,Refs!$I:$I,0))</f>
        <v>6141624</v>
      </c>
      <c r="C245" s="22" t="s">
        <v>641</v>
      </c>
      <c r="D245" s="21" t="s">
        <v>667</v>
      </c>
      <c r="E245" s="21" t="s">
        <v>668</v>
      </c>
      <c r="F245" s="23" t="s">
        <v>642</v>
      </c>
      <c r="G245" s="23" t="s">
        <v>663</v>
      </c>
      <c r="I245" s="24" t="s">
        <v>73</v>
      </c>
      <c r="J245" s="26" t="s">
        <v>660</v>
      </c>
      <c r="L245" s="26" t="s">
        <v>648</v>
      </c>
      <c r="M245" s="24">
        <v>3</v>
      </c>
      <c r="P245" s="27" t="s">
        <v>59</v>
      </c>
      <c r="AF245" s="23" t="s">
        <v>65</v>
      </c>
      <c r="AG245" s="23" t="s">
        <v>75</v>
      </c>
      <c r="AJ245" s="24">
        <v>2015.2016000000001</v>
      </c>
      <c r="AK245" s="30" t="str">
        <f t="shared" si="8"/>
        <v>CT Plant+Tass-Mulch-High Fert</v>
      </c>
      <c r="AL245" s="27">
        <v>261.54000000000002</v>
      </c>
      <c r="AN245" s="30" t="str">
        <f t="shared" si="9"/>
        <v>CT No Mulch-High Fert</v>
      </c>
      <c r="AO245" s="27">
        <v>-454.95</v>
      </c>
      <c r="AR245" s="27" t="s">
        <v>664</v>
      </c>
      <c r="AU245" s="26" t="s">
        <v>77</v>
      </c>
      <c r="AV245" s="26" t="s">
        <v>77</v>
      </c>
      <c r="AW245" s="26" t="s">
        <v>77</v>
      </c>
      <c r="AX245" s="26" t="s">
        <v>77</v>
      </c>
    </row>
    <row r="246" spans="1:50" ht="11.7">
      <c r="A246" s="20">
        <v>250</v>
      </c>
      <c r="B246" s="21">
        <f>INDEX(Refs!A:A,MATCH($C246,Refs!$I:$I,0))</f>
        <v>6141624</v>
      </c>
      <c r="C246" s="22" t="s">
        <v>641</v>
      </c>
      <c r="D246" s="21" t="s">
        <v>667</v>
      </c>
      <c r="E246" s="21" t="s">
        <v>668</v>
      </c>
      <c r="F246" s="23" t="s">
        <v>642</v>
      </c>
      <c r="G246" s="23" t="s">
        <v>663</v>
      </c>
      <c r="I246" s="24" t="s">
        <v>73</v>
      </c>
      <c r="J246" s="26" t="s">
        <v>652</v>
      </c>
      <c r="L246" s="26" t="s">
        <v>648</v>
      </c>
      <c r="M246" s="24">
        <v>3</v>
      </c>
      <c r="P246" s="27" t="s">
        <v>59</v>
      </c>
      <c r="AF246" s="23" t="s">
        <v>65</v>
      </c>
      <c r="AG246" s="23" t="s">
        <v>75</v>
      </c>
      <c r="AJ246" s="24">
        <v>2015.2016000000001</v>
      </c>
      <c r="AK246" s="30" t="str">
        <f t="shared" si="8"/>
        <v>CT Planting Mulch-High Fert</v>
      </c>
      <c r="AL246" s="27">
        <v>41.758000000000003</v>
      </c>
      <c r="AN246" s="30" t="str">
        <f t="shared" si="9"/>
        <v>CT No Mulch-High Fert</v>
      </c>
      <c r="AO246" s="27">
        <v>-454.95</v>
      </c>
      <c r="AR246" s="27" t="s">
        <v>664</v>
      </c>
      <c r="AU246" s="26" t="s">
        <v>77</v>
      </c>
      <c r="AV246" s="26" t="s">
        <v>77</v>
      </c>
      <c r="AW246" s="26" t="s">
        <v>77</v>
      </c>
      <c r="AX246" s="26" t="s">
        <v>77</v>
      </c>
    </row>
    <row r="247" spans="1:50" ht="11.7">
      <c r="A247" s="20">
        <v>251</v>
      </c>
      <c r="B247" s="21">
        <f>INDEX(Refs!A:A,MATCH($C247,Refs!$I:$I,0))</f>
        <v>6141624</v>
      </c>
      <c r="C247" s="22" t="s">
        <v>641</v>
      </c>
      <c r="D247" s="21" t="s">
        <v>667</v>
      </c>
      <c r="E247" s="21" t="s">
        <v>668</v>
      </c>
      <c r="F247" s="23" t="s">
        <v>642</v>
      </c>
      <c r="G247" s="23" t="s">
        <v>663</v>
      </c>
      <c r="I247" s="24" t="s">
        <v>73</v>
      </c>
      <c r="J247" s="26" t="s">
        <v>656</v>
      </c>
      <c r="L247" s="26" t="s">
        <v>648</v>
      </c>
      <c r="M247" s="24">
        <v>3</v>
      </c>
      <c r="P247" s="27" t="s">
        <v>59</v>
      </c>
      <c r="AF247" s="23" t="s">
        <v>65</v>
      </c>
      <c r="AG247" s="23" t="s">
        <v>75</v>
      </c>
      <c r="AJ247" s="24">
        <v>2015.2016000000001</v>
      </c>
      <c r="AK247" s="30" t="str">
        <f t="shared" si="8"/>
        <v>CT Tass-Mulch-High Fert</v>
      </c>
      <c r="AL247" s="27">
        <v>-292.31</v>
      </c>
      <c r="AN247" s="30" t="str">
        <f t="shared" si="9"/>
        <v>CT No Mulch-High Fert</v>
      </c>
      <c r="AO247" s="27">
        <v>-454.95</v>
      </c>
      <c r="AR247" s="27" t="s">
        <v>664</v>
      </c>
      <c r="AU247" s="26" t="s">
        <v>77</v>
      </c>
      <c r="AV247" s="26" t="s">
        <v>77</v>
      </c>
      <c r="AW247" s="26" t="s">
        <v>77</v>
      </c>
      <c r="AX247" s="26" t="s">
        <v>77</v>
      </c>
    </row>
    <row r="248" spans="1:50" ht="11.7">
      <c r="A248" s="20">
        <v>252</v>
      </c>
      <c r="B248" s="21">
        <f>INDEX(Refs!A:A,MATCH($C248,Refs!$I:$I,0))</f>
        <v>6141624</v>
      </c>
      <c r="C248" s="22" t="s">
        <v>641</v>
      </c>
      <c r="D248" s="21" t="s">
        <v>667</v>
      </c>
      <c r="E248" s="21" t="s">
        <v>668</v>
      </c>
      <c r="F248" s="23" t="s">
        <v>642</v>
      </c>
      <c r="G248" s="23" t="s">
        <v>663</v>
      </c>
      <c r="I248" s="24" t="s">
        <v>73</v>
      </c>
      <c r="J248" s="26" t="s">
        <v>650</v>
      </c>
      <c r="L248" s="26" t="s">
        <v>645</v>
      </c>
      <c r="M248" s="24">
        <v>3</v>
      </c>
      <c r="P248" s="27" t="s">
        <v>59</v>
      </c>
      <c r="AF248" s="23" t="s">
        <v>65</v>
      </c>
      <c r="AG248" s="23" t="s">
        <v>75</v>
      </c>
      <c r="AJ248" s="24">
        <v>2015.2016000000001</v>
      </c>
      <c r="AK248" s="30" t="str">
        <f t="shared" si="8"/>
        <v>CT Planting Mulch-Low Fert</v>
      </c>
      <c r="AL248" s="27">
        <v>6.5933999999999999</v>
      </c>
      <c r="AN248" s="30" t="str">
        <f t="shared" si="9"/>
        <v>CT No Mulch-Low Fert</v>
      </c>
      <c r="AO248" s="27">
        <v>-279.12</v>
      </c>
      <c r="AR248" s="27" t="s">
        <v>664</v>
      </c>
      <c r="AU248" s="26" t="s">
        <v>77</v>
      </c>
      <c r="AV248" s="26" t="s">
        <v>77</v>
      </c>
      <c r="AW248" s="26" t="s">
        <v>77</v>
      </c>
      <c r="AX248" s="26" t="s">
        <v>77</v>
      </c>
    </row>
    <row r="249" spans="1:50" ht="11.7">
      <c r="A249" s="20">
        <v>253</v>
      </c>
      <c r="B249" s="21">
        <f>INDEX(Refs!A:A,MATCH($C249,Refs!$I:$I,0))</f>
        <v>6141624</v>
      </c>
      <c r="C249" s="22" t="s">
        <v>641</v>
      </c>
      <c r="D249" s="21" t="s">
        <v>667</v>
      </c>
      <c r="E249" s="21" t="s">
        <v>668</v>
      </c>
      <c r="F249" s="23" t="s">
        <v>642</v>
      </c>
      <c r="G249" s="23" t="s">
        <v>663</v>
      </c>
      <c r="I249" s="24" t="s">
        <v>73</v>
      </c>
      <c r="J249" s="26" t="s">
        <v>654</v>
      </c>
      <c r="L249" s="26" t="s">
        <v>645</v>
      </c>
      <c r="M249" s="24">
        <v>3</v>
      </c>
      <c r="P249" s="27" t="s">
        <v>59</v>
      </c>
      <c r="AF249" s="23" t="s">
        <v>65</v>
      </c>
      <c r="AG249" s="23" t="s">
        <v>75</v>
      </c>
      <c r="AJ249" s="24">
        <v>2015.2016000000001</v>
      </c>
      <c r="AK249" s="30" t="str">
        <f t="shared" si="8"/>
        <v>CT Tass-Mulch-Low Fert</v>
      </c>
      <c r="AL249" s="27">
        <v>-239.56</v>
      </c>
      <c r="AN249" s="30" t="str">
        <f t="shared" si="9"/>
        <v>CT No Mulch-Low Fert</v>
      </c>
      <c r="AO249" s="27">
        <v>-279.12</v>
      </c>
      <c r="AR249" s="27" t="s">
        <v>664</v>
      </c>
      <c r="AU249" s="26" t="s">
        <v>77</v>
      </c>
      <c r="AV249" s="26" t="s">
        <v>77</v>
      </c>
      <c r="AW249" s="26" t="s">
        <v>77</v>
      </c>
      <c r="AX249" s="26" t="s">
        <v>77</v>
      </c>
    </row>
    <row r="250" spans="1:50" ht="11.7">
      <c r="A250" s="20">
        <v>254</v>
      </c>
      <c r="B250" s="21">
        <f>INDEX(Refs!A:A,MATCH($C250,Refs!$I:$I,0))</f>
        <v>6141624</v>
      </c>
      <c r="C250" s="22" t="s">
        <v>641</v>
      </c>
      <c r="D250" s="21" t="s">
        <v>667</v>
      </c>
      <c r="E250" s="21" t="s">
        <v>668</v>
      </c>
      <c r="F250" s="23" t="s">
        <v>642</v>
      </c>
      <c r="G250" s="23" t="s">
        <v>663</v>
      </c>
      <c r="I250" s="24" t="s">
        <v>73</v>
      </c>
      <c r="J250" s="26" t="s">
        <v>658</v>
      </c>
      <c r="L250" s="26" t="s">
        <v>645</v>
      </c>
      <c r="M250" s="24">
        <v>3</v>
      </c>
      <c r="P250" s="27" t="s">
        <v>59</v>
      </c>
      <c r="AF250" s="23" t="s">
        <v>65</v>
      </c>
      <c r="AG250" s="23" t="s">
        <v>75</v>
      </c>
      <c r="AJ250" s="24">
        <v>2015.2016000000001</v>
      </c>
      <c r="AK250" s="30" t="str">
        <f t="shared" si="8"/>
        <v>CT Plant+Tass-Mulch-Low Fert</v>
      </c>
      <c r="AL250" s="27">
        <v>208.79</v>
      </c>
      <c r="AN250" s="30" t="str">
        <f t="shared" si="9"/>
        <v>CT No Mulch-Low Fert</v>
      </c>
      <c r="AO250" s="27">
        <v>-279.12</v>
      </c>
      <c r="AR250" s="27" t="s">
        <v>664</v>
      </c>
      <c r="AU250" s="26" t="s">
        <v>77</v>
      </c>
      <c r="AV250" s="26" t="s">
        <v>77</v>
      </c>
      <c r="AW250" s="26" t="s">
        <v>77</v>
      </c>
      <c r="AX250" s="26" t="s">
        <v>77</v>
      </c>
    </row>
    <row r="251" spans="1:50" ht="11.7">
      <c r="A251" s="20">
        <v>255</v>
      </c>
      <c r="B251" s="21">
        <f>INDEX(Refs!A:A,MATCH($C251,Refs!$I:$I,0))</f>
        <v>6141624</v>
      </c>
      <c r="C251" s="22" t="s">
        <v>641</v>
      </c>
      <c r="D251" s="21" t="s">
        <v>667</v>
      </c>
      <c r="E251" s="21" t="s">
        <v>668</v>
      </c>
      <c r="F251" s="23" t="s">
        <v>642</v>
      </c>
      <c r="G251" s="23" t="s">
        <v>663</v>
      </c>
      <c r="I251" s="24" t="s">
        <v>73</v>
      </c>
      <c r="J251" s="26" t="s">
        <v>650</v>
      </c>
      <c r="L251" s="26" t="s">
        <v>652</v>
      </c>
      <c r="M251" s="24">
        <v>3</v>
      </c>
      <c r="AB251" s="27" t="s">
        <v>59</v>
      </c>
      <c r="AF251" s="23" t="s">
        <v>65</v>
      </c>
      <c r="AG251" s="23" t="s">
        <v>75</v>
      </c>
      <c r="AJ251" s="24">
        <v>2015.2016000000001</v>
      </c>
      <c r="AK251" s="30" t="str">
        <f t="shared" si="8"/>
        <v>CT Planting Mulch-Low Fert</v>
      </c>
      <c r="AL251" s="27">
        <v>6.5933999999999999</v>
      </c>
      <c r="AN251" s="30" t="str">
        <f t="shared" si="9"/>
        <v>CT Planting Mulch-High Fert</v>
      </c>
      <c r="AO251" s="27">
        <v>41.758000000000003</v>
      </c>
      <c r="AR251" s="27" t="s">
        <v>664</v>
      </c>
      <c r="AU251" s="26" t="s">
        <v>77</v>
      </c>
      <c r="AV251" s="26" t="s">
        <v>77</v>
      </c>
      <c r="AW251" s="26" t="s">
        <v>77</v>
      </c>
      <c r="AX251" s="26" t="s">
        <v>77</v>
      </c>
    </row>
    <row r="252" spans="1:50" ht="11.7">
      <c r="A252" s="20">
        <v>256</v>
      </c>
      <c r="B252" s="21">
        <f>INDEX(Refs!A:A,MATCH($C252,Refs!$I:$I,0))</f>
        <v>6141624</v>
      </c>
      <c r="C252" s="22" t="s">
        <v>641</v>
      </c>
      <c r="D252" s="21" t="s">
        <v>667</v>
      </c>
      <c r="E252" s="21" t="s">
        <v>668</v>
      </c>
      <c r="F252" s="23" t="s">
        <v>642</v>
      </c>
      <c r="G252" s="23" t="s">
        <v>663</v>
      </c>
      <c r="I252" s="24" t="s">
        <v>73</v>
      </c>
      <c r="J252" s="26" t="s">
        <v>654</v>
      </c>
      <c r="L252" s="26" t="s">
        <v>656</v>
      </c>
      <c r="M252" s="24">
        <v>3</v>
      </c>
      <c r="AB252" s="27" t="s">
        <v>59</v>
      </c>
      <c r="AF252" s="23" t="s">
        <v>65</v>
      </c>
      <c r="AG252" s="23" t="s">
        <v>75</v>
      </c>
      <c r="AJ252" s="24">
        <v>2015.2016000000001</v>
      </c>
      <c r="AK252" s="30" t="str">
        <f t="shared" si="8"/>
        <v>CT Tass-Mulch-Low Fert</v>
      </c>
      <c r="AL252" s="27">
        <v>-239.56</v>
      </c>
      <c r="AN252" s="30" t="str">
        <f t="shared" si="9"/>
        <v>CT Tass-Mulch-High Fert</v>
      </c>
      <c r="AO252" s="27">
        <v>-292.31</v>
      </c>
      <c r="AR252" s="27" t="s">
        <v>664</v>
      </c>
      <c r="AU252" s="26" t="s">
        <v>77</v>
      </c>
      <c r="AV252" s="26" t="s">
        <v>77</v>
      </c>
      <c r="AW252" s="26" t="s">
        <v>77</v>
      </c>
      <c r="AX252" s="26" t="s">
        <v>77</v>
      </c>
    </row>
    <row r="253" spans="1:50" ht="11.7">
      <c r="A253" s="20">
        <v>257</v>
      </c>
      <c r="B253" s="21">
        <f>INDEX(Refs!A:A,MATCH($C253,Refs!$I:$I,0))</f>
        <v>6141624</v>
      </c>
      <c r="C253" s="22" t="s">
        <v>641</v>
      </c>
      <c r="D253" s="21" t="s">
        <v>667</v>
      </c>
      <c r="E253" s="21" t="s">
        <v>668</v>
      </c>
      <c r="F253" s="23" t="s">
        <v>642</v>
      </c>
      <c r="G253" s="23" t="s">
        <v>663</v>
      </c>
      <c r="I253" s="24" t="s">
        <v>73</v>
      </c>
      <c r="J253" s="26" t="s">
        <v>658</v>
      </c>
      <c r="L253" s="26" t="s">
        <v>660</v>
      </c>
      <c r="M253" s="24">
        <v>3</v>
      </c>
      <c r="AB253" s="27" t="s">
        <v>59</v>
      </c>
      <c r="AF253" s="23" t="s">
        <v>65</v>
      </c>
      <c r="AG253" s="23" t="s">
        <v>75</v>
      </c>
      <c r="AJ253" s="24">
        <v>2015.2016000000001</v>
      </c>
      <c r="AK253" s="30" t="str">
        <f t="shared" si="8"/>
        <v>CT Plant+Tass-Mulch-Low Fert</v>
      </c>
      <c r="AL253" s="27">
        <v>208.79</v>
      </c>
      <c r="AN253" s="30" t="str">
        <f t="shared" si="9"/>
        <v>CT Plant+Tass-Mulch-High Fert</v>
      </c>
      <c r="AO253" s="27">
        <v>261.54000000000002</v>
      </c>
      <c r="AR253" s="27" t="s">
        <v>664</v>
      </c>
      <c r="AU253" s="26" t="s">
        <v>77</v>
      </c>
      <c r="AV253" s="26" t="s">
        <v>77</v>
      </c>
      <c r="AW253" s="26" t="s">
        <v>77</v>
      </c>
      <c r="AX253" s="26" t="s">
        <v>77</v>
      </c>
    </row>
    <row r="254" spans="1:50" ht="11.7">
      <c r="A254" s="20">
        <v>258</v>
      </c>
      <c r="B254" s="21">
        <f>INDEX(Refs!A:A,MATCH($C254,Refs!$I:$I,0))</f>
        <v>6141624</v>
      </c>
      <c r="C254" s="22" t="s">
        <v>641</v>
      </c>
      <c r="D254" s="21" t="s">
        <v>667</v>
      </c>
      <c r="E254" s="21" t="s">
        <v>668</v>
      </c>
      <c r="F254" s="23" t="s">
        <v>642</v>
      </c>
      <c r="G254" s="23" t="s">
        <v>663</v>
      </c>
      <c r="I254" s="24" t="s">
        <v>73</v>
      </c>
      <c r="J254" s="26" t="s">
        <v>650</v>
      </c>
      <c r="L254" s="26" t="s">
        <v>648</v>
      </c>
      <c r="M254" s="24">
        <v>3</v>
      </c>
      <c r="P254" s="27" t="s">
        <v>59</v>
      </c>
      <c r="AB254" s="27" t="s">
        <v>59</v>
      </c>
      <c r="AF254" s="23" t="s">
        <v>65</v>
      </c>
      <c r="AG254" s="23" t="s">
        <v>75</v>
      </c>
      <c r="AJ254" s="24">
        <v>2015.2016000000001</v>
      </c>
      <c r="AK254" s="30" t="str">
        <f t="shared" ref="AK254:AK317" si="10">J254</f>
        <v>CT Planting Mulch-Low Fert</v>
      </c>
      <c r="AL254" s="27">
        <v>6.5933999999999999</v>
      </c>
      <c r="AN254" s="30" t="str">
        <f t="shared" ref="AN254:AN317" si="11">L254</f>
        <v>CT No Mulch-High Fert</v>
      </c>
      <c r="AO254" s="27">
        <v>-454.95</v>
      </c>
      <c r="AR254" s="27" t="s">
        <v>664</v>
      </c>
      <c r="AU254" s="26" t="s">
        <v>77</v>
      </c>
      <c r="AV254" s="26" t="s">
        <v>77</v>
      </c>
      <c r="AW254" s="26" t="s">
        <v>77</v>
      </c>
      <c r="AX254" s="26" t="s">
        <v>77</v>
      </c>
    </row>
    <row r="255" spans="1:50" ht="11.7">
      <c r="A255" s="20">
        <v>259</v>
      </c>
      <c r="B255" s="21">
        <f>INDEX(Refs!A:A,MATCH($C255,Refs!$I:$I,0))</f>
        <v>6141624</v>
      </c>
      <c r="C255" s="22" t="s">
        <v>641</v>
      </c>
      <c r="D255" s="21" t="s">
        <v>667</v>
      </c>
      <c r="E255" s="21" t="s">
        <v>668</v>
      </c>
      <c r="F255" s="23" t="s">
        <v>642</v>
      </c>
      <c r="G255" s="23" t="s">
        <v>663</v>
      </c>
      <c r="I255" s="24" t="s">
        <v>73</v>
      </c>
      <c r="J255" s="26" t="s">
        <v>654</v>
      </c>
      <c r="L255" s="26" t="s">
        <v>648</v>
      </c>
      <c r="M255" s="24">
        <v>3</v>
      </c>
      <c r="P255" s="27" t="s">
        <v>59</v>
      </c>
      <c r="AB255" s="27" t="s">
        <v>59</v>
      </c>
      <c r="AF255" s="23" t="s">
        <v>65</v>
      </c>
      <c r="AG255" s="23" t="s">
        <v>75</v>
      </c>
      <c r="AJ255" s="24">
        <v>2015.2016000000001</v>
      </c>
      <c r="AK255" s="30" t="str">
        <f t="shared" si="10"/>
        <v>CT Tass-Mulch-Low Fert</v>
      </c>
      <c r="AL255" s="27">
        <v>-239.56</v>
      </c>
      <c r="AN255" s="30" t="str">
        <f t="shared" si="11"/>
        <v>CT No Mulch-High Fert</v>
      </c>
      <c r="AO255" s="27">
        <v>-454.95</v>
      </c>
      <c r="AR255" s="27" t="s">
        <v>664</v>
      </c>
      <c r="AU255" s="26" t="s">
        <v>77</v>
      </c>
      <c r="AV255" s="26" t="s">
        <v>77</v>
      </c>
      <c r="AW255" s="26" t="s">
        <v>77</v>
      </c>
      <c r="AX255" s="26" t="s">
        <v>77</v>
      </c>
    </row>
    <row r="256" spans="1:50" ht="11.7">
      <c r="A256" s="20">
        <v>260</v>
      </c>
      <c r="B256" s="21">
        <f>INDEX(Refs!A:A,MATCH($C256,Refs!$I:$I,0))</f>
        <v>6141624</v>
      </c>
      <c r="C256" s="22" t="s">
        <v>641</v>
      </c>
      <c r="D256" s="21" t="s">
        <v>667</v>
      </c>
      <c r="E256" s="21" t="s">
        <v>668</v>
      </c>
      <c r="F256" s="23" t="s">
        <v>642</v>
      </c>
      <c r="G256" s="23" t="s">
        <v>663</v>
      </c>
      <c r="I256" s="24" t="s">
        <v>73</v>
      </c>
      <c r="J256" s="26" t="s">
        <v>658</v>
      </c>
      <c r="L256" s="26" t="s">
        <v>648</v>
      </c>
      <c r="M256" s="24">
        <v>3</v>
      </c>
      <c r="P256" s="27" t="s">
        <v>59</v>
      </c>
      <c r="AB256" s="27" t="s">
        <v>59</v>
      </c>
      <c r="AF256" s="23" t="s">
        <v>65</v>
      </c>
      <c r="AG256" s="23" t="s">
        <v>75</v>
      </c>
      <c r="AJ256" s="24">
        <v>2015.2016000000001</v>
      </c>
      <c r="AK256" s="30" t="str">
        <f t="shared" si="10"/>
        <v>CT Plant+Tass-Mulch-Low Fert</v>
      </c>
      <c r="AL256" s="27">
        <v>208.79</v>
      </c>
      <c r="AN256" s="30" t="str">
        <f t="shared" si="11"/>
        <v>CT No Mulch-High Fert</v>
      </c>
      <c r="AO256" s="27">
        <v>-454.95</v>
      </c>
      <c r="AR256" s="27" t="s">
        <v>664</v>
      </c>
      <c r="AU256" s="26" t="s">
        <v>77</v>
      </c>
      <c r="AV256" s="26" t="s">
        <v>77</v>
      </c>
      <c r="AW256" s="26" t="s">
        <v>77</v>
      </c>
      <c r="AX256" s="26" t="s">
        <v>77</v>
      </c>
    </row>
    <row r="257" spans="1:50" ht="11.7">
      <c r="A257" s="20">
        <v>261</v>
      </c>
      <c r="B257" s="21">
        <f>INDEX(Refs!A:A,MATCH($C257,Refs!$I:$I,0))</f>
        <v>6141624</v>
      </c>
      <c r="C257" s="22" t="s">
        <v>641</v>
      </c>
      <c r="D257" s="21" t="s">
        <v>667</v>
      </c>
      <c r="E257" s="21" t="s">
        <v>668</v>
      </c>
      <c r="F257" s="23" t="s">
        <v>642</v>
      </c>
      <c r="G257" s="23" t="s">
        <v>663</v>
      </c>
      <c r="I257" s="24" t="s">
        <v>73</v>
      </c>
      <c r="J257" s="26" t="s">
        <v>644</v>
      </c>
      <c r="L257" s="26" t="s">
        <v>647</v>
      </c>
      <c r="M257" s="24">
        <v>3</v>
      </c>
      <c r="AB257" s="27" t="s">
        <v>59</v>
      </c>
      <c r="AF257" s="23" t="s">
        <v>65</v>
      </c>
      <c r="AG257" s="23" t="s">
        <v>75</v>
      </c>
      <c r="AJ257" s="24">
        <v>2015.2016000000001</v>
      </c>
      <c r="AK257" s="30" t="str">
        <f t="shared" si="10"/>
        <v>RT No Mulch-Low Fert</v>
      </c>
      <c r="AL257" s="27">
        <v>-107.69</v>
      </c>
      <c r="AN257" s="30" t="str">
        <f t="shared" si="11"/>
        <v>RT No Mulch-High Fert</v>
      </c>
      <c r="AO257" s="27">
        <v>-204.4</v>
      </c>
      <c r="AR257" s="27" t="s">
        <v>664</v>
      </c>
      <c r="AU257" s="26" t="s">
        <v>77</v>
      </c>
      <c r="AV257" s="26" t="s">
        <v>77</v>
      </c>
      <c r="AW257" s="26" t="s">
        <v>77</v>
      </c>
      <c r="AX257" s="26" t="s">
        <v>77</v>
      </c>
    </row>
    <row r="258" spans="1:50" ht="11.7">
      <c r="A258" s="20">
        <v>262</v>
      </c>
      <c r="B258" s="21">
        <f>INDEX(Refs!A:A,MATCH($C258,Refs!$I:$I,0))</f>
        <v>6141624</v>
      </c>
      <c r="C258" s="22" t="s">
        <v>641</v>
      </c>
      <c r="D258" s="21" t="s">
        <v>667</v>
      </c>
      <c r="E258" s="21" t="s">
        <v>668</v>
      </c>
      <c r="F258" s="23" t="s">
        <v>642</v>
      </c>
      <c r="G258" s="23" t="s">
        <v>663</v>
      </c>
      <c r="I258" s="24" t="s">
        <v>73</v>
      </c>
      <c r="J258" s="26" t="s">
        <v>659</v>
      </c>
      <c r="L258" s="26" t="s">
        <v>647</v>
      </c>
      <c r="M258" s="24">
        <v>3</v>
      </c>
      <c r="P258" s="27" t="s">
        <v>59</v>
      </c>
      <c r="AF258" s="23" t="s">
        <v>65</v>
      </c>
      <c r="AG258" s="23" t="s">
        <v>75</v>
      </c>
      <c r="AJ258" s="24">
        <v>2015.2016000000001</v>
      </c>
      <c r="AK258" s="30" t="str">
        <f t="shared" si="10"/>
        <v>RT Plant+Tass-Mulch-High Fert</v>
      </c>
      <c r="AL258" s="27">
        <v>-279.12</v>
      </c>
      <c r="AN258" s="30" t="str">
        <f t="shared" si="11"/>
        <v>RT No Mulch-High Fert</v>
      </c>
      <c r="AO258" s="27">
        <v>-204.4</v>
      </c>
      <c r="AR258" s="27" t="s">
        <v>664</v>
      </c>
      <c r="AU258" s="26" t="s">
        <v>77</v>
      </c>
      <c r="AV258" s="26" t="s">
        <v>77</v>
      </c>
      <c r="AW258" s="26" t="s">
        <v>77</v>
      </c>
      <c r="AX258" s="26" t="s">
        <v>77</v>
      </c>
    </row>
    <row r="259" spans="1:50" ht="11.7">
      <c r="A259" s="20">
        <v>263</v>
      </c>
      <c r="B259" s="21">
        <f>INDEX(Refs!A:A,MATCH($C259,Refs!$I:$I,0))</f>
        <v>6141624</v>
      </c>
      <c r="C259" s="22" t="s">
        <v>641</v>
      </c>
      <c r="D259" s="21" t="s">
        <v>667</v>
      </c>
      <c r="E259" s="21" t="s">
        <v>668</v>
      </c>
      <c r="F259" s="23" t="s">
        <v>642</v>
      </c>
      <c r="G259" s="23" t="s">
        <v>663</v>
      </c>
      <c r="I259" s="24" t="s">
        <v>73</v>
      </c>
      <c r="J259" s="26" t="s">
        <v>651</v>
      </c>
      <c r="L259" s="26" t="s">
        <v>647</v>
      </c>
      <c r="M259" s="24">
        <v>3</v>
      </c>
      <c r="P259" s="27" t="s">
        <v>59</v>
      </c>
      <c r="AF259" s="23" t="s">
        <v>65</v>
      </c>
      <c r="AG259" s="23" t="s">
        <v>75</v>
      </c>
      <c r="AJ259" s="24">
        <v>2015.2016000000001</v>
      </c>
      <c r="AK259" s="30" t="str">
        <f t="shared" si="10"/>
        <v>RT Planting Mulch-High Fert</v>
      </c>
      <c r="AL259" s="27">
        <v>-538.46</v>
      </c>
      <c r="AN259" s="30" t="str">
        <f t="shared" si="11"/>
        <v>RT No Mulch-High Fert</v>
      </c>
      <c r="AO259" s="27">
        <v>-204.4</v>
      </c>
      <c r="AR259" s="27" t="s">
        <v>664</v>
      </c>
      <c r="AU259" s="26" t="s">
        <v>77</v>
      </c>
      <c r="AV259" s="26" t="s">
        <v>77</v>
      </c>
      <c r="AW259" s="26" t="s">
        <v>77</v>
      </c>
      <c r="AX259" s="26" t="s">
        <v>77</v>
      </c>
    </row>
    <row r="260" spans="1:50" ht="11.7">
      <c r="A260" s="20">
        <v>264</v>
      </c>
      <c r="B260" s="21">
        <f>INDEX(Refs!A:A,MATCH($C260,Refs!$I:$I,0))</f>
        <v>6141624</v>
      </c>
      <c r="C260" s="22" t="s">
        <v>641</v>
      </c>
      <c r="D260" s="21" t="s">
        <v>667</v>
      </c>
      <c r="E260" s="21" t="s">
        <v>668</v>
      </c>
      <c r="F260" s="23" t="s">
        <v>642</v>
      </c>
      <c r="G260" s="23" t="s">
        <v>663</v>
      </c>
      <c r="I260" s="24" t="s">
        <v>73</v>
      </c>
      <c r="J260" s="26" t="s">
        <v>655</v>
      </c>
      <c r="L260" s="26" t="s">
        <v>647</v>
      </c>
      <c r="M260" s="24">
        <v>3</v>
      </c>
      <c r="P260" s="27" t="s">
        <v>59</v>
      </c>
      <c r="AF260" s="23" t="s">
        <v>65</v>
      </c>
      <c r="AG260" s="23" t="s">
        <v>75</v>
      </c>
      <c r="AJ260" s="24">
        <v>2015.2016000000001</v>
      </c>
      <c r="AK260" s="30" t="str">
        <f t="shared" si="10"/>
        <v>RT Tass-Mulch-High Fert</v>
      </c>
      <c r="AL260" s="27">
        <v>-406.59</v>
      </c>
      <c r="AN260" s="30" t="str">
        <f t="shared" si="11"/>
        <v>RT No Mulch-High Fert</v>
      </c>
      <c r="AO260" s="27">
        <v>-204.4</v>
      </c>
      <c r="AR260" s="27" t="s">
        <v>664</v>
      </c>
      <c r="AU260" s="26" t="s">
        <v>77</v>
      </c>
      <c r="AV260" s="26" t="s">
        <v>77</v>
      </c>
      <c r="AW260" s="26" t="s">
        <v>77</v>
      </c>
      <c r="AX260" s="26" t="s">
        <v>77</v>
      </c>
    </row>
    <row r="261" spans="1:50" ht="11.7">
      <c r="A261" s="20">
        <v>265</v>
      </c>
      <c r="B261" s="21">
        <f>INDEX(Refs!A:A,MATCH($C261,Refs!$I:$I,0))</f>
        <v>6141624</v>
      </c>
      <c r="C261" s="22" t="s">
        <v>641</v>
      </c>
      <c r="D261" s="21" t="s">
        <v>667</v>
      </c>
      <c r="E261" s="21" t="s">
        <v>668</v>
      </c>
      <c r="F261" s="23" t="s">
        <v>642</v>
      </c>
      <c r="G261" s="23" t="s">
        <v>663</v>
      </c>
      <c r="I261" s="24" t="s">
        <v>73</v>
      </c>
      <c r="J261" s="26" t="s">
        <v>649</v>
      </c>
      <c r="L261" s="26" t="s">
        <v>644</v>
      </c>
      <c r="M261" s="24">
        <v>3</v>
      </c>
      <c r="P261" s="27" t="s">
        <v>59</v>
      </c>
      <c r="AF261" s="23" t="s">
        <v>65</v>
      </c>
      <c r="AG261" s="23" t="s">
        <v>75</v>
      </c>
      <c r="AJ261" s="24">
        <v>2015.2016000000001</v>
      </c>
      <c r="AK261" s="30" t="str">
        <f t="shared" si="10"/>
        <v>RT Planting Mulch-Low Fert</v>
      </c>
      <c r="AL261" s="27">
        <v>-279.12</v>
      </c>
      <c r="AN261" s="30" t="str">
        <f t="shared" si="11"/>
        <v>RT No Mulch-Low Fert</v>
      </c>
      <c r="AO261" s="27">
        <v>-107.69</v>
      </c>
      <c r="AR261" s="27" t="s">
        <v>664</v>
      </c>
      <c r="AU261" s="26" t="s">
        <v>77</v>
      </c>
      <c r="AV261" s="26" t="s">
        <v>77</v>
      </c>
      <c r="AW261" s="26" t="s">
        <v>77</v>
      </c>
      <c r="AX261" s="26" t="s">
        <v>77</v>
      </c>
    </row>
    <row r="262" spans="1:50" ht="11.7">
      <c r="A262" s="20">
        <v>266</v>
      </c>
      <c r="B262" s="21">
        <f>INDEX(Refs!A:A,MATCH($C262,Refs!$I:$I,0))</f>
        <v>6141624</v>
      </c>
      <c r="C262" s="22" t="s">
        <v>641</v>
      </c>
      <c r="D262" s="21" t="s">
        <v>667</v>
      </c>
      <c r="E262" s="21" t="s">
        <v>668</v>
      </c>
      <c r="F262" s="23" t="s">
        <v>642</v>
      </c>
      <c r="G262" s="23" t="s">
        <v>663</v>
      </c>
      <c r="I262" s="24" t="s">
        <v>73</v>
      </c>
      <c r="J262" s="26" t="s">
        <v>653</v>
      </c>
      <c r="L262" s="26" t="s">
        <v>644</v>
      </c>
      <c r="M262" s="24">
        <v>3</v>
      </c>
      <c r="P262" s="27" t="s">
        <v>59</v>
      </c>
      <c r="AF262" s="23" t="s">
        <v>65</v>
      </c>
      <c r="AG262" s="23" t="s">
        <v>75</v>
      </c>
      <c r="AJ262" s="24">
        <v>2015.2016000000001</v>
      </c>
      <c r="AK262" s="30" t="str">
        <f t="shared" si="10"/>
        <v>RT Tass-Mulch-Low Fert</v>
      </c>
      <c r="AL262" s="27">
        <v>-309.89</v>
      </c>
      <c r="AN262" s="30" t="str">
        <f t="shared" si="11"/>
        <v>RT No Mulch-Low Fert</v>
      </c>
      <c r="AO262" s="27">
        <v>-107.69</v>
      </c>
      <c r="AR262" s="27" t="s">
        <v>664</v>
      </c>
      <c r="AU262" s="26" t="s">
        <v>77</v>
      </c>
      <c r="AV262" s="26" t="s">
        <v>77</v>
      </c>
      <c r="AW262" s="26" t="s">
        <v>77</v>
      </c>
      <c r="AX262" s="26" t="s">
        <v>77</v>
      </c>
    </row>
    <row r="263" spans="1:50" ht="11.7">
      <c r="A263" s="20">
        <v>267</v>
      </c>
      <c r="B263" s="21">
        <f>INDEX(Refs!A:A,MATCH($C263,Refs!$I:$I,0))</f>
        <v>6141624</v>
      </c>
      <c r="C263" s="22" t="s">
        <v>641</v>
      </c>
      <c r="D263" s="21" t="s">
        <v>667</v>
      </c>
      <c r="E263" s="21" t="s">
        <v>668</v>
      </c>
      <c r="F263" s="23" t="s">
        <v>642</v>
      </c>
      <c r="G263" s="23" t="s">
        <v>663</v>
      </c>
      <c r="I263" s="24" t="s">
        <v>73</v>
      </c>
      <c r="J263" s="26" t="s">
        <v>657</v>
      </c>
      <c r="L263" s="26" t="s">
        <v>644</v>
      </c>
      <c r="M263" s="24">
        <v>3</v>
      </c>
      <c r="P263" s="27" t="s">
        <v>59</v>
      </c>
      <c r="AF263" s="23" t="s">
        <v>65</v>
      </c>
      <c r="AG263" s="23" t="s">
        <v>75</v>
      </c>
      <c r="AJ263" s="24">
        <v>2015.2016000000001</v>
      </c>
      <c r="AK263" s="30" t="str">
        <f t="shared" si="10"/>
        <v>RT Plant+Tass-Mulch-Low Fert</v>
      </c>
      <c r="AL263" s="27">
        <v>-274.73</v>
      </c>
      <c r="AN263" s="30" t="str">
        <f t="shared" si="11"/>
        <v>RT No Mulch-Low Fert</v>
      </c>
      <c r="AO263" s="27">
        <v>-107.69</v>
      </c>
      <c r="AR263" s="27" t="s">
        <v>664</v>
      </c>
      <c r="AU263" s="26" t="s">
        <v>77</v>
      </c>
      <c r="AV263" s="26" t="s">
        <v>77</v>
      </c>
      <c r="AW263" s="26" t="s">
        <v>77</v>
      </c>
      <c r="AX263" s="26" t="s">
        <v>77</v>
      </c>
    </row>
    <row r="264" spans="1:50" ht="11.7">
      <c r="A264" s="20">
        <v>268</v>
      </c>
      <c r="B264" s="21">
        <f>INDEX(Refs!A:A,MATCH($C264,Refs!$I:$I,0))</f>
        <v>6141624</v>
      </c>
      <c r="C264" s="22" t="s">
        <v>641</v>
      </c>
      <c r="D264" s="21" t="s">
        <v>667</v>
      </c>
      <c r="E264" s="21" t="s">
        <v>668</v>
      </c>
      <c r="F264" s="23" t="s">
        <v>642</v>
      </c>
      <c r="G264" s="23" t="s">
        <v>663</v>
      </c>
      <c r="I264" s="24" t="s">
        <v>73</v>
      </c>
      <c r="J264" s="26" t="s">
        <v>649</v>
      </c>
      <c r="L264" s="26" t="s">
        <v>651</v>
      </c>
      <c r="M264" s="24">
        <v>3</v>
      </c>
      <c r="AB264" s="27" t="s">
        <v>59</v>
      </c>
      <c r="AF264" s="23" t="s">
        <v>65</v>
      </c>
      <c r="AG264" s="23" t="s">
        <v>75</v>
      </c>
      <c r="AJ264" s="24">
        <v>2015.2016000000001</v>
      </c>
      <c r="AK264" s="30" t="str">
        <f t="shared" si="10"/>
        <v>RT Planting Mulch-Low Fert</v>
      </c>
      <c r="AL264" s="27">
        <v>-279.12</v>
      </c>
      <c r="AN264" s="30" t="str">
        <f t="shared" si="11"/>
        <v>RT Planting Mulch-High Fert</v>
      </c>
      <c r="AO264" s="27">
        <v>-538.46</v>
      </c>
      <c r="AR264" s="27" t="s">
        <v>664</v>
      </c>
      <c r="AU264" s="26" t="s">
        <v>77</v>
      </c>
      <c r="AV264" s="26" t="s">
        <v>77</v>
      </c>
      <c r="AW264" s="26" t="s">
        <v>77</v>
      </c>
      <c r="AX264" s="26" t="s">
        <v>77</v>
      </c>
    </row>
    <row r="265" spans="1:50" ht="11.7">
      <c r="A265" s="20">
        <v>269</v>
      </c>
      <c r="B265" s="21">
        <f>INDEX(Refs!A:A,MATCH($C265,Refs!$I:$I,0))</f>
        <v>6141624</v>
      </c>
      <c r="C265" s="22" t="s">
        <v>641</v>
      </c>
      <c r="D265" s="21" t="s">
        <v>667</v>
      </c>
      <c r="E265" s="21" t="s">
        <v>668</v>
      </c>
      <c r="F265" s="23" t="s">
        <v>642</v>
      </c>
      <c r="G265" s="23" t="s">
        <v>663</v>
      </c>
      <c r="I265" s="24" t="s">
        <v>73</v>
      </c>
      <c r="J265" s="26" t="s">
        <v>653</v>
      </c>
      <c r="L265" s="26" t="s">
        <v>655</v>
      </c>
      <c r="M265" s="24">
        <v>3</v>
      </c>
      <c r="AB265" s="27" t="s">
        <v>59</v>
      </c>
      <c r="AF265" s="23" t="s">
        <v>65</v>
      </c>
      <c r="AG265" s="23" t="s">
        <v>75</v>
      </c>
      <c r="AJ265" s="24">
        <v>2015.2016000000001</v>
      </c>
      <c r="AK265" s="30" t="str">
        <f t="shared" si="10"/>
        <v>RT Tass-Mulch-Low Fert</v>
      </c>
      <c r="AL265" s="27">
        <v>-309.89</v>
      </c>
      <c r="AN265" s="30" t="str">
        <f t="shared" si="11"/>
        <v>RT Tass-Mulch-High Fert</v>
      </c>
      <c r="AO265" s="27">
        <v>-406.59</v>
      </c>
      <c r="AR265" s="27" t="s">
        <v>664</v>
      </c>
      <c r="AU265" s="26" t="s">
        <v>77</v>
      </c>
      <c r="AV265" s="26" t="s">
        <v>77</v>
      </c>
      <c r="AW265" s="26" t="s">
        <v>77</v>
      </c>
      <c r="AX265" s="26" t="s">
        <v>77</v>
      </c>
    </row>
    <row r="266" spans="1:50" ht="11.7">
      <c r="A266" s="20">
        <v>270</v>
      </c>
      <c r="B266" s="21">
        <f>INDEX(Refs!A:A,MATCH($C266,Refs!$I:$I,0))</f>
        <v>6141624</v>
      </c>
      <c r="C266" s="22" t="s">
        <v>641</v>
      </c>
      <c r="D266" s="21" t="s">
        <v>667</v>
      </c>
      <c r="E266" s="21" t="s">
        <v>668</v>
      </c>
      <c r="F266" s="23" t="s">
        <v>642</v>
      </c>
      <c r="G266" s="23" t="s">
        <v>663</v>
      </c>
      <c r="I266" s="24" t="s">
        <v>73</v>
      </c>
      <c r="J266" s="26" t="s">
        <v>657</v>
      </c>
      <c r="L266" s="26" t="s">
        <v>659</v>
      </c>
      <c r="M266" s="24">
        <v>3</v>
      </c>
      <c r="AB266" s="27" t="s">
        <v>59</v>
      </c>
      <c r="AF266" s="23" t="s">
        <v>65</v>
      </c>
      <c r="AG266" s="23" t="s">
        <v>75</v>
      </c>
      <c r="AJ266" s="24">
        <v>2015.2016000000001</v>
      </c>
      <c r="AK266" s="30" t="str">
        <f t="shared" si="10"/>
        <v>RT Plant+Tass-Mulch-Low Fert</v>
      </c>
      <c r="AL266" s="27">
        <v>-274.73</v>
      </c>
      <c r="AN266" s="30" t="str">
        <f t="shared" si="11"/>
        <v>RT Plant+Tass-Mulch-High Fert</v>
      </c>
      <c r="AO266" s="27">
        <v>-279.12</v>
      </c>
      <c r="AR266" s="27" t="s">
        <v>664</v>
      </c>
      <c r="AU266" s="26" t="s">
        <v>77</v>
      </c>
      <c r="AV266" s="26" t="s">
        <v>77</v>
      </c>
      <c r="AW266" s="26" t="s">
        <v>77</v>
      </c>
      <c r="AX266" s="26" t="s">
        <v>77</v>
      </c>
    </row>
    <row r="267" spans="1:50" ht="11.7">
      <c r="A267" s="20">
        <v>271</v>
      </c>
      <c r="B267" s="21">
        <f>INDEX(Refs!A:A,MATCH($C267,Refs!$I:$I,0))</f>
        <v>6141624</v>
      </c>
      <c r="C267" s="22" t="s">
        <v>641</v>
      </c>
      <c r="D267" s="21" t="s">
        <v>667</v>
      </c>
      <c r="E267" s="21" t="s">
        <v>668</v>
      </c>
      <c r="F267" s="23" t="s">
        <v>642</v>
      </c>
      <c r="G267" s="23" t="s">
        <v>663</v>
      </c>
      <c r="I267" s="24" t="s">
        <v>73</v>
      </c>
      <c r="J267" s="26" t="s">
        <v>649</v>
      </c>
      <c r="L267" s="26" t="s">
        <v>647</v>
      </c>
      <c r="M267" s="24">
        <v>3</v>
      </c>
      <c r="P267" s="27" t="s">
        <v>59</v>
      </c>
      <c r="AB267" s="27" t="s">
        <v>59</v>
      </c>
      <c r="AF267" s="23" t="s">
        <v>65</v>
      </c>
      <c r="AG267" s="23" t="s">
        <v>75</v>
      </c>
      <c r="AJ267" s="24">
        <v>2015.2016000000001</v>
      </c>
      <c r="AK267" s="30" t="str">
        <f t="shared" si="10"/>
        <v>RT Planting Mulch-Low Fert</v>
      </c>
      <c r="AL267" s="27">
        <v>-279.12</v>
      </c>
      <c r="AN267" s="30" t="str">
        <f t="shared" si="11"/>
        <v>RT No Mulch-High Fert</v>
      </c>
      <c r="AO267" s="27">
        <v>-204.4</v>
      </c>
      <c r="AR267" s="27" t="s">
        <v>664</v>
      </c>
      <c r="AU267" s="26" t="s">
        <v>77</v>
      </c>
      <c r="AV267" s="26" t="s">
        <v>77</v>
      </c>
      <c r="AW267" s="26" t="s">
        <v>77</v>
      </c>
      <c r="AX267" s="26" t="s">
        <v>77</v>
      </c>
    </row>
    <row r="268" spans="1:50" ht="11.7">
      <c r="A268" s="20">
        <v>272</v>
      </c>
      <c r="B268" s="21">
        <f>INDEX(Refs!A:A,MATCH($C268,Refs!$I:$I,0))</f>
        <v>6141624</v>
      </c>
      <c r="C268" s="22" t="s">
        <v>641</v>
      </c>
      <c r="D268" s="21" t="s">
        <v>667</v>
      </c>
      <c r="E268" s="21" t="s">
        <v>668</v>
      </c>
      <c r="F268" s="23" t="s">
        <v>642</v>
      </c>
      <c r="G268" s="23" t="s">
        <v>663</v>
      </c>
      <c r="I268" s="24" t="s">
        <v>73</v>
      </c>
      <c r="J268" s="26" t="s">
        <v>653</v>
      </c>
      <c r="L268" s="26" t="s">
        <v>647</v>
      </c>
      <c r="M268" s="24">
        <v>3</v>
      </c>
      <c r="P268" s="27" t="s">
        <v>59</v>
      </c>
      <c r="AB268" s="27" t="s">
        <v>59</v>
      </c>
      <c r="AF268" s="23" t="s">
        <v>65</v>
      </c>
      <c r="AG268" s="23" t="s">
        <v>75</v>
      </c>
      <c r="AJ268" s="24">
        <v>2015.2016000000001</v>
      </c>
      <c r="AK268" s="30" t="str">
        <f t="shared" si="10"/>
        <v>RT Tass-Mulch-Low Fert</v>
      </c>
      <c r="AL268" s="27">
        <v>-309.89</v>
      </c>
      <c r="AN268" s="30" t="str">
        <f t="shared" si="11"/>
        <v>RT No Mulch-High Fert</v>
      </c>
      <c r="AO268" s="27">
        <v>-204.4</v>
      </c>
      <c r="AR268" s="27" t="s">
        <v>664</v>
      </c>
      <c r="AU268" s="26" t="s">
        <v>77</v>
      </c>
      <c r="AV268" s="26" t="s">
        <v>77</v>
      </c>
      <c r="AW268" s="26" t="s">
        <v>77</v>
      </c>
      <c r="AX268" s="26" t="s">
        <v>77</v>
      </c>
    </row>
    <row r="269" spans="1:50" ht="11.7">
      <c r="A269" s="20">
        <v>273</v>
      </c>
      <c r="B269" s="21">
        <f>INDEX(Refs!A:A,MATCH($C269,Refs!$I:$I,0))</f>
        <v>6141624</v>
      </c>
      <c r="C269" s="22" t="s">
        <v>641</v>
      </c>
      <c r="D269" s="21" t="s">
        <v>667</v>
      </c>
      <c r="E269" s="21" t="s">
        <v>668</v>
      </c>
      <c r="F269" s="23" t="s">
        <v>642</v>
      </c>
      <c r="G269" s="23" t="s">
        <v>663</v>
      </c>
      <c r="I269" s="24" t="s">
        <v>73</v>
      </c>
      <c r="J269" s="26" t="s">
        <v>657</v>
      </c>
      <c r="L269" s="26" t="s">
        <v>647</v>
      </c>
      <c r="M269" s="24">
        <v>3</v>
      </c>
      <c r="P269" s="27" t="s">
        <v>59</v>
      </c>
      <c r="AB269" s="27" t="s">
        <v>59</v>
      </c>
      <c r="AF269" s="23" t="s">
        <v>65</v>
      </c>
      <c r="AG269" s="23" t="s">
        <v>75</v>
      </c>
      <c r="AJ269" s="24">
        <v>2015.2016000000001</v>
      </c>
      <c r="AK269" s="30" t="str">
        <f t="shared" si="10"/>
        <v>RT Plant+Tass-Mulch-Low Fert</v>
      </c>
      <c r="AL269" s="27">
        <v>-274.73</v>
      </c>
      <c r="AN269" s="30" t="str">
        <f t="shared" si="11"/>
        <v>RT No Mulch-High Fert</v>
      </c>
      <c r="AO269" s="27">
        <v>-204.4</v>
      </c>
      <c r="AR269" s="27" t="s">
        <v>664</v>
      </c>
      <c r="AU269" s="26" t="s">
        <v>77</v>
      </c>
      <c r="AV269" s="26" t="s">
        <v>77</v>
      </c>
      <c r="AW269" s="26" t="s">
        <v>77</v>
      </c>
      <c r="AX269" s="26" t="s">
        <v>77</v>
      </c>
    </row>
    <row r="270" spans="1:50" ht="11.7">
      <c r="A270" s="20">
        <v>274</v>
      </c>
      <c r="B270" s="21">
        <f>INDEX(Refs!A:A,MATCH($C270,Refs!$I:$I,0))</f>
        <v>6141624</v>
      </c>
      <c r="C270" s="22" t="s">
        <v>641</v>
      </c>
      <c r="D270" s="21" t="s">
        <v>667</v>
      </c>
      <c r="E270" s="21" t="s">
        <v>668</v>
      </c>
      <c r="F270" s="23" t="s">
        <v>642</v>
      </c>
      <c r="G270" s="23" t="s">
        <v>663</v>
      </c>
      <c r="I270" s="24" t="s">
        <v>73</v>
      </c>
      <c r="J270" s="26" t="s">
        <v>644</v>
      </c>
      <c r="L270" s="26" t="s">
        <v>648</v>
      </c>
      <c r="M270" s="24">
        <v>3</v>
      </c>
      <c r="O270" s="27" t="s">
        <v>59</v>
      </c>
      <c r="AB270" s="27" t="s">
        <v>59</v>
      </c>
      <c r="AF270" s="23" t="s">
        <v>65</v>
      </c>
      <c r="AG270" s="23" t="s">
        <v>75</v>
      </c>
      <c r="AJ270" s="24">
        <v>2015.2016000000001</v>
      </c>
      <c r="AK270" s="30" t="str">
        <f t="shared" si="10"/>
        <v>RT No Mulch-Low Fert</v>
      </c>
      <c r="AL270" s="27">
        <v>-107.69</v>
      </c>
      <c r="AN270" s="30" t="str">
        <f t="shared" si="11"/>
        <v>CT No Mulch-High Fert</v>
      </c>
      <c r="AO270" s="27">
        <v>-454.95</v>
      </c>
      <c r="AR270" s="27" t="s">
        <v>664</v>
      </c>
      <c r="AU270" s="26" t="s">
        <v>77</v>
      </c>
      <c r="AV270" s="26" t="s">
        <v>77</v>
      </c>
      <c r="AW270" s="26" t="s">
        <v>77</v>
      </c>
      <c r="AX270" s="26" t="s">
        <v>77</v>
      </c>
    </row>
    <row r="271" spans="1:50" ht="11.7">
      <c r="A271" s="20">
        <v>275</v>
      </c>
      <c r="B271" s="21">
        <f>INDEX(Refs!A:A,MATCH($C271,Refs!$I:$I,0))</f>
        <v>6141624</v>
      </c>
      <c r="C271" s="22" t="s">
        <v>641</v>
      </c>
      <c r="D271" s="21" t="s">
        <v>667</v>
      </c>
      <c r="E271" s="21" t="s">
        <v>668</v>
      </c>
      <c r="F271" s="23" t="s">
        <v>642</v>
      </c>
      <c r="G271" s="23" t="s">
        <v>663</v>
      </c>
      <c r="I271" s="24" t="s">
        <v>73</v>
      </c>
      <c r="J271" s="26" t="s">
        <v>659</v>
      </c>
      <c r="L271" s="26" t="s">
        <v>648</v>
      </c>
      <c r="M271" s="24">
        <v>3</v>
      </c>
      <c r="O271" s="27" t="s">
        <v>59</v>
      </c>
      <c r="P271" s="27" t="s">
        <v>59</v>
      </c>
      <c r="AF271" s="23" t="s">
        <v>65</v>
      </c>
      <c r="AG271" s="23" t="s">
        <v>75</v>
      </c>
      <c r="AJ271" s="24">
        <v>2015.2016000000001</v>
      </c>
      <c r="AK271" s="30" t="str">
        <f t="shared" si="10"/>
        <v>RT Plant+Tass-Mulch-High Fert</v>
      </c>
      <c r="AL271" s="27">
        <v>-279.12</v>
      </c>
      <c r="AN271" s="30" t="str">
        <f t="shared" si="11"/>
        <v>CT No Mulch-High Fert</v>
      </c>
      <c r="AO271" s="27">
        <v>-454.95</v>
      </c>
      <c r="AR271" s="27" t="s">
        <v>664</v>
      </c>
      <c r="AU271" s="26" t="s">
        <v>77</v>
      </c>
      <c r="AV271" s="26" t="s">
        <v>77</v>
      </c>
      <c r="AW271" s="26" t="s">
        <v>77</v>
      </c>
      <c r="AX271" s="26" t="s">
        <v>77</v>
      </c>
    </row>
    <row r="272" spans="1:50" ht="11.7">
      <c r="A272" s="20">
        <v>276</v>
      </c>
      <c r="B272" s="21">
        <f>INDEX(Refs!A:A,MATCH($C272,Refs!$I:$I,0))</f>
        <v>6141624</v>
      </c>
      <c r="C272" s="22" t="s">
        <v>641</v>
      </c>
      <c r="D272" s="21" t="s">
        <v>667</v>
      </c>
      <c r="E272" s="21" t="s">
        <v>668</v>
      </c>
      <c r="F272" s="23" t="s">
        <v>642</v>
      </c>
      <c r="G272" s="23" t="s">
        <v>663</v>
      </c>
      <c r="I272" s="24" t="s">
        <v>73</v>
      </c>
      <c r="J272" s="26" t="s">
        <v>651</v>
      </c>
      <c r="L272" s="26" t="s">
        <v>648</v>
      </c>
      <c r="M272" s="24">
        <v>3</v>
      </c>
      <c r="O272" s="27" t="s">
        <v>59</v>
      </c>
      <c r="P272" s="27" t="s">
        <v>59</v>
      </c>
      <c r="AF272" s="23" t="s">
        <v>65</v>
      </c>
      <c r="AG272" s="23" t="s">
        <v>75</v>
      </c>
      <c r="AJ272" s="24">
        <v>2015.2016000000001</v>
      </c>
      <c r="AK272" s="30" t="str">
        <f t="shared" si="10"/>
        <v>RT Planting Mulch-High Fert</v>
      </c>
      <c r="AL272" s="27">
        <v>-538.46</v>
      </c>
      <c r="AN272" s="30" t="str">
        <f t="shared" si="11"/>
        <v>CT No Mulch-High Fert</v>
      </c>
      <c r="AO272" s="27">
        <v>-454.95</v>
      </c>
      <c r="AR272" s="27" t="s">
        <v>664</v>
      </c>
      <c r="AU272" s="26" t="s">
        <v>77</v>
      </c>
      <c r="AV272" s="26" t="s">
        <v>77</v>
      </c>
      <c r="AW272" s="26" t="s">
        <v>77</v>
      </c>
      <c r="AX272" s="26" t="s">
        <v>77</v>
      </c>
    </row>
    <row r="273" spans="1:50" ht="11.7">
      <c r="A273" s="20">
        <v>277</v>
      </c>
      <c r="B273" s="21">
        <f>INDEX(Refs!A:A,MATCH($C273,Refs!$I:$I,0))</f>
        <v>6141624</v>
      </c>
      <c r="C273" s="22" t="s">
        <v>641</v>
      </c>
      <c r="D273" s="21" t="s">
        <v>667</v>
      </c>
      <c r="E273" s="21" t="s">
        <v>668</v>
      </c>
      <c r="F273" s="23" t="s">
        <v>642</v>
      </c>
      <c r="G273" s="23" t="s">
        <v>663</v>
      </c>
      <c r="I273" s="24" t="s">
        <v>73</v>
      </c>
      <c r="J273" s="26" t="s">
        <v>655</v>
      </c>
      <c r="L273" s="26" t="s">
        <v>648</v>
      </c>
      <c r="M273" s="24">
        <v>3</v>
      </c>
      <c r="O273" s="27" t="s">
        <v>59</v>
      </c>
      <c r="P273" s="27" t="s">
        <v>59</v>
      </c>
      <c r="AF273" s="23" t="s">
        <v>65</v>
      </c>
      <c r="AG273" s="23" t="s">
        <v>75</v>
      </c>
      <c r="AJ273" s="24">
        <v>2015.2016000000001</v>
      </c>
      <c r="AK273" s="30" t="str">
        <f t="shared" si="10"/>
        <v>RT Tass-Mulch-High Fert</v>
      </c>
      <c r="AL273" s="27">
        <v>-406.59</v>
      </c>
      <c r="AN273" s="30" t="str">
        <f t="shared" si="11"/>
        <v>CT No Mulch-High Fert</v>
      </c>
      <c r="AO273" s="27">
        <v>-454.95</v>
      </c>
      <c r="AR273" s="27" t="s">
        <v>664</v>
      </c>
      <c r="AU273" s="26" t="s">
        <v>77</v>
      </c>
      <c r="AV273" s="26" t="s">
        <v>77</v>
      </c>
      <c r="AW273" s="26" t="s">
        <v>77</v>
      </c>
      <c r="AX273" s="26" t="s">
        <v>77</v>
      </c>
    </row>
    <row r="274" spans="1:50" ht="11.7">
      <c r="A274" s="20">
        <v>278</v>
      </c>
      <c r="B274" s="21">
        <f>INDEX(Refs!A:A,MATCH($C274,Refs!$I:$I,0))</f>
        <v>6141624</v>
      </c>
      <c r="C274" s="22" t="s">
        <v>641</v>
      </c>
      <c r="D274" s="21" t="s">
        <v>667</v>
      </c>
      <c r="E274" s="21" t="s">
        <v>668</v>
      </c>
      <c r="F274" s="23" t="s">
        <v>642</v>
      </c>
      <c r="G274" s="23" t="s">
        <v>663</v>
      </c>
      <c r="I274" s="24" t="s">
        <v>73</v>
      </c>
      <c r="J274" s="26" t="s">
        <v>649</v>
      </c>
      <c r="L274" s="26" t="s">
        <v>645</v>
      </c>
      <c r="M274" s="24">
        <v>3</v>
      </c>
      <c r="O274" s="27" t="s">
        <v>59</v>
      </c>
      <c r="P274" s="27" t="s">
        <v>59</v>
      </c>
      <c r="AF274" s="23" t="s">
        <v>65</v>
      </c>
      <c r="AG274" s="23" t="s">
        <v>75</v>
      </c>
      <c r="AJ274" s="24">
        <v>2015.2016000000001</v>
      </c>
      <c r="AK274" s="30" t="str">
        <f t="shared" si="10"/>
        <v>RT Planting Mulch-Low Fert</v>
      </c>
      <c r="AL274" s="27">
        <v>-279.12</v>
      </c>
      <c r="AN274" s="30" t="str">
        <f t="shared" si="11"/>
        <v>CT No Mulch-Low Fert</v>
      </c>
      <c r="AO274" s="27">
        <v>-279.12</v>
      </c>
      <c r="AR274" s="27" t="s">
        <v>664</v>
      </c>
      <c r="AU274" s="26" t="s">
        <v>77</v>
      </c>
      <c r="AV274" s="26" t="s">
        <v>77</v>
      </c>
      <c r="AW274" s="26" t="s">
        <v>77</v>
      </c>
      <c r="AX274" s="26" t="s">
        <v>77</v>
      </c>
    </row>
    <row r="275" spans="1:50" ht="11.7">
      <c r="A275" s="20">
        <v>279</v>
      </c>
      <c r="B275" s="21">
        <f>INDEX(Refs!A:A,MATCH($C275,Refs!$I:$I,0))</f>
        <v>6141624</v>
      </c>
      <c r="C275" s="22" t="s">
        <v>641</v>
      </c>
      <c r="D275" s="21" t="s">
        <v>667</v>
      </c>
      <c r="E275" s="21" t="s">
        <v>668</v>
      </c>
      <c r="F275" s="23" t="s">
        <v>642</v>
      </c>
      <c r="G275" s="23" t="s">
        <v>663</v>
      </c>
      <c r="I275" s="24" t="s">
        <v>73</v>
      </c>
      <c r="J275" s="26" t="s">
        <v>653</v>
      </c>
      <c r="L275" s="26" t="s">
        <v>645</v>
      </c>
      <c r="M275" s="24">
        <v>3</v>
      </c>
      <c r="O275" s="27" t="s">
        <v>59</v>
      </c>
      <c r="P275" s="27" t="s">
        <v>59</v>
      </c>
      <c r="AF275" s="23" t="s">
        <v>65</v>
      </c>
      <c r="AG275" s="23" t="s">
        <v>75</v>
      </c>
      <c r="AJ275" s="24">
        <v>2015.2016000000001</v>
      </c>
      <c r="AK275" s="30" t="str">
        <f t="shared" si="10"/>
        <v>RT Tass-Mulch-Low Fert</v>
      </c>
      <c r="AL275" s="27">
        <v>-309.89</v>
      </c>
      <c r="AN275" s="30" t="str">
        <f t="shared" si="11"/>
        <v>CT No Mulch-Low Fert</v>
      </c>
      <c r="AO275" s="27">
        <v>-279.12</v>
      </c>
      <c r="AR275" s="27" t="s">
        <v>664</v>
      </c>
      <c r="AU275" s="26" t="s">
        <v>77</v>
      </c>
      <c r="AV275" s="26" t="s">
        <v>77</v>
      </c>
      <c r="AW275" s="26" t="s">
        <v>77</v>
      </c>
      <c r="AX275" s="26" t="s">
        <v>77</v>
      </c>
    </row>
    <row r="276" spans="1:50" ht="11.7">
      <c r="A276" s="20">
        <v>280</v>
      </c>
      <c r="B276" s="21">
        <f>INDEX(Refs!A:A,MATCH($C276,Refs!$I:$I,0))</f>
        <v>6141624</v>
      </c>
      <c r="C276" s="22" t="s">
        <v>641</v>
      </c>
      <c r="D276" s="21" t="s">
        <v>667</v>
      </c>
      <c r="E276" s="21" t="s">
        <v>668</v>
      </c>
      <c r="F276" s="23" t="s">
        <v>642</v>
      </c>
      <c r="G276" s="23" t="s">
        <v>663</v>
      </c>
      <c r="I276" s="24" t="s">
        <v>73</v>
      </c>
      <c r="J276" s="26" t="s">
        <v>657</v>
      </c>
      <c r="L276" s="26" t="s">
        <v>645</v>
      </c>
      <c r="M276" s="24">
        <v>3</v>
      </c>
      <c r="O276" s="27" t="s">
        <v>59</v>
      </c>
      <c r="P276" s="27" t="s">
        <v>59</v>
      </c>
      <c r="AF276" s="23" t="s">
        <v>65</v>
      </c>
      <c r="AG276" s="23" t="s">
        <v>75</v>
      </c>
      <c r="AJ276" s="24">
        <v>2015.2016000000001</v>
      </c>
      <c r="AK276" s="30" t="str">
        <f t="shared" si="10"/>
        <v>RT Plant+Tass-Mulch-Low Fert</v>
      </c>
      <c r="AL276" s="27">
        <v>-274.73</v>
      </c>
      <c r="AN276" s="30" t="str">
        <f t="shared" si="11"/>
        <v>CT No Mulch-Low Fert</v>
      </c>
      <c r="AO276" s="27">
        <v>-279.12</v>
      </c>
      <c r="AR276" s="27" t="s">
        <v>664</v>
      </c>
      <c r="AU276" s="26" t="s">
        <v>77</v>
      </c>
      <c r="AV276" s="26" t="s">
        <v>77</v>
      </c>
      <c r="AW276" s="26" t="s">
        <v>77</v>
      </c>
      <c r="AX276" s="26" t="s">
        <v>77</v>
      </c>
    </row>
    <row r="277" spans="1:50" ht="11.7">
      <c r="A277" s="20">
        <v>281</v>
      </c>
      <c r="B277" s="21">
        <f>INDEX(Refs!A:A,MATCH($C277,Refs!$I:$I,0))</f>
        <v>6141624</v>
      </c>
      <c r="C277" s="22" t="s">
        <v>641</v>
      </c>
      <c r="D277" s="21" t="s">
        <v>667</v>
      </c>
      <c r="E277" s="21" t="s">
        <v>668</v>
      </c>
      <c r="F277" s="23" t="s">
        <v>642</v>
      </c>
      <c r="G277" s="23" t="s">
        <v>663</v>
      </c>
      <c r="I277" s="24" t="s">
        <v>73</v>
      </c>
      <c r="J277" s="26" t="s">
        <v>649</v>
      </c>
      <c r="L277" s="26" t="s">
        <v>652</v>
      </c>
      <c r="M277" s="24">
        <v>3</v>
      </c>
      <c r="O277" s="27" t="s">
        <v>59</v>
      </c>
      <c r="AB277" s="27" t="s">
        <v>59</v>
      </c>
      <c r="AF277" s="23" t="s">
        <v>65</v>
      </c>
      <c r="AG277" s="23" t="s">
        <v>75</v>
      </c>
      <c r="AJ277" s="24">
        <v>2015.2016000000001</v>
      </c>
      <c r="AK277" s="30" t="str">
        <f t="shared" si="10"/>
        <v>RT Planting Mulch-Low Fert</v>
      </c>
      <c r="AL277" s="27">
        <v>-279.12</v>
      </c>
      <c r="AN277" s="30" t="str">
        <f t="shared" si="11"/>
        <v>CT Planting Mulch-High Fert</v>
      </c>
      <c r="AO277" s="27">
        <v>41.758000000000003</v>
      </c>
      <c r="AR277" s="27" t="s">
        <v>664</v>
      </c>
      <c r="AU277" s="26" t="s">
        <v>77</v>
      </c>
      <c r="AV277" s="26" t="s">
        <v>77</v>
      </c>
      <c r="AW277" s="26" t="s">
        <v>77</v>
      </c>
      <c r="AX277" s="26" t="s">
        <v>77</v>
      </c>
    </row>
    <row r="278" spans="1:50" ht="11.7">
      <c r="A278" s="20">
        <v>282</v>
      </c>
      <c r="B278" s="21">
        <f>INDEX(Refs!A:A,MATCH($C278,Refs!$I:$I,0))</f>
        <v>6141624</v>
      </c>
      <c r="C278" s="22" t="s">
        <v>641</v>
      </c>
      <c r="D278" s="21" t="s">
        <v>667</v>
      </c>
      <c r="E278" s="21" t="s">
        <v>668</v>
      </c>
      <c r="F278" s="23" t="s">
        <v>642</v>
      </c>
      <c r="G278" s="23" t="s">
        <v>663</v>
      </c>
      <c r="I278" s="24" t="s">
        <v>73</v>
      </c>
      <c r="J278" s="26" t="s">
        <v>653</v>
      </c>
      <c r="L278" s="26" t="s">
        <v>656</v>
      </c>
      <c r="M278" s="24">
        <v>3</v>
      </c>
      <c r="O278" s="27" t="s">
        <v>59</v>
      </c>
      <c r="AB278" s="27" t="s">
        <v>59</v>
      </c>
      <c r="AF278" s="23" t="s">
        <v>65</v>
      </c>
      <c r="AG278" s="23" t="s">
        <v>75</v>
      </c>
      <c r="AJ278" s="24">
        <v>2015.2016000000001</v>
      </c>
      <c r="AK278" s="30" t="str">
        <f t="shared" si="10"/>
        <v>RT Tass-Mulch-Low Fert</v>
      </c>
      <c r="AL278" s="27">
        <v>-309.89</v>
      </c>
      <c r="AN278" s="30" t="str">
        <f t="shared" si="11"/>
        <v>CT Tass-Mulch-High Fert</v>
      </c>
      <c r="AO278" s="27">
        <v>-292.31</v>
      </c>
      <c r="AR278" s="27" t="s">
        <v>664</v>
      </c>
      <c r="AU278" s="26" t="s">
        <v>77</v>
      </c>
      <c r="AV278" s="26" t="s">
        <v>77</v>
      </c>
      <c r="AW278" s="26" t="s">
        <v>77</v>
      </c>
      <c r="AX278" s="26" t="s">
        <v>77</v>
      </c>
    </row>
    <row r="279" spans="1:50" ht="11.7">
      <c r="A279" s="20">
        <v>283</v>
      </c>
      <c r="B279" s="21">
        <f>INDEX(Refs!A:A,MATCH($C279,Refs!$I:$I,0))</f>
        <v>6141624</v>
      </c>
      <c r="C279" s="22" t="s">
        <v>641</v>
      </c>
      <c r="D279" s="21" t="s">
        <v>667</v>
      </c>
      <c r="E279" s="21" t="s">
        <v>668</v>
      </c>
      <c r="F279" s="23" t="s">
        <v>642</v>
      </c>
      <c r="G279" s="23" t="s">
        <v>663</v>
      </c>
      <c r="I279" s="24" t="s">
        <v>73</v>
      </c>
      <c r="J279" s="26" t="s">
        <v>657</v>
      </c>
      <c r="L279" s="26" t="s">
        <v>660</v>
      </c>
      <c r="M279" s="24">
        <v>3</v>
      </c>
      <c r="O279" s="27" t="s">
        <v>59</v>
      </c>
      <c r="AB279" s="27" t="s">
        <v>59</v>
      </c>
      <c r="AF279" s="23" t="s">
        <v>65</v>
      </c>
      <c r="AG279" s="23" t="s">
        <v>75</v>
      </c>
      <c r="AJ279" s="24">
        <v>2015.2016000000001</v>
      </c>
      <c r="AK279" s="30" t="str">
        <f t="shared" si="10"/>
        <v>RT Plant+Tass-Mulch-Low Fert</v>
      </c>
      <c r="AL279" s="27">
        <v>-274.73</v>
      </c>
      <c r="AN279" s="30" t="str">
        <f t="shared" si="11"/>
        <v>CT Plant+Tass-Mulch-High Fert</v>
      </c>
      <c r="AO279" s="27">
        <v>261.54000000000002</v>
      </c>
      <c r="AR279" s="27" t="s">
        <v>664</v>
      </c>
      <c r="AU279" s="26" t="s">
        <v>77</v>
      </c>
      <c r="AV279" s="26" t="s">
        <v>77</v>
      </c>
      <c r="AW279" s="26" t="s">
        <v>77</v>
      </c>
      <c r="AX279" s="26" t="s">
        <v>77</v>
      </c>
    </row>
    <row r="280" spans="1:50" ht="11.7">
      <c r="A280" s="20">
        <v>284</v>
      </c>
      <c r="B280" s="21">
        <f>INDEX(Refs!A:A,MATCH($C280,Refs!$I:$I,0))</f>
        <v>6141624</v>
      </c>
      <c r="C280" s="22" t="s">
        <v>641</v>
      </c>
      <c r="D280" s="21" t="s">
        <v>667</v>
      </c>
      <c r="E280" s="21" t="s">
        <v>668</v>
      </c>
      <c r="F280" s="23" t="s">
        <v>642</v>
      </c>
      <c r="G280" s="23" t="s">
        <v>663</v>
      </c>
      <c r="I280" s="24" t="s">
        <v>73</v>
      </c>
      <c r="J280" s="26" t="s">
        <v>649</v>
      </c>
      <c r="L280" s="26" t="s">
        <v>648</v>
      </c>
      <c r="M280" s="24">
        <v>3</v>
      </c>
      <c r="O280" s="27" t="s">
        <v>59</v>
      </c>
      <c r="P280" s="27" t="s">
        <v>59</v>
      </c>
      <c r="AB280" s="27" t="s">
        <v>59</v>
      </c>
      <c r="AF280" s="23" t="s">
        <v>65</v>
      </c>
      <c r="AG280" s="23" t="s">
        <v>75</v>
      </c>
      <c r="AJ280" s="24">
        <v>2015.2016000000001</v>
      </c>
      <c r="AK280" s="30" t="str">
        <f t="shared" si="10"/>
        <v>RT Planting Mulch-Low Fert</v>
      </c>
      <c r="AL280" s="27">
        <v>-279.12</v>
      </c>
      <c r="AN280" s="30" t="str">
        <f t="shared" si="11"/>
        <v>CT No Mulch-High Fert</v>
      </c>
      <c r="AO280" s="27">
        <v>-454.95</v>
      </c>
      <c r="AR280" s="27" t="s">
        <v>664</v>
      </c>
      <c r="AU280" s="26" t="s">
        <v>77</v>
      </c>
      <c r="AV280" s="26" t="s">
        <v>77</v>
      </c>
      <c r="AW280" s="26" t="s">
        <v>77</v>
      </c>
      <c r="AX280" s="26" t="s">
        <v>77</v>
      </c>
    </row>
    <row r="281" spans="1:50" ht="11.7">
      <c r="A281" s="20">
        <v>285</v>
      </c>
      <c r="B281" s="21">
        <f>INDEX(Refs!A:A,MATCH($C281,Refs!$I:$I,0))</f>
        <v>6141624</v>
      </c>
      <c r="C281" s="22" t="s">
        <v>641</v>
      </c>
      <c r="D281" s="21" t="s">
        <v>667</v>
      </c>
      <c r="E281" s="21" t="s">
        <v>668</v>
      </c>
      <c r="F281" s="23" t="s">
        <v>642</v>
      </c>
      <c r="G281" s="23" t="s">
        <v>663</v>
      </c>
      <c r="I281" s="24" t="s">
        <v>73</v>
      </c>
      <c r="J281" s="26" t="s">
        <v>653</v>
      </c>
      <c r="L281" s="26" t="s">
        <v>648</v>
      </c>
      <c r="M281" s="24">
        <v>3</v>
      </c>
      <c r="O281" s="27" t="s">
        <v>59</v>
      </c>
      <c r="P281" s="27" t="s">
        <v>59</v>
      </c>
      <c r="AB281" s="27" t="s">
        <v>59</v>
      </c>
      <c r="AF281" s="23" t="s">
        <v>65</v>
      </c>
      <c r="AG281" s="23" t="s">
        <v>75</v>
      </c>
      <c r="AJ281" s="24">
        <v>2015.2016000000001</v>
      </c>
      <c r="AK281" s="30" t="str">
        <f t="shared" si="10"/>
        <v>RT Tass-Mulch-Low Fert</v>
      </c>
      <c r="AL281" s="27">
        <v>-309.89</v>
      </c>
      <c r="AN281" s="30" t="str">
        <f t="shared" si="11"/>
        <v>CT No Mulch-High Fert</v>
      </c>
      <c r="AO281" s="27">
        <v>-454.95</v>
      </c>
      <c r="AR281" s="27" t="s">
        <v>664</v>
      </c>
      <c r="AU281" s="26" t="s">
        <v>77</v>
      </c>
      <c r="AV281" s="26" t="s">
        <v>77</v>
      </c>
      <c r="AW281" s="26" t="s">
        <v>77</v>
      </c>
      <c r="AX281" s="26" t="s">
        <v>77</v>
      </c>
    </row>
    <row r="282" spans="1:50" ht="11.7">
      <c r="A282" s="20">
        <v>286</v>
      </c>
      <c r="B282" s="21">
        <f>INDEX(Refs!A:A,MATCH($C282,Refs!$I:$I,0))</f>
        <v>6141624</v>
      </c>
      <c r="C282" s="22" t="s">
        <v>641</v>
      </c>
      <c r="D282" s="21" t="s">
        <v>667</v>
      </c>
      <c r="E282" s="21" t="s">
        <v>668</v>
      </c>
      <c r="F282" s="23" t="s">
        <v>642</v>
      </c>
      <c r="G282" s="23" t="s">
        <v>663</v>
      </c>
      <c r="I282" s="24" t="s">
        <v>73</v>
      </c>
      <c r="J282" s="26" t="s">
        <v>657</v>
      </c>
      <c r="L282" s="26" t="s">
        <v>648</v>
      </c>
      <c r="M282" s="24">
        <v>3</v>
      </c>
      <c r="O282" s="27" t="s">
        <v>59</v>
      </c>
      <c r="P282" s="27" t="s">
        <v>59</v>
      </c>
      <c r="AB282" s="27" t="s">
        <v>59</v>
      </c>
      <c r="AF282" s="23" t="s">
        <v>65</v>
      </c>
      <c r="AG282" s="23" t="s">
        <v>75</v>
      </c>
      <c r="AJ282" s="24">
        <v>2015.2016000000001</v>
      </c>
      <c r="AK282" s="30" t="str">
        <f t="shared" si="10"/>
        <v>RT Plant+Tass-Mulch-Low Fert</v>
      </c>
      <c r="AL282" s="27">
        <v>-274.73</v>
      </c>
      <c r="AN282" s="30" t="str">
        <f t="shared" si="11"/>
        <v>CT No Mulch-High Fert</v>
      </c>
      <c r="AO282" s="27">
        <v>-454.95</v>
      </c>
      <c r="AR282" s="27" t="s">
        <v>664</v>
      </c>
      <c r="AU282" s="26" t="s">
        <v>77</v>
      </c>
      <c r="AV282" s="26" t="s">
        <v>77</v>
      </c>
      <c r="AW282" s="26" t="s">
        <v>77</v>
      </c>
      <c r="AX282" s="26" t="s">
        <v>77</v>
      </c>
    </row>
    <row r="283" spans="1:50" ht="11.7">
      <c r="A283" s="20">
        <v>287</v>
      </c>
      <c r="B283" s="21">
        <f>INDEX(Refs!A:A,MATCH($C283,Refs!$I:$I,0))</f>
        <v>6141624</v>
      </c>
      <c r="C283" s="22" t="s">
        <v>641</v>
      </c>
      <c r="D283" s="21" t="s">
        <v>667</v>
      </c>
      <c r="E283" s="21" t="s">
        <v>668</v>
      </c>
      <c r="F283" s="23" t="s">
        <v>642</v>
      </c>
      <c r="G283" s="23" t="s">
        <v>663</v>
      </c>
      <c r="I283" s="24" t="s">
        <v>73</v>
      </c>
      <c r="J283" s="26" t="s">
        <v>645</v>
      </c>
      <c r="L283" s="26" t="s">
        <v>648</v>
      </c>
      <c r="M283" s="24">
        <v>3</v>
      </c>
      <c r="AB283" s="27" t="s">
        <v>59</v>
      </c>
      <c r="AF283" s="23" t="s">
        <v>65</v>
      </c>
      <c r="AG283" s="23" t="s">
        <v>75</v>
      </c>
      <c r="AJ283" s="24">
        <v>2016.2017000000001</v>
      </c>
      <c r="AK283" s="30" t="str">
        <f t="shared" si="10"/>
        <v>CT No Mulch-Low Fert</v>
      </c>
      <c r="AL283" s="27">
        <v>226.37</v>
      </c>
      <c r="AN283" s="30" t="str">
        <f t="shared" si="11"/>
        <v>CT No Mulch-High Fert</v>
      </c>
      <c r="AO283" s="27">
        <v>301.10000000000002</v>
      </c>
      <c r="AR283" s="27" t="s">
        <v>665</v>
      </c>
      <c r="AU283" s="26" t="s">
        <v>77</v>
      </c>
      <c r="AV283" s="26" t="s">
        <v>77</v>
      </c>
      <c r="AW283" s="26" t="s">
        <v>77</v>
      </c>
      <c r="AX283" s="26" t="s">
        <v>77</v>
      </c>
    </row>
    <row r="284" spans="1:50" ht="11.7">
      <c r="A284" s="20">
        <v>288</v>
      </c>
      <c r="B284" s="21">
        <f>INDEX(Refs!A:A,MATCH($C284,Refs!$I:$I,0))</f>
        <v>6141624</v>
      </c>
      <c r="C284" s="22" t="s">
        <v>641</v>
      </c>
      <c r="D284" s="21" t="s">
        <v>667</v>
      </c>
      <c r="E284" s="21" t="s">
        <v>668</v>
      </c>
      <c r="F284" s="23" t="s">
        <v>642</v>
      </c>
      <c r="G284" s="23" t="s">
        <v>663</v>
      </c>
      <c r="I284" s="24" t="s">
        <v>73</v>
      </c>
      <c r="J284" s="26" t="s">
        <v>660</v>
      </c>
      <c r="L284" s="26" t="s">
        <v>648</v>
      </c>
      <c r="M284" s="24">
        <v>3</v>
      </c>
      <c r="P284" s="27" t="s">
        <v>59</v>
      </c>
      <c r="AF284" s="23" t="s">
        <v>65</v>
      </c>
      <c r="AG284" s="23" t="s">
        <v>75</v>
      </c>
      <c r="AJ284" s="24">
        <v>2016.2017000000001</v>
      </c>
      <c r="AK284" s="30" t="str">
        <f t="shared" si="10"/>
        <v>CT Plant+Tass-Mulch-High Fert</v>
      </c>
      <c r="AL284" s="27">
        <v>608.79</v>
      </c>
      <c r="AN284" s="30" t="str">
        <f t="shared" si="11"/>
        <v>CT No Mulch-High Fert</v>
      </c>
      <c r="AO284" s="27">
        <v>301.10000000000002</v>
      </c>
      <c r="AR284" s="27" t="s">
        <v>665</v>
      </c>
      <c r="AU284" s="26" t="s">
        <v>77</v>
      </c>
      <c r="AV284" s="26" t="s">
        <v>77</v>
      </c>
      <c r="AW284" s="26" t="s">
        <v>77</v>
      </c>
      <c r="AX284" s="26" t="s">
        <v>77</v>
      </c>
    </row>
    <row r="285" spans="1:50" ht="11.7">
      <c r="A285" s="20">
        <v>289</v>
      </c>
      <c r="B285" s="21">
        <f>INDEX(Refs!A:A,MATCH($C285,Refs!$I:$I,0))</f>
        <v>6141624</v>
      </c>
      <c r="C285" s="22" t="s">
        <v>641</v>
      </c>
      <c r="D285" s="21" t="s">
        <v>667</v>
      </c>
      <c r="E285" s="21" t="s">
        <v>668</v>
      </c>
      <c r="F285" s="23" t="s">
        <v>642</v>
      </c>
      <c r="G285" s="23" t="s">
        <v>663</v>
      </c>
      <c r="I285" s="24" t="s">
        <v>73</v>
      </c>
      <c r="J285" s="26" t="s">
        <v>652</v>
      </c>
      <c r="L285" s="26" t="s">
        <v>648</v>
      </c>
      <c r="M285" s="24">
        <v>3</v>
      </c>
      <c r="P285" s="27" t="s">
        <v>59</v>
      </c>
      <c r="AF285" s="23" t="s">
        <v>65</v>
      </c>
      <c r="AG285" s="23" t="s">
        <v>75</v>
      </c>
      <c r="AJ285" s="24">
        <v>2016.2017000000001</v>
      </c>
      <c r="AK285" s="30" t="str">
        <f t="shared" si="10"/>
        <v>CT Planting Mulch-High Fert</v>
      </c>
      <c r="AL285" s="27">
        <v>595.6</v>
      </c>
      <c r="AN285" s="30" t="str">
        <f t="shared" si="11"/>
        <v>CT No Mulch-High Fert</v>
      </c>
      <c r="AO285" s="27">
        <v>301.10000000000002</v>
      </c>
      <c r="AR285" s="27" t="s">
        <v>665</v>
      </c>
      <c r="AU285" s="26" t="s">
        <v>77</v>
      </c>
      <c r="AV285" s="26" t="s">
        <v>77</v>
      </c>
      <c r="AW285" s="26" t="s">
        <v>77</v>
      </c>
      <c r="AX285" s="26" t="s">
        <v>77</v>
      </c>
    </row>
    <row r="286" spans="1:50" ht="11.7">
      <c r="A286" s="20">
        <v>290</v>
      </c>
      <c r="B286" s="21">
        <f>INDEX(Refs!A:A,MATCH($C286,Refs!$I:$I,0))</f>
        <v>6141624</v>
      </c>
      <c r="C286" s="22" t="s">
        <v>641</v>
      </c>
      <c r="D286" s="21" t="s">
        <v>667</v>
      </c>
      <c r="E286" s="21" t="s">
        <v>668</v>
      </c>
      <c r="F286" s="23" t="s">
        <v>642</v>
      </c>
      <c r="G286" s="23" t="s">
        <v>663</v>
      </c>
      <c r="I286" s="24" t="s">
        <v>73</v>
      </c>
      <c r="J286" s="26" t="s">
        <v>656</v>
      </c>
      <c r="L286" s="26" t="s">
        <v>648</v>
      </c>
      <c r="M286" s="24">
        <v>3</v>
      </c>
      <c r="P286" s="27" t="s">
        <v>59</v>
      </c>
      <c r="AF286" s="23" t="s">
        <v>65</v>
      </c>
      <c r="AG286" s="23" t="s">
        <v>75</v>
      </c>
      <c r="AJ286" s="24">
        <v>2016.2017000000001</v>
      </c>
      <c r="AK286" s="30" t="str">
        <f t="shared" si="10"/>
        <v>CT Tass-Mulch-High Fert</v>
      </c>
      <c r="AL286" s="27">
        <v>340.66</v>
      </c>
      <c r="AN286" s="30" t="str">
        <f t="shared" si="11"/>
        <v>CT No Mulch-High Fert</v>
      </c>
      <c r="AO286" s="27">
        <v>301.10000000000002</v>
      </c>
      <c r="AR286" s="27" t="s">
        <v>665</v>
      </c>
      <c r="AU286" s="26" t="s">
        <v>77</v>
      </c>
      <c r="AV286" s="26" t="s">
        <v>77</v>
      </c>
      <c r="AW286" s="26" t="s">
        <v>77</v>
      </c>
      <c r="AX286" s="26" t="s">
        <v>77</v>
      </c>
    </row>
    <row r="287" spans="1:50" ht="11.7">
      <c r="A287" s="20">
        <v>291</v>
      </c>
      <c r="B287" s="21">
        <f>INDEX(Refs!A:A,MATCH($C287,Refs!$I:$I,0))</f>
        <v>6141624</v>
      </c>
      <c r="C287" s="22" t="s">
        <v>641</v>
      </c>
      <c r="D287" s="21" t="s">
        <v>667</v>
      </c>
      <c r="E287" s="21" t="s">
        <v>668</v>
      </c>
      <c r="F287" s="23" t="s">
        <v>642</v>
      </c>
      <c r="G287" s="23" t="s">
        <v>663</v>
      </c>
      <c r="I287" s="24" t="s">
        <v>73</v>
      </c>
      <c r="J287" s="26" t="s">
        <v>650</v>
      </c>
      <c r="L287" s="26" t="s">
        <v>645</v>
      </c>
      <c r="M287" s="24">
        <v>3</v>
      </c>
      <c r="P287" s="27" t="s">
        <v>59</v>
      </c>
      <c r="AF287" s="23" t="s">
        <v>65</v>
      </c>
      <c r="AG287" s="23" t="s">
        <v>75</v>
      </c>
      <c r="AJ287" s="24">
        <v>2016.2017000000001</v>
      </c>
      <c r="AK287" s="30" t="str">
        <f t="shared" si="10"/>
        <v>CT Planting Mulch-Low Fert</v>
      </c>
      <c r="AL287" s="27">
        <v>463.74</v>
      </c>
      <c r="AN287" s="30" t="str">
        <f t="shared" si="11"/>
        <v>CT No Mulch-Low Fert</v>
      </c>
      <c r="AO287" s="27">
        <v>226.37</v>
      </c>
      <c r="AR287" s="27" t="s">
        <v>665</v>
      </c>
      <c r="AU287" s="26" t="s">
        <v>77</v>
      </c>
      <c r="AV287" s="26" t="s">
        <v>77</v>
      </c>
      <c r="AW287" s="26" t="s">
        <v>77</v>
      </c>
      <c r="AX287" s="26" t="s">
        <v>77</v>
      </c>
    </row>
    <row r="288" spans="1:50" ht="11.7">
      <c r="A288" s="20">
        <v>292</v>
      </c>
      <c r="B288" s="21">
        <f>INDEX(Refs!A:A,MATCH($C288,Refs!$I:$I,0))</f>
        <v>6141624</v>
      </c>
      <c r="C288" s="22" t="s">
        <v>641</v>
      </c>
      <c r="D288" s="21" t="s">
        <v>667</v>
      </c>
      <c r="E288" s="21" t="s">
        <v>668</v>
      </c>
      <c r="F288" s="23" t="s">
        <v>642</v>
      </c>
      <c r="G288" s="23" t="s">
        <v>663</v>
      </c>
      <c r="I288" s="24" t="s">
        <v>73</v>
      </c>
      <c r="J288" s="26" t="s">
        <v>654</v>
      </c>
      <c r="L288" s="26" t="s">
        <v>645</v>
      </c>
      <c r="M288" s="24">
        <v>3</v>
      </c>
      <c r="P288" s="27" t="s">
        <v>59</v>
      </c>
      <c r="AF288" s="23" t="s">
        <v>65</v>
      </c>
      <c r="AG288" s="23" t="s">
        <v>75</v>
      </c>
      <c r="AJ288" s="24">
        <v>2016.2017000000001</v>
      </c>
      <c r="AK288" s="30" t="str">
        <f t="shared" si="10"/>
        <v>CT Tass-Mulch-Low Fert</v>
      </c>
      <c r="AL288" s="27">
        <v>230.77</v>
      </c>
      <c r="AN288" s="30" t="str">
        <f t="shared" si="11"/>
        <v>CT No Mulch-Low Fert</v>
      </c>
      <c r="AO288" s="27">
        <v>226.37</v>
      </c>
      <c r="AR288" s="27" t="s">
        <v>665</v>
      </c>
      <c r="AU288" s="26" t="s">
        <v>77</v>
      </c>
      <c r="AV288" s="26" t="s">
        <v>77</v>
      </c>
      <c r="AW288" s="26" t="s">
        <v>77</v>
      </c>
      <c r="AX288" s="26" t="s">
        <v>77</v>
      </c>
    </row>
    <row r="289" spans="1:50" ht="11.7">
      <c r="A289" s="20">
        <v>293</v>
      </c>
      <c r="B289" s="21">
        <f>INDEX(Refs!A:A,MATCH($C289,Refs!$I:$I,0))</f>
        <v>6141624</v>
      </c>
      <c r="C289" s="22" t="s">
        <v>641</v>
      </c>
      <c r="D289" s="21" t="s">
        <v>667</v>
      </c>
      <c r="E289" s="21" t="s">
        <v>668</v>
      </c>
      <c r="F289" s="23" t="s">
        <v>642</v>
      </c>
      <c r="G289" s="23" t="s">
        <v>663</v>
      </c>
      <c r="I289" s="24" t="s">
        <v>73</v>
      </c>
      <c r="J289" s="26" t="s">
        <v>658</v>
      </c>
      <c r="L289" s="26" t="s">
        <v>645</v>
      </c>
      <c r="M289" s="24">
        <v>3</v>
      </c>
      <c r="P289" s="27" t="s">
        <v>59</v>
      </c>
      <c r="AF289" s="23" t="s">
        <v>65</v>
      </c>
      <c r="AG289" s="23" t="s">
        <v>75</v>
      </c>
      <c r="AJ289" s="24">
        <v>2016.2017000000001</v>
      </c>
      <c r="AK289" s="30" t="str">
        <f t="shared" si="10"/>
        <v>CT Plant+Tass-Mulch-Low Fert</v>
      </c>
      <c r="AL289" s="27">
        <v>468.13</v>
      </c>
      <c r="AN289" s="30" t="str">
        <f t="shared" si="11"/>
        <v>CT No Mulch-Low Fert</v>
      </c>
      <c r="AO289" s="27">
        <v>226.37</v>
      </c>
      <c r="AR289" s="27" t="s">
        <v>665</v>
      </c>
      <c r="AU289" s="26" t="s">
        <v>77</v>
      </c>
      <c r="AV289" s="26" t="s">
        <v>77</v>
      </c>
      <c r="AW289" s="26" t="s">
        <v>77</v>
      </c>
      <c r="AX289" s="26" t="s">
        <v>77</v>
      </c>
    </row>
    <row r="290" spans="1:50" ht="11.7">
      <c r="A290" s="20">
        <v>294</v>
      </c>
      <c r="B290" s="21">
        <f>INDEX(Refs!A:A,MATCH($C290,Refs!$I:$I,0))</f>
        <v>6141624</v>
      </c>
      <c r="C290" s="22" t="s">
        <v>641</v>
      </c>
      <c r="D290" s="21" t="s">
        <v>667</v>
      </c>
      <c r="E290" s="21" t="s">
        <v>668</v>
      </c>
      <c r="F290" s="23" t="s">
        <v>642</v>
      </c>
      <c r="G290" s="23" t="s">
        <v>663</v>
      </c>
      <c r="I290" s="24" t="s">
        <v>73</v>
      </c>
      <c r="J290" s="26" t="s">
        <v>650</v>
      </c>
      <c r="L290" s="26" t="s">
        <v>652</v>
      </c>
      <c r="M290" s="24">
        <v>3</v>
      </c>
      <c r="AB290" s="27" t="s">
        <v>59</v>
      </c>
      <c r="AF290" s="23" t="s">
        <v>65</v>
      </c>
      <c r="AG290" s="23" t="s">
        <v>75</v>
      </c>
      <c r="AJ290" s="24">
        <v>2016.2017000000001</v>
      </c>
      <c r="AK290" s="30" t="str">
        <f t="shared" si="10"/>
        <v>CT Planting Mulch-Low Fert</v>
      </c>
      <c r="AL290" s="27">
        <v>463.74</v>
      </c>
      <c r="AN290" s="30" t="str">
        <f t="shared" si="11"/>
        <v>CT Planting Mulch-High Fert</v>
      </c>
      <c r="AO290" s="27">
        <v>595.6</v>
      </c>
      <c r="AR290" s="27" t="s">
        <v>665</v>
      </c>
      <c r="AU290" s="26" t="s">
        <v>77</v>
      </c>
      <c r="AV290" s="26" t="s">
        <v>77</v>
      </c>
      <c r="AW290" s="26" t="s">
        <v>77</v>
      </c>
      <c r="AX290" s="26" t="s">
        <v>77</v>
      </c>
    </row>
    <row r="291" spans="1:50" ht="11.7">
      <c r="A291" s="20">
        <v>295</v>
      </c>
      <c r="B291" s="21">
        <f>INDEX(Refs!A:A,MATCH($C291,Refs!$I:$I,0))</f>
        <v>6141624</v>
      </c>
      <c r="C291" s="22" t="s">
        <v>641</v>
      </c>
      <c r="D291" s="21" t="s">
        <v>667</v>
      </c>
      <c r="E291" s="21" t="s">
        <v>668</v>
      </c>
      <c r="F291" s="23" t="s">
        <v>642</v>
      </c>
      <c r="G291" s="23" t="s">
        <v>663</v>
      </c>
      <c r="I291" s="24" t="s">
        <v>73</v>
      </c>
      <c r="J291" s="26" t="s">
        <v>654</v>
      </c>
      <c r="L291" s="26" t="s">
        <v>656</v>
      </c>
      <c r="M291" s="24">
        <v>3</v>
      </c>
      <c r="AB291" s="27" t="s">
        <v>59</v>
      </c>
      <c r="AF291" s="23" t="s">
        <v>65</v>
      </c>
      <c r="AG291" s="23" t="s">
        <v>75</v>
      </c>
      <c r="AJ291" s="24">
        <v>2016.2017000000001</v>
      </c>
      <c r="AK291" s="30" t="str">
        <f t="shared" si="10"/>
        <v>CT Tass-Mulch-Low Fert</v>
      </c>
      <c r="AL291" s="27">
        <v>230.77</v>
      </c>
      <c r="AN291" s="30" t="str">
        <f t="shared" si="11"/>
        <v>CT Tass-Mulch-High Fert</v>
      </c>
      <c r="AO291" s="27">
        <v>340.66</v>
      </c>
      <c r="AR291" s="27" t="s">
        <v>665</v>
      </c>
      <c r="AU291" s="26" t="s">
        <v>77</v>
      </c>
      <c r="AV291" s="26" t="s">
        <v>77</v>
      </c>
      <c r="AW291" s="26" t="s">
        <v>77</v>
      </c>
      <c r="AX291" s="26" t="s">
        <v>77</v>
      </c>
    </row>
    <row r="292" spans="1:50" ht="11.7">
      <c r="A292" s="20">
        <v>296</v>
      </c>
      <c r="B292" s="21">
        <f>INDEX(Refs!A:A,MATCH($C292,Refs!$I:$I,0))</f>
        <v>6141624</v>
      </c>
      <c r="C292" s="22" t="s">
        <v>641</v>
      </c>
      <c r="D292" s="21" t="s">
        <v>667</v>
      </c>
      <c r="E292" s="21" t="s">
        <v>668</v>
      </c>
      <c r="F292" s="23" t="s">
        <v>642</v>
      </c>
      <c r="G292" s="23" t="s">
        <v>663</v>
      </c>
      <c r="I292" s="24" t="s">
        <v>73</v>
      </c>
      <c r="J292" s="26" t="s">
        <v>658</v>
      </c>
      <c r="L292" s="26" t="s">
        <v>660</v>
      </c>
      <c r="M292" s="24">
        <v>3</v>
      </c>
      <c r="AB292" s="27" t="s">
        <v>59</v>
      </c>
      <c r="AF292" s="23" t="s">
        <v>65</v>
      </c>
      <c r="AG292" s="23" t="s">
        <v>75</v>
      </c>
      <c r="AJ292" s="24">
        <v>2016.2017000000001</v>
      </c>
      <c r="AK292" s="30" t="str">
        <f t="shared" si="10"/>
        <v>CT Plant+Tass-Mulch-Low Fert</v>
      </c>
      <c r="AL292" s="27">
        <v>468.13</v>
      </c>
      <c r="AN292" s="30" t="str">
        <f t="shared" si="11"/>
        <v>CT Plant+Tass-Mulch-High Fert</v>
      </c>
      <c r="AO292" s="27">
        <v>608.79</v>
      </c>
      <c r="AR292" s="27" t="s">
        <v>665</v>
      </c>
      <c r="AU292" s="26" t="s">
        <v>77</v>
      </c>
      <c r="AV292" s="26" t="s">
        <v>77</v>
      </c>
      <c r="AW292" s="26" t="s">
        <v>77</v>
      </c>
      <c r="AX292" s="26" t="s">
        <v>77</v>
      </c>
    </row>
    <row r="293" spans="1:50" ht="11.7">
      <c r="A293" s="20">
        <v>297</v>
      </c>
      <c r="B293" s="21">
        <f>INDEX(Refs!A:A,MATCH($C293,Refs!$I:$I,0))</f>
        <v>6141624</v>
      </c>
      <c r="C293" s="22" t="s">
        <v>641</v>
      </c>
      <c r="D293" s="21" t="s">
        <v>667</v>
      </c>
      <c r="E293" s="21" t="s">
        <v>668</v>
      </c>
      <c r="F293" s="23" t="s">
        <v>642</v>
      </c>
      <c r="G293" s="23" t="s">
        <v>663</v>
      </c>
      <c r="I293" s="24" t="s">
        <v>73</v>
      </c>
      <c r="J293" s="26" t="s">
        <v>650</v>
      </c>
      <c r="L293" s="26" t="s">
        <v>648</v>
      </c>
      <c r="M293" s="24">
        <v>3</v>
      </c>
      <c r="P293" s="27" t="s">
        <v>59</v>
      </c>
      <c r="AB293" s="27" t="s">
        <v>59</v>
      </c>
      <c r="AF293" s="23" t="s">
        <v>65</v>
      </c>
      <c r="AG293" s="23" t="s">
        <v>75</v>
      </c>
      <c r="AJ293" s="24">
        <v>2016.2017000000001</v>
      </c>
      <c r="AK293" s="30" t="str">
        <f t="shared" si="10"/>
        <v>CT Planting Mulch-Low Fert</v>
      </c>
      <c r="AL293" s="27">
        <v>463.74</v>
      </c>
      <c r="AN293" s="30" t="str">
        <f t="shared" si="11"/>
        <v>CT No Mulch-High Fert</v>
      </c>
      <c r="AO293" s="27">
        <v>301.10000000000002</v>
      </c>
      <c r="AR293" s="27" t="s">
        <v>665</v>
      </c>
      <c r="AU293" s="26" t="s">
        <v>77</v>
      </c>
      <c r="AV293" s="26" t="s">
        <v>77</v>
      </c>
      <c r="AW293" s="26" t="s">
        <v>77</v>
      </c>
      <c r="AX293" s="26" t="s">
        <v>77</v>
      </c>
    </row>
    <row r="294" spans="1:50" ht="11.7">
      <c r="A294" s="20">
        <v>298</v>
      </c>
      <c r="B294" s="21">
        <f>INDEX(Refs!A:A,MATCH($C294,Refs!$I:$I,0))</f>
        <v>6141624</v>
      </c>
      <c r="C294" s="22" t="s">
        <v>641</v>
      </c>
      <c r="D294" s="21" t="s">
        <v>667</v>
      </c>
      <c r="E294" s="21" t="s">
        <v>668</v>
      </c>
      <c r="F294" s="23" t="s">
        <v>642</v>
      </c>
      <c r="G294" s="23" t="s">
        <v>663</v>
      </c>
      <c r="I294" s="24" t="s">
        <v>73</v>
      </c>
      <c r="J294" s="26" t="s">
        <v>654</v>
      </c>
      <c r="L294" s="26" t="s">
        <v>648</v>
      </c>
      <c r="M294" s="24">
        <v>3</v>
      </c>
      <c r="P294" s="27" t="s">
        <v>59</v>
      </c>
      <c r="AB294" s="27" t="s">
        <v>59</v>
      </c>
      <c r="AF294" s="23" t="s">
        <v>65</v>
      </c>
      <c r="AG294" s="23" t="s">
        <v>75</v>
      </c>
      <c r="AJ294" s="24">
        <v>2016.2017000000001</v>
      </c>
      <c r="AK294" s="30" t="str">
        <f t="shared" si="10"/>
        <v>CT Tass-Mulch-Low Fert</v>
      </c>
      <c r="AL294" s="27">
        <v>230.77</v>
      </c>
      <c r="AN294" s="30" t="str">
        <f t="shared" si="11"/>
        <v>CT No Mulch-High Fert</v>
      </c>
      <c r="AO294" s="27">
        <v>301.10000000000002</v>
      </c>
      <c r="AR294" s="27" t="s">
        <v>665</v>
      </c>
      <c r="AU294" s="26" t="s">
        <v>77</v>
      </c>
      <c r="AV294" s="26" t="s">
        <v>77</v>
      </c>
      <c r="AW294" s="26" t="s">
        <v>77</v>
      </c>
      <c r="AX294" s="26" t="s">
        <v>77</v>
      </c>
    </row>
    <row r="295" spans="1:50" ht="11.7">
      <c r="A295" s="20">
        <v>299</v>
      </c>
      <c r="B295" s="21">
        <f>INDEX(Refs!A:A,MATCH($C295,Refs!$I:$I,0))</f>
        <v>6141624</v>
      </c>
      <c r="C295" s="22" t="s">
        <v>641</v>
      </c>
      <c r="D295" s="21" t="s">
        <v>667</v>
      </c>
      <c r="E295" s="21" t="s">
        <v>668</v>
      </c>
      <c r="F295" s="23" t="s">
        <v>642</v>
      </c>
      <c r="G295" s="23" t="s">
        <v>663</v>
      </c>
      <c r="I295" s="24" t="s">
        <v>73</v>
      </c>
      <c r="J295" s="26" t="s">
        <v>658</v>
      </c>
      <c r="L295" s="26" t="s">
        <v>648</v>
      </c>
      <c r="M295" s="24">
        <v>3</v>
      </c>
      <c r="P295" s="27" t="s">
        <v>59</v>
      </c>
      <c r="AB295" s="27" t="s">
        <v>59</v>
      </c>
      <c r="AF295" s="23" t="s">
        <v>65</v>
      </c>
      <c r="AG295" s="23" t="s">
        <v>75</v>
      </c>
      <c r="AJ295" s="24">
        <v>2016.2017000000001</v>
      </c>
      <c r="AK295" s="30" t="str">
        <f t="shared" si="10"/>
        <v>CT Plant+Tass-Mulch-Low Fert</v>
      </c>
      <c r="AL295" s="27">
        <v>468.13</v>
      </c>
      <c r="AN295" s="30" t="str">
        <f t="shared" si="11"/>
        <v>CT No Mulch-High Fert</v>
      </c>
      <c r="AO295" s="27">
        <v>301.10000000000002</v>
      </c>
      <c r="AR295" s="27" t="s">
        <v>665</v>
      </c>
      <c r="AU295" s="26" t="s">
        <v>77</v>
      </c>
      <c r="AV295" s="26" t="s">
        <v>77</v>
      </c>
      <c r="AW295" s="26" t="s">
        <v>77</v>
      </c>
      <c r="AX295" s="26" t="s">
        <v>77</v>
      </c>
    </row>
    <row r="296" spans="1:50" ht="11.7">
      <c r="A296" s="20">
        <v>300</v>
      </c>
      <c r="B296" s="21">
        <f>INDEX(Refs!A:A,MATCH($C296,Refs!$I:$I,0))</f>
        <v>6141624</v>
      </c>
      <c r="C296" s="22" t="s">
        <v>641</v>
      </c>
      <c r="D296" s="21" t="s">
        <v>667</v>
      </c>
      <c r="E296" s="21" t="s">
        <v>668</v>
      </c>
      <c r="F296" s="23" t="s">
        <v>642</v>
      </c>
      <c r="G296" s="23" t="s">
        <v>663</v>
      </c>
      <c r="I296" s="24" t="s">
        <v>73</v>
      </c>
      <c r="J296" s="26" t="s">
        <v>644</v>
      </c>
      <c r="L296" s="26" t="s">
        <v>647</v>
      </c>
      <c r="M296" s="24">
        <v>3</v>
      </c>
      <c r="AB296" s="27" t="s">
        <v>59</v>
      </c>
      <c r="AF296" s="23" t="s">
        <v>65</v>
      </c>
      <c r="AG296" s="23" t="s">
        <v>75</v>
      </c>
      <c r="AJ296" s="24">
        <v>2016.2017000000001</v>
      </c>
      <c r="AK296" s="30" t="str">
        <f t="shared" si="10"/>
        <v>RT No Mulch-Low Fert</v>
      </c>
      <c r="AL296" s="27">
        <v>178.02</v>
      </c>
      <c r="AN296" s="30" t="str">
        <f t="shared" si="11"/>
        <v>RT No Mulch-High Fert</v>
      </c>
      <c r="AO296" s="27">
        <v>235.16</v>
      </c>
      <c r="AR296" s="27" t="s">
        <v>665</v>
      </c>
      <c r="AU296" s="26" t="s">
        <v>77</v>
      </c>
      <c r="AV296" s="26" t="s">
        <v>77</v>
      </c>
      <c r="AW296" s="26" t="s">
        <v>77</v>
      </c>
      <c r="AX296" s="26" t="s">
        <v>77</v>
      </c>
    </row>
    <row r="297" spans="1:50" ht="11.7">
      <c r="A297" s="20">
        <v>301</v>
      </c>
      <c r="B297" s="21">
        <f>INDEX(Refs!A:A,MATCH($C297,Refs!$I:$I,0))</f>
        <v>6141624</v>
      </c>
      <c r="C297" s="22" t="s">
        <v>641</v>
      </c>
      <c r="D297" s="21" t="s">
        <v>667</v>
      </c>
      <c r="E297" s="21" t="s">
        <v>668</v>
      </c>
      <c r="F297" s="23" t="s">
        <v>642</v>
      </c>
      <c r="G297" s="23" t="s">
        <v>663</v>
      </c>
      <c r="I297" s="24" t="s">
        <v>73</v>
      </c>
      <c r="J297" s="26" t="s">
        <v>659</v>
      </c>
      <c r="L297" s="26" t="s">
        <v>647</v>
      </c>
      <c r="M297" s="24">
        <v>3</v>
      </c>
      <c r="P297" s="27" t="s">
        <v>59</v>
      </c>
      <c r="AF297" s="23" t="s">
        <v>65</v>
      </c>
      <c r="AG297" s="23" t="s">
        <v>75</v>
      </c>
      <c r="AJ297" s="24">
        <v>2016.2017000000001</v>
      </c>
      <c r="AK297" s="30" t="str">
        <f t="shared" si="10"/>
        <v>RT Plant+Tass-Mulch-High Fert</v>
      </c>
      <c r="AL297" s="27">
        <v>573.63</v>
      </c>
      <c r="AN297" s="30" t="str">
        <f t="shared" si="11"/>
        <v>RT No Mulch-High Fert</v>
      </c>
      <c r="AO297" s="27">
        <v>235.16</v>
      </c>
      <c r="AR297" s="27" t="s">
        <v>665</v>
      </c>
      <c r="AU297" s="26" t="s">
        <v>77</v>
      </c>
      <c r="AV297" s="26" t="s">
        <v>77</v>
      </c>
      <c r="AW297" s="26" t="s">
        <v>77</v>
      </c>
      <c r="AX297" s="26" t="s">
        <v>77</v>
      </c>
    </row>
    <row r="298" spans="1:50" ht="11.7">
      <c r="A298" s="20">
        <v>302</v>
      </c>
      <c r="B298" s="21">
        <f>INDEX(Refs!A:A,MATCH($C298,Refs!$I:$I,0))</f>
        <v>6141624</v>
      </c>
      <c r="C298" s="22" t="s">
        <v>641</v>
      </c>
      <c r="D298" s="21" t="s">
        <v>667</v>
      </c>
      <c r="E298" s="21" t="s">
        <v>668</v>
      </c>
      <c r="F298" s="23" t="s">
        <v>642</v>
      </c>
      <c r="G298" s="23" t="s">
        <v>663</v>
      </c>
      <c r="I298" s="24" t="s">
        <v>73</v>
      </c>
      <c r="J298" s="26" t="s">
        <v>651</v>
      </c>
      <c r="L298" s="26" t="s">
        <v>647</v>
      </c>
      <c r="M298" s="24">
        <v>3</v>
      </c>
      <c r="P298" s="27" t="s">
        <v>59</v>
      </c>
      <c r="AF298" s="23" t="s">
        <v>65</v>
      </c>
      <c r="AG298" s="23" t="s">
        <v>75</v>
      </c>
      <c r="AJ298" s="24">
        <v>2016.2017000000001</v>
      </c>
      <c r="AK298" s="30" t="str">
        <f t="shared" si="10"/>
        <v>RT Planting Mulch-High Fert</v>
      </c>
      <c r="AL298" s="27">
        <v>529.66999999999996</v>
      </c>
      <c r="AN298" s="30" t="str">
        <f t="shared" si="11"/>
        <v>RT No Mulch-High Fert</v>
      </c>
      <c r="AO298" s="27">
        <v>235.16</v>
      </c>
      <c r="AR298" s="27" t="s">
        <v>665</v>
      </c>
      <c r="AU298" s="26" t="s">
        <v>77</v>
      </c>
      <c r="AV298" s="26" t="s">
        <v>77</v>
      </c>
      <c r="AW298" s="26" t="s">
        <v>77</v>
      </c>
      <c r="AX298" s="26" t="s">
        <v>77</v>
      </c>
    </row>
    <row r="299" spans="1:50" ht="11.7">
      <c r="A299" s="20">
        <v>303</v>
      </c>
      <c r="B299" s="21">
        <f>INDEX(Refs!A:A,MATCH($C299,Refs!$I:$I,0))</f>
        <v>6141624</v>
      </c>
      <c r="C299" s="22" t="s">
        <v>641</v>
      </c>
      <c r="D299" s="21" t="s">
        <v>667</v>
      </c>
      <c r="E299" s="21" t="s">
        <v>668</v>
      </c>
      <c r="F299" s="23" t="s">
        <v>642</v>
      </c>
      <c r="G299" s="23" t="s">
        <v>663</v>
      </c>
      <c r="I299" s="24" t="s">
        <v>73</v>
      </c>
      <c r="J299" s="26" t="s">
        <v>655</v>
      </c>
      <c r="L299" s="26" t="s">
        <v>647</v>
      </c>
      <c r="M299" s="24">
        <v>3</v>
      </c>
      <c r="P299" s="27" t="s">
        <v>59</v>
      </c>
      <c r="AF299" s="23" t="s">
        <v>65</v>
      </c>
      <c r="AG299" s="23" t="s">
        <v>75</v>
      </c>
      <c r="AJ299" s="24">
        <v>2016.2017000000001</v>
      </c>
      <c r="AK299" s="30" t="str">
        <f t="shared" si="10"/>
        <v>RT Tass-Mulch-High Fert</v>
      </c>
      <c r="AL299" s="27">
        <v>279.12</v>
      </c>
      <c r="AN299" s="30" t="str">
        <f t="shared" si="11"/>
        <v>RT No Mulch-High Fert</v>
      </c>
      <c r="AO299" s="27">
        <v>235.16</v>
      </c>
      <c r="AR299" s="27" t="s">
        <v>665</v>
      </c>
      <c r="AU299" s="26" t="s">
        <v>77</v>
      </c>
      <c r="AV299" s="26" t="s">
        <v>77</v>
      </c>
      <c r="AW299" s="26" t="s">
        <v>77</v>
      </c>
      <c r="AX299" s="26" t="s">
        <v>77</v>
      </c>
    </row>
    <row r="300" spans="1:50" ht="11.7">
      <c r="A300" s="20">
        <v>304</v>
      </c>
      <c r="B300" s="21">
        <f>INDEX(Refs!A:A,MATCH($C300,Refs!$I:$I,0))</f>
        <v>6141624</v>
      </c>
      <c r="C300" s="22" t="s">
        <v>641</v>
      </c>
      <c r="D300" s="21" t="s">
        <v>667</v>
      </c>
      <c r="E300" s="21" t="s">
        <v>668</v>
      </c>
      <c r="F300" s="23" t="s">
        <v>642</v>
      </c>
      <c r="G300" s="23" t="s">
        <v>663</v>
      </c>
      <c r="I300" s="24" t="s">
        <v>73</v>
      </c>
      <c r="J300" s="26" t="s">
        <v>649</v>
      </c>
      <c r="L300" s="26" t="s">
        <v>644</v>
      </c>
      <c r="M300" s="24">
        <v>3</v>
      </c>
      <c r="P300" s="27" t="s">
        <v>59</v>
      </c>
      <c r="AF300" s="23" t="s">
        <v>65</v>
      </c>
      <c r="AG300" s="23" t="s">
        <v>75</v>
      </c>
      <c r="AJ300" s="24">
        <v>2016.2017000000001</v>
      </c>
      <c r="AK300" s="30" t="str">
        <f t="shared" si="10"/>
        <v>RT Planting Mulch-Low Fert</v>
      </c>
      <c r="AL300" s="27">
        <v>349.45</v>
      </c>
      <c r="AN300" s="30" t="str">
        <f t="shared" si="11"/>
        <v>RT No Mulch-Low Fert</v>
      </c>
      <c r="AO300" s="27">
        <v>178.02</v>
      </c>
      <c r="AR300" s="27" t="s">
        <v>665</v>
      </c>
      <c r="AU300" s="26" t="s">
        <v>77</v>
      </c>
      <c r="AV300" s="26" t="s">
        <v>77</v>
      </c>
      <c r="AW300" s="26" t="s">
        <v>77</v>
      </c>
      <c r="AX300" s="26" t="s">
        <v>77</v>
      </c>
    </row>
    <row r="301" spans="1:50" ht="11.7">
      <c r="A301" s="20">
        <v>305</v>
      </c>
      <c r="B301" s="21">
        <f>INDEX(Refs!A:A,MATCH($C301,Refs!$I:$I,0))</f>
        <v>6141624</v>
      </c>
      <c r="C301" s="22" t="s">
        <v>641</v>
      </c>
      <c r="D301" s="21" t="s">
        <v>667</v>
      </c>
      <c r="E301" s="21" t="s">
        <v>668</v>
      </c>
      <c r="F301" s="23" t="s">
        <v>642</v>
      </c>
      <c r="G301" s="23" t="s">
        <v>663</v>
      </c>
      <c r="I301" s="24" t="s">
        <v>73</v>
      </c>
      <c r="J301" s="26" t="s">
        <v>653</v>
      </c>
      <c r="L301" s="26" t="s">
        <v>644</v>
      </c>
      <c r="M301" s="24">
        <v>3</v>
      </c>
      <c r="P301" s="27" t="s">
        <v>59</v>
      </c>
      <c r="AF301" s="23" t="s">
        <v>65</v>
      </c>
      <c r="AG301" s="23" t="s">
        <v>75</v>
      </c>
      <c r="AJ301" s="24">
        <v>2016.2017000000001</v>
      </c>
      <c r="AK301" s="30" t="str">
        <f t="shared" si="10"/>
        <v>RT Tass-Mulch-Low Fert</v>
      </c>
      <c r="AL301" s="27">
        <v>208.79</v>
      </c>
      <c r="AN301" s="30" t="str">
        <f t="shared" si="11"/>
        <v>RT No Mulch-Low Fert</v>
      </c>
      <c r="AO301" s="27">
        <v>178.02</v>
      </c>
      <c r="AR301" s="27" t="s">
        <v>665</v>
      </c>
      <c r="AU301" s="26" t="s">
        <v>77</v>
      </c>
      <c r="AV301" s="26" t="s">
        <v>77</v>
      </c>
      <c r="AW301" s="26" t="s">
        <v>77</v>
      </c>
      <c r="AX301" s="26" t="s">
        <v>77</v>
      </c>
    </row>
    <row r="302" spans="1:50" ht="11.7">
      <c r="A302" s="20">
        <v>306</v>
      </c>
      <c r="B302" s="21">
        <f>INDEX(Refs!A:A,MATCH($C302,Refs!$I:$I,0))</f>
        <v>6141624</v>
      </c>
      <c r="C302" s="22" t="s">
        <v>641</v>
      </c>
      <c r="D302" s="21" t="s">
        <v>667</v>
      </c>
      <c r="E302" s="21" t="s">
        <v>668</v>
      </c>
      <c r="F302" s="23" t="s">
        <v>642</v>
      </c>
      <c r="G302" s="23" t="s">
        <v>663</v>
      </c>
      <c r="I302" s="24" t="s">
        <v>73</v>
      </c>
      <c r="J302" s="26" t="s">
        <v>657</v>
      </c>
      <c r="L302" s="26" t="s">
        <v>644</v>
      </c>
      <c r="M302" s="24">
        <v>3</v>
      </c>
      <c r="P302" s="27" t="s">
        <v>59</v>
      </c>
      <c r="AF302" s="23" t="s">
        <v>65</v>
      </c>
      <c r="AG302" s="23" t="s">
        <v>75</v>
      </c>
      <c r="AJ302" s="24">
        <v>2016.2017000000001</v>
      </c>
      <c r="AK302" s="30" t="str">
        <f t="shared" si="10"/>
        <v>RT Plant+Tass-Mulch-Low Fert</v>
      </c>
      <c r="AL302" s="27">
        <v>406.59</v>
      </c>
      <c r="AN302" s="30" t="str">
        <f t="shared" si="11"/>
        <v>RT No Mulch-Low Fert</v>
      </c>
      <c r="AO302" s="27">
        <v>178.02</v>
      </c>
      <c r="AR302" s="27" t="s">
        <v>665</v>
      </c>
      <c r="AU302" s="26" t="s">
        <v>77</v>
      </c>
      <c r="AV302" s="26" t="s">
        <v>77</v>
      </c>
      <c r="AW302" s="26" t="s">
        <v>77</v>
      </c>
      <c r="AX302" s="26" t="s">
        <v>77</v>
      </c>
    </row>
    <row r="303" spans="1:50" ht="11.7">
      <c r="A303" s="20">
        <v>307</v>
      </c>
      <c r="B303" s="21">
        <f>INDEX(Refs!A:A,MATCH($C303,Refs!$I:$I,0))</f>
        <v>6141624</v>
      </c>
      <c r="C303" s="22" t="s">
        <v>641</v>
      </c>
      <c r="D303" s="21" t="s">
        <v>667</v>
      </c>
      <c r="E303" s="21" t="s">
        <v>668</v>
      </c>
      <c r="F303" s="23" t="s">
        <v>642</v>
      </c>
      <c r="G303" s="23" t="s">
        <v>663</v>
      </c>
      <c r="I303" s="24" t="s">
        <v>73</v>
      </c>
      <c r="J303" s="26" t="s">
        <v>649</v>
      </c>
      <c r="L303" s="26" t="s">
        <v>651</v>
      </c>
      <c r="M303" s="24">
        <v>3</v>
      </c>
      <c r="AB303" s="27" t="s">
        <v>59</v>
      </c>
      <c r="AF303" s="23" t="s">
        <v>65</v>
      </c>
      <c r="AG303" s="23" t="s">
        <v>75</v>
      </c>
      <c r="AJ303" s="24">
        <v>2016.2017000000001</v>
      </c>
      <c r="AK303" s="30" t="str">
        <f t="shared" si="10"/>
        <v>RT Planting Mulch-Low Fert</v>
      </c>
      <c r="AL303" s="27">
        <v>349.45</v>
      </c>
      <c r="AN303" s="30" t="str">
        <f t="shared" si="11"/>
        <v>RT Planting Mulch-High Fert</v>
      </c>
      <c r="AO303" s="27">
        <v>529.66999999999996</v>
      </c>
      <c r="AR303" s="27" t="s">
        <v>665</v>
      </c>
      <c r="AU303" s="26" t="s">
        <v>77</v>
      </c>
      <c r="AV303" s="26" t="s">
        <v>77</v>
      </c>
      <c r="AW303" s="26" t="s">
        <v>77</v>
      </c>
      <c r="AX303" s="26" t="s">
        <v>77</v>
      </c>
    </row>
    <row r="304" spans="1:50" ht="11.7">
      <c r="A304" s="20">
        <v>308</v>
      </c>
      <c r="B304" s="21">
        <f>INDEX(Refs!A:A,MATCH($C304,Refs!$I:$I,0))</f>
        <v>6141624</v>
      </c>
      <c r="C304" s="22" t="s">
        <v>641</v>
      </c>
      <c r="D304" s="21" t="s">
        <v>667</v>
      </c>
      <c r="E304" s="21" t="s">
        <v>668</v>
      </c>
      <c r="F304" s="23" t="s">
        <v>642</v>
      </c>
      <c r="G304" s="23" t="s">
        <v>663</v>
      </c>
      <c r="I304" s="24" t="s">
        <v>73</v>
      </c>
      <c r="J304" s="26" t="s">
        <v>653</v>
      </c>
      <c r="L304" s="26" t="s">
        <v>655</v>
      </c>
      <c r="M304" s="24">
        <v>3</v>
      </c>
      <c r="AB304" s="27" t="s">
        <v>59</v>
      </c>
      <c r="AF304" s="23" t="s">
        <v>65</v>
      </c>
      <c r="AG304" s="23" t="s">
        <v>75</v>
      </c>
      <c r="AJ304" s="24">
        <v>2016.2017000000001</v>
      </c>
      <c r="AK304" s="30" t="str">
        <f t="shared" si="10"/>
        <v>RT Tass-Mulch-Low Fert</v>
      </c>
      <c r="AL304" s="27">
        <v>208.79</v>
      </c>
      <c r="AN304" s="30" t="str">
        <f t="shared" si="11"/>
        <v>RT Tass-Mulch-High Fert</v>
      </c>
      <c r="AO304" s="27">
        <v>279.12</v>
      </c>
      <c r="AR304" s="27" t="s">
        <v>665</v>
      </c>
      <c r="AU304" s="26" t="s">
        <v>77</v>
      </c>
      <c r="AV304" s="26" t="s">
        <v>77</v>
      </c>
      <c r="AW304" s="26" t="s">
        <v>77</v>
      </c>
      <c r="AX304" s="26" t="s">
        <v>77</v>
      </c>
    </row>
    <row r="305" spans="1:50" ht="11.7">
      <c r="A305" s="20">
        <v>309</v>
      </c>
      <c r="B305" s="21">
        <f>INDEX(Refs!A:A,MATCH($C305,Refs!$I:$I,0))</f>
        <v>6141624</v>
      </c>
      <c r="C305" s="22" t="s">
        <v>641</v>
      </c>
      <c r="D305" s="21" t="s">
        <v>667</v>
      </c>
      <c r="E305" s="21" t="s">
        <v>668</v>
      </c>
      <c r="F305" s="23" t="s">
        <v>642</v>
      </c>
      <c r="G305" s="23" t="s">
        <v>663</v>
      </c>
      <c r="I305" s="24" t="s">
        <v>73</v>
      </c>
      <c r="J305" s="26" t="s">
        <v>657</v>
      </c>
      <c r="L305" s="26" t="s">
        <v>659</v>
      </c>
      <c r="M305" s="24">
        <v>3</v>
      </c>
      <c r="AB305" s="27" t="s">
        <v>59</v>
      </c>
      <c r="AF305" s="23" t="s">
        <v>65</v>
      </c>
      <c r="AG305" s="23" t="s">
        <v>75</v>
      </c>
      <c r="AJ305" s="24">
        <v>2016.2017000000001</v>
      </c>
      <c r="AK305" s="30" t="str">
        <f t="shared" si="10"/>
        <v>RT Plant+Tass-Mulch-Low Fert</v>
      </c>
      <c r="AL305" s="27">
        <v>406.59</v>
      </c>
      <c r="AN305" s="30" t="str">
        <f t="shared" si="11"/>
        <v>RT Plant+Tass-Mulch-High Fert</v>
      </c>
      <c r="AO305" s="27">
        <v>573.63</v>
      </c>
      <c r="AR305" s="27" t="s">
        <v>665</v>
      </c>
      <c r="AU305" s="26" t="s">
        <v>77</v>
      </c>
      <c r="AV305" s="26" t="s">
        <v>77</v>
      </c>
      <c r="AW305" s="26" t="s">
        <v>77</v>
      </c>
      <c r="AX305" s="26" t="s">
        <v>77</v>
      </c>
    </row>
    <row r="306" spans="1:50" ht="11.7">
      <c r="A306" s="20">
        <v>310</v>
      </c>
      <c r="B306" s="21">
        <f>INDEX(Refs!A:A,MATCH($C306,Refs!$I:$I,0))</f>
        <v>6141624</v>
      </c>
      <c r="C306" s="22" t="s">
        <v>641</v>
      </c>
      <c r="D306" s="21" t="s">
        <v>667</v>
      </c>
      <c r="E306" s="21" t="s">
        <v>668</v>
      </c>
      <c r="F306" s="23" t="s">
        <v>642</v>
      </c>
      <c r="G306" s="23" t="s">
        <v>663</v>
      </c>
      <c r="I306" s="24" t="s">
        <v>73</v>
      </c>
      <c r="J306" s="26" t="s">
        <v>649</v>
      </c>
      <c r="L306" s="26" t="s">
        <v>647</v>
      </c>
      <c r="M306" s="24">
        <v>3</v>
      </c>
      <c r="P306" s="27" t="s">
        <v>59</v>
      </c>
      <c r="AB306" s="27" t="s">
        <v>59</v>
      </c>
      <c r="AF306" s="23" t="s">
        <v>65</v>
      </c>
      <c r="AG306" s="23" t="s">
        <v>75</v>
      </c>
      <c r="AJ306" s="24">
        <v>2016.2017000000001</v>
      </c>
      <c r="AK306" s="30" t="str">
        <f t="shared" si="10"/>
        <v>RT Planting Mulch-Low Fert</v>
      </c>
      <c r="AL306" s="27">
        <v>349.45</v>
      </c>
      <c r="AN306" s="30" t="str">
        <f t="shared" si="11"/>
        <v>RT No Mulch-High Fert</v>
      </c>
      <c r="AO306" s="27">
        <v>235.16</v>
      </c>
      <c r="AR306" s="27" t="s">
        <v>665</v>
      </c>
      <c r="AU306" s="26" t="s">
        <v>77</v>
      </c>
      <c r="AV306" s="26" t="s">
        <v>77</v>
      </c>
      <c r="AW306" s="26" t="s">
        <v>77</v>
      </c>
      <c r="AX306" s="26" t="s">
        <v>77</v>
      </c>
    </row>
    <row r="307" spans="1:50" ht="11.7">
      <c r="A307" s="20">
        <v>311</v>
      </c>
      <c r="B307" s="21">
        <f>INDEX(Refs!A:A,MATCH($C307,Refs!$I:$I,0))</f>
        <v>6141624</v>
      </c>
      <c r="C307" s="22" t="s">
        <v>641</v>
      </c>
      <c r="D307" s="21" t="s">
        <v>667</v>
      </c>
      <c r="E307" s="21" t="s">
        <v>668</v>
      </c>
      <c r="F307" s="23" t="s">
        <v>642</v>
      </c>
      <c r="G307" s="23" t="s">
        <v>663</v>
      </c>
      <c r="I307" s="24" t="s">
        <v>73</v>
      </c>
      <c r="J307" s="26" t="s">
        <v>653</v>
      </c>
      <c r="L307" s="26" t="s">
        <v>647</v>
      </c>
      <c r="M307" s="24">
        <v>3</v>
      </c>
      <c r="P307" s="27" t="s">
        <v>59</v>
      </c>
      <c r="AB307" s="27" t="s">
        <v>59</v>
      </c>
      <c r="AF307" s="23" t="s">
        <v>65</v>
      </c>
      <c r="AG307" s="23" t="s">
        <v>75</v>
      </c>
      <c r="AJ307" s="24">
        <v>2016.2017000000001</v>
      </c>
      <c r="AK307" s="30" t="str">
        <f t="shared" si="10"/>
        <v>RT Tass-Mulch-Low Fert</v>
      </c>
      <c r="AL307" s="27">
        <v>208.79</v>
      </c>
      <c r="AN307" s="30" t="str">
        <f t="shared" si="11"/>
        <v>RT No Mulch-High Fert</v>
      </c>
      <c r="AO307" s="27">
        <v>235.16</v>
      </c>
      <c r="AR307" s="27" t="s">
        <v>665</v>
      </c>
      <c r="AU307" s="26" t="s">
        <v>77</v>
      </c>
      <c r="AV307" s="26" t="s">
        <v>77</v>
      </c>
      <c r="AW307" s="26" t="s">
        <v>77</v>
      </c>
      <c r="AX307" s="26" t="s">
        <v>77</v>
      </c>
    </row>
    <row r="308" spans="1:50" ht="11.7">
      <c r="A308" s="20">
        <v>312</v>
      </c>
      <c r="B308" s="21">
        <f>INDEX(Refs!A:A,MATCH($C308,Refs!$I:$I,0))</f>
        <v>6141624</v>
      </c>
      <c r="C308" s="22" t="s">
        <v>641</v>
      </c>
      <c r="D308" s="21" t="s">
        <v>667</v>
      </c>
      <c r="E308" s="21" t="s">
        <v>668</v>
      </c>
      <c r="F308" s="23" t="s">
        <v>642</v>
      </c>
      <c r="G308" s="23" t="s">
        <v>663</v>
      </c>
      <c r="I308" s="24" t="s">
        <v>73</v>
      </c>
      <c r="J308" s="26" t="s">
        <v>657</v>
      </c>
      <c r="L308" s="26" t="s">
        <v>647</v>
      </c>
      <c r="M308" s="24">
        <v>3</v>
      </c>
      <c r="P308" s="27" t="s">
        <v>59</v>
      </c>
      <c r="AB308" s="27" t="s">
        <v>59</v>
      </c>
      <c r="AF308" s="23" t="s">
        <v>65</v>
      </c>
      <c r="AG308" s="23" t="s">
        <v>75</v>
      </c>
      <c r="AJ308" s="24">
        <v>2016.2017000000001</v>
      </c>
      <c r="AK308" s="30" t="str">
        <f t="shared" si="10"/>
        <v>RT Plant+Tass-Mulch-Low Fert</v>
      </c>
      <c r="AL308" s="27">
        <v>406.59</v>
      </c>
      <c r="AN308" s="30" t="str">
        <f t="shared" si="11"/>
        <v>RT No Mulch-High Fert</v>
      </c>
      <c r="AO308" s="27">
        <v>235.16</v>
      </c>
      <c r="AR308" s="27" t="s">
        <v>665</v>
      </c>
      <c r="AU308" s="26" t="s">
        <v>77</v>
      </c>
      <c r="AV308" s="26" t="s">
        <v>77</v>
      </c>
      <c r="AW308" s="26" t="s">
        <v>77</v>
      </c>
      <c r="AX308" s="26" t="s">
        <v>77</v>
      </c>
    </row>
    <row r="309" spans="1:50" ht="11.7">
      <c r="A309" s="20">
        <v>313</v>
      </c>
      <c r="B309" s="21">
        <f>INDEX(Refs!A:A,MATCH($C309,Refs!$I:$I,0))</f>
        <v>6141624</v>
      </c>
      <c r="C309" s="22" t="s">
        <v>641</v>
      </c>
      <c r="D309" s="21" t="s">
        <v>667</v>
      </c>
      <c r="E309" s="21" t="s">
        <v>668</v>
      </c>
      <c r="F309" s="23" t="s">
        <v>642</v>
      </c>
      <c r="G309" s="23" t="s">
        <v>663</v>
      </c>
      <c r="I309" s="24" t="s">
        <v>73</v>
      </c>
      <c r="J309" s="26" t="s">
        <v>644</v>
      </c>
      <c r="L309" s="26" t="s">
        <v>648</v>
      </c>
      <c r="M309" s="24">
        <v>3</v>
      </c>
      <c r="O309" s="27" t="s">
        <v>59</v>
      </c>
      <c r="AB309" s="27" t="s">
        <v>59</v>
      </c>
      <c r="AF309" s="23" t="s">
        <v>65</v>
      </c>
      <c r="AG309" s="23" t="s">
        <v>75</v>
      </c>
      <c r="AJ309" s="24">
        <v>2016.2017000000001</v>
      </c>
      <c r="AK309" s="30" t="str">
        <f t="shared" si="10"/>
        <v>RT No Mulch-Low Fert</v>
      </c>
      <c r="AL309" s="27">
        <v>178.02</v>
      </c>
      <c r="AN309" s="30" t="str">
        <f t="shared" si="11"/>
        <v>CT No Mulch-High Fert</v>
      </c>
      <c r="AO309" s="27">
        <v>301.10000000000002</v>
      </c>
      <c r="AR309" s="27" t="s">
        <v>665</v>
      </c>
      <c r="AU309" s="26" t="s">
        <v>77</v>
      </c>
      <c r="AV309" s="26" t="s">
        <v>77</v>
      </c>
      <c r="AW309" s="26" t="s">
        <v>77</v>
      </c>
      <c r="AX309" s="26" t="s">
        <v>77</v>
      </c>
    </row>
    <row r="310" spans="1:50" ht="11.7">
      <c r="A310" s="20">
        <v>314</v>
      </c>
      <c r="B310" s="21">
        <f>INDEX(Refs!A:A,MATCH($C310,Refs!$I:$I,0))</f>
        <v>6141624</v>
      </c>
      <c r="C310" s="22" t="s">
        <v>641</v>
      </c>
      <c r="D310" s="21" t="s">
        <v>667</v>
      </c>
      <c r="E310" s="21" t="s">
        <v>668</v>
      </c>
      <c r="F310" s="23" t="s">
        <v>642</v>
      </c>
      <c r="G310" s="23" t="s">
        <v>663</v>
      </c>
      <c r="I310" s="24" t="s">
        <v>73</v>
      </c>
      <c r="J310" s="26" t="s">
        <v>659</v>
      </c>
      <c r="L310" s="26" t="s">
        <v>648</v>
      </c>
      <c r="M310" s="24">
        <v>3</v>
      </c>
      <c r="O310" s="27" t="s">
        <v>59</v>
      </c>
      <c r="P310" s="27" t="s">
        <v>59</v>
      </c>
      <c r="AF310" s="23" t="s">
        <v>65</v>
      </c>
      <c r="AG310" s="23" t="s">
        <v>75</v>
      </c>
      <c r="AJ310" s="24">
        <v>2016.2017000000001</v>
      </c>
      <c r="AK310" s="30" t="str">
        <f t="shared" si="10"/>
        <v>RT Plant+Tass-Mulch-High Fert</v>
      </c>
      <c r="AL310" s="27">
        <v>573.63</v>
      </c>
      <c r="AN310" s="30" t="str">
        <f t="shared" si="11"/>
        <v>CT No Mulch-High Fert</v>
      </c>
      <c r="AO310" s="27">
        <v>301.10000000000002</v>
      </c>
      <c r="AR310" s="27" t="s">
        <v>665</v>
      </c>
      <c r="AU310" s="26" t="s">
        <v>77</v>
      </c>
      <c r="AV310" s="26" t="s">
        <v>77</v>
      </c>
      <c r="AW310" s="26" t="s">
        <v>77</v>
      </c>
      <c r="AX310" s="26" t="s">
        <v>77</v>
      </c>
    </row>
    <row r="311" spans="1:50" ht="11.7">
      <c r="A311" s="20">
        <v>315</v>
      </c>
      <c r="B311" s="21">
        <f>INDEX(Refs!A:A,MATCH($C311,Refs!$I:$I,0))</f>
        <v>6141624</v>
      </c>
      <c r="C311" s="22" t="s">
        <v>641</v>
      </c>
      <c r="D311" s="21" t="s">
        <v>667</v>
      </c>
      <c r="E311" s="21" t="s">
        <v>668</v>
      </c>
      <c r="F311" s="23" t="s">
        <v>642</v>
      </c>
      <c r="G311" s="23" t="s">
        <v>663</v>
      </c>
      <c r="I311" s="24" t="s">
        <v>73</v>
      </c>
      <c r="J311" s="26" t="s">
        <v>651</v>
      </c>
      <c r="L311" s="26" t="s">
        <v>648</v>
      </c>
      <c r="M311" s="24">
        <v>3</v>
      </c>
      <c r="O311" s="27" t="s">
        <v>59</v>
      </c>
      <c r="P311" s="27" t="s">
        <v>59</v>
      </c>
      <c r="AF311" s="23" t="s">
        <v>65</v>
      </c>
      <c r="AG311" s="23" t="s">
        <v>75</v>
      </c>
      <c r="AJ311" s="24">
        <v>2016.2017000000001</v>
      </c>
      <c r="AK311" s="30" t="str">
        <f t="shared" si="10"/>
        <v>RT Planting Mulch-High Fert</v>
      </c>
      <c r="AL311" s="27">
        <v>529.66999999999996</v>
      </c>
      <c r="AN311" s="30" t="str">
        <f t="shared" si="11"/>
        <v>CT No Mulch-High Fert</v>
      </c>
      <c r="AO311" s="27">
        <v>301.10000000000002</v>
      </c>
      <c r="AR311" s="27" t="s">
        <v>665</v>
      </c>
      <c r="AU311" s="26" t="s">
        <v>77</v>
      </c>
      <c r="AV311" s="26" t="s">
        <v>77</v>
      </c>
      <c r="AW311" s="26" t="s">
        <v>77</v>
      </c>
      <c r="AX311" s="26" t="s">
        <v>77</v>
      </c>
    </row>
    <row r="312" spans="1:50" ht="11.7">
      <c r="A312" s="20">
        <v>316</v>
      </c>
      <c r="B312" s="21">
        <f>INDEX(Refs!A:A,MATCH($C312,Refs!$I:$I,0))</f>
        <v>6141624</v>
      </c>
      <c r="C312" s="22" t="s">
        <v>641</v>
      </c>
      <c r="D312" s="21" t="s">
        <v>667</v>
      </c>
      <c r="E312" s="21" t="s">
        <v>668</v>
      </c>
      <c r="F312" s="23" t="s">
        <v>642</v>
      </c>
      <c r="G312" s="23" t="s">
        <v>663</v>
      </c>
      <c r="I312" s="24" t="s">
        <v>73</v>
      </c>
      <c r="J312" s="26" t="s">
        <v>655</v>
      </c>
      <c r="L312" s="26" t="s">
        <v>648</v>
      </c>
      <c r="M312" s="24">
        <v>3</v>
      </c>
      <c r="O312" s="27" t="s">
        <v>59</v>
      </c>
      <c r="P312" s="27" t="s">
        <v>59</v>
      </c>
      <c r="AF312" s="23" t="s">
        <v>65</v>
      </c>
      <c r="AG312" s="23" t="s">
        <v>75</v>
      </c>
      <c r="AJ312" s="24">
        <v>2016.2017000000001</v>
      </c>
      <c r="AK312" s="30" t="str">
        <f t="shared" si="10"/>
        <v>RT Tass-Mulch-High Fert</v>
      </c>
      <c r="AL312" s="27">
        <v>279.12</v>
      </c>
      <c r="AN312" s="30" t="str">
        <f t="shared" si="11"/>
        <v>CT No Mulch-High Fert</v>
      </c>
      <c r="AO312" s="27">
        <v>301.10000000000002</v>
      </c>
      <c r="AR312" s="27" t="s">
        <v>665</v>
      </c>
      <c r="AU312" s="26" t="s">
        <v>77</v>
      </c>
      <c r="AV312" s="26" t="s">
        <v>77</v>
      </c>
      <c r="AW312" s="26" t="s">
        <v>77</v>
      </c>
      <c r="AX312" s="26" t="s">
        <v>77</v>
      </c>
    </row>
    <row r="313" spans="1:50" ht="11.7">
      <c r="A313" s="20">
        <v>317</v>
      </c>
      <c r="B313" s="21">
        <f>INDEX(Refs!A:A,MATCH($C313,Refs!$I:$I,0))</f>
        <v>6141624</v>
      </c>
      <c r="C313" s="22" t="s">
        <v>641</v>
      </c>
      <c r="D313" s="21" t="s">
        <v>667</v>
      </c>
      <c r="E313" s="21" t="s">
        <v>668</v>
      </c>
      <c r="F313" s="23" t="s">
        <v>642</v>
      </c>
      <c r="G313" s="23" t="s">
        <v>663</v>
      </c>
      <c r="I313" s="24" t="s">
        <v>73</v>
      </c>
      <c r="J313" s="26" t="s">
        <v>649</v>
      </c>
      <c r="L313" s="26" t="s">
        <v>645</v>
      </c>
      <c r="M313" s="24">
        <v>3</v>
      </c>
      <c r="O313" s="27" t="s">
        <v>59</v>
      </c>
      <c r="P313" s="27" t="s">
        <v>59</v>
      </c>
      <c r="AF313" s="23" t="s">
        <v>65</v>
      </c>
      <c r="AG313" s="23" t="s">
        <v>75</v>
      </c>
      <c r="AJ313" s="24">
        <v>2016.2017000000001</v>
      </c>
      <c r="AK313" s="30" t="str">
        <f t="shared" si="10"/>
        <v>RT Planting Mulch-Low Fert</v>
      </c>
      <c r="AL313" s="27">
        <v>349.45</v>
      </c>
      <c r="AN313" s="30" t="str">
        <f t="shared" si="11"/>
        <v>CT No Mulch-Low Fert</v>
      </c>
      <c r="AO313" s="27">
        <v>226.37</v>
      </c>
      <c r="AR313" s="27" t="s">
        <v>665</v>
      </c>
      <c r="AU313" s="26" t="s">
        <v>77</v>
      </c>
      <c r="AV313" s="26" t="s">
        <v>77</v>
      </c>
      <c r="AW313" s="26" t="s">
        <v>77</v>
      </c>
      <c r="AX313" s="26" t="s">
        <v>77</v>
      </c>
    </row>
    <row r="314" spans="1:50" ht="11.7">
      <c r="A314" s="20">
        <v>318</v>
      </c>
      <c r="B314" s="21">
        <f>INDEX(Refs!A:A,MATCH($C314,Refs!$I:$I,0))</f>
        <v>6141624</v>
      </c>
      <c r="C314" s="22" t="s">
        <v>641</v>
      </c>
      <c r="D314" s="21" t="s">
        <v>667</v>
      </c>
      <c r="E314" s="21" t="s">
        <v>668</v>
      </c>
      <c r="F314" s="23" t="s">
        <v>642</v>
      </c>
      <c r="G314" s="23" t="s">
        <v>663</v>
      </c>
      <c r="I314" s="24" t="s">
        <v>73</v>
      </c>
      <c r="J314" s="26" t="s">
        <v>653</v>
      </c>
      <c r="L314" s="26" t="s">
        <v>645</v>
      </c>
      <c r="M314" s="24">
        <v>3</v>
      </c>
      <c r="O314" s="27" t="s">
        <v>59</v>
      </c>
      <c r="P314" s="27" t="s">
        <v>59</v>
      </c>
      <c r="AF314" s="23" t="s">
        <v>65</v>
      </c>
      <c r="AG314" s="23" t="s">
        <v>75</v>
      </c>
      <c r="AJ314" s="24">
        <v>2016.2017000000001</v>
      </c>
      <c r="AK314" s="30" t="str">
        <f t="shared" si="10"/>
        <v>RT Tass-Mulch-Low Fert</v>
      </c>
      <c r="AL314" s="27">
        <v>208.79</v>
      </c>
      <c r="AN314" s="30" t="str">
        <f t="shared" si="11"/>
        <v>CT No Mulch-Low Fert</v>
      </c>
      <c r="AO314" s="27">
        <v>226.37</v>
      </c>
      <c r="AR314" s="27" t="s">
        <v>665</v>
      </c>
      <c r="AU314" s="26" t="s">
        <v>77</v>
      </c>
      <c r="AV314" s="26" t="s">
        <v>77</v>
      </c>
      <c r="AW314" s="26" t="s">
        <v>77</v>
      </c>
      <c r="AX314" s="26" t="s">
        <v>77</v>
      </c>
    </row>
    <row r="315" spans="1:50" ht="11.7">
      <c r="A315" s="20">
        <v>319</v>
      </c>
      <c r="B315" s="21">
        <f>INDEX(Refs!A:A,MATCH($C315,Refs!$I:$I,0))</f>
        <v>6141624</v>
      </c>
      <c r="C315" s="22" t="s">
        <v>641</v>
      </c>
      <c r="D315" s="21" t="s">
        <v>667</v>
      </c>
      <c r="E315" s="21" t="s">
        <v>668</v>
      </c>
      <c r="F315" s="23" t="s">
        <v>642</v>
      </c>
      <c r="G315" s="23" t="s">
        <v>663</v>
      </c>
      <c r="I315" s="24" t="s">
        <v>73</v>
      </c>
      <c r="J315" s="26" t="s">
        <v>657</v>
      </c>
      <c r="L315" s="26" t="s">
        <v>645</v>
      </c>
      <c r="M315" s="24">
        <v>3</v>
      </c>
      <c r="O315" s="27" t="s">
        <v>59</v>
      </c>
      <c r="P315" s="27" t="s">
        <v>59</v>
      </c>
      <c r="AF315" s="23" t="s">
        <v>65</v>
      </c>
      <c r="AG315" s="23" t="s">
        <v>75</v>
      </c>
      <c r="AJ315" s="24">
        <v>2016.2017000000001</v>
      </c>
      <c r="AK315" s="30" t="str">
        <f t="shared" si="10"/>
        <v>RT Plant+Tass-Mulch-Low Fert</v>
      </c>
      <c r="AL315" s="27">
        <v>406.59</v>
      </c>
      <c r="AN315" s="30" t="str">
        <f t="shared" si="11"/>
        <v>CT No Mulch-Low Fert</v>
      </c>
      <c r="AO315" s="27">
        <v>226.37</v>
      </c>
      <c r="AR315" s="27" t="s">
        <v>665</v>
      </c>
      <c r="AU315" s="26" t="s">
        <v>77</v>
      </c>
      <c r="AV315" s="26" t="s">
        <v>77</v>
      </c>
      <c r="AW315" s="26" t="s">
        <v>77</v>
      </c>
      <c r="AX315" s="26" t="s">
        <v>77</v>
      </c>
    </row>
    <row r="316" spans="1:50" ht="11.7">
      <c r="A316" s="20">
        <v>320</v>
      </c>
      <c r="B316" s="21">
        <f>INDEX(Refs!A:A,MATCH($C316,Refs!$I:$I,0))</f>
        <v>6141624</v>
      </c>
      <c r="C316" s="22" t="s">
        <v>641</v>
      </c>
      <c r="D316" s="21" t="s">
        <v>667</v>
      </c>
      <c r="E316" s="21" t="s">
        <v>668</v>
      </c>
      <c r="F316" s="23" t="s">
        <v>642</v>
      </c>
      <c r="G316" s="23" t="s">
        <v>663</v>
      </c>
      <c r="I316" s="24" t="s">
        <v>73</v>
      </c>
      <c r="J316" s="26" t="s">
        <v>649</v>
      </c>
      <c r="L316" s="26" t="s">
        <v>652</v>
      </c>
      <c r="M316" s="24">
        <v>3</v>
      </c>
      <c r="O316" s="27" t="s">
        <v>59</v>
      </c>
      <c r="AB316" s="27" t="s">
        <v>59</v>
      </c>
      <c r="AF316" s="23" t="s">
        <v>65</v>
      </c>
      <c r="AG316" s="23" t="s">
        <v>75</v>
      </c>
      <c r="AJ316" s="24">
        <v>2016.2017000000001</v>
      </c>
      <c r="AK316" s="30" t="str">
        <f t="shared" si="10"/>
        <v>RT Planting Mulch-Low Fert</v>
      </c>
      <c r="AL316" s="27">
        <v>349.45</v>
      </c>
      <c r="AN316" s="30" t="str">
        <f t="shared" si="11"/>
        <v>CT Planting Mulch-High Fert</v>
      </c>
      <c r="AO316" s="27">
        <v>595.6</v>
      </c>
      <c r="AR316" s="27" t="s">
        <v>665</v>
      </c>
      <c r="AU316" s="26" t="s">
        <v>77</v>
      </c>
      <c r="AV316" s="26" t="s">
        <v>77</v>
      </c>
      <c r="AW316" s="26" t="s">
        <v>77</v>
      </c>
      <c r="AX316" s="26" t="s">
        <v>77</v>
      </c>
    </row>
    <row r="317" spans="1:50" ht="11.7">
      <c r="A317" s="20">
        <v>321</v>
      </c>
      <c r="B317" s="21">
        <f>INDEX(Refs!A:A,MATCH($C317,Refs!$I:$I,0))</f>
        <v>6141624</v>
      </c>
      <c r="C317" s="22" t="s">
        <v>641</v>
      </c>
      <c r="D317" s="21" t="s">
        <v>667</v>
      </c>
      <c r="E317" s="21" t="s">
        <v>668</v>
      </c>
      <c r="F317" s="23" t="s">
        <v>642</v>
      </c>
      <c r="G317" s="23" t="s">
        <v>663</v>
      </c>
      <c r="I317" s="24" t="s">
        <v>73</v>
      </c>
      <c r="J317" s="26" t="s">
        <v>653</v>
      </c>
      <c r="L317" s="26" t="s">
        <v>656</v>
      </c>
      <c r="M317" s="24">
        <v>3</v>
      </c>
      <c r="O317" s="27" t="s">
        <v>59</v>
      </c>
      <c r="AB317" s="27" t="s">
        <v>59</v>
      </c>
      <c r="AF317" s="23" t="s">
        <v>65</v>
      </c>
      <c r="AG317" s="23" t="s">
        <v>75</v>
      </c>
      <c r="AJ317" s="24">
        <v>2016.2017000000001</v>
      </c>
      <c r="AK317" s="30" t="str">
        <f t="shared" si="10"/>
        <v>RT Tass-Mulch-Low Fert</v>
      </c>
      <c r="AL317" s="27">
        <v>208.79</v>
      </c>
      <c r="AN317" s="30" t="str">
        <f t="shared" si="11"/>
        <v>CT Tass-Mulch-High Fert</v>
      </c>
      <c r="AO317" s="27">
        <v>340.66</v>
      </c>
      <c r="AR317" s="27" t="s">
        <v>665</v>
      </c>
      <c r="AU317" s="26" t="s">
        <v>77</v>
      </c>
      <c r="AV317" s="26" t="s">
        <v>77</v>
      </c>
      <c r="AW317" s="26" t="s">
        <v>77</v>
      </c>
      <c r="AX317" s="26" t="s">
        <v>77</v>
      </c>
    </row>
    <row r="318" spans="1:50" ht="11.7">
      <c r="A318" s="20">
        <v>322</v>
      </c>
      <c r="B318" s="21">
        <f>INDEX(Refs!A:A,MATCH($C318,Refs!$I:$I,0))</f>
        <v>6141624</v>
      </c>
      <c r="C318" s="22" t="s">
        <v>641</v>
      </c>
      <c r="D318" s="21" t="s">
        <v>667</v>
      </c>
      <c r="E318" s="21" t="s">
        <v>668</v>
      </c>
      <c r="F318" s="23" t="s">
        <v>642</v>
      </c>
      <c r="G318" s="23" t="s">
        <v>663</v>
      </c>
      <c r="I318" s="24" t="s">
        <v>73</v>
      </c>
      <c r="J318" s="26" t="s">
        <v>657</v>
      </c>
      <c r="L318" s="26" t="s">
        <v>660</v>
      </c>
      <c r="M318" s="24">
        <v>3</v>
      </c>
      <c r="O318" s="27" t="s">
        <v>59</v>
      </c>
      <c r="AB318" s="27" t="s">
        <v>59</v>
      </c>
      <c r="AF318" s="23" t="s">
        <v>65</v>
      </c>
      <c r="AG318" s="23" t="s">
        <v>75</v>
      </c>
      <c r="AJ318" s="24">
        <v>2016.2017000000001</v>
      </c>
      <c r="AK318" s="30" t="str">
        <f t="shared" ref="AK318:AK381" si="12">J318</f>
        <v>RT Plant+Tass-Mulch-Low Fert</v>
      </c>
      <c r="AL318" s="27">
        <v>406.59</v>
      </c>
      <c r="AN318" s="30" t="str">
        <f t="shared" ref="AN318:AN381" si="13">L318</f>
        <v>CT Plant+Tass-Mulch-High Fert</v>
      </c>
      <c r="AO318" s="27">
        <v>608.79</v>
      </c>
      <c r="AR318" s="27" t="s">
        <v>665</v>
      </c>
      <c r="AU318" s="26" t="s">
        <v>77</v>
      </c>
      <c r="AV318" s="26" t="s">
        <v>77</v>
      </c>
      <c r="AW318" s="26" t="s">
        <v>77</v>
      </c>
      <c r="AX318" s="26" t="s">
        <v>77</v>
      </c>
    </row>
    <row r="319" spans="1:50" ht="11.7">
      <c r="A319" s="20">
        <v>323</v>
      </c>
      <c r="B319" s="21">
        <f>INDEX(Refs!A:A,MATCH($C319,Refs!$I:$I,0))</f>
        <v>6141624</v>
      </c>
      <c r="C319" s="22" t="s">
        <v>641</v>
      </c>
      <c r="D319" s="21" t="s">
        <v>667</v>
      </c>
      <c r="E319" s="21" t="s">
        <v>668</v>
      </c>
      <c r="F319" s="23" t="s">
        <v>642</v>
      </c>
      <c r="G319" s="23" t="s">
        <v>663</v>
      </c>
      <c r="I319" s="24" t="s">
        <v>73</v>
      </c>
      <c r="J319" s="26" t="s">
        <v>649</v>
      </c>
      <c r="L319" s="26" t="s">
        <v>648</v>
      </c>
      <c r="M319" s="24">
        <v>3</v>
      </c>
      <c r="O319" s="27" t="s">
        <v>59</v>
      </c>
      <c r="P319" s="27" t="s">
        <v>59</v>
      </c>
      <c r="AB319" s="27" t="s">
        <v>59</v>
      </c>
      <c r="AF319" s="23" t="s">
        <v>65</v>
      </c>
      <c r="AG319" s="23" t="s">
        <v>75</v>
      </c>
      <c r="AJ319" s="24">
        <v>2016.2017000000001</v>
      </c>
      <c r="AK319" s="30" t="str">
        <f t="shared" si="12"/>
        <v>RT Planting Mulch-Low Fert</v>
      </c>
      <c r="AL319" s="27">
        <v>349.45</v>
      </c>
      <c r="AN319" s="30" t="str">
        <f t="shared" si="13"/>
        <v>CT No Mulch-High Fert</v>
      </c>
      <c r="AO319" s="27">
        <v>301.10000000000002</v>
      </c>
      <c r="AR319" s="27" t="s">
        <v>665</v>
      </c>
      <c r="AU319" s="26" t="s">
        <v>77</v>
      </c>
      <c r="AV319" s="26" t="s">
        <v>77</v>
      </c>
      <c r="AW319" s="26" t="s">
        <v>77</v>
      </c>
      <c r="AX319" s="26" t="s">
        <v>77</v>
      </c>
    </row>
    <row r="320" spans="1:50" ht="11.7">
      <c r="A320" s="20">
        <v>324</v>
      </c>
      <c r="B320" s="21">
        <f>INDEX(Refs!A:A,MATCH($C320,Refs!$I:$I,0))</f>
        <v>6141624</v>
      </c>
      <c r="C320" s="22" t="s">
        <v>641</v>
      </c>
      <c r="D320" s="21" t="s">
        <v>667</v>
      </c>
      <c r="E320" s="21" t="s">
        <v>668</v>
      </c>
      <c r="F320" s="23" t="s">
        <v>642</v>
      </c>
      <c r="G320" s="23" t="s">
        <v>663</v>
      </c>
      <c r="I320" s="24" t="s">
        <v>73</v>
      </c>
      <c r="J320" s="26" t="s">
        <v>653</v>
      </c>
      <c r="L320" s="26" t="s">
        <v>648</v>
      </c>
      <c r="M320" s="24">
        <v>3</v>
      </c>
      <c r="O320" s="27" t="s">
        <v>59</v>
      </c>
      <c r="P320" s="27" t="s">
        <v>59</v>
      </c>
      <c r="AB320" s="27" t="s">
        <v>59</v>
      </c>
      <c r="AF320" s="23" t="s">
        <v>65</v>
      </c>
      <c r="AG320" s="23" t="s">
        <v>75</v>
      </c>
      <c r="AJ320" s="24">
        <v>2016.2017000000001</v>
      </c>
      <c r="AK320" s="30" t="str">
        <f t="shared" si="12"/>
        <v>RT Tass-Mulch-Low Fert</v>
      </c>
      <c r="AL320" s="27">
        <v>208.79</v>
      </c>
      <c r="AN320" s="30" t="str">
        <f t="shared" si="13"/>
        <v>CT No Mulch-High Fert</v>
      </c>
      <c r="AO320" s="27">
        <v>301.10000000000002</v>
      </c>
      <c r="AR320" s="27" t="s">
        <v>665</v>
      </c>
      <c r="AU320" s="26" t="s">
        <v>77</v>
      </c>
      <c r="AV320" s="26" t="s">
        <v>77</v>
      </c>
      <c r="AW320" s="26" t="s">
        <v>77</v>
      </c>
      <c r="AX320" s="26" t="s">
        <v>77</v>
      </c>
    </row>
    <row r="321" spans="1:50" ht="11.7">
      <c r="A321" s="20">
        <v>325</v>
      </c>
      <c r="B321" s="21">
        <f>INDEX(Refs!A:A,MATCH($C321,Refs!$I:$I,0))</f>
        <v>6141624</v>
      </c>
      <c r="C321" s="22" t="s">
        <v>641</v>
      </c>
      <c r="D321" s="21" t="s">
        <v>667</v>
      </c>
      <c r="E321" s="21" t="s">
        <v>668</v>
      </c>
      <c r="F321" s="23" t="s">
        <v>642</v>
      </c>
      <c r="G321" s="23" t="s">
        <v>663</v>
      </c>
      <c r="I321" s="24" t="s">
        <v>73</v>
      </c>
      <c r="J321" s="26" t="s">
        <v>657</v>
      </c>
      <c r="L321" s="26" t="s">
        <v>648</v>
      </c>
      <c r="M321" s="24">
        <v>3</v>
      </c>
      <c r="O321" s="27" t="s">
        <v>59</v>
      </c>
      <c r="P321" s="27" t="s">
        <v>59</v>
      </c>
      <c r="AB321" s="27" t="s">
        <v>59</v>
      </c>
      <c r="AF321" s="23" t="s">
        <v>65</v>
      </c>
      <c r="AG321" s="23" t="s">
        <v>75</v>
      </c>
      <c r="AJ321" s="24">
        <v>2016.2017000000001</v>
      </c>
      <c r="AK321" s="30" t="str">
        <f t="shared" si="12"/>
        <v>RT Plant+Tass-Mulch-Low Fert</v>
      </c>
      <c r="AL321" s="27">
        <v>406.59</v>
      </c>
      <c r="AN321" s="30" t="str">
        <f t="shared" si="13"/>
        <v>CT No Mulch-High Fert</v>
      </c>
      <c r="AO321" s="27">
        <v>301.10000000000002</v>
      </c>
      <c r="AR321" s="27" t="s">
        <v>665</v>
      </c>
      <c r="AU321" s="26" t="s">
        <v>77</v>
      </c>
      <c r="AV321" s="26" t="s">
        <v>77</v>
      </c>
      <c r="AW321" s="26" t="s">
        <v>77</v>
      </c>
      <c r="AX321" s="26" t="s">
        <v>77</v>
      </c>
    </row>
    <row r="322" spans="1:50" ht="11.7">
      <c r="A322" s="20">
        <v>326</v>
      </c>
      <c r="B322" s="21">
        <f>INDEX(Refs!A:A,MATCH($C322,Refs!$I:$I,0))</f>
        <v>6141624</v>
      </c>
      <c r="C322" s="22" t="s">
        <v>641</v>
      </c>
      <c r="D322" s="21" t="s">
        <v>667</v>
      </c>
      <c r="E322" s="21" t="s">
        <v>668</v>
      </c>
      <c r="F322" s="23" t="s">
        <v>642</v>
      </c>
      <c r="G322" s="23" t="s">
        <v>663</v>
      </c>
      <c r="I322" s="24" t="s">
        <v>73</v>
      </c>
      <c r="J322" s="26" t="s">
        <v>645</v>
      </c>
      <c r="L322" s="26" t="s">
        <v>648</v>
      </c>
      <c r="M322" s="24">
        <v>3</v>
      </c>
      <c r="AB322" s="27" t="s">
        <v>59</v>
      </c>
      <c r="AF322" s="23" t="s">
        <v>65</v>
      </c>
      <c r="AG322" s="23" t="s">
        <v>75</v>
      </c>
      <c r="AJ322" s="24">
        <v>2017.2018</v>
      </c>
      <c r="AK322" s="30" t="str">
        <f t="shared" si="12"/>
        <v>CT No Mulch-Low Fert</v>
      </c>
      <c r="AL322" s="27">
        <v>-120.88</v>
      </c>
      <c r="AN322" s="30" t="str">
        <f t="shared" si="13"/>
        <v>CT No Mulch-High Fert</v>
      </c>
      <c r="AO322" s="27">
        <v>270.33</v>
      </c>
      <c r="AR322" s="27" t="s">
        <v>666</v>
      </c>
      <c r="AU322" s="26" t="s">
        <v>77</v>
      </c>
      <c r="AV322" s="26" t="s">
        <v>77</v>
      </c>
      <c r="AW322" s="26" t="s">
        <v>77</v>
      </c>
      <c r="AX322" s="26" t="s">
        <v>77</v>
      </c>
    </row>
    <row r="323" spans="1:50" ht="11.7">
      <c r="A323" s="20">
        <v>327</v>
      </c>
      <c r="B323" s="21">
        <f>INDEX(Refs!A:A,MATCH($C323,Refs!$I:$I,0))</f>
        <v>6141624</v>
      </c>
      <c r="C323" s="22" t="s">
        <v>641</v>
      </c>
      <c r="D323" s="21" t="s">
        <v>667</v>
      </c>
      <c r="E323" s="21" t="s">
        <v>668</v>
      </c>
      <c r="F323" s="23" t="s">
        <v>642</v>
      </c>
      <c r="G323" s="23" t="s">
        <v>663</v>
      </c>
      <c r="I323" s="24" t="s">
        <v>73</v>
      </c>
      <c r="J323" s="26" t="s">
        <v>660</v>
      </c>
      <c r="L323" s="26" t="s">
        <v>648</v>
      </c>
      <c r="M323" s="24">
        <v>3</v>
      </c>
      <c r="P323" s="27" t="s">
        <v>59</v>
      </c>
      <c r="AF323" s="23" t="s">
        <v>65</v>
      </c>
      <c r="AG323" s="23" t="s">
        <v>75</v>
      </c>
      <c r="AJ323" s="24">
        <v>2017.2018</v>
      </c>
      <c r="AK323" s="30" t="str">
        <f t="shared" si="12"/>
        <v>CT Plant+Tass-Mulch-High Fert</v>
      </c>
      <c r="AL323" s="27">
        <v>107.69</v>
      </c>
      <c r="AN323" s="30" t="str">
        <f t="shared" si="13"/>
        <v>CT No Mulch-High Fert</v>
      </c>
      <c r="AO323" s="27">
        <v>270.33</v>
      </c>
      <c r="AR323" s="27" t="s">
        <v>666</v>
      </c>
      <c r="AU323" s="26" t="s">
        <v>77</v>
      </c>
      <c r="AV323" s="26" t="s">
        <v>77</v>
      </c>
      <c r="AW323" s="26" t="s">
        <v>77</v>
      </c>
      <c r="AX323" s="26" t="s">
        <v>77</v>
      </c>
    </row>
    <row r="324" spans="1:50" ht="11.7">
      <c r="A324" s="20">
        <v>328</v>
      </c>
      <c r="B324" s="21">
        <f>INDEX(Refs!A:A,MATCH($C324,Refs!$I:$I,0))</f>
        <v>6141624</v>
      </c>
      <c r="C324" s="22" t="s">
        <v>641</v>
      </c>
      <c r="D324" s="21" t="s">
        <v>667</v>
      </c>
      <c r="E324" s="21" t="s">
        <v>668</v>
      </c>
      <c r="F324" s="23" t="s">
        <v>642</v>
      </c>
      <c r="G324" s="23" t="s">
        <v>663</v>
      </c>
      <c r="I324" s="24" t="s">
        <v>73</v>
      </c>
      <c r="J324" s="26" t="s">
        <v>652</v>
      </c>
      <c r="L324" s="26" t="s">
        <v>648</v>
      </c>
      <c r="M324" s="24">
        <v>3</v>
      </c>
      <c r="P324" s="27" t="s">
        <v>59</v>
      </c>
      <c r="AF324" s="23" t="s">
        <v>65</v>
      </c>
      <c r="AG324" s="23" t="s">
        <v>75</v>
      </c>
      <c r="AJ324" s="24">
        <v>2017.2018</v>
      </c>
      <c r="AK324" s="30" t="str">
        <f t="shared" si="12"/>
        <v>CT Planting Mulch-High Fert</v>
      </c>
      <c r="AL324" s="27">
        <v>2.1978</v>
      </c>
      <c r="AN324" s="30" t="str">
        <f t="shared" si="13"/>
        <v>CT No Mulch-High Fert</v>
      </c>
      <c r="AO324" s="27">
        <v>270.33</v>
      </c>
      <c r="AR324" s="27" t="s">
        <v>666</v>
      </c>
      <c r="AU324" s="26" t="s">
        <v>77</v>
      </c>
      <c r="AV324" s="26" t="s">
        <v>77</v>
      </c>
      <c r="AW324" s="26" t="s">
        <v>77</v>
      </c>
      <c r="AX324" s="26" t="s">
        <v>77</v>
      </c>
    </row>
    <row r="325" spans="1:50" ht="11.7">
      <c r="A325" s="20">
        <v>329</v>
      </c>
      <c r="B325" s="21">
        <f>INDEX(Refs!A:A,MATCH($C325,Refs!$I:$I,0))</f>
        <v>6141624</v>
      </c>
      <c r="C325" s="22" t="s">
        <v>641</v>
      </c>
      <c r="D325" s="21" t="s">
        <v>667</v>
      </c>
      <c r="E325" s="21" t="s">
        <v>668</v>
      </c>
      <c r="F325" s="23" t="s">
        <v>642</v>
      </c>
      <c r="G325" s="23" t="s">
        <v>663</v>
      </c>
      <c r="I325" s="24" t="s">
        <v>73</v>
      </c>
      <c r="J325" s="26" t="s">
        <v>656</v>
      </c>
      <c r="L325" s="26" t="s">
        <v>648</v>
      </c>
      <c r="M325" s="24">
        <v>3</v>
      </c>
      <c r="P325" s="27" t="s">
        <v>59</v>
      </c>
      <c r="AF325" s="23" t="s">
        <v>65</v>
      </c>
      <c r="AG325" s="23" t="s">
        <v>75</v>
      </c>
      <c r="AJ325" s="24">
        <v>2017.2018</v>
      </c>
      <c r="AK325" s="30" t="str">
        <f t="shared" si="12"/>
        <v>CT Tass-Mulch-High Fert</v>
      </c>
      <c r="AL325" s="27">
        <v>195.6</v>
      </c>
      <c r="AN325" s="30" t="str">
        <f t="shared" si="13"/>
        <v>CT No Mulch-High Fert</v>
      </c>
      <c r="AO325" s="27">
        <v>270.33</v>
      </c>
      <c r="AR325" s="27" t="s">
        <v>666</v>
      </c>
      <c r="AU325" s="26" t="s">
        <v>77</v>
      </c>
      <c r="AV325" s="26" t="s">
        <v>77</v>
      </c>
      <c r="AW325" s="26" t="s">
        <v>77</v>
      </c>
      <c r="AX325" s="26" t="s">
        <v>77</v>
      </c>
    </row>
    <row r="326" spans="1:50" ht="11.7">
      <c r="A326" s="20">
        <v>330</v>
      </c>
      <c r="B326" s="21">
        <f>INDEX(Refs!A:A,MATCH($C326,Refs!$I:$I,0))</f>
        <v>6141624</v>
      </c>
      <c r="C326" s="22" t="s">
        <v>641</v>
      </c>
      <c r="D326" s="21" t="s">
        <v>667</v>
      </c>
      <c r="E326" s="21" t="s">
        <v>668</v>
      </c>
      <c r="F326" s="23" t="s">
        <v>642</v>
      </c>
      <c r="G326" s="23" t="s">
        <v>663</v>
      </c>
      <c r="I326" s="24" t="s">
        <v>73</v>
      </c>
      <c r="J326" s="26" t="s">
        <v>650</v>
      </c>
      <c r="L326" s="26" t="s">
        <v>645</v>
      </c>
      <c r="M326" s="24">
        <v>3</v>
      </c>
      <c r="P326" s="27" t="s">
        <v>59</v>
      </c>
      <c r="AF326" s="23" t="s">
        <v>65</v>
      </c>
      <c r="AG326" s="23" t="s">
        <v>75</v>
      </c>
      <c r="AJ326" s="24">
        <v>2017.2018</v>
      </c>
      <c r="AK326" s="30" t="str">
        <f t="shared" si="12"/>
        <v>CT Planting Mulch-Low Fert</v>
      </c>
      <c r="AL326" s="27">
        <v>-2.1978</v>
      </c>
      <c r="AN326" s="30" t="str">
        <f t="shared" si="13"/>
        <v>CT No Mulch-Low Fert</v>
      </c>
      <c r="AO326" s="27">
        <v>-120.88</v>
      </c>
      <c r="AR326" s="27" t="s">
        <v>666</v>
      </c>
      <c r="AU326" s="26" t="s">
        <v>77</v>
      </c>
      <c r="AV326" s="26" t="s">
        <v>77</v>
      </c>
      <c r="AW326" s="26" t="s">
        <v>77</v>
      </c>
      <c r="AX326" s="26" t="s">
        <v>77</v>
      </c>
    </row>
    <row r="327" spans="1:50" ht="11.7">
      <c r="A327" s="20">
        <v>331</v>
      </c>
      <c r="B327" s="21">
        <f>INDEX(Refs!A:A,MATCH($C327,Refs!$I:$I,0))</f>
        <v>6141624</v>
      </c>
      <c r="C327" s="22" t="s">
        <v>641</v>
      </c>
      <c r="D327" s="21" t="s">
        <v>667</v>
      </c>
      <c r="E327" s="21" t="s">
        <v>668</v>
      </c>
      <c r="F327" s="23" t="s">
        <v>642</v>
      </c>
      <c r="G327" s="23" t="s">
        <v>663</v>
      </c>
      <c r="I327" s="24" t="s">
        <v>73</v>
      </c>
      <c r="J327" s="26" t="s">
        <v>654</v>
      </c>
      <c r="L327" s="26" t="s">
        <v>645</v>
      </c>
      <c r="M327" s="24">
        <v>3</v>
      </c>
      <c r="P327" s="27" t="s">
        <v>59</v>
      </c>
      <c r="AF327" s="23" t="s">
        <v>65</v>
      </c>
      <c r="AG327" s="23" t="s">
        <v>75</v>
      </c>
      <c r="AJ327" s="24">
        <v>2017.2018</v>
      </c>
      <c r="AK327" s="30" t="str">
        <f t="shared" si="12"/>
        <v>CT Tass-Mulch-Low Fert</v>
      </c>
      <c r="AL327" s="27">
        <v>-46.154000000000003</v>
      </c>
      <c r="AN327" s="30" t="str">
        <f t="shared" si="13"/>
        <v>CT No Mulch-Low Fert</v>
      </c>
      <c r="AO327" s="27">
        <v>-120.88</v>
      </c>
      <c r="AR327" s="27" t="s">
        <v>666</v>
      </c>
      <c r="AU327" s="26" t="s">
        <v>77</v>
      </c>
      <c r="AV327" s="26" t="s">
        <v>77</v>
      </c>
      <c r="AW327" s="26" t="s">
        <v>77</v>
      </c>
      <c r="AX327" s="26" t="s">
        <v>77</v>
      </c>
    </row>
    <row r="328" spans="1:50" ht="11.7">
      <c r="A328" s="20">
        <v>332</v>
      </c>
      <c r="B328" s="21">
        <f>INDEX(Refs!A:A,MATCH($C328,Refs!$I:$I,0))</f>
        <v>6141624</v>
      </c>
      <c r="C328" s="22" t="s">
        <v>641</v>
      </c>
      <c r="D328" s="21" t="s">
        <v>667</v>
      </c>
      <c r="E328" s="21" t="s">
        <v>668</v>
      </c>
      <c r="F328" s="23" t="s">
        <v>642</v>
      </c>
      <c r="G328" s="23" t="s">
        <v>663</v>
      </c>
      <c r="I328" s="24" t="s">
        <v>73</v>
      </c>
      <c r="J328" s="26" t="s">
        <v>658</v>
      </c>
      <c r="L328" s="26" t="s">
        <v>645</v>
      </c>
      <c r="M328" s="24">
        <v>3</v>
      </c>
      <c r="P328" s="27" t="s">
        <v>59</v>
      </c>
      <c r="AF328" s="23" t="s">
        <v>65</v>
      </c>
      <c r="AG328" s="23" t="s">
        <v>75</v>
      </c>
      <c r="AJ328" s="24">
        <v>2017.2018</v>
      </c>
      <c r="AK328" s="30" t="str">
        <f t="shared" si="12"/>
        <v>CT Plant+Tass-Mulch-Low Fert</v>
      </c>
      <c r="AL328" s="27">
        <v>24.175999999999998</v>
      </c>
      <c r="AN328" s="30" t="str">
        <f t="shared" si="13"/>
        <v>CT No Mulch-Low Fert</v>
      </c>
      <c r="AO328" s="27">
        <v>-120.88</v>
      </c>
      <c r="AR328" s="27" t="s">
        <v>666</v>
      </c>
      <c r="AU328" s="26" t="s">
        <v>77</v>
      </c>
      <c r="AV328" s="26" t="s">
        <v>77</v>
      </c>
      <c r="AW328" s="26" t="s">
        <v>77</v>
      </c>
      <c r="AX328" s="26" t="s">
        <v>77</v>
      </c>
    </row>
    <row r="329" spans="1:50" ht="11.7">
      <c r="A329" s="20">
        <v>333</v>
      </c>
      <c r="B329" s="21">
        <f>INDEX(Refs!A:A,MATCH($C329,Refs!$I:$I,0))</f>
        <v>6141624</v>
      </c>
      <c r="C329" s="22" t="s">
        <v>641</v>
      </c>
      <c r="D329" s="21" t="s">
        <v>667</v>
      </c>
      <c r="E329" s="21" t="s">
        <v>668</v>
      </c>
      <c r="F329" s="23" t="s">
        <v>642</v>
      </c>
      <c r="G329" s="23" t="s">
        <v>663</v>
      </c>
      <c r="I329" s="24" t="s">
        <v>73</v>
      </c>
      <c r="J329" s="26" t="s">
        <v>650</v>
      </c>
      <c r="L329" s="26" t="s">
        <v>652</v>
      </c>
      <c r="M329" s="24">
        <v>3</v>
      </c>
      <c r="AB329" s="27" t="s">
        <v>59</v>
      </c>
      <c r="AF329" s="23" t="s">
        <v>65</v>
      </c>
      <c r="AG329" s="23" t="s">
        <v>75</v>
      </c>
      <c r="AJ329" s="24">
        <v>2017.2018</v>
      </c>
      <c r="AK329" s="30" t="str">
        <f t="shared" si="12"/>
        <v>CT Planting Mulch-Low Fert</v>
      </c>
      <c r="AL329" s="27">
        <v>-2.1978</v>
      </c>
      <c r="AN329" s="30" t="str">
        <f t="shared" si="13"/>
        <v>CT Planting Mulch-High Fert</v>
      </c>
      <c r="AO329" s="27">
        <v>2.1978</v>
      </c>
      <c r="AR329" s="27" t="s">
        <v>666</v>
      </c>
      <c r="AU329" s="26" t="s">
        <v>77</v>
      </c>
      <c r="AV329" s="26" t="s">
        <v>77</v>
      </c>
      <c r="AW329" s="26" t="s">
        <v>77</v>
      </c>
      <c r="AX329" s="26" t="s">
        <v>77</v>
      </c>
    </row>
    <row r="330" spans="1:50" ht="11.7">
      <c r="A330" s="20">
        <v>334</v>
      </c>
      <c r="B330" s="21">
        <f>INDEX(Refs!A:A,MATCH($C330,Refs!$I:$I,0))</f>
        <v>6141624</v>
      </c>
      <c r="C330" s="22" t="s">
        <v>641</v>
      </c>
      <c r="D330" s="21" t="s">
        <v>667</v>
      </c>
      <c r="E330" s="21" t="s">
        <v>668</v>
      </c>
      <c r="F330" s="23" t="s">
        <v>642</v>
      </c>
      <c r="G330" s="23" t="s">
        <v>663</v>
      </c>
      <c r="I330" s="24" t="s">
        <v>73</v>
      </c>
      <c r="J330" s="26" t="s">
        <v>654</v>
      </c>
      <c r="L330" s="26" t="s">
        <v>656</v>
      </c>
      <c r="M330" s="24">
        <v>3</v>
      </c>
      <c r="AB330" s="27" t="s">
        <v>59</v>
      </c>
      <c r="AF330" s="23" t="s">
        <v>65</v>
      </c>
      <c r="AG330" s="23" t="s">
        <v>75</v>
      </c>
      <c r="AJ330" s="24">
        <v>2017.2018</v>
      </c>
      <c r="AK330" s="30" t="str">
        <f t="shared" si="12"/>
        <v>CT Tass-Mulch-Low Fert</v>
      </c>
      <c r="AL330" s="27">
        <v>-46.154000000000003</v>
      </c>
      <c r="AN330" s="30" t="str">
        <f t="shared" si="13"/>
        <v>CT Tass-Mulch-High Fert</v>
      </c>
      <c r="AO330" s="27">
        <v>195.6</v>
      </c>
      <c r="AR330" s="27" t="s">
        <v>666</v>
      </c>
      <c r="AU330" s="26" t="s">
        <v>77</v>
      </c>
      <c r="AV330" s="26" t="s">
        <v>77</v>
      </c>
      <c r="AW330" s="26" t="s">
        <v>77</v>
      </c>
      <c r="AX330" s="26" t="s">
        <v>77</v>
      </c>
    </row>
    <row r="331" spans="1:50" ht="11.7">
      <c r="A331" s="20">
        <v>335</v>
      </c>
      <c r="B331" s="21">
        <f>INDEX(Refs!A:A,MATCH($C331,Refs!$I:$I,0))</f>
        <v>6141624</v>
      </c>
      <c r="C331" s="22" t="s">
        <v>641</v>
      </c>
      <c r="D331" s="21" t="s">
        <v>667</v>
      </c>
      <c r="E331" s="21" t="s">
        <v>668</v>
      </c>
      <c r="F331" s="23" t="s">
        <v>642</v>
      </c>
      <c r="G331" s="23" t="s">
        <v>663</v>
      </c>
      <c r="I331" s="24" t="s">
        <v>73</v>
      </c>
      <c r="J331" s="26" t="s">
        <v>658</v>
      </c>
      <c r="L331" s="26" t="s">
        <v>660</v>
      </c>
      <c r="M331" s="24">
        <v>3</v>
      </c>
      <c r="AB331" s="27" t="s">
        <v>59</v>
      </c>
      <c r="AF331" s="23" t="s">
        <v>65</v>
      </c>
      <c r="AG331" s="23" t="s">
        <v>75</v>
      </c>
      <c r="AJ331" s="24">
        <v>2017.2018</v>
      </c>
      <c r="AK331" s="30" t="str">
        <f t="shared" si="12"/>
        <v>CT Plant+Tass-Mulch-Low Fert</v>
      </c>
      <c r="AL331" s="27">
        <v>24.175999999999998</v>
      </c>
      <c r="AN331" s="30" t="str">
        <f t="shared" si="13"/>
        <v>CT Plant+Tass-Mulch-High Fert</v>
      </c>
      <c r="AO331" s="27">
        <v>107.69</v>
      </c>
      <c r="AR331" s="27" t="s">
        <v>666</v>
      </c>
      <c r="AU331" s="26" t="s">
        <v>77</v>
      </c>
      <c r="AV331" s="26" t="s">
        <v>77</v>
      </c>
      <c r="AW331" s="26" t="s">
        <v>77</v>
      </c>
      <c r="AX331" s="26" t="s">
        <v>77</v>
      </c>
    </row>
    <row r="332" spans="1:50" ht="11.7">
      <c r="A332" s="20">
        <v>336</v>
      </c>
      <c r="B332" s="21">
        <f>INDEX(Refs!A:A,MATCH($C332,Refs!$I:$I,0))</f>
        <v>6141624</v>
      </c>
      <c r="C332" s="22" t="s">
        <v>641</v>
      </c>
      <c r="D332" s="21" t="s">
        <v>667</v>
      </c>
      <c r="E332" s="21" t="s">
        <v>668</v>
      </c>
      <c r="F332" s="23" t="s">
        <v>642</v>
      </c>
      <c r="G332" s="23" t="s">
        <v>663</v>
      </c>
      <c r="I332" s="24" t="s">
        <v>73</v>
      </c>
      <c r="J332" s="26" t="s">
        <v>650</v>
      </c>
      <c r="L332" s="26" t="s">
        <v>648</v>
      </c>
      <c r="M332" s="24">
        <v>3</v>
      </c>
      <c r="P332" s="27" t="s">
        <v>59</v>
      </c>
      <c r="AB332" s="27" t="s">
        <v>59</v>
      </c>
      <c r="AF332" s="23" t="s">
        <v>65</v>
      </c>
      <c r="AG332" s="23" t="s">
        <v>75</v>
      </c>
      <c r="AJ332" s="24">
        <v>2017.2018</v>
      </c>
      <c r="AK332" s="30" t="str">
        <f t="shared" si="12"/>
        <v>CT Planting Mulch-Low Fert</v>
      </c>
      <c r="AL332" s="27">
        <v>-2.1978</v>
      </c>
      <c r="AN332" s="30" t="str">
        <f t="shared" si="13"/>
        <v>CT No Mulch-High Fert</v>
      </c>
      <c r="AO332" s="27">
        <v>270.33</v>
      </c>
      <c r="AR332" s="27" t="s">
        <v>666</v>
      </c>
      <c r="AU332" s="26" t="s">
        <v>77</v>
      </c>
      <c r="AV332" s="26" t="s">
        <v>77</v>
      </c>
      <c r="AW332" s="26" t="s">
        <v>77</v>
      </c>
      <c r="AX332" s="26" t="s">
        <v>77</v>
      </c>
    </row>
    <row r="333" spans="1:50" ht="11.7">
      <c r="A333" s="20">
        <v>337</v>
      </c>
      <c r="B333" s="21">
        <f>INDEX(Refs!A:A,MATCH($C333,Refs!$I:$I,0))</f>
        <v>6141624</v>
      </c>
      <c r="C333" s="22" t="s">
        <v>641</v>
      </c>
      <c r="D333" s="21" t="s">
        <v>667</v>
      </c>
      <c r="E333" s="21" t="s">
        <v>668</v>
      </c>
      <c r="F333" s="23" t="s">
        <v>642</v>
      </c>
      <c r="G333" s="23" t="s">
        <v>663</v>
      </c>
      <c r="I333" s="24" t="s">
        <v>73</v>
      </c>
      <c r="J333" s="26" t="s">
        <v>654</v>
      </c>
      <c r="L333" s="26" t="s">
        <v>648</v>
      </c>
      <c r="M333" s="24">
        <v>3</v>
      </c>
      <c r="P333" s="27" t="s">
        <v>59</v>
      </c>
      <c r="AB333" s="27" t="s">
        <v>59</v>
      </c>
      <c r="AF333" s="23" t="s">
        <v>65</v>
      </c>
      <c r="AG333" s="23" t="s">
        <v>75</v>
      </c>
      <c r="AJ333" s="24">
        <v>2017.2018</v>
      </c>
      <c r="AK333" s="30" t="str">
        <f t="shared" si="12"/>
        <v>CT Tass-Mulch-Low Fert</v>
      </c>
      <c r="AL333" s="27">
        <v>-46.154000000000003</v>
      </c>
      <c r="AN333" s="30" t="str">
        <f t="shared" si="13"/>
        <v>CT No Mulch-High Fert</v>
      </c>
      <c r="AO333" s="27">
        <v>270.33</v>
      </c>
      <c r="AR333" s="27" t="s">
        <v>666</v>
      </c>
      <c r="AU333" s="26" t="s">
        <v>77</v>
      </c>
      <c r="AV333" s="26" t="s">
        <v>77</v>
      </c>
      <c r="AW333" s="26" t="s">
        <v>77</v>
      </c>
      <c r="AX333" s="26" t="s">
        <v>77</v>
      </c>
    </row>
    <row r="334" spans="1:50" ht="11.7">
      <c r="A334" s="20">
        <v>338</v>
      </c>
      <c r="B334" s="21">
        <f>INDEX(Refs!A:A,MATCH($C334,Refs!$I:$I,0))</f>
        <v>6141624</v>
      </c>
      <c r="C334" s="22" t="s">
        <v>641</v>
      </c>
      <c r="D334" s="21" t="s">
        <v>667</v>
      </c>
      <c r="E334" s="21" t="s">
        <v>668</v>
      </c>
      <c r="F334" s="23" t="s">
        <v>642</v>
      </c>
      <c r="G334" s="23" t="s">
        <v>663</v>
      </c>
      <c r="I334" s="24" t="s">
        <v>73</v>
      </c>
      <c r="J334" s="26" t="s">
        <v>658</v>
      </c>
      <c r="L334" s="26" t="s">
        <v>648</v>
      </c>
      <c r="M334" s="24">
        <v>3</v>
      </c>
      <c r="P334" s="27" t="s">
        <v>59</v>
      </c>
      <c r="AB334" s="27" t="s">
        <v>59</v>
      </c>
      <c r="AF334" s="23" t="s">
        <v>65</v>
      </c>
      <c r="AG334" s="23" t="s">
        <v>75</v>
      </c>
      <c r="AJ334" s="24">
        <v>2017.2018</v>
      </c>
      <c r="AK334" s="30" t="str">
        <f t="shared" si="12"/>
        <v>CT Plant+Tass-Mulch-Low Fert</v>
      </c>
      <c r="AL334" s="27">
        <v>24.175999999999998</v>
      </c>
      <c r="AN334" s="30" t="str">
        <f t="shared" si="13"/>
        <v>CT No Mulch-High Fert</v>
      </c>
      <c r="AO334" s="27">
        <v>270.33</v>
      </c>
      <c r="AR334" s="27" t="s">
        <v>666</v>
      </c>
      <c r="AU334" s="26" t="s">
        <v>77</v>
      </c>
      <c r="AV334" s="26" t="s">
        <v>77</v>
      </c>
      <c r="AW334" s="26" t="s">
        <v>77</v>
      </c>
      <c r="AX334" s="26" t="s">
        <v>77</v>
      </c>
    </row>
    <row r="335" spans="1:50" ht="11.7">
      <c r="A335" s="20">
        <v>339</v>
      </c>
      <c r="B335" s="21">
        <f>INDEX(Refs!A:A,MATCH($C335,Refs!$I:$I,0))</f>
        <v>6141624</v>
      </c>
      <c r="C335" s="22" t="s">
        <v>641</v>
      </c>
      <c r="D335" s="21" t="s">
        <v>667</v>
      </c>
      <c r="E335" s="21" t="s">
        <v>668</v>
      </c>
      <c r="F335" s="23" t="s">
        <v>642</v>
      </c>
      <c r="G335" s="23" t="s">
        <v>663</v>
      </c>
      <c r="I335" s="24" t="s">
        <v>73</v>
      </c>
      <c r="J335" s="26" t="s">
        <v>644</v>
      </c>
      <c r="L335" s="26" t="s">
        <v>647</v>
      </c>
      <c r="M335" s="24">
        <v>3</v>
      </c>
      <c r="AB335" s="27" t="s">
        <v>59</v>
      </c>
      <c r="AF335" s="23" t="s">
        <v>65</v>
      </c>
      <c r="AG335" s="23" t="s">
        <v>75</v>
      </c>
      <c r="AJ335" s="24">
        <v>2017.2018</v>
      </c>
      <c r="AK335" s="30" t="str">
        <f t="shared" si="12"/>
        <v>RT No Mulch-Low Fert</v>
      </c>
      <c r="AL335" s="27">
        <v>208.79</v>
      </c>
      <c r="AN335" s="30" t="str">
        <f t="shared" si="13"/>
        <v>RT No Mulch-High Fert</v>
      </c>
      <c r="AO335" s="27">
        <v>327.47000000000003</v>
      </c>
      <c r="AR335" s="27" t="s">
        <v>666</v>
      </c>
      <c r="AU335" s="26" t="s">
        <v>77</v>
      </c>
      <c r="AV335" s="26" t="s">
        <v>77</v>
      </c>
      <c r="AW335" s="26" t="s">
        <v>77</v>
      </c>
      <c r="AX335" s="26" t="s">
        <v>77</v>
      </c>
    </row>
    <row r="336" spans="1:50" ht="11.7">
      <c r="A336" s="20">
        <v>340</v>
      </c>
      <c r="B336" s="21">
        <f>INDEX(Refs!A:A,MATCH($C336,Refs!$I:$I,0))</f>
        <v>6141624</v>
      </c>
      <c r="C336" s="22" t="s">
        <v>641</v>
      </c>
      <c r="D336" s="21" t="s">
        <v>667</v>
      </c>
      <c r="E336" s="21" t="s">
        <v>668</v>
      </c>
      <c r="F336" s="23" t="s">
        <v>642</v>
      </c>
      <c r="G336" s="23" t="s">
        <v>663</v>
      </c>
      <c r="I336" s="24" t="s">
        <v>73</v>
      </c>
      <c r="J336" s="26" t="s">
        <v>659</v>
      </c>
      <c r="L336" s="26" t="s">
        <v>647</v>
      </c>
      <c r="M336" s="24">
        <v>3</v>
      </c>
      <c r="P336" s="27" t="s">
        <v>59</v>
      </c>
      <c r="AF336" s="23" t="s">
        <v>65</v>
      </c>
      <c r="AG336" s="23" t="s">
        <v>75</v>
      </c>
      <c r="AJ336" s="24">
        <v>2017.2018</v>
      </c>
      <c r="AK336" s="30" t="str">
        <f t="shared" si="12"/>
        <v>RT Plant+Tass-Mulch-High Fert</v>
      </c>
      <c r="AL336" s="27">
        <v>296.7</v>
      </c>
      <c r="AN336" s="30" t="str">
        <f t="shared" si="13"/>
        <v>RT No Mulch-High Fert</v>
      </c>
      <c r="AO336" s="27">
        <v>327.47000000000003</v>
      </c>
      <c r="AR336" s="27" t="s">
        <v>666</v>
      </c>
      <c r="AU336" s="26" t="s">
        <v>77</v>
      </c>
      <c r="AV336" s="26" t="s">
        <v>77</v>
      </c>
      <c r="AW336" s="26" t="s">
        <v>77</v>
      </c>
      <c r="AX336" s="26" t="s">
        <v>77</v>
      </c>
    </row>
    <row r="337" spans="1:50" ht="11.7">
      <c r="A337" s="20">
        <v>341</v>
      </c>
      <c r="B337" s="21">
        <f>INDEX(Refs!A:A,MATCH($C337,Refs!$I:$I,0))</f>
        <v>6141624</v>
      </c>
      <c r="C337" s="22" t="s">
        <v>641</v>
      </c>
      <c r="D337" s="21" t="s">
        <v>667</v>
      </c>
      <c r="E337" s="21" t="s">
        <v>668</v>
      </c>
      <c r="F337" s="23" t="s">
        <v>642</v>
      </c>
      <c r="G337" s="23" t="s">
        <v>663</v>
      </c>
      <c r="I337" s="24" t="s">
        <v>73</v>
      </c>
      <c r="J337" s="26" t="s">
        <v>651</v>
      </c>
      <c r="L337" s="26" t="s">
        <v>647</v>
      </c>
      <c r="M337" s="24">
        <v>3</v>
      </c>
      <c r="P337" s="27" t="s">
        <v>59</v>
      </c>
      <c r="AF337" s="23" t="s">
        <v>65</v>
      </c>
      <c r="AG337" s="23" t="s">
        <v>75</v>
      </c>
      <c r="AJ337" s="24">
        <v>2017.2018</v>
      </c>
      <c r="AK337" s="30" t="str">
        <f t="shared" si="12"/>
        <v>RT Planting Mulch-High Fert</v>
      </c>
      <c r="AL337" s="27">
        <v>134.07</v>
      </c>
      <c r="AN337" s="30" t="str">
        <f t="shared" si="13"/>
        <v>RT No Mulch-High Fert</v>
      </c>
      <c r="AO337" s="27">
        <v>327.47000000000003</v>
      </c>
      <c r="AR337" s="27" t="s">
        <v>666</v>
      </c>
      <c r="AU337" s="26" t="s">
        <v>77</v>
      </c>
      <c r="AV337" s="26" t="s">
        <v>77</v>
      </c>
      <c r="AW337" s="26" t="s">
        <v>77</v>
      </c>
      <c r="AX337" s="26" t="s">
        <v>77</v>
      </c>
    </row>
    <row r="338" spans="1:50" ht="11.7">
      <c r="A338" s="20">
        <v>342</v>
      </c>
      <c r="B338" s="21">
        <f>INDEX(Refs!A:A,MATCH($C338,Refs!$I:$I,0))</f>
        <v>6141624</v>
      </c>
      <c r="C338" s="22" t="s">
        <v>641</v>
      </c>
      <c r="D338" s="21" t="s">
        <v>667</v>
      </c>
      <c r="E338" s="21" t="s">
        <v>668</v>
      </c>
      <c r="F338" s="23" t="s">
        <v>642</v>
      </c>
      <c r="G338" s="23" t="s">
        <v>663</v>
      </c>
      <c r="I338" s="24" t="s">
        <v>73</v>
      </c>
      <c r="J338" s="26" t="s">
        <v>655</v>
      </c>
      <c r="L338" s="26" t="s">
        <v>647</v>
      </c>
      <c r="M338" s="24">
        <v>3</v>
      </c>
      <c r="P338" s="27" t="s">
        <v>59</v>
      </c>
      <c r="AF338" s="23" t="s">
        <v>65</v>
      </c>
      <c r="AG338" s="23" t="s">
        <v>75</v>
      </c>
      <c r="AJ338" s="24">
        <v>2017.2018</v>
      </c>
      <c r="AK338" s="30" t="str">
        <f t="shared" si="12"/>
        <v>RT Tass-Mulch-High Fert</v>
      </c>
      <c r="AL338" s="27">
        <v>292.31</v>
      </c>
      <c r="AN338" s="30" t="str">
        <f t="shared" si="13"/>
        <v>RT No Mulch-High Fert</v>
      </c>
      <c r="AO338" s="27">
        <v>327.47000000000003</v>
      </c>
      <c r="AR338" s="27" t="s">
        <v>666</v>
      </c>
      <c r="AU338" s="26" t="s">
        <v>77</v>
      </c>
      <c r="AV338" s="26" t="s">
        <v>77</v>
      </c>
      <c r="AW338" s="26" t="s">
        <v>77</v>
      </c>
      <c r="AX338" s="26" t="s">
        <v>77</v>
      </c>
    </row>
    <row r="339" spans="1:50" ht="11.7">
      <c r="A339" s="20">
        <v>343</v>
      </c>
      <c r="B339" s="21">
        <f>INDEX(Refs!A:A,MATCH($C339,Refs!$I:$I,0))</f>
        <v>6141624</v>
      </c>
      <c r="C339" s="22" t="s">
        <v>641</v>
      </c>
      <c r="D339" s="21" t="s">
        <v>667</v>
      </c>
      <c r="E339" s="21" t="s">
        <v>668</v>
      </c>
      <c r="F339" s="23" t="s">
        <v>642</v>
      </c>
      <c r="G339" s="23" t="s">
        <v>663</v>
      </c>
      <c r="I339" s="24" t="s">
        <v>73</v>
      </c>
      <c r="J339" s="26" t="s">
        <v>649</v>
      </c>
      <c r="L339" s="26" t="s">
        <v>644</v>
      </c>
      <c r="M339" s="24">
        <v>3</v>
      </c>
      <c r="P339" s="27" t="s">
        <v>59</v>
      </c>
      <c r="AF339" s="23" t="s">
        <v>65</v>
      </c>
      <c r="AG339" s="23" t="s">
        <v>75</v>
      </c>
      <c r="AJ339" s="24">
        <v>2017.2018</v>
      </c>
      <c r="AK339" s="30" t="str">
        <f t="shared" si="12"/>
        <v>RT Planting Mulch-Low Fert</v>
      </c>
      <c r="AL339" s="27">
        <v>68.132000000000005</v>
      </c>
      <c r="AN339" s="30" t="str">
        <f t="shared" si="13"/>
        <v>RT No Mulch-Low Fert</v>
      </c>
      <c r="AO339" s="27">
        <v>208.79</v>
      </c>
      <c r="AR339" s="27" t="s">
        <v>666</v>
      </c>
      <c r="AU339" s="26" t="s">
        <v>77</v>
      </c>
      <c r="AV339" s="26" t="s">
        <v>77</v>
      </c>
      <c r="AW339" s="26" t="s">
        <v>77</v>
      </c>
      <c r="AX339" s="26" t="s">
        <v>77</v>
      </c>
    </row>
    <row r="340" spans="1:50" ht="11.7">
      <c r="A340" s="20">
        <v>344</v>
      </c>
      <c r="B340" s="21">
        <f>INDEX(Refs!A:A,MATCH($C340,Refs!$I:$I,0))</f>
        <v>6141624</v>
      </c>
      <c r="C340" s="22" t="s">
        <v>641</v>
      </c>
      <c r="D340" s="21" t="s">
        <v>667</v>
      </c>
      <c r="E340" s="21" t="s">
        <v>668</v>
      </c>
      <c r="F340" s="23" t="s">
        <v>642</v>
      </c>
      <c r="G340" s="23" t="s">
        <v>663</v>
      </c>
      <c r="I340" s="24" t="s">
        <v>73</v>
      </c>
      <c r="J340" s="26" t="s">
        <v>653</v>
      </c>
      <c r="L340" s="26" t="s">
        <v>644</v>
      </c>
      <c r="M340" s="24">
        <v>3</v>
      </c>
      <c r="P340" s="27" t="s">
        <v>59</v>
      </c>
      <c r="AF340" s="23" t="s">
        <v>65</v>
      </c>
      <c r="AG340" s="23" t="s">
        <v>75</v>
      </c>
      <c r="AJ340" s="24">
        <v>2017.2018</v>
      </c>
      <c r="AK340" s="30" t="str">
        <f t="shared" si="12"/>
        <v>RT Tass-Mulch-Low Fert</v>
      </c>
      <c r="AL340" s="27">
        <v>37.363</v>
      </c>
      <c r="AN340" s="30" t="str">
        <f t="shared" si="13"/>
        <v>RT No Mulch-Low Fert</v>
      </c>
      <c r="AO340" s="27">
        <v>208.79</v>
      </c>
      <c r="AR340" s="27" t="s">
        <v>666</v>
      </c>
      <c r="AU340" s="26" t="s">
        <v>77</v>
      </c>
      <c r="AV340" s="26" t="s">
        <v>77</v>
      </c>
      <c r="AW340" s="26" t="s">
        <v>77</v>
      </c>
      <c r="AX340" s="26" t="s">
        <v>77</v>
      </c>
    </row>
    <row r="341" spans="1:50" ht="11.7">
      <c r="A341" s="20">
        <v>345</v>
      </c>
      <c r="B341" s="21">
        <f>INDEX(Refs!A:A,MATCH($C341,Refs!$I:$I,0))</f>
        <v>6141624</v>
      </c>
      <c r="C341" s="22" t="s">
        <v>641</v>
      </c>
      <c r="D341" s="21" t="s">
        <v>667</v>
      </c>
      <c r="E341" s="21" t="s">
        <v>668</v>
      </c>
      <c r="F341" s="23" t="s">
        <v>642</v>
      </c>
      <c r="G341" s="23" t="s">
        <v>663</v>
      </c>
      <c r="I341" s="24" t="s">
        <v>73</v>
      </c>
      <c r="J341" s="26" t="s">
        <v>657</v>
      </c>
      <c r="L341" s="26" t="s">
        <v>644</v>
      </c>
      <c r="M341" s="24">
        <v>3</v>
      </c>
      <c r="P341" s="27" t="s">
        <v>59</v>
      </c>
      <c r="AF341" s="23" t="s">
        <v>65</v>
      </c>
      <c r="AG341" s="23" t="s">
        <v>75</v>
      </c>
      <c r="AJ341" s="24">
        <v>2017.2018</v>
      </c>
      <c r="AK341" s="30" t="str">
        <f t="shared" si="12"/>
        <v>RT Plant+Tass-Mulch-Low Fert</v>
      </c>
      <c r="AL341" s="27">
        <v>178.02</v>
      </c>
      <c r="AN341" s="30" t="str">
        <f t="shared" si="13"/>
        <v>RT No Mulch-Low Fert</v>
      </c>
      <c r="AO341" s="27">
        <v>208.79</v>
      </c>
      <c r="AR341" s="27" t="s">
        <v>666</v>
      </c>
      <c r="AU341" s="26" t="s">
        <v>77</v>
      </c>
      <c r="AV341" s="26" t="s">
        <v>77</v>
      </c>
      <c r="AW341" s="26" t="s">
        <v>77</v>
      </c>
      <c r="AX341" s="26" t="s">
        <v>77</v>
      </c>
    </row>
    <row r="342" spans="1:50" ht="11.7">
      <c r="A342" s="20">
        <v>346</v>
      </c>
      <c r="B342" s="21">
        <f>INDEX(Refs!A:A,MATCH($C342,Refs!$I:$I,0))</f>
        <v>6141624</v>
      </c>
      <c r="C342" s="22" t="s">
        <v>641</v>
      </c>
      <c r="D342" s="21" t="s">
        <v>667</v>
      </c>
      <c r="E342" s="21" t="s">
        <v>668</v>
      </c>
      <c r="F342" s="23" t="s">
        <v>642</v>
      </c>
      <c r="G342" s="23" t="s">
        <v>663</v>
      </c>
      <c r="I342" s="24" t="s">
        <v>73</v>
      </c>
      <c r="J342" s="26" t="s">
        <v>649</v>
      </c>
      <c r="L342" s="26" t="s">
        <v>651</v>
      </c>
      <c r="M342" s="24">
        <v>3</v>
      </c>
      <c r="AB342" s="27" t="s">
        <v>59</v>
      </c>
      <c r="AF342" s="23" t="s">
        <v>65</v>
      </c>
      <c r="AG342" s="23" t="s">
        <v>75</v>
      </c>
      <c r="AJ342" s="24">
        <v>2017.2018</v>
      </c>
      <c r="AK342" s="30" t="str">
        <f t="shared" si="12"/>
        <v>RT Planting Mulch-Low Fert</v>
      </c>
      <c r="AL342" s="27">
        <v>68.132000000000005</v>
      </c>
      <c r="AN342" s="30" t="str">
        <f t="shared" si="13"/>
        <v>RT Planting Mulch-High Fert</v>
      </c>
      <c r="AO342" s="27">
        <v>134.07</v>
      </c>
      <c r="AR342" s="27" t="s">
        <v>666</v>
      </c>
      <c r="AU342" s="26" t="s">
        <v>77</v>
      </c>
      <c r="AV342" s="26" t="s">
        <v>77</v>
      </c>
      <c r="AW342" s="26" t="s">
        <v>77</v>
      </c>
      <c r="AX342" s="26" t="s">
        <v>77</v>
      </c>
    </row>
    <row r="343" spans="1:50" ht="11.7">
      <c r="A343" s="20">
        <v>347</v>
      </c>
      <c r="B343" s="21">
        <f>INDEX(Refs!A:A,MATCH($C343,Refs!$I:$I,0))</f>
        <v>6141624</v>
      </c>
      <c r="C343" s="22" t="s">
        <v>641</v>
      </c>
      <c r="D343" s="21" t="s">
        <v>667</v>
      </c>
      <c r="E343" s="21" t="s">
        <v>668</v>
      </c>
      <c r="F343" s="23" t="s">
        <v>642</v>
      </c>
      <c r="G343" s="23" t="s">
        <v>663</v>
      </c>
      <c r="I343" s="24" t="s">
        <v>73</v>
      </c>
      <c r="J343" s="26" t="s">
        <v>653</v>
      </c>
      <c r="L343" s="26" t="s">
        <v>655</v>
      </c>
      <c r="M343" s="24">
        <v>3</v>
      </c>
      <c r="AB343" s="27" t="s">
        <v>59</v>
      </c>
      <c r="AF343" s="23" t="s">
        <v>65</v>
      </c>
      <c r="AG343" s="23" t="s">
        <v>75</v>
      </c>
      <c r="AJ343" s="24">
        <v>2017.2018</v>
      </c>
      <c r="AK343" s="30" t="str">
        <f t="shared" si="12"/>
        <v>RT Tass-Mulch-Low Fert</v>
      </c>
      <c r="AL343" s="27">
        <v>37.363</v>
      </c>
      <c r="AN343" s="30" t="str">
        <f t="shared" si="13"/>
        <v>RT Tass-Mulch-High Fert</v>
      </c>
      <c r="AO343" s="27">
        <v>292.31</v>
      </c>
      <c r="AR343" s="27" t="s">
        <v>666</v>
      </c>
      <c r="AU343" s="26" t="s">
        <v>77</v>
      </c>
      <c r="AV343" s="26" t="s">
        <v>77</v>
      </c>
      <c r="AW343" s="26" t="s">
        <v>77</v>
      </c>
      <c r="AX343" s="26" t="s">
        <v>77</v>
      </c>
    </row>
    <row r="344" spans="1:50" ht="11.7">
      <c r="A344" s="20">
        <v>348</v>
      </c>
      <c r="B344" s="21">
        <f>INDEX(Refs!A:A,MATCH($C344,Refs!$I:$I,0))</f>
        <v>6141624</v>
      </c>
      <c r="C344" s="22" t="s">
        <v>641</v>
      </c>
      <c r="D344" s="21" t="s">
        <v>667</v>
      </c>
      <c r="E344" s="21" t="s">
        <v>668</v>
      </c>
      <c r="F344" s="23" t="s">
        <v>642</v>
      </c>
      <c r="G344" s="23" t="s">
        <v>663</v>
      </c>
      <c r="I344" s="24" t="s">
        <v>73</v>
      </c>
      <c r="J344" s="26" t="s">
        <v>657</v>
      </c>
      <c r="L344" s="26" t="s">
        <v>659</v>
      </c>
      <c r="M344" s="24">
        <v>3</v>
      </c>
      <c r="AB344" s="27" t="s">
        <v>59</v>
      </c>
      <c r="AF344" s="23" t="s">
        <v>65</v>
      </c>
      <c r="AG344" s="23" t="s">
        <v>75</v>
      </c>
      <c r="AJ344" s="24">
        <v>2017.2018</v>
      </c>
      <c r="AK344" s="30" t="str">
        <f t="shared" si="12"/>
        <v>RT Plant+Tass-Mulch-Low Fert</v>
      </c>
      <c r="AL344" s="27">
        <v>178.02</v>
      </c>
      <c r="AN344" s="30" t="str">
        <f t="shared" si="13"/>
        <v>RT Plant+Tass-Mulch-High Fert</v>
      </c>
      <c r="AO344" s="27">
        <v>296.7</v>
      </c>
      <c r="AR344" s="27" t="s">
        <v>666</v>
      </c>
      <c r="AU344" s="26" t="s">
        <v>77</v>
      </c>
      <c r="AV344" s="26" t="s">
        <v>77</v>
      </c>
      <c r="AW344" s="26" t="s">
        <v>77</v>
      </c>
      <c r="AX344" s="26" t="s">
        <v>77</v>
      </c>
    </row>
    <row r="345" spans="1:50" ht="11.7">
      <c r="A345" s="20">
        <v>349</v>
      </c>
      <c r="B345" s="21">
        <f>INDEX(Refs!A:A,MATCH($C345,Refs!$I:$I,0))</f>
        <v>6141624</v>
      </c>
      <c r="C345" s="22" t="s">
        <v>641</v>
      </c>
      <c r="D345" s="21" t="s">
        <v>667</v>
      </c>
      <c r="E345" s="21" t="s">
        <v>668</v>
      </c>
      <c r="F345" s="23" t="s">
        <v>642</v>
      </c>
      <c r="G345" s="23" t="s">
        <v>663</v>
      </c>
      <c r="I345" s="24" t="s">
        <v>73</v>
      </c>
      <c r="J345" s="26" t="s">
        <v>649</v>
      </c>
      <c r="L345" s="26" t="s">
        <v>647</v>
      </c>
      <c r="M345" s="24">
        <v>3</v>
      </c>
      <c r="P345" s="27" t="s">
        <v>59</v>
      </c>
      <c r="AB345" s="27" t="s">
        <v>59</v>
      </c>
      <c r="AF345" s="23" t="s">
        <v>65</v>
      </c>
      <c r="AG345" s="23" t="s">
        <v>75</v>
      </c>
      <c r="AJ345" s="24">
        <v>2017.2018</v>
      </c>
      <c r="AK345" s="30" t="str">
        <f t="shared" si="12"/>
        <v>RT Planting Mulch-Low Fert</v>
      </c>
      <c r="AL345" s="27">
        <v>68.132000000000005</v>
      </c>
      <c r="AN345" s="30" t="str">
        <f t="shared" si="13"/>
        <v>RT No Mulch-High Fert</v>
      </c>
      <c r="AO345" s="27">
        <v>327.47000000000003</v>
      </c>
      <c r="AR345" s="27" t="s">
        <v>666</v>
      </c>
      <c r="AU345" s="26" t="s">
        <v>77</v>
      </c>
      <c r="AV345" s="26" t="s">
        <v>77</v>
      </c>
      <c r="AW345" s="26" t="s">
        <v>77</v>
      </c>
      <c r="AX345" s="26" t="s">
        <v>77</v>
      </c>
    </row>
    <row r="346" spans="1:50" ht="11.7">
      <c r="A346" s="20">
        <v>350</v>
      </c>
      <c r="B346" s="21">
        <f>INDEX(Refs!A:A,MATCH($C346,Refs!$I:$I,0))</f>
        <v>6141624</v>
      </c>
      <c r="C346" s="22" t="s">
        <v>641</v>
      </c>
      <c r="D346" s="21" t="s">
        <v>667</v>
      </c>
      <c r="E346" s="21" t="s">
        <v>668</v>
      </c>
      <c r="F346" s="23" t="s">
        <v>642</v>
      </c>
      <c r="G346" s="23" t="s">
        <v>663</v>
      </c>
      <c r="I346" s="24" t="s">
        <v>73</v>
      </c>
      <c r="J346" s="26" t="s">
        <v>653</v>
      </c>
      <c r="L346" s="26" t="s">
        <v>647</v>
      </c>
      <c r="M346" s="24">
        <v>3</v>
      </c>
      <c r="P346" s="27" t="s">
        <v>59</v>
      </c>
      <c r="AB346" s="27" t="s">
        <v>59</v>
      </c>
      <c r="AF346" s="23" t="s">
        <v>65</v>
      </c>
      <c r="AG346" s="23" t="s">
        <v>75</v>
      </c>
      <c r="AJ346" s="24">
        <v>2017.2018</v>
      </c>
      <c r="AK346" s="30" t="str">
        <f t="shared" si="12"/>
        <v>RT Tass-Mulch-Low Fert</v>
      </c>
      <c r="AL346" s="27">
        <v>37.363</v>
      </c>
      <c r="AN346" s="30" t="str">
        <f t="shared" si="13"/>
        <v>RT No Mulch-High Fert</v>
      </c>
      <c r="AO346" s="27">
        <v>327.47000000000003</v>
      </c>
      <c r="AR346" s="27" t="s">
        <v>666</v>
      </c>
      <c r="AU346" s="26" t="s">
        <v>77</v>
      </c>
      <c r="AV346" s="26" t="s">
        <v>77</v>
      </c>
      <c r="AW346" s="26" t="s">
        <v>77</v>
      </c>
      <c r="AX346" s="26" t="s">
        <v>77</v>
      </c>
    </row>
    <row r="347" spans="1:50" ht="11.7">
      <c r="A347" s="20">
        <v>351</v>
      </c>
      <c r="B347" s="21">
        <f>INDEX(Refs!A:A,MATCH($C347,Refs!$I:$I,0))</f>
        <v>6141624</v>
      </c>
      <c r="C347" s="22" t="s">
        <v>641</v>
      </c>
      <c r="D347" s="21" t="s">
        <v>667</v>
      </c>
      <c r="E347" s="21" t="s">
        <v>668</v>
      </c>
      <c r="F347" s="23" t="s">
        <v>642</v>
      </c>
      <c r="G347" s="23" t="s">
        <v>663</v>
      </c>
      <c r="I347" s="24" t="s">
        <v>73</v>
      </c>
      <c r="J347" s="26" t="s">
        <v>657</v>
      </c>
      <c r="L347" s="26" t="s">
        <v>647</v>
      </c>
      <c r="M347" s="24">
        <v>3</v>
      </c>
      <c r="P347" s="27" t="s">
        <v>59</v>
      </c>
      <c r="AB347" s="27" t="s">
        <v>59</v>
      </c>
      <c r="AF347" s="23" t="s">
        <v>65</v>
      </c>
      <c r="AG347" s="23" t="s">
        <v>75</v>
      </c>
      <c r="AJ347" s="24">
        <v>2017.2018</v>
      </c>
      <c r="AK347" s="30" t="str">
        <f t="shared" si="12"/>
        <v>RT Plant+Tass-Mulch-Low Fert</v>
      </c>
      <c r="AL347" s="27">
        <v>178.02</v>
      </c>
      <c r="AN347" s="30" t="str">
        <f t="shared" si="13"/>
        <v>RT No Mulch-High Fert</v>
      </c>
      <c r="AO347" s="27">
        <v>327.47000000000003</v>
      </c>
      <c r="AR347" s="27" t="s">
        <v>666</v>
      </c>
      <c r="AU347" s="26" t="s">
        <v>77</v>
      </c>
      <c r="AV347" s="26" t="s">
        <v>77</v>
      </c>
      <c r="AW347" s="26" t="s">
        <v>77</v>
      </c>
      <c r="AX347" s="26" t="s">
        <v>77</v>
      </c>
    </row>
    <row r="348" spans="1:50" ht="11.7">
      <c r="A348" s="20">
        <v>352</v>
      </c>
      <c r="B348" s="21">
        <f>INDEX(Refs!A:A,MATCH($C348,Refs!$I:$I,0))</f>
        <v>6141624</v>
      </c>
      <c r="C348" s="22" t="s">
        <v>641</v>
      </c>
      <c r="D348" s="21" t="s">
        <v>667</v>
      </c>
      <c r="E348" s="21" t="s">
        <v>668</v>
      </c>
      <c r="F348" s="23" t="s">
        <v>642</v>
      </c>
      <c r="G348" s="23" t="s">
        <v>663</v>
      </c>
      <c r="I348" s="24" t="s">
        <v>73</v>
      </c>
      <c r="J348" s="26" t="s">
        <v>644</v>
      </c>
      <c r="L348" s="26" t="s">
        <v>648</v>
      </c>
      <c r="M348" s="24">
        <v>3</v>
      </c>
      <c r="O348" s="27" t="s">
        <v>59</v>
      </c>
      <c r="AB348" s="27" t="s">
        <v>59</v>
      </c>
      <c r="AF348" s="23" t="s">
        <v>65</v>
      </c>
      <c r="AG348" s="23" t="s">
        <v>75</v>
      </c>
      <c r="AJ348" s="24">
        <v>2017.2018</v>
      </c>
      <c r="AK348" s="30" t="str">
        <f t="shared" si="12"/>
        <v>RT No Mulch-Low Fert</v>
      </c>
      <c r="AL348" s="27">
        <v>208.79</v>
      </c>
      <c r="AN348" s="30" t="str">
        <f t="shared" si="13"/>
        <v>CT No Mulch-High Fert</v>
      </c>
      <c r="AO348" s="27">
        <v>270.33</v>
      </c>
      <c r="AR348" s="27" t="s">
        <v>666</v>
      </c>
      <c r="AU348" s="26" t="s">
        <v>77</v>
      </c>
      <c r="AV348" s="26" t="s">
        <v>77</v>
      </c>
      <c r="AW348" s="26" t="s">
        <v>77</v>
      </c>
      <c r="AX348" s="26" t="s">
        <v>77</v>
      </c>
    </row>
    <row r="349" spans="1:50" ht="11.7">
      <c r="A349" s="20">
        <v>353</v>
      </c>
      <c r="B349" s="21">
        <f>INDEX(Refs!A:A,MATCH($C349,Refs!$I:$I,0))</f>
        <v>6141624</v>
      </c>
      <c r="C349" s="22" t="s">
        <v>641</v>
      </c>
      <c r="D349" s="21" t="s">
        <v>667</v>
      </c>
      <c r="E349" s="21" t="s">
        <v>668</v>
      </c>
      <c r="F349" s="23" t="s">
        <v>642</v>
      </c>
      <c r="G349" s="23" t="s">
        <v>663</v>
      </c>
      <c r="I349" s="24" t="s">
        <v>73</v>
      </c>
      <c r="J349" s="26" t="s">
        <v>659</v>
      </c>
      <c r="L349" s="26" t="s">
        <v>648</v>
      </c>
      <c r="M349" s="24">
        <v>3</v>
      </c>
      <c r="O349" s="27" t="s">
        <v>59</v>
      </c>
      <c r="P349" s="27" t="s">
        <v>59</v>
      </c>
      <c r="AF349" s="23" t="s">
        <v>65</v>
      </c>
      <c r="AG349" s="23" t="s">
        <v>75</v>
      </c>
      <c r="AJ349" s="24">
        <v>2017.2018</v>
      </c>
      <c r="AK349" s="30" t="str">
        <f t="shared" si="12"/>
        <v>RT Plant+Tass-Mulch-High Fert</v>
      </c>
      <c r="AL349" s="27">
        <v>296.7</v>
      </c>
      <c r="AN349" s="30" t="str">
        <f t="shared" si="13"/>
        <v>CT No Mulch-High Fert</v>
      </c>
      <c r="AO349" s="27">
        <v>270.33</v>
      </c>
      <c r="AR349" s="27" t="s">
        <v>666</v>
      </c>
      <c r="AU349" s="26" t="s">
        <v>77</v>
      </c>
      <c r="AV349" s="26" t="s">
        <v>77</v>
      </c>
      <c r="AW349" s="26" t="s">
        <v>77</v>
      </c>
      <c r="AX349" s="26" t="s">
        <v>77</v>
      </c>
    </row>
    <row r="350" spans="1:50" ht="11.7">
      <c r="A350" s="20">
        <v>354</v>
      </c>
      <c r="B350" s="21">
        <f>INDEX(Refs!A:A,MATCH($C350,Refs!$I:$I,0))</f>
        <v>6141624</v>
      </c>
      <c r="C350" s="22" t="s">
        <v>641</v>
      </c>
      <c r="D350" s="21" t="s">
        <v>667</v>
      </c>
      <c r="E350" s="21" t="s">
        <v>668</v>
      </c>
      <c r="F350" s="23" t="s">
        <v>642</v>
      </c>
      <c r="G350" s="23" t="s">
        <v>663</v>
      </c>
      <c r="I350" s="24" t="s">
        <v>73</v>
      </c>
      <c r="J350" s="26" t="s">
        <v>651</v>
      </c>
      <c r="L350" s="26" t="s">
        <v>648</v>
      </c>
      <c r="M350" s="24">
        <v>3</v>
      </c>
      <c r="O350" s="27" t="s">
        <v>59</v>
      </c>
      <c r="P350" s="27" t="s">
        <v>59</v>
      </c>
      <c r="AF350" s="23" t="s">
        <v>65</v>
      </c>
      <c r="AG350" s="23" t="s">
        <v>75</v>
      </c>
      <c r="AJ350" s="24">
        <v>2017.2018</v>
      </c>
      <c r="AK350" s="30" t="str">
        <f t="shared" si="12"/>
        <v>RT Planting Mulch-High Fert</v>
      </c>
      <c r="AL350" s="27">
        <v>134.07</v>
      </c>
      <c r="AN350" s="30" t="str">
        <f t="shared" si="13"/>
        <v>CT No Mulch-High Fert</v>
      </c>
      <c r="AO350" s="27">
        <v>270.33</v>
      </c>
      <c r="AR350" s="27" t="s">
        <v>666</v>
      </c>
      <c r="AU350" s="26" t="s">
        <v>77</v>
      </c>
      <c r="AV350" s="26" t="s">
        <v>77</v>
      </c>
      <c r="AW350" s="26" t="s">
        <v>77</v>
      </c>
      <c r="AX350" s="26" t="s">
        <v>77</v>
      </c>
    </row>
    <row r="351" spans="1:50" ht="11.7">
      <c r="A351" s="20">
        <v>355</v>
      </c>
      <c r="B351" s="21">
        <f>INDEX(Refs!A:A,MATCH($C351,Refs!$I:$I,0))</f>
        <v>6141624</v>
      </c>
      <c r="C351" s="22" t="s">
        <v>641</v>
      </c>
      <c r="D351" s="21" t="s">
        <v>667</v>
      </c>
      <c r="E351" s="21" t="s">
        <v>668</v>
      </c>
      <c r="F351" s="23" t="s">
        <v>642</v>
      </c>
      <c r="G351" s="23" t="s">
        <v>663</v>
      </c>
      <c r="I351" s="24" t="s">
        <v>73</v>
      </c>
      <c r="J351" s="26" t="s">
        <v>655</v>
      </c>
      <c r="L351" s="26" t="s">
        <v>648</v>
      </c>
      <c r="M351" s="24">
        <v>3</v>
      </c>
      <c r="O351" s="27" t="s">
        <v>59</v>
      </c>
      <c r="P351" s="27" t="s">
        <v>59</v>
      </c>
      <c r="AF351" s="23" t="s">
        <v>65</v>
      </c>
      <c r="AG351" s="23" t="s">
        <v>75</v>
      </c>
      <c r="AJ351" s="24">
        <v>2017.2018</v>
      </c>
      <c r="AK351" s="30" t="str">
        <f t="shared" si="12"/>
        <v>RT Tass-Mulch-High Fert</v>
      </c>
      <c r="AL351" s="27">
        <v>292.31</v>
      </c>
      <c r="AN351" s="30" t="str">
        <f t="shared" si="13"/>
        <v>CT No Mulch-High Fert</v>
      </c>
      <c r="AO351" s="27">
        <v>270.33</v>
      </c>
      <c r="AR351" s="27" t="s">
        <v>666</v>
      </c>
      <c r="AU351" s="26" t="s">
        <v>77</v>
      </c>
      <c r="AV351" s="26" t="s">
        <v>77</v>
      </c>
      <c r="AW351" s="26" t="s">
        <v>77</v>
      </c>
      <c r="AX351" s="26" t="s">
        <v>77</v>
      </c>
    </row>
    <row r="352" spans="1:50" ht="11.7">
      <c r="A352" s="20">
        <v>356</v>
      </c>
      <c r="B352" s="21">
        <f>INDEX(Refs!A:A,MATCH($C352,Refs!$I:$I,0))</f>
        <v>6141624</v>
      </c>
      <c r="C352" s="22" t="s">
        <v>641</v>
      </c>
      <c r="D352" s="21" t="s">
        <v>667</v>
      </c>
      <c r="E352" s="21" t="s">
        <v>668</v>
      </c>
      <c r="F352" s="23" t="s">
        <v>642</v>
      </c>
      <c r="G352" s="23" t="s">
        <v>663</v>
      </c>
      <c r="I352" s="24" t="s">
        <v>73</v>
      </c>
      <c r="J352" s="26" t="s">
        <v>649</v>
      </c>
      <c r="L352" s="26" t="s">
        <v>645</v>
      </c>
      <c r="M352" s="24">
        <v>3</v>
      </c>
      <c r="O352" s="27" t="s">
        <v>59</v>
      </c>
      <c r="P352" s="27" t="s">
        <v>59</v>
      </c>
      <c r="AF352" s="23" t="s">
        <v>65</v>
      </c>
      <c r="AG352" s="23" t="s">
        <v>75</v>
      </c>
      <c r="AJ352" s="24">
        <v>2017.2018</v>
      </c>
      <c r="AK352" s="30" t="str">
        <f t="shared" si="12"/>
        <v>RT Planting Mulch-Low Fert</v>
      </c>
      <c r="AL352" s="27">
        <v>68.132000000000005</v>
      </c>
      <c r="AN352" s="30" t="str">
        <f t="shared" si="13"/>
        <v>CT No Mulch-Low Fert</v>
      </c>
      <c r="AO352" s="27">
        <v>-120.88</v>
      </c>
      <c r="AR352" s="27" t="s">
        <v>666</v>
      </c>
      <c r="AU352" s="26" t="s">
        <v>77</v>
      </c>
      <c r="AV352" s="26" t="s">
        <v>77</v>
      </c>
      <c r="AW352" s="26" t="s">
        <v>77</v>
      </c>
      <c r="AX352" s="26" t="s">
        <v>77</v>
      </c>
    </row>
    <row r="353" spans="1:50" ht="11.7">
      <c r="A353" s="20">
        <v>357</v>
      </c>
      <c r="B353" s="21">
        <f>INDEX(Refs!A:A,MATCH($C353,Refs!$I:$I,0))</f>
        <v>6141624</v>
      </c>
      <c r="C353" s="22" t="s">
        <v>641</v>
      </c>
      <c r="D353" s="21" t="s">
        <v>667</v>
      </c>
      <c r="E353" s="21" t="s">
        <v>668</v>
      </c>
      <c r="F353" s="23" t="s">
        <v>642</v>
      </c>
      <c r="G353" s="23" t="s">
        <v>663</v>
      </c>
      <c r="I353" s="24" t="s">
        <v>73</v>
      </c>
      <c r="J353" s="26" t="s">
        <v>653</v>
      </c>
      <c r="L353" s="26" t="s">
        <v>645</v>
      </c>
      <c r="M353" s="24">
        <v>3</v>
      </c>
      <c r="O353" s="27" t="s">
        <v>59</v>
      </c>
      <c r="P353" s="27" t="s">
        <v>59</v>
      </c>
      <c r="AF353" s="23" t="s">
        <v>65</v>
      </c>
      <c r="AG353" s="23" t="s">
        <v>75</v>
      </c>
      <c r="AJ353" s="24">
        <v>2017.2018</v>
      </c>
      <c r="AK353" s="30" t="str">
        <f t="shared" si="12"/>
        <v>RT Tass-Mulch-Low Fert</v>
      </c>
      <c r="AL353" s="27">
        <v>37.363</v>
      </c>
      <c r="AN353" s="30" t="str">
        <f t="shared" si="13"/>
        <v>CT No Mulch-Low Fert</v>
      </c>
      <c r="AO353" s="27">
        <v>-120.88</v>
      </c>
      <c r="AR353" s="27" t="s">
        <v>666</v>
      </c>
      <c r="AU353" s="26" t="s">
        <v>77</v>
      </c>
      <c r="AV353" s="26" t="s">
        <v>77</v>
      </c>
      <c r="AW353" s="26" t="s">
        <v>77</v>
      </c>
      <c r="AX353" s="26" t="s">
        <v>77</v>
      </c>
    </row>
    <row r="354" spans="1:50" ht="11.7">
      <c r="A354" s="20">
        <v>358</v>
      </c>
      <c r="B354" s="21">
        <f>INDEX(Refs!A:A,MATCH($C354,Refs!$I:$I,0))</f>
        <v>6141624</v>
      </c>
      <c r="C354" s="22" t="s">
        <v>641</v>
      </c>
      <c r="D354" s="21" t="s">
        <v>667</v>
      </c>
      <c r="E354" s="21" t="s">
        <v>668</v>
      </c>
      <c r="F354" s="23" t="s">
        <v>642</v>
      </c>
      <c r="G354" s="23" t="s">
        <v>663</v>
      </c>
      <c r="I354" s="24" t="s">
        <v>73</v>
      </c>
      <c r="J354" s="26" t="s">
        <v>657</v>
      </c>
      <c r="L354" s="26" t="s">
        <v>645</v>
      </c>
      <c r="M354" s="24">
        <v>3</v>
      </c>
      <c r="O354" s="27" t="s">
        <v>59</v>
      </c>
      <c r="P354" s="27" t="s">
        <v>59</v>
      </c>
      <c r="AF354" s="23" t="s">
        <v>65</v>
      </c>
      <c r="AG354" s="23" t="s">
        <v>75</v>
      </c>
      <c r="AJ354" s="24">
        <v>2017.2018</v>
      </c>
      <c r="AK354" s="30" t="str">
        <f t="shared" si="12"/>
        <v>RT Plant+Tass-Mulch-Low Fert</v>
      </c>
      <c r="AL354" s="27">
        <v>178.02</v>
      </c>
      <c r="AN354" s="30" t="str">
        <f t="shared" si="13"/>
        <v>CT No Mulch-Low Fert</v>
      </c>
      <c r="AO354" s="27">
        <v>-120.88</v>
      </c>
      <c r="AR354" s="27" t="s">
        <v>666</v>
      </c>
      <c r="AU354" s="26" t="s">
        <v>77</v>
      </c>
      <c r="AV354" s="26" t="s">
        <v>77</v>
      </c>
      <c r="AW354" s="26" t="s">
        <v>77</v>
      </c>
      <c r="AX354" s="26" t="s">
        <v>77</v>
      </c>
    </row>
    <row r="355" spans="1:50" ht="11.7">
      <c r="A355" s="20">
        <v>359</v>
      </c>
      <c r="B355" s="21">
        <f>INDEX(Refs!A:A,MATCH($C355,Refs!$I:$I,0))</f>
        <v>6141624</v>
      </c>
      <c r="C355" s="22" t="s">
        <v>641</v>
      </c>
      <c r="D355" s="21" t="s">
        <v>667</v>
      </c>
      <c r="E355" s="21" t="s">
        <v>668</v>
      </c>
      <c r="F355" s="23" t="s">
        <v>642</v>
      </c>
      <c r="G355" s="23" t="s">
        <v>663</v>
      </c>
      <c r="I355" s="24" t="s">
        <v>73</v>
      </c>
      <c r="J355" s="26" t="s">
        <v>649</v>
      </c>
      <c r="L355" s="26" t="s">
        <v>652</v>
      </c>
      <c r="M355" s="24">
        <v>3</v>
      </c>
      <c r="O355" s="27" t="s">
        <v>59</v>
      </c>
      <c r="AB355" s="27" t="s">
        <v>59</v>
      </c>
      <c r="AF355" s="23" t="s">
        <v>65</v>
      </c>
      <c r="AG355" s="23" t="s">
        <v>75</v>
      </c>
      <c r="AJ355" s="24">
        <v>2017.2018</v>
      </c>
      <c r="AK355" s="30" t="str">
        <f t="shared" si="12"/>
        <v>RT Planting Mulch-Low Fert</v>
      </c>
      <c r="AL355" s="27">
        <v>68.132000000000005</v>
      </c>
      <c r="AN355" s="30" t="str">
        <f t="shared" si="13"/>
        <v>CT Planting Mulch-High Fert</v>
      </c>
      <c r="AO355" s="27">
        <v>2.1978</v>
      </c>
      <c r="AR355" s="27" t="s">
        <v>666</v>
      </c>
      <c r="AU355" s="26" t="s">
        <v>77</v>
      </c>
      <c r="AV355" s="26" t="s">
        <v>77</v>
      </c>
      <c r="AW355" s="26" t="s">
        <v>77</v>
      </c>
      <c r="AX355" s="26" t="s">
        <v>77</v>
      </c>
    </row>
    <row r="356" spans="1:50" ht="11.7">
      <c r="A356" s="20">
        <v>360</v>
      </c>
      <c r="B356" s="21">
        <f>INDEX(Refs!A:A,MATCH($C356,Refs!$I:$I,0))</f>
        <v>6141624</v>
      </c>
      <c r="C356" s="22" t="s">
        <v>641</v>
      </c>
      <c r="D356" s="21" t="s">
        <v>667</v>
      </c>
      <c r="E356" s="21" t="s">
        <v>668</v>
      </c>
      <c r="F356" s="23" t="s">
        <v>642</v>
      </c>
      <c r="G356" s="23" t="s">
        <v>663</v>
      </c>
      <c r="I356" s="24" t="s">
        <v>73</v>
      </c>
      <c r="J356" s="26" t="s">
        <v>653</v>
      </c>
      <c r="L356" s="26" t="s">
        <v>656</v>
      </c>
      <c r="M356" s="24">
        <v>3</v>
      </c>
      <c r="O356" s="27" t="s">
        <v>59</v>
      </c>
      <c r="AB356" s="27" t="s">
        <v>59</v>
      </c>
      <c r="AF356" s="23" t="s">
        <v>65</v>
      </c>
      <c r="AG356" s="23" t="s">
        <v>75</v>
      </c>
      <c r="AJ356" s="24">
        <v>2017.2018</v>
      </c>
      <c r="AK356" s="30" t="str">
        <f t="shared" si="12"/>
        <v>RT Tass-Mulch-Low Fert</v>
      </c>
      <c r="AL356" s="27">
        <v>37.363</v>
      </c>
      <c r="AN356" s="30" t="str">
        <f t="shared" si="13"/>
        <v>CT Tass-Mulch-High Fert</v>
      </c>
      <c r="AO356" s="27">
        <v>195.6</v>
      </c>
      <c r="AR356" s="27" t="s">
        <v>666</v>
      </c>
      <c r="AU356" s="26" t="s">
        <v>77</v>
      </c>
      <c r="AV356" s="26" t="s">
        <v>77</v>
      </c>
      <c r="AW356" s="26" t="s">
        <v>77</v>
      </c>
      <c r="AX356" s="26" t="s">
        <v>77</v>
      </c>
    </row>
    <row r="357" spans="1:50" ht="11.7">
      <c r="A357" s="20">
        <v>361</v>
      </c>
      <c r="B357" s="21">
        <f>INDEX(Refs!A:A,MATCH($C357,Refs!$I:$I,0))</f>
        <v>6141624</v>
      </c>
      <c r="C357" s="22" t="s">
        <v>641</v>
      </c>
      <c r="D357" s="21" t="s">
        <v>667</v>
      </c>
      <c r="E357" s="21" t="s">
        <v>668</v>
      </c>
      <c r="F357" s="23" t="s">
        <v>642</v>
      </c>
      <c r="G357" s="23" t="s">
        <v>663</v>
      </c>
      <c r="I357" s="24" t="s">
        <v>73</v>
      </c>
      <c r="J357" s="26" t="s">
        <v>657</v>
      </c>
      <c r="L357" s="26" t="s">
        <v>660</v>
      </c>
      <c r="M357" s="24">
        <v>3</v>
      </c>
      <c r="O357" s="27" t="s">
        <v>59</v>
      </c>
      <c r="AB357" s="27" t="s">
        <v>59</v>
      </c>
      <c r="AF357" s="23" t="s">
        <v>65</v>
      </c>
      <c r="AG357" s="23" t="s">
        <v>75</v>
      </c>
      <c r="AJ357" s="24">
        <v>2017.2018</v>
      </c>
      <c r="AK357" s="30" t="str">
        <f t="shared" si="12"/>
        <v>RT Plant+Tass-Mulch-Low Fert</v>
      </c>
      <c r="AL357" s="27">
        <v>178.02</v>
      </c>
      <c r="AN357" s="30" t="str">
        <f t="shared" si="13"/>
        <v>CT Plant+Tass-Mulch-High Fert</v>
      </c>
      <c r="AO357" s="27">
        <v>107.69</v>
      </c>
      <c r="AR357" s="27" t="s">
        <v>666</v>
      </c>
      <c r="AU357" s="26" t="s">
        <v>77</v>
      </c>
      <c r="AV357" s="26" t="s">
        <v>77</v>
      </c>
      <c r="AW357" s="26" t="s">
        <v>77</v>
      </c>
      <c r="AX357" s="26" t="s">
        <v>77</v>
      </c>
    </row>
    <row r="358" spans="1:50" ht="11.7">
      <c r="A358" s="20">
        <v>362</v>
      </c>
      <c r="B358" s="21">
        <f>INDEX(Refs!A:A,MATCH($C358,Refs!$I:$I,0))</f>
        <v>6141624</v>
      </c>
      <c r="C358" s="22" t="s">
        <v>641</v>
      </c>
      <c r="D358" s="21" t="s">
        <v>667</v>
      </c>
      <c r="E358" s="21" t="s">
        <v>668</v>
      </c>
      <c r="F358" s="23" t="s">
        <v>642</v>
      </c>
      <c r="G358" s="23" t="s">
        <v>663</v>
      </c>
      <c r="I358" s="24" t="s">
        <v>73</v>
      </c>
      <c r="J358" s="26" t="s">
        <v>649</v>
      </c>
      <c r="L358" s="26" t="s">
        <v>648</v>
      </c>
      <c r="M358" s="24">
        <v>3</v>
      </c>
      <c r="O358" s="27" t="s">
        <v>59</v>
      </c>
      <c r="P358" s="27" t="s">
        <v>59</v>
      </c>
      <c r="AB358" s="27" t="s">
        <v>59</v>
      </c>
      <c r="AF358" s="23" t="s">
        <v>65</v>
      </c>
      <c r="AG358" s="23" t="s">
        <v>75</v>
      </c>
      <c r="AJ358" s="24">
        <v>2017.2018</v>
      </c>
      <c r="AK358" s="30" t="str">
        <f t="shared" si="12"/>
        <v>RT Planting Mulch-Low Fert</v>
      </c>
      <c r="AL358" s="27">
        <v>68.132000000000005</v>
      </c>
      <c r="AN358" s="30" t="str">
        <f t="shared" si="13"/>
        <v>CT No Mulch-High Fert</v>
      </c>
      <c r="AO358" s="27">
        <v>270.33</v>
      </c>
      <c r="AR358" s="27" t="s">
        <v>666</v>
      </c>
      <c r="AU358" s="26" t="s">
        <v>77</v>
      </c>
      <c r="AV358" s="26" t="s">
        <v>77</v>
      </c>
      <c r="AW358" s="26" t="s">
        <v>77</v>
      </c>
      <c r="AX358" s="26" t="s">
        <v>77</v>
      </c>
    </row>
    <row r="359" spans="1:50" ht="11.7">
      <c r="A359" s="20">
        <v>363</v>
      </c>
      <c r="B359" s="21">
        <f>INDEX(Refs!A:A,MATCH($C359,Refs!$I:$I,0))</f>
        <v>6141624</v>
      </c>
      <c r="C359" s="22" t="s">
        <v>641</v>
      </c>
      <c r="D359" s="21" t="s">
        <v>667</v>
      </c>
      <c r="E359" s="21" t="s">
        <v>668</v>
      </c>
      <c r="F359" s="23" t="s">
        <v>642</v>
      </c>
      <c r="G359" s="23" t="s">
        <v>663</v>
      </c>
      <c r="I359" s="24" t="s">
        <v>73</v>
      </c>
      <c r="J359" s="26" t="s">
        <v>653</v>
      </c>
      <c r="L359" s="26" t="s">
        <v>648</v>
      </c>
      <c r="M359" s="24">
        <v>3</v>
      </c>
      <c r="O359" s="27" t="s">
        <v>59</v>
      </c>
      <c r="P359" s="27" t="s">
        <v>59</v>
      </c>
      <c r="AB359" s="27" t="s">
        <v>59</v>
      </c>
      <c r="AF359" s="23" t="s">
        <v>65</v>
      </c>
      <c r="AG359" s="23" t="s">
        <v>75</v>
      </c>
      <c r="AJ359" s="24">
        <v>2017.2018</v>
      </c>
      <c r="AK359" s="30" t="str">
        <f t="shared" si="12"/>
        <v>RT Tass-Mulch-Low Fert</v>
      </c>
      <c r="AL359" s="27">
        <v>37.363</v>
      </c>
      <c r="AN359" s="30" t="str">
        <f t="shared" si="13"/>
        <v>CT No Mulch-High Fert</v>
      </c>
      <c r="AO359" s="27">
        <v>270.33</v>
      </c>
      <c r="AR359" s="27" t="s">
        <v>666</v>
      </c>
      <c r="AU359" s="26" t="s">
        <v>77</v>
      </c>
      <c r="AV359" s="26" t="s">
        <v>77</v>
      </c>
      <c r="AW359" s="26" t="s">
        <v>77</v>
      </c>
      <c r="AX359" s="26" t="s">
        <v>77</v>
      </c>
    </row>
    <row r="360" spans="1:50" ht="11.7">
      <c r="A360" s="20">
        <v>364</v>
      </c>
      <c r="B360" s="21">
        <f>INDEX(Refs!A:A,MATCH($C360,Refs!$I:$I,0))</f>
        <v>6141624</v>
      </c>
      <c r="C360" s="22" t="s">
        <v>641</v>
      </c>
      <c r="D360" s="21" t="s">
        <v>667</v>
      </c>
      <c r="E360" s="21" t="s">
        <v>668</v>
      </c>
      <c r="F360" s="23" t="s">
        <v>642</v>
      </c>
      <c r="G360" s="23" t="s">
        <v>663</v>
      </c>
      <c r="I360" s="24" t="s">
        <v>73</v>
      </c>
      <c r="J360" s="26" t="s">
        <v>657</v>
      </c>
      <c r="L360" s="26" t="s">
        <v>648</v>
      </c>
      <c r="M360" s="24">
        <v>3</v>
      </c>
      <c r="O360" s="27" t="s">
        <v>59</v>
      </c>
      <c r="P360" s="27" t="s">
        <v>59</v>
      </c>
      <c r="AB360" s="27" t="s">
        <v>59</v>
      </c>
      <c r="AF360" s="23" t="s">
        <v>65</v>
      </c>
      <c r="AG360" s="23" t="s">
        <v>75</v>
      </c>
      <c r="AJ360" s="24">
        <v>2017.2018</v>
      </c>
      <c r="AK360" s="30" t="str">
        <f t="shared" si="12"/>
        <v>RT Plant+Tass-Mulch-Low Fert</v>
      </c>
      <c r="AL360" s="27">
        <v>178.02</v>
      </c>
      <c r="AN360" s="30" t="str">
        <f t="shared" si="13"/>
        <v>CT No Mulch-High Fert</v>
      </c>
      <c r="AO360" s="27">
        <v>270.33</v>
      </c>
      <c r="AR360" s="27" t="s">
        <v>666</v>
      </c>
      <c r="AU360" s="26" t="s">
        <v>77</v>
      </c>
      <c r="AV360" s="26" t="s">
        <v>77</v>
      </c>
      <c r="AW360" s="26" t="s">
        <v>77</v>
      </c>
      <c r="AX360" s="26" t="s">
        <v>77</v>
      </c>
    </row>
    <row r="361" spans="1:50" ht="11.7">
      <c r="A361" s="20">
        <v>365</v>
      </c>
      <c r="B361" s="21" t="e">
        <f>INDEX(Refs!A:A,MATCH($C361,Refs!$I:$I,0))</f>
        <v>#N/A</v>
      </c>
      <c r="D361" s="21" t="e">
        <f>INDEX(Refs!L:L,MATCH($C361,Refs!$I:$I,0))</f>
        <v>#N/A</v>
      </c>
      <c r="E361" s="21" t="e">
        <f>INDEX(Refs!S:S,MATCH($C361,Refs!$I:$I,0))</f>
        <v>#N/A</v>
      </c>
      <c r="AK361" s="30">
        <f t="shared" si="12"/>
        <v>0</v>
      </c>
      <c r="AN361" s="30">
        <f t="shared" si="13"/>
        <v>0</v>
      </c>
    </row>
    <row r="362" spans="1:50" ht="11.7">
      <c r="A362" s="20">
        <v>366</v>
      </c>
      <c r="B362" s="21">
        <f>INDEX(Refs!A:A,MATCH($C362,Refs!$I:$I,0))</f>
        <v>6135971</v>
      </c>
      <c r="C362" s="22" t="s">
        <v>669</v>
      </c>
      <c r="D362" s="21" t="str">
        <f>INDEX(Refs!L:L,MATCH($C362,Refs!$I:$I,0))</f>
        <v>Gathala, Mahesh Kumar; Jha, Raj Kant; Panday, Dinesh; Pokharel, Dipendra; Shrestha, Hari Krishna; Tiwari, Thakur Prasad</v>
      </c>
      <c r="E362" s="21" t="str">
        <f>INDEX(Refs!S:S,MATCH($C362,Refs!$I:$I,0))</f>
        <v>10.1080/23311932.2018.1557582</v>
      </c>
      <c r="F362" s="23" t="s">
        <v>670</v>
      </c>
      <c r="G362" s="23" t="s">
        <v>671</v>
      </c>
      <c r="I362" s="24" t="s">
        <v>320</v>
      </c>
      <c r="J362" s="26" t="s">
        <v>672</v>
      </c>
      <c r="L362" s="26" t="s">
        <v>673</v>
      </c>
      <c r="M362" s="24">
        <v>5</v>
      </c>
      <c r="O362" s="27" t="s">
        <v>59</v>
      </c>
      <c r="AF362" s="23" t="s">
        <v>60</v>
      </c>
      <c r="AG362" s="23" t="s">
        <v>674</v>
      </c>
      <c r="AJ362" s="24">
        <v>2015.2016000000001</v>
      </c>
      <c r="AK362" s="30" t="str">
        <f t="shared" si="12"/>
        <v>CTTPR+ZTW</v>
      </c>
      <c r="AL362" s="27">
        <v>94267</v>
      </c>
      <c r="AN362" s="30" t="str">
        <f t="shared" si="13"/>
        <v>CTTPR+CTW</v>
      </c>
      <c r="AO362" s="27">
        <v>102727</v>
      </c>
      <c r="AR362" s="27" t="s">
        <v>639</v>
      </c>
    </row>
    <row r="363" spans="1:50" ht="11.7">
      <c r="A363" s="20">
        <v>367</v>
      </c>
      <c r="B363" s="21">
        <f>INDEX(Refs!A:A,MATCH($C363,Refs!$I:$I,0))</f>
        <v>6135971</v>
      </c>
      <c r="C363" s="22" t="s">
        <v>669</v>
      </c>
      <c r="D363" s="21" t="s">
        <v>675</v>
      </c>
      <c r="E363" s="21" t="s">
        <v>676</v>
      </c>
      <c r="F363" s="23" t="s">
        <v>670</v>
      </c>
      <c r="G363" s="23" t="s">
        <v>671</v>
      </c>
      <c r="I363" s="24" t="s">
        <v>320</v>
      </c>
      <c r="J363" s="26" t="s">
        <v>677</v>
      </c>
      <c r="L363" s="26" t="s">
        <v>673</v>
      </c>
      <c r="M363" s="24">
        <v>5</v>
      </c>
      <c r="O363" s="27" t="s">
        <v>59</v>
      </c>
      <c r="AD363" s="27" t="s">
        <v>59</v>
      </c>
      <c r="AF363" s="23" t="s">
        <v>60</v>
      </c>
      <c r="AG363" s="23" t="s">
        <v>674</v>
      </c>
      <c r="AJ363" s="24">
        <v>2015.2016000000001</v>
      </c>
      <c r="AK363" s="30" t="str">
        <f t="shared" si="12"/>
        <v>ZTDSR+ZTW</v>
      </c>
      <c r="AL363" s="27">
        <v>78395</v>
      </c>
      <c r="AN363" s="30" t="str">
        <f t="shared" si="13"/>
        <v>CTTPR+CTW</v>
      </c>
      <c r="AO363" s="27">
        <v>102727</v>
      </c>
      <c r="AR363" s="27" t="s">
        <v>639</v>
      </c>
    </row>
    <row r="364" spans="1:50" ht="11.7">
      <c r="A364" s="20">
        <v>368</v>
      </c>
      <c r="B364" s="21">
        <f>INDEX(Refs!A:A,MATCH($C364,Refs!$I:$I,0))</f>
        <v>6135971</v>
      </c>
      <c r="C364" s="22" t="s">
        <v>669</v>
      </c>
      <c r="D364" s="21" t="s">
        <v>675</v>
      </c>
      <c r="E364" s="21" t="s">
        <v>676</v>
      </c>
      <c r="F364" s="23" t="s">
        <v>670</v>
      </c>
      <c r="G364" s="23" t="s">
        <v>671</v>
      </c>
      <c r="I364" s="24" t="s">
        <v>320</v>
      </c>
      <c r="J364" s="26" t="s">
        <v>678</v>
      </c>
      <c r="L364" s="26" t="s">
        <v>673</v>
      </c>
      <c r="M364" s="24">
        <v>5</v>
      </c>
      <c r="O364" s="27" t="s">
        <v>59</v>
      </c>
      <c r="AD364" s="27" t="s">
        <v>59</v>
      </c>
      <c r="AF364" s="23" t="s">
        <v>60</v>
      </c>
      <c r="AG364" s="23" t="s">
        <v>674</v>
      </c>
      <c r="AJ364" s="24">
        <v>2015.2016000000001</v>
      </c>
      <c r="AK364" s="30" t="str">
        <f t="shared" si="12"/>
        <v>UPTPR+ZTW</v>
      </c>
      <c r="AL364" s="27">
        <v>80409</v>
      </c>
      <c r="AN364" s="30" t="str">
        <f t="shared" si="13"/>
        <v>CTTPR+CTW</v>
      </c>
      <c r="AO364" s="27">
        <v>102727</v>
      </c>
      <c r="AR364" s="27" t="s">
        <v>639</v>
      </c>
    </row>
    <row r="365" spans="1:50" ht="11.7">
      <c r="A365" s="20">
        <v>369</v>
      </c>
      <c r="B365" s="21">
        <f>INDEX(Refs!A:A,MATCH($C365,Refs!$I:$I,0))</f>
        <v>6135971</v>
      </c>
      <c r="C365" s="22" t="s">
        <v>669</v>
      </c>
      <c r="D365" s="21" t="s">
        <v>675</v>
      </c>
      <c r="E365" s="21" t="s">
        <v>676</v>
      </c>
      <c r="F365" s="23" t="s">
        <v>670</v>
      </c>
      <c r="G365" s="23" t="s">
        <v>671</v>
      </c>
      <c r="I365" s="24" t="s">
        <v>320</v>
      </c>
      <c r="J365" s="26" t="s">
        <v>677</v>
      </c>
      <c r="L365" s="26" t="s">
        <v>672</v>
      </c>
      <c r="M365" s="24">
        <v>5</v>
      </c>
      <c r="O365" s="27" t="s">
        <v>59</v>
      </c>
      <c r="AD365" s="27" t="s">
        <v>59</v>
      </c>
      <c r="AF365" s="23" t="s">
        <v>60</v>
      </c>
      <c r="AG365" s="23" t="s">
        <v>674</v>
      </c>
      <c r="AJ365" s="24">
        <v>2015.2016000000001</v>
      </c>
      <c r="AK365" s="30" t="str">
        <f t="shared" si="12"/>
        <v>ZTDSR+ZTW</v>
      </c>
      <c r="AL365" s="27">
        <v>78395</v>
      </c>
      <c r="AN365" s="30" t="str">
        <f t="shared" si="13"/>
        <v>CTTPR+ZTW</v>
      </c>
      <c r="AO365" s="27">
        <v>94267</v>
      </c>
      <c r="AR365" s="27" t="s">
        <v>639</v>
      </c>
    </row>
    <row r="366" spans="1:50" ht="11.7">
      <c r="A366" s="20">
        <v>370</v>
      </c>
      <c r="B366" s="21">
        <f>INDEX(Refs!A:A,MATCH($C366,Refs!$I:$I,0))</f>
        <v>6135971</v>
      </c>
      <c r="C366" s="22" t="s">
        <v>669</v>
      </c>
      <c r="D366" s="21" t="s">
        <v>675</v>
      </c>
      <c r="E366" s="21" t="s">
        <v>676</v>
      </c>
      <c r="F366" s="23" t="s">
        <v>670</v>
      </c>
      <c r="G366" s="23" t="s">
        <v>671</v>
      </c>
      <c r="I366" s="24" t="s">
        <v>320</v>
      </c>
      <c r="J366" s="26" t="s">
        <v>678</v>
      </c>
      <c r="L366" s="26" t="s">
        <v>672</v>
      </c>
      <c r="M366" s="24">
        <v>5</v>
      </c>
      <c r="AD366" s="27" t="s">
        <v>59</v>
      </c>
      <c r="AF366" s="23" t="s">
        <v>60</v>
      </c>
      <c r="AG366" s="23" t="s">
        <v>674</v>
      </c>
      <c r="AJ366" s="24">
        <v>2015.2016000000001</v>
      </c>
      <c r="AK366" s="30" t="str">
        <f t="shared" si="12"/>
        <v>UPTPR+ZTW</v>
      </c>
      <c r="AL366" s="27">
        <v>80409</v>
      </c>
      <c r="AN366" s="30" t="str">
        <f t="shared" si="13"/>
        <v>CTTPR+ZTW</v>
      </c>
      <c r="AO366" s="27">
        <v>94267</v>
      </c>
      <c r="AR366" s="27" t="s">
        <v>639</v>
      </c>
    </row>
    <row r="367" spans="1:50" ht="11.7">
      <c r="A367" s="20">
        <v>371</v>
      </c>
      <c r="B367" s="21">
        <f>INDEX(Refs!A:A,MATCH($C367,Refs!$I:$I,0))</f>
        <v>6135971</v>
      </c>
      <c r="C367" s="22" t="s">
        <v>669</v>
      </c>
      <c r="D367" s="21" t="s">
        <v>675</v>
      </c>
      <c r="E367" s="21" t="s">
        <v>676</v>
      </c>
      <c r="F367" s="23" t="s">
        <v>670</v>
      </c>
      <c r="G367" s="23" t="s">
        <v>671</v>
      </c>
      <c r="I367" s="24" t="s">
        <v>320</v>
      </c>
      <c r="J367" s="26" t="s">
        <v>677</v>
      </c>
      <c r="L367" s="26" t="s">
        <v>678</v>
      </c>
      <c r="M367" s="24">
        <v>5</v>
      </c>
      <c r="O367" s="27" t="s">
        <v>59</v>
      </c>
      <c r="AF367" s="23" t="s">
        <v>60</v>
      </c>
      <c r="AG367" s="23" t="s">
        <v>674</v>
      </c>
      <c r="AJ367" s="24">
        <v>2015.2016000000001</v>
      </c>
      <c r="AK367" s="30" t="str">
        <f t="shared" si="12"/>
        <v>ZTDSR+ZTW</v>
      </c>
      <c r="AL367" s="27">
        <v>78395</v>
      </c>
      <c r="AN367" s="30" t="str">
        <f t="shared" si="13"/>
        <v>UPTPR+ZTW</v>
      </c>
      <c r="AO367" s="27">
        <v>80409</v>
      </c>
      <c r="AR367" s="27" t="s">
        <v>639</v>
      </c>
    </row>
    <row r="368" spans="1:50" ht="11.7">
      <c r="A368" s="20">
        <v>372</v>
      </c>
      <c r="B368" s="21">
        <f>INDEX(Refs!A:A,MATCH($C368,Refs!$I:$I,0))</f>
        <v>6135971</v>
      </c>
      <c r="C368" s="22" t="s">
        <v>669</v>
      </c>
      <c r="D368" s="21" t="s">
        <v>675</v>
      </c>
      <c r="E368" s="21" t="s">
        <v>676</v>
      </c>
      <c r="F368" s="23" t="s">
        <v>670</v>
      </c>
      <c r="G368" s="23" t="s">
        <v>671</v>
      </c>
      <c r="I368" s="24" t="s">
        <v>320</v>
      </c>
      <c r="J368" s="26" t="s">
        <v>672</v>
      </c>
      <c r="L368" s="26" t="s">
        <v>673</v>
      </c>
      <c r="M368" s="24">
        <v>5</v>
      </c>
      <c r="O368" s="27" t="s">
        <v>59</v>
      </c>
      <c r="AF368" s="23" t="s">
        <v>80</v>
      </c>
      <c r="AG368" s="23" t="s">
        <v>674</v>
      </c>
      <c r="AJ368" s="24">
        <v>2015.2016000000001</v>
      </c>
      <c r="AK368" s="30" t="str">
        <f t="shared" si="12"/>
        <v>CTTPR+ZTW</v>
      </c>
      <c r="AL368" s="27">
        <v>237923</v>
      </c>
      <c r="AN368" s="30" t="str">
        <f t="shared" si="13"/>
        <v>CTTPR+CTW</v>
      </c>
      <c r="AO368" s="27">
        <v>232767</v>
      </c>
      <c r="AR368" s="27" t="s">
        <v>639</v>
      </c>
    </row>
    <row r="369" spans="1:44" ht="11.7">
      <c r="A369" s="20">
        <v>373</v>
      </c>
      <c r="B369" s="21">
        <f>INDEX(Refs!A:A,MATCH($C369,Refs!$I:$I,0))</f>
        <v>6135971</v>
      </c>
      <c r="C369" s="22" t="s">
        <v>669</v>
      </c>
      <c r="D369" s="21" t="s">
        <v>675</v>
      </c>
      <c r="E369" s="21" t="s">
        <v>676</v>
      </c>
      <c r="F369" s="23" t="s">
        <v>670</v>
      </c>
      <c r="G369" s="23" t="s">
        <v>671</v>
      </c>
      <c r="I369" s="24" t="s">
        <v>320</v>
      </c>
      <c r="J369" s="26" t="s">
        <v>677</v>
      </c>
      <c r="L369" s="26" t="s">
        <v>673</v>
      </c>
      <c r="M369" s="24">
        <v>5</v>
      </c>
      <c r="O369" s="27" t="s">
        <v>59</v>
      </c>
      <c r="AD369" s="27" t="s">
        <v>59</v>
      </c>
      <c r="AF369" s="23" t="s">
        <v>80</v>
      </c>
      <c r="AG369" s="23" t="s">
        <v>674</v>
      </c>
      <c r="AJ369" s="24">
        <v>2015.2016000000001</v>
      </c>
      <c r="AK369" s="30" t="str">
        <f t="shared" si="12"/>
        <v>ZTDSR+ZTW</v>
      </c>
      <c r="AL369" s="27">
        <v>217781</v>
      </c>
      <c r="AN369" s="30" t="str">
        <f t="shared" si="13"/>
        <v>CTTPR+CTW</v>
      </c>
      <c r="AO369" s="27">
        <v>232767</v>
      </c>
      <c r="AR369" s="27" t="s">
        <v>639</v>
      </c>
    </row>
    <row r="370" spans="1:44" ht="11.7">
      <c r="A370" s="20">
        <v>374</v>
      </c>
      <c r="B370" s="21">
        <f>INDEX(Refs!A:A,MATCH($C370,Refs!$I:$I,0))</f>
        <v>6135971</v>
      </c>
      <c r="C370" s="22" t="s">
        <v>669</v>
      </c>
      <c r="D370" s="21" t="s">
        <v>675</v>
      </c>
      <c r="E370" s="21" t="s">
        <v>676</v>
      </c>
      <c r="F370" s="23" t="s">
        <v>670</v>
      </c>
      <c r="G370" s="23" t="s">
        <v>671</v>
      </c>
      <c r="I370" s="24" t="s">
        <v>320</v>
      </c>
      <c r="J370" s="26" t="s">
        <v>678</v>
      </c>
      <c r="L370" s="26" t="s">
        <v>673</v>
      </c>
      <c r="M370" s="24">
        <v>5</v>
      </c>
      <c r="O370" s="27" t="s">
        <v>59</v>
      </c>
      <c r="AD370" s="27" t="s">
        <v>59</v>
      </c>
      <c r="AF370" s="23" t="s">
        <v>80</v>
      </c>
      <c r="AG370" s="23" t="s">
        <v>674</v>
      </c>
      <c r="AJ370" s="24">
        <v>2015.2016000000001</v>
      </c>
      <c r="AK370" s="30" t="str">
        <f t="shared" si="12"/>
        <v>UPTPR+ZTW</v>
      </c>
      <c r="AL370" s="27">
        <v>237923</v>
      </c>
      <c r="AN370" s="30" t="str">
        <f t="shared" si="13"/>
        <v>CTTPR+CTW</v>
      </c>
      <c r="AO370" s="27">
        <v>232767</v>
      </c>
      <c r="AR370" s="27" t="s">
        <v>639</v>
      </c>
    </row>
    <row r="371" spans="1:44" ht="11.7">
      <c r="A371" s="20">
        <v>375</v>
      </c>
      <c r="B371" s="21">
        <f>INDEX(Refs!A:A,MATCH($C371,Refs!$I:$I,0))</f>
        <v>6135971</v>
      </c>
      <c r="C371" s="22" t="s">
        <v>669</v>
      </c>
      <c r="D371" s="21" t="s">
        <v>675</v>
      </c>
      <c r="E371" s="21" t="s">
        <v>676</v>
      </c>
      <c r="F371" s="23" t="s">
        <v>670</v>
      </c>
      <c r="G371" s="23" t="s">
        <v>671</v>
      </c>
      <c r="I371" s="24" t="s">
        <v>320</v>
      </c>
      <c r="J371" s="26" t="s">
        <v>677</v>
      </c>
      <c r="L371" s="26" t="s">
        <v>672</v>
      </c>
      <c r="M371" s="24">
        <v>5</v>
      </c>
      <c r="O371" s="27" t="s">
        <v>59</v>
      </c>
      <c r="AD371" s="27" t="s">
        <v>59</v>
      </c>
      <c r="AF371" s="23" t="s">
        <v>80</v>
      </c>
      <c r="AG371" s="23" t="s">
        <v>674</v>
      </c>
      <c r="AJ371" s="24">
        <v>2015.2016000000001</v>
      </c>
      <c r="AK371" s="30" t="str">
        <f t="shared" si="12"/>
        <v>ZTDSR+ZTW</v>
      </c>
      <c r="AL371" s="27">
        <v>217781</v>
      </c>
      <c r="AN371" s="30" t="str">
        <f t="shared" si="13"/>
        <v>CTTPR+ZTW</v>
      </c>
      <c r="AO371" s="27">
        <v>237923</v>
      </c>
      <c r="AR371" s="27" t="s">
        <v>639</v>
      </c>
    </row>
    <row r="372" spans="1:44" ht="11.7">
      <c r="A372" s="20">
        <v>376</v>
      </c>
      <c r="B372" s="21">
        <f>INDEX(Refs!A:A,MATCH($C372,Refs!$I:$I,0))</f>
        <v>6135971</v>
      </c>
      <c r="C372" s="22" t="s">
        <v>669</v>
      </c>
      <c r="D372" s="21" t="s">
        <v>675</v>
      </c>
      <c r="E372" s="21" t="s">
        <v>676</v>
      </c>
      <c r="F372" s="23" t="s">
        <v>670</v>
      </c>
      <c r="G372" s="23" t="s">
        <v>671</v>
      </c>
      <c r="I372" s="24" t="s">
        <v>320</v>
      </c>
      <c r="J372" s="26" t="s">
        <v>678</v>
      </c>
      <c r="L372" s="26" t="s">
        <v>672</v>
      </c>
      <c r="M372" s="24">
        <v>5</v>
      </c>
      <c r="AD372" s="27" t="s">
        <v>59</v>
      </c>
      <c r="AF372" s="23" t="s">
        <v>80</v>
      </c>
      <c r="AG372" s="23" t="s">
        <v>674</v>
      </c>
      <c r="AJ372" s="24">
        <v>2015.2016000000001</v>
      </c>
      <c r="AK372" s="30" t="str">
        <f t="shared" si="12"/>
        <v>UPTPR+ZTW</v>
      </c>
      <c r="AL372" s="27">
        <v>237923</v>
      </c>
      <c r="AN372" s="30" t="str">
        <f t="shared" si="13"/>
        <v>CTTPR+ZTW</v>
      </c>
      <c r="AO372" s="27">
        <v>237923</v>
      </c>
      <c r="AR372" s="27" t="s">
        <v>639</v>
      </c>
    </row>
    <row r="373" spans="1:44" ht="11.7">
      <c r="A373" s="20">
        <v>377</v>
      </c>
      <c r="B373" s="21">
        <f>INDEX(Refs!A:A,MATCH($C373,Refs!$I:$I,0))</f>
        <v>6135971</v>
      </c>
      <c r="C373" s="22" t="s">
        <v>669</v>
      </c>
      <c r="D373" s="21" t="s">
        <v>675</v>
      </c>
      <c r="E373" s="21" t="s">
        <v>676</v>
      </c>
      <c r="F373" s="23" t="s">
        <v>670</v>
      </c>
      <c r="G373" s="23" t="s">
        <v>671</v>
      </c>
      <c r="I373" s="24" t="s">
        <v>320</v>
      </c>
      <c r="J373" s="26" t="s">
        <v>677</v>
      </c>
      <c r="L373" s="26" t="s">
        <v>678</v>
      </c>
      <c r="M373" s="24">
        <v>5</v>
      </c>
      <c r="O373" s="27" t="s">
        <v>59</v>
      </c>
      <c r="AF373" s="23" t="s">
        <v>80</v>
      </c>
      <c r="AG373" s="23" t="s">
        <v>674</v>
      </c>
      <c r="AJ373" s="24">
        <v>2015.2016000000001</v>
      </c>
      <c r="AK373" s="30" t="str">
        <f t="shared" si="12"/>
        <v>ZTDSR+ZTW</v>
      </c>
      <c r="AL373" s="27">
        <v>217781</v>
      </c>
      <c r="AN373" s="30" t="str">
        <f t="shared" si="13"/>
        <v>UPTPR+ZTW</v>
      </c>
      <c r="AO373" s="27">
        <v>237923</v>
      </c>
      <c r="AR373" s="27" t="s">
        <v>639</v>
      </c>
    </row>
    <row r="374" spans="1:44" ht="11.7">
      <c r="A374" s="20">
        <v>378</v>
      </c>
      <c r="B374" s="21">
        <f>INDEX(Refs!A:A,MATCH($C374,Refs!$I:$I,0))</f>
        <v>6135971</v>
      </c>
      <c r="C374" s="22" t="s">
        <v>669</v>
      </c>
      <c r="D374" s="21" t="s">
        <v>675</v>
      </c>
      <c r="E374" s="21" t="s">
        <v>676</v>
      </c>
      <c r="F374" s="23" t="s">
        <v>670</v>
      </c>
      <c r="G374" s="23" t="s">
        <v>671</v>
      </c>
      <c r="I374" s="24" t="s">
        <v>320</v>
      </c>
      <c r="J374" s="26" t="s">
        <v>672</v>
      </c>
      <c r="L374" s="26" t="s">
        <v>673</v>
      </c>
      <c r="M374" s="24">
        <v>5</v>
      </c>
      <c r="O374" s="27" t="s">
        <v>59</v>
      </c>
      <c r="AF374" s="23" t="s">
        <v>65</v>
      </c>
      <c r="AG374" s="23" t="s">
        <v>674</v>
      </c>
      <c r="AJ374" s="24">
        <v>2015.2016000000001</v>
      </c>
      <c r="AK374" s="30" t="str">
        <f t="shared" si="12"/>
        <v>CTTPR+ZTW</v>
      </c>
      <c r="AL374" s="27">
        <v>143656</v>
      </c>
      <c r="AN374" s="30" t="str">
        <f t="shared" si="13"/>
        <v>CTTPR+CTW</v>
      </c>
      <c r="AO374" s="27">
        <v>130040</v>
      </c>
      <c r="AR374" s="27" t="s">
        <v>639</v>
      </c>
    </row>
    <row r="375" spans="1:44" ht="11.7">
      <c r="A375" s="20">
        <v>379</v>
      </c>
      <c r="B375" s="21">
        <f>INDEX(Refs!A:A,MATCH($C375,Refs!$I:$I,0))</f>
        <v>6135971</v>
      </c>
      <c r="C375" s="22" t="s">
        <v>669</v>
      </c>
      <c r="D375" s="21" t="s">
        <v>675</v>
      </c>
      <c r="E375" s="21" t="s">
        <v>676</v>
      </c>
      <c r="F375" s="23" t="s">
        <v>670</v>
      </c>
      <c r="G375" s="23" t="s">
        <v>671</v>
      </c>
      <c r="I375" s="24" t="s">
        <v>320</v>
      </c>
      <c r="J375" s="26" t="s">
        <v>677</v>
      </c>
      <c r="L375" s="26" t="s">
        <v>673</v>
      </c>
      <c r="M375" s="24">
        <v>5</v>
      </c>
      <c r="O375" s="27" t="s">
        <v>59</v>
      </c>
      <c r="AD375" s="27" t="s">
        <v>59</v>
      </c>
      <c r="AF375" s="23" t="s">
        <v>65</v>
      </c>
      <c r="AG375" s="23" t="s">
        <v>674</v>
      </c>
      <c r="AJ375" s="24">
        <v>2015.2016000000001</v>
      </c>
      <c r="AK375" s="30" t="str">
        <f t="shared" si="12"/>
        <v>ZTDSR+ZTW</v>
      </c>
      <c r="AL375" s="27">
        <v>139386</v>
      </c>
      <c r="AN375" s="30" t="str">
        <f t="shared" si="13"/>
        <v>CTTPR+CTW</v>
      </c>
      <c r="AO375" s="27">
        <v>130040</v>
      </c>
      <c r="AR375" s="27" t="s">
        <v>639</v>
      </c>
    </row>
    <row r="376" spans="1:44" ht="11.7">
      <c r="A376" s="20">
        <v>380</v>
      </c>
      <c r="B376" s="21">
        <f>INDEX(Refs!A:A,MATCH($C376,Refs!$I:$I,0))</f>
        <v>6135971</v>
      </c>
      <c r="C376" s="22" t="s">
        <v>669</v>
      </c>
      <c r="D376" s="21" t="s">
        <v>675</v>
      </c>
      <c r="E376" s="21" t="s">
        <v>676</v>
      </c>
      <c r="F376" s="23" t="s">
        <v>670</v>
      </c>
      <c r="G376" s="23" t="s">
        <v>671</v>
      </c>
      <c r="I376" s="24" t="s">
        <v>320</v>
      </c>
      <c r="J376" s="26" t="s">
        <v>678</v>
      </c>
      <c r="L376" s="26" t="s">
        <v>673</v>
      </c>
      <c r="M376" s="24">
        <v>5</v>
      </c>
      <c r="O376" s="27" t="s">
        <v>59</v>
      </c>
      <c r="AD376" s="27" t="s">
        <v>59</v>
      </c>
      <c r="AF376" s="23" t="s">
        <v>65</v>
      </c>
      <c r="AG376" s="23" t="s">
        <v>674</v>
      </c>
      <c r="AJ376" s="24">
        <v>2015.2016000000001</v>
      </c>
      <c r="AK376" s="30" t="str">
        <f t="shared" si="12"/>
        <v>UPTPR+ZTW</v>
      </c>
      <c r="AL376" s="27">
        <v>157514</v>
      </c>
      <c r="AN376" s="30" t="str">
        <f t="shared" si="13"/>
        <v>CTTPR+CTW</v>
      </c>
      <c r="AO376" s="27">
        <v>130040</v>
      </c>
      <c r="AR376" s="27" t="s">
        <v>639</v>
      </c>
    </row>
    <row r="377" spans="1:44" ht="11.7">
      <c r="A377" s="20">
        <v>381</v>
      </c>
      <c r="B377" s="21">
        <f>INDEX(Refs!A:A,MATCH($C377,Refs!$I:$I,0))</f>
        <v>6135971</v>
      </c>
      <c r="C377" s="22" t="s">
        <v>669</v>
      </c>
      <c r="D377" s="21" t="s">
        <v>675</v>
      </c>
      <c r="E377" s="21" t="s">
        <v>676</v>
      </c>
      <c r="F377" s="23" t="s">
        <v>670</v>
      </c>
      <c r="G377" s="23" t="s">
        <v>671</v>
      </c>
      <c r="I377" s="24" t="s">
        <v>320</v>
      </c>
      <c r="J377" s="26" t="s">
        <v>677</v>
      </c>
      <c r="L377" s="26" t="s">
        <v>672</v>
      </c>
      <c r="M377" s="24">
        <v>5</v>
      </c>
      <c r="O377" s="27" t="s">
        <v>59</v>
      </c>
      <c r="AD377" s="27" t="s">
        <v>59</v>
      </c>
      <c r="AF377" s="23" t="s">
        <v>65</v>
      </c>
      <c r="AG377" s="23" t="s">
        <v>674</v>
      </c>
      <c r="AJ377" s="24">
        <v>2015.2016000000001</v>
      </c>
      <c r="AK377" s="30" t="str">
        <f t="shared" si="12"/>
        <v>ZTDSR+ZTW</v>
      </c>
      <c r="AL377" s="27">
        <v>139386</v>
      </c>
      <c r="AN377" s="30" t="str">
        <f t="shared" si="13"/>
        <v>CTTPR+ZTW</v>
      </c>
      <c r="AO377" s="27">
        <v>143656</v>
      </c>
      <c r="AR377" s="27" t="s">
        <v>639</v>
      </c>
    </row>
    <row r="378" spans="1:44" ht="11.7">
      <c r="A378" s="20">
        <v>382</v>
      </c>
      <c r="B378" s="21">
        <f>INDEX(Refs!A:A,MATCH($C378,Refs!$I:$I,0))</f>
        <v>6135971</v>
      </c>
      <c r="C378" s="22" t="s">
        <v>669</v>
      </c>
      <c r="D378" s="21" t="s">
        <v>675</v>
      </c>
      <c r="E378" s="21" t="s">
        <v>676</v>
      </c>
      <c r="F378" s="23" t="s">
        <v>670</v>
      </c>
      <c r="G378" s="23" t="s">
        <v>671</v>
      </c>
      <c r="I378" s="24" t="s">
        <v>320</v>
      </c>
      <c r="J378" s="26" t="s">
        <v>678</v>
      </c>
      <c r="L378" s="26" t="s">
        <v>672</v>
      </c>
      <c r="M378" s="24">
        <v>5</v>
      </c>
      <c r="AD378" s="27" t="s">
        <v>59</v>
      </c>
      <c r="AF378" s="23" t="s">
        <v>65</v>
      </c>
      <c r="AG378" s="23" t="s">
        <v>674</v>
      </c>
      <c r="AJ378" s="24">
        <v>2015.2016000000001</v>
      </c>
      <c r="AK378" s="30" t="str">
        <f t="shared" si="12"/>
        <v>UPTPR+ZTW</v>
      </c>
      <c r="AL378" s="27">
        <v>157514</v>
      </c>
      <c r="AN378" s="30" t="str">
        <f t="shared" si="13"/>
        <v>CTTPR+ZTW</v>
      </c>
      <c r="AO378" s="27">
        <v>143656</v>
      </c>
      <c r="AR378" s="27" t="s">
        <v>639</v>
      </c>
    </row>
    <row r="379" spans="1:44" ht="11.7">
      <c r="A379" s="20">
        <v>383</v>
      </c>
      <c r="B379" s="21">
        <f>INDEX(Refs!A:A,MATCH($C379,Refs!$I:$I,0))</f>
        <v>6135971</v>
      </c>
      <c r="C379" s="22" t="s">
        <v>669</v>
      </c>
      <c r="D379" s="21" t="s">
        <v>675</v>
      </c>
      <c r="E379" s="21" t="s">
        <v>676</v>
      </c>
      <c r="F379" s="23" t="s">
        <v>670</v>
      </c>
      <c r="G379" s="23" t="s">
        <v>671</v>
      </c>
      <c r="I379" s="24" t="s">
        <v>320</v>
      </c>
      <c r="J379" s="26" t="s">
        <v>677</v>
      </c>
      <c r="L379" s="26" t="s">
        <v>678</v>
      </c>
      <c r="M379" s="24">
        <v>5</v>
      </c>
      <c r="O379" s="27" t="s">
        <v>59</v>
      </c>
      <c r="AF379" s="23" t="s">
        <v>65</v>
      </c>
      <c r="AG379" s="23" t="s">
        <v>674</v>
      </c>
      <c r="AJ379" s="24">
        <v>2015.2016000000001</v>
      </c>
      <c r="AK379" s="30" t="str">
        <f t="shared" si="12"/>
        <v>ZTDSR+ZTW</v>
      </c>
      <c r="AL379" s="27">
        <v>139386</v>
      </c>
      <c r="AN379" s="30" t="str">
        <f t="shared" si="13"/>
        <v>UPTPR+ZTW</v>
      </c>
      <c r="AO379" s="27">
        <v>157514</v>
      </c>
      <c r="AR379" s="27" t="s">
        <v>639</v>
      </c>
    </row>
    <row r="380" spans="1:44" ht="11.7">
      <c r="A380" s="20">
        <v>384</v>
      </c>
      <c r="B380" s="21">
        <f>INDEX(Refs!A:A,MATCH($C380,Refs!$I:$I,0))</f>
        <v>6135971</v>
      </c>
      <c r="C380" s="22" t="s">
        <v>669</v>
      </c>
      <c r="D380" s="21" t="s">
        <v>675</v>
      </c>
      <c r="E380" s="21" t="s">
        <v>676</v>
      </c>
      <c r="F380" s="23" t="s">
        <v>670</v>
      </c>
      <c r="G380" s="23" t="s">
        <v>671</v>
      </c>
      <c r="I380" s="24" t="s">
        <v>320</v>
      </c>
      <c r="J380" s="26" t="s">
        <v>672</v>
      </c>
      <c r="L380" s="26" t="s">
        <v>673</v>
      </c>
      <c r="M380" s="24">
        <v>5</v>
      </c>
      <c r="O380" s="27" t="s">
        <v>59</v>
      </c>
      <c r="AF380" s="23" t="s">
        <v>234</v>
      </c>
      <c r="AJ380" s="24">
        <v>2015.2016000000001</v>
      </c>
      <c r="AK380" s="30" t="str">
        <f t="shared" si="12"/>
        <v>CTTPR+ZTW</v>
      </c>
      <c r="AL380" s="27">
        <v>2.52</v>
      </c>
      <c r="AN380" s="30" t="str">
        <f t="shared" si="13"/>
        <v>CTTPR+CTW</v>
      </c>
      <c r="AO380" s="27">
        <v>2.27</v>
      </c>
      <c r="AR380" s="27" t="s">
        <v>639</v>
      </c>
    </row>
    <row r="381" spans="1:44" ht="11.7">
      <c r="A381" s="20">
        <v>385</v>
      </c>
      <c r="B381" s="21">
        <f>INDEX(Refs!A:A,MATCH($C381,Refs!$I:$I,0))</f>
        <v>6135971</v>
      </c>
      <c r="C381" s="22" t="s">
        <v>669</v>
      </c>
      <c r="D381" s="21" t="s">
        <v>675</v>
      </c>
      <c r="E381" s="21" t="s">
        <v>676</v>
      </c>
      <c r="F381" s="23" t="s">
        <v>670</v>
      </c>
      <c r="G381" s="23" t="s">
        <v>671</v>
      </c>
      <c r="I381" s="24" t="s">
        <v>320</v>
      </c>
      <c r="J381" s="26" t="s">
        <v>677</v>
      </c>
      <c r="L381" s="26" t="s">
        <v>673</v>
      </c>
      <c r="M381" s="24">
        <v>5</v>
      </c>
      <c r="O381" s="27" t="s">
        <v>59</v>
      </c>
      <c r="AD381" s="27" t="s">
        <v>59</v>
      </c>
      <c r="AF381" s="23" t="s">
        <v>234</v>
      </c>
      <c r="AJ381" s="24">
        <v>2015.2016000000001</v>
      </c>
      <c r="AK381" s="30" t="str">
        <f t="shared" si="12"/>
        <v>ZTDSR+ZTW</v>
      </c>
      <c r="AL381" s="27">
        <v>2.78</v>
      </c>
      <c r="AN381" s="30" t="str">
        <f t="shared" si="13"/>
        <v>CTTPR+CTW</v>
      </c>
      <c r="AO381" s="27">
        <v>2.27</v>
      </c>
      <c r="AR381" s="27" t="s">
        <v>639</v>
      </c>
    </row>
    <row r="382" spans="1:44" ht="11.7">
      <c r="A382" s="20">
        <v>386</v>
      </c>
      <c r="B382" s="21">
        <f>INDEX(Refs!A:A,MATCH($C382,Refs!$I:$I,0))</f>
        <v>6135971</v>
      </c>
      <c r="C382" s="22" t="s">
        <v>669</v>
      </c>
      <c r="D382" s="21" t="s">
        <v>675</v>
      </c>
      <c r="E382" s="21" t="s">
        <v>676</v>
      </c>
      <c r="F382" s="23" t="s">
        <v>670</v>
      </c>
      <c r="G382" s="23" t="s">
        <v>671</v>
      </c>
      <c r="I382" s="24" t="s">
        <v>320</v>
      </c>
      <c r="J382" s="26" t="s">
        <v>678</v>
      </c>
      <c r="L382" s="26" t="s">
        <v>673</v>
      </c>
      <c r="M382" s="24">
        <v>5</v>
      </c>
      <c r="O382" s="27" t="s">
        <v>59</v>
      </c>
      <c r="AD382" s="27" t="s">
        <v>59</v>
      </c>
      <c r="AF382" s="23" t="s">
        <v>234</v>
      </c>
      <c r="AJ382" s="24">
        <v>2015.2016000000001</v>
      </c>
      <c r="AK382" s="30" t="str">
        <f t="shared" ref="AK382:AK445" si="14">J382</f>
        <v>UPTPR+ZTW</v>
      </c>
      <c r="AL382" s="27">
        <v>2.96</v>
      </c>
      <c r="AN382" s="30" t="str">
        <f t="shared" ref="AN382:AN445" si="15">L382</f>
        <v>CTTPR+CTW</v>
      </c>
      <c r="AO382" s="27">
        <v>2.27</v>
      </c>
      <c r="AR382" s="27" t="s">
        <v>639</v>
      </c>
    </row>
    <row r="383" spans="1:44" ht="11.7">
      <c r="A383" s="20">
        <v>387</v>
      </c>
      <c r="B383" s="21">
        <f>INDEX(Refs!A:A,MATCH($C383,Refs!$I:$I,0))</f>
        <v>6135971</v>
      </c>
      <c r="C383" s="22" t="s">
        <v>669</v>
      </c>
      <c r="D383" s="21" t="s">
        <v>675</v>
      </c>
      <c r="E383" s="21" t="s">
        <v>676</v>
      </c>
      <c r="F383" s="23" t="s">
        <v>670</v>
      </c>
      <c r="G383" s="23" t="s">
        <v>671</v>
      </c>
      <c r="I383" s="24" t="s">
        <v>320</v>
      </c>
      <c r="J383" s="26" t="s">
        <v>677</v>
      </c>
      <c r="L383" s="26" t="s">
        <v>672</v>
      </c>
      <c r="M383" s="24">
        <v>5</v>
      </c>
      <c r="O383" s="27" t="s">
        <v>59</v>
      </c>
      <c r="AD383" s="27" t="s">
        <v>59</v>
      </c>
      <c r="AF383" s="23" t="s">
        <v>234</v>
      </c>
      <c r="AJ383" s="24">
        <v>2015.2016000000001</v>
      </c>
      <c r="AK383" s="30" t="str">
        <f t="shared" si="14"/>
        <v>ZTDSR+ZTW</v>
      </c>
      <c r="AL383" s="27">
        <v>2.78</v>
      </c>
      <c r="AN383" s="30" t="str">
        <f t="shared" si="15"/>
        <v>CTTPR+ZTW</v>
      </c>
      <c r="AO383" s="27">
        <v>2.52</v>
      </c>
      <c r="AR383" s="27" t="s">
        <v>639</v>
      </c>
    </row>
    <row r="384" spans="1:44" ht="11.7">
      <c r="A384" s="20">
        <v>388</v>
      </c>
      <c r="B384" s="21">
        <f>INDEX(Refs!A:A,MATCH($C384,Refs!$I:$I,0))</f>
        <v>6135971</v>
      </c>
      <c r="C384" s="22" t="s">
        <v>669</v>
      </c>
      <c r="D384" s="21" t="s">
        <v>675</v>
      </c>
      <c r="E384" s="21" t="s">
        <v>676</v>
      </c>
      <c r="F384" s="23" t="s">
        <v>670</v>
      </c>
      <c r="G384" s="23" t="s">
        <v>671</v>
      </c>
      <c r="I384" s="24" t="s">
        <v>320</v>
      </c>
      <c r="J384" s="26" t="s">
        <v>678</v>
      </c>
      <c r="L384" s="26" t="s">
        <v>672</v>
      </c>
      <c r="M384" s="24">
        <v>5</v>
      </c>
      <c r="AD384" s="27" t="s">
        <v>59</v>
      </c>
      <c r="AF384" s="23" t="s">
        <v>234</v>
      </c>
      <c r="AJ384" s="24">
        <v>2015.2016000000001</v>
      </c>
      <c r="AK384" s="30" t="str">
        <f t="shared" si="14"/>
        <v>UPTPR+ZTW</v>
      </c>
      <c r="AL384" s="27">
        <v>2.96</v>
      </c>
      <c r="AN384" s="30" t="str">
        <f t="shared" si="15"/>
        <v>CTTPR+ZTW</v>
      </c>
      <c r="AO384" s="27">
        <v>2.52</v>
      </c>
      <c r="AR384" s="27" t="s">
        <v>639</v>
      </c>
    </row>
    <row r="385" spans="1:44" ht="11.7">
      <c r="A385" s="20">
        <v>389</v>
      </c>
      <c r="B385" s="21">
        <f>INDEX(Refs!A:A,MATCH($C385,Refs!$I:$I,0))</f>
        <v>6135971</v>
      </c>
      <c r="C385" s="22" t="s">
        <v>669</v>
      </c>
      <c r="D385" s="21" t="s">
        <v>675</v>
      </c>
      <c r="E385" s="21" t="s">
        <v>676</v>
      </c>
      <c r="F385" s="23" t="s">
        <v>670</v>
      </c>
      <c r="G385" s="23" t="s">
        <v>671</v>
      </c>
      <c r="I385" s="24" t="s">
        <v>320</v>
      </c>
      <c r="J385" s="26" t="s">
        <v>677</v>
      </c>
      <c r="L385" s="26" t="s">
        <v>678</v>
      </c>
      <c r="M385" s="24">
        <v>5</v>
      </c>
      <c r="O385" s="27" t="s">
        <v>59</v>
      </c>
      <c r="AF385" s="23" t="s">
        <v>234</v>
      </c>
      <c r="AJ385" s="24">
        <v>2015.2016000000001</v>
      </c>
      <c r="AK385" s="30" t="str">
        <f t="shared" si="14"/>
        <v>ZTDSR+ZTW</v>
      </c>
      <c r="AL385" s="27">
        <v>2.78</v>
      </c>
      <c r="AN385" s="30" t="str">
        <f t="shared" si="15"/>
        <v>UPTPR+ZTW</v>
      </c>
      <c r="AO385" s="27">
        <v>2.96</v>
      </c>
      <c r="AR385" s="27" t="s">
        <v>639</v>
      </c>
    </row>
    <row r="386" spans="1:44" ht="11.7">
      <c r="A386" s="20">
        <v>390</v>
      </c>
      <c r="B386" s="21">
        <f>INDEX(Refs!A:A,MATCH($C386,Refs!$I:$I,0))</f>
        <v>6135971</v>
      </c>
      <c r="C386" s="22" t="s">
        <v>669</v>
      </c>
      <c r="D386" s="21" t="s">
        <v>675</v>
      </c>
      <c r="E386" s="21" t="s">
        <v>676</v>
      </c>
      <c r="F386" s="23" t="s">
        <v>670</v>
      </c>
      <c r="G386" s="23" t="s">
        <v>671</v>
      </c>
      <c r="I386" s="24" t="s">
        <v>441</v>
      </c>
      <c r="J386" s="26" t="s">
        <v>679</v>
      </c>
      <c r="L386" s="26" t="s">
        <v>680</v>
      </c>
      <c r="M386" s="24">
        <v>5</v>
      </c>
      <c r="O386" s="27" t="s">
        <v>59</v>
      </c>
      <c r="AF386" s="23" t="s">
        <v>60</v>
      </c>
      <c r="AG386" s="23" t="s">
        <v>674</v>
      </c>
      <c r="AJ386" s="24">
        <v>2015.2016000000001</v>
      </c>
      <c r="AK386" s="30" t="str">
        <f t="shared" si="14"/>
        <v>CTTPR+ZTM</v>
      </c>
      <c r="AL386" s="27">
        <v>94428</v>
      </c>
      <c r="AN386" s="30" t="str">
        <f t="shared" si="15"/>
        <v>CTTPR+CTM</v>
      </c>
      <c r="AO386" s="27">
        <v>106030</v>
      </c>
      <c r="AR386" s="27" t="s">
        <v>639</v>
      </c>
    </row>
    <row r="387" spans="1:44" ht="11.7">
      <c r="A387" s="20">
        <v>391</v>
      </c>
      <c r="B387" s="21">
        <f>INDEX(Refs!A:A,MATCH($C387,Refs!$I:$I,0))</f>
        <v>6135971</v>
      </c>
      <c r="C387" s="22" t="s">
        <v>669</v>
      </c>
      <c r="D387" s="21" t="s">
        <v>675</v>
      </c>
      <c r="E387" s="21" t="s">
        <v>676</v>
      </c>
      <c r="F387" s="23" t="s">
        <v>670</v>
      </c>
      <c r="G387" s="23" t="s">
        <v>671</v>
      </c>
      <c r="I387" s="24" t="s">
        <v>441</v>
      </c>
      <c r="J387" s="26" t="s">
        <v>681</v>
      </c>
      <c r="L387" s="26" t="s">
        <v>680</v>
      </c>
      <c r="M387" s="24">
        <v>5</v>
      </c>
      <c r="O387" s="27" t="s">
        <v>59</v>
      </c>
      <c r="AD387" s="27" t="s">
        <v>59</v>
      </c>
      <c r="AF387" s="23" t="s">
        <v>60</v>
      </c>
      <c r="AG387" s="23" t="s">
        <v>674</v>
      </c>
      <c r="AJ387" s="24">
        <v>2015.2016000000001</v>
      </c>
      <c r="AK387" s="30" t="str">
        <f t="shared" si="14"/>
        <v>ZTDSR+ZTM</v>
      </c>
      <c r="AL387" s="27">
        <v>95073</v>
      </c>
      <c r="AN387" s="30" t="str">
        <f t="shared" si="15"/>
        <v>CTTPR+CTM</v>
      </c>
      <c r="AO387" s="27">
        <v>106030</v>
      </c>
      <c r="AR387" s="27" t="s">
        <v>639</v>
      </c>
    </row>
    <row r="388" spans="1:44" ht="11.7">
      <c r="A388" s="20">
        <v>392</v>
      </c>
      <c r="B388" s="21">
        <f>INDEX(Refs!A:A,MATCH($C388,Refs!$I:$I,0))</f>
        <v>6135971</v>
      </c>
      <c r="C388" s="22" t="s">
        <v>669</v>
      </c>
      <c r="D388" s="21" t="s">
        <v>675</v>
      </c>
      <c r="E388" s="21" t="s">
        <v>676</v>
      </c>
      <c r="F388" s="23" t="s">
        <v>670</v>
      </c>
      <c r="G388" s="23" t="s">
        <v>671</v>
      </c>
      <c r="I388" s="24" t="s">
        <v>441</v>
      </c>
      <c r="J388" s="26" t="s">
        <v>682</v>
      </c>
      <c r="L388" s="26" t="s">
        <v>680</v>
      </c>
      <c r="M388" s="24">
        <v>5</v>
      </c>
      <c r="O388" s="27" t="s">
        <v>59</v>
      </c>
      <c r="AD388" s="27" t="s">
        <v>59</v>
      </c>
      <c r="AF388" s="23" t="s">
        <v>60</v>
      </c>
      <c r="AG388" s="23" t="s">
        <v>674</v>
      </c>
      <c r="AJ388" s="24">
        <v>2015.2016000000001</v>
      </c>
      <c r="AK388" s="30" t="str">
        <f t="shared" si="14"/>
        <v>UPTPR+ZTM</v>
      </c>
      <c r="AL388" s="27">
        <v>96039</v>
      </c>
      <c r="AN388" s="30" t="str">
        <f t="shared" si="15"/>
        <v>CTTPR+CTM</v>
      </c>
      <c r="AO388" s="27">
        <v>106030</v>
      </c>
      <c r="AR388" s="27" t="s">
        <v>639</v>
      </c>
    </row>
    <row r="389" spans="1:44" ht="11.7">
      <c r="A389" s="20">
        <v>393</v>
      </c>
      <c r="B389" s="21">
        <f>INDEX(Refs!A:A,MATCH($C389,Refs!$I:$I,0))</f>
        <v>6135971</v>
      </c>
      <c r="C389" s="22" t="s">
        <v>669</v>
      </c>
      <c r="D389" s="21" t="s">
        <v>675</v>
      </c>
      <c r="E389" s="21" t="s">
        <v>676</v>
      </c>
      <c r="F389" s="23" t="s">
        <v>670</v>
      </c>
      <c r="G389" s="23" t="s">
        <v>671</v>
      </c>
      <c r="I389" s="24" t="s">
        <v>441</v>
      </c>
      <c r="J389" s="26" t="s">
        <v>681</v>
      </c>
      <c r="L389" s="26" t="s">
        <v>679</v>
      </c>
      <c r="M389" s="24">
        <v>5</v>
      </c>
      <c r="O389" s="27" t="s">
        <v>59</v>
      </c>
      <c r="AD389" s="27" t="s">
        <v>59</v>
      </c>
      <c r="AF389" s="23" t="s">
        <v>60</v>
      </c>
      <c r="AG389" s="23" t="s">
        <v>674</v>
      </c>
      <c r="AJ389" s="24">
        <v>2015.2016000000001</v>
      </c>
      <c r="AK389" s="30" t="str">
        <f t="shared" si="14"/>
        <v>ZTDSR+ZTM</v>
      </c>
      <c r="AL389" s="27">
        <v>95073</v>
      </c>
      <c r="AN389" s="30" t="str">
        <f t="shared" si="15"/>
        <v>CTTPR+ZTM</v>
      </c>
      <c r="AO389" s="27">
        <v>94428</v>
      </c>
      <c r="AR389" s="27" t="s">
        <v>639</v>
      </c>
    </row>
    <row r="390" spans="1:44" ht="11.7">
      <c r="A390" s="20">
        <v>394</v>
      </c>
      <c r="B390" s="21">
        <f>INDEX(Refs!A:A,MATCH($C390,Refs!$I:$I,0))</f>
        <v>6135971</v>
      </c>
      <c r="C390" s="22" t="s">
        <v>669</v>
      </c>
      <c r="D390" s="21" t="s">
        <v>675</v>
      </c>
      <c r="E390" s="21" t="s">
        <v>676</v>
      </c>
      <c r="F390" s="23" t="s">
        <v>670</v>
      </c>
      <c r="G390" s="23" t="s">
        <v>671</v>
      </c>
      <c r="I390" s="24" t="s">
        <v>441</v>
      </c>
      <c r="J390" s="26" t="s">
        <v>682</v>
      </c>
      <c r="L390" s="26" t="s">
        <v>679</v>
      </c>
      <c r="M390" s="24">
        <v>5</v>
      </c>
      <c r="AD390" s="27" t="s">
        <v>59</v>
      </c>
      <c r="AF390" s="23" t="s">
        <v>60</v>
      </c>
      <c r="AG390" s="23" t="s">
        <v>674</v>
      </c>
      <c r="AJ390" s="24">
        <v>2015.2016000000001</v>
      </c>
      <c r="AK390" s="30" t="str">
        <f t="shared" si="14"/>
        <v>UPTPR+ZTM</v>
      </c>
      <c r="AL390" s="27">
        <v>96039</v>
      </c>
      <c r="AN390" s="30" t="str">
        <f t="shared" si="15"/>
        <v>CTTPR+ZTM</v>
      </c>
      <c r="AO390" s="27">
        <v>94428</v>
      </c>
      <c r="AR390" s="27" t="s">
        <v>639</v>
      </c>
    </row>
    <row r="391" spans="1:44" ht="11.7">
      <c r="A391" s="20">
        <v>395</v>
      </c>
      <c r="B391" s="21">
        <f>INDEX(Refs!A:A,MATCH($C391,Refs!$I:$I,0))</f>
        <v>6135971</v>
      </c>
      <c r="C391" s="22" t="s">
        <v>669</v>
      </c>
      <c r="D391" s="21" t="s">
        <v>675</v>
      </c>
      <c r="E391" s="21" t="s">
        <v>676</v>
      </c>
      <c r="F391" s="23" t="s">
        <v>670</v>
      </c>
      <c r="G391" s="23" t="s">
        <v>671</v>
      </c>
      <c r="I391" s="24" t="s">
        <v>441</v>
      </c>
      <c r="J391" s="26" t="s">
        <v>681</v>
      </c>
      <c r="L391" s="26" t="s">
        <v>682</v>
      </c>
      <c r="M391" s="24">
        <v>5</v>
      </c>
      <c r="O391" s="27" t="s">
        <v>59</v>
      </c>
      <c r="AF391" s="23" t="s">
        <v>60</v>
      </c>
      <c r="AG391" s="23" t="s">
        <v>674</v>
      </c>
      <c r="AJ391" s="24">
        <v>2015.2016000000001</v>
      </c>
      <c r="AK391" s="30" t="str">
        <f t="shared" si="14"/>
        <v>ZTDSR+ZTM</v>
      </c>
      <c r="AL391" s="27">
        <v>95073</v>
      </c>
      <c r="AN391" s="30" t="str">
        <f t="shared" si="15"/>
        <v>UPTPR+ZTM</v>
      </c>
      <c r="AO391" s="27">
        <v>96039</v>
      </c>
      <c r="AR391" s="27" t="s">
        <v>639</v>
      </c>
    </row>
    <row r="392" spans="1:44" ht="11.7">
      <c r="A392" s="20">
        <v>396</v>
      </c>
      <c r="B392" s="21">
        <f>INDEX(Refs!A:A,MATCH($C392,Refs!$I:$I,0))</f>
        <v>6135971</v>
      </c>
      <c r="C392" s="22" t="s">
        <v>669</v>
      </c>
      <c r="D392" s="21" t="s">
        <v>675</v>
      </c>
      <c r="E392" s="21" t="s">
        <v>676</v>
      </c>
      <c r="F392" s="23" t="s">
        <v>670</v>
      </c>
      <c r="G392" s="23" t="s">
        <v>671</v>
      </c>
      <c r="I392" s="24" t="s">
        <v>441</v>
      </c>
      <c r="J392" s="26" t="s">
        <v>679</v>
      </c>
      <c r="L392" s="26" t="s">
        <v>680</v>
      </c>
      <c r="M392" s="24">
        <v>5</v>
      </c>
      <c r="O392" s="27" t="s">
        <v>59</v>
      </c>
      <c r="AF392" s="23" t="s">
        <v>80</v>
      </c>
      <c r="AG392" s="23" t="s">
        <v>674</v>
      </c>
      <c r="AJ392" s="24">
        <v>2015.2016000000001</v>
      </c>
      <c r="AK392" s="30" t="str">
        <f t="shared" si="14"/>
        <v>CTTPR+ZTM</v>
      </c>
      <c r="AL392" s="27">
        <v>272004</v>
      </c>
      <c r="AN392" s="30" t="str">
        <f t="shared" si="15"/>
        <v>CTTPR+CTM</v>
      </c>
      <c r="AO392" s="27">
        <v>285540</v>
      </c>
      <c r="AR392" s="27" t="s">
        <v>639</v>
      </c>
    </row>
    <row r="393" spans="1:44" ht="11.7">
      <c r="A393" s="20">
        <v>397</v>
      </c>
      <c r="B393" s="21">
        <f>INDEX(Refs!A:A,MATCH($C393,Refs!$I:$I,0))</f>
        <v>6135971</v>
      </c>
      <c r="C393" s="22" t="s">
        <v>669</v>
      </c>
      <c r="D393" s="21" t="s">
        <v>675</v>
      </c>
      <c r="E393" s="21" t="s">
        <v>676</v>
      </c>
      <c r="F393" s="23" t="s">
        <v>670</v>
      </c>
      <c r="G393" s="23" t="s">
        <v>671</v>
      </c>
      <c r="I393" s="24" t="s">
        <v>441</v>
      </c>
      <c r="J393" s="26" t="s">
        <v>681</v>
      </c>
      <c r="L393" s="26" t="s">
        <v>680</v>
      </c>
      <c r="M393" s="24">
        <v>5</v>
      </c>
      <c r="O393" s="27" t="s">
        <v>59</v>
      </c>
      <c r="AD393" s="27" t="s">
        <v>59</v>
      </c>
      <c r="AF393" s="23" t="s">
        <v>80</v>
      </c>
      <c r="AG393" s="23" t="s">
        <v>674</v>
      </c>
      <c r="AJ393" s="24">
        <v>2015.2016000000001</v>
      </c>
      <c r="AK393" s="30" t="str">
        <f t="shared" si="14"/>
        <v>ZTDSR+ZTM</v>
      </c>
      <c r="AL393" s="27">
        <v>270393</v>
      </c>
      <c r="AN393" s="30" t="str">
        <f t="shared" si="15"/>
        <v>CTTPR+CTM</v>
      </c>
      <c r="AO393" s="27">
        <v>285540</v>
      </c>
      <c r="AR393" s="27" t="s">
        <v>639</v>
      </c>
    </row>
    <row r="394" spans="1:44" ht="11.7">
      <c r="A394" s="20">
        <v>398</v>
      </c>
      <c r="B394" s="21">
        <f>INDEX(Refs!A:A,MATCH($C394,Refs!$I:$I,0))</f>
        <v>6135971</v>
      </c>
      <c r="C394" s="22" t="s">
        <v>669</v>
      </c>
      <c r="D394" s="21" t="s">
        <v>675</v>
      </c>
      <c r="E394" s="21" t="s">
        <v>676</v>
      </c>
      <c r="F394" s="23" t="s">
        <v>670</v>
      </c>
      <c r="G394" s="23" t="s">
        <v>671</v>
      </c>
      <c r="I394" s="24" t="s">
        <v>441</v>
      </c>
      <c r="J394" s="26" t="s">
        <v>682</v>
      </c>
      <c r="L394" s="26" t="s">
        <v>680</v>
      </c>
      <c r="M394" s="24">
        <v>5</v>
      </c>
      <c r="O394" s="27" t="s">
        <v>59</v>
      </c>
      <c r="AD394" s="27" t="s">
        <v>59</v>
      </c>
      <c r="AF394" s="23" t="s">
        <v>80</v>
      </c>
      <c r="AG394" s="23" t="s">
        <v>674</v>
      </c>
      <c r="AJ394" s="24">
        <v>2015.2016000000001</v>
      </c>
      <c r="AK394" s="30" t="str">
        <f t="shared" si="14"/>
        <v>UPTPR+ZTM</v>
      </c>
      <c r="AL394" s="27">
        <v>333479</v>
      </c>
      <c r="AN394" s="30" t="str">
        <f t="shared" si="15"/>
        <v>CTTPR+CTM</v>
      </c>
      <c r="AO394" s="27">
        <v>285540</v>
      </c>
      <c r="AR394" s="27" t="s">
        <v>639</v>
      </c>
    </row>
    <row r="395" spans="1:44" ht="11.7">
      <c r="A395" s="20">
        <v>399</v>
      </c>
      <c r="B395" s="21">
        <f>INDEX(Refs!A:A,MATCH($C395,Refs!$I:$I,0))</f>
        <v>6135971</v>
      </c>
      <c r="C395" s="22" t="s">
        <v>669</v>
      </c>
      <c r="D395" s="21" t="s">
        <v>675</v>
      </c>
      <c r="E395" s="21" t="s">
        <v>676</v>
      </c>
      <c r="F395" s="23" t="s">
        <v>670</v>
      </c>
      <c r="G395" s="23" t="s">
        <v>671</v>
      </c>
      <c r="I395" s="24" t="s">
        <v>441</v>
      </c>
      <c r="J395" s="26" t="s">
        <v>681</v>
      </c>
      <c r="L395" s="26" t="s">
        <v>679</v>
      </c>
      <c r="M395" s="24">
        <v>5</v>
      </c>
      <c r="O395" s="27" t="s">
        <v>59</v>
      </c>
      <c r="AD395" s="27" t="s">
        <v>59</v>
      </c>
      <c r="AF395" s="23" t="s">
        <v>80</v>
      </c>
      <c r="AG395" s="23" t="s">
        <v>674</v>
      </c>
      <c r="AJ395" s="24">
        <v>2015.2016000000001</v>
      </c>
      <c r="AK395" s="30" t="str">
        <f t="shared" si="14"/>
        <v>ZTDSR+ZTM</v>
      </c>
      <c r="AL395" s="27">
        <v>270393</v>
      </c>
      <c r="AN395" s="30" t="str">
        <f t="shared" si="15"/>
        <v>CTTPR+ZTM</v>
      </c>
      <c r="AO395" s="27">
        <v>272004</v>
      </c>
      <c r="AR395" s="27" t="s">
        <v>639</v>
      </c>
    </row>
    <row r="396" spans="1:44" ht="11.7">
      <c r="A396" s="20">
        <v>400</v>
      </c>
      <c r="B396" s="21">
        <f>INDEX(Refs!A:A,MATCH($C396,Refs!$I:$I,0))</f>
        <v>6135971</v>
      </c>
      <c r="C396" s="22" t="s">
        <v>669</v>
      </c>
      <c r="D396" s="21" t="s">
        <v>675</v>
      </c>
      <c r="E396" s="21" t="s">
        <v>676</v>
      </c>
      <c r="F396" s="23" t="s">
        <v>670</v>
      </c>
      <c r="G396" s="23" t="s">
        <v>671</v>
      </c>
      <c r="I396" s="24" t="s">
        <v>441</v>
      </c>
      <c r="J396" s="26" t="s">
        <v>682</v>
      </c>
      <c r="L396" s="26" t="s">
        <v>679</v>
      </c>
      <c r="M396" s="24">
        <v>5</v>
      </c>
      <c r="AD396" s="27" t="s">
        <v>59</v>
      </c>
      <c r="AF396" s="23" t="s">
        <v>80</v>
      </c>
      <c r="AG396" s="23" t="s">
        <v>674</v>
      </c>
      <c r="AJ396" s="24">
        <v>2015.2016000000001</v>
      </c>
      <c r="AK396" s="30" t="str">
        <f t="shared" si="14"/>
        <v>UPTPR+ZTM</v>
      </c>
      <c r="AL396" s="27">
        <v>333479</v>
      </c>
      <c r="AN396" s="30" t="str">
        <f t="shared" si="15"/>
        <v>CTTPR+ZTM</v>
      </c>
      <c r="AO396" s="27">
        <v>272004</v>
      </c>
      <c r="AR396" s="27" t="s">
        <v>639</v>
      </c>
    </row>
    <row r="397" spans="1:44" ht="11.7">
      <c r="A397" s="20">
        <v>401</v>
      </c>
      <c r="B397" s="21">
        <f>INDEX(Refs!A:A,MATCH($C397,Refs!$I:$I,0))</f>
        <v>6135971</v>
      </c>
      <c r="C397" s="22" t="s">
        <v>669</v>
      </c>
      <c r="D397" s="21" t="s">
        <v>675</v>
      </c>
      <c r="E397" s="21" t="s">
        <v>676</v>
      </c>
      <c r="F397" s="23" t="s">
        <v>670</v>
      </c>
      <c r="G397" s="23" t="s">
        <v>671</v>
      </c>
      <c r="I397" s="24" t="s">
        <v>441</v>
      </c>
      <c r="J397" s="26" t="s">
        <v>681</v>
      </c>
      <c r="L397" s="26" t="s">
        <v>682</v>
      </c>
      <c r="M397" s="24">
        <v>5</v>
      </c>
      <c r="O397" s="27" t="s">
        <v>59</v>
      </c>
      <c r="AF397" s="23" t="s">
        <v>80</v>
      </c>
      <c r="AG397" s="23" t="s">
        <v>674</v>
      </c>
      <c r="AJ397" s="24">
        <v>2015.2016000000001</v>
      </c>
      <c r="AK397" s="30" t="str">
        <f t="shared" si="14"/>
        <v>ZTDSR+ZTM</v>
      </c>
      <c r="AL397" s="27">
        <v>270393</v>
      </c>
      <c r="AN397" s="30" t="str">
        <f t="shared" si="15"/>
        <v>UPTPR+ZTM</v>
      </c>
      <c r="AO397" s="27">
        <v>333479</v>
      </c>
      <c r="AR397" s="27" t="s">
        <v>639</v>
      </c>
    </row>
    <row r="398" spans="1:44" ht="11.7">
      <c r="A398" s="20">
        <v>402</v>
      </c>
      <c r="B398" s="21">
        <f>INDEX(Refs!A:A,MATCH($C398,Refs!$I:$I,0))</f>
        <v>6135971</v>
      </c>
      <c r="C398" s="22" t="s">
        <v>669</v>
      </c>
      <c r="D398" s="21" t="s">
        <v>675</v>
      </c>
      <c r="E398" s="21" t="s">
        <v>676</v>
      </c>
      <c r="F398" s="23" t="s">
        <v>670</v>
      </c>
      <c r="G398" s="23" t="s">
        <v>671</v>
      </c>
      <c r="I398" s="24" t="s">
        <v>441</v>
      </c>
      <c r="J398" s="26" t="s">
        <v>679</v>
      </c>
      <c r="L398" s="26" t="s">
        <v>680</v>
      </c>
      <c r="M398" s="24">
        <v>5</v>
      </c>
      <c r="O398" s="27" t="s">
        <v>59</v>
      </c>
      <c r="AF398" s="23" t="s">
        <v>65</v>
      </c>
      <c r="AG398" s="23" t="s">
        <v>674</v>
      </c>
      <c r="AJ398" s="24">
        <v>2015.2016000000001</v>
      </c>
      <c r="AK398" s="30" t="str">
        <f t="shared" si="14"/>
        <v>CTTPR+ZTM</v>
      </c>
      <c r="AL398" s="27">
        <v>177576</v>
      </c>
      <c r="AN398" s="30" t="str">
        <f t="shared" si="15"/>
        <v>CTTPR+CTM</v>
      </c>
      <c r="AO398" s="27">
        <v>179510</v>
      </c>
      <c r="AR398" s="27" t="s">
        <v>639</v>
      </c>
    </row>
    <row r="399" spans="1:44" ht="11.7">
      <c r="A399" s="20">
        <v>403</v>
      </c>
      <c r="B399" s="21">
        <f>INDEX(Refs!A:A,MATCH($C399,Refs!$I:$I,0))</f>
        <v>6135971</v>
      </c>
      <c r="C399" s="22" t="s">
        <v>669</v>
      </c>
      <c r="D399" s="21" t="s">
        <v>675</v>
      </c>
      <c r="E399" s="21" t="s">
        <v>676</v>
      </c>
      <c r="F399" s="23" t="s">
        <v>670</v>
      </c>
      <c r="G399" s="23" t="s">
        <v>671</v>
      </c>
      <c r="I399" s="24" t="s">
        <v>441</v>
      </c>
      <c r="J399" s="26" t="s">
        <v>681</v>
      </c>
      <c r="L399" s="26" t="s">
        <v>680</v>
      </c>
      <c r="M399" s="24">
        <v>5</v>
      </c>
      <c r="O399" s="27" t="s">
        <v>59</v>
      </c>
      <c r="AD399" s="27" t="s">
        <v>59</v>
      </c>
      <c r="AF399" s="23" t="s">
        <v>65</v>
      </c>
      <c r="AG399" s="23" t="s">
        <v>674</v>
      </c>
      <c r="AJ399" s="24">
        <v>2015.2016000000001</v>
      </c>
      <c r="AK399" s="30" t="str">
        <f t="shared" si="14"/>
        <v>ZTDSR+ZTM</v>
      </c>
      <c r="AL399" s="27">
        <v>175320</v>
      </c>
      <c r="AN399" s="30" t="str">
        <f t="shared" si="15"/>
        <v>CTTPR+CTM</v>
      </c>
      <c r="AO399" s="27">
        <v>179510</v>
      </c>
      <c r="AR399" s="27" t="s">
        <v>639</v>
      </c>
    </row>
    <row r="400" spans="1:44" ht="11.7">
      <c r="A400" s="20">
        <v>404</v>
      </c>
      <c r="B400" s="21">
        <f>INDEX(Refs!A:A,MATCH($C400,Refs!$I:$I,0))</f>
        <v>6135971</v>
      </c>
      <c r="C400" s="22" t="s">
        <v>669</v>
      </c>
      <c r="D400" s="21" t="s">
        <v>675</v>
      </c>
      <c r="E400" s="21" t="s">
        <v>676</v>
      </c>
      <c r="F400" s="23" t="s">
        <v>670</v>
      </c>
      <c r="G400" s="23" t="s">
        <v>671</v>
      </c>
      <c r="I400" s="24" t="s">
        <v>441</v>
      </c>
      <c r="J400" s="26" t="s">
        <v>682</v>
      </c>
      <c r="L400" s="26" t="s">
        <v>680</v>
      </c>
      <c r="M400" s="24">
        <v>5</v>
      </c>
      <c r="O400" s="27" t="s">
        <v>59</v>
      </c>
      <c r="AD400" s="27" t="s">
        <v>59</v>
      </c>
      <c r="AF400" s="23" t="s">
        <v>65</v>
      </c>
      <c r="AG400" s="23" t="s">
        <v>674</v>
      </c>
      <c r="AJ400" s="24">
        <v>2015.2016000000001</v>
      </c>
      <c r="AK400" s="30" t="str">
        <f t="shared" si="14"/>
        <v>UPTPR+ZTM</v>
      </c>
      <c r="AL400" s="27">
        <v>237440</v>
      </c>
      <c r="AN400" s="30" t="str">
        <f t="shared" si="15"/>
        <v>CTTPR+CTM</v>
      </c>
      <c r="AO400" s="27">
        <v>179510</v>
      </c>
      <c r="AR400" s="27" t="s">
        <v>639</v>
      </c>
    </row>
    <row r="401" spans="1:44" ht="11.7">
      <c r="A401" s="20">
        <v>405</v>
      </c>
      <c r="B401" s="21">
        <f>INDEX(Refs!A:A,MATCH($C401,Refs!$I:$I,0))</f>
        <v>6135971</v>
      </c>
      <c r="C401" s="22" t="s">
        <v>669</v>
      </c>
      <c r="D401" s="21" t="s">
        <v>675</v>
      </c>
      <c r="E401" s="21" t="s">
        <v>676</v>
      </c>
      <c r="F401" s="23" t="s">
        <v>670</v>
      </c>
      <c r="G401" s="23" t="s">
        <v>671</v>
      </c>
      <c r="I401" s="24" t="s">
        <v>441</v>
      </c>
      <c r="J401" s="26" t="s">
        <v>681</v>
      </c>
      <c r="L401" s="26" t="s">
        <v>679</v>
      </c>
      <c r="M401" s="24">
        <v>5</v>
      </c>
      <c r="O401" s="27" t="s">
        <v>59</v>
      </c>
      <c r="AD401" s="27" t="s">
        <v>59</v>
      </c>
      <c r="AF401" s="23" t="s">
        <v>65</v>
      </c>
      <c r="AG401" s="23" t="s">
        <v>674</v>
      </c>
      <c r="AJ401" s="24">
        <v>2015.2016000000001</v>
      </c>
      <c r="AK401" s="30" t="str">
        <f t="shared" si="14"/>
        <v>ZTDSR+ZTM</v>
      </c>
      <c r="AL401" s="27">
        <v>175320</v>
      </c>
      <c r="AN401" s="30" t="str">
        <f t="shared" si="15"/>
        <v>CTTPR+ZTM</v>
      </c>
      <c r="AO401" s="27">
        <v>177576</v>
      </c>
      <c r="AR401" s="27" t="s">
        <v>639</v>
      </c>
    </row>
    <row r="402" spans="1:44" ht="11.7">
      <c r="A402" s="20">
        <v>406</v>
      </c>
      <c r="B402" s="21">
        <f>INDEX(Refs!A:A,MATCH($C402,Refs!$I:$I,0))</f>
        <v>6135971</v>
      </c>
      <c r="C402" s="22" t="s">
        <v>669</v>
      </c>
      <c r="D402" s="21" t="s">
        <v>675</v>
      </c>
      <c r="E402" s="21" t="s">
        <v>676</v>
      </c>
      <c r="F402" s="23" t="s">
        <v>670</v>
      </c>
      <c r="G402" s="23" t="s">
        <v>671</v>
      </c>
      <c r="I402" s="24" t="s">
        <v>441</v>
      </c>
      <c r="J402" s="26" t="s">
        <v>682</v>
      </c>
      <c r="L402" s="26" t="s">
        <v>679</v>
      </c>
      <c r="M402" s="24">
        <v>5</v>
      </c>
      <c r="AD402" s="27" t="s">
        <v>59</v>
      </c>
      <c r="AF402" s="23" t="s">
        <v>65</v>
      </c>
      <c r="AG402" s="23" t="s">
        <v>674</v>
      </c>
      <c r="AJ402" s="24">
        <v>2015.2016000000001</v>
      </c>
      <c r="AK402" s="30" t="str">
        <f t="shared" si="14"/>
        <v>UPTPR+ZTM</v>
      </c>
      <c r="AL402" s="27">
        <v>237440</v>
      </c>
      <c r="AN402" s="30" t="str">
        <f t="shared" si="15"/>
        <v>CTTPR+ZTM</v>
      </c>
      <c r="AO402" s="27">
        <v>177576</v>
      </c>
      <c r="AR402" s="27" t="s">
        <v>639</v>
      </c>
    </row>
    <row r="403" spans="1:44" ht="11.7">
      <c r="A403" s="20">
        <v>407</v>
      </c>
      <c r="B403" s="21">
        <f>INDEX(Refs!A:A,MATCH($C403,Refs!$I:$I,0))</f>
        <v>6135971</v>
      </c>
      <c r="C403" s="22" t="s">
        <v>669</v>
      </c>
      <c r="D403" s="21" t="s">
        <v>675</v>
      </c>
      <c r="E403" s="21" t="s">
        <v>676</v>
      </c>
      <c r="F403" s="23" t="s">
        <v>670</v>
      </c>
      <c r="G403" s="23" t="s">
        <v>671</v>
      </c>
      <c r="I403" s="24" t="s">
        <v>441</v>
      </c>
      <c r="J403" s="26" t="s">
        <v>681</v>
      </c>
      <c r="L403" s="26" t="s">
        <v>682</v>
      </c>
      <c r="M403" s="24">
        <v>5</v>
      </c>
      <c r="O403" s="27" t="s">
        <v>59</v>
      </c>
      <c r="AF403" s="23" t="s">
        <v>65</v>
      </c>
      <c r="AG403" s="23" t="s">
        <v>674</v>
      </c>
      <c r="AJ403" s="24">
        <v>2015.2016000000001</v>
      </c>
      <c r="AK403" s="30" t="str">
        <f t="shared" si="14"/>
        <v>ZTDSR+ZTM</v>
      </c>
      <c r="AL403" s="27">
        <v>175320</v>
      </c>
      <c r="AN403" s="30" t="str">
        <f t="shared" si="15"/>
        <v>UPTPR+ZTM</v>
      </c>
      <c r="AO403" s="27">
        <v>237440</v>
      </c>
      <c r="AR403" s="27" t="s">
        <v>639</v>
      </c>
    </row>
    <row r="404" spans="1:44" ht="11.7">
      <c r="A404" s="20">
        <v>408</v>
      </c>
      <c r="B404" s="21">
        <f>INDEX(Refs!A:A,MATCH($C404,Refs!$I:$I,0))</f>
        <v>6135971</v>
      </c>
      <c r="C404" s="22" t="s">
        <v>669</v>
      </c>
      <c r="D404" s="21" t="s">
        <v>675</v>
      </c>
      <c r="E404" s="21" t="s">
        <v>676</v>
      </c>
      <c r="F404" s="23" t="s">
        <v>670</v>
      </c>
      <c r="G404" s="23" t="s">
        <v>671</v>
      </c>
      <c r="I404" s="24" t="s">
        <v>441</v>
      </c>
      <c r="J404" s="26" t="s">
        <v>679</v>
      </c>
      <c r="L404" s="26" t="s">
        <v>680</v>
      </c>
      <c r="M404" s="24">
        <v>5</v>
      </c>
      <c r="O404" s="27" t="s">
        <v>59</v>
      </c>
      <c r="AF404" s="23" t="s">
        <v>234</v>
      </c>
      <c r="AJ404" s="24">
        <v>2015.2016000000001</v>
      </c>
      <c r="AK404" s="30" t="str">
        <f t="shared" si="14"/>
        <v>CTTPR+ZTM</v>
      </c>
      <c r="AL404" s="27">
        <v>2.88</v>
      </c>
      <c r="AN404" s="30" t="str">
        <f t="shared" si="15"/>
        <v>CTTPR+CTM</v>
      </c>
      <c r="AO404" s="27">
        <v>2.69</v>
      </c>
      <c r="AR404" s="27" t="s">
        <v>639</v>
      </c>
    </row>
    <row r="405" spans="1:44" ht="11.7">
      <c r="A405" s="20">
        <v>409</v>
      </c>
      <c r="B405" s="21">
        <f>INDEX(Refs!A:A,MATCH($C405,Refs!$I:$I,0))</f>
        <v>6135971</v>
      </c>
      <c r="C405" s="22" t="s">
        <v>669</v>
      </c>
      <c r="D405" s="21" t="s">
        <v>675</v>
      </c>
      <c r="E405" s="21" t="s">
        <v>676</v>
      </c>
      <c r="F405" s="23" t="s">
        <v>670</v>
      </c>
      <c r="G405" s="23" t="s">
        <v>671</v>
      </c>
      <c r="I405" s="24" t="s">
        <v>441</v>
      </c>
      <c r="J405" s="26" t="s">
        <v>681</v>
      </c>
      <c r="L405" s="26" t="s">
        <v>680</v>
      </c>
      <c r="M405" s="24">
        <v>5</v>
      </c>
      <c r="O405" s="27" t="s">
        <v>59</v>
      </c>
      <c r="AD405" s="27" t="s">
        <v>59</v>
      </c>
      <c r="AF405" s="23" t="s">
        <v>234</v>
      </c>
      <c r="AJ405" s="24">
        <v>2015.2016000000001</v>
      </c>
      <c r="AK405" s="30" t="str">
        <f t="shared" si="14"/>
        <v>ZTDSR+ZTM</v>
      </c>
      <c r="AL405" s="27">
        <v>2.84</v>
      </c>
      <c r="AN405" s="30" t="str">
        <f t="shared" si="15"/>
        <v>CTTPR+CTM</v>
      </c>
      <c r="AO405" s="27">
        <v>2.69</v>
      </c>
      <c r="AR405" s="27" t="s">
        <v>639</v>
      </c>
    </row>
    <row r="406" spans="1:44" ht="11.7">
      <c r="A406" s="20">
        <v>410</v>
      </c>
      <c r="B406" s="21">
        <f>INDEX(Refs!A:A,MATCH($C406,Refs!$I:$I,0))</f>
        <v>6135971</v>
      </c>
      <c r="C406" s="22" t="s">
        <v>669</v>
      </c>
      <c r="D406" s="21" t="s">
        <v>675</v>
      </c>
      <c r="E406" s="21" t="s">
        <v>676</v>
      </c>
      <c r="F406" s="23" t="s">
        <v>670</v>
      </c>
      <c r="G406" s="23" t="s">
        <v>671</v>
      </c>
      <c r="I406" s="24" t="s">
        <v>441</v>
      </c>
      <c r="J406" s="26" t="s">
        <v>682</v>
      </c>
      <c r="L406" s="26" t="s">
        <v>680</v>
      </c>
      <c r="M406" s="24">
        <v>5</v>
      </c>
      <c r="O406" s="27" t="s">
        <v>59</v>
      </c>
      <c r="AD406" s="27" t="s">
        <v>59</v>
      </c>
      <c r="AF406" s="23" t="s">
        <v>234</v>
      </c>
      <c r="AJ406" s="24">
        <v>2015.2016000000001</v>
      </c>
      <c r="AK406" s="30" t="str">
        <f t="shared" si="14"/>
        <v>UPTPR+ZTM</v>
      </c>
      <c r="AL406" s="27">
        <v>3.47</v>
      </c>
      <c r="AN406" s="30" t="str">
        <f t="shared" si="15"/>
        <v>CTTPR+CTM</v>
      </c>
      <c r="AO406" s="27">
        <v>2.69</v>
      </c>
      <c r="AR406" s="27" t="s">
        <v>639</v>
      </c>
    </row>
    <row r="407" spans="1:44" ht="11.7">
      <c r="A407" s="20">
        <v>411</v>
      </c>
      <c r="B407" s="21">
        <f>INDEX(Refs!A:A,MATCH($C407,Refs!$I:$I,0))</f>
        <v>6135971</v>
      </c>
      <c r="C407" s="22" t="s">
        <v>669</v>
      </c>
      <c r="D407" s="21" t="s">
        <v>675</v>
      </c>
      <c r="E407" s="21" t="s">
        <v>676</v>
      </c>
      <c r="F407" s="23" t="s">
        <v>670</v>
      </c>
      <c r="G407" s="23" t="s">
        <v>671</v>
      </c>
      <c r="I407" s="24" t="s">
        <v>441</v>
      </c>
      <c r="J407" s="26" t="s">
        <v>681</v>
      </c>
      <c r="L407" s="26" t="s">
        <v>679</v>
      </c>
      <c r="M407" s="24">
        <v>5</v>
      </c>
      <c r="O407" s="27" t="s">
        <v>59</v>
      </c>
      <c r="AD407" s="27" t="s">
        <v>59</v>
      </c>
      <c r="AF407" s="23" t="s">
        <v>234</v>
      </c>
      <c r="AJ407" s="24">
        <v>2015.2016000000001</v>
      </c>
      <c r="AK407" s="30" t="str">
        <f t="shared" si="14"/>
        <v>ZTDSR+ZTM</v>
      </c>
      <c r="AL407" s="27">
        <v>2.84</v>
      </c>
      <c r="AN407" s="30" t="str">
        <f t="shared" si="15"/>
        <v>CTTPR+ZTM</v>
      </c>
      <c r="AO407" s="27">
        <v>2.88</v>
      </c>
      <c r="AR407" s="27" t="s">
        <v>639</v>
      </c>
    </row>
    <row r="408" spans="1:44" ht="11.7">
      <c r="A408" s="20">
        <v>412</v>
      </c>
      <c r="B408" s="21">
        <f>INDEX(Refs!A:A,MATCH($C408,Refs!$I:$I,0))</f>
        <v>6135971</v>
      </c>
      <c r="C408" s="22" t="s">
        <v>669</v>
      </c>
      <c r="D408" s="21" t="s">
        <v>675</v>
      </c>
      <c r="E408" s="21" t="s">
        <v>676</v>
      </c>
      <c r="F408" s="23" t="s">
        <v>670</v>
      </c>
      <c r="G408" s="23" t="s">
        <v>671</v>
      </c>
      <c r="I408" s="24" t="s">
        <v>441</v>
      </c>
      <c r="J408" s="26" t="s">
        <v>682</v>
      </c>
      <c r="L408" s="26" t="s">
        <v>679</v>
      </c>
      <c r="M408" s="24">
        <v>5</v>
      </c>
      <c r="AD408" s="27" t="s">
        <v>59</v>
      </c>
      <c r="AF408" s="23" t="s">
        <v>234</v>
      </c>
      <c r="AJ408" s="24">
        <v>2015.2016000000001</v>
      </c>
      <c r="AK408" s="30" t="str">
        <f t="shared" si="14"/>
        <v>UPTPR+ZTM</v>
      </c>
      <c r="AL408" s="27">
        <v>3.47</v>
      </c>
      <c r="AN408" s="30" t="str">
        <f t="shared" si="15"/>
        <v>CTTPR+ZTM</v>
      </c>
      <c r="AO408" s="27">
        <v>2.88</v>
      </c>
      <c r="AR408" s="27" t="s">
        <v>639</v>
      </c>
    </row>
    <row r="409" spans="1:44" ht="11.7">
      <c r="A409" s="20">
        <v>413</v>
      </c>
      <c r="B409" s="21">
        <f>INDEX(Refs!A:A,MATCH($C409,Refs!$I:$I,0))</f>
        <v>6135971</v>
      </c>
      <c r="C409" s="22" t="s">
        <v>669</v>
      </c>
      <c r="D409" s="21" t="s">
        <v>675</v>
      </c>
      <c r="E409" s="21" t="s">
        <v>676</v>
      </c>
      <c r="F409" s="23" t="s">
        <v>670</v>
      </c>
      <c r="G409" s="23" t="s">
        <v>671</v>
      </c>
      <c r="I409" s="24" t="s">
        <v>441</v>
      </c>
      <c r="J409" s="26" t="s">
        <v>681</v>
      </c>
      <c r="L409" s="26" t="s">
        <v>682</v>
      </c>
      <c r="M409" s="24">
        <v>5</v>
      </c>
      <c r="O409" s="27" t="s">
        <v>59</v>
      </c>
      <c r="AF409" s="23" t="s">
        <v>234</v>
      </c>
      <c r="AJ409" s="24">
        <v>2015.2016000000001</v>
      </c>
      <c r="AK409" s="30" t="str">
        <f t="shared" si="14"/>
        <v>ZTDSR+ZTM</v>
      </c>
      <c r="AL409" s="27">
        <v>2.84</v>
      </c>
      <c r="AN409" s="30" t="str">
        <f t="shared" si="15"/>
        <v>UPTPR+ZTM</v>
      </c>
      <c r="AO409" s="27">
        <v>3.47</v>
      </c>
      <c r="AR409" s="27" t="s">
        <v>639</v>
      </c>
    </row>
    <row r="410" spans="1:44" ht="11.7">
      <c r="A410" s="20">
        <v>414</v>
      </c>
      <c r="B410" s="21" t="e">
        <f>INDEX(Refs!A:A,MATCH($C410,Refs!$I:$I,0))</f>
        <v>#N/A</v>
      </c>
      <c r="D410" s="21" t="e">
        <f>INDEX(Refs!L:L,MATCH($C410,Refs!$I:$I,0))</f>
        <v>#N/A</v>
      </c>
      <c r="E410" s="21" t="e">
        <f>INDEX(Refs!S:S,MATCH($C410,Refs!$I:$I,0))</f>
        <v>#N/A</v>
      </c>
      <c r="AK410" s="30">
        <f t="shared" si="14"/>
        <v>0</v>
      </c>
      <c r="AN410" s="30">
        <f t="shared" si="15"/>
        <v>0</v>
      </c>
    </row>
    <row r="411" spans="1:44" ht="11.7">
      <c r="A411" s="20">
        <v>415</v>
      </c>
      <c r="B411" s="21" t="e">
        <f>INDEX(Refs!A:A,MATCH($C411,Refs!$I:$I,0))</f>
        <v>#N/A</v>
      </c>
      <c r="D411" s="21"/>
      <c r="E411" s="21"/>
    </row>
    <row r="412" spans="1:44" ht="11.7">
      <c r="A412" s="20">
        <v>416</v>
      </c>
      <c r="B412" s="21" t="e">
        <f>INDEX(Refs!A:A,MATCH($C412,Refs!$I:$I,0))</f>
        <v>#N/A</v>
      </c>
      <c r="D412" s="21"/>
      <c r="E412" s="21"/>
    </row>
    <row r="413" spans="1:44" ht="11.7">
      <c r="A413" s="20">
        <v>417</v>
      </c>
      <c r="B413" s="21" t="e">
        <f>INDEX(Refs!A:A,MATCH($C413,Refs!$I:$I,0))</f>
        <v>#N/A</v>
      </c>
      <c r="D413" s="21"/>
      <c r="E413" s="21"/>
    </row>
    <row r="414" spans="1:44" ht="11.7">
      <c r="A414" s="20">
        <v>418</v>
      </c>
      <c r="B414" s="21" t="e">
        <f>INDEX(Refs!A:A,MATCH($C414,Refs!$I:$I,0))</f>
        <v>#N/A</v>
      </c>
      <c r="D414" s="21"/>
      <c r="E414" s="21"/>
    </row>
    <row r="415" spans="1:44" ht="11.7">
      <c r="A415" s="20">
        <v>419</v>
      </c>
      <c r="B415" s="21" t="e">
        <f>INDEX(Refs!A:A,MATCH($C415,Refs!$I:$I,0))</f>
        <v>#N/A</v>
      </c>
      <c r="D415" s="21"/>
      <c r="E415" s="21"/>
    </row>
    <row r="416" spans="1:44" ht="11.7">
      <c r="A416" s="20">
        <v>420</v>
      </c>
      <c r="B416" s="21" t="e">
        <f>INDEX(Refs!A:A,MATCH($C416,Refs!$I:$I,0))</f>
        <v>#N/A</v>
      </c>
      <c r="D416" s="21"/>
      <c r="E416" s="21"/>
    </row>
    <row r="417" spans="1:44" ht="11.7">
      <c r="A417" s="20">
        <v>421</v>
      </c>
      <c r="B417" s="21" t="e">
        <f>INDEX(Refs!A:A,MATCH($C417,Refs!$I:$I,0))</f>
        <v>#N/A</v>
      </c>
      <c r="D417" s="21"/>
      <c r="E417" s="21"/>
    </row>
    <row r="418" spans="1:44" ht="11.7">
      <c r="A418" s="20">
        <v>422</v>
      </c>
      <c r="B418" s="21" t="e">
        <f>INDEX(Refs!A:A,MATCH($C418,Refs!$I:$I,0))</f>
        <v>#N/A</v>
      </c>
      <c r="D418" s="21"/>
      <c r="E418" s="21"/>
    </row>
    <row r="419" spans="1:44" ht="11.7">
      <c r="A419" s="20">
        <v>423</v>
      </c>
      <c r="B419" s="21" t="e">
        <f>INDEX(Refs!A:A,MATCH($C419,Refs!$I:$I,0))</f>
        <v>#N/A</v>
      </c>
      <c r="D419" s="21"/>
      <c r="E419" s="21"/>
    </row>
    <row r="420" spans="1:44" ht="11.7">
      <c r="A420" s="20">
        <v>424</v>
      </c>
      <c r="B420" s="21" t="e">
        <f>INDEX(Refs!A:A,MATCH($C420,Refs!$I:$I,0))</f>
        <v>#N/A</v>
      </c>
      <c r="D420" s="21" t="e">
        <f>INDEX(Refs!L:L,MATCH($C420,Refs!$I:$I,0))</f>
        <v>#N/A</v>
      </c>
      <c r="E420" s="21" t="e">
        <f>INDEX(Refs!S:S,MATCH($C420,Refs!$I:$I,0))</f>
        <v>#N/A</v>
      </c>
      <c r="AK420" s="30">
        <f t="shared" si="14"/>
        <v>0</v>
      </c>
      <c r="AN420" s="30">
        <f t="shared" si="15"/>
        <v>0</v>
      </c>
    </row>
    <row r="421" spans="1:44" ht="11.7">
      <c r="A421" s="20">
        <v>425</v>
      </c>
      <c r="B421" s="21">
        <f>INDEX(Refs!A:A,MATCH($C421,Refs!$I:$I,0))</f>
        <v>6141907</v>
      </c>
      <c r="C421" s="22" t="s">
        <v>683</v>
      </c>
      <c r="D421" s="21" t="s">
        <v>684</v>
      </c>
      <c r="E421" s="21" t="s">
        <v>685</v>
      </c>
      <c r="F421" s="23" t="s">
        <v>69</v>
      </c>
      <c r="G421" s="23" t="s">
        <v>686</v>
      </c>
      <c r="I421" s="24" t="s">
        <v>687</v>
      </c>
      <c r="J421" s="26" t="s">
        <v>688</v>
      </c>
      <c r="K421" s="24" t="s">
        <v>204</v>
      </c>
      <c r="L421" s="26" t="s">
        <v>689</v>
      </c>
      <c r="T421" s="27" t="s">
        <v>59</v>
      </c>
      <c r="AD421" s="27" t="s">
        <v>59</v>
      </c>
      <c r="AF421" s="23" t="s">
        <v>60</v>
      </c>
      <c r="AG421" s="23" t="s">
        <v>133</v>
      </c>
      <c r="AJ421" s="24">
        <v>2018.2019</v>
      </c>
      <c r="AK421" s="30" t="s">
        <v>688</v>
      </c>
      <c r="AM421" s="27">
        <v>72500</v>
      </c>
      <c r="AN421" s="30" t="s">
        <v>689</v>
      </c>
      <c r="AO421" s="27">
        <v>84000</v>
      </c>
      <c r="AR421" s="27" t="s">
        <v>609</v>
      </c>
    </row>
    <row r="422" spans="1:44" ht="11.7">
      <c r="A422" s="20">
        <v>426</v>
      </c>
      <c r="B422" s="21">
        <f>INDEX(Refs!A:A,MATCH($C422,Refs!$I:$I,0))</f>
        <v>6141907</v>
      </c>
      <c r="C422" s="22" t="s">
        <v>683</v>
      </c>
      <c r="D422" s="21" t="s">
        <v>684</v>
      </c>
      <c r="E422" s="21" t="s">
        <v>685</v>
      </c>
      <c r="F422" s="23" t="s">
        <v>69</v>
      </c>
      <c r="G422" s="23" t="s">
        <v>686</v>
      </c>
      <c r="I422" s="24" t="s">
        <v>690</v>
      </c>
      <c r="J422" s="26" t="s">
        <v>691</v>
      </c>
      <c r="K422" s="24" t="s">
        <v>204</v>
      </c>
      <c r="L422" s="26" t="s">
        <v>689</v>
      </c>
      <c r="T422" s="27" t="s">
        <v>59</v>
      </c>
      <c r="AD422" s="27" t="s">
        <v>59</v>
      </c>
      <c r="AF422" s="23" t="s">
        <v>60</v>
      </c>
      <c r="AG422" s="23" t="s">
        <v>133</v>
      </c>
      <c r="AJ422" s="24">
        <v>2018.2019</v>
      </c>
      <c r="AK422" s="30" t="s">
        <v>691</v>
      </c>
      <c r="AM422" s="27">
        <v>68200</v>
      </c>
      <c r="AN422" s="30" t="s">
        <v>689</v>
      </c>
      <c r="AO422" s="27">
        <v>84000</v>
      </c>
      <c r="AR422" s="27" t="s">
        <v>609</v>
      </c>
    </row>
    <row r="423" spans="1:44" ht="11.7">
      <c r="A423" s="20">
        <v>427</v>
      </c>
      <c r="B423" s="21">
        <f>INDEX(Refs!A:A,MATCH($C423,Refs!$I:$I,0))</f>
        <v>6141907</v>
      </c>
      <c r="C423" s="22" t="s">
        <v>683</v>
      </c>
      <c r="D423" s="21" t="s">
        <v>684</v>
      </c>
      <c r="E423" s="21" t="s">
        <v>685</v>
      </c>
      <c r="F423" s="23" t="s">
        <v>69</v>
      </c>
      <c r="G423" s="23" t="s">
        <v>686</v>
      </c>
      <c r="I423" s="24" t="s">
        <v>692</v>
      </c>
      <c r="J423" s="26" t="s">
        <v>693</v>
      </c>
      <c r="K423" s="24" t="s">
        <v>204</v>
      </c>
      <c r="L423" s="26" t="s">
        <v>689</v>
      </c>
      <c r="T423" s="27" t="s">
        <v>59</v>
      </c>
      <c r="AD423" s="27" t="s">
        <v>59</v>
      </c>
      <c r="AF423" s="23" t="s">
        <v>60</v>
      </c>
      <c r="AG423" s="23" t="s">
        <v>133</v>
      </c>
      <c r="AJ423" s="24">
        <v>2018.2019</v>
      </c>
      <c r="AK423" s="30" t="s">
        <v>693</v>
      </c>
      <c r="AM423" s="27">
        <v>66500</v>
      </c>
      <c r="AN423" s="30" t="s">
        <v>689</v>
      </c>
      <c r="AO423" s="27">
        <v>84000</v>
      </c>
      <c r="AR423" s="27" t="s">
        <v>609</v>
      </c>
    </row>
    <row r="424" spans="1:44" ht="11.7">
      <c r="A424" s="20">
        <v>428</v>
      </c>
      <c r="B424" s="21">
        <f>INDEX(Refs!A:A,MATCH($C424,Refs!$I:$I,0))</f>
        <v>6141907</v>
      </c>
      <c r="C424" s="22" t="s">
        <v>683</v>
      </c>
      <c r="D424" s="21" t="s">
        <v>684</v>
      </c>
      <c r="E424" s="21" t="s">
        <v>685</v>
      </c>
      <c r="F424" s="23" t="s">
        <v>69</v>
      </c>
      <c r="G424" s="23" t="s">
        <v>686</v>
      </c>
      <c r="I424" s="24" t="s">
        <v>694</v>
      </c>
      <c r="J424" s="26" t="s">
        <v>695</v>
      </c>
      <c r="K424" s="24" t="s">
        <v>204</v>
      </c>
      <c r="L424" s="26" t="s">
        <v>689</v>
      </c>
      <c r="T424" s="27" t="s">
        <v>59</v>
      </c>
      <c r="AD424" s="27" t="s">
        <v>59</v>
      </c>
      <c r="AF424" s="23" t="s">
        <v>60</v>
      </c>
      <c r="AG424" s="23" t="s">
        <v>133</v>
      </c>
      <c r="AJ424" s="24">
        <v>2018.2019</v>
      </c>
      <c r="AK424" s="30" t="s">
        <v>695</v>
      </c>
      <c r="AM424" s="27">
        <v>74200</v>
      </c>
      <c r="AN424" s="30" t="s">
        <v>689</v>
      </c>
      <c r="AO424" s="27">
        <v>84000</v>
      </c>
      <c r="AR424" s="27" t="s">
        <v>609</v>
      </c>
    </row>
    <row r="425" spans="1:44" ht="11.7">
      <c r="A425" s="20">
        <v>429</v>
      </c>
      <c r="B425" s="21">
        <f>INDEX(Refs!A:A,MATCH($C425,Refs!$I:$I,0))</f>
        <v>6141907</v>
      </c>
      <c r="C425" s="22" t="s">
        <v>683</v>
      </c>
      <c r="D425" s="21" t="s">
        <v>684</v>
      </c>
      <c r="E425" s="21" t="s">
        <v>685</v>
      </c>
      <c r="F425" s="23" t="s">
        <v>69</v>
      </c>
      <c r="G425" s="23" t="s">
        <v>686</v>
      </c>
      <c r="I425" s="24" t="s">
        <v>441</v>
      </c>
      <c r="J425" s="26" t="s">
        <v>696</v>
      </c>
      <c r="K425" s="24" t="s">
        <v>204</v>
      </c>
      <c r="L425" s="26" t="s">
        <v>689</v>
      </c>
      <c r="T425" s="27" t="s">
        <v>59</v>
      </c>
      <c r="AD425" s="27" t="s">
        <v>59</v>
      </c>
      <c r="AF425" s="23" t="s">
        <v>60</v>
      </c>
      <c r="AG425" s="23" t="s">
        <v>133</v>
      </c>
      <c r="AJ425" s="24">
        <v>2018.2019</v>
      </c>
      <c r="AK425" s="30" t="s">
        <v>696</v>
      </c>
      <c r="AM425" s="27">
        <v>75000</v>
      </c>
      <c r="AN425" s="30" t="s">
        <v>689</v>
      </c>
      <c r="AO425" s="27">
        <v>84000</v>
      </c>
      <c r="AR425" s="27" t="s">
        <v>609</v>
      </c>
    </row>
    <row r="426" spans="1:44" ht="11.7">
      <c r="A426" s="20">
        <v>430</v>
      </c>
      <c r="B426" s="21">
        <f>INDEX(Refs!A:A,MATCH($C426,Refs!$I:$I,0))</f>
        <v>6141907</v>
      </c>
      <c r="C426" s="22" t="s">
        <v>683</v>
      </c>
      <c r="D426" s="21" t="s">
        <v>684</v>
      </c>
      <c r="E426" s="21" t="s">
        <v>685</v>
      </c>
      <c r="F426" s="23" t="s">
        <v>69</v>
      </c>
      <c r="G426" s="23" t="s">
        <v>686</v>
      </c>
      <c r="I426" s="24" t="s">
        <v>697</v>
      </c>
      <c r="J426" s="26" t="s">
        <v>698</v>
      </c>
      <c r="K426" s="24" t="s">
        <v>204</v>
      </c>
      <c r="L426" s="26" t="s">
        <v>689</v>
      </c>
      <c r="T426" s="27" t="s">
        <v>59</v>
      </c>
      <c r="AD426" s="27" t="s">
        <v>59</v>
      </c>
      <c r="AF426" s="23" t="s">
        <v>60</v>
      </c>
      <c r="AG426" s="23" t="s">
        <v>133</v>
      </c>
      <c r="AJ426" s="24">
        <v>2018.2019</v>
      </c>
      <c r="AK426" s="30" t="s">
        <v>698</v>
      </c>
      <c r="AM426" s="27">
        <v>67700</v>
      </c>
      <c r="AN426" s="30" t="s">
        <v>689</v>
      </c>
      <c r="AO426" s="27">
        <v>84000</v>
      </c>
      <c r="AR426" s="27" t="s">
        <v>609</v>
      </c>
    </row>
    <row r="427" spans="1:44" ht="11.7">
      <c r="A427" s="20">
        <v>431</v>
      </c>
      <c r="B427" s="21">
        <f>INDEX(Refs!A:A,MATCH($C427,Refs!$I:$I,0))</f>
        <v>6141907</v>
      </c>
      <c r="C427" s="22" t="s">
        <v>683</v>
      </c>
      <c r="D427" s="21" t="s">
        <v>684</v>
      </c>
      <c r="E427" s="21" t="s">
        <v>685</v>
      </c>
      <c r="F427" s="23" t="s">
        <v>69</v>
      </c>
      <c r="G427" s="23" t="s">
        <v>686</v>
      </c>
      <c r="I427" s="24" t="s">
        <v>699</v>
      </c>
      <c r="J427" s="26" t="s">
        <v>700</v>
      </c>
      <c r="K427" s="24" t="s">
        <v>204</v>
      </c>
      <c r="L427" s="26" t="s">
        <v>689</v>
      </c>
      <c r="T427" s="27" t="s">
        <v>59</v>
      </c>
      <c r="AD427" s="27" t="s">
        <v>59</v>
      </c>
      <c r="AF427" s="23" t="s">
        <v>60</v>
      </c>
      <c r="AG427" s="23" t="s">
        <v>133</v>
      </c>
      <c r="AJ427" s="24">
        <v>2018.2019</v>
      </c>
      <c r="AK427" s="30" t="s">
        <v>700</v>
      </c>
      <c r="AM427" s="27">
        <v>63500</v>
      </c>
      <c r="AN427" s="30" t="s">
        <v>689</v>
      </c>
      <c r="AO427" s="27">
        <v>84000</v>
      </c>
      <c r="AR427" s="27" t="s">
        <v>609</v>
      </c>
    </row>
    <row r="428" spans="1:44" ht="11.7">
      <c r="A428" s="20">
        <v>432</v>
      </c>
      <c r="B428" s="21">
        <f>INDEX(Refs!A:A,MATCH($C428,Refs!$I:$I,0))</f>
        <v>6141907</v>
      </c>
      <c r="C428" s="22" t="s">
        <v>683</v>
      </c>
      <c r="D428" s="21" t="s">
        <v>684</v>
      </c>
      <c r="E428" s="21" t="s">
        <v>685</v>
      </c>
      <c r="F428" s="23" t="s">
        <v>69</v>
      </c>
      <c r="G428" s="23" t="s">
        <v>686</v>
      </c>
      <c r="I428" s="24" t="s">
        <v>701</v>
      </c>
      <c r="J428" s="26" t="s">
        <v>702</v>
      </c>
      <c r="K428" s="24" t="s">
        <v>204</v>
      </c>
      <c r="L428" s="26" t="s">
        <v>689</v>
      </c>
      <c r="T428" s="27" t="s">
        <v>59</v>
      </c>
      <c r="AD428" s="27" t="s">
        <v>59</v>
      </c>
      <c r="AF428" s="23" t="s">
        <v>60</v>
      </c>
      <c r="AG428" s="23" t="s">
        <v>133</v>
      </c>
      <c r="AJ428" s="24">
        <v>2018.2019</v>
      </c>
      <c r="AK428" s="30" t="s">
        <v>702</v>
      </c>
      <c r="AM428" s="27">
        <v>68200</v>
      </c>
      <c r="AN428" s="30" t="s">
        <v>689</v>
      </c>
      <c r="AO428" s="27">
        <v>84000</v>
      </c>
      <c r="AR428" s="27" t="s">
        <v>609</v>
      </c>
    </row>
    <row r="429" spans="1:44" ht="11.7">
      <c r="A429" s="20">
        <v>433</v>
      </c>
      <c r="B429" s="21" t="e">
        <f>INDEX(Refs!A:A,MATCH($C429,Refs!$I:$I,0))</f>
        <v>#N/A</v>
      </c>
      <c r="D429" s="21" t="e">
        <f>INDEX(Refs!L:L,MATCH($C429,Refs!$I:$I,0))</f>
        <v>#N/A</v>
      </c>
      <c r="E429" s="21" t="e">
        <f>INDEX(Refs!S:S,MATCH($C429,Refs!$I:$I,0))</f>
        <v>#N/A</v>
      </c>
      <c r="AK429" s="30">
        <f>J429</f>
        <v>0</v>
      </c>
      <c r="AN429" s="30">
        <f>L429</f>
        <v>0</v>
      </c>
    </row>
    <row r="430" spans="1:44" ht="11.7">
      <c r="A430" s="20">
        <v>434</v>
      </c>
      <c r="B430" s="21">
        <f>INDEX(Refs!A:A,MATCH($C430,Refs!$I:$I,0))</f>
        <v>6141907</v>
      </c>
      <c r="C430" s="22" t="s">
        <v>683</v>
      </c>
      <c r="D430" s="21" t="s">
        <v>684</v>
      </c>
      <c r="E430" s="21" t="s">
        <v>685</v>
      </c>
      <c r="F430" s="23" t="s">
        <v>69</v>
      </c>
      <c r="G430" s="23" t="s">
        <v>686</v>
      </c>
      <c r="I430" s="24" t="s">
        <v>687</v>
      </c>
      <c r="J430" s="26" t="s">
        <v>688</v>
      </c>
      <c r="K430" s="24" t="s">
        <v>204</v>
      </c>
      <c r="L430" s="26" t="s">
        <v>689</v>
      </c>
      <c r="T430" s="27" t="s">
        <v>59</v>
      </c>
      <c r="AD430" s="27" t="s">
        <v>59</v>
      </c>
      <c r="AF430" s="23" t="s">
        <v>65</v>
      </c>
      <c r="AG430" s="23" t="s">
        <v>133</v>
      </c>
      <c r="AJ430" s="24">
        <v>2018.2019</v>
      </c>
      <c r="AK430" s="30" t="s">
        <v>688</v>
      </c>
      <c r="AM430" s="27">
        <v>159604</v>
      </c>
      <c r="AN430" s="30" t="s">
        <v>689</v>
      </c>
      <c r="AO430" s="27">
        <v>148937</v>
      </c>
    </row>
    <row r="431" spans="1:44" ht="11.7">
      <c r="A431" s="20">
        <v>435</v>
      </c>
      <c r="B431" s="21">
        <f>INDEX(Refs!A:A,MATCH($C431,Refs!$I:$I,0))</f>
        <v>6141907</v>
      </c>
      <c r="C431" s="22" t="s">
        <v>683</v>
      </c>
      <c r="D431" s="21" t="s">
        <v>684</v>
      </c>
      <c r="E431" s="21" t="s">
        <v>685</v>
      </c>
      <c r="F431" s="23" t="s">
        <v>69</v>
      </c>
      <c r="G431" s="23" t="s">
        <v>686</v>
      </c>
      <c r="I431" s="24" t="s">
        <v>690</v>
      </c>
      <c r="J431" s="26" t="s">
        <v>691</v>
      </c>
      <c r="K431" s="24" t="s">
        <v>204</v>
      </c>
      <c r="L431" s="26" t="s">
        <v>689</v>
      </c>
      <c r="T431" s="27" t="s">
        <v>59</v>
      </c>
      <c r="AD431" s="27" t="s">
        <v>59</v>
      </c>
      <c r="AF431" s="23" t="s">
        <v>65</v>
      </c>
      <c r="AG431" s="23" t="s">
        <v>133</v>
      </c>
      <c r="AJ431" s="24">
        <v>2018.2019</v>
      </c>
      <c r="AK431" s="30" t="str">
        <f t="shared" si="14"/>
        <v>T3-GM—rice—chickpea</v>
      </c>
      <c r="AM431" s="27">
        <v>169807</v>
      </c>
      <c r="AN431" s="30" t="str">
        <f t="shared" si="15"/>
        <v>T1-GM–rice–rice</v>
      </c>
      <c r="AO431" s="27">
        <v>148937</v>
      </c>
      <c r="AR431" s="27" t="s">
        <v>609</v>
      </c>
    </row>
    <row r="432" spans="1:44" ht="11.7">
      <c r="A432" s="20">
        <v>436</v>
      </c>
      <c r="B432" s="21">
        <f>INDEX(Refs!A:A,MATCH($C432,Refs!$I:$I,0))</f>
        <v>6141907</v>
      </c>
      <c r="C432" s="22" t="s">
        <v>683</v>
      </c>
      <c r="D432" s="21" t="s">
        <v>684</v>
      </c>
      <c r="E432" s="21" t="s">
        <v>685</v>
      </c>
      <c r="F432" s="23" t="s">
        <v>69</v>
      </c>
      <c r="G432" s="23" t="s">
        <v>686</v>
      </c>
      <c r="I432" s="24" t="s">
        <v>692</v>
      </c>
      <c r="J432" s="26" t="s">
        <v>693</v>
      </c>
      <c r="K432" s="24" t="s">
        <v>204</v>
      </c>
      <c r="L432" s="26" t="s">
        <v>689</v>
      </c>
      <c r="T432" s="27" t="s">
        <v>59</v>
      </c>
      <c r="AD432" s="27" t="s">
        <v>59</v>
      </c>
      <c r="AF432" s="23" t="s">
        <v>65</v>
      </c>
      <c r="AG432" s="23" t="s">
        <v>133</v>
      </c>
      <c r="AJ432" s="24">
        <v>2018.2019</v>
      </c>
      <c r="AK432" s="30" t="str">
        <f t="shared" si="14"/>
        <v>T4-GM—rice—green gram</v>
      </c>
      <c r="AM432" s="27">
        <v>166444</v>
      </c>
      <c r="AN432" s="30" t="str">
        <f t="shared" si="15"/>
        <v>T1-GM–rice–rice</v>
      </c>
      <c r="AO432" s="27">
        <v>148937</v>
      </c>
      <c r="AR432" s="27" t="s">
        <v>609</v>
      </c>
    </row>
    <row r="433" spans="1:44" ht="11.7">
      <c r="A433" s="20">
        <v>437</v>
      </c>
      <c r="B433" s="21">
        <f>INDEX(Refs!A:A,MATCH($C433,Refs!$I:$I,0))</f>
        <v>6141907</v>
      </c>
      <c r="C433" s="22" t="s">
        <v>683</v>
      </c>
      <c r="D433" s="21" t="s">
        <v>684</v>
      </c>
      <c r="E433" s="21" t="s">
        <v>685</v>
      </c>
      <c r="F433" s="23" t="s">
        <v>69</v>
      </c>
      <c r="G433" s="23" t="s">
        <v>686</v>
      </c>
      <c r="I433" s="24" t="s">
        <v>694</v>
      </c>
      <c r="J433" s="26" t="s">
        <v>695</v>
      </c>
      <c r="K433" s="24" t="s">
        <v>204</v>
      </c>
      <c r="L433" s="26" t="s">
        <v>689</v>
      </c>
      <c r="T433" s="27" t="s">
        <v>59</v>
      </c>
      <c r="AD433" s="27" t="s">
        <v>59</v>
      </c>
      <c r="AF433" s="23" t="s">
        <v>65</v>
      </c>
      <c r="AG433" s="23" t="s">
        <v>133</v>
      </c>
      <c r="AJ433" s="24">
        <v>2018.2019</v>
      </c>
      <c r="AK433" s="30" t="str">
        <f t="shared" si="14"/>
        <v>T5-GM—rice—sorghum</v>
      </c>
      <c r="AM433" s="27">
        <v>187194</v>
      </c>
      <c r="AN433" s="30" t="str">
        <f t="shared" si="15"/>
        <v>T1-GM–rice–rice</v>
      </c>
      <c r="AO433" s="27">
        <v>148937</v>
      </c>
      <c r="AR433" s="27" t="s">
        <v>609</v>
      </c>
    </row>
    <row r="434" spans="1:44" ht="11.7">
      <c r="A434" s="20">
        <v>438</v>
      </c>
      <c r="B434" s="21">
        <f>INDEX(Refs!A:A,MATCH($C434,Refs!$I:$I,0))</f>
        <v>6141907</v>
      </c>
      <c r="C434" s="22" t="s">
        <v>683</v>
      </c>
      <c r="D434" s="21" t="s">
        <v>684</v>
      </c>
      <c r="E434" s="21" t="s">
        <v>685</v>
      </c>
      <c r="F434" s="23" t="s">
        <v>69</v>
      </c>
      <c r="G434" s="23" t="s">
        <v>686</v>
      </c>
      <c r="I434" s="24" t="s">
        <v>441</v>
      </c>
      <c r="J434" s="26" t="s">
        <v>696</v>
      </c>
      <c r="K434" s="24" t="s">
        <v>204</v>
      </c>
      <c r="L434" s="26" t="s">
        <v>689</v>
      </c>
      <c r="T434" s="27" t="s">
        <v>59</v>
      </c>
      <c r="AD434" s="27" t="s">
        <v>59</v>
      </c>
      <c r="AF434" s="23" t="s">
        <v>65</v>
      </c>
      <c r="AG434" s="23" t="s">
        <v>133</v>
      </c>
      <c r="AJ434" s="24">
        <v>2018.2019</v>
      </c>
      <c r="AK434" s="30" t="str">
        <f t="shared" si="14"/>
        <v>T6-GM—rice—maize</v>
      </c>
      <c r="AM434" s="27">
        <v>202341</v>
      </c>
      <c r="AN434" s="30" t="str">
        <f t="shared" si="15"/>
        <v>T1-GM–rice–rice</v>
      </c>
      <c r="AO434" s="27">
        <v>148937</v>
      </c>
      <c r="AR434" s="27" t="s">
        <v>609</v>
      </c>
    </row>
    <row r="435" spans="1:44" ht="11.7">
      <c r="A435" s="20">
        <v>439</v>
      </c>
      <c r="B435" s="21">
        <f>INDEX(Refs!A:A,MATCH($C435,Refs!$I:$I,0))</f>
        <v>6141907</v>
      </c>
      <c r="C435" s="22" t="s">
        <v>683</v>
      </c>
      <c r="D435" s="21" t="s">
        <v>684</v>
      </c>
      <c r="E435" s="21" t="s">
        <v>685</v>
      </c>
      <c r="F435" s="23" t="s">
        <v>69</v>
      </c>
      <c r="G435" s="23" t="s">
        <v>686</v>
      </c>
      <c r="I435" s="24" t="s">
        <v>697</v>
      </c>
      <c r="J435" s="26" t="s">
        <v>698</v>
      </c>
      <c r="K435" s="24" t="s">
        <v>204</v>
      </c>
      <c r="L435" s="26" t="s">
        <v>689</v>
      </c>
      <c r="T435" s="27" t="s">
        <v>59</v>
      </c>
      <c r="AD435" s="27" t="s">
        <v>59</v>
      </c>
      <c r="AF435" s="23" t="s">
        <v>65</v>
      </c>
      <c r="AG435" s="23" t="s">
        <v>133</v>
      </c>
      <c r="AJ435" s="24">
        <v>2018.2019</v>
      </c>
      <c r="AK435" s="30" t="str">
        <f t="shared" si="14"/>
        <v>T7-GM—rice—black gram</v>
      </c>
      <c r="AM435" s="27">
        <v>199916</v>
      </c>
      <c r="AN435" s="30" t="str">
        <f t="shared" si="15"/>
        <v>T1-GM–rice–rice</v>
      </c>
      <c r="AO435" s="27">
        <v>148937</v>
      </c>
      <c r="AR435" s="27" t="s">
        <v>609</v>
      </c>
    </row>
    <row r="436" spans="1:44" ht="11.7">
      <c r="A436" s="20">
        <v>440</v>
      </c>
      <c r="B436" s="21">
        <f>INDEX(Refs!A:A,MATCH($C436,Refs!$I:$I,0))</f>
        <v>6141907</v>
      </c>
      <c r="C436" s="22" t="s">
        <v>683</v>
      </c>
      <c r="D436" s="21" t="s">
        <v>684</v>
      </c>
      <c r="E436" s="21" t="s">
        <v>685</v>
      </c>
      <c r="F436" s="23" t="s">
        <v>69</v>
      </c>
      <c r="G436" s="23" t="s">
        <v>686</v>
      </c>
      <c r="I436" s="24" t="s">
        <v>699</v>
      </c>
      <c r="J436" s="26" t="s">
        <v>700</v>
      </c>
      <c r="K436" s="24" t="s">
        <v>204</v>
      </c>
      <c r="L436" s="26" t="s">
        <v>689</v>
      </c>
      <c r="T436" s="27" t="s">
        <v>59</v>
      </c>
      <c r="AD436" s="27" t="s">
        <v>59</v>
      </c>
      <c r="AF436" s="23" t="s">
        <v>65</v>
      </c>
      <c r="AG436" s="23" t="s">
        <v>133</v>
      </c>
      <c r="AJ436" s="24">
        <v>2018.2019</v>
      </c>
      <c r="AK436" s="30" t="str">
        <f t="shared" si="14"/>
        <v>T8-GM—rice—cowpea (fodder)</v>
      </c>
      <c r="AM436" s="27">
        <v>124981</v>
      </c>
      <c r="AN436" s="30" t="str">
        <f t="shared" si="15"/>
        <v>T1-GM–rice–rice</v>
      </c>
      <c r="AO436" s="27">
        <v>148937</v>
      </c>
      <c r="AR436" s="27" t="s">
        <v>609</v>
      </c>
    </row>
    <row r="437" spans="1:44" ht="11.7">
      <c r="A437" s="20">
        <v>441</v>
      </c>
      <c r="B437" s="21">
        <f>INDEX(Refs!A:A,MATCH($C437,Refs!$I:$I,0))</f>
        <v>6141907</v>
      </c>
      <c r="C437" s="22" t="s">
        <v>683</v>
      </c>
      <c r="D437" s="21" t="s">
        <v>684</v>
      </c>
      <c r="E437" s="21" t="s">
        <v>685</v>
      </c>
      <c r="F437" s="23" t="s">
        <v>69</v>
      </c>
      <c r="G437" s="23" t="s">
        <v>686</v>
      </c>
      <c r="I437" s="24" t="s">
        <v>701</v>
      </c>
      <c r="J437" s="26" t="s">
        <v>702</v>
      </c>
      <c r="K437" s="24" t="s">
        <v>204</v>
      </c>
      <c r="L437" s="26" t="s">
        <v>689</v>
      </c>
      <c r="T437" s="27" t="s">
        <v>59</v>
      </c>
      <c r="AD437" s="27" t="s">
        <v>59</v>
      </c>
      <c r="AF437" s="23" t="s">
        <v>65</v>
      </c>
      <c r="AG437" s="23" t="s">
        <v>133</v>
      </c>
      <c r="AJ437" s="24">
        <v>2018.2019</v>
      </c>
      <c r="AK437" s="30" t="str">
        <f t="shared" si="14"/>
        <v>T9-GM—rice—sorghum (fodder)</v>
      </c>
      <c r="AM437" s="27">
        <v>189623</v>
      </c>
      <c r="AN437" s="30" t="str">
        <f t="shared" si="15"/>
        <v>T1-GM–rice–rice</v>
      </c>
      <c r="AO437" s="27">
        <v>148937</v>
      </c>
      <c r="AR437" s="27" t="s">
        <v>609</v>
      </c>
    </row>
    <row r="438" spans="1:44" ht="11.7">
      <c r="A438" s="20">
        <v>442</v>
      </c>
      <c r="B438" s="21" t="e">
        <f>INDEX(Refs!A:A,MATCH($C438,Refs!$I:$I,0))</f>
        <v>#N/A</v>
      </c>
      <c r="D438" s="21" t="e">
        <f>INDEX(Refs!L:L,MATCH($C438,Refs!$I:$I,0))</f>
        <v>#N/A</v>
      </c>
      <c r="E438" s="21" t="e">
        <f>INDEX(Refs!S:S,MATCH($C438,Refs!$I:$I,0))</f>
        <v>#N/A</v>
      </c>
      <c r="AK438" s="30">
        <f t="shared" si="14"/>
        <v>0</v>
      </c>
      <c r="AN438" s="30">
        <f t="shared" si="15"/>
        <v>0</v>
      </c>
    </row>
    <row r="439" spans="1:44" ht="11.7">
      <c r="A439" s="20">
        <v>443</v>
      </c>
      <c r="B439" s="21">
        <f>INDEX(Refs!A:A,MATCH($C439,Refs!$I:$I,0))</f>
        <v>6141907</v>
      </c>
      <c r="C439" s="22" t="s">
        <v>683</v>
      </c>
      <c r="D439" s="21" t="s">
        <v>684</v>
      </c>
      <c r="E439" s="21" t="s">
        <v>685</v>
      </c>
      <c r="F439" s="23" t="s">
        <v>69</v>
      </c>
      <c r="G439" s="23" t="s">
        <v>686</v>
      </c>
      <c r="I439" s="24" t="s">
        <v>687</v>
      </c>
      <c r="J439" s="26" t="s">
        <v>688</v>
      </c>
      <c r="K439" s="24" t="s">
        <v>204</v>
      </c>
      <c r="L439" s="26" t="s">
        <v>689</v>
      </c>
      <c r="T439" s="27" t="s">
        <v>59</v>
      </c>
      <c r="AD439" s="27" t="s">
        <v>59</v>
      </c>
      <c r="AF439" s="23" t="s">
        <v>422</v>
      </c>
      <c r="AJ439" s="24">
        <v>2018.2019</v>
      </c>
      <c r="AK439" s="30" t="str">
        <f t="shared" si="14"/>
        <v>T2-GM—rice—mustard</v>
      </c>
      <c r="AM439" s="27">
        <v>2.2000000000000002</v>
      </c>
      <c r="AN439" s="30" t="str">
        <f t="shared" si="15"/>
        <v>T1-GM–rice–rice</v>
      </c>
      <c r="AO439" s="27">
        <v>1.77</v>
      </c>
      <c r="AR439" s="27" t="s">
        <v>609</v>
      </c>
    </row>
    <row r="440" spans="1:44" ht="11.7">
      <c r="A440" s="20">
        <v>444</v>
      </c>
      <c r="B440" s="21">
        <f>INDEX(Refs!A:A,MATCH($C440,Refs!$I:$I,0))</f>
        <v>6141907</v>
      </c>
      <c r="C440" s="22" t="s">
        <v>683</v>
      </c>
      <c r="D440" s="21" t="s">
        <v>684</v>
      </c>
      <c r="E440" s="21" t="s">
        <v>685</v>
      </c>
      <c r="F440" s="23" t="s">
        <v>69</v>
      </c>
      <c r="G440" s="23" t="s">
        <v>686</v>
      </c>
      <c r="I440" s="24" t="s">
        <v>690</v>
      </c>
      <c r="J440" s="26" t="s">
        <v>691</v>
      </c>
      <c r="K440" s="24" t="s">
        <v>204</v>
      </c>
      <c r="L440" s="26" t="s">
        <v>689</v>
      </c>
      <c r="T440" s="27" t="s">
        <v>59</v>
      </c>
      <c r="AD440" s="27" t="s">
        <v>59</v>
      </c>
      <c r="AF440" s="23" t="s">
        <v>422</v>
      </c>
      <c r="AJ440" s="24">
        <v>2018.2019</v>
      </c>
      <c r="AK440" s="30" t="str">
        <f t="shared" si="14"/>
        <v>T3-GM—rice—chickpea</v>
      </c>
      <c r="AM440" s="27">
        <v>2.4900000000000002</v>
      </c>
      <c r="AN440" s="30" t="str">
        <f t="shared" si="15"/>
        <v>T1-GM–rice–rice</v>
      </c>
      <c r="AO440" s="27">
        <v>1.77</v>
      </c>
      <c r="AR440" s="27" t="s">
        <v>609</v>
      </c>
    </row>
    <row r="441" spans="1:44" ht="11.7">
      <c r="A441" s="20">
        <v>445</v>
      </c>
      <c r="B441" s="21">
        <f>INDEX(Refs!A:A,MATCH($C441,Refs!$I:$I,0))</f>
        <v>6141907</v>
      </c>
      <c r="C441" s="22" t="s">
        <v>683</v>
      </c>
      <c r="D441" s="21" t="s">
        <v>684</v>
      </c>
      <c r="E441" s="21" t="s">
        <v>685</v>
      </c>
      <c r="F441" s="23" t="s">
        <v>69</v>
      </c>
      <c r="G441" s="23" t="s">
        <v>686</v>
      </c>
      <c r="I441" s="24" t="s">
        <v>692</v>
      </c>
      <c r="J441" s="26" t="s">
        <v>693</v>
      </c>
      <c r="K441" s="24" t="s">
        <v>204</v>
      </c>
      <c r="L441" s="26" t="s">
        <v>689</v>
      </c>
      <c r="T441" s="27" t="s">
        <v>59</v>
      </c>
      <c r="AD441" s="27" t="s">
        <v>59</v>
      </c>
      <c r="AF441" s="23" t="s">
        <v>422</v>
      </c>
      <c r="AJ441" s="24">
        <v>2018.2019</v>
      </c>
      <c r="AK441" s="30" t="str">
        <f t="shared" si="14"/>
        <v>T4-GM—rice—green gram</v>
      </c>
      <c r="AM441" s="27">
        <v>2.5</v>
      </c>
      <c r="AN441" s="30" t="str">
        <f t="shared" si="15"/>
        <v>T1-GM–rice–rice</v>
      </c>
      <c r="AO441" s="27">
        <v>1.77</v>
      </c>
      <c r="AR441" s="27" t="s">
        <v>609</v>
      </c>
    </row>
    <row r="442" spans="1:44" ht="11.7">
      <c r="A442" s="20">
        <v>446</v>
      </c>
      <c r="B442" s="21">
        <f>INDEX(Refs!A:A,MATCH($C442,Refs!$I:$I,0))</f>
        <v>6141907</v>
      </c>
      <c r="C442" s="22" t="s">
        <v>683</v>
      </c>
      <c r="D442" s="21" t="s">
        <v>684</v>
      </c>
      <c r="E442" s="21" t="s">
        <v>685</v>
      </c>
      <c r="F442" s="23" t="s">
        <v>69</v>
      </c>
      <c r="G442" s="23" t="s">
        <v>686</v>
      </c>
      <c r="I442" s="24" t="s">
        <v>694</v>
      </c>
      <c r="J442" s="26" t="s">
        <v>695</v>
      </c>
      <c r="K442" s="24" t="s">
        <v>204</v>
      </c>
      <c r="L442" s="26" t="s">
        <v>689</v>
      </c>
      <c r="T442" s="27" t="s">
        <v>59</v>
      </c>
      <c r="AD442" s="27" t="s">
        <v>59</v>
      </c>
      <c r="AF442" s="23" t="s">
        <v>422</v>
      </c>
      <c r="AJ442" s="24">
        <v>2018.2019</v>
      </c>
      <c r="AK442" s="30" t="str">
        <f t="shared" si="14"/>
        <v>T5-GM—rice—sorghum</v>
      </c>
      <c r="AM442" s="27">
        <v>2.52</v>
      </c>
      <c r="AN442" s="30" t="str">
        <f t="shared" si="15"/>
        <v>T1-GM–rice–rice</v>
      </c>
      <c r="AO442" s="27">
        <v>1.77</v>
      </c>
      <c r="AR442" s="27" t="s">
        <v>609</v>
      </c>
    </row>
    <row r="443" spans="1:44" ht="11.7">
      <c r="A443" s="20">
        <v>447</v>
      </c>
      <c r="B443" s="21">
        <f>INDEX(Refs!A:A,MATCH($C443,Refs!$I:$I,0))</f>
        <v>6141907</v>
      </c>
      <c r="C443" s="22" t="s">
        <v>683</v>
      </c>
      <c r="D443" s="21" t="s">
        <v>684</v>
      </c>
      <c r="E443" s="21" t="s">
        <v>685</v>
      </c>
      <c r="F443" s="23" t="s">
        <v>69</v>
      </c>
      <c r="G443" s="23" t="s">
        <v>686</v>
      </c>
      <c r="I443" s="24" t="s">
        <v>441</v>
      </c>
      <c r="J443" s="26" t="s">
        <v>696</v>
      </c>
      <c r="K443" s="24" t="s">
        <v>204</v>
      </c>
      <c r="L443" s="26" t="s">
        <v>689</v>
      </c>
      <c r="T443" s="27" t="s">
        <v>59</v>
      </c>
      <c r="AD443" s="27" t="s">
        <v>59</v>
      </c>
      <c r="AF443" s="23" t="s">
        <v>422</v>
      </c>
      <c r="AJ443" s="24">
        <v>2018.2019</v>
      </c>
      <c r="AK443" s="30" t="str">
        <f t="shared" si="14"/>
        <v>T6-GM—rice—maize</v>
      </c>
      <c r="AM443" s="27">
        <v>2.78</v>
      </c>
      <c r="AN443" s="30" t="str">
        <f t="shared" si="15"/>
        <v>T1-GM–rice–rice</v>
      </c>
      <c r="AO443" s="27">
        <v>1.77</v>
      </c>
      <c r="AR443" s="27" t="s">
        <v>609</v>
      </c>
    </row>
    <row r="444" spans="1:44" ht="11.7">
      <c r="A444" s="20">
        <v>448</v>
      </c>
      <c r="B444" s="21">
        <f>INDEX(Refs!A:A,MATCH($C444,Refs!$I:$I,0))</f>
        <v>6141907</v>
      </c>
      <c r="C444" s="22" t="s">
        <v>683</v>
      </c>
      <c r="D444" s="21" t="s">
        <v>684</v>
      </c>
      <c r="E444" s="21" t="s">
        <v>685</v>
      </c>
      <c r="F444" s="23" t="s">
        <v>69</v>
      </c>
      <c r="G444" s="23" t="s">
        <v>686</v>
      </c>
      <c r="I444" s="24" t="s">
        <v>697</v>
      </c>
      <c r="J444" s="26" t="s">
        <v>698</v>
      </c>
      <c r="K444" s="24" t="s">
        <v>204</v>
      </c>
      <c r="L444" s="26" t="s">
        <v>689</v>
      </c>
      <c r="T444" s="27" t="s">
        <v>59</v>
      </c>
      <c r="AD444" s="27" t="s">
        <v>59</v>
      </c>
      <c r="AF444" s="23" t="s">
        <v>422</v>
      </c>
      <c r="AJ444" s="24">
        <v>2018.2019</v>
      </c>
      <c r="AK444" s="30" t="str">
        <f t="shared" si="14"/>
        <v>T7-GM—rice—black gram</v>
      </c>
      <c r="AM444" s="27">
        <v>2.95</v>
      </c>
      <c r="AN444" s="30" t="str">
        <f t="shared" si="15"/>
        <v>T1-GM–rice–rice</v>
      </c>
      <c r="AO444" s="27">
        <v>1.77</v>
      </c>
      <c r="AR444" s="27" t="s">
        <v>609</v>
      </c>
    </row>
    <row r="445" spans="1:44" ht="11.7">
      <c r="A445" s="20">
        <v>449</v>
      </c>
      <c r="B445" s="21">
        <f>INDEX(Refs!A:A,MATCH($C445,Refs!$I:$I,0))</f>
        <v>6141907</v>
      </c>
      <c r="C445" s="22" t="s">
        <v>683</v>
      </c>
      <c r="D445" s="21" t="s">
        <v>684</v>
      </c>
      <c r="E445" s="21" t="s">
        <v>685</v>
      </c>
      <c r="F445" s="23" t="s">
        <v>69</v>
      </c>
      <c r="G445" s="23" t="s">
        <v>686</v>
      </c>
      <c r="I445" s="24" t="s">
        <v>699</v>
      </c>
      <c r="J445" s="26" t="s">
        <v>700</v>
      </c>
      <c r="K445" s="24" t="s">
        <v>204</v>
      </c>
      <c r="L445" s="26" t="s">
        <v>689</v>
      </c>
      <c r="T445" s="27" t="s">
        <v>59</v>
      </c>
      <c r="AD445" s="27" t="s">
        <v>59</v>
      </c>
      <c r="AF445" s="23" t="s">
        <v>422</v>
      </c>
      <c r="AJ445" s="24">
        <v>2018.2019</v>
      </c>
      <c r="AK445" s="30" t="str">
        <f t="shared" si="14"/>
        <v>T8-GM—rice—cowpea (fodder)</v>
      </c>
      <c r="AM445" s="27">
        <v>1.97</v>
      </c>
      <c r="AN445" s="30" t="str">
        <f t="shared" si="15"/>
        <v>T1-GM–rice–rice</v>
      </c>
      <c r="AO445" s="27">
        <v>1.77</v>
      </c>
      <c r="AR445" s="27" t="s">
        <v>609</v>
      </c>
    </row>
    <row r="446" spans="1:44" ht="11.7">
      <c r="A446" s="20">
        <v>450</v>
      </c>
      <c r="B446" s="21">
        <f>INDEX(Refs!A:A,MATCH($C446,Refs!$I:$I,0))</f>
        <v>6141907</v>
      </c>
      <c r="C446" s="22" t="s">
        <v>683</v>
      </c>
      <c r="D446" s="21" t="s">
        <v>684</v>
      </c>
      <c r="E446" s="21" t="s">
        <v>685</v>
      </c>
      <c r="F446" s="23" t="s">
        <v>69</v>
      </c>
      <c r="G446" s="23" t="s">
        <v>686</v>
      </c>
      <c r="I446" s="24" t="s">
        <v>701</v>
      </c>
      <c r="J446" s="26" t="s">
        <v>702</v>
      </c>
      <c r="K446" s="24" t="s">
        <v>204</v>
      </c>
      <c r="L446" s="26" t="s">
        <v>689</v>
      </c>
      <c r="T446" s="27" t="s">
        <v>59</v>
      </c>
      <c r="AD446" s="27" t="s">
        <v>59</v>
      </c>
      <c r="AF446" s="23" t="s">
        <v>422</v>
      </c>
      <c r="AJ446" s="24">
        <v>2018.2019</v>
      </c>
      <c r="AK446" s="30" t="str">
        <f t="shared" ref="AK446:AK496" si="16">J446</f>
        <v>T9-GM—rice—sorghum (fodder)</v>
      </c>
      <c r="AM446" s="27">
        <v>2.7</v>
      </c>
      <c r="AN446" s="30" t="str">
        <f t="shared" ref="AN446:AN496" si="17">L446</f>
        <v>T1-GM–rice–rice</v>
      </c>
      <c r="AO446" s="27">
        <v>1.77</v>
      </c>
      <c r="AR446" s="27" t="s">
        <v>609</v>
      </c>
    </row>
    <row r="447" spans="1:44" ht="11.7">
      <c r="A447" s="20">
        <v>451</v>
      </c>
      <c r="B447" s="21" t="e">
        <f>INDEX(Refs!A:A,MATCH($C447,Refs!$I:$I,0))</f>
        <v>#N/A</v>
      </c>
      <c r="D447" s="21" t="e">
        <f>INDEX(Refs!L:L,MATCH($C447,Refs!$I:$I,0))</f>
        <v>#N/A</v>
      </c>
      <c r="E447" s="21" t="e">
        <f>INDEX(Refs!S:S,MATCH($C447,Refs!$I:$I,0))</f>
        <v>#N/A</v>
      </c>
      <c r="AK447" s="30">
        <f t="shared" si="16"/>
        <v>0</v>
      </c>
      <c r="AN447" s="30">
        <f t="shared" si="17"/>
        <v>0</v>
      </c>
    </row>
    <row r="448" spans="1:44" ht="11.7">
      <c r="A448" s="20">
        <v>452</v>
      </c>
      <c r="B448" s="21" t="e">
        <f>INDEX(Refs!A:A,MATCH($C448,Refs!$I:$I,0))</f>
        <v>#N/A</v>
      </c>
      <c r="D448" s="21" t="e">
        <f>INDEX(Refs!L:L,MATCH($C448,Refs!$I:$I,0))</f>
        <v>#N/A</v>
      </c>
      <c r="E448" s="21" t="e">
        <f>INDEX(Refs!S:S,MATCH($C448,Refs!$I:$I,0))</f>
        <v>#N/A</v>
      </c>
      <c r="AK448" s="30">
        <f t="shared" si="16"/>
        <v>0</v>
      </c>
      <c r="AN448" s="30">
        <f t="shared" si="17"/>
        <v>0</v>
      </c>
    </row>
    <row r="449" spans="1:51" ht="11.7">
      <c r="A449" s="20">
        <v>453</v>
      </c>
      <c r="B449" s="21" t="e">
        <f>INDEX(Refs!A:A,MATCH($C449,Refs!$I:$I,0))</f>
        <v>#N/A</v>
      </c>
      <c r="D449" s="21" t="e">
        <f>INDEX(Refs!L:L,MATCH($C449,Refs!$I:$I,0))</f>
        <v>#N/A</v>
      </c>
      <c r="E449" s="21" t="e">
        <f>INDEX(Refs!S:S,MATCH($C449,Refs!$I:$I,0))</f>
        <v>#N/A</v>
      </c>
      <c r="AK449" s="30">
        <f t="shared" si="16"/>
        <v>0</v>
      </c>
      <c r="AN449" s="30">
        <f t="shared" si="17"/>
        <v>0</v>
      </c>
    </row>
    <row r="450" spans="1:51" ht="11.7">
      <c r="A450" s="20">
        <v>454</v>
      </c>
      <c r="B450" s="21" t="e">
        <f>INDEX(Refs!A:A,MATCH($C450,Refs!$I:$I,0))</f>
        <v>#N/A</v>
      </c>
      <c r="D450" s="21" t="e">
        <f>INDEX(Refs!L:L,MATCH($C450,Refs!$I:$I,0))</f>
        <v>#N/A</v>
      </c>
      <c r="E450" s="21" t="e">
        <f>INDEX(Refs!S:S,MATCH($C450,Refs!$I:$I,0))</f>
        <v>#N/A</v>
      </c>
      <c r="AK450" s="30">
        <f t="shared" si="16"/>
        <v>0</v>
      </c>
      <c r="AN450" s="30">
        <f t="shared" si="17"/>
        <v>0</v>
      </c>
    </row>
    <row r="451" spans="1:51" ht="11.7">
      <c r="A451" s="20">
        <v>455</v>
      </c>
      <c r="B451" s="21">
        <f>INDEX(Refs!A:A,MATCH($C451,Refs!$I:$I,0))</f>
        <v>6146819</v>
      </c>
      <c r="C451" s="22" t="s">
        <v>703</v>
      </c>
      <c r="D451" s="21" t="str">
        <f>INDEX(Refs!L:L,MATCH($C451,Refs!$I:$I,0))</f>
        <v>Maliki, Raphiou; Sinsin, Brice; Toukourou, Mouissou; Vernier, Philippe</v>
      </c>
      <c r="E451" s="21" t="str">
        <f>INDEX(Refs!S:S,MATCH($C451,Refs!$I:$I,0))</f>
        <v>10.1007/s10705-011-9468-7</v>
      </c>
      <c r="F451" s="23" t="s">
        <v>286</v>
      </c>
      <c r="G451" s="23" t="s">
        <v>704</v>
      </c>
      <c r="I451" s="24" t="s">
        <v>705</v>
      </c>
      <c r="J451" s="26" t="s">
        <v>706</v>
      </c>
      <c r="K451" s="24" t="s">
        <v>707</v>
      </c>
      <c r="L451" s="26" t="s">
        <v>708</v>
      </c>
      <c r="M451" s="24">
        <v>4</v>
      </c>
      <c r="P451" s="27" t="s">
        <v>59</v>
      </c>
      <c r="AF451" s="23" t="s">
        <v>709</v>
      </c>
      <c r="AG451" s="23" t="s">
        <v>75</v>
      </c>
      <c r="AH451" s="23">
        <v>0.1</v>
      </c>
      <c r="AI451" s="23">
        <v>4</v>
      </c>
      <c r="AJ451" s="24">
        <v>2002.2004999999999</v>
      </c>
      <c r="AK451" s="30" t="str">
        <f t="shared" si="16"/>
        <v>TMA</v>
      </c>
      <c r="AL451" s="27">
        <v>1380</v>
      </c>
      <c r="AN451" s="30" t="str">
        <f t="shared" si="17"/>
        <v>TM</v>
      </c>
      <c r="AO451" s="27">
        <v>763</v>
      </c>
      <c r="AR451" s="27" t="s">
        <v>710</v>
      </c>
    </row>
    <row r="452" spans="1:51" ht="11.7">
      <c r="A452" s="20">
        <v>456</v>
      </c>
      <c r="B452" s="21">
        <f>INDEX(Refs!A:A,MATCH($C452,Refs!$I:$I,0))</f>
        <v>6146819</v>
      </c>
      <c r="C452" s="22" t="s">
        <v>703</v>
      </c>
      <c r="D452" s="21" t="str">
        <f>INDEX(Refs!L:L,MATCH($C452,Refs!$I:$I,0))</f>
        <v>Maliki, Raphiou; Sinsin, Brice; Toukourou, Mouissou; Vernier, Philippe</v>
      </c>
      <c r="E452" s="21" t="str">
        <f>INDEX(Refs!S:S,MATCH($C452,Refs!$I:$I,0))</f>
        <v>10.1007/s10705-011-9468-7</v>
      </c>
      <c r="F452" s="23" t="s">
        <v>286</v>
      </c>
      <c r="G452" s="23" t="s">
        <v>704</v>
      </c>
      <c r="I452" s="24" t="s">
        <v>711</v>
      </c>
      <c r="J452" s="26" t="s">
        <v>712</v>
      </c>
      <c r="K452" s="24" t="s">
        <v>707</v>
      </c>
      <c r="L452" s="26" t="s">
        <v>708</v>
      </c>
      <c r="M452" s="24">
        <v>4</v>
      </c>
      <c r="P452" s="27" t="s">
        <v>59</v>
      </c>
      <c r="AF452" s="23" t="s">
        <v>709</v>
      </c>
      <c r="AG452" s="23" t="s">
        <v>75</v>
      </c>
      <c r="AH452" s="23">
        <v>0.1</v>
      </c>
      <c r="AI452" s="23">
        <v>4</v>
      </c>
      <c r="AJ452" s="24">
        <v>2002.2004999999999</v>
      </c>
      <c r="AK452" s="30" t="str">
        <f t="shared" si="16"/>
        <v>TMM</v>
      </c>
      <c r="AL452" s="27">
        <v>1457</v>
      </c>
      <c r="AN452" s="30" t="str">
        <f t="shared" si="17"/>
        <v>TM</v>
      </c>
      <c r="AO452" s="27">
        <v>763</v>
      </c>
      <c r="AR452" s="27" t="s">
        <v>710</v>
      </c>
    </row>
    <row r="453" spans="1:51" ht="11.7">
      <c r="A453" s="20">
        <v>457</v>
      </c>
      <c r="B453" s="21">
        <f>INDEX(Refs!A:A,MATCH($C453,Refs!$I:$I,0))</f>
        <v>6146819</v>
      </c>
      <c r="C453" s="22" t="s">
        <v>703</v>
      </c>
      <c r="D453" s="21" t="str">
        <f>INDEX(Refs!L:L,MATCH($C453,Refs!$I:$I,0))</f>
        <v>Maliki, Raphiou; Sinsin, Brice; Toukourou, Mouissou; Vernier, Philippe</v>
      </c>
      <c r="E453" s="21" t="str">
        <f>INDEX(Refs!S:S,MATCH($C453,Refs!$I:$I,0))</f>
        <v>10.1007/s10705-011-9468-7</v>
      </c>
      <c r="F453" s="23" t="s">
        <v>286</v>
      </c>
      <c r="G453" s="23" t="s">
        <v>704</v>
      </c>
      <c r="I453" s="24" t="s">
        <v>705</v>
      </c>
      <c r="J453" s="26" t="s">
        <v>706</v>
      </c>
      <c r="K453" s="24" t="s">
        <v>707</v>
      </c>
      <c r="L453" s="26" t="s">
        <v>708</v>
      </c>
      <c r="M453" s="24">
        <v>4</v>
      </c>
      <c r="P453" s="27" t="s">
        <v>59</v>
      </c>
      <c r="AF453" s="23" t="s">
        <v>713</v>
      </c>
      <c r="AG453" s="23" t="s">
        <v>75</v>
      </c>
      <c r="AH453" s="23">
        <v>0.1</v>
      </c>
      <c r="AI453" s="23">
        <v>4</v>
      </c>
      <c r="AJ453" s="24">
        <v>2002.2004999999999</v>
      </c>
      <c r="AK453" s="30" t="str">
        <f t="shared" si="16"/>
        <v>TMA</v>
      </c>
      <c r="AL453" s="27">
        <v>623</v>
      </c>
      <c r="AN453" s="30" t="str">
        <f t="shared" si="17"/>
        <v>TM</v>
      </c>
      <c r="AO453" s="27">
        <v>585</v>
      </c>
      <c r="AR453" s="27" t="s">
        <v>710</v>
      </c>
      <c r="AU453" s="26" t="s">
        <v>77</v>
      </c>
      <c r="AV453" s="26" t="s">
        <v>77</v>
      </c>
      <c r="AW453" s="26" t="s">
        <v>77</v>
      </c>
      <c r="AY453" s="26" t="s">
        <v>77</v>
      </c>
    </row>
    <row r="454" spans="1:51" ht="11.7">
      <c r="A454" s="20">
        <v>458</v>
      </c>
      <c r="B454" s="21">
        <f>INDEX(Refs!A:A,MATCH($C454,Refs!$I:$I,0))</f>
        <v>6146819</v>
      </c>
      <c r="C454" s="22" t="s">
        <v>703</v>
      </c>
      <c r="D454" s="21" t="str">
        <f>INDEX(Refs!L:L,MATCH($C454,Refs!$I:$I,0))</f>
        <v>Maliki, Raphiou; Sinsin, Brice; Toukourou, Mouissou; Vernier, Philippe</v>
      </c>
      <c r="E454" s="21" t="str">
        <f>INDEX(Refs!S:S,MATCH($C454,Refs!$I:$I,0))</f>
        <v>10.1007/s10705-011-9468-7</v>
      </c>
      <c r="F454" s="23" t="s">
        <v>286</v>
      </c>
      <c r="G454" s="23" t="s">
        <v>704</v>
      </c>
      <c r="I454" s="24" t="s">
        <v>711</v>
      </c>
      <c r="J454" s="26" t="s">
        <v>712</v>
      </c>
      <c r="K454" s="24" t="s">
        <v>707</v>
      </c>
      <c r="L454" s="26" t="s">
        <v>708</v>
      </c>
      <c r="M454" s="24">
        <v>4</v>
      </c>
      <c r="P454" s="27" t="s">
        <v>59</v>
      </c>
      <c r="AF454" s="23" t="s">
        <v>713</v>
      </c>
      <c r="AG454" s="23" t="s">
        <v>75</v>
      </c>
      <c r="AH454" s="23">
        <v>0.1</v>
      </c>
      <c r="AI454" s="23">
        <v>4</v>
      </c>
      <c r="AJ454" s="24">
        <v>2002.2004999999999</v>
      </c>
      <c r="AK454" s="30" t="str">
        <f t="shared" si="16"/>
        <v>TMM</v>
      </c>
      <c r="AL454" s="27">
        <v>635</v>
      </c>
      <c r="AN454" s="30" t="str">
        <f t="shared" si="17"/>
        <v>TM</v>
      </c>
      <c r="AO454" s="27">
        <v>585</v>
      </c>
      <c r="AR454" s="27" t="s">
        <v>710</v>
      </c>
      <c r="AU454" s="26" t="s">
        <v>77</v>
      </c>
      <c r="AV454" s="26" t="s">
        <v>77</v>
      </c>
      <c r="AW454" s="26" t="s">
        <v>77</v>
      </c>
      <c r="AY454" s="26" t="s">
        <v>77</v>
      </c>
    </row>
    <row r="455" spans="1:51" ht="11.7">
      <c r="A455" s="20">
        <v>459</v>
      </c>
      <c r="B455" s="21">
        <f>INDEX(Refs!A:A,MATCH($C455,Refs!$I:$I,0))</f>
        <v>6146819</v>
      </c>
      <c r="C455" s="22" t="s">
        <v>703</v>
      </c>
      <c r="D455" s="21" t="str">
        <f>INDEX(Refs!L:L,MATCH($C455,Refs!$I:$I,0))</f>
        <v>Maliki, Raphiou; Sinsin, Brice; Toukourou, Mouissou; Vernier, Philippe</v>
      </c>
      <c r="E455" s="21" t="str">
        <f>INDEX(Refs!S:S,MATCH($C455,Refs!$I:$I,0))</f>
        <v>10.1007/s10705-011-9468-7</v>
      </c>
      <c r="F455" s="23" t="s">
        <v>286</v>
      </c>
      <c r="G455" s="23" t="s">
        <v>704</v>
      </c>
      <c r="I455" s="24" t="s">
        <v>705</v>
      </c>
      <c r="J455" s="26" t="s">
        <v>706</v>
      </c>
      <c r="K455" s="24" t="s">
        <v>707</v>
      </c>
      <c r="L455" s="26" t="s">
        <v>708</v>
      </c>
      <c r="M455" s="24">
        <v>4</v>
      </c>
      <c r="P455" s="27" t="s">
        <v>59</v>
      </c>
      <c r="AF455" s="23" t="s">
        <v>714</v>
      </c>
      <c r="AG455" s="23" t="s">
        <v>75</v>
      </c>
      <c r="AH455" s="23">
        <v>0.1</v>
      </c>
      <c r="AI455" s="23">
        <v>4</v>
      </c>
      <c r="AJ455" s="24">
        <v>2002.2004999999999</v>
      </c>
      <c r="AK455" s="30" t="str">
        <f t="shared" si="16"/>
        <v>TMA</v>
      </c>
      <c r="AL455" s="27">
        <v>757</v>
      </c>
      <c r="AN455" s="30" t="str">
        <f t="shared" si="17"/>
        <v>TM</v>
      </c>
      <c r="AO455" s="27">
        <v>178</v>
      </c>
      <c r="AR455" s="27" t="s">
        <v>710</v>
      </c>
      <c r="AU455" s="26" t="s">
        <v>77</v>
      </c>
      <c r="AV455" s="26" t="s">
        <v>77</v>
      </c>
      <c r="AW455" s="26" t="s">
        <v>77</v>
      </c>
      <c r="AY455" s="26" t="s">
        <v>77</v>
      </c>
    </row>
    <row r="456" spans="1:51" ht="11.7">
      <c r="A456" s="20">
        <v>460</v>
      </c>
      <c r="B456" s="21">
        <f>INDEX(Refs!A:A,MATCH($C456,Refs!$I:$I,0))</f>
        <v>6146819</v>
      </c>
      <c r="C456" s="22" t="s">
        <v>703</v>
      </c>
      <c r="D456" s="21" t="str">
        <f>INDEX(Refs!L:L,MATCH($C456,Refs!$I:$I,0))</f>
        <v>Maliki, Raphiou; Sinsin, Brice; Toukourou, Mouissou; Vernier, Philippe</v>
      </c>
      <c r="E456" s="21" t="str">
        <f>INDEX(Refs!S:S,MATCH($C456,Refs!$I:$I,0))</f>
        <v>10.1007/s10705-011-9468-7</v>
      </c>
      <c r="F456" s="23" t="s">
        <v>286</v>
      </c>
      <c r="G456" s="23" t="s">
        <v>704</v>
      </c>
      <c r="I456" s="24" t="s">
        <v>711</v>
      </c>
      <c r="J456" s="26" t="s">
        <v>712</v>
      </c>
      <c r="K456" s="24" t="s">
        <v>707</v>
      </c>
      <c r="L456" s="26" t="s">
        <v>708</v>
      </c>
      <c r="M456" s="24">
        <v>4</v>
      </c>
      <c r="P456" s="27" t="s">
        <v>59</v>
      </c>
      <c r="AF456" s="23" t="s">
        <v>714</v>
      </c>
      <c r="AG456" s="23" t="s">
        <v>75</v>
      </c>
      <c r="AH456" s="23">
        <v>0.1</v>
      </c>
      <c r="AI456" s="23">
        <v>4</v>
      </c>
      <c r="AJ456" s="24">
        <v>2002.2004999999999</v>
      </c>
      <c r="AK456" s="30" t="str">
        <f t="shared" si="16"/>
        <v>TMM</v>
      </c>
      <c r="AL456" s="27">
        <v>822</v>
      </c>
      <c r="AN456" s="30" t="str">
        <f t="shared" si="17"/>
        <v>TM</v>
      </c>
      <c r="AO456" s="27">
        <v>178</v>
      </c>
      <c r="AR456" s="27" t="s">
        <v>710</v>
      </c>
      <c r="AU456" s="26" t="s">
        <v>77</v>
      </c>
      <c r="AV456" s="26" t="s">
        <v>77</v>
      </c>
      <c r="AW456" s="26" t="s">
        <v>77</v>
      </c>
      <c r="AY456" s="26" t="s">
        <v>77</v>
      </c>
    </row>
    <row r="457" spans="1:51" ht="11.7">
      <c r="A457" s="20">
        <v>461</v>
      </c>
      <c r="B457" s="21">
        <f>INDEX(Refs!A:A,MATCH($C457,Refs!$I:$I,0))</f>
        <v>6146819</v>
      </c>
      <c r="C457" s="22" t="s">
        <v>703</v>
      </c>
      <c r="D457" s="21" t="str">
        <f>INDEX(Refs!L:L,MATCH($C457,Refs!$I:$I,0))</f>
        <v>Maliki, Raphiou; Sinsin, Brice; Toukourou, Mouissou; Vernier, Philippe</v>
      </c>
      <c r="E457" s="21" t="str">
        <f>INDEX(Refs!S:S,MATCH($C457,Refs!$I:$I,0))</f>
        <v>10.1007/s10705-011-9468-7</v>
      </c>
      <c r="F457" s="23" t="s">
        <v>286</v>
      </c>
      <c r="G457" s="23" t="s">
        <v>704</v>
      </c>
      <c r="I457" s="24" t="s">
        <v>705</v>
      </c>
      <c r="J457" s="26" t="s">
        <v>706</v>
      </c>
      <c r="K457" s="24" t="s">
        <v>707</v>
      </c>
      <c r="L457" s="26" t="s">
        <v>708</v>
      </c>
      <c r="M457" s="24">
        <v>4</v>
      </c>
      <c r="P457" s="27" t="s">
        <v>59</v>
      </c>
      <c r="AF457" s="23" t="s">
        <v>715</v>
      </c>
      <c r="AH457" s="23">
        <v>0.1</v>
      </c>
      <c r="AI457" s="23">
        <v>4</v>
      </c>
      <c r="AJ457" s="24">
        <v>2002.2004999999999</v>
      </c>
      <c r="AK457" s="30" t="str">
        <f t="shared" si="16"/>
        <v>TMA</v>
      </c>
      <c r="AL457" s="27">
        <v>1.45</v>
      </c>
      <c r="AN457" s="30" t="str">
        <f t="shared" si="17"/>
        <v>TM</v>
      </c>
      <c r="AO457" s="27">
        <v>0.28999999999999998</v>
      </c>
      <c r="AR457" s="27" t="s">
        <v>710</v>
      </c>
      <c r="AU457" s="26" t="s">
        <v>77</v>
      </c>
      <c r="AV457" s="26" t="s">
        <v>77</v>
      </c>
      <c r="AW457" s="26" t="s">
        <v>77</v>
      </c>
      <c r="AY457" s="26" t="s">
        <v>77</v>
      </c>
    </row>
    <row r="458" spans="1:51" ht="11.7">
      <c r="A458" s="20">
        <v>462</v>
      </c>
      <c r="B458" s="21">
        <f>INDEX(Refs!A:A,MATCH($C458,Refs!$I:$I,0))</f>
        <v>6146819</v>
      </c>
      <c r="C458" s="22" t="s">
        <v>703</v>
      </c>
      <c r="D458" s="21" t="str">
        <f>INDEX(Refs!L:L,MATCH($C458,Refs!$I:$I,0))</f>
        <v>Maliki, Raphiou; Sinsin, Brice; Toukourou, Mouissou; Vernier, Philippe</v>
      </c>
      <c r="E458" s="21" t="str">
        <f>INDEX(Refs!S:S,MATCH($C458,Refs!$I:$I,0))</f>
        <v>10.1007/s10705-011-9468-7</v>
      </c>
      <c r="F458" s="23" t="s">
        <v>286</v>
      </c>
      <c r="G458" s="23" t="s">
        <v>704</v>
      </c>
      <c r="I458" s="24" t="s">
        <v>711</v>
      </c>
      <c r="J458" s="26" t="s">
        <v>712</v>
      </c>
      <c r="K458" s="24" t="s">
        <v>707</v>
      </c>
      <c r="L458" s="26" t="s">
        <v>708</v>
      </c>
      <c r="M458" s="24">
        <v>4</v>
      </c>
      <c r="P458" s="27" t="s">
        <v>59</v>
      </c>
      <c r="AF458" s="23" t="s">
        <v>715</v>
      </c>
      <c r="AH458" s="23">
        <v>0.1</v>
      </c>
      <c r="AI458" s="23">
        <v>4</v>
      </c>
      <c r="AJ458" s="24">
        <v>2002.2004999999999</v>
      </c>
      <c r="AK458" s="30" t="str">
        <f t="shared" si="16"/>
        <v>TMM</v>
      </c>
      <c r="AL458" s="27">
        <v>1.52</v>
      </c>
      <c r="AN458" s="30" t="str">
        <f t="shared" si="17"/>
        <v>TM</v>
      </c>
      <c r="AO458" s="27">
        <v>0.28999999999999998</v>
      </c>
      <c r="AR458" s="27" t="s">
        <v>710</v>
      </c>
      <c r="AU458" s="26" t="s">
        <v>77</v>
      </c>
      <c r="AV458" s="26" t="s">
        <v>77</v>
      </c>
      <c r="AW458" s="26" t="s">
        <v>77</v>
      </c>
      <c r="AY458" s="26" t="s">
        <v>77</v>
      </c>
    </row>
    <row r="459" spans="1:51" ht="11.7">
      <c r="A459" s="20">
        <v>463</v>
      </c>
      <c r="B459" s="21" t="e">
        <f>INDEX(Refs!A:A,MATCH($C459,Refs!$I:$I,0))</f>
        <v>#N/A</v>
      </c>
      <c r="D459" s="21" t="e">
        <f>INDEX(Refs!L:L,MATCH($C459,Refs!$I:$I,0))</f>
        <v>#N/A</v>
      </c>
      <c r="E459" s="21" t="e">
        <f>INDEX(Refs!S:S,MATCH($C459,Refs!$I:$I,0))</f>
        <v>#N/A</v>
      </c>
      <c r="AK459" s="30">
        <f t="shared" si="16"/>
        <v>0</v>
      </c>
      <c r="AN459" s="30">
        <f t="shared" si="17"/>
        <v>0</v>
      </c>
    </row>
    <row r="460" spans="1:51" ht="11.7">
      <c r="A460" s="20">
        <v>464</v>
      </c>
      <c r="B460" s="21">
        <f>INDEX(Refs!A:A,MATCH($C460,Refs!$I:$I,0))</f>
        <v>6141614</v>
      </c>
      <c r="C460" s="22" t="s">
        <v>716</v>
      </c>
      <c r="D460" s="21" t="str">
        <f>INDEX(Refs!L:L,MATCH($C460,Refs!$I:$I,0))</f>
        <v>Diels, J.; Franke, A. C.; Oyewole, B. D.; Schulz, S.; Tobe, O. K.</v>
      </c>
      <c r="E460" s="21" t="str">
        <f>INDEX(Refs!S:S,MATCH($C460,Refs!$I:$I,0))</f>
        <v>10.1017/S0014479708006443</v>
      </c>
      <c r="F460" s="23" t="s">
        <v>158</v>
      </c>
      <c r="G460" s="23" t="s">
        <v>717</v>
      </c>
      <c r="I460" s="24" t="s">
        <v>73</v>
      </c>
      <c r="J460" s="26" t="s">
        <v>718</v>
      </c>
      <c r="L460" s="26" t="s">
        <v>719</v>
      </c>
      <c r="AB460" s="27" t="s">
        <v>59</v>
      </c>
      <c r="AF460" s="23" t="s">
        <v>80</v>
      </c>
      <c r="AG460" s="23" t="s">
        <v>75</v>
      </c>
      <c r="AJ460" s="24">
        <v>1999.2003</v>
      </c>
      <c r="AK460" s="30" t="str">
        <f t="shared" si="16"/>
        <v>50N urea</v>
      </c>
      <c r="AL460" s="27">
        <v>488</v>
      </c>
      <c r="AN460" s="30" t="str">
        <f t="shared" si="17"/>
        <v>100N urea</v>
      </c>
      <c r="AO460" s="27">
        <v>579</v>
      </c>
      <c r="AR460" s="27" t="s">
        <v>720</v>
      </c>
    </row>
    <row r="461" spans="1:51" ht="11.7">
      <c r="A461" s="20">
        <v>465</v>
      </c>
      <c r="B461" s="21">
        <f>INDEX(Refs!A:A,MATCH($C461,Refs!$I:$I,0))</f>
        <v>6141614</v>
      </c>
      <c r="C461" s="22" t="s">
        <v>716</v>
      </c>
      <c r="D461" s="21" t="str">
        <f>INDEX(Refs!L:L,MATCH($C461,Refs!$I:$I,0))</f>
        <v>Diels, J.; Franke, A. C.; Oyewole, B. D.; Schulz, S.; Tobe, O. K.</v>
      </c>
      <c r="E461" s="21" t="str">
        <f>INDEX(Refs!S:S,MATCH($C461,Refs!$I:$I,0))</f>
        <v>10.1017/S0014479708006443</v>
      </c>
      <c r="F461" s="23" t="s">
        <v>158</v>
      </c>
      <c r="G461" s="23" t="s">
        <v>717</v>
      </c>
      <c r="I461" s="24" t="s">
        <v>73</v>
      </c>
      <c r="J461" s="26" t="s">
        <v>718</v>
      </c>
      <c r="L461" s="26" t="s">
        <v>721</v>
      </c>
      <c r="AB461" s="27" t="s">
        <v>59</v>
      </c>
      <c r="AF461" s="23" t="s">
        <v>80</v>
      </c>
      <c r="AG461" s="23" t="s">
        <v>75</v>
      </c>
      <c r="AJ461" s="24">
        <v>1999.2003</v>
      </c>
      <c r="AK461" s="30" t="str">
        <f t="shared" si="16"/>
        <v>50N urea</v>
      </c>
      <c r="AL461" s="27">
        <v>488</v>
      </c>
      <c r="AN461" s="30" t="str">
        <f t="shared" si="17"/>
        <v>150N urea</v>
      </c>
      <c r="AO461" s="27">
        <v>586</v>
      </c>
      <c r="AR461" s="27" t="s">
        <v>720</v>
      </c>
    </row>
    <row r="462" spans="1:51" ht="11.7">
      <c r="A462" s="20">
        <v>466</v>
      </c>
      <c r="B462" s="21">
        <f>INDEX(Refs!A:A,MATCH($C462,Refs!$I:$I,0))</f>
        <v>6141614</v>
      </c>
      <c r="C462" s="22" t="s">
        <v>716</v>
      </c>
      <c r="D462" s="21" t="str">
        <f>INDEX(Refs!L:L,MATCH($C462,Refs!$I:$I,0))</f>
        <v>Diels, J.; Franke, A. C.; Oyewole, B. D.; Schulz, S.; Tobe, O. K.</v>
      </c>
      <c r="E462" s="21" t="str">
        <f>INDEX(Refs!S:S,MATCH($C462,Refs!$I:$I,0))</f>
        <v>10.1017/S0014479708006443</v>
      </c>
      <c r="F462" s="23" t="s">
        <v>158</v>
      </c>
      <c r="G462" s="23" t="s">
        <v>717</v>
      </c>
      <c r="I462" s="24" t="s">
        <v>73</v>
      </c>
      <c r="J462" s="26" t="s">
        <v>722</v>
      </c>
      <c r="L462" s="26" t="s">
        <v>718</v>
      </c>
      <c r="Q462" s="27" t="s">
        <v>59</v>
      </c>
      <c r="AF462" s="23" t="s">
        <v>80</v>
      </c>
      <c r="AG462" s="23" t="s">
        <v>75</v>
      </c>
      <c r="AJ462" s="24">
        <v>1999.2003</v>
      </c>
      <c r="AK462" s="30" t="str">
        <f t="shared" si="16"/>
        <v>50N urea + 50N CM</v>
      </c>
      <c r="AL462" s="27">
        <v>657</v>
      </c>
      <c r="AN462" s="30" t="str">
        <f t="shared" si="17"/>
        <v>50N urea</v>
      </c>
      <c r="AO462" s="27">
        <v>488</v>
      </c>
      <c r="AR462" s="27" t="s">
        <v>720</v>
      </c>
    </row>
    <row r="463" spans="1:51" ht="11.7">
      <c r="A463" s="20">
        <v>467</v>
      </c>
      <c r="B463" s="21">
        <f>INDEX(Refs!A:A,MATCH($C463,Refs!$I:$I,0))</f>
        <v>6141614</v>
      </c>
      <c r="C463" s="22" t="s">
        <v>716</v>
      </c>
      <c r="D463" s="21" t="str">
        <f>INDEX(Refs!L:L,MATCH($C463,Refs!$I:$I,0))</f>
        <v>Diels, J.; Franke, A. C.; Oyewole, B. D.; Schulz, S.; Tobe, O. K.</v>
      </c>
      <c r="E463" s="21" t="str">
        <f>INDEX(Refs!S:S,MATCH($C463,Refs!$I:$I,0))</f>
        <v>10.1017/S0014479708006443</v>
      </c>
      <c r="F463" s="23" t="s">
        <v>158</v>
      </c>
      <c r="G463" s="23" t="s">
        <v>717</v>
      </c>
      <c r="I463" s="24" t="s">
        <v>73</v>
      </c>
      <c r="J463" s="26" t="s">
        <v>723</v>
      </c>
      <c r="L463" s="26" t="s">
        <v>718</v>
      </c>
      <c r="Q463" s="27" t="s">
        <v>59</v>
      </c>
      <c r="AF463" s="23" t="s">
        <v>80</v>
      </c>
      <c r="AG463" s="23" t="s">
        <v>75</v>
      </c>
      <c r="AJ463" s="24">
        <v>1999.2003</v>
      </c>
      <c r="AK463" s="30" t="str">
        <f t="shared" si="16"/>
        <v>50N urea + 100N CM</v>
      </c>
      <c r="AL463" s="27">
        <v>725</v>
      </c>
      <c r="AN463" s="30" t="str">
        <f t="shared" si="17"/>
        <v>50N urea</v>
      </c>
      <c r="AO463" s="27">
        <v>488</v>
      </c>
      <c r="AR463" s="27" t="s">
        <v>720</v>
      </c>
    </row>
    <row r="464" spans="1:51" ht="11.7">
      <c r="A464" s="20">
        <v>468</v>
      </c>
      <c r="B464" s="21">
        <f>INDEX(Refs!A:A,MATCH($C464,Refs!$I:$I,0))</f>
        <v>6141614</v>
      </c>
      <c r="C464" s="22" t="s">
        <v>716</v>
      </c>
      <c r="D464" s="21" t="str">
        <f>INDEX(Refs!L:L,MATCH($C464,Refs!$I:$I,0))</f>
        <v>Diels, J.; Franke, A. C.; Oyewole, B. D.; Schulz, S.; Tobe, O. K.</v>
      </c>
      <c r="E464" s="21" t="str">
        <f>INDEX(Refs!S:S,MATCH($C464,Refs!$I:$I,0))</f>
        <v>10.1017/S0014479708006443</v>
      </c>
      <c r="F464" s="23" t="s">
        <v>158</v>
      </c>
      <c r="G464" s="23" t="s">
        <v>717</v>
      </c>
      <c r="I464" s="24" t="s">
        <v>73</v>
      </c>
      <c r="J464" s="26" t="s">
        <v>722</v>
      </c>
      <c r="L464" s="26" t="s">
        <v>719</v>
      </c>
      <c r="Q464" s="27" t="s">
        <v>59</v>
      </c>
      <c r="AB464" s="27" t="s">
        <v>59</v>
      </c>
      <c r="AF464" s="23" t="s">
        <v>80</v>
      </c>
      <c r="AG464" s="23" t="s">
        <v>75</v>
      </c>
      <c r="AJ464" s="24">
        <v>1999.2003</v>
      </c>
      <c r="AK464" s="30" t="str">
        <f t="shared" si="16"/>
        <v>50N urea + 50N CM</v>
      </c>
      <c r="AL464" s="27">
        <v>657</v>
      </c>
      <c r="AN464" s="30" t="str">
        <f t="shared" si="17"/>
        <v>100N urea</v>
      </c>
      <c r="AO464" s="27">
        <v>579</v>
      </c>
      <c r="AR464" s="27" t="s">
        <v>720</v>
      </c>
    </row>
    <row r="465" spans="1:48" ht="11.7">
      <c r="A465" s="20">
        <v>469</v>
      </c>
      <c r="B465" s="21">
        <f>INDEX(Refs!A:A,MATCH($C465,Refs!$I:$I,0))</f>
        <v>6141614</v>
      </c>
      <c r="C465" s="22" t="s">
        <v>716</v>
      </c>
      <c r="D465" s="21" t="str">
        <f>INDEX(Refs!L:L,MATCH($C465,Refs!$I:$I,0))</f>
        <v>Diels, J.; Franke, A. C.; Oyewole, B. D.; Schulz, S.; Tobe, O. K.</v>
      </c>
      <c r="E465" s="21" t="str">
        <f>INDEX(Refs!S:S,MATCH($C465,Refs!$I:$I,0))</f>
        <v>10.1017/S0014479708006443</v>
      </c>
      <c r="F465" s="23" t="s">
        <v>158</v>
      </c>
      <c r="G465" s="23" t="s">
        <v>717</v>
      </c>
      <c r="I465" s="24" t="s">
        <v>73</v>
      </c>
      <c r="J465" s="26" t="s">
        <v>723</v>
      </c>
      <c r="L465" s="26" t="s">
        <v>721</v>
      </c>
      <c r="Q465" s="27" t="s">
        <v>59</v>
      </c>
      <c r="AB465" s="27" t="s">
        <v>59</v>
      </c>
      <c r="AF465" s="23" t="s">
        <v>80</v>
      </c>
      <c r="AG465" s="23" t="s">
        <v>75</v>
      </c>
      <c r="AJ465" s="24">
        <v>1999.2003</v>
      </c>
      <c r="AK465" s="30" t="str">
        <f t="shared" si="16"/>
        <v>50N urea + 100N CM</v>
      </c>
      <c r="AL465" s="27">
        <v>725</v>
      </c>
      <c r="AN465" s="30" t="str">
        <f t="shared" si="17"/>
        <v>150N urea</v>
      </c>
      <c r="AO465" s="27">
        <v>586</v>
      </c>
      <c r="AR465" s="27" t="s">
        <v>720</v>
      </c>
    </row>
    <row r="466" spans="1:48" ht="11.7">
      <c r="A466" s="20">
        <v>470</v>
      </c>
      <c r="B466" s="21">
        <f>INDEX(Refs!A:A,MATCH($C466,Refs!$I:$I,0))</f>
        <v>6141614</v>
      </c>
      <c r="C466" s="22" t="s">
        <v>716</v>
      </c>
      <c r="D466" s="21" t="str">
        <f>INDEX(Refs!L:L,MATCH($C466,Refs!$I:$I,0))</f>
        <v>Diels, J.; Franke, A. C.; Oyewole, B. D.; Schulz, S.; Tobe, O. K.</v>
      </c>
      <c r="E466" s="21" t="str">
        <f>INDEX(Refs!S:S,MATCH($C466,Refs!$I:$I,0))</f>
        <v>10.1017/S0014479708006443</v>
      </c>
      <c r="F466" s="23" t="s">
        <v>158</v>
      </c>
      <c r="G466" s="23" t="s">
        <v>717</v>
      </c>
      <c r="I466" s="24" t="s">
        <v>73</v>
      </c>
      <c r="J466" s="26" t="s">
        <v>718</v>
      </c>
      <c r="L466" s="26" t="s">
        <v>719</v>
      </c>
      <c r="AB466" s="27" t="s">
        <v>59</v>
      </c>
      <c r="AF466" s="23" t="s">
        <v>60</v>
      </c>
      <c r="AG466" s="23" t="s">
        <v>75</v>
      </c>
      <c r="AJ466" s="24">
        <v>1999.2003</v>
      </c>
      <c r="AK466" s="30" t="str">
        <f t="shared" si="16"/>
        <v>50N urea</v>
      </c>
      <c r="AL466" s="27">
        <v>147</v>
      </c>
      <c r="AN466" s="30" t="str">
        <f t="shared" si="17"/>
        <v>100N urea</v>
      </c>
      <c r="AO466" s="27">
        <v>203</v>
      </c>
      <c r="AR466" s="27" t="s">
        <v>720</v>
      </c>
      <c r="AV466" s="26" t="s">
        <v>77</v>
      </c>
    </row>
    <row r="467" spans="1:48" ht="11.7">
      <c r="A467" s="20">
        <v>471</v>
      </c>
      <c r="B467" s="21">
        <f>INDEX(Refs!A:A,MATCH($C467,Refs!$I:$I,0))</f>
        <v>6141614</v>
      </c>
      <c r="C467" s="22" t="s">
        <v>716</v>
      </c>
      <c r="D467" s="21" t="str">
        <f>INDEX(Refs!L:L,MATCH($C467,Refs!$I:$I,0))</f>
        <v>Diels, J.; Franke, A. C.; Oyewole, B. D.; Schulz, S.; Tobe, O. K.</v>
      </c>
      <c r="E467" s="21" t="str">
        <f>INDEX(Refs!S:S,MATCH($C467,Refs!$I:$I,0))</f>
        <v>10.1017/S0014479708006443</v>
      </c>
      <c r="F467" s="23" t="s">
        <v>158</v>
      </c>
      <c r="G467" s="23" t="s">
        <v>717</v>
      </c>
      <c r="I467" s="24" t="s">
        <v>73</v>
      </c>
      <c r="J467" s="26" t="s">
        <v>718</v>
      </c>
      <c r="L467" s="26" t="s">
        <v>721</v>
      </c>
      <c r="AB467" s="27" t="s">
        <v>59</v>
      </c>
      <c r="AF467" s="23" t="s">
        <v>60</v>
      </c>
      <c r="AG467" s="23" t="s">
        <v>75</v>
      </c>
      <c r="AJ467" s="24">
        <v>1999.2003</v>
      </c>
      <c r="AK467" s="30" t="str">
        <f t="shared" si="16"/>
        <v>50N urea</v>
      </c>
      <c r="AL467" s="27">
        <v>147</v>
      </c>
      <c r="AN467" s="30" t="str">
        <f t="shared" si="17"/>
        <v>150N urea</v>
      </c>
      <c r="AO467" s="27">
        <v>260</v>
      </c>
      <c r="AR467" s="27" t="s">
        <v>720</v>
      </c>
      <c r="AV467" s="26" t="s">
        <v>77</v>
      </c>
    </row>
    <row r="468" spans="1:48" ht="11.7">
      <c r="A468" s="20">
        <v>472</v>
      </c>
      <c r="B468" s="21">
        <f>INDEX(Refs!A:A,MATCH($C468,Refs!$I:$I,0))</f>
        <v>6141614</v>
      </c>
      <c r="C468" s="22" t="s">
        <v>716</v>
      </c>
      <c r="D468" s="21" t="str">
        <f>INDEX(Refs!L:L,MATCH($C468,Refs!$I:$I,0))</f>
        <v>Diels, J.; Franke, A. C.; Oyewole, B. D.; Schulz, S.; Tobe, O. K.</v>
      </c>
      <c r="E468" s="21" t="str">
        <f>INDEX(Refs!S:S,MATCH($C468,Refs!$I:$I,0))</f>
        <v>10.1017/S0014479708006443</v>
      </c>
      <c r="F468" s="23" t="s">
        <v>158</v>
      </c>
      <c r="G468" s="23" t="s">
        <v>717</v>
      </c>
      <c r="I468" s="24" t="s">
        <v>73</v>
      </c>
      <c r="J468" s="26" t="s">
        <v>722</v>
      </c>
      <c r="L468" s="26" t="s">
        <v>718</v>
      </c>
      <c r="Q468" s="27" t="s">
        <v>59</v>
      </c>
      <c r="AF468" s="23" t="s">
        <v>60</v>
      </c>
      <c r="AG468" s="23" t="s">
        <v>75</v>
      </c>
      <c r="AJ468" s="24">
        <v>1999.2003</v>
      </c>
      <c r="AK468" s="30" t="str">
        <f t="shared" si="16"/>
        <v>50N urea + 50N CM</v>
      </c>
      <c r="AL468" s="27">
        <v>207</v>
      </c>
      <c r="AN468" s="30" t="str">
        <f t="shared" si="17"/>
        <v>50N urea</v>
      </c>
      <c r="AO468" s="27">
        <v>147</v>
      </c>
      <c r="AR468" s="27" t="s">
        <v>720</v>
      </c>
      <c r="AV468" s="26" t="s">
        <v>77</v>
      </c>
    </row>
    <row r="469" spans="1:48" ht="11.7">
      <c r="A469" s="20">
        <v>473</v>
      </c>
      <c r="B469" s="21">
        <f>INDEX(Refs!A:A,MATCH($C469,Refs!$I:$I,0))</f>
        <v>6141614</v>
      </c>
      <c r="C469" s="22" t="s">
        <v>716</v>
      </c>
      <c r="D469" s="21" t="str">
        <f>INDEX(Refs!L:L,MATCH($C469,Refs!$I:$I,0))</f>
        <v>Diels, J.; Franke, A. C.; Oyewole, B. D.; Schulz, S.; Tobe, O. K.</v>
      </c>
      <c r="E469" s="21" t="str">
        <f>INDEX(Refs!S:S,MATCH($C469,Refs!$I:$I,0))</f>
        <v>10.1017/S0014479708006443</v>
      </c>
      <c r="F469" s="23" t="s">
        <v>158</v>
      </c>
      <c r="G469" s="23" t="s">
        <v>717</v>
      </c>
      <c r="I469" s="24" t="s">
        <v>73</v>
      </c>
      <c r="J469" s="26" t="s">
        <v>723</v>
      </c>
      <c r="L469" s="26" t="s">
        <v>718</v>
      </c>
      <c r="Q469" s="27" t="s">
        <v>59</v>
      </c>
      <c r="AF469" s="23" t="s">
        <v>60</v>
      </c>
      <c r="AG469" s="23" t="s">
        <v>75</v>
      </c>
      <c r="AJ469" s="24">
        <v>1999.2003</v>
      </c>
      <c r="AK469" s="30" t="str">
        <f t="shared" si="16"/>
        <v>50N urea + 100N CM</v>
      </c>
      <c r="AL469" s="27">
        <v>268</v>
      </c>
      <c r="AN469" s="30" t="str">
        <f t="shared" si="17"/>
        <v>50N urea</v>
      </c>
      <c r="AO469" s="27">
        <v>147</v>
      </c>
      <c r="AR469" s="27" t="s">
        <v>720</v>
      </c>
      <c r="AV469" s="26" t="s">
        <v>77</v>
      </c>
    </row>
    <row r="470" spans="1:48" ht="11.7">
      <c r="A470" s="20">
        <v>474</v>
      </c>
      <c r="B470" s="21">
        <f>INDEX(Refs!A:A,MATCH($C470,Refs!$I:$I,0))</f>
        <v>6141614</v>
      </c>
      <c r="C470" s="22" t="s">
        <v>716</v>
      </c>
      <c r="D470" s="21" t="str">
        <f>INDEX(Refs!L:L,MATCH($C470,Refs!$I:$I,0))</f>
        <v>Diels, J.; Franke, A. C.; Oyewole, B. D.; Schulz, S.; Tobe, O. K.</v>
      </c>
      <c r="E470" s="21" t="str">
        <f>INDEX(Refs!S:S,MATCH($C470,Refs!$I:$I,0))</f>
        <v>10.1017/S0014479708006443</v>
      </c>
      <c r="F470" s="23" t="s">
        <v>158</v>
      </c>
      <c r="G470" s="23" t="s">
        <v>717</v>
      </c>
      <c r="I470" s="24" t="s">
        <v>73</v>
      </c>
      <c r="J470" s="26" t="s">
        <v>722</v>
      </c>
      <c r="L470" s="26" t="s">
        <v>719</v>
      </c>
      <c r="Q470" s="27" t="s">
        <v>59</v>
      </c>
      <c r="AB470" s="27" t="s">
        <v>59</v>
      </c>
      <c r="AF470" s="23" t="s">
        <v>60</v>
      </c>
      <c r="AG470" s="23" t="s">
        <v>75</v>
      </c>
      <c r="AJ470" s="24">
        <v>1999.2003</v>
      </c>
      <c r="AK470" s="30" t="str">
        <f t="shared" si="16"/>
        <v>50N urea + 50N CM</v>
      </c>
      <c r="AL470" s="27">
        <v>207</v>
      </c>
      <c r="AN470" s="30" t="str">
        <f t="shared" si="17"/>
        <v>100N urea</v>
      </c>
      <c r="AO470" s="27">
        <v>203</v>
      </c>
      <c r="AR470" s="27" t="s">
        <v>720</v>
      </c>
      <c r="AV470" s="26" t="s">
        <v>77</v>
      </c>
    </row>
    <row r="471" spans="1:48" ht="11.7">
      <c r="A471" s="20">
        <v>475</v>
      </c>
      <c r="B471" s="21">
        <f>INDEX(Refs!A:A,MATCH($C471,Refs!$I:$I,0))</f>
        <v>6141614</v>
      </c>
      <c r="C471" s="22" t="s">
        <v>716</v>
      </c>
      <c r="D471" s="21" t="str">
        <f>INDEX(Refs!L:L,MATCH($C471,Refs!$I:$I,0))</f>
        <v>Diels, J.; Franke, A. C.; Oyewole, B. D.; Schulz, S.; Tobe, O. K.</v>
      </c>
      <c r="E471" s="21" t="str">
        <f>INDEX(Refs!S:S,MATCH($C471,Refs!$I:$I,0))</f>
        <v>10.1017/S0014479708006443</v>
      </c>
      <c r="F471" s="23" t="s">
        <v>158</v>
      </c>
      <c r="G471" s="23" t="s">
        <v>717</v>
      </c>
      <c r="I471" s="24" t="s">
        <v>73</v>
      </c>
      <c r="J471" s="26" t="s">
        <v>723</v>
      </c>
      <c r="L471" s="26" t="s">
        <v>721</v>
      </c>
      <c r="Q471" s="27" t="s">
        <v>59</v>
      </c>
      <c r="AB471" s="27" t="s">
        <v>59</v>
      </c>
      <c r="AF471" s="23" t="s">
        <v>60</v>
      </c>
      <c r="AG471" s="23" t="s">
        <v>75</v>
      </c>
      <c r="AJ471" s="24">
        <v>1999.2003</v>
      </c>
      <c r="AK471" s="30" t="str">
        <f t="shared" si="16"/>
        <v>50N urea + 100N CM</v>
      </c>
      <c r="AL471" s="27">
        <v>268</v>
      </c>
      <c r="AN471" s="30" t="str">
        <f t="shared" si="17"/>
        <v>150N urea</v>
      </c>
      <c r="AO471" s="27">
        <v>260</v>
      </c>
      <c r="AR471" s="27" t="s">
        <v>720</v>
      </c>
      <c r="AV471" s="26" t="s">
        <v>77</v>
      </c>
    </row>
    <row r="472" spans="1:48" ht="11.7">
      <c r="A472" s="20">
        <v>476</v>
      </c>
      <c r="B472" s="21">
        <f>INDEX(Refs!A:A,MATCH($C472,Refs!$I:$I,0))</f>
        <v>6141614</v>
      </c>
      <c r="C472" s="22" t="s">
        <v>716</v>
      </c>
      <c r="D472" s="21" t="str">
        <f>INDEX(Refs!L:L,MATCH($C472,Refs!$I:$I,0))</f>
        <v>Diels, J.; Franke, A. C.; Oyewole, B. D.; Schulz, S.; Tobe, O. K.</v>
      </c>
      <c r="E472" s="21" t="str">
        <f>INDEX(Refs!S:S,MATCH($C472,Refs!$I:$I,0))</f>
        <v>10.1017/S0014479708006443</v>
      </c>
      <c r="F472" s="23" t="s">
        <v>158</v>
      </c>
      <c r="G472" s="23" t="s">
        <v>717</v>
      </c>
      <c r="I472" s="24" t="s">
        <v>73</v>
      </c>
      <c r="J472" s="26" t="s">
        <v>718</v>
      </c>
      <c r="L472" s="26" t="s">
        <v>719</v>
      </c>
      <c r="AB472" s="27" t="s">
        <v>59</v>
      </c>
      <c r="AF472" s="23" t="s">
        <v>65</v>
      </c>
      <c r="AG472" s="23" t="s">
        <v>75</v>
      </c>
      <c r="AJ472" s="24">
        <v>1999.2003</v>
      </c>
      <c r="AK472" s="30" t="str">
        <f t="shared" si="16"/>
        <v>50N urea</v>
      </c>
      <c r="AL472" s="27">
        <v>341</v>
      </c>
      <c r="AN472" s="30" t="str">
        <f t="shared" si="17"/>
        <v>100N urea</v>
      </c>
      <c r="AO472" s="27">
        <v>376</v>
      </c>
      <c r="AR472" s="27" t="s">
        <v>720</v>
      </c>
      <c r="AV472" s="26" t="s">
        <v>77</v>
      </c>
    </row>
    <row r="473" spans="1:48" ht="11.7">
      <c r="A473" s="20">
        <v>477</v>
      </c>
      <c r="B473" s="21">
        <f>INDEX(Refs!A:A,MATCH($C473,Refs!$I:$I,0))</f>
        <v>6141614</v>
      </c>
      <c r="C473" s="22" t="s">
        <v>716</v>
      </c>
      <c r="D473" s="21" t="str">
        <f>INDEX(Refs!L:L,MATCH($C473,Refs!$I:$I,0))</f>
        <v>Diels, J.; Franke, A. C.; Oyewole, B. D.; Schulz, S.; Tobe, O. K.</v>
      </c>
      <c r="E473" s="21" t="str">
        <f>INDEX(Refs!S:S,MATCH($C473,Refs!$I:$I,0))</f>
        <v>10.1017/S0014479708006443</v>
      </c>
      <c r="F473" s="23" t="s">
        <v>158</v>
      </c>
      <c r="G473" s="23" t="s">
        <v>717</v>
      </c>
      <c r="I473" s="24" t="s">
        <v>73</v>
      </c>
      <c r="J473" s="26" t="s">
        <v>718</v>
      </c>
      <c r="L473" s="26" t="s">
        <v>721</v>
      </c>
      <c r="AB473" s="27" t="s">
        <v>59</v>
      </c>
      <c r="AF473" s="23" t="s">
        <v>65</v>
      </c>
      <c r="AG473" s="23" t="s">
        <v>75</v>
      </c>
      <c r="AJ473" s="24">
        <v>1999.2003</v>
      </c>
      <c r="AK473" s="30" t="str">
        <f t="shared" si="16"/>
        <v>50N urea</v>
      </c>
      <c r="AL473" s="27">
        <v>341</v>
      </c>
      <c r="AN473" s="30" t="str">
        <f t="shared" si="17"/>
        <v>150N urea</v>
      </c>
      <c r="AO473" s="27">
        <v>327</v>
      </c>
      <c r="AR473" s="27" t="s">
        <v>720</v>
      </c>
      <c r="AV473" s="26" t="s">
        <v>77</v>
      </c>
    </row>
    <row r="474" spans="1:48" ht="11.7">
      <c r="A474" s="20">
        <v>478</v>
      </c>
      <c r="B474" s="21">
        <f>INDEX(Refs!A:A,MATCH($C474,Refs!$I:$I,0))</f>
        <v>6141614</v>
      </c>
      <c r="C474" s="22" t="s">
        <v>716</v>
      </c>
      <c r="D474" s="21" t="str">
        <f>INDEX(Refs!L:L,MATCH($C474,Refs!$I:$I,0))</f>
        <v>Diels, J.; Franke, A. C.; Oyewole, B. D.; Schulz, S.; Tobe, O. K.</v>
      </c>
      <c r="E474" s="21" t="str">
        <f>INDEX(Refs!S:S,MATCH($C474,Refs!$I:$I,0))</f>
        <v>10.1017/S0014479708006443</v>
      </c>
      <c r="F474" s="23" t="s">
        <v>158</v>
      </c>
      <c r="G474" s="23" t="s">
        <v>717</v>
      </c>
      <c r="I474" s="24" t="s">
        <v>73</v>
      </c>
      <c r="J474" s="26" t="s">
        <v>722</v>
      </c>
      <c r="L474" s="26" t="s">
        <v>718</v>
      </c>
      <c r="Q474" s="27" t="s">
        <v>59</v>
      </c>
      <c r="AF474" s="23" t="s">
        <v>65</v>
      </c>
      <c r="AG474" s="23" t="s">
        <v>75</v>
      </c>
      <c r="AJ474" s="24">
        <v>1999.2003</v>
      </c>
      <c r="AK474" s="30" t="str">
        <f t="shared" si="16"/>
        <v>50N urea + 50N CM</v>
      </c>
      <c r="AL474" s="27">
        <v>450</v>
      </c>
      <c r="AN474" s="30" t="str">
        <f t="shared" si="17"/>
        <v>50N urea</v>
      </c>
      <c r="AO474" s="27">
        <v>341</v>
      </c>
      <c r="AR474" s="27" t="s">
        <v>720</v>
      </c>
      <c r="AV474" s="26" t="s">
        <v>77</v>
      </c>
    </row>
    <row r="475" spans="1:48" ht="11.7">
      <c r="A475" s="20">
        <v>479</v>
      </c>
      <c r="B475" s="21">
        <f>INDEX(Refs!A:A,MATCH($C475,Refs!$I:$I,0))</f>
        <v>6141614</v>
      </c>
      <c r="C475" s="22" t="s">
        <v>716</v>
      </c>
      <c r="D475" s="21" t="str">
        <f>INDEX(Refs!L:L,MATCH($C475,Refs!$I:$I,0))</f>
        <v>Diels, J.; Franke, A. C.; Oyewole, B. D.; Schulz, S.; Tobe, O. K.</v>
      </c>
      <c r="E475" s="21" t="str">
        <f>INDEX(Refs!S:S,MATCH($C475,Refs!$I:$I,0))</f>
        <v>10.1017/S0014479708006443</v>
      </c>
      <c r="F475" s="23" t="s">
        <v>158</v>
      </c>
      <c r="G475" s="23" t="s">
        <v>717</v>
      </c>
      <c r="I475" s="24" t="s">
        <v>73</v>
      </c>
      <c r="J475" s="26" t="s">
        <v>723</v>
      </c>
      <c r="L475" s="26" t="s">
        <v>718</v>
      </c>
      <c r="Q475" s="27" t="s">
        <v>59</v>
      </c>
      <c r="AF475" s="23" t="s">
        <v>65</v>
      </c>
      <c r="AG475" s="23" t="s">
        <v>75</v>
      </c>
      <c r="AJ475" s="24">
        <v>1999.2003</v>
      </c>
      <c r="AK475" s="30" t="str">
        <f t="shared" si="16"/>
        <v>50N urea + 100N CM</v>
      </c>
      <c r="AL475" s="27">
        <v>458</v>
      </c>
      <c r="AN475" s="30" t="str">
        <f t="shared" si="17"/>
        <v>50N urea</v>
      </c>
      <c r="AO475" s="27">
        <v>341</v>
      </c>
      <c r="AR475" s="27" t="s">
        <v>720</v>
      </c>
      <c r="AV475" s="26" t="s">
        <v>77</v>
      </c>
    </row>
    <row r="476" spans="1:48" ht="11.7">
      <c r="A476" s="20">
        <v>480</v>
      </c>
      <c r="B476" s="21">
        <f>INDEX(Refs!A:A,MATCH($C476,Refs!$I:$I,0))</f>
        <v>6141614</v>
      </c>
      <c r="C476" s="22" t="s">
        <v>716</v>
      </c>
      <c r="D476" s="21" t="str">
        <f>INDEX(Refs!L:L,MATCH($C476,Refs!$I:$I,0))</f>
        <v>Diels, J.; Franke, A. C.; Oyewole, B. D.; Schulz, S.; Tobe, O. K.</v>
      </c>
      <c r="E476" s="21" t="str">
        <f>INDEX(Refs!S:S,MATCH($C476,Refs!$I:$I,0))</f>
        <v>10.1017/S0014479708006443</v>
      </c>
      <c r="F476" s="23" t="s">
        <v>158</v>
      </c>
      <c r="G476" s="23" t="s">
        <v>717</v>
      </c>
      <c r="I476" s="24" t="s">
        <v>73</v>
      </c>
      <c r="J476" s="26" t="s">
        <v>722</v>
      </c>
      <c r="L476" s="26" t="s">
        <v>719</v>
      </c>
      <c r="Q476" s="27" t="s">
        <v>59</v>
      </c>
      <c r="AB476" s="27" t="s">
        <v>59</v>
      </c>
      <c r="AF476" s="23" t="s">
        <v>65</v>
      </c>
      <c r="AG476" s="23" t="s">
        <v>75</v>
      </c>
      <c r="AJ476" s="24">
        <v>1999.2003</v>
      </c>
      <c r="AK476" s="30" t="str">
        <f t="shared" si="16"/>
        <v>50N urea + 50N CM</v>
      </c>
      <c r="AL476" s="27">
        <v>450</v>
      </c>
      <c r="AN476" s="30" t="str">
        <f t="shared" si="17"/>
        <v>100N urea</v>
      </c>
      <c r="AO476" s="27">
        <v>376</v>
      </c>
      <c r="AR476" s="27" t="s">
        <v>720</v>
      </c>
      <c r="AV476" s="26" t="s">
        <v>77</v>
      </c>
    </row>
    <row r="477" spans="1:48" ht="11.7">
      <c r="A477" s="20">
        <v>481</v>
      </c>
      <c r="B477" s="21">
        <f>INDEX(Refs!A:A,MATCH($C477,Refs!$I:$I,0))</f>
        <v>6141614</v>
      </c>
      <c r="C477" s="22" t="s">
        <v>716</v>
      </c>
      <c r="D477" s="21" t="str">
        <f>INDEX(Refs!L:L,MATCH($C477,Refs!$I:$I,0))</f>
        <v>Diels, J.; Franke, A. C.; Oyewole, B. D.; Schulz, S.; Tobe, O. K.</v>
      </c>
      <c r="E477" s="21" t="str">
        <f>INDEX(Refs!S:S,MATCH($C477,Refs!$I:$I,0))</f>
        <v>10.1017/S0014479708006443</v>
      </c>
      <c r="F477" s="23" t="s">
        <v>158</v>
      </c>
      <c r="G477" s="23" t="s">
        <v>717</v>
      </c>
      <c r="I477" s="24" t="s">
        <v>73</v>
      </c>
      <c r="J477" s="26" t="s">
        <v>723</v>
      </c>
      <c r="L477" s="26" t="s">
        <v>721</v>
      </c>
      <c r="Q477" s="27" t="s">
        <v>59</v>
      </c>
      <c r="AB477" s="27" t="s">
        <v>59</v>
      </c>
      <c r="AF477" s="23" t="s">
        <v>65</v>
      </c>
      <c r="AG477" s="23" t="s">
        <v>75</v>
      </c>
      <c r="AJ477" s="24">
        <v>1999.2003</v>
      </c>
      <c r="AK477" s="30" t="str">
        <f t="shared" si="16"/>
        <v>50N urea + 100N CM</v>
      </c>
      <c r="AL477" s="27">
        <v>458</v>
      </c>
      <c r="AN477" s="30" t="str">
        <f t="shared" si="17"/>
        <v>150N urea</v>
      </c>
      <c r="AO477" s="27">
        <v>327</v>
      </c>
      <c r="AR477" s="27" t="s">
        <v>720</v>
      </c>
      <c r="AV477" s="26" t="s">
        <v>77</v>
      </c>
    </row>
    <row r="478" spans="1:48" ht="11.7">
      <c r="A478" s="20">
        <v>482</v>
      </c>
      <c r="B478" s="21" t="e">
        <f>INDEX(Refs!A:A,MATCH($C478,Refs!$I:$I,0))</f>
        <v>#N/A</v>
      </c>
      <c r="D478" s="21" t="e">
        <f>INDEX(Refs!L:L,MATCH($C478,Refs!$I:$I,0))</f>
        <v>#N/A</v>
      </c>
      <c r="E478" s="21" t="e">
        <f>INDEX(Refs!S:S,MATCH($C478,Refs!$I:$I,0))</f>
        <v>#N/A</v>
      </c>
      <c r="AK478" s="30">
        <f t="shared" si="16"/>
        <v>0</v>
      </c>
      <c r="AN478" s="30">
        <f t="shared" si="17"/>
        <v>0</v>
      </c>
    </row>
    <row r="479" spans="1:48" ht="11.7">
      <c r="A479" s="20">
        <v>483</v>
      </c>
      <c r="B479" s="21" t="e">
        <f>INDEX(Refs!A:A,MATCH($C479,Refs!$I:$I,0))</f>
        <v>#N/A</v>
      </c>
      <c r="D479" s="21" t="e">
        <f>INDEX(Refs!L:L,MATCH($C479,Refs!$I:$I,0))</f>
        <v>#N/A</v>
      </c>
      <c r="E479" s="21" t="e">
        <f>INDEX(Refs!S:S,MATCH($C479,Refs!$I:$I,0))</f>
        <v>#N/A</v>
      </c>
      <c r="AK479" s="30">
        <f t="shared" si="16"/>
        <v>0</v>
      </c>
      <c r="AN479" s="30">
        <f t="shared" si="17"/>
        <v>0</v>
      </c>
    </row>
    <row r="480" spans="1:48" ht="11.7">
      <c r="A480" s="20">
        <v>484</v>
      </c>
      <c r="B480" s="21" t="e">
        <f>INDEX(Refs!A:A,MATCH($C480,Refs!$I:$I,0))</f>
        <v>#N/A</v>
      </c>
      <c r="D480" s="21" t="e">
        <f>INDEX(Refs!L:L,MATCH($C480,Refs!$I:$I,0))</f>
        <v>#N/A</v>
      </c>
      <c r="E480" s="21" t="e">
        <f>INDEX(Refs!S:S,MATCH($C480,Refs!$I:$I,0))</f>
        <v>#N/A</v>
      </c>
      <c r="AK480" s="30">
        <f t="shared" si="16"/>
        <v>0</v>
      </c>
      <c r="AN480" s="30">
        <f t="shared" si="17"/>
        <v>0</v>
      </c>
    </row>
    <row r="481" spans="1:40" ht="11.7">
      <c r="A481" s="20">
        <v>485</v>
      </c>
      <c r="B481" s="21" t="e">
        <f>INDEX(Refs!A:A,MATCH($C481,Refs!$I:$I,0))</f>
        <v>#N/A</v>
      </c>
      <c r="D481" s="21" t="e">
        <f>INDEX(Refs!L:L,MATCH($C481,Refs!$I:$I,0))</f>
        <v>#N/A</v>
      </c>
      <c r="E481" s="21" t="e">
        <f>INDEX(Refs!S:S,MATCH($C481,Refs!$I:$I,0))</f>
        <v>#N/A</v>
      </c>
      <c r="AK481" s="30">
        <f t="shared" si="16"/>
        <v>0</v>
      </c>
      <c r="AN481" s="30">
        <f t="shared" si="17"/>
        <v>0</v>
      </c>
    </row>
    <row r="482" spans="1:40" ht="11.7">
      <c r="A482" s="20">
        <v>486</v>
      </c>
      <c r="B482" s="21" t="e">
        <f>INDEX(Refs!A:A,MATCH($C482,Refs!$I:$I,0))</f>
        <v>#N/A</v>
      </c>
      <c r="D482" s="21" t="e">
        <f>INDEX(Refs!L:L,MATCH($C482,Refs!$I:$I,0))</f>
        <v>#N/A</v>
      </c>
      <c r="E482" s="21" t="e">
        <f>INDEX(Refs!S:S,MATCH($C482,Refs!$I:$I,0))</f>
        <v>#N/A</v>
      </c>
      <c r="AK482" s="30">
        <f t="shared" si="16"/>
        <v>0</v>
      </c>
      <c r="AN482" s="30">
        <f t="shared" si="17"/>
        <v>0</v>
      </c>
    </row>
    <row r="483" spans="1:40" ht="11.7">
      <c r="A483" s="20">
        <v>487</v>
      </c>
      <c r="B483" s="21" t="e">
        <f>INDEX(Refs!A:A,MATCH($C483,Refs!$I:$I,0))</f>
        <v>#N/A</v>
      </c>
      <c r="D483" s="21" t="e">
        <f>INDEX(Refs!L:L,MATCH($C483,Refs!$I:$I,0))</f>
        <v>#N/A</v>
      </c>
      <c r="E483" s="21" t="e">
        <f>INDEX(Refs!S:S,MATCH($C483,Refs!$I:$I,0))</f>
        <v>#N/A</v>
      </c>
      <c r="AK483" s="30">
        <f t="shared" si="16"/>
        <v>0</v>
      </c>
      <c r="AN483" s="30">
        <f t="shared" si="17"/>
        <v>0</v>
      </c>
    </row>
    <row r="484" spans="1:40" ht="11.7">
      <c r="A484" s="20">
        <v>488</v>
      </c>
      <c r="B484" s="21" t="e">
        <f>INDEX(Refs!A:A,MATCH($C484,Refs!$I:$I,0))</f>
        <v>#N/A</v>
      </c>
      <c r="D484" s="21" t="e">
        <f>INDEX(Refs!L:L,MATCH($C484,Refs!$I:$I,0))</f>
        <v>#N/A</v>
      </c>
      <c r="E484" s="21" t="e">
        <f>INDEX(Refs!S:S,MATCH($C484,Refs!$I:$I,0))</f>
        <v>#N/A</v>
      </c>
      <c r="AK484" s="30">
        <f t="shared" si="16"/>
        <v>0</v>
      </c>
      <c r="AN484" s="30">
        <f t="shared" si="17"/>
        <v>0</v>
      </c>
    </row>
    <row r="485" spans="1:40" ht="11.7">
      <c r="A485" s="20">
        <v>489</v>
      </c>
      <c r="B485" s="21" t="e">
        <f>INDEX(Refs!A:A,MATCH($C485,Refs!$I:$I,0))</f>
        <v>#N/A</v>
      </c>
      <c r="D485" s="21" t="e">
        <f>INDEX(Refs!L:L,MATCH($C485,Refs!$I:$I,0))</f>
        <v>#N/A</v>
      </c>
      <c r="E485" s="21" t="e">
        <f>INDEX(Refs!S:S,MATCH($C485,Refs!$I:$I,0))</f>
        <v>#N/A</v>
      </c>
      <c r="AK485" s="30">
        <f t="shared" si="16"/>
        <v>0</v>
      </c>
      <c r="AN485" s="30">
        <f t="shared" si="17"/>
        <v>0</v>
      </c>
    </row>
    <row r="486" spans="1:40" ht="11.7">
      <c r="A486" s="20">
        <v>490</v>
      </c>
      <c r="B486" s="21" t="e">
        <f>INDEX(Refs!A:A,MATCH($C486,Refs!$I:$I,0))</f>
        <v>#N/A</v>
      </c>
      <c r="D486" s="21" t="e">
        <f>INDEX(Refs!L:L,MATCH($C486,Refs!$I:$I,0))</f>
        <v>#N/A</v>
      </c>
      <c r="E486" s="21" t="e">
        <f>INDEX(Refs!S:S,MATCH($C486,Refs!$I:$I,0))</f>
        <v>#N/A</v>
      </c>
      <c r="AK486" s="30">
        <f t="shared" si="16"/>
        <v>0</v>
      </c>
      <c r="AN486" s="30">
        <f t="shared" si="17"/>
        <v>0</v>
      </c>
    </row>
    <row r="487" spans="1:40" ht="11.7">
      <c r="A487" s="20">
        <v>491</v>
      </c>
      <c r="B487" s="21" t="e">
        <f>INDEX(Refs!A:A,MATCH($C487,Refs!$I:$I,0))</f>
        <v>#N/A</v>
      </c>
      <c r="D487" s="21" t="e">
        <f>INDEX(Refs!L:L,MATCH($C487,Refs!$I:$I,0))</f>
        <v>#N/A</v>
      </c>
      <c r="E487" s="21" t="e">
        <f>INDEX(Refs!S:S,MATCH($C487,Refs!$I:$I,0))</f>
        <v>#N/A</v>
      </c>
      <c r="AK487" s="30">
        <f t="shared" si="16"/>
        <v>0</v>
      </c>
      <c r="AN487" s="30">
        <f t="shared" si="17"/>
        <v>0</v>
      </c>
    </row>
    <row r="488" spans="1:40" ht="11.7">
      <c r="A488" s="20">
        <v>492</v>
      </c>
      <c r="B488" s="21" t="e">
        <f>INDEX(Refs!A:A,MATCH($C488,Refs!$I:$I,0))</f>
        <v>#N/A</v>
      </c>
      <c r="D488" s="21" t="e">
        <f>INDEX(Refs!L:L,MATCH($C488,Refs!$I:$I,0))</f>
        <v>#N/A</v>
      </c>
      <c r="E488" s="21" t="e">
        <f>INDEX(Refs!S:S,MATCH($C488,Refs!$I:$I,0))</f>
        <v>#N/A</v>
      </c>
      <c r="AK488" s="30">
        <f t="shared" si="16"/>
        <v>0</v>
      </c>
      <c r="AN488" s="30">
        <f t="shared" si="17"/>
        <v>0</v>
      </c>
    </row>
    <row r="489" spans="1:40" ht="11.7">
      <c r="A489" s="20">
        <v>493</v>
      </c>
      <c r="B489" s="21" t="e">
        <f>INDEX(Refs!A:A,MATCH($C489,Refs!$I:$I,0))</f>
        <v>#N/A</v>
      </c>
      <c r="D489" s="21" t="e">
        <f>INDEX(Refs!L:L,MATCH($C489,Refs!$I:$I,0))</f>
        <v>#N/A</v>
      </c>
      <c r="E489" s="21" t="e">
        <f>INDEX(Refs!S:S,MATCH($C489,Refs!$I:$I,0))</f>
        <v>#N/A</v>
      </c>
      <c r="AK489" s="30">
        <f t="shared" si="16"/>
        <v>0</v>
      </c>
      <c r="AN489" s="30">
        <f t="shared" si="17"/>
        <v>0</v>
      </c>
    </row>
    <row r="490" spans="1:40" ht="11.7">
      <c r="A490" s="20">
        <v>494</v>
      </c>
      <c r="B490" s="21" t="e">
        <f>INDEX(Refs!A:A,MATCH($C490,Refs!$I:$I,0))</f>
        <v>#N/A</v>
      </c>
      <c r="D490" s="21" t="e">
        <f>INDEX(Refs!L:L,MATCH($C490,Refs!$I:$I,0))</f>
        <v>#N/A</v>
      </c>
      <c r="E490" s="21" t="e">
        <f>INDEX(Refs!S:S,MATCH($C490,Refs!$I:$I,0))</f>
        <v>#N/A</v>
      </c>
      <c r="AK490" s="30">
        <f t="shared" si="16"/>
        <v>0</v>
      </c>
      <c r="AN490" s="30">
        <f t="shared" si="17"/>
        <v>0</v>
      </c>
    </row>
    <row r="491" spans="1:40" ht="11.7">
      <c r="A491" s="20">
        <v>495</v>
      </c>
      <c r="B491" s="21" t="e">
        <f>INDEX(Refs!A:A,MATCH($C491,Refs!$I:$I,0))</f>
        <v>#N/A</v>
      </c>
      <c r="D491" s="21" t="e">
        <f>INDEX(Refs!L:L,MATCH($C491,Refs!$I:$I,0))</f>
        <v>#N/A</v>
      </c>
      <c r="E491" s="21" t="e">
        <f>INDEX(Refs!S:S,MATCH($C491,Refs!$I:$I,0))</f>
        <v>#N/A</v>
      </c>
      <c r="AK491" s="30">
        <f t="shared" si="16"/>
        <v>0</v>
      </c>
      <c r="AN491" s="30">
        <f t="shared" si="17"/>
        <v>0</v>
      </c>
    </row>
    <row r="492" spans="1:40" ht="11.7">
      <c r="A492" s="20">
        <v>496</v>
      </c>
      <c r="B492" s="21" t="e">
        <f>INDEX(Refs!A:A,MATCH($C492,Refs!$I:$I,0))</f>
        <v>#N/A</v>
      </c>
      <c r="D492" s="21" t="e">
        <f>INDEX(Refs!L:L,MATCH($C492,Refs!$I:$I,0))</f>
        <v>#N/A</v>
      </c>
      <c r="E492" s="21" t="e">
        <f>INDEX(Refs!S:S,MATCH($C492,Refs!$I:$I,0))</f>
        <v>#N/A</v>
      </c>
      <c r="AK492" s="30">
        <f t="shared" si="16"/>
        <v>0</v>
      </c>
      <c r="AN492" s="30">
        <f t="shared" si="17"/>
        <v>0</v>
      </c>
    </row>
    <row r="493" spans="1:40" ht="11.7">
      <c r="A493" s="20">
        <v>497</v>
      </c>
      <c r="B493" s="21" t="e">
        <f>INDEX(Refs!A:A,MATCH($C493,Refs!$I:$I,0))</f>
        <v>#N/A</v>
      </c>
      <c r="D493" s="21" t="e">
        <f>INDEX(Refs!L:L,MATCH($C493,Refs!$I:$I,0))</f>
        <v>#N/A</v>
      </c>
      <c r="E493" s="21" t="e">
        <f>INDEX(Refs!S:S,MATCH($C493,Refs!$I:$I,0))</f>
        <v>#N/A</v>
      </c>
      <c r="AK493" s="30">
        <f t="shared" si="16"/>
        <v>0</v>
      </c>
      <c r="AN493" s="30">
        <f t="shared" si="17"/>
        <v>0</v>
      </c>
    </row>
    <row r="494" spans="1:40" ht="11.7">
      <c r="A494" s="20">
        <v>498</v>
      </c>
      <c r="B494" s="21" t="e">
        <f>INDEX(Refs!A:A,MATCH($C494,Refs!$I:$I,0))</f>
        <v>#N/A</v>
      </c>
      <c r="D494" s="21" t="e">
        <f>INDEX(Refs!L:L,MATCH($C494,Refs!$I:$I,0))</f>
        <v>#N/A</v>
      </c>
      <c r="E494" s="21" t="e">
        <f>INDEX(Refs!S:S,MATCH($C494,Refs!$I:$I,0))</f>
        <v>#N/A</v>
      </c>
      <c r="AK494" s="30">
        <f t="shared" si="16"/>
        <v>0</v>
      </c>
      <c r="AN494" s="30">
        <f t="shared" si="17"/>
        <v>0</v>
      </c>
    </row>
    <row r="495" spans="1:40" ht="11.7">
      <c r="A495" s="20">
        <v>499</v>
      </c>
      <c r="B495" s="21" t="e">
        <f>INDEX(Refs!A:A,MATCH($C495,Refs!$I:$I,0))</f>
        <v>#N/A</v>
      </c>
      <c r="D495" s="21" t="e">
        <f>INDEX(Refs!L:L,MATCH($C495,Refs!$I:$I,0))</f>
        <v>#N/A</v>
      </c>
      <c r="E495" s="21" t="e">
        <f>INDEX(Refs!S:S,MATCH($C495,Refs!$I:$I,0))</f>
        <v>#N/A</v>
      </c>
      <c r="AK495" s="30">
        <f t="shared" si="16"/>
        <v>0</v>
      </c>
      <c r="AN495" s="30">
        <f t="shared" si="17"/>
        <v>0</v>
      </c>
    </row>
    <row r="496" spans="1:40" ht="11.7">
      <c r="A496" s="20">
        <v>500</v>
      </c>
      <c r="B496" s="21" t="e">
        <f>INDEX(Refs!A:A,MATCH($C496,Refs!$I:$I,0))</f>
        <v>#N/A</v>
      </c>
      <c r="D496" s="21" t="e">
        <f>INDEX(Refs!L:L,MATCH($C496,Refs!$I:$I,0))</f>
        <v>#N/A</v>
      </c>
      <c r="E496" s="21" t="e">
        <f>INDEX(Refs!S:S,MATCH($C496,Refs!$I:$I,0))</f>
        <v>#N/A</v>
      </c>
      <c r="AK496" s="30">
        <f t="shared" si="16"/>
        <v>0</v>
      </c>
      <c r="AN496" s="30">
        <f t="shared" si="17"/>
        <v>0</v>
      </c>
    </row>
    <row r="497" spans="1:40" ht="12" customHeight="1">
      <c r="A497" s="20">
        <v>501</v>
      </c>
      <c r="B497" s="21" t="e">
        <f>INDEX(Refs!A:A,MATCH($C497,Refs!$I:$I,0))</f>
        <v>#N/A</v>
      </c>
      <c r="D497" s="21" t="e">
        <f>INDEX(Refs!L:L,MATCH($C497,Refs!$I:$I,0))</f>
        <v>#N/A</v>
      </c>
      <c r="E497" s="21" t="e">
        <f>INDEX(Refs!S:S,MATCH($C497,Refs!$I:$I,0))</f>
        <v>#N/A</v>
      </c>
      <c r="AK497" s="30">
        <f t="shared" ref="AK497:AK560" si="18">J497</f>
        <v>0</v>
      </c>
      <c r="AN497" s="30">
        <f t="shared" ref="AN497:AN560" si="19">L497</f>
        <v>0</v>
      </c>
    </row>
    <row r="498" spans="1:40" ht="12" customHeight="1">
      <c r="A498" s="20">
        <v>502</v>
      </c>
      <c r="B498" s="21" t="e">
        <f>INDEX(Refs!A:A,MATCH($C498,Refs!$I:$I,0))</f>
        <v>#N/A</v>
      </c>
      <c r="D498" s="21" t="e">
        <f>INDEX(Refs!L:L,MATCH($C498,Refs!$I:$I,0))</f>
        <v>#N/A</v>
      </c>
      <c r="E498" s="21" t="e">
        <f>INDEX(Refs!S:S,MATCH($C498,Refs!$I:$I,0))</f>
        <v>#N/A</v>
      </c>
      <c r="AK498" s="30">
        <f t="shared" si="18"/>
        <v>0</v>
      </c>
      <c r="AN498" s="30">
        <f t="shared" si="19"/>
        <v>0</v>
      </c>
    </row>
    <row r="499" spans="1:40" ht="12" customHeight="1">
      <c r="A499" s="20">
        <v>503</v>
      </c>
      <c r="B499" s="21" t="e">
        <f>INDEX(Refs!A:A,MATCH($C499,Refs!$I:$I,0))</f>
        <v>#N/A</v>
      </c>
      <c r="D499" s="21" t="e">
        <f>INDEX(Refs!L:L,MATCH($C499,Refs!$I:$I,0))</f>
        <v>#N/A</v>
      </c>
      <c r="E499" s="21" t="e">
        <f>INDEX(Refs!S:S,MATCH($C499,Refs!$I:$I,0))</f>
        <v>#N/A</v>
      </c>
      <c r="AK499" s="30">
        <f t="shared" si="18"/>
        <v>0</v>
      </c>
      <c r="AN499" s="30">
        <f t="shared" si="19"/>
        <v>0</v>
      </c>
    </row>
    <row r="500" spans="1:40" ht="12" customHeight="1">
      <c r="A500" s="20">
        <v>504</v>
      </c>
      <c r="B500" s="21" t="e">
        <f>INDEX(Refs!A:A,MATCH($C500,Refs!$I:$I,0))</f>
        <v>#N/A</v>
      </c>
      <c r="D500" s="21" t="e">
        <f>INDEX(Refs!L:L,MATCH($C500,Refs!$I:$I,0))</f>
        <v>#N/A</v>
      </c>
      <c r="E500" s="21" t="e">
        <f>INDEX(Refs!S:S,MATCH($C500,Refs!$I:$I,0))</f>
        <v>#N/A</v>
      </c>
      <c r="AK500" s="30">
        <f t="shared" si="18"/>
        <v>0</v>
      </c>
      <c r="AN500" s="30">
        <f t="shared" si="19"/>
        <v>0</v>
      </c>
    </row>
    <row r="501" spans="1:40" ht="12" customHeight="1">
      <c r="A501" s="20">
        <v>505</v>
      </c>
      <c r="B501" s="21" t="e">
        <f>INDEX(Refs!A:A,MATCH($C501,Refs!$I:$I,0))</f>
        <v>#N/A</v>
      </c>
      <c r="D501" s="21" t="e">
        <f>INDEX(Refs!L:L,MATCH($C501,Refs!$I:$I,0))</f>
        <v>#N/A</v>
      </c>
      <c r="E501" s="21" t="e">
        <f>INDEX(Refs!S:S,MATCH($C501,Refs!$I:$I,0))</f>
        <v>#N/A</v>
      </c>
      <c r="AK501" s="30">
        <f t="shared" si="18"/>
        <v>0</v>
      </c>
      <c r="AN501" s="30">
        <f t="shared" si="19"/>
        <v>0</v>
      </c>
    </row>
    <row r="502" spans="1:40" ht="12" customHeight="1">
      <c r="A502" s="20">
        <v>506</v>
      </c>
      <c r="B502" s="21" t="e">
        <f>INDEX(Refs!A:A,MATCH($C502,Refs!$I:$I,0))</f>
        <v>#N/A</v>
      </c>
      <c r="D502" s="21" t="e">
        <f>INDEX(Refs!L:L,MATCH($C502,Refs!$I:$I,0))</f>
        <v>#N/A</v>
      </c>
      <c r="E502" s="21" t="e">
        <f>INDEX(Refs!S:S,MATCH($C502,Refs!$I:$I,0))</f>
        <v>#N/A</v>
      </c>
      <c r="AK502" s="30">
        <f t="shared" si="18"/>
        <v>0</v>
      </c>
      <c r="AN502" s="30">
        <f t="shared" si="19"/>
        <v>0</v>
      </c>
    </row>
    <row r="503" spans="1:40" ht="12" customHeight="1">
      <c r="A503" s="20">
        <v>507</v>
      </c>
      <c r="B503" s="21" t="e">
        <f>INDEX(Refs!A:A,MATCH($C503,Refs!$I:$I,0))</f>
        <v>#N/A</v>
      </c>
      <c r="D503" s="21" t="e">
        <f>INDEX(Refs!L:L,MATCH($C503,Refs!$I:$I,0))</f>
        <v>#N/A</v>
      </c>
      <c r="E503" s="21" t="e">
        <f>INDEX(Refs!S:S,MATCH($C503,Refs!$I:$I,0))</f>
        <v>#N/A</v>
      </c>
      <c r="AK503" s="30">
        <f t="shared" si="18"/>
        <v>0</v>
      </c>
      <c r="AN503" s="30">
        <f t="shared" si="19"/>
        <v>0</v>
      </c>
    </row>
    <row r="504" spans="1:40" ht="12" customHeight="1">
      <c r="A504" s="20">
        <v>508</v>
      </c>
      <c r="B504" s="21" t="e">
        <f>INDEX(Refs!A:A,MATCH($C504,Refs!$I:$I,0))</f>
        <v>#N/A</v>
      </c>
      <c r="D504" s="21" t="e">
        <f>INDEX(Refs!L:L,MATCH($C504,Refs!$I:$I,0))</f>
        <v>#N/A</v>
      </c>
      <c r="E504" s="21" t="e">
        <f>INDEX(Refs!S:S,MATCH($C504,Refs!$I:$I,0))</f>
        <v>#N/A</v>
      </c>
      <c r="AK504" s="30">
        <f t="shared" si="18"/>
        <v>0</v>
      </c>
      <c r="AN504" s="30">
        <f t="shared" si="19"/>
        <v>0</v>
      </c>
    </row>
    <row r="505" spans="1:40" ht="12" customHeight="1">
      <c r="A505" s="20">
        <v>509</v>
      </c>
      <c r="B505" s="21" t="e">
        <f>INDEX(Refs!A:A,MATCH($C505,Refs!$I:$I,0))</f>
        <v>#N/A</v>
      </c>
      <c r="D505" s="21" t="e">
        <f>INDEX(Refs!L:L,MATCH($C505,Refs!$I:$I,0))</f>
        <v>#N/A</v>
      </c>
      <c r="E505" s="21" t="e">
        <f>INDEX(Refs!S:S,MATCH($C505,Refs!$I:$I,0))</f>
        <v>#N/A</v>
      </c>
      <c r="AK505" s="30">
        <f t="shared" si="18"/>
        <v>0</v>
      </c>
      <c r="AN505" s="30">
        <f t="shared" si="19"/>
        <v>0</v>
      </c>
    </row>
    <row r="506" spans="1:40" ht="12" customHeight="1">
      <c r="A506" s="20">
        <v>510</v>
      </c>
      <c r="B506" s="21" t="e">
        <f>INDEX(Refs!A:A,MATCH($C506,Refs!$I:$I,0))</f>
        <v>#N/A</v>
      </c>
      <c r="D506" s="21" t="e">
        <f>INDEX(Refs!L:L,MATCH($C506,Refs!$I:$I,0))</f>
        <v>#N/A</v>
      </c>
      <c r="E506" s="21" t="e">
        <f>INDEX(Refs!S:S,MATCH($C506,Refs!$I:$I,0))</f>
        <v>#N/A</v>
      </c>
      <c r="AK506" s="30">
        <f t="shared" si="18"/>
        <v>0</v>
      </c>
      <c r="AN506" s="30">
        <f t="shared" si="19"/>
        <v>0</v>
      </c>
    </row>
    <row r="507" spans="1:40" ht="12" customHeight="1">
      <c r="A507" s="20">
        <v>511</v>
      </c>
      <c r="B507" s="21" t="e">
        <f>INDEX(Refs!A:A,MATCH($C507,Refs!$I:$I,0))</f>
        <v>#N/A</v>
      </c>
      <c r="D507" s="21" t="e">
        <f>INDEX(Refs!L:L,MATCH($C507,Refs!$I:$I,0))</f>
        <v>#N/A</v>
      </c>
      <c r="E507" s="21" t="e">
        <f>INDEX(Refs!S:S,MATCH($C507,Refs!$I:$I,0))</f>
        <v>#N/A</v>
      </c>
      <c r="AK507" s="30">
        <f t="shared" si="18"/>
        <v>0</v>
      </c>
      <c r="AN507" s="30">
        <f t="shared" si="19"/>
        <v>0</v>
      </c>
    </row>
    <row r="508" spans="1:40" ht="12" customHeight="1">
      <c r="A508" s="20">
        <v>512</v>
      </c>
      <c r="B508" s="21" t="e">
        <f>INDEX(Refs!A:A,MATCH($C508,Refs!$I:$I,0))</f>
        <v>#N/A</v>
      </c>
      <c r="D508" s="21" t="e">
        <f>INDEX(Refs!L:L,MATCH($C508,Refs!$I:$I,0))</f>
        <v>#N/A</v>
      </c>
      <c r="E508" s="21" t="e">
        <f>INDEX(Refs!S:S,MATCH($C508,Refs!$I:$I,0))</f>
        <v>#N/A</v>
      </c>
      <c r="AK508" s="30">
        <f t="shared" si="18"/>
        <v>0</v>
      </c>
      <c r="AN508" s="30">
        <f t="shared" si="19"/>
        <v>0</v>
      </c>
    </row>
    <row r="509" spans="1:40" ht="12" customHeight="1">
      <c r="A509" s="20">
        <v>513</v>
      </c>
      <c r="B509" s="21" t="e">
        <f>INDEX(Refs!A:A,MATCH($C509,Refs!$I:$I,0))</f>
        <v>#N/A</v>
      </c>
      <c r="D509" s="21" t="e">
        <f>INDEX(Refs!L:L,MATCH($C509,Refs!$I:$I,0))</f>
        <v>#N/A</v>
      </c>
      <c r="E509" s="21" t="e">
        <f>INDEX(Refs!S:S,MATCH($C509,Refs!$I:$I,0))</f>
        <v>#N/A</v>
      </c>
      <c r="AK509" s="30">
        <f t="shared" si="18"/>
        <v>0</v>
      </c>
      <c r="AN509" s="30">
        <f t="shared" si="19"/>
        <v>0</v>
      </c>
    </row>
    <row r="510" spans="1:40" ht="12" customHeight="1">
      <c r="A510" s="20">
        <v>514</v>
      </c>
      <c r="B510" s="21" t="e">
        <f>INDEX(Refs!A:A,MATCH($C510,Refs!$I:$I,0))</f>
        <v>#N/A</v>
      </c>
      <c r="D510" s="21" t="e">
        <f>INDEX(Refs!L:L,MATCH($C510,Refs!$I:$I,0))</f>
        <v>#N/A</v>
      </c>
      <c r="E510" s="21" t="e">
        <f>INDEX(Refs!S:S,MATCH($C510,Refs!$I:$I,0))</f>
        <v>#N/A</v>
      </c>
      <c r="AK510" s="30">
        <f t="shared" si="18"/>
        <v>0</v>
      </c>
      <c r="AN510" s="30">
        <f t="shared" si="19"/>
        <v>0</v>
      </c>
    </row>
    <row r="511" spans="1:40" ht="12" customHeight="1">
      <c r="A511" s="20">
        <v>515</v>
      </c>
      <c r="B511" s="21" t="e">
        <f>INDEX(Refs!A:A,MATCH($C511,Refs!$I:$I,0))</f>
        <v>#N/A</v>
      </c>
      <c r="D511" s="21" t="e">
        <f>INDEX(Refs!L:L,MATCH($C511,Refs!$I:$I,0))</f>
        <v>#N/A</v>
      </c>
      <c r="E511" s="21" t="e">
        <f>INDEX(Refs!S:S,MATCH($C511,Refs!$I:$I,0))</f>
        <v>#N/A</v>
      </c>
      <c r="AK511" s="30">
        <f t="shared" si="18"/>
        <v>0</v>
      </c>
      <c r="AN511" s="30">
        <f t="shared" si="19"/>
        <v>0</v>
      </c>
    </row>
    <row r="512" spans="1:40" ht="12" customHeight="1">
      <c r="A512" s="20">
        <v>516</v>
      </c>
      <c r="B512" s="21" t="e">
        <f>INDEX(Refs!A:A,MATCH($C512,Refs!$I:$I,0))</f>
        <v>#N/A</v>
      </c>
      <c r="D512" s="21" t="e">
        <f>INDEX(Refs!L:L,MATCH($C512,Refs!$I:$I,0))</f>
        <v>#N/A</v>
      </c>
      <c r="E512" s="21" t="e">
        <f>INDEX(Refs!S:S,MATCH($C512,Refs!$I:$I,0))</f>
        <v>#N/A</v>
      </c>
      <c r="AK512" s="30">
        <f t="shared" si="18"/>
        <v>0</v>
      </c>
      <c r="AN512" s="30">
        <f t="shared" si="19"/>
        <v>0</v>
      </c>
    </row>
    <row r="513" spans="1:55" ht="12" customHeight="1">
      <c r="A513" s="20">
        <v>517</v>
      </c>
      <c r="B513" s="21" t="e">
        <f>INDEX(Refs!A:A,MATCH($C513,Refs!$I:$I,0))</f>
        <v>#N/A</v>
      </c>
      <c r="D513" s="21" t="e">
        <f>INDEX(Refs!L:L,MATCH($C513,Refs!$I:$I,0))</f>
        <v>#N/A</v>
      </c>
      <c r="E513" s="21" t="e">
        <f>INDEX(Refs!S:S,MATCH($C513,Refs!$I:$I,0))</f>
        <v>#N/A</v>
      </c>
      <c r="AK513" s="30">
        <f t="shared" si="18"/>
        <v>0</v>
      </c>
      <c r="AN513" s="30">
        <f t="shared" si="19"/>
        <v>0</v>
      </c>
    </row>
    <row r="514" spans="1:55" ht="12" customHeight="1">
      <c r="A514" s="20">
        <v>518</v>
      </c>
      <c r="B514" s="21" t="e">
        <f>INDEX(Refs!A:A,MATCH($C514,Refs!$I:$I,0))</f>
        <v>#N/A</v>
      </c>
      <c r="D514" s="21" t="e">
        <f>INDEX(Refs!L:L,MATCH($C514,Refs!$I:$I,0))</f>
        <v>#N/A</v>
      </c>
      <c r="E514" s="21" t="e">
        <f>INDEX(Refs!S:S,MATCH($C514,Refs!$I:$I,0))</f>
        <v>#N/A</v>
      </c>
      <c r="AK514" s="30">
        <f t="shared" si="18"/>
        <v>0</v>
      </c>
      <c r="AN514" s="30">
        <f t="shared" si="19"/>
        <v>0</v>
      </c>
    </row>
    <row r="515" spans="1:55" ht="12" customHeight="1">
      <c r="A515" s="20">
        <v>519</v>
      </c>
      <c r="B515" s="21" t="e">
        <f>INDEX(Refs!A:A,MATCH($C515,Refs!$I:$I,0))</f>
        <v>#N/A</v>
      </c>
      <c r="D515" s="21" t="e">
        <f>INDEX(Refs!L:L,MATCH($C515,Refs!$I:$I,0))</f>
        <v>#N/A</v>
      </c>
      <c r="E515" s="21" t="e">
        <f>INDEX(Refs!S:S,MATCH($C515,Refs!$I:$I,0))</f>
        <v>#N/A</v>
      </c>
      <c r="AK515" s="30">
        <f t="shared" si="18"/>
        <v>0</v>
      </c>
      <c r="AN515" s="30">
        <f t="shared" si="19"/>
        <v>0</v>
      </c>
    </row>
    <row r="516" spans="1:55" ht="12" customHeight="1">
      <c r="A516" s="20">
        <v>520</v>
      </c>
      <c r="B516" s="21" t="e">
        <f>INDEX(Refs!A:A,MATCH($C516,Refs!$I:$I,0))</f>
        <v>#N/A</v>
      </c>
      <c r="D516" s="21" t="e">
        <f>INDEX(Refs!L:L,MATCH($C516,Refs!$I:$I,0))</f>
        <v>#N/A</v>
      </c>
      <c r="E516" s="21" t="e">
        <f>INDEX(Refs!S:S,MATCH($C516,Refs!$I:$I,0))</f>
        <v>#N/A</v>
      </c>
      <c r="AK516" s="30">
        <f t="shared" si="18"/>
        <v>0</v>
      </c>
      <c r="AN516" s="30">
        <f t="shared" si="19"/>
        <v>0</v>
      </c>
    </row>
    <row r="517" spans="1:55" ht="12" customHeight="1">
      <c r="A517" s="20">
        <v>521</v>
      </c>
      <c r="B517" s="21" t="e">
        <f>INDEX(Refs!A:A,MATCH($C517,Refs!$I:$I,0))</f>
        <v>#N/A</v>
      </c>
      <c r="D517" s="21" t="e">
        <f>INDEX(Refs!L:L,MATCH($C517,Refs!$I:$I,0))</f>
        <v>#N/A</v>
      </c>
      <c r="E517" s="21" t="e">
        <f>INDEX(Refs!S:S,MATCH($C517,Refs!$I:$I,0))</f>
        <v>#N/A</v>
      </c>
      <c r="AK517" s="30">
        <f t="shared" si="18"/>
        <v>0</v>
      </c>
      <c r="AN517" s="30">
        <f t="shared" si="19"/>
        <v>0</v>
      </c>
    </row>
    <row r="518" spans="1:55" ht="12" customHeight="1">
      <c r="A518" s="20">
        <v>522</v>
      </c>
      <c r="B518" s="21" t="e">
        <f>INDEX(Refs!A:A,MATCH($C518,Refs!$I:$I,0))</f>
        <v>#N/A</v>
      </c>
      <c r="D518" s="21" t="e">
        <f>INDEX(Refs!L:L,MATCH($C518,Refs!$I:$I,0))</f>
        <v>#N/A</v>
      </c>
      <c r="E518" s="21" t="e">
        <f>INDEX(Refs!S:S,MATCH($C518,Refs!$I:$I,0))</f>
        <v>#N/A</v>
      </c>
      <c r="AK518" s="30">
        <f t="shared" si="18"/>
        <v>0</v>
      </c>
      <c r="AN518" s="30">
        <f t="shared" si="19"/>
        <v>0</v>
      </c>
    </row>
    <row r="519" spans="1:55" ht="12" customHeight="1">
      <c r="A519" s="20">
        <v>523</v>
      </c>
      <c r="B519" s="21" t="e">
        <f>INDEX(Refs!A:A,MATCH($C519,Refs!$I:$I,0))</f>
        <v>#N/A</v>
      </c>
      <c r="D519" s="21" t="e">
        <f>INDEX(Refs!L:L,MATCH($C519,Refs!$I:$I,0))</f>
        <v>#N/A</v>
      </c>
      <c r="E519" s="21" t="e">
        <f>INDEX(Refs!S:S,MATCH($C519,Refs!$I:$I,0))</f>
        <v>#N/A</v>
      </c>
      <c r="AK519" s="30">
        <f t="shared" si="18"/>
        <v>0</v>
      </c>
      <c r="AN519" s="30">
        <f t="shared" si="19"/>
        <v>0</v>
      </c>
    </row>
    <row r="520" spans="1:55" ht="12" customHeight="1">
      <c r="A520" s="20">
        <v>524</v>
      </c>
      <c r="B520" s="21" t="e">
        <f>INDEX(Refs!A:A,MATCH($C520,Refs!$I:$I,0))</f>
        <v>#N/A</v>
      </c>
      <c r="D520" s="21" t="e">
        <f>INDEX(Refs!L:L,MATCH($C520,Refs!$I:$I,0))</f>
        <v>#N/A</v>
      </c>
      <c r="E520" s="21" t="e">
        <f>INDEX(Refs!S:S,MATCH($C520,Refs!$I:$I,0))</f>
        <v>#N/A</v>
      </c>
      <c r="AK520" s="30">
        <f t="shared" si="18"/>
        <v>0</v>
      </c>
      <c r="AN520" s="30">
        <f t="shared" si="19"/>
        <v>0</v>
      </c>
    </row>
    <row r="521" spans="1:55" ht="12" customHeight="1">
      <c r="A521" s="20">
        <v>525</v>
      </c>
      <c r="B521" s="21" t="e">
        <f>INDEX(Refs!A:A,MATCH($C521,Refs!$I:$I,0))</f>
        <v>#N/A</v>
      </c>
      <c r="D521" s="21" t="e">
        <f>INDEX(Refs!L:L,MATCH($C521,Refs!$I:$I,0))</f>
        <v>#N/A</v>
      </c>
      <c r="E521" s="21" t="e">
        <f>INDEX(Refs!S:S,MATCH($C521,Refs!$I:$I,0))</f>
        <v>#N/A</v>
      </c>
      <c r="AK521" s="30">
        <f t="shared" si="18"/>
        <v>0</v>
      </c>
      <c r="AN521" s="30">
        <f t="shared" si="19"/>
        <v>0</v>
      </c>
    </row>
    <row r="522" spans="1:55" ht="12" customHeight="1">
      <c r="A522" s="20">
        <v>526</v>
      </c>
      <c r="B522" s="21" t="e">
        <f>INDEX(Refs!A:A,MATCH($C522,Refs!$I:$I,0))</f>
        <v>#N/A</v>
      </c>
      <c r="D522" s="21" t="e">
        <f>INDEX(Refs!L:L,MATCH($C522,Refs!$I:$I,0))</f>
        <v>#N/A</v>
      </c>
      <c r="E522" s="21" t="e">
        <f>INDEX(Refs!S:S,MATCH($C522,Refs!$I:$I,0))</f>
        <v>#N/A</v>
      </c>
      <c r="AK522" s="30">
        <f t="shared" si="18"/>
        <v>0</v>
      </c>
      <c r="AN522" s="30">
        <f t="shared" si="19"/>
        <v>0</v>
      </c>
    </row>
    <row r="523" spans="1:55" ht="12" customHeight="1">
      <c r="A523" s="20">
        <v>527</v>
      </c>
      <c r="B523" s="21" t="e">
        <f>INDEX(Refs!A:A,MATCH($C523,Refs!$I:$I,0))</f>
        <v>#N/A</v>
      </c>
      <c r="D523" s="21" t="e">
        <f>INDEX(Refs!L:L,MATCH($C523,Refs!$I:$I,0))</f>
        <v>#N/A</v>
      </c>
      <c r="E523" s="21" t="e">
        <f>INDEX(Refs!S:S,MATCH($C523,Refs!$I:$I,0))</f>
        <v>#N/A</v>
      </c>
      <c r="AK523" s="30">
        <f t="shared" si="18"/>
        <v>0</v>
      </c>
      <c r="AN523" s="30">
        <f t="shared" si="19"/>
        <v>0</v>
      </c>
    </row>
    <row r="524" spans="1:55" ht="12" customHeight="1">
      <c r="A524" s="20">
        <v>528</v>
      </c>
      <c r="B524" s="21" t="e">
        <f>INDEX(Refs!A:A,MATCH($C524,Refs!$I:$I,0))</f>
        <v>#N/A</v>
      </c>
      <c r="D524" s="21" t="e">
        <f>INDEX(Refs!L:L,MATCH($C524,Refs!$I:$I,0))</f>
        <v>#N/A</v>
      </c>
      <c r="E524" s="21" t="e">
        <f>INDEX(Refs!S:S,MATCH($C524,Refs!$I:$I,0))</f>
        <v>#N/A</v>
      </c>
      <c r="AK524" s="30">
        <f t="shared" si="18"/>
        <v>0</v>
      </c>
      <c r="AN524" s="30">
        <f t="shared" si="19"/>
        <v>0</v>
      </c>
    </row>
    <row r="525" spans="1:55" ht="12" customHeight="1">
      <c r="A525" s="20">
        <v>529</v>
      </c>
      <c r="B525" s="21" t="e">
        <f>INDEX(Refs!A:A,MATCH($C525,Refs!$I:$I,0))</f>
        <v>#N/A</v>
      </c>
      <c r="D525" s="21" t="e">
        <f>INDEX(Refs!L:L,MATCH($C525,Refs!$I:$I,0))</f>
        <v>#N/A</v>
      </c>
      <c r="E525" s="21" t="e">
        <f>INDEX(Refs!S:S,MATCH($C525,Refs!$I:$I,0))</f>
        <v>#N/A</v>
      </c>
      <c r="AK525" s="30">
        <f t="shared" si="18"/>
        <v>0</v>
      </c>
      <c r="AN525" s="30">
        <f t="shared" si="19"/>
        <v>0</v>
      </c>
    </row>
    <row r="526" spans="1:55" ht="12" customHeight="1">
      <c r="A526" s="20">
        <v>530</v>
      </c>
      <c r="B526" s="21">
        <f>INDEX(Refs!A:A,MATCH($C526,Refs!$I:$I,0))</f>
        <v>6141541</v>
      </c>
      <c r="C526" s="22" t="s">
        <v>724</v>
      </c>
      <c r="D526" s="21" t="str">
        <f>INDEX(Refs!L:L,MATCH($C526,Refs!$I:$I,0))</f>
        <v>Babu, Subhash; Das, Anup; Datta, Mrinmoy; Lal, Rattan; Meena, Ram Swaroop; Saha, Poulami; Singh, Raghavendra; Yadav, Gulab Singh</v>
      </c>
      <c r="E526" s="21" t="str">
        <f>INDEX(Refs!S:S,MATCH($C526,Refs!$I:$I,0))</f>
        <v>10.1016/j.jclepro.2018.04.173</v>
      </c>
      <c r="F526" s="23" t="s">
        <v>69</v>
      </c>
      <c r="G526" s="23" t="s">
        <v>725</v>
      </c>
      <c r="I526" s="24" t="s">
        <v>687</v>
      </c>
      <c r="J526" s="26" t="s">
        <v>726</v>
      </c>
      <c r="L526" s="26" t="s">
        <v>727</v>
      </c>
      <c r="M526" s="24">
        <v>3</v>
      </c>
      <c r="O526" s="27" t="s">
        <v>59</v>
      </c>
      <c r="AF526" s="23" t="s">
        <v>301</v>
      </c>
      <c r="AG526" s="23" t="s">
        <v>133</v>
      </c>
      <c r="AJ526" s="24">
        <v>2012.2016000000001</v>
      </c>
      <c r="AK526" s="30" t="str">
        <f t="shared" si="18"/>
        <v>NT  Residue Retention</v>
      </c>
      <c r="AL526" s="27">
        <v>54271</v>
      </c>
      <c r="AN526" s="30" t="str">
        <f t="shared" si="19"/>
        <v>CT Residue Incorporation</v>
      </c>
      <c r="AO526" s="27">
        <v>76903</v>
      </c>
      <c r="AR526" s="27" t="s">
        <v>600</v>
      </c>
      <c r="AU526" s="26" t="s">
        <v>77</v>
      </c>
      <c r="AV526" s="26" t="s">
        <v>77</v>
      </c>
      <c r="AW526" s="26" t="s">
        <v>77</v>
      </c>
      <c r="AX526" s="26" t="s">
        <v>77</v>
      </c>
      <c r="AZ526" s="26" t="s">
        <v>77</v>
      </c>
      <c r="BC526" s="26" t="s">
        <v>77</v>
      </c>
    </row>
    <row r="527" spans="1:55" ht="12" customHeight="1">
      <c r="A527" s="20">
        <v>531</v>
      </c>
      <c r="B527" s="21">
        <f>INDEX(Refs!A:A,MATCH($C527,Refs!$I:$I,0))</f>
        <v>6141541</v>
      </c>
      <c r="C527" s="22" t="s">
        <v>724</v>
      </c>
      <c r="D527" s="21" t="s">
        <v>728</v>
      </c>
      <c r="E527" s="21" t="s">
        <v>729</v>
      </c>
      <c r="F527" s="23" t="s">
        <v>69</v>
      </c>
      <c r="G527" s="23" t="s">
        <v>725</v>
      </c>
      <c r="I527" s="24" t="s">
        <v>687</v>
      </c>
      <c r="J527" s="26" t="s">
        <v>730</v>
      </c>
      <c r="L527" s="26" t="s">
        <v>731</v>
      </c>
      <c r="M527" s="24">
        <v>3</v>
      </c>
      <c r="U527" s="27" t="s">
        <v>59</v>
      </c>
      <c r="AF527" s="23" t="s">
        <v>301</v>
      </c>
      <c r="AG527" s="23" t="s">
        <v>133</v>
      </c>
      <c r="AJ527" s="24">
        <v>2012.2016000000001</v>
      </c>
      <c r="AK527" s="30" t="str">
        <f t="shared" si="18"/>
        <v>Gliricidia Mulching</v>
      </c>
      <c r="AL527" s="27">
        <v>68194</v>
      </c>
      <c r="AN527" s="30" t="str">
        <f t="shared" si="19"/>
        <v>Straw Mulching</v>
      </c>
      <c r="AO527" s="27">
        <v>66739</v>
      </c>
      <c r="AR527" s="27" t="s">
        <v>600</v>
      </c>
      <c r="AU527" s="26" t="s">
        <v>77</v>
      </c>
      <c r="AV527" s="26" t="s">
        <v>77</v>
      </c>
      <c r="AW527" s="26" t="s">
        <v>77</v>
      </c>
      <c r="AX527" s="26" t="s">
        <v>77</v>
      </c>
      <c r="AZ527" s="26" t="s">
        <v>77</v>
      </c>
      <c r="BC527" s="26" t="s">
        <v>77</v>
      </c>
    </row>
    <row r="528" spans="1:55" ht="12" customHeight="1">
      <c r="A528" s="20">
        <v>532</v>
      </c>
      <c r="B528" s="21">
        <f>INDEX(Refs!A:A,MATCH($C528,Refs!$I:$I,0))</f>
        <v>6141541</v>
      </c>
      <c r="C528" s="22" t="s">
        <v>724</v>
      </c>
      <c r="D528" s="21" t="s">
        <v>728</v>
      </c>
      <c r="E528" s="21" t="s">
        <v>729</v>
      </c>
      <c r="F528" s="23" t="s">
        <v>69</v>
      </c>
      <c r="G528" s="23" t="s">
        <v>725</v>
      </c>
      <c r="I528" s="24" t="s">
        <v>687</v>
      </c>
      <c r="J528" s="26" t="s">
        <v>730</v>
      </c>
      <c r="L528" s="26" t="s">
        <v>603</v>
      </c>
      <c r="M528" s="24">
        <v>3</v>
      </c>
      <c r="U528" s="27" t="s">
        <v>59</v>
      </c>
      <c r="AF528" s="23" t="s">
        <v>301</v>
      </c>
      <c r="AG528" s="23" t="s">
        <v>133</v>
      </c>
      <c r="AJ528" s="24">
        <v>2012.2016000000001</v>
      </c>
      <c r="AK528" s="30" t="str">
        <f t="shared" si="18"/>
        <v>Gliricidia Mulching</v>
      </c>
      <c r="AL528" s="27">
        <v>68194</v>
      </c>
      <c r="AN528" s="30" t="str">
        <f t="shared" si="19"/>
        <v>Brown Manuring</v>
      </c>
      <c r="AO528" s="27">
        <v>64354</v>
      </c>
      <c r="AR528" s="27" t="s">
        <v>600</v>
      </c>
      <c r="AU528" s="26" t="s">
        <v>77</v>
      </c>
      <c r="AV528" s="26" t="s">
        <v>77</v>
      </c>
      <c r="AW528" s="26" t="s">
        <v>77</v>
      </c>
      <c r="AX528" s="26" t="s">
        <v>77</v>
      </c>
      <c r="AZ528" s="26" t="s">
        <v>77</v>
      </c>
      <c r="BC528" s="26" t="s">
        <v>77</v>
      </c>
    </row>
    <row r="529" spans="1:55" ht="12" customHeight="1">
      <c r="A529" s="20">
        <v>533</v>
      </c>
      <c r="B529" s="21">
        <f>INDEX(Refs!A:A,MATCH($C529,Refs!$I:$I,0))</f>
        <v>6141541</v>
      </c>
      <c r="C529" s="22" t="s">
        <v>724</v>
      </c>
      <c r="D529" s="21" t="s">
        <v>728</v>
      </c>
      <c r="E529" s="21" t="s">
        <v>729</v>
      </c>
      <c r="F529" s="23" t="s">
        <v>69</v>
      </c>
      <c r="G529" s="23" t="s">
        <v>725</v>
      </c>
      <c r="I529" s="24" t="s">
        <v>687</v>
      </c>
      <c r="J529" s="26" t="s">
        <v>731</v>
      </c>
      <c r="L529" s="26" t="s">
        <v>732</v>
      </c>
      <c r="M529" s="24">
        <v>3</v>
      </c>
      <c r="P529" s="27" t="s">
        <v>59</v>
      </c>
      <c r="AF529" s="23" t="s">
        <v>301</v>
      </c>
      <c r="AG529" s="23" t="s">
        <v>133</v>
      </c>
      <c r="AJ529" s="24">
        <v>2012.2016000000001</v>
      </c>
      <c r="AK529" s="30" t="str">
        <f t="shared" si="18"/>
        <v>Straw Mulching</v>
      </c>
      <c r="AL529" s="27">
        <v>66739</v>
      </c>
      <c r="AN529" s="30" t="str">
        <f t="shared" si="19"/>
        <v>No Mulching</v>
      </c>
      <c r="AO529" s="27">
        <v>63059</v>
      </c>
      <c r="AR529" s="27" t="s">
        <v>600</v>
      </c>
      <c r="AU529" s="26" t="s">
        <v>77</v>
      </c>
      <c r="AV529" s="26" t="s">
        <v>77</v>
      </c>
      <c r="AW529" s="26" t="s">
        <v>77</v>
      </c>
      <c r="AX529" s="26" t="s">
        <v>77</v>
      </c>
      <c r="AZ529" s="26" t="s">
        <v>77</v>
      </c>
      <c r="BC529" s="26" t="s">
        <v>77</v>
      </c>
    </row>
    <row r="530" spans="1:55" ht="12" customHeight="1">
      <c r="A530" s="20">
        <v>534</v>
      </c>
      <c r="B530" s="21">
        <f>INDEX(Refs!A:A,MATCH($C530,Refs!$I:$I,0))</f>
        <v>6141541</v>
      </c>
      <c r="C530" s="22" t="s">
        <v>724</v>
      </c>
      <c r="D530" s="21" t="s">
        <v>728</v>
      </c>
      <c r="E530" s="21" t="s">
        <v>729</v>
      </c>
      <c r="F530" s="23" t="s">
        <v>69</v>
      </c>
      <c r="G530" s="23" t="s">
        <v>725</v>
      </c>
      <c r="I530" s="24" t="s">
        <v>687</v>
      </c>
      <c r="J530" s="26" t="s">
        <v>730</v>
      </c>
      <c r="L530" s="26" t="s">
        <v>732</v>
      </c>
      <c r="M530" s="24">
        <v>3</v>
      </c>
      <c r="P530" s="27" t="s">
        <v>59</v>
      </c>
      <c r="AF530" s="23" t="s">
        <v>301</v>
      </c>
      <c r="AG530" s="23" t="s">
        <v>133</v>
      </c>
      <c r="AJ530" s="24">
        <v>2012.2016000000001</v>
      </c>
      <c r="AK530" s="30" t="str">
        <f t="shared" si="18"/>
        <v>Gliricidia Mulching</v>
      </c>
      <c r="AL530" s="27">
        <v>68194</v>
      </c>
      <c r="AN530" s="30" t="str">
        <f t="shared" si="19"/>
        <v>No Mulching</v>
      </c>
      <c r="AO530" s="27">
        <v>63059</v>
      </c>
      <c r="AR530" s="27" t="s">
        <v>600</v>
      </c>
      <c r="AU530" s="26" t="s">
        <v>77</v>
      </c>
      <c r="AV530" s="26" t="s">
        <v>77</v>
      </c>
      <c r="AW530" s="26" t="s">
        <v>77</v>
      </c>
      <c r="AX530" s="26" t="s">
        <v>77</v>
      </c>
      <c r="AZ530" s="26" t="s">
        <v>77</v>
      </c>
      <c r="BC530" s="26" t="s">
        <v>77</v>
      </c>
    </row>
    <row r="531" spans="1:55" ht="12" customHeight="1">
      <c r="A531" s="20">
        <v>535</v>
      </c>
      <c r="B531" s="21">
        <f>INDEX(Refs!A:A,MATCH($C531,Refs!$I:$I,0))</f>
        <v>6141541</v>
      </c>
      <c r="C531" s="22" t="s">
        <v>724</v>
      </c>
      <c r="D531" s="21" t="s">
        <v>728</v>
      </c>
      <c r="E531" s="21" t="s">
        <v>729</v>
      </c>
      <c r="F531" s="23" t="s">
        <v>69</v>
      </c>
      <c r="G531" s="23" t="s">
        <v>725</v>
      </c>
      <c r="I531" s="24" t="s">
        <v>687</v>
      </c>
      <c r="J531" s="26" t="s">
        <v>603</v>
      </c>
      <c r="L531" s="26" t="s">
        <v>732</v>
      </c>
      <c r="M531" s="24">
        <v>3</v>
      </c>
      <c r="P531" s="27" t="s">
        <v>59</v>
      </c>
      <c r="S531" s="27" t="s">
        <v>59</v>
      </c>
      <c r="AF531" s="23" t="s">
        <v>301</v>
      </c>
      <c r="AG531" s="23" t="s">
        <v>133</v>
      </c>
      <c r="AJ531" s="24">
        <v>2012.2016000000001</v>
      </c>
      <c r="AK531" s="30" t="str">
        <f t="shared" si="18"/>
        <v>Brown Manuring</v>
      </c>
      <c r="AL531" s="27">
        <v>64354</v>
      </c>
      <c r="AN531" s="30" t="str">
        <f t="shared" si="19"/>
        <v>No Mulching</v>
      </c>
      <c r="AO531" s="27">
        <v>63059</v>
      </c>
      <c r="AR531" s="27" t="s">
        <v>600</v>
      </c>
      <c r="AU531" s="26" t="s">
        <v>77</v>
      </c>
      <c r="AV531" s="26" t="s">
        <v>77</v>
      </c>
      <c r="AW531" s="26" t="s">
        <v>77</v>
      </c>
      <c r="AX531" s="26" t="s">
        <v>77</v>
      </c>
      <c r="AZ531" s="26" t="s">
        <v>77</v>
      </c>
      <c r="BC531" s="26" t="s">
        <v>77</v>
      </c>
    </row>
    <row r="532" spans="1:55" ht="12" customHeight="1">
      <c r="A532" s="20">
        <v>536</v>
      </c>
      <c r="B532" s="21">
        <f>INDEX(Refs!A:A,MATCH($C532,Refs!$I:$I,0))</f>
        <v>6141541</v>
      </c>
      <c r="C532" s="22" t="s">
        <v>724</v>
      </c>
      <c r="D532" s="21" t="s">
        <v>728</v>
      </c>
      <c r="E532" s="21" t="s">
        <v>729</v>
      </c>
      <c r="F532" s="23" t="s">
        <v>69</v>
      </c>
      <c r="G532" s="23" t="s">
        <v>725</v>
      </c>
      <c r="I532" s="24" t="s">
        <v>687</v>
      </c>
      <c r="J532" s="26" t="s">
        <v>603</v>
      </c>
      <c r="L532" s="26" t="s">
        <v>731</v>
      </c>
      <c r="M532" s="24">
        <v>3</v>
      </c>
      <c r="S532" s="27" t="s">
        <v>59</v>
      </c>
      <c r="AF532" s="23" t="s">
        <v>301</v>
      </c>
      <c r="AG532" s="23" t="s">
        <v>133</v>
      </c>
      <c r="AJ532" s="24">
        <v>2012.2016000000001</v>
      </c>
      <c r="AK532" s="30" t="str">
        <f t="shared" si="18"/>
        <v>Brown Manuring</v>
      </c>
      <c r="AL532" s="27">
        <v>64354</v>
      </c>
      <c r="AN532" s="30" t="str">
        <f t="shared" si="19"/>
        <v>Straw Mulching</v>
      </c>
      <c r="AO532" s="27">
        <v>66739</v>
      </c>
      <c r="AR532" s="27" t="s">
        <v>600</v>
      </c>
      <c r="AU532" s="26" t="s">
        <v>77</v>
      </c>
      <c r="AV532" s="26" t="s">
        <v>77</v>
      </c>
      <c r="AW532" s="26" t="s">
        <v>77</v>
      </c>
      <c r="AX532" s="26" t="s">
        <v>77</v>
      </c>
      <c r="AZ532" s="26" t="s">
        <v>77</v>
      </c>
      <c r="BC532" s="26" t="s">
        <v>77</v>
      </c>
    </row>
    <row r="533" spans="1:55" ht="12" customHeight="1">
      <c r="A533" s="20">
        <v>537</v>
      </c>
      <c r="B533" s="21">
        <f>INDEX(Refs!A:A,MATCH($C533,Refs!$I:$I,0))</f>
        <v>6141541</v>
      </c>
      <c r="C533" s="22" t="s">
        <v>724</v>
      </c>
      <c r="D533" s="21" t="s">
        <v>728</v>
      </c>
      <c r="E533" s="21" t="s">
        <v>729</v>
      </c>
      <c r="F533" s="23" t="s">
        <v>69</v>
      </c>
      <c r="G533" s="23" t="s">
        <v>725</v>
      </c>
      <c r="I533" s="24" t="s">
        <v>687</v>
      </c>
      <c r="J533" s="26" t="s">
        <v>603</v>
      </c>
      <c r="L533" s="26" t="s">
        <v>730</v>
      </c>
      <c r="M533" s="24">
        <v>3</v>
      </c>
      <c r="S533" s="27" t="s">
        <v>59</v>
      </c>
      <c r="AF533" s="23" t="s">
        <v>301</v>
      </c>
      <c r="AG533" s="23" t="s">
        <v>133</v>
      </c>
      <c r="AJ533" s="24">
        <v>2012.2016000000001</v>
      </c>
      <c r="AK533" s="30" t="str">
        <f t="shared" si="18"/>
        <v>Brown Manuring</v>
      </c>
      <c r="AL533" s="27">
        <v>64354</v>
      </c>
      <c r="AN533" s="30" t="str">
        <f t="shared" si="19"/>
        <v>Gliricidia Mulching</v>
      </c>
      <c r="AO533" s="27">
        <v>68194</v>
      </c>
      <c r="AR533" s="27" t="s">
        <v>600</v>
      </c>
      <c r="AU533" s="26" t="s">
        <v>77</v>
      </c>
      <c r="AV533" s="26" t="s">
        <v>77</v>
      </c>
      <c r="AW533" s="26" t="s">
        <v>77</v>
      </c>
      <c r="AX533" s="26" t="s">
        <v>77</v>
      </c>
      <c r="AZ533" s="26" t="s">
        <v>77</v>
      </c>
      <c r="BC533" s="26" t="s">
        <v>77</v>
      </c>
    </row>
    <row r="534" spans="1:55" ht="12" customHeight="1">
      <c r="A534" s="20">
        <v>538</v>
      </c>
      <c r="B534" s="21">
        <f>INDEX(Refs!A:A,MATCH($C534,Refs!$I:$I,0))</f>
        <v>6141541</v>
      </c>
      <c r="C534" s="22" t="s">
        <v>724</v>
      </c>
      <c r="D534" s="21" t="s">
        <v>728</v>
      </c>
      <c r="E534" s="21" t="s">
        <v>729</v>
      </c>
      <c r="F534" s="23" t="s">
        <v>69</v>
      </c>
      <c r="G534" s="23" t="s">
        <v>725</v>
      </c>
      <c r="I534" s="24" t="s">
        <v>687</v>
      </c>
      <c r="J534" s="26" t="s">
        <v>726</v>
      </c>
      <c r="L534" s="26" t="s">
        <v>727</v>
      </c>
      <c r="M534" s="24">
        <v>3</v>
      </c>
      <c r="O534" s="27" t="s">
        <v>59</v>
      </c>
      <c r="AF534" s="23" t="s">
        <v>80</v>
      </c>
      <c r="AG534" s="23" t="s">
        <v>133</v>
      </c>
      <c r="AJ534" s="24">
        <v>2012.2016000000001</v>
      </c>
      <c r="AK534" s="30" t="str">
        <f t="shared" si="18"/>
        <v>NT  Residue Retention</v>
      </c>
      <c r="AL534" s="27">
        <v>109918</v>
      </c>
      <c r="AN534" s="30" t="str">
        <f t="shared" si="19"/>
        <v>CT Residue Incorporation</v>
      </c>
      <c r="AO534" s="27">
        <v>113633</v>
      </c>
      <c r="AR534" s="27" t="s">
        <v>710</v>
      </c>
      <c r="AU534" s="26" t="s">
        <v>77</v>
      </c>
      <c r="AV534" s="26" t="s">
        <v>77</v>
      </c>
      <c r="AW534" s="26" t="s">
        <v>77</v>
      </c>
      <c r="AX534" s="26" t="s">
        <v>77</v>
      </c>
      <c r="AZ534" s="26" t="s">
        <v>77</v>
      </c>
      <c r="BC534" s="26" t="s">
        <v>77</v>
      </c>
    </row>
    <row r="535" spans="1:55" ht="12" customHeight="1">
      <c r="A535" s="20">
        <v>539</v>
      </c>
      <c r="B535" s="21">
        <f>INDEX(Refs!A:A,MATCH($C535,Refs!$I:$I,0))</f>
        <v>6141541</v>
      </c>
      <c r="C535" s="22" t="s">
        <v>724</v>
      </c>
      <c r="D535" s="21" t="s">
        <v>728</v>
      </c>
      <c r="E535" s="21" t="s">
        <v>729</v>
      </c>
      <c r="F535" s="23" t="s">
        <v>69</v>
      </c>
      <c r="G535" s="23" t="s">
        <v>725</v>
      </c>
      <c r="I535" s="24" t="s">
        <v>687</v>
      </c>
      <c r="J535" s="26" t="s">
        <v>730</v>
      </c>
      <c r="L535" s="26" t="s">
        <v>731</v>
      </c>
      <c r="M535" s="24">
        <v>3</v>
      </c>
      <c r="U535" s="27" t="s">
        <v>59</v>
      </c>
      <c r="AF535" s="23" t="s">
        <v>80</v>
      </c>
      <c r="AG535" s="23" t="s">
        <v>133</v>
      </c>
      <c r="AJ535" s="24">
        <v>2012.2016000000001</v>
      </c>
      <c r="AK535" s="30" t="str">
        <f t="shared" si="18"/>
        <v>Gliricidia Mulching</v>
      </c>
      <c r="AL535" s="27">
        <v>119812</v>
      </c>
      <c r="AN535" s="30" t="str">
        <f t="shared" si="19"/>
        <v>Straw Mulching</v>
      </c>
      <c r="AO535" s="27">
        <v>109704</v>
      </c>
      <c r="AR535" s="27" t="s">
        <v>710</v>
      </c>
      <c r="AU535" s="26" t="s">
        <v>77</v>
      </c>
      <c r="AV535" s="26" t="s">
        <v>77</v>
      </c>
      <c r="AW535" s="26" t="s">
        <v>77</v>
      </c>
      <c r="AX535" s="26" t="s">
        <v>77</v>
      </c>
      <c r="AZ535" s="26" t="s">
        <v>77</v>
      </c>
      <c r="BC535" s="26" t="s">
        <v>77</v>
      </c>
    </row>
    <row r="536" spans="1:55" ht="12" customHeight="1">
      <c r="A536" s="20">
        <v>540</v>
      </c>
      <c r="B536" s="21">
        <f>INDEX(Refs!A:A,MATCH($C536,Refs!$I:$I,0))</f>
        <v>6141541</v>
      </c>
      <c r="C536" s="22" t="s">
        <v>724</v>
      </c>
      <c r="D536" s="21" t="s">
        <v>728</v>
      </c>
      <c r="E536" s="21" t="s">
        <v>729</v>
      </c>
      <c r="F536" s="23" t="s">
        <v>69</v>
      </c>
      <c r="G536" s="23" t="s">
        <v>725</v>
      </c>
      <c r="I536" s="24" t="s">
        <v>687</v>
      </c>
      <c r="J536" s="26" t="s">
        <v>730</v>
      </c>
      <c r="L536" s="26" t="s">
        <v>603</v>
      </c>
      <c r="M536" s="24">
        <v>3</v>
      </c>
      <c r="U536" s="27" t="s">
        <v>59</v>
      </c>
      <c r="AF536" s="23" t="s">
        <v>80</v>
      </c>
      <c r="AG536" s="23" t="s">
        <v>133</v>
      </c>
      <c r="AJ536" s="24">
        <v>2012.2016000000001</v>
      </c>
      <c r="AK536" s="30" t="str">
        <f t="shared" si="18"/>
        <v>Gliricidia Mulching</v>
      </c>
      <c r="AL536" s="27">
        <v>119812</v>
      </c>
      <c r="AN536" s="30" t="str">
        <f t="shared" si="19"/>
        <v>Brown Manuring</v>
      </c>
      <c r="AO536" s="27">
        <v>113776</v>
      </c>
      <c r="AR536" s="27" t="s">
        <v>710</v>
      </c>
      <c r="AU536" s="26" t="s">
        <v>77</v>
      </c>
      <c r="AV536" s="26" t="s">
        <v>77</v>
      </c>
      <c r="AW536" s="26" t="s">
        <v>77</v>
      </c>
      <c r="AX536" s="26" t="s">
        <v>77</v>
      </c>
      <c r="AZ536" s="26" t="s">
        <v>77</v>
      </c>
      <c r="BC536" s="26" t="s">
        <v>77</v>
      </c>
    </row>
    <row r="537" spans="1:55" ht="12" customHeight="1">
      <c r="A537" s="20">
        <v>541</v>
      </c>
      <c r="B537" s="21">
        <f>INDEX(Refs!A:A,MATCH($C537,Refs!$I:$I,0))</f>
        <v>6141541</v>
      </c>
      <c r="C537" s="22" t="s">
        <v>724</v>
      </c>
      <c r="D537" s="21" t="s">
        <v>728</v>
      </c>
      <c r="E537" s="21" t="s">
        <v>729</v>
      </c>
      <c r="F537" s="23" t="s">
        <v>69</v>
      </c>
      <c r="G537" s="23" t="s">
        <v>725</v>
      </c>
      <c r="I537" s="24" t="s">
        <v>687</v>
      </c>
      <c r="J537" s="26" t="s">
        <v>731</v>
      </c>
      <c r="L537" s="26" t="s">
        <v>732</v>
      </c>
      <c r="M537" s="24">
        <v>3</v>
      </c>
      <c r="P537" s="27" t="s">
        <v>59</v>
      </c>
      <c r="AF537" s="23" t="s">
        <v>80</v>
      </c>
      <c r="AG537" s="23" t="s">
        <v>133</v>
      </c>
      <c r="AJ537" s="24">
        <v>2012.2016000000001</v>
      </c>
      <c r="AK537" s="30" t="str">
        <f t="shared" si="18"/>
        <v>Straw Mulching</v>
      </c>
      <c r="AL537" s="27">
        <v>109704</v>
      </c>
      <c r="AN537" s="30" t="str">
        <f t="shared" si="19"/>
        <v>No Mulching</v>
      </c>
      <c r="AO537" s="27">
        <v>103809</v>
      </c>
      <c r="AR537" s="27" t="s">
        <v>710</v>
      </c>
      <c r="AU537" s="26" t="s">
        <v>77</v>
      </c>
      <c r="AV537" s="26" t="s">
        <v>77</v>
      </c>
      <c r="AW537" s="26" t="s">
        <v>77</v>
      </c>
      <c r="AX537" s="26" t="s">
        <v>77</v>
      </c>
      <c r="AZ537" s="26" t="s">
        <v>77</v>
      </c>
      <c r="BC537" s="26" t="s">
        <v>77</v>
      </c>
    </row>
    <row r="538" spans="1:55" ht="12" customHeight="1">
      <c r="A538" s="20">
        <v>542</v>
      </c>
      <c r="B538" s="21">
        <f>INDEX(Refs!A:A,MATCH($C538,Refs!$I:$I,0))</f>
        <v>6141541</v>
      </c>
      <c r="C538" s="22" t="s">
        <v>724</v>
      </c>
      <c r="D538" s="21" t="s">
        <v>728</v>
      </c>
      <c r="E538" s="21" t="s">
        <v>729</v>
      </c>
      <c r="F538" s="23" t="s">
        <v>69</v>
      </c>
      <c r="G538" s="23" t="s">
        <v>725</v>
      </c>
      <c r="I538" s="24" t="s">
        <v>687</v>
      </c>
      <c r="J538" s="26" t="s">
        <v>730</v>
      </c>
      <c r="L538" s="26" t="s">
        <v>732</v>
      </c>
      <c r="M538" s="24">
        <v>3</v>
      </c>
      <c r="P538" s="27" t="s">
        <v>59</v>
      </c>
      <c r="AF538" s="23" t="s">
        <v>80</v>
      </c>
      <c r="AG538" s="23" t="s">
        <v>133</v>
      </c>
      <c r="AJ538" s="24">
        <v>2012.2016000000001</v>
      </c>
      <c r="AK538" s="30" t="str">
        <f t="shared" si="18"/>
        <v>Gliricidia Mulching</v>
      </c>
      <c r="AL538" s="27">
        <v>119812</v>
      </c>
      <c r="AN538" s="30" t="str">
        <f t="shared" si="19"/>
        <v>No Mulching</v>
      </c>
      <c r="AO538" s="27">
        <v>103809</v>
      </c>
      <c r="AR538" s="27" t="s">
        <v>710</v>
      </c>
      <c r="AU538" s="26" t="s">
        <v>77</v>
      </c>
      <c r="AV538" s="26" t="s">
        <v>77</v>
      </c>
      <c r="AW538" s="26" t="s">
        <v>77</v>
      </c>
      <c r="AX538" s="26" t="s">
        <v>77</v>
      </c>
      <c r="AZ538" s="26" t="s">
        <v>77</v>
      </c>
      <c r="BC538" s="26" t="s">
        <v>77</v>
      </c>
    </row>
    <row r="539" spans="1:55" ht="12" customHeight="1">
      <c r="A539" s="20">
        <v>543</v>
      </c>
      <c r="B539" s="21">
        <f>INDEX(Refs!A:A,MATCH($C539,Refs!$I:$I,0))</f>
        <v>6141541</v>
      </c>
      <c r="C539" s="22" t="s">
        <v>724</v>
      </c>
      <c r="D539" s="21" t="s">
        <v>728</v>
      </c>
      <c r="E539" s="21" t="s">
        <v>729</v>
      </c>
      <c r="F539" s="23" t="s">
        <v>69</v>
      </c>
      <c r="G539" s="23" t="s">
        <v>725</v>
      </c>
      <c r="I539" s="24" t="s">
        <v>687</v>
      </c>
      <c r="J539" s="26" t="s">
        <v>603</v>
      </c>
      <c r="L539" s="26" t="s">
        <v>732</v>
      </c>
      <c r="M539" s="24">
        <v>3</v>
      </c>
      <c r="P539" s="27" t="s">
        <v>59</v>
      </c>
      <c r="S539" s="27" t="s">
        <v>59</v>
      </c>
      <c r="AF539" s="23" t="s">
        <v>80</v>
      </c>
      <c r="AG539" s="23" t="s">
        <v>133</v>
      </c>
      <c r="AJ539" s="24">
        <v>2012.2016000000001</v>
      </c>
      <c r="AK539" s="30" t="str">
        <f t="shared" si="18"/>
        <v>Brown Manuring</v>
      </c>
      <c r="AL539" s="27">
        <v>113776</v>
      </c>
      <c r="AN539" s="30" t="str">
        <f t="shared" si="19"/>
        <v>No Mulching</v>
      </c>
      <c r="AO539" s="27">
        <v>103809</v>
      </c>
      <c r="AR539" s="27" t="s">
        <v>710</v>
      </c>
      <c r="AU539" s="26" t="s">
        <v>77</v>
      </c>
      <c r="AV539" s="26" t="s">
        <v>77</v>
      </c>
      <c r="AW539" s="26" t="s">
        <v>77</v>
      </c>
      <c r="AX539" s="26" t="s">
        <v>77</v>
      </c>
      <c r="AZ539" s="26" t="s">
        <v>77</v>
      </c>
      <c r="BC539" s="26" t="s">
        <v>77</v>
      </c>
    </row>
    <row r="540" spans="1:55" ht="12" customHeight="1">
      <c r="A540" s="20">
        <v>544</v>
      </c>
      <c r="B540" s="21">
        <f>INDEX(Refs!A:A,MATCH($C540,Refs!$I:$I,0))</f>
        <v>6141541</v>
      </c>
      <c r="C540" s="22" t="s">
        <v>724</v>
      </c>
      <c r="D540" s="21" t="s">
        <v>728</v>
      </c>
      <c r="E540" s="21" t="s">
        <v>729</v>
      </c>
      <c r="F540" s="23" t="s">
        <v>69</v>
      </c>
      <c r="G540" s="23" t="s">
        <v>725</v>
      </c>
      <c r="I540" s="24" t="s">
        <v>687</v>
      </c>
      <c r="J540" s="26" t="s">
        <v>603</v>
      </c>
      <c r="L540" s="26" t="s">
        <v>731</v>
      </c>
      <c r="M540" s="24">
        <v>3</v>
      </c>
      <c r="S540" s="27" t="s">
        <v>59</v>
      </c>
      <c r="AF540" s="23" t="s">
        <v>80</v>
      </c>
      <c r="AG540" s="23" t="s">
        <v>133</v>
      </c>
      <c r="AJ540" s="24">
        <v>2012.2016000000001</v>
      </c>
      <c r="AK540" s="30" t="str">
        <f t="shared" si="18"/>
        <v>Brown Manuring</v>
      </c>
      <c r="AL540" s="27">
        <v>113776</v>
      </c>
      <c r="AN540" s="30" t="str">
        <f t="shared" si="19"/>
        <v>Straw Mulching</v>
      </c>
      <c r="AO540" s="27">
        <v>109704</v>
      </c>
      <c r="AR540" s="27" t="s">
        <v>710</v>
      </c>
      <c r="AU540" s="26" t="s">
        <v>77</v>
      </c>
      <c r="AV540" s="26" t="s">
        <v>77</v>
      </c>
      <c r="AW540" s="26" t="s">
        <v>77</v>
      </c>
      <c r="AX540" s="26" t="s">
        <v>77</v>
      </c>
      <c r="AZ540" s="26" t="s">
        <v>77</v>
      </c>
      <c r="BC540" s="26" t="s">
        <v>77</v>
      </c>
    </row>
    <row r="541" spans="1:55" ht="12" customHeight="1">
      <c r="A541" s="20">
        <v>545</v>
      </c>
      <c r="B541" s="21">
        <f>INDEX(Refs!A:A,MATCH($C541,Refs!$I:$I,0))</f>
        <v>6141541</v>
      </c>
      <c r="C541" s="22" t="s">
        <v>724</v>
      </c>
      <c r="D541" s="21" t="s">
        <v>728</v>
      </c>
      <c r="E541" s="21" t="s">
        <v>729</v>
      </c>
      <c r="F541" s="23" t="s">
        <v>69</v>
      </c>
      <c r="G541" s="23" t="s">
        <v>725</v>
      </c>
      <c r="I541" s="24" t="s">
        <v>687</v>
      </c>
      <c r="J541" s="26" t="s">
        <v>603</v>
      </c>
      <c r="L541" s="26" t="s">
        <v>730</v>
      </c>
      <c r="M541" s="24">
        <v>3</v>
      </c>
      <c r="S541" s="27" t="s">
        <v>59</v>
      </c>
      <c r="AF541" s="23" t="s">
        <v>80</v>
      </c>
      <c r="AG541" s="23" t="s">
        <v>133</v>
      </c>
      <c r="AJ541" s="24">
        <v>2012.2016000000001</v>
      </c>
      <c r="AK541" s="30" t="str">
        <f t="shared" si="18"/>
        <v>Brown Manuring</v>
      </c>
      <c r="AL541" s="27">
        <v>113776</v>
      </c>
      <c r="AN541" s="30" t="str">
        <f t="shared" si="19"/>
        <v>Gliricidia Mulching</v>
      </c>
      <c r="AO541" s="27">
        <v>119812</v>
      </c>
      <c r="AR541" s="27" t="s">
        <v>710</v>
      </c>
      <c r="AU541" s="26" t="s">
        <v>77</v>
      </c>
      <c r="AV541" s="26" t="s">
        <v>77</v>
      </c>
      <c r="AW541" s="26" t="s">
        <v>77</v>
      </c>
      <c r="AX541" s="26" t="s">
        <v>77</v>
      </c>
      <c r="AZ541" s="26" t="s">
        <v>77</v>
      </c>
      <c r="BC541" s="26" t="s">
        <v>77</v>
      </c>
    </row>
    <row r="542" spans="1:55" ht="12" customHeight="1">
      <c r="A542" s="20">
        <v>546</v>
      </c>
      <c r="B542" s="21">
        <f>INDEX(Refs!A:A,MATCH($C542,Refs!$I:$I,0))</f>
        <v>6141541</v>
      </c>
      <c r="C542" s="22" t="s">
        <v>724</v>
      </c>
      <c r="D542" s="21" t="s">
        <v>728</v>
      </c>
      <c r="E542" s="21" t="s">
        <v>729</v>
      </c>
      <c r="F542" s="23" t="s">
        <v>69</v>
      </c>
      <c r="G542" s="23" t="s">
        <v>725</v>
      </c>
      <c r="I542" s="24" t="s">
        <v>687</v>
      </c>
      <c r="J542" s="26" t="s">
        <v>726</v>
      </c>
      <c r="L542" s="26" t="s">
        <v>727</v>
      </c>
      <c r="M542" s="24">
        <v>3</v>
      </c>
      <c r="O542" s="27" t="s">
        <v>59</v>
      </c>
      <c r="AF542" s="23" t="s">
        <v>165</v>
      </c>
      <c r="AG542" s="23" t="s">
        <v>133</v>
      </c>
      <c r="AJ542" s="24">
        <v>2012.2016000000001</v>
      </c>
      <c r="AK542" s="30" t="str">
        <f t="shared" si="18"/>
        <v>NT  Residue Retention</v>
      </c>
      <c r="AL542" s="27">
        <v>55647</v>
      </c>
      <c r="AN542" s="30" t="str">
        <f t="shared" si="19"/>
        <v>CT Residue Incorporation</v>
      </c>
      <c r="AO542" s="27">
        <v>36730</v>
      </c>
      <c r="AR542" s="27" t="s">
        <v>710</v>
      </c>
      <c r="AU542" s="26" t="s">
        <v>77</v>
      </c>
      <c r="AV542" s="26" t="s">
        <v>77</v>
      </c>
      <c r="AW542" s="26" t="s">
        <v>77</v>
      </c>
      <c r="AX542" s="26" t="s">
        <v>77</v>
      </c>
      <c r="AZ542" s="26" t="s">
        <v>77</v>
      </c>
      <c r="BC542" s="26" t="s">
        <v>77</v>
      </c>
    </row>
    <row r="543" spans="1:55" ht="12" customHeight="1">
      <c r="A543" s="20">
        <v>547</v>
      </c>
      <c r="B543" s="21">
        <f>INDEX(Refs!A:A,MATCH($C543,Refs!$I:$I,0))</f>
        <v>6141541</v>
      </c>
      <c r="C543" s="22" t="s">
        <v>724</v>
      </c>
      <c r="D543" s="21" t="s">
        <v>728</v>
      </c>
      <c r="E543" s="21" t="s">
        <v>729</v>
      </c>
      <c r="F543" s="23" t="s">
        <v>69</v>
      </c>
      <c r="G543" s="23" t="s">
        <v>725</v>
      </c>
      <c r="I543" s="24" t="s">
        <v>687</v>
      </c>
      <c r="J543" s="26" t="s">
        <v>730</v>
      </c>
      <c r="L543" s="26" t="s">
        <v>731</v>
      </c>
      <c r="M543" s="24">
        <v>3</v>
      </c>
      <c r="U543" s="27" t="s">
        <v>59</v>
      </c>
      <c r="AF543" s="23" t="s">
        <v>165</v>
      </c>
      <c r="AG543" s="23" t="s">
        <v>133</v>
      </c>
      <c r="AJ543" s="24">
        <v>2012.2016000000001</v>
      </c>
      <c r="AK543" s="30" t="str">
        <f t="shared" si="18"/>
        <v>Gliricidia Mulching</v>
      </c>
      <c r="AL543" s="27">
        <v>51618</v>
      </c>
      <c r="AN543" s="30" t="str">
        <f t="shared" si="19"/>
        <v>Straw Mulching</v>
      </c>
      <c r="AO543" s="27">
        <v>42964</v>
      </c>
      <c r="AR543" s="27" t="s">
        <v>710</v>
      </c>
      <c r="AU543" s="26" t="s">
        <v>77</v>
      </c>
      <c r="AV543" s="26" t="s">
        <v>77</v>
      </c>
      <c r="AW543" s="26" t="s">
        <v>77</v>
      </c>
      <c r="AX543" s="26" t="s">
        <v>77</v>
      </c>
      <c r="AZ543" s="26" t="s">
        <v>77</v>
      </c>
      <c r="BC543" s="26" t="s">
        <v>77</v>
      </c>
    </row>
    <row r="544" spans="1:55" ht="12" customHeight="1">
      <c r="A544" s="20">
        <v>548</v>
      </c>
      <c r="B544" s="21">
        <f>INDEX(Refs!A:A,MATCH($C544,Refs!$I:$I,0))</f>
        <v>6141541</v>
      </c>
      <c r="C544" s="22" t="s">
        <v>724</v>
      </c>
      <c r="D544" s="21" t="s">
        <v>728</v>
      </c>
      <c r="E544" s="21" t="s">
        <v>729</v>
      </c>
      <c r="F544" s="23" t="s">
        <v>69</v>
      </c>
      <c r="G544" s="23" t="s">
        <v>725</v>
      </c>
      <c r="I544" s="24" t="s">
        <v>687</v>
      </c>
      <c r="J544" s="26" t="s">
        <v>730</v>
      </c>
      <c r="L544" s="26" t="s">
        <v>603</v>
      </c>
      <c r="M544" s="24">
        <v>3</v>
      </c>
      <c r="U544" s="27" t="s">
        <v>59</v>
      </c>
      <c r="AF544" s="23" t="s">
        <v>165</v>
      </c>
      <c r="AG544" s="23" t="s">
        <v>133</v>
      </c>
      <c r="AJ544" s="24">
        <v>2012.2016000000001</v>
      </c>
      <c r="AK544" s="30" t="str">
        <f t="shared" si="18"/>
        <v>Gliricidia Mulching</v>
      </c>
      <c r="AL544" s="27">
        <v>51618</v>
      </c>
      <c r="AN544" s="30" t="str">
        <f t="shared" si="19"/>
        <v>Brown Manuring</v>
      </c>
      <c r="AO544" s="27">
        <v>49422</v>
      </c>
      <c r="AR544" s="27" t="s">
        <v>710</v>
      </c>
      <c r="AU544" s="26" t="s">
        <v>77</v>
      </c>
      <c r="AV544" s="26" t="s">
        <v>77</v>
      </c>
      <c r="AW544" s="26" t="s">
        <v>77</v>
      </c>
      <c r="AX544" s="26" t="s">
        <v>77</v>
      </c>
      <c r="AZ544" s="26" t="s">
        <v>77</v>
      </c>
      <c r="BC544" s="26" t="s">
        <v>77</v>
      </c>
    </row>
    <row r="545" spans="1:55" ht="12" customHeight="1">
      <c r="A545" s="20">
        <v>549</v>
      </c>
      <c r="B545" s="21">
        <f>INDEX(Refs!A:A,MATCH($C545,Refs!$I:$I,0))</f>
        <v>6141541</v>
      </c>
      <c r="C545" s="22" t="s">
        <v>724</v>
      </c>
      <c r="D545" s="21" t="s">
        <v>728</v>
      </c>
      <c r="E545" s="21" t="s">
        <v>729</v>
      </c>
      <c r="F545" s="23" t="s">
        <v>69</v>
      </c>
      <c r="G545" s="23" t="s">
        <v>725</v>
      </c>
      <c r="I545" s="24" t="s">
        <v>687</v>
      </c>
      <c r="J545" s="26" t="s">
        <v>731</v>
      </c>
      <c r="L545" s="26" t="s">
        <v>732</v>
      </c>
      <c r="M545" s="24">
        <v>3</v>
      </c>
      <c r="P545" s="27" t="s">
        <v>59</v>
      </c>
      <c r="AF545" s="23" t="s">
        <v>165</v>
      </c>
      <c r="AG545" s="23" t="s">
        <v>133</v>
      </c>
      <c r="AJ545" s="24">
        <v>2012.2016000000001</v>
      </c>
      <c r="AK545" s="30" t="str">
        <f t="shared" si="18"/>
        <v>Straw Mulching</v>
      </c>
      <c r="AL545" s="27">
        <v>42964</v>
      </c>
      <c r="AN545" s="30" t="str">
        <f t="shared" si="19"/>
        <v>No Mulching</v>
      </c>
      <c r="AO545" s="27">
        <v>40750</v>
      </c>
      <c r="AR545" s="27" t="s">
        <v>710</v>
      </c>
      <c r="AU545" s="26" t="s">
        <v>77</v>
      </c>
      <c r="AV545" s="26" t="s">
        <v>77</v>
      </c>
      <c r="AW545" s="26" t="s">
        <v>77</v>
      </c>
      <c r="AX545" s="26" t="s">
        <v>77</v>
      </c>
      <c r="AZ545" s="26" t="s">
        <v>77</v>
      </c>
      <c r="BC545" s="26" t="s">
        <v>77</v>
      </c>
    </row>
    <row r="546" spans="1:55" ht="12" customHeight="1">
      <c r="A546" s="20">
        <v>550</v>
      </c>
      <c r="B546" s="21">
        <f>INDEX(Refs!A:A,MATCH($C546,Refs!$I:$I,0))</f>
        <v>6141541</v>
      </c>
      <c r="C546" s="22" t="s">
        <v>724</v>
      </c>
      <c r="D546" s="21" t="s">
        <v>728</v>
      </c>
      <c r="E546" s="21" t="s">
        <v>729</v>
      </c>
      <c r="F546" s="23" t="s">
        <v>69</v>
      </c>
      <c r="G546" s="23" t="s">
        <v>725</v>
      </c>
      <c r="I546" s="24" t="s">
        <v>687</v>
      </c>
      <c r="J546" s="26" t="s">
        <v>730</v>
      </c>
      <c r="L546" s="26" t="s">
        <v>732</v>
      </c>
      <c r="M546" s="24">
        <v>3</v>
      </c>
      <c r="P546" s="27" t="s">
        <v>59</v>
      </c>
      <c r="AF546" s="23" t="s">
        <v>165</v>
      </c>
      <c r="AG546" s="23" t="s">
        <v>133</v>
      </c>
      <c r="AJ546" s="24">
        <v>2012.2016000000001</v>
      </c>
      <c r="AK546" s="30" t="str">
        <f t="shared" si="18"/>
        <v>Gliricidia Mulching</v>
      </c>
      <c r="AL546" s="27">
        <v>51618</v>
      </c>
      <c r="AN546" s="30" t="str">
        <f t="shared" si="19"/>
        <v>No Mulching</v>
      </c>
      <c r="AO546" s="27">
        <v>40750</v>
      </c>
      <c r="AR546" s="27" t="s">
        <v>710</v>
      </c>
      <c r="AU546" s="26" t="s">
        <v>77</v>
      </c>
      <c r="AV546" s="26" t="s">
        <v>77</v>
      </c>
      <c r="AW546" s="26" t="s">
        <v>77</v>
      </c>
      <c r="AX546" s="26" t="s">
        <v>77</v>
      </c>
      <c r="AZ546" s="26" t="s">
        <v>77</v>
      </c>
      <c r="BC546" s="26" t="s">
        <v>77</v>
      </c>
    </row>
    <row r="547" spans="1:55" ht="12" customHeight="1">
      <c r="A547" s="20">
        <v>551</v>
      </c>
      <c r="B547" s="21">
        <f>INDEX(Refs!A:A,MATCH($C547,Refs!$I:$I,0))</f>
        <v>6141541</v>
      </c>
      <c r="C547" s="22" t="s">
        <v>724</v>
      </c>
      <c r="D547" s="21" t="s">
        <v>728</v>
      </c>
      <c r="E547" s="21" t="s">
        <v>729</v>
      </c>
      <c r="F547" s="23" t="s">
        <v>69</v>
      </c>
      <c r="G547" s="23" t="s">
        <v>725</v>
      </c>
      <c r="I547" s="24" t="s">
        <v>687</v>
      </c>
      <c r="J547" s="26" t="s">
        <v>603</v>
      </c>
      <c r="L547" s="26" t="s">
        <v>732</v>
      </c>
      <c r="M547" s="24">
        <v>3</v>
      </c>
      <c r="P547" s="27" t="s">
        <v>59</v>
      </c>
      <c r="S547" s="27" t="s">
        <v>59</v>
      </c>
      <c r="AF547" s="23" t="s">
        <v>165</v>
      </c>
      <c r="AG547" s="23" t="s">
        <v>133</v>
      </c>
      <c r="AJ547" s="24">
        <v>2012.2016000000001</v>
      </c>
      <c r="AK547" s="30" t="str">
        <f t="shared" si="18"/>
        <v>Brown Manuring</v>
      </c>
      <c r="AL547" s="27">
        <v>49422</v>
      </c>
      <c r="AN547" s="30" t="str">
        <f t="shared" si="19"/>
        <v>No Mulching</v>
      </c>
      <c r="AO547" s="27">
        <v>40750</v>
      </c>
      <c r="AR547" s="27" t="s">
        <v>710</v>
      </c>
      <c r="AU547" s="26" t="s">
        <v>77</v>
      </c>
      <c r="AV547" s="26" t="s">
        <v>77</v>
      </c>
      <c r="AW547" s="26" t="s">
        <v>77</v>
      </c>
      <c r="AX547" s="26" t="s">
        <v>77</v>
      </c>
      <c r="AZ547" s="26" t="s">
        <v>77</v>
      </c>
      <c r="BC547" s="26" t="s">
        <v>77</v>
      </c>
    </row>
    <row r="548" spans="1:55" ht="12" customHeight="1">
      <c r="A548" s="20">
        <v>552</v>
      </c>
      <c r="B548" s="21">
        <f>INDEX(Refs!A:A,MATCH($C548,Refs!$I:$I,0))</f>
        <v>6141541</v>
      </c>
      <c r="C548" s="22" t="s">
        <v>724</v>
      </c>
      <c r="D548" s="21" t="s">
        <v>728</v>
      </c>
      <c r="E548" s="21" t="s">
        <v>729</v>
      </c>
      <c r="F548" s="23" t="s">
        <v>69</v>
      </c>
      <c r="G548" s="23" t="s">
        <v>725</v>
      </c>
      <c r="I548" s="24" t="s">
        <v>687</v>
      </c>
      <c r="J548" s="26" t="s">
        <v>603</v>
      </c>
      <c r="L548" s="26" t="s">
        <v>731</v>
      </c>
      <c r="M548" s="24">
        <v>3</v>
      </c>
      <c r="S548" s="27" t="s">
        <v>59</v>
      </c>
      <c r="AF548" s="23" t="s">
        <v>165</v>
      </c>
      <c r="AG548" s="23" t="s">
        <v>133</v>
      </c>
      <c r="AJ548" s="24">
        <v>2012.2016000000001</v>
      </c>
      <c r="AK548" s="30" t="str">
        <f t="shared" si="18"/>
        <v>Brown Manuring</v>
      </c>
      <c r="AL548" s="27">
        <v>49422</v>
      </c>
      <c r="AN548" s="30" t="str">
        <f t="shared" si="19"/>
        <v>Straw Mulching</v>
      </c>
      <c r="AO548" s="27">
        <v>42964</v>
      </c>
      <c r="AR548" s="27" t="s">
        <v>710</v>
      </c>
      <c r="AU548" s="26" t="s">
        <v>77</v>
      </c>
      <c r="AV548" s="26" t="s">
        <v>77</v>
      </c>
      <c r="AW548" s="26" t="s">
        <v>77</v>
      </c>
      <c r="AX548" s="26" t="s">
        <v>77</v>
      </c>
      <c r="AZ548" s="26" t="s">
        <v>77</v>
      </c>
      <c r="BC548" s="26" t="s">
        <v>77</v>
      </c>
    </row>
    <row r="549" spans="1:55" ht="12" customHeight="1">
      <c r="A549" s="20">
        <v>553</v>
      </c>
      <c r="B549" s="21">
        <f>INDEX(Refs!A:A,MATCH($C549,Refs!$I:$I,0))</f>
        <v>6141541</v>
      </c>
      <c r="C549" s="22" t="s">
        <v>724</v>
      </c>
      <c r="D549" s="21" t="s">
        <v>728</v>
      </c>
      <c r="E549" s="21" t="s">
        <v>729</v>
      </c>
      <c r="F549" s="23" t="s">
        <v>69</v>
      </c>
      <c r="G549" s="23" t="s">
        <v>725</v>
      </c>
      <c r="I549" s="24" t="s">
        <v>687</v>
      </c>
      <c r="J549" s="26" t="s">
        <v>603</v>
      </c>
      <c r="L549" s="26" t="s">
        <v>730</v>
      </c>
      <c r="M549" s="24">
        <v>3</v>
      </c>
      <c r="S549" s="27" t="s">
        <v>59</v>
      </c>
      <c r="AF549" s="23" t="s">
        <v>165</v>
      </c>
      <c r="AG549" s="23" t="s">
        <v>133</v>
      </c>
      <c r="AJ549" s="24">
        <v>2012.2016000000001</v>
      </c>
      <c r="AK549" s="30" t="str">
        <f t="shared" si="18"/>
        <v>Brown Manuring</v>
      </c>
      <c r="AL549" s="27">
        <v>49422</v>
      </c>
      <c r="AN549" s="30" t="str">
        <f t="shared" si="19"/>
        <v>Gliricidia Mulching</v>
      </c>
      <c r="AO549" s="27">
        <v>51618</v>
      </c>
      <c r="AR549" s="27" t="s">
        <v>710</v>
      </c>
      <c r="AU549" s="26" t="s">
        <v>77</v>
      </c>
      <c r="AV549" s="26" t="s">
        <v>77</v>
      </c>
      <c r="AW549" s="26" t="s">
        <v>77</v>
      </c>
      <c r="AX549" s="26" t="s">
        <v>77</v>
      </c>
      <c r="AZ549" s="26" t="s">
        <v>77</v>
      </c>
      <c r="BC549" s="26" t="s">
        <v>77</v>
      </c>
    </row>
    <row r="550" spans="1:55" ht="12" customHeight="1">
      <c r="A550" s="20">
        <v>554</v>
      </c>
      <c r="B550" s="21">
        <f>INDEX(Refs!A:A,MATCH($C550,Refs!$I:$I,0))</f>
        <v>6141541</v>
      </c>
      <c r="C550" s="22" t="s">
        <v>724</v>
      </c>
      <c r="D550" s="21" t="s">
        <v>728</v>
      </c>
      <c r="E550" s="21" t="s">
        <v>729</v>
      </c>
      <c r="F550" s="23" t="s">
        <v>69</v>
      </c>
      <c r="G550" s="23" t="s">
        <v>725</v>
      </c>
      <c r="I550" s="24" t="s">
        <v>687</v>
      </c>
      <c r="J550" s="26" t="s">
        <v>726</v>
      </c>
      <c r="L550" s="26" t="s">
        <v>727</v>
      </c>
      <c r="M550" s="24">
        <v>3</v>
      </c>
      <c r="O550" s="27" t="s">
        <v>59</v>
      </c>
      <c r="AF550" s="23" t="s">
        <v>166</v>
      </c>
      <c r="AJ550" s="24">
        <v>2012.2016000000001</v>
      </c>
      <c r="AK550" s="30" t="str">
        <f t="shared" si="18"/>
        <v>NT  Residue Retention</v>
      </c>
      <c r="AL550" s="27">
        <v>2.0299999999999998</v>
      </c>
      <c r="AN550" s="30" t="str">
        <f t="shared" si="19"/>
        <v>CT Residue Incorporation</v>
      </c>
      <c r="AO550" s="27">
        <v>1.48</v>
      </c>
      <c r="AR550" s="27" t="s">
        <v>710</v>
      </c>
      <c r="AU550" s="26" t="s">
        <v>77</v>
      </c>
      <c r="AV550" s="26" t="s">
        <v>77</v>
      </c>
      <c r="AW550" s="26" t="s">
        <v>77</v>
      </c>
      <c r="AX550" s="26" t="s">
        <v>77</v>
      </c>
      <c r="AZ550" s="26" t="s">
        <v>77</v>
      </c>
      <c r="BC550" s="26" t="s">
        <v>77</v>
      </c>
    </row>
    <row r="551" spans="1:55" ht="12" customHeight="1">
      <c r="A551" s="20">
        <v>555</v>
      </c>
      <c r="B551" s="21">
        <f>INDEX(Refs!A:A,MATCH($C551,Refs!$I:$I,0))</f>
        <v>6141541</v>
      </c>
      <c r="C551" s="22" t="s">
        <v>724</v>
      </c>
      <c r="D551" s="21" t="s">
        <v>728</v>
      </c>
      <c r="E551" s="21" t="s">
        <v>729</v>
      </c>
      <c r="F551" s="23" t="s">
        <v>69</v>
      </c>
      <c r="G551" s="23" t="s">
        <v>725</v>
      </c>
      <c r="I551" s="24" t="s">
        <v>687</v>
      </c>
      <c r="J551" s="26" t="s">
        <v>730</v>
      </c>
      <c r="L551" s="26" t="s">
        <v>731</v>
      </c>
      <c r="M551" s="24">
        <v>3</v>
      </c>
      <c r="U551" s="27" t="s">
        <v>59</v>
      </c>
      <c r="AF551" s="23" t="s">
        <v>166</v>
      </c>
      <c r="AJ551" s="24">
        <v>2012.2016000000001</v>
      </c>
      <c r="AK551" s="30" t="str">
        <f t="shared" si="18"/>
        <v>Gliricidia Mulching</v>
      </c>
      <c r="AL551" s="27">
        <v>1.76</v>
      </c>
      <c r="AN551" s="30" t="str">
        <f t="shared" si="19"/>
        <v>Straw Mulching</v>
      </c>
      <c r="AO551" s="27">
        <v>1.64</v>
      </c>
      <c r="AR551" s="27" t="s">
        <v>710</v>
      </c>
      <c r="AU551" s="26" t="s">
        <v>77</v>
      </c>
      <c r="AV551" s="26" t="s">
        <v>77</v>
      </c>
      <c r="AW551" s="26" t="s">
        <v>77</v>
      </c>
      <c r="AX551" s="26" t="s">
        <v>77</v>
      </c>
      <c r="AZ551" s="26" t="s">
        <v>77</v>
      </c>
      <c r="BC551" s="26" t="s">
        <v>77</v>
      </c>
    </row>
    <row r="552" spans="1:55" ht="12" customHeight="1">
      <c r="A552" s="20">
        <v>556</v>
      </c>
      <c r="B552" s="21">
        <f>INDEX(Refs!A:A,MATCH($C552,Refs!$I:$I,0))</f>
        <v>6141541</v>
      </c>
      <c r="C552" s="22" t="s">
        <v>724</v>
      </c>
      <c r="D552" s="21" t="s">
        <v>728</v>
      </c>
      <c r="E552" s="21" t="s">
        <v>729</v>
      </c>
      <c r="F552" s="23" t="s">
        <v>69</v>
      </c>
      <c r="G552" s="23" t="s">
        <v>725</v>
      </c>
      <c r="I552" s="24" t="s">
        <v>687</v>
      </c>
      <c r="J552" s="26" t="s">
        <v>730</v>
      </c>
      <c r="L552" s="26" t="s">
        <v>603</v>
      </c>
      <c r="M552" s="24">
        <v>3</v>
      </c>
      <c r="U552" s="27" t="s">
        <v>59</v>
      </c>
      <c r="AF552" s="23" t="s">
        <v>166</v>
      </c>
      <c r="AJ552" s="24">
        <v>2012.2016000000001</v>
      </c>
      <c r="AK552" s="30" t="str">
        <f t="shared" si="18"/>
        <v>Gliricidia Mulching</v>
      </c>
      <c r="AL552" s="27">
        <v>1.76</v>
      </c>
      <c r="AN552" s="30" t="str">
        <f t="shared" si="19"/>
        <v>Brown Manuring</v>
      </c>
      <c r="AO552" s="27">
        <v>1.77</v>
      </c>
      <c r="AR552" s="27" t="s">
        <v>710</v>
      </c>
      <c r="AU552" s="26" t="s">
        <v>77</v>
      </c>
      <c r="AV552" s="26" t="s">
        <v>77</v>
      </c>
      <c r="AW552" s="26" t="s">
        <v>77</v>
      </c>
      <c r="AX552" s="26" t="s">
        <v>77</v>
      </c>
      <c r="AZ552" s="26" t="s">
        <v>77</v>
      </c>
      <c r="BC552" s="26" t="s">
        <v>77</v>
      </c>
    </row>
    <row r="553" spans="1:55" ht="12" customHeight="1">
      <c r="A553" s="20">
        <v>557</v>
      </c>
      <c r="B553" s="21">
        <f>INDEX(Refs!A:A,MATCH($C553,Refs!$I:$I,0))</f>
        <v>6141541</v>
      </c>
      <c r="C553" s="22" t="s">
        <v>724</v>
      </c>
      <c r="D553" s="21" t="s">
        <v>728</v>
      </c>
      <c r="E553" s="21" t="s">
        <v>729</v>
      </c>
      <c r="F553" s="23" t="s">
        <v>69</v>
      </c>
      <c r="G553" s="23" t="s">
        <v>725</v>
      </c>
      <c r="I553" s="24" t="s">
        <v>687</v>
      </c>
      <c r="J553" s="26" t="s">
        <v>731</v>
      </c>
      <c r="L553" s="26" t="s">
        <v>732</v>
      </c>
      <c r="M553" s="24">
        <v>3</v>
      </c>
      <c r="P553" s="27" t="s">
        <v>59</v>
      </c>
      <c r="AF553" s="23" t="s">
        <v>166</v>
      </c>
      <c r="AJ553" s="24">
        <v>2012.2016000000001</v>
      </c>
      <c r="AK553" s="30" t="str">
        <f t="shared" si="18"/>
        <v>Straw Mulching</v>
      </c>
      <c r="AL553" s="27">
        <v>1.64</v>
      </c>
      <c r="AN553" s="30" t="str">
        <f t="shared" si="19"/>
        <v>No Mulching</v>
      </c>
      <c r="AO553" s="27">
        <v>1.65</v>
      </c>
      <c r="AR553" s="27" t="s">
        <v>710</v>
      </c>
      <c r="AU553" s="26" t="s">
        <v>77</v>
      </c>
      <c r="AV553" s="26" t="s">
        <v>77</v>
      </c>
      <c r="AW553" s="26" t="s">
        <v>77</v>
      </c>
      <c r="AX553" s="26" t="s">
        <v>77</v>
      </c>
      <c r="AZ553" s="26" t="s">
        <v>77</v>
      </c>
      <c r="BC553" s="26" t="s">
        <v>77</v>
      </c>
    </row>
    <row r="554" spans="1:55" ht="12" customHeight="1">
      <c r="A554" s="20">
        <v>558</v>
      </c>
      <c r="B554" s="21">
        <f>INDEX(Refs!A:A,MATCH($C554,Refs!$I:$I,0))</f>
        <v>6141541</v>
      </c>
      <c r="C554" s="22" t="s">
        <v>724</v>
      </c>
      <c r="D554" s="21" t="s">
        <v>728</v>
      </c>
      <c r="E554" s="21" t="s">
        <v>729</v>
      </c>
      <c r="F554" s="23" t="s">
        <v>69</v>
      </c>
      <c r="G554" s="23" t="s">
        <v>725</v>
      </c>
      <c r="I554" s="24" t="s">
        <v>687</v>
      </c>
      <c r="J554" s="26" t="s">
        <v>730</v>
      </c>
      <c r="L554" s="26" t="s">
        <v>732</v>
      </c>
      <c r="M554" s="24">
        <v>3</v>
      </c>
      <c r="P554" s="27" t="s">
        <v>59</v>
      </c>
      <c r="AF554" s="23" t="s">
        <v>166</v>
      </c>
      <c r="AJ554" s="24">
        <v>2012.2016000000001</v>
      </c>
      <c r="AK554" s="30" t="str">
        <f t="shared" si="18"/>
        <v>Gliricidia Mulching</v>
      </c>
      <c r="AL554" s="27">
        <v>1.76</v>
      </c>
      <c r="AN554" s="30" t="str">
        <f t="shared" si="19"/>
        <v>No Mulching</v>
      </c>
      <c r="AO554" s="27">
        <v>1.65</v>
      </c>
      <c r="AR554" s="27" t="s">
        <v>710</v>
      </c>
      <c r="AU554" s="26" t="s">
        <v>77</v>
      </c>
      <c r="AV554" s="26" t="s">
        <v>77</v>
      </c>
      <c r="AW554" s="26" t="s">
        <v>77</v>
      </c>
      <c r="AX554" s="26" t="s">
        <v>77</v>
      </c>
      <c r="AZ554" s="26" t="s">
        <v>77</v>
      </c>
      <c r="BC554" s="26" t="s">
        <v>77</v>
      </c>
    </row>
    <row r="555" spans="1:55" ht="12" customHeight="1">
      <c r="A555" s="20">
        <v>559</v>
      </c>
      <c r="B555" s="21">
        <f>INDEX(Refs!A:A,MATCH($C555,Refs!$I:$I,0))</f>
        <v>6141541</v>
      </c>
      <c r="C555" s="22" t="s">
        <v>724</v>
      </c>
      <c r="D555" s="21" t="s">
        <v>728</v>
      </c>
      <c r="E555" s="21" t="s">
        <v>729</v>
      </c>
      <c r="F555" s="23" t="s">
        <v>69</v>
      </c>
      <c r="G555" s="23" t="s">
        <v>725</v>
      </c>
      <c r="I555" s="24" t="s">
        <v>687</v>
      </c>
      <c r="J555" s="26" t="s">
        <v>603</v>
      </c>
      <c r="L555" s="26" t="s">
        <v>732</v>
      </c>
      <c r="M555" s="24">
        <v>3</v>
      </c>
      <c r="P555" s="27" t="s">
        <v>59</v>
      </c>
      <c r="S555" s="27" t="s">
        <v>59</v>
      </c>
      <c r="AF555" s="23" t="s">
        <v>166</v>
      </c>
      <c r="AJ555" s="24">
        <v>2012.2016000000001</v>
      </c>
      <c r="AK555" s="30" t="str">
        <f t="shared" si="18"/>
        <v>Brown Manuring</v>
      </c>
      <c r="AL555" s="27">
        <v>1.77</v>
      </c>
      <c r="AN555" s="30" t="str">
        <f t="shared" si="19"/>
        <v>No Mulching</v>
      </c>
      <c r="AO555" s="27">
        <v>1.65</v>
      </c>
      <c r="AR555" s="27" t="s">
        <v>710</v>
      </c>
      <c r="AU555" s="26" t="s">
        <v>77</v>
      </c>
      <c r="AV555" s="26" t="s">
        <v>77</v>
      </c>
      <c r="AW555" s="26" t="s">
        <v>77</v>
      </c>
      <c r="AX555" s="26" t="s">
        <v>77</v>
      </c>
      <c r="AZ555" s="26" t="s">
        <v>77</v>
      </c>
      <c r="BC555" s="26" t="s">
        <v>77</v>
      </c>
    </row>
    <row r="556" spans="1:55" ht="12" customHeight="1">
      <c r="A556" s="20">
        <v>560</v>
      </c>
      <c r="B556" s="21">
        <f>INDEX(Refs!A:A,MATCH($C556,Refs!$I:$I,0))</f>
        <v>6141541</v>
      </c>
      <c r="C556" s="22" t="s">
        <v>724</v>
      </c>
      <c r="D556" s="21" t="s">
        <v>728</v>
      </c>
      <c r="E556" s="21" t="s">
        <v>729</v>
      </c>
      <c r="F556" s="23" t="s">
        <v>69</v>
      </c>
      <c r="G556" s="23" t="s">
        <v>725</v>
      </c>
      <c r="I556" s="24" t="s">
        <v>687</v>
      </c>
      <c r="J556" s="26" t="s">
        <v>603</v>
      </c>
      <c r="L556" s="26" t="s">
        <v>731</v>
      </c>
      <c r="M556" s="24">
        <v>3</v>
      </c>
      <c r="S556" s="27" t="s">
        <v>59</v>
      </c>
      <c r="AF556" s="23" t="s">
        <v>166</v>
      </c>
      <c r="AJ556" s="24">
        <v>2012.2016000000001</v>
      </c>
      <c r="AK556" s="30" t="str">
        <f t="shared" si="18"/>
        <v>Brown Manuring</v>
      </c>
      <c r="AL556" s="27">
        <v>1.77</v>
      </c>
      <c r="AN556" s="30" t="str">
        <f t="shared" si="19"/>
        <v>Straw Mulching</v>
      </c>
      <c r="AO556" s="27">
        <v>1.64</v>
      </c>
      <c r="AR556" s="27" t="s">
        <v>710</v>
      </c>
      <c r="AU556" s="26" t="s">
        <v>77</v>
      </c>
      <c r="AV556" s="26" t="s">
        <v>77</v>
      </c>
      <c r="AW556" s="26" t="s">
        <v>77</v>
      </c>
      <c r="AX556" s="26" t="s">
        <v>77</v>
      </c>
      <c r="AZ556" s="26" t="s">
        <v>77</v>
      </c>
      <c r="BC556" s="26" t="s">
        <v>77</v>
      </c>
    </row>
    <row r="557" spans="1:55" ht="12" customHeight="1">
      <c r="A557" s="20">
        <v>561</v>
      </c>
      <c r="B557" s="21">
        <f>INDEX(Refs!A:A,MATCH($C557,Refs!$I:$I,0))</f>
        <v>6141541</v>
      </c>
      <c r="C557" s="22" t="s">
        <v>724</v>
      </c>
      <c r="D557" s="21" t="s">
        <v>728</v>
      </c>
      <c r="E557" s="21" t="s">
        <v>729</v>
      </c>
      <c r="F557" s="23" t="s">
        <v>69</v>
      </c>
      <c r="G557" s="23" t="s">
        <v>725</v>
      </c>
      <c r="I557" s="24" t="s">
        <v>687</v>
      </c>
      <c r="J557" s="26" t="s">
        <v>603</v>
      </c>
      <c r="L557" s="26" t="s">
        <v>730</v>
      </c>
      <c r="M557" s="24">
        <v>3</v>
      </c>
      <c r="S557" s="27" t="s">
        <v>59</v>
      </c>
      <c r="AF557" s="23" t="s">
        <v>166</v>
      </c>
      <c r="AJ557" s="24">
        <v>2012.2016000000001</v>
      </c>
      <c r="AK557" s="30" t="str">
        <f t="shared" si="18"/>
        <v>Brown Manuring</v>
      </c>
      <c r="AL557" s="27">
        <v>1.77</v>
      </c>
      <c r="AN557" s="30" t="str">
        <f t="shared" si="19"/>
        <v>Gliricidia Mulching</v>
      </c>
      <c r="AO557" s="27">
        <v>1.76</v>
      </c>
      <c r="AR557" s="27" t="s">
        <v>710</v>
      </c>
      <c r="AU557" s="26" t="s">
        <v>77</v>
      </c>
      <c r="AV557" s="26" t="s">
        <v>77</v>
      </c>
      <c r="AW557" s="26" t="s">
        <v>77</v>
      </c>
      <c r="AX557" s="26" t="s">
        <v>77</v>
      </c>
      <c r="AZ557" s="26" t="s">
        <v>77</v>
      </c>
      <c r="BC557" s="26" t="s">
        <v>77</v>
      </c>
    </row>
    <row r="558" spans="1:55" ht="12" customHeight="1">
      <c r="A558" s="20">
        <v>562</v>
      </c>
      <c r="B558" s="21" t="e">
        <f>INDEX(Refs!A:A,MATCH($C558,Refs!$I:$I,0))</f>
        <v>#N/A</v>
      </c>
      <c r="D558" s="21" t="e">
        <f>INDEX(Refs!L:L,MATCH($C558,Refs!$I:$I,0))</f>
        <v>#N/A</v>
      </c>
      <c r="E558" s="21" t="e">
        <f>INDEX(Refs!S:S,MATCH($C558,Refs!$I:$I,0))</f>
        <v>#N/A</v>
      </c>
      <c r="AK558" s="30">
        <f t="shared" si="18"/>
        <v>0</v>
      </c>
      <c r="AN558" s="30">
        <f t="shared" si="19"/>
        <v>0</v>
      </c>
    </row>
    <row r="559" spans="1:55" ht="12" customHeight="1">
      <c r="A559" s="20">
        <v>563</v>
      </c>
      <c r="B559" s="21">
        <f>INDEX(Refs!A:A,MATCH($C559,Refs!$I:$I,0))</f>
        <v>6141522</v>
      </c>
      <c r="C559" s="22" t="s">
        <v>733</v>
      </c>
      <c r="D559" s="21" t="str">
        <f>INDEX(Refs!L:L,MATCH($C559,Refs!$I:$I,0))</f>
        <v>Bhatnagar, Amit; Chandra, Subhash; Chaturvedi, Sumit; Pyne, Suhita; Raverkar, K. P.; Roy, Arkaprava; Singh, Gurvinder</v>
      </c>
      <c r="E559" s="21" t="str">
        <f>INDEX(Refs!S:S,MATCH($C559,Refs!$I:$I,0))</f>
        <v>10.1080/03650340.2022.2157407</v>
      </c>
      <c r="F559" s="23" t="s">
        <v>69</v>
      </c>
      <c r="G559" s="23" t="s">
        <v>734</v>
      </c>
      <c r="I559" s="24" t="s">
        <v>79</v>
      </c>
      <c r="J559" s="26" t="s">
        <v>450</v>
      </c>
      <c r="L559" s="26" t="s">
        <v>451</v>
      </c>
      <c r="M559" s="24">
        <v>3</v>
      </c>
      <c r="O559" s="27" t="s">
        <v>59</v>
      </c>
      <c r="AF559" s="23" t="s">
        <v>60</v>
      </c>
      <c r="AG559" s="23" t="s">
        <v>75</v>
      </c>
      <c r="AJ559" s="24">
        <v>2017.2019</v>
      </c>
      <c r="AK559" s="30" t="str">
        <f t="shared" si="18"/>
        <v>Zero tillage</v>
      </c>
      <c r="AL559" s="27">
        <v>408</v>
      </c>
      <c r="AN559" s="30" t="str">
        <f t="shared" si="19"/>
        <v>Conventional tillage</v>
      </c>
      <c r="AO559" s="27">
        <v>464</v>
      </c>
      <c r="AR559" s="27" t="s">
        <v>609</v>
      </c>
    </row>
    <row r="560" spans="1:55" ht="12" customHeight="1">
      <c r="A560" s="20">
        <v>564</v>
      </c>
      <c r="B560" s="21">
        <f>INDEX(Refs!A:A,MATCH($C560,Refs!$I:$I,0))</f>
        <v>6141522</v>
      </c>
      <c r="C560" s="22" t="s">
        <v>733</v>
      </c>
      <c r="D560" s="21" t="s">
        <v>735</v>
      </c>
      <c r="E560" s="21" t="s">
        <v>736</v>
      </c>
      <c r="F560" s="23" t="s">
        <v>69</v>
      </c>
      <c r="G560" s="23" t="s">
        <v>734</v>
      </c>
      <c r="I560" s="24" t="s">
        <v>79</v>
      </c>
      <c r="J560" s="26" t="s">
        <v>737</v>
      </c>
      <c r="L560" s="26" t="s">
        <v>451</v>
      </c>
      <c r="M560" s="24">
        <v>3</v>
      </c>
      <c r="O560" s="27" t="s">
        <v>59</v>
      </c>
      <c r="AF560" s="23" t="s">
        <v>60</v>
      </c>
      <c r="AG560" s="23" t="s">
        <v>75</v>
      </c>
      <c r="AJ560" s="24">
        <v>2017.2019</v>
      </c>
      <c r="AK560" s="30" t="str">
        <f t="shared" si="18"/>
        <v>Reduced tillage</v>
      </c>
      <c r="AL560" s="27">
        <v>433</v>
      </c>
      <c r="AN560" s="30" t="str">
        <f t="shared" si="19"/>
        <v>Conventional tillage</v>
      </c>
      <c r="AO560" s="27">
        <v>464</v>
      </c>
      <c r="AR560" s="27" t="s">
        <v>609</v>
      </c>
    </row>
    <row r="561" spans="1:44" ht="12" customHeight="1">
      <c r="A561" s="20">
        <v>565</v>
      </c>
      <c r="B561" s="21">
        <f>INDEX(Refs!A:A,MATCH($C561,Refs!$I:$I,0))</f>
        <v>6141522</v>
      </c>
      <c r="C561" s="22" t="s">
        <v>733</v>
      </c>
      <c r="D561" s="21" t="s">
        <v>735</v>
      </c>
      <c r="E561" s="21" t="s">
        <v>736</v>
      </c>
      <c r="F561" s="23" t="s">
        <v>69</v>
      </c>
      <c r="G561" s="23" t="s">
        <v>734</v>
      </c>
      <c r="I561" s="24" t="s">
        <v>79</v>
      </c>
      <c r="J561" s="26" t="s">
        <v>450</v>
      </c>
      <c r="L561" s="26" t="s">
        <v>738</v>
      </c>
      <c r="M561" s="24">
        <v>3</v>
      </c>
      <c r="O561" s="27" t="s">
        <v>59</v>
      </c>
      <c r="AF561" s="23" t="s">
        <v>60</v>
      </c>
      <c r="AG561" s="23" t="s">
        <v>75</v>
      </c>
      <c r="AJ561" s="24">
        <v>2017.2019</v>
      </c>
      <c r="AK561" s="30" t="str">
        <f t="shared" ref="AK561:AK624" si="20">J561</f>
        <v>Zero tillage</v>
      </c>
      <c r="AL561" s="27">
        <v>408</v>
      </c>
      <c r="AN561" s="30" t="str">
        <f t="shared" ref="AN561:AN624" si="21">L561</f>
        <v>Row spacing 25 cm and conoweeding</v>
      </c>
      <c r="AO561" s="27">
        <v>500</v>
      </c>
      <c r="AR561" s="27" t="s">
        <v>609</v>
      </c>
    </row>
    <row r="562" spans="1:44" ht="12" customHeight="1">
      <c r="A562" s="20">
        <v>566</v>
      </c>
      <c r="B562" s="21">
        <f>INDEX(Refs!A:A,MATCH($C562,Refs!$I:$I,0))</f>
        <v>6141522</v>
      </c>
      <c r="C562" s="22" t="s">
        <v>733</v>
      </c>
      <c r="D562" s="21" t="s">
        <v>735</v>
      </c>
      <c r="E562" s="21" t="s">
        <v>736</v>
      </c>
      <c r="F562" s="23" t="s">
        <v>69</v>
      </c>
      <c r="G562" s="23" t="s">
        <v>734</v>
      </c>
      <c r="I562" s="24" t="s">
        <v>79</v>
      </c>
      <c r="J562" s="26" t="s">
        <v>450</v>
      </c>
      <c r="L562" s="26" t="s">
        <v>739</v>
      </c>
      <c r="M562" s="24">
        <v>3</v>
      </c>
      <c r="O562" s="27" t="s">
        <v>59</v>
      </c>
      <c r="AF562" s="23" t="s">
        <v>60</v>
      </c>
      <c r="AG562" s="23" t="s">
        <v>75</v>
      </c>
      <c r="AJ562" s="24">
        <v>2017.2019</v>
      </c>
      <c r="AK562" s="30" t="str">
        <f t="shared" si="20"/>
        <v>Zero tillage</v>
      </c>
      <c r="AL562" s="27">
        <v>408</v>
      </c>
      <c r="AN562" s="30" t="str">
        <f t="shared" si="21"/>
        <v>Flat sowing for alternate ridging</v>
      </c>
      <c r="AO562" s="27">
        <v>493</v>
      </c>
      <c r="AR562" s="27" t="s">
        <v>609</v>
      </c>
    </row>
    <row r="563" spans="1:44" ht="12" customHeight="1">
      <c r="A563" s="20">
        <v>567</v>
      </c>
      <c r="B563" s="21">
        <f>INDEX(Refs!A:A,MATCH($C563,Refs!$I:$I,0))</f>
        <v>6141522</v>
      </c>
      <c r="C563" s="22" t="s">
        <v>733</v>
      </c>
      <c r="D563" s="21" t="s">
        <v>735</v>
      </c>
      <c r="E563" s="21" t="s">
        <v>736</v>
      </c>
      <c r="F563" s="23" t="s">
        <v>69</v>
      </c>
      <c r="G563" s="23" t="s">
        <v>734</v>
      </c>
      <c r="I563" s="24" t="s">
        <v>79</v>
      </c>
      <c r="J563" s="26" t="s">
        <v>450</v>
      </c>
      <c r="L563" s="26" t="s">
        <v>740</v>
      </c>
      <c r="M563" s="24">
        <v>3</v>
      </c>
      <c r="O563" s="27" t="s">
        <v>59</v>
      </c>
      <c r="AF563" s="23" t="s">
        <v>60</v>
      </c>
      <c r="AG563" s="23" t="s">
        <v>75</v>
      </c>
      <c r="AJ563" s="24">
        <v>2017.2019</v>
      </c>
      <c r="AK563" s="30" t="str">
        <f t="shared" si="20"/>
        <v>Zero tillage</v>
      </c>
      <c r="AL563" s="27">
        <v>408</v>
      </c>
      <c r="AN563" s="30" t="str">
        <f t="shared" si="21"/>
        <v>Raised bed 40/20 cm</v>
      </c>
      <c r="AO563" s="27">
        <v>456</v>
      </c>
      <c r="AR563" s="27" t="s">
        <v>609</v>
      </c>
    </row>
    <row r="564" spans="1:44" ht="12" customHeight="1">
      <c r="A564" s="20">
        <v>568</v>
      </c>
      <c r="B564" s="21">
        <f>INDEX(Refs!A:A,MATCH($C564,Refs!$I:$I,0))</f>
        <v>6141522</v>
      </c>
      <c r="C564" s="22" t="s">
        <v>733</v>
      </c>
      <c r="D564" s="21" t="s">
        <v>735</v>
      </c>
      <c r="E564" s="21" t="s">
        <v>736</v>
      </c>
      <c r="F564" s="23" t="s">
        <v>69</v>
      </c>
      <c r="G564" s="23" t="s">
        <v>734</v>
      </c>
      <c r="I564" s="24" t="s">
        <v>79</v>
      </c>
      <c r="J564" s="26" t="s">
        <v>450</v>
      </c>
      <c r="L564" s="26" t="s">
        <v>741</v>
      </c>
      <c r="M564" s="24">
        <v>3</v>
      </c>
      <c r="O564" s="27" t="s">
        <v>59</v>
      </c>
      <c r="AF564" s="23" t="s">
        <v>60</v>
      </c>
      <c r="AG564" s="23" t="s">
        <v>75</v>
      </c>
      <c r="AJ564" s="24">
        <v>2017.2019</v>
      </c>
      <c r="AK564" s="30" t="str">
        <f t="shared" si="20"/>
        <v>Zero tillage</v>
      </c>
      <c r="AL564" s="27">
        <v>408</v>
      </c>
      <c r="AN564" s="30" t="str">
        <f t="shared" si="21"/>
        <v>Raised bed 60/20 cm</v>
      </c>
      <c r="AO564" s="27">
        <v>459</v>
      </c>
      <c r="AR564" s="27" t="s">
        <v>609</v>
      </c>
    </row>
    <row r="565" spans="1:44" ht="12" customHeight="1">
      <c r="A565" s="20">
        <v>569</v>
      </c>
      <c r="B565" s="21">
        <f>INDEX(Refs!A:A,MATCH($C565,Refs!$I:$I,0))</f>
        <v>6141522</v>
      </c>
      <c r="C565" s="22" t="s">
        <v>733</v>
      </c>
      <c r="D565" s="21" t="s">
        <v>735</v>
      </c>
      <c r="E565" s="21" t="s">
        <v>736</v>
      </c>
      <c r="F565" s="23" t="s">
        <v>69</v>
      </c>
      <c r="G565" s="23" t="s">
        <v>734</v>
      </c>
      <c r="I565" s="24" t="s">
        <v>79</v>
      </c>
      <c r="J565" s="26" t="s">
        <v>737</v>
      </c>
      <c r="L565" s="26" t="s">
        <v>738</v>
      </c>
      <c r="M565" s="24">
        <v>3</v>
      </c>
      <c r="O565" s="27" t="s">
        <v>59</v>
      </c>
      <c r="AF565" s="23" t="s">
        <v>60</v>
      </c>
      <c r="AG565" s="23" t="s">
        <v>75</v>
      </c>
      <c r="AJ565" s="24">
        <v>2017.2019</v>
      </c>
      <c r="AK565" s="30" t="str">
        <f t="shared" si="20"/>
        <v>Reduced tillage</v>
      </c>
      <c r="AL565" s="27">
        <v>433</v>
      </c>
      <c r="AN565" s="30" t="str">
        <f t="shared" si="21"/>
        <v>Row spacing 25 cm and conoweeding</v>
      </c>
      <c r="AO565" s="27">
        <v>500</v>
      </c>
      <c r="AR565" s="27" t="s">
        <v>609</v>
      </c>
    </row>
    <row r="566" spans="1:44" ht="12" customHeight="1">
      <c r="A566" s="20">
        <v>570</v>
      </c>
      <c r="B566" s="21">
        <f>INDEX(Refs!A:A,MATCH($C566,Refs!$I:$I,0))</f>
        <v>6141522</v>
      </c>
      <c r="C566" s="22" t="s">
        <v>733</v>
      </c>
      <c r="D566" s="21" t="s">
        <v>735</v>
      </c>
      <c r="E566" s="21" t="s">
        <v>736</v>
      </c>
      <c r="F566" s="23" t="s">
        <v>69</v>
      </c>
      <c r="G566" s="23" t="s">
        <v>734</v>
      </c>
      <c r="I566" s="24" t="s">
        <v>79</v>
      </c>
      <c r="J566" s="26" t="s">
        <v>737</v>
      </c>
      <c r="L566" s="26" t="s">
        <v>739</v>
      </c>
      <c r="M566" s="24">
        <v>3</v>
      </c>
      <c r="O566" s="27" t="s">
        <v>59</v>
      </c>
      <c r="AF566" s="23" t="s">
        <v>60</v>
      </c>
      <c r="AG566" s="23" t="s">
        <v>75</v>
      </c>
      <c r="AJ566" s="24">
        <v>2017.2019</v>
      </c>
      <c r="AK566" s="30" t="str">
        <f t="shared" si="20"/>
        <v>Reduced tillage</v>
      </c>
      <c r="AL566" s="27">
        <v>433</v>
      </c>
      <c r="AN566" s="30" t="str">
        <f t="shared" si="21"/>
        <v>Flat sowing for alternate ridging</v>
      </c>
      <c r="AO566" s="27">
        <v>493</v>
      </c>
      <c r="AR566" s="27" t="s">
        <v>609</v>
      </c>
    </row>
    <row r="567" spans="1:44" ht="12" customHeight="1">
      <c r="A567" s="20">
        <v>571</v>
      </c>
      <c r="B567" s="21">
        <f>INDEX(Refs!A:A,MATCH($C567,Refs!$I:$I,0))</f>
        <v>6141522</v>
      </c>
      <c r="C567" s="22" t="s">
        <v>733</v>
      </c>
      <c r="D567" s="21" t="s">
        <v>735</v>
      </c>
      <c r="E567" s="21" t="s">
        <v>736</v>
      </c>
      <c r="F567" s="23" t="s">
        <v>69</v>
      </c>
      <c r="G567" s="23" t="s">
        <v>734</v>
      </c>
      <c r="I567" s="24" t="s">
        <v>79</v>
      </c>
      <c r="J567" s="26" t="s">
        <v>737</v>
      </c>
      <c r="L567" s="26" t="s">
        <v>740</v>
      </c>
      <c r="M567" s="24">
        <v>3</v>
      </c>
      <c r="O567" s="27" t="s">
        <v>59</v>
      </c>
      <c r="AF567" s="23" t="s">
        <v>60</v>
      </c>
      <c r="AG567" s="23" t="s">
        <v>75</v>
      </c>
      <c r="AJ567" s="24">
        <v>2017.2019</v>
      </c>
      <c r="AK567" s="30" t="str">
        <f t="shared" si="20"/>
        <v>Reduced tillage</v>
      </c>
      <c r="AL567" s="27">
        <v>433</v>
      </c>
      <c r="AN567" s="30" t="str">
        <f t="shared" si="21"/>
        <v>Raised bed 40/20 cm</v>
      </c>
      <c r="AO567" s="27">
        <v>456</v>
      </c>
      <c r="AR567" s="27" t="s">
        <v>609</v>
      </c>
    </row>
    <row r="568" spans="1:44" ht="12" customHeight="1">
      <c r="A568" s="20">
        <v>572</v>
      </c>
      <c r="B568" s="21">
        <f>INDEX(Refs!A:A,MATCH($C568,Refs!$I:$I,0))</f>
        <v>6141522</v>
      </c>
      <c r="C568" s="22" t="s">
        <v>733</v>
      </c>
      <c r="D568" s="21" t="s">
        <v>735</v>
      </c>
      <c r="E568" s="21" t="s">
        <v>736</v>
      </c>
      <c r="F568" s="23" t="s">
        <v>69</v>
      </c>
      <c r="G568" s="23" t="s">
        <v>734</v>
      </c>
      <c r="I568" s="24" t="s">
        <v>79</v>
      </c>
      <c r="J568" s="26" t="s">
        <v>737</v>
      </c>
      <c r="L568" s="26" t="s">
        <v>741</v>
      </c>
      <c r="M568" s="24">
        <v>3</v>
      </c>
      <c r="O568" s="27" t="s">
        <v>59</v>
      </c>
      <c r="AF568" s="23" t="s">
        <v>60</v>
      </c>
      <c r="AG568" s="23" t="s">
        <v>75</v>
      </c>
      <c r="AJ568" s="24">
        <v>2017.2019</v>
      </c>
      <c r="AK568" s="30" t="str">
        <f t="shared" si="20"/>
        <v>Reduced tillage</v>
      </c>
      <c r="AL568" s="27">
        <v>433</v>
      </c>
      <c r="AN568" s="30" t="str">
        <f t="shared" si="21"/>
        <v>Raised bed 60/20 cm</v>
      </c>
      <c r="AO568" s="27">
        <v>459</v>
      </c>
      <c r="AR568" s="27" t="s">
        <v>609</v>
      </c>
    </row>
    <row r="569" spans="1:44" ht="12" customHeight="1">
      <c r="A569" s="20">
        <v>573</v>
      </c>
      <c r="B569" s="21">
        <f>INDEX(Refs!A:A,MATCH($C569,Refs!$I:$I,0))</f>
        <v>6141522</v>
      </c>
      <c r="C569" s="22" t="s">
        <v>733</v>
      </c>
      <c r="D569" s="21" t="s">
        <v>735</v>
      </c>
      <c r="E569" s="21" t="s">
        <v>736</v>
      </c>
      <c r="F569" s="23" t="s">
        <v>69</v>
      </c>
      <c r="G569" s="23" t="s">
        <v>734</v>
      </c>
      <c r="I569" s="24" t="s">
        <v>79</v>
      </c>
      <c r="J569" s="26" t="s">
        <v>739</v>
      </c>
      <c r="L569" s="26" t="s">
        <v>451</v>
      </c>
      <c r="M569" s="24">
        <v>3</v>
      </c>
      <c r="AD569" s="27" t="s">
        <v>59</v>
      </c>
      <c r="AF569" s="23" t="s">
        <v>60</v>
      </c>
      <c r="AG569" s="23" t="s">
        <v>75</v>
      </c>
      <c r="AJ569" s="24">
        <v>2017.2019</v>
      </c>
      <c r="AK569" s="30" t="str">
        <f t="shared" si="20"/>
        <v>Flat sowing for alternate ridging</v>
      </c>
      <c r="AL569" s="27">
        <v>493</v>
      </c>
      <c r="AN569" s="30" t="str">
        <f t="shared" si="21"/>
        <v>Conventional tillage</v>
      </c>
      <c r="AO569" s="27">
        <v>464</v>
      </c>
      <c r="AR569" s="27" t="s">
        <v>609</v>
      </c>
    </row>
    <row r="570" spans="1:44" ht="12" customHeight="1">
      <c r="A570" s="20">
        <v>574</v>
      </c>
      <c r="B570" s="21">
        <f>INDEX(Refs!A:A,MATCH($C570,Refs!$I:$I,0))</f>
        <v>6141522</v>
      </c>
      <c r="C570" s="22" t="s">
        <v>733</v>
      </c>
      <c r="D570" s="21" t="s">
        <v>735</v>
      </c>
      <c r="E570" s="21" t="s">
        <v>736</v>
      </c>
      <c r="F570" s="23" t="s">
        <v>69</v>
      </c>
      <c r="G570" s="23" t="s">
        <v>734</v>
      </c>
      <c r="I570" s="24" t="s">
        <v>79</v>
      </c>
      <c r="J570" s="26" t="s">
        <v>739</v>
      </c>
      <c r="L570" s="26" t="s">
        <v>450</v>
      </c>
      <c r="M570" s="24">
        <v>3</v>
      </c>
      <c r="AB570" s="27" t="s">
        <v>59</v>
      </c>
      <c r="AD570" s="27" t="s">
        <v>59</v>
      </c>
      <c r="AF570" s="23" t="s">
        <v>60</v>
      </c>
      <c r="AG570" s="23" t="s">
        <v>75</v>
      </c>
      <c r="AJ570" s="24">
        <v>2017.2019</v>
      </c>
      <c r="AK570" s="30" t="str">
        <f t="shared" si="20"/>
        <v>Flat sowing for alternate ridging</v>
      </c>
      <c r="AL570" s="27">
        <v>493</v>
      </c>
      <c r="AN570" s="30" t="str">
        <f t="shared" si="21"/>
        <v>Zero tillage</v>
      </c>
      <c r="AO570" s="27">
        <v>408</v>
      </c>
      <c r="AR570" s="27" t="s">
        <v>609</v>
      </c>
    </row>
    <row r="571" spans="1:44" ht="12" customHeight="1">
      <c r="A571" s="20">
        <v>575</v>
      </c>
      <c r="B571" s="21">
        <f>INDEX(Refs!A:A,MATCH($C571,Refs!$I:$I,0))</f>
        <v>6141522</v>
      </c>
      <c r="C571" s="22" t="s">
        <v>733</v>
      </c>
      <c r="D571" s="21" t="s">
        <v>735</v>
      </c>
      <c r="E571" s="21" t="s">
        <v>736</v>
      </c>
      <c r="F571" s="23" t="s">
        <v>69</v>
      </c>
      <c r="G571" s="23" t="s">
        <v>734</v>
      </c>
      <c r="I571" s="24" t="s">
        <v>79</v>
      </c>
      <c r="J571" s="26" t="s">
        <v>739</v>
      </c>
      <c r="L571" s="26" t="s">
        <v>737</v>
      </c>
      <c r="M571" s="24">
        <v>3</v>
      </c>
      <c r="AD571" s="27" t="s">
        <v>59</v>
      </c>
      <c r="AF571" s="23" t="s">
        <v>60</v>
      </c>
      <c r="AG571" s="23" t="s">
        <v>75</v>
      </c>
      <c r="AJ571" s="24">
        <v>2017.2019</v>
      </c>
      <c r="AK571" s="30" t="str">
        <f t="shared" si="20"/>
        <v>Flat sowing for alternate ridging</v>
      </c>
      <c r="AL571" s="27">
        <v>493</v>
      </c>
      <c r="AN571" s="30" t="str">
        <f t="shared" si="21"/>
        <v>Reduced tillage</v>
      </c>
      <c r="AO571" s="27">
        <v>433</v>
      </c>
      <c r="AR571" s="27" t="s">
        <v>609</v>
      </c>
    </row>
    <row r="572" spans="1:44" ht="12" customHeight="1">
      <c r="A572" s="20">
        <v>576</v>
      </c>
      <c r="B572" s="21">
        <f>INDEX(Refs!A:A,MATCH($C572,Refs!$I:$I,0))</f>
        <v>6141522</v>
      </c>
      <c r="C572" s="22" t="s">
        <v>733</v>
      </c>
      <c r="D572" s="21" t="s">
        <v>735</v>
      </c>
      <c r="E572" s="21" t="s">
        <v>736</v>
      </c>
      <c r="F572" s="23" t="s">
        <v>69</v>
      </c>
      <c r="G572" s="23" t="s">
        <v>734</v>
      </c>
      <c r="I572" s="24" t="s">
        <v>79</v>
      </c>
      <c r="J572" s="26" t="s">
        <v>739</v>
      </c>
      <c r="L572" s="26" t="s">
        <v>738</v>
      </c>
      <c r="M572" s="24">
        <v>3</v>
      </c>
      <c r="AD572" s="27" t="s">
        <v>59</v>
      </c>
      <c r="AF572" s="23" t="s">
        <v>60</v>
      </c>
      <c r="AG572" s="23" t="s">
        <v>75</v>
      </c>
      <c r="AJ572" s="24">
        <v>2017.2019</v>
      </c>
      <c r="AK572" s="30" t="str">
        <f t="shared" si="20"/>
        <v>Flat sowing for alternate ridging</v>
      </c>
      <c r="AL572" s="27">
        <v>493</v>
      </c>
      <c r="AN572" s="30" t="str">
        <f t="shared" si="21"/>
        <v>Row spacing 25 cm and conoweeding</v>
      </c>
      <c r="AO572" s="27">
        <v>500</v>
      </c>
      <c r="AR572" s="27" t="s">
        <v>609</v>
      </c>
    </row>
    <row r="573" spans="1:44" ht="12" customHeight="1">
      <c r="A573" s="20">
        <v>577</v>
      </c>
      <c r="B573" s="21">
        <f>INDEX(Refs!A:A,MATCH($C573,Refs!$I:$I,0))</f>
        <v>6141522</v>
      </c>
      <c r="C573" s="22" t="s">
        <v>733</v>
      </c>
      <c r="D573" s="21" t="s">
        <v>735</v>
      </c>
      <c r="E573" s="21" t="s">
        <v>736</v>
      </c>
      <c r="F573" s="23" t="s">
        <v>69</v>
      </c>
      <c r="G573" s="23" t="s">
        <v>734</v>
      </c>
      <c r="I573" s="24" t="s">
        <v>79</v>
      </c>
      <c r="J573" s="26" t="s">
        <v>740</v>
      </c>
      <c r="L573" s="26" t="s">
        <v>451</v>
      </c>
      <c r="M573" s="24">
        <v>3</v>
      </c>
      <c r="AB573" s="27" t="s">
        <v>59</v>
      </c>
      <c r="AD573" s="27" t="s">
        <v>59</v>
      </c>
      <c r="AF573" s="23" t="s">
        <v>60</v>
      </c>
      <c r="AG573" s="23" t="s">
        <v>75</v>
      </c>
      <c r="AJ573" s="24">
        <v>2017.2019</v>
      </c>
      <c r="AK573" s="30" t="str">
        <f t="shared" si="20"/>
        <v>Raised bed 40/20 cm</v>
      </c>
      <c r="AL573" s="27">
        <v>456</v>
      </c>
      <c r="AN573" s="30" t="str">
        <f t="shared" si="21"/>
        <v>Conventional tillage</v>
      </c>
      <c r="AO573" s="27">
        <v>464</v>
      </c>
      <c r="AR573" s="27" t="s">
        <v>609</v>
      </c>
    </row>
    <row r="574" spans="1:44" ht="12" customHeight="1">
      <c r="A574" s="20">
        <v>578</v>
      </c>
      <c r="B574" s="21">
        <f>INDEX(Refs!A:A,MATCH($C574,Refs!$I:$I,0))</f>
        <v>6141522</v>
      </c>
      <c r="C574" s="22" t="s">
        <v>733</v>
      </c>
      <c r="D574" s="21" t="s">
        <v>735</v>
      </c>
      <c r="E574" s="21" t="s">
        <v>736</v>
      </c>
      <c r="F574" s="23" t="s">
        <v>69</v>
      </c>
      <c r="G574" s="23" t="s">
        <v>734</v>
      </c>
      <c r="I574" s="24" t="s">
        <v>79</v>
      </c>
      <c r="J574" s="26" t="s">
        <v>740</v>
      </c>
      <c r="L574" s="26" t="s">
        <v>450</v>
      </c>
      <c r="M574" s="24">
        <v>3</v>
      </c>
      <c r="AB574" s="27" t="s">
        <v>59</v>
      </c>
      <c r="AD574" s="27" t="s">
        <v>59</v>
      </c>
      <c r="AF574" s="23" t="s">
        <v>60</v>
      </c>
      <c r="AG574" s="23" t="s">
        <v>75</v>
      </c>
      <c r="AJ574" s="24">
        <v>2017.2019</v>
      </c>
      <c r="AK574" s="30" t="str">
        <f t="shared" si="20"/>
        <v>Raised bed 40/20 cm</v>
      </c>
      <c r="AL574" s="27">
        <v>456</v>
      </c>
      <c r="AN574" s="30" t="str">
        <f t="shared" si="21"/>
        <v>Zero tillage</v>
      </c>
      <c r="AO574" s="27">
        <v>408</v>
      </c>
      <c r="AR574" s="27" t="s">
        <v>609</v>
      </c>
    </row>
    <row r="575" spans="1:44" ht="12" customHeight="1">
      <c r="A575" s="20">
        <v>579</v>
      </c>
      <c r="B575" s="21">
        <f>INDEX(Refs!A:A,MATCH($C575,Refs!$I:$I,0))</f>
        <v>6141522</v>
      </c>
      <c r="C575" s="22" t="s">
        <v>733</v>
      </c>
      <c r="D575" s="21" t="s">
        <v>735</v>
      </c>
      <c r="E575" s="21" t="s">
        <v>736</v>
      </c>
      <c r="F575" s="23" t="s">
        <v>69</v>
      </c>
      <c r="G575" s="23" t="s">
        <v>734</v>
      </c>
      <c r="I575" s="24" t="s">
        <v>79</v>
      </c>
      <c r="J575" s="26" t="s">
        <v>740</v>
      </c>
      <c r="L575" s="26" t="s">
        <v>737</v>
      </c>
      <c r="M575" s="24">
        <v>3</v>
      </c>
      <c r="AB575" s="27" t="s">
        <v>59</v>
      </c>
      <c r="AD575" s="27" t="s">
        <v>59</v>
      </c>
      <c r="AF575" s="23" t="s">
        <v>60</v>
      </c>
      <c r="AG575" s="23" t="s">
        <v>75</v>
      </c>
      <c r="AJ575" s="24">
        <v>2017.2019</v>
      </c>
      <c r="AK575" s="30" t="str">
        <f t="shared" si="20"/>
        <v>Raised bed 40/20 cm</v>
      </c>
      <c r="AL575" s="27">
        <v>456</v>
      </c>
      <c r="AN575" s="30" t="str">
        <f t="shared" si="21"/>
        <v>Reduced tillage</v>
      </c>
      <c r="AO575" s="27">
        <v>433</v>
      </c>
      <c r="AR575" s="27" t="s">
        <v>609</v>
      </c>
    </row>
    <row r="576" spans="1:44" ht="12" customHeight="1">
      <c r="A576" s="20">
        <v>580</v>
      </c>
      <c r="B576" s="21">
        <f>INDEX(Refs!A:A,MATCH($C576,Refs!$I:$I,0))</f>
        <v>6141522</v>
      </c>
      <c r="C576" s="22" t="s">
        <v>733</v>
      </c>
      <c r="D576" s="21" t="s">
        <v>735</v>
      </c>
      <c r="E576" s="21" t="s">
        <v>736</v>
      </c>
      <c r="F576" s="23" t="s">
        <v>69</v>
      </c>
      <c r="G576" s="23" t="s">
        <v>734</v>
      </c>
      <c r="I576" s="24" t="s">
        <v>79</v>
      </c>
      <c r="J576" s="26" t="s">
        <v>740</v>
      </c>
      <c r="L576" s="26" t="s">
        <v>738</v>
      </c>
      <c r="M576" s="24">
        <v>3</v>
      </c>
      <c r="AB576" s="27" t="s">
        <v>59</v>
      </c>
      <c r="AD576" s="27" t="s">
        <v>59</v>
      </c>
      <c r="AF576" s="23" t="s">
        <v>60</v>
      </c>
      <c r="AG576" s="23" t="s">
        <v>75</v>
      </c>
      <c r="AJ576" s="24">
        <v>2017.2019</v>
      </c>
      <c r="AK576" s="30" t="str">
        <f t="shared" si="20"/>
        <v>Raised bed 40/20 cm</v>
      </c>
      <c r="AL576" s="27">
        <v>456</v>
      </c>
      <c r="AN576" s="30" t="str">
        <f t="shared" si="21"/>
        <v>Row spacing 25 cm and conoweeding</v>
      </c>
      <c r="AO576" s="27">
        <v>500</v>
      </c>
      <c r="AR576" s="27" t="s">
        <v>609</v>
      </c>
    </row>
    <row r="577" spans="1:44" ht="12" customHeight="1">
      <c r="A577" s="20">
        <v>581</v>
      </c>
      <c r="B577" s="21">
        <f>INDEX(Refs!A:A,MATCH($C577,Refs!$I:$I,0))</f>
        <v>6141522</v>
      </c>
      <c r="C577" s="22" t="s">
        <v>733</v>
      </c>
      <c r="D577" s="21" t="s">
        <v>735</v>
      </c>
      <c r="E577" s="21" t="s">
        <v>736</v>
      </c>
      <c r="F577" s="23" t="s">
        <v>69</v>
      </c>
      <c r="G577" s="23" t="s">
        <v>734</v>
      </c>
      <c r="I577" s="24" t="s">
        <v>79</v>
      </c>
      <c r="J577" s="26" t="s">
        <v>741</v>
      </c>
      <c r="L577" s="26" t="s">
        <v>451</v>
      </c>
      <c r="M577" s="24">
        <v>3</v>
      </c>
      <c r="AB577" s="27" t="s">
        <v>59</v>
      </c>
      <c r="AD577" s="27" t="s">
        <v>59</v>
      </c>
      <c r="AF577" s="23" t="s">
        <v>60</v>
      </c>
      <c r="AG577" s="23" t="s">
        <v>75</v>
      </c>
      <c r="AJ577" s="24">
        <v>2017.2019</v>
      </c>
      <c r="AK577" s="30" t="str">
        <f t="shared" si="20"/>
        <v>Raised bed 60/20 cm</v>
      </c>
      <c r="AL577" s="27">
        <v>459</v>
      </c>
      <c r="AN577" s="30" t="str">
        <f t="shared" si="21"/>
        <v>Conventional tillage</v>
      </c>
      <c r="AO577" s="27">
        <v>464</v>
      </c>
      <c r="AR577" s="27" t="s">
        <v>609</v>
      </c>
    </row>
    <row r="578" spans="1:44" ht="12" customHeight="1">
      <c r="A578" s="20">
        <v>582</v>
      </c>
      <c r="B578" s="21">
        <f>INDEX(Refs!A:A,MATCH($C578,Refs!$I:$I,0))</f>
        <v>6141522</v>
      </c>
      <c r="C578" s="22" t="s">
        <v>733</v>
      </c>
      <c r="D578" s="21" t="s">
        <v>735</v>
      </c>
      <c r="E578" s="21" t="s">
        <v>736</v>
      </c>
      <c r="F578" s="23" t="s">
        <v>69</v>
      </c>
      <c r="G578" s="23" t="s">
        <v>734</v>
      </c>
      <c r="I578" s="24" t="s">
        <v>79</v>
      </c>
      <c r="J578" s="26" t="s">
        <v>741</v>
      </c>
      <c r="L578" s="26" t="s">
        <v>450</v>
      </c>
      <c r="M578" s="24">
        <v>3</v>
      </c>
      <c r="AB578" s="27" t="s">
        <v>59</v>
      </c>
      <c r="AD578" s="27" t="s">
        <v>59</v>
      </c>
      <c r="AF578" s="23" t="s">
        <v>60</v>
      </c>
      <c r="AG578" s="23" t="s">
        <v>75</v>
      </c>
      <c r="AJ578" s="24">
        <v>2017.2019</v>
      </c>
      <c r="AK578" s="30" t="str">
        <f t="shared" si="20"/>
        <v>Raised bed 60/20 cm</v>
      </c>
      <c r="AL578" s="27">
        <v>459</v>
      </c>
      <c r="AN578" s="30" t="str">
        <f t="shared" si="21"/>
        <v>Zero tillage</v>
      </c>
      <c r="AO578" s="27">
        <v>408</v>
      </c>
      <c r="AR578" s="27" t="s">
        <v>609</v>
      </c>
    </row>
    <row r="579" spans="1:44" ht="12" customHeight="1">
      <c r="A579" s="20">
        <v>583</v>
      </c>
      <c r="B579" s="21">
        <f>INDEX(Refs!A:A,MATCH($C579,Refs!$I:$I,0))</f>
        <v>6141522</v>
      </c>
      <c r="C579" s="22" t="s">
        <v>733</v>
      </c>
      <c r="D579" s="21" t="s">
        <v>735</v>
      </c>
      <c r="E579" s="21" t="s">
        <v>736</v>
      </c>
      <c r="F579" s="23" t="s">
        <v>69</v>
      </c>
      <c r="G579" s="23" t="s">
        <v>734</v>
      </c>
      <c r="I579" s="24" t="s">
        <v>79</v>
      </c>
      <c r="J579" s="26" t="s">
        <v>741</v>
      </c>
      <c r="L579" s="26" t="s">
        <v>737</v>
      </c>
      <c r="M579" s="24">
        <v>3</v>
      </c>
      <c r="AB579" s="27" t="s">
        <v>59</v>
      </c>
      <c r="AD579" s="27" t="s">
        <v>59</v>
      </c>
      <c r="AF579" s="23" t="s">
        <v>60</v>
      </c>
      <c r="AG579" s="23" t="s">
        <v>75</v>
      </c>
      <c r="AJ579" s="24">
        <v>2017.2019</v>
      </c>
      <c r="AK579" s="30" t="str">
        <f t="shared" si="20"/>
        <v>Raised bed 60/20 cm</v>
      </c>
      <c r="AL579" s="27">
        <v>459</v>
      </c>
      <c r="AN579" s="30" t="str">
        <f t="shared" si="21"/>
        <v>Reduced tillage</v>
      </c>
      <c r="AO579" s="27">
        <v>433</v>
      </c>
      <c r="AR579" s="27" t="s">
        <v>609</v>
      </c>
    </row>
    <row r="580" spans="1:44" ht="12" customHeight="1">
      <c r="A580" s="20">
        <v>584</v>
      </c>
      <c r="B580" s="21">
        <f>INDEX(Refs!A:A,MATCH($C580,Refs!$I:$I,0))</f>
        <v>6141522</v>
      </c>
      <c r="C580" s="22" t="s">
        <v>733</v>
      </c>
      <c r="D580" s="21" t="s">
        <v>735</v>
      </c>
      <c r="E580" s="21" t="s">
        <v>736</v>
      </c>
      <c r="F580" s="23" t="s">
        <v>69</v>
      </c>
      <c r="G580" s="23" t="s">
        <v>734</v>
      </c>
      <c r="I580" s="24" t="s">
        <v>79</v>
      </c>
      <c r="J580" s="26" t="s">
        <v>741</v>
      </c>
      <c r="L580" s="26" t="s">
        <v>738</v>
      </c>
      <c r="M580" s="24">
        <v>3</v>
      </c>
      <c r="AB580" s="27" t="s">
        <v>59</v>
      </c>
      <c r="AD580" s="27" t="s">
        <v>59</v>
      </c>
      <c r="AF580" s="23" t="s">
        <v>60</v>
      </c>
      <c r="AG580" s="23" t="s">
        <v>75</v>
      </c>
      <c r="AJ580" s="24">
        <v>2017.2019</v>
      </c>
      <c r="AK580" s="30" t="str">
        <f t="shared" si="20"/>
        <v>Raised bed 60/20 cm</v>
      </c>
      <c r="AL580" s="27">
        <v>459</v>
      </c>
      <c r="AN580" s="30" t="str">
        <f t="shared" si="21"/>
        <v>Row spacing 25 cm and conoweeding</v>
      </c>
      <c r="AO580" s="27">
        <v>500</v>
      </c>
      <c r="AR580" s="27" t="s">
        <v>609</v>
      </c>
    </row>
    <row r="581" spans="1:44" ht="12" customHeight="1">
      <c r="A581" s="20">
        <v>585</v>
      </c>
      <c r="B581" s="21">
        <f>INDEX(Refs!A:A,MATCH($C581,Refs!$I:$I,0))</f>
        <v>6141522</v>
      </c>
      <c r="C581" s="22" t="s">
        <v>733</v>
      </c>
      <c r="D581" s="21" t="s">
        <v>735</v>
      </c>
      <c r="E581" s="21" t="s">
        <v>736</v>
      </c>
      <c r="F581" s="23" t="s">
        <v>69</v>
      </c>
      <c r="G581" s="23" t="s">
        <v>734</v>
      </c>
      <c r="I581" s="24" t="s">
        <v>79</v>
      </c>
      <c r="J581" s="26" t="s">
        <v>740</v>
      </c>
      <c r="L581" s="26" t="s">
        <v>739</v>
      </c>
      <c r="M581" s="24">
        <v>3</v>
      </c>
      <c r="AB581" s="27" t="s">
        <v>59</v>
      </c>
      <c r="AF581" s="23" t="s">
        <v>60</v>
      </c>
      <c r="AG581" s="23" t="s">
        <v>75</v>
      </c>
      <c r="AJ581" s="24">
        <v>2017.2019</v>
      </c>
      <c r="AK581" s="30" t="str">
        <f t="shared" si="20"/>
        <v>Raised bed 40/20 cm</v>
      </c>
      <c r="AL581" s="27">
        <v>456</v>
      </c>
      <c r="AN581" s="30" t="str">
        <f t="shared" si="21"/>
        <v>Flat sowing for alternate ridging</v>
      </c>
      <c r="AO581" s="27">
        <v>493</v>
      </c>
      <c r="AR581" s="27" t="s">
        <v>609</v>
      </c>
    </row>
    <row r="582" spans="1:44" ht="12" customHeight="1">
      <c r="A582" s="20">
        <v>586</v>
      </c>
      <c r="B582" s="21">
        <f>INDEX(Refs!A:A,MATCH($C582,Refs!$I:$I,0))</f>
        <v>6141522</v>
      </c>
      <c r="C582" s="22" t="s">
        <v>733</v>
      </c>
      <c r="D582" s="21" t="s">
        <v>735</v>
      </c>
      <c r="E582" s="21" t="s">
        <v>736</v>
      </c>
      <c r="F582" s="23" t="s">
        <v>69</v>
      </c>
      <c r="G582" s="23" t="s">
        <v>734</v>
      </c>
      <c r="I582" s="24" t="s">
        <v>79</v>
      </c>
      <c r="J582" s="26" t="s">
        <v>741</v>
      </c>
      <c r="L582" s="26" t="s">
        <v>739</v>
      </c>
      <c r="M582" s="24">
        <v>3</v>
      </c>
      <c r="AB582" s="27" t="s">
        <v>59</v>
      </c>
      <c r="AF582" s="23" t="s">
        <v>60</v>
      </c>
      <c r="AG582" s="23" t="s">
        <v>75</v>
      </c>
      <c r="AJ582" s="24">
        <v>2017.2019</v>
      </c>
      <c r="AK582" s="30" t="str">
        <f t="shared" si="20"/>
        <v>Raised bed 60/20 cm</v>
      </c>
      <c r="AL582" s="27">
        <v>459</v>
      </c>
      <c r="AN582" s="30" t="str">
        <f t="shared" si="21"/>
        <v>Flat sowing for alternate ridging</v>
      </c>
      <c r="AO582" s="27">
        <v>493</v>
      </c>
      <c r="AR582" s="27" t="s">
        <v>609</v>
      </c>
    </row>
    <row r="583" spans="1:44" ht="12" customHeight="1">
      <c r="A583" s="20">
        <v>587</v>
      </c>
      <c r="B583" s="21">
        <f>INDEX(Refs!A:A,MATCH($C583,Refs!$I:$I,0))</f>
        <v>6141522</v>
      </c>
      <c r="C583" s="22" t="s">
        <v>733</v>
      </c>
      <c r="D583" s="21" t="s">
        <v>735</v>
      </c>
      <c r="E583" s="21" t="s">
        <v>736</v>
      </c>
      <c r="F583" s="23" t="s">
        <v>69</v>
      </c>
      <c r="G583" s="23" t="s">
        <v>734</v>
      </c>
      <c r="I583" s="24" t="s">
        <v>79</v>
      </c>
      <c r="J583" s="26" t="s">
        <v>450</v>
      </c>
      <c r="L583" s="26" t="s">
        <v>451</v>
      </c>
      <c r="M583" s="24">
        <v>3</v>
      </c>
      <c r="O583" s="27" t="s">
        <v>59</v>
      </c>
      <c r="AF583" s="23" t="s">
        <v>65</v>
      </c>
      <c r="AG583" s="23" t="s">
        <v>75</v>
      </c>
      <c r="AJ583" s="24">
        <v>2017.2019</v>
      </c>
      <c r="AK583" s="30" t="str">
        <f t="shared" si="20"/>
        <v>Zero tillage</v>
      </c>
      <c r="AL583" s="27">
        <v>1167</v>
      </c>
      <c r="AN583" s="30" t="str">
        <f t="shared" si="21"/>
        <v>Conventional tillage</v>
      </c>
      <c r="AO583" s="27">
        <v>1205</v>
      </c>
      <c r="AR583" s="27" t="s">
        <v>609</v>
      </c>
    </row>
    <row r="584" spans="1:44" ht="12" customHeight="1">
      <c r="A584" s="20">
        <v>588</v>
      </c>
      <c r="B584" s="21">
        <f>INDEX(Refs!A:A,MATCH($C584,Refs!$I:$I,0))</f>
        <v>6141522</v>
      </c>
      <c r="C584" s="22" t="s">
        <v>733</v>
      </c>
      <c r="D584" s="21" t="s">
        <v>735</v>
      </c>
      <c r="E584" s="21" t="s">
        <v>736</v>
      </c>
      <c r="F584" s="23" t="s">
        <v>69</v>
      </c>
      <c r="G584" s="23" t="s">
        <v>734</v>
      </c>
      <c r="I584" s="24" t="s">
        <v>79</v>
      </c>
      <c r="J584" s="26" t="s">
        <v>737</v>
      </c>
      <c r="L584" s="26" t="s">
        <v>451</v>
      </c>
      <c r="M584" s="24">
        <v>3</v>
      </c>
      <c r="O584" s="27" t="s">
        <v>59</v>
      </c>
      <c r="AF584" s="23" t="s">
        <v>65</v>
      </c>
      <c r="AG584" s="23" t="s">
        <v>75</v>
      </c>
      <c r="AJ584" s="24">
        <v>2017.2019</v>
      </c>
      <c r="AK584" s="30" t="str">
        <f t="shared" si="20"/>
        <v>Reduced tillage</v>
      </c>
      <c r="AL584" s="27">
        <v>1230</v>
      </c>
      <c r="AN584" s="30" t="str">
        <f t="shared" si="21"/>
        <v>Conventional tillage</v>
      </c>
      <c r="AO584" s="27">
        <v>1205</v>
      </c>
      <c r="AR584" s="27" t="s">
        <v>609</v>
      </c>
    </row>
    <row r="585" spans="1:44" ht="12" customHeight="1">
      <c r="A585" s="20">
        <v>589</v>
      </c>
      <c r="B585" s="21">
        <f>INDEX(Refs!A:A,MATCH($C585,Refs!$I:$I,0))</f>
        <v>6141522</v>
      </c>
      <c r="C585" s="22" t="s">
        <v>733</v>
      </c>
      <c r="D585" s="21" t="s">
        <v>735</v>
      </c>
      <c r="E585" s="21" t="s">
        <v>736</v>
      </c>
      <c r="F585" s="23" t="s">
        <v>69</v>
      </c>
      <c r="G585" s="23" t="s">
        <v>734</v>
      </c>
      <c r="I585" s="24" t="s">
        <v>79</v>
      </c>
      <c r="J585" s="26" t="s">
        <v>450</v>
      </c>
      <c r="L585" s="26" t="s">
        <v>738</v>
      </c>
      <c r="M585" s="24">
        <v>3</v>
      </c>
      <c r="O585" s="27" t="s">
        <v>59</v>
      </c>
      <c r="AF585" s="23" t="s">
        <v>65</v>
      </c>
      <c r="AG585" s="23" t="s">
        <v>75</v>
      </c>
      <c r="AJ585" s="24">
        <v>2017.2019</v>
      </c>
      <c r="AK585" s="30" t="str">
        <f t="shared" si="20"/>
        <v>Zero tillage</v>
      </c>
      <c r="AL585" s="27">
        <v>1167</v>
      </c>
      <c r="AN585" s="30" t="str">
        <f t="shared" si="21"/>
        <v>Row spacing 25 cm and conoweeding</v>
      </c>
      <c r="AO585" s="27">
        <v>1100</v>
      </c>
      <c r="AR585" s="27" t="s">
        <v>609</v>
      </c>
    </row>
    <row r="586" spans="1:44" ht="12" customHeight="1">
      <c r="A586" s="20">
        <v>590</v>
      </c>
      <c r="B586" s="21">
        <f>INDEX(Refs!A:A,MATCH($C586,Refs!$I:$I,0))</f>
        <v>6141522</v>
      </c>
      <c r="C586" s="22" t="s">
        <v>733</v>
      </c>
      <c r="D586" s="21" t="s">
        <v>735</v>
      </c>
      <c r="E586" s="21" t="s">
        <v>736</v>
      </c>
      <c r="F586" s="23" t="s">
        <v>69</v>
      </c>
      <c r="G586" s="23" t="s">
        <v>734</v>
      </c>
      <c r="I586" s="24" t="s">
        <v>79</v>
      </c>
      <c r="J586" s="26" t="s">
        <v>450</v>
      </c>
      <c r="L586" s="26" t="s">
        <v>739</v>
      </c>
      <c r="M586" s="24">
        <v>3</v>
      </c>
      <c r="O586" s="27" t="s">
        <v>59</v>
      </c>
      <c r="AF586" s="23" t="s">
        <v>65</v>
      </c>
      <c r="AG586" s="23" t="s">
        <v>75</v>
      </c>
      <c r="AJ586" s="24">
        <v>2017.2019</v>
      </c>
      <c r="AK586" s="30" t="str">
        <f t="shared" si="20"/>
        <v>Zero tillage</v>
      </c>
      <c r="AL586" s="27">
        <v>1167</v>
      </c>
      <c r="AN586" s="30" t="str">
        <f t="shared" si="21"/>
        <v>Flat sowing for alternate ridging</v>
      </c>
      <c r="AO586" s="27">
        <v>1021</v>
      </c>
      <c r="AR586" s="27" t="s">
        <v>609</v>
      </c>
    </row>
    <row r="587" spans="1:44" ht="12" customHeight="1">
      <c r="A587" s="20">
        <v>591</v>
      </c>
      <c r="B587" s="21">
        <f>INDEX(Refs!A:A,MATCH($C587,Refs!$I:$I,0))</f>
        <v>6141522</v>
      </c>
      <c r="C587" s="22" t="s">
        <v>733</v>
      </c>
      <c r="D587" s="21" t="s">
        <v>735</v>
      </c>
      <c r="E587" s="21" t="s">
        <v>736</v>
      </c>
      <c r="F587" s="23" t="s">
        <v>69</v>
      </c>
      <c r="G587" s="23" t="s">
        <v>734</v>
      </c>
      <c r="I587" s="24" t="s">
        <v>79</v>
      </c>
      <c r="J587" s="26" t="s">
        <v>450</v>
      </c>
      <c r="L587" s="26" t="s">
        <v>740</v>
      </c>
      <c r="M587" s="24">
        <v>3</v>
      </c>
      <c r="O587" s="27" t="s">
        <v>59</v>
      </c>
      <c r="AF587" s="23" t="s">
        <v>65</v>
      </c>
      <c r="AG587" s="23" t="s">
        <v>75</v>
      </c>
      <c r="AJ587" s="24">
        <v>2017.2019</v>
      </c>
      <c r="AK587" s="30" t="str">
        <f t="shared" si="20"/>
        <v>Zero tillage</v>
      </c>
      <c r="AL587" s="27">
        <v>1167</v>
      </c>
      <c r="AN587" s="30" t="str">
        <f t="shared" si="21"/>
        <v>Raised bed 40/20 cm</v>
      </c>
      <c r="AO587" s="27">
        <v>990</v>
      </c>
      <c r="AR587" s="27" t="s">
        <v>609</v>
      </c>
    </row>
    <row r="588" spans="1:44" ht="12" customHeight="1">
      <c r="A588" s="20">
        <v>592</v>
      </c>
      <c r="B588" s="21">
        <f>INDEX(Refs!A:A,MATCH($C588,Refs!$I:$I,0))</f>
        <v>6141522</v>
      </c>
      <c r="C588" s="22" t="s">
        <v>733</v>
      </c>
      <c r="D588" s="21" t="s">
        <v>735</v>
      </c>
      <c r="E588" s="21" t="s">
        <v>736</v>
      </c>
      <c r="F588" s="23" t="s">
        <v>69</v>
      </c>
      <c r="G588" s="23" t="s">
        <v>734</v>
      </c>
      <c r="I588" s="24" t="s">
        <v>79</v>
      </c>
      <c r="J588" s="26" t="s">
        <v>450</v>
      </c>
      <c r="L588" s="26" t="s">
        <v>741</v>
      </c>
      <c r="M588" s="24">
        <v>3</v>
      </c>
      <c r="O588" s="27" t="s">
        <v>59</v>
      </c>
      <c r="AF588" s="23" t="s">
        <v>65</v>
      </c>
      <c r="AG588" s="23" t="s">
        <v>75</v>
      </c>
      <c r="AJ588" s="24">
        <v>2017.2019</v>
      </c>
      <c r="AK588" s="30" t="str">
        <f t="shared" si="20"/>
        <v>Zero tillage</v>
      </c>
      <c r="AL588" s="27">
        <v>1167</v>
      </c>
      <c r="AN588" s="30" t="str">
        <f t="shared" si="21"/>
        <v>Raised bed 60/20 cm</v>
      </c>
      <c r="AO588" s="27">
        <v>1080</v>
      </c>
      <c r="AR588" s="27" t="s">
        <v>609</v>
      </c>
    </row>
    <row r="589" spans="1:44" ht="12" customHeight="1">
      <c r="A589" s="20">
        <v>593</v>
      </c>
      <c r="B589" s="21">
        <f>INDEX(Refs!A:A,MATCH($C589,Refs!$I:$I,0))</f>
        <v>6141522</v>
      </c>
      <c r="C589" s="22" t="s">
        <v>733</v>
      </c>
      <c r="D589" s="21" t="s">
        <v>735</v>
      </c>
      <c r="E589" s="21" t="s">
        <v>736</v>
      </c>
      <c r="F589" s="23" t="s">
        <v>69</v>
      </c>
      <c r="G589" s="23" t="s">
        <v>734</v>
      </c>
      <c r="I589" s="24" t="s">
        <v>79</v>
      </c>
      <c r="J589" s="26" t="s">
        <v>737</v>
      </c>
      <c r="L589" s="26" t="s">
        <v>738</v>
      </c>
      <c r="M589" s="24">
        <v>3</v>
      </c>
      <c r="O589" s="27" t="s">
        <v>59</v>
      </c>
      <c r="AF589" s="23" t="s">
        <v>65</v>
      </c>
      <c r="AG589" s="23" t="s">
        <v>75</v>
      </c>
      <c r="AJ589" s="24">
        <v>2017.2019</v>
      </c>
      <c r="AK589" s="30" t="str">
        <f t="shared" si="20"/>
        <v>Reduced tillage</v>
      </c>
      <c r="AL589" s="27">
        <v>1230</v>
      </c>
      <c r="AN589" s="30" t="str">
        <f t="shared" si="21"/>
        <v>Row spacing 25 cm and conoweeding</v>
      </c>
      <c r="AO589" s="27">
        <v>1100</v>
      </c>
      <c r="AR589" s="27" t="s">
        <v>609</v>
      </c>
    </row>
    <row r="590" spans="1:44" ht="12" customHeight="1">
      <c r="A590" s="20">
        <v>594</v>
      </c>
      <c r="B590" s="21">
        <f>INDEX(Refs!A:A,MATCH($C590,Refs!$I:$I,0))</f>
        <v>6141522</v>
      </c>
      <c r="C590" s="22" t="s">
        <v>733</v>
      </c>
      <c r="D590" s="21" t="s">
        <v>735</v>
      </c>
      <c r="E590" s="21" t="s">
        <v>736</v>
      </c>
      <c r="F590" s="23" t="s">
        <v>69</v>
      </c>
      <c r="G590" s="23" t="s">
        <v>734</v>
      </c>
      <c r="I590" s="24" t="s">
        <v>79</v>
      </c>
      <c r="J590" s="26" t="s">
        <v>737</v>
      </c>
      <c r="L590" s="26" t="s">
        <v>739</v>
      </c>
      <c r="M590" s="24">
        <v>3</v>
      </c>
      <c r="O590" s="27" t="s">
        <v>59</v>
      </c>
      <c r="AF590" s="23" t="s">
        <v>65</v>
      </c>
      <c r="AG590" s="23" t="s">
        <v>75</v>
      </c>
      <c r="AJ590" s="24">
        <v>2017.2019</v>
      </c>
      <c r="AK590" s="30" t="str">
        <f t="shared" si="20"/>
        <v>Reduced tillage</v>
      </c>
      <c r="AL590" s="27">
        <v>1230</v>
      </c>
      <c r="AN590" s="30" t="str">
        <f t="shared" si="21"/>
        <v>Flat sowing for alternate ridging</v>
      </c>
      <c r="AO590" s="27">
        <v>1021</v>
      </c>
      <c r="AR590" s="27" t="s">
        <v>609</v>
      </c>
    </row>
    <row r="591" spans="1:44" ht="12" customHeight="1">
      <c r="A591" s="20">
        <v>595</v>
      </c>
      <c r="B591" s="21">
        <f>INDEX(Refs!A:A,MATCH($C591,Refs!$I:$I,0))</f>
        <v>6141522</v>
      </c>
      <c r="C591" s="22" t="s">
        <v>733</v>
      </c>
      <c r="D591" s="21" t="s">
        <v>735</v>
      </c>
      <c r="E591" s="21" t="s">
        <v>736</v>
      </c>
      <c r="F591" s="23" t="s">
        <v>69</v>
      </c>
      <c r="G591" s="23" t="s">
        <v>734</v>
      </c>
      <c r="I591" s="24" t="s">
        <v>79</v>
      </c>
      <c r="J591" s="26" t="s">
        <v>737</v>
      </c>
      <c r="L591" s="26" t="s">
        <v>740</v>
      </c>
      <c r="M591" s="24">
        <v>3</v>
      </c>
      <c r="O591" s="27" t="s">
        <v>59</v>
      </c>
      <c r="AF591" s="23" t="s">
        <v>65</v>
      </c>
      <c r="AG591" s="23" t="s">
        <v>75</v>
      </c>
      <c r="AJ591" s="24">
        <v>2017.2019</v>
      </c>
      <c r="AK591" s="30" t="str">
        <f t="shared" si="20"/>
        <v>Reduced tillage</v>
      </c>
      <c r="AL591" s="27">
        <v>1230</v>
      </c>
      <c r="AN591" s="30" t="str">
        <f t="shared" si="21"/>
        <v>Raised bed 40/20 cm</v>
      </c>
      <c r="AO591" s="27">
        <v>990</v>
      </c>
      <c r="AR591" s="27" t="s">
        <v>609</v>
      </c>
    </row>
    <row r="592" spans="1:44" ht="12" customHeight="1">
      <c r="A592" s="20">
        <v>596</v>
      </c>
      <c r="B592" s="21">
        <f>INDEX(Refs!A:A,MATCH($C592,Refs!$I:$I,0))</f>
        <v>6141522</v>
      </c>
      <c r="C592" s="22" t="s">
        <v>733</v>
      </c>
      <c r="D592" s="21" t="s">
        <v>735</v>
      </c>
      <c r="E592" s="21" t="s">
        <v>736</v>
      </c>
      <c r="F592" s="23" t="s">
        <v>69</v>
      </c>
      <c r="G592" s="23" t="s">
        <v>734</v>
      </c>
      <c r="I592" s="24" t="s">
        <v>79</v>
      </c>
      <c r="J592" s="26" t="s">
        <v>737</v>
      </c>
      <c r="L592" s="26" t="s">
        <v>741</v>
      </c>
      <c r="M592" s="24">
        <v>3</v>
      </c>
      <c r="O592" s="27" t="s">
        <v>59</v>
      </c>
      <c r="AF592" s="23" t="s">
        <v>65</v>
      </c>
      <c r="AG592" s="23" t="s">
        <v>75</v>
      </c>
      <c r="AJ592" s="24">
        <v>2017.2019</v>
      </c>
      <c r="AK592" s="30" t="str">
        <f t="shared" si="20"/>
        <v>Reduced tillage</v>
      </c>
      <c r="AL592" s="27">
        <v>1230</v>
      </c>
      <c r="AN592" s="30" t="str">
        <f t="shared" si="21"/>
        <v>Raised bed 60/20 cm</v>
      </c>
      <c r="AO592" s="27">
        <v>1080</v>
      </c>
      <c r="AR592" s="27" t="s">
        <v>609</v>
      </c>
    </row>
    <row r="593" spans="1:44" ht="12" customHeight="1">
      <c r="A593" s="20">
        <v>597</v>
      </c>
      <c r="B593" s="21">
        <f>INDEX(Refs!A:A,MATCH($C593,Refs!$I:$I,0))</f>
        <v>6141522</v>
      </c>
      <c r="C593" s="22" t="s">
        <v>733</v>
      </c>
      <c r="D593" s="21" t="s">
        <v>735</v>
      </c>
      <c r="E593" s="21" t="s">
        <v>736</v>
      </c>
      <c r="F593" s="23" t="s">
        <v>69</v>
      </c>
      <c r="G593" s="23" t="s">
        <v>734</v>
      </c>
      <c r="I593" s="24" t="s">
        <v>79</v>
      </c>
      <c r="J593" s="26" t="s">
        <v>739</v>
      </c>
      <c r="L593" s="26" t="s">
        <v>451</v>
      </c>
      <c r="M593" s="24">
        <v>3</v>
      </c>
      <c r="AD593" s="27" t="s">
        <v>59</v>
      </c>
      <c r="AF593" s="23" t="s">
        <v>65</v>
      </c>
      <c r="AG593" s="23" t="s">
        <v>75</v>
      </c>
      <c r="AJ593" s="24">
        <v>2017.2019</v>
      </c>
      <c r="AK593" s="30" t="str">
        <f t="shared" si="20"/>
        <v>Flat sowing for alternate ridging</v>
      </c>
      <c r="AL593" s="27">
        <v>1021</v>
      </c>
      <c r="AN593" s="30" t="str">
        <f t="shared" si="21"/>
        <v>Conventional tillage</v>
      </c>
      <c r="AO593" s="27">
        <v>1205</v>
      </c>
      <c r="AR593" s="27" t="s">
        <v>609</v>
      </c>
    </row>
    <row r="594" spans="1:44" ht="12" customHeight="1">
      <c r="A594" s="20">
        <v>598</v>
      </c>
      <c r="B594" s="21">
        <f>INDEX(Refs!A:A,MATCH($C594,Refs!$I:$I,0))</f>
        <v>6141522</v>
      </c>
      <c r="C594" s="22" t="s">
        <v>733</v>
      </c>
      <c r="D594" s="21" t="s">
        <v>735</v>
      </c>
      <c r="E594" s="21" t="s">
        <v>736</v>
      </c>
      <c r="F594" s="23" t="s">
        <v>69</v>
      </c>
      <c r="G594" s="23" t="s">
        <v>734</v>
      </c>
      <c r="I594" s="24" t="s">
        <v>79</v>
      </c>
      <c r="J594" s="26" t="s">
        <v>739</v>
      </c>
      <c r="L594" s="26" t="s">
        <v>450</v>
      </c>
      <c r="M594" s="24">
        <v>3</v>
      </c>
      <c r="AB594" s="27" t="s">
        <v>59</v>
      </c>
      <c r="AD594" s="27" t="s">
        <v>59</v>
      </c>
      <c r="AF594" s="23" t="s">
        <v>65</v>
      </c>
      <c r="AG594" s="23" t="s">
        <v>75</v>
      </c>
      <c r="AJ594" s="24">
        <v>2017.2019</v>
      </c>
      <c r="AK594" s="30" t="str">
        <f t="shared" si="20"/>
        <v>Flat sowing for alternate ridging</v>
      </c>
      <c r="AL594" s="27">
        <v>1021</v>
      </c>
      <c r="AN594" s="30" t="str">
        <f t="shared" si="21"/>
        <v>Zero tillage</v>
      </c>
      <c r="AO594" s="27">
        <v>1167</v>
      </c>
      <c r="AR594" s="27" t="s">
        <v>609</v>
      </c>
    </row>
    <row r="595" spans="1:44" ht="12" customHeight="1">
      <c r="A595" s="20">
        <v>599</v>
      </c>
      <c r="B595" s="21">
        <f>INDEX(Refs!A:A,MATCH($C595,Refs!$I:$I,0))</f>
        <v>6141522</v>
      </c>
      <c r="C595" s="22" t="s">
        <v>733</v>
      </c>
      <c r="D595" s="21" t="s">
        <v>735</v>
      </c>
      <c r="E595" s="21" t="s">
        <v>736</v>
      </c>
      <c r="F595" s="23" t="s">
        <v>69</v>
      </c>
      <c r="G595" s="23" t="s">
        <v>734</v>
      </c>
      <c r="I595" s="24" t="s">
        <v>79</v>
      </c>
      <c r="J595" s="26" t="s">
        <v>739</v>
      </c>
      <c r="L595" s="26" t="s">
        <v>737</v>
      </c>
      <c r="M595" s="24">
        <v>3</v>
      </c>
      <c r="AD595" s="27" t="s">
        <v>59</v>
      </c>
      <c r="AF595" s="23" t="s">
        <v>65</v>
      </c>
      <c r="AG595" s="23" t="s">
        <v>75</v>
      </c>
      <c r="AJ595" s="24">
        <v>2017.2019</v>
      </c>
      <c r="AK595" s="30" t="str">
        <f t="shared" si="20"/>
        <v>Flat sowing for alternate ridging</v>
      </c>
      <c r="AL595" s="27">
        <v>1021</v>
      </c>
      <c r="AN595" s="30" t="str">
        <f t="shared" si="21"/>
        <v>Reduced tillage</v>
      </c>
      <c r="AO595" s="27">
        <v>1230</v>
      </c>
      <c r="AR595" s="27" t="s">
        <v>609</v>
      </c>
    </row>
    <row r="596" spans="1:44" ht="12" customHeight="1">
      <c r="A596" s="20">
        <v>600</v>
      </c>
      <c r="B596" s="21">
        <f>INDEX(Refs!A:A,MATCH($C596,Refs!$I:$I,0))</f>
        <v>6141522</v>
      </c>
      <c r="C596" s="22" t="s">
        <v>733</v>
      </c>
      <c r="D596" s="21" t="s">
        <v>735</v>
      </c>
      <c r="E596" s="21" t="s">
        <v>736</v>
      </c>
      <c r="F596" s="23" t="s">
        <v>69</v>
      </c>
      <c r="G596" s="23" t="s">
        <v>734</v>
      </c>
      <c r="I596" s="24" t="s">
        <v>79</v>
      </c>
      <c r="J596" s="26" t="s">
        <v>739</v>
      </c>
      <c r="L596" s="26" t="s">
        <v>738</v>
      </c>
      <c r="M596" s="24">
        <v>3</v>
      </c>
      <c r="AD596" s="27" t="s">
        <v>59</v>
      </c>
      <c r="AF596" s="23" t="s">
        <v>65</v>
      </c>
      <c r="AG596" s="23" t="s">
        <v>75</v>
      </c>
      <c r="AJ596" s="24">
        <v>2017.2019</v>
      </c>
      <c r="AK596" s="30" t="str">
        <f t="shared" si="20"/>
        <v>Flat sowing for alternate ridging</v>
      </c>
      <c r="AL596" s="27">
        <v>1021</v>
      </c>
      <c r="AN596" s="30" t="str">
        <f t="shared" si="21"/>
        <v>Row spacing 25 cm and conoweeding</v>
      </c>
      <c r="AO596" s="27">
        <v>1100</v>
      </c>
      <c r="AR596" s="27" t="s">
        <v>609</v>
      </c>
    </row>
    <row r="597" spans="1:44" ht="12" customHeight="1">
      <c r="A597" s="20">
        <v>601</v>
      </c>
      <c r="B597" s="21">
        <f>INDEX(Refs!A:A,MATCH($C597,Refs!$I:$I,0))</f>
        <v>6141522</v>
      </c>
      <c r="C597" s="22" t="s">
        <v>733</v>
      </c>
      <c r="D597" s="21" t="s">
        <v>735</v>
      </c>
      <c r="E597" s="21" t="s">
        <v>736</v>
      </c>
      <c r="F597" s="23" t="s">
        <v>69</v>
      </c>
      <c r="G597" s="23" t="s">
        <v>734</v>
      </c>
      <c r="I597" s="24" t="s">
        <v>79</v>
      </c>
      <c r="J597" s="26" t="s">
        <v>740</v>
      </c>
      <c r="L597" s="26" t="s">
        <v>451</v>
      </c>
      <c r="M597" s="24">
        <v>3</v>
      </c>
      <c r="AB597" s="27" t="s">
        <v>59</v>
      </c>
      <c r="AD597" s="27" t="s">
        <v>59</v>
      </c>
      <c r="AF597" s="23" t="s">
        <v>65</v>
      </c>
      <c r="AG597" s="23" t="s">
        <v>75</v>
      </c>
      <c r="AJ597" s="24">
        <v>2017.2019</v>
      </c>
      <c r="AK597" s="30" t="str">
        <f t="shared" si="20"/>
        <v>Raised bed 40/20 cm</v>
      </c>
      <c r="AL597" s="27">
        <v>990</v>
      </c>
      <c r="AN597" s="30" t="str">
        <f t="shared" si="21"/>
        <v>Conventional tillage</v>
      </c>
      <c r="AO597" s="27">
        <v>1205</v>
      </c>
      <c r="AR597" s="27" t="s">
        <v>609</v>
      </c>
    </row>
    <row r="598" spans="1:44" ht="12" customHeight="1">
      <c r="A598" s="20">
        <v>602</v>
      </c>
      <c r="B598" s="21">
        <f>INDEX(Refs!A:A,MATCH($C598,Refs!$I:$I,0))</f>
        <v>6141522</v>
      </c>
      <c r="C598" s="22" t="s">
        <v>733</v>
      </c>
      <c r="D598" s="21" t="s">
        <v>735</v>
      </c>
      <c r="E598" s="21" t="s">
        <v>736</v>
      </c>
      <c r="F598" s="23" t="s">
        <v>69</v>
      </c>
      <c r="G598" s="23" t="s">
        <v>734</v>
      </c>
      <c r="I598" s="24" t="s">
        <v>79</v>
      </c>
      <c r="J598" s="26" t="s">
        <v>740</v>
      </c>
      <c r="L598" s="26" t="s">
        <v>450</v>
      </c>
      <c r="M598" s="24">
        <v>3</v>
      </c>
      <c r="AB598" s="27" t="s">
        <v>59</v>
      </c>
      <c r="AD598" s="27" t="s">
        <v>59</v>
      </c>
      <c r="AF598" s="23" t="s">
        <v>65</v>
      </c>
      <c r="AG598" s="23" t="s">
        <v>75</v>
      </c>
      <c r="AJ598" s="24">
        <v>2017.2019</v>
      </c>
      <c r="AK598" s="30" t="str">
        <f t="shared" si="20"/>
        <v>Raised bed 40/20 cm</v>
      </c>
      <c r="AL598" s="27">
        <v>990</v>
      </c>
      <c r="AN598" s="30" t="str">
        <f t="shared" si="21"/>
        <v>Zero tillage</v>
      </c>
      <c r="AO598" s="27">
        <v>1167</v>
      </c>
      <c r="AR598" s="27" t="s">
        <v>609</v>
      </c>
    </row>
    <row r="599" spans="1:44" ht="12" customHeight="1">
      <c r="A599" s="20">
        <v>603</v>
      </c>
      <c r="B599" s="21">
        <f>INDEX(Refs!A:A,MATCH($C599,Refs!$I:$I,0))</f>
        <v>6141522</v>
      </c>
      <c r="C599" s="22" t="s">
        <v>733</v>
      </c>
      <c r="D599" s="21" t="s">
        <v>735</v>
      </c>
      <c r="E599" s="21" t="s">
        <v>736</v>
      </c>
      <c r="F599" s="23" t="s">
        <v>69</v>
      </c>
      <c r="G599" s="23" t="s">
        <v>734</v>
      </c>
      <c r="I599" s="24" t="s">
        <v>79</v>
      </c>
      <c r="J599" s="26" t="s">
        <v>740</v>
      </c>
      <c r="L599" s="26" t="s">
        <v>737</v>
      </c>
      <c r="M599" s="24">
        <v>3</v>
      </c>
      <c r="AB599" s="27" t="s">
        <v>59</v>
      </c>
      <c r="AD599" s="27" t="s">
        <v>59</v>
      </c>
      <c r="AF599" s="23" t="s">
        <v>65</v>
      </c>
      <c r="AG599" s="23" t="s">
        <v>75</v>
      </c>
      <c r="AJ599" s="24">
        <v>2017.2019</v>
      </c>
      <c r="AK599" s="30" t="str">
        <f t="shared" si="20"/>
        <v>Raised bed 40/20 cm</v>
      </c>
      <c r="AL599" s="27">
        <v>990</v>
      </c>
      <c r="AN599" s="30" t="str">
        <f t="shared" si="21"/>
        <v>Reduced tillage</v>
      </c>
      <c r="AO599" s="27">
        <v>1230</v>
      </c>
      <c r="AR599" s="27" t="s">
        <v>609</v>
      </c>
    </row>
    <row r="600" spans="1:44" ht="12" customHeight="1">
      <c r="A600" s="20">
        <v>604</v>
      </c>
      <c r="B600" s="21">
        <f>INDEX(Refs!A:A,MATCH($C600,Refs!$I:$I,0))</f>
        <v>6141522</v>
      </c>
      <c r="C600" s="22" t="s">
        <v>733</v>
      </c>
      <c r="D600" s="21" t="s">
        <v>735</v>
      </c>
      <c r="E600" s="21" t="s">
        <v>736</v>
      </c>
      <c r="F600" s="23" t="s">
        <v>69</v>
      </c>
      <c r="G600" s="23" t="s">
        <v>734</v>
      </c>
      <c r="I600" s="24" t="s">
        <v>79</v>
      </c>
      <c r="J600" s="26" t="s">
        <v>740</v>
      </c>
      <c r="L600" s="26" t="s">
        <v>738</v>
      </c>
      <c r="M600" s="24">
        <v>3</v>
      </c>
      <c r="AB600" s="27" t="s">
        <v>59</v>
      </c>
      <c r="AD600" s="27" t="s">
        <v>59</v>
      </c>
      <c r="AF600" s="23" t="s">
        <v>65</v>
      </c>
      <c r="AG600" s="23" t="s">
        <v>75</v>
      </c>
      <c r="AJ600" s="24">
        <v>2017.2019</v>
      </c>
      <c r="AK600" s="30" t="str">
        <f t="shared" si="20"/>
        <v>Raised bed 40/20 cm</v>
      </c>
      <c r="AL600" s="27">
        <v>990</v>
      </c>
      <c r="AN600" s="30" t="str">
        <f t="shared" si="21"/>
        <v>Row spacing 25 cm and conoweeding</v>
      </c>
      <c r="AO600" s="27">
        <v>1100</v>
      </c>
      <c r="AR600" s="27" t="s">
        <v>609</v>
      </c>
    </row>
    <row r="601" spans="1:44" ht="12" customHeight="1">
      <c r="A601" s="20">
        <v>605</v>
      </c>
      <c r="B601" s="21">
        <f>INDEX(Refs!A:A,MATCH($C601,Refs!$I:$I,0))</f>
        <v>6141522</v>
      </c>
      <c r="C601" s="22" t="s">
        <v>733</v>
      </c>
      <c r="D601" s="21" t="s">
        <v>735</v>
      </c>
      <c r="E601" s="21" t="s">
        <v>736</v>
      </c>
      <c r="F601" s="23" t="s">
        <v>69</v>
      </c>
      <c r="G601" s="23" t="s">
        <v>734</v>
      </c>
      <c r="I601" s="24" t="s">
        <v>79</v>
      </c>
      <c r="J601" s="26" t="s">
        <v>741</v>
      </c>
      <c r="L601" s="26" t="s">
        <v>451</v>
      </c>
      <c r="M601" s="24">
        <v>3</v>
      </c>
      <c r="AB601" s="27" t="s">
        <v>59</v>
      </c>
      <c r="AD601" s="27" t="s">
        <v>59</v>
      </c>
      <c r="AF601" s="23" t="s">
        <v>65</v>
      </c>
      <c r="AG601" s="23" t="s">
        <v>75</v>
      </c>
      <c r="AJ601" s="24">
        <v>2017.2019</v>
      </c>
      <c r="AK601" s="30" t="str">
        <f t="shared" si="20"/>
        <v>Raised bed 60/20 cm</v>
      </c>
      <c r="AL601" s="27">
        <v>1080</v>
      </c>
      <c r="AN601" s="30" t="str">
        <f t="shared" si="21"/>
        <v>Conventional tillage</v>
      </c>
      <c r="AO601" s="27">
        <v>1205</v>
      </c>
      <c r="AR601" s="27" t="s">
        <v>609</v>
      </c>
    </row>
    <row r="602" spans="1:44" ht="12" customHeight="1">
      <c r="A602" s="20">
        <v>606</v>
      </c>
      <c r="B602" s="21">
        <f>INDEX(Refs!A:A,MATCH($C602,Refs!$I:$I,0))</f>
        <v>6141522</v>
      </c>
      <c r="C602" s="22" t="s">
        <v>733</v>
      </c>
      <c r="D602" s="21" t="s">
        <v>735</v>
      </c>
      <c r="E602" s="21" t="s">
        <v>736</v>
      </c>
      <c r="F602" s="23" t="s">
        <v>69</v>
      </c>
      <c r="G602" s="23" t="s">
        <v>734</v>
      </c>
      <c r="I602" s="24" t="s">
        <v>79</v>
      </c>
      <c r="J602" s="26" t="s">
        <v>741</v>
      </c>
      <c r="L602" s="26" t="s">
        <v>450</v>
      </c>
      <c r="M602" s="24">
        <v>3</v>
      </c>
      <c r="AB602" s="27" t="s">
        <v>59</v>
      </c>
      <c r="AD602" s="27" t="s">
        <v>59</v>
      </c>
      <c r="AF602" s="23" t="s">
        <v>65</v>
      </c>
      <c r="AG602" s="23" t="s">
        <v>75</v>
      </c>
      <c r="AJ602" s="24">
        <v>2017.2019</v>
      </c>
      <c r="AK602" s="30" t="str">
        <f t="shared" si="20"/>
        <v>Raised bed 60/20 cm</v>
      </c>
      <c r="AL602" s="27">
        <v>1080</v>
      </c>
      <c r="AN602" s="30" t="str">
        <f t="shared" si="21"/>
        <v>Zero tillage</v>
      </c>
      <c r="AO602" s="27">
        <v>1167</v>
      </c>
      <c r="AR602" s="27" t="s">
        <v>609</v>
      </c>
    </row>
    <row r="603" spans="1:44" ht="12" customHeight="1">
      <c r="A603" s="20">
        <v>607</v>
      </c>
      <c r="B603" s="21">
        <f>INDEX(Refs!A:A,MATCH($C603,Refs!$I:$I,0))</f>
        <v>6141522</v>
      </c>
      <c r="C603" s="22" t="s">
        <v>733</v>
      </c>
      <c r="D603" s="21" t="s">
        <v>735</v>
      </c>
      <c r="E603" s="21" t="s">
        <v>736</v>
      </c>
      <c r="F603" s="23" t="s">
        <v>69</v>
      </c>
      <c r="G603" s="23" t="s">
        <v>734</v>
      </c>
      <c r="I603" s="24" t="s">
        <v>79</v>
      </c>
      <c r="J603" s="26" t="s">
        <v>741</v>
      </c>
      <c r="L603" s="26" t="s">
        <v>737</v>
      </c>
      <c r="M603" s="24">
        <v>3</v>
      </c>
      <c r="AB603" s="27" t="s">
        <v>59</v>
      </c>
      <c r="AD603" s="27" t="s">
        <v>59</v>
      </c>
      <c r="AF603" s="23" t="s">
        <v>65</v>
      </c>
      <c r="AG603" s="23" t="s">
        <v>75</v>
      </c>
      <c r="AJ603" s="24">
        <v>2017.2019</v>
      </c>
      <c r="AK603" s="30" t="str">
        <f t="shared" si="20"/>
        <v>Raised bed 60/20 cm</v>
      </c>
      <c r="AL603" s="27">
        <v>1080</v>
      </c>
      <c r="AN603" s="30" t="str">
        <f t="shared" si="21"/>
        <v>Reduced tillage</v>
      </c>
      <c r="AO603" s="27">
        <v>1230</v>
      </c>
      <c r="AR603" s="27" t="s">
        <v>609</v>
      </c>
    </row>
    <row r="604" spans="1:44" ht="12" customHeight="1">
      <c r="A604" s="20">
        <v>608</v>
      </c>
      <c r="B604" s="21">
        <f>INDEX(Refs!A:A,MATCH($C604,Refs!$I:$I,0))</f>
        <v>6141522</v>
      </c>
      <c r="C604" s="22" t="s">
        <v>733</v>
      </c>
      <c r="D604" s="21" t="s">
        <v>735</v>
      </c>
      <c r="E604" s="21" t="s">
        <v>736</v>
      </c>
      <c r="F604" s="23" t="s">
        <v>69</v>
      </c>
      <c r="G604" s="23" t="s">
        <v>734</v>
      </c>
      <c r="I604" s="24" t="s">
        <v>79</v>
      </c>
      <c r="J604" s="26" t="s">
        <v>741</v>
      </c>
      <c r="L604" s="26" t="s">
        <v>738</v>
      </c>
      <c r="M604" s="24">
        <v>3</v>
      </c>
      <c r="AB604" s="27" t="s">
        <v>59</v>
      </c>
      <c r="AD604" s="27" t="s">
        <v>59</v>
      </c>
      <c r="AF604" s="23" t="s">
        <v>65</v>
      </c>
      <c r="AG604" s="23" t="s">
        <v>75</v>
      </c>
      <c r="AJ604" s="24">
        <v>2017.2019</v>
      </c>
      <c r="AK604" s="30" t="str">
        <f t="shared" si="20"/>
        <v>Raised bed 60/20 cm</v>
      </c>
      <c r="AL604" s="27">
        <v>1080</v>
      </c>
      <c r="AN604" s="30" t="str">
        <f t="shared" si="21"/>
        <v>Row spacing 25 cm and conoweeding</v>
      </c>
      <c r="AO604" s="27">
        <v>1100</v>
      </c>
      <c r="AR604" s="27" t="s">
        <v>609</v>
      </c>
    </row>
    <row r="605" spans="1:44" ht="12" customHeight="1">
      <c r="A605" s="20">
        <v>609</v>
      </c>
      <c r="B605" s="21">
        <f>INDEX(Refs!A:A,MATCH($C605,Refs!$I:$I,0))</f>
        <v>6141522</v>
      </c>
      <c r="C605" s="22" t="s">
        <v>733</v>
      </c>
      <c r="D605" s="21" t="s">
        <v>735</v>
      </c>
      <c r="E605" s="21" t="s">
        <v>736</v>
      </c>
      <c r="F605" s="23" t="s">
        <v>69</v>
      </c>
      <c r="G605" s="23" t="s">
        <v>734</v>
      </c>
      <c r="I605" s="24" t="s">
        <v>79</v>
      </c>
      <c r="J605" s="26" t="s">
        <v>740</v>
      </c>
      <c r="L605" s="26" t="s">
        <v>739</v>
      </c>
      <c r="M605" s="24">
        <v>3</v>
      </c>
      <c r="AB605" s="27" t="s">
        <v>59</v>
      </c>
      <c r="AF605" s="23" t="s">
        <v>65</v>
      </c>
      <c r="AG605" s="23" t="s">
        <v>75</v>
      </c>
      <c r="AJ605" s="24">
        <v>2017.2019</v>
      </c>
      <c r="AK605" s="30" t="str">
        <f t="shared" si="20"/>
        <v>Raised bed 40/20 cm</v>
      </c>
      <c r="AL605" s="27">
        <v>990</v>
      </c>
      <c r="AN605" s="30" t="str">
        <f t="shared" si="21"/>
        <v>Flat sowing for alternate ridging</v>
      </c>
      <c r="AO605" s="27">
        <v>1021</v>
      </c>
      <c r="AR605" s="27" t="s">
        <v>609</v>
      </c>
    </row>
    <row r="606" spans="1:44" ht="12" customHeight="1">
      <c r="A606" s="20">
        <v>610</v>
      </c>
      <c r="B606" s="21">
        <f>INDEX(Refs!A:A,MATCH($C606,Refs!$I:$I,0))</f>
        <v>6141522</v>
      </c>
      <c r="C606" s="22" t="s">
        <v>733</v>
      </c>
      <c r="D606" s="21" t="s">
        <v>735</v>
      </c>
      <c r="E606" s="21" t="s">
        <v>736</v>
      </c>
      <c r="F606" s="23" t="s">
        <v>69</v>
      </c>
      <c r="G606" s="23" t="s">
        <v>734</v>
      </c>
      <c r="I606" s="24" t="s">
        <v>79</v>
      </c>
      <c r="J606" s="26" t="s">
        <v>741</v>
      </c>
      <c r="L606" s="26" t="s">
        <v>739</v>
      </c>
      <c r="M606" s="24">
        <v>3</v>
      </c>
      <c r="AB606" s="27" t="s">
        <v>59</v>
      </c>
      <c r="AF606" s="23" t="s">
        <v>65</v>
      </c>
      <c r="AG606" s="23" t="s">
        <v>75</v>
      </c>
      <c r="AJ606" s="24">
        <v>2017.2019</v>
      </c>
      <c r="AK606" s="30" t="str">
        <f t="shared" si="20"/>
        <v>Raised bed 60/20 cm</v>
      </c>
      <c r="AL606" s="27">
        <v>1080</v>
      </c>
      <c r="AN606" s="30" t="str">
        <f t="shared" si="21"/>
        <v>Flat sowing for alternate ridging</v>
      </c>
      <c r="AO606" s="27">
        <v>1021</v>
      </c>
      <c r="AR606" s="27" t="s">
        <v>609</v>
      </c>
    </row>
    <row r="607" spans="1:44" ht="12" customHeight="1">
      <c r="A607" s="20">
        <v>611</v>
      </c>
      <c r="B607" s="21">
        <f>INDEX(Refs!A:A,MATCH($C607,Refs!$I:$I,0))</f>
        <v>6141522</v>
      </c>
      <c r="C607" s="22" t="s">
        <v>733</v>
      </c>
      <c r="D607" s="21" t="s">
        <v>735</v>
      </c>
      <c r="E607" s="21" t="s">
        <v>736</v>
      </c>
      <c r="F607" s="23" t="s">
        <v>69</v>
      </c>
      <c r="G607" s="23" t="s">
        <v>734</v>
      </c>
      <c r="I607" s="24" t="s">
        <v>79</v>
      </c>
      <c r="J607" s="26" t="s">
        <v>450</v>
      </c>
      <c r="L607" s="26" t="s">
        <v>451</v>
      </c>
      <c r="M607" s="24">
        <v>3</v>
      </c>
      <c r="O607" s="27" t="s">
        <v>59</v>
      </c>
      <c r="AF607" s="23" t="s">
        <v>446</v>
      </c>
      <c r="AJ607" s="24">
        <v>2017.2019</v>
      </c>
      <c r="AK607" s="30" t="str">
        <f t="shared" si="20"/>
        <v>Zero tillage</v>
      </c>
      <c r="AL607" s="27">
        <v>2.86</v>
      </c>
      <c r="AN607" s="30" t="str">
        <f t="shared" si="21"/>
        <v>Conventional tillage</v>
      </c>
      <c r="AO607" s="27">
        <v>2.6</v>
      </c>
      <c r="AR607" s="27" t="s">
        <v>609</v>
      </c>
    </row>
    <row r="608" spans="1:44" ht="12" customHeight="1">
      <c r="A608" s="20">
        <v>612</v>
      </c>
      <c r="B608" s="21">
        <f>INDEX(Refs!A:A,MATCH($C608,Refs!$I:$I,0))</f>
        <v>6141522</v>
      </c>
      <c r="C608" s="22" t="s">
        <v>733</v>
      </c>
      <c r="D608" s="21" t="s">
        <v>735</v>
      </c>
      <c r="E608" s="21" t="s">
        <v>736</v>
      </c>
      <c r="F608" s="23" t="s">
        <v>69</v>
      </c>
      <c r="G608" s="23" t="s">
        <v>734</v>
      </c>
      <c r="I608" s="24" t="s">
        <v>79</v>
      </c>
      <c r="J608" s="26" t="s">
        <v>737</v>
      </c>
      <c r="L608" s="26" t="s">
        <v>451</v>
      </c>
      <c r="M608" s="24">
        <v>3</v>
      </c>
      <c r="O608" s="27" t="s">
        <v>59</v>
      </c>
      <c r="AF608" s="23" t="s">
        <v>446</v>
      </c>
      <c r="AJ608" s="24">
        <v>2017.2019</v>
      </c>
      <c r="AK608" s="30" t="str">
        <f t="shared" si="20"/>
        <v>Reduced tillage</v>
      </c>
      <c r="AL608" s="27">
        <v>2.84</v>
      </c>
      <c r="AN608" s="30" t="str">
        <f t="shared" si="21"/>
        <v>Conventional tillage</v>
      </c>
      <c r="AO608" s="27">
        <v>2.6</v>
      </c>
      <c r="AR608" s="27" t="s">
        <v>609</v>
      </c>
    </row>
    <row r="609" spans="1:44" ht="12" customHeight="1">
      <c r="A609" s="20">
        <v>613</v>
      </c>
      <c r="B609" s="21">
        <f>INDEX(Refs!A:A,MATCH($C609,Refs!$I:$I,0))</f>
        <v>6141522</v>
      </c>
      <c r="C609" s="22" t="s">
        <v>733</v>
      </c>
      <c r="D609" s="21" t="s">
        <v>735</v>
      </c>
      <c r="E609" s="21" t="s">
        <v>736</v>
      </c>
      <c r="F609" s="23" t="s">
        <v>69</v>
      </c>
      <c r="G609" s="23" t="s">
        <v>734</v>
      </c>
      <c r="I609" s="24" t="s">
        <v>79</v>
      </c>
      <c r="J609" s="26" t="s">
        <v>450</v>
      </c>
      <c r="L609" s="26" t="s">
        <v>738</v>
      </c>
      <c r="M609" s="24">
        <v>3</v>
      </c>
      <c r="O609" s="27" t="s">
        <v>59</v>
      </c>
      <c r="AF609" s="23" t="s">
        <v>446</v>
      </c>
      <c r="AJ609" s="24">
        <v>2017.2019</v>
      </c>
      <c r="AK609" s="30" t="str">
        <f t="shared" si="20"/>
        <v>Zero tillage</v>
      </c>
      <c r="AL609" s="27">
        <v>2.86</v>
      </c>
      <c r="AN609" s="30" t="str">
        <f t="shared" si="21"/>
        <v>Row spacing 25 cm and conoweeding</v>
      </c>
      <c r="AO609" s="27">
        <v>2.2000000000000002</v>
      </c>
      <c r="AR609" s="27" t="s">
        <v>609</v>
      </c>
    </row>
    <row r="610" spans="1:44" ht="12" customHeight="1">
      <c r="A610" s="20">
        <v>614</v>
      </c>
      <c r="B610" s="21">
        <f>INDEX(Refs!A:A,MATCH($C610,Refs!$I:$I,0))</f>
        <v>6141522</v>
      </c>
      <c r="C610" s="22" t="s">
        <v>733</v>
      </c>
      <c r="D610" s="21" t="s">
        <v>735</v>
      </c>
      <c r="E610" s="21" t="s">
        <v>736</v>
      </c>
      <c r="F610" s="23" t="s">
        <v>69</v>
      </c>
      <c r="G610" s="23" t="s">
        <v>734</v>
      </c>
      <c r="I610" s="24" t="s">
        <v>79</v>
      </c>
      <c r="J610" s="26" t="s">
        <v>450</v>
      </c>
      <c r="L610" s="26" t="s">
        <v>739</v>
      </c>
      <c r="M610" s="24">
        <v>3</v>
      </c>
      <c r="O610" s="27" t="s">
        <v>59</v>
      </c>
      <c r="AF610" s="23" t="s">
        <v>446</v>
      </c>
      <c r="AJ610" s="24">
        <v>2017.2019</v>
      </c>
      <c r="AK610" s="30" t="str">
        <f t="shared" si="20"/>
        <v>Zero tillage</v>
      </c>
      <c r="AL610" s="27">
        <v>2.86</v>
      </c>
      <c r="AN610" s="30" t="str">
        <f t="shared" si="21"/>
        <v>Flat sowing for alternate ridging</v>
      </c>
      <c r="AO610" s="27">
        <v>2.0699999999999998</v>
      </c>
      <c r="AR610" s="27" t="s">
        <v>609</v>
      </c>
    </row>
    <row r="611" spans="1:44" ht="12" customHeight="1">
      <c r="A611" s="20">
        <v>615</v>
      </c>
      <c r="B611" s="21">
        <f>INDEX(Refs!A:A,MATCH($C611,Refs!$I:$I,0))</f>
        <v>6141522</v>
      </c>
      <c r="C611" s="22" t="s">
        <v>733</v>
      </c>
      <c r="D611" s="21" t="s">
        <v>735</v>
      </c>
      <c r="E611" s="21" t="s">
        <v>736</v>
      </c>
      <c r="F611" s="23" t="s">
        <v>69</v>
      </c>
      <c r="G611" s="23" t="s">
        <v>734</v>
      </c>
      <c r="I611" s="24" t="s">
        <v>79</v>
      </c>
      <c r="J611" s="26" t="s">
        <v>450</v>
      </c>
      <c r="L611" s="26" t="s">
        <v>740</v>
      </c>
      <c r="M611" s="24">
        <v>3</v>
      </c>
      <c r="O611" s="27" t="s">
        <v>59</v>
      </c>
      <c r="AF611" s="23" t="s">
        <v>446</v>
      </c>
      <c r="AJ611" s="24">
        <v>2017.2019</v>
      </c>
      <c r="AK611" s="30" t="str">
        <f t="shared" si="20"/>
        <v>Zero tillage</v>
      </c>
      <c r="AL611" s="27">
        <v>2.86</v>
      </c>
      <c r="AN611" s="30" t="str">
        <f t="shared" si="21"/>
        <v>Raised bed 40/20 cm</v>
      </c>
      <c r="AO611" s="27">
        <v>2.17</v>
      </c>
      <c r="AR611" s="27" t="s">
        <v>609</v>
      </c>
    </row>
    <row r="612" spans="1:44" ht="12" customHeight="1">
      <c r="A612" s="20">
        <v>616</v>
      </c>
      <c r="B612" s="21">
        <f>INDEX(Refs!A:A,MATCH($C612,Refs!$I:$I,0))</f>
        <v>6141522</v>
      </c>
      <c r="C612" s="22" t="s">
        <v>733</v>
      </c>
      <c r="D612" s="21" t="s">
        <v>735</v>
      </c>
      <c r="E612" s="21" t="s">
        <v>736</v>
      </c>
      <c r="F612" s="23" t="s">
        <v>69</v>
      </c>
      <c r="G612" s="23" t="s">
        <v>734</v>
      </c>
      <c r="I612" s="24" t="s">
        <v>79</v>
      </c>
      <c r="J612" s="26" t="s">
        <v>450</v>
      </c>
      <c r="L612" s="26" t="s">
        <v>741</v>
      </c>
      <c r="M612" s="24">
        <v>3</v>
      </c>
      <c r="O612" s="27" t="s">
        <v>59</v>
      </c>
      <c r="AF612" s="23" t="s">
        <v>446</v>
      </c>
      <c r="AJ612" s="24">
        <v>2017.2019</v>
      </c>
      <c r="AK612" s="30" t="str">
        <f t="shared" si="20"/>
        <v>Zero tillage</v>
      </c>
      <c r="AL612" s="27">
        <v>2.86</v>
      </c>
      <c r="AN612" s="30" t="str">
        <f t="shared" si="21"/>
        <v>Raised bed 60/20 cm</v>
      </c>
      <c r="AO612" s="27">
        <v>2.35</v>
      </c>
      <c r="AR612" s="27" t="s">
        <v>609</v>
      </c>
    </row>
    <row r="613" spans="1:44" ht="12" customHeight="1">
      <c r="A613" s="20">
        <v>617</v>
      </c>
      <c r="B613" s="21">
        <f>INDEX(Refs!A:A,MATCH($C613,Refs!$I:$I,0))</f>
        <v>6141522</v>
      </c>
      <c r="C613" s="22" t="s">
        <v>733</v>
      </c>
      <c r="D613" s="21" t="s">
        <v>735</v>
      </c>
      <c r="E613" s="21" t="s">
        <v>736</v>
      </c>
      <c r="F613" s="23" t="s">
        <v>69</v>
      </c>
      <c r="G613" s="23" t="s">
        <v>734</v>
      </c>
      <c r="I613" s="24" t="s">
        <v>79</v>
      </c>
      <c r="J613" s="26" t="s">
        <v>737</v>
      </c>
      <c r="L613" s="26" t="s">
        <v>738</v>
      </c>
      <c r="M613" s="24">
        <v>3</v>
      </c>
      <c r="O613" s="27" t="s">
        <v>59</v>
      </c>
      <c r="AF613" s="23" t="s">
        <v>446</v>
      </c>
      <c r="AJ613" s="24">
        <v>2017.2019</v>
      </c>
      <c r="AK613" s="30" t="str">
        <f t="shared" si="20"/>
        <v>Reduced tillage</v>
      </c>
      <c r="AL613" s="27">
        <v>2.84</v>
      </c>
      <c r="AN613" s="30" t="str">
        <f t="shared" si="21"/>
        <v>Row spacing 25 cm and conoweeding</v>
      </c>
      <c r="AO613" s="27">
        <v>2.2000000000000002</v>
      </c>
      <c r="AR613" s="27" t="s">
        <v>609</v>
      </c>
    </row>
    <row r="614" spans="1:44" ht="12" customHeight="1">
      <c r="A614" s="20">
        <v>618</v>
      </c>
      <c r="B614" s="21">
        <f>INDEX(Refs!A:A,MATCH($C614,Refs!$I:$I,0))</f>
        <v>6141522</v>
      </c>
      <c r="C614" s="22" t="s">
        <v>733</v>
      </c>
      <c r="D614" s="21" t="s">
        <v>735</v>
      </c>
      <c r="E614" s="21" t="s">
        <v>736</v>
      </c>
      <c r="F614" s="23" t="s">
        <v>69</v>
      </c>
      <c r="G614" s="23" t="s">
        <v>734</v>
      </c>
      <c r="I614" s="24" t="s">
        <v>79</v>
      </c>
      <c r="J614" s="26" t="s">
        <v>737</v>
      </c>
      <c r="L614" s="26" t="s">
        <v>739</v>
      </c>
      <c r="M614" s="24">
        <v>3</v>
      </c>
      <c r="O614" s="27" t="s">
        <v>59</v>
      </c>
      <c r="AF614" s="23" t="s">
        <v>446</v>
      </c>
      <c r="AJ614" s="24">
        <v>2017.2019</v>
      </c>
      <c r="AK614" s="30" t="str">
        <f t="shared" si="20"/>
        <v>Reduced tillage</v>
      </c>
      <c r="AL614" s="27">
        <v>2.84</v>
      </c>
      <c r="AN614" s="30" t="str">
        <f t="shared" si="21"/>
        <v>Flat sowing for alternate ridging</v>
      </c>
      <c r="AO614" s="27">
        <v>2.0699999999999998</v>
      </c>
      <c r="AR614" s="27" t="s">
        <v>609</v>
      </c>
    </row>
    <row r="615" spans="1:44" ht="12" customHeight="1">
      <c r="A615" s="20">
        <v>619</v>
      </c>
      <c r="B615" s="21">
        <f>INDEX(Refs!A:A,MATCH($C615,Refs!$I:$I,0))</f>
        <v>6141522</v>
      </c>
      <c r="C615" s="22" t="s">
        <v>733</v>
      </c>
      <c r="D615" s="21" t="s">
        <v>735</v>
      </c>
      <c r="E615" s="21" t="s">
        <v>736</v>
      </c>
      <c r="F615" s="23" t="s">
        <v>69</v>
      </c>
      <c r="G615" s="23" t="s">
        <v>734</v>
      </c>
      <c r="I615" s="24" t="s">
        <v>79</v>
      </c>
      <c r="J615" s="26" t="s">
        <v>737</v>
      </c>
      <c r="L615" s="26" t="s">
        <v>740</v>
      </c>
      <c r="M615" s="24">
        <v>3</v>
      </c>
      <c r="O615" s="27" t="s">
        <v>59</v>
      </c>
      <c r="AF615" s="23" t="s">
        <v>446</v>
      </c>
      <c r="AJ615" s="24">
        <v>2017.2019</v>
      </c>
      <c r="AK615" s="30" t="str">
        <f t="shared" si="20"/>
        <v>Reduced tillage</v>
      </c>
      <c r="AL615" s="27">
        <v>2.84</v>
      </c>
      <c r="AN615" s="30" t="str">
        <f t="shared" si="21"/>
        <v>Raised bed 40/20 cm</v>
      </c>
      <c r="AO615" s="27">
        <v>2.17</v>
      </c>
      <c r="AR615" s="27" t="s">
        <v>609</v>
      </c>
    </row>
    <row r="616" spans="1:44" ht="12" customHeight="1">
      <c r="A616" s="20">
        <v>620</v>
      </c>
      <c r="B616" s="21">
        <f>INDEX(Refs!A:A,MATCH($C616,Refs!$I:$I,0))</f>
        <v>6141522</v>
      </c>
      <c r="C616" s="22" t="s">
        <v>733</v>
      </c>
      <c r="D616" s="21" t="s">
        <v>735</v>
      </c>
      <c r="E616" s="21" t="s">
        <v>736</v>
      </c>
      <c r="F616" s="23" t="s">
        <v>69</v>
      </c>
      <c r="G616" s="23" t="s">
        <v>734</v>
      </c>
      <c r="I616" s="24" t="s">
        <v>79</v>
      </c>
      <c r="J616" s="26" t="s">
        <v>737</v>
      </c>
      <c r="L616" s="26" t="s">
        <v>741</v>
      </c>
      <c r="M616" s="24">
        <v>3</v>
      </c>
      <c r="O616" s="27" t="s">
        <v>59</v>
      </c>
      <c r="AF616" s="23" t="s">
        <v>446</v>
      </c>
      <c r="AJ616" s="24">
        <v>2017.2019</v>
      </c>
      <c r="AK616" s="30" t="str">
        <f t="shared" si="20"/>
        <v>Reduced tillage</v>
      </c>
      <c r="AL616" s="27">
        <v>2.84</v>
      </c>
      <c r="AN616" s="30" t="str">
        <f t="shared" si="21"/>
        <v>Raised bed 60/20 cm</v>
      </c>
      <c r="AO616" s="27">
        <v>2.35</v>
      </c>
      <c r="AR616" s="27" t="s">
        <v>609</v>
      </c>
    </row>
    <row r="617" spans="1:44" ht="12" customHeight="1">
      <c r="A617" s="20">
        <v>621</v>
      </c>
      <c r="B617" s="21">
        <f>INDEX(Refs!A:A,MATCH($C617,Refs!$I:$I,0))</f>
        <v>6141522</v>
      </c>
      <c r="C617" s="22" t="s">
        <v>733</v>
      </c>
      <c r="D617" s="21" t="s">
        <v>735</v>
      </c>
      <c r="E617" s="21" t="s">
        <v>736</v>
      </c>
      <c r="F617" s="23" t="s">
        <v>69</v>
      </c>
      <c r="G617" s="23" t="s">
        <v>734</v>
      </c>
      <c r="I617" s="24" t="s">
        <v>79</v>
      </c>
      <c r="J617" s="26" t="s">
        <v>739</v>
      </c>
      <c r="L617" s="26" t="s">
        <v>451</v>
      </c>
      <c r="M617" s="24">
        <v>3</v>
      </c>
      <c r="AD617" s="27" t="s">
        <v>59</v>
      </c>
      <c r="AF617" s="23" t="s">
        <v>446</v>
      </c>
      <c r="AJ617" s="24">
        <v>2017.2019</v>
      </c>
      <c r="AK617" s="30" t="str">
        <f t="shared" si="20"/>
        <v>Flat sowing for alternate ridging</v>
      </c>
      <c r="AL617" s="27">
        <v>2.0699999999999998</v>
      </c>
      <c r="AN617" s="30" t="str">
        <f t="shared" si="21"/>
        <v>Conventional tillage</v>
      </c>
      <c r="AO617" s="27">
        <v>2.6</v>
      </c>
      <c r="AR617" s="27" t="s">
        <v>609</v>
      </c>
    </row>
    <row r="618" spans="1:44" ht="12" customHeight="1">
      <c r="A618" s="20">
        <v>622</v>
      </c>
      <c r="B618" s="21">
        <f>INDEX(Refs!A:A,MATCH($C618,Refs!$I:$I,0))</f>
        <v>6141522</v>
      </c>
      <c r="C618" s="22" t="s">
        <v>733</v>
      </c>
      <c r="D618" s="21" t="s">
        <v>735</v>
      </c>
      <c r="E618" s="21" t="s">
        <v>736</v>
      </c>
      <c r="F618" s="23" t="s">
        <v>69</v>
      </c>
      <c r="G618" s="23" t="s">
        <v>734</v>
      </c>
      <c r="I618" s="24" t="s">
        <v>79</v>
      </c>
      <c r="J618" s="26" t="s">
        <v>739</v>
      </c>
      <c r="L618" s="26" t="s">
        <v>450</v>
      </c>
      <c r="M618" s="24">
        <v>3</v>
      </c>
      <c r="AB618" s="27" t="s">
        <v>59</v>
      </c>
      <c r="AD618" s="27" t="s">
        <v>59</v>
      </c>
      <c r="AF618" s="23" t="s">
        <v>446</v>
      </c>
      <c r="AJ618" s="24">
        <v>2017.2019</v>
      </c>
      <c r="AK618" s="30" t="str">
        <f t="shared" si="20"/>
        <v>Flat sowing for alternate ridging</v>
      </c>
      <c r="AL618" s="27">
        <v>2.0699999999999998</v>
      </c>
      <c r="AN618" s="30" t="str">
        <f t="shared" si="21"/>
        <v>Zero tillage</v>
      </c>
      <c r="AO618" s="27">
        <v>2.86</v>
      </c>
      <c r="AR618" s="27" t="s">
        <v>609</v>
      </c>
    </row>
    <row r="619" spans="1:44" ht="12" customHeight="1">
      <c r="A619" s="20">
        <v>623</v>
      </c>
      <c r="B619" s="21">
        <f>INDEX(Refs!A:A,MATCH($C619,Refs!$I:$I,0))</f>
        <v>6141522</v>
      </c>
      <c r="C619" s="22" t="s">
        <v>733</v>
      </c>
      <c r="D619" s="21" t="s">
        <v>735</v>
      </c>
      <c r="E619" s="21" t="s">
        <v>736</v>
      </c>
      <c r="F619" s="23" t="s">
        <v>69</v>
      </c>
      <c r="G619" s="23" t="s">
        <v>734</v>
      </c>
      <c r="I619" s="24" t="s">
        <v>79</v>
      </c>
      <c r="J619" s="26" t="s">
        <v>739</v>
      </c>
      <c r="L619" s="26" t="s">
        <v>737</v>
      </c>
      <c r="M619" s="24">
        <v>3</v>
      </c>
      <c r="AD619" s="27" t="s">
        <v>59</v>
      </c>
      <c r="AF619" s="23" t="s">
        <v>446</v>
      </c>
      <c r="AJ619" s="24">
        <v>2017.2019</v>
      </c>
      <c r="AK619" s="30" t="str">
        <f t="shared" si="20"/>
        <v>Flat sowing for alternate ridging</v>
      </c>
      <c r="AL619" s="27">
        <v>2.0699999999999998</v>
      </c>
      <c r="AN619" s="30" t="str">
        <f t="shared" si="21"/>
        <v>Reduced tillage</v>
      </c>
      <c r="AO619" s="27">
        <v>2.84</v>
      </c>
      <c r="AR619" s="27" t="s">
        <v>609</v>
      </c>
    </row>
    <row r="620" spans="1:44" ht="12" customHeight="1">
      <c r="A620" s="20">
        <v>624</v>
      </c>
      <c r="B620" s="21">
        <f>INDEX(Refs!A:A,MATCH($C620,Refs!$I:$I,0))</f>
        <v>6141522</v>
      </c>
      <c r="C620" s="22" t="s">
        <v>733</v>
      </c>
      <c r="D620" s="21" t="s">
        <v>735</v>
      </c>
      <c r="E620" s="21" t="s">
        <v>736</v>
      </c>
      <c r="F620" s="23" t="s">
        <v>69</v>
      </c>
      <c r="G620" s="23" t="s">
        <v>734</v>
      </c>
      <c r="I620" s="24" t="s">
        <v>79</v>
      </c>
      <c r="J620" s="26" t="s">
        <v>739</v>
      </c>
      <c r="L620" s="26" t="s">
        <v>738</v>
      </c>
      <c r="M620" s="24">
        <v>3</v>
      </c>
      <c r="AD620" s="27" t="s">
        <v>59</v>
      </c>
      <c r="AF620" s="23" t="s">
        <v>446</v>
      </c>
      <c r="AJ620" s="24">
        <v>2017.2019</v>
      </c>
      <c r="AK620" s="30" t="str">
        <f t="shared" si="20"/>
        <v>Flat sowing for alternate ridging</v>
      </c>
      <c r="AL620" s="27">
        <v>2.0699999999999998</v>
      </c>
      <c r="AN620" s="30" t="str">
        <f t="shared" si="21"/>
        <v>Row spacing 25 cm and conoweeding</v>
      </c>
      <c r="AO620" s="27">
        <v>2.2000000000000002</v>
      </c>
      <c r="AR620" s="27" t="s">
        <v>609</v>
      </c>
    </row>
    <row r="621" spans="1:44" ht="12" customHeight="1">
      <c r="A621" s="20">
        <v>625</v>
      </c>
      <c r="B621" s="21">
        <f>INDEX(Refs!A:A,MATCH($C621,Refs!$I:$I,0))</f>
        <v>6141522</v>
      </c>
      <c r="C621" s="22" t="s">
        <v>733</v>
      </c>
      <c r="D621" s="21" t="s">
        <v>735</v>
      </c>
      <c r="E621" s="21" t="s">
        <v>736</v>
      </c>
      <c r="F621" s="23" t="s">
        <v>69</v>
      </c>
      <c r="G621" s="23" t="s">
        <v>734</v>
      </c>
      <c r="I621" s="24" t="s">
        <v>79</v>
      </c>
      <c r="J621" s="26" t="s">
        <v>740</v>
      </c>
      <c r="L621" s="26" t="s">
        <v>451</v>
      </c>
      <c r="M621" s="24">
        <v>3</v>
      </c>
      <c r="AB621" s="27" t="s">
        <v>59</v>
      </c>
      <c r="AD621" s="27" t="s">
        <v>59</v>
      </c>
      <c r="AF621" s="23" t="s">
        <v>446</v>
      </c>
      <c r="AJ621" s="24">
        <v>2017.2019</v>
      </c>
      <c r="AK621" s="30" t="str">
        <f t="shared" si="20"/>
        <v>Raised bed 40/20 cm</v>
      </c>
      <c r="AL621" s="27">
        <v>2.17</v>
      </c>
      <c r="AN621" s="30" t="str">
        <f t="shared" si="21"/>
        <v>Conventional tillage</v>
      </c>
      <c r="AO621" s="27">
        <v>2.6</v>
      </c>
      <c r="AR621" s="27" t="s">
        <v>609</v>
      </c>
    </row>
    <row r="622" spans="1:44" ht="12" customHeight="1">
      <c r="A622" s="20">
        <v>626</v>
      </c>
      <c r="B622" s="21">
        <f>INDEX(Refs!A:A,MATCH($C622,Refs!$I:$I,0))</f>
        <v>6141522</v>
      </c>
      <c r="C622" s="22" t="s">
        <v>733</v>
      </c>
      <c r="D622" s="21" t="s">
        <v>735</v>
      </c>
      <c r="E622" s="21" t="s">
        <v>736</v>
      </c>
      <c r="F622" s="23" t="s">
        <v>69</v>
      </c>
      <c r="G622" s="23" t="s">
        <v>734</v>
      </c>
      <c r="I622" s="24" t="s">
        <v>79</v>
      </c>
      <c r="J622" s="26" t="s">
        <v>740</v>
      </c>
      <c r="L622" s="26" t="s">
        <v>450</v>
      </c>
      <c r="M622" s="24">
        <v>3</v>
      </c>
      <c r="AB622" s="27" t="s">
        <v>59</v>
      </c>
      <c r="AD622" s="27" t="s">
        <v>59</v>
      </c>
      <c r="AF622" s="23" t="s">
        <v>446</v>
      </c>
      <c r="AJ622" s="24">
        <v>2017.2019</v>
      </c>
      <c r="AK622" s="30" t="str">
        <f t="shared" si="20"/>
        <v>Raised bed 40/20 cm</v>
      </c>
      <c r="AL622" s="27">
        <v>2.17</v>
      </c>
      <c r="AN622" s="30" t="str">
        <f t="shared" si="21"/>
        <v>Zero tillage</v>
      </c>
      <c r="AO622" s="27">
        <v>2.86</v>
      </c>
      <c r="AR622" s="27" t="s">
        <v>609</v>
      </c>
    </row>
    <row r="623" spans="1:44" ht="12" customHeight="1">
      <c r="A623" s="20">
        <v>627</v>
      </c>
      <c r="B623" s="21">
        <f>INDEX(Refs!A:A,MATCH($C623,Refs!$I:$I,0))</f>
        <v>6141522</v>
      </c>
      <c r="C623" s="22" t="s">
        <v>733</v>
      </c>
      <c r="D623" s="21" t="s">
        <v>735</v>
      </c>
      <c r="E623" s="21" t="s">
        <v>736</v>
      </c>
      <c r="F623" s="23" t="s">
        <v>69</v>
      </c>
      <c r="G623" s="23" t="s">
        <v>734</v>
      </c>
      <c r="I623" s="24" t="s">
        <v>79</v>
      </c>
      <c r="J623" s="26" t="s">
        <v>740</v>
      </c>
      <c r="L623" s="26" t="s">
        <v>737</v>
      </c>
      <c r="M623" s="24">
        <v>3</v>
      </c>
      <c r="AB623" s="27" t="s">
        <v>59</v>
      </c>
      <c r="AD623" s="27" t="s">
        <v>59</v>
      </c>
      <c r="AF623" s="23" t="s">
        <v>446</v>
      </c>
      <c r="AJ623" s="24">
        <v>2017.2019</v>
      </c>
      <c r="AK623" s="30" t="str">
        <f t="shared" si="20"/>
        <v>Raised bed 40/20 cm</v>
      </c>
      <c r="AL623" s="27">
        <v>2.17</v>
      </c>
      <c r="AN623" s="30" t="str">
        <f t="shared" si="21"/>
        <v>Reduced tillage</v>
      </c>
      <c r="AO623" s="27">
        <v>2.84</v>
      </c>
      <c r="AR623" s="27" t="s">
        <v>609</v>
      </c>
    </row>
    <row r="624" spans="1:44" ht="12" customHeight="1">
      <c r="A624" s="20">
        <v>628</v>
      </c>
      <c r="B624" s="21">
        <f>INDEX(Refs!A:A,MATCH($C624,Refs!$I:$I,0))</f>
        <v>6141522</v>
      </c>
      <c r="C624" s="22" t="s">
        <v>733</v>
      </c>
      <c r="D624" s="21" t="s">
        <v>735</v>
      </c>
      <c r="E624" s="21" t="s">
        <v>736</v>
      </c>
      <c r="F624" s="23" t="s">
        <v>69</v>
      </c>
      <c r="G624" s="23" t="s">
        <v>734</v>
      </c>
      <c r="I624" s="24" t="s">
        <v>79</v>
      </c>
      <c r="J624" s="26" t="s">
        <v>740</v>
      </c>
      <c r="L624" s="26" t="s">
        <v>738</v>
      </c>
      <c r="M624" s="24">
        <v>3</v>
      </c>
      <c r="AB624" s="27" t="s">
        <v>59</v>
      </c>
      <c r="AD624" s="27" t="s">
        <v>59</v>
      </c>
      <c r="AF624" s="23" t="s">
        <v>446</v>
      </c>
      <c r="AJ624" s="24">
        <v>2017.2019</v>
      </c>
      <c r="AK624" s="30" t="str">
        <f t="shared" si="20"/>
        <v>Raised bed 40/20 cm</v>
      </c>
      <c r="AL624" s="27">
        <v>2.17</v>
      </c>
      <c r="AN624" s="30" t="str">
        <f t="shared" si="21"/>
        <v>Row spacing 25 cm and conoweeding</v>
      </c>
      <c r="AO624" s="27">
        <v>2.2000000000000002</v>
      </c>
      <c r="AR624" s="27" t="s">
        <v>609</v>
      </c>
    </row>
    <row r="625" spans="1:54" ht="12" customHeight="1">
      <c r="A625" s="20">
        <v>629</v>
      </c>
      <c r="B625" s="21">
        <f>INDEX(Refs!A:A,MATCH($C625,Refs!$I:$I,0))</f>
        <v>6141522</v>
      </c>
      <c r="C625" s="22" t="s">
        <v>733</v>
      </c>
      <c r="D625" s="21" t="s">
        <v>735</v>
      </c>
      <c r="E625" s="21" t="s">
        <v>736</v>
      </c>
      <c r="F625" s="23" t="s">
        <v>69</v>
      </c>
      <c r="G625" s="23" t="s">
        <v>734</v>
      </c>
      <c r="I625" s="24" t="s">
        <v>79</v>
      </c>
      <c r="J625" s="26" t="s">
        <v>741</v>
      </c>
      <c r="L625" s="26" t="s">
        <v>451</v>
      </c>
      <c r="M625" s="24">
        <v>3</v>
      </c>
      <c r="AB625" s="27" t="s">
        <v>59</v>
      </c>
      <c r="AD625" s="27" t="s">
        <v>59</v>
      </c>
      <c r="AF625" s="23" t="s">
        <v>446</v>
      </c>
      <c r="AJ625" s="24">
        <v>2017.2019</v>
      </c>
      <c r="AK625" s="30" t="str">
        <f t="shared" ref="AK625:AK688" si="22">J625</f>
        <v>Raised bed 60/20 cm</v>
      </c>
      <c r="AL625" s="27">
        <v>2.35</v>
      </c>
      <c r="AN625" s="30" t="str">
        <f t="shared" ref="AN625:AN688" si="23">L625</f>
        <v>Conventional tillage</v>
      </c>
      <c r="AO625" s="27">
        <v>2.6</v>
      </c>
      <c r="AR625" s="27" t="s">
        <v>609</v>
      </c>
    </row>
    <row r="626" spans="1:54" ht="12" customHeight="1">
      <c r="A626" s="20">
        <v>630</v>
      </c>
      <c r="B626" s="21">
        <f>INDEX(Refs!A:A,MATCH($C626,Refs!$I:$I,0))</f>
        <v>6141522</v>
      </c>
      <c r="C626" s="22" t="s">
        <v>733</v>
      </c>
      <c r="D626" s="21" t="s">
        <v>735</v>
      </c>
      <c r="E626" s="21" t="s">
        <v>736</v>
      </c>
      <c r="F626" s="23" t="s">
        <v>69</v>
      </c>
      <c r="G626" s="23" t="s">
        <v>734</v>
      </c>
      <c r="I626" s="24" t="s">
        <v>79</v>
      </c>
      <c r="J626" s="26" t="s">
        <v>741</v>
      </c>
      <c r="L626" s="26" t="s">
        <v>450</v>
      </c>
      <c r="M626" s="24">
        <v>3</v>
      </c>
      <c r="AB626" s="27" t="s">
        <v>59</v>
      </c>
      <c r="AD626" s="27" t="s">
        <v>59</v>
      </c>
      <c r="AF626" s="23" t="s">
        <v>446</v>
      </c>
      <c r="AJ626" s="24">
        <v>2017.2019</v>
      </c>
      <c r="AK626" s="30" t="str">
        <f t="shared" si="22"/>
        <v>Raised bed 60/20 cm</v>
      </c>
      <c r="AL626" s="27">
        <v>2.35</v>
      </c>
      <c r="AN626" s="30" t="str">
        <f t="shared" si="23"/>
        <v>Zero tillage</v>
      </c>
      <c r="AO626" s="27">
        <v>2.86</v>
      </c>
      <c r="AR626" s="27" t="s">
        <v>609</v>
      </c>
    </row>
    <row r="627" spans="1:54" ht="12" customHeight="1">
      <c r="A627" s="20">
        <v>631</v>
      </c>
      <c r="B627" s="21">
        <f>INDEX(Refs!A:A,MATCH($C627,Refs!$I:$I,0))</f>
        <v>6141522</v>
      </c>
      <c r="C627" s="22" t="s">
        <v>733</v>
      </c>
      <c r="D627" s="21" t="s">
        <v>735</v>
      </c>
      <c r="E627" s="21" t="s">
        <v>736</v>
      </c>
      <c r="F627" s="23" t="s">
        <v>69</v>
      </c>
      <c r="G627" s="23" t="s">
        <v>734</v>
      </c>
      <c r="I627" s="24" t="s">
        <v>79</v>
      </c>
      <c r="J627" s="26" t="s">
        <v>741</v>
      </c>
      <c r="L627" s="26" t="s">
        <v>737</v>
      </c>
      <c r="M627" s="24">
        <v>3</v>
      </c>
      <c r="AB627" s="27" t="s">
        <v>59</v>
      </c>
      <c r="AD627" s="27" t="s">
        <v>59</v>
      </c>
      <c r="AF627" s="23" t="s">
        <v>446</v>
      </c>
      <c r="AJ627" s="24">
        <v>2017.2019</v>
      </c>
      <c r="AK627" s="30" t="str">
        <f t="shared" si="22"/>
        <v>Raised bed 60/20 cm</v>
      </c>
      <c r="AL627" s="27">
        <v>2.35</v>
      </c>
      <c r="AN627" s="30" t="str">
        <f t="shared" si="23"/>
        <v>Reduced tillage</v>
      </c>
      <c r="AO627" s="27">
        <v>2.84</v>
      </c>
      <c r="AR627" s="27" t="s">
        <v>609</v>
      </c>
    </row>
    <row r="628" spans="1:54" ht="12" customHeight="1">
      <c r="A628" s="20">
        <v>632</v>
      </c>
      <c r="B628" s="21">
        <f>INDEX(Refs!A:A,MATCH($C628,Refs!$I:$I,0))</f>
        <v>6141522</v>
      </c>
      <c r="C628" s="22" t="s">
        <v>733</v>
      </c>
      <c r="D628" s="21" t="s">
        <v>735</v>
      </c>
      <c r="E628" s="21" t="s">
        <v>736</v>
      </c>
      <c r="F628" s="23" t="s">
        <v>69</v>
      </c>
      <c r="G628" s="23" t="s">
        <v>734</v>
      </c>
      <c r="I628" s="24" t="s">
        <v>79</v>
      </c>
      <c r="J628" s="26" t="s">
        <v>741</v>
      </c>
      <c r="L628" s="26" t="s">
        <v>738</v>
      </c>
      <c r="M628" s="24">
        <v>3</v>
      </c>
      <c r="AB628" s="27" t="s">
        <v>59</v>
      </c>
      <c r="AD628" s="27" t="s">
        <v>59</v>
      </c>
      <c r="AF628" s="23" t="s">
        <v>446</v>
      </c>
      <c r="AJ628" s="24">
        <v>2017.2019</v>
      </c>
      <c r="AK628" s="30" t="str">
        <f t="shared" si="22"/>
        <v>Raised bed 60/20 cm</v>
      </c>
      <c r="AL628" s="27">
        <v>2.35</v>
      </c>
      <c r="AN628" s="30" t="str">
        <f t="shared" si="23"/>
        <v>Row spacing 25 cm and conoweeding</v>
      </c>
      <c r="AO628" s="27">
        <v>2.2000000000000002</v>
      </c>
      <c r="AR628" s="27" t="s">
        <v>609</v>
      </c>
    </row>
    <row r="629" spans="1:54" ht="12" customHeight="1">
      <c r="A629" s="20">
        <v>633</v>
      </c>
      <c r="B629" s="21">
        <f>INDEX(Refs!A:A,MATCH($C629,Refs!$I:$I,0))</f>
        <v>6141522</v>
      </c>
      <c r="C629" s="22" t="s">
        <v>733</v>
      </c>
      <c r="D629" s="21" t="s">
        <v>735</v>
      </c>
      <c r="E629" s="21" t="s">
        <v>736</v>
      </c>
      <c r="F629" s="23" t="s">
        <v>69</v>
      </c>
      <c r="G629" s="23" t="s">
        <v>734</v>
      </c>
      <c r="I629" s="24" t="s">
        <v>79</v>
      </c>
      <c r="J629" s="26" t="s">
        <v>740</v>
      </c>
      <c r="L629" s="26" t="s">
        <v>739</v>
      </c>
      <c r="M629" s="24">
        <v>3</v>
      </c>
      <c r="AB629" s="27" t="s">
        <v>59</v>
      </c>
      <c r="AF629" s="23" t="s">
        <v>446</v>
      </c>
      <c r="AJ629" s="24">
        <v>2017.2019</v>
      </c>
      <c r="AK629" s="30" t="str">
        <f t="shared" si="22"/>
        <v>Raised bed 40/20 cm</v>
      </c>
      <c r="AL629" s="27">
        <v>2.17</v>
      </c>
      <c r="AN629" s="30" t="str">
        <f t="shared" si="23"/>
        <v>Flat sowing for alternate ridging</v>
      </c>
      <c r="AO629" s="27">
        <v>2.0699999999999998</v>
      </c>
      <c r="AR629" s="27" t="s">
        <v>609</v>
      </c>
    </row>
    <row r="630" spans="1:54" ht="12" customHeight="1">
      <c r="A630" s="20">
        <v>634</v>
      </c>
      <c r="B630" s="21">
        <f>INDEX(Refs!A:A,MATCH($C630,Refs!$I:$I,0))</f>
        <v>6141522</v>
      </c>
      <c r="C630" s="22" t="s">
        <v>733</v>
      </c>
      <c r="D630" s="21" t="s">
        <v>735</v>
      </c>
      <c r="E630" s="21" t="s">
        <v>736</v>
      </c>
      <c r="F630" s="23" t="s">
        <v>69</v>
      </c>
      <c r="G630" s="23" t="s">
        <v>734</v>
      </c>
      <c r="I630" s="24" t="s">
        <v>79</v>
      </c>
      <c r="J630" s="26" t="s">
        <v>741</v>
      </c>
      <c r="L630" s="26" t="s">
        <v>739</v>
      </c>
      <c r="M630" s="24">
        <v>3</v>
      </c>
      <c r="AB630" s="27" t="s">
        <v>59</v>
      </c>
      <c r="AF630" s="23" t="s">
        <v>446</v>
      </c>
      <c r="AJ630" s="24">
        <v>2017.2019</v>
      </c>
      <c r="AK630" s="30" t="str">
        <f t="shared" si="22"/>
        <v>Raised bed 60/20 cm</v>
      </c>
      <c r="AL630" s="27">
        <v>2.35</v>
      </c>
      <c r="AN630" s="30" t="str">
        <f t="shared" si="23"/>
        <v>Flat sowing for alternate ridging</v>
      </c>
      <c r="AO630" s="27">
        <v>2.0699999999999998</v>
      </c>
      <c r="AR630" s="27" t="s">
        <v>609</v>
      </c>
    </row>
    <row r="631" spans="1:54" ht="12" customHeight="1">
      <c r="A631" s="20">
        <v>635</v>
      </c>
      <c r="B631" s="21" t="e">
        <f>INDEX(Refs!A:A,MATCH($C631,Refs!$I:$I,0))</f>
        <v>#N/A</v>
      </c>
      <c r="D631" s="21" t="e">
        <f>INDEX(Refs!L:L,MATCH($C631,Refs!$I:$I,0))</f>
        <v>#N/A</v>
      </c>
      <c r="E631" s="21" t="e">
        <f>INDEX(Refs!S:S,MATCH($C631,Refs!$I:$I,0))</f>
        <v>#N/A</v>
      </c>
      <c r="AK631" s="30">
        <f t="shared" si="22"/>
        <v>0</v>
      </c>
      <c r="AN631" s="30">
        <f t="shared" si="23"/>
        <v>0</v>
      </c>
    </row>
    <row r="632" spans="1:54" ht="12" customHeight="1">
      <c r="A632" s="20">
        <v>636</v>
      </c>
      <c r="B632" s="21">
        <f>INDEX(Refs!A:A,MATCH($C632,Refs!$I:$I,0))</f>
        <v>6141521</v>
      </c>
      <c r="C632" s="22" t="s">
        <v>742</v>
      </c>
      <c r="D632" s="21" t="str">
        <f>INDEX(Refs!L:L,MATCH($C632,Refs!$I:$I,0))</f>
        <v>Aw-Hassan, A.; El-Shater, Tamer; Haddad, Atef; Khalil, Yaseen; Loss, Stephen; Mugera, Amin; Piggin, Colin; Yigezu, Yigezu A.</v>
      </c>
      <c r="E632" s="21" t="str">
        <f>INDEX(Refs!S:S,MATCH($C632,Refs!$I:$I,0))</f>
        <v>10.1111/1477-9552.12133</v>
      </c>
      <c r="F632" s="23" t="s">
        <v>743</v>
      </c>
      <c r="G632" s="23" t="s">
        <v>744</v>
      </c>
      <c r="H632" s="23" t="s">
        <v>77</v>
      </c>
      <c r="I632" s="24" t="s">
        <v>79</v>
      </c>
      <c r="J632" s="26" t="s">
        <v>450</v>
      </c>
      <c r="L632" s="26" t="s">
        <v>451</v>
      </c>
      <c r="O632" s="27" t="s">
        <v>59</v>
      </c>
      <c r="AF632" s="23" t="s">
        <v>65</v>
      </c>
      <c r="AG632" s="23" t="s">
        <v>745</v>
      </c>
      <c r="AJ632" s="24">
        <v>2011</v>
      </c>
      <c r="AK632" s="30" t="str">
        <f t="shared" si="22"/>
        <v>Zero tillage</v>
      </c>
      <c r="AL632" s="27">
        <v>34579</v>
      </c>
      <c r="AN632" s="30" t="str">
        <f t="shared" si="23"/>
        <v>Conventional tillage</v>
      </c>
      <c r="AO632" s="27">
        <v>27061</v>
      </c>
      <c r="AR632" s="27" t="s">
        <v>639</v>
      </c>
      <c r="AU632" s="26" t="s">
        <v>77</v>
      </c>
      <c r="AV632" s="26" t="s">
        <v>77</v>
      </c>
      <c r="AW632" s="26" t="s">
        <v>77</v>
      </c>
      <c r="AX632" s="26" t="s">
        <v>77</v>
      </c>
      <c r="BB632" s="26" t="s">
        <v>77</v>
      </c>
    </row>
    <row r="633" spans="1:54" ht="12" customHeight="1">
      <c r="A633" s="20">
        <v>637</v>
      </c>
      <c r="B633" s="21" t="e">
        <f>INDEX(Refs!A:A,MATCH($C633,Refs!$I:$I,0))</f>
        <v>#N/A</v>
      </c>
      <c r="D633" s="21" t="e">
        <f>INDEX(Refs!L:L,MATCH($C633,Refs!$I:$I,0))</f>
        <v>#N/A</v>
      </c>
      <c r="E633" s="21" t="e">
        <f>INDEX(Refs!S:S,MATCH($C633,Refs!$I:$I,0))</f>
        <v>#N/A</v>
      </c>
      <c r="AK633" s="30">
        <f t="shared" si="22"/>
        <v>0</v>
      </c>
      <c r="AN633" s="30">
        <f t="shared" si="23"/>
        <v>0</v>
      </c>
    </row>
    <row r="634" spans="1:54" ht="12" customHeight="1">
      <c r="A634" s="20">
        <v>638</v>
      </c>
      <c r="B634" s="21">
        <f>INDEX(Refs!A:A,MATCH($C634,Refs!$I:$I,0))</f>
        <v>6133498</v>
      </c>
      <c r="C634" s="22" t="s">
        <v>746</v>
      </c>
      <c r="D634" s="21" t="str">
        <f>INDEX(Refs!L:L,MATCH($C634,Refs!$I:$I,0))</f>
        <v>Bandyopadhyay, KK; Ghosh, PK; Hati, KM; Mandal, KG; Misra, AK; Saha, KP; Singh, VV</v>
      </c>
      <c r="E634" s="21" t="str">
        <f>INDEX(Refs!S:S,MATCH($C634,Refs!$I:$I,0))</f>
        <v>10.1300/J064v25n03\_08</v>
      </c>
      <c r="F634" s="23" t="s">
        <v>69</v>
      </c>
      <c r="G634" s="23" t="s">
        <v>747</v>
      </c>
      <c r="H634" s="23" t="s">
        <v>77</v>
      </c>
      <c r="I634" s="24" t="s">
        <v>130</v>
      </c>
      <c r="J634" s="26" t="s">
        <v>748</v>
      </c>
      <c r="K634" s="24" t="s">
        <v>79</v>
      </c>
      <c r="L634" s="26" t="s">
        <v>749</v>
      </c>
      <c r="T634" s="27" t="s">
        <v>59</v>
      </c>
      <c r="AF634" s="23" t="s">
        <v>495</v>
      </c>
      <c r="AG634" s="23" t="s">
        <v>133</v>
      </c>
      <c r="AJ634" s="24">
        <v>1999.2</v>
      </c>
      <c r="AK634" s="30" t="str">
        <f t="shared" si="22"/>
        <v>Soybean-wheat</v>
      </c>
      <c r="AL634" s="27">
        <v>22140</v>
      </c>
      <c r="AN634" s="30" t="str">
        <f t="shared" si="23"/>
        <v>Fallow-wheat</v>
      </c>
      <c r="AO634" s="27">
        <v>9705</v>
      </c>
      <c r="AR634" s="27" t="s">
        <v>750</v>
      </c>
      <c r="AU634" s="26" t="s">
        <v>77</v>
      </c>
      <c r="AV634" s="26" t="s">
        <v>77</v>
      </c>
      <c r="AW634" s="26" t="s">
        <v>77</v>
      </c>
      <c r="AX634" s="26" t="s">
        <v>77</v>
      </c>
      <c r="AZ634" s="26" t="s">
        <v>77</v>
      </c>
    </row>
    <row r="635" spans="1:54" ht="12" customHeight="1">
      <c r="A635" s="20">
        <v>639</v>
      </c>
      <c r="B635" s="21">
        <f>INDEX(Refs!A:A,MATCH($C635,Refs!$I:$I,0))</f>
        <v>6133498</v>
      </c>
      <c r="C635" s="22" t="s">
        <v>746</v>
      </c>
      <c r="D635" s="21" t="s">
        <v>751</v>
      </c>
      <c r="E635" s="21" t="s">
        <v>752</v>
      </c>
      <c r="F635" s="23" t="s">
        <v>69</v>
      </c>
      <c r="G635" s="23" t="s">
        <v>747</v>
      </c>
      <c r="H635" s="23" t="s">
        <v>77</v>
      </c>
      <c r="I635" s="24" t="s">
        <v>753</v>
      </c>
      <c r="J635" s="26" t="s">
        <v>754</v>
      </c>
      <c r="K635" s="24" t="s">
        <v>755</v>
      </c>
      <c r="L635" s="26" t="s">
        <v>756</v>
      </c>
      <c r="T635" s="27" t="s">
        <v>59</v>
      </c>
      <c r="AF635" s="23" t="s">
        <v>495</v>
      </c>
      <c r="AG635" s="23" t="s">
        <v>133</v>
      </c>
      <c r="AJ635" s="24">
        <v>1999.2</v>
      </c>
      <c r="AK635" s="30" t="str">
        <f t="shared" si="22"/>
        <v xml:space="preserve">Soybean-chickpea </v>
      </c>
      <c r="AL635" s="27">
        <v>19201</v>
      </c>
      <c r="AN635" s="30" t="str">
        <f t="shared" si="23"/>
        <v>Fallow-chickpea</v>
      </c>
      <c r="AO635" s="27">
        <v>7777</v>
      </c>
      <c r="AR635" s="27" t="s">
        <v>750</v>
      </c>
      <c r="AU635" s="26" t="s">
        <v>77</v>
      </c>
      <c r="AV635" s="26" t="s">
        <v>77</v>
      </c>
      <c r="AW635" s="26" t="s">
        <v>77</v>
      </c>
      <c r="AX635" s="26" t="s">
        <v>77</v>
      </c>
      <c r="AZ635" s="26" t="s">
        <v>77</v>
      </c>
    </row>
    <row r="636" spans="1:54" ht="12" customHeight="1">
      <c r="A636" s="20">
        <v>640</v>
      </c>
      <c r="B636" s="21">
        <f>INDEX(Refs!A:A,MATCH($C636,Refs!$I:$I,0))</f>
        <v>6133498</v>
      </c>
      <c r="C636" s="22" t="s">
        <v>746</v>
      </c>
      <c r="D636" s="21" t="s">
        <v>751</v>
      </c>
      <c r="E636" s="21" t="s">
        <v>752</v>
      </c>
      <c r="F636" s="23" t="s">
        <v>69</v>
      </c>
      <c r="G636" s="23" t="s">
        <v>747</v>
      </c>
      <c r="H636" s="23" t="s">
        <v>77</v>
      </c>
      <c r="I636" s="24" t="s">
        <v>130</v>
      </c>
      <c r="J636" s="26" t="s">
        <v>748</v>
      </c>
      <c r="K636" s="24" t="s">
        <v>79</v>
      </c>
      <c r="L636" s="26" t="s">
        <v>749</v>
      </c>
      <c r="T636" s="27" t="s">
        <v>59</v>
      </c>
      <c r="AF636" s="23" t="s">
        <v>65</v>
      </c>
      <c r="AG636" s="23" t="s">
        <v>133</v>
      </c>
      <c r="AJ636" s="24">
        <v>1999.2</v>
      </c>
      <c r="AK636" s="30" t="str">
        <f t="shared" si="22"/>
        <v>Soybean-wheat</v>
      </c>
      <c r="AL636" s="27">
        <v>5837</v>
      </c>
      <c r="AN636" s="30" t="str">
        <f t="shared" si="23"/>
        <v>Fallow-wheat</v>
      </c>
      <c r="AO636" s="27">
        <v>3995</v>
      </c>
      <c r="AR636" s="27" t="s">
        <v>750</v>
      </c>
      <c r="AU636" s="26" t="s">
        <v>77</v>
      </c>
      <c r="AV636" s="26" t="s">
        <v>77</v>
      </c>
      <c r="AW636" s="26" t="s">
        <v>77</v>
      </c>
      <c r="AX636" s="26" t="s">
        <v>77</v>
      </c>
      <c r="AZ636" s="26" t="s">
        <v>77</v>
      </c>
    </row>
    <row r="637" spans="1:54" ht="12" customHeight="1">
      <c r="A637" s="20">
        <v>641</v>
      </c>
      <c r="B637" s="21">
        <f>INDEX(Refs!A:A,MATCH($C637,Refs!$I:$I,0))</f>
        <v>6133498</v>
      </c>
      <c r="C637" s="22" t="s">
        <v>746</v>
      </c>
      <c r="D637" s="21" t="s">
        <v>751</v>
      </c>
      <c r="E637" s="21" t="s">
        <v>752</v>
      </c>
      <c r="F637" s="23" t="s">
        <v>69</v>
      </c>
      <c r="G637" s="23" t="s">
        <v>747</v>
      </c>
      <c r="H637" s="23" t="s">
        <v>77</v>
      </c>
      <c r="I637" s="24" t="s">
        <v>753</v>
      </c>
      <c r="J637" s="26" t="s">
        <v>754</v>
      </c>
      <c r="K637" s="24" t="s">
        <v>755</v>
      </c>
      <c r="L637" s="26" t="s">
        <v>756</v>
      </c>
      <c r="T637" s="27" t="s">
        <v>59</v>
      </c>
      <c r="AF637" s="23" t="s">
        <v>65</v>
      </c>
      <c r="AG637" s="23" t="s">
        <v>133</v>
      </c>
      <c r="AJ637" s="24">
        <v>1999.2</v>
      </c>
      <c r="AK637" s="30" t="str">
        <f t="shared" si="22"/>
        <v xml:space="preserve">Soybean-chickpea </v>
      </c>
      <c r="AL637" s="27">
        <v>4258</v>
      </c>
      <c r="AN637" s="30" t="str">
        <f t="shared" si="23"/>
        <v>Fallow-chickpea</v>
      </c>
      <c r="AO637" s="27">
        <v>2497</v>
      </c>
      <c r="AR637" s="27" t="s">
        <v>750</v>
      </c>
      <c r="AU637" s="26" t="s">
        <v>77</v>
      </c>
      <c r="AV637" s="26" t="s">
        <v>77</v>
      </c>
      <c r="AW637" s="26" t="s">
        <v>77</v>
      </c>
      <c r="AX637" s="26" t="s">
        <v>77</v>
      </c>
      <c r="AZ637" s="26" t="s">
        <v>77</v>
      </c>
    </row>
    <row r="638" spans="1:54" ht="12" customHeight="1">
      <c r="A638" s="20">
        <v>642</v>
      </c>
      <c r="B638" s="21">
        <f>INDEX(Refs!A:A,MATCH($C638,Refs!$I:$I,0))</f>
        <v>6133498</v>
      </c>
      <c r="C638" s="22" t="s">
        <v>746</v>
      </c>
      <c r="D638" s="21" t="s">
        <v>751</v>
      </c>
      <c r="E638" s="21" t="s">
        <v>752</v>
      </c>
      <c r="F638" s="23" t="s">
        <v>69</v>
      </c>
      <c r="G638" s="23" t="s">
        <v>747</v>
      </c>
      <c r="H638" s="23" t="s">
        <v>77</v>
      </c>
      <c r="I638" s="24" t="s">
        <v>130</v>
      </c>
      <c r="J638" s="26" t="s">
        <v>748</v>
      </c>
      <c r="K638" s="24" t="s">
        <v>79</v>
      </c>
      <c r="L638" s="26" t="s">
        <v>749</v>
      </c>
      <c r="T638" s="27" t="s">
        <v>59</v>
      </c>
      <c r="AF638" s="23" t="s">
        <v>422</v>
      </c>
      <c r="AG638" s="23" t="s">
        <v>133</v>
      </c>
      <c r="AJ638" s="24">
        <v>1999.2</v>
      </c>
      <c r="AK638" s="30" t="str">
        <f t="shared" si="22"/>
        <v>Soybean-wheat</v>
      </c>
      <c r="AL638" s="27">
        <v>1.27</v>
      </c>
      <c r="AN638" s="30" t="str">
        <f t="shared" si="23"/>
        <v>Fallow-wheat</v>
      </c>
      <c r="AO638" s="27">
        <v>1.41</v>
      </c>
      <c r="AR638" s="27" t="s">
        <v>750</v>
      </c>
      <c r="AU638" s="26" t="s">
        <v>77</v>
      </c>
      <c r="AV638" s="26" t="s">
        <v>77</v>
      </c>
      <c r="AW638" s="26" t="s">
        <v>77</v>
      </c>
      <c r="AX638" s="26" t="s">
        <v>77</v>
      </c>
      <c r="AZ638" s="26" t="s">
        <v>77</v>
      </c>
    </row>
    <row r="639" spans="1:54" ht="12" customHeight="1">
      <c r="A639" s="20">
        <v>643</v>
      </c>
      <c r="B639" s="21">
        <f>INDEX(Refs!A:A,MATCH($C639,Refs!$I:$I,0))</f>
        <v>6133498</v>
      </c>
      <c r="C639" s="22" t="s">
        <v>746</v>
      </c>
      <c r="D639" s="21" t="s">
        <v>751</v>
      </c>
      <c r="E639" s="21" t="s">
        <v>752</v>
      </c>
      <c r="F639" s="23" t="s">
        <v>69</v>
      </c>
      <c r="G639" s="23" t="s">
        <v>747</v>
      </c>
      <c r="H639" s="23" t="s">
        <v>77</v>
      </c>
      <c r="I639" s="24" t="s">
        <v>753</v>
      </c>
      <c r="J639" s="26" t="s">
        <v>754</v>
      </c>
      <c r="K639" s="24" t="s">
        <v>755</v>
      </c>
      <c r="L639" s="26" t="s">
        <v>756</v>
      </c>
      <c r="T639" s="27" t="s">
        <v>59</v>
      </c>
      <c r="AF639" s="23" t="s">
        <v>422</v>
      </c>
      <c r="AG639" s="23" t="s">
        <v>133</v>
      </c>
      <c r="AJ639" s="24">
        <v>1999.2</v>
      </c>
      <c r="AK639" s="30" t="str">
        <f t="shared" si="22"/>
        <v xml:space="preserve">Soybean-chickpea </v>
      </c>
      <c r="AL639" s="27">
        <v>1.23</v>
      </c>
      <c r="AN639" s="30" t="str">
        <f t="shared" si="23"/>
        <v>Fallow-chickpea</v>
      </c>
      <c r="AO639" s="27">
        <v>1.32</v>
      </c>
      <c r="AR639" s="27" t="s">
        <v>750</v>
      </c>
      <c r="AU639" s="26" t="s">
        <v>77</v>
      </c>
      <c r="AV639" s="26" t="s">
        <v>77</v>
      </c>
      <c r="AW639" s="26" t="s">
        <v>77</v>
      </c>
      <c r="AX639" s="26" t="s">
        <v>77</v>
      </c>
      <c r="AZ639" s="26" t="s">
        <v>77</v>
      </c>
    </row>
    <row r="640" spans="1:54" ht="12" customHeight="1">
      <c r="A640" s="20">
        <v>644</v>
      </c>
      <c r="B640" s="21">
        <f>INDEX(Refs!A:A,MATCH($C640,Refs!$I:$I,0))</f>
        <v>6141688</v>
      </c>
      <c r="C640" s="22" t="s">
        <v>757</v>
      </c>
      <c r="D640" s="21" t="str">
        <f>INDEX(Refs!L:L,MATCH($C640,Refs!$I:$I,0))</f>
        <v>Barma, N. C. D.; Bhatt, B. P.; Chattopadhyay, C.; Chowdhury, A. K.; Gathala, Mahesh K.; Gerard, B.; Islam, Md. S.; Jackson, Tamara M.; Laing, Alison M.; Rana, D. S.; Shrestha, R.; Singh, A. K.; Timsina, J.; Tiwari, T. P.</v>
      </c>
      <c r="E640" s="21" t="str">
        <f>INDEX(Refs!S:S,MATCH($C640,Refs!$I:$I,0))</f>
        <v>10.1016/j.rser.2019.109645</v>
      </c>
      <c r="F640" s="23" t="s">
        <v>758</v>
      </c>
      <c r="G640" s="23" t="s">
        <v>759</v>
      </c>
      <c r="I640" s="24" t="s">
        <v>760</v>
      </c>
      <c r="J640" s="26" t="s">
        <v>761</v>
      </c>
      <c r="L640" s="26" t="s">
        <v>762</v>
      </c>
      <c r="P640" s="27" t="s">
        <v>59</v>
      </c>
      <c r="AF640" s="23" t="s">
        <v>301</v>
      </c>
      <c r="AG640" s="23" t="s">
        <v>763</v>
      </c>
      <c r="AJ640" s="24">
        <v>2016.2017000000001</v>
      </c>
      <c r="AK640" s="30" t="str">
        <f t="shared" si="22"/>
        <v>T3: ZTDSR-ZTM/ZTL/ZTW</v>
      </c>
      <c r="AL640" s="27">
        <v>1499</v>
      </c>
      <c r="AN640" s="30" t="str">
        <f t="shared" si="23"/>
        <v>T4: UTPR-ZTM/ZTL/ZTW)</v>
      </c>
      <c r="AO640" s="27">
        <v>1541</v>
      </c>
      <c r="AR640" s="27" t="s">
        <v>764</v>
      </c>
    </row>
    <row r="641" spans="1:55" ht="12" customHeight="1">
      <c r="A641" s="20">
        <v>645</v>
      </c>
      <c r="B641" s="21">
        <f>INDEX(Refs!A:A,MATCH($C641,Refs!$I:$I,0))</f>
        <v>6141688</v>
      </c>
      <c r="C641" s="22" t="s">
        <v>757</v>
      </c>
      <c r="D641" s="21" t="str">
        <f>INDEX(Refs!L:L,MATCH($C641,Refs!$I:$I,0))</f>
        <v>Barma, N. C. D.; Bhatt, B. P.; Chattopadhyay, C.; Chowdhury, A. K.; Gathala, Mahesh K.; Gerard, B.; Islam, Md. S.; Jackson, Tamara M.; Laing, Alison M.; Rana, D. S.; Shrestha, R.; Singh, A. K.; Timsina, J.; Tiwari, T. P.</v>
      </c>
      <c r="E641" s="21" t="str">
        <f>INDEX(Refs!S:S,MATCH($C641,Refs!$I:$I,0))</f>
        <v>10.1016/j.rser.2019.109645</v>
      </c>
      <c r="F641" s="23" t="s">
        <v>758</v>
      </c>
      <c r="G641" s="23" t="s">
        <v>759</v>
      </c>
      <c r="I641" s="24" t="s">
        <v>760</v>
      </c>
      <c r="J641" s="26" t="s">
        <v>765</v>
      </c>
      <c r="L641" s="26" t="s">
        <v>766</v>
      </c>
      <c r="O641" s="27" t="s">
        <v>59</v>
      </c>
      <c r="P641" s="27" t="s">
        <v>59</v>
      </c>
      <c r="AF641" s="23" t="s">
        <v>301</v>
      </c>
      <c r="AG641" s="23" t="s">
        <v>763</v>
      </c>
      <c r="AJ641" s="24">
        <v>2016.2017000000001</v>
      </c>
      <c r="AK641" s="30" t="str">
        <f t="shared" si="22"/>
        <v>T2:CTPTR-ZTM/ZTL/ZTW)</v>
      </c>
      <c r="AL641" s="27">
        <v>1647</v>
      </c>
      <c r="AN641" s="30" t="str">
        <f t="shared" si="23"/>
        <v>T1: CTPTR-CTM/CTL/CTW</v>
      </c>
      <c r="AO641" s="27">
        <v>1819</v>
      </c>
      <c r="AR641" s="27" t="s">
        <v>764</v>
      </c>
      <c r="AU641" s="26" t="s">
        <v>77</v>
      </c>
      <c r="AV641" s="26" t="s">
        <v>77</v>
      </c>
      <c r="AW641" s="26" t="s">
        <v>77</v>
      </c>
      <c r="AX641" s="26" t="s">
        <v>77</v>
      </c>
      <c r="AY641" s="26" t="s">
        <v>77</v>
      </c>
      <c r="AZ641" s="26" t="s">
        <v>77</v>
      </c>
    </row>
    <row r="642" spans="1:55" ht="12" customHeight="1">
      <c r="A642" s="20">
        <v>646</v>
      </c>
      <c r="B642" s="21">
        <f>INDEX(Refs!A:A,MATCH($C642,Refs!$I:$I,0))</f>
        <v>6141688</v>
      </c>
      <c r="C642" s="22" t="s">
        <v>757</v>
      </c>
      <c r="D642" s="21" t="s">
        <v>767</v>
      </c>
      <c r="E642" s="21" t="s">
        <v>768</v>
      </c>
      <c r="F642" s="23" t="s">
        <v>758</v>
      </c>
      <c r="G642" s="23" t="s">
        <v>759</v>
      </c>
      <c r="I642" s="24" t="s">
        <v>760</v>
      </c>
      <c r="J642" s="26" t="s">
        <v>761</v>
      </c>
      <c r="L642" s="26" t="s">
        <v>766</v>
      </c>
      <c r="O642" s="27" t="s">
        <v>59</v>
      </c>
      <c r="P642" s="27" t="s">
        <v>59</v>
      </c>
      <c r="AD642" s="27" t="s">
        <v>59</v>
      </c>
      <c r="AF642" s="23" t="s">
        <v>301</v>
      </c>
      <c r="AG642" s="23" t="s">
        <v>763</v>
      </c>
      <c r="AJ642" s="24">
        <v>2016.2017000000001</v>
      </c>
      <c r="AK642" s="30" t="str">
        <f t="shared" si="22"/>
        <v>T3: ZTDSR-ZTM/ZTL/ZTW</v>
      </c>
      <c r="AL642" s="27">
        <v>1499</v>
      </c>
      <c r="AN642" s="30" t="str">
        <f t="shared" si="23"/>
        <v>T1: CTPTR-CTM/CTL/CTW</v>
      </c>
      <c r="AO642" s="27">
        <v>1819</v>
      </c>
      <c r="AR642" s="27" t="s">
        <v>764</v>
      </c>
      <c r="AU642" s="26" t="s">
        <v>77</v>
      </c>
      <c r="AV642" s="26" t="s">
        <v>77</v>
      </c>
      <c r="AW642" s="26" t="s">
        <v>77</v>
      </c>
      <c r="AX642" s="26" t="s">
        <v>77</v>
      </c>
      <c r="AY642" s="26" t="s">
        <v>77</v>
      </c>
      <c r="AZ642" s="26" t="s">
        <v>77</v>
      </c>
    </row>
    <row r="643" spans="1:55" ht="12" customHeight="1">
      <c r="A643" s="20">
        <v>647</v>
      </c>
      <c r="B643" s="21">
        <f>INDEX(Refs!A:A,MATCH($C643,Refs!$I:$I,0))</f>
        <v>6141688</v>
      </c>
      <c r="C643" s="22" t="s">
        <v>757</v>
      </c>
      <c r="D643" s="21" t="s">
        <v>767</v>
      </c>
      <c r="E643" s="21" t="s">
        <v>768</v>
      </c>
      <c r="F643" s="23" t="s">
        <v>758</v>
      </c>
      <c r="G643" s="23" t="s">
        <v>759</v>
      </c>
      <c r="I643" s="24" t="s">
        <v>760</v>
      </c>
      <c r="J643" s="26" t="s">
        <v>762</v>
      </c>
      <c r="L643" s="26" t="s">
        <v>766</v>
      </c>
      <c r="O643" s="27" t="s">
        <v>59</v>
      </c>
      <c r="P643" s="27" t="s">
        <v>59</v>
      </c>
      <c r="AD643" s="27" t="s">
        <v>59</v>
      </c>
      <c r="AF643" s="23" t="s">
        <v>301</v>
      </c>
      <c r="AG643" s="23" t="s">
        <v>763</v>
      </c>
      <c r="AJ643" s="24">
        <v>2016.2017000000001</v>
      </c>
      <c r="AK643" s="30" t="str">
        <f t="shared" si="22"/>
        <v>T4: UTPR-ZTM/ZTL/ZTW)</v>
      </c>
      <c r="AL643" s="27">
        <v>1541</v>
      </c>
      <c r="AN643" s="30" t="str">
        <f t="shared" si="23"/>
        <v>T1: CTPTR-CTM/CTL/CTW</v>
      </c>
      <c r="AO643" s="27">
        <v>1819</v>
      </c>
      <c r="AR643" s="27" t="s">
        <v>764</v>
      </c>
      <c r="AU643" s="26" t="s">
        <v>77</v>
      </c>
      <c r="AV643" s="26" t="s">
        <v>77</v>
      </c>
      <c r="AW643" s="26" t="s">
        <v>77</v>
      </c>
      <c r="AX643" s="26" t="s">
        <v>77</v>
      </c>
      <c r="AY643" s="26" t="s">
        <v>77</v>
      </c>
      <c r="AZ643" s="26" t="s">
        <v>77</v>
      </c>
    </row>
    <row r="644" spans="1:55" ht="12" customHeight="1">
      <c r="A644" s="20">
        <v>648</v>
      </c>
      <c r="B644" s="21">
        <f>INDEX(Refs!A:A,MATCH($C644,Refs!$I:$I,0))</f>
        <v>6141688</v>
      </c>
      <c r="C644" s="22" t="s">
        <v>757</v>
      </c>
      <c r="D644" s="21" t="s">
        <v>767</v>
      </c>
      <c r="E644" s="21" t="s">
        <v>768</v>
      </c>
      <c r="F644" s="23" t="s">
        <v>758</v>
      </c>
      <c r="G644" s="23" t="s">
        <v>759</v>
      </c>
      <c r="I644" s="24" t="s">
        <v>760</v>
      </c>
      <c r="J644" s="26" t="s">
        <v>761</v>
      </c>
      <c r="L644" s="26" t="s">
        <v>765</v>
      </c>
      <c r="O644" s="27" t="s">
        <v>59</v>
      </c>
      <c r="AD644" s="27" t="s">
        <v>59</v>
      </c>
      <c r="AF644" s="23" t="s">
        <v>301</v>
      </c>
      <c r="AG644" s="23" t="s">
        <v>763</v>
      </c>
      <c r="AJ644" s="24">
        <v>2016.2017000000001</v>
      </c>
      <c r="AK644" s="30" t="str">
        <f t="shared" si="22"/>
        <v>T3: ZTDSR-ZTM/ZTL/ZTW</v>
      </c>
      <c r="AL644" s="27">
        <v>1499</v>
      </c>
      <c r="AN644" s="30" t="str">
        <f t="shared" si="23"/>
        <v>T2:CTPTR-ZTM/ZTL/ZTW)</v>
      </c>
      <c r="AO644" s="27">
        <v>1647</v>
      </c>
      <c r="AR644" s="27" t="s">
        <v>764</v>
      </c>
      <c r="AU644" s="26" t="s">
        <v>77</v>
      </c>
      <c r="AV644" s="26" t="s">
        <v>77</v>
      </c>
      <c r="AW644" s="26" t="s">
        <v>77</v>
      </c>
      <c r="AX644" s="26" t="s">
        <v>77</v>
      </c>
      <c r="AY644" s="26" t="s">
        <v>77</v>
      </c>
      <c r="AZ644" s="26" t="s">
        <v>77</v>
      </c>
    </row>
    <row r="645" spans="1:55" ht="12" customHeight="1">
      <c r="A645" s="20">
        <v>649</v>
      </c>
      <c r="B645" s="21">
        <f>INDEX(Refs!A:A,MATCH($C645,Refs!$I:$I,0))</f>
        <v>6141688</v>
      </c>
      <c r="C645" s="22" t="s">
        <v>757</v>
      </c>
      <c r="D645" s="21" t="s">
        <v>767</v>
      </c>
      <c r="E645" s="21" t="s">
        <v>768</v>
      </c>
      <c r="F645" s="23" t="s">
        <v>758</v>
      </c>
      <c r="G645" s="23" t="s">
        <v>759</v>
      </c>
      <c r="I645" s="24" t="s">
        <v>760</v>
      </c>
      <c r="J645" s="26" t="s">
        <v>762</v>
      </c>
      <c r="L645" s="26" t="s">
        <v>765</v>
      </c>
      <c r="O645" s="27" t="s">
        <v>59</v>
      </c>
      <c r="AD645" s="27" t="s">
        <v>59</v>
      </c>
      <c r="AF645" s="23" t="s">
        <v>301</v>
      </c>
      <c r="AG645" s="23" t="s">
        <v>763</v>
      </c>
      <c r="AJ645" s="24">
        <v>2016.2017000000001</v>
      </c>
      <c r="AK645" s="30" t="str">
        <f t="shared" si="22"/>
        <v>T4: UTPR-ZTM/ZTL/ZTW)</v>
      </c>
      <c r="AL645" s="27">
        <v>1541</v>
      </c>
      <c r="AN645" s="30" t="str">
        <f t="shared" si="23"/>
        <v>T2:CTPTR-ZTM/ZTL/ZTW)</v>
      </c>
      <c r="AO645" s="27">
        <v>1647</v>
      </c>
      <c r="AR645" s="27" t="s">
        <v>764</v>
      </c>
      <c r="AU645" s="26" t="s">
        <v>77</v>
      </c>
      <c r="AV645" s="26" t="s">
        <v>77</v>
      </c>
      <c r="AW645" s="26" t="s">
        <v>77</v>
      </c>
      <c r="AX645" s="26" t="s">
        <v>77</v>
      </c>
      <c r="AY645" s="26" t="s">
        <v>77</v>
      </c>
      <c r="AZ645" s="26" t="s">
        <v>77</v>
      </c>
    </row>
    <row r="646" spans="1:55" ht="12" customHeight="1">
      <c r="A646" s="20">
        <v>650</v>
      </c>
      <c r="B646" s="21">
        <f>INDEX(Refs!A:A,MATCH($C646,Refs!$I:$I,0))</f>
        <v>6141688</v>
      </c>
      <c r="C646" s="22" t="s">
        <v>757</v>
      </c>
      <c r="D646" s="21" t="s">
        <v>767</v>
      </c>
      <c r="E646" s="21" t="s">
        <v>768</v>
      </c>
      <c r="F646" s="23" t="s">
        <v>758</v>
      </c>
      <c r="G646" s="23" t="s">
        <v>759</v>
      </c>
      <c r="I646" s="24" t="s">
        <v>760</v>
      </c>
      <c r="J646" s="26" t="s">
        <v>765</v>
      </c>
      <c r="L646" s="26" t="s">
        <v>766</v>
      </c>
      <c r="O646" s="27" t="s">
        <v>59</v>
      </c>
      <c r="P646" s="27" t="s">
        <v>59</v>
      </c>
      <c r="AF646" s="23" t="s">
        <v>65</v>
      </c>
      <c r="AG646" s="23" t="s">
        <v>763</v>
      </c>
      <c r="AJ646" s="24">
        <v>2016.2017000000001</v>
      </c>
      <c r="AK646" s="30" t="str">
        <f t="shared" si="22"/>
        <v>T2:CTPTR-ZTM/ZTL/ZTW)</v>
      </c>
      <c r="AL646" s="27">
        <v>2205</v>
      </c>
      <c r="AN646" s="30" t="str">
        <f t="shared" si="23"/>
        <v>T1: CTPTR-CTM/CTL/CTW</v>
      </c>
      <c r="AO646" s="27">
        <v>1920</v>
      </c>
      <c r="AR646" s="27" t="s">
        <v>764</v>
      </c>
      <c r="AU646" s="26" t="s">
        <v>77</v>
      </c>
      <c r="AV646" s="26" t="s">
        <v>77</v>
      </c>
      <c r="AW646" s="26" t="s">
        <v>77</v>
      </c>
      <c r="AX646" s="26" t="s">
        <v>77</v>
      </c>
      <c r="AY646" s="26" t="s">
        <v>77</v>
      </c>
      <c r="AZ646" s="26" t="s">
        <v>77</v>
      </c>
    </row>
    <row r="647" spans="1:55" ht="12" customHeight="1">
      <c r="A647" s="20">
        <v>651</v>
      </c>
      <c r="B647" s="21">
        <f>INDEX(Refs!A:A,MATCH($C647,Refs!$I:$I,0))</f>
        <v>6141688</v>
      </c>
      <c r="C647" s="22" t="s">
        <v>757</v>
      </c>
      <c r="D647" s="21" t="s">
        <v>767</v>
      </c>
      <c r="E647" s="21" t="s">
        <v>768</v>
      </c>
      <c r="F647" s="23" t="s">
        <v>758</v>
      </c>
      <c r="G647" s="23" t="s">
        <v>759</v>
      </c>
      <c r="I647" s="24" t="s">
        <v>760</v>
      </c>
      <c r="J647" s="26" t="s">
        <v>761</v>
      </c>
      <c r="L647" s="26" t="s">
        <v>766</v>
      </c>
      <c r="O647" s="27" t="s">
        <v>59</v>
      </c>
      <c r="P647" s="27" t="s">
        <v>59</v>
      </c>
      <c r="AD647" s="27" t="s">
        <v>59</v>
      </c>
      <c r="AF647" s="23" t="s">
        <v>65</v>
      </c>
      <c r="AG647" s="23" t="s">
        <v>763</v>
      </c>
      <c r="AJ647" s="24">
        <v>2016.2017000000001</v>
      </c>
      <c r="AK647" s="30" t="str">
        <f t="shared" si="22"/>
        <v>T3: ZTDSR-ZTM/ZTL/ZTW</v>
      </c>
      <c r="AL647" s="27">
        <v>2396</v>
      </c>
      <c r="AN647" s="30" t="str">
        <f t="shared" si="23"/>
        <v>T1: CTPTR-CTM/CTL/CTW</v>
      </c>
      <c r="AO647" s="27">
        <v>1920</v>
      </c>
      <c r="AR647" s="27" t="s">
        <v>764</v>
      </c>
      <c r="AU647" s="26" t="s">
        <v>77</v>
      </c>
      <c r="AV647" s="26" t="s">
        <v>77</v>
      </c>
      <c r="AW647" s="26" t="s">
        <v>77</v>
      </c>
      <c r="AX647" s="26" t="s">
        <v>77</v>
      </c>
      <c r="AY647" s="26" t="s">
        <v>77</v>
      </c>
      <c r="AZ647" s="26" t="s">
        <v>77</v>
      </c>
    </row>
    <row r="648" spans="1:55" ht="12" customHeight="1">
      <c r="A648" s="20">
        <v>652</v>
      </c>
      <c r="B648" s="21">
        <f>INDEX(Refs!A:A,MATCH($C648,Refs!$I:$I,0))</f>
        <v>6141688</v>
      </c>
      <c r="C648" s="22" t="s">
        <v>757</v>
      </c>
      <c r="D648" s="21" t="s">
        <v>767</v>
      </c>
      <c r="E648" s="21" t="s">
        <v>768</v>
      </c>
      <c r="F648" s="23" t="s">
        <v>758</v>
      </c>
      <c r="G648" s="23" t="s">
        <v>759</v>
      </c>
      <c r="I648" s="24" t="s">
        <v>760</v>
      </c>
      <c r="J648" s="26" t="s">
        <v>762</v>
      </c>
      <c r="L648" s="26" t="s">
        <v>766</v>
      </c>
      <c r="O648" s="27" t="s">
        <v>59</v>
      </c>
      <c r="P648" s="27" t="s">
        <v>59</v>
      </c>
      <c r="AD648" s="27" t="s">
        <v>59</v>
      </c>
      <c r="AF648" s="23" t="s">
        <v>65</v>
      </c>
      <c r="AG648" s="23" t="s">
        <v>763</v>
      </c>
      <c r="AJ648" s="24">
        <v>2016.2017000000001</v>
      </c>
      <c r="AK648" s="30" t="str">
        <f t="shared" si="22"/>
        <v>T4: UTPR-ZTM/ZTL/ZTW)</v>
      </c>
      <c r="AL648" s="27">
        <v>2362</v>
      </c>
      <c r="AN648" s="30" t="str">
        <f t="shared" si="23"/>
        <v>T1: CTPTR-CTM/CTL/CTW</v>
      </c>
      <c r="AO648" s="27">
        <v>1920</v>
      </c>
      <c r="AR648" s="27" t="s">
        <v>764</v>
      </c>
      <c r="AU648" s="26" t="s">
        <v>77</v>
      </c>
      <c r="AV648" s="26" t="s">
        <v>77</v>
      </c>
      <c r="AW648" s="26" t="s">
        <v>77</v>
      </c>
      <c r="AX648" s="26" t="s">
        <v>77</v>
      </c>
      <c r="AY648" s="26" t="s">
        <v>77</v>
      </c>
      <c r="AZ648" s="26" t="s">
        <v>77</v>
      </c>
    </row>
    <row r="649" spans="1:55" ht="12" customHeight="1">
      <c r="A649" s="20">
        <v>653</v>
      </c>
      <c r="B649" s="21">
        <f>INDEX(Refs!A:A,MATCH($C649,Refs!$I:$I,0))</f>
        <v>6141688</v>
      </c>
      <c r="C649" s="22" t="s">
        <v>757</v>
      </c>
      <c r="D649" s="21" t="s">
        <v>767</v>
      </c>
      <c r="E649" s="21" t="s">
        <v>768</v>
      </c>
      <c r="F649" s="23" t="s">
        <v>758</v>
      </c>
      <c r="G649" s="23" t="s">
        <v>759</v>
      </c>
      <c r="I649" s="24" t="s">
        <v>760</v>
      </c>
      <c r="J649" s="26" t="s">
        <v>761</v>
      </c>
      <c r="L649" s="26" t="s">
        <v>765</v>
      </c>
      <c r="O649" s="27" t="s">
        <v>59</v>
      </c>
      <c r="AD649" s="27" t="s">
        <v>59</v>
      </c>
      <c r="AF649" s="23" t="s">
        <v>65</v>
      </c>
      <c r="AG649" s="23" t="s">
        <v>763</v>
      </c>
      <c r="AJ649" s="24">
        <v>2016.2017000000001</v>
      </c>
      <c r="AK649" s="30" t="str">
        <f t="shared" si="22"/>
        <v>T3: ZTDSR-ZTM/ZTL/ZTW</v>
      </c>
      <c r="AL649" s="27">
        <v>2396</v>
      </c>
      <c r="AN649" s="30" t="str">
        <f t="shared" si="23"/>
        <v>T2:CTPTR-ZTM/ZTL/ZTW)</v>
      </c>
      <c r="AO649" s="27">
        <v>2205</v>
      </c>
      <c r="AR649" s="27" t="s">
        <v>764</v>
      </c>
      <c r="AU649" s="26" t="s">
        <v>77</v>
      </c>
      <c r="AV649" s="26" t="s">
        <v>77</v>
      </c>
      <c r="AW649" s="26" t="s">
        <v>77</v>
      </c>
      <c r="AX649" s="26" t="s">
        <v>77</v>
      </c>
      <c r="AY649" s="26" t="s">
        <v>77</v>
      </c>
      <c r="AZ649" s="26" t="s">
        <v>77</v>
      </c>
    </row>
    <row r="650" spans="1:55" ht="12" customHeight="1">
      <c r="A650" s="20">
        <v>654</v>
      </c>
      <c r="B650" s="21">
        <f>INDEX(Refs!A:A,MATCH($C650,Refs!$I:$I,0))</f>
        <v>6141688</v>
      </c>
      <c r="C650" s="22" t="s">
        <v>757</v>
      </c>
      <c r="D650" s="21" t="s">
        <v>767</v>
      </c>
      <c r="E650" s="21" t="s">
        <v>768</v>
      </c>
      <c r="F650" s="23" t="s">
        <v>758</v>
      </c>
      <c r="G650" s="23" t="s">
        <v>759</v>
      </c>
      <c r="I650" s="24" t="s">
        <v>760</v>
      </c>
      <c r="J650" s="26" t="s">
        <v>762</v>
      </c>
      <c r="L650" s="26" t="s">
        <v>765</v>
      </c>
      <c r="O650" s="27" t="s">
        <v>59</v>
      </c>
      <c r="AD650" s="27" t="s">
        <v>59</v>
      </c>
      <c r="AF650" s="23" t="s">
        <v>65</v>
      </c>
      <c r="AG650" s="23" t="s">
        <v>763</v>
      </c>
      <c r="AJ650" s="24">
        <v>2016.2017000000001</v>
      </c>
      <c r="AK650" s="30" t="str">
        <f t="shared" si="22"/>
        <v>T4: UTPR-ZTM/ZTL/ZTW)</v>
      </c>
      <c r="AL650" s="27">
        <v>2362</v>
      </c>
      <c r="AN650" s="30" t="str">
        <f t="shared" si="23"/>
        <v>T2:CTPTR-ZTM/ZTL/ZTW)</v>
      </c>
      <c r="AO650" s="27">
        <v>2205</v>
      </c>
      <c r="AR650" s="27" t="s">
        <v>764</v>
      </c>
      <c r="AU650" s="26" t="s">
        <v>77</v>
      </c>
      <c r="AV650" s="26" t="s">
        <v>77</v>
      </c>
      <c r="AW650" s="26" t="s">
        <v>77</v>
      </c>
      <c r="AX650" s="26" t="s">
        <v>77</v>
      </c>
      <c r="AY650" s="26" t="s">
        <v>77</v>
      </c>
      <c r="AZ650" s="26" t="s">
        <v>77</v>
      </c>
    </row>
    <row r="651" spans="1:55" ht="12" customHeight="1">
      <c r="A651" s="20">
        <v>655</v>
      </c>
      <c r="B651" s="21">
        <f>INDEX(Refs!A:A,MATCH($C651,Refs!$I:$I,0))</f>
        <v>6141688</v>
      </c>
      <c r="C651" s="22" t="s">
        <v>757</v>
      </c>
      <c r="D651" s="21" t="s">
        <v>767</v>
      </c>
      <c r="E651" s="21" t="s">
        <v>768</v>
      </c>
      <c r="F651" s="23" t="s">
        <v>758</v>
      </c>
      <c r="G651" s="23" t="s">
        <v>759</v>
      </c>
      <c r="I651" s="24" t="s">
        <v>760</v>
      </c>
      <c r="J651" s="26" t="s">
        <v>761</v>
      </c>
      <c r="L651" s="26" t="s">
        <v>762</v>
      </c>
      <c r="P651" s="27" t="s">
        <v>59</v>
      </c>
      <c r="AF651" s="23" t="s">
        <v>65</v>
      </c>
      <c r="AG651" s="23" t="s">
        <v>763</v>
      </c>
      <c r="AJ651" s="24">
        <v>2016.2017000000001</v>
      </c>
      <c r="AK651" s="30" t="str">
        <f t="shared" si="22"/>
        <v>T3: ZTDSR-ZTM/ZTL/ZTW</v>
      </c>
      <c r="AL651" s="27">
        <v>2396</v>
      </c>
      <c r="AN651" s="30" t="str">
        <f t="shared" si="23"/>
        <v>T4: UTPR-ZTM/ZTL/ZTW)</v>
      </c>
      <c r="AO651" s="27">
        <v>2362</v>
      </c>
      <c r="AR651" s="27" t="s">
        <v>764</v>
      </c>
    </row>
    <row r="652" spans="1:55" ht="12" customHeight="1">
      <c r="A652" s="20">
        <v>656</v>
      </c>
      <c r="B652" s="21">
        <f>INDEX(Refs!A:A,MATCH($C652,Refs!$I:$I,0))</f>
        <v>6134671</v>
      </c>
      <c r="C652" s="22" t="s">
        <v>769</v>
      </c>
      <c r="D652" s="21" t="str">
        <f>INDEX(Refs!L:L,MATCH($C652,Refs!$I:$I,0))</f>
        <v>Abera, Dejene; Ashraf, Muhammad; Ayana, Getachew; Gao, Ben-Qiang; Li, Feng-Min; Wang, Bin-Xian; Yuan, Zi-Qiang; Zhang, Rong</v>
      </c>
      <c r="E652" s="21" t="str">
        <f>INDEX(Refs!S:S,MATCH($C652,Refs!$I:$I,0))</f>
        <v>10.1111/aab.12531</v>
      </c>
      <c r="F652" s="23" t="s">
        <v>54</v>
      </c>
      <c r="G652" s="23" t="s">
        <v>770</v>
      </c>
      <c r="I652" s="24" t="s">
        <v>73</v>
      </c>
      <c r="J652" s="26" t="s">
        <v>771</v>
      </c>
      <c r="L652" s="26" t="s">
        <v>772</v>
      </c>
      <c r="M652" s="24">
        <v>3</v>
      </c>
      <c r="AD652" s="27" t="s">
        <v>59</v>
      </c>
      <c r="AF652" s="23" t="s">
        <v>339</v>
      </c>
      <c r="AG652" s="23" t="s">
        <v>75</v>
      </c>
      <c r="AJ652" s="24">
        <v>2012.2012999999999</v>
      </c>
      <c r="AK652" s="30" t="str">
        <f t="shared" si="22"/>
        <v>Rain-fed Ridge-furrow farming</v>
      </c>
      <c r="AL652" s="27">
        <v>1195</v>
      </c>
      <c r="AN652" s="30" t="str">
        <f t="shared" si="23"/>
        <v>Furrow-irrigation Low</v>
      </c>
      <c r="AO652" s="27">
        <v>757</v>
      </c>
      <c r="AR652" s="27" t="s">
        <v>640</v>
      </c>
      <c r="AU652" s="26" t="s">
        <v>77</v>
      </c>
      <c r="AV652" s="26" t="s">
        <v>77</v>
      </c>
      <c r="AW652" s="26" t="s">
        <v>77</v>
      </c>
      <c r="AX652" s="26" t="s">
        <v>77</v>
      </c>
      <c r="BC652" s="26" t="s">
        <v>77</v>
      </c>
    </row>
    <row r="653" spans="1:55" ht="12" customHeight="1">
      <c r="A653" s="20">
        <v>657</v>
      </c>
      <c r="B653" s="21">
        <f>INDEX(Refs!A:A,MATCH($C653,Refs!$I:$I,0))</f>
        <v>6134671</v>
      </c>
      <c r="C653" s="22" t="s">
        <v>769</v>
      </c>
      <c r="D653" s="21" t="s">
        <v>773</v>
      </c>
      <c r="E653" s="21" t="s">
        <v>774</v>
      </c>
      <c r="F653" s="23" t="s">
        <v>54</v>
      </c>
      <c r="G653" s="23" t="s">
        <v>770</v>
      </c>
      <c r="I653" s="24" t="s">
        <v>73</v>
      </c>
      <c r="J653" s="26" t="s">
        <v>771</v>
      </c>
      <c r="L653" s="26" t="s">
        <v>775</v>
      </c>
      <c r="M653" s="24">
        <v>3</v>
      </c>
      <c r="AD653" s="27" t="s">
        <v>59</v>
      </c>
      <c r="AF653" s="23" t="s">
        <v>339</v>
      </c>
      <c r="AG653" s="23" t="s">
        <v>75</v>
      </c>
      <c r="AJ653" s="24">
        <v>2012.2012999999999</v>
      </c>
      <c r="AK653" s="30" t="str">
        <f t="shared" si="22"/>
        <v>Rain-fed Ridge-furrow farming</v>
      </c>
      <c r="AL653" s="27">
        <v>1195</v>
      </c>
      <c r="AN653" s="30" t="str">
        <f t="shared" si="23"/>
        <v>Furrow-irrigation Medium</v>
      </c>
      <c r="AO653" s="27">
        <v>981</v>
      </c>
      <c r="AR653" s="27" t="s">
        <v>640</v>
      </c>
      <c r="AU653" s="26" t="s">
        <v>77</v>
      </c>
      <c r="AV653" s="26" t="s">
        <v>77</v>
      </c>
      <c r="AW653" s="26" t="s">
        <v>77</v>
      </c>
      <c r="AX653" s="26" t="s">
        <v>77</v>
      </c>
      <c r="BC653" s="26" t="s">
        <v>77</v>
      </c>
    </row>
    <row r="654" spans="1:55" ht="12" customHeight="1">
      <c r="A654" s="20">
        <v>658</v>
      </c>
      <c r="B654" s="21">
        <f>INDEX(Refs!A:A,MATCH($C654,Refs!$I:$I,0))</f>
        <v>6134671</v>
      </c>
      <c r="C654" s="22" t="s">
        <v>769</v>
      </c>
      <c r="D654" s="21" t="s">
        <v>773</v>
      </c>
      <c r="E654" s="21" t="s">
        <v>774</v>
      </c>
      <c r="F654" s="23" t="s">
        <v>54</v>
      </c>
      <c r="G654" s="23" t="s">
        <v>770</v>
      </c>
      <c r="I654" s="24" t="s">
        <v>73</v>
      </c>
      <c r="J654" s="26" t="s">
        <v>771</v>
      </c>
      <c r="L654" s="26" t="s">
        <v>776</v>
      </c>
      <c r="M654" s="24">
        <v>3</v>
      </c>
      <c r="AD654" s="27" t="s">
        <v>59</v>
      </c>
      <c r="AF654" s="23" t="s">
        <v>339</v>
      </c>
      <c r="AG654" s="23" t="s">
        <v>75</v>
      </c>
      <c r="AJ654" s="24">
        <v>2012.2012999999999</v>
      </c>
      <c r="AK654" s="30" t="str">
        <f t="shared" si="22"/>
        <v>Rain-fed Ridge-furrow farming</v>
      </c>
      <c r="AL654" s="27">
        <v>1195</v>
      </c>
      <c r="AN654" s="30" t="str">
        <f t="shared" si="23"/>
        <v>Furrow-irrigation High</v>
      </c>
      <c r="AO654" s="27">
        <v>1064</v>
      </c>
      <c r="AR654" s="27" t="s">
        <v>640</v>
      </c>
      <c r="AU654" s="26" t="s">
        <v>77</v>
      </c>
      <c r="AV654" s="26" t="s">
        <v>77</v>
      </c>
      <c r="AW654" s="26" t="s">
        <v>77</v>
      </c>
      <c r="AX654" s="26" t="s">
        <v>77</v>
      </c>
      <c r="BC654" s="26" t="s">
        <v>77</v>
      </c>
    </row>
    <row r="655" spans="1:55" ht="12" customHeight="1">
      <c r="A655" s="20">
        <v>659</v>
      </c>
      <c r="B655" s="21">
        <f>INDEX(Refs!A:A,MATCH($C655,Refs!$I:$I,0))</f>
        <v>6134671</v>
      </c>
      <c r="C655" s="22" t="s">
        <v>769</v>
      </c>
      <c r="D655" s="21" t="s">
        <v>773</v>
      </c>
      <c r="E655" s="21" t="s">
        <v>774</v>
      </c>
      <c r="F655" s="23" t="s">
        <v>54</v>
      </c>
      <c r="G655" s="23" t="s">
        <v>770</v>
      </c>
      <c r="I655" s="24" t="s">
        <v>73</v>
      </c>
      <c r="J655" s="26" t="s">
        <v>777</v>
      </c>
      <c r="L655" s="26" t="s">
        <v>772</v>
      </c>
      <c r="M655" s="24">
        <v>3</v>
      </c>
      <c r="AD655" s="27" t="s">
        <v>59</v>
      </c>
      <c r="AF655" s="23" t="s">
        <v>339</v>
      </c>
      <c r="AG655" s="23" t="s">
        <v>75</v>
      </c>
      <c r="AJ655" s="24">
        <v>2012.2012999999999</v>
      </c>
      <c r="AK655" s="30" t="str">
        <f t="shared" si="22"/>
        <v>Rain-fed Flat farming</v>
      </c>
      <c r="AL655" s="27">
        <v>1198</v>
      </c>
      <c r="AN655" s="30" t="str">
        <f t="shared" si="23"/>
        <v>Furrow-irrigation Low</v>
      </c>
      <c r="AO655" s="27">
        <v>757</v>
      </c>
      <c r="AR655" s="27" t="s">
        <v>640</v>
      </c>
      <c r="AU655" s="26" t="s">
        <v>77</v>
      </c>
      <c r="AV655" s="26" t="s">
        <v>77</v>
      </c>
      <c r="AW655" s="26" t="s">
        <v>77</v>
      </c>
      <c r="AX655" s="26" t="s">
        <v>77</v>
      </c>
      <c r="BC655" s="26" t="s">
        <v>77</v>
      </c>
    </row>
    <row r="656" spans="1:55" ht="12" customHeight="1">
      <c r="A656" s="20">
        <v>660</v>
      </c>
      <c r="B656" s="21">
        <f>INDEX(Refs!A:A,MATCH($C656,Refs!$I:$I,0))</f>
        <v>6134671</v>
      </c>
      <c r="C656" s="22" t="s">
        <v>769</v>
      </c>
      <c r="D656" s="21" t="s">
        <v>773</v>
      </c>
      <c r="E656" s="21" t="s">
        <v>774</v>
      </c>
      <c r="F656" s="23" t="s">
        <v>54</v>
      </c>
      <c r="G656" s="23" t="s">
        <v>770</v>
      </c>
      <c r="I656" s="24" t="s">
        <v>73</v>
      </c>
      <c r="J656" s="26" t="s">
        <v>777</v>
      </c>
      <c r="L656" s="26" t="s">
        <v>775</v>
      </c>
      <c r="M656" s="24">
        <v>3</v>
      </c>
      <c r="AD656" s="27" t="s">
        <v>59</v>
      </c>
      <c r="AF656" s="23" t="s">
        <v>339</v>
      </c>
      <c r="AG656" s="23" t="s">
        <v>75</v>
      </c>
      <c r="AJ656" s="24">
        <v>2012.2012999999999</v>
      </c>
      <c r="AK656" s="30" t="str">
        <f t="shared" si="22"/>
        <v>Rain-fed Flat farming</v>
      </c>
      <c r="AL656" s="27">
        <v>1198</v>
      </c>
      <c r="AN656" s="30" t="str">
        <f t="shared" si="23"/>
        <v>Furrow-irrigation Medium</v>
      </c>
      <c r="AO656" s="27">
        <v>981</v>
      </c>
      <c r="AR656" s="27" t="s">
        <v>640</v>
      </c>
      <c r="AU656" s="26" t="s">
        <v>77</v>
      </c>
      <c r="AV656" s="26" t="s">
        <v>77</v>
      </c>
      <c r="AW656" s="26" t="s">
        <v>77</v>
      </c>
      <c r="AX656" s="26" t="s">
        <v>77</v>
      </c>
      <c r="BC656" s="26" t="s">
        <v>77</v>
      </c>
    </row>
    <row r="657" spans="1:55" ht="12" customHeight="1">
      <c r="A657" s="20">
        <v>661</v>
      </c>
      <c r="B657" s="21">
        <f>INDEX(Refs!A:A,MATCH($C657,Refs!$I:$I,0))</f>
        <v>6134671</v>
      </c>
      <c r="C657" s="22" t="s">
        <v>769</v>
      </c>
      <c r="D657" s="21" t="s">
        <v>773</v>
      </c>
      <c r="E657" s="21" t="s">
        <v>774</v>
      </c>
      <c r="F657" s="23" t="s">
        <v>54</v>
      </c>
      <c r="G657" s="23" t="s">
        <v>770</v>
      </c>
      <c r="I657" s="24" t="s">
        <v>73</v>
      </c>
      <c r="J657" s="26" t="s">
        <v>777</v>
      </c>
      <c r="L657" s="26" t="s">
        <v>776</v>
      </c>
      <c r="M657" s="24">
        <v>3</v>
      </c>
      <c r="AD657" s="27" t="s">
        <v>59</v>
      </c>
      <c r="AF657" s="23" t="s">
        <v>339</v>
      </c>
      <c r="AG657" s="23" t="s">
        <v>75</v>
      </c>
      <c r="AJ657" s="24">
        <v>2012.2012999999999</v>
      </c>
      <c r="AK657" s="30" t="str">
        <f t="shared" si="22"/>
        <v>Rain-fed Flat farming</v>
      </c>
      <c r="AL657" s="27">
        <v>1198</v>
      </c>
      <c r="AN657" s="30" t="str">
        <f t="shared" si="23"/>
        <v>Furrow-irrigation High</v>
      </c>
      <c r="AO657" s="27">
        <v>1064</v>
      </c>
      <c r="AR657" s="27" t="s">
        <v>640</v>
      </c>
      <c r="AU657" s="26" t="s">
        <v>77</v>
      </c>
      <c r="AV657" s="26" t="s">
        <v>77</v>
      </c>
      <c r="AW657" s="26" t="s">
        <v>77</v>
      </c>
      <c r="AX657" s="26" t="s">
        <v>77</v>
      </c>
      <c r="BC657" s="26" t="s">
        <v>77</v>
      </c>
    </row>
    <row r="658" spans="1:55" ht="12" customHeight="1">
      <c r="A658" s="20">
        <v>662</v>
      </c>
      <c r="B658" s="21">
        <f>INDEX(Refs!A:A,MATCH($C658,Refs!$I:$I,0))</f>
        <v>6134671</v>
      </c>
      <c r="C658" s="22" t="s">
        <v>769</v>
      </c>
      <c r="D658" s="21" t="s">
        <v>773</v>
      </c>
      <c r="E658" s="21" t="s">
        <v>774</v>
      </c>
      <c r="F658" s="23" t="s">
        <v>54</v>
      </c>
      <c r="G658" s="23" t="s">
        <v>770</v>
      </c>
      <c r="I658" s="24" t="s">
        <v>73</v>
      </c>
      <c r="J658" s="26" t="s">
        <v>771</v>
      </c>
      <c r="L658" s="26" t="s">
        <v>778</v>
      </c>
      <c r="M658" s="24">
        <v>3</v>
      </c>
      <c r="AD658" s="27" t="s">
        <v>59</v>
      </c>
      <c r="AF658" s="23" t="s">
        <v>339</v>
      </c>
      <c r="AG658" s="23" t="s">
        <v>75</v>
      </c>
      <c r="AJ658" s="24">
        <v>2012.2012999999999</v>
      </c>
      <c r="AK658" s="30" t="str">
        <f t="shared" si="22"/>
        <v>Rain-fed Ridge-furrow farming</v>
      </c>
      <c r="AL658" s="27">
        <v>1195</v>
      </c>
      <c r="AN658" s="30" t="str">
        <f t="shared" si="23"/>
        <v>Drip-irrigation Low</v>
      </c>
      <c r="AO658" s="27">
        <v>-433</v>
      </c>
      <c r="AR658" s="27" t="s">
        <v>640</v>
      </c>
      <c r="AU658" s="26" t="s">
        <v>77</v>
      </c>
      <c r="AV658" s="26" t="s">
        <v>77</v>
      </c>
      <c r="AW658" s="26" t="s">
        <v>77</v>
      </c>
      <c r="AX658" s="26" t="s">
        <v>77</v>
      </c>
      <c r="AZ658" s="26" t="s">
        <v>77</v>
      </c>
      <c r="BC658" s="26" t="s">
        <v>77</v>
      </c>
    </row>
    <row r="659" spans="1:55" ht="12" customHeight="1">
      <c r="A659" s="20">
        <v>663</v>
      </c>
      <c r="B659" s="21">
        <f>INDEX(Refs!A:A,MATCH($C659,Refs!$I:$I,0))</f>
        <v>6134671</v>
      </c>
      <c r="C659" s="22" t="s">
        <v>769</v>
      </c>
      <c r="D659" s="21" t="s">
        <v>773</v>
      </c>
      <c r="E659" s="21" t="s">
        <v>774</v>
      </c>
      <c r="F659" s="23" t="s">
        <v>54</v>
      </c>
      <c r="G659" s="23" t="s">
        <v>770</v>
      </c>
      <c r="I659" s="24" t="s">
        <v>73</v>
      </c>
      <c r="J659" s="26" t="s">
        <v>771</v>
      </c>
      <c r="L659" s="26" t="s">
        <v>779</v>
      </c>
      <c r="M659" s="24">
        <v>3</v>
      </c>
      <c r="AD659" s="27" t="s">
        <v>59</v>
      </c>
      <c r="AF659" s="23" t="s">
        <v>339</v>
      </c>
      <c r="AG659" s="23" t="s">
        <v>75</v>
      </c>
      <c r="AJ659" s="24">
        <v>2012.2012999999999</v>
      </c>
      <c r="AK659" s="30" t="str">
        <f t="shared" si="22"/>
        <v>Rain-fed Ridge-furrow farming</v>
      </c>
      <c r="AL659" s="27">
        <v>1195</v>
      </c>
      <c r="AN659" s="30" t="str">
        <f t="shared" si="23"/>
        <v>Drip-irrigation Medium</v>
      </c>
      <c r="AO659" s="27">
        <v>-413</v>
      </c>
      <c r="AR659" s="27" t="s">
        <v>640</v>
      </c>
      <c r="AU659" s="26" t="s">
        <v>77</v>
      </c>
      <c r="AV659" s="26" t="s">
        <v>77</v>
      </c>
      <c r="AW659" s="26" t="s">
        <v>77</v>
      </c>
      <c r="AX659" s="26" t="s">
        <v>77</v>
      </c>
      <c r="AZ659" s="26" t="s">
        <v>77</v>
      </c>
      <c r="BC659" s="26" t="s">
        <v>77</v>
      </c>
    </row>
    <row r="660" spans="1:55" ht="12" customHeight="1">
      <c r="A660" s="20">
        <v>664</v>
      </c>
      <c r="B660" s="21">
        <f>INDEX(Refs!A:A,MATCH($C660,Refs!$I:$I,0))</f>
        <v>6134671</v>
      </c>
      <c r="C660" s="22" t="s">
        <v>769</v>
      </c>
      <c r="D660" s="21" t="s">
        <v>773</v>
      </c>
      <c r="E660" s="21" t="s">
        <v>774</v>
      </c>
      <c r="F660" s="23" t="s">
        <v>54</v>
      </c>
      <c r="G660" s="23" t="s">
        <v>770</v>
      </c>
      <c r="I660" s="24" t="s">
        <v>73</v>
      </c>
      <c r="J660" s="26" t="s">
        <v>771</v>
      </c>
      <c r="L660" s="26" t="s">
        <v>780</v>
      </c>
      <c r="M660" s="24">
        <v>3</v>
      </c>
      <c r="AD660" s="27" t="s">
        <v>59</v>
      </c>
      <c r="AF660" s="23" t="s">
        <v>339</v>
      </c>
      <c r="AG660" s="23" t="s">
        <v>75</v>
      </c>
      <c r="AJ660" s="24">
        <v>2012.2012999999999</v>
      </c>
      <c r="AK660" s="30" t="str">
        <f t="shared" si="22"/>
        <v>Rain-fed Ridge-furrow farming</v>
      </c>
      <c r="AL660" s="27">
        <v>1195</v>
      </c>
      <c r="AN660" s="30" t="str">
        <f t="shared" si="23"/>
        <v>Drip-irrigation High</v>
      </c>
      <c r="AO660" s="27">
        <v>-360</v>
      </c>
      <c r="AR660" s="27" t="s">
        <v>640</v>
      </c>
      <c r="AU660" s="26" t="s">
        <v>77</v>
      </c>
      <c r="AV660" s="26" t="s">
        <v>77</v>
      </c>
      <c r="AW660" s="26" t="s">
        <v>77</v>
      </c>
      <c r="AX660" s="26" t="s">
        <v>77</v>
      </c>
      <c r="AZ660" s="26" t="s">
        <v>77</v>
      </c>
      <c r="BC660" s="26" t="s">
        <v>77</v>
      </c>
    </row>
    <row r="661" spans="1:55" ht="12" customHeight="1">
      <c r="A661" s="20">
        <v>665</v>
      </c>
      <c r="B661" s="21">
        <f>INDEX(Refs!A:A,MATCH($C661,Refs!$I:$I,0))</f>
        <v>6134671</v>
      </c>
      <c r="C661" s="22" t="s">
        <v>769</v>
      </c>
      <c r="D661" s="21" t="s">
        <v>773</v>
      </c>
      <c r="E661" s="21" t="s">
        <v>774</v>
      </c>
      <c r="F661" s="23" t="s">
        <v>54</v>
      </c>
      <c r="G661" s="23" t="s">
        <v>770</v>
      </c>
      <c r="I661" s="24" t="s">
        <v>73</v>
      </c>
      <c r="J661" s="26" t="s">
        <v>777</v>
      </c>
      <c r="L661" s="26" t="s">
        <v>778</v>
      </c>
      <c r="M661" s="24">
        <v>3</v>
      </c>
      <c r="AD661" s="27" t="s">
        <v>59</v>
      </c>
      <c r="AF661" s="23" t="s">
        <v>339</v>
      </c>
      <c r="AG661" s="23" t="s">
        <v>75</v>
      </c>
      <c r="AJ661" s="24">
        <v>2012.2012999999999</v>
      </c>
      <c r="AK661" s="30" t="str">
        <f t="shared" si="22"/>
        <v>Rain-fed Flat farming</v>
      </c>
      <c r="AL661" s="27">
        <v>1198</v>
      </c>
      <c r="AN661" s="30" t="str">
        <f t="shared" si="23"/>
        <v>Drip-irrigation Low</v>
      </c>
      <c r="AO661" s="27">
        <v>-433</v>
      </c>
      <c r="AR661" s="27" t="s">
        <v>640</v>
      </c>
      <c r="AU661" s="26" t="s">
        <v>77</v>
      </c>
      <c r="AV661" s="26" t="s">
        <v>77</v>
      </c>
      <c r="AW661" s="26" t="s">
        <v>77</v>
      </c>
      <c r="AX661" s="26" t="s">
        <v>77</v>
      </c>
      <c r="AZ661" s="26" t="s">
        <v>77</v>
      </c>
      <c r="BC661" s="26" t="s">
        <v>77</v>
      </c>
    </row>
    <row r="662" spans="1:55" ht="12" customHeight="1">
      <c r="A662" s="20">
        <v>666</v>
      </c>
      <c r="B662" s="21">
        <f>INDEX(Refs!A:A,MATCH($C662,Refs!$I:$I,0))</f>
        <v>6134671</v>
      </c>
      <c r="C662" s="22" t="s">
        <v>769</v>
      </c>
      <c r="D662" s="21" t="s">
        <v>773</v>
      </c>
      <c r="E662" s="21" t="s">
        <v>774</v>
      </c>
      <c r="F662" s="23" t="s">
        <v>54</v>
      </c>
      <c r="G662" s="23" t="s">
        <v>770</v>
      </c>
      <c r="I662" s="24" t="s">
        <v>73</v>
      </c>
      <c r="J662" s="26" t="s">
        <v>777</v>
      </c>
      <c r="L662" s="26" t="s">
        <v>779</v>
      </c>
      <c r="M662" s="24">
        <v>3</v>
      </c>
      <c r="AD662" s="27" t="s">
        <v>59</v>
      </c>
      <c r="AF662" s="23" t="s">
        <v>339</v>
      </c>
      <c r="AG662" s="23" t="s">
        <v>75</v>
      </c>
      <c r="AJ662" s="24">
        <v>2012.2012999999999</v>
      </c>
      <c r="AK662" s="30" t="str">
        <f t="shared" si="22"/>
        <v>Rain-fed Flat farming</v>
      </c>
      <c r="AL662" s="27">
        <v>1198</v>
      </c>
      <c r="AN662" s="30" t="str">
        <f t="shared" si="23"/>
        <v>Drip-irrigation Medium</v>
      </c>
      <c r="AO662" s="27">
        <v>-413</v>
      </c>
      <c r="AR662" s="27" t="s">
        <v>640</v>
      </c>
      <c r="AU662" s="26" t="s">
        <v>77</v>
      </c>
      <c r="AV662" s="26" t="s">
        <v>77</v>
      </c>
      <c r="AW662" s="26" t="s">
        <v>77</v>
      </c>
      <c r="AX662" s="26" t="s">
        <v>77</v>
      </c>
      <c r="AZ662" s="26" t="s">
        <v>77</v>
      </c>
      <c r="BC662" s="26" t="s">
        <v>77</v>
      </c>
    </row>
    <row r="663" spans="1:55" ht="12" customHeight="1">
      <c r="A663" s="20">
        <v>667</v>
      </c>
      <c r="B663" s="21">
        <f>INDEX(Refs!A:A,MATCH($C663,Refs!$I:$I,0))</f>
        <v>6134671</v>
      </c>
      <c r="C663" s="22" t="s">
        <v>769</v>
      </c>
      <c r="D663" s="21" t="s">
        <v>773</v>
      </c>
      <c r="E663" s="21" t="s">
        <v>774</v>
      </c>
      <c r="F663" s="23" t="s">
        <v>54</v>
      </c>
      <c r="G663" s="23" t="s">
        <v>770</v>
      </c>
      <c r="I663" s="24" t="s">
        <v>73</v>
      </c>
      <c r="J663" s="26" t="s">
        <v>777</v>
      </c>
      <c r="L663" s="26" t="s">
        <v>780</v>
      </c>
      <c r="M663" s="24">
        <v>3</v>
      </c>
      <c r="AD663" s="27" t="s">
        <v>59</v>
      </c>
      <c r="AF663" s="23" t="s">
        <v>339</v>
      </c>
      <c r="AG663" s="23" t="s">
        <v>75</v>
      </c>
      <c r="AJ663" s="24">
        <v>2012.2012999999999</v>
      </c>
      <c r="AK663" s="30" t="str">
        <f t="shared" si="22"/>
        <v>Rain-fed Flat farming</v>
      </c>
      <c r="AL663" s="27">
        <v>1198</v>
      </c>
      <c r="AN663" s="30" t="str">
        <f t="shared" si="23"/>
        <v>Drip-irrigation High</v>
      </c>
      <c r="AO663" s="27">
        <v>-360</v>
      </c>
      <c r="AR663" s="27" t="s">
        <v>640</v>
      </c>
      <c r="AU663" s="26" t="s">
        <v>77</v>
      </c>
      <c r="AV663" s="26" t="s">
        <v>77</v>
      </c>
      <c r="AW663" s="26" t="s">
        <v>77</v>
      </c>
      <c r="AX663" s="26" t="s">
        <v>77</v>
      </c>
      <c r="AZ663" s="26" t="s">
        <v>77</v>
      </c>
      <c r="BC663" s="26" t="s">
        <v>77</v>
      </c>
    </row>
    <row r="664" spans="1:55" ht="12" customHeight="1">
      <c r="A664" s="20">
        <v>668</v>
      </c>
      <c r="B664" s="21" t="e">
        <f>INDEX(Refs!A:A,MATCH($C664,Refs!$I:$I,0))</f>
        <v>#N/A</v>
      </c>
      <c r="D664" s="21" t="e">
        <f>INDEX(Refs!L:L,MATCH($C664,Refs!$I:$I,0))</f>
        <v>#N/A</v>
      </c>
      <c r="E664" s="21" t="e">
        <f>INDEX(Refs!S:S,MATCH($C664,Refs!$I:$I,0))</f>
        <v>#N/A</v>
      </c>
      <c r="AK664" s="30">
        <f t="shared" si="22"/>
        <v>0</v>
      </c>
      <c r="AN664" s="30">
        <f t="shared" si="23"/>
        <v>0</v>
      </c>
    </row>
    <row r="665" spans="1:55" ht="12" customHeight="1">
      <c r="A665" s="20">
        <v>669</v>
      </c>
      <c r="B665" s="21">
        <f>INDEX(Refs!A:A,MATCH($C665,Refs!$I:$I,0))</f>
        <v>6135786</v>
      </c>
      <c r="C665" s="22" t="s">
        <v>781</v>
      </c>
      <c r="D665" s="21" t="str">
        <f>INDEX(Refs!L:L,MATCH($C665,Refs!$I:$I,0))</f>
        <v>Ahmad, Naeem; Ehsan-Ul-Haq; Javid, Shahid; Mahmood, Abid; Majeed, Abdul; Mehdi, Shahzada Munawar; Mehmood, Atif; Niaz, Abid</v>
      </c>
      <c r="E665" s="21" t="str">
        <f>INDEX(Refs!S:S,MATCH($C665,Refs!$I:$I,0))</f>
        <v>10.1016/j.cj.2018.05.007</v>
      </c>
      <c r="F665" s="23" t="s">
        <v>448</v>
      </c>
      <c r="G665" s="23" t="s">
        <v>782</v>
      </c>
      <c r="AK665" s="30">
        <f t="shared" si="22"/>
        <v>0</v>
      </c>
      <c r="AN665" s="30">
        <f t="shared" si="23"/>
        <v>0</v>
      </c>
    </row>
    <row r="666" spans="1:55" ht="12" customHeight="1">
      <c r="A666" s="20">
        <v>670</v>
      </c>
      <c r="B666" s="21" t="e">
        <f>INDEX(Refs!A:A,MATCH($C666,Refs!$I:$I,0))</f>
        <v>#N/A</v>
      </c>
      <c r="D666" s="21" t="e">
        <f>INDEX(Refs!L:L,MATCH($C666,Refs!$I:$I,0))</f>
        <v>#N/A</v>
      </c>
      <c r="E666" s="21" t="e">
        <f>INDEX(Refs!S:S,MATCH($C666,Refs!$I:$I,0))</f>
        <v>#N/A</v>
      </c>
      <c r="AK666" s="30">
        <f t="shared" si="22"/>
        <v>0</v>
      </c>
      <c r="AN666" s="30">
        <f t="shared" si="23"/>
        <v>0</v>
      </c>
    </row>
    <row r="667" spans="1:55" ht="12" customHeight="1">
      <c r="A667" s="20">
        <v>671</v>
      </c>
      <c r="B667" s="21">
        <f>INDEX(Refs!A:A,MATCH($C667,Refs!$I:$I,0))</f>
        <v>6135654</v>
      </c>
      <c r="C667" s="22" t="s">
        <v>783</v>
      </c>
      <c r="D667" s="21" t="str">
        <f>INDEX(Refs!L:L,MATCH($C667,Refs!$I:$I,0))</f>
        <v>Ghosh, A.</v>
      </c>
      <c r="E667" s="21" t="str">
        <f>INDEX(Refs!S:S,MATCH($C667,Refs!$I:$I,0))</f>
        <v>10.1080/10440040802121528</v>
      </c>
      <c r="F667" s="23" t="s">
        <v>69</v>
      </c>
      <c r="G667" s="23" t="s">
        <v>784</v>
      </c>
      <c r="I667" s="24" t="s">
        <v>785</v>
      </c>
      <c r="J667" s="26" t="s">
        <v>786</v>
      </c>
      <c r="L667" s="26" t="s">
        <v>787</v>
      </c>
      <c r="M667" s="24">
        <v>8</v>
      </c>
      <c r="AB667" s="27" t="s">
        <v>59</v>
      </c>
      <c r="AF667" s="23" t="s">
        <v>422</v>
      </c>
      <c r="AJ667" s="24">
        <v>2001.2003</v>
      </c>
      <c r="AK667" s="30" t="str">
        <f t="shared" si="22"/>
        <v>75% fertilizer NPK</v>
      </c>
      <c r="AL667" s="27">
        <v>0.95</v>
      </c>
      <c r="AN667" s="30" t="str">
        <f t="shared" si="23"/>
        <v>100% fertilizer NPK</v>
      </c>
      <c r="AO667" s="27">
        <v>0.96</v>
      </c>
      <c r="AR667" s="27" t="s">
        <v>595</v>
      </c>
    </row>
    <row r="668" spans="1:55" ht="12" customHeight="1">
      <c r="A668" s="20">
        <v>672</v>
      </c>
      <c r="B668" s="21">
        <f>INDEX(Refs!A:A,MATCH($C668,Refs!$I:$I,0))</f>
        <v>6135654</v>
      </c>
      <c r="C668" s="22" t="s">
        <v>783</v>
      </c>
      <c r="D668" s="21" t="s">
        <v>788</v>
      </c>
      <c r="E668" s="21" t="s">
        <v>789</v>
      </c>
      <c r="F668" s="23" t="s">
        <v>69</v>
      </c>
      <c r="G668" s="23" t="s">
        <v>784</v>
      </c>
      <c r="I668" s="24" t="s">
        <v>785</v>
      </c>
      <c r="J668" s="26" t="s">
        <v>790</v>
      </c>
      <c r="L668" s="26" t="s">
        <v>791</v>
      </c>
      <c r="M668" s="24">
        <v>8</v>
      </c>
      <c r="AB668" s="27" t="s">
        <v>59</v>
      </c>
      <c r="AF668" s="23" t="s">
        <v>422</v>
      </c>
      <c r="AJ668" s="24">
        <v>2001.2003</v>
      </c>
      <c r="AK668" s="30" t="str">
        <f t="shared" si="22"/>
        <v>50% fertilizer NPK + 25% organic N(FYM)</v>
      </c>
      <c r="AL668" s="27">
        <v>1.03</v>
      </c>
      <c r="AN668" s="30" t="str">
        <f t="shared" si="23"/>
        <v>75% fertilizer NPK + 25% organic N(FYM)</v>
      </c>
      <c r="AO668" s="27">
        <v>1.04</v>
      </c>
      <c r="AR668" s="27" t="s">
        <v>595</v>
      </c>
    </row>
    <row r="669" spans="1:55" ht="12" customHeight="1">
      <c r="A669" s="20">
        <v>673</v>
      </c>
      <c r="B669" s="21">
        <f>INDEX(Refs!A:A,MATCH($C669,Refs!$I:$I,0))</f>
        <v>6135654</v>
      </c>
      <c r="C669" s="22" t="s">
        <v>783</v>
      </c>
      <c r="D669" s="21" t="str">
        <f>INDEX(Refs!L:L,MATCH($C669,Refs!$I:$I,0))</f>
        <v>Ghosh, A.</v>
      </c>
      <c r="E669" s="21" t="str">
        <f>INDEX(Refs!S:S,MATCH($C669,Refs!$I:$I,0))</f>
        <v>10.1080/10440040802121528</v>
      </c>
      <c r="F669" s="23" t="s">
        <v>69</v>
      </c>
      <c r="G669" s="23" t="s">
        <v>784</v>
      </c>
      <c r="I669" s="24" t="s">
        <v>785</v>
      </c>
      <c r="J669" s="26" t="s">
        <v>791</v>
      </c>
      <c r="L669" s="26" t="s">
        <v>786</v>
      </c>
      <c r="M669" s="24">
        <v>8</v>
      </c>
      <c r="Q669" s="27" t="s">
        <v>59</v>
      </c>
      <c r="AF669" s="23" t="s">
        <v>422</v>
      </c>
      <c r="AJ669" s="24">
        <v>2001.2003</v>
      </c>
      <c r="AK669" s="30" t="str">
        <f t="shared" si="22"/>
        <v>75% fertilizer NPK + 25% organic N(FYM)</v>
      </c>
      <c r="AL669" s="27">
        <v>1.04</v>
      </c>
      <c r="AN669" s="30" t="str">
        <f t="shared" si="23"/>
        <v>75% fertilizer NPK</v>
      </c>
      <c r="AO669" s="27">
        <v>0.95</v>
      </c>
      <c r="AR669" s="27" t="s">
        <v>595</v>
      </c>
    </row>
    <row r="670" spans="1:55" ht="12" customHeight="1">
      <c r="A670" s="20">
        <v>674</v>
      </c>
      <c r="B670" s="21">
        <f>INDEX(Refs!A:A,MATCH($C670,Refs!$I:$I,0))</f>
        <v>6134327</v>
      </c>
      <c r="C670" s="22" t="s">
        <v>792</v>
      </c>
      <c r="D670" s="21" t="str">
        <f>INDEX(Refs!L:L,MATCH($C670,Refs!$I:$I,0))</f>
        <v>Hu, Mengjun; Li, Shuo; Shi, Jianglan; Tian, Xiaohong; Wu, Jiechen</v>
      </c>
      <c r="E670" s="21" t="str">
        <f>INDEX(Refs!S:S,MATCH($C670,Refs!$I:$I,0))</f>
        <v>10.1016/j.scitotenv.2021.145347</v>
      </c>
      <c r="F670" s="23" t="s">
        <v>86</v>
      </c>
      <c r="G670" s="23" t="s">
        <v>793</v>
      </c>
      <c r="I670" s="24" t="s">
        <v>71</v>
      </c>
      <c r="J670" s="26" t="s">
        <v>794</v>
      </c>
      <c r="L670" s="26" t="s">
        <v>795</v>
      </c>
      <c r="M670" s="24">
        <v>4</v>
      </c>
      <c r="P670" s="27" t="s">
        <v>59</v>
      </c>
      <c r="AF670" s="23" t="s">
        <v>301</v>
      </c>
      <c r="AG670" s="23" t="s">
        <v>796</v>
      </c>
      <c r="AJ670" s="24">
        <v>2008.2014999999999</v>
      </c>
      <c r="AK670" s="30" t="str">
        <f t="shared" si="22"/>
        <v>MS-WR</v>
      </c>
      <c r="AL670" s="27">
        <v>21900</v>
      </c>
      <c r="AN670" s="30" t="str">
        <f t="shared" si="23"/>
        <v>MS-WN</v>
      </c>
      <c r="AO670" s="27">
        <v>21790</v>
      </c>
      <c r="AR670" s="27" t="s">
        <v>797</v>
      </c>
      <c r="AU670" s="26" t="s">
        <v>77</v>
      </c>
      <c r="AV670" s="26" t="s">
        <v>77</v>
      </c>
      <c r="AW670" s="26" t="s">
        <v>77</v>
      </c>
      <c r="AX670" s="26" t="s">
        <v>77</v>
      </c>
      <c r="AZ670" s="26" t="s">
        <v>77</v>
      </c>
      <c r="BC670" s="26" t="s">
        <v>77</v>
      </c>
    </row>
    <row r="671" spans="1:55" ht="12" customHeight="1">
      <c r="A671" s="20">
        <v>675</v>
      </c>
      <c r="B671" s="21">
        <f>INDEX(Refs!A:A,MATCH($C671,Refs!$I:$I,0))</f>
        <v>6134327</v>
      </c>
      <c r="C671" s="22" t="s">
        <v>792</v>
      </c>
      <c r="D671" s="21" t="s">
        <v>798</v>
      </c>
      <c r="E671" s="21" t="s">
        <v>799</v>
      </c>
      <c r="F671" s="23" t="s">
        <v>86</v>
      </c>
      <c r="G671" s="23" t="s">
        <v>793</v>
      </c>
      <c r="I671" s="24" t="s">
        <v>71</v>
      </c>
      <c r="J671" s="26" t="s">
        <v>800</v>
      </c>
      <c r="L671" s="26" t="s">
        <v>801</v>
      </c>
      <c r="M671" s="24">
        <v>4</v>
      </c>
      <c r="P671" s="27" t="s">
        <v>59</v>
      </c>
      <c r="AF671" s="23" t="s">
        <v>301</v>
      </c>
      <c r="AG671" s="23" t="s">
        <v>796</v>
      </c>
      <c r="AJ671" s="24">
        <v>2008.2014999999999</v>
      </c>
      <c r="AK671" s="30" t="str">
        <f t="shared" si="22"/>
        <v>MN-WR</v>
      </c>
      <c r="AL671" s="27">
        <v>20020</v>
      </c>
      <c r="AN671" s="30" t="str">
        <f t="shared" si="23"/>
        <v>MN-WN</v>
      </c>
      <c r="AO671" s="27">
        <v>19910</v>
      </c>
      <c r="AR671" s="27" t="s">
        <v>797</v>
      </c>
      <c r="AU671" s="26" t="s">
        <v>77</v>
      </c>
      <c r="AV671" s="26" t="s">
        <v>77</v>
      </c>
      <c r="AW671" s="26" t="s">
        <v>77</v>
      </c>
      <c r="AX671" s="26" t="s">
        <v>77</v>
      </c>
      <c r="AZ671" s="26" t="s">
        <v>77</v>
      </c>
      <c r="BC671" s="26" t="s">
        <v>77</v>
      </c>
    </row>
    <row r="672" spans="1:55" ht="12" customHeight="1">
      <c r="A672" s="20">
        <v>676</v>
      </c>
      <c r="B672" s="21">
        <f>INDEX(Refs!A:A,MATCH($C672,Refs!$I:$I,0))</f>
        <v>6134327</v>
      </c>
      <c r="C672" s="22" t="s">
        <v>792</v>
      </c>
      <c r="D672" s="21" t="s">
        <v>798</v>
      </c>
      <c r="E672" s="21" t="s">
        <v>799</v>
      </c>
      <c r="F672" s="23" t="s">
        <v>86</v>
      </c>
      <c r="G672" s="23" t="s">
        <v>793</v>
      </c>
      <c r="I672" s="24" t="s">
        <v>71</v>
      </c>
      <c r="J672" s="26" t="s">
        <v>802</v>
      </c>
      <c r="L672" s="26" t="s">
        <v>801</v>
      </c>
      <c r="M672" s="24">
        <v>4</v>
      </c>
      <c r="P672" s="27" t="s">
        <v>59</v>
      </c>
      <c r="AF672" s="23" t="s">
        <v>301</v>
      </c>
      <c r="AG672" s="23" t="s">
        <v>796</v>
      </c>
      <c r="AJ672" s="24">
        <v>2008.2014999999999</v>
      </c>
      <c r="AK672" s="30" t="str">
        <f t="shared" si="22"/>
        <v>MR-WN</v>
      </c>
      <c r="AL672" s="27">
        <v>20810</v>
      </c>
      <c r="AN672" s="30" t="str">
        <f t="shared" si="23"/>
        <v>MN-WN</v>
      </c>
      <c r="AO672" s="27">
        <v>19910</v>
      </c>
      <c r="AR672" s="27" t="s">
        <v>797</v>
      </c>
      <c r="AU672" s="26" t="s">
        <v>77</v>
      </c>
      <c r="AV672" s="26" t="s">
        <v>77</v>
      </c>
      <c r="AW672" s="26" t="s">
        <v>77</v>
      </c>
      <c r="AX672" s="26" t="s">
        <v>77</v>
      </c>
      <c r="AZ672" s="26" t="s">
        <v>77</v>
      </c>
      <c r="BC672" s="26" t="s">
        <v>77</v>
      </c>
    </row>
    <row r="673" spans="1:55" ht="12" customHeight="1">
      <c r="A673" s="20">
        <v>677</v>
      </c>
      <c r="B673" s="21">
        <f>INDEX(Refs!A:A,MATCH($C673,Refs!$I:$I,0))</f>
        <v>6134327</v>
      </c>
      <c r="C673" s="22" t="s">
        <v>792</v>
      </c>
      <c r="D673" s="21" t="s">
        <v>798</v>
      </c>
      <c r="E673" s="21" t="s">
        <v>799</v>
      </c>
      <c r="F673" s="23" t="s">
        <v>86</v>
      </c>
      <c r="G673" s="23" t="s">
        <v>793</v>
      </c>
      <c r="I673" s="24" t="s">
        <v>71</v>
      </c>
      <c r="J673" s="26" t="s">
        <v>803</v>
      </c>
      <c r="L673" s="26" t="s">
        <v>801</v>
      </c>
      <c r="M673" s="24">
        <v>4</v>
      </c>
      <c r="P673" s="27" t="s">
        <v>59</v>
      </c>
      <c r="AF673" s="23" t="s">
        <v>301</v>
      </c>
      <c r="AG673" s="23" t="s">
        <v>796</v>
      </c>
      <c r="AJ673" s="24">
        <v>2008.2014999999999</v>
      </c>
      <c r="AK673" s="30" t="str">
        <f t="shared" si="22"/>
        <v>MR-WR</v>
      </c>
      <c r="AL673" s="27">
        <v>20920</v>
      </c>
      <c r="AN673" s="30" t="str">
        <f t="shared" si="23"/>
        <v>MN-WN</v>
      </c>
      <c r="AO673" s="27">
        <v>19910</v>
      </c>
      <c r="AR673" s="27" t="s">
        <v>797</v>
      </c>
      <c r="AU673" s="26" t="s">
        <v>77</v>
      </c>
      <c r="AV673" s="26" t="s">
        <v>77</v>
      </c>
      <c r="AW673" s="26" t="s">
        <v>77</v>
      </c>
      <c r="AX673" s="26" t="s">
        <v>77</v>
      </c>
      <c r="AZ673" s="26" t="s">
        <v>77</v>
      </c>
      <c r="BC673" s="26" t="s">
        <v>77</v>
      </c>
    </row>
    <row r="674" spans="1:55" ht="12" customHeight="1">
      <c r="A674" s="20">
        <v>678</v>
      </c>
      <c r="B674" s="21">
        <f>INDEX(Refs!A:A,MATCH($C674,Refs!$I:$I,0))</f>
        <v>6134327</v>
      </c>
      <c r="C674" s="22" t="s">
        <v>792</v>
      </c>
      <c r="D674" s="21" t="s">
        <v>798</v>
      </c>
      <c r="E674" s="21" t="s">
        <v>799</v>
      </c>
      <c r="F674" s="23" t="s">
        <v>86</v>
      </c>
      <c r="G674" s="23" t="s">
        <v>793</v>
      </c>
      <c r="I674" s="24" t="s">
        <v>71</v>
      </c>
      <c r="J674" s="26" t="s">
        <v>794</v>
      </c>
      <c r="L674" s="26" t="s">
        <v>795</v>
      </c>
      <c r="M674" s="24">
        <v>4</v>
      </c>
      <c r="P674" s="27" t="s">
        <v>59</v>
      </c>
      <c r="AF674" s="23" t="s">
        <v>80</v>
      </c>
      <c r="AG674" s="23" t="s">
        <v>796</v>
      </c>
      <c r="AJ674" s="24">
        <v>2008.2014999999999</v>
      </c>
      <c r="AK674" s="30" t="str">
        <f t="shared" si="22"/>
        <v>MS-WR</v>
      </c>
      <c r="AL674" s="27">
        <v>33000</v>
      </c>
      <c r="AM674" s="27">
        <v>580</v>
      </c>
      <c r="AN674" s="30" t="str">
        <f t="shared" si="23"/>
        <v>MS-WN</v>
      </c>
      <c r="AO674" s="27">
        <v>32900</v>
      </c>
      <c r="AP674" s="27">
        <v>730</v>
      </c>
      <c r="AQ674" s="27" t="s">
        <v>91</v>
      </c>
      <c r="AR674" s="27" t="s">
        <v>804</v>
      </c>
    </row>
    <row r="675" spans="1:55" ht="12" customHeight="1">
      <c r="A675" s="20">
        <v>679</v>
      </c>
      <c r="B675" s="21">
        <f>INDEX(Refs!A:A,MATCH($C675,Refs!$I:$I,0))</f>
        <v>6134327</v>
      </c>
      <c r="C675" s="22" t="s">
        <v>792</v>
      </c>
      <c r="D675" s="21" t="s">
        <v>798</v>
      </c>
      <c r="E675" s="21" t="s">
        <v>799</v>
      </c>
      <c r="F675" s="23" t="s">
        <v>86</v>
      </c>
      <c r="G675" s="23" t="s">
        <v>793</v>
      </c>
      <c r="I675" s="24" t="s">
        <v>71</v>
      </c>
      <c r="J675" s="26" t="s">
        <v>800</v>
      </c>
      <c r="L675" s="26" t="s">
        <v>801</v>
      </c>
      <c r="M675" s="24">
        <v>4</v>
      </c>
      <c r="P675" s="27" t="s">
        <v>59</v>
      </c>
      <c r="AF675" s="23" t="s">
        <v>80</v>
      </c>
      <c r="AG675" s="23" t="s">
        <v>796</v>
      </c>
      <c r="AJ675" s="24">
        <v>2008.2014999999999</v>
      </c>
      <c r="AK675" s="30" t="str">
        <f t="shared" si="22"/>
        <v>MN-WR</v>
      </c>
      <c r="AL675" s="27">
        <v>32740</v>
      </c>
      <c r="AM675" s="27">
        <v>470</v>
      </c>
      <c r="AN675" s="30" t="str">
        <f t="shared" si="23"/>
        <v>MN-WN</v>
      </c>
      <c r="AO675" s="27">
        <v>29970</v>
      </c>
      <c r="AP675" s="27">
        <v>470</v>
      </c>
      <c r="AQ675" s="27" t="s">
        <v>91</v>
      </c>
      <c r="AR675" s="27" t="s">
        <v>804</v>
      </c>
    </row>
    <row r="676" spans="1:55" ht="12" customHeight="1">
      <c r="A676" s="20">
        <v>680</v>
      </c>
      <c r="B676" s="21">
        <f>INDEX(Refs!A:A,MATCH($C676,Refs!$I:$I,0))</f>
        <v>6134327</v>
      </c>
      <c r="C676" s="22" t="s">
        <v>792</v>
      </c>
      <c r="D676" s="21" t="s">
        <v>798</v>
      </c>
      <c r="E676" s="21" t="s">
        <v>799</v>
      </c>
      <c r="F676" s="23" t="s">
        <v>86</v>
      </c>
      <c r="G676" s="23" t="s">
        <v>793</v>
      </c>
      <c r="I676" s="24" t="s">
        <v>71</v>
      </c>
      <c r="J676" s="26" t="s">
        <v>802</v>
      </c>
      <c r="L676" s="26" t="s">
        <v>801</v>
      </c>
      <c r="M676" s="24">
        <v>4</v>
      </c>
      <c r="P676" s="27" t="s">
        <v>59</v>
      </c>
      <c r="AF676" s="23" t="s">
        <v>80</v>
      </c>
      <c r="AG676" s="23" t="s">
        <v>796</v>
      </c>
      <c r="AJ676" s="24">
        <v>2008.2014999999999</v>
      </c>
      <c r="AK676" s="30" t="str">
        <f t="shared" si="22"/>
        <v>MR-WN</v>
      </c>
      <c r="AL676" s="27">
        <v>31330</v>
      </c>
      <c r="AM676" s="27">
        <v>630</v>
      </c>
      <c r="AN676" s="30" t="str">
        <f t="shared" si="23"/>
        <v>MN-WN</v>
      </c>
      <c r="AO676" s="27">
        <v>29970</v>
      </c>
      <c r="AP676" s="27">
        <v>470</v>
      </c>
      <c r="AQ676" s="27" t="s">
        <v>91</v>
      </c>
      <c r="AR676" s="27" t="s">
        <v>804</v>
      </c>
    </row>
    <row r="677" spans="1:55" ht="12" customHeight="1">
      <c r="A677" s="20">
        <v>681</v>
      </c>
      <c r="B677" s="21">
        <f>INDEX(Refs!A:A,MATCH($C677,Refs!$I:$I,0))</f>
        <v>6134327</v>
      </c>
      <c r="C677" s="22" t="s">
        <v>792</v>
      </c>
      <c r="D677" s="21" t="s">
        <v>798</v>
      </c>
      <c r="E677" s="21" t="s">
        <v>799</v>
      </c>
      <c r="F677" s="23" t="s">
        <v>86</v>
      </c>
      <c r="G677" s="23" t="s">
        <v>793</v>
      </c>
      <c r="I677" s="24" t="s">
        <v>71</v>
      </c>
      <c r="J677" s="26" t="s">
        <v>803</v>
      </c>
      <c r="L677" s="26" t="s">
        <v>801</v>
      </c>
      <c r="M677" s="24">
        <v>4</v>
      </c>
      <c r="P677" s="27" t="s">
        <v>59</v>
      </c>
      <c r="AF677" s="23" t="s">
        <v>80</v>
      </c>
      <c r="AG677" s="23" t="s">
        <v>796</v>
      </c>
      <c r="AJ677" s="24">
        <v>2008.2014999999999</v>
      </c>
      <c r="AK677" s="30" t="str">
        <f t="shared" si="22"/>
        <v>MR-WR</v>
      </c>
      <c r="AL677" s="27">
        <v>31960</v>
      </c>
      <c r="AM677" s="27">
        <v>520</v>
      </c>
      <c r="AN677" s="30" t="str">
        <f t="shared" si="23"/>
        <v>MN-WN</v>
      </c>
      <c r="AO677" s="27">
        <v>29970</v>
      </c>
      <c r="AP677" s="27">
        <v>470</v>
      </c>
      <c r="AQ677" s="27" t="s">
        <v>91</v>
      </c>
      <c r="AR677" s="27" t="s">
        <v>804</v>
      </c>
    </row>
    <row r="678" spans="1:55" ht="12" customHeight="1">
      <c r="A678" s="20">
        <v>682</v>
      </c>
      <c r="B678" s="21">
        <f>INDEX(Refs!A:A,MATCH($C678,Refs!$I:$I,0))</f>
        <v>6134327</v>
      </c>
      <c r="C678" s="22" t="s">
        <v>792</v>
      </c>
      <c r="D678" s="21" t="s">
        <v>798</v>
      </c>
      <c r="E678" s="21" t="s">
        <v>799</v>
      </c>
      <c r="F678" s="23" t="s">
        <v>86</v>
      </c>
      <c r="G678" s="23" t="s">
        <v>793</v>
      </c>
      <c r="I678" s="24" t="s">
        <v>71</v>
      </c>
      <c r="J678" s="26" t="s">
        <v>794</v>
      </c>
      <c r="L678" s="26" t="s">
        <v>795</v>
      </c>
      <c r="M678" s="24">
        <v>4</v>
      </c>
      <c r="P678" s="27" t="s">
        <v>59</v>
      </c>
      <c r="AF678" s="23" t="s">
        <v>165</v>
      </c>
      <c r="AG678" s="23" t="s">
        <v>796</v>
      </c>
      <c r="AJ678" s="24">
        <v>2008.2014999999999</v>
      </c>
      <c r="AK678" s="30" t="str">
        <f t="shared" si="22"/>
        <v>MS-WR</v>
      </c>
      <c r="AL678" s="27">
        <v>11160</v>
      </c>
      <c r="AM678" s="27">
        <v>170</v>
      </c>
      <c r="AN678" s="30" t="str">
        <f t="shared" si="23"/>
        <v>MS-WN</v>
      </c>
      <c r="AO678" s="27">
        <v>9115</v>
      </c>
      <c r="AP678" s="27">
        <v>245</v>
      </c>
      <c r="AQ678" s="27" t="s">
        <v>91</v>
      </c>
      <c r="AR678" s="27" t="s">
        <v>805</v>
      </c>
      <c r="AU678" s="26" t="s">
        <v>77</v>
      </c>
      <c r="AV678" s="26" t="s">
        <v>77</v>
      </c>
      <c r="AW678" s="26" t="s">
        <v>77</v>
      </c>
      <c r="AX678" s="26" t="s">
        <v>77</v>
      </c>
      <c r="AZ678" s="26" t="s">
        <v>77</v>
      </c>
      <c r="BC678" s="26" t="s">
        <v>77</v>
      </c>
    </row>
    <row r="679" spans="1:55" ht="12" customHeight="1">
      <c r="A679" s="20">
        <v>683</v>
      </c>
      <c r="B679" s="21">
        <f>INDEX(Refs!A:A,MATCH($C679,Refs!$I:$I,0))</f>
        <v>6134327</v>
      </c>
      <c r="C679" s="22" t="s">
        <v>792</v>
      </c>
      <c r="D679" s="21" t="s">
        <v>798</v>
      </c>
      <c r="E679" s="21" t="s">
        <v>799</v>
      </c>
      <c r="F679" s="23" t="s">
        <v>86</v>
      </c>
      <c r="G679" s="23" t="s">
        <v>793</v>
      </c>
      <c r="I679" s="24" t="s">
        <v>71</v>
      </c>
      <c r="J679" s="26" t="s">
        <v>800</v>
      </c>
      <c r="L679" s="26" t="s">
        <v>801</v>
      </c>
      <c r="M679" s="24">
        <v>4</v>
      </c>
      <c r="P679" s="27" t="s">
        <v>59</v>
      </c>
      <c r="AF679" s="23" t="s">
        <v>165</v>
      </c>
      <c r="AG679" s="23" t="s">
        <v>796</v>
      </c>
      <c r="AJ679" s="24">
        <v>2008.2014999999999</v>
      </c>
      <c r="AK679" s="30" t="str">
        <f t="shared" si="22"/>
        <v>MN-WR</v>
      </c>
      <c r="AL679" s="27">
        <v>10010</v>
      </c>
      <c r="AM679" s="27">
        <v>220</v>
      </c>
      <c r="AN679" s="30" t="str">
        <f t="shared" si="23"/>
        <v>MN-WN</v>
      </c>
      <c r="AO679" s="27">
        <v>6234</v>
      </c>
      <c r="AP679" s="27">
        <v>175</v>
      </c>
      <c r="AQ679" s="27" t="s">
        <v>91</v>
      </c>
      <c r="AR679" s="27" t="s">
        <v>805</v>
      </c>
      <c r="AU679" s="26" t="s">
        <v>77</v>
      </c>
      <c r="AV679" s="26" t="s">
        <v>77</v>
      </c>
      <c r="AW679" s="26" t="s">
        <v>77</v>
      </c>
      <c r="AX679" s="26" t="s">
        <v>77</v>
      </c>
      <c r="AZ679" s="26" t="s">
        <v>77</v>
      </c>
      <c r="BC679" s="26" t="s">
        <v>77</v>
      </c>
    </row>
    <row r="680" spans="1:55" ht="12" customHeight="1">
      <c r="A680" s="20">
        <v>684</v>
      </c>
      <c r="B680" s="21">
        <f>INDEX(Refs!A:A,MATCH($C680,Refs!$I:$I,0))</f>
        <v>6134327</v>
      </c>
      <c r="C680" s="22" t="s">
        <v>792</v>
      </c>
      <c r="D680" s="21" t="s">
        <v>798</v>
      </c>
      <c r="E680" s="21" t="s">
        <v>799</v>
      </c>
      <c r="F680" s="23" t="s">
        <v>86</v>
      </c>
      <c r="G680" s="23" t="s">
        <v>793</v>
      </c>
      <c r="I680" s="24" t="s">
        <v>71</v>
      </c>
      <c r="J680" s="26" t="s">
        <v>802</v>
      </c>
      <c r="L680" s="26" t="s">
        <v>801</v>
      </c>
      <c r="M680" s="24">
        <v>4</v>
      </c>
      <c r="P680" s="27" t="s">
        <v>59</v>
      </c>
      <c r="AF680" s="23" t="s">
        <v>165</v>
      </c>
      <c r="AG680" s="23" t="s">
        <v>796</v>
      </c>
      <c r="AJ680" s="24">
        <v>2008.2014999999999</v>
      </c>
      <c r="AK680" s="30" t="str">
        <f t="shared" si="22"/>
        <v>MR-WN</v>
      </c>
      <c r="AL680" s="27">
        <v>8574</v>
      </c>
      <c r="AM680" s="27">
        <v>262</v>
      </c>
      <c r="AN680" s="30" t="str">
        <f t="shared" si="23"/>
        <v>MN-WN</v>
      </c>
      <c r="AO680" s="27">
        <v>6234</v>
      </c>
      <c r="AP680" s="27">
        <v>175</v>
      </c>
      <c r="AQ680" s="27" t="s">
        <v>91</v>
      </c>
      <c r="AR680" s="27" t="s">
        <v>805</v>
      </c>
      <c r="AU680" s="26" t="s">
        <v>77</v>
      </c>
      <c r="AV680" s="26" t="s">
        <v>77</v>
      </c>
      <c r="AW680" s="26" t="s">
        <v>77</v>
      </c>
      <c r="AX680" s="26" t="s">
        <v>77</v>
      </c>
      <c r="AZ680" s="26" t="s">
        <v>77</v>
      </c>
      <c r="BC680" s="26" t="s">
        <v>77</v>
      </c>
    </row>
    <row r="681" spans="1:55" ht="12" customHeight="1">
      <c r="A681" s="20">
        <v>685</v>
      </c>
      <c r="B681" s="21">
        <f>INDEX(Refs!A:A,MATCH($C681,Refs!$I:$I,0))</f>
        <v>6134327</v>
      </c>
      <c r="C681" s="22" t="s">
        <v>792</v>
      </c>
      <c r="D681" s="21" t="s">
        <v>798</v>
      </c>
      <c r="E681" s="21" t="s">
        <v>799</v>
      </c>
      <c r="F681" s="23" t="s">
        <v>86</v>
      </c>
      <c r="G681" s="23" t="s">
        <v>793</v>
      </c>
      <c r="I681" s="24" t="s">
        <v>71</v>
      </c>
      <c r="J681" s="26" t="s">
        <v>803</v>
      </c>
      <c r="L681" s="26" t="s">
        <v>801</v>
      </c>
      <c r="M681" s="24">
        <v>4</v>
      </c>
      <c r="P681" s="27" t="s">
        <v>59</v>
      </c>
      <c r="AF681" s="23" t="s">
        <v>165</v>
      </c>
      <c r="AG681" s="23" t="s">
        <v>796</v>
      </c>
      <c r="AJ681" s="24">
        <v>2008.2014999999999</v>
      </c>
      <c r="AK681" s="30" t="str">
        <f t="shared" si="22"/>
        <v>MR-WR</v>
      </c>
      <c r="AL681" s="27">
        <v>10980</v>
      </c>
      <c r="AM681" s="27">
        <v>270</v>
      </c>
      <c r="AN681" s="30" t="str">
        <f t="shared" si="23"/>
        <v>MN-WN</v>
      </c>
      <c r="AO681" s="27">
        <v>6234</v>
      </c>
      <c r="AP681" s="27">
        <v>175</v>
      </c>
      <c r="AQ681" s="27" t="s">
        <v>91</v>
      </c>
      <c r="AR681" s="27" t="s">
        <v>805</v>
      </c>
      <c r="AU681" s="26" t="s">
        <v>77</v>
      </c>
      <c r="AV681" s="26" t="s">
        <v>77</v>
      </c>
      <c r="AW681" s="26" t="s">
        <v>77</v>
      </c>
      <c r="AX681" s="26" t="s">
        <v>77</v>
      </c>
      <c r="AZ681" s="26" t="s">
        <v>77</v>
      </c>
      <c r="BC681" s="26" t="s">
        <v>77</v>
      </c>
    </row>
    <row r="682" spans="1:55" ht="12" customHeight="1">
      <c r="A682" s="20">
        <v>686</v>
      </c>
      <c r="B682" s="21">
        <f>INDEX(Refs!A:A,MATCH($C682,Refs!$I:$I,0))</f>
        <v>6134327</v>
      </c>
      <c r="C682" s="22" t="s">
        <v>792</v>
      </c>
      <c r="D682" s="21" t="s">
        <v>798</v>
      </c>
      <c r="E682" s="21" t="s">
        <v>799</v>
      </c>
      <c r="F682" s="23" t="s">
        <v>86</v>
      </c>
      <c r="G682" s="23" t="s">
        <v>793</v>
      </c>
      <c r="I682" s="24" t="s">
        <v>71</v>
      </c>
      <c r="J682" s="26" t="s">
        <v>794</v>
      </c>
      <c r="L682" s="26" t="s">
        <v>795</v>
      </c>
      <c r="M682" s="24">
        <v>4</v>
      </c>
      <c r="P682" s="27" t="s">
        <v>59</v>
      </c>
      <c r="AF682" s="23" t="s">
        <v>459</v>
      </c>
      <c r="AJ682" s="24">
        <v>2008.2014999999999</v>
      </c>
      <c r="AK682" s="30" t="str">
        <f t="shared" si="22"/>
        <v>MS-WR</v>
      </c>
      <c r="AL682" s="27">
        <v>1.51</v>
      </c>
      <c r="AM682" s="27">
        <v>0.02</v>
      </c>
      <c r="AN682" s="30" t="str">
        <f t="shared" si="23"/>
        <v>MS-WN</v>
      </c>
      <c r="AO682" s="27">
        <v>1.42</v>
      </c>
      <c r="AP682" s="27">
        <v>0.03</v>
      </c>
      <c r="AQ682" s="27" t="s">
        <v>91</v>
      </c>
      <c r="AR682" s="27" t="s">
        <v>806</v>
      </c>
      <c r="AU682" s="26" t="s">
        <v>77</v>
      </c>
      <c r="AV682" s="26" t="s">
        <v>77</v>
      </c>
      <c r="AW682" s="26" t="s">
        <v>77</v>
      </c>
      <c r="AX682" s="26" t="s">
        <v>77</v>
      </c>
      <c r="AZ682" s="26" t="s">
        <v>77</v>
      </c>
      <c r="BC682" s="26" t="s">
        <v>77</v>
      </c>
    </row>
    <row r="683" spans="1:55" ht="12" customHeight="1">
      <c r="A683" s="20">
        <v>687</v>
      </c>
      <c r="B683" s="21">
        <f>INDEX(Refs!A:A,MATCH($C683,Refs!$I:$I,0))</f>
        <v>6134327</v>
      </c>
      <c r="C683" s="22" t="s">
        <v>792</v>
      </c>
      <c r="D683" s="21" t="s">
        <v>798</v>
      </c>
      <c r="E683" s="21" t="s">
        <v>799</v>
      </c>
      <c r="F683" s="23" t="s">
        <v>86</v>
      </c>
      <c r="G683" s="23" t="s">
        <v>793</v>
      </c>
      <c r="I683" s="24" t="s">
        <v>71</v>
      </c>
      <c r="J683" s="26" t="s">
        <v>800</v>
      </c>
      <c r="L683" s="26" t="s">
        <v>801</v>
      </c>
      <c r="M683" s="24">
        <v>4</v>
      </c>
      <c r="P683" s="27" t="s">
        <v>59</v>
      </c>
      <c r="AF683" s="23" t="s">
        <v>459</v>
      </c>
      <c r="AJ683" s="24">
        <v>2008.2014999999999</v>
      </c>
      <c r="AK683" s="30" t="str">
        <f t="shared" si="22"/>
        <v>MN-WR</v>
      </c>
      <c r="AL683" s="27">
        <v>1.5</v>
      </c>
      <c r="AM683" s="27">
        <v>0.02</v>
      </c>
      <c r="AN683" s="30" t="str">
        <f t="shared" si="23"/>
        <v>MN-WN</v>
      </c>
      <c r="AO683" s="27">
        <v>1.31</v>
      </c>
      <c r="AP683" s="27">
        <v>0.03</v>
      </c>
      <c r="AQ683" s="27" t="s">
        <v>91</v>
      </c>
      <c r="AR683" s="27" t="s">
        <v>806</v>
      </c>
      <c r="AU683" s="26" t="s">
        <v>77</v>
      </c>
      <c r="AV683" s="26" t="s">
        <v>77</v>
      </c>
      <c r="AW683" s="26" t="s">
        <v>77</v>
      </c>
      <c r="AX683" s="26" t="s">
        <v>77</v>
      </c>
      <c r="AZ683" s="26" t="s">
        <v>77</v>
      </c>
      <c r="BC683" s="26" t="s">
        <v>77</v>
      </c>
    </row>
    <row r="684" spans="1:55" ht="12" customHeight="1">
      <c r="A684" s="20">
        <v>688</v>
      </c>
      <c r="B684" s="21">
        <f>INDEX(Refs!A:A,MATCH($C684,Refs!$I:$I,0))</f>
        <v>6134327</v>
      </c>
      <c r="C684" s="22" t="s">
        <v>792</v>
      </c>
      <c r="D684" s="21" t="s">
        <v>798</v>
      </c>
      <c r="E684" s="21" t="s">
        <v>799</v>
      </c>
      <c r="F684" s="23" t="s">
        <v>86</v>
      </c>
      <c r="G684" s="23" t="s">
        <v>793</v>
      </c>
      <c r="I684" s="24" t="s">
        <v>71</v>
      </c>
      <c r="J684" s="26" t="s">
        <v>802</v>
      </c>
      <c r="L684" s="26" t="s">
        <v>801</v>
      </c>
      <c r="M684" s="24">
        <v>4</v>
      </c>
      <c r="P684" s="27" t="s">
        <v>59</v>
      </c>
      <c r="AF684" s="23" t="s">
        <v>459</v>
      </c>
      <c r="AJ684" s="24">
        <v>2008.2014999999999</v>
      </c>
      <c r="AK684" s="30" t="str">
        <f t="shared" si="22"/>
        <v>MR-WN</v>
      </c>
      <c r="AL684" s="27">
        <v>1.41</v>
      </c>
      <c r="AM684" s="27">
        <v>0.04</v>
      </c>
      <c r="AN684" s="30" t="str">
        <f t="shared" si="23"/>
        <v>MN-WN</v>
      </c>
      <c r="AO684" s="27">
        <v>1.31</v>
      </c>
      <c r="AP684" s="27">
        <v>0.03</v>
      </c>
      <c r="AQ684" s="27" t="s">
        <v>91</v>
      </c>
      <c r="AR684" s="27" t="s">
        <v>806</v>
      </c>
      <c r="AU684" s="26" t="s">
        <v>77</v>
      </c>
      <c r="AV684" s="26" t="s">
        <v>77</v>
      </c>
      <c r="AW684" s="26" t="s">
        <v>77</v>
      </c>
      <c r="AX684" s="26" t="s">
        <v>77</v>
      </c>
      <c r="AZ684" s="26" t="s">
        <v>77</v>
      </c>
      <c r="BC684" s="26" t="s">
        <v>77</v>
      </c>
    </row>
    <row r="685" spans="1:55" ht="12" customHeight="1">
      <c r="A685" s="20">
        <v>689</v>
      </c>
      <c r="B685" s="21">
        <f>INDEX(Refs!A:A,MATCH($C685,Refs!$I:$I,0))</f>
        <v>6134327</v>
      </c>
      <c r="C685" s="22" t="s">
        <v>792</v>
      </c>
      <c r="D685" s="21" t="s">
        <v>798</v>
      </c>
      <c r="E685" s="21" t="s">
        <v>799</v>
      </c>
      <c r="F685" s="23" t="s">
        <v>86</v>
      </c>
      <c r="G685" s="23" t="s">
        <v>793</v>
      </c>
      <c r="I685" s="24" t="s">
        <v>71</v>
      </c>
      <c r="J685" s="26" t="s">
        <v>803</v>
      </c>
      <c r="L685" s="26" t="s">
        <v>801</v>
      </c>
      <c r="M685" s="24">
        <v>4</v>
      </c>
      <c r="P685" s="27" t="s">
        <v>59</v>
      </c>
      <c r="AF685" s="23" t="s">
        <v>459</v>
      </c>
      <c r="AJ685" s="24">
        <v>2008.2014999999999</v>
      </c>
      <c r="AK685" s="30" t="str">
        <f t="shared" si="22"/>
        <v>MR-WR</v>
      </c>
      <c r="AL685" s="27">
        <v>1.53</v>
      </c>
      <c r="AM685" s="27">
        <v>0.02</v>
      </c>
      <c r="AN685" s="30" t="str">
        <f t="shared" si="23"/>
        <v>MN-WN</v>
      </c>
      <c r="AO685" s="27">
        <v>1.31</v>
      </c>
      <c r="AP685" s="27">
        <v>0.03</v>
      </c>
      <c r="AQ685" s="27" t="s">
        <v>91</v>
      </c>
      <c r="AR685" s="27" t="s">
        <v>806</v>
      </c>
      <c r="AU685" s="26" t="s">
        <v>77</v>
      </c>
      <c r="AV685" s="26" t="s">
        <v>77</v>
      </c>
      <c r="AW685" s="26" t="s">
        <v>77</v>
      </c>
      <c r="AX685" s="26" t="s">
        <v>77</v>
      </c>
      <c r="AZ685" s="26" t="s">
        <v>77</v>
      </c>
      <c r="BC685" s="26" t="s">
        <v>77</v>
      </c>
    </row>
    <row r="686" spans="1:55" ht="12" customHeight="1">
      <c r="A686" s="20">
        <v>690</v>
      </c>
      <c r="B686" s="21" t="e">
        <f>INDEX(Refs!A:A,MATCH($C686,Refs!$I:$I,0))</f>
        <v>#N/A</v>
      </c>
      <c r="D686" s="21" t="e">
        <f>INDEX(Refs!L:L,MATCH($C686,Refs!$I:$I,0))</f>
        <v>#N/A</v>
      </c>
      <c r="E686" s="21" t="e">
        <f>INDEX(Refs!S:S,MATCH($C686,Refs!$I:$I,0))</f>
        <v>#N/A</v>
      </c>
      <c r="AK686" s="30">
        <f t="shared" si="22"/>
        <v>0</v>
      </c>
      <c r="AN686" s="30">
        <f t="shared" si="23"/>
        <v>0</v>
      </c>
    </row>
    <row r="687" spans="1:55" ht="12" customHeight="1">
      <c r="A687" s="20">
        <v>691</v>
      </c>
      <c r="B687" s="21">
        <f>INDEX(Refs!A:A,MATCH($C687,Refs!$I:$I,0))</f>
        <v>6135786</v>
      </c>
      <c r="C687" s="22" t="s">
        <v>781</v>
      </c>
      <c r="D687" s="21" t="s">
        <v>807</v>
      </c>
      <c r="E687" s="21" t="s">
        <v>808</v>
      </c>
      <c r="F687" s="23" t="s">
        <v>448</v>
      </c>
      <c r="G687" s="23" t="s">
        <v>782</v>
      </c>
      <c r="I687" s="24" t="s">
        <v>71</v>
      </c>
      <c r="J687" s="26" t="s">
        <v>809</v>
      </c>
      <c r="L687" s="26" t="s">
        <v>810</v>
      </c>
      <c r="M687" s="24">
        <v>3</v>
      </c>
      <c r="Q687" s="27" t="s">
        <v>59</v>
      </c>
      <c r="AF687" s="23" t="s">
        <v>495</v>
      </c>
      <c r="AG687" s="23" t="s">
        <v>811</v>
      </c>
      <c r="AJ687" s="24">
        <v>2011.2013999999999</v>
      </c>
      <c r="AK687" s="30" t="str">
        <f t="shared" si="22"/>
        <v>RD NPK + FYM</v>
      </c>
      <c r="AL687" s="27">
        <v>132056</v>
      </c>
      <c r="AN687" s="30" t="str">
        <f t="shared" si="23"/>
        <v>RD NPK</v>
      </c>
      <c r="AO687" s="27">
        <v>136056</v>
      </c>
      <c r="AR687" s="27" t="s">
        <v>750</v>
      </c>
      <c r="AV687" s="26" t="s">
        <v>77</v>
      </c>
      <c r="AW687" s="26" t="s">
        <v>77</v>
      </c>
      <c r="AX687" s="26" t="s">
        <v>77</v>
      </c>
    </row>
    <row r="688" spans="1:55" ht="12" customHeight="1">
      <c r="A688" s="20">
        <v>692</v>
      </c>
      <c r="B688" s="21">
        <f>INDEX(Refs!A:A,MATCH($C688,Refs!$I:$I,0))</f>
        <v>6135786</v>
      </c>
      <c r="C688" s="22" t="s">
        <v>781</v>
      </c>
      <c r="D688" s="21" t="s">
        <v>807</v>
      </c>
      <c r="E688" s="21" t="s">
        <v>808</v>
      </c>
      <c r="F688" s="23" t="s">
        <v>448</v>
      </c>
      <c r="G688" s="23" t="s">
        <v>782</v>
      </c>
      <c r="I688" s="24" t="s">
        <v>71</v>
      </c>
      <c r="J688" s="26" t="s">
        <v>809</v>
      </c>
      <c r="L688" s="26" t="s">
        <v>810</v>
      </c>
      <c r="M688" s="24">
        <v>3</v>
      </c>
      <c r="Q688" s="27" t="s">
        <v>59</v>
      </c>
      <c r="AF688" s="23" t="s">
        <v>80</v>
      </c>
      <c r="AG688" s="23" t="s">
        <v>811</v>
      </c>
      <c r="AJ688" s="24">
        <v>2011.2013999999999</v>
      </c>
      <c r="AK688" s="30" t="str">
        <f t="shared" si="22"/>
        <v>RD NPK + FYM</v>
      </c>
      <c r="AL688" s="27">
        <v>292555</v>
      </c>
      <c r="AN688" s="30" t="str">
        <f t="shared" si="23"/>
        <v>RD NPK</v>
      </c>
      <c r="AO688" s="27">
        <v>307955</v>
      </c>
      <c r="AR688" s="27" t="s">
        <v>750</v>
      </c>
      <c r="AV688" s="26" t="s">
        <v>77</v>
      </c>
      <c r="AW688" s="26" t="s">
        <v>77</v>
      </c>
      <c r="AX688" s="26" t="s">
        <v>77</v>
      </c>
    </row>
    <row r="689" spans="1:55" ht="12" customHeight="1">
      <c r="A689" s="20">
        <v>693</v>
      </c>
      <c r="B689" s="21">
        <f>INDEX(Refs!A:A,MATCH($C689,Refs!$I:$I,0))</f>
        <v>6135786</v>
      </c>
      <c r="C689" s="22" t="s">
        <v>781</v>
      </c>
      <c r="D689" s="21" t="s">
        <v>807</v>
      </c>
      <c r="E689" s="21" t="s">
        <v>808</v>
      </c>
      <c r="F689" s="23" t="s">
        <v>448</v>
      </c>
      <c r="G689" s="23" t="s">
        <v>782</v>
      </c>
      <c r="I689" s="24" t="s">
        <v>71</v>
      </c>
      <c r="J689" s="26" t="s">
        <v>809</v>
      </c>
      <c r="L689" s="26" t="s">
        <v>810</v>
      </c>
      <c r="M689" s="24">
        <v>3</v>
      </c>
      <c r="Q689" s="27" t="s">
        <v>59</v>
      </c>
      <c r="AF689" s="23" t="s">
        <v>339</v>
      </c>
      <c r="AG689" s="23" t="s">
        <v>811</v>
      </c>
      <c r="AJ689" s="24">
        <v>2011.2013999999999</v>
      </c>
      <c r="AK689" s="30" t="str">
        <f t="shared" ref="AK689:AK751" si="24">J689</f>
        <v>RD NPK + FYM</v>
      </c>
      <c r="AL689" s="27">
        <v>160498</v>
      </c>
      <c r="AN689" s="30" t="str">
        <f t="shared" ref="AN689:AN752" si="25">L689</f>
        <v>RD NPK</v>
      </c>
      <c r="AO689" s="27">
        <v>171899</v>
      </c>
      <c r="AR689" s="27" t="s">
        <v>750</v>
      </c>
      <c r="AV689" s="26" t="s">
        <v>77</v>
      </c>
      <c r="AW689" s="26" t="s">
        <v>77</v>
      </c>
      <c r="AX689" s="26" t="s">
        <v>77</v>
      </c>
    </row>
    <row r="690" spans="1:55" ht="12" customHeight="1">
      <c r="A690" s="20">
        <v>694</v>
      </c>
      <c r="B690" s="21">
        <f>INDEX(Refs!A:A,MATCH($C690,Refs!$I:$I,0))</f>
        <v>6135786</v>
      </c>
      <c r="C690" s="22" t="s">
        <v>781</v>
      </c>
      <c r="D690" s="21" t="s">
        <v>807</v>
      </c>
      <c r="E690" s="21" t="s">
        <v>808</v>
      </c>
      <c r="F690" s="23" t="s">
        <v>448</v>
      </c>
      <c r="G690" s="23" t="s">
        <v>782</v>
      </c>
      <c r="I690" s="24" t="s">
        <v>71</v>
      </c>
      <c r="J690" s="26" t="s">
        <v>809</v>
      </c>
      <c r="L690" s="26" t="s">
        <v>810</v>
      </c>
      <c r="M690" s="24">
        <v>3</v>
      </c>
      <c r="Q690" s="27" t="s">
        <v>59</v>
      </c>
      <c r="AF690" s="23" t="s">
        <v>422</v>
      </c>
      <c r="AJ690" s="24">
        <v>2011.2013999999999</v>
      </c>
      <c r="AK690" s="30" t="str">
        <f t="shared" si="24"/>
        <v>RD NPK + FYM</v>
      </c>
      <c r="AL690" s="27">
        <v>2.2200000000000002</v>
      </c>
      <c r="AN690" s="30" t="str">
        <f t="shared" si="25"/>
        <v>RD NPK</v>
      </c>
      <c r="AO690" s="27">
        <v>2.2599999999999998</v>
      </c>
      <c r="AR690" s="27" t="s">
        <v>750</v>
      </c>
    </row>
    <row r="691" spans="1:55" ht="12" customHeight="1">
      <c r="A691" s="20">
        <v>695</v>
      </c>
      <c r="B691" s="21" t="e">
        <f>INDEX(Refs!A:A,MATCH($C691,Refs!$I:$I,0))</f>
        <v>#N/A</v>
      </c>
      <c r="D691" s="21" t="e">
        <f>INDEX(Refs!L:L,MATCH($C691,Refs!$I:$I,0))</f>
        <v>#N/A</v>
      </c>
      <c r="E691" s="21" t="e">
        <f>INDEX(Refs!S:S,MATCH($C691,Refs!$I:$I,0))</f>
        <v>#N/A</v>
      </c>
      <c r="AK691" s="30">
        <f t="shared" si="24"/>
        <v>0</v>
      </c>
      <c r="AN691" s="30">
        <f t="shared" si="25"/>
        <v>0</v>
      </c>
    </row>
    <row r="692" spans="1:55" ht="12" customHeight="1">
      <c r="A692" s="20">
        <v>696</v>
      </c>
      <c r="B692" s="21">
        <f>INDEX(Refs!A:A,MATCH($C692,Refs!$I:$I,0))</f>
        <v>6134311</v>
      </c>
      <c r="C692" s="22" t="s">
        <v>812</v>
      </c>
      <c r="D692" s="21" t="str">
        <f>INDEX(Refs!L:L,MATCH($C692,Refs!$I:$I,0))</f>
        <v>Bhatt, B. P.; Humphreys, E.; Idris, M.; Ladha, J. K.; Laik, Ranjan; Saharawat, Yashpal; Sharma, Sheetal; Singh, A. K.; Singh, S. S.</v>
      </c>
      <c r="E692" s="21" t="str">
        <f>INDEX(Refs!S:S,MATCH($C692,Refs!$I:$I,0))</f>
        <v>10.1016/j.agee.2014.06.001</v>
      </c>
      <c r="F692" s="23" t="s">
        <v>69</v>
      </c>
      <c r="G692" s="23" t="s">
        <v>813</v>
      </c>
      <c r="I692" s="24" t="s">
        <v>814</v>
      </c>
      <c r="J692" s="26" t="s">
        <v>815</v>
      </c>
      <c r="K692" s="24" t="s">
        <v>816</v>
      </c>
      <c r="L692" s="26" t="s">
        <v>817</v>
      </c>
      <c r="M692" s="24">
        <v>3</v>
      </c>
      <c r="O692" s="27" t="s">
        <v>59</v>
      </c>
      <c r="P692" s="27" t="s">
        <v>59</v>
      </c>
      <c r="T692" s="27" t="s">
        <v>59</v>
      </c>
      <c r="AF692" s="23" t="s">
        <v>301</v>
      </c>
      <c r="AG692" s="23" t="s">
        <v>75</v>
      </c>
      <c r="AJ692" s="24">
        <v>2009.201</v>
      </c>
      <c r="AK692" s="30" t="str">
        <f t="shared" si="24"/>
        <v>Wheat–mungbean–rice</v>
      </c>
      <c r="AL692" s="27">
        <v>1681</v>
      </c>
      <c r="AN692" s="30" t="str">
        <f t="shared" si="25"/>
        <v>Wheat–fallow-rice</v>
      </c>
      <c r="AO692" s="27">
        <v>1282</v>
      </c>
      <c r="AR692" s="27" t="s">
        <v>818</v>
      </c>
      <c r="AU692" s="26" t="s">
        <v>77</v>
      </c>
      <c r="AV692" s="26" t="s">
        <v>77</v>
      </c>
      <c r="AW692" s="26" t="s">
        <v>77</v>
      </c>
      <c r="AX692" s="26" t="s">
        <v>77</v>
      </c>
      <c r="AY692" s="26" t="s">
        <v>77</v>
      </c>
      <c r="AZ692" s="26" t="s">
        <v>77</v>
      </c>
      <c r="BC692" s="26" t="s">
        <v>77</v>
      </c>
    </row>
    <row r="693" spans="1:55" ht="12" customHeight="1">
      <c r="A693" s="20">
        <v>697</v>
      </c>
      <c r="B693" s="21">
        <f>INDEX(Refs!A:A,MATCH($C693,Refs!$I:$I,0))</f>
        <v>6134311</v>
      </c>
      <c r="C693" s="22" t="s">
        <v>812</v>
      </c>
      <c r="D693" s="21" t="s">
        <v>819</v>
      </c>
      <c r="E693" s="21" t="s">
        <v>820</v>
      </c>
      <c r="F693" s="23" t="s">
        <v>69</v>
      </c>
      <c r="G693" s="23" t="s">
        <v>813</v>
      </c>
      <c r="I693" s="24" t="s">
        <v>821</v>
      </c>
      <c r="J693" s="26" t="s">
        <v>822</v>
      </c>
      <c r="K693" s="24" t="s">
        <v>816</v>
      </c>
      <c r="L693" s="26" t="s">
        <v>817</v>
      </c>
      <c r="M693" s="24">
        <v>3</v>
      </c>
      <c r="O693" s="27" t="s">
        <v>59</v>
      </c>
      <c r="P693" s="27" t="s">
        <v>59</v>
      </c>
      <c r="T693" s="27" t="s">
        <v>59</v>
      </c>
      <c r="AF693" s="23" t="s">
        <v>301</v>
      </c>
      <c r="AG693" s="23" t="s">
        <v>75</v>
      </c>
      <c r="AJ693" s="24">
        <v>2009.201</v>
      </c>
      <c r="AK693" s="30" t="str">
        <f t="shared" si="24"/>
        <v>Wheat–cowpea–rice</v>
      </c>
      <c r="AL693" s="27">
        <v>882</v>
      </c>
      <c r="AN693" s="30" t="str">
        <f t="shared" si="25"/>
        <v>Wheat–fallow-rice</v>
      </c>
      <c r="AO693" s="27">
        <v>1282</v>
      </c>
      <c r="AR693" s="27" t="s">
        <v>818</v>
      </c>
      <c r="AU693" s="26" t="s">
        <v>77</v>
      </c>
      <c r="AV693" s="26" t="s">
        <v>77</v>
      </c>
      <c r="AW693" s="26" t="s">
        <v>77</v>
      </c>
      <c r="AX693" s="26" t="s">
        <v>77</v>
      </c>
      <c r="AY693" s="26" t="s">
        <v>77</v>
      </c>
      <c r="AZ693" s="26" t="s">
        <v>77</v>
      </c>
      <c r="BC693" s="26" t="s">
        <v>77</v>
      </c>
    </row>
    <row r="694" spans="1:55" ht="12" customHeight="1">
      <c r="A694" s="20">
        <v>698</v>
      </c>
      <c r="B694" s="21">
        <f>INDEX(Refs!A:A,MATCH($C694,Refs!$I:$I,0))</f>
        <v>6134311</v>
      </c>
      <c r="C694" s="22" t="s">
        <v>812</v>
      </c>
      <c r="D694" s="21" t="s">
        <v>819</v>
      </c>
      <c r="E694" s="21" t="s">
        <v>820</v>
      </c>
      <c r="F694" s="23" t="s">
        <v>69</v>
      </c>
      <c r="G694" s="23" t="s">
        <v>813</v>
      </c>
      <c r="I694" s="24" t="s">
        <v>814</v>
      </c>
      <c r="J694" s="26" t="s">
        <v>815</v>
      </c>
      <c r="K694" s="24" t="s">
        <v>816</v>
      </c>
      <c r="L694" s="26" t="s">
        <v>817</v>
      </c>
      <c r="M694" s="24">
        <v>3</v>
      </c>
      <c r="O694" s="27" t="s">
        <v>59</v>
      </c>
      <c r="P694" s="27" t="s">
        <v>59</v>
      </c>
      <c r="T694" s="27" t="s">
        <v>59</v>
      </c>
      <c r="AF694" s="23" t="s">
        <v>80</v>
      </c>
      <c r="AG694" s="23" t="s">
        <v>75</v>
      </c>
      <c r="AJ694" s="24">
        <v>2009.201</v>
      </c>
      <c r="AK694" s="30" t="str">
        <f t="shared" si="24"/>
        <v>Wheat–mungbean–rice</v>
      </c>
      <c r="AL694" s="27">
        <v>3407</v>
      </c>
      <c r="AN694" s="30" t="str">
        <f t="shared" si="25"/>
        <v>Wheat–fallow-rice</v>
      </c>
      <c r="AO694" s="27">
        <v>1958</v>
      </c>
      <c r="AR694" s="27" t="s">
        <v>818</v>
      </c>
    </row>
    <row r="695" spans="1:55" ht="12" customHeight="1">
      <c r="A695" s="20">
        <v>699</v>
      </c>
      <c r="B695" s="21">
        <f>INDEX(Refs!A:A,MATCH($C695,Refs!$I:$I,0))</f>
        <v>6134311</v>
      </c>
      <c r="C695" s="22" t="s">
        <v>812</v>
      </c>
      <c r="D695" s="21" t="s">
        <v>819</v>
      </c>
      <c r="E695" s="21" t="s">
        <v>820</v>
      </c>
      <c r="F695" s="23" t="s">
        <v>69</v>
      </c>
      <c r="G695" s="23" t="s">
        <v>813</v>
      </c>
      <c r="I695" s="24" t="s">
        <v>821</v>
      </c>
      <c r="J695" s="26" t="s">
        <v>822</v>
      </c>
      <c r="K695" s="24" t="s">
        <v>816</v>
      </c>
      <c r="L695" s="26" t="s">
        <v>817</v>
      </c>
      <c r="M695" s="24">
        <v>3</v>
      </c>
      <c r="O695" s="27" t="s">
        <v>59</v>
      </c>
      <c r="P695" s="27" t="s">
        <v>59</v>
      </c>
      <c r="T695" s="27" t="s">
        <v>59</v>
      </c>
      <c r="AF695" s="23" t="s">
        <v>80</v>
      </c>
      <c r="AG695" s="23" t="s">
        <v>75</v>
      </c>
      <c r="AJ695" s="24">
        <v>2009.201</v>
      </c>
      <c r="AK695" s="30" t="str">
        <f t="shared" si="24"/>
        <v>Wheat–cowpea–rice</v>
      </c>
      <c r="AL695" s="27">
        <v>2767</v>
      </c>
      <c r="AN695" s="30" t="str">
        <f t="shared" si="25"/>
        <v>Wheat–fallow-rice</v>
      </c>
      <c r="AO695" s="27">
        <v>1958</v>
      </c>
      <c r="AR695" s="27" t="s">
        <v>818</v>
      </c>
    </row>
    <row r="696" spans="1:55" ht="12" customHeight="1">
      <c r="A696" s="20">
        <v>700</v>
      </c>
      <c r="B696" s="21">
        <f>INDEX(Refs!A:A,MATCH($C696,Refs!$I:$I,0))</f>
        <v>6134311</v>
      </c>
      <c r="C696" s="22" t="s">
        <v>812</v>
      </c>
      <c r="D696" s="21" t="s">
        <v>819</v>
      </c>
      <c r="E696" s="21" t="s">
        <v>820</v>
      </c>
      <c r="F696" s="23" t="s">
        <v>69</v>
      </c>
      <c r="G696" s="23" t="s">
        <v>813</v>
      </c>
      <c r="I696" s="24" t="s">
        <v>814</v>
      </c>
      <c r="J696" s="26" t="s">
        <v>815</v>
      </c>
      <c r="K696" s="24" t="s">
        <v>816</v>
      </c>
      <c r="L696" s="26" t="s">
        <v>817</v>
      </c>
      <c r="M696" s="24">
        <v>3</v>
      </c>
      <c r="O696" s="27" t="s">
        <v>59</v>
      </c>
      <c r="P696" s="27" t="s">
        <v>59</v>
      </c>
      <c r="T696" s="27" t="s">
        <v>59</v>
      </c>
      <c r="AF696" s="23" t="s">
        <v>165</v>
      </c>
      <c r="AG696" s="23" t="s">
        <v>75</v>
      </c>
      <c r="AJ696" s="24">
        <v>2009.201</v>
      </c>
      <c r="AK696" s="30" t="str">
        <f t="shared" si="24"/>
        <v>Wheat–mungbean–rice</v>
      </c>
      <c r="AL696" s="27">
        <v>1725</v>
      </c>
      <c r="AN696" s="30" t="str">
        <f t="shared" si="25"/>
        <v>Wheat–fallow-rice</v>
      </c>
      <c r="AO696" s="27">
        <v>676</v>
      </c>
      <c r="AR696" s="27" t="s">
        <v>818</v>
      </c>
      <c r="AU696" s="26" t="s">
        <v>77</v>
      </c>
      <c r="AV696" s="26" t="s">
        <v>77</v>
      </c>
      <c r="AW696" s="26" t="s">
        <v>77</v>
      </c>
      <c r="AX696" s="26" t="s">
        <v>77</v>
      </c>
      <c r="AY696" s="26" t="s">
        <v>77</v>
      </c>
      <c r="AZ696" s="26" t="s">
        <v>77</v>
      </c>
      <c r="BC696" s="26" t="s">
        <v>77</v>
      </c>
    </row>
    <row r="697" spans="1:55" ht="12" customHeight="1">
      <c r="A697" s="20">
        <v>701</v>
      </c>
      <c r="B697" s="21">
        <f>INDEX(Refs!A:A,MATCH($C697,Refs!$I:$I,0))</f>
        <v>6134311</v>
      </c>
      <c r="C697" s="22" t="s">
        <v>812</v>
      </c>
      <c r="D697" s="21" t="s">
        <v>819</v>
      </c>
      <c r="E697" s="21" t="s">
        <v>820</v>
      </c>
      <c r="F697" s="23" t="s">
        <v>69</v>
      </c>
      <c r="G697" s="23" t="s">
        <v>813</v>
      </c>
      <c r="I697" s="24" t="s">
        <v>821</v>
      </c>
      <c r="J697" s="26" t="s">
        <v>822</v>
      </c>
      <c r="K697" s="24" t="s">
        <v>816</v>
      </c>
      <c r="L697" s="26" t="s">
        <v>817</v>
      </c>
      <c r="M697" s="24">
        <v>3</v>
      </c>
      <c r="O697" s="27" t="s">
        <v>59</v>
      </c>
      <c r="P697" s="27" t="s">
        <v>59</v>
      </c>
      <c r="T697" s="27" t="s">
        <v>59</v>
      </c>
      <c r="AF697" s="23" t="s">
        <v>165</v>
      </c>
      <c r="AG697" s="23" t="s">
        <v>75</v>
      </c>
      <c r="AJ697" s="24">
        <v>2009.201</v>
      </c>
      <c r="AK697" s="30" t="str">
        <f t="shared" si="24"/>
        <v>Wheat–cowpea–rice</v>
      </c>
      <c r="AL697" s="27">
        <v>1883</v>
      </c>
      <c r="AN697" s="30" t="str">
        <f t="shared" si="25"/>
        <v>Wheat–fallow-rice</v>
      </c>
      <c r="AO697" s="27">
        <v>676</v>
      </c>
      <c r="AR697" s="27" t="s">
        <v>818</v>
      </c>
      <c r="AU697" s="26" t="s">
        <v>77</v>
      </c>
      <c r="AV697" s="26" t="s">
        <v>77</v>
      </c>
      <c r="AW697" s="26" t="s">
        <v>77</v>
      </c>
      <c r="AX697" s="26" t="s">
        <v>77</v>
      </c>
      <c r="AY697" s="26" t="s">
        <v>77</v>
      </c>
      <c r="AZ697" s="26" t="s">
        <v>77</v>
      </c>
      <c r="BC697" s="26" t="s">
        <v>77</v>
      </c>
    </row>
    <row r="698" spans="1:55" ht="12" customHeight="1">
      <c r="A698" s="20">
        <v>702</v>
      </c>
      <c r="B698" s="21">
        <f>INDEX(Refs!A:A,MATCH($C698,Refs!$I:$I,0))</f>
        <v>6134311</v>
      </c>
      <c r="C698" s="22" t="s">
        <v>812</v>
      </c>
      <c r="D698" s="21" t="s">
        <v>819</v>
      </c>
      <c r="E698" s="21" t="s">
        <v>820</v>
      </c>
      <c r="F698" s="23" t="s">
        <v>69</v>
      </c>
      <c r="G698" s="23" t="s">
        <v>813</v>
      </c>
      <c r="I698" s="24" t="s">
        <v>814</v>
      </c>
      <c r="J698" s="26" t="s">
        <v>815</v>
      </c>
      <c r="K698" s="24" t="s">
        <v>816</v>
      </c>
      <c r="L698" s="26" t="s">
        <v>817</v>
      </c>
      <c r="M698" s="24">
        <v>3</v>
      </c>
      <c r="O698" s="27" t="s">
        <v>59</v>
      </c>
      <c r="P698" s="27" t="s">
        <v>59</v>
      </c>
      <c r="T698" s="27" t="s">
        <v>59</v>
      </c>
      <c r="AF698" s="23" t="s">
        <v>166</v>
      </c>
      <c r="AJ698" s="24">
        <v>2009.201</v>
      </c>
      <c r="AK698" s="30" t="str">
        <f t="shared" si="24"/>
        <v>Wheat–mungbean–rice</v>
      </c>
      <c r="AL698" s="27">
        <v>2.0299999999999998</v>
      </c>
      <c r="AN698" s="30" t="str">
        <f t="shared" si="25"/>
        <v>Wheat–fallow-rice</v>
      </c>
      <c r="AO698" s="27">
        <v>1.53</v>
      </c>
      <c r="AR698" s="27" t="s">
        <v>818</v>
      </c>
      <c r="AU698" s="26" t="s">
        <v>77</v>
      </c>
      <c r="AV698" s="26" t="s">
        <v>77</v>
      </c>
      <c r="AW698" s="26" t="s">
        <v>77</v>
      </c>
      <c r="AX698" s="26" t="s">
        <v>77</v>
      </c>
      <c r="AY698" s="26" t="s">
        <v>77</v>
      </c>
      <c r="AZ698" s="26" t="s">
        <v>77</v>
      </c>
      <c r="BC698" s="26" t="s">
        <v>77</v>
      </c>
    </row>
    <row r="699" spans="1:55" ht="12" customHeight="1">
      <c r="A699" s="20">
        <v>703</v>
      </c>
      <c r="B699" s="21">
        <f>INDEX(Refs!A:A,MATCH($C699,Refs!$I:$I,0))</f>
        <v>6134311</v>
      </c>
      <c r="C699" s="22" t="s">
        <v>812</v>
      </c>
      <c r="D699" s="21" t="s">
        <v>819</v>
      </c>
      <c r="E699" s="21" t="s">
        <v>820</v>
      </c>
      <c r="F699" s="23" t="s">
        <v>69</v>
      </c>
      <c r="G699" s="23" t="s">
        <v>813</v>
      </c>
      <c r="I699" s="24" t="s">
        <v>821</v>
      </c>
      <c r="J699" s="26" t="s">
        <v>822</v>
      </c>
      <c r="K699" s="24" t="s">
        <v>816</v>
      </c>
      <c r="L699" s="26" t="s">
        <v>817</v>
      </c>
      <c r="M699" s="24">
        <v>3</v>
      </c>
      <c r="O699" s="27" t="s">
        <v>59</v>
      </c>
      <c r="P699" s="27" t="s">
        <v>59</v>
      </c>
      <c r="T699" s="27" t="s">
        <v>59</v>
      </c>
      <c r="AF699" s="23" t="s">
        <v>166</v>
      </c>
      <c r="AJ699" s="24">
        <v>2009.201</v>
      </c>
      <c r="AK699" s="30" t="str">
        <f t="shared" si="24"/>
        <v>Wheat–cowpea–rice</v>
      </c>
      <c r="AL699" s="27">
        <v>3.13</v>
      </c>
      <c r="AN699" s="30" t="str">
        <f t="shared" si="25"/>
        <v>Wheat–fallow-rice</v>
      </c>
      <c r="AO699" s="27">
        <v>1.53</v>
      </c>
      <c r="AR699" s="27" t="s">
        <v>818</v>
      </c>
      <c r="AU699" s="26" t="s">
        <v>77</v>
      </c>
      <c r="AV699" s="26" t="s">
        <v>77</v>
      </c>
      <c r="AW699" s="26" t="s">
        <v>77</v>
      </c>
      <c r="AX699" s="26" t="s">
        <v>77</v>
      </c>
      <c r="AY699" s="26" t="s">
        <v>77</v>
      </c>
      <c r="AZ699" s="26" t="s">
        <v>77</v>
      </c>
      <c r="BC699" s="26" t="s">
        <v>77</v>
      </c>
    </row>
    <row r="700" spans="1:55" ht="12" customHeight="1">
      <c r="A700" s="20">
        <v>704</v>
      </c>
      <c r="B700" s="21">
        <f>INDEX(Refs!A:A,MATCH($C700,Refs!$I:$I,0))</f>
        <v>6134311</v>
      </c>
      <c r="C700" s="22" t="s">
        <v>812</v>
      </c>
      <c r="D700" s="21" t="s">
        <v>819</v>
      </c>
      <c r="E700" s="21" t="s">
        <v>820</v>
      </c>
      <c r="F700" s="23" t="s">
        <v>69</v>
      </c>
      <c r="G700" s="23" t="s">
        <v>813</v>
      </c>
      <c r="I700" s="24" t="s">
        <v>814</v>
      </c>
      <c r="J700" s="26" t="s">
        <v>815</v>
      </c>
      <c r="K700" s="24" t="s">
        <v>816</v>
      </c>
      <c r="L700" s="26" t="s">
        <v>817</v>
      </c>
      <c r="M700" s="24">
        <v>3</v>
      </c>
      <c r="O700" s="27" t="s">
        <v>59</v>
      </c>
      <c r="P700" s="27" t="s">
        <v>59</v>
      </c>
      <c r="T700" s="27" t="s">
        <v>59</v>
      </c>
      <c r="AF700" s="23" t="s">
        <v>301</v>
      </c>
      <c r="AG700" s="23" t="s">
        <v>75</v>
      </c>
      <c r="AJ700" s="24">
        <v>2010.2011</v>
      </c>
      <c r="AK700" s="30" t="str">
        <f t="shared" si="24"/>
        <v>Wheat–mungbean–rice</v>
      </c>
      <c r="AL700" s="27">
        <v>1648</v>
      </c>
      <c r="AN700" s="30" t="str">
        <f t="shared" si="25"/>
        <v>Wheat–fallow-rice</v>
      </c>
      <c r="AO700" s="27">
        <v>1282</v>
      </c>
      <c r="AR700" s="27" t="s">
        <v>818</v>
      </c>
      <c r="AU700" s="26" t="s">
        <v>77</v>
      </c>
      <c r="AV700" s="26" t="s">
        <v>77</v>
      </c>
      <c r="AW700" s="26" t="s">
        <v>77</v>
      </c>
      <c r="AX700" s="26" t="s">
        <v>77</v>
      </c>
      <c r="AY700" s="26" t="s">
        <v>77</v>
      </c>
      <c r="AZ700" s="26" t="s">
        <v>77</v>
      </c>
      <c r="BC700" s="26" t="s">
        <v>77</v>
      </c>
    </row>
    <row r="701" spans="1:55" ht="12" customHeight="1">
      <c r="A701" s="20">
        <v>705</v>
      </c>
      <c r="B701" s="21">
        <f>INDEX(Refs!A:A,MATCH($C701,Refs!$I:$I,0))</f>
        <v>6134311</v>
      </c>
      <c r="C701" s="22" t="s">
        <v>812</v>
      </c>
      <c r="D701" s="21" t="s">
        <v>819</v>
      </c>
      <c r="E701" s="21" t="s">
        <v>820</v>
      </c>
      <c r="F701" s="23" t="s">
        <v>69</v>
      </c>
      <c r="G701" s="23" t="s">
        <v>813</v>
      </c>
      <c r="I701" s="24" t="s">
        <v>821</v>
      </c>
      <c r="J701" s="26" t="s">
        <v>822</v>
      </c>
      <c r="K701" s="24" t="s">
        <v>816</v>
      </c>
      <c r="L701" s="26" t="s">
        <v>817</v>
      </c>
      <c r="M701" s="24">
        <v>3</v>
      </c>
      <c r="O701" s="27" t="s">
        <v>59</v>
      </c>
      <c r="P701" s="27" t="s">
        <v>59</v>
      </c>
      <c r="T701" s="27" t="s">
        <v>59</v>
      </c>
      <c r="AF701" s="23" t="s">
        <v>301</v>
      </c>
      <c r="AG701" s="23" t="s">
        <v>75</v>
      </c>
      <c r="AJ701" s="24">
        <v>2010.2011</v>
      </c>
      <c r="AK701" s="30" t="str">
        <f t="shared" si="24"/>
        <v>Wheat–cowpea–rice</v>
      </c>
      <c r="AL701" s="27">
        <v>1172</v>
      </c>
      <c r="AN701" s="30" t="str">
        <f t="shared" si="25"/>
        <v>Wheat–fallow-rice</v>
      </c>
      <c r="AO701" s="27">
        <v>1282</v>
      </c>
      <c r="AR701" s="27" t="s">
        <v>818</v>
      </c>
      <c r="AU701" s="26" t="s">
        <v>77</v>
      </c>
      <c r="AV701" s="26" t="s">
        <v>77</v>
      </c>
      <c r="AW701" s="26" t="s">
        <v>77</v>
      </c>
      <c r="AX701" s="26" t="s">
        <v>77</v>
      </c>
      <c r="AY701" s="26" t="s">
        <v>77</v>
      </c>
      <c r="AZ701" s="26" t="s">
        <v>77</v>
      </c>
      <c r="BC701" s="26" t="s">
        <v>77</v>
      </c>
    </row>
    <row r="702" spans="1:55" ht="12" customHeight="1">
      <c r="A702" s="20">
        <v>706</v>
      </c>
      <c r="B702" s="21">
        <f>INDEX(Refs!A:A,MATCH($C702,Refs!$I:$I,0))</f>
        <v>6134311</v>
      </c>
      <c r="C702" s="22" t="s">
        <v>812</v>
      </c>
      <c r="D702" s="21" t="s">
        <v>819</v>
      </c>
      <c r="E702" s="21" t="s">
        <v>820</v>
      </c>
      <c r="F702" s="23" t="s">
        <v>69</v>
      </c>
      <c r="G702" s="23" t="s">
        <v>813</v>
      </c>
      <c r="I702" s="24" t="s">
        <v>814</v>
      </c>
      <c r="J702" s="26" t="s">
        <v>815</v>
      </c>
      <c r="K702" s="24" t="s">
        <v>816</v>
      </c>
      <c r="L702" s="26" t="s">
        <v>817</v>
      </c>
      <c r="M702" s="24">
        <v>3</v>
      </c>
      <c r="O702" s="27" t="s">
        <v>59</v>
      </c>
      <c r="P702" s="27" t="s">
        <v>59</v>
      </c>
      <c r="T702" s="27" t="s">
        <v>59</v>
      </c>
      <c r="AF702" s="23" t="s">
        <v>80</v>
      </c>
      <c r="AG702" s="23" t="s">
        <v>75</v>
      </c>
      <c r="AJ702" s="24">
        <v>2010.2011</v>
      </c>
      <c r="AK702" s="30" t="str">
        <f t="shared" si="24"/>
        <v>Wheat–mungbean–rice</v>
      </c>
      <c r="AL702" s="27">
        <v>4483</v>
      </c>
      <c r="AN702" s="30" t="str">
        <f t="shared" si="25"/>
        <v>Wheat–fallow-rice</v>
      </c>
      <c r="AO702" s="27">
        <v>2765</v>
      </c>
      <c r="AR702" s="27" t="s">
        <v>818</v>
      </c>
    </row>
    <row r="703" spans="1:55" ht="12" customHeight="1">
      <c r="A703" s="20">
        <v>707</v>
      </c>
      <c r="B703" s="21">
        <f>INDEX(Refs!A:A,MATCH($C703,Refs!$I:$I,0))</f>
        <v>6134311</v>
      </c>
      <c r="C703" s="22" t="s">
        <v>812</v>
      </c>
      <c r="D703" s="21" t="s">
        <v>819</v>
      </c>
      <c r="E703" s="21" t="s">
        <v>820</v>
      </c>
      <c r="F703" s="23" t="s">
        <v>69</v>
      </c>
      <c r="G703" s="23" t="s">
        <v>813</v>
      </c>
      <c r="I703" s="24" t="s">
        <v>821</v>
      </c>
      <c r="J703" s="26" t="s">
        <v>822</v>
      </c>
      <c r="K703" s="24" t="s">
        <v>816</v>
      </c>
      <c r="L703" s="26" t="s">
        <v>817</v>
      </c>
      <c r="M703" s="24">
        <v>3</v>
      </c>
      <c r="O703" s="27" t="s">
        <v>59</v>
      </c>
      <c r="P703" s="27" t="s">
        <v>59</v>
      </c>
      <c r="T703" s="27" t="s">
        <v>59</v>
      </c>
      <c r="AF703" s="23" t="s">
        <v>80</v>
      </c>
      <c r="AG703" s="23" t="s">
        <v>75</v>
      </c>
      <c r="AJ703" s="24">
        <v>2010.2011</v>
      </c>
      <c r="AK703" s="30" t="str">
        <f t="shared" si="24"/>
        <v>Wheat–cowpea–rice</v>
      </c>
      <c r="AL703" s="27">
        <v>4418</v>
      </c>
      <c r="AN703" s="30" t="str">
        <f t="shared" si="25"/>
        <v>Wheat–fallow-rice</v>
      </c>
      <c r="AO703" s="27">
        <v>2765</v>
      </c>
      <c r="AR703" s="27" t="s">
        <v>818</v>
      </c>
    </row>
    <row r="704" spans="1:55" ht="12" customHeight="1">
      <c r="A704" s="20">
        <v>708</v>
      </c>
      <c r="B704" s="21">
        <f>INDEX(Refs!A:A,MATCH($C704,Refs!$I:$I,0))</f>
        <v>6134311</v>
      </c>
      <c r="C704" s="22" t="s">
        <v>812</v>
      </c>
      <c r="D704" s="21" t="s">
        <v>819</v>
      </c>
      <c r="E704" s="21" t="s">
        <v>820</v>
      </c>
      <c r="F704" s="23" t="s">
        <v>69</v>
      </c>
      <c r="G704" s="23" t="s">
        <v>813</v>
      </c>
      <c r="I704" s="24" t="s">
        <v>814</v>
      </c>
      <c r="J704" s="26" t="s">
        <v>815</v>
      </c>
      <c r="K704" s="24" t="s">
        <v>816</v>
      </c>
      <c r="L704" s="26" t="s">
        <v>817</v>
      </c>
      <c r="M704" s="24">
        <v>3</v>
      </c>
      <c r="O704" s="27" t="s">
        <v>59</v>
      </c>
      <c r="P704" s="27" t="s">
        <v>59</v>
      </c>
      <c r="T704" s="27" t="s">
        <v>59</v>
      </c>
      <c r="AF704" s="23" t="s">
        <v>165</v>
      </c>
      <c r="AG704" s="23" t="s">
        <v>75</v>
      </c>
      <c r="AJ704" s="24">
        <v>2010.2011</v>
      </c>
      <c r="AK704" s="30" t="str">
        <f t="shared" si="24"/>
        <v>Wheat–mungbean–rice</v>
      </c>
      <c r="AL704" s="27">
        <v>2835</v>
      </c>
      <c r="AN704" s="30" t="str">
        <f t="shared" si="25"/>
        <v>Wheat–fallow-rice</v>
      </c>
      <c r="AO704" s="27">
        <v>1483</v>
      </c>
      <c r="AR704" s="27" t="s">
        <v>818</v>
      </c>
      <c r="AU704" s="26" t="s">
        <v>77</v>
      </c>
      <c r="AV704" s="26" t="s">
        <v>77</v>
      </c>
      <c r="AW704" s="26" t="s">
        <v>77</v>
      </c>
      <c r="AX704" s="26" t="s">
        <v>77</v>
      </c>
      <c r="AY704" s="26" t="s">
        <v>77</v>
      </c>
      <c r="AZ704" s="26" t="s">
        <v>77</v>
      </c>
      <c r="BC704" s="26" t="s">
        <v>77</v>
      </c>
    </row>
    <row r="705" spans="1:55" ht="12" customHeight="1">
      <c r="A705" s="20">
        <v>709</v>
      </c>
      <c r="B705" s="21">
        <f>INDEX(Refs!A:A,MATCH($C705,Refs!$I:$I,0))</f>
        <v>6134311</v>
      </c>
      <c r="C705" s="22" t="s">
        <v>812</v>
      </c>
      <c r="D705" s="21" t="s">
        <v>819</v>
      </c>
      <c r="E705" s="21" t="s">
        <v>820</v>
      </c>
      <c r="F705" s="23" t="s">
        <v>69</v>
      </c>
      <c r="G705" s="23" t="s">
        <v>813</v>
      </c>
      <c r="I705" s="24" t="s">
        <v>821</v>
      </c>
      <c r="J705" s="26" t="s">
        <v>822</v>
      </c>
      <c r="K705" s="24" t="s">
        <v>816</v>
      </c>
      <c r="L705" s="26" t="s">
        <v>817</v>
      </c>
      <c r="M705" s="24">
        <v>3</v>
      </c>
      <c r="O705" s="27" t="s">
        <v>59</v>
      </c>
      <c r="P705" s="27" t="s">
        <v>59</v>
      </c>
      <c r="T705" s="27" t="s">
        <v>59</v>
      </c>
      <c r="AF705" s="23" t="s">
        <v>165</v>
      </c>
      <c r="AG705" s="23" t="s">
        <v>75</v>
      </c>
      <c r="AJ705" s="24">
        <v>2010.2011</v>
      </c>
      <c r="AK705" s="30" t="str">
        <f t="shared" si="24"/>
        <v>Wheat–cowpea–rice</v>
      </c>
      <c r="AL705" s="27">
        <v>3246</v>
      </c>
      <c r="AN705" s="30" t="str">
        <f t="shared" si="25"/>
        <v>Wheat–fallow-rice</v>
      </c>
      <c r="AO705" s="27">
        <v>1483</v>
      </c>
      <c r="AR705" s="27" t="s">
        <v>818</v>
      </c>
      <c r="AU705" s="26" t="s">
        <v>77</v>
      </c>
      <c r="AV705" s="26" t="s">
        <v>77</v>
      </c>
      <c r="AW705" s="26" t="s">
        <v>77</v>
      </c>
      <c r="AX705" s="26" t="s">
        <v>77</v>
      </c>
      <c r="AY705" s="26" t="s">
        <v>77</v>
      </c>
      <c r="AZ705" s="26" t="s">
        <v>77</v>
      </c>
      <c r="BC705" s="26" t="s">
        <v>77</v>
      </c>
    </row>
    <row r="706" spans="1:55" ht="12" customHeight="1">
      <c r="A706" s="20">
        <v>710</v>
      </c>
      <c r="B706" s="21">
        <f>INDEX(Refs!A:A,MATCH($C706,Refs!$I:$I,0))</f>
        <v>6134311</v>
      </c>
      <c r="C706" s="22" t="s">
        <v>812</v>
      </c>
      <c r="D706" s="21" t="s">
        <v>819</v>
      </c>
      <c r="E706" s="21" t="s">
        <v>820</v>
      </c>
      <c r="F706" s="23" t="s">
        <v>69</v>
      </c>
      <c r="G706" s="23" t="s">
        <v>813</v>
      </c>
      <c r="I706" s="24" t="s">
        <v>814</v>
      </c>
      <c r="J706" s="26" t="s">
        <v>815</v>
      </c>
      <c r="K706" s="24" t="s">
        <v>816</v>
      </c>
      <c r="L706" s="26" t="s">
        <v>817</v>
      </c>
      <c r="M706" s="24">
        <v>3</v>
      </c>
      <c r="O706" s="27" t="s">
        <v>59</v>
      </c>
      <c r="P706" s="27" t="s">
        <v>59</v>
      </c>
      <c r="T706" s="27" t="s">
        <v>59</v>
      </c>
      <c r="AF706" s="23" t="s">
        <v>166</v>
      </c>
      <c r="AJ706" s="24">
        <v>2010.2011</v>
      </c>
      <c r="AK706" s="30" t="str">
        <f t="shared" si="24"/>
        <v>Wheat–mungbean–rice</v>
      </c>
      <c r="AL706" s="27">
        <v>2.72</v>
      </c>
      <c r="AN706" s="30" t="str">
        <f t="shared" si="25"/>
        <v>Wheat–fallow-rice</v>
      </c>
      <c r="AO706" s="27">
        <v>2.16</v>
      </c>
      <c r="AR706" s="27" t="s">
        <v>818</v>
      </c>
      <c r="AU706" s="26" t="s">
        <v>77</v>
      </c>
      <c r="AV706" s="26" t="s">
        <v>77</v>
      </c>
      <c r="AW706" s="26" t="s">
        <v>77</v>
      </c>
      <c r="AX706" s="26" t="s">
        <v>77</v>
      </c>
      <c r="AY706" s="26" t="s">
        <v>77</v>
      </c>
      <c r="AZ706" s="26" t="s">
        <v>77</v>
      </c>
      <c r="BC706" s="26" t="s">
        <v>77</v>
      </c>
    </row>
    <row r="707" spans="1:55" ht="12" customHeight="1">
      <c r="A707" s="20">
        <v>711</v>
      </c>
      <c r="B707" s="21">
        <f>INDEX(Refs!A:A,MATCH($C707,Refs!$I:$I,0))</f>
        <v>6134311</v>
      </c>
      <c r="C707" s="22" t="s">
        <v>812</v>
      </c>
      <c r="D707" s="21" t="s">
        <v>819</v>
      </c>
      <c r="E707" s="21" t="s">
        <v>820</v>
      </c>
      <c r="F707" s="23" t="s">
        <v>69</v>
      </c>
      <c r="G707" s="23" t="s">
        <v>813</v>
      </c>
      <c r="I707" s="24" t="s">
        <v>821</v>
      </c>
      <c r="J707" s="26" t="s">
        <v>822</v>
      </c>
      <c r="K707" s="24" t="s">
        <v>816</v>
      </c>
      <c r="L707" s="26" t="s">
        <v>817</v>
      </c>
      <c r="M707" s="24">
        <v>3</v>
      </c>
      <c r="O707" s="27" t="s">
        <v>59</v>
      </c>
      <c r="P707" s="27" t="s">
        <v>59</v>
      </c>
      <c r="T707" s="27" t="s">
        <v>59</v>
      </c>
      <c r="AF707" s="23" t="s">
        <v>166</v>
      </c>
      <c r="AJ707" s="24">
        <v>2010.2011</v>
      </c>
      <c r="AK707" s="30" t="str">
        <f t="shared" si="24"/>
        <v>Wheat–cowpea–rice</v>
      </c>
      <c r="AL707" s="27">
        <v>3.77</v>
      </c>
      <c r="AN707" s="30" t="str">
        <f t="shared" si="25"/>
        <v>Wheat–fallow-rice</v>
      </c>
      <c r="AO707" s="27">
        <v>2.16</v>
      </c>
      <c r="AR707" s="27" t="s">
        <v>818</v>
      </c>
      <c r="AU707" s="26" t="s">
        <v>77</v>
      </c>
      <c r="AV707" s="26" t="s">
        <v>77</v>
      </c>
      <c r="AW707" s="26" t="s">
        <v>77</v>
      </c>
      <c r="AX707" s="26" t="s">
        <v>77</v>
      </c>
      <c r="AY707" s="26" t="s">
        <v>77</v>
      </c>
      <c r="AZ707" s="26" t="s">
        <v>77</v>
      </c>
      <c r="BC707" s="26" t="s">
        <v>77</v>
      </c>
    </row>
    <row r="708" spans="1:55" ht="12" customHeight="1">
      <c r="A708" s="20">
        <v>712</v>
      </c>
      <c r="B708" s="21" t="e">
        <f>INDEX(Refs!A:A,MATCH($C708,Refs!$I:$I,0))</f>
        <v>#N/A</v>
      </c>
      <c r="D708" s="21" t="e">
        <f>INDEX(Refs!L:L,MATCH($C708,Refs!$I:$I,0))</f>
        <v>#N/A</v>
      </c>
      <c r="E708" s="21" t="e">
        <f>INDEX(Refs!S:S,MATCH($C708,Refs!$I:$I,0))</f>
        <v>#N/A</v>
      </c>
      <c r="AK708" s="30">
        <f t="shared" si="24"/>
        <v>0</v>
      </c>
      <c r="AN708" s="30">
        <f t="shared" si="25"/>
        <v>0</v>
      </c>
    </row>
    <row r="709" spans="1:55" ht="12" customHeight="1">
      <c r="A709" s="20">
        <v>713</v>
      </c>
      <c r="B709" s="21">
        <f>INDEX(Refs!A:A,MATCH($C709,Refs!$I:$I,0))</f>
        <v>6134190</v>
      </c>
      <c r="C709" s="22" t="s">
        <v>823</v>
      </c>
      <c r="D709" s="21" t="str">
        <f>INDEX(Refs!L:L,MATCH($C709,Refs!$I:$I,0))</f>
        <v>Asad, Saeed A.; Farooq, Muhammad; Nadeem, Asif; Nawaz, Ahmad; Rehman, Abdul; Ullah, Aman</v>
      </c>
      <c r="E709" s="21" t="str">
        <f>INDEX(Refs!S:S,MATCH($C709,Refs!$I:$I,0))</f>
        <v>10.1007/s10333-016-0573-8</v>
      </c>
      <c r="F709" s="23" t="s">
        <v>448</v>
      </c>
      <c r="G709" s="23" t="s">
        <v>824</v>
      </c>
      <c r="I709" s="24" t="s">
        <v>204</v>
      </c>
      <c r="J709" s="26" t="s">
        <v>825</v>
      </c>
      <c r="L709" s="26" t="s">
        <v>826</v>
      </c>
      <c r="M709" s="24">
        <v>3</v>
      </c>
      <c r="AD709" s="27" t="s">
        <v>59</v>
      </c>
      <c r="AF709" s="23" t="s">
        <v>80</v>
      </c>
      <c r="AG709" s="23" t="s">
        <v>75</v>
      </c>
      <c r="AJ709" s="24">
        <v>2013.2013999999999</v>
      </c>
      <c r="AK709" s="30" t="str">
        <f t="shared" si="24"/>
        <v>C- DSAR</v>
      </c>
      <c r="AL709" s="27">
        <v>1325.66</v>
      </c>
      <c r="AN709" s="30" t="str">
        <f t="shared" si="25"/>
        <v>C - PudTR</v>
      </c>
      <c r="AO709" s="27">
        <v>1460.85</v>
      </c>
      <c r="AR709" s="27" t="s">
        <v>609</v>
      </c>
    </row>
    <row r="710" spans="1:55" ht="12" customHeight="1">
      <c r="A710" s="20">
        <v>714</v>
      </c>
      <c r="B710" s="21">
        <f>INDEX(Refs!A:A,MATCH($C710,Refs!$I:$I,0))</f>
        <v>6134190</v>
      </c>
      <c r="C710" s="22" t="s">
        <v>823</v>
      </c>
      <c r="D710" s="21" t="s">
        <v>827</v>
      </c>
      <c r="E710" s="21" t="s">
        <v>828</v>
      </c>
      <c r="F710" s="23" t="s">
        <v>448</v>
      </c>
      <c r="G710" s="23" t="s">
        <v>824</v>
      </c>
      <c r="I710" s="24" t="s">
        <v>204</v>
      </c>
      <c r="J710" s="26" t="s">
        <v>829</v>
      </c>
      <c r="L710" s="26" t="s">
        <v>830</v>
      </c>
      <c r="M710" s="24">
        <v>3</v>
      </c>
      <c r="AD710" s="27" t="s">
        <v>59</v>
      </c>
      <c r="AF710" s="23" t="s">
        <v>80</v>
      </c>
      <c r="AG710" s="23" t="s">
        <v>75</v>
      </c>
      <c r="AJ710" s="24">
        <v>2013.2013999999999</v>
      </c>
      <c r="AK710" s="30" t="str">
        <f t="shared" si="24"/>
        <v>SA- DSAR</v>
      </c>
      <c r="AL710" s="27">
        <v>1527.85</v>
      </c>
      <c r="AN710" s="30" t="str">
        <f t="shared" si="25"/>
        <v>SA - PudTR</v>
      </c>
      <c r="AO710" s="27">
        <v>1518.09</v>
      </c>
      <c r="AR710" s="27" t="s">
        <v>609</v>
      </c>
    </row>
    <row r="711" spans="1:55" ht="12" customHeight="1">
      <c r="A711" s="20">
        <v>715</v>
      </c>
      <c r="B711" s="21">
        <f>INDEX(Refs!A:A,MATCH($C711,Refs!$I:$I,0))</f>
        <v>6134190</v>
      </c>
      <c r="C711" s="22" t="s">
        <v>823</v>
      </c>
      <c r="D711" s="21" t="s">
        <v>827</v>
      </c>
      <c r="E711" s="21" t="s">
        <v>828</v>
      </c>
      <c r="F711" s="23" t="s">
        <v>448</v>
      </c>
      <c r="G711" s="23" t="s">
        <v>824</v>
      </c>
      <c r="I711" s="24" t="s">
        <v>204</v>
      </c>
      <c r="J711" s="26" t="s">
        <v>831</v>
      </c>
      <c r="L711" s="26" t="s">
        <v>832</v>
      </c>
      <c r="M711" s="24">
        <v>3</v>
      </c>
      <c r="AD711" s="27" t="s">
        <v>59</v>
      </c>
      <c r="AF711" s="23" t="s">
        <v>80</v>
      </c>
      <c r="AG711" s="23" t="s">
        <v>75</v>
      </c>
      <c r="AJ711" s="24">
        <v>2013.2013999999999</v>
      </c>
      <c r="AK711" s="30" t="str">
        <f t="shared" si="24"/>
        <v>FA- DSAR</v>
      </c>
      <c r="AL711" s="27">
        <v>1606.41</v>
      </c>
      <c r="AN711" s="30" t="str">
        <f t="shared" si="25"/>
        <v>FA - PudTR</v>
      </c>
      <c r="AO711" s="27">
        <v>1688.14</v>
      </c>
      <c r="AR711" s="27" t="s">
        <v>609</v>
      </c>
    </row>
    <row r="712" spans="1:55" ht="12" customHeight="1">
      <c r="A712" s="20">
        <v>716</v>
      </c>
      <c r="B712" s="21">
        <f>INDEX(Refs!A:A,MATCH($C712,Refs!$I:$I,0))</f>
        <v>6134190</v>
      </c>
      <c r="C712" s="22" t="s">
        <v>823</v>
      </c>
      <c r="D712" s="21" t="s">
        <v>827</v>
      </c>
      <c r="E712" s="21" t="s">
        <v>828</v>
      </c>
      <c r="F712" s="23" t="s">
        <v>448</v>
      </c>
      <c r="G712" s="23" t="s">
        <v>824</v>
      </c>
      <c r="I712" s="24" t="s">
        <v>204</v>
      </c>
      <c r="J712" s="26" t="s">
        <v>833</v>
      </c>
      <c r="L712" s="26" t="s">
        <v>834</v>
      </c>
      <c r="M712" s="24">
        <v>3</v>
      </c>
      <c r="AD712" s="27" t="s">
        <v>59</v>
      </c>
      <c r="AF712" s="23" t="s">
        <v>80</v>
      </c>
      <c r="AG712" s="23" t="s">
        <v>75</v>
      </c>
      <c r="AJ712" s="24">
        <v>2013.2013999999999</v>
      </c>
      <c r="AK712" s="30" t="str">
        <f t="shared" si="24"/>
        <v>SP- DSAR</v>
      </c>
      <c r="AL712" s="27">
        <v>1652.9</v>
      </c>
      <c r="AN712" s="30" t="str">
        <f t="shared" si="25"/>
        <v>SP - PudTR</v>
      </c>
      <c r="AO712" s="27">
        <v>1709.44</v>
      </c>
      <c r="AR712" s="27" t="s">
        <v>609</v>
      </c>
    </row>
    <row r="713" spans="1:55" ht="12" customHeight="1">
      <c r="A713" s="20">
        <v>717</v>
      </c>
      <c r="B713" s="21">
        <f>INDEX(Refs!A:A,MATCH($C713,Refs!$I:$I,0))</f>
        <v>6134190</v>
      </c>
      <c r="C713" s="22" t="s">
        <v>823</v>
      </c>
      <c r="D713" s="21" t="s">
        <v>827</v>
      </c>
      <c r="E713" s="21" t="s">
        <v>828</v>
      </c>
      <c r="F713" s="23" t="s">
        <v>448</v>
      </c>
      <c r="G713" s="23" t="s">
        <v>824</v>
      </c>
      <c r="I713" s="24" t="s">
        <v>204</v>
      </c>
      <c r="J713" s="26" t="s">
        <v>835</v>
      </c>
      <c r="L713" s="26" t="s">
        <v>836</v>
      </c>
      <c r="M713" s="24">
        <v>3</v>
      </c>
      <c r="AD713" s="27" t="s">
        <v>59</v>
      </c>
      <c r="AF713" s="23" t="s">
        <v>80</v>
      </c>
      <c r="AG713" s="23" t="s">
        <v>75</v>
      </c>
      <c r="AJ713" s="24">
        <v>2013.2013999999999</v>
      </c>
      <c r="AK713" s="30" t="str">
        <f t="shared" si="24"/>
        <v>SC- DSAR</v>
      </c>
      <c r="AL713" s="27">
        <v>1597.4</v>
      </c>
      <c r="AN713" s="30" t="str">
        <f t="shared" si="25"/>
        <v>SC - PudTR</v>
      </c>
      <c r="AO713" s="27">
        <v>1953.48</v>
      </c>
      <c r="AR713" s="27" t="s">
        <v>609</v>
      </c>
    </row>
    <row r="714" spans="1:55" ht="12" customHeight="1">
      <c r="A714" s="20">
        <v>718</v>
      </c>
      <c r="B714" s="21">
        <f>INDEX(Refs!A:A,MATCH($C714,Refs!$I:$I,0))</f>
        <v>6134190</v>
      </c>
      <c r="C714" s="22" t="s">
        <v>823</v>
      </c>
      <c r="D714" s="21" t="s">
        <v>827</v>
      </c>
      <c r="E714" s="21" t="s">
        <v>828</v>
      </c>
      <c r="F714" s="23" t="s">
        <v>448</v>
      </c>
      <c r="G714" s="23" t="s">
        <v>824</v>
      </c>
      <c r="I714" s="24" t="s">
        <v>204</v>
      </c>
      <c r="J714" s="26" t="s">
        <v>825</v>
      </c>
      <c r="L714" s="26" t="s">
        <v>826</v>
      </c>
      <c r="M714" s="24">
        <v>3</v>
      </c>
      <c r="AD714" s="27" t="s">
        <v>59</v>
      </c>
      <c r="AF714" s="23" t="s">
        <v>301</v>
      </c>
      <c r="AG714" s="23" t="s">
        <v>75</v>
      </c>
      <c r="AJ714" s="24">
        <v>2013.2013999999999</v>
      </c>
      <c r="AK714" s="30" t="str">
        <f t="shared" si="24"/>
        <v>C- DSAR</v>
      </c>
      <c r="AL714" s="27">
        <v>1099.94</v>
      </c>
      <c r="AN714" s="30" t="str">
        <f t="shared" si="25"/>
        <v>C - PudTR</v>
      </c>
      <c r="AO714" s="27">
        <v>1155.27</v>
      </c>
      <c r="AR714" s="27" t="s">
        <v>609</v>
      </c>
      <c r="AU714" s="26" t="s">
        <v>77</v>
      </c>
      <c r="AV714" s="26" t="s">
        <v>77</v>
      </c>
      <c r="AW714" s="26" t="s">
        <v>77</v>
      </c>
      <c r="AX714" s="26" t="s">
        <v>77</v>
      </c>
      <c r="AZ714" s="26" t="s">
        <v>77</v>
      </c>
      <c r="BC714" s="26" t="s">
        <v>77</v>
      </c>
    </row>
    <row r="715" spans="1:55" ht="12" customHeight="1">
      <c r="A715" s="20">
        <v>719</v>
      </c>
      <c r="B715" s="21">
        <f>INDEX(Refs!A:A,MATCH($C715,Refs!$I:$I,0))</f>
        <v>6134190</v>
      </c>
      <c r="C715" s="22" t="s">
        <v>823</v>
      </c>
      <c r="D715" s="21" t="s">
        <v>827</v>
      </c>
      <c r="E715" s="21" t="s">
        <v>828</v>
      </c>
      <c r="F715" s="23" t="s">
        <v>448</v>
      </c>
      <c r="G715" s="23" t="s">
        <v>824</v>
      </c>
      <c r="I715" s="24" t="s">
        <v>204</v>
      </c>
      <c r="J715" s="26" t="s">
        <v>829</v>
      </c>
      <c r="L715" s="26" t="s">
        <v>830</v>
      </c>
      <c r="M715" s="24">
        <v>3</v>
      </c>
      <c r="AD715" s="27" t="s">
        <v>59</v>
      </c>
      <c r="AF715" s="23" t="s">
        <v>301</v>
      </c>
      <c r="AG715" s="23" t="s">
        <v>75</v>
      </c>
      <c r="AJ715" s="24">
        <v>2013.2013999999999</v>
      </c>
      <c r="AK715" s="30" t="str">
        <f t="shared" si="24"/>
        <v>SA- DSAR</v>
      </c>
      <c r="AL715" s="27">
        <v>1101.96</v>
      </c>
      <c r="AN715" s="30" t="str">
        <f t="shared" si="25"/>
        <v>SA - PudTR</v>
      </c>
      <c r="AO715" s="27">
        <v>1157.29</v>
      </c>
      <c r="AR715" s="27" t="s">
        <v>609</v>
      </c>
      <c r="AU715" s="26" t="s">
        <v>77</v>
      </c>
      <c r="AV715" s="26" t="s">
        <v>77</v>
      </c>
      <c r="AW715" s="26" t="s">
        <v>77</v>
      </c>
      <c r="AX715" s="26" t="s">
        <v>77</v>
      </c>
      <c r="AZ715" s="26" t="s">
        <v>77</v>
      </c>
      <c r="BC715" s="26" t="s">
        <v>77</v>
      </c>
    </row>
    <row r="716" spans="1:55" ht="12" customHeight="1">
      <c r="A716" s="20">
        <v>720</v>
      </c>
      <c r="B716" s="21">
        <f>INDEX(Refs!A:A,MATCH($C716,Refs!$I:$I,0))</f>
        <v>6134190</v>
      </c>
      <c r="C716" s="22" t="s">
        <v>823</v>
      </c>
      <c r="D716" s="21" t="s">
        <v>827</v>
      </c>
      <c r="E716" s="21" t="s">
        <v>828</v>
      </c>
      <c r="F716" s="23" t="s">
        <v>448</v>
      </c>
      <c r="G716" s="23" t="s">
        <v>824</v>
      </c>
      <c r="I716" s="24" t="s">
        <v>204</v>
      </c>
      <c r="J716" s="26" t="s">
        <v>831</v>
      </c>
      <c r="L716" s="26" t="s">
        <v>832</v>
      </c>
      <c r="M716" s="24">
        <v>3</v>
      </c>
      <c r="AD716" s="27" t="s">
        <v>59</v>
      </c>
      <c r="AF716" s="23" t="s">
        <v>301</v>
      </c>
      <c r="AG716" s="23" t="s">
        <v>75</v>
      </c>
      <c r="AJ716" s="24">
        <v>2013.2013999999999</v>
      </c>
      <c r="AK716" s="30" t="str">
        <f t="shared" si="24"/>
        <v>FA- DSAR</v>
      </c>
      <c r="AL716" s="27">
        <v>1101.1400000000001</v>
      </c>
      <c r="AN716" s="30" t="str">
        <f t="shared" si="25"/>
        <v>FA - PudTR</v>
      </c>
      <c r="AO716" s="27">
        <v>1156.48</v>
      </c>
      <c r="AR716" s="27" t="s">
        <v>609</v>
      </c>
      <c r="AU716" s="26" t="s">
        <v>77</v>
      </c>
      <c r="AV716" s="26" t="s">
        <v>77</v>
      </c>
      <c r="AW716" s="26" t="s">
        <v>77</v>
      </c>
      <c r="AX716" s="26" t="s">
        <v>77</v>
      </c>
      <c r="AZ716" s="26" t="s">
        <v>77</v>
      </c>
      <c r="BC716" s="26" t="s">
        <v>77</v>
      </c>
    </row>
    <row r="717" spans="1:55" ht="12" customHeight="1">
      <c r="A717" s="20">
        <v>721</v>
      </c>
      <c r="B717" s="21">
        <f>INDEX(Refs!A:A,MATCH($C717,Refs!$I:$I,0))</f>
        <v>6134190</v>
      </c>
      <c r="C717" s="22" t="s">
        <v>823</v>
      </c>
      <c r="D717" s="21" t="s">
        <v>827</v>
      </c>
      <c r="E717" s="21" t="s">
        <v>828</v>
      </c>
      <c r="F717" s="23" t="s">
        <v>448</v>
      </c>
      <c r="G717" s="23" t="s">
        <v>824</v>
      </c>
      <c r="I717" s="24" t="s">
        <v>204</v>
      </c>
      <c r="J717" s="26" t="s">
        <v>833</v>
      </c>
      <c r="L717" s="26" t="s">
        <v>834</v>
      </c>
      <c r="M717" s="24">
        <v>3</v>
      </c>
      <c r="AD717" s="27" t="s">
        <v>59</v>
      </c>
      <c r="AF717" s="23" t="s">
        <v>301</v>
      </c>
      <c r="AG717" s="23" t="s">
        <v>75</v>
      </c>
      <c r="AJ717" s="24">
        <v>2013.2013999999999</v>
      </c>
      <c r="AK717" s="30" t="str">
        <f t="shared" si="24"/>
        <v>SP- DSAR</v>
      </c>
      <c r="AL717" s="27">
        <v>1127.6099999999999</v>
      </c>
      <c r="AN717" s="30" t="str">
        <f t="shared" si="25"/>
        <v>SP - PudTR</v>
      </c>
      <c r="AO717" s="27">
        <v>1169.17</v>
      </c>
      <c r="AR717" s="27" t="s">
        <v>609</v>
      </c>
      <c r="AU717" s="26" t="s">
        <v>77</v>
      </c>
      <c r="AV717" s="26" t="s">
        <v>77</v>
      </c>
      <c r="AW717" s="26" t="s">
        <v>77</v>
      </c>
      <c r="AX717" s="26" t="s">
        <v>77</v>
      </c>
      <c r="AZ717" s="26" t="s">
        <v>77</v>
      </c>
      <c r="BC717" s="26" t="s">
        <v>77</v>
      </c>
    </row>
    <row r="718" spans="1:55" ht="12" customHeight="1">
      <c r="A718" s="20">
        <v>722</v>
      </c>
      <c r="B718" s="21">
        <f>INDEX(Refs!A:A,MATCH($C718,Refs!$I:$I,0))</f>
        <v>6134190</v>
      </c>
      <c r="C718" s="22" t="s">
        <v>823</v>
      </c>
      <c r="D718" s="21" t="s">
        <v>827</v>
      </c>
      <c r="E718" s="21" t="s">
        <v>828</v>
      </c>
      <c r="F718" s="23" t="s">
        <v>448</v>
      </c>
      <c r="G718" s="23" t="s">
        <v>824</v>
      </c>
      <c r="I718" s="24" t="s">
        <v>204</v>
      </c>
      <c r="J718" s="26" t="s">
        <v>835</v>
      </c>
      <c r="L718" s="26" t="s">
        <v>836</v>
      </c>
      <c r="M718" s="24">
        <v>3</v>
      </c>
      <c r="AD718" s="27" t="s">
        <v>59</v>
      </c>
      <c r="AF718" s="23" t="s">
        <v>301</v>
      </c>
      <c r="AG718" s="23" t="s">
        <v>75</v>
      </c>
      <c r="AJ718" s="24">
        <v>2013.2013999999999</v>
      </c>
      <c r="AK718" s="30" t="str">
        <f t="shared" si="24"/>
        <v>SC- DSAR</v>
      </c>
      <c r="AL718" s="27">
        <v>1100.1300000000001</v>
      </c>
      <c r="AN718" s="30" t="str">
        <f t="shared" si="25"/>
        <v>SC - PudTR</v>
      </c>
      <c r="AO718" s="27">
        <v>1155.3699999999999</v>
      </c>
      <c r="AR718" s="27" t="s">
        <v>609</v>
      </c>
      <c r="AU718" s="26" t="s">
        <v>77</v>
      </c>
      <c r="AV718" s="26" t="s">
        <v>77</v>
      </c>
      <c r="AW718" s="26" t="s">
        <v>77</v>
      </c>
      <c r="AX718" s="26" t="s">
        <v>77</v>
      </c>
      <c r="AZ718" s="26" t="s">
        <v>77</v>
      </c>
      <c r="BC718" s="26" t="s">
        <v>77</v>
      </c>
    </row>
    <row r="719" spans="1:55" ht="12" customHeight="1">
      <c r="A719" s="20">
        <v>723</v>
      </c>
      <c r="B719" s="21">
        <f>INDEX(Refs!A:A,MATCH($C719,Refs!$I:$I,0))</f>
        <v>6134190</v>
      </c>
      <c r="C719" s="22" t="s">
        <v>823</v>
      </c>
      <c r="D719" s="21" t="s">
        <v>827</v>
      </c>
      <c r="E719" s="21" t="s">
        <v>828</v>
      </c>
      <c r="F719" s="23" t="s">
        <v>448</v>
      </c>
      <c r="G719" s="23" t="s">
        <v>824</v>
      </c>
      <c r="I719" s="24" t="s">
        <v>204</v>
      </c>
      <c r="J719" s="26" t="s">
        <v>825</v>
      </c>
      <c r="L719" s="26" t="s">
        <v>826</v>
      </c>
      <c r="M719" s="24">
        <v>3</v>
      </c>
      <c r="AD719" s="27" t="s">
        <v>59</v>
      </c>
      <c r="AF719" s="23" t="s">
        <v>165</v>
      </c>
      <c r="AG719" s="23" t="s">
        <v>75</v>
      </c>
      <c r="AJ719" s="24">
        <v>2013.2013999999999</v>
      </c>
      <c r="AK719" s="30" t="str">
        <f t="shared" si="24"/>
        <v>C- DSAR</v>
      </c>
      <c r="AL719" s="27">
        <v>225.72</v>
      </c>
      <c r="AN719" s="30" t="str">
        <f t="shared" si="25"/>
        <v>C - PudTR</v>
      </c>
      <c r="AO719" s="27">
        <v>305.58</v>
      </c>
      <c r="AR719" s="27" t="s">
        <v>609</v>
      </c>
      <c r="AU719" s="26" t="s">
        <v>77</v>
      </c>
      <c r="AV719" s="26" t="s">
        <v>77</v>
      </c>
      <c r="AW719" s="26" t="s">
        <v>77</v>
      </c>
      <c r="AX719" s="26" t="s">
        <v>77</v>
      </c>
      <c r="AZ719" s="26" t="s">
        <v>77</v>
      </c>
      <c r="BC719" s="26" t="s">
        <v>77</v>
      </c>
    </row>
    <row r="720" spans="1:55" ht="12" customHeight="1">
      <c r="A720" s="20">
        <v>724</v>
      </c>
      <c r="B720" s="21">
        <f>INDEX(Refs!A:A,MATCH($C720,Refs!$I:$I,0))</f>
        <v>6134190</v>
      </c>
      <c r="C720" s="22" t="s">
        <v>823</v>
      </c>
      <c r="D720" s="21" t="s">
        <v>827</v>
      </c>
      <c r="E720" s="21" t="s">
        <v>828</v>
      </c>
      <c r="F720" s="23" t="s">
        <v>448</v>
      </c>
      <c r="G720" s="23" t="s">
        <v>824</v>
      </c>
      <c r="I720" s="24" t="s">
        <v>204</v>
      </c>
      <c r="J720" s="26" t="s">
        <v>829</v>
      </c>
      <c r="L720" s="26" t="s">
        <v>830</v>
      </c>
      <c r="M720" s="24">
        <v>3</v>
      </c>
      <c r="AD720" s="27" t="s">
        <v>59</v>
      </c>
      <c r="AF720" s="23" t="s">
        <v>165</v>
      </c>
      <c r="AG720" s="23" t="s">
        <v>75</v>
      </c>
      <c r="AJ720" s="24">
        <v>2013.2013999999999</v>
      </c>
      <c r="AK720" s="30" t="str">
        <f t="shared" si="24"/>
        <v>SA- DSAR</v>
      </c>
      <c r="AL720" s="27">
        <v>425.9</v>
      </c>
      <c r="AN720" s="30" t="str">
        <f t="shared" si="25"/>
        <v>SA - PudTR</v>
      </c>
      <c r="AO720" s="27">
        <v>360.8</v>
      </c>
      <c r="AR720" s="27" t="s">
        <v>609</v>
      </c>
      <c r="AU720" s="26" t="s">
        <v>77</v>
      </c>
      <c r="AV720" s="26" t="s">
        <v>77</v>
      </c>
      <c r="AW720" s="26" t="s">
        <v>77</v>
      </c>
      <c r="AX720" s="26" t="s">
        <v>77</v>
      </c>
      <c r="AZ720" s="26" t="s">
        <v>77</v>
      </c>
      <c r="BC720" s="26" t="s">
        <v>77</v>
      </c>
    </row>
    <row r="721" spans="1:55" ht="12" customHeight="1">
      <c r="A721" s="20">
        <v>725</v>
      </c>
      <c r="B721" s="21">
        <f>INDEX(Refs!A:A,MATCH($C721,Refs!$I:$I,0))</f>
        <v>6134190</v>
      </c>
      <c r="C721" s="22" t="s">
        <v>823</v>
      </c>
      <c r="D721" s="21" t="s">
        <v>827</v>
      </c>
      <c r="E721" s="21" t="s">
        <v>828</v>
      </c>
      <c r="F721" s="23" t="s">
        <v>448</v>
      </c>
      <c r="G721" s="23" t="s">
        <v>824</v>
      </c>
      <c r="I721" s="24" t="s">
        <v>204</v>
      </c>
      <c r="J721" s="26" t="s">
        <v>831</v>
      </c>
      <c r="L721" s="26" t="s">
        <v>832</v>
      </c>
      <c r="M721" s="24">
        <v>3</v>
      </c>
      <c r="AD721" s="27" t="s">
        <v>59</v>
      </c>
      <c r="AF721" s="23" t="s">
        <v>165</v>
      </c>
      <c r="AG721" s="23" t="s">
        <v>75</v>
      </c>
      <c r="AJ721" s="24">
        <v>2013.2013999999999</v>
      </c>
      <c r="AK721" s="30" t="str">
        <f t="shared" si="24"/>
        <v>FA- DSAR</v>
      </c>
      <c r="AL721" s="27">
        <v>505.26</v>
      </c>
      <c r="AN721" s="30" t="str">
        <f t="shared" si="25"/>
        <v>FA - PudTR</v>
      </c>
      <c r="AO721" s="27">
        <v>531.66</v>
      </c>
      <c r="AR721" s="27" t="s">
        <v>609</v>
      </c>
      <c r="AU721" s="26" t="s">
        <v>77</v>
      </c>
      <c r="AV721" s="26" t="s">
        <v>77</v>
      </c>
      <c r="AW721" s="26" t="s">
        <v>77</v>
      </c>
      <c r="AX721" s="26" t="s">
        <v>77</v>
      </c>
      <c r="AZ721" s="26" t="s">
        <v>77</v>
      </c>
      <c r="BC721" s="26" t="s">
        <v>77</v>
      </c>
    </row>
    <row r="722" spans="1:55" ht="12" customHeight="1">
      <c r="A722" s="20">
        <v>726</v>
      </c>
      <c r="B722" s="21">
        <f>INDEX(Refs!A:A,MATCH($C722,Refs!$I:$I,0))</f>
        <v>6134190</v>
      </c>
      <c r="C722" s="22" t="s">
        <v>823</v>
      </c>
      <c r="D722" s="21" t="s">
        <v>827</v>
      </c>
      <c r="E722" s="21" t="s">
        <v>828</v>
      </c>
      <c r="F722" s="23" t="s">
        <v>448</v>
      </c>
      <c r="G722" s="23" t="s">
        <v>824</v>
      </c>
      <c r="I722" s="24" t="s">
        <v>204</v>
      </c>
      <c r="J722" s="26" t="s">
        <v>833</v>
      </c>
      <c r="L722" s="26" t="s">
        <v>834</v>
      </c>
      <c r="M722" s="24">
        <v>3</v>
      </c>
      <c r="AD722" s="27" t="s">
        <v>59</v>
      </c>
      <c r="AF722" s="23" t="s">
        <v>165</v>
      </c>
      <c r="AG722" s="23" t="s">
        <v>75</v>
      </c>
      <c r="AJ722" s="24">
        <v>2013.2013999999999</v>
      </c>
      <c r="AK722" s="30" t="str">
        <f t="shared" si="24"/>
        <v>SP- DSAR</v>
      </c>
      <c r="AL722" s="27">
        <v>525.29</v>
      </c>
      <c r="AN722" s="30" t="str">
        <f t="shared" si="25"/>
        <v>SP - PudTR</v>
      </c>
      <c r="AO722" s="27">
        <v>540.27</v>
      </c>
      <c r="AR722" s="27" t="s">
        <v>609</v>
      </c>
      <c r="AU722" s="26" t="s">
        <v>77</v>
      </c>
      <c r="AV722" s="26" t="s">
        <v>77</v>
      </c>
      <c r="AW722" s="26" t="s">
        <v>77</v>
      </c>
      <c r="AX722" s="26" t="s">
        <v>77</v>
      </c>
      <c r="AZ722" s="26" t="s">
        <v>77</v>
      </c>
      <c r="BC722" s="26" t="s">
        <v>77</v>
      </c>
    </row>
    <row r="723" spans="1:55" ht="12" customHeight="1">
      <c r="A723" s="20">
        <v>727</v>
      </c>
      <c r="B723" s="21">
        <f>INDEX(Refs!A:A,MATCH($C723,Refs!$I:$I,0))</f>
        <v>6134190</v>
      </c>
      <c r="C723" s="22" t="s">
        <v>823</v>
      </c>
      <c r="D723" s="21" t="s">
        <v>827</v>
      </c>
      <c r="E723" s="21" t="s">
        <v>828</v>
      </c>
      <c r="F723" s="23" t="s">
        <v>448</v>
      </c>
      <c r="G723" s="23" t="s">
        <v>824</v>
      </c>
      <c r="I723" s="24" t="s">
        <v>204</v>
      </c>
      <c r="J723" s="26" t="s">
        <v>835</v>
      </c>
      <c r="L723" s="26" t="s">
        <v>836</v>
      </c>
      <c r="M723" s="24">
        <v>3</v>
      </c>
      <c r="AD723" s="27" t="s">
        <v>59</v>
      </c>
      <c r="AF723" s="23" t="s">
        <v>165</v>
      </c>
      <c r="AG723" s="23" t="s">
        <v>75</v>
      </c>
      <c r="AJ723" s="24">
        <v>2013.2013999999999</v>
      </c>
      <c r="AK723" s="30" t="str">
        <f t="shared" si="24"/>
        <v>SC- DSAR</v>
      </c>
      <c r="AL723" s="27">
        <v>497.27</v>
      </c>
      <c r="AN723" s="30" t="str">
        <f t="shared" si="25"/>
        <v>SC - PudTR</v>
      </c>
      <c r="AO723" s="27">
        <v>798.11</v>
      </c>
      <c r="AR723" s="27" t="s">
        <v>609</v>
      </c>
      <c r="AU723" s="26" t="s">
        <v>77</v>
      </c>
      <c r="AV723" s="26" t="s">
        <v>77</v>
      </c>
      <c r="AW723" s="26" t="s">
        <v>77</v>
      </c>
      <c r="AX723" s="26" t="s">
        <v>77</v>
      </c>
      <c r="AZ723" s="26" t="s">
        <v>77</v>
      </c>
      <c r="BC723" s="26" t="s">
        <v>77</v>
      </c>
    </row>
    <row r="724" spans="1:55" ht="12" customHeight="1">
      <c r="A724" s="20">
        <v>728</v>
      </c>
      <c r="B724" s="21">
        <f>INDEX(Refs!A:A,MATCH($C724,Refs!$I:$I,0))</f>
        <v>6134190</v>
      </c>
      <c r="C724" s="22" t="s">
        <v>823</v>
      </c>
      <c r="D724" s="21" t="s">
        <v>827</v>
      </c>
      <c r="E724" s="21" t="s">
        <v>828</v>
      </c>
      <c r="F724" s="23" t="s">
        <v>448</v>
      </c>
      <c r="G724" s="23" t="s">
        <v>824</v>
      </c>
      <c r="I724" s="24" t="s">
        <v>204</v>
      </c>
      <c r="J724" s="26" t="s">
        <v>825</v>
      </c>
      <c r="L724" s="26" t="s">
        <v>826</v>
      </c>
      <c r="M724" s="24">
        <v>3</v>
      </c>
      <c r="AD724" s="27" t="s">
        <v>59</v>
      </c>
      <c r="AF724" s="23" t="s">
        <v>166</v>
      </c>
      <c r="AJ724" s="24">
        <v>2013.2013999999999</v>
      </c>
      <c r="AK724" s="30" t="str">
        <f t="shared" si="24"/>
        <v>C- DSAR</v>
      </c>
      <c r="AL724" s="27">
        <v>1.21</v>
      </c>
      <c r="AN724" s="30" t="str">
        <f t="shared" si="25"/>
        <v>C - PudTR</v>
      </c>
      <c r="AO724" s="27">
        <v>1.26</v>
      </c>
      <c r="AR724" s="27" t="s">
        <v>609</v>
      </c>
    </row>
    <row r="725" spans="1:55" ht="12" customHeight="1">
      <c r="A725" s="20">
        <v>729</v>
      </c>
      <c r="B725" s="21">
        <f>INDEX(Refs!A:A,MATCH($C725,Refs!$I:$I,0))</f>
        <v>6134190</v>
      </c>
      <c r="C725" s="22" t="s">
        <v>823</v>
      </c>
      <c r="D725" s="21" t="s">
        <v>827</v>
      </c>
      <c r="E725" s="21" t="s">
        <v>828</v>
      </c>
      <c r="F725" s="23" t="s">
        <v>448</v>
      </c>
      <c r="G725" s="23" t="s">
        <v>824</v>
      </c>
      <c r="I725" s="24" t="s">
        <v>204</v>
      </c>
      <c r="J725" s="26" t="s">
        <v>829</v>
      </c>
      <c r="L725" s="26" t="s">
        <v>830</v>
      </c>
      <c r="M725" s="24">
        <v>3</v>
      </c>
      <c r="AD725" s="27" t="s">
        <v>59</v>
      </c>
      <c r="AF725" s="23" t="s">
        <v>166</v>
      </c>
      <c r="AJ725" s="24">
        <v>2013.2013999999999</v>
      </c>
      <c r="AK725" s="30" t="str">
        <f t="shared" si="24"/>
        <v>SA- DSAR</v>
      </c>
      <c r="AL725" s="27">
        <v>1.39</v>
      </c>
      <c r="AN725" s="30" t="str">
        <f t="shared" si="25"/>
        <v>SA - PudTR</v>
      </c>
      <c r="AO725" s="27">
        <v>1.31</v>
      </c>
      <c r="AR725" s="27" t="s">
        <v>609</v>
      </c>
    </row>
    <row r="726" spans="1:55" ht="12" customHeight="1">
      <c r="A726" s="20">
        <v>730</v>
      </c>
      <c r="B726" s="21">
        <f>INDEX(Refs!A:A,MATCH($C726,Refs!$I:$I,0))</f>
        <v>6134190</v>
      </c>
      <c r="C726" s="22" t="s">
        <v>823</v>
      </c>
      <c r="D726" s="21" t="s">
        <v>827</v>
      </c>
      <c r="E726" s="21" t="s">
        <v>828</v>
      </c>
      <c r="F726" s="23" t="s">
        <v>448</v>
      </c>
      <c r="G726" s="23" t="s">
        <v>824</v>
      </c>
      <c r="I726" s="24" t="s">
        <v>204</v>
      </c>
      <c r="J726" s="26" t="s">
        <v>831</v>
      </c>
      <c r="L726" s="26" t="s">
        <v>832</v>
      </c>
      <c r="M726" s="24">
        <v>3</v>
      </c>
      <c r="AD726" s="27" t="s">
        <v>59</v>
      </c>
      <c r="AF726" s="23" t="s">
        <v>166</v>
      </c>
      <c r="AJ726" s="24">
        <v>2013.2013999999999</v>
      </c>
      <c r="AK726" s="30" t="str">
        <f t="shared" si="24"/>
        <v>FA- DSAR</v>
      </c>
      <c r="AL726" s="27">
        <v>1.46</v>
      </c>
      <c r="AN726" s="30" t="str">
        <f t="shared" si="25"/>
        <v>FA - PudTR</v>
      </c>
      <c r="AO726" s="27">
        <v>1.46</v>
      </c>
      <c r="AR726" s="27" t="s">
        <v>609</v>
      </c>
    </row>
    <row r="727" spans="1:55" ht="12" customHeight="1">
      <c r="A727" s="20">
        <v>731</v>
      </c>
      <c r="B727" s="21">
        <f>INDEX(Refs!A:A,MATCH($C727,Refs!$I:$I,0))</f>
        <v>6134190</v>
      </c>
      <c r="C727" s="22" t="s">
        <v>823</v>
      </c>
      <c r="D727" s="21" t="s">
        <v>827</v>
      </c>
      <c r="E727" s="21" t="s">
        <v>828</v>
      </c>
      <c r="F727" s="23" t="s">
        <v>448</v>
      </c>
      <c r="G727" s="23" t="s">
        <v>824</v>
      </c>
      <c r="I727" s="24" t="s">
        <v>204</v>
      </c>
      <c r="J727" s="26" t="s">
        <v>833</v>
      </c>
      <c r="L727" s="26" t="s">
        <v>834</v>
      </c>
      <c r="M727" s="24">
        <v>3</v>
      </c>
      <c r="AD727" s="27" t="s">
        <v>59</v>
      </c>
      <c r="AF727" s="23" t="s">
        <v>166</v>
      </c>
      <c r="AJ727" s="24">
        <v>2013.2013999999999</v>
      </c>
      <c r="AK727" s="30" t="str">
        <f t="shared" si="24"/>
        <v>SP- DSAR</v>
      </c>
      <c r="AL727" s="27">
        <v>1.47</v>
      </c>
      <c r="AN727" s="30" t="str">
        <f t="shared" si="25"/>
        <v>SP - PudTR</v>
      </c>
      <c r="AO727" s="27">
        <v>1.46</v>
      </c>
      <c r="AR727" s="27" t="s">
        <v>609</v>
      </c>
    </row>
    <row r="728" spans="1:55" ht="12" customHeight="1">
      <c r="A728" s="20">
        <v>732</v>
      </c>
      <c r="B728" s="21">
        <f>INDEX(Refs!A:A,MATCH($C728,Refs!$I:$I,0))</f>
        <v>6134190</v>
      </c>
      <c r="C728" s="22" t="s">
        <v>823</v>
      </c>
      <c r="D728" s="21" t="s">
        <v>827</v>
      </c>
      <c r="E728" s="21" t="s">
        <v>828</v>
      </c>
      <c r="F728" s="23" t="s">
        <v>448</v>
      </c>
      <c r="G728" s="23" t="s">
        <v>824</v>
      </c>
      <c r="I728" s="24" t="s">
        <v>204</v>
      </c>
      <c r="J728" s="26" t="s">
        <v>835</v>
      </c>
      <c r="L728" s="26" t="s">
        <v>836</v>
      </c>
      <c r="M728" s="24">
        <v>3</v>
      </c>
      <c r="AD728" s="27" t="s">
        <v>59</v>
      </c>
      <c r="AF728" s="23" t="s">
        <v>166</v>
      </c>
      <c r="AJ728" s="24">
        <v>2013.2013999999999</v>
      </c>
      <c r="AK728" s="30" t="str">
        <f t="shared" si="24"/>
        <v>SC- DSAR</v>
      </c>
      <c r="AL728" s="27">
        <v>1.45</v>
      </c>
      <c r="AN728" s="30" t="str">
        <f t="shared" si="25"/>
        <v>SC - PudTR</v>
      </c>
      <c r="AO728" s="27">
        <v>1.69</v>
      </c>
      <c r="AR728" s="27" t="s">
        <v>609</v>
      </c>
    </row>
    <row r="729" spans="1:55" ht="12" customHeight="1">
      <c r="A729" s="20">
        <v>733</v>
      </c>
      <c r="B729" s="21">
        <f>INDEX(Refs!A:A,MATCH($C729,Refs!$I:$I,0))</f>
        <v>6134190</v>
      </c>
      <c r="C729" s="22" t="s">
        <v>823</v>
      </c>
      <c r="D729" s="21" t="s">
        <v>827</v>
      </c>
      <c r="E729" s="21" t="s">
        <v>828</v>
      </c>
      <c r="F729" s="23" t="s">
        <v>448</v>
      </c>
      <c r="G729" s="23" t="s">
        <v>837</v>
      </c>
      <c r="I729" s="24" t="s">
        <v>204</v>
      </c>
      <c r="J729" s="26" t="s">
        <v>825</v>
      </c>
      <c r="L729" s="26" t="s">
        <v>826</v>
      </c>
      <c r="M729" s="24">
        <v>3</v>
      </c>
      <c r="AD729" s="27" t="s">
        <v>59</v>
      </c>
      <c r="AF729" s="23" t="s">
        <v>80</v>
      </c>
      <c r="AG729" s="23" t="s">
        <v>75</v>
      </c>
      <c r="AJ729" s="24">
        <v>2013.2013999999999</v>
      </c>
      <c r="AK729" s="30" t="str">
        <f t="shared" si="24"/>
        <v>C- DSAR</v>
      </c>
      <c r="AL729" s="27">
        <v>1205.2</v>
      </c>
      <c r="AN729" s="30" t="str">
        <f t="shared" si="25"/>
        <v>C - PudTR</v>
      </c>
      <c r="AO729" s="27">
        <v>1162.81</v>
      </c>
      <c r="AR729" s="27" t="s">
        <v>609</v>
      </c>
    </row>
    <row r="730" spans="1:55" ht="12" customHeight="1">
      <c r="A730" s="20">
        <v>734</v>
      </c>
      <c r="B730" s="21">
        <f>INDEX(Refs!A:A,MATCH($C730,Refs!$I:$I,0))</f>
        <v>6134190</v>
      </c>
      <c r="C730" s="22" t="s">
        <v>823</v>
      </c>
      <c r="D730" s="21" t="s">
        <v>827</v>
      </c>
      <c r="E730" s="21" t="s">
        <v>828</v>
      </c>
      <c r="F730" s="23" t="s">
        <v>448</v>
      </c>
      <c r="G730" s="23" t="s">
        <v>837</v>
      </c>
      <c r="I730" s="24" t="s">
        <v>204</v>
      </c>
      <c r="J730" s="26" t="s">
        <v>829</v>
      </c>
      <c r="L730" s="26" t="s">
        <v>830</v>
      </c>
      <c r="M730" s="24">
        <v>3</v>
      </c>
      <c r="AD730" s="27" t="s">
        <v>59</v>
      </c>
      <c r="AF730" s="23" t="s">
        <v>80</v>
      </c>
      <c r="AG730" s="23" t="s">
        <v>75</v>
      </c>
      <c r="AJ730" s="24">
        <v>2013.2013999999999</v>
      </c>
      <c r="AK730" s="30" t="str">
        <f t="shared" si="24"/>
        <v>SA- DSAR</v>
      </c>
      <c r="AL730" s="27">
        <v>1414.63</v>
      </c>
      <c r="AN730" s="30" t="str">
        <f t="shared" si="25"/>
        <v>SA - PudTR</v>
      </c>
      <c r="AO730" s="27">
        <v>1395.4</v>
      </c>
      <c r="AR730" s="27" t="s">
        <v>609</v>
      </c>
    </row>
    <row r="731" spans="1:55" ht="12" customHeight="1">
      <c r="A731" s="20">
        <v>735</v>
      </c>
      <c r="B731" s="21">
        <f>INDEX(Refs!A:A,MATCH($C731,Refs!$I:$I,0))</f>
        <v>6134190</v>
      </c>
      <c r="C731" s="22" t="s">
        <v>823</v>
      </c>
      <c r="D731" s="21" t="s">
        <v>827</v>
      </c>
      <c r="E731" s="21" t="s">
        <v>828</v>
      </c>
      <c r="F731" s="23" t="s">
        <v>448</v>
      </c>
      <c r="G731" s="23" t="s">
        <v>837</v>
      </c>
      <c r="I731" s="24" t="s">
        <v>204</v>
      </c>
      <c r="J731" s="26" t="s">
        <v>831</v>
      </c>
      <c r="L731" s="26" t="s">
        <v>832</v>
      </c>
      <c r="M731" s="24">
        <v>3</v>
      </c>
      <c r="AD731" s="27" t="s">
        <v>59</v>
      </c>
      <c r="AF731" s="23" t="s">
        <v>80</v>
      </c>
      <c r="AG731" s="23" t="s">
        <v>75</v>
      </c>
      <c r="AJ731" s="24">
        <v>2013.2013999999999</v>
      </c>
      <c r="AK731" s="30" t="str">
        <f t="shared" si="24"/>
        <v>FA- DSAR</v>
      </c>
      <c r="AL731" s="27">
        <v>1592.09</v>
      </c>
      <c r="AN731" s="30" t="str">
        <f t="shared" si="25"/>
        <v>FA - PudTR</v>
      </c>
      <c r="AO731" s="27">
        <v>1509.62</v>
      </c>
      <c r="AR731" s="27" t="s">
        <v>609</v>
      </c>
    </row>
    <row r="732" spans="1:55" ht="12" customHeight="1">
      <c r="A732" s="20">
        <v>736</v>
      </c>
      <c r="B732" s="21">
        <f>INDEX(Refs!A:A,MATCH($C732,Refs!$I:$I,0))</f>
        <v>6134190</v>
      </c>
      <c r="C732" s="22" t="s">
        <v>823</v>
      </c>
      <c r="D732" s="21" t="s">
        <v>827</v>
      </c>
      <c r="E732" s="21" t="s">
        <v>828</v>
      </c>
      <c r="F732" s="23" t="s">
        <v>448</v>
      </c>
      <c r="G732" s="23" t="s">
        <v>837</v>
      </c>
      <c r="I732" s="24" t="s">
        <v>204</v>
      </c>
      <c r="J732" s="26" t="s">
        <v>833</v>
      </c>
      <c r="L732" s="26" t="s">
        <v>834</v>
      </c>
      <c r="M732" s="24">
        <v>3</v>
      </c>
      <c r="AD732" s="27" t="s">
        <v>59</v>
      </c>
      <c r="AF732" s="23" t="s">
        <v>80</v>
      </c>
      <c r="AG732" s="23" t="s">
        <v>75</v>
      </c>
      <c r="AJ732" s="24">
        <v>2013.2013999999999</v>
      </c>
      <c r="AK732" s="30" t="str">
        <f t="shared" si="24"/>
        <v>SP- DSAR</v>
      </c>
      <c r="AL732" s="27">
        <v>1565.59</v>
      </c>
      <c r="AN732" s="30" t="str">
        <f t="shared" si="25"/>
        <v>SP - PudTR</v>
      </c>
      <c r="AO732" s="27">
        <v>1444.24</v>
      </c>
      <c r="AR732" s="27" t="s">
        <v>609</v>
      </c>
    </row>
    <row r="733" spans="1:55" ht="12" customHeight="1">
      <c r="A733" s="20">
        <v>737</v>
      </c>
      <c r="B733" s="21">
        <f>INDEX(Refs!A:A,MATCH($C733,Refs!$I:$I,0))</f>
        <v>6134190</v>
      </c>
      <c r="C733" s="22" t="s">
        <v>823</v>
      </c>
      <c r="D733" s="21" t="s">
        <v>827</v>
      </c>
      <c r="E733" s="21" t="s">
        <v>828</v>
      </c>
      <c r="F733" s="23" t="s">
        <v>448</v>
      </c>
      <c r="G733" s="23" t="s">
        <v>837</v>
      </c>
      <c r="I733" s="24" t="s">
        <v>204</v>
      </c>
      <c r="J733" s="26" t="s">
        <v>835</v>
      </c>
      <c r="L733" s="26" t="s">
        <v>836</v>
      </c>
      <c r="M733" s="24">
        <v>3</v>
      </c>
      <c r="AD733" s="27" t="s">
        <v>59</v>
      </c>
      <c r="AF733" s="23" t="s">
        <v>80</v>
      </c>
      <c r="AG733" s="23" t="s">
        <v>75</v>
      </c>
      <c r="AJ733" s="24">
        <v>2013.2013999999999</v>
      </c>
      <c r="AK733" s="30" t="str">
        <f t="shared" si="24"/>
        <v>SC- DSAR</v>
      </c>
      <c r="AL733" s="27">
        <v>1518.34</v>
      </c>
      <c r="AN733" s="30" t="str">
        <f t="shared" si="25"/>
        <v>SC - PudTR</v>
      </c>
      <c r="AO733" s="27">
        <v>1552.65</v>
      </c>
      <c r="AR733" s="27" t="s">
        <v>609</v>
      </c>
    </row>
    <row r="734" spans="1:55" ht="12" customHeight="1">
      <c r="A734" s="20">
        <v>738</v>
      </c>
      <c r="B734" s="21">
        <f>INDEX(Refs!A:A,MATCH($C734,Refs!$I:$I,0))</f>
        <v>6134190</v>
      </c>
      <c r="C734" s="22" t="s">
        <v>823</v>
      </c>
      <c r="D734" s="21" t="s">
        <v>827</v>
      </c>
      <c r="E734" s="21" t="s">
        <v>828</v>
      </c>
      <c r="F734" s="23" t="s">
        <v>448</v>
      </c>
      <c r="G734" s="23" t="s">
        <v>837</v>
      </c>
      <c r="I734" s="24" t="s">
        <v>204</v>
      </c>
      <c r="J734" s="26" t="s">
        <v>825</v>
      </c>
      <c r="L734" s="26" t="s">
        <v>826</v>
      </c>
      <c r="M734" s="24">
        <v>3</v>
      </c>
      <c r="AD734" s="27" t="s">
        <v>59</v>
      </c>
      <c r="AF734" s="23" t="s">
        <v>301</v>
      </c>
      <c r="AG734" s="23" t="s">
        <v>75</v>
      </c>
      <c r="AJ734" s="24">
        <v>2013.2013999999999</v>
      </c>
      <c r="AK734" s="30" t="str">
        <f t="shared" si="24"/>
        <v>C- DSAR</v>
      </c>
      <c r="AL734" s="27">
        <v>1099.94</v>
      </c>
      <c r="AN734" s="30" t="str">
        <f t="shared" si="25"/>
        <v>C - PudTR</v>
      </c>
      <c r="AO734" s="27">
        <v>1155.27</v>
      </c>
      <c r="AR734" s="27" t="s">
        <v>609</v>
      </c>
      <c r="AU734" s="26" t="s">
        <v>77</v>
      </c>
      <c r="AV734" s="26" t="s">
        <v>77</v>
      </c>
      <c r="AW734" s="26" t="s">
        <v>77</v>
      </c>
      <c r="AX734" s="26" t="s">
        <v>77</v>
      </c>
      <c r="AZ734" s="26" t="s">
        <v>77</v>
      </c>
      <c r="BC734" s="26" t="s">
        <v>77</v>
      </c>
    </row>
    <row r="735" spans="1:55" ht="12" customHeight="1">
      <c r="A735" s="20">
        <v>739</v>
      </c>
      <c r="B735" s="21">
        <f>INDEX(Refs!A:A,MATCH($C735,Refs!$I:$I,0))</f>
        <v>6134190</v>
      </c>
      <c r="C735" s="22" t="s">
        <v>823</v>
      </c>
      <c r="D735" s="21" t="s">
        <v>827</v>
      </c>
      <c r="E735" s="21" t="s">
        <v>828</v>
      </c>
      <c r="F735" s="23" t="s">
        <v>448</v>
      </c>
      <c r="G735" s="23" t="s">
        <v>837</v>
      </c>
      <c r="I735" s="24" t="s">
        <v>204</v>
      </c>
      <c r="J735" s="26" t="s">
        <v>829</v>
      </c>
      <c r="L735" s="26" t="s">
        <v>830</v>
      </c>
      <c r="M735" s="24">
        <v>3</v>
      </c>
      <c r="AD735" s="27" t="s">
        <v>59</v>
      </c>
      <c r="AF735" s="23" t="s">
        <v>301</v>
      </c>
      <c r="AG735" s="23" t="s">
        <v>75</v>
      </c>
      <c r="AJ735" s="24">
        <v>2013.2013999999999</v>
      </c>
      <c r="AK735" s="30" t="str">
        <f t="shared" si="24"/>
        <v>SA- DSAR</v>
      </c>
      <c r="AL735" s="27">
        <v>1101.96</v>
      </c>
      <c r="AN735" s="30" t="str">
        <f t="shared" si="25"/>
        <v>SA - PudTR</v>
      </c>
      <c r="AO735" s="27">
        <v>1157.29</v>
      </c>
      <c r="AR735" s="27" t="s">
        <v>609</v>
      </c>
      <c r="AU735" s="26" t="s">
        <v>77</v>
      </c>
      <c r="AV735" s="26" t="s">
        <v>77</v>
      </c>
      <c r="AW735" s="26" t="s">
        <v>77</v>
      </c>
      <c r="AX735" s="26" t="s">
        <v>77</v>
      </c>
      <c r="AZ735" s="26" t="s">
        <v>77</v>
      </c>
      <c r="BC735" s="26" t="s">
        <v>77</v>
      </c>
    </row>
    <row r="736" spans="1:55" ht="12" customHeight="1">
      <c r="A736" s="20">
        <v>740</v>
      </c>
      <c r="B736" s="21">
        <f>INDEX(Refs!A:A,MATCH($C736,Refs!$I:$I,0))</f>
        <v>6134190</v>
      </c>
      <c r="C736" s="22" t="s">
        <v>823</v>
      </c>
      <c r="D736" s="21" t="s">
        <v>827</v>
      </c>
      <c r="E736" s="21" t="s">
        <v>828</v>
      </c>
      <c r="F736" s="23" t="s">
        <v>448</v>
      </c>
      <c r="G736" s="23" t="s">
        <v>837</v>
      </c>
      <c r="I736" s="24" t="s">
        <v>204</v>
      </c>
      <c r="J736" s="26" t="s">
        <v>831</v>
      </c>
      <c r="L736" s="26" t="s">
        <v>832</v>
      </c>
      <c r="M736" s="24">
        <v>3</v>
      </c>
      <c r="AD736" s="27" t="s">
        <v>59</v>
      </c>
      <c r="AF736" s="23" t="s">
        <v>301</v>
      </c>
      <c r="AG736" s="23" t="s">
        <v>75</v>
      </c>
      <c r="AJ736" s="24">
        <v>2013.2013999999999</v>
      </c>
      <c r="AK736" s="30" t="str">
        <f t="shared" si="24"/>
        <v>FA- DSAR</v>
      </c>
      <c r="AL736" s="27">
        <v>1101.1400000000001</v>
      </c>
      <c r="AN736" s="30" t="str">
        <f t="shared" si="25"/>
        <v>FA - PudTR</v>
      </c>
      <c r="AO736" s="27">
        <v>1156.48</v>
      </c>
      <c r="AR736" s="27" t="s">
        <v>609</v>
      </c>
      <c r="AU736" s="26" t="s">
        <v>77</v>
      </c>
      <c r="AV736" s="26" t="s">
        <v>77</v>
      </c>
      <c r="AW736" s="26" t="s">
        <v>77</v>
      </c>
      <c r="AX736" s="26" t="s">
        <v>77</v>
      </c>
      <c r="AZ736" s="26" t="s">
        <v>77</v>
      </c>
      <c r="BC736" s="26" t="s">
        <v>77</v>
      </c>
    </row>
    <row r="737" spans="1:55" ht="12" customHeight="1">
      <c r="A737" s="20">
        <v>741</v>
      </c>
      <c r="B737" s="21">
        <f>INDEX(Refs!A:A,MATCH($C737,Refs!$I:$I,0))</f>
        <v>6134190</v>
      </c>
      <c r="C737" s="22" t="s">
        <v>823</v>
      </c>
      <c r="D737" s="21" t="s">
        <v>827</v>
      </c>
      <c r="E737" s="21" t="s">
        <v>828</v>
      </c>
      <c r="F737" s="23" t="s">
        <v>448</v>
      </c>
      <c r="G737" s="23" t="s">
        <v>837</v>
      </c>
      <c r="I737" s="24" t="s">
        <v>204</v>
      </c>
      <c r="J737" s="26" t="s">
        <v>833</v>
      </c>
      <c r="L737" s="26" t="s">
        <v>834</v>
      </c>
      <c r="M737" s="24">
        <v>3</v>
      </c>
      <c r="AD737" s="27" t="s">
        <v>59</v>
      </c>
      <c r="AF737" s="23" t="s">
        <v>301</v>
      </c>
      <c r="AG737" s="23" t="s">
        <v>75</v>
      </c>
      <c r="AJ737" s="24">
        <v>2013.2013999999999</v>
      </c>
      <c r="AK737" s="30" t="str">
        <f t="shared" si="24"/>
        <v>SP- DSAR</v>
      </c>
      <c r="AL737" s="27">
        <v>1127.6099999999999</v>
      </c>
      <c r="AN737" s="30" t="str">
        <f t="shared" si="25"/>
        <v>SP - PudTR</v>
      </c>
      <c r="AO737" s="27">
        <v>1169.17</v>
      </c>
      <c r="AR737" s="27" t="s">
        <v>609</v>
      </c>
      <c r="AU737" s="26" t="s">
        <v>77</v>
      </c>
      <c r="AV737" s="26" t="s">
        <v>77</v>
      </c>
      <c r="AW737" s="26" t="s">
        <v>77</v>
      </c>
      <c r="AX737" s="26" t="s">
        <v>77</v>
      </c>
      <c r="AZ737" s="26" t="s">
        <v>77</v>
      </c>
      <c r="BC737" s="26" t="s">
        <v>77</v>
      </c>
    </row>
    <row r="738" spans="1:55" ht="12" customHeight="1">
      <c r="A738" s="20">
        <v>742</v>
      </c>
      <c r="B738" s="21">
        <f>INDEX(Refs!A:A,MATCH($C738,Refs!$I:$I,0))</f>
        <v>6134190</v>
      </c>
      <c r="C738" s="22" t="s">
        <v>823</v>
      </c>
      <c r="D738" s="21" t="s">
        <v>827</v>
      </c>
      <c r="E738" s="21" t="s">
        <v>828</v>
      </c>
      <c r="F738" s="23" t="s">
        <v>448</v>
      </c>
      <c r="G738" s="23" t="s">
        <v>837</v>
      </c>
      <c r="I738" s="24" t="s">
        <v>204</v>
      </c>
      <c r="J738" s="26" t="s">
        <v>835</v>
      </c>
      <c r="L738" s="26" t="s">
        <v>836</v>
      </c>
      <c r="M738" s="24">
        <v>3</v>
      </c>
      <c r="AD738" s="27" t="s">
        <v>59</v>
      </c>
      <c r="AF738" s="23" t="s">
        <v>301</v>
      </c>
      <c r="AG738" s="23" t="s">
        <v>75</v>
      </c>
      <c r="AJ738" s="24">
        <v>2013.2013999999999</v>
      </c>
      <c r="AK738" s="30" t="str">
        <f t="shared" si="24"/>
        <v>SC- DSAR</v>
      </c>
      <c r="AL738" s="27">
        <v>1100.1300000000001</v>
      </c>
      <c r="AN738" s="30" t="str">
        <f t="shared" si="25"/>
        <v>SC - PudTR</v>
      </c>
      <c r="AO738" s="27">
        <v>1155.3699999999999</v>
      </c>
      <c r="AR738" s="27" t="s">
        <v>609</v>
      </c>
      <c r="AU738" s="26" t="s">
        <v>77</v>
      </c>
      <c r="AV738" s="26" t="s">
        <v>77</v>
      </c>
      <c r="AW738" s="26" t="s">
        <v>77</v>
      </c>
      <c r="AX738" s="26" t="s">
        <v>77</v>
      </c>
      <c r="AZ738" s="26" t="s">
        <v>77</v>
      </c>
      <c r="BC738" s="26" t="s">
        <v>77</v>
      </c>
    </row>
    <row r="739" spans="1:55" ht="12" customHeight="1">
      <c r="A739" s="20">
        <v>743</v>
      </c>
      <c r="B739" s="21">
        <f>INDEX(Refs!A:A,MATCH($C739,Refs!$I:$I,0))</f>
        <v>6134190</v>
      </c>
      <c r="C739" s="22" t="s">
        <v>823</v>
      </c>
      <c r="D739" s="21" t="s">
        <v>827</v>
      </c>
      <c r="E739" s="21" t="s">
        <v>828</v>
      </c>
      <c r="F739" s="23" t="s">
        <v>448</v>
      </c>
      <c r="G739" s="23" t="s">
        <v>837</v>
      </c>
      <c r="I739" s="24" t="s">
        <v>204</v>
      </c>
      <c r="J739" s="26" t="s">
        <v>825</v>
      </c>
      <c r="L739" s="26" t="s">
        <v>826</v>
      </c>
      <c r="M739" s="24">
        <v>3</v>
      </c>
      <c r="AD739" s="27" t="s">
        <v>59</v>
      </c>
      <c r="AF739" s="23" t="s">
        <v>165</v>
      </c>
      <c r="AG739" s="23" t="s">
        <v>75</v>
      </c>
      <c r="AJ739" s="24">
        <v>2013.2013999999999</v>
      </c>
      <c r="AK739" s="30" t="str">
        <f t="shared" si="24"/>
        <v>C- DSAR</v>
      </c>
      <c r="AL739" s="27">
        <v>105.26</v>
      </c>
      <c r="AN739" s="30" t="str">
        <f t="shared" si="25"/>
        <v>C - PudTR</v>
      </c>
      <c r="AO739" s="27">
        <v>7.54</v>
      </c>
      <c r="AR739" s="27" t="s">
        <v>609</v>
      </c>
      <c r="AU739" s="26" t="s">
        <v>77</v>
      </c>
      <c r="AV739" s="26" t="s">
        <v>77</v>
      </c>
      <c r="AW739" s="26" t="s">
        <v>77</v>
      </c>
      <c r="AX739" s="26" t="s">
        <v>77</v>
      </c>
      <c r="AZ739" s="26" t="s">
        <v>77</v>
      </c>
      <c r="BC739" s="26" t="s">
        <v>77</v>
      </c>
    </row>
    <row r="740" spans="1:55" ht="12" customHeight="1">
      <c r="A740" s="20">
        <v>744</v>
      </c>
      <c r="B740" s="21">
        <f>INDEX(Refs!A:A,MATCH($C740,Refs!$I:$I,0))</f>
        <v>6134190</v>
      </c>
      <c r="C740" s="22" t="s">
        <v>823</v>
      </c>
      <c r="D740" s="21" t="s">
        <v>827</v>
      </c>
      <c r="E740" s="21" t="s">
        <v>828</v>
      </c>
      <c r="F740" s="23" t="s">
        <v>448</v>
      </c>
      <c r="G740" s="23" t="s">
        <v>837</v>
      </c>
      <c r="I740" s="24" t="s">
        <v>204</v>
      </c>
      <c r="J740" s="26" t="s">
        <v>829</v>
      </c>
      <c r="L740" s="26" t="s">
        <v>830</v>
      </c>
      <c r="M740" s="24">
        <v>3</v>
      </c>
      <c r="AD740" s="27" t="s">
        <v>59</v>
      </c>
      <c r="AF740" s="23" t="s">
        <v>165</v>
      </c>
      <c r="AG740" s="23" t="s">
        <v>75</v>
      </c>
      <c r="AJ740" s="24">
        <v>2013.2013999999999</v>
      </c>
      <c r="AK740" s="30" t="str">
        <f t="shared" si="24"/>
        <v>SA- DSAR</v>
      </c>
      <c r="AL740" s="27">
        <v>312.67</v>
      </c>
      <c r="AN740" s="30" t="str">
        <f t="shared" si="25"/>
        <v>SA - PudTR</v>
      </c>
      <c r="AO740" s="27">
        <v>238.1</v>
      </c>
      <c r="AR740" s="27" t="s">
        <v>609</v>
      </c>
      <c r="AU740" s="26" t="s">
        <v>77</v>
      </c>
      <c r="AV740" s="26" t="s">
        <v>77</v>
      </c>
      <c r="AW740" s="26" t="s">
        <v>77</v>
      </c>
      <c r="AX740" s="26" t="s">
        <v>77</v>
      </c>
      <c r="AZ740" s="26" t="s">
        <v>77</v>
      </c>
      <c r="BC740" s="26" t="s">
        <v>77</v>
      </c>
    </row>
    <row r="741" spans="1:55" ht="12" customHeight="1">
      <c r="A741" s="20">
        <v>745</v>
      </c>
      <c r="B741" s="21">
        <f>INDEX(Refs!A:A,MATCH($C741,Refs!$I:$I,0))</f>
        <v>6134190</v>
      </c>
      <c r="C741" s="22" t="s">
        <v>823</v>
      </c>
      <c r="D741" s="21" t="s">
        <v>827</v>
      </c>
      <c r="E741" s="21" t="s">
        <v>828</v>
      </c>
      <c r="F741" s="23" t="s">
        <v>448</v>
      </c>
      <c r="G741" s="23" t="s">
        <v>837</v>
      </c>
      <c r="I741" s="24" t="s">
        <v>204</v>
      </c>
      <c r="J741" s="26" t="s">
        <v>831</v>
      </c>
      <c r="L741" s="26" t="s">
        <v>832</v>
      </c>
      <c r="M741" s="24">
        <v>3</v>
      </c>
      <c r="AD741" s="27" t="s">
        <v>59</v>
      </c>
      <c r="AF741" s="23" t="s">
        <v>165</v>
      </c>
      <c r="AG741" s="23" t="s">
        <v>75</v>
      </c>
      <c r="AJ741" s="24">
        <v>2013.2013999999999</v>
      </c>
      <c r="AK741" s="30" t="str">
        <f t="shared" si="24"/>
        <v>FA- DSAR</v>
      </c>
      <c r="AL741" s="27">
        <v>490.95</v>
      </c>
      <c r="AN741" s="30" t="str">
        <f t="shared" si="25"/>
        <v>FA - PudTR</v>
      </c>
      <c r="AO741" s="27">
        <v>353.14</v>
      </c>
      <c r="AR741" s="27" t="s">
        <v>609</v>
      </c>
      <c r="AU741" s="26" t="s">
        <v>77</v>
      </c>
      <c r="AV741" s="26" t="s">
        <v>77</v>
      </c>
      <c r="AW741" s="26" t="s">
        <v>77</v>
      </c>
      <c r="AX741" s="26" t="s">
        <v>77</v>
      </c>
      <c r="AZ741" s="26" t="s">
        <v>77</v>
      </c>
      <c r="BC741" s="26" t="s">
        <v>77</v>
      </c>
    </row>
    <row r="742" spans="1:55" ht="12" customHeight="1">
      <c r="A742" s="20">
        <v>746</v>
      </c>
      <c r="B742" s="21">
        <f>INDEX(Refs!A:A,MATCH($C742,Refs!$I:$I,0))</f>
        <v>6134190</v>
      </c>
      <c r="C742" s="22" t="s">
        <v>823</v>
      </c>
      <c r="D742" s="21" t="s">
        <v>827</v>
      </c>
      <c r="E742" s="21" t="s">
        <v>828</v>
      </c>
      <c r="F742" s="23" t="s">
        <v>448</v>
      </c>
      <c r="G742" s="23" t="s">
        <v>837</v>
      </c>
      <c r="I742" s="24" t="s">
        <v>204</v>
      </c>
      <c r="J742" s="26" t="s">
        <v>833</v>
      </c>
      <c r="L742" s="26" t="s">
        <v>834</v>
      </c>
      <c r="M742" s="24">
        <v>3</v>
      </c>
      <c r="AD742" s="27" t="s">
        <v>59</v>
      </c>
      <c r="AF742" s="23" t="s">
        <v>165</v>
      </c>
      <c r="AG742" s="23" t="s">
        <v>75</v>
      </c>
      <c r="AJ742" s="24">
        <v>2013.2013999999999</v>
      </c>
      <c r="AK742" s="30" t="str">
        <f t="shared" si="24"/>
        <v>SP- DSAR</v>
      </c>
      <c r="AL742" s="27">
        <v>437.98</v>
      </c>
      <c r="AN742" s="30" t="str">
        <f t="shared" si="25"/>
        <v>SP - PudTR</v>
      </c>
      <c r="AO742" s="27">
        <v>275.07</v>
      </c>
      <c r="AR742" s="27" t="s">
        <v>609</v>
      </c>
      <c r="AU742" s="26" t="s">
        <v>77</v>
      </c>
      <c r="AV742" s="26" t="s">
        <v>77</v>
      </c>
      <c r="AW742" s="26" t="s">
        <v>77</v>
      </c>
      <c r="AX742" s="26" t="s">
        <v>77</v>
      </c>
      <c r="AZ742" s="26" t="s">
        <v>77</v>
      </c>
      <c r="BC742" s="26" t="s">
        <v>77</v>
      </c>
    </row>
    <row r="743" spans="1:55" ht="12" customHeight="1">
      <c r="A743" s="20">
        <v>747</v>
      </c>
      <c r="B743" s="21">
        <f>INDEX(Refs!A:A,MATCH($C743,Refs!$I:$I,0))</f>
        <v>6134190</v>
      </c>
      <c r="C743" s="22" t="s">
        <v>823</v>
      </c>
      <c r="D743" s="21" t="s">
        <v>827</v>
      </c>
      <c r="E743" s="21" t="s">
        <v>828</v>
      </c>
      <c r="F743" s="23" t="s">
        <v>448</v>
      </c>
      <c r="G743" s="23" t="s">
        <v>837</v>
      </c>
      <c r="I743" s="24" t="s">
        <v>204</v>
      </c>
      <c r="J743" s="26" t="s">
        <v>835</v>
      </c>
      <c r="L743" s="26" t="s">
        <v>836</v>
      </c>
      <c r="M743" s="24">
        <v>3</v>
      </c>
      <c r="AD743" s="27" t="s">
        <v>59</v>
      </c>
      <c r="AF743" s="23" t="s">
        <v>165</v>
      </c>
      <c r="AG743" s="23" t="s">
        <v>75</v>
      </c>
      <c r="AJ743" s="24">
        <v>2013.2013999999999</v>
      </c>
      <c r="AK743" s="30" t="str">
        <f t="shared" si="24"/>
        <v>SC- DSAR</v>
      </c>
      <c r="AL743" s="27">
        <v>418.2</v>
      </c>
      <c r="AN743" s="30" t="str">
        <f t="shared" si="25"/>
        <v>SC - PudTR</v>
      </c>
      <c r="AO743" s="27">
        <v>397.28</v>
      </c>
      <c r="AR743" s="27" t="s">
        <v>609</v>
      </c>
      <c r="AU743" s="26" t="s">
        <v>77</v>
      </c>
      <c r="AV743" s="26" t="s">
        <v>77</v>
      </c>
      <c r="AW743" s="26" t="s">
        <v>77</v>
      </c>
      <c r="AX743" s="26" t="s">
        <v>77</v>
      </c>
      <c r="AZ743" s="26" t="s">
        <v>77</v>
      </c>
      <c r="BC743" s="26" t="s">
        <v>77</v>
      </c>
    </row>
    <row r="744" spans="1:55" ht="12" customHeight="1">
      <c r="A744" s="20">
        <v>748</v>
      </c>
      <c r="B744" s="21">
        <f>INDEX(Refs!A:A,MATCH($C744,Refs!$I:$I,0))</f>
        <v>6134190</v>
      </c>
      <c r="C744" s="22" t="s">
        <v>823</v>
      </c>
      <c r="D744" s="21" t="s">
        <v>827</v>
      </c>
      <c r="E744" s="21" t="s">
        <v>828</v>
      </c>
      <c r="F744" s="23" t="s">
        <v>448</v>
      </c>
      <c r="G744" s="23" t="s">
        <v>837</v>
      </c>
      <c r="I744" s="24" t="s">
        <v>204</v>
      </c>
      <c r="J744" s="26" t="s">
        <v>825</v>
      </c>
      <c r="L744" s="26" t="s">
        <v>826</v>
      </c>
      <c r="M744" s="24">
        <v>3</v>
      </c>
      <c r="AD744" s="27" t="s">
        <v>59</v>
      </c>
      <c r="AF744" s="23" t="s">
        <v>166</v>
      </c>
      <c r="AJ744" s="24">
        <v>2013.2013999999999</v>
      </c>
      <c r="AK744" s="30" t="str">
        <f t="shared" si="24"/>
        <v>C- DSAR</v>
      </c>
      <c r="AL744" s="27">
        <v>1.1000000000000001</v>
      </c>
      <c r="AN744" s="30" t="str">
        <f t="shared" si="25"/>
        <v>C - PudTR</v>
      </c>
      <c r="AO744" s="27">
        <v>1.01</v>
      </c>
      <c r="AR744" s="27" t="s">
        <v>609</v>
      </c>
    </row>
    <row r="745" spans="1:55" ht="12" customHeight="1">
      <c r="A745" s="20">
        <v>749</v>
      </c>
      <c r="B745" s="21">
        <f>INDEX(Refs!A:A,MATCH($C745,Refs!$I:$I,0))</f>
        <v>6134190</v>
      </c>
      <c r="C745" s="22" t="s">
        <v>823</v>
      </c>
      <c r="D745" s="21" t="s">
        <v>827</v>
      </c>
      <c r="E745" s="21" t="s">
        <v>828</v>
      </c>
      <c r="F745" s="23" t="s">
        <v>448</v>
      </c>
      <c r="G745" s="23" t="s">
        <v>837</v>
      </c>
      <c r="I745" s="24" t="s">
        <v>204</v>
      </c>
      <c r="J745" s="26" t="s">
        <v>829</v>
      </c>
      <c r="L745" s="26" t="s">
        <v>830</v>
      </c>
      <c r="M745" s="24">
        <v>3</v>
      </c>
      <c r="AD745" s="27" t="s">
        <v>59</v>
      </c>
      <c r="AF745" s="23" t="s">
        <v>166</v>
      </c>
      <c r="AJ745" s="24">
        <v>2013.2013999999999</v>
      </c>
      <c r="AK745" s="30" t="str">
        <f t="shared" si="24"/>
        <v>SA- DSAR</v>
      </c>
      <c r="AL745" s="27">
        <v>1.28</v>
      </c>
      <c r="AN745" s="30" t="str">
        <f t="shared" si="25"/>
        <v>SA - PudTR</v>
      </c>
      <c r="AO745" s="27">
        <v>1.21</v>
      </c>
      <c r="AR745" s="27" t="s">
        <v>609</v>
      </c>
    </row>
    <row r="746" spans="1:55" ht="12" customHeight="1">
      <c r="A746" s="20">
        <v>750</v>
      </c>
      <c r="B746" s="21">
        <f>INDEX(Refs!A:A,MATCH($C746,Refs!$I:$I,0))</f>
        <v>6134190</v>
      </c>
      <c r="C746" s="22" t="s">
        <v>823</v>
      </c>
      <c r="D746" s="21" t="s">
        <v>827</v>
      </c>
      <c r="E746" s="21" t="s">
        <v>828</v>
      </c>
      <c r="F746" s="23" t="s">
        <v>448</v>
      </c>
      <c r="G746" s="23" t="s">
        <v>837</v>
      </c>
      <c r="I746" s="24" t="s">
        <v>204</v>
      </c>
      <c r="J746" s="26" t="s">
        <v>831</v>
      </c>
      <c r="L746" s="26" t="s">
        <v>832</v>
      </c>
      <c r="M746" s="24">
        <v>3</v>
      </c>
      <c r="AD746" s="27" t="s">
        <v>59</v>
      </c>
      <c r="AF746" s="23" t="s">
        <v>166</v>
      </c>
      <c r="AJ746" s="24">
        <v>2013.2013999999999</v>
      </c>
      <c r="AK746" s="30" t="str">
        <f t="shared" si="24"/>
        <v>FA- DSAR</v>
      </c>
      <c r="AL746" s="27">
        <v>1.45</v>
      </c>
      <c r="AN746" s="30" t="str">
        <f t="shared" si="25"/>
        <v>FA - PudTR</v>
      </c>
      <c r="AO746" s="27">
        <v>1.31</v>
      </c>
      <c r="AR746" s="27" t="s">
        <v>609</v>
      </c>
    </row>
    <row r="747" spans="1:55" ht="12" customHeight="1">
      <c r="A747" s="20">
        <v>751</v>
      </c>
      <c r="B747" s="21">
        <f>INDEX(Refs!A:A,MATCH($C747,Refs!$I:$I,0))</f>
        <v>6134190</v>
      </c>
      <c r="C747" s="22" t="s">
        <v>823</v>
      </c>
      <c r="D747" s="21" t="s">
        <v>827</v>
      </c>
      <c r="E747" s="21" t="s">
        <v>828</v>
      </c>
      <c r="F747" s="23" t="s">
        <v>448</v>
      </c>
      <c r="G747" s="23" t="s">
        <v>837</v>
      </c>
      <c r="I747" s="24" t="s">
        <v>204</v>
      </c>
      <c r="J747" s="26" t="s">
        <v>833</v>
      </c>
      <c r="L747" s="26" t="s">
        <v>834</v>
      </c>
      <c r="M747" s="24">
        <v>3</v>
      </c>
      <c r="AD747" s="27" t="s">
        <v>59</v>
      </c>
      <c r="AF747" s="23" t="s">
        <v>166</v>
      </c>
      <c r="AJ747" s="24">
        <v>2013.2013999999999</v>
      </c>
      <c r="AK747" s="30" t="str">
        <f t="shared" si="24"/>
        <v>SP- DSAR</v>
      </c>
      <c r="AL747" s="27">
        <v>1.39</v>
      </c>
      <c r="AN747" s="30" t="str">
        <f t="shared" si="25"/>
        <v>SP - PudTR</v>
      </c>
      <c r="AO747" s="27">
        <v>1.24</v>
      </c>
      <c r="AR747" s="27" t="s">
        <v>609</v>
      </c>
    </row>
    <row r="748" spans="1:55" ht="12" customHeight="1">
      <c r="A748" s="20">
        <v>752</v>
      </c>
      <c r="B748" s="21">
        <f>INDEX(Refs!A:A,MATCH($C748,Refs!$I:$I,0))</f>
        <v>6134190</v>
      </c>
      <c r="C748" s="22" t="s">
        <v>823</v>
      </c>
      <c r="D748" s="21" t="s">
        <v>827</v>
      </c>
      <c r="E748" s="21" t="s">
        <v>828</v>
      </c>
      <c r="F748" s="23" t="s">
        <v>448</v>
      </c>
      <c r="G748" s="23" t="s">
        <v>837</v>
      </c>
      <c r="I748" s="24" t="s">
        <v>204</v>
      </c>
      <c r="J748" s="26" t="s">
        <v>835</v>
      </c>
      <c r="L748" s="26" t="s">
        <v>836</v>
      </c>
      <c r="M748" s="24">
        <v>3</v>
      </c>
      <c r="AD748" s="27" t="s">
        <v>59</v>
      </c>
      <c r="AF748" s="23" t="s">
        <v>166</v>
      </c>
      <c r="AJ748" s="24">
        <v>2013.2013999999999</v>
      </c>
      <c r="AK748" s="30" t="str">
        <f t="shared" si="24"/>
        <v>SC- DSAR</v>
      </c>
      <c r="AL748" s="27">
        <v>1.38</v>
      </c>
      <c r="AN748" s="30" t="str">
        <f t="shared" si="25"/>
        <v>SC - PudTR</v>
      </c>
      <c r="AO748" s="27">
        <v>1.34</v>
      </c>
      <c r="AR748" s="27" t="s">
        <v>609</v>
      </c>
    </row>
    <row r="749" spans="1:55" ht="12" customHeight="1">
      <c r="A749" s="20">
        <v>753</v>
      </c>
      <c r="B749" s="21" t="e">
        <f>INDEX(Refs!A:A,MATCH($C749,Refs!$I:$I,0))</f>
        <v>#N/A</v>
      </c>
      <c r="D749" s="21" t="e">
        <f>INDEX(Refs!L:L,MATCH($C749,Refs!$I:$I,0))</f>
        <v>#N/A</v>
      </c>
      <c r="E749" s="21" t="e">
        <f>INDEX(Refs!S:S,MATCH($C749,Refs!$I:$I,0))</f>
        <v>#N/A</v>
      </c>
      <c r="AK749" s="30">
        <f t="shared" si="24"/>
        <v>0</v>
      </c>
      <c r="AN749" s="30">
        <f t="shared" si="25"/>
        <v>0</v>
      </c>
    </row>
    <row r="750" spans="1:55" ht="12" customHeight="1">
      <c r="A750" s="20">
        <v>754</v>
      </c>
      <c r="B750" s="21">
        <f>INDEX(Refs!A:A,MATCH($C750,Refs!$I:$I,0))</f>
        <v>6146832</v>
      </c>
      <c r="C750" s="22" t="s">
        <v>838</v>
      </c>
      <c r="D750" s="21" t="s">
        <v>839</v>
      </c>
      <c r="E750" s="21" t="s">
        <v>840</v>
      </c>
      <c r="F750" s="23" t="s">
        <v>841</v>
      </c>
      <c r="AK750" s="30">
        <f t="shared" si="24"/>
        <v>0</v>
      </c>
      <c r="AN750" s="30">
        <f t="shared" si="25"/>
        <v>0</v>
      </c>
    </row>
    <row r="751" spans="1:55" ht="12" customHeight="1">
      <c r="A751" s="20">
        <v>755</v>
      </c>
      <c r="B751" s="21" t="e">
        <f>INDEX(Refs!A:A,MATCH($C751,Refs!$I:$I,0))</f>
        <v>#N/A</v>
      </c>
      <c r="D751" s="21" t="e">
        <f>INDEX(Refs!L:L,MATCH($C751,Refs!$I:$I,0))</f>
        <v>#N/A</v>
      </c>
      <c r="E751" s="21" t="e">
        <f>INDEX(Refs!S:S,MATCH($C751,Refs!$I:$I,0))</f>
        <v>#N/A</v>
      </c>
      <c r="AK751" s="30">
        <f t="shared" si="24"/>
        <v>0</v>
      </c>
      <c r="AN751" s="30">
        <f t="shared" si="25"/>
        <v>0</v>
      </c>
    </row>
    <row r="752" spans="1:55" ht="12" customHeight="1">
      <c r="A752" s="20">
        <v>756</v>
      </c>
      <c r="B752" s="21">
        <f>INDEX(Refs!A:A,MATCH($C752,Refs!$I:$I,0))</f>
        <v>6136941</v>
      </c>
      <c r="C752" s="22" t="s">
        <v>842</v>
      </c>
      <c r="D752" s="21" t="str">
        <f>INDEX(Refs!L:L,MATCH($C752,Refs!$I:$I,0))</f>
        <v>Flavel, Richard; Guppy, Chris; Im, Sophoeun; Martin, Robert; Montgomery, Stephanie; Phan, Sophanara; Tighe, Matthew; Wright, Graeme</v>
      </c>
      <c r="E752" s="21" t="str">
        <f>INDEX(Refs!S:S,MATCH($C752,Refs!$I:$I,0))</f>
        <v>10.1016/j.fcr.2016.12.010</v>
      </c>
      <c r="F752" s="23" t="s">
        <v>843</v>
      </c>
      <c r="G752" s="23" t="s">
        <v>844</v>
      </c>
      <c r="I752" s="24" t="s">
        <v>845</v>
      </c>
      <c r="J752" s="26" t="s">
        <v>846</v>
      </c>
      <c r="K752" s="24" t="s">
        <v>73</v>
      </c>
      <c r="L752" s="26" t="s">
        <v>847</v>
      </c>
      <c r="M752" s="24">
        <v>4</v>
      </c>
      <c r="T752" s="27" t="s">
        <v>59</v>
      </c>
      <c r="AF752" s="23" t="s">
        <v>65</v>
      </c>
      <c r="AG752" s="23" t="s">
        <v>75</v>
      </c>
      <c r="AJ752" s="24">
        <v>2013.2014999999999</v>
      </c>
      <c r="AK752" s="30" t="str">
        <f t="shared" ref="AK752:AK755" si="26">J752</f>
        <v>maize-maize-sunflower</v>
      </c>
      <c r="AL752" s="27">
        <v>3695.42</v>
      </c>
      <c r="AN752" s="30" t="str">
        <f t="shared" si="25"/>
        <v>maize-maize-fallow</v>
      </c>
      <c r="AO752" s="27">
        <v>2086.37</v>
      </c>
      <c r="AR752" s="27" t="s">
        <v>600</v>
      </c>
      <c r="AT752" s="26" t="s">
        <v>77</v>
      </c>
    </row>
    <row r="753" spans="1:46" ht="12" customHeight="1">
      <c r="A753" s="20">
        <v>757</v>
      </c>
      <c r="B753" s="21">
        <f>INDEX(Refs!A:A,MATCH($C753,Refs!$I:$I,0))</f>
        <v>6136941</v>
      </c>
      <c r="C753" s="22" t="s">
        <v>842</v>
      </c>
      <c r="D753" s="21" t="s">
        <v>848</v>
      </c>
      <c r="E753" s="21" t="s">
        <v>849</v>
      </c>
      <c r="F753" s="23" t="s">
        <v>843</v>
      </c>
      <c r="G753" s="23" t="s">
        <v>844</v>
      </c>
      <c r="I753" s="24" t="s">
        <v>850</v>
      </c>
      <c r="J753" s="26" t="s">
        <v>851</v>
      </c>
      <c r="K753" s="24" t="s">
        <v>543</v>
      </c>
      <c r="L753" s="26" t="s">
        <v>852</v>
      </c>
      <c r="M753" s="24">
        <v>4</v>
      </c>
      <c r="T753" s="27" t="s">
        <v>59</v>
      </c>
      <c r="AF753" s="23" t="s">
        <v>65</v>
      </c>
      <c r="AG753" s="23" t="s">
        <v>75</v>
      </c>
      <c r="AJ753" s="24">
        <v>2013.2014999999999</v>
      </c>
      <c r="AK753" s="30" t="str">
        <f t="shared" si="26"/>
        <v>maize-soybean-sunflower</v>
      </c>
      <c r="AL753" s="27">
        <v>2945.86</v>
      </c>
      <c r="AN753" s="30" t="str">
        <f t="shared" ref="AN753:AN816" si="27">L753</f>
        <v>maize-soybean-fallow</v>
      </c>
      <c r="AO753" s="27">
        <v>1952.34</v>
      </c>
      <c r="AR753" s="27" t="s">
        <v>600</v>
      </c>
      <c r="AT753" s="26" t="s">
        <v>77</v>
      </c>
    </row>
    <row r="754" spans="1:46" ht="12" customHeight="1">
      <c r="A754" s="20">
        <v>758</v>
      </c>
      <c r="B754" s="21">
        <f>INDEX(Refs!A:A,MATCH($C754,Refs!$I:$I,0))</f>
        <v>6136941</v>
      </c>
      <c r="C754" s="22" t="s">
        <v>842</v>
      </c>
      <c r="D754" s="21" t="s">
        <v>848</v>
      </c>
      <c r="E754" s="21" t="s">
        <v>849</v>
      </c>
      <c r="F754" s="23" t="s">
        <v>843</v>
      </c>
      <c r="G754" s="23" t="s">
        <v>853</v>
      </c>
      <c r="I754" s="24" t="s">
        <v>845</v>
      </c>
      <c r="J754" s="26" t="s">
        <v>846</v>
      </c>
      <c r="K754" s="24" t="s">
        <v>73</v>
      </c>
      <c r="L754" s="26" t="s">
        <v>847</v>
      </c>
      <c r="M754" s="24">
        <v>4</v>
      </c>
      <c r="T754" s="27" t="s">
        <v>59</v>
      </c>
      <c r="AF754" s="23" t="s">
        <v>65</v>
      </c>
      <c r="AG754" s="23" t="s">
        <v>75</v>
      </c>
      <c r="AJ754" s="24">
        <v>2013.2014999999999</v>
      </c>
      <c r="AK754" s="30" t="str">
        <f t="shared" si="26"/>
        <v>maize-maize-sunflower</v>
      </c>
      <c r="AL754" s="27">
        <v>1198.2</v>
      </c>
      <c r="AN754" s="30" t="str">
        <f t="shared" si="27"/>
        <v>maize-maize-fallow</v>
      </c>
      <c r="AO754" s="27">
        <v>1681.3</v>
      </c>
      <c r="AR754" s="27" t="s">
        <v>710</v>
      </c>
      <c r="AT754" s="26" t="s">
        <v>77</v>
      </c>
    </row>
    <row r="755" spans="1:46" ht="12" customHeight="1">
      <c r="A755" s="20">
        <v>759</v>
      </c>
      <c r="B755" s="21">
        <f>INDEX(Refs!A:A,MATCH($C755,Refs!$I:$I,0))</f>
        <v>6136941</v>
      </c>
      <c r="C755" s="22" t="s">
        <v>842</v>
      </c>
      <c r="D755" s="21" t="s">
        <v>848</v>
      </c>
      <c r="E755" s="21" t="s">
        <v>849</v>
      </c>
      <c r="F755" s="23" t="s">
        <v>843</v>
      </c>
      <c r="G755" s="23" t="s">
        <v>853</v>
      </c>
      <c r="I755" s="24" t="s">
        <v>850</v>
      </c>
      <c r="J755" s="26" t="s">
        <v>851</v>
      </c>
      <c r="K755" s="24" t="s">
        <v>543</v>
      </c>
      <c r="L755" s="26" t="s">
        <v>852</v>
      </c>
      <c r="M755" s="24">
        <v>4</v>
      </c>
      <c r="T755" s="27" t="s">
        <v>59</v>
      </c>
      <c r="AF755" s="23" t="s">
        <v>65</v>
      </c>
      <c r="AG755" s="23" t="s">
        <v>75</v>
      </c>
      <c r="AJ755" s="24">
        <v>2013.2014999999999</v>
      </c>
      <c r="AK755" s="30" t="str">
        <f t="shared" si="26"/>
        <v>maize-soybean-sunflower</v>
      </c>
      <c r="AL755" s="27">
        <v>398.23</v>
      </c>
      <c r="AN755" s="30" t="str">
        <f t="shared" si="27"/>
        <v>maize-soybean-fallow</v>
      </c>
      <c r="AO755" s="27">
        <v>670.06</v>
      </c>
      <c r="AR755" s="27" t="s">
        <v>710</v>
      </c>
      <c r="AT755" s="26" t="s">
        <v>77</v>
      </c>
    </row>
    <row r="756" spans="1:46" ht="12" customHeight="1">
      <c r="A756" s="20">
        <v>760</v>
      </c>
      <c r="B756" s="21" t="e">
        <f>INDEX(Refs!A:A,MATCH($C756,Refs!$I:$I,0))</f>
        <v>#N/A</v>
      </c>
      <c r="D756" s="21" t="e">
        <f>INDEX(Refs!L:L,MATCH($C756,Refs!$I:$I,0))</f>
        <v>#N/A</v>
      </c>
      <c r="E756" s="21" t="e">
        <f>INDEX(Refs!S:S,MATCH($C756,Refs!$I:$I,0))</f>
        <v>#N/A</v>
      </c>
      <c r="AK756" s="30">
        <f t="shared" ref="AK756:AK819" si="28">J756</f>
        <v>0</v>
      </c>
      <c r="AN756" s="30">
        <f t="shared" si="27"/>
        <v>0</v>
      </c>
    </row>
    <row r="757" spans="1:46" ht="12" customHeight="1">
      <c r="A757" s="20">
        <v>761</v>
      </c>
      <c r="B757" s="21">
        <f>INDEX(Refs!A:A,MATCH($C757,Refs!$I:$I,0))</f>
        <v>6137083</v>
      </c>
      <c r="C757" s="22" t="s">
        <v>854</v>
      </c>
      <c r="D757" s="21" t="str">
        <f>INDEX(Refs!L:L,MATCH($C757,Refs!$I:$I,0))</f>
        <v>Bhat, Mohammad Anwar; Brestic, Marian; EL Sabagh, Ayman; Ganai, Manzoor A.; Hussain, Ashaq; Jehangir, Intikhab Aalum; Mahdi, Syed Sheraz; R. Sofi, Najeeb; Raja, Waseem; Skalicky, Milan; Soufan, Walid; Teeli, Nazir Ahmad; Ueda, Akihiro; Wani, Shabir H.</v>
      </c>
      <c r="E757" s="21" t="str">
        <f>INDEX(Refs!S:S,MATCH($C757,Refs!$I:$I,0))</f>
        <v>10.3390/su14020638</v>
      </c>
      <c r="F757" s="23" t="s">
        <v>69</v>
      </c>
      <c r="G757" s="23" t="s">
        <v>855</v>
      </c>
      <c r="I757" s="24" t="s">
        <v>204</v>
      </c>
      <c r="J757" s="26" t="s">
        <v>856</v>
      </c>
      <c r="L757" s="26" t="s">
        <v>857</v>
      </c>
      <c r="M757" s="24">
        <v>3</v>
      </c>
      <c r="AB757" s="27" t="s">
        <v>59</v>
      </c>
      <c r="AF757" s="23" t="s">
        <v>422</v>
      </c>
      <c r="AJ757" s="24">
        <v>2017.2018</v>
      </c>
      <c r="AK757" s="30" t="str">
        <f t="shared" si="28"/>
        <v>N0 fert level</v>
      </c>
      <c r="AL757" s="27">
        <v>1.08</v>
      </c>
      <c r="AN757" s="30" t="str">
        <f t="shared" si="27"/>
        <v>N90 fert level</v>
      </c>
      <c r="AO757" s="27">
        <v>1.44</v>
      </c>
      <c r="AR757" s="27" t="s">
        <v>639</v>
      </c>
    </row>
    <row r="758" spans="1:46" ht="12" customHeight="1">
      <c r="A758" s="20">
        <v>762</v>
      </c>
      <c r="B758" s="21">
        <f>INDEX(Refs!A:A,MATCH($C758,Refs!$I:$I,0))</f>
        <v>6137083</v>
      </c>
      <c r="C758" s="22" t="s">
        <v>854</v>
      </c>
      <c r="D758" s="21" t="s">
        <v>858</v>
      </c>
      <c r="E758" s="21" t="s">
        <v>859</v>
      </c>
      <c r="F758" s="23" t="s">
        <v>69</v>
      </c>
      <c r="G758" s="23" t="s">
        <v>855</v>
      </c>
      <c r="I758" s="24" t="s">
        <v>204</v>
      </c>
      <c r="J758" s="26" t="s">
        <v>856</v>
      </c>
      <c r="L758" s="26" t="s">
        <v>860</v>
      </c>
      <c r="M758" s="24">
        <v>3</v>
      </c>
      <c r="AB758" s="27" t="s">
        <v>59</v>
      </c>
      <c r="AF758" s="23" t="s">
        <v>422</v>
      </c>
      <c r="AJ758" s="24">
        <v>2017.2018</v>
      </c>
      <c r="AK758" s="30" t="str">
        <f t="shared" si="28"/>
        <v>N0 fert level</v>
      </c>
      <c r="AL758" s="27">
        <v>1.08</v>
      </c>
      <c r="AN758" s="30" t="str">
        <f t="shared" si="27"/>
        <v>N120 fert level</v>
      </c>
      <c r="AO758" s="27">
        <v>1.63</v>
      </c>
      <c r="AR758" s="27" t="s">
        <v>639</v>
      </c>
    </row>
    <row r="759" spans="1:46" ht="12" customHeight="1">
      <c r="A759" s="20">
        <v>763</v>
      </c>
      <c r="B759" s="21">
        <f>INDEX(Refs!A:A,MATCH($C759,Refs!$I:$I,0))</f>
        <v>6137083</v>
      </c>
      <c r="C759" s="22" t="s">
        <v>854</v>
      </c>
      <c r="D759" s="21" t="s">
        <v>858</v>
      </c>
      <c r="E759" s="21" t="s">
        <v>859</v>
      </c>
      <c r="F759" s="23" t="s">
        <v>69</v>
      </c>
      <c r="G759" s="23" t="s">
        <v>855</v>
      </c>
      <c r="I759" s="24" t="s">
        <v>204</v>
      </c>
      <c r="J759" s="26" t="s">
        <v>856</v>
      </c>
      <c r="L759" s="26" t="s">
        <v>861</v>
      </c>
      <c r="M759" s="24">
        <v>3</v>
      </c>
      <c r="AB759" s="27" t="s">
        <v>59</v>
      </c>
      <c r="AF759" s="23" t="s">
        <v>422</v>
      </c>
      <c r="AJ759" s="24">
        <v>2017.2018</v>
      </c>
      <c r="AK759" s="30" t="str">
        <f t="shared" si="28"/>
        <v>N0 fert level</v>
      </c>
      <c r="AL759" s="27">
        <v>1.08</v>
      </c>
      <c r="AN759" s="30" t="str">
        <f t="shared" si="27"/>
        <v>N150 fert level</v>
      </c>
      <c r="AO759" s="27">
        <v>1.75</v>
      </c>
      <c r="AR759" s="27" t="s">
        <v>639</v>
      </c>
    </row>
    <row r="760" spans="1:46" ht="12" customHeight="1">
      <c r="A760" s="20">
        <v>764</v>
      </c>
      <c r="B760" s="21">
        <f>INDEX(Refs!A:A,MATCH($C760,Refs!$I:$I,0))</f>
        <v>6137083</v>
      </c>
      <c r="C760" s="22" t="s">
        <v>854</v>
      </c>
      <c r="D760" s="21" t="s">
        <v>858</v>
      </c>
      <c r="E760" s="21" t="s">
        <v>859</v>
      </c>
      <c r="F760" s="23" t="s">
        <v>69</v>
      </c>
      <c r="G760" s="23" t="s">
        <v>855</v>
      </c>
      <c r="I760" s="24" t="s">
        <v>204</v>
      </c>
      <c r="J760" s="26" t="s">
        <v>857</v>
      </c>
      <c r="L760" s="26" t="s">
        <v>860</v>
      </c>
      <c r="M760" s="24">
        <v>3</v>
      </c>
      <c r="AB760" s="27" t="s">
        <v>59</v>
      </c>
      <c r="AF760" s="23" t="s">
        <v>422</v>
      </c>
      <c r="AJ760" s="24">
        <v>2017.2018</v>
      </c>
      <c r="AK760" s="30" t="str">
        <f t="shared" si="28"/>
        <v>N90 fert level</v>
      </c>
      <c r="AL760" s="27">
        <v>1.44</v>
      </c>
      <c r="AN760" s="30" t="str">
        <f t="shared" si="27"/>
        <v>N120 fert level</v>
      </c>
      <c r="AO760" s="27">
        <v>1.63</v>
      </c>
      <c r="AR760" s="27" t="s">
        <v>639</v>
      </c>
    </row>
    <row r="761" spans="1:46" ht="12" customHeight="1">
      <c r="A761" s="20">
        <v>765</v>
      </c>
      <c r="B761" s="21">
        <f>INDEX(Refs!A:A,MATCH($C761,Refs!$I:$I,0))</f>
        <v>6137083</v>
      </c>
      <c r="C761" s="22" t="s">
        <v>854</v>
      </c>
      <c r="D761" s="21" t="s">
        <v>858</v>
      </c>
      <c r="E761" s="21" t="s">
        <v>859</v>
      </c>
      <c r="F761" s="23" t="s">
        <v>69</v>
      </c>
      <c r="G761" s="23" t="s">
        <v>855</v>
      </c>
      <c r="I761" s="24" t="s">
        <v>204</v>
      </c>
      <c r="J761" s="26" t="s">
        <v>857</v>
      </c>
      <c r="L761" s="26" t="s">
        <v>861</v>
      </c>
      <c r="M761" s="24">
        <v>3</v>
      </c>
      <c r="AB761" s="27" t="s">
        <v>59</v>
      </c>
      <c r="AF761" s="23" t="s">
        <v>422</v>
      </c>
      <c r="AJ761" s="24">
        <v>2017.2018</v>
      </c>
      <c r="AK761" s="30" t="str">
        <f t="shared" si="28"/>
        <v>N90 fert level</v>
      </c>
      <c r="AL761" s="27">
        <v>1.44</v>
      </c>
      <c r="AN761" s="30" t="str">
        <f t="shared" si="27"/>
        <v>N150 fert level</v>
      </c>
      <c r="AO761" s="27">
        <v>1.75</v>
      </c>
      <c r="AR761" s="27" t="s">
        <v>639</v>
      </c>
    </row>
    <row r="762" spans="1:46" ht="12" customHeight="1">
      <c r="A762" s="20">
        <v>766</v>
      </c>
      <c r="B762" s="21">
        <f>INDEX(Refs!A:A,MATCH($C762,Refs!$I:$I,0))</f>
        <v>6137083</v>
      </c>
      <c r="C762" s="22" t="s">
        <v>854</v>
      </c>
      <c r="D762" s="21" t="s">
        <v>858</v>
      </c>
      <c r="E762" s="21" t="s">
        <v>859</v>
      </c>
      <c r="F762" s="23" t="s">
        <v>69</v>
      </c>
      <c r="G762" s="23" t="s">
        <v>855</v>
      </c>
      <c r="I762" s="24" t="s">
        <v>204</v>
      </c>
      <c r="J762" s="26" t="s">
        <v>860</v>
      </c>
      <c r="L762" s="26" t="s">
        <v>861</v>
      </c>
      <c r="M762" s="24">
        <v>3</v>
      </c>
      <c r="AB762" s="27" t="s">
        <v>59</v>
      </c>
      <c r="AF762" s="23" t="s">
        <v>422</v>
      </c>
      <c r="AJ762" s="24">
        <v>2017.2018</v>
      </c>
      <c r="AK762" s="30" t="str">
        <f t="shared" si="28"/>
        <v>N120 fert level</v>
      </c>
      <c r="AL762" s="27">
        <v>1.63</v>
      </c>
      <c r="AN762" s="30" t="str">
        <f t="shared" si="27"/>
        <v>N150 fert level</v>
      </c>
      <c r="AO762" s="27">
        <v>1.75</v>
      </c>
      <c r="AR762" s="27" t="s">
        <v>639</v>
      </c>
    </row>
    <row r="763" spans="1:46" ht="12" customHeight="1">
      <c r="A763" s="20">
        <v>767</v>
      </c>
      <c r="B763" s="21" t="e">
        <f>INDEX(Refs!A:A,MATCH($C763,Refs!$I:$I,0))</f>
        <v>#N/A</v>
      </c>
      <c r="D763" s="21" t="e">
        <f>INDEX(Refs!L:L,MATCH($C763,Refs!$I:$I,0))</f>
        <v>#N/A</v>
      </c>
      <c r="E763" s="21" t="e">
        <f>INDEX(Refs!S:S,MATCH($C763,Refs!$I:$I,0))</f>
        <v>#N/A</v>
      </c>
      <c r="AK763" s="30">
        <f t="shared" si="28"/>
        <v>0</v>
      </c>
      <c r="AN763" s="30">
        <f t="shared" si="27"/>
        <v>0</v>
      </c>
    </row>
    <row r="764" spans="1:46" ht="12" customHeight="1">
      <c r="A764" s="20">
        <v>768</v>
      </c>
      <c r="B764" s="21" t="e">
        <f>INDEX(Refs!A:A,MATCH($C764,Refs!$I:$I,0))</f>
        <v>#N/A</v>
      </c>
      <c r="D764" s="21" t="e">
        <f>INDEX(Refs!L:L,MATCH($C764,Refs!$I:$I,0))</f>
        <v>#N/A</v>
      </c>
      <c r="E764" s="21" t="e">
        <f>INDEX(Refs!S:S,MATCH($C764,Refs!$I:$I,0))</f>
        <v>#N/A</v>
      </c>
      <c r="AK764" s="30">
        <f t="shared" si="28"/>
        <v>0</v>
      </c>
      <c r="AN764" s="30">
        <f t="shared" si="27"/>
        <v>0</v>
      </c>
    </row>
    <row r="765" spans="1:46" ht="12" customHeight="1">
      <c r="A765" s="20">
        <v>769</v>
      </c>
      <c r="B765" s="21">
        <f>INDEX(Refs!A:A,MATCH($C765,Refs!$I:$I,0))</f>
        <v>6137005</v>
      </c>
      <c r="C765" s="22" t="s">
        <v>862</v>
      </c>
      <c r="D765" s="21" t="str">
        <f>INDEX(Refs!L:L,MATCH($C765,Refs!$I:$I,0))</f>
        <v>Ali, Syed N. Azam; Iqbal, Munawar; Maqsood, Muhammad; Shehzad, Muhammad Asif</v>
      </c>
      <c r="E765" s="21" t="str">
        <f>INDEX(Refs!S:S,MATCH($C765,Refs!$I:$I,0))</f>
        <v>10.3906/tar-1203-5</v>
      </c>
      <c r="F765" s="23" t="s">
        <v>448</v>
      </c>
      <c r="G765" s="23" t="s">
        <v>863</v>
      </c>
      <c r="I765" s="24" t="s">
        <v>204</v>
      </c>
      <c r="J765" s="26" t="s">
        <v>856</v>
      </c>
      <c r="L765" s="26" t="s">
        <v>864</v>
      </c>
      <c r="M765" s="24">
        <v>3</v>
      </c>
      <c r="AB765" s="27" t="s">
        <v>59</v>
      </c>
      <c r="AF765" s="23" t="s">
        <v>80</v>
      </c>
      <c r="AG765" s="23" t="s">
        <v>811</v>
      </c>
      <c r="AJ765" s="24">
        <v>2010</v>
      </c>
      <c r="AK765" s="30" t="str">
        <f t="shared" si="28"/>
        <v>N0 fert level</v>
      </c>
      <c r="AL765" s="27">
        <v>12600</v>
      </c>
      <c r="AN765" s="30" t="str">
        <f t="shared" si="27"/>
        <v>N25 fert level</v>
      </c>
      <c r="AO765" s="27">
        <v>15855</v>
      </c>
      <c r="AR765" s="27" t="s">
        <v>640</v>
      </c>
    </row>
    <row r="766" spans="1:46" ht="12" customHeight="1">
      <c r="A766" s="20">
        <v>770</v>
      </c>
      <c r="B766" s="21">
        <f>INDEX(Refs!A:A,MATCH($C766,Refs!$I:$I,0))</f>
        <v>6137005</v>
      </c>
      <c r="C766" s="22" t="s">
        <v>862</v>
      </c>
      <c r="D766" s="21" t="s">
        <v>865</v>
      </c>
      <c r="E766" s="21" t="s">
        <v>866</v>
      </c>
      <c r="F766" s="23" t="s">
        <v>448</v>
      </c>
      <c r="G766" s="23" t="s">
        <v>863</v>
      </c>
      <c r="I766" s="24" t="s">
        <v>204</v>
      </c>
      <c r="J766" s="26" t="s">
        <v>856</v>
      </c>
      <c r="L766" s="26" t="s">
        <v>867</v>
      </c>
      <c r="M766" s="24">
        <v>3</v>
      </c>
      <c r="AB766" s="27" t="s">
        <v>59</v>
      </c>
      <c r="AF766" s="23" t="s">
        <v>80</v>
      </c>
      <c r="AG766" s="23" t="s">
        <v>811</v>
      </c>
      <c r="AJ766" s="24">
        <v>2010</v>
      </c>
      <c r="AK766" s="30" t="str">
        <f t="shared" si="28"/>
        <v>N0 fert level</v>
      </c>
      <c r="AL766" s="27">
        <v>12600</v>
      </c>
      <c r="AN766" s="30" t="str">
        <f t="shared" si="27"/>
        <v>N50 fert level</v>
      </c>
      <c r="AO766" s="27">
        <v>17115</v>
      </c>
      <c r="AR766" s="27" t="s">
        <v>640</v>
      </c>
    </row>
    <row r="767" spans="1:46" ht="12" customHeight="1">
      <c r="A767" s="20">
        <v>771</v>
      </c>
      <c r="B767" s="21">
        <f>INDEX(Refs!A:A,MATCH($C767,Refs!$I:$I,0))</f>
        <v>6137005</v>
      </c>
      <c r="C767" s="22" t="s">
        <v>862</v>
      </c>
      <c r="D767" s="21" t="s">
        <v>865</v>
      </c>
      <c r="E767" s="21" t="s">
        <v>866</v>
      </c>
      <c r="F767" s="23" t="s">
        <v>448</v>
      </c>
      <c r="G767" s="23" t="s">
        <v>863</v>
      </c>
      <c r="I767" s="24" t="s">
        <v>204</v>
      </c>
      <c r="J767" s="26" t="s">
        <v>856</v>
      </c>
      <c r="L767" s="26" t="s">
        <v>868</v>
      </c>
      <c r="M767" s="24">
        <v>3</v>
      </c>
      <c r="AB767" s="27" t="s">
        <v>59</v>
      </c>
      <c r="AF767" s="23" t="s">
        <v>80</v>
      </c>
      <c r="AG767" s="23" t="s">
        <v>811</v>
      </c>
      <c r="AJ767" s="24">
        <v>2010</v>
      </c>
      <c r="AK767" s="30" t="str">
        <f t="shared" si="28"/>
        <v>N0 fert level</v>
      </c>
      <c r="AL767" s="27">
        <v>12600</v>
      </c>
      <c r="AN767" s="30" t="str">
        <f t="shared" si="27"/>
        <v>N75 fert level</v>
      </c>
      <c r="AO767" s="27">
        <v>18375</v>
      </c>
      <c r="AR767" s="27" t="s">
        <v>640</v>
      </c>
    </row>
    <row r="768" spans="1:46" ht="12" customHeight="1">
      <c r="A768" s="20">
        <v>772</v>
      </c>
      <c r="B768" s="21">
        <f>INDEX(Refs!A:A,MATCH($C768,Refs!$I:$I,0))</f>
        <v>6137005</v>
      </c>
      <c r="C768" s="22" t="s">
        <v>862</v>
      </c>
      <c r="D768" s="21" t="s">
        <v>865</v>
      </c>
      <c r="E768" s="21" t="s">
        <v>866</v>
      </c>
      <c r="F768" s="23" t="s">
        <v>448</v>
      </c>
      <c r="G768" s="23" t="s">
        <v>863</v>
      </c>
      <c r="I768" s="24" t="s">
        <v>204</v>
      </c>
      <c r="J768" s="26" t="s">
        <v>856</v>
      </c>
      <c r="L768" s="26" t="s">
        <v>869</v>
      </c>
      <c r="M768" s="24">
        <v>3</v>
      </c>
      <c r="AB768" s="27" t="s">
        <v>59</v>
      </c>
      <c r="AF768" s="23" t="s">
        <v>80</v>
      </c>
      <c r="AG768" s="23" t="s">
        <v>811</v>
      </c>
      <c r="AJ768" s="24">
        <v>2010</v>
      </c>
      <c r="AK768" s="30" t="str">
        <f t="shared" si="28"/>
        <v>N0 fert level</v>
      </c>
      <c r="AL768" s="27">
        <v>12600</v>
      </c>
      <c r="AN768" s="30" t="str">
        <f t="shared" si="27"/>
        <v>N100 fert level</v>
      </c>
      <c r="AO768" s="27">
        <v>23047.5</v>
      </c>
      <c r="AR768" s="27" t="s">
        <v>640</v>
      </c>
    </row>
    <row r="769" spans="1:48" ht="12" customHeight="1">
      <c r="A769" s="20">
        <v>773</v>
      </c>
      <c r="B769" s="21">
        <f>INDEX(Refs!A:A,MATCH($C769,Refs!$I:$I,0))</f>
        <v>6137005</v>
      </c>
      <c r="C769" s="22" t="s">
        <v>862</v>
      </c>
      <c r="D769" s="21" t="s">
        <v>865</v>
      </c>
      <c r="E769" s="21" t="s">
        <v>866</v>
      </c>
      <c r="F769" s="23" t="s">
        <v>448</v>
      </c>
      <c r="G769" s="23" t="s">
        <v>863</v>
      </c>
      <c r="I769" s="24" t="s">
        <v>204</v>
      </c>
      <c r="J769" s="26" t="s">
        <v>864</v>
      </c>
      <c r="L769" s="26" t="s">
        <v>867</v>
      </c>
      <c r="M769" s="24">
        <v>3</v>
      </c>
      <c r="AB769" s="27" t="s">
        <v>59</v>
      </c>
      <c r="AF769" s="23" t="s">
        <v>80</v>
      </c>
      <c r="AG769" s="23" t="s">
        <v>811</v>
      </c>
      <c r="AJ769" s="24">
        <v>2010</v>
      </c>
      <c r="AK769" s="30" t="str">
        <f t="shared" si="28"/>
        <v>N25 fert level</v>
      </c>
      <c r="AL769" s="27">
        <v>15855</v>
      </c>
      <c r="AN769" s="30" t="str">
        <f t="shared" si="27"/>
        <v>N50 fert level</v>
      </c>
      <c r="AO769" s="27">
        <v>17115</v>
      </c>
      <c r="AR769" s="27" t="s">
        <v>640</v>
      </c>
    </row>
    <row r="770" spans="1:48" ht="12" customHeight="1">
      <c r="A770" s="20">
        <v>774</v>
      </c>
      <c r="B770" s="21">
        <f>INDEX(Refs!A:A,MATCH($C770,Refs!$I:$I,0))</f>
        <v>6137005</v>
      </c>
      <c r="C770" s="22" t="s">
        <v>862</v>
      </c>
      <c r="D770" s="21" t="s">
        <v>865</v>
      </c>
      <c r="E770" s="21" t="s">
        <v>866</v>
      </c>
      <c r="F770" s="23" t="s">
        <v>448</v>
      </c>
      <c r="G770" s="23" t="s">
        <v>863</v>
      </c>
      <c r="I770" s="24" t="s">
        <v>204</v>
      </c>
      <c r="J770" s="26" t="s">
        <v>864</v>
      </c>
      <c r="L770" s="26" t="s">
        <v>868</v>
      </c>
      <c r="M770" s="24">
        <v>3</v>
      </c>
      <c r="AB770" s="27" t="s">
        <v>59</v>
      </c>
      <c r="AF770" s="23" t="s">
        <v>80</v>
      </c>
      <c r="AG770" s="23" t="s">
        <v>811</v>
      </c>
      <c r="AJ770" s="24">
        <v>2010</v>
      </c>
      <c r="AK770" s="30" t="str">
        <f t="shared" si="28"/>
        <v>N25 fert level</v>
      </c>
      <c r="AL770" s="27">
        <v>15855</v>
      </c>
      <c r="AN770" s="30" t="str">
        <f t="shared" si="27"/>
        <v>N75 fert level</v>
      </c>
      <c r="AO770" s="27">
        <v>18375</v>
      </c>
      <c r="AR770" s="27" t="s">
        <v>640</v>
      </c>
    </row>
    <row r="771" spans="1:48" ht="12" customHeight="1">
      <c r="A771" s="20">
        <v>775</v>
      </c>
      <c r="B771" s="21">
        <f>INDEX(Refs!A:A,MATCH($C771,Refs!$I:$I,0))</f>
        <v>6137005</v>
      </c>
      <c r="C771" s="22" t="s">
        <v>862</v>
      </c>
      <c r="D771" s="21" t="s">
        <v>865</v>
      </c>
      <c r="E771" s="21" t="s">
        <v>866</v>
      </c>
      <c r="F771" s="23" t="s">
        <v>448</v>
      </c>
      <c r="G771" s="23" t="s">
        <v>863</v>
      </c>
      <c r="I771" s="24" t="s">
        <v>204</v>
      </c>
      <c r="J771" s="26" t="s">
        <v>864</v>
      </c>
      <c r="L771" s="26" t="s">
        <v>869</v>
      </c>
      <c r="M771" s="24">
        <v>3</v>
      </c>
      <c r="AB771" s="27" t="s">
        <v>59</v>
      </c>
      <c r="AF771" s="23" t="s">
        <v>80</v>
      </c>
      <c r="AG771" s="23" t="s">
        <v>811</v>
      </c>
      <c r="AJ771" s="24">
        <v>2010</v>
      </c>
      <c r="AK771" s="30" t="str">
        <f t="shared" si="28"/>
        <v>N25 fert level</v>
      </c>
      <c r="AL771" s="27">
        <v>15855</v>
      </c>
      <c r="AN771" s="30" t="str">
        <f t="shared" si="27"/>
        <v>N100 fert level</v>
      </c>
      <c r="AO771" s="27">
        <v>23047.5</v>
      </c>
      <c r="AR771" s="27" t="s">
        <v>640</v>
      </c>
    </row>
    <row r="772" spans="1:48" ht="12" customHeight="1">
      <c r="A772" s="20">
        <v>776</v>
      </c>
      <c r="B772" s="21">
        <f>INDEX(Refs!A:A,MATCH($C772,Refs!$I:$I,0))</f>
        <v>6137005</v>
      </c>
      <c r="C772" s="22" t="s">
        <v>862</v>
      </c>
      <c r="D772" s="21" t="s">
        <v>865</v>
      </c>
      <c r="E772" s="21" t="s">
        <v>866</v>
      </c>
      <c r="F772" s="23" t="s">
        <v>448</v>
      </c>
      <c r="G772" s="23" t="s">
        <v>863</v>
      </c>
      <c r="I772" s="24" t="s">
        <v>204</v>
      </c>
      <c r="J772" s="26" t="s">
        <v>867</v>
      </c>
      <c r="L772" s="26" t="s">
        <v>868</v>
      </c>
      <c r="M772" s="24">
        <v>3</v>
      </c>
      <c r="AB772" s="27" t="s">
        <v>59</v>
      </c>
      <c r="AF772" s="23" t="s">
        <v>80</v>
      </c>
      <c r="AG772" s="23" t="s">
        <v>811</v>
      </c>
      <c r="AJ772" s="24">
        <v>2010</v>
      </c>
      <c r="AK772" s="30" t="str">
        <f t="shared" si="28"/>
        <v>N50 fert level</v>
      </c>
      <c r="AL772" s="27">
        <v>17115</v>
      </c>
      <c r="AN772" s="30" t="str">
        <f t="shared" si="27"/>
        <v>N75 fert level</v>
      </c>
      <c r="AO772" s="27">
        <v>18375</v>
      </c>
      <c r="AR772" s="27" t="s">
        <v>640</v>
      </c>
    </row>
    <row r="773" spans="1:48" ht="12" customHeight="1">
      <c r="A773" s="20">
        <v>777</v>
      </c>
      <c r="B773" s="21">
        <f>INDEX(Refs!A:A,MATCH($C773,Refs!$I:$I,0))</f>
        <v>6137005</v>
      </c>
      <c r="C773" s="22" t="s">
        <v>862</v>
      </c>
      <c r="D773" s="21" t="s">
        <v>865</v>
      </c>
      <c r="E773" s="21" t="s">
        <v>866</v>
      </c>
      <c r="F773" s="23" t="s">
        <v>448</v>
      </c>
      <c r="G773" s="23" t="s">
        <v>863</v>
      </c>
      <c r="I773" s="24" t="s">
        <v>204</v>
      </c>
      <c r="J773" s="26" t="s">
        <v>867</v>
      </c>
      <c r="L773" s="26" t="s">
        <v>869</v>
      </c>
      <c r="M773" s="24">
        <v>3</v>
      </c>
      <c r="AB773" s="27" t="s">
        <v>59</v>
      </c>
      <c r="AF773" s="23" t="s">
        <v>80</v>
      </c>
      <c r="AG773" s="23" t="s">
        <v>811</v>
      </c>
      <c r="AJ773" s="24">
        <v>2010</v>
      </c>
      <c r="AK773" s="30" t="str">
        <f t="shared" si="28"/>
        <v>N50 fert level</v>
      </c>
      <c r="AL773" s="27">
        <v>17115</v>
      </c>
      <c r="AN773" s="30" t="str">
        <f t="shared" si="27"/>
        <v>N100 fert level</v>
      </c>
      <c r="AO773" s="27">
        <v>23047.5</v>
      </c>
      <c r="AR773" s="27" t="s">
        <v>640</v>
      </c>
    </row>
    <row r="774" spans="1:48" ht="12" customHeight="1">
      <c r="A774" s="20">
        <v>778</v>
      </c>
      <c r="B774" s="21">
        <f>INDEX(Refs!A:A,MATCH($C774,Refs!$I:$I,0))</f>
        <v>6137005</v>
      </c>
      <c r="C774" s="22" t="s">
        <v>862</v>
      </c>
      <c r="D774" s="21" t="s">
        <v>865</v>
      </c>
      <c r="E774" s="21" t="s">
        <v>866</v>
      </c>
      <c r="F774" s="23" t="s">
        <v>448</v>
      </c>
      <c r="G774" s="23" t="s">
        <v>863</v>
      </c>
      <c r="I774" s="24" t="s">
        <v>204</v>
      </c>
      <c r="J774" s="26" t="s">
        <v>868</v>
      </c>
      <c r="L774" s="26" t="s">
        <v>869</v>
      </c>
      <c r="M774" s="24">
        <v>3</v>
      </c>
      <c r="AB774" s="27" t="s">
        <v>59</v>
      </c>
      <c r="AF774" s="23" t="s">
        <v>80</v>
      </c>
      <c r="AG774" s="23" t="s">
        <v>811</v>
      </c>
      <c r="AJ774" s="24">
        <v>2010</v>
      </c>
      <c r="AK774" s="30" t="str">
        <f t="shared" si="28"/>
        <v>N75 fert level</v>
      </c>
      <c r="AL774" s="27">
        <v>18375</v>
      </c>
      <c r="AN774" s="30" t="str">
        <f t="shared" si="27"/>
        <v>N100 fert level</v>
      </c>
      <c r="AO774" s="27">
        <v>23047.5</v>
      </c>
      <c r="AR774" s="27" t="s">
        <v>640</v>
      </c>
    </row>
    <row r="775" spans="1:48" ht="12" customHeight="1">
      <c r="A775" s="20">
        <v>779</v>
      </c>
      <c r="B775" s="21">
        <f>INDEX(Refs!A:A,MATCH($C775,Refs!$I:$I,0))</f>
        <v>6137005</v>
      </c>
      <c r="C775" s="22" t="s">
        <v>862</v>
      </c>
      <c r="D775" s="21" t="s">
        <v>865</v>
      </c>
      <c r="E775" s="21" t="s">
        <v>866</v>
      </c>
      <c r="F775" s="23" t="s">
        <v>448</v>
      </c>
      <c r="G775" s="23" t="s">
        <v>863</v>
      </c>
      <c r="I775" s="24" t="s">
        <v>204</v>
      </c>
      <c r="J775" s="26" t="s">
        <v>856</v>
      </c>
      <c r="L775" s="26" t="s">
        <v>864</v>
      </c>
      <c r="M775" s="24">
        <v>3</v>
      </c>
      <c r="AB775" s="27" t="s">
        <v>59</v>
      </c>
      <c r="AF775" s="23" t="s">
        <v>495</v>
      </c>
      <c r="AG775" s="23" t="s">
        <v>811</v>
      </c>
      <c r="AJ775" s="24">
        <v>2010</v>
      </c>
      <c r="AK775" s="30" t="str">
        <f t="shared" si="28"/>
        <v>N0 fert level</v>
      </c>
      <c r="AL775" s="27">
        <v>4820.75</v>
      </c>
      <c r="AN775" s="30" t="str">
        <f t="shared" si="27"/>
        <v>N25 fert level</v>
      </c>
      <c r="AO775" s="27">
        <v>5076.1400000000003</v>
      </c>
      <c r="AR775" s="27" t="s">
        <v>640</v>
      </c>
      <c r="AV775" s="26" t="s">
        <v>77</v>
      </c>
    </row>
    <row r="776" spans="1:48" ht="12" customHeight="1">
      <c r="A776" s="20">
        <v>780</v>
      </c>
      <c r="B776" s="21">
        <f>INDEX(Refs!A:A,MATCH($C776,Refs!$I:$I,0))</f>
        <v>6137005</v>
      </c>
      <c r="C776" s="22" t="s">
        <v>862</v>
      </c>
      <c r="D776" s="21" t="s">
        <v>865</v>
      </c>
      <c r="E776" s="21" t="s">
        <v>866</v>
      </c>
      <c r="F776" s="23" t="s">
        <v>448</v>
      </c>
      <c r="G776" s="23" t="s">
        <v>863</v>
      </c>
      <c r="I776" s="24" t="s">
        <v>204</v>
      </c>
      <c r="J776" s="26" t="s">
        <v>856</v>
      </c>
      <c r="L776" s="26" t="s">
        <v>867</v>
      </c>
      <c r="M776" s="24">
        <v>3</v>
      </c>
      <c r="AB776" s="27" t="s">
        <v>59</v>
      </c>
      <c r="AF776" s="23" t="s">
        <v>495</v>
      </c>
      <c r="AG776" s="23" t="s">
        <v>811</v>
      </c>
      <c r="AJ776" s="24">
        <v>2010</v>
      </c>
      <c r="AK776" s="30" t="str">
        <f t="shared" si="28"/>
        <v>N0 fert level</v>
      </c>
      <c r="AL776" s="27">
        <v>4820.75</v>
      </c>
      <c r="AN776" s="30" t="str">
        <f t="shared" si="27"/>
        <v>N50 fert level</v>
      </c>
      <c r="AO776" s="27">
        <v>5332.11</v>
      </c>
      <c r="AR776" s="27" t="s">
        <v>640</v>
      </c>
      <c r="AV776" s="26" t="s">
        <v>77</v>
      </c>
    </row>
    <row r="777" spans="1:48" ht="12" customHeight="1">
      <c r="A777" s="20">
        <v>781</v>
      </c>
      <c r="B777" s="21">
        <f>INDEX(Refs!A:A,MATCH($C777,Refs!$I:$I,0))</f>
        <v>6137005</v>
      </c>
      <c r="C777" s="22" t="s">
        <v>862</v>
      </c>
      <c r="D777" s="21" t="s">
        <v>865</v>
      </c>
      <c r="E777" s="21" t="s">
        <v>866</v>
      </c>
      <c r="F777" s="23" t="s">
        <v>448</v>
      </c>
      <c r="G777" s="23" t="s">
        <v>863</v>
      </c>
      <c r="I777" s="24" t="s">
        <v>204</v>
      </c>
      <c r="J777" s="26" t="s">
        <v>856</v>
      </c>
      <c r="L777" s="26" t="s">
        <v>868</v>
      </c>
      <c r="M777" s="24">
        <v>3</v>
      </c>
      <c r="AB777" s="27" t="s">
        <v>59</v>
      </c>
      <c r="AF777" s="23" t="s">
        <v>495</v>
      </c>
      <c r="AG777" s="23" t="s">
        <v>811</v>
      </c>
      <c r="AJ777" s="24">
        <v>2010</v>
      </c>
      <c r="AK777" s="30" t="str">
        <f t="shared" si="28"/>
        <v>N0 fert level</v>
      </c>
      <c r="AL777" s="27">
        <v>4820.75</v>
      </c>
      <c r="AN777" s="30" t="str">
        <f t="shared" si="27"/>
        <v>N75 fert level</v>
      </c>
      <c r="AO777" s="27">
        <v>5586.94</v>
      </c>
      <c r="AR777" s="27" t="s">
        <v>640</v>
      </c>
      <c r="AV777" s="26" t="s">
        <v>77</v>
      </c>
    </row>
    <row r="778" spans="1:48" ht="12" customHeight="1">
      <c r="A778" s="20">
        <v>782</v>
      </c>
      <c r="B778" s="21">
        <f>INDEX(Refs!A:A,MATCH($C778,Refs!$I:$I,0))</f>
        <v>6137005</v>
      </c>
      <c r="C778" s="22" t="s">
        <v>862</v>
      </c>
      <c r="D778" s="21" t="s">
        <v>865</v>
      </c>
      <c r="E778" s="21" t="s">
        <v>866</v>
      </c>
      <c r="F778" s="23" t="s">
        <v>448</v>
      </c>
      <c r="G778" s="23" t="s">
        <v>863</v>
      </c>
      <c r="I778" s="24" t="s">
        <v>204</v>
      </c>
      <c r="J778" s="26" t="s">
        <v>856</v>
      </c>
      <c r="L778" s="26" t="s">
        <v>869</v>
      </c>
      <c r="M778" s="24">
        <v>3</v>
      </c>
      <c r="AB778" s="27" t="s">
        <v>59</v>
      </c>
      <c r="AF778" s="23" t="s">
        <v>495</v>
      </c>
      <c r="AG778" s="23" t="s">
        <v>811</v>
      </c>
      <c r="AJ778" s="24">
        <v>2010</v>
      </c>
      <c r="AK778" s="30" t="str">
        <f t="shared" si="28"/>
        <v>N0 fert level</v>
      </c>
      <c r="AL778" s="27">
        <v>4820.75</v>
      </c>
      <c r="AN778" s="30" t="str">
        <f t="shared" si="27"/>
        <v>N100 fert level</v>
      </c>
      <c r="AO778" s="27">
        <v>5842.34</v>
      </c>
      <c r="AR778" s="27" t="s">
        <v>640</v>
      </c>
      <c r="AV778" s="26" t="s">
        <v>77</v>
      </c>
    </row>
    <row r="779" spans="1:48" ht="12" customHeight="1">
      <c r="A779" s="20">
        <v>783</v>
      </c>
      <c r="B779" s="21">
        <f>INDEX(Refs!A:A,MATCH($C779,Refs!$I:$I,0))</f>
        <v>6137005</v>
      </c>
      <c r="C779" s="22" t="s">
        <v>862</v>
      </c>
      <c r="D779" s="21" t="s">
        <v>865</v>
      </c>
      <c r="E779" s="21" t="s">
        <v>866</v>
      </c>
      <c r="F779" s="23" t="s">
        <v>448</v>
      </c>
      <c r="G779" s="23" t="s">
        <v>863</v>
      </c>
      <c r="I779" s="24" t="s">
        <v>204</v>
      </c>
      <c r="J779" s="26" t="s">
        <v>864</v>
      </c>
      <c r="L779" s="26" t="s">
        <v>867</v>
      </c>
      <c r="M779" s="24">
        <v>3</v>
      </c>
      <c r="AB779" s="27" t="s">
        <v>59</v>
      </c>
      <c r="AF779" s="23" t="s">
        <v>495</v>
      </c>
      <c r="AG779" s="23" t="s">
        <v>811</v>
      </c>
      <c r="AJ779" s="24">
        <v>2010</v>
      </c>
      <c r="AK779" s="30" t="str">
        <f t="shared" si="28"/>
        <v>N25 fert level</v>
      </c>
      <c r="AL779" s="27">
        <v>5076.1400000000003</v>
      </c>
      <c r="AN779" s="30" t="str">
        <f t="shared" si="27"/>
        <v>N50 fert level</v>
      </c>
      <c r="AO779" s="27">
        <v>5332.11</v>
      </c>
      <c r="AR779" s="27" t="s">
        <v>640</v>
      </c>
      <c r="AV779" s="26" t="s">
        <v>77</v>
      </c>
    </row>
    <row r="780" spans="1:48" ht="12" customHeight="1">
      <c r="A780" s="20">
        <v>784</v>
      </c>
      <c r="B780" s="21">
        <f>INDEX(Refs!A:A,MATCH($C780,Refs!$I:$I,0))</f>
        <v>6137005</v>
      </c>
      <c r="C780" s="22" t="s">
        <v>862</v>
      </c>
      <c r="D780" s="21" t="s">
        <v>865</v>
      </c>
      <c r="E780" s="21" t="s">
        <v>866</v>
      </c>
      <c r="F780" s="23" t="s">
        <v>448</v>
      </c>
      <c r="G780" s="23" t="s">
        <v>863</v>
      </c>
      <c r="I780" s="24" t="s">
        <v>204</v>
      </c>
      <c r="J780" s="26" t="s">
        <v>864</v>
      </c>
      <c r="L780" s="26" t="s">
        <v>868</v>
      </c>
      <c r="M780" s="24">
        <v>3</v>
      </c>
      <c r="AB780" s="27" t="s">
        <v>59</v>
      </c>
      <c r="AF780" s="23" t="s">
        <v>495</v>
      </c>
      <c r="AG780" s="23" t="s">
        <v>811</v>
      </c>
      <c r="AJ780" s="24">
        <v>2010</v>
      </c>
      <c r="AK780" s="30" t="str">
        <f t="shared" si="28"/>
        <v>N25 fert level</v>
      </c>
      <c r="AL780" s="27">
        <v>5076.1400000000003</v>
      </c>
      <c r="AN780" s="30" t="str">
        <f t="shared" si="27"/>
        <v>N75 fert level</v>
      </c>
      <c r="AO780" s="27">
        <v>5586.94</v>
      </c>
      <c r="AR780" s="27" t="s">
        <v>640</v>
      </c>
      <c r="AV780" s="26" t="s">
        <v>77</v>
      </c>
    </row>
    <row r="781" spans="1:48" ht="12" customHeight="1">
      <c r="A781" s="20">
        <v>785</v>
      </c>
      <c r="B781" s="21">
        <f>INDEX(Refs!A:A,MATCH($C781,Refs!$I:$I,0))</f>
        <v>6137005</v>
      </c>
      <c r="C781" s="22" t="s">
        <v>862</v>
      </c>
      <c r="D781" s="21" t="s">
        <v>865</v>
      </c>
      <c r="E781" s="21" t="s">
        <v>866</v>
      </c>
      <c r="F781" s="23" t="s">
        <v>448</v>
      </c>
      <c r="G781" s="23" t="s">
        <v>863</v>
      </c>
      <c r="I781" s="24" t="s">
        <v>204</v>
      </c>
      <c r="J781" s="26" t="s">
        <v>864</v>
      </c>
      <c r="L781" s="26" t="s">
        <v>869</v>
      </c>
      <c r="M781" s="24">
        <v>3</v>
      </c>
      <c r="AB781" s="27" t="s">
        <v>59</v>
      </c>
      <c r="AF781" s="23" t="s">
        <v>495</v>
      </c>
      <c r="AG781" s="23" t="s">
        <v>811</v>
      </c>
      <c r="AJ781" s="24">
        <v>2010</v>
      </c>
      <c r="AK781" s="30" t="str">
        <f t="shared" si="28"/>
        <v>N25 fert level</v>
      </c>
      <c r="AL781" s="27">
        <v>5076.1400000000003</v>
      </c>
      <c r="AN781" s="30" t="str">
        <f t="shared" si="27"/>
        <v>N100 fert level</v>
      </c>
      <c r="AO781" s="27">
        <v>5842.34</v>
      </c>
      <c r="AR781" s="27" t="s">
        <v>640</v>
      </c>
      <c r="AV781" s="26" t="s">
        <v>77</v>
      </c>
    </row>
    <row r="782" spans="1:48" ht="12" customHeight="1">
      <c r="A782" s="20">
        <v>786</v>
      </c>
      <c r="B782" s="21">
        <f>INDEX(Refs!A:A,MATCH($C782,Refs!$I:$I,0))</f>
        <v>6137005</v>
      </c>
      <c r="C782" s="22" t="s">
        <v>862</v>
      </c>
      <c r="D782" s="21" t="s">
        <v>865</v>
      </c>
      <c r="E782" s="21" t="s">
        <v>866</v>
      </c>
      <c r="F782" s="23" t="s">
        <v>448</v>
      </c>
      <c r="G782" s="23" t="s">
        <v>863</v>
      </c>
      <c r="I782" s="24" t="s">
        <v>204</v>
      </c>
      <c r="J782" s="26" t="s">
        <v>867</v>
      </c>
      <c r="L782" s="26" t="s">
        <v>868</v>
      </c>
      <c r="M782" s="24">
        <v>3</v>
      </c>
      <c r="AB782" s="27" t="s">
        <v>59</v>
      </c>
      <c r="AF782" s="23" t="s">
        <v>495</v>
      </c>
      <c r="AG782" s="23" t="s">
        <v>811</v>
      </c>
      <c r="AJ782" s="24">
        <v>2010</v>
      </c>
      <c r="AK782" s="30" t="str">
        <f t="shared" si="28"/>
        <v>N50 fert level</v>
      </c>
      <c r="AL782" s="27">
        <v>5332.11</v>
      </c>
      <c r="AN782" s="30" t="str">
        <f t="shared" si="27"/>
        <v>N75 fert level</v>
      </c>
      <c r="AO782" s="27">
        <v>5586.94</v>
      </c>
      <c r="AR782" s="27" t="s">
        <v>640</v>
      </c>
      <c r="AV782" s="26" t="s">
        <v>77</v>
      </c>
    </row>
    <row r="783" spans="1:48" ht="12" customHeight="1">
      <c r="A783" s="20">
        <v>787</v>
      </c>
      <c r="B783" s="21">
        <f>INDEX(Refs!A:A,MATCH($C783,Refs!$I:$I,0))</f>
        <v>6137005</v>
      </c>
      <c r="C783" s="22" t="s">
        <v>862</v>
      </c>
      <c r="D783" s="21" t="s">
        <v>865</v>
      </c>
      <c r="E783" s="21" t="s">
        <v>866</v>
      </c>
      <c r="F783" s="23" t="s">
        <v>448</v>
      </c>
      <c r="G783" s="23" t="s">
        <v>863</v>
      </c>
      <c r="I783" s="24" t="s">
        <v>204</v>
      </c>
      <c r="J783" s="26" t="s">
        <v>867</v>
      </c>
      <c r="L783" s="26" t="s">
        <v>869</v>
      </c>
      <c r="M783" s="24">
        <v>3</v>
      </c>
      <c r="AB783" s="27" t="s">
        <v>59</v>
      </c>
      <c r="AF783" s="23" t="s">
        <v>495</v>
      </c>
      <c r="AG783" s="23" t="s">
        <v>811</v>
      </c>
      <c r="AJ783" s="24">
        <v>2010</v>
      </c>
      <c r="AK783" s="30" t="str">
        <f t="shared" si="28"/>
        <v>N50 fert level</v>
      </c>
      <c r="AL783" s="27">
        <v>5332.11</v>
      </c>
      <c r="AN783" s="30" t="str">
        <f t="shared" si="27"/>
        <v>N100 fert level</v>
      </c>
      <c r="AO783" s="27">
        <v>5842.34</v>
      </c>
      <c r="AR783" s="27" t="s">
        <v>640</v>
      </c>
      <c r="AV783" s="26" t="s">
        <v>77</v>
      </c>
    </row>
    <row r="784" spans="1:48" ht="12" customHeight="1">
      <c r="A784" s="20">
        <v>788</v>
      </c>
      <c r="B784" s="21">
        <f>INDEX(Refs!A:A,MATCH($C784,Refs!$I:$I,0))</f>
        <v>6137005</v>
      </c>
      <c r="C784" s="22" t="s">
        <v>862</v>
      </c>
      <c r="D784" s="21" t="s">
        <v>865</v>
      </c>
      <c r="E784" s="21" t="s">
        <v>866</v>
      </c>
      <c r="F784" s="23" t="s">
        <v>448</v>
      </c>
      <c r="G784" s="23" t="s">
        <v>863</v>
      </c>
      <c r="I784" s="24" t="s">
        <v>204</v>
      </c>
      <c r="J784" s="26" t="s">
        <v>868</v>
      </c>
      <c r="L784" s="26" t="s">
        <v>869</v>
      </c>
      <c r="M784" s="24">
        <v>3</v>
      </c>
      <c r="AB784" s="27" t="s">
        <v>59</v>
      </c>
      <c r="AF784" s="23" t="s">
        <v>495</v>
      </c>
      <c r="AG784" s="23" t="s">
        <v>811</v>
      </c>
      <c r="AJ784" s="24">
        <v>2010</v>
      </c>
      <c r="AK784" s="30" t="str">
        <f t="shared" si="28"/>
        <v>N75 fert level</v>
      </c>
      <c r="AL784" s="27">
        <v>5586.94</v>
      </c>
      <c r="AN784" s="30" t="str">
        <f t="shared" si="27"/>
        <v>N100 fert level</v>
      </c>
      <c r="AO784" s="27">
        <v>5842.34</v>
      </c>
      <c r="AR784" s="27" t="s">
        <v>640</v>
      </c>
      <c r="AV784" s="26" t="s">
        <v>77</v>
      </c>
    </row>
    <row r="785" spans="1:48" ht="12" customHeight="1">
      <c r="A785" s="20">
        <v>789</v>
      </c>
      <c r="B785" s="21">
        <f>INDEX(Refs!A:A,MATCH($C785,Refs!$I:$I,0))</f>
        <v>6137005</v>
      </c>
      <c r="C785" s="22" t="s">
        <v>862</v>
      </c>
      <c r="D785" s="21" t="s">
        <v>865</v>
      </c>
      <c r="E785" s="21" t="s">
        <v>866</v>
      </c>
      <c r="F785" s="23" t="s">
        <v>448</v>
      </c>
      <c r="G785" s="23" t="s">
        <v>863</v>
      </c>
      <c r="I785" s="24" t="s">
        <v>204</v>
      </c>
      <c r="J785" s="26" t="s">
        <v>856</v>
      </c>
      <c r="L785" s="26" t="s">
        <v>864</v>
      </c>
      <c r="M785" s="24">
        <v>3</v>
      </c>
      <c r="AB785" s="27" t="s">
        <v>59</v>
      </c>
      <c r="AF785" s="23" t="s">
        <v>165</v>
      </c>
      <c r="AG785" s="23" t="s">
        <v>811</v>
      </c>
      <c r="AJ785" s="24">
        <v>2010</v>
      </c>
      <c r="AK785" s="30" t="str">
        <f t="shared" si="28"/>
        <v>N0 fert level</v>
      </c>
      <c r="AL785" s="27">
        <v>7779.25</v>
      </c>
      <c r="AN785" s="30" t="str">
        <f t="shared" si="27"/>
        <v>N25 fert level</v>
      </c>
      <c r="AO785" s="27">
        <v>10778.86</v>
      </c>
      <c r="AR785" s="27" t="s">
        <v>640</v>
      </c>
      <c r="AV785" s="26" t="s">
        <v>77</v>
      </c>
    </row>
    <row r="786" spans="1:48" ht="12" customHeight="1">
      <c r="A786" s="20">
        <v>790</v>
      </c>
      <c r="B786" s="21">
        <f>INDEX(Refs!A:A,MATCH($C786,Refs!$I:$I,0))</f>
        <v>6137005</v>
      </c>
      <c r="C786" s="22" t="s">
        <v>862</v>
      </c>
      <c r="D786" s="21" t="s">
        <v>865</v>
      </c>
      <c r="E786" s="21" t="s">
        <v>866</v>
      </c>
      <c r="F786" s="23" t="s">
        <v>448</v>
      </c>
      <c r="G786" s="23" t="s">
        <v>863</v>
      </c>
      <c r="I786" s="24" t="s">
        <v>204</v>
      </c>
      <c r="J786" s="26" t="s">
        <v>856</v>
      </c>
      <c r="L786" s="26" t="s">
        <v>867</v>
      </c>
      <c r="M786" s="24">
        <v>3</v>
      </c>
      <c r="AB786" s="27" t="s">
        <v>59</v>
      </c>
      <c r="AF786" s="23" t="s">
        <v>165</v>
      </c>
      <c r="AG786" s="23" t="s">
        <v>811</v>
      </c>
      <c r="AJ786" s="24">
        <v>2010</v>
      </c>
      <c r="AK786" s="30" t="str">
        <f t="shared" si="28"/>
        <v>N0 fert level</v>
      </c>
      <c r="AL786" s="27">
        <v>7779.25</v>
      </c>
      <c r="AN786" s="30" t="str">
        <f t="shared" si="27"/>
        <v>N50 fert level</v>
      </c>
      <c r="AO786" s="27">
        <v>11782.89</v>
      </c>
      <c r="AR786" s="27" t="s">
        <v>640</v>
      </c>
      <c r="AV786" s="26" t="s">
        <v>77</v>
      </c>
    </row>
    <row r="787" spans="1:48" ht="12" customHeight="1">
      <c r="A787" s="20">
        <v>791</v>
      </c>
      <c r="B787" s="21">
        <f>INDEX(Refs!A:A,MATCH($C787,Refs!$I:$I,0))</f>
        <v>6137005</v>
      </c>
      <c r="C787" s="22" t="s">
        <v>862</v>
      </c>
      <c r="D787" s="21" t="s">
        <v>865</v>
      </c>
      <c r="E787" s="21" t="s">
        <v>866</v>
      </c>
      <c r="F787" s="23" t="s">
        <v>448</v>
      </c>
      <c r="G787" s="23" t="s">
        <v>863</v>
      </c>
      <c r="I787" s="24" t="s">
        <v>204</v>
      </c>
      <c r="J787" s="26" t="s">
        <v>856</v>
      </c>
      <c r="L787" s="26" t="s">
        <v>868</v>
      </c>
      <c r="M787" s="24">
        <v>3</v>
      </c>
      <c r="AB787" s="27" t="s">
        <v>59</v>
      </c>
      <c r="AF787" s="23" t="s">
        <v>165</v>
      </c>
      <c r="AG787" s="23" t="s">
        <v>811</v>
      </c>
      <c r="AJ787" s="24">
        <v>2010</v>
      </c>
      <c r="AK787" s="30" t="str">
        <f t="shared" si="28"/>
        <v>N0 fert level</v>
      </c>
      <c r="AL787" s="27">
        <v>7779.25</v>
      </c>
      <c r="AN787" s="30" t="str">
        <f t="shared" si="27"/>
        <v>N75 fert level</v>
      </c>
      <c r="AO787" s="27">
        <v>12788.06</v>
      </c>
      <c r="AR787" s="27" t="s">
        <v>640</v>
      </c>
      <c r="AV787" s="26" t="s">
        <v>77</v>
      </c>
    </row>
    <row r="788" spans="1:48" ht="12" customHeight="1">
      <c r="A788" s="20">
        <v>792</v>
      </c>
      <c r="B788" s="21">
        <f>INDEX(Refs!A:A,MATCH($C788,Refs!$I:$I,0))</f>
        <v>6137005</v>
      </c>
      <c r="C788" s="22" t="s">
        <v>862</v>
      </c>
      <c r="D788" s="21" t="s">
        <v>865</v>
      </c>
      <c r="E788" s="21" t="s">
        <v>866</v>
      </c>
      <c r="F788" s="23" t="s">
        <v>448</v>
      </c>
      <c r="G788" s="23" t="s">
        <v>863</v>
      </c>
      <c r="I788" s="24" t="s">
        <v>204</v>
      </c>
      <c r="J788" s="26" t="s">
        <v>856</v>
      </c>
      <c r="L788" s="26" t="s">
        <v>869</v>
      </c>
      <c r="M788" s="24">
        <v>3</v>
      </c>
      <c r="AB788" s="27" t="s">
        <v>59</v>
      </c>
      <c r="AF788" s="23" t="s">
        <v>165</v>
      </c>
      <c r="AG788" s="23" t="s">
        <v>811</v>
      </c>
      <c r="AJ788" s="24">
        <v>2010</v>
      </c>
      <c r="AK788" s="30" t="str">
        <f t="shared" si="28"/>
        <v>N0 fert level</v>
      </c>
      <c r="AL788" s="27">
        <v>7779.25</v>
      </c>
      <c r="AN788" s="30" t="str">
        <f t="shared" si="27"/>
        <v>N100 fert level</v>
      </c>
      <c r="AO788" s="27">
        <v>17205.16</v>
      </c>
      <c r="AR788" s="27" t="s">
        <v>640</v>
      </c>
      <c r="AV788" s="26" t="s">
        <v>77</v>
      </c>
    </row>
    <row r="789" spans="1:48" ht="12" customHeight="1">
      <c r="A789" s="20">
        <v>793</v>
      </c>
      <c r="B789" s="21">
        <f>INDEX(Refs!A:A,MATCH($C789,Refs!$I:$I,0))</f>
        <v>6137005</v>
      </c>
      <c r="C789" s="22" t="s">
        <v>862</v>
      </c>
      <c r="D789" s="21" t="s">
        <v>865</v>
      </c>
      <c r="E789" s="21" t="s">
        <v>866</v>
      </c>
      <c r="F789" s="23" t="s">
        <v>448</v>
      </c>
      <c r="G789" s="23" t="s">
        <v>863</v>
      </c>
      <c r="I789" s="24" t="s">
        <v>204</v>
      </c>
      <c r="J789" s="26" t="s">
        <v>864</v>
      </c>
      <c r="L789" s="26" t="s">
        <v>867</v>
      </c>
      <c r="M789" s="24">
        <v>3</v>
      </c>
      <c r="AB789" s="27" t="s">
        <v>59</v>
      </c>
      <c r="AF789" s="23" t="s">
        <v>165</v>
      </c>
      <c r="AG789" s="23" t="s">
        <v>811</v>
      </c>
      <c r="AJ789" s="24">
        <v>2010</v>
      </c>
      <c r="AK789" s="30" t="str">
        <f t="shared" si="28"/>
        <v>N25 fert level</v>
      </c>
      <c r="AL789" s="27">
        <v>10778.86</v>
      </c>
      <c r="AN789" s="30" t="str">
        <f t="shared" si="27"/>
        <v>N50 fert level</v>
      </c>
      <c r="AO789" s="27">
        <v>11782.89</v>
      </c>
      <c r="AR789" s="27" t="s">
        <v>640</v>
      </c>
      <c r="AV789" s="26" t="s">
        <v>77</v>
      </c>
    </row>
    <row r="790" spans="1:48" ht="12" customHeight="1">
      <c r="A790" s="20">
        <v>794</v>
      </c>
      <c r="B790" s="21">
        <f>INDEX(Refs!A:A,MATCH($C790,Refs!$I:$I,0))</f>
        <v>6137005</v>
      </c>
      <c r="C790" s="22" t="s">
        <v>862</v>
      </c>
      <c r="D790" s="21" t="s">
        <v>865</v>
      </c>
      <c r="E790" s="21" t="s">
        <v>866</v>
      </c>
      <c r="F790" s="23" t="s">
        <v>448</v>
      </c>
      <c r="G790" s="23" t="s">
        <v>863</v>
      </c>
      <c r="I790" s="24" t="s">
        <v>204</v>
      </c>
      <c r="J790" s="26" t="s">
        <v>864</v>
      </c>
      <c r="L790" s="26" t="s">
        <v>868</v>
      </c>
      <c r="M790" s="24">
        <v>3</v>
      </c>
      <c r="AB790" s="27" t="s">
        <v>59</v>
      </c>
      <c r="AF790" s="23" t="s">
        <v>165</v>
      </c>
      <c r="AG790" s="23" t="s">
        <v>811</v>
      </c>
      <c r="AJ790" s="24">
        <v>2010</v>
      </c>
      <c r="AK790" s="30" t="str">
        <f t="shared" si="28"/>
        <v>N25 fert level</v>
      </c>
      <c r="AL790" s="27">
        <v>10778.86</v>
      </c>
      <c r="AN790" s="30" t="str">
        <f t="shared" si="27"/>
        <v>N75 fert level</v>
      </c>
      <c r="AO790" s="27">
        <v>12788.06</v>
      </c>
      <c r="AR790" s="27" t="s">
        <v>640</v>
      </c>
      <c r="AV790" s="26" t="s">
        <v>77</v>
      </c>
    </row>
    <row r="791" spans="1:48" ht="12" customHeight="1">
      <c r="A791" s="20">
        <v>795</v>
      </c>
      <c r="B791" s="21">
        <f>INDEX(Refs!A:A,MATCH($C791,Refs!$I:$I,0))</f>
        <v>6137005</v>
      </c>
      <c r="C791" s="22" t="s">
        <v>862</v>
      </c>
      <c r="D791" s="21" t="s">
        <v>865</v>
      </c>
      <c r="E791" s="21" t="s">
        <v>866</v>
      </c>
      <c r="F791" s="23" t="s">
        <v>448</v>
      </c>
      <c r="G791" s="23" t="s">
        <v>863</v>
      </c>
      <c r="I791" s="24" t="s">
        <v>204</v>
      </c>
      <c r="J791" s="26" t="s">
        <v>864</v>
      </c>
      <c r="L791" s="26" t="s">
        <v>869</v>
      </c>
      <c r="M791" s="24">
        <v>3</v>
      </c>
      <c r="AB791" s="27" t="s">
        <v>59</v>
      </c>
      <c r="AF791" s="23" t="s">
        <v>165</v>
      </c>
      <c r="AG791" s="23" t="s">
        <v>811</v>
      </c>
      <c r="AJ791" s="24">
        <v>2010</v>
      </c>
      <c r="AK791" s="30" t="str">
        <f t="shared" si="28"/>
        <v>N25 fert level</v>
      </c>
      <c r="AL791" s="27">
        <v>10778.86</v>
      </c>
      <c r="AN791" s="30" t="str">
        <f t="shared" si="27"/>
        <v>N100 fert level</v>
      </c>
      <c r="AO791" s="27">
        <v>17205.16</v>
      </c>
      <c r="AR791" s="27" t="s">
        <v>640</v>
      </c>
      <c r="AV791" s="26" t="s">
        <v>77</v>
      </c>
    </row>
    <row r="792" spans="1:48" ht="12" customHeight="1">
      <c r="A792" s="20">
        <v>796</v>
      </c>
      <c r="B792" s="21">
        <f>INDEX(Refs!A:A,MATCH($C792,Refs!$I:$I,0))</f>
        <v>6137005</v>
      </c>
      <c r="C792" s="22" t="s">
        <v>862</v>
      </c>
      <c r="D792" s="21" t="s">
        <v>865</v>
      </c>
      <c r="E792" s="21" t="s">
        <v>866</v>
      </c>
      <c r="F792" s="23" t="s">
        <v>448</v>
      </c>
      <c r="G792" s="23" t="s">
        <v>863</v>
      </c>
      <c r="I792" s="24" t="s">
        <v>204</v>
      </c>
      <c r="J792" s="26" t="s">
        <v>867</v>
      </c>
      <c r="L792" s="26" t="s">
        <v>868</v>
      </c>
      <c r="M792" s="24">
        <v>3</v>
      </c>
      <c r="AB792" s="27" t="s">
        <v>59</v>
      </c>
      <c r="AF792" s="23" t="s">
        <v>165</v>
      </c>
      <c r="AG792" s="23" t="s">
        <v>811</v>
      </c>
      <c r="AJ792" s="24">
        <v>2010</v>
      </c>
      <c r="AK792" s="30" t="str">
        <f t="shared" si="28"/>
        <v>N50 fert level</v>
      </c>
      <c r="AL792" s="27">
        <v>11782.89</v>
      </c>
      <c r="AN792" s="30" t="str">
        <f t="shared" si="27"/>
        <v>N75 fert level</v>
      </c>
      <c r="AO792" s="27">
        <v>12788.06</v>
      </c>
      <c r="AR792" s="27" t="s">
        <v>640</v>
      </c>
      <c r="AV792" s="26" t="s">
        <v>77</v>
      </c>
    </row>
    <row r="793" spans="1:48" ht="12" customHeight="1">
      <c r="A793" s="20">
        <v>797</v>
      </c>
      <c r="B793" s="21">
        <f>INDEX(Refs!A:A,MATCH($C793,Refs!$I:$I,0))</f>
        <v>6137005</v>
      </c>
      <c r="C793" s="22" t="s">
        <v>862</v>
      </c>
      <c r="D793" s="21" t="s">
        <v>865</v>
      </c>
      <c r="E793" s="21" t="s">
        <v>866</v>
      </c>
      <c r="F793" s="23" t="s">
        <v>448</v>
      </c>
      <c r="G793" s="23" t="s">
        <v>863</v>
      </c>
      <c r="I793" s="24" t="s">
        <v>204</v>
      </c>
      <c r="J793" s="26" t="s">
        <v>867</v>
      </c>
      <c r="L793" s="26" t="s">
        <v>869</v>
      </c>
      <c r="M793" s="24">
        <v>3</v>
      </c>
      <c r="AB793" s="27" t="s">
        <v>59</v>
      </c>
      <c r="AF793" s="23" t="s">
        <v>165</v>
      </c>
      <c r="AG793" s="23" t="s">
        <v>811</v>
      </c>
      <c r="AJ793" s="24">
        <v>2010</v>
      </c>
      <c r="AK793" s="30" t="str">
        <f t="shared" si="28"/>
        <v>N50 fert level</v>
      </c>
      <c r="AL793" s="27">
        <v>11782.89</v>
      </c>
      <c r="AN793" s="30" t="str">
        <f t="shared" si="27"/>
        <v>N100 fert level</v>
      </c>
      <c r="AO793" s="27">
        <v>17205.16</v>
      </c>
      <c r="AR793" s="27" t="s">
        <v>640</v>
      </c>
      <c r="AV793" s="26" t="s">
        <v>77</v>
      </c>
    </row>
    <row r="794" spans="1:48" ht="12" customHeight="1">
      <c r="A794" s="20">
        <v>798</v>
      </c>
      <c r="B794" s="21">
        <f>INDEX(Refs!A:A,MATCH($C794,Refs!$I:$I,0))</f>
        <v>6137005</v>
      </c>
      <c r="C794" s="22" t="s">
        <v>862</v>
      </c>
      <c r="D794" s="21" t="s">
        <v>865</v>
      </c>
      <c r="E794" s="21" t="s">
        <v>866</v>
      </c>
      <c r="F794" s="23" t="s">
        <v>448</v>
      </c>
      <c r="G794" s="23" t="s">
        <v>863</v>
      </c>
      <c r="I794" s="24" t="s">
        <v>204</v>
      </c>
      <c r="J794" s="26" t="s">
        <v>868</v>
      </c>
      <c r="L794" s="26" t="s">
        <v>869</v>
      </c>
      <c r="M794" s="24">
        <v>3</v>
      </c>
      <c r="AB794" s="27" t="s">
        <v>59</v>
      </c>
      <c r="AF794" s="23" t="s">
        <v>165</v>
      </c>
      <c r="AG794" s="23" t="s">
        <v>811</v>
      </c>
      <c r="AJ794" s="24">
        <v>2010</v>
      </c>
      <c r="AK794" s="30" t="str">
        <f t="shared" si="28"/>
        <v>N75 fert level</v>
      </c>
      <c r="AL794" s="27">
        <v>12788.06</v>
      </c>
      <c r="AN794" s="30" t="str">
        <f t="shared" si="27"/>
        <v>N100 fert level</v>
      </c>
      <c r="AO794" s="27">
        <v>17205.16</v>
      </c>
      <c r="AR794" s="27" t="s">
        <v>640</v>
      </c>
      <c r="AV794" s="26" t="s">
        <v>77</v>
      </c>
    </row>
    <row r="795" spans="1:48" ht="12" customHeight="1">
      <c r="A795" s="20">
        <v>799</v>
      </c>
      <c r="B795" s="21">
        <f>INDEX(Refs!A:A,MATCH($C795,Refs!$I:$I,0))</f>
        <v>6137005</v>
      </c>
      <c r="C795" s="22" t="s">
        <v>862</v>
      </c>
      <c r="D795" s="21" t="s">
        <v>865</v>
      </c>
      <c r="E795" s="21" t="s">
        <v>866</v>
      </c>
      <c r="F795" s="23" t="s">
        <v>448</v>
      </c>
      <c r="G795" s="23" t="s">
        <v>863</v>
      </c>
      <c r="I795" s="24" t="s">
        <v>204</v>
      </c>
      <c r="J795" s="26" t="s">
        <v>856</v>
      </c>
      <c r="L795" s="26" t="s">
        <v>864</v>
      </c>
      <c r="M795" s="24">
        <v>3</v>
      </c>
      <c r="AB795" s="27" t="s">
        <v>59</v>
      </c>
      <c r="AF795" s="23" t="s">
        <v>459</v>
      </c>
      <c r="AJ795" s="24">
        <v>2010</v>
      </c>
      <c r="AK795" s="30" t="str">
        <f t="shared" si="28"/>
        <v>N0 fert level</v>
      </c>
      <c r="AL795" s="27">
        <v>1.61</v>
      </c>
      <c r="AN795" s="30" t="str">
        <f t="shared" si="27"/>
        <v>N25 fert level</v>
      </c>
      <c r="AO795" s="27">
        <v>2.12</v>
      </c>
      <c r="AR795" s="27" t="s">
        <v>640</v>
      </c>
    </row>
    <row r="796" spans="1:48" ht="12" customHeight="1">
      <c r="A796" s="20">
        <v>800</v>
      </c>
      <c r="B796" s="21">
        <f>INDEX(Refs!A:A,MATCH($C796,Refs!$I:$I,0))</f>
        <v>6137005</v>
      </c>
      <c r="C796" s="22" t="s">
        <v>862</v>
      </c>
      <c r="D796" s="21" t="s">
        <v>865</v>
      </c>
      <c r="E796" s="21" t="s">
        <v>866</v>
      </c>
      <c r="F796" s="23" t="s">
        <v>448</v>
      </c>
      <c r="G796" s="23" t="s">
        <v>863</v>
      </c>
      <c r="I796" s="24" t="s">
        <v>204</v>
      </c>
      <c r="J796" s="26" t="s">
        <v>856</v>
      </c>
      <c r="L796" s="26" t="s">
        <v>867</v>
      </c>
      <c r="M796" s="24">
        <v>3</v>
      </c>
      <c r="AB796" s="27" t="s">
        <v>59</v>
      </c>
      <c r="AF796" s="23" t="s">
        <v>459</v>
      </c>
      <c r="AJ796" s="24">
        <v>2010</v>
      </c>
      <c r="AK796" s="30" t="str">
        <f t="shared" si="28"/>
        <v>N0 fert level</v>
      </c>
      <c r="AL796" s="27">
        <v>1.61</v>
      </c>
      <c r="AN796" s="30" t="str">
        <f t="shared" si="27"/>
        <v>N50 fert level</v>
      </c>
      <c r="AO796" s="27">
        <v>2.21</v>
      </c>
      <c r="AR796" s="27" t="s">
        <v>640</v>
      </c>
    </row>
    <row r="797" spans="1:48" ht="12" customHeight="1">
      <c r="A797" s="20">
        <v>801</v>
      </c>
      <c r="B797" s="21">
        <f>INDEX(Refs!A:A,MATCH($C797,Refs!$I:$I,0))</f>
        <v>6137005</v>
      </c>
      <c r="C797" s="22" t="s">
        <v>862</v>
      </c>
      <c r="D797" s="21" t="s">
        <v>865</v>
      </c>
      <c r="E797" s="21" t="s">
        <v>866</v>
      </c>
      <c r="F797" s="23" t="s">
        <v>448</v>
      </c>
      <c r="G797" s="23" t="s">
        <v>863</v>
      </c>
      <c r="I797" s="24" t="s">
        <v>204</v>
      </c>
      <c r="J797" s="26" t="s">
        <v>856</v>
      </c>
      <c r="L797" s="26" t="s">
        <v>868</v>
      </c>
      <c r="M797" s="24">
        <v>3</v>
      </c>
      <c r="AB797" s="27" t="s">
        <v>59</v>
      </c>
      <c r="AF797" s="23" t="s">
        <v>459</v>
      </c>
      <c r="AJ797" s="24">
        <v>2010</v>
      </c>
      <c r="AK797" s="30" t="str">
        <f t="shared" si="28"/>
        <v>N0 fert level</v>
      </c>
      <c r="AL797" s="27">
        <v>1.61</v>
      </c>
      <c r="AN797" s="30" t="str">
        <f t="shared" si="27"/>
        <v>N75 fert level</v>
      </c>
      <c r="AO797" s="27">
        <v>2.29</v>
      </c>
      <c r="AR797" s="27" t="s">
        <v>640</v>
      </c>
    </row>
    <row r="798" spans="1:48" ht="12" customHeight="1">
      <c r="A798" s="20">
        <v>802</v>
      </c>
      <c r="B798" s="21">
        <f>INDEX(Refs!A:A,MATCH($C798,Refs!$I:$I,0))</f>
        <v>6137005</v>
      </c>
      <c r="C798" s="22" t="s">
        <v>862</v>
      </c>
      <c r="D798" s="21" t="s">
        <v>865</v>
      </c>
      <c r="E798" s="21" t="s">
        <v>866</v>
      </c>
      <c r="F798" s="23" t="s">
        <v>448</v>
      </c>
      <c r="G798" s="23" t="s">
        <v>863</v>
      </c>
      <c r="I798" s="24" t="s">
        <v>204</v>
      </c>
      <c r="J798" s="26" t="s">
        <v>856</v>
      </c>
      <c r="L798" s="26" t="s">
        <v>869</v>
      </c>
      <c r="M798" s="24">
        <v>3</v>
      </c>
      <c r="AB798" s="27" t="s">
        <v>59</v>
      </c>
      <c r="AF798" s="23" t="s">
        <v>459</v>
      </c>
      <c r="AJ798" s="24">
        <v>2010</v>
      </c>
      <c r="AK798" s="30" t="str">
        <f t="shared" si="28"/>
        <v>N0 fert level</v>
      </c>
      <c r="AL798" s="27">
        <v>1.61</v>
      </c>
      <c r="AN798" s="30" t="str">
        <f t="shared" si="27"/>
        <v>N100 fert level</v>
      </c>
      <c r="AO798" s="27">
        <v>2.94</v>
      </c>
      <c r="AR798" s="27" t="s">
        <v>640</v>
      </c>
    </row>
    <row r="799" spans="1:48" ht="12" customHeight="1">
      <c r="A799" s="20">
        <v>803</v>
      </c>
      <c r="B799" s="21">
        <f>INDEX(Refs!A:A,MATCH($C799,Refs!$I:$I,0))</f>
        <v>6137005</v>
      </c>
      <c r="C799" s="22" t="s">
        <v>862</v>
      </c>
      <c r="D799" s="21" t="s">
        <v>865</v>
      </c>
      <c r="E799" s="21" t="s">
        <v>866</v>
      </c>
      <c r="F799" s="23" t="s">
        <v>448</v>
      </c>
      <c r="G799" s="23" t="s">
        <v>863</v>
      </c>
      <c r="I799" s="24" t="s">
        <v>204</v>
      </c>
      <c r="J799" s="26" t="s">
        <v>864</v>
      </c>
      <c r="L799" s="26" t="s">
        <v>867</v>
      </c>
      <c r="M799" s="24">
        <v>3</v>
      </c>
      <c r="AB799" s="27" t="s">
        <v>59</v>
      </c>
      <c r="AF799" s="23" t="s">
        <v>459</v>
      </c>
      <c r="AJ799" s="24">
        <v>2010</v>
      </c>
      <c r="AK799" s="30" t="str">
        <f t="shared" si="28"/>
        <v>N25 fert level</v>
      </c>
      <c r="AL799" s="27">
        <v>2.12</v>
      </c>
      <c r="AN799" s="30" t="str">
        <f t="shared" si="27"/>
        <v>N50 fert level</v>
      </c>
      <c r="AO799" s="27">
        <v>2.21</v>
      </c>
      <c r="AR799" s="27" t="s">
        <v>640</v>
      </c>
    </row>
    <row r="800" spans="1:48" ht="12" customHeight="1">
      <c r="A800" s="20">
        <v>804</v>
      </c>
      <c r="B800" s="21">
        <f>INDEX(Refs!A:A,MATCH($C800,Refs!$I:$I,0))</f>
        <v>6137005</v>
      </c>
      <c r="C800" s="22" t="s">
        <v>862</v>
      </c>
      <c r="D800" s="21" t="s">
        <v>865</v>
      </c>
      <c r="E800" s="21" t="s">
        <v>866</v>
      </c>
      <c r="F800" s="23" t="s">
        <v>448</v>
      </c>
      <c r="G800" s="23" t="s">
        <v>863</v>
      </c>
      <c r="I800" s="24" t="s">
        <v>204</v>
      </c>
      <c r="J800" s="26" t="s">
        <v>864</v>
      </c>
      <c r="L800" s="26" t="s">
        <v>868</v>
      </c>
      <c r="M800" s="24">
        <v>3</v>
      </c>
      <c r="AB800" s="27" t="s">
        <v>59</v>
      </c>
      <c r="AF800" s="23" t="s">
        <v>459</v>
      </c>
      <c r="AJ800" s="24">
        <v>2010</v>
      </c>
      <c r="AK800" s="30" t="str">
        <f t="shared" si="28"/>
        <v>N25 fert level</v>
      </c>
      <c r="AL800" s="27">
        <v>2.12</v>
      </c>
      <c r="AN800" s="30" t="str">
        <f t="shared" si="27"/>
        <v>N75 fert level</v>
      </c>
      <c r="AO800" s="27">
        <v>2.29</v>
      </c>
      <c r="AR800" s="27" t="s">
        <v>640</v>
      </c>
    </row>
    <row r="801" spans="1:48" ht="12" customHeight="1">
      <c r="A801" s="20">
        <v>805</v>
      </c>
      <c r="B801" s="21">
        <f>INDEX(Refs!A:A,MATCH($C801,Refs!$I:$I,0))</f>
        <v>6137005</v>
      </c>
      <c r="C801" s="22" t="s">
        <v>862</v>
      </c>
      <c r="D801" s="21" t="s">
        <v>865</v>
      </c>
      <c r="E801" s="21" t="s">
        <v>866</v>
      </c>
      <c r="F801" s="23" t="s">
        <v>448</v>
      </c>
      <c r="G801" s="23" t="s">
        <v>863</v>
      </c>
      <c r="I801" s="24" t="s">
        <v>204</v>
      </c>
      <c r="J801" s="26" t="s">
        <v>864</v>
      </c>
      <c r="L801" s="26" t="s">
        <v>869</v>
      </c>
      <c r="M801" s="24">
        <v>3</v>
      </c>
      <c r="AB801" s="27" t="s">
        <v>59</v>
      </c>
      <c r="AF801" s="23" t="s">
        <v>459</v>
      </c>
      <c r="AJ801" s="24">
        <v>2010</v>
      </c>
      <c r="AK801" s="30" t="str">
        <f t="shared" si="28"/>
        <v>N25 fert level</v>
      </c>
      <c r="AL801" s="27">
        <v>2.12</v>
      </c>
      <c r="AN801" s="30" t="str">
        <f t="shared" si="27"/>
        <v>N100 fert level</v>
      </c>
      <c r="AO801" s="27">
        <v>2.94</v>
      </c>
      <c r="AR801" s="27" t="s">
        <v>640</v>
      </c>
    </row>
    <row r="802" spans="1:48" ht="12" customHeight="1">
      <c r="A802" s="20">
        <v>806</v>
      </c>
      <c r="B802" s="21">
        <f>INDEX(Refs!A:A,MATCH($C802,Refs!$I:$I,0))</f>
        <v>6137005</v>
      </c>
      <c r="C802" s="22" t="s">
        <v>862</v>
      </c>
      <c r="D802" s="21" t="s">
        <v>865</v>
      </c>
      <c r="E802" s="21" t="s">
        <v>866</v>
      </c>
      <c r="F802" s="23" t="s">
        <v>448</v>
      </c>
      <c r="G802" s="23" t="s">
        <v>863</v>
      </c>
      <c r="I802" s="24" t="s">
        <v>204</v>
      </c>
      <c r="J802" s="26" t="s">
        <v>867</v>
      </c>
      <c r="L802" s="26" t="s">
        <v>868</v>
      </c>
      <c r="M802" s="24">
        <v>3</v>
      </c>
      <c r="AB802" s="27" t="s">
        <v>59</v>
      </c>
      <c r="AF802" s="23" t="s">
        <v>459</v>
      </c>
      <c r="AJ802" s="24">
        <v>2010</v>
      </c>
      <c r="AK802" s="30" t="str">
        <f t="shared" si="28"/>
        <v>N50 fert level</v>
      </c>
      <c r="AL802" s="27">
        <v>2.21</v>
      </c>
      <c r="AN802" s="30" t="str">
        <f t="shared" si="27"/>
        <v>N75 fert level</v>
      </c>
      <c r="AO802" s="27">
        <v>2.29</v>
      </c>
      <c r="AR802" s="27" t="s">
        <v>640</v>
      </c>
    </row>
    <row r="803" spans="1:48" ht="12" customHeight="1">
      <c r="A803" s="20">
        <v>807</v>
      </c>
      <c r="B803" s="21">
        <f>INDEX(Refs!A:A,MATCH($C803,Refs!$I:$I,0))</f>
        <v>6137005</v>
      </c>
      <c r="C803" s="22" t="s">
        <v>862</v>
      </c>
      <c r="D803" s="21" t="s">
        <v>865</v>
      </c>
      <c r="E803" s="21" t="s">
        <v>866</v>
      </c>
      <c r="F803" s="23" t="s">
        <v>448</v>
      </c>
      <c r="G803" s="23" t="s">
        <v>863</v>
      </c>
      <c r="I803" s="24" t="s">
        <v>204</v>
      </c>
      <c r="J803" s="26" t="s">
        <v>867</v>
      </c>
      <c r="L803" s="26" t="s">
        <v>869</v>
      </c>
      <c r="M803" s="24">
        <v>3</v>
      </c>
      <c r="AB803" s="27" t="s">
        <v>59</v>
      </c>
      <c r="AF803" s="23" t="s">
        <v>459</v>
      </c>
      <c r="AJ803" s="24">
        <v>2010</v>
      </c>
      <c r="AK803" s="30" t="str">
        <f t="shared" si="28"/>
        <v>N50 fert level</v>
      </c>
      <c r="AL803" s="27">
        <v>2.21</v>
      </c>
      <c r="AN803" s="30" t="str">
        <f t="shared" si="27"/>
        <v>N100 fert level</v>
      </c>
      <c r="AO803" s="27">
        <v>2.94</v>
      </c>
      <c r="AR803" s="27" t="s">
        <v>640</v>
      </c>
    </row>
    <row r="804" spans="1:48" ht="12" customHeight="1">
      <c r="A804" s="20">
        <v>808</v>
      </c>
      <c r="B804" s="21">
        <f>INDEX(Refs!A:A,MATCH($C804,Refs!$I:$I,0))</f>
        <v>6137005</v>
      </c>
      <c r="C804" s="22" t="s">
        <v>862</v>
      </c>
      <c r="D804" s="21" t="s">
        <v>865</v>
      </c>
      <c r="E804" s="21" t="s">
        <v>866</v>
      </c>
      <c r="F804" s="23" t="s">
        <v>448</v>
      </c>
      <c r="G804" s="23" t="s">
        <v>863</v>
      </c>
      <c r="I804" s="24" t="s">
        <v>204</v>
      </c>
      <c r="J804" s="26" t="s">
        <v>868</v>
      </c>
      <c r="L804" s="26" t="s">
        <v>869</v>
      </c>
      <c r="M804" s="24">
        <v>3</v>
      </c>
      <c r="AB804" s="27" t="s">
        <v>59</v>
      </c>
      <c r="AF804" s="23" t="s">
        <v>459</v>
      </c>
      <c r="AJ804" s="24">
        <v>2010</v>
      </c>
      <c r="AK804" s="30" t="str">
        <f t="shared" si="28"/>
        <v>N75 fert level</v>
      </c>
      <c r="AL804" s="27">
        <v>2.29</v>
      </c>
      <c r="AN804" s="30" t="str">
        <f t="shared" si="27"/>
        <v>N100 fert level</v>
      </c>
      <c r="AO804" s="27">
        <v>2.94</v>
      </c>
      <c r="AR804" s="27" t="s">
        <v>640</v>
      </c>
    </row>
    <row r="805" spans="1:48" ht="12" customHeight="1">
      <c r="A805" s="20">
        <v>809</v>
      </c>
      <c r="B805" s="21">
        <f>INDEX(Refs!A:A,MATCH($C805,Refs!$I:$I,0))</f>
        <v>6137005</v>
      </c>
      <c r="C805" s="22" t="s">
        <v>862</v>
      </c>
      <c r="D805" s="21" t="s">
        <v>865</v>
      </c>
      <c r="E805" s="21" t="s">
        <v>866</v>
      </c>
      <c r="F805" s="23" t="s">
        <v>448</v>
      </c>
      <c r="G805" s="23" t="s">
        <v>863</v>
      </c>
      <c r="I805" s="24" t="s">
        <v>204</v>
      </c>
      <c r="J805" s="26" t="s">
        <v>856</v>
      </c>
      <c r="L805" s="26" t="s">
        <v>864</v>
      </c>
      <c r="M805" s="24">
        <v>3</v>
      </c>
      <c r="AB805" s="27" t="s">
        <v>59</v>
      </c>
      <c r="AF805" s="23" t="s">
        <v>80</v>
      </c>
      <c r="AG805" s="23" t="s">
        <v>811</v>
      </c>
      <c r="AJ805" s="24">
        <v>2011</v>
      </c>
      <c r="AK805" s="30" t="str">
        <f t="shared" si="28"/>
        <v>N0 fert level</v>
      </c>
      <c r="AL805" s="27">
        <v>18093</v>
      </c>
      <c r="AN805" s="30" t="str">
        <f t="shared" si="27"/>
        <v>N25 fert level</v>
      </c>
      <c r="AO805" s="27">
        <v>21367.5</v>
      </c>
      <c r="AR805" s="27" t="s">
        <v>640</v>
      </c>
    </row>
    <row r="806" spans="1:48" ht="12" customHeight="1">
      <c r="A806" s="20">
        <v>810</v>
      </c>
      <c r="B806" s="21">
        <f>INDEX(Refs!A:A,MATCH($C806,Refs!$I:$I,0))</f>
        <v>6137005</v>
      </c>
      <c r="C806" s="22" t="s">
        <v>862</v>
      </c>
      <c r="D806" s="21" t="s">
        <v>865</v>
      </c>
      <c r="E806" s="21" t="s">
        <v>866</v>
      </c>
      <c r="F806" s="23" t="s">
        <v>448</v>
      </c>
      <c r="G806" s="23" t="s">
        <v>863</v>
      </c>
      <c r="I806" s="24" t="s">
        <v>204</v>
      </c>
      <c r="J806" s="26" t="s">
        <v>856</v>
      </c>
      <c r="L806" s="26" t="s">
        <v>867</v>
      </c>
      <c r="M806" s="24">
        <v>3</v>
      </c>
      <c r="AB806" s="27" t="s">
        <v>59</v>
      </c>
      <c r="AF806" s="23" t="s">
        <v>80</v>
      </c>
      <c r="AG806" s="23" t="s">
        <v>811</v>
      </c>
      <c r="AJ806" s="24">
        <v>2011</v>
      </c>
      <c r="AK806" s="30" t="str">
        <f t="shared" si="28"/>
        <v>N0 fert level</v>
      </c>
      <c r="AL806" s="27">
        <v>18093</v>
      </c>
      <c r="AN806" s="30" t="str">
        <f t="shared" si="27"/>
        <v>N50 fert level</v>
      </c>
      <c r="AO806" s="27">
        <v>22144.5</v>
      </c>
      <c r="AR806" s="27" t="s">
        <v>640</v>
      </c>
    </row>
    <row r="807" spans="1:48" ht="12" customHeight="1">
      <c r="A807" s="20">
        <v>811</v>
      </c>
      <c r="B807" s="21">
        <f>INDEX(Refs!A:A,MATCH($C807,Refs!$I:$I,0))</f>
        <v>6137005</v>
      </c>
      <c r="C807" s="22" t="s">
        <v>862</v>
      </c>
      <c r="D807" s="21" t="s">
        <v>865</v>
      </c>
      <c r="E807" s="21" t="s">
        <v>866</v>
      </c>
      <c r="F807" s="23" t="s">
        <v>448</v>
      </c>
      <c r="G807" s="23" t="s">
        <v>863</v>
      </c>
      <c r="I807" s="24" t="s">
        <v>204</v>
      </c>
      <c r="J807" s="26" t="s">
        <v>856</v>
      </c>
      <c r="L807" s="26" t="s">
        <v>868</v>
      </c>
      <c r="M807" s="24">
        <v>3</v>
      </c>
      <c r="AB807" s="27" t="s">
        <v>59</v>
      </c>
      <c r="AF807" s="23" t="s">
        <v>80</v>
      </c>
      <c r="AG807" s="23" t="s">
        <v>811</v>
      </c>
      <c r="AJ807" s="24">
        <v>2011</v>
      </c>
      <c r="AK807" s="30" t="str">
        <f t="shared" si="28"/>
        <v>N0 fert level</v>
      </c>
      <c r="AL807" s="27">
        <v>18093</v>
      </c>
      <c r="AN807" s="30" t="str">
        <f t="shared" si="27"/>
        <v>N75 fert level</v>
      </c>
      <c r="AO807" s="27">
        <v>23476.5</v>
      </c>
      <c r="AR807" s="27" t="s">
        <v>640</v>
      </c>
    </row>
    <row r="808" spans="1:48" ht="12" customHeight="1">
      <c r="A808" s="20">
        <v>812</v>
      </c>
      <c r="B808" s="21">
        <f>INDEX(Refs!A:A,MATCH($C808,Refs!$I:$I,0))</f>
        <v>6137005</v>
      </c>
      <c r="C808" s="22" t="s">
        <v>862</v>
      </c>
      <c r="D808" s="21" t="s">
        <v>865</v>
      </c>
      <c r="E808" s="21" t="s">
        <v>866</v>
      </c>
      <c r="F808" s="23" t="s">
        <v>448</v>
      </c>
      <c r="G808" s="23" t="s">
        <v>863</v>
      </c>
      <c r="I808" s="24" t="s">
        <v>204</v>
      </c>
      <c r="J808" s="26" t="s">
        <v>856</v>
      </c>
      <c r="L808" s="26" t="s">
        <v>869</v>
      </c>
      <c r="M808" s="24">
        <v>3</v>
      </c>
      <c r="AB808" s="27" t="s">
        <v>59</v>
      </c>
      <c r="AF808" s="23" t="s">
        <v>80</v>
      </c>
      <c r="AG808" s="23" t="s">
        <v>811</v>
      </c>
      <c r="AJ808" s="24">
        <v>2011</v>
      </c>
      <c r="AK808" s="30" t="str">
        <f t="shared" si="28"/>
        <v>N0 fert level</v>
      </c>
      <c r="AL808" s="27">
        <v>18093</v>
      </c>
      <c r="AN808" s="30" t="str">
        <f t="shared" si="27"/>
        <v>N100 fert level</v>
      </c>
      <c r="AO808" s="27">
        <v>25918.5</v>
      </c>
      <c r="AR808" s="27" t="s">
        <v>640</v>
      </c>
    </row>
    <row r="809" spans="1:48" ht="12" customHeight="1">
      <c r="A809" s="20">
        <v>813</v>
      </c>
      <c r="B809" s="21">
        <f>INDEX(Refs!A:A,MATCH($C809,Refs!$I:$I,0))</f>
        <v>6137005</v>
      </c>
      <c r="C809" s="22" t="s">
        <v>862</v>
      </c>
      <c r="D809" s="21" t="s">
        <v>865</v>
      </c>
      <c r="E809" s="21" t="s">
        <v>866</v>
      </c>
      <c r="F809" s="23" t="s">
        <v>448</v>
      </c>
      <c r="G809" s="23" t="s">
        <v>863</v>
      </c>
      <c r="I809" s="24" t="s">
        <v>204</v>
      </c>
      <c r="J809" s="26" t="s">
        <v>864</v>
      </c>
      <c r="L809" s="26" t="s">
        <v>867</v>
      </c>
      <c r="M809" s="24">
        <v>3</v>
      </c>
      <c r="AB809" s="27" t="s">
        <v>59</v>
      </c>
      <c r="AF809" s="23" t="s">
        <v>80</v>
      </c>
      <c r="AG809" s="23" t="s">
        <v>811</v>
      </c>
      <c r="AJ809" s="24">
        <v>2011</v>
      </c>
      <c r="AK809" s="30" t="str">
        <f t="shared" si="28"/>
        <v>N25 fert level</v>
      </c>
      <c r="AL809" s="27">
        <v>21367.5</v>
      </c>
      <c r="AN809" s="30" t="str">
        <f t="shared" si="27"/>
        <v>N50 fert level</v>
      </c>
      <c r="AO809" s="27">
        <v>22144.5</v>
      </c>
      <c r="AR809" s="27" t="s">
        <v>640</v>
      </c>
    </row>
    <row r="810" spans="1:48" ht="12" customHeight="1">
      <c r="A810" s="20">
        <v>814</v>
      </c>
      <c r="B810" s="21">
        <f>INDEX(Refs!A:A,MATCH($C810,Refs!$I:$I,0))</f>
        <v>6137005</v>
      </c>
      <c r="C810" s="22" t="s">
        <v>862</v>
      </c>
      <c r="D810" s="21" t="s">
        <v>865</v>
      </c>
      <c r="E810" s="21" t="s">
        <v>866</v>
      </c>
      <c r="F810" s="23" t="s">
        <v>448</v>
      </c>
      <c r="G810" s="23" t="s">
        <v>863</v>
      </c>
      <c r="I810" s="24" t="s">
        <v>204</v>
      </c>
      <c r="J810" s="26" t="s">
        <v>864</v>
      </c>
      <c r="L810" s="26" t="s">
        <v>868</v>
      </c>
      <c r="M810" s="24">
        <v>3</v>
      </c>
      <c r="AB810" s="27" t="s">
        <v>59</v>
      </c>
      <c r="AF810" s="23" t="s">
        <v>80</v>
      </c>
      <c r="AG810" s="23" t="s">
        <v>811</v>
      </c>
      <c r="AJ810" s="24">
        <v>2011</v>
      </c>
      <c r="AK810" s="30" t="str">
        <f t="shared" si="28"/>
        <v>N25 fert level</v>
      </c>
      <c r="AL810" s="27">
        <v>21367.5</v>
      </c>
      <c r="AN810" s="30" t="str">
        <f t="shared" si="27"/>
        <v>N75 fert level</v>
      </c>
      <c r="AO810" s="27">
        <v>23476.5</v>
      </c>
      <c r="AR810" s="27" t="s">
        <v>640</v>
      </c>
    </row>
    <row r="811" spans="1:48" ht="12" customHeight="1">
      <c r="A811" s="20">
        <v>815</v>
      </c>
      <c r="B811" s="21">
        <f>INDEX(Refs!A:A,MATCH($C811,Refs!$I:$I,0))</f>
        <v>6137005</v>
      </c>
      <c r="C811" s="22" t="s">
        <v>862</v>
      </c>
      <c r="D811" s="21" t="s">
        <v>865</v>
      </c>
      <c r="E811" s="21" t="s">
        <v>866</v>
      </c>
      <c r="F811" s="23" t="s">
        <v>448</v>
      </c>
      <c r="G811" s="23" t="s">
        <v>863</v>
      </c>
      <c r="I811" s="24" t="s">
        <v>204</v>
      </c>
      <c r="J811" s="26" t="s">
        <v>864</v>
      </c>
      <c r="L811" s="26" t="s">
        <v>869</v>
      </c>
      <c r="M811" s="24">
        <v>3</v>
      </c>
      <c r="AB811" s="27" t="s">
        <v>59</v>
      </c>
      <c r="AF811" s="23" t="s">
        <v>80</v>
      </c>
      <c r="AG811" s="23" t="s">
        <v>811</v>
      </c>
      <c r="AJ811" s="24">
        <v>2011</v>
      </c>
      <c r="AK811" s="30" t="str">
        <f t="shared" si="28"/>
        <v>N25 fert level</v>
      </c>
      <c r="AL811" s="27">
        <v>21367.5</v>
      </c>
      <c r="AN811" s="30" t="str">
        <f t="shared" si="27"/>
        <v>N100 fert level</v>
      </c>
      <c r="AO811" s="27">
        <v>25918.5</v>
      </c>
      <c r="AR811" s="27" t="s">
        <v>640</v>
      </c>
    </row>
    <row r="812" spans="1:48" ht="12" customHeight="1">
      <c r="A812" s="20">
        <v>816</v>
      </c>
      <c r="B812" s="21">
        <f>INDEX(Refs!A:A,MATCH($C812,Refs!$I:$I,0))</f>
        <v>6137005</v>
      </c>
      <c r="C812" s="22" t="s">
        <v>862</v>
      </c>
      <c r="D812" s="21" t="s">
        <v>865</v>
      </c>
      <c r="E812" s="21" t="s">
        <v>866</v>
      </c>
      <c r="F812" s="23" t="s">
        <v>448</v>
      </c>
      <c r="G812" s="23" t="s">
        <v>863</v>
      </c>
      <c r="I812" s="24" t="s">
        <v>204</v>
      </c>
      <c r="J812" s="26" t="s">
        <v>867</v>
      </c>
      <c r="L812" s="26" t="s">
        <v>868</v>
      </c>
      <c r="M812" s="24">
        <v>3</v>
      </c>
      <c r="AB812" s="27" t="s">
        <v>59</v>
      </c>
      <c r="AF812" s="23" t="s">
        <v>80</v>
      </c>
      <c r="AG812" s="23" t="s">
        <v>811</v>
      </c>
      <c r="AJ812" s="24">
        <v>2011</v>
      </c>
      <c r="AK812" s="30" t="str">
        <f t="shared" si="28"/>
        <v>N50 fert level</v>
      </c>
      <c r="AL812" s="27">
        <v>22144.5</v>
      </c>
      <c r="AN812" s="30" t="str">
        <f t="shared" si="27"/>
        <v>N75 fert level</v>
      </c>
      <c r="AO812" s="27">
        <v>23476.5</v>
      </c>
      <c r="AR812" s="27" t="s">
        <v>640</v>
      </c>
    </row>
    <row r="813" spans="1:48" ht="12" customHeight="1">
      <c r="A813" s="20">
        <v>817</v>
      </c>
      <c r="B813" s="21">
        <f>INDEX(Refs!A:A,MATCH($C813,Refs!$I:$I,0))</f>
        <v>6137005</v>
      </c>
      <c r="C813" s="22" t="s">
        <v>862</v>
      </c>
      <c r="D813" s="21" t="s">
        <v>865</v>
      </c>
      <c r="E813" s="21" t="s">
        <v>866</v>
      </c>
      <c r="F813" s="23" t="s">
        <v>448</v>
      </c>
      <c r="G813" s="23" t="s">
        <v>863</v>
      </c>
      <c r="I813" s="24" t="s">
        <v>204</v>
      </c>
      <c r="J813" s="26" t="s">
        <v>867</v>
      </c>
      <c r="L813" s="26" t="s">
        <v>869</v>
      </c>
      <c r="M813" s="24">
        <v>3</v>
      </c>
      <c r="AB813" s="27" t="s">
        <v>59</v>
      </c>
      <c r="AF813" s="23" t="s">
        <v>80</v>
      </c>
      <c r="AG813" s="23" t="s">
        <v>811</v>
      </c>
      <c r="AJ813" s="24">
        <v>2011</v>
      </c>
      <c r="AK813" s="30" t="str">
        <f t="shared" si="28"/>
        <v>N50 fert level</v>
      </c>
      <c r="AL813" s="27">
        <v>22144.5</v>
      </c>
      <c r="AN813" s="30" t="str">
        <f t="shared" si="27"/>
        <v>N100 fert level</v>
      </c>
      <c r="AO813" s="27">
        <v>25918.5</v>
      </c>
      <c r="AR813" s="27" t="s">
        <v>640</v>
      </c>
    </row>
    <row r="814" spans="1:48" ht="12" customHeight="1">
      <c r="A814" s="20">
        <v>818</v>
      </c>
      <c r="B814" s="21">
        <f>INDEX(Refs!A:A,MATCH($C814,Refs!$I:$I,0))</f>
        <v>6137005</v>
      </c>
      <c r="C814" s="22" t="s">
        <v>862</v>
      </c>
      <c r="D814" s="21" t="s">
        <v>865</v>
      </c>
      <c r="E814" s="21" t="s">
        <v>866</v>
      </c>
      <c r="F814" s="23" t="s">
        <v>448</v>
      </c>
      <c r="G814" s="23" t="s">
        <v>863</v>
      </c>
      <c r="I814" s="24" t="s">
        <v>204</v>
      </c>
      <c r="J814" s="26" t="s">
        <v>868</v>
      </c>
      <c r="L814" s="26" t="s">
        <v>869</v>
      </c>
      <c r="M814" s="24">
        <v>3</v>
      </c>
      <c r="AB814" s="27" t="s">
        <v>59</v>
      </c>
      <c r="AF814" s="23" t="s">
        <v>80</v>
      </c>
      <c r="AG814" s="23" t="s">
        <v>811</v>
      </c>
      <c r="AJ814" s="24">
        <v>2011</v>
      </c>
      <c r="AK814" s="30" t="str">
        <f t="shared" si="28"/>
        <v>N75 fert level</v>
      </c>
      <c r="AL814" s="27">
        <v>23476.5</v>
      </c>
      <c r="AN814" s="30" t="str">
        <f t="shared" si="27"/>
        <v>N100 fert level</v>
      </c>
      <c r="AO814" s="27">
        <v>25918.5</v>
      </c>
      <c r="AR814" s="27" t="s">
        <v>640</v>
      </c>
    </row>
    <row r="815" spans="1:48" ht="12" customHeight="1">
      <c r="A815" s="20">
        <v>819</v>
      </c>
      <c r="B815" s="21">
        <f>INDEX(Refs!A:A,MATCH($C815,Refs!$I:$I,0))</f>
        <v>6137005</v>
      </c>
      <c r="C815" s="22" t="s">
        <v>862</v>
      </c>
      <c r="D815" s="21" t="s">
        <v>865</v>
      </c>
      <c r="E815" s="21" t="s">
        <v>866</v>
      </c>
      <c r="F815" s="23" t="s">
        <v>448</v>
      </c>
      <c r="G815" s="23" t="s">
        <v>863</v>
      </c>
      <c r="I815" s="24" t="s">
        <v>204</v>
      </c>
      <c r="J815" s="26" t="s">
        <v>856</v>
      </c>
      <c r="L815" s="26" t="s">
        <v>864</v>
      </c>
      <c r="M815" s="24">
        <v>3</v>
      </c>
      <c r="AB815" s="27" t="s">
        <v>59</v>
      </c>
      <c r="AF815" s="23" t="s">
        <v>495</v>
      </c>
      <c r="AG815" s="23" t="s">
        <v>811</v>
      </c>
      <c r="AJ815" s="24">
        <v>2011</v>
      </c>
      <c r="AK815" s="30" t="str">
        <f t="shared" si="28"/>
        <v>N0 fert level</v>
      </c>
      <c r="AL815" s="27">
        <v>4825.25</v>
      </c>
      <c r="AN815" s="30" t="str">
        <f t="shared" si="27"/>
        <v>N25 fert level</v>
      </c>
      <c r="AO815" s="27">
        <v>5194.76</v>
      </c>
      <c r="AR815" s="27" t="s">
        <v>640</v>
      </c>
      <c r="AV815" s="26" t="s">
        <v>77</v>
      </c>
    </row>
    <row r="816" spans="1:48" ht="12" customHeight="1">
      <c r="A816" s="20">
        <v>820</v>
      </c>
      <c r="B816" s="21">
        <f>INDEX(Refs!A:A,MATCH($C816,Refs!$I:$I,0))</f>
        <v>6137005</v>
      </c>
      <c r="C816" s="22" t="s">
        <v>862</v>
      </c>
      <c r="D816" s="21" t="s">
        <v>865</v>
      </c>
      <c r="E816" s="21" t="s">
        <v>866</v>
      </c>
      <c r="F816" s="23" t="s">
        <v>448</v>
      </c>
      <c r="G816" s="23" t="s">
        <v>863</v>
      </c>
      <c r="I816" s="24" t="s">
        <v>204</v>
      </c>
      <c r="J816" s="26" t="s">
        <v>856</v>
      </c>
      <c r="L816" s="26" t="s">
        <v>867</v>
      </c>
      <c r="M816" s="24">
        <v>3</v>
      </c>
      <c r="AB816" s="27" t="s">
        <v>59</v>
      </c>
      <c r="AF816" s="23" t="s">
        <v>495</v>
      </c>
      <c r="AG816" s="23" t="s">
        <v>811</v>
      </c>
      <c r="AJ816" s="24">
        <v>2011</v>
      </c>
      <c r="AK816" s="30" t="str">
        <f t="shared" si="28"/>
        <v>N0 fert level</v>
      </c>
      <c r="AL816" s="27">
        <v>4825.25</v>
      </c>
      <c r="AN816" s="30" t="str">
        <f t="shared" si="27"/>
        <v>N50 fert level</v>
      </c>
      <c r="AO816" s="27">
        <v>5564.27</v>
      </c>
      <c r="AR816" s="27" t="s">
        <v>640</v>
      </c>
      <c r="AV816" s="26" t="s">
        <v>77</v>
      </c>
    </row>
    <row r="817" spans="1:48" ht="12" customHeight="1">
      <c r="A817" s="20">
        <v>821</v>
      </c>
      <c r="B817" s="21">
        <f>INDEX(Refs!A:A,MATCH($C817,Refs!$I:$I,0))</f>
        <v>6137005</v>
      </c>
      <c r="C817" s="22" t="s">
        <v>862</v>
      </c>
      <c r="D817" s="21" t="s">
        <v>865</v>
      </c>
      <c r="E817" s="21" t="s">
        <v>866</v>
      </c>
      <c r="F817" s="23" t="s">
        <v>448</v>
      </c>
      <c r="G817" s="23" t="s">
        <v>863</v>
      </c>
      <c r="I817" s="24" t="s">
        <v>204</v>
      </c>
      <c r="J817" s="26" t="s">
        <v>856</v>
      </c>
      <c r="L817" s="26" t="s">
        <v>868</v>
      </c>
      <c r="M817" s="24">
        <v>3</v>
      </c>
      <c r="AB817" s="27" t="s">
        <v>59</v>
      </c>
      <c r="AF817" s="23" t="s">
        <v>495</v>
      </c>
      <c r="AG817" s="23" t="s">
        <v>811</v>
      </c>
      <c r="AJ817" s="24">
        <v>2011</v>
      </c>
      <c r="AK817" s="30" t="str">
        <f t="shared" si="28"/>
        <v>N0 fert level</v>
      </c>
      <c r="AL817" s="27">
        <v>4825.25</v>
      </c>
      <c r="AN817" s="30" t="str">
        <f t="shared" ref="AN817:AN880" si="29">L817</f>
        <v>N75 fert level</v>
      </c>
      <c r="AO817" s="27">
        <v>5933.79</v>
      </c>
      <c r="AR817" s="27" t="s">
        <v>640</v>
      </c>
      <c r="AV817" s="26" t="s">
        <v>77</v>
      </c>
    </row>
    <row r="818" spans="1:48" ht="12" customHeight="1">
      <c r="A818" s="20">
        <v>822</v>
      </c>
      <c r="B818" s="21">
        <f>INDEX(Refs!A:A,MATCH($C818,Refs!$I:$I,0))</f>
        <v>6137005</v>
      </c>
      <c r="C818" s="22" t="s">
        <v>862</v>
      </c>
      <c r="D818" s="21" t="s">
        <v>865</v>
      </c>
      <c r="E818" s="21" t="s">
        <v>866</v>
      </c>
      <c r="F818" s="23" t="s">
        <v>448</v>
      </c>
      <c r="G818" s="23" t="s">
        <v>863</v>
      </c>
      <c r="I818" s="24" t="s">
        <v>204</v>
      </c>
      <c r="J818" s="26" t="s">
        <v>856</v>
      </c>
      <c r="L818" s="26" t="s">
        <v>869</v>
      </c>
      <c r="M818" s="24">
        <v>3</v>
      </c>
      <c r="AB818" s="27" t="s">
        <v>59</v>
      </c>
      <c r="AF818" s="23" t="s">
        <v>495</v>
      </c>
      <c r="AG818" s="23" t="s">
        <v>811</v>
      </c>
      <c r="AJ818" s="24">
        <v>2011</v>
      </c>
      <c r="AK818" s="30" t="str">
        <f t="shared" si="28"/>
        <v>N0 fert level</v>
      </c>
      <c r="AL818" s="27">
        <v>4825.25</v>
      </c>
      <c r="AN818" s="30" t="str">
        <f t="shared" si="29"/>
        <v>N100 fert level</v>
      </c>
      <c r="AO818" s="27">
        <v>6303.3</v>
      </c>
      <c r="AR818" s="27" t="s">
        <v>640</v>
      </c>
      <c r="AV818" s="26" t="s">
        <v>77</v>
      </c>
    </row>
    <row r="819" spans="1:48" ht="12" customHeight="1">
      <c r="A819" s="20">
        <v>823</v>
      </c>
      <c r="B819" s="21">
        <f>INDEX(Refs!A:A,MATCH($C819,Refs!$I:$I,0))</f>
        <v>6137005</v>
      </c>
      <c r="C819" s="22" t="s">
        <v>862</v>
      </c>
      <c r="D819" s="21" t="s">
        <v>865</v>
      </c>
      <c r="E819" s="21" t="s">
        <v>866</v>
      </c>
      <c r="F819" s="23" t="s">
        <v>448</v>
      </c>
      <c r="G819" s="23" t="s">
        <v>863</v>
      </c>
      <c r="I819" s="24" t="s">
        <v>204</v>
      </c>
      <c r="J819" s="26" t="s">
        <v>864</v>
      </c>
      <c r="L819" s="26" t="s">
        <v>867</v>
      </c>
      <c r="M819" s="24">
        <v>3</v>
      </c>
      <c r="AB819" s="27" t="s">
        <v>59</v>
      </c>
      <c r="AF819" s="23" t="s">
        <v>495</v>
      </c>
      <c r="AG819" s="23" t="s">
        <v>811</v>
      </c>
      <c r="AJ819" s="24">
        <v>2011</v>
      </c>
      <c r="AK819" s="30" t="str">
        <f t="shared" si="28"/>
        <v>N25 fert level</v>
      </c>
      <c r="AL819" s="27">
        <v>5194.76</v>
      </c>
      <c r="AN819" s="30" t="str">
        <f t="shared" si="29"/>
        <v>N50 fert level</v>
      </c>
      <c r="AO819" s="27">
        <v>5564.27</v>
      </c>
      <c r="AR819" s="27" t="s">
        <v>640</v>
      </c>
      <c r="AV819" s="26" t="s">
        <v>77</v>
      </c>
    </row>
    <row r="820" spans="1:48" ht="12" customHeight="1">
      <c r="A820" s="20">
        <v>824</v>
      </c>
      <c r="B820" s="21">
        <f>INDEX(Refs!A:A,MATCH($C820,Refs!$I:$I,0))</f>
        <v>6137005</v>
      </c>
      <c r="C820" s="22" t="s">
        <v>862</v>
      </c>
      <c r="D820" s="21" t="s">
        <v>865</v>
      </c>
      <c r="E820" s="21" t="s">
        <v>866</v>
      </c>
      <c r="F820" s="23" t="s">
        <v>448</v>
      </c>
      <c r="G820" s="23" t="s">
        <v>863</v>
      </c>
      <c r="I820" s="24" t="s">
        <v>204</v>
      </c>
      <c r="J820" s="26" t="s">
        <v>864</v>
      </c>
      <c r="L820" s="26" t="s">
        <v>868</v>
      </c>
      <c r="M820" s="24">
        <v>3</v>
      </c>
      <c r="AB820" s="27" t="s">
        <v>59</v>
      </c>
      <c r="AF820" s="23" t="s">
        <v>495</v>
      </c>
      <c r="AG820" s="23" t="s">
        <v>811</v>
      </c>
      <c r="AJ820" s="24">
        <v>2011</v>
      </c>
      <c r="AK820" s="30" t="str">
        <f t="shared" ref="AK820:AK883" si="30">J820</f>
        <v>N25 fert level</v>
      </c>
      <c r="AL820" s="27">
        <v>5194.76</v>
      </c>
      <c r="AN820" s="30" t="str">
        <f t="shared" si="29"/>
        <v>N75 fert level</v>
      </c>
      <c r="AO820" s="27">
        <v>5933.79</v>
      </c>
      <c r="AR820" s="27" t="s">
        <v>640</v>
      </c>
      <c r="AV820" s="26" t="s">
        <v>77</v>
      </c>
    </row>
    <row r="821" spans="1:48" ht="12" customHeight="1">
      <c r="A821" s="20">
        <v>825</v>
      </c>
      <c r="B821" s="21">
        <f>INDEX(Refs!A:A,MATCH($C821,Refs!$I:$I,0))</f>
        <v>6137005</v>
      </c>
      <c r="C821" s="22" t="s">
        <v>862</v>
      </c>
      <c r="D821" s="21" t="s">
        <v>865</v>
      </c>
      <c r="E821" s="21" t="s">
        <v>866</v>
      </c>
      <c r="F821" s="23" t="s">
        <v>448</v>
      </c>
      <c r="G821" s="23" t="s">
        <v>863</v>
      </c>
      <c r="I821" s="24" t="s">
        <v>204</v>
      </c>
      <c r="J821" s="26" t="s">
        <v>864</v>
      </c>
      <c r="L821" s="26" t="s">
        <v>869</v>
      </c>
      <c r="M821" s="24">
        <v>3</v>
      </c>
      <c r="AB821" s="27" t="s">
        <v>59</v>
      </c>
      <c r="AF821" s="23" t="s">
        <v>495</v>
      </c>
      <c r="AG821" s="23" t="s">
        <v>811</v>
      </c>
      <c r="AJ821" s="24">
        <v>2011</v>
      </c>
      <c r="AK821" s="30" t="str">
        <f t="shared" si="30"/>
        <v>N25 fert level</v>
      </c>
      <c r="AL821" s="27">
        <v>5194.76</v>
      </c>
      <c r="AN821" s="30" t="str">
        <f t="shared" si="29"/>
        <v>N100 fert level</v>
      </c>
      <c r="AO821" s="27">
        <v>6303.3</v>
      </c>
      <c r="AR821" s="27" t="s">
        <v>640</v>
      </c>
      <c r="AV821" s="26" t="s">
        <v>77</v>
      </c>
    </row>
    <row r="822" spans="1:48" ht="12" customHeight="1">
      <c r="A822" s="20">
        <v>826</v>
      </c>
      <c r="B822" s="21">
        <f>INDEX(Refs!A:A,MATCH($C822,Refs!$I:$I,0))</f>
        <v>6137005</v>
      </c>
      <c r="C822" s="22" t="s">
        <v>862</v>
      </c>
      <c r="D822" s="21" t="s">
        <v>865</v>
      </c>
      <c r="E822" s="21" t="s">
        <v>866</v>
      </c>
      <c r="F822" s="23" t="s">
        <v>448</v>
      </c>
      <c r="G822" s="23" t="s">
        <v>863</v>
      </c>
      <c r="I822" s="24" t="s">
        <v>204</v>
      </c>
      <c r="J822" s="26" t="s">
        <v>867</v>
      </c>
      <c r="L822" s="26" t="s">
        <v>868</v>
      </c>
      <c r="M822" s="24">
        <v>3</v>
      </c>
      <c r="AB822" s="27" t="s">
        <v>59</v>
      </c>
      <c r="AF822" s="23" t="s">
        <v>495</v>
      </c>
      <c r="AG822" s="23" t="s">
        <v>811</v>
      </c>
      <c r="AJ822" s="24">
        <v>2011</v>
      </c>
      <c r="AK822" s="30" t="str">
        <f t="shared" si="30"/>
        <v>N50 fert level</v>
      </c>
      <c r="AL822" s="27">
        <v>5564.27</v>
      </c>
      <c r="AN822" s="30" t="str">
        <f t="shared" si="29"/>
        <v>N75 fert level</v>
      </c>
      <c r="AO822" s="27">
        <v>5933.79</v>
      </c>
      <c r="AR822" s="27" t="s">
        <v>640</v>
      </c>
      <c r="AV822" s="26" t="s">
        <v>77</v>
      </c>
    </row>
    <row r="823" spans="1:48" ht="12" customHeight="1">
      <c r="A823" s="20">
        <v>827</v>
      </c>
      <c r="B823" s="21">
        <f>INDEX(Refs!A:A,MATCH($C823,Refs!$I:$I,0))</f>
        <v>6137005</v>
      </c>
      <c r="C823" s="22" t="s">
        <v>862</v>
      </c>
      <c r="D823" s="21" t="s">
        <v>865</v>
      </c>
      <c r="E823" s="21" t="s">
        <v>866</v>
      </c>
      <c r="F823" s="23" t="s">
        <v>448</v>
      </c>
      <c r="G823" s="23" t="s">
        <v>863</v>
      </c>
      <c r="I823" s="24" t="s">
        <v>204</v>
      </c>
      <c r="J823" s="26" t="s">
        <v>867</v>
      </c>
      <c r="L823" s="26" t="s">
        <v>869</v>
      </c>
      <c r="M823" s="24">
        <v>3</v>
      </c>
      <c r="AB823" s="27" t="s">
        <v>59</v>
      </c>
      <c r="AF823" s="23" t="s">
        <v>495</v>
      </c>
      <c r="AG823" s="23" t="s">
        <v>811</v>
      </c>
      <c r="AJ823" s="24">
        <v>2011</v>
      </c>
      <c r="AK823" s="30" t="str">
        <f t="shared" si="30"/>
        <v>N50 fert level</v>
      </c>
      <c r="AL823" s="27">
        <v>5564.27</v>
      </c>
      <c r="AN823" s="30" t="str">
        <f t="shared" si="29"/>
        <v>N100 fert level</v>
      </c>
      <c r="AO823" s="27">
        <v>6303.3</v>
      </c>
      <c r="AR823" s="27" t="s">
        <v>640</v>
      </c>
      <c r="AV823" s="26" t="s">
        <v>77</v>
      </c>
    </row>
    <row r="824" spans="1:48" ht="12" customHeight="1">
      <c r="A824" s="20">
        <v>828</v>
      </c>
      <c r="B824" s="21">
        <f>INDEX(Refs!A:A,MATCH($C824,Refs!$I:$I,0))</f>
        <v>6137005</v>
      </c>
      <c r="C824" s="22" t="s">
        <v>862</v>
      </c>
      <c r="D824" s="21" t="s">
        <v>865</v>
      </c>
      <c r="E824" s="21" t="s">
        <v>866</v>
      </c>
      <c r="F824" s="23" t="s">
        <v>448</v>
      </c>
      <c r="G824" s="23" t="s">
        <v>863</v>
      </c>
      <c r="I824" s="24" t="s">
        <v>204</v>
      </c>
      <c r="J824" s="26" t="s">
        <v>868</v>
      </c>
      <c r="L824" s="26" t="s">
        <v>869</v>
      </c>
      <c r="M824" s="24">
        <v>3</v>
      </c>
      <c r="AB824" s="27" t="s">
        <v>59</v>
      </c>
      <c r="AF824" s="23" t="s">
        <v>495</v>
      </c>
      <c r="AG824" s="23" t="s">
        <v>811</v>
      </c>
      <c r="AJ824" s="24">
        <v>2011</v>
      </c>
      <c r="AK824" s="30" t="str">
        <f t="shared" si="30"/>
        <v>N75 fert level</v>
      </c>
      <c r="AL824" s="27">
        <v>5933.79</v>
      </c>
      <c r="AN824" s="30" t="str">
        <f t="shared" si="29"/>
        <v>N100 fert level</v>
      </c>
      <c r="AO824" s="27">
        <v>6303.3</v>
      </c>
      <c r="AR824" s="27" t="s">
        <v>640</v>
      </c>
      <c r="AV824" s="26" t="s">
        <v>77</v>
      </c>
    </row>
    <row r="825" spans="1:48" ht="12" customHeight="1">
      <c r="A825" s="20">
        <v>829</v>
      </c>
      <c r="B825" s="21">
        <f>INDEX(Refs!A:A,MATCH($C825,Refs!$I:$I,0))</f>
        <v>6137005</v>
      </c>
      <c r="C825" s="22" t="s">
        <v>862</v>
      </c>
      <c r="D825" s="21" t="s">
        <v>865</v>
      </c>
      <c r="E825" s="21" t="s">
        <v>866</v>
      </c>
      <c r="F825" s="23" t="s">
        <v>448</v>
      </c>
      <c r="G825" s="23" t="s">
        <v>863</v>
      </c>
      <c r="I825" s="24" t="s">
        <v>204</v>
      </c>
      <c r="J825" s="26" t="s">
        <v>856</v>
      </c>
      <c r="L825" s="26" t="s">
        <v>864</v>
      </c>
      <c r="M825" s="24">
        <v>3</v>
      </c>
      <c r="AB825" s="27" t="s">
        <v>59</v>
      </c>
      <c r="AF825" s="23" t="s">
        <v>165</v>
      </c>
      <c r="AG825" s="23" t="s">
        <v>811</v>
      </c>
      <c r="AJ825" s="24">
        <v>2011</v>
      </c>
      <c r="AK825" s="30" t="str">
        <f t="shared" si="30"/>
        <v>N0 fert level</v>
      </c>
      <c r="AL825" s="27">
        <v>13267.75</v>
      </c>
      <c r="AN825" s="30" t="str">
        <f t="shared" si="29"/>
        <v>N25 fert level</v>
      </c>
      <c r="AO825" s="27">
        <v>16172.72</v>
      </c>
      <c r="AR825" s="27" t="s">
        <v>640</v>
      </c>
      <c r="AV825" s="26" t="s">
        <v>77</v>
      </c>
    </row>
    <row r="826" spans="1:48" ht="12" customHeight="1">
      <c r="A826" s="20">
        <v>830</v>
      </c>
      <c r="B826" s="21">
        <f>INDEX(Refs!A:A,MATCH($C826,Refs!$I:$I,0))</f>
        <v>6137005</v>
      </c>
      <c r="C826" s="22" t="s">
        <v>862</v>
      </c>
      <c r="D826" s="21" t="s">
        <v>865</v>
      </c>
      <c r="E826" s="21" t="s">
        <v>866</v>
      </c>
      <c r="F826" s="23" t="s">
        <v>448</v>
      </c>
      <c r="G826" s="23" t="s">
        <v>863</v>
      </c>
      <c r="I826" s="24" t="s">
        <v>204</v>
      </c>
      <c r="J826" s="26" t="s">
        <v>856</v>
      </c>
      <c r="L826" s="26" t="s">
        <v>867</v>
      </c>
      <c r="M826" s="24">
        <v>3</v>
      </c>
      <c r="AB826" s="27" t="s">
        <v>59</v>
      </c>
      <c r="AF826" s="23" t="s">
        <v>165</v>
      </c>
      <c r="AG826" s="23" t="s">
        <v>811</v>
      </c>
      <c r="AJ826" s="24">
        <v>2011</v>
      </c>
      <c r="AK826" s="30" t="str">
        <f t="shared" si="30"/>
        <v>N0 fert level</v>
      </c>
      <c r="AL826" s="27">
        <v>13267.75</v>
      </c>
      <c r="AN826" s="30" t="str">
        <f t="shared" si="29"/>
        <v>N50 fert level</v>
      </c>
      <c r="AO826" s="27">
        <v>16580.23</v>
      </c>
      <c r="AR826" s="27" t="s">
        <v>640</v>
      </c>
      <c r="AV826" s="26" t="s">
        <v>77</v>
      </c>
    </row>
    <row r="827" spans="1:48" ht="12" customHeight="1">
      <c r="A827" s="20">
        <v>831</v>
      </c>
      <c r="B827" s="21">
        <f>INDEX(Refs!A:A,MATCH($C827,Refs!$I:$I,0))</f>
        <v>6137005</v>
      </c>
      <c r="C827" s="22" t="s">
        <v>862</v>
      </c>
      <c r="D827" s="21" t="s">
        <v>865</v>
      </c>
      <c r="E827" s="21" t="s">
        <v>866</v>
      </c>
      <c r="F827" s="23" t="s">
        <v>448</v>
      </c>
      <c r="G827" s="23" t="s">
        <v>863</v>
      </c>
      <c r="I827" s="24" t="s">
        <v>204</v>
      </c>
      <c r="J827" s="26" t="s">
        <v>856</v>
      </c>
      <c r="L827" s="26" t="s">
        <v>868</v>
      </c>
      <c r="M827" s="24">
        <v>3</v>
      </c>
      <c r="AB827" s="27" t="s">
        <v>59</v>
      </c>
      <c r="AF827" s="23" t="s">
        <v>165</v>
      </c>
      <c r="AG827" s="23" t="s">
        <v>811</v>
      </c>
      <c r="AJ827" s="24">
        <v>2011</v>
      </c>
      <c r="AK827" s="30" t="str">
        <f t="shared" si="30"/>
        <v>N0 fert level</v>
      </c>
      <c r="AL827" s="27">
        <v>13267.75</v>
      </c>
      <c r="AN827" s="30" t="str">
        <f t="shared" si="29"/>
        <v>N75 fert level</v>
      </c>
      <c r="AO827" s="27">
        <v>17542.71</v>
      </c>
      <c r="AR827" s="27" t="s">
        <v>640</v>
      </c>
      <c r="AV827" s="26" t="s">
        <v>77</v>
      </c>
    </row>
    <row r="828" spans="1:48" ht="12" customHeight="1">
      <c r="A828" s="20">
        <v>832</v>
      </c>
      <c r="B828" s="21">
        <f>INDEX(Refs!A:A,MATCH($C828,Refs!$I:$I,0))</f>
        <v>6137005</v>
      </c>
      <c r="C828" s="22" t="s">
        <v>862</v>
      </c>
      <c r="D828" s="21" t="s">
        <v>865</v>
      </c>
      <c r="E828" s="21" t="s">
        <v>866</v>
      </c>
      <c r="F828" s="23" t="s">
        <v>448</v>
      </c>
      <c r="G828" s="23" t="s">
        <v>863</v>
      </c>
      <c r="I828" s="24" t="s">
        <v>204</v>
      </c>
      <c r="J828" s="26" t="s">
        <v>856</v>
      </c>
      <c r="L828" s="26" t="s">
        <v>869</v>
      </c>
      <c r="M828" s="24">
        <v>3</v>
      </c>
      <c r="AB828" s="27" t="s">
        <v>59</v>
      </c>
      <c r="AF828" s="23" t="s">
        <v>165</v>
      </c>
      <c r="AG828" s="23" t="s">
        <v>811</v>
      </c>
      <c r="AJ828" s="24">
        <v>2011</v>
      </c>
      <c r="AK828" s="30" t="str">
        <f t="shared" si="30"/>
        <v>N0 fert level</v>
      </c>
      <c r="AL828" s="27">
        <v>13267.75</v>
      </c>
      <c r="AN828" s="30" t="str">
        <f t="shared" si="29"/>
        <v>N100 fert level</v>
      </c>
      <c r="AO828" s="27">
        <v>19615.2</v>
      </c>
      <c r="AR828" s="27" t="s">
        <v>640</v>
      </c>
      <c r="AV828" s="26" t="s">
        <v>77</v>
      </c>
    </row>
    <row r="829" spans="1:48" ht="12" customHeight="1">
      <c r="A829" s="20">
        <v>833</v>
      </c>
      <c r="B829" s="21">
        <f>INDEX(Refs!A:A,MATCH($C829,Refs!$I:$I,0))</f>
        <v>6137005</v>
      </c>
      <c r="C829" s="22" t="s">
        <v>862</v>
      </c>
      <c r="D829" s="21" t="s">
        <v>865</v>
      </c>
      <c r="E829" s="21" t="s">
        <v>866</v>
      </c>
      <c r="F829" s="23" t="s">
        <v>448</v>
      </c>
      <c r="G829" s="23" t="s">
        <v>863</v>
      </c>
      <c r="I829" s="24" t="s">
        <v>204</v>
      </c>
      <c r="J829" s="26" t="s">
        <v>864</v>
      </c>
      <c r="L829" s="26" t="s">
        <v>867</v>
      </c>
      <c r="M829" s="24">
        <v>3</v>
      </c>
      <c r="AB829" s="27" t="s">
        <v>59</v>
      </c>
      <c r="AF829" s="23" t="s">
        <v>165</v>
      </c>
      <c r="AG829" s="23" t="s">
        <v>811</v>
      </c>
      <c r="AJ829" s="24">
        <v>2011</v>
      </c>
      <c r="AK829" s="30" t="str">
        <f t="shared" si="30"/>
        <v>N25 fert level</v>
      </c>
      <c r="AL829" s="27">
        <v>16172.72</v>
      </c>
      <c r="AN829" s="30" t="str">
        <f t="shared" si="29"/>
        <v>N50 fert level</v>
      </c>
      <c r="AO829" s="27">
        <v>16580.23</v>
      </c>
      <c r="AR829" s="27" t="s">
        <v>640</v>
      </c>
      <c r="AV829" s="26" t="s">
        <v>77</v>
      </c>
    </row>
    <row r="830" spans="1:48" ht="12" customHeight="1">
      <c r="A830" s="20">
        <v>834</v>
      </c>
      <c r="B830" s="21">
        <f>INDEX(Refs!A:A,MATCH($C830,Refs!$I:$I,0))</f>
        <v>6137005</v>
      </c>
      <c r="C830" s="22" t="s">
        <v>862</v>
      </c>
      <c r="D830" s="21" t="s">
        <v>865</v>
      </c>
      <c r="E830" s="21" t="s">
        <v>866</v>
      </c>
      <c r="F830" s="23" t="s">
        <v>448</v>
      </c>
      <c r="G830" s="23" t="s">
        <v>863</v>
      </c>
      <c r="I830" s="24" t="s">
        <v>204</v>
      </c>
      <c r="J830" s="26" t="s">
        <v>864</v>
      </c>
      <c r="L830" s="26" t="s">
        <v>868</v>
      </c>
      <c r="M830" s="24">
        <v>3</v>
      </c>
      <c r="AB830" s="27" t="s">
        <v>59</v>
      </c>
      <c r="AF830" s="23" t="s">
        <v>165</v>
      </c>
      <c r="AG830" s="23" t="s">
        <v>811</v>
      </c>
      <c r="AJ830" s="24">
        <v>2011</v>
      </c>
      <c r="AK830" s="30" t="str">
        <f t="shared" si="30"/>
        <v>N25 fert level</v>
      </c>
      <c r="AL830" s="27">
        <v>16172.72</v>
      </c>
      <c r="AN830" s="30" t="str">
        <f t="shared" si="29"/>
        <v>N75 fert level</v>
      </c>
      <c r="AO830" s="27">
        <v>17542.71</v>
      </c>
      <c r="AR830" s="27" t="s">
        <v>640</v>
      </c>
      <c r="AV830" s="26" t="s">
        <v>77</v>
      </c>
    </row>
    <row r="831" spans="1:48" ht="12" customHeight="1">
      <c r="A831" s="20">
        <v>835</v>
      </c>
      <c r="B831" s="21">
        <f>INDEX(Refs!A:A,MATCH($C831,Refs!$I:$I,0))</f>
        <v>6137005</v>
      </c>
      <c r="C831" s="22" t="s">
        <v>862</v>
      </c>
      <c r="D831" s="21" t="s">
        <v>865</v>
      </c>
      <c r="E831" s="21" t="s">
        <v>866</v>
      </c>
      <c r="F831" s="23" t="s">
        <v>448</v>
      </c>
      <c r="G831" s="23" t="s">
        <v>863</v>
      </c>
      <c r="I831" s="24" t="s">
        <v>204</v>
      </c>
      <c r="J831" s="26" t="s">
        <v>864</v>
      </c>
      <c r="L831" s="26" t="s">
        <v>869</v>
      </c>
      <c r="M831" s="24">
        <v>3</v>
      </c>
      <c r="AB831" s="27" t="s">
        <v>59</v>
      </c>
      <c r="AF831" s="23" t="s">
        <v>165</v>
      </c>
      <c r="AG831" s="23" t="s">
        <v>811</v>
      </c>
      <c r="AJ831" s="24">
        <v>2011</v>
      </c>
      <c r="AK831" s="30" t="str">
        <f t="shared" si="30"/>
        <v>N25 fert level</v>
      </c>
      <c r="AL831" s="27">
        <v>16172.72</v>
      </c>
      <c r="AN831" s="30" t="str">
        <f t="shared" si="29"/>
        <v>N100 fert level</v>
      </c>
      <c r="AO831" s="27">
        <v>19615.2</v>
      </c>
      <c r="AR831" s="27" t="s">
        <v>640</v>
      </c>
      <c r="AV831" s="26" t="s">
        <v>77</v>
      </c>
    </row>
    <row r="832" spans="1:48" ht="12" customHeight="1">
      <c r="A832" s="20">
        <v>836</v>
      </c>
      <c r="B832" s="21">
        <f>INDEX(Refs!A:A,MATCH($C832,Refs!$I:$I,0))</f>
        <v>6137005</v>
      </c>
      <c r="C832" s="22" t="s">
        <v>862</v>
      </c>
      <c r="D832" s="21" t="s">
        <v>865</v>
      </c>
      <c r="E832" s="21" t="s">
        <v>866</v>
      </c>
      <c r="F832" s="23" t="s">
        <v>448</v>
      </c>
      <c r="G832" s="23" t="s">
        <v>863</v>
      </c>
      <c r="I832" s="24" t="s">
        <v>204</v>
      </c>
      <c r="J832" s="26" t="s">
        <v>867</v>
      </c>
      <c r="L832" s="26" t="s">
        <v>868</v>
      </c>
      <c r="M832" s="24">
        <v>3</v>
      </c>
      <c r="AB832" s="27" t="s">
        <v>59</v>
      </c>
      <c r="AF832" s="23" t="s">
        <v>165</v>
      </c>
      <c r="AG832" s="23" t="s">
        <v>811</v>
      </c>
      <c r="AJ832" s="24">
        <v>2011</v>
      </c>
      <c r="AK832" s="30" t="str">
        <f t="shared" si="30"/>
        <v>N50 fert level</v>
      </c>
      <c r="AL832" s="27">
        <v>16580.23</v>
      </c>
      <c r="AN832" s="30" t="str">
        <f t="shared" si="29"/>
        <v>N75 fert level</v>
      </c>
      <c r="AO832" s="27">
        <v>17542.71</v>
      </c>
      <c r="AR832" s="27" t="s">
        <v>640</v>
      </c>
      <c r="AV832" s="26" t="s">
        <v>77</v>
      </c>
    </row>
    <row r="833" spans="1:49" ht="12" customHeight="1">
      <c r="A833" s="20">
        <v>837</v>
      </c>
      <c r="B833" s="21">
        <f>INDEX(Refs!A:A,MATCH($C833,Refs!$I:$I,0))</f>
        <v>6137005</v>
      </c>
      <c r="C833" s="22" t="s">
        <v>862</v>
      </c>
      <c r="D833" s="21" t="s">
        <v>865</v>
      </c>
      <c r="E833" s="21" t="s">
        <v>866</v>
      </c>
      <c r="F833" s="23" t="s">
        <v>448</v>
      </c>
      <c r="G833" s="23" t="s">
        <v>863</v>
      </c>
      <c r="I833" s="24" t="s">
        <v>204</v>
      </c>
      <c r="J833" s="26" t="s">
        <v>867</v>
      </c>
      <c r="L833" s="26" t="s">
        <v>869</v>
      </c>
      <c r="M833" s="24">
        <v>3</v>
      </c>
      <c r="AB833" s="27" t="s">
        <v>59</v>
      </c>
      <c r="AF833" s="23" t="s">
        <v>165</v>
      </c>
      <c r="AG833" s="23" t="s">
        <v>811</v>
      </c>
      <c r="AJ833" s="24">
        <v>2011</v>
      </c>
      <c r="AK833" s="30" t="str">
        <f t="shared" si="30"/>
        <v>N50 fert level</v>
      </c>
      <c r="AL833" s="27">
        <v>16580.23</v>
      </c>
      <c r="AN833" s="30" t="str">
        <f t="shared" si="29"/>
        <v>N100 fert level</v>
      </c>
      <c r="AO833" s="27">
        <v>19615.2</v>
      </c>
      <c r="AR833" s="27" t="s">
        <v>640</v>
      </c>
      <c r="AV833" s="26" t="s">
        <v>77</v>
      </c>
    </row>
    <row r="834" spans="1:49" ht="12" customHeight="1">
      <c r="A834" s="20">
        <v>838</v>
      </c>
      <c r="B834" s="21">
        <f>INDEX(Refs!A:A,MATCH($C834,Refs!$I:$I,0))</f>
        <v>6137005</v>
      </c>
      <c r="C834" s="22" t="s">
        <v>862</v>
      </c>
      <c r="D834" s="21" t="s">
        <v>865</v>
      </c>
      <c r="E834" s="21" t="s">
        <v>866</v>
      </c>
      <c r="F834" s="23" t="s">
        <v>448</v>
      </c>
      <c r="G834" s="23" t="s">
        <v>863</v>
      </c>
      <c r="I834" s="24" t="s">
        <v>204</v>
      </c>
      <c r="J834" s="26" t="s">
        <v>868</v>
      </c>
      <c r="L834" s="26" t="s">
        <v>869</v>
      </c>
      <c r="M834" s="24">
        <v>3</v>
      </c>
      <c r="AB834" s="27" t="s">
        <v>59</v>
      </c>
      <c r="AF834" s="23" t="s">
        <v>165</v>
      </c>
      <c r="AG834" s="23" t="s">
        <v>811</v>
      </c>
      <c r="AJ834" s="24">
        <v>2011</v>
      </c>
      <c r="AK834" s="30" t="str">
        <f t="shared" si="30"/>
        <v>N75 fert level</v>
      </c>
      <c r="AL834" s="27">
        <v>17542.71</v>
      </c>
      <c r="AN834" s="30" t="str">
        <f t="shared" si="29"/>
        <v>N100 fert level</v>
      </c>
      <c r="AO834" s="27">
        <v>19615.2</v>
      </c>
      <c r="AR834" s="27" t="s">
        <v>640</v>
      </c>
      <c r="AV834" s="26" t="s">
        <v>77</v>
      </c>
    </row>
    <row r="835" spans="1:49" ht="12" customHeight="1">
      <c r="A835" s="20">
        <v>839</v>
      </c>
      <c r="B835" s="21">
        <f>INDEX(Refs!A:A,MATCH($C835,Refs!$I:$I,0))</f>
        <v>6137005</v>
      </c>
      <c r="C835" s="22" t="s">
        <v>862</v>
      </c>
      <c r="D835" s="21" t="s">
        <v>865</v>
      </c>
      <c r="E835" s="21" t="s">
        <v>866</v>
      </c>
      <c r="F835" s="23" t="s">
        <v>448</v>
      </c>
      <c r="G835" s="23" t="s">
        <v>863</v>
      </c>
      <c r="I835" s="24" t="s">
        <v>204</v>
      </c>
      <c r="J835" s="26" t="s">
        <v>856</v>
      </c>
      <c r="L835" s="26" t="s">
        <v>864</v>
      </c>
      <c r="M835" s="24">
        <v>3</v>
      </c>
      <c r="AB835" s="27" t="s">
        <v>59</v>
      </c>
      <c r="AF835" s="23" t="s">
        <v>459</v>
      </c>
      <c r="AJ835" s="24">
        <v>2011</v>
      </c>
      <c r="AK835" s="30" t="str">
        <f t="shared" si="30"/>
        <v>N0 fert level</v>
      </c>
      <c r="AL835" s="27">
        <v>2.74</v>
      </c>
      <c r="AN835" s="30" t="str">
        <f t="shared" si="29"/>
        <v>N25 fert level</v>
      </c>
      <c r="AO835" s="27">
        <v>3.11</v>
      </c>
      <c r="AR835" s="27" t="s">
        <v>640</v>
      </c>
    </row>
    <row r="836" spans="1:49" ht="12" customHeight="1">
      <c r="A836" s="20">
        <v>840</v>
      </c>
      <c r="B836" s="21">
        <f>INDEX(Refs!A:A,MATCH($C836,Refs!$I:$I,0))</f>
        <v>6137005</v>
      </c>
      <c r="C836" s="22" t="s">
        <v>862</v>
      </c>
      <c r="D836" s="21" t="s">
        <v>865</v>
      </c>
      <c r="E836" s="21" t="s">
        <v>866</v>
      </c>
      <c r="F836" s="23" t="s">
        <v>448</v>
      </c>
      <c r="G836" s="23" t="s">
        <v>863</v>
      </c>
      <c r="I836" s="24" t="s">
        <v>204</v>
      </c>
      <c r="J836" s="26" t="s">
        <v>856</v>
      </c>
      <c r="L836" s="26" t="s">
        <v>867</v>
      </c>
      <c r="M836" s="24">
        <v>3</v>
      </c>
      <c r="AB836" s="27" t="s">
        <v>59</v>
      </c>
      <c r="AF836" s="23" t="s">
        <v>459</v>
      </c>
      <c r="AJ836" s="24">
        <v>2011</v>
      </c>
      <c r="AK836" s="30" t="str">
        <f t="shared" si="30"/>
        <v>N0 fert level</v>
      </c>
      <c r="AL836" s="27">
        <v>2.74</v>
      </c>
      <c r="AN836" s="30" t="str">
        <f t="shared" si="29"/>
        <v>N50 fert level</v>
      </c>
      <c r="AO836" s="27">
        <v>2.98</v>
      </c>
      <c r="AR836" s="27" t="s">
        <v>640</v>
      </c>
    </row>
    <row r="837" spans="1:49" ht="12" customHeight="1">
      <c r="A837" s="20">
        <v>841</v>
      </c>
      <c r="B837" s="21">
        <f>INDEX(Refs!A:A,MATCH($C837,Refs!$I:$I,0))</f>
        <v>6137005</v>
      </c>
      <c r="C837" s="22" t="s">
        <v>862</v>
      </c>
      <c r="D837" s="21" t="s">
        <v>865</v>
      </c>
      <c r="E837" s="21" t="s">
        <v>866</v>
      </c>
      <c r="F837" s="23" t="s">
        <v>448</v>
      </c>
      <c r="G837" s="23" t="s">
        <v>863</v>
      </c>
      <c r="I837" s="24" t="s">
        <v>204</v>
      </c>
      <c r="J837" s="26" t="s">
        <v>856</v>
      </c>
      <c r="L837" s="26" t="s">
        <v>868</v>
      </c>
      <c r="M837" s="24">
        <v>3</v>
      </c>
      <c r="AB837" s="27" t="s">
        <v>59</v>
      </c>
      <c r="AF837" s="23" t="s">
        <v>459</v>
      </c>
      <c r="AJ837" s="24">
        <v>2011</v>
      </c>
      <c r="AK837" s="30" t="str">
        <f t="shared" si="30"/>
        <v>N0 fert level</v>
      </c>
      <c r="AL837" s="27">
        <v>2.74</v>
      </c>
      <c r="AN837" s="30" t="str">
        <f t="shared" si="29"/>
        <v>N75 fert level</v>
      </c>
      <c r="AO837" s="27">
        <v>2.96</v>
      </c>
      <c r="AR837" s="27" t="s">
        <v>640</v>
      </c>
    </row>
    <row r="838" spans="1:49" ht="12" customHeight="1">
      <c r="A838" s="20">
        <v>842</v>
      </c>
      <c r="B838" s="21">
        <f>INDEX(Refs!A:A,MATCH($C838,Refs!$I:$I,0))</f>
        <v>6137005</v>
      </c>
      <c r="C838" s="22" t="s">
        <v>862</v>
      </c>
      <c r="D838" s="21" t="s">
        <v>865</v>
      </c>
      <c r="E838" s="21" t="s">
        <v>866</v>
      </c>
      <c r="F838" s="23" t="s">
        <v>448</v>
      </c>
      <c r="G838" s="23" t="s">
        <v>863</v>
      </c>
      <c r="I838" s="24" t="s">
        <v>204</v>
      </c>
      <c r="J838" s="26" t="s">
        <v>856</v>
      </c>
      <c r="L838" s="26" t="s">
        <v>869</v>
      </c>
      <c r="M838" s="24">
        <v>3</v>
      </c>
      <c r="AB838" s="27" t="s">
        <v>59</v>
      </c>
      <c r="AF838" s="23" t="s">
        <v>459</v>
      </c>
      <c r="AJ838" s="24">
        <v>2011</v>
      </c>
      <c r="AK838" s="30" t="str">
        <f t="shared" si="30"/>
        <v>N0 fert level</v>
      </c>
      <c r="AL838" s="27">
        <v>2.74</v>
      </c>
      <c r="AN838" s="30" t="str">
        <f t="shared" si="29"/>
        <v>N100 fert level</v>
      </c>
      <c r="AO838" s="27">
        <v>3.11</v>
      </c>
      <c r="AR838" s="27" t="s">
        <v>640</v>
      </c>
    </row>
    <row r="839" spans="1:49" ht="12" customHeight="1">
      <c r="A839" s="20">
        <v>843</v>
      </c>
      <c r="B839" s="21">
        <f>INDEX(Refs!A:A,MATCH($C839,Refs!$I:$I,0))</f>
        <v>6137005</v>
      </c>
      <c r="C839" s="22" t="s">
        <v>862</v>
      </c>
      <c r="D839" s="21" t="s">
        <v>865</v>
      </c>
      <c r="E839" s="21" t="s">
        <v>866</v>
      </c>
      <c r="F839" s="23" t="s">
        <v>448</v>
      </c>
      <c r="G839" s="23" t="s">
        <v>863</v>
      </c>
      <c r="I839" s="24" t="s">
        <v>204</v>
      </c>
      <c r="J839" s="26" t="s">
        <v>864</v>
      </c>
      <c r="L839" s="26" t="s">
        <v>867</v>
      </c>
      <c r="M839" s="24">
        <v>3</v>
      </c>
      <c r="AB839" s="27" t="s">
        <v>59</v>
      </c>
      <c r="AF839" s="23" t="s">
        <v>459</v>
      </c>
      <c r="AJ839" s="24">
        <v>2011</v>
      </c>
      <c r="AK839" s="30" t="str">
        <f t="shared" si="30"/>
        <v>N25 fert level</v>
      </c>
      <c r="AL839" s="27">
        <v>3.11</v>
      </c>
      <c r="AN839" s="30" t="str">
        <f t="shared" si="29"/>
        <v>N50 fert level</v>
      </c>
      <c r="AO839" s="27">
        <v>2.98</v>
      </c>
      <c r="AR839" s="27" t="s">
        <v>640</v>
      </c>
    </row>
    <row r="840" spans="1:49" ht="12" customHeight="1">
      <c r="A840" s="20">
        <v>844</v>
      </c>
      <c r="B840" s="21">
        <f>INDEX(Refs!A:A,MATCH($C840,Refs!$I:$I,0))</f>
        <v>6137005</v>
      </c>
      <c r="C840" s="22" t="s">
        <v>862</v>
      </c>
      <c r="D840" s="21" t="s">
        <v>865</v>
      </c>
      <c r="E840" s="21" t="s">
        <v>866</v>
      </c>
      <c r="F840" s="23" t="s">
        <v>448</v>
      </c>
      <c r="G840" s="23" t="s">
        <v>863</v>
      </c>
      <c r="I840" s="24" t="s">
        <v>204</v>
      </c>
      <c r="J840" s="26" t="s">
        <v>864</v>
      </c>
      <c r="L840" s="26" t="s">
        <v>868</v>
      </c>
      <c r="M840" s="24">
        <v>3</v>
      </c>
      <c r="AB840" s="27" t="s">
        <v>59</v>
      </c>
      <c r="AF840" s="23" t="s">
        <v>459</v>
      </c>
      <c r="AJ840" s="24">
        <v>2011</v>
      </c>
      <c r="AK840" s="30" t="str">
        <f t="shared" si="30"/>
        <v>N25 fert level</v>
      </c>
      <c r="AL840" s="27">
        <v>3.11</v>
      </c>
      <c r="AN840" s="30" t="str">
        <f t="shared" si="29"/>
        <v>N75 fert level</v>
      </c>
      <c r="AO840" s="27">
        <v>2.96</v>
      </c>
      <c r="AR840" s="27" t="s">
        <v>640</v>
      </c>
    </row>
    <row r="841" spans="1:49" ht="12" customHeight="1">
      <c r="A841" s="20">
        <v>845</v>
      </c>
      <c r="B841" s="21">
        <f>INDEX(Refs!A:A,MATCH($C841,Refs!$I:$I,0))</f>
        <v>6137005</v>
      </c>
      <c r="C841" s="22" t="s">
        <v>862</v>
      </c>
      <c r="D841" s="21" t="s">
        <v>865</v>
      </c>
      <c r="E841" s="21" t="s">
        <v>866</v>
      </c>
      <c r="F841" s="23" t="s">
        <v>448</v>
      </c>
      <c r="G841" s="23" t="s">
        <v>863</v>
      </c>
      <c r="I841" s="24" t="s">
        <v>204</v>
      </c>
      <c r="J841" s="26" t="s">
        <v>864</v>
      </c>
      <c r="L841" s="26" t="s">
        <v>869</v>
      </c>
      <c r="M841" s="24">
        <v>3</v>
      </c>
      <c r="AB841" s="27" t="s">
        <v>59</v>
      </c>
      <c r="AF841" s="23" t="s">
        <v>459</v>
      </c>
      <c r="AJ841" s="24">
        <v>2011</v>
      </c>
      <c r="AK841" s="30" t="str">
        <f t="shared" si="30"/>
        <v>N25 fert level</v>
      </c>
      <c r="AL841" s="27">
        <v>3.11</v>
      </c>
      <c r="AN841" s="30" t="str">
        <f t="shared" si="29"/>
        <v>N100 fert level</v>
      </c>
      <c r="AO841" s="27">
        <v>3.11</v>
      </c>
      <c r="AR841" s="27" t="s">
        <v>640</v>
      </c>
    </row>
    <row r="842" spans="1:49" ht="12" customHeight="1">
      <c r="A842" s="20">
        <v>846</v>
      </c>
      <c r="B842" s="21">
        <f>INDEX(Refs!A:A,MATCH($C842,Refs!$I:$I,0))</f>
        <v>6137005</v>
      </c>
      <c r="C842" s="22" t="s">
        <v>862</v>
      </c>
      <c r="D842" s="21" t="s">
        <v>865</v>
      </c>
      <c r="E842" s="21" t="s">
        <v>866</v>
      </c>
      <c r="F842" s="23" t="s">
        <v>448</v>
      </c>
      <c r="G842" s="23" t="s">
        <v>863</v>
      </c>
      <c r="I842" s="24" t="s">
        <v>204</v>
      </c>
      <c r="J842" s="26" t="s">
        <v>867</v>
      </c>
      <c r="L842" s="26" t="s">
        <v>868</v>
      </c>
      <c r="M842" s="24">
        <v>3</v>
      </c>
      <c r="AB842" s="27" t="s">
        <v>59</v>
      </c>
      <c r="AF842" s="23" t="s">
        <v>459</v>
      </c>
      <c r="AJ842" s="24">
        <v>2011</v>
      </c>
      <c r="AK842" s="30" t="str">
        <f t="shared" si="30"/>
        <v>N50 fert level</v>
      </c>
      <c r="AL842" s="27">
        <v>2.98</v>
      </c>
      <c r="AN842" s="30" t="str">
        <f t="shared" si="29"/>
        <v>N75 fert level</v>
      </c>
      <c r="AO842" s="27">
        <v>2.96</v>
      </c>
      <c r="AR842" s="27" t="s">
        <v>640</v>
      </c>
    </row>
    <row r="843" spans="1:49" ht="12" customHeight="1">
      <c r="A843" s="20">
        <v>847</v>
      </c>
      <c r="B843" s="21">
        <f>INDEX(Refs!A:A,MATCH($C843,Refs!$I:$I,0))</f>
        <v>6137005</v>
      </c>
      <c r="C843" s="22" t="s">
        <v>862</v>
      </c>
      <c r="D843" s="21" t="s">
        <v>865</v>
      </c>
      <c r="E843" s="21" t="s">
        <v>866</v>
      </c>
      <c r="F843" s="23" t="s">
        <v>448</v>
      </c>
      <c r="G843" s="23" t="s">
        <v>863</v>
      </c>
      <c r="I843" s="24" t="s">
        <v>204</v>
      </c>
      <c r="J843" s="26" t="s">
        <v>867</v>
      </c>
      <c r="L843" s="26" t="s">
        <v>869</v>
      </c>
      <c r="M843" s="24">
        <v>3</v>
      </c>
      <c r="AB843" s="27" t="s">
        <v>59</v>
      </c>
      <c r="AF843" s="23" t="s">
        <v>459</v>
      </c>
      <c r="AJ843" s="24">
        <v>2011</v>
      </c>
      <c r="AK843" s="30" t="str">
        <f t="shared" si="30"/>
        <v>N50 fert level</v>
      </c>
      <c r="AL843" s="27">
        <v>2.98</v>
      </c>
      <c r="AN843" s="30" t="str">
        <f t="shared" si="29"/>
        <v>N100 fert level</v>
      </c>
      <c r="AO843" s="27">
        <v>3.11</v>
      </c>
      <c r="AR843" s="27" t="s">
        <v>640</v>
      </c>
    </row>
    <row r="844" spans="1:49" ht="12" customHeight="1">
      <c r="A844" s="20">
        <v>848</v>
      </c>
      <c r="B844" s="21">
        <f>INDEX(Refs!A:A,MATCH($C844,Refs!$I:$I,0))</f>
        <v>6137005</v>
      </c>
      <c r="C844" s="22" t="s">
        <v>862</v>
      </c>
      <c r="D844" s="21" t="s">
        <v>865</v>
      </c>
      <c r="E844" s="21" t="s">
        <v>866</v>
      </c>
      <c r="F844" s="23" t="s">
        <v>448</v>
      </c>
      <c r="G844" s="23" t="s">
        <v>863</v>
      </c>
      <c r="I844" s="24" t="s">
        <v>204</v>
      </c>
      <c r="J844" s="26" t="s">
        <v>868</v>
      </c>
      <c r="L844" s="26" t="s">
        <v>869</v>
      </c>
      <c r="M844" s="24">
        <v>3</v>
      </c>
      <c r="AB844" s="27" t="s">
        <v>59</v>
      </c>
      <c r="AF844" s="23" t="s">
        <v>459</v>
      </c>
      <c r="AJ844" s="24">
        <v>2011</v>
      </c>
      <c r="AK844" s="30" t="str">
        <f t="shared" si="30"/>
        <v>N75 fert level</v>
      </c>
      <c r="AL844" s="27">
        <v>2.96</v>
      </c>
      <c r="AN844" s="30" t="str">
        <f t="shared" si="29"/>
        <v>N100 fert level</v>
      </c>
      <c r="AO844" s="27">
        <v>3.11</v>
      </c>
      <c r="AR844" s="27" t="s">
        <v>640</v>
      </c>
    </row>
    <row r="845" spans="1:49" ht="12" customHeight="1">
      <c r="A845" s="20">
        <v>849</v>
      </c>
      <c r="B845" s="21" t="e">
        <f>INDEX(Refs!A:A,MATCH($C845,Refs!$I:$I,0))</f>
        <v>#N/A</v>
      </c>
      <c r="D845" s="21" t="e">
        <f>INDEX(Refs!L:L,MATCH($C845,Refs!$I:$I,0))</f>
        <v>#N/A</v>
      </c>
      <c r="E845" s="21" t="e">
        <f>INDEX(Refs!S:S,MATCH($C845,Refs!$I:$I,0))</f>
        <v>#N/A</v>
      </c>
      <c r="AK845" s="30">
        <f t="shared" si="30"/>
        <v>0</v>
      </c>
      <c r="AN845" s="30">
        <f t="shared" si="29"/>
        <v>0</v>
      </c>
    </row>
    <row r="846" spans="1:49" ht="12" customHeight="1">
      <c r="A846" s="20">
        <v>850</v>
      </c>
      <c r="B846" s="21">
        <f>INDEX(Refs!A:A,MATCH($C846,Refs!$I:$I,0))</f>
        <v>6137000</v>
      </c>
      <c r="C846" s="22" t="s">
        <v>870</v>
      </c>
      <c r="D846" s="21" t="str">
        <f>INDEX(Refs!L:L,MATCH($C846,Refs!$I:$I,0))</f>
        <v>Fan, Junliang; Guo, Jinjin; Lai, Zhenlin; Li, Zhijun; Liao, Zhenqi; Xiang, Youzhen; Yan, Shicheng; Zhang, Fucang; Zheng, Jing; Zhou, Minghua</v>
      </c>
      <c r="E846" s="21" t="str">
        <f>INDEX(Refs!S:S,MATCH($C846,Refs!$I:$I,0))</f>
        <v>10.1016/j.agwat.2022.107654</v>
      </c>
      <c r="F846" s="23" t="s">
        <v>86</v>
      </c>
      <c r="G846" s="23" t="s">
        <v>871</v>
      </c>
      <c r="I846" s="24" t="s">
        <v>73</v>
      </c>
      <c r="J846" s="26" t="s">
        <v>731</v>
      </c>
      <c r="L846" s="26" t="s">
        <v>732</v>
      </c>
      <c r="M846" s="24">
        <v>3</v>
      </c>
      <c r="P846" s="27" t="s">
        <v>59</v>
      </c>
      <c r="AF846" s="23" t="s">
        <v>80</v>
      </c>
      <c r="AG846" s="23" t="s">
        <v>75</v>
      </c>
      <c r="AJ846" s="24">
        <v>2015</v>
      </c>
      <c r="AK846" s="30" t="str">
        <f t="shared" si="30"/>
        <v>Straw Mulching</v>
      </c>
      <c r="AL846" s="27">
        <v>1950.4</v>
      </c>
      <c r="AN846" s="30" t="str">
        <f t="shared" si="29"/>
        <v>No Mulching</v>
      </c>
      <c r="AO846" s="27">
        <v>1780.8</v>
      </c>
      <c r="AR846" s="27" t="s">
        <v>750</v>
      </c>
    </row>
    <row r="847" spans="1:49" ht="12" customHeight="1">
      <c r="A847" s="20">
        <v>851</v>
      </c>
      <c r="B847" s="21">
        <f>INDEX(Refs!A:A,MATCH($C847,Refs!$I:$I,0))</f>
        <v>6137000</v>
      </c>
      <c r="C847" s="22" t="s">
        <v>870</v>
      </c>
      <c r="D847" s="21" t="s">
        <v>872</v>
      </c>
      <c r="E847" s="21" t="s">
        <v>873</v>
      </c>
      <c r="F847" s="23" t="s">
        <v>86</v>
      </c>
      <c r="G847" s="23" t="s">
        <v>871</v>
      </c>
      <c r="I847" s="24" t="s">
        <v>73</v>
      </c>
      <c r="J847" s="26" t="s">
        <v>731</v>
      </c>
      <c r="L847" s="26" t="s">
        <v>732</v>
      </c>
      <c r="M847" s="24">
        <v>3</v>
      </c>
      <c r="P847" s="27" t="s">
        <v>59</v>
      </c>
      <c r="AF847" s="23" t="s">
        <v>65</v>
      </c>
      <c r="AG847" s="23" t="s">
        <v>75</v>
      </c>
      <c r="AJ847" s="24">
        <v>2015</v>
      </c>
      <c r="AK847" s="30" t="str">
        <f t="shared" si="30"/>
        <v>Straw Mulching</v>
      </c>
      <c r="AL847" s="27">
        <v>832.8</v>
      </c>
      <c r="AN847" s="30" t="str">
        <f t="shared" si="29"/>
        <v>No Mulching</v>
      </c>
      <c r="AO847" s="27">
        <v>943.2</v>
      </c>
      <c r="AR847" s="27" t="s">
        <v>750</v>
      </c>
      <c r="AU847" s="26" t="s">
        <v>77</v>
      </c>
      <c r="AV847" s="26" t="s">
        <v>77</v>
      </c>
      <c r="AW847" s="26" t="s">
        <v>77</v>
      </c>
    </row>
    <row r="848" spans="1:49" ht="12" customHeight="1">
      <c r="A848" s="20">
        <v>852</v>
      </c>
      <c r="B848" s="21">
        <f>INDEX(Refs!A:A,MATCH($C848,Refs!$I:$I,0))</f>
        <v>6137000</v>
      </c>
      <c r="C848" s="22" t="s">
        <v>870</v>
      </c>
      <c r="D848" s="21" t="s">
        <v>872</v>
      </c>
      <c r="E848" s="21" t="s">
        <v>873</v>
      </c>
      <c r="F848" s="23" t="s">
        <v>86</v>
      </c>
      <c r="G848" s="23" t="s">
        <v>871</v>
      </c>
      <c r="I848" s="24" t="s">
        <v>73</v>
      </c>
      <c r="J848" s="26" t="s">
        <v>731</v>
      </c>
      <c r="L848" s="26" t="s">
        <v>732</v>
      </c>
      <c r="M848" s="24">
        <v>3</v>
      </c>
      <c r="P848" s="27" t="s">
        <v>59</v>
      </c>
      <c r="AF848" s="23" t="s">
        <v>234</v>
      </c>
      <c r="AJ848" s="24">
        <v>2015</v>
      </c>
      <c r="AK848" s="30" t="str">
        <f t="shared" si="30"/>
        <v>Straw Mulching</v>
      </c>
      <c r="AL848" s="27">
        <v>1.7</v>
      </c>
      <c r="AN848" s="30" t="str">
        <f t="shared" si="29"/>
        <v>No Mulching</v>
      </c>
      <c r="AO848" s="27">
        <v>2.1</v>
      </c>
      <c r="AR848" s="27" t="s">
        <v>750</v>
      </c>
      <c r="AU848" s="26" t="s">
        <v>77</v>
      </c>
      <c r="AV848" s="26" t="s">
        <v>77</v>
      </c>
      <c r="AW848" s="26" t="s">
        <v>77</v>
      </c>
    </row>
    <row r="849" spans="1:49" ht="12" customHeight="1">
      <c r="A849" s="20">
        <v>853</v>
      </c>
      <c r="B849" s="21">
        <f>INDEX(Refs!A:A,MATCH($C849,Refs!$I:$I,0))</f>
        <v>6137000</v>
      </c>
      <c r="C849" s="22" t="s">
        <v>870</v>
      </c>
      <c r="D849" s="21" t="s">
        <v>872</v>
      </c>
      <c r="E849" s="21" t="s">
        <v>873</v>
      </c>
      <c r="F849" s="23" t="s">
        <v>86</v>
      </c>
      <c r="G849" s="23" t="s">
        <v>871</v>
      </c>
      <c r="I849" s="24" t="s">
        <v>73</v>
      </c>
      <c r="J849" s="26" t="s">
        <v>731</v>
      </c>
      <c r="L849" s="26" t="s">
        <v>732</v>
      </c>
      <c r="M849" s="24">
        <v>3</v>
      </c>
      <c r="P849" s="27" t="s">
        <v>59</v>
      </c>
      <c r="AF849" s="23" t="s">
        <v>60</v>
      </c>
      <c r="AG849" s="23" t="s">
        <v>75</v>
      </c>
      <c r="AJ849" s="24">
        <v>2015</v>
      </c>
      <c r="AK849" s="30" t="str">
        <f t="shared" si="30"/>
        <v>Straw Mulching</v>
      </c>
      <c r="AL849" s="27">
        <v>1117.5999999999999</v>
      </c>
      <c r="AN849" s="30" t="str">
        <f t="shared" si="29"/>
        <v>No Mulching</v>
      </c>
      <c r="AO849" s="27">
        <v>837.6</v>
      </c>
      <c r="AR849" s="27" t="s">
        <v>750</v>
      </c>
      <c r="AU849" s="26" t="s">
        <v>77</v>
      </c>
      <c r="AV849" s="26" t="s">
        <v>77</v>
      </c>
      <c r="AW849" s="26" t="s">
        <v>77</v>
      </c>
    </row>
    <row r="850" spans="1:49" ht="12" customHeight="1">
      <c r="A850" s="20">
        <v>854</v>
      </c>
      <c r="B850" s="21">
        <f>INDEX(Refs!A:A,MATCH($C850,Refs!$I:$I,0))</f>
        <v>6137000</v>
      </c>
      <c r="C850" s="22" t="s">
        <v>870</v>
      </c>
      <c r="D850" s="21" t="s">
        <v>872</v>
      </c>
      <c r="E850" s="21" t="s">
        <v>873</v>
      </c>
      <c r="F850" s="23" t="s">
        <v>86</v>
      </c>
      <c r="G850" s="23" t="s">
        <v>871</v>
      </c>
      <c r="I850" s="24" t="s">
        <v>73</v>
      </c>
      <c r="J850" s="26" t="s">
        <v>731</v>
      </c>
      <c r="L850" s="26" t="s">
        <v>732</v>
      </c>
      <c r="M850" s="24">
        <v>3</v>
      </c>
      <c r="P850" s="27" t="s">
        <v>59</v>
      </c>
      <c r="AF850" s="23" t="s">
        <v>80</v>
      </c>
      <c r="AG850" s="23" t="s">
        <v>75</v>
      </c>
      <c r="AJ850" s="24">
        <v>2016</v>
      </c>
      <c r="AK850" s="30" t="str">
        <f t="shared" si="30"/>
        <v>Straw Mulching</v>
      </c>
      <c r="AL850" s="27">
        <v>451.6</v>
      </c>
      <c r="AN850" s="30" t="str">
        <f t="shared" si="29"/>
        <v>No Mulching</v>
      </c>
      <c r="AO850" s="27">
        <v>410.1</v>
      </c>
      <c r="AR850" s="27" t="s">
        <v>750</v>
      </c>
    </row>
    <row r="851" spans="1:49" ht="12" customHeight="1">
      <c r="A851" s="20">
        <v>855</v>
      </c>
      <c r="B851" s="21">
        <f>INDEX(Refs!A:A,MATCH($C851,Refs!$I:$I,0))</f>
        <v>6137000</v>
      </c>
      <c r="C851" s="22" t="s">
        <v>870</v>
      </c>
      <c r="D851" s="21" t="s">
        <v>872</v>
      </c>
      <c r="E851" s="21" t="s">
        <v>873</v>
      </c>
      <c r="F851" s="23" t="s">
        <v>86</v>
      </c>
      <c r="G851" s="23" t="s">
        <v>871</v>
      </c>
      <c r="I851" s="24" t="s">
        <v>73</v>
      </c>
      <c r="J851" s="26" t="s">
        <v>731</v>
      </c>
      <c r="L851" s="26" t="s">
        <v>732</v>
      </c>
      <c r="M851" s="24">
        <v>3</v>
      </c>
      <c r="P851" s="27" t="s">
        <v>59</v>
      </c>
      <c r="AF851" s="23" t="s">
        <v>65</v>
      </c>
      <c r="AG851" s="23" t="s">
        <v>75</v>
      </c>
      <c r="AJ851" s="24">
        <v>2016</v>
      </c>
      <c r="AK851" s="30" t="str">
        <f t="shared" si="30"/>
        <v>Straw Mulching</v>
      </c>
      <c r="AL851" s="27">
        <v>-666</v>
      </c>
      <c r="AN851" s="30" t="str">
        <f t="shared" si="29"/>
        <v>No Mulching</v>
      </c>
      <c r="AO851" s="27">
        <v>-427.5</v>
      </c>
      <c r="AR851" s="27" t="s">
        <v>750</v>
      </c>
      <c r="AU851" s="26" t="s">
        <v>77</v>
      </c>
      <c r="AV851" s="26" t="s">
        <v>77</v>
      </c>
      <c r="AW851" s="26" t="s">
        <v>77</v>
      </c>
    </row>
    <row r="852" spans="1:49" ht="12" customHeight="1">
      <c r="A852" s="20">
        <v>856</v>
      </c>
      <c r="B852" s="21">
        <f>INDEX(Refs!A:A,MATCH($C852,Refs!$I:$I,0))</f>
        <v>6137000</v>
      </c>
      <c r="C852" s="22" t="s">
        <v>870</v>
      </c>
      <c r="D852" s="21" t="s">
        <v>872</v>
      </c>
      <c r="E852" s="21" t="s">
        <v>873</v>
      </c>
      <c r="F852" s="23" t="s">
        <v>86</v>
      </c>
      <c r="G852" s="23" t="s">
        <v>871</v>
      </c>
      <c r="I852" s="24" t="s">
        <v>73</v>
      </c>
      <c r="J852" s="26" t="s">
        <v>731</v>
      </c>
      <c r="L852" s="26" t="s">
        <v>732</v>
      </c>
      <c r="M852" s="24">
        <v>3</v>
      </c>
      <c r="P852" s="27" t="s">
        <v>59</v>
      </c>
      <c r="AF852" s="23" t="s">
        <v>234</v>
      </c>
      <c r="AJ852" s="24">
        <v>2016</v>
      </c>
      <c r="AK852" s="30" t="str">
        <f t="shared" si="30"/>
        <v>Straw Mulching</v>
      </c>
      <c r="AL852" s="27">
        <v>0.4</v>
      </c>
      <c r="AN852" s="30" t="str">
        <f t="shared" si="29"/>
        <v>No Mulching</v>
      </c>
      <c r="AO852" s="27">
        <v>0.5</v>
      </c>
      <c r="AR852" s="27" t="s">
        <v>750</v>
      </c>
      <c r="AU852" s="26" t="s">
        <v>77</v>
      </c>
      <c r="AV852" s="26" t="s">
        <v>77</v>
      </c>
      <c r="AW852" s="26" t="s">
        <v>77</v>
      </c>
    </row>
    <row r="853" spans="1:49" ht="12" customHeight="1">
      <c r="A853" s="20">
        <v>857</v>
      </c>
      <c r="B853" s="21">
        <f>INDEX(Refs!A:A,MATCH($C853,Refs!$I:$I,0))</f>
        <v>6137000</v>
      </c>
      <c r="C853" s="22" t="s">
        <v>870</v>
      </c>
      <c r="D853" s="21" t="s">
        <v>872</v>
      </c>
      <c r="E853" s="21" t="s">
        <v>873</v>
      </c>
      <c r="F853" s="23" t="s">
        <v>86</v>
      </c>
      <c r="G853" s="23" t="s">
        <v>871</v>
      </c>
      <c r="I853" s="24" t="s">
        <v>73</v>
      </c>
      <c r="J853" s="26" t="s">
        <v>731</v>
      </c>
      <c r="L853" s="26" t="s">
        <v>732</v>
      </c>
      <c r="M853" s="24">
        <v>3</v>
      </c>
      <c r="P853" s="27" t="s">
        <v>59</v>
      </c>
      <c r="AF853" s="23" t="s">
        <v>60</v>
      </c>
      <c r="AG853" s="23" t="s">
        <v>75</v>
      </c>
      <c r="AJ853" s="24">
        <v>2016</v>
      </c>
      <c r="AK853" s="30" t="str">
        <f t="shared" si="30"/>
        <v>Straw Mulching</v>
      </c>
      <c r="AL853" s="27">
        <v>1117.5999999999999</v>
      </c>
      <c r="AN853" s="30" t="str">
        <f t="shared" si="29"/>
        <v>No Mulching</v>
      </c>
      <c r="AO853" s="27">
        <v>837.6</v>
      </c>
      <c r="AR853" s="27" t="s">
        <v>750</v>
      </c>
      <c r="AU853" s="26" t="s">
        <v>77</v>
      </c>
      <c r="AV853" s="26" t="s">
        <v>77</v>
      </c>
      <c r="AW853" s="26" t="s">
        <v>77</v>
      </c>
    </row>
    <row r="854" spans="1:49" ht="12" customHeight="1">
      <c r="A854" s="20">
        <v>858</v>
      </c>
      <c r="B854" s="21">
        <f>INDEX(Refs!A:A,MATCH($C854,Refs!$I:$I,0))</f>
        <v>6137000</v>
      </c>
      <c r="C854" s="22" t="s">
        <v>870</v>
      </c>
      <c r="D854" s="21" t="s">
        <v>872</v>
      </c>
      <c r="E854" s="21" t="s">
        <v>873</v>
      </c>
      <c r="F854" s="23" t="s">
        <v>86</v>
      </c>
      <c r="G854" s="23" t="s">
        <v>871</v>
      </c>
      <c r="I854" s="24" t="s">
        <v>73</v>
      </c>
      <c r="J854" s="26" t="s">
        <v>731</v>
      </c>
      <c r="L854" s="26" t="s">
        <v>732</v>
      </c>
      <c r="M854" s="24">
        <v>3</v>
      </c>
      <c r="P854" s="27" t="s">
        <v>59</v>
      </c>
      <c r="AF854" s="23" t="s">
        <v>80</v>
      </c>
      <c r="AG854" s="23" t="s">
        <v>75</v>
      </c>
      <c r="AJ854" s="24">
        <v>2017</v>
      </c>
      <c r="AK854" s="30" t="str">
        <f t="shared" si="30"/>
        <v>Straw Mulching</v>
      </c>
      <c r="AL854" s="27">
        <v>2298.8000000000002</v>
      </c>
      <c r="AN854" s="30" t="str">
        <f t="shared" si="29"/>
        <v>No Mulching</v>
      </c>
      <c r="AO854" s="27">
        <v>1822.5</v>
      </c>
      <c r="AR854" s="27" t="s">
        <v>750</v>
      </c>
    </row>
    <row r="855" spans="1:49" ht="12" customHeight="1">
      <c r="A855" s="20">
        <v>859</v>
      </c>
      <c r="B855" s="21">
        <f>INDEX(Refs!A:A,MATCH($C855,Refs!$I:$I,0))</f>
        <v>6137000</v>
      </c>
      <c r="C855" s="22" t="s">
        <v>870</v>
      </c>
      <c r="D855" s="21" t="s">
        <v>872</v>
      </c>
      <c r="E855" s="21" t="s">
        <v>873</v>
      </c>
      <c r="F855" s="23" t="s">
        <v>86</v>
      </c>
      <c r="G855" s="23" t="s">
        <v>871</v>
      </c>
      <c r="I855" s="24" t="s">
        <v>73</v>
      </c>
      <c r="J855" s="26" t="s">
        <v>731</v>
      </c>
      <c r="L855" s="26" t="s">
        <v>732</v>
      </c>
      <c r="M855" s="24">
        <v>3</v>
      </c>
      <c r="P855" s="27" t="s">
        <v>59</v>
      </c>
      <c r="AF855" s="23" t="s">
        <v>65</v>
      </c>
      <c r="AG855" s="23" t="s">
        <v>75</v>
      </c>
      <c r="AJ855" s="24">
        <v>2017</v>
      </c>
      <c r="AK855" s="30" t="str">
        <f t="shared" si="30"/>
        <v>Straw Mulching</v>
      </c>
      <c r="AL855" s="27">
        <v>1181.2</v>
      </c>
      <c r="AN855" s="30" t="str">
        <f t="shared" si="29"/>
        <v>No Mulching</v>
      </c>
      <c r="AO855" s="27">
        <v>984.9</v>
      </c>
      <c r="AR855" s="27" t="s">
        <v>750</v>
      </c>
      <c r="AU855" s="26" t="s">
        <v>77</v>
      </c>
      <c r="AV855" s="26" t="s">
        <v>77</v>
      </c>
      <c r="AW855" s="26" t="s">
        <v>77</v>
      </c>
    </row>
    <row r="856" spans="1:49" ht="12" customHeight="1">
      <c r="A856" s="20">
        <v>860</v>
      </c>
      <c r="B856" s="21">
        <f>INDEX(Refs!A:A,MATCH($C856,Refs!$I:$I,0))</f>
        <v>6137000</v>
      </c>
      <c r="C856" s="22" t="s">
        <v>870</v>
      </c>
      <c r="D856" s="21" t="s">
        <v>872</v>
      </c>
      <c r="E856" s="21" t="s">
        <v>873</v>
      </c>
      <c r="F856" s="23" t="s">
        <v>86</v>
      </c>
      <c r="G856" s="23" t="s">
        <v>871</v>
      </c>
      <c r="I856" s="24" t="s">
        <v>73</v>
      </c>
      <c r="J856" s="26" t="s">
        <v>731</v>
      </c>
      <c r="L856" s="26" t="s">
        <v>732</v>
      </c>
      <c r="M856" s="24">
        <v>3</v>
      </c>
      <c r="P856" s="27" t="s">
        <v>59</v>
      </c>
      <c r="AF856" s="23" t="s">
        <v>234</v>
      </c>
      <c r="AJ856" s="24">
        <v>2017</v>
      </c>
      <c r="AK856" s="30" t="str">
        <f t="shared" si="30"/>
        <v>Straw Mulching</v>
      </c>
      <c r="AL856" s="27">
        <v>2.1</v>
      </c>
      <c r="AN856" s="30" t="str">
        <f t="shared" si="29"/>
        <v>No Mulching</v>
      </c>
      <c r="AO856" s="27">
        <v>2.2000000000000002</v>
      </c>
      <c r="AR856" s="27" t="s">
        <v>750</v>
      </c>
      <c r="AU856" s="26" t="s">
        <v>77</v>
      </c>
      <c r="AV856" s="26" t="s">
        <v>77</v>
      </c>
      <c r="AW856" s="26" t="s">
        <v>77</v>
      </c>
    </row>
    <row r="857" spans="1:49" ht="12" customHeight="1">
      <c r="A857" s="20">
        <v>861</v>
      </c>
      <c r="B857" s="21">
        <f>INDEX(Refs!A:A,MATCH($C857,Refs!$I:$I,0))</f>
        <v>6137000</v>
      </c>
      <c r="C857" s="22" t="s">
        <v>870</v>
      </c>
      <c r="D857" s="21" t="s">
        <v>872</v>
      </c>
      <c r="E857" s="21" t="s">
        <v>873</v>
      </c>
      <c r="F857" s="23" t="s">
        <v>86</v>
      </c>
      <c r="G857" s="23" t="s">
        <v>871</v>
      </c>
      <c r="I857" s="24" t="s">
        <v>73</v>
      </c>
      <c r="J857" s="26" t="s">
        <v>731</v>
      </c>
      <c r="L857" s="26" t="s">
        <v>732</v>
      </c>
      <c r="M857" s="24">
        <v>3</v>
      </c>
      <c r="P857" s="27" t="s">
        <v>59</v>
      </c>
      <c r="AF857" s="23" t="s">
        <v>60</v>
      </c>
      <c r="AG857" s="23" t="s">
        <v>75</v>
      </c>
      <c r="AJ857" s="24">
        <v>2017</v>
      </c>
      <c r="AK857" s="30" t="str">
        <f t="shared" si="30"/>
        <v>Straw Mulching</v>
      </c>
      <c r="AL857" s="27">
        <v>1117.5999999999999</v>
      </c>
      <c r="AN857" s="30" t="str">
        <f t="shared" si="29"/>
        <v>No Mulching</v>
      </c>
      <c r="AO857" s="27">
        <v>837.6</v>
      </c>
      <c r="AR857" s="27" t="s">
        <v>750</v>
      </c>
      <c r="AU857" s="26" t="s">
        <v>77</v>
      </c>
      <c r="AV857" s="26" t="s">
        <v>77</v>
      </c>
      <c r="AW857" s="26" t="s">
        <v>77</v>
      </c>
    </row>
    <row r="858" spans="1:49" ht="12" customHeight="1">
      <c r="A858" s="20">
        <v>862</v>
      </c>
      <c r="B858" s="21">
        <f>INDEX(Refs!A:A,MATCH($C858,Refs!$I:$I,0))</f>
        <v>6137000</v>
      </c>
      <c r="C858" s="22" t="s">
        <v>870</v>
      </c>
      <c r="D858" s="21" t="s">
        <v>872</v>
      </c>
      <c r="E858" s="21" t="s">
        <v>873</v>
      </c>
      <c r="F858" s="23" t="s">
        <v>86</v>
      </c>
      <c r="G858" s="23" t="s">
        <v>871</v>
      </c>
      <c r="I858" s="24" t="s">
        <v>73</v>
      </c>
      <c r="J858" s="26" t="s">
        <v>731</v>
      </c>
      <c r="L858" s="26" t="s">
        <v>732</v>
      </c>
      <c r="M858" s="24">
        <v>3</v>
      </c>
      <c r="P858" s="27" t="s">
        <v>59</v>
      </c>
      <c r="AF858" s="23" t="s">
        <v>80</v>
      </c>
      <c r="AG858" s="23" t="s">
        <v>75</v>
      </c>
      <c r="AJ858" s="24">
        <v>2018</v>
      </c>
      <c r="AK858" s="30" t="str">
        <f t="shared" si="30"/>
        <v>Straw Mulching</v>
      </c>
      <c r="AL858" s="27">
        <v>2603.6</v>
      </c>
      <c r="AN858" s="30" t="str">
        <f t="shared" si="29"/>
        <v>No Mulching</v>
      </c>
      <c r="AO858" s="27">
        <v>2316.5</v>
      </c>
      <c r="AR858" s="27" t="s">
        <v>750</v>
      </c>
    </row>
    <row r="859" spans="1:49" ht="12" customHeight="1">
      <c r="A859" s="20">
        <v>863</v>
      </c>
      <c r="B859" s="21">
        <f>INDEX(Refs!A:A,MATCH($C859,Refs!$I:$I,0))</f>
        <v>6137000</v>
      </c>
      <c r="C859" s="22" t="s">
        <v>870</v>
      </c>
      <c r="D859" s="21" t="s">
        <v>872</v>
      </c>
      <c r="E859" s="21" t="s">
        <v>873</v>
      </c>
      <c r="F859" s="23" t="s">
        <v>86</v>
      </c>
      <c r="G859" s="23" t="s">
        <v>871</v>
      </c>
      <c r="I859" s="24" t="s">
        <v>73</v>
      </c>
      <c r="J859" s="26" t="s">
        <v>731</v>
      </c>
      <c r="L859" s="26" t="s">
        <v>732</v>
      </c>
      <c r="M859" s="24">
        <v>3</v>
      </c>
      <c r="P859" s="27" t="s">
        <v>59</v>
      </c>
      <c r="AF859" s="23" t="s">
        <v>65</v>
      </c>
      <c r="AG859" s="23" t="s">
        <v>75</v>
      </c>
      <c r="AJ859" s="24">
        <v>2018</v>
      </c>
      <c r="AK859" s="30" t="str">
        <f t="shared" si="30"/>
        <v>Straw Mulching</v>
      </c>
      <c r="AL859" s="27">
        <v>1626.6</v>
      </c>
      <c r="AN859" s="30" t="str">
        <f t="shared" si="29"/>
        <v>No Mulching</v>
      </c>
      <c r="AO859" s="27">
        <v>1479.6</v>
      </c>
      <c r="AR859" s="27" t="s">
        <v>750</v>
      </c>
      <c r="AU859" s="26" t="s">
        <v>77</v>
      </c>
      <c r="AV859" s="26" t="s">
        <v>77</v>
      </c>
      <c r="AW859" s="26" t="s">
        <v>77</v>
      </c>
    </row>
    <row r="860" spans="1:49" ht="12" customHeight="1">
      <c r="A860" s="20">
        <v>864</v>
      </c>
      <c r="B860" s="21">
        <f>INDEX(Refs!A:A,MATCH($C860,Refs!$I:$I,0))</f>
        <v>6137000</v>
      </c>
      <c r="C860" s="22" t="s">
        <v>870</v>
      </c>
      <c r="D860" s="21" t="s">
        <v>872</v>
      </c>
      <c r="E860" s="21" t="s">
        <v>873</v>
      </c>
      <c r="F860" s="23" t="s">
        <v>86</v>
      </c>
      <c r="G860" s="23" t="s">
        <v>871</v>
      </c>
      <c r="I860" s="24" t="s">
        <v>73</v>
      </c>
      <c r="J860" s="26" t="s">
        <v>731</v>
      </c>
      <c r="L860" s="26" t="s">
        <v>732</v>
      </c>
      <c r="M860" s="24">
        <v>3</v>
      </c>
      <c r="P860" s="27" t="s">
        <v>59</v>
      </c>
      <c r="AF860" s="23" t="s">
        <v>234</v>
      </c>
      <c r="AJ860" s="24">
        <v>2018</v>
      </c>
      <c r="AK860" s="30" t="str">
        <f t="shared" si="30"/>
        <v>Straw Mulching</v>
      </c>
      <c r="AL860" s="27">
        <v>2.7</v>
      </c>
      <c r="AN860" s="30" t="str">
        <f t="shared" si="29"/>
        <v>No Mulching</v>
      </c>
      <c r="AO860" s="27">
        <v>2.8</v>
      </c>
      <c r="AR860" s="27" t="s">
        <v>750</v>
      </c>
      <c r="AU860" s="26" t="s">
        <v>77</v>
      </c>
      <c r="AV860" s="26" t="s">
        <v>77</v>
      </c>
      <c r="AW860" s="26" t="s">
        <v>77</v>
      </c>
    </row>
    <row r="861" spans="1:49" ht="12" customHeight="1">
      <c r="A861" s="20">
        <v>865</v>
      </c>
      <c r="B861" s="21">
        <f>INDEX(Refs!A:A,MATCH($C861,Refs!$I:$I,0))</f>
        <v>6137000</v>
      </c>
      <c r="C861" s="22" t="s">
        <v>870</v>
      </c>
      <c r="D861" s="21" t="s">
        <v>872</v>
      </c>
      <c r="E861" s="21" t="s">
        <v>873</v>
      </c>
      <c r="F861" s="23" t="s">
        <v>86</v>
      </c>
      <c r="G861" s="23" t="s">
        <v>871</v>
      </c>
      <c r="I861" s="24" t="s">
        <v>73</v>
      </c>
      <c r="J861" s="26" t="s">
        <v>731</v>
      </c>
      <c r="L861" s="26" t="s">
        <v>732</v>
      </c>
      <c r="M861" s="24">
        <v>3</v>
      </c>
      <c r="P861" s="27" t="s">
        <v>59</v>
      </c>
      <c r="AF861" s="23" t="s">
        <v>60</v>
      </c>
      <c r="AG861" s="23" t="s">
        <v>75</v>
      </c>
      <c r="AJ861" s="24">
        <v>2018</v>
      </c>
      <c r="AK861" s="30" t="str">
        <f t="shared" si="30"/>
        <v>Straw Mulching</v>
      </c>
      <c r="AL861" s="27">
        <v>976.9</v>
      </c>
      <c r="AN861" s="30" t="str">
        <f t="shared" si="29"/>
        <v>No Mulching</v>
      </c>
      <c r="AO861" s="27">
        <v>836.9</v>
      </c>
      <c r="AR861" s="27" t="s">
        <v>750</v>
      </c>
      <c r="AU861" s="26" t="s">
        <v>77</v>
      </c>
      <c r="AV861" s="26" t="s">
        <v>77</v>
      </c>
      <c r="AW861" s="26" t="s">
        <v>77</v>
      </c>
    </row>
    <row r="862" spans="1:49" ht="12" customHeight="1">
      <c r="A862" s="20">
        <v>866</v>
      </c>
      <c r="B862" s="21">
        <f>INDEX(Refs!A:A,MATCH($C862,Refs!$I:$I,0))</f>
        <v>6137000</v>
      </c>
      <c r="C862" s="22" t="s">
        <v>870</v>
      </c>
      <c r="D862" s="21" t="s">
        <v>872</v>
      </c>
      <c r="E862" s="21" t="s">
        <v>873</v>
      </c>
      <c r="F862" s="23" t="s">
        <v>86</v>
      </c>
      <c r="G862" s="23" t="s">
        <v>871</v>
      </c>
      <c r="I862" s="24" t="s">
        <v>73</v>
      </c>
      <c r="J862" s="26" t="s">
        <v>731</v>
      </c>
      <c r="L862" s="26" t="s">
        <v>732</v>
      </c>
      <c r="M862" s="24">
        <v>3</v>
      </c>
      <c r="P862" s="27" t="s">
        <v>59</v>
      </c>
      <c r="AF862" s="23" t="s">
        <v>80</v>
      </c>
      <c r="AG862" s="23" t="s">
        <v>75</v>
      </c>
      <c r="AJ862" s="24">
        <v>2019</v>
      </c>
      <c r="AK862" s="30" t="str">
        <f t="shared" si="30"/>
        <v>Straw Mulching</v>
      </c>
      <c r="AL862" s="27">
        <v>2484.3000000000002</v>
      </c>
      <c r="AN862" s="30" t="str">
        <f t="shared" si="29"/>
        <v>No Mulching</v>
      </c>
      <c r="AO862" s="27">
        <v>2306.5</v>
      </c>
      <c r="AR862" s="27" t="s">
        <v>750</v>
      </c>
    </row>
    <row r="863" spans="1:49" ht="12" customHeight="1">
      <c r="A863" s="20">
        <v>867</v>
      </c>
      <c r="B863" s="21">
        <f>INDEX(Refs!A:A,MATCH($C863,Refs!$I:$I,0))</f>
        <v>6137000</v>
      </c>
      <c r="C863" s="22" t="s">
        <v>870</v>
      </c>
      <c r="D863" s="21" t="s">
        <v>872</v>
      </c>
      <c r="E863" s="21" t="s">
        <v>873</v>
      </c>
      <c r="F863" s="23" t="s">
        <v>86</v>
      </c>
      <c r="G863" s="23" t="s">
        <v>871</v>
      </c>
      <c r="I863" s="24" t="s">
        <v>73</v>
      </c>
      <c r="J863" s="26" t="s">
        <v>731</v>
      </c>
      <c r="L863" s="26" t="s">
        <v>732</v>
      </c>
      <c r="M863" s="24">
        <v>3</v>
      </c>
      <c r="P863" s="27" t="s">
        <v>59</v>
      </c>
      <c r="AF863" s="23" t="s">
        <v>65</v>
      </c>
      <c r="AG863" s="23" t="s">
        <v>75</v>
      </c>
      <c r="AJ863" s="24">
        <v>2019</v>
      </c>
      <c r="AK863" s="30" t="str">
        <f t="shared" si="30"/>
        <v>Straw Mulching</v>
      </c>
      <c r="AL863" s="27">
        <v>1507.3</v>
      </c>
      <c r="AN863" s="30" t="str">
        <f t="shared" si="29"/>
        <v>No Mulching</v>
      </c>
      <c r="AO863" s="27">
        <v>1469.6</v>
      </c>
      <c r="AR863" s="27" t="s">
        <v>750</v>
      </c>
      <c r="AU863" s="26" t="s">
        <v>77</v>
      </c>
      <c r="AV863" s="26" t="s">
        <v>77</v>
      </c>
      <c r="AW863" s="26" t="s">
        <v>77</v>
      </c>
    </row>
    <row r="864" spans="1:49" ht="12" customHeight="1">
      <c r="A864" s="20">
        <v>868</v>
      </c>
      <c r="B864" s="21">
        <f>INDEX(Refs!A:A,MATCH($C864,Refs!$I:$I,0))</f>
        <v>6137000</v>
      </c>
      <c r="C864" s="22" t="s">
        <v>870</v>
      </c>
      <c r="D864" s="21" t="s">
        <v>872</v>
      </c>
      <c r="E864" s="21" t="s">
        <v>873</v>
      </c>
      <c r="F864" s="23" t="s">
        <v>86</v>
      </c>
      <c r="G864" s="23" t="s">
        <v>871</v>
      </c>
      <c r="I864" s="24" t="s">
        <v>73</v>
      </c>
      <c r="J864" s="26" t="s">
        <v>731</v>
      </c>
      <c r="L864" s="26" t="s">
        <v>732</v>
      </c>
      <c r="M864" s="24">
        <v>3</v>
      </c>
      <c r="P864" s="27" t="s">
        <v>59</v>
      </c>
      <c r="AF864" s="23" t="s">
        <v>234</v>
      </c>
      <c r="AJ864" s="24">
        <v>2019</v>
      </c>
      <c r="AK864" s="30" t="str">
        <f t="shared" si="30"/>
        <v>Straw Mulching</v>
      </c>
      <c r="AL864" s="27">
        <v>2.5</v>
      </c>
      <c r="AN864" s="30" t="str">
        <f t="shared" si="29"/>
        <v>No Mulching</v>
      </c>
      <c r="AO864" s="27">
        <v>2.8</v>
      </c>
      <c r="AR864" s="27" t="s">
        <v>750</v>
      </c>
      <c r="AU864" s="26" t="s">
        <v>77</v>
      </c>
      <c r="AV864" s="26" t="s">
        <v>77</v>
      </c>
      <c r="AW864" s="26" t="s">
        <v>77</v>
      </c>
    </row>
    <row r="865" spans="1:51" ht="12" customHeight="1">
      <c r="A865" s="20">
        <v>869</v>
      </c>
      <c r="B865" s="21">
        <f>INDEX(Refs!A:A,MATCH($C865,Refs!$I:$I,0))</f>
        <v>6137000</v>
      </c>
      <c r="C865" s="22" t="s">
        <v>870</v>
      </c>
      <c r="D865" s="21" t="s">
        <v>872</v>
      </c>
      <c r="E865" s="21" t="s">
        <v>873</v>
      </c>
      <c r="F865" s="23" t="s">
        <v>86</v>
      </c>
      <c r="G865" s="23" t="s">
        <v>871</v>
      </c>
      <c r="I865" s="24" t="s">
        <v>73</v>
      </c>
      <c r="J865" s="26" t="s">
        <v>731</v>
      </c>
      <c r="L865" s="26" t="s">
        <v>732</v>
      </c>
      <c r="M865" s="24">
        <v>3</v>
      </c>
      <c r="P865" s="27" t="s">
        <v>59</v>
      </c>
      <c r="AF865" s="23" t="s">
        <v>60</v>
      </c>
      <c r="AG865" s="23" t="s">
        <v>75</v>
      </c>
      <c r="AJ865" s="24">
        <v>2019</v>
      </c>
      <c r="AK865" s="30" t="str">
        <f t="shared" si="30"/>
        <v>Straw Mulching</v>
      </c>
      <c r="AL865" s="27">
        <v>976.9</v>
      </c>
      <c r="AN865" s="30" t="str">
        <f t="shared" si="29"/>
        <v>No Mulching</v>
      </c>
      <c r="AO865" s="27">
        <v>836.9</v>
      </c>
      <c r="AR865" s="27" t="s">
        <v>750</v>
      </c>
      <c r="AU865" s="26" t="s">
        <v>77</v>
      </c>
      <c r="AV865" s="26" t="s">
        <v>77</v>
      </c>
      <c r="AW865" s="26" t="s">
        <v>77</v>
      </c>
    </row>
    <row r="866" spans="1:51" ht="12" customHeight="1">
      <c r="A866" s="20">
        <v>870</v>
      </c>
      <c r="B866" s="21" t="e">
        <f>INDEX(Refs!A:A,MATCH($C866,Refs!$I:$I,0))</f>
        <v>#N/A</v>
      </c>
      <c r="D866" s="21" t="e">
        <f>INDEX(Refs!L:L,MATCH($C866,Refs!$I:$I,0))</f>
        <v>#N/A</v>
      </c>
      <c r="E866" s="21" t="e">
        <f>INDEX(Refs!S:S,MATCH($C866,Refs!$I:$I,0))</f>
        <v>#N/A</v>
      </c>
      <c r="AK866" s="30">
        <f t="shared" si="30"/>
        <v>0</v>
      </c>
      <c r="AN866" s="30">
        <f t="shared" si="29"/>
        <v>0</v>
      </c>
    </row>
    <row r="867" spans="1:51" ht="12" customHeight="1">
      <c r="A867" s="20">
        <v>871</v>
      </c>
      <c r="B867" s="21">
        <f>INDEX(Refs!A:A,MATCH($C867,Refs!$I:$I,0))</f>
        <v>6137591</v>
      </c>
      <c r="C867" s="22" t="s">
        <v>874</v>
      </c>
      <c r="D867" s="21" t="str">
        <f>INDEX(Refs!L:L,MATCH($C867,Refs!$I:$I,0))</f>
        <v>Anten, Niels P. R.; Craufurd, P. Q.; Kropff, M. J.; Meinke, H.; Parsons, D.; Rao, V. Nageswara; Rego, T. J.; Wani, S. P.</v>
      </c>
      <c r="E867" s="21" t="str">
        <f>INDEX(Refs!S:S,MATCH($C867,Refs!$I:$I,0))</f>
        <v>10.1016/j.eja.2014.09.003</v>
      </c>
      <c r="F867" s="23" t="s">
        <v>69</v>
      </c>
      <c r="G867" s="23" t="s">
        <v>875</v>
      </c>
      <c r="I867" s="24" t="s">
        <v>876</v>
      </c>
      <c r="J867" s="26" t="s">
        <v>877</v>
      </c>
      <c r="K867" s="24" t="s">
        <v>462</v>
      </c>
      <c r="L867" s="26" t="s">
        <v>878</v>
      </c>
      <c r="M867" s="24">
        <v>3</v>
      </c>
      <c r="T867" s="27" t="s">
        <v>59</v>
      </c>
      <c r="AF867" s="23" t="s">
        <v>165</v>
      </c>
      <c r="AG867" s="23" t="s">
        <v>879</v>
      </c>
      <c r="AJ867" s="24">
        <v>1983.1996999999999</v>
      </c>
      <c r="AK867" s="30" t="str">
        <f t="shared" si="30"/>
        <v>MS-MS N-O</v>
      </c>
      <c r="AL867" s="27">
        <v>20600</v>
      </c>
      <c r="AN867" s="30" t="str">
        <f t="shared" si="29"/>
        <v>FS-FS N-O</v>
      </c>
      <c r="AO867" s="27">
        <v>1560</v>
      </c>
      <c r="AR867" s="27" t="s">
        <v>609</v>
      </c>
      <c r="AU867" s="26" t="s">
        <v>77</v>
      </c>
      <c r="AV867" s="26" t="s">
        <v>77</v>
      </c>
      <c r="AW867" s="26" t="s">
        <v>77</v>
      </c>
      <c r="AX867" s="26" t="s">
        <v>77</v>
      </c>
      <c r="AY867" s="26" t="s">
        <v>77</v>
      </c>
    </row>
    <row r="868" spans="1:51" ht="12" customHeight="1">
      <c r="A868" s="20">
        <v>872</v>
      </c>
      <c r="B868" s="21">
        <f>INDEX(Refs!A:A,MATCH($C868,Refs!$I:$I,0))</f>
        <v>6137591</v>
      </c>
      <c r="C868" s="22" t="s">
        <v>874</v>
      </c>
      <c r="D868" s="21" t="s">
        <v>880</v>
      </c>
      <c r="E868" s="21" t="s">
        <v>881</v>
      </c>
      <c r="F868" s="23" t="s">
        <v>69</v>
      </c>
      <c r="G868" s="23" t="s">
        <v>875</v>
      </c>
      <c r="I868" s="24" t="s">
        <v>876</v>
      </c>
      <c r="J868" s="26" t="s">
        <v>882</v>
      </c>
      <c r="K868" s="24" t="s">
        <v>462</v>
      </c>
      <c r="L868" s="26" t="s">
        <v>883</v>
      </c>
      <c r="M868" s="24">
        <v>3</v>
      </c>
      <c r="T868" s="27" t="s">
        <v>59</v>
      </c>
      <c r="AF868" s="23" t="s">
        <v>165</v>
      </c>
      <c r="AG868" s="23" t="s">
        <v>879</v>
      </c>
      <c r="AJ868" s="24">
        <v>1983.1996999999999</v>
      </c>
      <c r="AK868" s="30" t="str">
        <f t="shared" si="30"/>
        <v>MS-MS N-40</v>
      </c>
      <c r="AL868" s="27">
        <v>31040</v>
      </c>
      <c r="AN868" s="30" t="str">
        <f t="shared" si="29"/>
        <v>FS-FS N-40</v>
      </c>
      <c r="AO868" s="27">
        <v>9650</v>
      </c>
      <c r="AR868" s="27" t="s">
        <v>609</v>
      </c>
      <c r="AU868" s="26" t="s">
        <v>77</v>
      </c>
      <c r="AV868" s="26" t="s">
        <v>77</v>
      </c>
      <c r="AW868" s="26" t="s">
        <v>77</v>
      </c>
      <c r="AX868" s="26" t="s">
        <v>77</v>
      </c>
      <c r="AY868" s="26" t="s">
        <v>77</v>
      </c>
    </row>
    <row r="869" spans="1:51" ht="12" customHeight="1">
      <c r="A869" s="20">
        <v>873</v>
      </c>
      <c r="B869" s="21">
        <f>INDEX(Refs!A:A,MATCH($C869,Refs!$I:$I,0))</f>
        <v>6137591</v>
      </c>
      <c r="C869" s="22" t="s">
        <v>874</v>
      </c>
      <c r="D869" s="21" t="s">
        <v>880</v>
      </c>
      <c r="E869" s="21" t="s">
        <v>881</v>
      </c>
      <c r="F869" s="23" t="s">
        <v>69</v>
      </c>
      <c r="G869" s="23" t="s">
        <v>875</v>
      </c>
      <c r="I869" s="24" t="s">
        <v>876</v>
      </c>
      <c r="J869" s="26" t="s">
        <v>884</v>
      </c>
      <c r="K869" s="24" t="s">
        <v>462</v>
      </c>
      <c r="L869" s="26" t="s">
        <v>885</v>
      </c>
      <c r="M869" s="24">
        <v>3</v>
      </c>
      <c r="T869" s="27" t="s">
        <v>59</v>
      </c>
      <c r="AF869" s="23" t="s">
        <v>165</v>
      </c>
      <c r="AG869" s="23" t="s">
        <v>879</v>
      </c>
      <c r="AJ869" s="24">
        <v>1983.1996999999999</v>
      </c>
      <c r="AK869" s="30" t="str">
        <f t="shared" si="30"/>
        <v>MS-MS N-80</v>
      </c>
      <c r="AL869" s="27">
        <v>37020</v>
      </c>
      <c r="AN869" s="30" t="str">
        <f t="shared" si="29"/>
        <v>FS-FS N-80</v>
      </c>
      <c r="AO869" s="27">
        <v>18660</v>
      </c>
      <c r="AR869" s="27" t="s">
        <v>609</v>
      </c>
      <c r="AU869" s="26" t="s">
        <v>77</v>
      </c>
      <c r="AV869" s="26" t="s">
        <v>77</v>
      </c>
      <c r="AW869" s="26" t="s">
        <v>77</v>
      </c>
      <c r="AX869" s="26" t="s">
        <v>77</v>
      </c>
      <c r="AY869" s="26" t="s">
        <v>77</v>
      </c>
    </row>
    <row r="870" spans="1:51" ht="12" customHeight="1">
      <c r="A870" s="20">
        <v>874</v>
      </c>
      <c r="B870" s="21">
        <f>INDEX(Refs!A:A,MATCH($C870,Refs!$I:$I,0))</f>
        <v>6137591</v>
      </c>
      <c r="C870" s="22" t="s">
        <v>874</v>
      </c>
      <c r="D870" s="21" t="s">
        <v>880</v>
      </c>
      <c r="E870" s="21" t="s">
        <v>881</v>
      </c>
      <c r="F870" s="23" t="s">
        <v>69</v>
      </c>
      <c r="G870" s="23" t="s">
        <v>875</v>
      </c>
      <c r="I870" s="24" t="s">
        <v>876</v>
      </c>
      <c r="J870" s="26" t="s">
        <v>886</v>
      </c>
      <c r="K870" s="24" t="s">
        <v>462</v>
      </c>
      <c r="L870" s="26" t="s">
        <v>887</v>
      </c>
      <c r="M870" s="24">
        <v>3</v>
      </c>
      <c r="T870" s="27" t="s">
        <v>59</v>
      </c>
      <c r="AF870" s="23" t="s">
        <v>165</v>
      </c>
      <c r="AG870" s="23" t="s">
        <v>879</v>
      </c>
      <c r="AJ870" s="24">
        <v>1983.1996999999999</v>
      </c>
      <c r="AK870" s="30" t="str">
        <f t="shared" si="30"/>
        <v>MS-MS N-120</v>
      </c>
      <c r="AL870" s="27">
        <v>36870</v>
      </c>
      <c r="AN870" s="30" t="str">
        <f t="shared" si="29"/>
        <v>FS-FS N-120</v>
      </c>
      <c r="AO870" s="27">
        <v>20570</v>
      </c>
      <c r="AR870" s="27" t="s">
        <v>609</v>
      </c>
      <c r="AU870" s="26" t="s">
        <v>77</v>
      </c>
      <c r="AV870" s="26" t="s">
        <v>77</v>
      </c>
      <c r="AW870" s="26" t="s">
        <v>77</v>
      </c>
      <c r="AX870" s="26" t="s">
        <v>77</v>
      </c>
      <c r="AY870" s="26" t="s">
        <v>77</v>
      </c>
    </row>
    <row r="871" spans="1:51" ht="12" customHeight="1">
      <c r="A871" s="20">
        <v>875</v>
      </c>
      <c r="B871" s="21">
        <f>INDEX(Refs!A:A,MATCH($C871,Refs!$I:$I,0))</f>
        <v>6137591</v>
      </c>
      <c r="C871" s="22" t="s">
        <v>874</v>
      </c>
      <c r="D871" s="21" t="s">
        <v>880</v>
      </c>
      <c r="E871" s="21" t="s">
        <v>881</v>
      </c>
      <c r="F871" s="23" t="s">
        <v>69</v>
      </c>
      <c r="G871" s="23" t="s">
        <v>875</v>
      </c>
      <c r="I871" s="24" t="s">
        <v>462</v>
      </c>
      <c r="J871" s="26" t="s">
        <v>878</v>
      </c>
      <c r="K871" s="24" t="s">
        <v>462</v>
      </c>
      <c r="L871" s="26" t="s">
        <v>883</v>
      </c>
      <c r="M871" s="24">
        <v>3</v>
      </c>
      <c r="AB871" s="27" t="s">
        <v>59</v>
      </c>
      <c r="AF871" s="23" t="s">
        <v>165</v>
      </c>
      <c r="AG871" s="23" t="s">
        <v>879</v>
      </c>
      <c r="AJ871" s="24">
        <v>1983.1996999999999</v>
      </c>
      <c r="AK871" s="30" t="str">
        <f t="shared" si="30"/>
        <v>FS-FS N-O</v>
      </c>
      <c r="AL871" s="27">
        <v>1560</v>
      </c>
      <c r="AN871" s="30" t="str">
        <f t="shared" si="29"/>
        <v>FS-FS N-40</v>
      </c>
      <c r="AO871" s="27">
        <v>9650</v>
      </c>
      <c r="AR871" s="27" t="s">
        <v>609</v>
      </c>
      <c r="AU871" s="26" t="s">
        <v>77</v>
      </c>
      <c r="AV871" s="26" t="s">
        <v>77</v>
      </c>
      <c r="AW871" s="26" t="s">
        <v>77</v>
      </c>
      <c r="AX871" s="26" t="s">
        <v>77</v>
      </c>
      <c r="AY871" s="26" t="s">
        <v>77</v>
      </c>
    </row>
    <row r="872" spans="1:51" ht="12" customHeight="1">
      <c r="A872" s="20">
        <v>876</v>
      </c>
      <c r="B872" s="21">
        <f>INDEX(Refs!A:A,MATCH($C872,Refs!$I:$I,0))</f>
        <v>6137591</v>
      </c>
      <c r="C872" s="22" t="s">
        <v>874</v>
      </c>
      <c r="D872" s="21" t="s">
        <v>880</v>
      </c>
      <c r="E872" s="21" t="s">
        <v>881</v>
      </c>
      <c r="F872" s="23" t="s">
        <v>69</v>
      </c>
      <c r="G872" s="23" t="s">
        <v>875</v>
      </c>
      <c r="I872" s="24" t="s">
        <v>462</v>
      </c>
      <c r="J872" s="26" t="s">
        <v>878</v>
      </c>
      <c r="K872" s="24" t="s">
        <v>462</v>
      </c>
      <c r="L872" s="26" t="s">
        <v>885</v>
      </c>
      <c r="M872" s="24">
        <v>3</v>
      </c>
      <c r="AB872" s="27" t="s">
        <v>59</v>
      </c>
      <c r="AF872" s="23" t="s">
        <v>165</v>
      </c>
      <c r="AG872" s="23" t="s">
        <v>879</v>
      </c>
      <c r="AJ872" s="24">
        <v>1983.1996999999999</v>
      </c>
      <c r="AK872" s="30" t="str">
        <f t="shared" si="30"/>
        <v>FS-FS N-O</v>
      </c>
      <c r="AL872" s="27">
        <v>1560</v>
      </c>
      <c r="AN872" s="30" t="str">
        <f t="shared" si="29"/>
        <v>FS-FS N-80</v>
      </c>
      <c r="AO872" s="27">
        <v>18660</v>
      </c>
      <c r="AR872" s="27" t="s">
        <v>609</v>
      </c>
      <c r="AU872" s="26" t="s">
        <v>77</v>
      </c>
      <c r="AV872" s="26" t="s">
        <v>77</v>
      </c>
      <c r="AW872" s="26" t="s">
        <v>77</v>
      </c>
      <c r="AX872" s="26" t="s">
        <v>77</v>
      </c>
      <c r="AY872" s="26" t="s">
        <v>77</v>
      </c>
    </row>
    <row r="873" spans="1:51" ht="12" customHeight="1">
      <c r="A873" s="20">
        <v>877</v>
      </c>
      <c r="B873" s="21">
        <f>INDEX(Refs!A:A,MATCH($C873,Refs!$I:$I,0))</f>
        <v>6137591</v>
      </c>
      <c r="C873" s="22" t="s">
        <v>874</v>
      </c>
      <c r="D873" s="21" t="s">
        <v>880</v>
      </c>
      <c r="E873" s="21" t="s">
        <v>881</v>
      </c>
      <c r="F873" s="23" t="s">
        <v>69</v>
      </c>
      <c r="G873" s="23" t="s">
        <v>875</v>
      </c>
      <c r="I873" s="24" t="s">
        <v>462</v>
      </c>
      <c r="J873" s="26" t="s">
        <v>878</v>
      </c>
      <c r="K873" s="24" t="s">
        <v>462</v>
      </c>
      <c r="L873" s="26" t="s">
        <v>887</v>
      </c>
      <c r="M873" s="24">
        <v>3</v>
      </c>
      <c r="AB873" s="27" t="s">
        <v>59</v>
      </c>
      <c r="AF873" s="23" t="s">
        <v>165</v>
      </c>
      <c r="AG873" s="23" t="s">
        <v>879</v>
      </c>
      <c r="AJ873" s="24">
        <v>1983.1996999999999</v>
      </c>
      <c r="AK873" s="30" t="str">
        <f t="shared" si="30"/>
        <v>FS-FS N-O</v>
      </c>
      <c r="AL873" s="27">
        <v>1560</v>
      </c>
      <c r="AN873" s="30" t="str">
        <f t="shared" si="29"/>
        <v>FS-FS N-120</v>
      </c>
      <c r="AO873" s="27">
        <v>20570</v>
      </c>
      <c r="AR873" s="27" t="s">
        <v>609</v>
      </c>
      <c r="AU873" s="26" t="s">
        <v>77</v>
      </c>
      <c r="AV873" s="26" t="s">
        <v>77</v>
      </c>
      <c r="AW873" s="26" t="s">
        <v>77</v>
      </c>
      <c r="AX873" s="26" t="s">
        <v>77</v>
      </c>
      <c r="AY873" s="26" t="s">
        <v>77</v>
      </c>
    </row>
    <row r="874" spans="1:51" ht="12" customHeight="1">
      <c r="A874" s="20">
        <v>878</v>
      </c>
      <c r="B874" s="21">
        <f>INDEX(Refs!A:A,MATCH($C874,Refs!$I:$I,0))</f>
        <v>6137591</v>
      </c>
      <c r="C874" s="22" t="s">
        <v>874</v>
      </c>
      <c r="D874" s="21" t="s">
        <v>880</v>
      </c>
      <c r="E874" s="21" t="s">
        <v>881</v>
      </c>
      <c r="F874" s="23" t="s">
        <v>69</v>
      </c>
      <c r="G874" s="23" t="s">
        <v>875</v>
      </c>
      <c r="I874" s="24" t="s">
        <v>462</v>
      </c>
      <c r="J874" s="26" t="s">
        <v>883</v>
      </c>
      <c r="K874" s="24" t="s">
        <v>462</v>
      </c>
      <c r="L874" s="26" t="s">
        <v>885</v>
      </c>
      <c r="M874" s="24">
        <v>3</v>
      </c>
      <c r="AB874" s="27" t="s">
        <v>59</v>
      </c>
      <c r="AF874" s="23" t="s">
        <v>165</v>
      </c>
      <c r="AG874" s="23" t="s">
        <v>879</v>
      </c>
      <c r="AJ874" s="24">
        <v>1983.1996999999999</v>
      </c>
      <c r="AK874" s="30" t="str">
        <f t="shared" si="30"/>
        <v>FS-FS N-40</v>
      </c>
      <c r="AL874" s="27">
        <v>9650</v>
      </c>
      <c r="AN874" s="30" t="str">
        <f t="shared" si="29"/>
        <v>FS-FS N-80</v>
      </c>
      <c r="AO874" s="27">
        <v>18660</v>
      </c>
      <c r="AR874" s="27" t="s">
        <v>609</v>
      </c>
      <c r="AU874" s="26" t="s">
        <v>77</v>
      </c>
      <c r="AV874" s="26" t="s">
        <v>77</v>
      </c>
      <c r="AW874" s="26" t="s">
        <v>77</v>
      </c>
      <c r="AX874" s="26" t="s">
        <v>77</v>
      </c>
      <c r="AY874" s="26" t="s">
        <v>77</v>
      </c>
    </row>
    <row r="875" spans="1:51" ht="12" customHeight="1">
      <c r="A875" s="20">
        <v>879</v>
      </c>
      <c r="B875" s="21">
        <f>INDEX(Refs!A:A,MATCH($C875,Refs!$I:$I,0))</f>
        <v>6137591</v>
      </c>
      <c r="C875" s="22" t="s">
        <v>874</v>
      </c>
      <c r="D875" s="21" t="s">
        <v>880</v>
      </c>
      <c r="E875" s="21" t="s">
        <v>881</v>
      </c>
      <c r="F875" s="23" t="s">
        <v>69</v>
      </c>
      <c r="G875" s="23" t="s">
        <v>875</v>
      </c>
      <c r="I875" s="24" t="s">
        <v>462</v>
      </c>
      <c r="J875" s="26" t="s">
        <v>883</v>
      </c>
      <c r="K875" s="24" t="s">
        <v>462</v>
      </c>
      <c r="L875" s="26" t="s">
        <v>887</v>
      </c>
      <c r="M875" s="24">
        <v>3</v>
      </c>
      <c r="AB875" s="27" t="s">
        <v>59</v>
      </c>
      <c r="AF875" s="23" t="s">
        <v>165</v>
      </c>
      <c r="AG875" s="23" t="s">
        <v>879</v>
      </c>
      <c r="AJ875" s="24">
        <v>1983.1996999999999</v>
      </c>
      <c r="AK875" s="30" t="str">
        <f t="shared" si="30"/>
        <v>FS-FS N-40</v>
      </c>
      <c r="AL875" s="27">
        <v>9650</v>
      </c>
      <c r="AN875" s="30" t="str">
        <f t="shared" si="29"/>
        <v>FS-FS N-120</v>
      </c>
      <c r="AO875" s="27">
        <v>20570</v>
      </c>
      <c r="AR875" s="27" t="s">
        <v>609</v>
      </c>
      <c r="AU875" s="26" t="s">
        <v>77</v>
      </c>
      <c r="AV875" s="26" t="s">
        <v>77</v>
      </c>
      <c r="AW875" s="26" t="s">
        <v>77</v>
      </c>
      <c r="AX875" s="26" t="s">
        <v>77</v>
      </c>
      <c r="AY875" s="26" t="s">
        <v>77</v>
      </c>
    </row>
    <row r="876" spans="1:51" ht="12" customHeight="1">
      <c r="A876" s="20">
        <v>880</v>
      </c>
      <c r="B876" s="21">
        <f>INDEX(Refs!A:A,MATCH($C876,Refs!$I:$I,0))</f>
        <v>6137591</v>
      </c>
      <c r="C876" s="22" t="s">
        <v>874</v>
      </c>
      <c r="D876" s="21" t="s">
        <v>880</v>
      </c>
      <c r="E876" s="21" t="s">
        <v>881</v>
      </c>
      <c r="F876" s="23" t="s">
        <v>69</v>
      </c>
      <c r="G876" s="23" t="s">
        <v>875</v>
      </c>
      <c r="I876" s="24" t="s">
        <v>462</v>
      </c>
      <c r="J876" s="26" t="s">
        <v>885</v>
      </c>
      <c r="K876" s="24" t="s">
        <v>462</v>
      </c>
      <c r="L876" s="26" t="s">
        <v>887</v>
      </c>
      <c r="M876" s="24">
        <v>3</v>
      </c>
      <c r="AB876" s="27" t="s">
        <v>59</v>
      </c>
      <c r="AF876" s="23" t="s">
        <v>165</v>
      </c>
      <c r="AG876" s="23" t="s">
        <v>879</v>
      </c>
      <c r="AJ876" s="24">
        <v>1983.1996999999999</v>
      </c>
      <c r="AK876" s="30" t="str">
        <f t="shared" si="30"/>
        <v>FS-FS N-80</v>
      </c>
      <c r="AL876" s="27">
        <v>18660</v>
      </c>
      <c r="AN876" s="30" t="str">
        <f t="shared" si="29"/>
        <v>FS-FS N-120</v>
      </c>
      <c r="AO876" s="27">
        <v>20570</v>
      </c>
      <c r="AR876" s="27" t="s">
        <v>609</v>
      </c>
      <c r="AU876" s="26" t="s">
        <v>77</v>
      </c>
      <c r="AV876" s="26" t="s">
        <v>77</v>
      </c>
      <c r="AW876" s="26" t="s">
        <v>77</v>
      </c>
      <c r="AX876" s="26" t="s">
        <v>77</v>
      </c>
      <c r="AY876" s="26" t="s">
        <v>77</v>
      </c>
    </row>
    <row r="877" spans="1:51" ht="12" customHeight="1">
      <c r="A877" s="20">
        <v>881</v>
      </c>
      <c r="B877" s="21">
        <f>INDEX(Refs!A:A,MATCH($C877,Refs!$I:$I,0))</f>
        <v>6137591</v>
      </c>
      <c r="C877" s="22" t="s">
        <v>874</v>
      </c>
      <c r="D877" s="21" t="s">
        <v>880</v>
      </c>
      <c r="E877" s="21" t="s">
        <v>881</v>
      </c>
      <c r="F877" s="23" t="s">
        <v>69</v>
      </c>
      <c r="G877" s="23" t="s">
        <v>875</v>
      </c>
      <c r="I877" s="24" t="s">
        <v>876</v>
      </c>
      <c r="J877" s="26" t="s">
        <v>877</v>
      </c>
      <c r="K877" s="24" t="s">
        <v>876</v>
      </c>
      <c r="L877" s="26" t="s">
        <v>882</v>
      </c>
      <c r="M877" s="24">
        <v>3</v>
      </c>
      <c r="AB877" s="27" t="s">
        <v>59</v>
      </c>
      <c r="AF877" s="23" t="s">
        <v>165</v>
      </c>
      <c r="AG877" s="23" t="s">
        <v>879</v>
      </c>
      <c r="AJ877" s="24">
        <v>1983.1996999999999</v>
      </c>
      <c r="AK877" s="30" t="str">
        <f t="shared" si="30"/>
        <v>MS-MS N-O</v>
      </c>
      <c r="AL877" s="27">
        <v>20600</v>
      </c>
      <c r="AN877" s="30" t="str">
        <f t="shared" si="29"/>
        <v>MS-MS N-40</v>
      </c>
      <c r="AO877" s="27">
        <v>31040</v>
      </c>
      <c r="AR877" s="27" t="s">
        <v>609</v>
      </c>
      <c r="AU877" s="26" t="s">
        <v>77</v>
      </c>
      <c r="AV877" s="26" t="s">
        <v>77</v>
      </c>
      <c r="AW877" s="26" t="s">
        <v>77</v>
      </c>
      <c r="AX877" s="26" t="s">
        <v>77</v>
      </c>
      <c r="AY877" s="26" t="s">
        <v>77</v>
      </c>
    </row>
    <row r="878" spans="1:51" ht="12" customHeight="1">
      <c r="A878" s="20">
        <v>882</v>
      </c>
      <c r="B878" s="21">
        <f>INDEX(Refs!A:A,MATCH($C878,Refs!$I:$I,0))</f>
        <v>6137591</v>
      </c>
      <c r="C878" s="22" t="s">
        <v>874</v>
      </c>
      <c r="D878" s="21" t="s">
        <v>880</v>
      </c>
      <c r="E878" s="21" t="s">
        <v>881</v>
      </c>
      <c r="F878" s="23" t="s">
        <v>69</v>
      </c>
      <c r="G878" s="23" t="s">
        <v>875</v>
      </c>
      <c r="I878" s="24" t="s">
        <v>876</v>
      </c>
      <c r="J878" s="26" t="s">
        <v>877</v>
      </c>
      <c r="K878" s="24" t="s">
        <v>876</v>
      </c>
      <c r="L878" s="26" t="s">
        <v>884</v>
      </c>
      <c r="M878" s="24">
        <v>3</v>
      </c>
      <c r="AB878" s="27" t="s">
        <v>59</v>
      </c>
      <c r="AF878" s="23" t="s">
        <v>165</v>
      </c>
      <c r="AG878" s="23" t="s">
        <v>879</v>
      </c>
      <c r="AJ878" s="24">
        <v>1983.1996999999999</v>
      </c>
      <c r="AK878" s="30" t="str">
        <f t="shared" si="30"/>
        <v>MS-MS N-O</v>
      </c>
      <c r="AL878" s="27">
        <v>20600</v>
      </c>
      <c r="AN878" s="30" t="str">
        <f t="shared" si="29"/>
        <v>MS-MS N-80</v>
      </c>
      <c r="AO878" s="27">
        <v>37020</v>
      </c>
      <c r="AR878" s="27" t="s">
        <v>609</v>
      </c>
      <c r="AU878" s="26" t="s">
        <v>77</v>
      </c>
      <c r="AV878" s="26" t="s">
        <v>77</v>
      </c>
      <c r="AW878" s="26" t="s">
        <v>77</v>
      </c>
      <c r="AX878" s="26" t="s">
        <v>77</v>
      </c>
      <c r="AY878" s="26" t="s">
        <v>77</v>
      </c>
    </row>
    <row r="879" spans="1:51" ht="12" customHeight="1">
      <c r="A879" s="20">
        <v>883</v>
      </c>
      <c r="B879" s="21">
        <f>INDEX(Refs!A:A,MATCH($C879,Refs!$I:$I,0))</f>
        <v>6137591</v>
      </c>
      <c r="C879" s="22" t="s">
        <v>874</v>
      </c>
      <c r="D879" s="21" t="s">
        <v>880</v>
      </c>
      <c r="E879" s="21" t="s">
        <v>881</v>
      </c>
      <c r="F879" s="23" t="s">
        <v>69</v>
      </c>
      <c r="G879" s="23" t="s">
        <v>875</v>
      </c>
      <c r="I879" s="24" t="s">
        <v>876</v>
      </c>
      <c r="J879" s="26" t="s">
        <v>877</v>
      </c>
      <c r="K879" s="24" t="s">
        <v>876</v>
      </c>
      <c r="L879" s="26" t="s">
        <v>886</v>
      </c>
      <c r="M879" s="24">
        <v>3</v>
      </c>
      <c r="AB879" s="27" t="s">
        <v>59</v>
      </c>
      <c r="AF879" s="23" t="s">
        <v>165</v>
      </c>
      <c r="AG879" s="23" t="s">
        <v>879</v>
      </c>
      <c r="AJ879" s="24">
        <v>1983.1996999999999</v>
      </c>
      <c r="AK879" s="30" t="str">
        <f t="shared" si="30"/>
        <v>MS-MS N-O</v>
      </c>
      <c r="AL879" s="27">
        <v>20600</v>
      </c>
      <c r="AN879" s="30" t="str">
        <f t="shared" si="29"/>
        <v>MS-MS N-120</v>
      </c>
      <c r="AO879" s="27">
        <v>36870</v>
      </c>
      <c r="AR879" s="27" t="s">
        <v>609</v>
      </c>
      <c r="AU879" s="26" t="s">
        <v>77</v>
      </c>
      <c r="AV879" s="26" t="s">
        <v>77</v>
      </c>
      <c r="AW879" s="26" t="s">
        <v>77</v>
      </c>
      <c r="AX879" s="26" t="s">
        <v>77</v>
      </c>
      <c r="AY879" s="26" t="s">
        <v>77</v>
      </c>
    </row>
    <row r="880" spans="1:51" ht="12" customHeight="1">
      <c r="A880" s="20">
        <v>884</v>
      </c>
      <c r="B880" s="21">
        <f>INDEX(Refs!A:A,MATCH($C880,Refs!$I:$I,0))</f>
        <v>6137591</v>
      </c>
      <c r="C880" s="22" t="s">
        <v>874</v>
      </c>
      <c r="D880" s="21" t="s">
        <v>880</v>
      </c>
      <c r="E880" s="21" t="s">
        <v>881</v>
      </c>
      <c r="F880" s="23" t="s">
        <v>69</v>
      </c>
      <c r="G880" s="23" t="s">
        <v>875</v>
      </c>
      <c r="I880" s="24" t="s">
        <v>876</v>
      </c>
      <c r="J880" s="26" t="s">
        <v>882</v>
      </c>
      <c r="K880" s="24" t="s">
        <v>876</v>
      </c>
      <c r="L880" s="26" t="s">
        <v>884</v>
      </c>
      <c r="M880" s="24">
        <v>3</v>
      </c>
      <c r="AB880" s="27" t="s">
        <v>59</v>
      </c>
      <c r="AF880" s="23" t="s">
        <v>165</v>
      </c>
      <c r="AG880" s="23" t="s">
        <v>879</v>
      </c>
      <c r="AJ880" s="24">
        <v>1983.1996999999999</v>
      </c>
      <c r="AK880" s="30" t="str">
        <f t="shared" si="30"/>
        <v>MS-MS N-40</v>
      </c>
      <c r="AL880" s="27">
        <v>31040</v>
      </c>
      <c r="AN880" s="30" t="str">
        <f t="shared" si="29"/>
        <v>MS-MS N-80</v>
      </c>
      <c r="AO880" s="27">
        <v>37020</v>
      </c>
      <c r="AR880" s="27" t="s">
        <v>609</v>
      </c>
      <c r="AU880" s="26" t="s">
        <v>77</v>
      </c>
      <c r="AV880" s="26" t="s">
        <v>77</v>
      </c>
      <c r="AW880" s="26" t="s">
        <v>77</v>
      </c>
      <c r="AX880" s="26" t="s">
        <v>77</v>
      </c>
      <c r="AY880" s="26" t="s">
        <v>77</v>
      </c>
    </row>
    <row r="881" spans="1:51" ht="12" customHeight="1">
      <c r="A881" s="20">
        <v>885</v>
      </c>
      <c r="B881" s="21">
        <f>INDEX(Refs!A:A,MATCH($C881,Refs!$I:$I,0))</f>
        <v>6137591</v>
      </c>
      <c r="C881" s="22" t="s">
        <v>874</v>
      </c>
      <c r="D881" s="21" t="s">
        <v>880</v>
      </c>
      <c r="E881" s="21" t="s">
        <v>881</v>
      </c>
      <c r="F881" s="23" t="s">
        <v>69</v>
      </c>
      <c r="G881" s="23" t="s">
        <v>875</v>
      </c>
      <c r="I881" s="24" t="s">
        <v>876</v>
      </c>
      <c r="J881" s="26" t="s">
        <v>882</v>
      </c>
      <c r="K881" s="24" t="s">
        <v>876</v>
      </c>
      <c r="L881" s="26" t="s">
        <v>886</v>
      </c>
      <c r="M881" s="24">
        <v>3</v>
      </c>
      <c r="AB881" s="27" t="s">
        <v>59</v>
      </c>
      <c r="AF881" s="23" t="s">
        <v>165</v>
      </c>
      <c r="AG881" s="23" t="s">
        <v>879</v>
      </c>
      <c r="AJ881" s="24">
        <v>1983.1996999999999</v>
      </c>
      <c r="AK881" s="30" t="str">
        <f t="shared" si="30"/>
        <v>MS-MS N-40</v>
      </c>
      <c r="AL881" s="27">
        <v>31040</v>
      </c>
      <c r="AN881" s="30" t="str">
        <f t="shared" ref="AN881:AN944" si="31">L881</f>
        <v>MS-MS N-120</v>
      </c>
      <c r="AO881" s="27">
        <v>36870</v>
      </c>
      <c r="AR881" s="27" t="s">
        <v>609</v>
      </c>
      <c r="AU881" s="26" t="s">
        <v>77</v>
      </c>
      <c r="AV881" s="26" t="s">
        <v>77</v>
      </c>
      <c r="AW881" s="26" t="s">
        <v>77</v>
      </c>
      <c r="AX881" s="26" t="s">
        <v>77</v>
      </c>
      <c r="AY881" s="26" t="s">
        <v>77</v>
      </c>
    </row>
    <row r="882" spans="1:51" ht="12" customHeight="1">
      <c r="A882" s="20">
        <v>886</v>
      </c>
      <c r="B882" s="21">
        <f>INDEX(Refs!A:A,MATCH($C882,Refs!$I:$I,0))</f>
        <v>6137591</v>
      </c>
      <c r="C882" s="22" t="s">
        <v>874</v>
      </c>
      <c r="D882" s="21" t="s">
        <v>880</v>
      </c>
      <c r="E882" s="21" t="s">
        <v>881</v>
      </c>
      <c r="F882" s="23" t="s">
        <v>69</v>
      </c>
      <c r="G882" s="23" t="s">
        <v>875</v>
      </c>
      <c r="I882" s="24" t="s">
        <v>876</v>
      </c>
      <c r="J882" s="26" t="s">
        <v>884</v>
      </c>
      <c r="K882" s="24" t="s">
        <v>888</v>
      </c>
      <c r="L882" s="26" t="s">
        <v>886</v>
      </c>
      <c r="M882" s="24">
        <v>3</v>
      </c>
      <c r="AB882" s="27" t="s">
        <v>59</v>
      </c>
      <c r="AF882" s="23" t="s">
        <v>165</v>
      </c>
      <c r="AG882" s="23" t="s">
        <v>879</v>
      </c>
      <c r="AJ882" s="24">
        <v>1983.1996999999999</v>
      </c>
      <c r="AK882" s="30" t="str">
        <f t="shared" si="30"/>
        <v>MS-MS N-80</v>
      </c>
      <c r="AL882" s="27">
        <v>37020</v>
      </c>
      <c r="AN882" s="30" t="str">
        <f t="shared" si="31"/>
        <v>MS-MS N-120</v>
      </c>
      <c r="AO882" s="27">
        <v>36870</v>
      </c>
      <c r="AR882" s="27" t="s">
        <v>609</v>
      </c>
      <c r="AU882" s="26" t="s">
        <v>77</v>
      </c>
      <c r="AV882" s="26" t="s">
        <v>77</v>
      </c>
      <c r="AW882" s="26" t="s">
        <v>77</v>
      </c>
      <c r="AX882" s="26" t="s">
        <v>77</v>
      </c>
      <c r="AY882" s="26" t="s">
        <v>77</v>
      </c>
    </row>
    <row r="883" spans="1:51" ht="12" customHeight="1">
      <c r="A883" s="20">
        <v>887</v>
      </c>
      <c r="B883" s="21">
        <f>INDEX(Refs!A:A,MATCH($C883,Refs!$I:$I,0))</f>
        <v>6137591</v>
      </c>
      <c r="C883" s="22" t="s">
        <v>874</v>
      </c>
      <c r="D883" s="21" t="s">
        <v>880</v>
      </c>
      <c r="E883" s="21" t="s">
        <v>881</v>
      </c>
      <c r="F883" s="23" t="s">
        <v>69</v>
      </c>
      <c r="G883" s="23" t="s">
        <v>875</v>
      </c>
      <c r="I883" s="24" t="s">
        <v>889</v>
      </c>
      <c r="J883" s="26" t="s">
        <v>890</v>
      </c>
      <c r="K883" s="24" t="s">
        <v>889</v>
      </c>
      <c r="L883" s="26" t="s">
        <v>891</v>
      </c>
      <c r="M883" s="24">
        <v>3</v>
      </c>
      <c r="AB883" s="27" t="s">
        <v>59</v>
      </c>
      <c r="AF883" s="23" t="s">
        <v>165</v>
      </c>
      <c r="AG883" s="23" t="s">
        <v>879</v>
      </c>
      <c r="AJ883" s="24">
        <v>1983.1996999999999</v>
      </c>
      <c r="AK883" s="30" t="str">
        <f t="shared" si="30"/>
        <v>FS-FCP N-O</v>
      </c>
      <c r="AL883" s="27">
        <v>6680</v>
      </c>
      <c r="AN883" s="30" t="str">
        <f t="shared" si="31"/>
        <v>FS-FCP N-40</v>
      </c>
      <c r="AO883" s="27">
        <v>11060</v>
      </c>
      <c r="AR883" s="27" t="s">
        <v>609</v>
      </c>
      <c r="AU883" s="26" t="s">
        <v>77</v>
      </c>
      <c r="AV883" s="26" t="s">
        <v>77</v>
      </c>
      <c r="AW883" s="26" t="s">
        <v>77</v>
      </c>
      <c r="AX883" s="26" t="s">
        <v>77</v>
      </c>
      <c r="AY883" s="26" t="s">
        <v>77</v>
      </c>
    </row>
    <row r="884" spans="1:51" ht="12" customHeight="1">
      <c r="A884" s="20">
        <v>888</v>
      </c>
      <c r="B884" s="21">
        <f>INDEX(Refs!A:A,MATCH($C884,Refs!$I:$I,0))</f>
        <v>6137591</v>
      </c>
      <c r="C884" s="22" t="s">
        <v>874</v>
      </c>
      <c r="D884" s="21" t="s">
        <v>880</v>
      </c>
      <c r="E884" s="21" t="s">
        <v>881</v>
      </c>
      <c r="F884" s="23" t="s">
        <v>69</v>
      </c>
      <c r="G884" s="23" t="s">
        <v>875</v>
      </c>
      <c r="I884" s="24" t="s">
        <v>889</v>
      </c>
      <c r="J884" s="26" t="s">
        <v>890</v>
      </c>
      <c r="K884" s="24" t="s">
        <v>889</v>
      </c>
      <c r="L884" s="26" t="s">
        <v>892</v>
      </c>
      <c r="M884" s="24">
        <v>3</v>
      </c>
      <c r="AB884" s="27" t="s">
        <v>59</v>
      </c>
      <c r="AF884" s="23" t="s">
        <v>165</v>
      </c>
      <c r="AG884" s="23" t="s">
        <v>879</v>
      </c>
      <c r="AJ884" s="24">
        <v>1983.1996999999999</v>
      </c>
      <c r="AK884" s="30" t="str">
        <f t="shared" ref="AK884:AK947" si="32">J884</f>
        <v>FS-FCP N-O</v>
      </c>
      <c r="AL884" s="27">
        <v>6680</v>
      </c>
      <c r="AN884" s="30" t="str">
        <f t="shared" si="31"/>
        <v>FS-FCP N-80</v>
      </c>
      <c r="AO884" s="27">
        <v>12400</v>
      </c>
      <c r="AR884" s="27" t="s">
        <v>609</v>
      </c>
      <c r="AU884" s="26" t="s">
        <v>77</v>
      </c>
      <c r="AV884" s="26" t="s">
        <v>77</v>
      </c>
      <c r="AW884" s="26" t="s">
        <v>77</v>
      </c>
      <c r="AX884" s="26" t="s">
        <v>77</v>
      </c>
      <c r="AY884" s="26" t="s">
        <v>77</v>
      </c>
    </row>
    <row r="885" spans="1:51" ht="12" customHeight="1">
      <c r="A885" s="20">
        <v>889</v>
      </c>
      <c r="B885" s="21">
        <f>INDEX(Refs!A:A,MATCH($C885,Refs!$I:$I,0))</f>
        <v>6137591</v>
      </c>
      <c r="C885" s="22" t="s">
        <v>874</v>
      </c>
      <c r="D885" s="21" t="s">
        <v>880</v>
      </c>
      <c r="E885" s="21" t="s">
        <v>881</v>
      </c>
      <c r="F885" s="23" t="s">
        <v>69</v>
      </c>
      <c r="G885" s="23" t="s">
        <v>875</v>
      </c>
      <c r="I885" s="24" t="s">
        <v>889</v>
      </c>
      <c r="J885" s="26" t="s">
        <v>890</v>
      </c>
      <c r="K885" s="24" t="s">
        <v>889</v>
      </c>
      <c r="L885" s="26" t="s">
        <v>893</v>
      </c>
      <c r="M885" s="24">
        <v>3</v>
      </c>
      <c r="AB885" s="27" t="s">
        <v>59</v>
      </c>
      <c r="AF885" s="23" t="s">
        <v>165</v>
      </c>
      <c r="AG885" s="23" t="s">
        <v>879</v>
      </c>
      <c r="AJ885" s="24">
        <v>1983.1996999999999</v>
      </c>
      <c r="AK885" s="30" t="str">
        <f t="shared" si="32"/>
        <v>FS-FCP N-O</v>
      </c>
      <c r="AL885" s="27">
        <v>6680</v>
      </c>
      <c r="AN885" s="30" t="str">
        <f t="shared" si="31"/>
        <v>FS-FCP N-120</v>
      </c>
      <c r="AO885" s="27">
        <v>13520</v>
      </c>
      <c r="AR885" s="27" t="s">
        <v>609</v>
      </c>
      <c r="AU885" s="26" t="s">
        <v>77</v>
      </c>
      <c r="AV885" s="26" t="s">
        <v>77</v>
      </c>
      <c r="AW885" s="26" t="s">
        <v>77</v>
      </c>
      <c r="AX885" s="26" t="s">
        <v>77</v>
      </c>
      <c r="AY885" s="26" t="s">
        <v>77</v>
      </c>
    </row>
    <row r="886" spans="1:51" ht="12" customHeight="1">
      <c r="A886" s="20">
        <v>890</v>
      </c>
      <c r="B886" s="21">
        <f>INDEX(Refs!A:A,MATCH($C886,Refs!$I:$I,0))</f>
        <v>6137591</v>
      </c>
      <c r="C886" s="22" t="s">
        <v>874</v>
      </c>
      <c r="D886" s="21" t="s">
        <v>880</v>
      </c>
      <c r="E886" s="21" t="s">
        <v>881</v>
      </c>
      <c r="F886" s="23" t="s">
        <v>69</v>
      </c>
      <c r="G886" s="23" t="s">
        <v>875</v>
      </c>
      <c r="I886" s="24" t="s">
        <v>889</v>
      </c>
      <c r="J886" s="26" t="s">
        <v>891</v>
      </c>
      <c r="K886" s="24" t="s">
        <v>889</v>
      </c>
      <c r="L886" s="26" t="s">
        <v>892</v>
      </c>
      <c r="M886" s="24">
        <v>3</v>
      </c>
      <c r="AB886" s="27" t="s">
        <v>59</v>
      </c>
      <c r="AF886" s="23" t="s">
        <v>165</v>
      </c>
      <c r="AG886" s="23" t="s">
        <v>879</v>
      </c>
      <c r="AJ886" s="24">
        <v>1983.1996999999999</v>
      </c>
      <c r="AK886" s="30" t="str">
        <f t="shared" si="32"/>
        <v>FS-FCP N-40</v>
      </c>
      <c r="AL886" s="27">
        <v>11060</v>
      </c>
      <c r="AN886" s="30" t="str">
        <f t="shared" si="31"/>
        <v>FS-FCP N-80</v>
      </c>
      <c r="AO886" s="27">
        <v>12400</v>
      </c>
      <c r="AR886" s="27" t="s">
        <v>609</v>
      </c>
      <c r="AU886" s="26" t="s">
        <v>77</v>
      </c>
      <c r="AV886" s="26" t="s">
        <v>77</v>
      </c>
      <c r="AW886" s="26" t="s">
        <v>77</v>
      </c>
      <c r="AX886" s="26" t="s">
        <v>77</v>
      </c>
      <c r="AY886" s="26" t="s">
        <v>77</v>
      </c>
    </row>
    <row r="887" spans="1:51" ht="12" customHeight="1">
      <c r="A887" s="20">
        <v>891</v>
      </c>
      <c r="B887" s="21">
        <f>INDEX(Refs!A:A,MATCH($C887,Refs!$I:$I,0))</f>
        <v>6137591</v>
      </c>
      <c r="C887" s="22" t="s">
        <v>874</v>
      </c>
      <c r="D887" s="21" t="s">
        <v>880</v>
      </c>
      <c r="E887" s="21" t="s">
        <v>881</v>
      </c>
      <c r="F887" s="23" t="s">
        <v>69</v>
      </c>
      <c r="G887" s="23" t="s">
        <v>875</v>
      </c>
      <c r="I887" s="24" t="s">
        <v>889</v>
      </c>
      <c r="J887" s="26" t="s">
        <v>891</v>
      </c>
      <c r="K887" s="24" t="s">
        <v>889</v>
      </c>
      <c r="L887" s="26" t="s">
        <v>893</v>
      </c>
      <c r="M887" s="24">
        <v>3</v>
      </c>
      <c r="AB887" s="27" t="s">
        <v>59</v>
      </c>
      <c r="AF887" s="23" t="s">
        <v>165</v>
      </c>
      <c r="AG887" s="23" t="s">
        <v>879</v>
      </c>
      <c r="AJ887" s="24">
        <v>1983.1996999999999</v>
      </c>
      <c r="AK887" s="30" t="str">
        <f t="shared" si="32"/>
        <v>FS-FCP N-40</v>
      </c>
      <c r="AL887" s="27">
        <v>11060</v>
      </c>
      <c r="AN887" s="30" t="str">
        <f t="shared" si="31"/>
        <v>FS-FCP N-120</v>
      </c>
      <c r="AO887" s="27">
        <v>13520</v>
      </c>
      <c r="AR887" s="27" t="s">
        <v>609</v>
      </c>
      <c r="AU887" s="26" t="s">
        <v>77</v>
      </c>
      <c r="AV887" s="26" t="s">
        <v>77</v>
      </c>
      <c r="AW887" s="26" t="s">
        <v>77</v>
      </c>
      <c r="AX887" s="26" t="s">
        <v>77</v>
      </c>
      <c r="AY887" s="26" t="s">
        <v>77</v>
      </c>
    </row>
    <row r="888" spans="1:51" ht="12" customHeight="1">
      <c r="A888" s="20">
        <v>892</v>
      </c>
      <c r="B888" s="21">
        <f>INDEX(Refs!A:A,MATCH($C888,Refs!$I:$I,0))</f>
        <v>6137591</v>
      </c>
      <c r="C888" s="22" t="s">
        <v>874</v>
      </c>
      <c r="D888" s="21" t="s">
        <v>880</v>
      </c>
      <c r="E888" s="21" t="s">
        <v>881</v>
      </c>
      <c r="F888" s="23" t="s">
        <v>69</v>
      </c>
      <c r="G888" s="23" t="s">
        <v>875</v>
      </c>
      <c r="I888" s="24" t="s">
        <v>889</v>
      </c>
      <c r="J888" s="26" t="s">
        <v>892</v>
      </c>
      <c r="K888" s="24" t="s">
        <v>889</v>
      </c>
      <c r="L888" s="26" t="s">
        <v>893</v>
      </c>
      <c r="M888" s="24">
        <v>3</v>
      </c>
      <c r="AB888" s="27" t="s">
        <v>59</v>
      </c>
      <c r="AF888" s="23" t="s">
        <v>165</v>
      </c>
      <c r="AG888" s="23" t="s">
        <v>879</v>
      </c>
      <c r="AJ888" s="24">
        <v>1983.1996999999999</v>
      </c>
      <c r="AK888" s="30" t="str">
        <f t="shared" si="32"/>
        <v>FS-FCP N-80</v>
      </c>
      <c r="AL888" s="27">
        <v>12400</v>
      </c>
      <c r="AN888" s="30" t="str">
        <f t="shared" si="31"/>
        <v>FS-FCP N-120</v>
      </c>
      <c r="AO888" s="27">
        <v>13520</v>
      </c>
      <c r="AR888" s="27" t="s">
        <v>609</v>
      </c>
      <c r="AU888" s="26" t="s">
        <v>77</v>
      </c>
      <c r="AV888" s="26" t="s">
        <v>77</v>
      </c>
      <c r="AW888" s="26" t="s">
        <v>77</v>
      </c>
      <c r="AX888" s="26" t="s">
        <v>77</v>
      </c>
      <c r="AY888" s="26" t="s">
        <v>77</v>
      </c>
    </row>
    <row r="889" spans="1:51" ht="12" customHeight="1">
      <c r="A889" s="20">
        <v>893</v>
      </c>
      <c r="B889" s="21">
        <f>INDEX(Refs!A:A,MATCH($C889,Refs!$I:$I,0))</f>
        <v>6137591</v>
      </c>
      <c r="C889" s="22" t="s">
        <v>874</v>
      </c>
      <c r="D889" s="21" t="s">
        <v>880</v>
      </c>
      <c r="E889" s="21" t="s">
        <v>881</v>
      </c>
      <c r="F889" s="23" t="s">
        <v>69</v>
      </c>
      <c r="G889" s="23" t="s">
        <v>875</v>
      </c>
      <c r="I889" s="24" t="s">
        <v>894</v>
      </c>
      <c r="J889" s="26" t="s">
        <v>895</v>
      </c>
      <c r="K889" s="24" t="s">
        <v>894</v>
      </c>
      <c r="L889" s="26" t="s">
        <v>896</v>
      </c>
      <c r="M889" s="24">
        <v>3</v>
      </c>
      <c r="AB889" s="27" t="s">
        <v>59</v>
      </c>
      <c r="AF889" s="23" t="s">
        <v>165</v>
      </c>
      <c r="AG889" s="23" t="s">
        <v>879</v>
      </c>
      <c r="AJ889" s="24">
        <v>1983.1996999999999</v>
      </c>
      <c r="AK889" s="30" t="str">
        <f t="shared" si="32"/>
        <v>FCP–FS N-O</v>
      </c>
      <c r="AL889" s="27">
        <v>4410</v>
      </c>
      <c r="AN889" s="30" t="str">
        <f t="shared" si="31"/>
        <v>FCP–FS N-40</v>
      </c>
      <c r="AO889" s="27">
        <v>8360</v>
      </c>
      <c r="AR889" s="27" t="s">
        <v>609</v>
      </c>
      <c r="AU889" s="26" t="s">
        <v>77</v>
      </c>
      <c r="AV889" s="26" t="s">
        <v>77</v>
      </c>
      <c r="AW889" s="26" t="s">
        <v>77</v>
      </c>
      <c r="AX889" s="26" t="s">
        <v>77</v>
      </c>
      <c r="AY889" s="26" t="s">
        <v>77</v>
      </c>
    </row>
    <row r="890" spans="1:51" ht="12" customHeight="1">
      <c r="A890" s="20">
        <v>894</v>
      </c>
      <c r="B890" s="21">
        <f>INDEX(Refs!A:A,MATCH($C890,Refs!$I:$I,0))</f>
        <v>6137591</v>
      </c>
      <c r="C890" s="22" t="s">
        <v>874</v>
      </c>
      <c r="D890" s="21" t="s">
        <v>880</v>
      </c>
      <c r="E890" s="21" t="s">
        <v>881</v>
      </c>
      <c r="F890" s="23" t="s">
        <v>69</v>
      </c>
      <c r="G890" s="23" t="s">
        <v>875</v>
      </c>
      <c r="I890" s="24" t="s">
        <v>894</v>
      </c>
      <c r="J890" s="26" t="s">
        <v>895</v>
      </c>
      <c r="K890" s="24" t="s">
        <v>894</v>
      </c>
      <c r="L890" s="26" t="s">
        <v>897</v>
      </c>
      <c r="M890" s="24">
        <v>3</v>
      </c>
      <c r="AB890" s="27" t="s">
        <v>59</v>
      </c>
      <c r="AF890" s="23" t="s">
        <v>165</v>
      </c>
      <c r="AG890" s="23" t="s">
        <v>879</v>
      </c>
      <c r="AJ890" s="24">
        <v>1983.1996999999999</v>
      </c>
      <c r="AK890" s="30" t="str">
        <f t="shared" si="32"/>
        <v>FCP–FS N-O</v>
      </c>
      <c r="AL890" s="27">
        <v>4410</v>
      </c>
      <c r="AN890" s="30" t="str">
        <f t="shared" si="31"/>
        <v>FCP–FS N-80</v>
      </c>
      <c r="AO890" s="27">
        <v>16050</v>
      </c>
      <c r="AR890" s="27" t="s">
        <v>609</v>
      </c>
      <c r="AU890" s="26" t="s">
        <v>77</v>
      </c>
      <c r="AV890" s="26" t="s">
        <v>77</v>
      </c>
      <c r="AW890" s="26" t="s">
        <v>77</v>
      </c>
      <c r="AX890" s="26" t="s">
        <v>77</v>
      </c>
      <c r="AY890" s="26" t="s">
        <v>77</v>
      </c>
    </row>
    <row r="891" spans="1:51" ht="12" customHeight="1">
      <c r="A891" s="20">
        <v>895</v>
      </c>
      <c r="B891" s="21">
        <f>INDEX(Refs!A:A,MATCH($C891,Refs!$I:$I,0))</f>
        <v>6137591</v>
      </c>
      <c r="C891" s="22" t="s">
        <v>874</v>
      </c>
      <c r="D891" s="21" t="s">
        <v>880</v>
      </c>
      <c r="E891" s="21" t="s">
        <v>881</v>
      </c>
      <c r="F891" s="23" t="s">
        <v>69</v>
      </c>
      <c r="G891" s="23" t="s">
        <v>875</v>
      </c>
      <c r="I891" s="24" t="s">
        <v>894</v>
      </c>
      <c r="J891" s="26" t="s">
        <v>895</v>
      </c>
      <c r="K891" s="24" t="s">
        <v>894</v>
      </c>
      <c r="L891" s="26" t="s">
        <v>898</v>
      </c>
      <c r="M891" s="24">
        <v>3</v>
      </c>
      <c r="AB891" s="27" t="s">
        <v>59</v>
      </c>
      <c r="AF891" s="23" t="s">
        <v>165</v>
      </c>
      <c r="AG891" s="23" t="s">
        <v>879</v>
      </c>
      <c r="AJ891" s="24">
        <v>1983.1996999999999</v>
      </c>
      <c r="AK891" s="30" t="str">
        <f t="shared" si="32"/>
        <v>FCP–FS N-O</v>
      </c>
      <c r="AL891" s="27">
        <v>4410</v>
      </c>
      <c r="AN891" s="30" t="str">
        <f t="shared" si="31"/>
        <v>FCP–FS N-120</v>
      </c>
      <c r="AO891" s="27">
        <v>14410</v>
      </c>
      <c r="AR891" s="27" t="s">
        <v>609</v>
      </c>
      <c r="AU891" s="26" t="s">
        <v>77</v>
      </c>
      <c r="AV891" s="26" t="s">
        <v>77</v>
      </c>
      <c r="AW891" s="26" t="s">
        <v>77</v>
      </c>
      <c r="AX891" s="26" t="s">
        <v>77</v>
      </c>
      <c r="AY891" s="26" t="s">
        <v>77</v>
      </c>
    </row>
    <row r="892" spans="1:51" ht="12" customHeight="1">
      <c r="A892" s="20">
        <v>896</v>
      </c>
      <c r="B892" s="21">
        <f>INDEX(Refs!A:A,MATCH($C892,Refs!$I:$I,0))</f>
        <v>6137591</v>
      </c>
      <c r="C892" s="22" t="s">
        <v>874</v>
      </c>
      <c r="D892" s="21" t="s">
        <v>880</v>
      </c>
      <c r="E892" s="21" t="s">
        <v>881</v>
      </c>
      <c r="F892" s="23" t="s">
        <v>69</v>
      </c>
      <c r="G892" s="23" t="s">
        <v>875</v>
      </c>
      <c r="I892" s="24" t="s">
        <v>894</v>
      </c>
      <c r="J892" s="26" t="s">
        <v>896</v>
      </c>
      <c r="K892" s="24" t="s">
        <v>894</v>
      </c>
      <c r="L892" s="26" t="s">
        <v>897</v>
      </c>
      <c r="M892" s="24">
        <v>3</v>
      </c>
      <c r="AB892" s="27" t="s">
        <v>59</v>
      </c>
      <c r="AF892" s="23" t="s">
        <v>165</v>
      </c>
      <c r="AG892" s="23" t="s">
        <v>879</v>
      </c>
      <c r="AJ892" s="24">
        <v>1983.1996999999999</v>
      </c>
      <c r="AK892" s="30" t="str">
        <f t="shared" si="32"/>
        <v>FCP–FS N-40</v>
      </c>
      <c r="AL892" s="27">
        <v>8360</v>
      </c>
      <c r="AN892" s="30" t="str">
        <f t="shared" si="31"/>
        <v>FCP–FS N-80</v>
      </c>
      <c r="AO892" s="27">
        <v>16050</v>
      </c>
      <c r="AR892" s="27" t="s">
        <v>609</v>
      </c>
      <c r="AU892" s="26" t="s">
        <v>77</v>
      </c>
      <c r="AV892" s="26" t="s">
        <v>77</v>
      </c>
      <c r="AW892" s="26" t="s">
        <v>77</v>
      </c>
      <c r="AX892" s="26" t="s">
        <v>77</v>
      </c>
      <c r="AY892" s="26" t="s">
        <v>77</v>
      </c>
    </row>
    <row r="893" spans="1:51" ht="12" customHeight="1">
      <c r="A893" s="20">
        <v>897</v>
      </c>
      <c r="B893" s="21">
        <f>INDEX(Refs!A:A,MATCH($C893,Refs!$I:$I,0))</f>
        <v>6137591</v>
      </c>
      <c r="C893" s="22" t="s">
        <v>874</v>
      </c>
      <c r="D893" s="21" t="s">
        <v>880</v>
      </c>
      <c r="E893" s="21" t="s">
        <v>881</v>
      </c>
      <c r="F893" s="23" t="s">
        <v>69</v>
      </c>
      <c r="G893" s="23" t="s">
        <v>875</v>
      </c>
      <c r="I893" s="24" t="s">
        <v>894</v>
      </c>
      <c r="J893" s="26" t="s">
        <v>896</v>
      </c>
      <c r="K893" s="24" t="s">
        <v>894</v>
      </c>
      <c r="L893" s="26" t="s">
        <v>898</v>
      </c>
      <c r="M893" s="24">
        <v>3</v>
      </c>
      <c r="AB893" s="27" t="s">
        <v>59</v>
      </c>
      <c r="AF893" s="23" t="s">
        <v>165</v>
      </c>
      <c r="AG893" s="23" t="s">
        <v>879</v>
      </c>
      <c r="AJ893" s="24">
        <v>1983.1996999999999</v>
      </c>
      <c r="AK893" s="30" t="str">
        <f t="shared" si="32"/>
        <v>FCP–FS N-40</v>
      </c>
      <c r="AL893" s="27">
        <v>8360</v>
      </c>
      <c r="AN893" s="30" t="str">
        <f t="shared" si="31"/>
        <v>FCP–FS N-120</v>
      </c>
      <c r="AO893" s="27">
        <v>14410</v>
      </c>
      <c r="AR893" s="27" t="s">
        <v>609</v>
      </c>
      <c r="AU893" s="26" t="s">
        <v>77</v>
      </c>
      <c r="AV893" s="26" t="s">
        <v>77</v>
      </c>
      <c r="AW893" s="26" t="s">
        <v>77</v>
      </c>
      <c r="AX893" s="26" t="s">
        <v>77</v>
      </c>
      <c r="AY893" s="26" t="s">
        <v>77</v>
      </c>
    </row>
    <row r="894" spans="1:51" ht="12" customHeight="1">
      <c r="A894" s="20">
        <v>898</v>
      </c>
      <c r="B894" s="21">
        <f>INDEX(Refs!A:A,MATCH($C894,Refs!$I:$I,0))</f>
        <v>6137591</v>
      </c>
      <c r="C894" s="22" t="s">
        <v>874</v>
      </c>
      <c r="D894" s="21" t="s">
        <v>880</v>
      </c>
      <c r="E894" s="21" t="s">
        <v>881</v>
      </c>
      <c r="F894" s="23" t="s">
        <v>69</v>
      </c>
      <c r="G894" s="23" t="s">
        <v>875</v>
      </c>
      <c r="I894" s="24" t="s">
        <v>894</v>
      </c>
      <c r="J894" s="26" t="s">
        <v>897</v>
      </c>
      <c r="K894" s="24" t="s">
        <v>894</v>
      </c>
      <c r="L894" s="26" t="s">
        <v>898</v>
      </c>
      <c r="M894" s="24">
        <v>3</v>
      </c>
      <c r="AB894" s="27" t="s">
        <v>59</v>
      </c>
      <c r="AF894" s="23" t="s">
        <v>165</v>
      </c>
      <c r="AG894" s="23" t="s">
        <v>879</v>
      </c>
      <c r="AJ894" s="24">
        <v>1983.1996999999999</v>
      </c>
      <c r="AK894" s="30" t="str">
        <f t="shared" si="32"/>
        <v>FCP–FS N-80</v>
      </c>
      <c r="AL894" s="27">
        <v>16050</v>
      </c>
      <c r="AN894" s="30" t="str">
        <f t="shared" si="31"/>
        <v>FCP–FS N-120</v>
      </c>
      <c r="AO894" s="27">
        <v>14410</v>
      </c>
      <c r="AR894" s="27" t="s">
        <v>609</v>
      </c>
      <c r="AU894" s="26" t="s">
        <v>77</v>
      </c>
      <c r="AV894" s="26" t="s">
        <v>77</v>
      </c>
      <c r="AW894" s="26" t="s">
        <v>77</v>
      </c>
      <c r="AX894" s="26" t="s">
        <v>77</v>
      </c>
      <c r="AY894" s="26" t="s">
        <v>77</v>
      </c>
    </row>
    <row r="895" spans="1:51" ht="12" customHeight="1">
      <c r="A895" s="20">
        <v>899</v>
      </c>
      <c r="B895" s="21">
        <f>INDEX(Refs!A:A,MATCH($C895,Refs!$I:$I,0))</f>
        <v>6137591</v>
      </c>
      <c r="C895" s="22" t="s">
        <v>874</v>
      </c>
      <c r="D895" s="21" t="s">
        <v>880</v>
      </c>
      <c r="E895" s="21" t="s">
        <v>881</v>
      </c>
      <c r="F895" s="23" t="s">
        <v>69</v>
      </c>
      <c r="G895" s="23" t="s">
        <v>875</v>
      </c>
      <c r="I895" s="24" t="s">
        <v>889</v>
      </c>
      <c r="J895" s="26" t="s">
        <v>899</v>
      </c>
      <c r="K895" s="24" t="s">
        <v>889</v>
      </c>
      <c r="L895" s="26" t="s">
        <v>900</v>
      </c>
      <c r="M895" s="24">
        <v>3</v>
      </c>
      <c r="AB895" s="27" t="s">
        <v>59</v>
      </c>
      <c r="AF895" s="23" t="s">
        <v>165</v>
      </c>
      <c r="AG895" s="23" t="s">
        <v>879</v>
      </c>
      <c r="AJ895" s="24">
        <v>1983.1996999999999</v>
      </c>
      <c r="AK895" s="30" t="str">
        <f t="shared" si="32"/>
        <v>SCP-SCP N-O</v>
      </c>
      <c r="AL895" s="27">
        <v>15929</v>
      </c>
      <c r="AN895" s="30" t="str">
        <f t="shared" si="31"/>
        <v>SCP-SCP N-40</v>
      </c>
      <c r="AO895" s="27">
        <v>44550</v>
      </c>
      <c r="AR895" s="27" t="s">
        <v>609</v>
      </c>
      <c r="AU895" s="26" t="s">
        <v>77</v>
      </c>
      <c r="AV895" s="26" t="s">
        <v>77</v>
      </c>
      <c r="AW895" s="26" t="s">
        <v>77</v>
      </c>
      <c r="AX895" s="26" t="s">
        <v>77</v>
      </c>
      <c r="AY895" s="26" t="s">
        <v>77</v>
      </c>
    </row>
    <row r="896" spans="1:51" ht="12" customHeight="1">
      <c r="A896" s="20">
        <v>900</v>
      </c>
      <c r="B896" s="21">
        <f>INDEX(Refs!A:A,MATCH($C896,Refs!$I:$I,0))</f>
        <v>6137591</v>
      </c>
      <c r="C896" s="22" t="s">
        <v>874</v>
      </c>
      <c r="D896" s="21" t="s">
        <v>880</v>
      </c>
      <c r="E896" s="21" t="s">
        <v>881</v>
      </c>
      <c r="F896" s="23" t="s">
        <v>69</v>
      </c>
      <c r="G896" s="23" t="s">
        <v>875</v>
      </c>
      <c r="I896" s="24" t="s">
        <v>889</v>
      </c>
      <c r="J896" s="26" t="s">
        <v>899</v>
      </c>
      <c r="K896" s="24" t="s">
        <v>889</v>
      </c>
      <c r="L896" s="26" t="s">
        <v>901</v>
      </c>
      <c r="M896" s="24">
        <v>3</v>
      </c>
      <c r="AB896" s="27" t="s">
        <v>59</v>
      </c>
      <c r="AF896" s="23" t="s">
        <v>165</v>
      </c>
      <c r="AG896" s="23" t="s">
        <v>879</v>
      </c>
      <c r="AJ896" s="24">
        <v>1983.1996999999999</v>
      </c>
      <c r="AK896" s="30" t="str">
        <f t="shared" si="32"/>
        <v>SCP-SCP N-O</v>
      </c>
      <c r="AL896" s="27">
        <v>15929</v>
      </c>
      <c r="AN896" s="30" t="str">
        <f t="shared" si="31"/>
        <v>SCP-SCP N-80</v>
      </c>
      <c r="AO896" s="27">
        <v>56780</v>
      </c>
      <c r="AR896" s="27" t="s">
        <v>609</v>
      </c>
      <c r="AU896" s="26" t="s">
        <v>77</v>
      </c>
      <c r="AV896" s="26" t="s">
        <v>77</v>
      </c>
      <c r="AW896" s="26" t="s">
        <v>77</v>
      </c>
      <c r="AX896" s="26" t="s">
        <v>77</v>
      </c>
      <c r="AY896" s="26" t="s">
        <v>77</v>
      </c>
    </row>
    <row r="897" spans="1:51" ht="12" customHeight="1">
      <c r="A897" s="20">
        <v>901</v>
      </c>
      <c r="B897" s="21">
        <f>INDEX(Refs!A:A,MATCH($C897,Refs!$I:$I,0))</f>
        <v>6137591</v>
      </c>
      <c r="C897" s="22" t="s">
        <v>874</v>
      </c>
      <c r="D897" s="21" t="s">
        <v>880</v>
      </c>
      <c r="E897" s="21" t="s">
        <v>881</v>
      </c>
      <c r="F897" s="23" t="s">
        <v>69</v>
      </c>
      <c r="G897" s="23" t="s">
        <v>875</v>
      </c>
      <c r="I897" s="24" t="s">
        <v>889</v>
      </c>
      <c r="J897" s="26" t="s">
        <v>899</v>
      </c>
      <c r="K897" s="24" t="s">
        <v>889</v>
      </c>
      <c r="L897" s="26" t="s">
        <v>902</v>
      </c>
      <c r="M897" s="24">
        <v>3</v>
      </c>
      <c r="AB897" s="27" t="s">
        <v>59</v>
      </c>
      <c r="AF897" s="23" t="s">
        <v>165</v>
      </c>
      <c r="AG897" s="23" t="s">
        <v>879</v>
      </c>
      <c r="AJ897" s="24">
        <v>1983.1996999999999</v>
      </c>
      <c r="AK897" s="30" t="str">
        <f t="shared" si="32"/>
        <v>SCP-SCP N-O</v>
      </c>
      <c r="AL897" s="27">
        <v>15929</v>
      </c>
      <c r="AN897" s="30" t="str">
        <f t="shared" si="31"/>
        <v>SCP-SCP N-120</v>
      </c>
      <c r="AO897" s="27">
        <v>60200</v>
      </c>
      <c r="AR897" s="27" t="s">
        <v>609</v>
      </c>
      <c r="AU897" s="26" t="s">
        <v>77</v>
      </c>
      <c r="AV897" s="26" t="s">
        <v>77</v>
      </c>
      <c r="AW897" s="26" t="s">
        <v>77</v>
      </c>
      <c r="AX897" s="26" t="s">
        <v>77</v>
      </c>
      <c r="AY897" s="26" t="s">
        <v>77</v>
      </c>
    </row>
    <row r="898" spans="1:51" ht="12" customHeight="1">
      <c r="A898" s="20">
        <v>902</v>
      </c>
      <c r="B898" s="21">
        <f>INDEX(Refs!A:A,MATCH($C898,Refs!$I:$I,0))</f>
        <v>6137591</v>
      </c>
      <c r="C898" s="22" t="s">
        <v>874</v>
      </c>
      <c r="D898" s="21" t="s">
        <v>880</v>
      </c>
      <c r="E898" s="21" t="s">
        <v>881</v>
      </c>
      <c r="F898" s="23" t="s">
        <v>69</v>
      </c>
      <c r="G898" s="23" t="s">
        <v>875</v>
      </c>
      <c r="I898" s="24" t="s">
        <v>889</v>
      </c>
      <c r="J898" s="26" t="s">
        <v>900</v>
      </c>
      <c r="K898" s="24" t="s">
        <v>889</v>
      </c>
      <c r="L898" s="26" t="s">
        <v>901</v>
      </c>
      <c r="M898" s="24">
        <v>3</v>
      </c>
      <c r="AB898" s="27" t="s">
        <v>59</v>
      </c>
      <c r="AF898" s="23" t="s">
        <v>165</v>
      </c>
      <c r="AG898" s="23" t="s">
        <v>879</v>
      </c>
      <c r="AJ898" s="24">
        <v>1983.1996999999999</v>
      </c>
      <c r="AK898" s="30" t="str">
        <f t="shared" si="32"/>
        <v>SCP-SCP N-40</v>
      </c>
      <c r="AL898" s="27">
        <v>44550</v>
      </c>
      <c r="AN898" s="30" t="str">
        <f t="shared" si="31"/>
        <v>SCP-SCP N-80</v>
      </c>
      <c r="AO898" s="27">
        <v>56780</v>
      </c>
      <c r="AR898" s="27" t="s">
        <v>609</v>
      </c>
      <c r="AU898" s="26" t="s">
        <v>77</v>
      </c>
      <c r="AV898" s="26" t="s">
        <v>77</v>
      </c>
      <c r="AW898" s="26" t="s">
        <v>77</v>
      </c>
      <c r="AX898" s="26" t="s">
        <v>77</v>
      </c>
      <c r="AY898" s="26" t="s">
        <v>77</v>
      </c>
    </row>
    <row r="899" spans="1:51" ht="12" customHeight="1">
      <c r="A899" s="20">
        <v>903</v>
      </c>
      <c r="B899" s="21">
        <f>INDEX(Refs!A:A,MATCH($C899,Refs!$I:$I,0))</f>
        <v>6137591</v>
      </c>
      <c r="C899" s="22" t="s">
        <v>874</v>
      </c>
      <c r="D899" s="21" t="s">
        <v>880</v>
      </c>
      <c r="E899" s="21" t="s">
        <v>881</v>
      </c>
      <c r="F899" s="23" t="s">
        <v>69</v>
      </c>
      <c r="G899" s="23" t="s">
        <v>875</v>
      </c>
      <c r="I899" s="24" t="s">
        <v>889</v>
      </c>
      <c r="J899" s="26" t="s">
        <v>900</v>
      </c>
      <c r="K899" s="24" t="s">
        <v>889</v>
      </c>
      <c r="L899" s="26" t="s">
        <v>902</v>
      </c>
      <c r="M899" s="24">
        <v>3</v>
      </c>
      <c r="AB899" s="27" t="s">
        <v>59</v>
      </c>
      <c r="AF899" s="23" t="s">
        <v>165</v>
      </c>
      <c r="AG899" s="23" t="s">
        <v>879</v>
      </c>
      <c r="AJ899" s="24">
        <v>1983.1996999999999</v>
      </c>
      <c r="AK899" s="30" t="str">
        <f t="shared" si="32"/>
        <v>SCP-SCP N-40</v>
      </c>
      <c r="AL899" s="27">
        <v>44550</v>
      </c>
      <c r="AN899" s="30" t="str">
        <f t="shared" si="31"/>
        <v>SCP-SCP N-120</v>
      </c>
      <c r="AO899" s="27">
        <v>60200</v>
      </c>
      <c r="AR899" s="27" t="s">
        <v>609</v>
      </c>
      <c r="AU899" s="26" t="s">
        <v>77</v>
      </c>
      <c r="AV899" s="26" t="s">
        <v>77</v>
      </c>
      <c r="AW899" s="26" t="s">
        <v>77</v>
      </c>
      <c r="AX899" s="26" t="s">
        <v>77</v>
      </c>
      <c r="AY899" s="26" t="s">
        <v>77</v>
      </c>
    </row>
    <row r="900" spans="1:51" ht="12" customHeight="1">
      <c r="A900" s="20">
        <v>904</v>
      </c>
      <c r="B900" s="21">
        <f>INDEX(Refs!A:A,MATCH($C900,Refs!$I:$I,0))</f>
        <v>6137591</v>
      </c>
      <c r="C900" s="22" t="s">
        <v>874</v>
      </c>
      <c r="D900" s="21" t="s">
        <v>880</v>
      </c>
      <c r="E900" s="21" t="s">
        <v>881</v>
      </c>
      <c r="F900" s="23" t="s">
        <v>69</v>
      </c>
      <c r="G900" s="23" t="s">
        <v>875</v>
      </c>
      <c r="I900" s="24" t="s">
        <v>889</v>
      </c>
      <c r="J900" s="26" t="s">
        <v>901</v>
      </c>
      <c r="K900" s="24" t="s">
        <v>889</v>
      </c>
      <c r="L900" s="26" t="s">
        <v>902</v>
      </c>
      <c r="M900" s="24">
        <v>3</v>
      </c>
      <c r="AB900" s="27" t="s">
        <v>59</v>
      </c>
      <c r="AF900" s="23" t="s">
        <v>165</v>
      </c>
      <c r="AG900" s="23" t="s">
        <v>879</v>
      </c>
      <c r="AJ900" s="24">
        <v>1983.1996999999999</v>
      </c>
      <c r="AK900" s="30" t="str">
        <f t="shared" si="32"/>
        <v>SCP-SCP N-80</v>
      </c>
      <c r="AL900" s="27">
        <v>56780</v>
      </c>
      <c r="AN900" s="30" t="str">
        <f t="shared" si="31"/>
        <v>SCP-SCP N-120</v>
      </c>
      <c r="AO900" s="27">
        <v>60200</v>
      </c>
      <c r="AR900" s="27" t="s">
        <v>609</v>
      </c>
      <c r="AU900" s="26" t="s">
        <v>77</v>
      </c>
      <c r="AV900" s="26" t="s">
        <v>77</v>
      </c>
      <c r="AW900" s="26" t="s">
        <v>77</v>
      </c>
      <c r="AX900" s="26" t="s">
        <v>77</v>
      </c>
      <c r="AY900" s="26" t="s">
        <v>77</v>
      </c>
    </row>
    <row r="901" spans="1:51" ht="12" customHeight="1">
      <c r="A901" s="20">
        <v>905</v>
      </c>
      <c r="B901" s="21">
        <f>INDEX(Refs!A:A,MATCH($C901,Refs!$I:$I,0))</f>
        <v>6137591</v>
      </c>
      <c r="C901" s="22" t="s">
        <v>874</v>
      </c>
      <c r="D901" s="21" t="s">
        <v>880</v>
      </c>
      <c r="E901" s="21" t="s">
        <v>881</v>
      </c>
      <c r="F901" s="23" t="s">
        <v>69</v>
      </c>
      <c r="G901" s="23" t="s">
        <v>875</v>
      </c>
      <c r="I901" s="24" t="s">
        <v>876</v>
      </c>
      <c r="J901" s="26" t="s">
        <v>877</v>
      </c>
      <c r="K901" s="24" t="s">
        <v>462</v>
      </c>
      <c r="L901" s="26" t="s">
        <v>878</v>
      </c>
      <c r="M901" s="24">
        <v>3</v>
      </c>
      <c r="T901" s="27" t="s">
        <v>59</v>
      </c>
      <c r="AF901" s="23" t="s">
        <v>80</v>
      </c>
      <c r="AG901" s="23" t="s">
        <v>879</v>
      </c>
      <c r="AJ901" s="24">
        <v>1983.1996999999999</v>
      </c>
      <c r="AK901" s="30" t="str">
        <f t="shared" si="32"/>
        <v>MS-MS N-O</v>
      </c>
      <c r="AL901" s="27">
        <v>44030</v>
      </c>
      <c r="AN901" s="30" t="str">
        <f t="shared" si="31"/>
        <v>FS-FS N-O</v>
      </c>
      <c r="AO901" s="27">
        <v>17830</v>
      </c>
      <c r="AR901" s="27" t="s">
        <v>903</v>
      </c>
    </row>
    <row r="902" spans="1:51" ht="12" customHeight="1">
      <c r="A902" s="20">
        <v>906</v>
      </c>
      <c r="B902" s="21">
        <f>INDEX(Refs!A:A,MATCH($C902,Refs!$I:$I,0))</f>
        <v>6137591</v>
      </c>
      <c r="C902" s="22" t="s">
        <v>874</v>
      </c>
      <c r="D902" s="21" t="s">
        <v>880</v>
      </c>
      <c r="E902" s="21" t="s">
        <v>881</v>
      </c>
      <c r="F902" s="23" t="s">
        <v>69</v>
      </c>
      <c r="G902" s="23" t="s">
        <v>875</v>
      </c>
      <c r="I902" s="24" t="s">
        <v>876</v>
      </c>
      <c r="J902" s="26" t="s">
        <v>882</v>
      </c>
      <c r="K902" s="24" t="s">
        <v>462</v>
      </c>
      <c r="L902" s="26" t="s">
        <v>883</v>
      </c>
      <c r="M902" s="24">
        <v>3</v>
      </c>
      <c r="T902" s="27" t="s">
        <v>59</v>
      </c>
      <c r="AF902" s="23" t="s">
        <v>80</v>
      </c>
      <c r="AG902" s="23" t="s">
        <v>879</v>
      </c>
      <c r="AJ902" s="24">
        <v>1983.1996999999999</v>
      </c>
      <c r="AK902" s="30" t="str">
        <f t="shared" si="32"/>
        <v>MS-MS N-40</v>
      </c>
      <c r="AL902" s="27">
        <v>54200</v>
      </c>
      <c r="AN902" s="30" t="str">
        <f t="shared" si="31"/>
        <v>FS-FS N-40</v>
      </c>
      <c r="AO902" s="27">
        <v>32030</v>
      </c>
      <c r="AR902" s="27" t="s">
        <v>903</v>
      </c>
    </row>
    <row r="903" spans="1:51" ht="12" customHeight="1">
      <c r="A903" s="20">
        <v>907</v>
      </c>
      <c r="B903" s="21">
        <f>INDEX(Refs!A:A,MATCH($C903,Refs!$I:$I,0))</f>
        <v>6137591</v>
      </c>
      <c r="C903" s="22" t="s">
        <v>874</v>
      </c>
      <c r="D903" s="21" t="s">
        <v>880</v>
      </c>
      <c r="E903" s="21" t="s">
        <v>881</v>
      </c>
      <c r="F903" s="23" t="s">
        <v>69</v>
      </c>
      <c r="G903" s="23" t="s">
        <v>875</v>
      </c>
      <c r="I903" s="24" t="s">
        <v>876</v>
      </c>
      <c r="J903" s="26" t="s">
        <v>884</v>
      </c>
      <c r="K903" s="24" t="s">
        <v>462</v>
      </c>
      <c r="L903" s="26" t="s">
        <v>885</v>
      </c>
      <c r="M903" s="24">
        <v>3</v>
      </c>
      <c r="T903" s="27" t="s">
        <v>59</v>
      </c>
      <c r="AF903" s="23" t="s">
        <v>80</v>
      </c>
      <c r="AG903" s="23" t="s">
        <v>879</v>
      </c>
      <c r="AJ903" s="24">
        <v>1983.1996999999999</v>
      </c>
      <c r="AK903" s="30" t="str">
        <f t="shared" si="32"/>
        <v>MS-MS N-80</v>
      </c>
      <c r="AL903" s="27">
        <v>61770</v>
      </c>
      <c r="AN903" s="30" t="str">
        <f t="shared" si="31"/>
        <v>FS-FS N-80</v>
      </c>
      <c r="AO903" s="27">
        <v>37480</v>
      </c>
      <c r="AR903" s="27" t="s">
        <v>903</v>
      </c>
    </row>
    <row r="904" spans="1:51" ht="12" customHeight="1">
      <c r="A904" s="20">
        <v>908</v>
      </c>
      <c r="B904" s="21">
        <f>INDEX(Refs!A:A,MATCH($C904,Refs!$I:$I,0))</f>
        <v>6137591</v>
      </c>
      <c r="C904" s="22" t="s">
        <v>874</v>
      </c>
      <c r="D904" s="21" t="s">
        <v>880</v>
      </c>
      <c r="E904" s="21" t="s">
        <v>881</v>
      </c>
      <c r="F904" s="23" t="s">
        <v>69</v>
      </c>
      <c r="G904" s="23" t="s">
        <v>875</v>
      </c>
      <c r="I904" s="24" t="s">
        <v>876</v>
      </c>
      <c r="J904" s="26" t="s">
        <v>886</v>
      </c>
      <c r="K904" s="24" t="s">
        <v>462</v>
      </c>
      <c r="L904" s="26" t="s">
        <v>887</v>
      </c>
      <c r="M904" s="24">
        <v>3</v>
      </c>
      <c r="T904" s="27" t="s">
        <v>59</v>
      </c>
      <c r="AF904" s="23" t="s">
        <v>80</v>
      </c>
      <c r="AG904" s="23" t="s">
        <v>879</v>
      </c>
      <c r="AJ904" s="24">
        <v>1983.1996999999999</v>
      </c>
      <c r="AK904" s="30" t="str">
        <f t="shared" si="32"/>
        <v>MS-MS N-120</v>
      </c>
      <c r="AL904" s="27">
        <v>62050</v>
      </c>
      <c r="AN904" s="30" t="str">
        <f t="shared" si="31"/>
        <v>FS-FS N-120</v>
      </c>
      <c r="AO904" s="27">
        <v>42620</v>
      </c>
      <c r="AR904" s="27" t="s">
        <v>903</v>
      </c>
    </row>
    <row r="905" spans="1:51" ht="12" customHeight="1">
      <c r="A905" s="20">
        <v>909</v>
      </c>
      <c r="B905" s="21">
        <f>INDEX(Refs!A:A,MATCH($C905,Refs!$I:$I,0))</f>
        <v>6137591</v>
      </c>
      <c r="C905" s="22" t="s">
        <v>874</v>
      </c>
      <c r="D905" s="21" t="s">
        <v>880</v>
      </c>
      <c r="E905" s="21" t="s">
        <v>881</v>
      </c>
      <c r="F905" s="23" t="s">
        <v>69</v>
      </c>
      <c r="G905" s="23" t="s">
        <v>875</v>
      </c>
      <c r="I905" s="24" t="s">
        <v>462</v>
      </c>
      <c r="J905" s="26" t="s">
        <v>878</v>
      </c>
      <c r="K905" s="24" t="s">
        <v>462</v>
      </c>
      <c r="L905" s="26" t="s">
        <v>883</v>
      </c>
      <c r="M905" s="24">
        <v>3</v>
      </c>
      <c r="AB905" s="27" t="s">
        <v>59</v>
      </c>
      <c r="AF905" s="23" t="s">
        <v>80</v>
      </c>
      <c r="AG905" s="23" t="s">
        <v>879</v>
      </c>
      <c r="AJ905" s="24">
        <v>1983.1996999999999</v>
      </c>
      <c r="AK905" s="30" t="str">
        <f t="shared" si="32"/>
        <v>FS-FS N-O</v>
      </c>
      <c r="AL905" s="27">
        <v>17830</v>
      </c>
      <c r="AN905" s="30" t="str">
        <f t="shared" si="31"/>
        <v>FS-FS N-40</v>
      </c>
      <c r="AO905" s="27">
        <v>32030</v>
      </c>
      <c r="AR905" s="27" t="s">
        <v>903</v>
      </c>
    </row>
    <row r="906" spans="1:51" ht="12" customHeight="1">
      <c r="A906" s="20">
        <v>910</v>
      </c>
      <c r="B906" s="21">
        <f>INDEX(Refs!A:A,MATCH($C906,Refs!$I:$I,0))</f>
        <v>6137591</v>
      </c>
      <c r="C906" s="22" t="s">
        <v>874</v>
      </c>
      <c r="D906" s="21" t="s">
        <v>880</v>
      </c>
      <c r="E906" s="21" t="s">
        <v>881</v>
      </c>
      <c r="F906" s="23" t="s">
        <v>69</v>
      </c>
      <c r="G906" s="23" t="s">
        <v>875</v>
      </c>
      <c r="I906" s="24" t="s">
        <v>462</v>
      </c>
      <c r="J906" s="26" t="s">
        <v>878</v>
      </c>
      <c r="K906" s="24" t="s">
        <v>462</v>
      </c>
      <c r="L906" s="26" t="s">
        <v>885</v>
      </c>
      <c r="M906" s="24">
        <v>3</v>
      </c>
      <c r="AB906" s="27" t="s">
        <v>59</v>
      </c>
      <c r="AF906" s="23" t="s">
        <v>80</v>
      </c>
      <c r="AG906" s="23" t="s">
        <v>879</v>
      </c>
      <c r="AJ906" s="24">
        <v>1983.1996999999999</v>
      </c>
      <c r="AK906" s="30" t="str">
        <f t="shared" si="32"/>
        <v>FS-FS N-O</v>
      </c>
      <c r="AL906" s="27">
        <v>17830</v>
      </c>
      <c r="AN906" s="30" t="str">
        <f t="shared" si="31"/>
        <v>FS-FS N-80</v>
      </c>
      <c r="AO906" s="27">
        <v>37480</v>
      </c>
      <c r="AR906" s="27" t="s">
        <v>903</v>
      </c>
    </row>
    <row r="907" spans="1:51" ht="12" customHeight="1">
      <c r="A907" s="20">
        <v>911</v>
      </c>
      <c r="B907" s="21">
        <f>INDEX(Refs!A:A,MATCH($C907,Refs!$I:$I,0))</f>
        <v>6137591</v>
      </c>
      <c r="C907" s="22" t="s">
        <v>874</v>
      </c>
      <c r="D907" s="21" t="s">
        <v>880</v>
      </c>
      <c r="E907" s="21" t="s">
        <v>881</v>
      </c>
      <c r="F907" s="23" t="s">
        <v>69</v>
      </c>
      <c r="G907" s="23" t="s">
        <v>875</v>
      </c>
      <c r="I907" s="24" t="s">
        <v>462</v>
      </c>
      <c r="J907" s="26" t="s">
        <v>878</v>
      </c>
      <c r="K907" s="24" t="s">
        <v>462</v>
      </c>
      <c r="L907" s="26" t="s">
        <v>887</v>
      </c>
      <c r="M907" s="24">
        <v>3</v>
      </c>
      <c r="AB907" s="27" t="s">
        <v>59</v>
      </c>
      <c r="AF907" s="23" t="s">
        <v>80</v>
      </c>
      <c r="AG907" s="23" t="s">
        <v>879</v>
      </c>
      <c r="AJ907" s="24">
        <v>1983.1996999999999</v>
      </c>
      <c r="AK907" s="30" t="str">
        <f t="shared" si="32"/>
        <v>FS-FS N-O</v>
      </c>
      <c r="AL907" s="27">
        <v>17830</v>
      </c>
      <c r="AN907" s="30" t="str">
        <f t="shared" si="31"/>
        <v>FS-FS N-120</v>
      </c>
      <c r="AO907" s="27">
        <v>42620</v>
      </c>
      <c r="AR907" s="27" t="s">
        <v>903</v>
      </c>
    </row>
    <row r="908" spans="1:51" ht="12" customHeight="1">
      <c r="A908" s="20">
        <v>912</v>
      </c>
      <c r="B908" s="21">
        <f>INDEX(Refs!A:A,MATCH($C908,Refs!$I:$I,0))</f>
        <v>6137591</v>
      </c>
      <c r="C908" s="22" t="s">
        <v>874</v>
      </c>
      <c r="D908" s="21" t="s">
        <v>880</v>
      </c>
      <c r="E908" s="21" t="s">
        <v>881</v>
      </c>
      <c r="F908" s="23" t="s">
        <v>69</v>
      </c>
      <c r="G908" s="23" t="s">
        <v>875</v>
      </c>
      <c r="I908" s="24" t="s">
        <v>462</v>
      </c>
      <c r="J908" s="26" t="s">
        <v>883</v>
      </c>
      <c r="K908" s="24" t="s">
        <v>462</v>
      </c>
      <c r="L908" s="26" t="s">
        <v>885</v>
      </c>
      <c r="M908" s="24">
        <v>3</v>
      </c>
      <c r="AB908" s="27" t="s">
        <v>59</v>
      </c>
      <c r="AF908" s="23" t="s">
        <v>80</v>
      </c>
      <c r="AG908" s="23" t="s">
        <v>879</v>
      </c>
      <c r="AJ908" s="24">
        <v>1983.1996999999999</v>
      </c>
      <c r="AK908" s="30" t="str">
        <f t="shared" si="32"/>
        <v>FS-FS N-40</v>
      </c>
      <c r="AL908" s="27">
        <v>32030</v>
      </c>
      <c r="AN908" s="30" t="str">
        <f t="shared" si="31"/>
        <v>FS-FS N-80</v>
      </c>
      <c r="AO908" s="27">
        <v>37480</v>
      </c>
      <c r="AR908" s="27" t="s">
        <v>903</v>
      </c>
    </row>
    <row r="909" spans="1:51" ht="12" customHeight="1">
      <c r="A909" s="20">
        <v>913</v>
      </c>
      <c r="B909" s="21">
        <f>INDEX(Refs!A:A,MATCH($C909,Refs!$I:$I,0))</f>
        <v>6137591</v>
      </c>
      <c r="C909" s="22" t="s">
        <v>874</v>
      </c>
      <c r="D909" s="21" t="s">
        <v>880</v>
      </c>
      <c r="E909" s="21" t="s">
        <v>881</v>
      </c>
      <c r="F909" s="23" t="s">
        <v>69</v>
      </c>
      <c r="G909" s="23" t="s">
        <v>875</v>
      </c>
      <c r="I909" s="24" t="s">
        <v>462</v>
      </c>
      <c r="J909" s="26" t="s">
        <v>883</v>
      </c>
      <c r="K909" s="24" t="s">
        <v>462</v>
      </c>
      <c r="L909" s="26" t="s">
        <v>887</v>
      </c>
      <c r="M909" s="24">
        <v>3</v>
      </c>
      <c r="AB909" s="27" t="s">
        <v>59</v>
      </c>
      <c r="AF909" s="23" t="s">
        <v>80</v>
      </c>
      <c r="AG909" s="23" t="s">
        <v>879</v>
      </c>
      <c r="AJ909" s="24">
        <v>1983.1996999999999</v>
      </c>
      <c r="AK909" s="30" t="str">
        <f t="shared" si="32"/>
        <v>FS-FS N-40</v>
      </c>
      <c r="AL909" s="27">
        <v>32030</v>
      </c>
      <c r="AN909" s="30" t="str">
        <f t="shared" si="31"/>
        <v>FS-FS N-120</v>
      </c>
      <c r="AO909" s="27">
        <v>42620</v>
      </c>
      <c r="AR909" s="27" t="s">
        <v>903</v>
      </c>
    </row>
    <row r="910" spans="1:51" ht="12" customHeight="1">
      <c r="A910" s="20">
        <v>914</v>
      </c>
      <c r="B910" s="21">
        <f>INDEX(Refs!A:A,MATCH($C910,Refs!$I:$I,0))</f>
        <v>6137591</v>
      </c>
      <c r="C910" s="22" t="s">
        <v>874</v>
      </c>
      <c r="D910" s="21" t="s">
        <v>880</v>
      </c>
      <c r="E910" s="21" t="s">
        <v>881</v>
      </c>
      <c r="F910" s="23" t="s">
        <v>69</v>
      </c>
      <c r="G910" s="23" t="s">
        <v>875</v>
      </c>
      <c r="I910" s="24" t="s">
        <v>462</v>
      </c>
      <c r="J910" s="26" t="s">
        <v>885</v>
      </c>
      <c r="K910" s="24" t="s">
        <v>462</v>
      </c>
      <c r="L910" s="26" t="s">
        <v>887</v>
      </c>
      <c r="M910" s="24">
        <v>3</v>
      </c>
      <c r="AB910" s="27" t="s">
        <v>59</v>
      </c>
      <c r="AF910" s="23" t="s">
        <v>80</v>
      </c>
      <c r="AG910" s="23" t="s">
        <v>879</v>
      </c>
      <c r="AJ910" s="24">
        <v>1983.1996999999999</v>
      </c>
      <c r="AK910" s="30" t="str">
        <f t="shared" si="32"/>
        <v>FS-FS N-80</v>
      </c>
      <c r="AL910" s="27">
        <v>37480</v>
      </c>
      <c r="AN910" s="30" t="str">
        <f t="shared" si="31"/>
        <v>FS-FS N-120</v>
      </c>
      <c r="AO910" s="27">
        <v>42620</v>
      </c>
      <c r="AR910" s="27" t="s">
        <v>903</v>
      </c>
    </row>
    <row r="911" spans="1:51" ht="12" customHeight="1">
      <c r="A911" s="20">
        <v>915</v>
      </c>
      <c r="B911" s="21">
        <f>INDEX(Refs!A:A,MATCH($C911,Refs!$I:$I,0))</f>
        <v>6137591</v>
      </c>
      <c r="C911" s="22" t="s">
        <v>874</v>
      </c>
      <c r="D911" s="21" t="s">
        <v>880</v>
      </c>
      <c r="E911" s="21" t="s">
        <v>881</v>
      </c>
      <c r="F911" s="23" t="s">
        <v>69</v>
      </c>
      <c r="G911" s="23" t="s">
        <v>875</v>
      </c>
      <c r="I911" s="24" t="s">
        <v>876</v>
      </c>
      <c r="J911" s="26" t="s">
        <v>877</v>
      </c>
      <c r="K911" s="24" t="s">
        <v>876</v>
      </c>
      <c r="L911" s="26" t="s">
        <v>882</v>
      </c>
      <c r="M911" s="24">
        <v>3</v>
      </c>
      <c r="AB911" s="27" t="s">
        <v>59</v>
      </c>
      <c r="AF911" s="23" t="s">
        <v>80</v>
      </c>
      <c r="AG911" s="23" t="s">
        <v>879</v>
      </c>
      <c r="AJ911" s="24">
        <v>1983.1996999999999</v>
      </c>
      <c r="AK911" s="30" t="str">
        <f t="shared" si="32"/>
        <v>MS-MS N-O</v>
      </c>
      <c r="AL911" s="27">
        <v>44030</v>
      </c>
      <c r="AN911" s="30" t="str">
        <f t="shared" si="31"/>
        <v>MS-MS N-40</v>
      </c>
      <c r="AO911" s="27">
        <v>54200</v>
      </c>
      <c r="AR911" s="27" t="s">
        <v>903</v>
      </c>
    </row>
    <row r="912" spans="1:51" ht="12" customHeight="1">
      <c r="A912" s="20">
        <v>916</v>
      </c>
      <c r="B912" s="21">
        <f>INDEX(Refs!A:A,MATCH($C912,Refs!$I:$I,0))</f>
        <v>6137591</v>
      </c>
      <c r="C912" s="22" t="s">
        <v>874</v>
      </c>
      <c r="D912" s="21" t="s">
        <v>880</v>
      </c>
      <c r="E912" s="21" t="s">
        <v>881</v>
      </c>
      <c r="F912" s="23" t="s">
        <v>69</v>
      </c>
      <c r="G912" s="23" t="s">
        <v>875</v>
      </c>
      <c r="I912" s="24" t="s">
        <v>876</v>
      </c>
      <c r="J912" s="26" t="s">
        <v>877</v>
      </c>
      <c r="K912" s="24" t="s">
        <v>876</v>
      </c>
      <c r="L912" s="26" t="s">
        <v>884</v>
      </c>
      <c r="M912" s="24">
        <v>3</v>
      </c>
      <c r="AB912" s="27" t="s">
        <v>59</v>
      </c>
      <c r="AF912" s="23" t="s">
        <v>80</v>
      </c>
      <c r="AG912" s="23" t="s">
        <v>879</v>
      </c>
      <c r="AJ912" s="24">
        <v>1983.1996999999999</v>
      </c>
      <c r="AK912" s="30" t="str">
        <f t="shared" si="32"/>
        <v>MS-MS N-O</v>
      </c>
      <c r="AL912" s="27">
        <v>44030</v>
      </c>
      <c r="AN912" s="30" t="str">
        <f t="shared" si="31"/>
        <v>MS-MS N-80</v>
      </c>
      <c r="AO912" s="27">
        <v>61770</v>
      </c>
      <c r="AR912" s="27" t="s">
        <v>903</v>
      </c>
    </row>
    <row r="913" spans="1:44" ht="12" customHeight="1">
      <c r="A913" s="20">
        <v>917</v>
      </c>
      <c r="B913" s="21">
        <f>INDEX(Refs!A:A,MATCH($C913,Refs!$I:$I,0))</f>
        <v>6137591</v>
      </c>
      <c r="C913" s="22" t="s">
        <v>874</v>
      </c>
      <c r="D913" s="21" t="s">
        <v>880</v>
      </c>
      <c r="E913" s="21" t="s">
        <v>881</v>
      </c>
      <c r="F913" s="23" t="s">
        <v>69</v>
      </c>
      <c r="G913" s="23" t="s">
        <v>875</v>
      </c>
      <c r="I913" s="24" t="s">
        <v>876</v>
      </c>
      <c r="J913" s="26" t="s">
        <v>877</v>
      </c>
      <c r="K913" s="24" t="s">
        <v>876</v>
      </c>
      <c r="L913" s="26" t="s">
        <v>886</v>
      </c>
      <c r="M913" s="24">
        <v>3</v>
      </c>
      <c r="AB913" s="27" t="s">
        <v>59</v>
      </c>
      <c r="AF913" s="23" t="s">
        <v>80</v>
      </c>
      <c r="AG913" s="23" t="s">
        <v>879</v>
      </c>
      <c r="AJ913" s="24">
        <v>1983.1996999999999</v>
      </c>
      <c r="AK913" s="30" t="str">
        <f t="shared" si="32"/>
        <v>MS-MS N-O</v>
      </c>
      <c r="AL913" s="27">
        <v>44030</v>
      </c>
      <c r="AN913" s="30" t="str">
        <f t="shared" si="31"/>
        <v>MS-MS N-120</v>
      </c>
      <c r="AO913" s="27">
        <v>62050</v>
      </c>
      <c r="AR913" s="27" t="s">
        <v>903</v>
      </c>
    </row>
    <row r="914" spans="1:44" ht="12" customHeight="1">
      <c r="A914" s="20">
        <v>918</v>
      </c>
      <c r="B914" s="21">
        <f>INDEX(Refs!A:A,MATCH($C914,Refs!$I:$I,0))</f>
        <v>6137591</v>
      </c>
      <c r="C914" s="22" t="s">
        <v>874</v>
      </c>
      <c r="D914" s="21" t="s">
        <v>880</v>
      </c>
      <c r="E914" s="21" t="s">
        <v>881</v>
      </c>
      <c r="F914" s="23" t="s">
        <v>69</v>
      </c>
      <c r="G914" s="23" t="s">
        <v>875</v>
      </c>
      <c r="I914" s="24" t="s">
        <v>876</v>
      </c>
      <c r="J914" s="26" t="s">
        <v>882</v>
      </c>
      <c r="K914" s="24" t="s">
        <v>876</v>
      </c>
      <c r="L914" s="26" t="s">
        <v>884</v>
      </c>
      <c r="M914" s="24">
        <v>3</v>
      </c>
      <c r="AB914" s="27" t="s">
        <v>59</v>
      </c>
      <c r="AF914" s="23" t="s">
        <v>80</v>
      </c>
      <c r="AG914" s="23" t="s">
        <v>879</v>
      </c>
      <c r="AJ914" s="24">
        <v>1983.1996999999999</v>
      </c>
      <c r="AK914" s="30" t="str">
        <f t="shared" si="32"/>
        <v>MS-MS N-40</v>
      </c>
      <c r="AL914" s="27">
        <v>54200</v>
      </c>
      <c r="AN914" s="30" t="str">
        <f t="shared" si="31"/>
        <v>MS-MS N-80</v>
      </c>
      <c r="AO914" s="27">
        <v>61770</v>
      </c>
      <c r="AR914" s="27" t="s">
        <v>903</v>
      </c>
    </row>
    <row r="915" spans="1:44" ht="12" customHeight="1">
      <c r="A915" s="20">
        <v>919</v>
      </c>
      <c r="B915" s="21">
        <f>INDEX(Refs!A:A,MATCH($C915,Refs!$I:$I,0))</f>
        <v>6137591</v>
      </c>
      <c r="C915" s="22" t="s">
        <v>874</v>
      </c>
      <c r="D915" s="21" t="s">
        <v>880</v>
      </c>
      <c r="E915" s="21" t="s">
        <v>881</v>
      </c>
      <c r="F915" s="23" t="s">
        <v>69</v>
      </c>
      <c r="G915" s="23" t="s">
        <v>875</v>
      </c>
      <c r="I915" s="24" t="s">
        <v>876</v>
      </c>
      <c r="J915" s="26" t="s">
        <v>882</v>
      </c>
      <c r="K915" s="24" t="s">
        <v>876</v>
      </c>
      <c r="L915" s="26" t="s">
        <v>886</v>
      </c>
      <c r="M915" s="24">
        <v>3</v>
      </c>
      <c r="AB915" s="27" t="s">
        <v>59</v>
      </c>
      <c r="AF915" s="23" t="s">
        <v>80</v>
      </c>
      <c r="AG915" s="23" t="s">
        <v>879</v>
      </c>
      <c r="AJ915" s="24">
        <v>1983.1996999999999</v>
      </c>
      <c r="AK915" s="30" t="str">
        <f t="shared" si="32"/>
        <v>MS-MS N-40</v>
      </c>
      <c r="AL915" s="27">
        <v>54200</v>
      </c>
      <c r="AN915" s="30" t="str">
        <f t="shared" si="31"/>
        <v>MS-MS N-120</v>
      </c>
      <c r="AO915" s="27">
        <v>62050</v>
      </c>
      <c r="AR915" s="27" t="s">
        <v>903</v>
      </c>
    </row>
    <row r="916" spans="1:44" ht="12" customHeight="1">
      <c r="A916" s="20">
        <v>920</v>
      </c>
      <c r="B916" s="21">
        <f>INDEX(Refs!A:A,MATCH($C916,Refs!$I:$I,0))</f>
        <v>6137591</v>
      </c>
      <c r="C916" s="22" t="s">
        <v>874</v>
      </c>
      <c r="D916" s="21" t="s">
        <v>880</v>
      </c>
      <c r="E916" s="21" t="s">
        <v>881</v>
      </c>
      <c r="F916" s="23" t="s">
        <v>69</v>
      </c>
      <c r="G916" s="23" t="s">
        <v>875</v>
      </c>
      <c r="I916" s="24" t="s">
        <v>876</v>
      </c>
      <c r="J916" s="26" t="s">
        <v>884</v>
      </c>
      <c r="K916" s="24" t="s">
        <v>888</v>
      </c>
      <c r="L916" s="26" t="s">
        <v>886</v>
      </c>
      <c r="M916" s="24">
        <v>3</v>
      </c>
      <c r="AB916" s="27" t="s">
        <v>59</v>
      </c>
      <c r="AF916" s="23" t="s">
        <v>80</v>
      </c>
      <c r="AG916" s="23" t="s">
        <v>879</v>
      </c>
      <c r="AJ916" s="24">
        <v>1983.1996999999999</v>
      </c>
      <c r="AK916" s="30" t="str">
        <f t="shared" si="32"/>
        <v>MS-MS N-80</v>
      </c>
      <c r="AL916" s="27">
        <v>61770</v>
      </c>
      <c r="AN916" s="30" t="str">
        <f t="shared" si="31"/>
        <v>MS-MS N-120</v>
      </c>
      <c r="AO916" s="27">
        <v>62050</v>
      </c>
      <c r="AR916" s="27" t="s">
        <v>903</v>
      </c>
    </row>
    <row r="917" spans="1:44" ht="12" customHeight="1">
      <c r="A917" s="20">
        <v>921</v>
      </c>
      <c r="B917" s="21">
        <f>INDEX(Refs!A:A,MATCH($C917,Refs!$I:$I,0))</f>
        <v>6137591</v>
      </c>
      <c r="C917" s="22" t="s">
        <v>874</v>
      </c>
      <c r="D917" s="21" t="s">
        <v>880</v>
      </c>
      <c r="E917" s="21" t="s">
        <v>881</v>
      </c>
      <c r="F917" s="23" t="s">
        <v>69</v>
      </c>
      <c r="G917" s="23" t="s">
        <v>875</v>
      </c>
      <c r="I917" s="24" t="s">
        <v>889</v>
      </c>
      <c r="J917" s="26" t="s">
        <v>890</v>
      </c>
      <c r="K917" s="24" t="s">
        <v>889</v>
      </c>
      <c r="L917" s="26" t="s">
        <v>891</v>
      </c>
      <c r="M917" s="24">
        <v>3</v>
      </c>
      <c r="AB917" s="27" t="s">
        <v>59</v>
      </c>
      <c r="AF917" s="23" t="s">
        <v>80</v>
      </c>
      <c r="AG917" s="23" t="s">
        <v>879</v>
      </c>
      <c r="AJ917" s="24">
        <v>1983.1996999999999</v>
      </c>
      <c r="AK917" s="30" t="str">
        <f t="shared" si="32"/>
        <v>FS-FCP N-O</v>
      </c>
      <c r="AL917" s="27">
        <v>21240</v>
      </c>
      <c r="AN917" s="30" t="str">
        <f t="shared" si="31"/>
        <v>FS-FCP N-40</v>
      </c>
      <c r="AO917" s="27">
        <v>31010</v>
      </c>
      <c r="AR917" s="27" t="s">
        <v>903</v>
      </c>
    </row>
    <row r="918" spans="1:44" ht="12" customHeight="1">
      <c r="A918" s="20">
        <v>922</v>
      </c>
      <c r="B918" s="21">
        <f>INDEX(Refs!A:A,MATCH($C918,Refs!$I:$I,0))</f>
        <v>6137591</v>
      </c>
      <c r="C918" s="22" t="s">
        <v>874</v>
      </c>
      <c r="D918" s="21" t="s">
        <v>880</v>
      </c>
      <c r="E918" s="21" t="s">
        <v>881</v>
      </c>
      <c r="F918" s="23" t="s">
        <v>69</v>
      </c>
      <c r="G918" s="23" t="s">
        <v>875</v>
      </c>
      <c r="I918" s="24" t="s">
        <v>889</v>
      </c>
      <c r="J918" s="26" t="s">
        <v>890</v>
      </c>
      <c r="K918" s="24" t="s">
        <v>889</v>
      </c>
      <c r="L918" s="26" t="s">
        <v>892</v>
      </c>
      <c r="M918" s="24">
        <v>3</v>
      </c>
      <c r="AB918" s="27" t="s">
        <v>59</v>
      </c>
      <c r="AF918" s="23" t="s">
        <v>80</v>
      </c>
      <c r="AG918" s="23" t="s">
        <v>879</v>
      </c>
      <c r="AJ918" s="24">
        <v>1983.1996999999999</v>
      </c>
      <c r="AK918" s="30" t="str">
        <f t="shared" si="32"/>
        <v>FS-FCP N-O</v>
      </c>
      <c r="AL918" s="27">
        <v>21240</v>
      </c>
      <c r="AN918" s="30" t="str">
        <f t="shared" si="31"/>
        <v>FS-FCP N-80</v>
      </c>
      <c r="AO918" s="27">
        <v>37930</v>
      </c>
      <c r="AR918" s="27" t="s">
        <v>903</v>
      </c>
    </row>
    <row r="919" spans="1:44" ht="12" customHeight="1">
      <c r="A919" s="20">
        <v>923</v>
      </c>
      <c r="B919" s="21">
        <f>INDEX(Refs!A:A,MATCH($C919,Refs!$I:$I,0))</f>
        <v>6137591</v>
      </c>
      <c r="C919" s="22" t="s">
        <v>874</v>
      </c>
      <c r="D919" s="21" t="s">
        <v>880</v>
      </c>
      <c r="E919" s="21" t="s">
        <v>881</v>
      </c>
      <c r="F919" s="23" t="s">
        <v>69</v>
      </c>
      <c r="G919" s="23" t="s">
        <v>875</v>
      </c>
      <c r="I919" s="24" t="s">
        <v>889</v>
      </c>
      <c r="J919" s="26" t="s">
        <v>890</v>
      </c>
      <c r="K919" s="24" t="s">
        <v>889</v>
      </c>
      <c r="L919" s="26" t="s">
        <v>893</v>
      </c>
      <c r="M919" s="24">
        <v>3</v>
      </c>
      <c r="AB919" s="27" t="s">
        <v>59</v>
      </c>
      <c r="AF919" s="23" t="s">
        <v>80</v>
      </c>
      <c r="AG919" s="23" t="s">
        <v>879</v>
      </c>
      <c r="AJ919" s="24">
        <v>1983.1996999999999</v>
      </c>
      <c r="AK919" s="30" t="str">
        <f t="shared" si="32"/>
        <v>FS-FCP N-O</v>
      </c>
      <c r="AL919" s="27">
        <v>21240</v>
      </c>
      <c r="AN919" s="30" t="str">
        <f t="shared" si="31"/>
        <v>FS-FCP N-120</v>
      </c>
      <c r="AO919" s="27">
        <v>40660</v>
      </c>
      <c r="AR919" s="27" t="s">
        <v>903</v>
      </c>
    </row>
    <row r="920" spans="1:44" ht="12" customHeight="1">
      <c r="A920" s="20">
        <v>924</v>
      </c>
      <c r="B920" s="21">
        <f>INDEX(Refs!A:A,MATCH($C920,Refs!$I:$I,0))</f>
        <v>6137591</v>
      </c>
      <c r="C920" s="22" t="s">
        <v>874</v>
      </c>
      <c r="D920" s="21" t="s">
        <v>880</v>
      </c>
      <c r="E920" s="21" t="s">
        <v>881</v>
      </c>
      <c r="F920" s="23" t="s">
        <v>69</v>
      </c>
      <c r="G920" s="23" t="s">
        <v>875</v>
      </c>
      <c r="I920" s="24" t="s">
        <v>889</v>
      </c>
      <c r="J920" s="26" t="s">
        <v>891</v>
      </c>
      <c r="K920" s="24" t="s">
        <v>889</v>
      </c>
      <c r="L920" s="26" t="s">
        <v>892</v>
      </c>
      <c r="M920" s="24">
        <v>3</v>
      </c>
      <c r="AB920" s="27" t="s">
        <v>59</v>
      </c>
      <c r="AF920" s="23" t="s">
        <v>80</v>
      </c>
      <c r="AG920" s="23" t="s">
        <v>879</v>
      </c>
      <c r="AJ920" s="24">
        <v>1983.1996999999999</v>
      </c>
      <c r="AK920" s="30" t="str">
        <f t="shared" si="32"/>
        <v>FS-FCP N-40</v>
      </c>
      <c r="AL920" s="27">
        <v>31010</v>
      </c>
      <c r="AN920" s="30" t="str">
        <f t="shared" si="31"/>
        <v>FS-FCP N-80</v>
      </c>
      <c r="AO920" s="27">
        <v>37930</v>
      </c>
      <c r="AR920" s="27" t="s">
        <v>903</v>
      </c>
    </row>
    <row r="921" spans="1:44" ht="12" customHeight="1">
      <c r="A921" s="20">
        <v>925</v>
      </c>
      <c r="B921" s="21">
        <f>INDEX(Refs!A:A,MATCH($C921,Refs!$I:$I,0))</f>
        <v>6137591</v>
      </c>
      <c r="C921" s="22" t="s">
        <v>874</v>
      </c>
      <c r="D921" s="21" t="s">
        <v>880</v>
      </c>
      <c r="E921" s="21" t="s">
        <v>881</v>
      </c>
      <c r="F921" s="23" t="s">
        <v>69</v>
      </c>
      <c r="G921" s="23" t="s">
        <v>875</v>
      </c>
      <c r="I921" s="24" t="s">
        <v>889</v>
      </c>
      <c r="J921" s="26" t="s">
        <v>891</v>
      </c>
      <c r="K921" s="24" t="s">
        <v>889</v>
      </c>
      <c r="L921" s="26" t="s">
        <v>893</v>
      </c>
      <c r="M921" s="24">
        <v>3</v>
      </c>
      <c r="AB921" s="27" t="s">
        <v>59</v>
      </c>
      <c r="AF921" s="23" t="s">
        <v>80</v>
      </c>
      <c r="AG921" s="23" t="s">
        <v>879</v>
      </c>
      <c r="AJ921" s="24">
        <v>1983.1996999999999</v>
      </c>
      <c r="AK921" s="30" t="str">
        <f t="shared" si="32"/>
        <v>FS-FCP N-40</v>
      </c>
      <c r="AL921" s="27">
        <v>31010</v>
      </c>
      <c r="AN921" s="30" t="str">
        <f t="shared" si="31"/>
        <v>FS-FCP N-120</v>
      </c>
      <c r="AO921" s="27">
        <v>40660</v>
      </c>
      <c r="AR921" s="27" t="s">
        <v>903</v>
      </c>
    </row>
    <row r="922" spans="1:44" ht="12" customHeight="1">
      <c r="A922" s="20">
        <v>926</v>
      </c>
      <c r="B922" s="21">
        <f>INDEX(Refs!A:A,MATCH($C922,Refs!$I:$I,0))</f>
        <v>6137591</v>
      </c>
      <c r="C922" s="22" t="s">
        <v>874</v>
      </c>
      <c r="D922" s="21" t="s">
        <v>880</v>
      </c>
      <c r="E922" s="21" t="s">
        <v>881</v>
      </c>
      <c r="F922" s="23" t="s">
        <v>69</v>
      </c>
      <c r="G922" s="23" t="s">
        <v>875</v>
      </c>
      <c r="I922" s="24" t="s">
        <v>889</v>
      </c>
      <c r="J922" s="26" t="s">
        <v>892</v>
      </c>
      <c r="K922" s="24" t="s">
        <v>889</v>
      </c>
      <c r="L922" s="26" t="s">
        <v>893</v>
      </c>
      <c r="M922" s="24">
        <v>3</v>
      </c>
      <c r="AB922" s="27" t="s">
        <v>59</v>
      </c>
      <c r="AF922" s="23" t="s">
        <v>80</v>
      </c>
      <c r="AG922" s="23" t="s">
        <v>879</v>
      </c>
      <c r="AJ922" s="24">
        <v>1983.1996999999999</v>
      </c>
      <c r="AK922" s="30" t="str">
        <f t="shared" si="32"/>
        <v>FS-FCP N-80</v>
      </c>
      <c r="AL922" s="27">
        <v>37930</v>
      </c>
      <c r="AN922" s="30" t="str">
        <f t="shared" si="31"/>
        <v>FS-FCP N-120</v>
      </c>
      <c r="AO922" s="27">
        <v>40660</v>
      </c>
      <c r="AR922" s="27" t="s">
        <v>903</v>
      </c>
    </row>
    <row r="923" spans="1:44" ht="12" customHeight="1">
      <c r="A923" s="20">
        <v>927</v>
      </c>
      <c r="B923" s="21">
        <f>INDEX(Refs!A:A,MATCH($C923,Refs!$I:$I,0))</f>
        <v>6137591</v>
      </c>
      <c r="C923" s="22" t="s">
        <v>874</v>
      </c>
      <c r="D923" s="21" t="s">
        <v>880</v>
      </c>
      <c r="E923" s="21" t="s">
        <v>881</v>
      </c>
      <c r="F923" s="23" t="s">
        <v>69</v>
      </c>
      <c r="G923" s="23" t="s">
        <v>875</v>
      </c>
      <c r="I923" s="24" t="s">
        <v>894</v>
      </c>
      <c r="J923" s="26" t="s">
        <v>895</v>
      </c>
      <c r="K923" s="24" t="s">
        <v>894</v>
      </c>
      <c r="L923" s="26" t="s">
        <v>896</v>
      </c>
      <c r="M923" s="24">
        <v>3</v>
      </c>
      <c r="AB923" s="27" t="s">
        <v>59</v>
      </c>
      <c r="AF923" s="23" t="s">
        <v>80</v>
      </c>
      <c r="AG923" s="23" t="s">
        <v>879</v>
      </c>
      <c r="AJ923" s="24">
        <v>1983.1996999999999</v>
      </c>
      <c r="AK923" s="30" t="str">
        <f t="shared" si="32"/>
        <v>FCP–FS N-O</v>
      </c>
      <c r="AL923" s="27">
        <v>27440</v>
      </c>
      <c r="AN923" s="30" t="str">
        <f t="shared" si="31"/>
        <v>FCP–FS N-40</v>
      </c>
      <c r="AO923" s="27">
        <v>31300</v>
      </c>
      <c r="AR923" s="27" t="s">
        <v>903</v>
      </c>
    </row>
    <row r="924" spans="1:44" ht="12" customHeight="1">
      <c r="A924" s="20">
        <v>928</v>
      </c>
      <c r="B924" s="21">
        <f>INDEX(Refs!A:A,MATCH($C924,Refs!$I:$I,0))</f>
        <v>6137591</v>
      </c>
      <c r="C924" s="22" t="s">
        <v>874</v>
      </c>
      <c r="D924" s="21" t="s">
        <v>880</v>
      </c>
      <c r="E924" s="21" t="s">
        <v>881</v>
      </c>
      <c r="F924" s="23" t="s">
        <v>69</v>
      </c>
      <c r="G924" s="23" t="s">
        <v>875</v>
      </c>
      <c r="I924" s="24" t="s">
        <v>894</v>
      </c>
      <c r="J924" s="26" t="s">
        <v>895</v>
      </c>
      <c r="K924" s="24" t="s">
        <v>894</v>
      </c>
      <c r="L924" s="26" t="s">
        <v>897</v>
      </c>
      <c r="M924" s="24">
        <v>3</v>
      </c>
      <c r="AB924" s="27" t="s">
        <v>59</v>
      </c>
      <c r="AF924" s="23" t="s">
        <v>80</v>
      </c>
      <c r="AG924" s="23" t="s">
        <v>879</v>
      </c>
      <c r="AJ924" s="24">
        <v>1983.1996999999999</v>
      </c>
      <c r="AK924" s="30" t="str">
        <f t="shared" si="32"/>
        <v>FCP–FS N-O</v>
      </c>
      <c r="AL924" s="27">
        <v>27440</v>
      </c>
      <c r="AN924" s="30" t="str">
        <f t="shared" si="31"/>
        <v>FCP–FS N-80</v>
      </c>
      <c r="AO924" s="27">
        <v>32080</v>
      </c>
      <c r="AR924" s="27" t="s">
        <v>903</v>
      </c>
    </row>
    <row r="925" spans="1:44" ht="12" customHeight="1">
      <c r="A925" s="20">
        <v>929</v>
      </c>
      <c r="B925" s="21">
        <f>INDEX(Refs!A:A,MATCH($C925,Refs!$I:$I,0))</f>
        <v>6137591</v>
      </c>
      <c r="C925" s="22" t="s">
        <v>874</v>
      </c>
      <c r="D925" s="21" t="s">
        <v>880</v>
      </c>
      <c r="E925" s="21" t="s">
        <v>881</v>
      </c>
      <c r="F925" s="23" t="s">
        <v>69</v>
      </c>
      <c r="G925" s="23" t="s">
        <v>875</v>
      </c>
      <c r="I925" s="24" t="s">
        <v>894</v>
      </c>
      <c r="J925" s="26" t="s">
        <v>895</v>
      </c>
      <c r="K925" s="24" t="s">
        <v>894</v>
      </c>
      <c r="L925" s="26" t="s">
        <v>898</v>
      </c>
      <c r="M925" s="24">
        <v>3</v>
      </c>
      <c r="AB925" s="27" t="s">
        <v>59</v>
      </c>
      <c r="AF925" s="23" t="s">
        <v>80</v>
      </c>
      <c r="AG925" s="23" t="s">
        <v>879</v>
      </c>
      <c r="AJ925" s="24">
        <v>1983.1996999999999</v>
      </c>
      <c r="AK925" s="30" t="str">
        <f t="shared" si="32"/>
        <v>FCP–FS N-O</v>
      </c>
      <c r="AL925" s="27">
        <v>27440</v>
      </c>
      <c r="AN925" s="30" t="str">
        <f t="shared" si="31"/>
        <v>FCP–FS N-120</v>
      </c>
      <c r="AO925" s="27">
        <v>29970</v>
      </c>
      <c r="AR925" s="27" t="s">
        <v>903</v>
      </c>
    </row>
    <row r="926" spans="1:44" ht="12" customHeight="1">
      <c r="A926" s="20">
        <v>930</v>
      </c>
      <c r="B926" s="21">
        <f>INDEX(Refs!A:A,MATCH($C926,Refs!$I:$I,0))</f>
        <v>6137591</v>
      </c>
      <c r="C926" s="22" t="s">
        <v>874</v>
      </c>
      <c r="D926" s="21" t="s">
        <v>880</v>
      </c>
      <c r="E926" s="21" t="s">
        <v>881</v>
      </c>
      <c r="F926" s="23" t="s">
        <v>69</v>
      </c>
      <c r="G926" s="23" t="s">
        <v>875</v>
      </c>
      <c r="I926" s="24" t="s">
        <v>894</v>
      </c>
      <c r="J926" s="26" t="s">
        <v>896</v>
      </c>
      <c r="K926" s="24" t="s">
        <v>894</v>
      </c>
      <c r="L926" s="26" t="s">
        <v>897</v>
      </c>
      <c r="M926" s="24">
        <v>3</v>
      </c>
      <c r="AB926" s="27" t="s">
        <v>59</v>
      </c>
      <c r="AF926" s="23" t="s">
        <v>80</v>
      </c>
      <c r="AG926" s="23" t="s">
        <v>879</v>
      </c>
      <c r="AJ926" s="24">
        <v>1983.1996999999999</v>
      </c>
      <c r="AK926" s="30" t="str">
        <f t="shared" si="32"/>
        <v>FCP–FS N-40</v>
      </c>
      <c r="AL926" s="27">
        <v>31300</v>
      </c>
      <c r="AN926" s="30" t="str">
        <f t="shared" si="31"/>
        <v>FCP–FS N-80</v>
      </c>
      <c r="AO926" s="27">
        <v>32080</v>
      </c>
      <c r="AR926" s="27" t="s">
        <v>903</v>
      </c>
    </row>
    <row r="927" spans="1:44" ht="12" customHeight="1">
      <c r="A927" s="20">
        <v>931</v>
      </c>
      <c r="B927" s="21">
        <f>INDEX(Refs!A:A,MATCH($C927,Refs!$I:$I,0))</f>
        <v>6137591</v>
      </c>
      <c r="C927" s="22" t="s">
        <v>874</v>
      </c>
      <c r="D927" s="21" t="s">
        <v>880</v>
      </c>
      <c r="E927" s="21" t="s">
        <v>881</v>
      </c>
      <c r="F927" s="23" t="s">
        <v>69</v>
      </c>
      <c r="G927" s="23" t="s">
        <v>875</v>
      </c>
      <c r="I927" s="24" t="s">
        <v>894</v>
      </c>
      <c r="J927" s="26" t="s">
        <v>896</v>
      </c>
      <c r="K927" s="24" t="s">
        <v>894</v>
      </c>
      <c r="L927" s="26" t="s">
        <v>898</v>
      </c>
      <c r="M927" s="24">
        <v>3</v>
      </c>
      <c r="AB927" s="27" t="s">
        <v>59</v>
      </c>
      <c r="AF927" s="23" t="s">
        <v>80</v>
      </c>
      <c r="AG927" s="23" t="s">
        <v>879</v>
      </c>
      <c r="AJ927" s="24">
        <v>1983.1996999999999</v>
      </c>
      <c r="AK927" s="30" t="str">
        <f t="shared" si="32"/>
        <v>FCP–FS N-40</v>
      </c>
      <c r="AL927" s="27">
        <v>31300</v>
      </c>
      <c r="AN927" s="30" t="str">
        <f t="shared" si="31"/>
        <v>FCP–FS N-120</v>
      </c>
      <c r="AO927" s="27">
        <v>29970</v>
      </c>
      <c r="AR927" s="27" t="s">
        <v>903</v>
      </c>
    </row>
    <row r="928" spans="1:44" ht="12" customHeight="1">
      <c r="A928" s="20">
        <v>932</v>
      </c>
      <c r="B928" s="21">
        <f>INDEX(Refs!A:A,MATCH($C928,Refs!$I:$I,0))</f>
        <v>6137591</v>
      </c>
      <c r="C928" s="22" t="s">
        <v>874</v>
      </c>
      <c r="D928" s="21" t="s">
        <v>880</v>
      </c>
      <c r="E928" s="21" t="s">
        <v>881</v>
      </c>
      <c r="F928" s="23" t="s">
        <v>69</v>
      </c>
      <c r="G928" s="23" t="s">
        <v>875</v>
      </c>
      <c r="I928" s="24" t="s">
        <v>894</v>
      </c>
      <c r="J928" s="26" t="s">
        <v>897</v>
      </c>
      <c r="K928" s="24" t="s">
        <v>894</v>
      </c>
      <c r="L928" s="26" t="s">
        <v>898</v>
      </c>
      <c r="M928" s="24">
        <v>3</v>
      </c>
      <c r="AB928" s="27" t="s">
        <v>59</v>
      </c>
      <c r="AF928" s="23" t="s">
        <v>80</v>
      </c>
      <c r="AG928" s="23" t="s">
        <v>879</v>
      </c>
      <c r="AJ928" s="24">
        <v>1983.1996999999999</v>
      </c>
      <c r="AK928" s="30" t="str">
        <f t="shared" si="32"/>
        <v>FCP–FS N-80</v>
      </c>
      <c r="AL928" s="27">
        <v>32080</v>
      </c>
      <c r="AN928" s="30" t="str">
        <f t="shared" si="31"/>
        <v>FCP–FS N-120</v>
      </c>
      <c r="AO928" s="27">
        <v>29970</v>
      </c>
      <c r="AR928" s="27" t="s">
        <v>903</v>
      </c>
    </row>
    <row r="929" spans="1:49" ht="12" customHeight="1">
      <c r="A929" s="20">
        <v>933</v>
      </c>
      <c r="B929" s="21">
        <f>INDEX(Refs!A:A,MATCH($C929,Refs!$I:$I,0))</f>
        <v>6137591</v>
      </c>
      <c r="C929" s="22" t="s">
        <v>874</v>
      </c>
      <c r="D929" s="21" t="s">
        <v>880</v>
      </c>
      <c r="E929" s="21" t="s">
        <v>881</v>
      </c>
      <c r="F929" s="23" t="s">
        <v>69</v>
      </c>
      <c r="G929" s="23" t="s">
        <v>875</v>
      </c>
      <c r="I929" s="24" t="s">
        <v>889</v>
      </c>
      <c r="J929" s="26" t="s">
        <v>899</v>
      </c>
      <c r="K929" s="24" t="s">
        <v>889</v>
      </c>
      <c r="L929" s="26" t="s">
        <v>900</v>
      </c>
      <c r="M929" s="24">
        <v>3</v>
      </c>
      <c r="AB929" s="27" t="s">
        <v>59</v>
      </c>
      <c r="AF929" s="23" t="s">
        <v>80</v>
      </c>
      <c r="AG929" s="23" t="s">
        <v>879</v>
      </c>
      <c r="AJ929" s="24">
        <v>1983.1996999999999</v>
      </c>
      <c r="AK929" s="30" t="str">
        <f t="shared" si="32"/>
        <v>SCP-SCP N-O</v>
      </c>
      <c r="AL929" s="27">
        <v>49150</v>
      </c>
      <c r="AN929" s="30" t="str">
        <f t="shared" si="31"/>
        <v>SCP-SCP N-40</v>
      </c>
      <c r="AO929" s="27">
        <v>73330</v>
      </c>
      <c r="AR929" s="27" t="s">
        <v>903</v>
      </c>
    </row>
    <row r="930" spans="1:49" ht="12" customHeight="1">
      <c r="A930" s="20">
        <v>934</v>
      </c>
      <c r="B930" s="21">
        <f>INDEX(Refs!A:A,MATCH($C930,Refs!$I:$I,0))</f>
        <v>6137591</v>
      </c>
      <c r="C930" s="22" t="s">
        <v>874</v>
      </c>
      <c r="D930" s="21" t="s">
        <v>880</v>
      </c>
      <c r="E930" s="21" t="s">
        <v>881</v>
      </c>
      <c r="F930" s="23" t="s">
        <v>69</v>
      </c>
      <c r="G930" s="23" t="s">
        <v>875</v>
      </c>
      <c r="I930" s="24" t="s">
        <v>889</v>
      </c>
      <c r="J930" s="26" t="s">
        <v>899</v>
      </c>
      <c r="K930" s="24" t="s">
        <v>889</v>
      </c>
      <c r="L930" s="26" t="s">
        <v>901</v>
      </c>
      <c r="M930" s="24">
        <v>3</v>
      </c>
      <c r="AB930" s="27" t="s">
        <v>59</v>
      </c>
      <c r="AF930" s="23" t="s">
        <v>80</v>
      </c>
      <c r="AG930" s="23" t="s">
        <v>879</v>
      </c>
      <c r="AJ930" s="24">
        <v>1983.1996999999999</v>
      </c>
      <c r="AK930" s="30" t="str">
        <f t="shared" si="32"/>
        <v>SCP-SCP N-O</v>
      </c>
      <c r="AL930" s="27">
        <v>49150</v>
      </c>
      <c r="AN930" s="30" t="str">
        <f t="shared" si="31"/>
        <v>SCP-SCP N-80</v>
      </c>
      <c r="AO930" s="27">
        <v>82460</v>
      </c>
      <c r="AR930" s="27" t="s">
        <v>903</v>
      </c>
    </row>
    <row r="931" spans="1:49" ht="12" customHeight="1">
      <c r="A931" s="20">
        <v>935</v>
      </c>
      <c r="B931" s="21">
        <f>INDEX(Refs!A:A,MATCH($C931,Refs!$I:$I,0))</f>
        <v>6137591</v>
      </c>
      <c r="C931" s="22" t="s">
        <v>874</v>
      </c>
      <c r="D931" s="21" t="s">
        <v>880</v>
      </c>
      <c r="E931" s="21" t="s">
        <v>881</v>
      </c>
      <c r="F931" s="23" t="s">
        <v>69</v>
      </c>
      <c r="G931" s="23" t="s">
        <v>875</v>
      </c>
      <c r="I931" s="24" t="s">
        <v>889</v>
      </c>
      <c r="J931" s="26" t="s">
        <v>899</v>
      </c>
      <c r="K931" s="24" t="s">
        <v>889</v>
      </c>
      <c r="L931" s="26" t="s">
        <v>902</v>
      </c>
      <c r="M931" s="24">
        <v>3</v>
      </c>
      <c r="AB931" s="27" t="s">
        <v>59</v>
      </c>
      <c r="AF931" s="23" t="s">
        <v>80</v>
      </c>
      <c r="AG931" s="23" t="s">
        <v>879</v>
      </c>
      <c r="AJ931" s="24">
        <v>1983.1996999999999</v>
      </c>
      <c r="AK931" s="30" t="str">
        <f t="shared" si="32"/>
        <v>SCP-SCP N-O</v>
      </c>
      <c r="AL931" s="27">
        <v>49150</v>
      </c>
      <c r="AN931" s="30" t="str">
        <f t="shared" si="31"/>
        <v>SCP-SCP N-120</v>
      </c>
      <c r="AO931" s="27">
        <v>88400</v>
      </c>
      <c r="AR931" s="27" t="s">
        <v>903</v>
      </c>
    </row>
    <row r="932" spans="1:49" ht="12" customHeight="1">
      <c r="A932" s="20">
        <v>936</v>
      </c>
      <c r="B932" s="21">
        <f>INDEX(Refs!A:A,MATCH($C932,Refs!$I:$I,0))</f>
        <v>6137591</v>
      </c>
      <c r="C932" s="22" t="s">
        <v>874</v>
      </c>
      <c r="D932" s="21" t="s">
        <v>880</v>
      </c>
      <c r="E932" s="21" t="s">
        <v>881</v>
      </c>
      <c r="F932" s="23" t="s">
        <v>69</v>
      </c>
      <c r="G932" s="23" t="s">
        <v>875</v>
      </c>
      <c r="I932" s="24" t="s">
        <v>889</v>
      </c>
      <c r="J932" s="26" t="s">
        <v>900</v>
      </c>
      <c r="K932" s="24" t="s">
        <v>889</v>
      </c>
      <c r="L932" s="26" t="s">
        <v>901</v>
      </c>
      <c r="M932" s="24">
        <v>3</v>
      </c>
      <c r="AB932" s="27" t="s">
        <v>59</v>
      </c>
      <c r="AF932" s="23" t="s">
        <v>80</v>
      </c>
      <c r="AG932" s="23" t="s">
        <v>879</v>
      </c>
      <c r="AJ932" s="24">
        <v>1983.1996999999999</v>
      </c>
      <c r="AK932" s="30" t="str">
        <f t="shared" si="32"/>
        <v>SCP-SCP N-40</v>
      </c>
      <c r="AL932" s="27">
        <v>73330</v>
      </c>
      <c r="AN932" s="30" t="str">
        <f t="shared" si="31"/>
        <v>SCP-SCP N-80</v>
      </c>
      <c r="AO932" s="27">
        <v>82460</v>
      </c>
      <c r="AR932" s="27" t="s">
        <v>903</v>
      </c>
    </row>
    <row r="933" spans="1:49" ht="12" customHeight="1">
      <c r="A933" s="20">
        <v>937</v>
      </c>
      <c r="B933" s="21">
        <f>INDEX(Refs!A:A,MATCH($C933,Refs!$I:$I,0))</f>
        <v>6137591</v>
      </c>
      <c r="C933" s="22" t="s">
        <v>874</v>
      </c>
      <c r="D933" s="21" t="s">
        <v>880</v>
      </c>
      <c r="E933" s="21" t="s">
        <v>881</v>
      </c>
      <c r="F933" s="23" t="s">
        <v>69</v>
      </c>
      <c r="G933" s="23" t="s">
        <v>875</v>
      </c>
      <c r="I933" s="24" t="s">
        <v>889</v>
      </c>
      <c r="J933" s="26" t="s">
        <v>900</v>
      </c>
      <c r="K933" s="24" t="s">
        <v>889</v>
      </c>
      <c r="L933" s="26" t="s">
        <v>902</v>
      </c>
      <c r="M933" s="24">
        <v>3</v>
      </c>
      <c r="AB933" s="27" t="s">
        <v>59</v>
      </c>
      <c r="AF933" s="23" t="s">
        <v>80</v>
      </c>
      <c r="AG933" s="23" t="s">
        <v>879</v>
      </c>
      <c r="AJ933" s="24">
        <v>1983.1996999999999</v>
      </c>
      <c r="AK933" s="30" t="str">
        <f t="shared" si="32"/>
        <v>SCP-SCP N-40</v>
      </c>
      <c r="AL933" s="27">
        <v>73330</v>
      </c>
      <c r="AN933" s="30" t="str">
        <f t="shared" si="31"/>
        <v>SCP-SCP N-120</v>
      </c>
      <c r="AO933" s="27">
        <v>88400</v>
      </c>
      <c r="AR933" s="27" t="s">
        <v>903</v>
      </c>
    </row>
    <row r="934" spans="1:49" ht="12" customHeight="1">
      <c r="A934" s="20">
        <v>938</v>
      </c>
      <c r="B934" s="21">
        <f>INDEX(Refs!A:A,MATCH($C934,Refs!$I:$I,0))</f>
        <v>6137591</v>
      </c>
      <c r="C934" s="22" t="s">
        <v>874</v>
      </c>
      <c r="D934" s="21" t="s">
        <v>880</v>
      </c>
      <c r="E934" s="21" t="s">
        <v>881</v>
      </c>
      <c r="F934" s="23" t="s">
        <v>69</v>
      </c>
      <c r="G934" s="23" t="s">
        <v>875</v>
      </c>
      <c r="I934" s="24" t="s">
        <v>889</v>
      </c>
      <c r="J934" s="26" t="s">
        <v>901</v>
      </c>
      <c r="K934" s="24" t="s">
        <v>889</v>
      </c>
      <c r="L934" s="26" t="s">
        <v>902</v>
      </c>
      <c r="M934" s="24">
        <v>3</v>
      </c>
      <c r="AB934" s="27" t="s">
        <v>59</v>
      </c>
      <c r="AF934" s="23" t="s">
        <v>80</v>
      </c>
      <c r="AG934" s="23" t="s">
        <v>879</v>
      </c>
      <c r="AJ934" s="24">
        <v>1983.1996999999999</v>
      </c>
      <c r="AK934" s="30" t="str">
        <f t="shared" si="32"/>
        <v>SCP-SCP N-80</v>
      </c>
      <c r="AL934" s="27">
        <v>82460</v>
      </c>
      <c r="AN934" s="30" t="str">
        <f t="shared" si="31"/>
        <v>SCP-SCP N-120</v>
      </c>
      <c r="AO934" s="27">
        <v>88400</v>
      </c>
      <c r="AR934" s="27" t="s">
        <v>903</v>
      </c>
    </row>
    <row r="935" spans="1:49" ht="12" customHeight="1">
      <c r="A935" s="20">
        <v>939</v>
      </c>
      <c r="B935" s="21" t="e">
        <f>INDEX(Refs!A:A,MATCH($C935,Refs!$I:$I,0))</f>
        <v>#N/A</v>
      </c>
      <c r="D935" s="21" t="e">
        <f>INDEX(Refs!L:L,MATCH($C935,Refs!$I:$I,0))</f>
        <v>#N/A</v>
      </c>
      <c r="E935" s="21" t="e">
        <f>INDEX(Refs!S:S,MATCH($C935,Refs!$I:$I,0))</f>
        <v>#N/A</v>
      </c>
      <c r="AK935" s="30">
        <f t="shared" si="32"/>
        <v>0</v>
      </c>
      <c r="AN935" s="30">
        <f t="shared" si="31"/>
        <v>0</v>
      </c>
    </row>
    <row r="936" spans="1:49" ht="12" customHeight="1">
      <c r="A936" s="20">
        <v>940</v>
      </c>
      <c r="B936" s="21">
        <f>INDEX(Refs!A:A,MATCH($C936,Refs!$I:$I,0))</f>
        <v>6134105</v>
      </c>
      <c r="C936" s="22" t="s">
        <v>904</v>
      </c>
      <c r="D936" s="21" t="str">
        <f>INDEX(Refs!L:L,MATCH($C936,Refs!$I:$I,0))</f>
        <v>Dogbe, W; Langyintuo, AS; Lowenberg-Deboer, J; Yiridoe, EK</v>
      </c>
      <c r="E936" s="21" t="str">
        <f>INDEX(Refs!S:S,MATCH($C936,Refs!$I:$I,0))</f>
        <v>10.1111/j.0169-5150.2005.00013.x</v>
      </c>
      <c r="F936" s="23" t="s">
        <v>534</v>
      </c>
      <c r="G936" s="23" t="s">
        <v>905</v>
      </c>
      <c r="I936" s="24" t="s">
        <v>204</v>
      </c>
      <c r="J936" s="26" t="s">
        <v>906</v>
      </c>
      <c r="L936" s="26" t="s">
        <v>907</v>
      </c>
      <c r="M936" s="24">
        <v>4</v>
      </c>
      <c r="AB936" s="27" t="s">
        <v>59</v>
      </c>
      <c r="AF936" s="23" t="s">
        <v>80</v>
      </c>
      <c r="AG936" s="23" t="s">
        <v>908</v>
      </c>
      <c r="AJ936" s="24">
        <v>1994.1995999999999</v>
      </c>
      <c r="AK936" s="30" t="str">
        <f t="shared" si="32"/>
        <v>Natural bush fallow</v>
      </c>
      <c r="AL936" s="27">
        <v>416201</v>
      </c>
      <c r="AN936" s="30" t="str">
        <f t="shared" si="31"/>
        <v>30N Fert Natural bush fallow</v>
      </c>
      <c r="AO936" s="27">
        <v>773684</v>
      </c>
      <c r="AR936" s="27" t="s">
        <v>797</v>
      </c>
    </row>
    <row r="937" spans="1:49" ht="12" customHeight="1">
      <c r="A937" s="20">
        <v>941</v>
      </c>
      <c r="B937" s="21">
        <f>INDEX(Refs!A:A,MATCH($C937,Refs!$I:$I,0))</f>
        <v>6134105</v>
      </c>
      <c r="C937" s="22" t="s">
        <v>904</v>
      </c>
      <c r="D937" s="21" t="str">
        <f>INDEX(Refs!L:L,MATCH($C937,Refs!$I:$I,0))</f>
        <v>Dogbe, W; Langyintuo, AS; Lowenberg-Deboer, J; Yiridoe, EK</v>
      </c>
      <c r="E937" s="21" t="str">
        <f>INDEX(Refs!S:S,MATCH($C937,Refs!$I:$I,0))</f>
        <v>10.1111/j.0169-5150.2005.00013.x</v>
      </c>
      <c r="F937" s="23" t="s">
        <v>534</v>
      </c>
      <c r="G937" s="23" t="s">
        <v>905</v>
      </c>
      <c r="I937" s="24" t="s">
        <v>204</v>
      </c>
      <c r="J937" s="26" t="s">
        <v>909</v>
      </c>
      <c r="L937" s="26" t="s">
        <v>910</v>
      </c>
      <c r="M937" s="24">
        <v>4</v>
      </c>
      <c r="AB937" s="27" t="s">
        <v>59</v>
      </c>
      <c r="AF937" s="23" t="s">
        <v>80</v>
      </c>
      <c r="AG937" s="23" t="s">
        <v>908</v>
      </c>
      <c r="AJ937" s="24">
        <v>1994.1995999999999</v>
      </c>
      <c r="AK937" s="30" t="str">
        <f t="shared" si="32"/>
        <v>Improved fallow</v>
      </c>
      <c r="AL937" s="27">
        <v>446314</v>
      </c>
      <c r="AN937" s="30" t="str">
        <f t="shared" si="31"/>
        <v>30N Improved fallow</v>
      </c>
      <c r="AO937" s="27">
        <v>843504</v>
      </c>
      <c r="AR937" s="27" t="s">
        <v>797</v>
      </c>
    </row>
    <row r="938" spans="1:49" ht="12" customHeight="1">
      <c r="A938" s="20">
        <v>942</v>
      </c>
      <c r="B938" s="21">
        <f>INDEX(Refs!A:A,MATCH($C938,Refs!$I:$I,0))</f>
        <v>6134105</v>
      </c>
      <c r="C938" s="22" t="s">
        <v>904</v>
      </c>
      <c r="D938" s="21" t="str">
        <f>INDEX(Refs!L:L,MATCH($C938,Refs!$I:$I,0))</f>
        <v>Dogbe, W; Langyintuo, AS; Lowenberg-Deboer, J; Yiridoe, EK</v>
      </c>
      <c r="E938" s="21" t="str">
        <f>INDEX(Refs!S:S,MATCH($C938,Refs!$I:$I,0))</f>
        <v>10.1111/j.0169-5150.2005.00013.x</v>
      </c>
      <c r="F938" s="23" t="s">
        <v>534</v>
      </c>
      <c r="G938" s="23" t="s">
        <v>905</v>
      </c>
      <c r="I938" s="24" t="s">
        <v>204</v>
      </c>
      <c r="J938" s="26" t="s">
        <v>911</v>
      </c>
      <c r="L938" s="26" t="s">
        <v>912</v>
      </c>
      <c r="M938" s="24">
        <v>4</v>
      </c>
      <c r="AB938" s="27" t="s">
        <v>59</v>
      </c>
      <c r="AF938" s="23" t="s">
        <v>80</v>
      </c>
      <c r="AG938" s="23" t="s">
        <v>908</v>
      </c>
      <c r="AJ938" s="24">
        <v>1994.1995999999999</v>
      </c>
      <c r="AK938" s="30" t="str">
        <f t="shared" si="32"/>
        <v>Continuous rice</v>
      </c>
      <c r="AL938" s="27">
        <v>411404</v>
      </c>
      <c r="AN938" s="30" t="str">
        <f t="shared" si="31"/>
        <v>30N Continuous rice</v>
      </c>
      <c r="AO938" s="27">
        <v>858801</v>
      </c>
      <c r="AR938" s="27" t="s">
        <v>797</v>
      </c>
    </row>
    <row r="939" spans="1:49" ht="12" customHeight="1">
      <c r="A939" s="20">
        <v>943</v>
      </c>
      <c r="B939" s="21">
        <f>INDEX(Refs!A:A,MATCH($C939,Refs!$I:$I,0))</f>
        <v>6134105</v>
      </c>
      <c r="C939" s="22" t="s">
        <v>904</v>
      </c>
      <c r="D939" s="21" t="str">
        <f>INDEX(Refs!L:L,MATCH($C939,Refs!$I:$I,0))</f>
        <v>Dogbe, W; Langyintuo, AS; Lowenberg-Deboer, J; Yiridoe, EK</v>
      </c>
      <c r="E939" s="21" t="str">
        <f>INDEX(Refs!S:S,MATCH($C939,Refs!$I:$I,0))</f>
        <v>10.1111/j.0169-5150.2005.00013.x</v>
      </c>
      <c r="F939" s="23" t="s">
        <v>534</v>
      </c>
      <c r="G939" s="23" t="s">
        <v>905</v>
      </c>
      <c r="I939" s="24" t="s">
        <v>204</v>
      </c>
      <c r="J939" s="26" t="s">
        <v>906</v>
      </c>
      <c r="L939" s="26" t="s">
        <v>907</v>
      </c>
      <c r="M939" s="24">
        <v>4</v>
      </c>
      <c r="AB939" s="27" t="s">
        <v>59</v>
      </c>
      <c r="AF939" s="23" t="s">
        <v>60</v>
      </c>
      <c r="AG939" s="23" t="s">
        <v>908</v>
      </c>
      <c r="AJ939" s="24">
        <v>1994.1995999999999</v>
      </c>
      <c r="AK939" s="30" t="str">
        <f t="shared" si="32"/>
        <v>Natural bush fallow</v>
      </c>
      <c r="AL939" s="27">
        <v>178333</v>
      </c>
      <c r="AN939" s="30" t="str">
        <f t="shared" si="31"/>
        <v>30N Fert Natural bush fallow</v>
      </c>
      <c r="AO939" s="27">
        <v>243100</v>
      </c>
      <c r="AR939" s="27" t="s">
        <v>797</v>
      </c>
      <c r="AU939" s="26" t="s">
        <v>77</v>
      </c>
      <c r="AV939" s="26" t="s">
        <v>77</v>
      </c>
      <c r="AW939" s="26" t="s">
        <v>77</v>
      </c>
    </row>
    <row r="940" spans="1:49" ht="12" customHeight="1">
      <c r="A940" s="20">
        <v>944</v>
      </c>
      <c r="B940" s="21">
        <f>INDEX(Refs!A:A,MATCH($C940,Refs!$I:$I,0))</f>
        <v>6134105</v>
      </c>
      <c r="C940" s="22" t="s">
        <v>904</v>
      </c>
      <c r="D940" s="21" t="str">
        <f>INDEX(Refs!L:L,MATCH($C940,Refs!$I:$I,0))</f>
        <v>Dogbe, W; Langyintuo, AS; Lowenberg-Deboer, J; Yiridoe, EK</v>
      </c>
      <c r="E940" s="21" t="str">
        <f>INDEX(Refs!S:S,MATCH($C940,Refs!$I:$I,0))</f>
        <v>10.1111/j.0169-5150.2005.00013.x</v>
      </c>
      <c r="F940" s="23" t="s">
        <v>534</v>
      </c>
      <c r="G940" s="23" t="s">
        <v>905</v>
      </c>
      <c r="I940" s="24" t="s">
        <v>204</v>
      </c>
      <c r="J940" s="26" t="s">
        <v>909</v>
      </c>
      <c r="L940" s="26" t="s">
        <v>910</v>
      </c>
      <c r="M940" s="24">
        <v>4</v>
      </c>
      <c r="AB940" s="27" t="s">
        <v>59</v>
      </c>
      <c r="AF940" s="23" t="s">
        <v>60</v>
      </c>
      <c r="AG940" s="23" t="s">
        <v>908</v>
      </c>
      <c r="AJ940" s="24">
        <v>1994.1995999999999</v>
      </c>
      <c r="AK940" s="30" t="str">
        <f t="shared" si="32"/>
        <v>Improved fallow</v>
      </c>
      <c r="AL940" s="27">
        <v>171250</v>
      </c>
      <c r="AN940" s="30" t="str">
        <f t="shared" si="31"/>
        <v>30N Improved fallow</v>
      </c>
      <c r="AO940" s="27">
        <v>233350</v>
      </c>
      <c r="AR940" s="27" t="s">
        <v>797</v>
      </c>
      <c r="AU940" s="26" t="s">
        <v>77</v>
      </c>
      <c r="AV940" s="26" t="s">
        <v>77</v>
      </c>
      <c r="AW940" s="26" t="s">
        <v>77</v>
      </c>
    </row>
    <row r="941" spans="1:49" ht="12" customHeight="1">
      <c r="A941" s="20">
        <v>945</v>
      </c>
      <c r="B941" s="21">
        <f>INDEX(Refs!A:A,MATCH($C941,Refs!$I:$I,0))</f>
        <v>6134105</v>
      </c>
      <c r="C941" s="22" t="s">
        <v>904</v>
      </c>
      <c r="D941" s="21" t="str">
        <f>INDEX(Refs!L:L,MATCH($C941,Refs!$I:$I,0))</f>
        <v>Dogbe, W; Langyintuo, AS; Lowenberg-Deboer, J; Yiridoe, EK</v>
      </c>
      <c r="E941" s="21" t="str">
        <f>INDEX(Refs!S:S,MATCH($C941,Refs!$I:$I,0))</f>
        <v>10.1111/j.0169-5150.2005.00013.x</v>
      </c>
      <c r="F941" s="23" t="s">
        <v>534</v>
      </c>
      <c r="G941" s="23" t="s">
        <v>905</v>
      </c>
      <c r="I941" s="24" t="s">
        <v>204</v>
      </c>
      <c r="J941" s="26" t="s">
        <v>911</v>
      </c>
      <c r="L941" s="26" t="s">
        <v>912</v>
      </c>
      <c r="M941" s="24">
        <v>4</v>
      </c>
      <c r="AB941" s="27" t="s">
        <v>59</v>
      </c>
      <c r="AF941" s="23" t="s">
        <v>60</v>
      </c>
      <c r="AG941" s="23" t="s">
        <v>908</v>
      </c>
      <c r="AJ941" s="24">
        <v>1994.1995999999999</v>
      </c>
      <c r="AK941" s="30" t="str">
        <f t="shared" si="32"/>
        <v>Continuous rice</v>
      </c>
      <c r="AL941" s="27">
        <v>181250</v>
      </c>
      <c r="AN941" s="30" t="str">
        <f t="shared" si="31"/>
        <v>30N Continuous rice</v>
      </c>
      <c r="AO941" s="27">
        <v>243766</v>
      </c>
      <c r="AR941" s="27" t="s">
        <v>797</v>
      </c>
      <c r="AU941" s="26" t="s">
        <v>77</v>
      </c>
      <c r="AV941" s="26" t="s">
        <v>77</v>
      </c>
      <c r="AW941" s="26" t="s">
        <v>77</v>
      </c>
    </row>
    <row r="942" spans="1:49" ht="12" customHeight="1">
      <c r="A942" s="20">
        <v>946</v>
      </c>
      <c r="B942" s="21">
        <f>INDEX(Refs!A:A,MATCH($C942,Refs!$I:$I,0))</f>
        <v>6134105</v>
      </c>
      <c r="C942" s="22" t="s">
        <v>904</v>
      </c>
      <c r="D942" s="21" t="str">
        <f>INDEX(Refs!L:L,MATCH($C942,Refs!$I:$I,0))</f>
        <v>Dogbe, W; Langyintuo, AS; Lowenberg-Deboer, J; Yiridoe, EK</v>
      </c>
      <c r="E942" s="21" t="str">
        <f>INDEX(Refs!S:S,MATCH($C942,Refs!$I:$I,0))</f>
        <v>10.1111/j.0169-5150.2005.00013.x</v>
      </c>
      <c r="F942" s="23" t="s">
        <v>534</v>
      </c>
      <c r="G942" s="23" t="s">
        <v>905</v>
      </c>
      <c r="I942" s="24" t="s">
        <v>204</v>
      </c>
      <c r="J942" s="26" t="s">
        <v>906</v>
      </c>
      <c r="L942" s="26" t="s">
        <v>907</v>
      </c>
      <c r="M942" s="24">
        <v>4</v>
      </c>
      <c r="AB942" s="27" t="s">
        <v>59</v>
      </c>
      <c r="AF942" s="23" t="s">
        <v>65</v>
      </c>
      <c r="AG942" s="23" t="s">
        <v>908</v>
      </c>
      <c r="AJ942" s="24">
        <v>1994.1995999999999</v>
      </c>
      <c r="AK942" s="30" t="str">
        <f t="shared" si="32"/>
        <v>Natural bush fallow</v>
      </c>
      <c r="AL942" s="27">
        <v>238200</v>
      </c>
      <c r="AN942" s="30" t="str">
        <f t="shared" si="31"/>
        <v>30N Fert Natural bush fallow</v>
      </c>
      <c r="AO942" s="27">
        <v>530584</v>
      </c>
      <c r="AR942" s="27" t="s">
        <v>797</v>
      </c>
      <c r="AU942" s="26" t="s">
        <v>77</v>
      </c>
      <c r="AV942" s="26" t="s">
        <v>77</v>
      </c>
      <c r="AW942" s="26" t="s">
        <v>77</v>
      </c>
    </row>
    <row r="943" spans="1:49" ht="12" customHeight="1">
      <c r="A943" s="20">
        <v>947</v>
      </c>
      <c r="B943" s="21">
        <f>INDEX(Refs!A:A,MATCH($C943,Refs!$I:$I,0))</f>
        <v>6134105</v>
      </c>
      <c r="C943" s="22" t="s">
        <v>904</v>
      </c>
      <c r="D943" s="21" t="str">
        <f>INDEX(Refs!L:L,MATCH($C943,Refs!$I:$I,0))</f>
        <v>Dogbe, W; Langyintuo, AS; Lowenberg-Deboer, J; Yiridoe, EK</v>
      </c>
      <c r="E943" s="21" t="str">
        <f>INDEX(Refs!S:S,MATCH($C943,Refs!$I:$I,0))</f>
        <v>10.1111/j.0169-5150.2005.00013.x</v>
      </c>
      <c r="F943" s="23" t="s">
        <v>534</v>
      </c>
      <c r="G943" s="23" t="s">
        <v>905</v>
      </c>
      <c r="I943" s="24" t="s">
        <v>204</v>
      </c>
      <c r="J943" s="26" t="s">
        <v>909</v>
      </c>
      <c r="L943" s="26" t="s">
        <v>910</v>
      </c>
      <c r="M943" s="24">
        <v>4</v>
      </c>
      <c r="AB943" s="27" t="s">
        <v>59</v>
      </c>
      <c r="AF943" s="23" t="s">
        <v>65</v>
      </c>
      <c r="AG943" s="23" t="s">
        <v>908</v>
      </c>
      <c r="AJ943" s="24">
        <v>1994.1995999999999</v>
      </c>
      <c r="AK943" s="30" t="str">
        <f t="shared" si="32"/>
        <v>Improved fallow</v>
      </c>
      <c r="AL943" s="27">
        <v>275168</v>
      </c>
      <c r="AN943" s="30" t="str">
        <f t="shared" si="31"/>
        <v>30N Improved fallow</v>
      </c>
      <c r="AO943" s="27">
        <v>610154</v>
      </c>
      <c r="AR943" s="27" t="s">
        <v>797</v>
      </c>
      <c r="AU943" s="26" t="s">
        <v>77</v>
      </c>
      <c r="AV943" s="26" t="s">
        <v>77</v>
      </c>
      <c r="AW943" s="26" t="s">
        <v>77</v>
      </c>
    </row>
    <row r="944" spans="1:49" ht="12" customHeight="1">
      <c r="A944" s="20">
        <v>948</v>
      </c>
      <c r="B944" s="21">
        <f>INDEX(Refs!A:A,MATCH($C944,Refs!$I:$I,0))</f>
        <v>6134105</v>
      </c>
      <c r="C944" s="22" t="s">
        <v>904</v>
      </c>
      <c r="D944" s="21" t="str">
        <f>INDEX(Refs!L:L,MATCH($C944,Refs!$I:$I,0))</f>
        <v>Dogbe, W; Langyintuo, AS; Lowenberg-Deboer, J; Yiridoe, EK</v>
      </c>
      <c r="E944" s="21" t="str">
        <f>INDEX(Refs!S:S,MATCH($C944,Refs!$I:$I,0))</f>
        <v>10.1111/j.0169-5150.2005.00013.x</v>
      </c>
      <c r="F944" s="23" t="s">
        <v>534</v>
      </c>
      <c r="G944" s="23" t="s">
        <v>905</v>
      </c>
      <c r="I944" s="24" t="s">
        <v>204</v>
      </c>
      <c r="J944" s="26" t="s">
        <v>911</v>
      </c>
      <c r="L944" s="26" t="s">
        <v>912</v>
      </c>
      <c r="M944" s="24">
        <v>4</v>
      </c>
      <c r="AB944" s="27" t="s">
        <v>59</v>
      </c>
      <c r="AF944" s="23" t="s">
        <v>65</v>
      </c>
      <c r="AG944" s="23" t="s">
        <v>908</v>
      </c>
      <c r="AJ944" s="24">
        <v>1994.1995999999999</v>
      </c>
      <c r="AK944" s="30" t="str">
        <f t="shared" si="32"/>
        <v>Continuous rice</v>
      </c>
      <c r="AL944" s="27">
        <v>230214</v>
      </c>
      <c r="AN944" s="30" t="str">
        <f t="shared" si="31"/>
        <v>30N Continuous rice</v>
      </c>
      <c r="AO944" s="27">
        <v>615035</v>
      </c>
      <c r="AR944" s="27" t="s">
        <v>797</v>
      </c>
      <c r="AU944" s="26" t="s">
        <v>77</v>
      </c>
      <c r="AV944" s="26" t="s">
        <v>77</v>
      </c>
      <c r="AW944" s="26" t="s">
        <v>77</v>
      </c>
    </row>
    <row r="945" spans="1:55" ht="12" customHeight="1">
      <c r="A945" s="20">
        <v>949</v>
      </c>
      <c r="B945" s="21" t="e">
        <f>INDEX(Refs!A:A,MATCH($C945,Refs!$I:$I,0))</f>
        <v>#N/A</v>
      </c>
      <c r="D945" s="21" t="e">
        <f>INDEX(Refs!L:L,MATCH($C945,Refs!$I:$I,0))</f>
        <v>#N/A</v>
      </c>
      <c r="E945" s="21" t="e">
        <f>INDEX(Refs!S:S,MATCH($C945,Refs!$I:$I,0))</f>
        <v>#N/A</v>
      </c>
      <c r="AK945" s="30">
        <f t="shared" si="32"/>
        <v>0</v>
      </c>
      <c r="AN945" s="30">
        <f t="shared" ref="AN945:AN1008" si="33">L945</f>
        <v>0</v>
      </c>
    </row>
    <row r="946" spans="1:55" ht="12" customHeight="1">
      <c r="A946" s="20">
        <v>950</v>
      </c>
      <c r="B946" s="21">
        <f>INDEX(Refs!A:A,MATCH($C946,Refs!$I:$I,0))</f>
        <v>6141529</v>
      </c>
      <c r="C946" s="22" t="s">
        <v>913</v>
      </c>
      <c r="D946" s="21" t="str">
        <f>INDEX(Refs!L:L,MATCH($C946,Refs!$I:$I,0))</f>
        <v>Nanda, Prabhakar; Singh, Sudhir; Singh, Yadvendra Pratap; Tomar, Sandeep Singh</v>
      </c>
      <c r="E946" s="21" t="str">
        <f>INDEX(Refs!S:S,MATCH($C946,Refs!$I:$I,0))</f>
        <v>10.1080/03650340.2020.1795137</v>
      </c>
      <c r="F946" s="23" t="s">
        <v>69</v>
      </c>
      <c r="G946" s="23" t="s">
        <v>914</v>
      </c>
      <c r="AK946" s="30">
        <f t="shared" si="32"/>
        <v>0</v>
      </c>
      <c r="AN946" s="30">
        <f t="shared" si="33"/>
        <v>0</v>
      </c>
    </row>
    <row r="947" spans="1:55" ht="12" customHeight="1">
      <c r="A947" s="20">
        <v>951</v>
      </c>
      <c r="B947" s="21">
        <f>INDEX(Refs!A:A,MATCH($C947,Refs!$I:$I,0))</f>
        <v>6141526</v>
      </c>
      <c r="C947" s="22" t="s">
        <v>915</v>
      </c>
      <c r="D947" s="21" t="str">
        <f>INDEX(Refs!L:L,MATCH($C947,Refs!$I:$I,0))</f>
        <v>Jia, Guangcan; Li, Jun; Wang, Hao; Wang, Rui; Wang, Shulan; Wang, Xiaoli; Xu, Zonggui; Zhang, Yujiao</v>
      </c>
      <c r="E947" s="21" t="str">
        <f>INDEX(Refs!S:S,MATCH($C947,Refs!$I:$I,0))</f>
        <v>10.1016/j.fcr.2017.05.002</v>
      </c>
      <c r="AK947" s="30">
        <f t="shared" si="32"/>
        <v>0</v>
      </c>
      <c r="AN947" s="30">
        <f t="shared" si="33"/>
        <v>0</v>
      </c>
    </row>
    <row r="948" spans="1:55" ht="12" customHeight="1">
      <c r="A948" s="20">
        <v>952</v>
      </c>
      <c r="B948" s="21" t="e">
        <f>INDEX(Refs!A:A,MATCH($C948,Refs!$I:$I,0))</f>
        <v>#N/A</v>
      </c>
      <c r="D948" s="21" t="e">
        <f>INDEX(Refs!L:L,MATCH($C948,Refs!$I:$I,0))</f>
        <v>#N/A</v>
      </c>
      <c r="E948" s="21" t="e">
        <f>INDEX(Refs!S:S,MATCH($C948,Refs!$I:$I,0))</f>
        <v>#N/A</v>
      </c>
      <c r="AK948" s="30">
        <f t="shared" ref="AK948:AK1011" si="34">J948</f>
        <v>0</v>
      </c>
      <c r="AN948" s="30">
        <f t="shared" si="33"/>
        <v>0</v>
      </c>
    </row>
    <row r="949" spans="1:55" ht="12" customHeight="1">
      <c r="A949" s="20">
        <v>953</v>
      </c>
      <c r="B949" s="21">
        <f>INDEX(Refs!A:A,MATCH($C949,Refs!$I:$I,0))</f>
        <v>6141594</v>
      </c>
      <c r="C949" s="22" t="s">
        <v>916</v>
      </c>
      <c r="D949" s="21" t="str">
        <f>INDEX(Refs!L:L,MATCH($C949,Refs!$I:$I,0))</f>
        <v>Dadhwal, K. S.; Ghosh, B. N.; Mishra, P. K.; Patra, Sridhar; Sharma, N. K.; Singh, Raman Jeet</v>
      </c>
      <c r="E949" s="21" t="str">
        <f>INDEX(Refs!S:S,MATCH($C949,Refs!$I:$I,0))</f>
        <v>10.1016/j.ecolind.2015.10.026</v>
      </c>
      <c r="F949" s="23" t="s">
        <v>69</v>
      </c>
      <c r="G949" s="23" t="s">
        <v>917</v>
      </c>
      <c r="I949" s="24" t="s">
        <v>71</v>
      </c>
      <c r="J949" s="26" t="s">
        <v>918</v>
      </c>
      <c r="L949" s="26" t="s">
        <v>919</v>
      </c>
      <c r="M949" s="24">
        <v>3</v>
      </c>
      <c r="Q949" s="27" t="s">
        <v>59</v>
      </c>
      <c r="AB949" s="27" t="s">
        <v>59</v>
      </c>
      <c r="AF949" s="23" t="s">
        <v>495</v>
      </c>
      <c r="AG949" s="23" t="s">
        <v>75</v>
      </c>
      <c r="AJ949" s="24">
        <v>2009.2013999999999</v>
      </c>
      <c r="AK949" s="30" t="str">
        <f t="shared" si="34"/>
        <v>T4: 50%  Inorganic NPK+50% NPK(FYM)</v>
      </c>
      <c r="AL949" s="27">
        <v>1597</v>
      </c>
      <c r="AN949" s="30" t="str">
        <f t="shared" si="33"/>
        <v>T2: 100% Recommended Inorganic NPK</v>
      </c>
      <c r="AO949" s="27">
        <v>1261</v>
      </c>
      <c r="AR949" s="27" t="s">
        <v>609</v>
      </c>
      <c r="AU949" s="26" t="s">
        <v>77</v>
      </c>
      <c r="AV949" s="26" t="s">
        <v>77</v>
      </c>
      <c r="AW949" s="26" t="s">
        <v>77</v>
      </c>
      <c r="AX949" s="26" t="s">
        <v>77</v>
      </c>
      <c r="AZ949" s="26" t="s">
        <v>77</v>
      </c>
      <c r="BC949" s="26" t="s">
        <v>77</v>
      </c>
    </row>
    <row r="950" spans="1:55" ht="12" customHeight="1">
      <c r="A950" s="20">
        <v>954</v>
      </c>
      <c r="B950" s="21">
        <f>INDEX(Refs!A:A,MATCH($C950,Refs!$I:$I,0))</f>
        <v>6141594</v>
      </c>
      <c r="C950" s="22" t="s">
        <v>916</v>
      </c>
      <c r="D950" s="21" t="str">
        <f>INDEX(Refs!L:L,MATCH($C950,Refs!$I:$I,0))</f>
        <v>Dadhwal, K. S.; Ghosh, B. N.; Mishra, P. K.; Patra, Sridhar; Sharma, N. K.; Singh, Raman Jeet</v>
      </c>
      <c r="E950" s="21" t="str">
        <f>INDEX(Refs!S:S,MATCH($C950,Refs!$I:$I,0))</f>
        <v>10.1016/j.ecolind.2015.10.026</v>
      </c>
      <c r="F950" s="23" t="s">
        <v>69</v>
      </c>
      <c r="G950" s="23" t="s">
        <v>917</v>
      </c>
      <c r="I950" s="24" t="s">
        <v>71</v>
      </c>
      <c r="J950" s="26" t="s">
        <v>920</v>
      </c>
      <c r="L950" s="26" t="s">
        <v>919</v>
      </c>
      <c r="M950" s="24">
        <v>3</v>
      </c>
      <c r="Q950" s="27" t="s">
        <v>59</v>
      </c>
      <c r="AB950" s="27" t="s">
        <v>59</v>
      </c>
      <c r="AF950" s="23" t="s">
        <v>495</v>
      </c>
      <c r="AG950" s="23" t="s">
        <v>75</v>
      </c>
      <c r="AJ950" s="24">
        <v>2009.2013999999999</v>
      </c>
      <c r="AK950" s="30" t="str">
        <f t="shared" si="34"/>
        <v>T5: 50%  Inorganic NPK+50% Vermi-compost</v>
      </c>
      <c r="AL950" s="27">
        <v>1826</v>
      </c>
      <c r="AN950" s="30" t="str">
        <f t="shared" si="33"/>
        <v>T2: 100% Recommended Inorganic NPK</v>
      </c>
      <c r="AO950" s="27">
        <v>1261</v>
      </c>
      <c r="AR950" s="27" t="s">
        <v>609</v>
      </c>
      <c r="AU950" s="26" t="s">
        <v>77</v>
      </c>
      <c r="AV950" s="26" t="s">
        <v>77</v>
      </c>
      <c r="AW950" s="26" t="s">
        <v>77</v>
      </c>
      <c r="AX950" s="26" t="s">
        <v>77</v>
      </c>
      <c r="AZ950" s="26" t="s">
        <v>77</v>
      </c>
      <c r="BC950" s="26" t="s">
        <v>77</v>
      </c>
    </row>
    <row r="951" spans="1:55" ht="12" customHeight="1">
      <c r="A951" s="20">
        <v>955</v>
      </c>
      <c r="B951" s="21">
        <f>INDEX(Refs!A:A,MATCH($C951,Refs!$I:$I,0))</f>
        <v>6141594</v>
      </c>
      <c r="C951" s="22" t="s">
        <v>916</v>
      </c>
      <c r="D951" s="21" t="str">
        <f>INDEX(Refs!L:L,MATCH($C951,Refs!$I:$I,0))</f>
        <v>Dadhwal, K. S.; Ghosh, B. N.; Mishra, P. K.; Patra, Sridhar; Sharma, N. K.; Singh, Raman Jeet</v>
      </c>
      <c r="E951" s="21" t="str">
        <f>INDEX(Refs!S:S,MATCH($C951,Refs!$I:$I,0))</f>
        <v>10.1016/j.ecolind.2015.10.026</v>
      </c>
      <c r="F951" s="23" t="s">
        <v>69</v>
      </c>
      <c r="G951" s="23" t="s">
        <v>917</v>
      </c>
      <c r="I951" s="24" t="s">
        <v>71</v>
      </c>
      <c r="J951" s="26" t="s">
        <v>921</v>
      </c>
      <c r="L951" s="26" t="s">
        <v>919</v>
      </c>
      <c r="M951" s="24">
        <v>3</v>
      </c>
      <c r="Q951" s="27" t="s">
        <v>59</v>
      </c>
      <c r="AB951" s="27" t="s">
        <v>59</v>
      </c>
      <c r="AF951" s="23" t="s">
        <v>495</v>
      </c>
      <c r="AG951" s="23" t="s">
        <v>75</v>
      </c>
      <c r="AJ951" s="24">
        <v>2009.2013999999999</v>
      </c>
      <c r="AK951" s="30" t="str">
        <f t="shared" si="34"/>
        <v>T6: 50%  Inorganic NPK+50% NPK(Poultry manure)</v>
      </c>
      <c r="AL951" s="27">
        <v>1341</v>
      </c>
      <c r="AN951" s="30" t="str">
        <f t="shared" si="33"/>
        <v>T2: 100% Recommended Inorganic NPK</v>
      </c>
      <c r="AO951" s="27">
        <v>1261</v>
      </c>
      <c r="AR951" s="27" t="s">
        <v>609</v>
      </c>
      <c r="AU951" s="26" t="s">
        <v>77</v>
      </c>
      <c r="AV951" s="26" t="s">
        <v>77</v>
      </c>
      <c r="AW951" s="26" t="s">
        <v>77</v>
      </c>
      <c r="AX951" s="26" t="s">
        <v>77</v>
      </c>
      <c r="AZ951" s="26" t="s">
        <v>77</v>
      </c>
      <c r="BC951" s="26" t="s">
        <v>77</v>
      </c>
    </row>
    <row r="952" spans="1:55" ht="12" customHeight="1">
      <c r="A952" s="20">
        <v>956</v>
      </c>
      <c r="B952" s="21">
        <f>INDEX(Refs!A:A,MATCH($C952,Refs!$I:$I,0))</f>
        <v>6141594</v>
      </c>
      <c r="C952" s="22" t="s">
        <v>916</v>
      </c>
      <c r="D952" s="21" t="str">
        <f>INDEX(Refs!L:L,MATCH($C952,Refs!$I:$I,0))</f>
        <v>Dadhwal, K. S.; Ghosh, B. N.; Mishra, P. K.; Patra, Sridhar; Sharma, N. K.; Singh, Raman Jeet</v>
      </c>
      <c r="E952" s="21" t="str">
        <f>INDEX(Refs!S:S,MATCH($C952,Refs!$I:$I,0))</f>
        <v>10.1016/j.ecolind.2015.10.026</v>
      </c>
      <c r="F952" s="23" t="s">
        <v>69</v>
      </c>
      <c r="G952" s="23" t="s">
        <v>917</v>
      </c>
      <c r="I952" s="24" t="s">
        <v>71</v>
      </c>
      <c r="J952" s="26" t="s">
        <v>922</v>
      </c>
      <c r="L952" s="26" t="s">
        <v>919</v>
      </c>
      <c r="M952" s="24">
        <v>3</v>
      </c>
      <c r="S952" s="27" t="s">
        <v>59</v>
      </c>
      <c r="AB952" s="27" t="s">
        <v>59</v>
      </c>
      <c r="AF952" s="23" t="s">
        <v>495</v>
      </c>
      <c r="AG952" s="23" t="s">
        <v>75</v>
      </c>
      <c r="AJ952" s="24">
        <v>2009.2013999999999</v>
      </c>
      <c r="AK952" s="30" t="str">
        <f t="shared" si="34"/>
        <v>T7: 50%  Inorganic NPK+50% NPK (Green Manure)</v>
      </c>
      <c r="AL952" s="27">
        <v>1200</v>
      </c>
      <c r="AN952" s="30" t="str">
        <f t="shared" si="33"/>
        <v>T2: 100% Recommended Inorganic NPK</v>
      </c>
      <c r="AO952" s="27">
        <v>1261</v>
      </c>
      <c r="AR952" s="27" t="s">
        <v>609</v>
      </c>
      <c r="AU952" s="26" t="s">
        <v>77</v>
      </c>
      <c r="AV952" s="26" t="s">
        <v>77</v>
      </c>
      <c r="AW952" s="26" t="s">
        <v>77</v>
      </c>
      <c r="AX952" s="26" t="s">
        <v>77</v>
      </c>
      <c r="AZ952" s="26" t="s">
        <v>77</v>
      </c>
      <c r="BC952" s="26" t="s">
        <v>77</v>
      </c>
    </row>
    <row r="953" spans="1:55" ht="12" customHeight="1">
      <c r="A953" s="20">
        <v>957</v>
      </c>
      <c r="B953" s="21">
        <f>INDEX(Refs!A:A,MATCH($C953,Refs!$I:$I,0))</f>
        <v>6141594</v>
      </c>
      <c r="C953" s="22" t="s">
        <v>916</v>
      </c>
      <c r="D953" s="21" t="str">
        <f>INDEX(Refs!L:L,MATCH($C953,Refs!$I:$I,0))</f>
        <v>Dadhwal, K. S.; Ghosh, B. N.; Mishra, P. K.; Patra, Sridhar; Sharma, N. K.; Singh, Raman Jeet</v>
      </c>
      <c r="E953" s="21" t="str">
        <f>INDEX(Refs!S:S,MATCH($C953,Refs!$I:$I,0))</f>
        <v>10.1016/j.ecolind.2015.10.026</v>
      </c>
      <c r="F953" s="23" t="s">
        <v>69</v>
      </c>
      <c r="G953" s="23" t="s">
        <v>917</v>
      </c>
      <c r="I953" s="24" t="s">
        <v>71</v>
      </c>
      <c r="J953" s="26" t="s">
        <v>923</v>
      </c>
      <c r="L953" s="26" t="s">
        <v>924</v>
      </c>
      <c r="M953" s="24">
        <v>3</v>
      </c>
      <c r="Q953" s="27" t="s">
        <v>59</v>
      </c>
      <c r="AF953" s="23" t="s">
        <v>495</v>
      </c>
      <c r="AG953" s="23" t="s">
        <v>75</v>
      </c>
      <c r="AJ953" s="24">
        <v>2009.2013999999999</v>
      </c>
      <c r="AK953" s="30" t="str">
        <f t="shared" si="34"/>
        <v>T3: Farm Yard Manure(FYM)</v>
      </c>
      <c r="AL953" s="27">
        <v>1873</v>
      </c>
      <c r="AN953" s="30" t="str">
        <f t="shared" si="33"/>
        <v xml:space="preserve">T1: Control </v>
      </c>
      <c r="AO953" s="27">
        <v>970</v>
      </c>
      <c r="AR953" s="27" t="s">
        <v>609</v>
      </c>
      <c r="AU953" s="26" t="s">
        <v>77</v>
      </c>
      <c r="AV953" s="26" t="s">
        <v>77</v>
      </c>
      <c r="AW953" s="26" t="s">
        <v>77</v>
      </c>
      <c r="AX953" s="26" t="s">
        <v>77</v>
      </c>
      <c r="AZ953" s="26" t="s">
        <v>77</v>
      </c>
      <c r="BC953" s="26" t="s">
        <v>77</v>
      </c>
    </row>
    <row r="954" spans="1:55" ht="12" customHeight="1">
      <c r="A954" s="20">
        <v>958</v>
      </c>
      <c r="B954" s="21" t="e">
        <f>INDEX(Refs!A:A,MATCH($C954,Refs!$I:$I,0))</f>
        <v>#N/A</v>
      </c>
      <c r="D954" s="21" t="e">
        <f>INDEX(Refs!L:L,MATCH($C954,Refs!$I:$I,0))</f>
        <v>#N/A</v>
      </c>
      <c r="E954" s="21" t="e">
        <f>INDEX(Refs!S:S,MATCH($C954,Refs!$I:$I,0))</f>
        <v>#N/A</v>
      </c>
      <c r="AK954" s="30">
        <f t="shared" si="34"/>
        <v>0</v>
      </c>
      <c r="AN954" s="30">
        <f t="shared" si="33"/>
        <v>0</v>
      </c>
    </row>
    <row r="955" spans="1:55" ht="12" customHeight="1">
      <c r="A955" s="20">
        <v>959</v>
      </c>
      <c r="B955" s="21">
        <f>INDEX(Refs!A:A,MATCH($C955,Refs!$I:$I,0))</f>
        <v>6141588</v>
      </c>
      <c r="C955" s="22" t="s">
        <v>925</v>
      </c>
      <c r="D955" s="21" t="str">
        <f>INDEX(Refs!L:L,MATCH($C955,Refs!$I:$I,0))</f>
        <v>Alamery, Salman; Das, Shobhan; El-Kholy, Mohamed Farouk; Hassan, Khairy H. A.; Salem-Bekhit, Mounir M.</v>
      </c>
      <c r="E955" s="21" t="str">
        <f>INDEX(Refs!S:S,MATCH($C955,Refs!$I:$I,0))</f>
        <v>10.3390/su141811421</v>
      </c>
      <c r="F955" s="23" t="s">
        <v>926</v>
      </c>
      <c r="G955" s="23" t="s">
        <v>927</v>
      </c>
      <c r="I955" s="24" t="s">
        <v>928</v>
      </c>
      <c r="J955" s="26" t="s">
        <v>929</v>
      </c>
      <c r="L955" s="26" t="s">
        <v>930</v>
      </c>
      <c r="M955" s="24">
        <v>3</v>
      </c>
      <c r="AD955" s="27" t="s">
        <v>59</v>
      </c>
      <c r="AF955" s="23" t="s">
        <v>80</v>
      </c>
      <c r="AG955" s="23" t="s">
        <v>931</v>
      </c>
      <c r="AJ955" s="24">
        <v>2019.2021</v>
      </c>
      <c r="AK955" s="30" t="str">
        <f t="shared" si="34"/>
        <v>70 % Without Soil Conditioner</v>
      </c>
      <c r="AL955" s="27">
        <v>133880.95240000001</v>
      </c>
      <c r="AN955" s="30" t="str">
        <f t="shared" si="33"/>
        <v>100%Without Soil Conditioner</v>
      </c>
      <c r="AO955" s="27">
        <v>154833.3333</v>
      </c>
      <c r="AR955" s="27" t="s">
        <v>750</v>
      </c>
    </row>
    <row r="956" spans="1:55" ht="12" customHeight="1">
      <c r="A956" s="20">
        <v>960</v>
      </c>
      <c r="B956" s="21">
        <f>INDEX(Refs!A:A,MATCH($C956,Refs!$I:$I,0))</f>
        <v>6141588</v>
      </c>
      <c r="C956" s="22" t="s">
        <v>925</v>
      </c>
      <c r="D956" s="21" t="str">
        <f>INDEX(Refs!L:L,MATCH($C956,Refs!$I:$I,0))</f>
        <v>Alamery, Salman; Das, Shobhan; El-Kholy, Mohamed Farouk; Hassan, Khairy H. A.; Salem-Bekhit, Mounir M.</v>
      </c>
      <c r="E956" s="21" t="str">
        <f>INDEX(Refs!S:S,MATCH($C956,Refs!$I:$I,0))</f>
        <v>10.3390/su141811421</v>
      </c>
      <c r="F956" s="23" t="s">
        <v>926</v>
      </c>
      <c r="G956" s="23" t="s">
        <v>927</v>
      </c>
      <c r="I956" s="24" t="s">
        <v>928</v>
      </c>
      <c r="J956" s="26" t="s">
        <v>932</v>
      </c>
      <c r="L956" s="26" t="s">
        <v>930</v>
      </c>
      <c r="M956" s="24">
        <v>3</v>
      </c>
      <c r="AD956" s="27" t="s">
        <v>59</v>
      </c>
      <c r="AF956" s="23" t="s">
        <v>80</v>
      </c>
      <c r="AG956" s="23" t="s">
        <v>931</v>
      </c>
      <c r="AJ956" s="24">
        <v>2019.2021</v>
      </c>
      <c r="AK956" s="30" t="str">
        <f t="shared" si="34"/>
        <v>85%Without Soil Conditioner</v>
      </c>
      <c r="AL956" s="27">
        <v>158976.1905</v>
      </c>
      <c r="AN956" s="30" t="str">
        <f t="shared" si="33"/>
        <v>100%Without Soil Conditioner</v>
      </c>
      <c r="AO956" s="27">
        <v>154833.3333</v>
      </c>
      <c r="AR956" s="27" t="s">
        <v>750</v>
      </c>
    </row>
    <row r="957" spans="1:55" ht="12" customHeight="1">
      <c r="A957" s="20">
        <v>961</v>
      </c>
      <c r="B957" s="21">
        <f>INDEX(Refs!A:A,MATCH($C957,Refs!$I:$I,0))</f>
        <v>6141588</v>
      </c>
      <c r="C957" s="22" t="s">
        <v>925</v>
      </c>
      <c r="D957" s="21" t="str">
        <f>INDEX(Refs!L:L,MATCH($C957,Refs!$I:$I,0))</f>
        <v>Alamery, Salman; Das, Shobhan; El-Kholy, Mohamed Farouk; Hassan, Khairy H. A.; Salem-Bekhit, Mounir M.</v>
      </c>
      <c r="E957" s="21" t="str">
        <f>INDEX(Refs!S:S,MATCH($C957,Refs!$I:$I,0))</f>
        <v>10.3390/su141811421</v>
      </c>
      <c r="F957" s="23" t="s">
        <v>926</v>
      </c>
      <c r="G957" s="23" t="s">
        <v>927</v>
      </c>
      <c r="I957" s="24" t="s">
        <v>928</v>
      </c>
      <c r="J957" s="26" t="s">
        <v>933</v>
      </c>
      <c r="L957" s="26" t="s">
        <v>934</v>
      </c>
      <c r="M957" s="24">
        <v>3</v>
      </c>
      <c r="AD957" s="27" t="s">
        <v>59</v>
      </c>
      <c r="AF957" s="23" t="s">
        <v>80</v>
      </c>
      <c r="AG957" s="23" t="s">
        <v>931</v>
      </c>
      <c r="AJ957" s="24">
        <v>2019.2021</v>
      </c>
      <c r="AK957" s="30" t="str">
        <f t="shared" si="34"/>
        <v>70% BN 6kg</v>
      </c>
      <c r="AL957" s="27">
        <v>196976.1905</v>
      </c>
      <c r="AN957" s="30" t="str">
        <f t="shared" si="33"/>
        <v>100% BN 6kg</v>
      </c>
      <c r="AO957" s="27">
        <v>213166.6667</v>
      </c>
      <c r="AR957" s="27" t="s">
        <v>750</v>
      </c>
    </row>
    <row r="958" spans="1:55" ht="12" customHeight="1">
      <c r="A958" s="20">
        <v>962</v>
      </c>
      <c r="B958" s="21">
        <f>INDEX(Refs!A:A,MATCH($C958,Refs!$I:$I,0))</f>
        <v>6141588</v>
      </c>
      <c r="C958" s="22" t="s">
        <v>925</v>
      </c>
      <c r="D958" s="21" t="str">
        <f>INDEX(Refs!L:L,MATCH($C958,Refs!$I:$I,0))</f>
        <v>Alamery, Salman; Das, Shobhan; El-Kholy, Mohamed Farouk; Hassan, Khairy H. A.; Salem-Bekhit, Mounir M.</v>
      </c>
      <c r="E958" s="21" t="str">
        <f>INDEX(Refs!S:S,MATCH($C958,Refs!$I:$I,0))</f>
        <v>10.3390/su141811421</v>
      </c>
      <c r="F958" s="23" t="s">
        <v>926</v>
      </c>
      <c r="G958" s="23" t="s">
        <v>927</v>
      </c>
      <c r="I958" s="24" t="s">
        <v>928</v>
      </c>
      <c r="J958" s="26" t="s">
        <v>935</v>
      </c>
      <c r="L958" s="26" t="s">
        <v>934</v>
      </c>
      <c r="M958" s="24">
        <v>3</v>
      </c>
      <c r="AD958" s="27" t="s">
        <v>59</v>
      </c>
      <c r="AF958" s="23" t="s">
        <v>80</v>
      </c>
      <c r="AG958" s="23" t="s">
        <v>931</v>
      </c>
      <c r="AJ958" s="24">
        <v>2019.2021</v>
      </c>
      <c r="AK958" s="30" t="str">
        <f t="shared" si="34"/>
        <v>85% BN 6kg</v>
      </c>
      <c r="AL958" s="27">
        <v>213333.3333</v>
      </c>
      <c r="AN958" s="30" t="str">
        <f t="shared" si="33"/>
        <v>100% BN 6kg</v>
      </c>
      <c r="AO958" s="27">
        <v>213166.6667</v>
      </c>
      <c r="AR958" s="27" t="s">
        <v>750</v>
      </c>
    </row>
    <row r="959" spans="1:55" ht="12" customHeight="1">
      <c r="A959" s="20">
        <v>963</v>
      </c>
      <c r="B959" s="21">
        <f>INDEX(Refs!A:A,MATCH($C959,Refs!$I:$I,0))</f>
        <v>6141588</v>
      </c>
      <c r="C959" s="22" t="s">
        <v>925</v>
      </c>
      <c r="D959" s="21" t="str">
        <f>INDEX(Refs!L:L,MATCH($C959,Refs!$I:$I,0))</f>
        <v>Alamery, Salman; Das, Shobhan; El-Kholy, Mohamed Farouk; Hassan, Khairy H. A.; Salem-Bekhit, Mounir M.</v>
      </c>
      <c r="E959" s="21" t="str">
        <f>INDEX(Refs!S:S,MATCH($C959,Refs!$I:$I,0))</f>
        <v>10.3390/su141811421</v>
      </c>
      <c r="F959" s="23" t="s">
        <v>926</v>
      </c>
      <c r="G959" s="23" t="s">
        <v>927</v>
      </c>
      <c r="I959" s="24" t="s">
        <v>928</v>
      </c>
      <c r="J959" s="26" t="s">
        <v>936</v>
      </c>
      <c r="L959" s="26" t="s">
        <v>937</v>
      </c>
      <c r="M959" s="24">
        <v>3</v>
      </c>
      <c r="AD959" s="27" t="s">
        <v>59</v>
      </c>
      <c r="AF959" s="23" t="s">
        <v>80</v>
      </c>
      <c r="AG959" s="23" t="s">
        <v>931</v>
      </c>
      <c r="AJ959" s="24">
        <v>2019.2021</v>
      </c>
      <c r="AK959" s="30" t="str">
        <f t="shared" si="34"/>
        <v>70% BN 12kg</v>
      </c>
      <c r="AL959" s="27">
        <v>211261.90479999999</v>
      </c>
      <c r="AN959" s="30" t="str">
        <f t="shared" si="33"/>
        <v>100%BN 12kg</v>
      </c>
      <c r="AO959" s="27">
        <v>208095.23809999999</v>
      </c>
      <c r="AR959" s="27" t="s">
        <v>750</v>
      </c>
    </row>
    <row r="960" spans="1:55" ht="12" customHeight="1">
      <c r="A960" s="20">
        <v>964</v>
      </c>
      <c r="B960" s="21">
        <f>INDEX(Refs!A:A,MATCH($C960,Refs!$I:$I,0))</f>
        <v>6141588</v>
      </c>
      <c r="C960" s="22" t="s">
        <v>925</v>
      </c>
      <c r="D960" s="21" t="str">
        <f>INDEX(Refs!L:L,MATCH($C960,Refs!$I:$I,0))</f>
        <v>Alamery, Salman; Das, Shobhan; El-Kholy, Mohamed Farouk; Hassan, Khairy H. A.; Salem-Bekhit, Mounir M.</v>
      </c>
      <c r="E960" s="21" t="str">
        <f>INDEX(Refs!S:S,MATCH($C960,Refs!$I:$I,0))</f>
        <v>10.3390/su141811421</v>
      </c>
      <c r="F960" s="23" t="s">
        <v>926</v>
      </c>
      <c r="G960" s="23" t="s">
        <v>927</v>
      </c>
      <c r="I960" s="24" t="s">
        <v>928</v>
      </c>
      <c r="J960" s="26" t="s">
        <v>938</v>
      </c>
      <c r="L960" s="26" t="s">
        <v>937</v>
      </c>
      <c r="M960" s="24">
        <v>3</v>
      </c>
      <c r="AD960" s="27" t="s">
        <v>59</v>
      </c>
      <c r="AF960" s="23" t="s">
        <v>80</v>
      </c>
      <c r="AG960" s="23" t="s">
        <v>931</v>
      </c>
      <c r="AJ960" s="24">
        <v>2019.2021</v>
      </c>
      <c r="AK960" s="30" t="str">
        <f t="shared" si="34"/>
        <v>85% BN 12kg</v>
      </c>
      <c r="AL960" s="27">
        <v>229833.3333</v>
      </c>
      <c r="AN960" s="30" t="str">
        <f t="shared" si="33"/>
        <v>100%BN 12kg</v>
      </c>
      <c r="AO960" s="27">
        <v>208095.23809999999</v>
      </c>
      <c r="AR960" s="27" t="s">
        <v>750</v>
      </c>
    </row>
    <row r="961" spans="1:55" ht="12" customHeight="1">
      <c r="A961" s="20">
        <v>965</v>
      </c>
      <c r="B961" s="21">
        <f>INDEX(Refs!A:A,MATCH($C961,Refs!$I:$I,0))</f>
        <v>6141588</v>
      </c>
      <c r="C961" s="22" t="s">
        <v>925</v>
      </c>
      <c r="D961" s="21" t="str">
        <f>INDEX(Refs!L:L,MATCH($C961,Refs!$I:$I,0))</f>
        <v>Alamery, Salman; Das, Shobhan; El-Kholy, Mohamed Farouk; Hassan, Khairy H. A.; Salem-Bekhit, Mounir M.</v>
      </c>
      <c r="E961" s="21" t="str">
        <f>INDEX(Refs!S:S,MATCH($C961,Refs!$I:$I,0))</f>
        <v>10.3390/su141811421</v>
      </c>
      <c r="F961" s="23" t="s">
        <v>926</v>
      </c>
      <c r="G961" s="23" t="s">
        <v>927</v>
      </c>
      <c r="I961" s="24" t="s">
        <v>928</v>
      </c>
      <c r="J961" s="26" t="s">
        <v>929</v>
      </c>
      <c r="L961" s="26" t="s">
        <v>930</v>
      </c>
      <c r="M961" s="24">
        <v>3</v>
      </c>
      <c r="AD961" s="27" t="s">
        <v>59</v>
      </c>
      <c r="AF961" s="23" t="s">
        <v>495</v>
      </c>
      <c r="AG961" s="23" t="s">
        <v>931</v>
      </c>
      <c r="AJ961" s="24">
        <v>2019.2021</v>
      </c>
      <c r="AK961" s="30" t="str">
        <f t="shared" si="34"/>
        <v>70 % Without Soil Conditioner</v>
      </c>
      <c r="AL961" s="27">
        <v>19026.190480000001</v>
      </c>
      <c r="AN961" s="30" t="str">
        <f t="shared" si="33"/>
        <v>100%Without Soil Conditioner</v>
      </c>
      <c r="AO961" s="27">
        <v>20038.095239999999</v>
      </c>
      <c r="AR961" s="27" t="s">
        <v>750</v>
      </c>
      <c r="AV961" s="26" t="s">
        <v>77</v>
      </c>
      <c r="BC961" s="26" t="s">
        <v>77</v>
      </c>
    </row>
    <row r="962" spans="1:55" ht="12" customHeight="1">
      <c r="A962" s="20">
        <v>966</v>
      </c>
      <c r="B962" s="21">
        <f>INDEX(Refs!A:A,MATCH($C962,Refs!$I:$I,0))</f>
        <v>6141588</v>
      </c>
      <c r="C962" s="22" t="s">
        <v>925</v>
      </c>
      <c r="D962" s="21" t="str">
        <f>INDEX(Refs!L:L,MATCH($C962,Refs!$I:$I,0))</f>
        <v>Alamery, Salman; Das, Shobhan; El-Kholy, Mohamed Farouk; Hassan, Khairy H. A.; Salem-Bekhit, Mounir M.</v>
      </c>
      <c r="E962" s="21" t="str">
        <f>INDEX(Refs!S:S,MATCH($C962,Refs!$I:$I,0))</f>
        <v>10.3390/su141811421</v>
      </c>
      <c r="F962" s="23" t="s">
        <v>926</v>
      </c>
      <c r="G962" s="23" t="s">
        <v>927</v>
      </c>
      <c r="I962" s="24" t="s">
        <v>928</v>
      </c>
      <c r="J962" s="26" t="s">
        <v>932</v>
      </c>
      <c r="L962" s="26" t="s">
        <v>930</v>
      </c>
      <c r="M962" s="24">
        <v>3</v>
      </c>
      <c r="AD962" s="27" t="s">
        <v>59</v>
      </c>
      <c r="AF962" s="23" t="s">
        <v>495</v>
      </c>
      <c r="AG962" s="23" t="s">
        <v>931</v>
      </c>
      <c r="AJ962" s="24">
        <v>2019.2021</v>
      </c>
      <c r="AK962" s="30" t="str">
        <f t="shared" si="34"/>
        <v>85%Without Soil Conditioner</v>
      </c>
      <c r="AL962" s="27">
        <v>19533.333330000001</v>
      </c>
      <c r="AN962" s="30" t="str">
        <f t="shared" si="33"/>
        <v>100%Without Soil Conditioner</v>
      </c>
      <c r="AO962" s="27">
        <v>20038.095239999999</v>
      </c>
      <c r="AR962" s="27" t="s">
        <v>750</v>
      </c>
      <c r="AV962" s="26" t="s">
        <v>77</v>
      </c>
      <c r="BC962" s="26" t="s">
        <v>77</v>
      </c>
    </row>
    <row r="963" spans="1:55" ht="12" customHeight="1">
      <c r="A963" s="20">
        <v>967</v>
      </c>
      <c r="B963" s="21">
        <f>INDEX(Refs!A:A,MATCH($C963,Refs!$I:$I,0))</f>
        <v>6141588</v>
      </c>
      <c r="C963" s="22" t="s">
        <v>925</v>
      </c>
      <c r="D963" s="21" t="str">
        <f>INDEX(Refs!L:L,MATCH($C963,Refs!$I:$I,0))</f>
        <v>Alamery, Salman; Das, Shobhan; El-Kholy, Mohamed Farouk; Hassan, Khairy H. A.; Salem-Bekhit, Mounir M.</v>
      </c>
      <c r="E963" s="21" t="str">
        <f>INDEX(Refs!S:S,MATCH($C963,Refs!$I:$I,0))</f>
        <v>10.3390/su141811421</v>
      </c>
      <c r="F963" s="23" t="s">
        <v>926</v>
      </c>
      <c r="G963" s="23" t="s">
        <v>927</v>
      </c>
      <c r="I963" s="24" t="s">
        <v>928</v>
      </c>
      <c r="J963" s="26" t="s">
        <v>933</v>
      </c>
      <c r="L963" s="26" t="s">
        <v>934</v>
      </c>
      <c r="M963" s="24">
        <v>3</v>
      </c>
      <c r="AD963" s="27" t="s">
        <v>59</v>
      </c>
      <c r="AF963" s="23" t="s">
        <v>495</v>
      </c>
      <c r="AG963" s="23" t="s">
        <v>931</v>
      </c>
      <c r="AJ963" s="24">
        <v>2019.2021</v>
      </c>
      <c r="AK963" s="30" t="str">
        <f t="shared" si="34"/>
        <v>70% BN 6kg</v>
      </c>
      <c r="AL963" s="27">
        <v>24371.42857</v>
      </c>
      <c r="AN963" s="30" t="str">
        <f t="shared" si="33"/>
        <v>100% BN 6kg</v>
      </c>
      <c r="AO963" s="27">
        <v>25316.666669999999</v>
      </c>
      <c r="AR963" s="27" t="s">
        <v>750</v>
      </c>
      <c r="AV963" s="26" t="s">
        <v>77</v>
      </c>
      <c r="BC963" s="26" t="s">
        <v>77</v>
      </c>
    </row>
    <row r="964" spans="1:55" ht="12" customHeight="1">
      <c r="A964" s="20">
        <v>968</v>
      </c>
      <c r="B964" s="21">
        <f>INDEX(Refs!A:A,MATCH($C964,Refs!$I:$I,0))</f>
        <v>6141588</v>
      </c>
      <c r="C964" s="22" t="s">
        <v>925</v>
      </c>
      <c r="D964" s="21" t="str">
        <f>INDEX(Refs!L:L,MATCH($C964,Refs!$I:$I,0))</f>
        <v>Alamery, Salman; Das, Shobhan; El-Kholy, Mohamed Farouk; Hassan, Khairy H. A.; Salem-Bekhit, Mounir M.</v>
      </c>
      <c r="E964" s="21" t="str">
        <f>INDEX(Refs!S:S,MATCH($C964,Refs!$I:$I,0))</f>
        <v>10.3390/su141811421</v>
      </c>
      <c r="F964" s="23" t="s">
        <v>926</v>
      </c>
      <c r="G964" s="23" t="s">
        <v>927</v>
      </c>
      <c r="I964" s="24" t="s">
        <v>928</v>
      </c>
      <c r="J964" s="26" t="s">
        <v>935</v>
      </c>
      <c r="L964" s="26" t="s">
        <v>934</v>
      </c>
      <c r="M964" s="24">
        <v>3</v>
      </c>
      <c r="AD964" s="27" t="s">
        <v>59</v>
      </c>
      <c r="AF964" s="23" t="s">
        <v>495</v>
      </c>
      <c r="AG964" s="23" t="s">
        <v>931</v>
      </c>
      <c r="AJ964" s="24">
        <v>2019.2021</v>
      </c>
      <c r="AK964" s="30" t="str">
        <f t="shared" si="34"/>
        <v>85% BN 6kg</v>
      </c>
      <c r="AL964" s="27">
        <v>24842.85714</v>
      </c>
      <c r="AN964" s="30" t="str">
        <f t="shared" si="33"/>
        <v>100% BN 6kg</v>
      </c>
      <c r="AO964" s="27">
        <v>25316.666669999999</v>
      </c>
      <c r="AR964" s="27" t="s">
        <v>750</v>
      </c>
      <c r="AV964" s="26" t="s">
        <v>77</v>
      </c>
      <c r="BC964" s="26" t="s">
        <v>77</v>
      </c>
    </row>
    <row r="965" spans="1:55" ht="12" customHeight="1">
      <c r="A965" s="20">
        <v>969</v>
      </c>
      <c r="B965" s="21">
        <f>INDEX(Refs!A:A,MATCH($C965,Refs!$I:$I,0))</f>
        <v>6141588</v>
      </c>
      <c r="C965" s="22" t="s">
        <v>925</v>
      </c>
      <c r="D965" s="21" t="str">
        <f>INDEX(Refs!L:L,MATCH($C965,Refs!$I:$I,0))</f>
        <v>Alamery, Salman; Das, Shobhan; El-Kholy, Mohamed Farouk; Hassan, Khairy H. A.; Salem-Bekhit, Mounir M.</v>
      </c>
      <c r="E965" s="21" t="str">
        <f>INDEX(Refs!S:S,MATCH($C965,Refs!$I:$I,0))</f>
        <v>10.3390/su141811421</v>
      </c>
      <c r="F965" s="23" t="s">
        <v>926</v>
      </c>
      <c r="G965" s="23" t="s">
        <v>927</v>
      </c>
      <c r="I965" s="24" t="s">
        <v>928</v>
      </c>
      <c r="J965" s="26" t="s">
        <v>936</v>
      </c>
      <c r="L965" s="26" t="s">
        <v>937</v>
      </c>
      <c r="M965" s="24">
        <v>3</v>
      </c>
      <c r="AD965" s="27" t="s">
        <v>59</v>
      </c>
      <c r="AF965" s="23" t="s">
        <v>495</v>
      </c>
      <c r="AG965" s="23" t="s">
        <v>931</v>
      </c>
      <c r="AJ965" s="24">
        <v>2019.2021</v>
      </c>
      <c r="AK965" s="30" t="str">
        <f t="shared" si="34"/>
        <v>70% BN 12kg</v>
      </c>
      <c r="AL965" s="27">
        <v>29033.333330000001</v>
      </c>
      <c r="AN965" s="30" t="str">
        <f t="shared" si="33"/>
        <v>100%BN 12kg</v>
      </c>
      <c r="AO965" s="27">
        <v>29945.238099999999</v>
      </c>
      <c r="AR965" s="27" t="s">
        <v>750</v>
      </c>
      <c r="AV965" s="26" t="s">
        <v>77</v>
      </c>
      <c r="BC965" s="26" t="s">
        <v>77</v>
      </c>
    </row>
    <row r="966" spans="1:55" ht="12" customHeight="1">
      <c r="A966" s="20">
        <v>970</v>
      </c>
      <c r="B966" s="21">
        <f>INDEX(Refs!A:A,MATCH($C966,Refs!$I:$I,0))</f>
        <v>6141588</v>
      </c>
      <c r="C966" s="22" t="s">
        <v>925</v>
      </c>
      <c r="D966" s="21" t="str">
        <f>INDEX(Refs!L:L,MATCH($C966,Refs!$I:$I,0))</f>
        <v>Alamery, Salman; Das, Shobhan; El-Kholy, Mohamed Farouk; Hassan, Khairy H. A.; Salem-Bekhit, Mounir M.</v>
      </c>
      <c r="E966" s="21" t="str">
        <f>INDEX(Refs!S:S,MATCH($C966,Refs!$I:$I,0))</f>
        <v>10.3390/su141811421</v>
      </c>
      <c r="F966" s="23" t="s">
        <v>926</v>
      </c>
      <c r="G966" s="23" t="s">
        <v>927</v>
      </c>
      <c r="I966" s="24" t="s">
        <v>928</v>
      </c>
      <c r="J966" s="26" t="s">
        <v>938</v>
      </c>
      <c r="L966" s="26" t="s">
        <v>937</v>
      </c>
      <c r="M966" s="24">
        <v>3</v>
      </c>
      <c r="AD966" s="27" t="s">
        <v>59</v>
      </c>
      <c r="AF966" s="23" t="s">
        <v>495</v>
      </c>
      <c r="AG966" s="23" t="s">
        <v>931</v>
      </c>
      <c r="AJ966" s="24">
        <v>2019.2021</v>
      </c>
      <c r="AK966" s="30" t="str">
        <f t="shared" si="34"/>
        <v>85% BN 12kg</v>
      </c>
      <c r="AL966" s="27">
        <v>29490.476190000001</v>
      </c>
      <c r="AN966" s="30" t="str">
        <f t="shared" si="33"/>
        <v>100%BN 12kg</v>
      </c>
      <c r="AO966" s="27">
        <v>29945.238099999999</v>
      </c>
      <c r="AR966" s="27" t="s">
        <v>750</v>
      </c>
      <c r="AV966" s="26" t="s">
        <v>77</v>
      </c>
      <c r="BC966" s="26" t="s">
        <v>77</v>
      </c>
    </row>
    <row r="967" spans="1:55" ht="12" customHeight="1">
      <c r="A967" s="20">
        <v>971</v>
      </c>
      <c r="B967" s="21">
        <f>INDEX(Refs!A:A,MATCH($C967,Refs!$I:$I,0))</f>
        <v>6141588</v>
      </c>
      <c r="C967" s="22" t="s">
        <v>925</v>
      </c>
      <c r="D967" s="21" t="str">
        <f>INDEX(Refs!L:L,MATCH($C967,Refs!$I:$I,0))</f>
        <v>Alamery, Salman; Das, Shobhan; El-Kholy, Mohamed Farouk; Hassan, Khairy H. A.; Salem-Bekhit, Mounir M.</v>
      </c>
      <c r="E967" s="21" t="str">
        <f>INDEX(Refs!S:S,MATCH($C967,Refs!$I:$I,0))</f>
        <v>10.3390/su141811421</v>
      </c>
      <c r="F967" s="23" t="s">
        <v>926</v>
      </c>
      <c r="G967" s="23" t="s">
        <v>927</v>
      </c>
      <c r="I967" s="24" t="s">
        <v>928</v>
      </c>
      <c r="J967" s="26" t="s">
        <v>929</v>
      </c>
      <c r="L967" s="26" t="s">
        <v>930</v>
      </c>
      <c r="M967" s="24">
        <v>3</v>
      </c>
      <c r="AD967" s="27" t="s">
        <v>59</v>
      </c>
      <c r="AF967" s="23" t="s">
        <v>165</v>
      </c>
      <c r="AG967" s="23" t="s">
        <v>931</v>
      </c>
      <c r="AJ967" s="24">
        <v>2019.2021</v>
      </c>
      <c r="AK967" s="30" t="str">
        <f t="shared" si="34"/>
        <v>70 % Without Soil Conditioner</v>
      </c>
      <c r="AL967" s="27">
        <v>114854.7619</v>
      </c>
      <c r="AN967" s="30" t="str">
        <f t="shared" si="33"/>
        <v>100%Without Soil Conditioner</v>
      </c>
      <c r="AO967" s="27">
        <v>134795.23809999999</v>
      </c>
      <c r="AR967" s="27" t="s">
        <v>750</v>
      </c>
      <c r="AV967" s="26" t="s">
        <v>77</v>
      </c>
      <c r="BC967" s="26" t="s">
        <v>77</v>
      </c>
    </row>
    <row r="968" spans="1:55" ht="12" customHeight="1">
      <c r="A968" s="20">
        <v>972</v>
      </c>
      <c r="B968" s="21">
        <f>INDEX(Refs!A:A,MATCH($C968,Refs!$I:$I,0))</f>
        <v>6141588</v>
      </c>
      <c r="C968" s="22" t="s">
        <v>925</v>
      </c>
      <c r="D968" s="21" t="str">
        <f>INDEX(Refs!L:L,MATCH($C968,Refs!$I:$I,0))</f>
        <v>Alamery, Salman; Das, Shobhan; El-Kholy, Mohamed Farouk; Hassan, Khairy H. A.; Salem-Bekhit, Mounir M.</v>
      </c>
      <c r="E968" s="21" t="str">
        <f>INDEX(Refs!S:S,MATCH($C968,Refs!$I:$I,0))</f>
        <v>10.3390/su141811421</v>
      </c>
      <c r="F968" s="23" t="s">
        <v>926</v>
      </c>
      <c r="G968" s="23" t="s">
        <v>927</v>
      </c>
      <c r="I968" s="24" t="s">
        <v>928</v>
      </c>
      <c r="J968" s="26" t="s">
        <v>932</v>
      </c>
      <c r="L968" s="26" t="s">
        <v>930</v>
      </c>
      <c r="M968" s="24">
        <v>3</v>
      </c>
      <c r="AD968" s="27" t="s">
        <v>59</v>
      </c>
      <c r="AF968" s="23" t="s">
        <v>165</v>
      </c>
      <c r="AG968" s="23" t="s">
        <v>931</v>
      </c>
      <c r="AJ968" s="24">
        <v>2019.2021</v>
      </c>
      <c r="AK968" s="30" t="str">
        <f t="shared" si="34"/>
        <v>85%Without Soil Conditioner</v>
      </c>
      <c r="AL968" s="27">
        <v>139442.85709999999</v>
      </c>
      <c r="AN968" s="30" t="str">
        <f t="shared" si="33"/>
        <v>100%Without Soil Conditioner</v>
      </c>
      <c r="AO968" s="27">
        <v>134795.23809999999</v>
      </c>
      <c r="AR968" s="27" t="s">
        <v>750</v>
      </c>
      <c r="AV968" s="26" t="s">
        <v>77</v>
      </c>
      <c r="BC968" s="26" t="s">
        <v>77</v>
      </c>
    </row>
    <row r="969" spans="1:55" ht="12" customHeight="1">
      <c r="A969" s="20">
        <v>973</v>
      </c>
      <c r="B969" s="21">
        <f>INDEX(Refs!A:A,MATCH($C969,Refs!$I:$I,0))</f>
        <v>6141588</v>
      </c>
      <c r="C969" s="22" t="s">
        <v>925</v>
      </c>
      <c r="D969" s="21" t="str">
        <f>INDEX(Refs!L:L,MATCH($C969,Refs!$I:$I,0))</f>
        <v>Alamery, Salman; Das, Shobhan; El-Kholy, Mohamed Farouk; Hassan, Khairy H. A.; Salem-Bekhit, Mounir M.</v>
      </c>
      <c r="E969" s="21" t="str">
        <f>INDEX(Refs!S:S,MATCH($C969,Refs!$I:$I,0))</f>
        <v>10.3390/su141811421</v>
      </c>
      <c r="F969" s="23" t="s">
        <v>926</v>
      </c>
      <c r="G969" s="23" t="s">
        <v>927</v>
      </c>
      <c r="I969" s="24" t="s">
        <v>928</v>
      </c>
      <c r="J969" s="26" t="s">
        <v>933</v>
      </c>
      <c r="L969" s="26" t="s">
        <v>934</v>
      </c>
      <c r="M969" s="24">
        <v>3</v>
      </c>
      <c r="AD969" s="27" t="s">
        <v>59</v>
      </c>
      <c r="AF969" s="23" t="s">
        <v>165</v>
      </c>
      <c r="AG969" s="23" t="s">
        <v>931</v>
      </c>
      <c r="AJ969" s="24">
        <v>2019.2021</v>
      </c>
      <c r="AK969" s="30" t="str">
        <f t="shared" si="34"/>
        <v>70% BN 6kg</v>
      </c>
      <c r="AL969" s="27">
        <v>172604.76190000001</v>
      </c>
      <c r="AN969" s="30" t="str">
        <f t="shared" si="33"/>
        <v>100% BN 6kg</v>
      </c>
      <c r="AO969" s="27">
        <v>187850</v>
      </c>
      <c r="AR969" s="27" t="s">
        <v>750</v>
      </c>
      <c r="AV969" s="26" t="s">
        <v>77</v>
      </c>
      <c r="BC969" s="26" t="s">
        <v>77</v>
      </c>
    </row>
    <row r="970" spans="1:55" ht="12" customHeight="1">
      <c r="A970" s="20">
        <v>974</v>
      </c>
      <c r="B970" s="21">
        <f>INDEX(Refs!A:A,MATCH($C970,Refs!$I:$I,0))</f>
        <v>6141588</v>
      </c>
      <c r="C970" s="22" t="s">
        <v>925</v>
      </c>
      <c r="D970" s="21" t="str">
        <f>INDEX(Refs!L:L,MATCH($C970,Refs!$I:$I,0))</f>
        <v>Alamery, Salman; Das, Shobhan; El-Kholy, Mohamed Farouk; Hassan, Khairy H. A.; Salem-Bekhit, Mounir M.</v>
      </c>
      <c r="E970" s="21" t="str">
        <f>INDEX(Refs!S:S,MATCH($C970,Refs!$I:$I,0))</f>
        <v>10.3390/su141811421</v>
      </c>
      <c r="F970" s="23" t="s">
        <v>926</v>
      </c>
      <c r="G970" s="23" t="s">
        <v>927</v>
      </c>
      <c r="I970" s="24" t="s">
        <v>928</v>
      </c>
      <c r="J970" s="26" t="s">
        <v>935</v>
      </c>
      <c r="L970" s="26" t="s">
        <v>934</v>
      </c>
      <c r="M970" s="24">
        <v>3</v>
      </c>
      <c r="AD970" s="27" t="s">
        <v>59</v>
      </c>
      <c r="AF970" s="23" t="s">
        <v>165</v>
      </c>
      <c r="AG970" s="23" t="s">
        <v>931</v>
      </c>
      <c r="AJ970" s="24">
        <v>2019.2021</v>
      </c>
      <c r="AK970" s="30" t="str">
        <f t="shared" si="34"/>
        <v>85% BN 6kg</v>
      </c>
      <c r="AL970" s="27">
        <v>188490.4762</v>
      </c>
      <c r="AN970" s="30" t="str">
        <f t="shared" si="33"/>
        <v>100% BN 6kg</v>
      </c>
      <c r="AO970" s="27">
        <v>187850</v>
      </c>
      <c r="AR970" s="27" t="s">
        <v>750</v>
      </c>
      <c r="AV970" s="26" t="s">
        <v>77</v>
      </c>
      <c r="BC970" s="26" t="s">
        <v>77</v>
      </c>
    </row>
    <row r="971" spans="1:55" ht="12" customHeight="1">
      <c r="A971" s="20">
        <v>975</v>
      </c>
      <c r="B971" s="21">
        <f>INDEX(Refs!A:A,MATCH($C971,Refs!$I:$I,0))</f>
        <v>6141588</v>
      </c>
      <c r="C971" s="22" t="s">
        <v>925</v>
      </c>
      <c r="D971" s="21" t="str">
        <f>INDEX(Refs!L:L,MATCH($C971,Refs!$I:$I,0))</f>
        <v>Alamery, Salman; Das, Shobhan; El-Kholy, Mohamed Farouk; Hassan, Khairy H. A.; Salem-Bekhit, Mounir M.</v>
      </c>
      <c r="E971" s="21" t="str">
        <f>INDEX(Refs!S:S,MATCH($C971,Refs!$I:$I,0))</f>
        <v>10.3390/su141811421</v>
      </c>
      <c r="F971" s="23" t="s">
        <v>926</v>
      </c>
      <c r="G971" s="23" t="s">
        <v>927</v>
      </c>
      <c r="I971" s="24" t="s">
        <v>928</v>
      </c>
      <c r="J971" s="26" t="s">
        <v>936</v>
      </c>
      <c r="L971" s="26" t="s">
        <v>937</v>
      </c>
      <c r="M971" s="24">
        <v>3</v>
      </c>
      <c r="AD971" s="27" t="s">
        <v>59</v>
      </c>
      <c r="AF971" s="23" t="s">
        <v>165</v>
      </c>
      <c r="AG971" s="23" t="s">
        <v>931</v>
      </c>
      <c r="AJ971" s="24">
        <v>2019.2021</v>
      </c>
      <c r="AK971" s="30" t="str">
        <f t="shared" si="34"/>
        <v>70% BN 12kg</v>
      </c>
      <c r="AL971" s="27">
        <v>182228.57139999999</v>
      </c>
      <c r="AN971" s="30" t="str">
        <f t="shared" si="33"/>
        <v>100%BN 12kg</v>
      </c>
      <c r="AO971" s="27">
        <v>178150</v>
      </c>
      <c r="AR971" s="27" t="s">
        <v>750</v>
      </c>
      <c r="AV971" s="26" t="s">
        <v>77</v>
      </c>
      <c r="BC971" s="26" t="s">
        <v>77</v>
      </c>
    </row>
    <row r="972" spans="1:55" ht="12" customHeight="1">
      <c r="A972" s="20">
        <v>976</v>
      </c>
      <c r="B972" s="21">
        <f>INDEX(Refs!A:A,MATCH($C972,Refs!$I:$I,0))</f>
        <v>6141588</v>
      </c>
      <c r="C972" s="22" t="s">
        <v>925</v>
      </c>
      <c r="D972" s="21" t="str">
        <f>INDEX(Refs!L:L,MATCH($C972,Refs!$I:$I,0))</f>
        <v>Alamery, Salman; Das, Shobhan; El-Kholy, Mohamed Farouk; Hassan, Khairy H. A.; Salem-Bekhit, Mounir M.</v>
      </c>
      <c r="E972" s="21" t="str">
        <f>INDEX(Refs!S:S,MATCH($C972,Refs!$I:$I,0))</f>
        <v>10.3390/su141811421</v>
      </c>
      <c r="F972" s="23" t="s">
        <v>926</v>
      </c>
      <c r="G972" s="23" t="s">
        <v>927</v>
      </c>
      <c r="I972" s="24" t="s">
        <v>928</v>
      </c>
      <c r="J972" s="26" t="s">
        <v>938</v>
      </c>
      <c r="L972" s="26" t="s">
        <v>937</v>
      </c>
      <c r="M972" s="24">
        <v>3</v>
      </c>
      <c r="AD972" s="27" t="s">
        <v>59</v>
      </c>
      <c r="AF972" s="23" t="s">
        <v>165</v>
      </c>
      <c r="AG972" s="23" t="s">
        <v>931</v>
      </c>
      <c r="AJ972" s="24">
        <v>2019.2021</v>
      </c>
      <c r="AK972" s="30" t="str">
        <f t="shared" si="34"/>
        <v>85% BN 12kg</v>
      </c>
      <c r="AL972" s="27">
        <v>200342.85709999999</v>
      </c>
      <c r="AN972" s="30" t="str">
        <f t="shared" si="33"/>
        <v>100%BN 12kg</v>
      </c>
      <c r="AO972" s="27">
        <v>178150</v>
      </c>
      <c r="AR972" s="27" t="s">
        <v>750</v>
      </c>
      <c r="AV972" s="26" t="s">
        <v>77</v>
      </c>
      <c r="BC972" s="26" t="s">
        <v>77</v>
      </c>
    </row>
    <row r="973" spans="1:55" ht="12" customHeight="1">
      <c r="A973" s="20">
        <v>977</v>
      </c>
      <c r="B973" s="21" t="e">
        <f>INDEX(Refs!A:A,MATCH($C973,Refs!$I:$I,0))</f>
        <v>#N/A</v>
      </c>
      <c r="D973" s="21" t="e">
        <f>INDEX(Refs!L:L,MATCH($C973,Refs!$I:$I,0))</f>
        <v>#N/A</v>
      </c>
      <c r="E973" s="21" t="e">
        <f>INDEX(Refs!S:S,MATCH($C973,Refs!$I:$I,0))</f>
        <v>#N/A</v>
      </c>
      <c r="AK973" s="30">
        <f t="shared" si="34"/>
        <v>0</v>
      </c>
      <c r="AN973" s="30">
        <f t="shared" si="33"/>
        <v>0</v>
      </c>
    </row>
    <row r="974" spans="1:55" ht="12" customHeight="1">
      <c r="A974" s="20">
        <v>978</v>
      </c>
      <c r="B974" s="21">
        <f>INDEX(Refs!A:A,MATCH($C974,Refs!$I:$I,0))</f>
        <v>6141590</v>
      </c>
      <c r="C974" s="22" t="s">
        <v>939</v>
      </c>
      <c r="D974" s="21" t="str">
        <f>INDEX(Refs!L:L,MATCH($C974,Refs!$I:$I,0))</f>
        <v>Abdulkadir, Birhan; Admasu, Almaz; Admasu, Wubengeda; Debebe, Anbessie; Habte, Dawit; Mekonnen, Asrat; Tadesse, Amare; Tadesse, Kassu</v>
      </c>
      <c r="E974" s="21" t="str">
        <f>INDEX(Refs!S:S,MATCH($C974,Refs!$I:$I,0))</f>
        <v>10.1016/j.jagp.2022.04.014</v>
      </c>
      <c r="F974" s="23" t="s">
        <v>54</v>
      </c>
      <c r="G974" s="23" t="s">
        <v>940</v>
      </c>
      <c r="I974" s="24" t="s">
        <v>521</v>
      </c>
      <c r="J974" s="26" t="s">
        <v>941</v>
      </c>
      <c r="L974" s="26" t="s">
        <v>942</v>
      </c>
      <c r="M974" s="24">
        <v>3</v>
      </c>
      <c r="AB974" s="27" t="s">
        <v>59</v>
      </c>
      <c r="AF974" s="23" t="s">
        <v>80</v>
      </c>
      <c r="AG974" s="23" t="s">
        <v>75</v>
      </c>
      <c r="AJ974" s="24">
        <v>2022</v>
      </c>
      <c r="AK974" s="30" t="str">
        <f t="shared" si="34"/>
        <v>N0 Fert level</v>
      </c>
      <c r="AL974" s="27">
        <v>3161.6</v>
      </c>
      <c r="AN974" s="30" t="str">
        <f t="shared" si="33"/>
        <v>N18 Fert level</v>
      </c>
      <c r="AO974" s="27">
        <v>3504.86</v>
      </c>
      <c r="AR974" s="27" t="s">
        <v>639</v>
      </c>
    </row>
    <row r="975" spans="1:55" ht="12" customHeight="1">
      <c r="A975" s="20">
        <v>979</v>
      </c>
      <c r="B975" s="21">
        <f>INDEX(Refs!A:A,MATCH($C975,Refs!$I:$I,0))</f>
        <v>6141590</v>
      </c>
      <c r="C975" s="22" t="s">
        <v>939</v>
      </c>
      <c r="D975" s="21" t="str">
        <f>INDEX(Refs!L:L,MATCH($C975,Refs!$I:$I,0))</f>
        <v>Abdulkadir, Birhan; Admasu, Almaz; Admasu, Wubengeda; Debebe, Anbessie; Habte, Dawit; Mekonnen, Asrat; Tadesse, Amare; Tadesse, Kassu</v>
      </c>
      <c r="E975" s="21" t="str">
        <f>INDEX(Refs!S:S,MATCH($C975,Refs!$I:$I,0))</f>
        <v>10.1016/j.jagp.2022.04.014</v>
      </c>
      <c r="F975" s="23" t="s">
        <v>54</v>
      </c>
      <c r="G975" s="23" t="s">
        <v>940</v>
      </c>
      <c r="I975" s="24" t="s">
        <v>521</v>
      </c>
      <c r="J975" s="26" t="s">
        <v>941</v>
      </c>
      <c r="L975" s="26" t="s">
        <v>943</v>
      </c>
      <c r="M975" s="24">
        <v>3</v>
      </c>
      <c r="AB975" s="27" t="s">
        <v>59</v>
      </c>
      <c r="AF975" s="23" t="s">
        <v>80</v>
      </c>
      <c r="AG975" s="23" t="s">
        <v>75</v>
      </c>
      <c r="AJ975" s="24">
        <v>2022</v>
      </c>
      <c r="AK975" s="30" t="str">
        <f t="shared" si="34"/>
        <v>N0 Fert level</v>
      </c>
      <c r="AL975" s="27">
        <v>3161.6</v>
      </c>
      <c r="AN975" s="30" t="str">
        <f t="shared" si="33"/>
        <v>N36 Fert level</v>
      </c>
      <c r="AO975" s="27">
        <v>3709.38</v>
      </c>
      <c r="AR975" s="27" t="s">
        <v>639</v>
      </c>
    </row>
    <row r="976" spans="1:55" ht="12" customHeight="1">
      <c r="A976" s="20">
        <v>980</v>
      </c>
      <c r="B976" s="21">
        <f>INDEX(Refs!A:A,MATCH($C976,Refs!$I:$I,0))</f>
        <v>6141590</v>
      </c>
      <c r="C976" s="22" t="s">
        <v>939</v>
      </c>
      <c r="D976" s="21" t="str">
        <f>INDEX(Refs!L:L,MATCH($C976,Refs!$I:$I,0))</f>
        <v>Abdulkadir, Birhan; Admasu, Almaz; Admasu, Wubengeda; Debebe, Anbessie; Habte, Dawit; Mekonnen, Asrat; Tadesse, Amare; Tadesse, Kassu</v>
      </c>
      <c r="E976" s="21" t="str">
        <f>INDEX(Refs!S:S,MATCH($C976,Refs!$I:$I,0))</f>
        <v>10.1016/j.jagp.2022.04.014</v>
      </c>
      <c r="F976" s="23" t="s">
        <v>54</v>
      </c>
      <c r="G976" s="23" t="s">
        <v>940</v>
      </c>
      <c r="I976" s="24" t="s">
        <v>521</v>
      </c>
      <c r="J976" s="26" t="s">
        <v>941</v>
      </c>
      <c r="L976" s="26" t="s">
        <v>944</v>
      </c>
      <c r="M976" s="24">
        <v>3</v>
      </c>
      <c r="AB976" s="27" t="s">
        <v>59</v>
      </c>
      <c r="AF976" s="23" t="s">
        <v>80</v>
      </c>
      <c r="AG976" s="23" t="s">
        <v>75</v>
      </c>
      <c r="AJ976" s="24">
        <v>2022</v>
      </c>
      <c r="AK976" s="30" t="str">
        <f t="shared" si="34"/>
        <v>N0 Fert level</v>
      </c>
      <c r="AL976" s="27">
        <v>3161.6</v>
      </c>
      <c r="AN976" s="30" t="str">
        <f t="shared" si="33"/>
        <v>N54 Fert level</v>
      </c>
      <c r="AO976" s="27">
        <v>3851.55</v>
      </c>
      <c r="AR976" s="27" t="s">
        <v>639</v>
      </c>
    </row>
    <row r="977" spans="1:48" ht="12" customHeight="1">
      <c r="A977" s="20">
        <v>981</v>
      </c>
      <c r="B977" s="21">
        <f>INDEX(Refs!A:A,MATCH($C977,Refs!$I:$I,0))</f>
        <v>6141590</v>
      </c>
      <c r="C977" s="22" t="s">
        <v>939</v>
      </c>
      <c r="D977" s="21" t="str">
        <f>INDEX(Refs!L:L,MATCH($C977,Refs!$I:$I,0))</f>
        <v>Abdulkadir, Birhan; Admasu, Almaz; Admasu, Wubengeda; Debebe, Anbessie; Habte, Dawit; Mekonnen, Asrat; Tadesse, Amare; Tadesse, Kassu</v>
      </c>
      <c r="E977" s="21" t="str">
        <f>INDEX(Refs!S:S,MATCH($C977,Refs!$I:$I,0))</f>
        <v>10.1016/j.jagp.2022.04.014</v>
      </c>
      <c r="F977" s="23" t="s">
        <v>54</v>
      </c>
      <c r="G977" s="23" t="s">
        <v>940</v>
      </c>
      <c r="I977" s="24" t="s">
        <v>521</v>
      </c>
      <c r="J977" s="26" t="s">
        <v>942</v>
      </c>
      <c r="L977" s="26" t="s">
        <v>943</v>
      </c>
      <c r="M977" s="24">
        <v>3</v>
      </c>
      <c r="AB977" s="27" t="s">
        <v>59</v>
      </c>
      <c r="AF977" s="23" t="s">
        <v>80</v>
      </c>
      <c r="AG977" s="23" t="s">
        <v>75</v>
      </c>
      <c r="AJ977" s="24">
        <v>2022</v>
      </c>
      <c r="AK977" s="30" t="str">
        <f t="shared" si="34"/>
        <v>N18 Fert level</v>
      </c>
      <c r="AL977" s="27">
        <v>3504.86</v>
      </c>
      <c r="AN977" s="30" t="str">
        <f t="shared" si="33"/>
        <v>N36 Fert level</v>
      </c>
      <c r="AO977" s="27">
        <v>3709.38</v>
      </c>
      <c r="AR977" s="27" t="s">
        <v>639</v>
      </c>
    </row>
    <row r="978" spans="1:48" ht="12" customHeight="1">
      <c r="A978" s="20">
        <v>982</v>
      </c>
      <c r="B978" s="21">
        <f>INDEX(Refs!A:A,MATCH($C978,Refs!$I:$I,0))</f>
        <v>6141590</v>
      </c>
      <c r="C978" s="22" t="s">
        <v>939</v>
      </c>
      <c r="D978" s="21" t="str">
        <f>INDEX(Refs!L:L,MATCH($C978,Refs!$I:$I,0))</f>
        <v>Abdulkadir, Birhan; Admasu, Almaz; Admasu, Wubengeda; Debebe, Anbessie; Habte, Dawit; Mekonnen, Asrat; Tadesse, Amare; Tadesse, Kassu</v>
      </c>
      <c r="E978" s="21" t="str">
        <f>INDEX(Refs!S:S,MATCH($C978,Refs!$I:$I,0))</f>
        <v>10.1016/j.jagp.2022.04.014</v>
      </c>
      <c r="F978" s="23" t="s">
        <v>54</v>
      </c>
      <c r="G978" s="23" t="s">
        <v>940</v>
      </c>
      <c r="I978" s="24" t="s">
        <v>521</v>
      </c>
      <c r="J978" s="26" t="s">
        <v>942</v>
      </c>
      <c r="L978" s="26" t="s">
        <v>944</v>
      </c>
      <c r="M978" s="24">
        <v>3</v>
      </c>
      <c r="AB978" s="27" t="s">
        <v>59</v>
      </c>
      <c r="AF978" s="23" t="s">
        <v>80</v>
      </c>
      <c r="AG978" s="23" t="s">
        <v>75</v>
      </c>
      <c r="AJ978" s="24">
        <v>2022</v>
      </c>
      <c r="AK978" s="30" t="str">
        <f t="shared" si="34"/>
        <v>N18 Fert level</v>
      </c>
      <c r="AL978" s="27">
        <v>3504.86</v>
      </c>
      <c r="AN978" s="30" t="str">
        <f t="shared" si="33"/>
        <v>N54 Fert level</v>
      </c>
      <c r="AO978" s="27">
        <v>3851.55</v>
      </c>
      <c r="AR978" s="27" t="s">
        <v>639</v>
      </c>
    </row>
    <row r="979" spans="1:48" ht="12" customHeight="1">
      <c r="A979" s="20">
        <v>983</v>
      </c>
      <c r="B979" s="21">
        <f>INDEX(Refs!A:A,MATCH($C979,Refs!$I:$I,0))</f>
        <v>6141590</v>
      </c>
      <c r="C979" s="22" t="s">
        <v>939</v>
      </c>
      <c r="D979" s="21" t="str">
        <f>INDEX(Refs!L:L,MATCH($C979,Refs!$I:$I,0))</f>
        <v>Abdulkadir, Birhan; Admasu, Almaz; Admasu, Wubengeda; Debebe, Anbessie; Habte, Dawit; Mekonnen, Asrat; Tadesse, Amare; Tadesse, Kassu</v>
      </c>
      <c r="E979" s="21" t="str">
        <f>INDEX(Refs!S:S,MATCH($C979,Refs!$I:$I,0))</f>
        <v>10.1016/j.jagp.2022.04.014</v>
      </c>
      <c r="F979" s="23" t="s">
        <v>54</v>
      </c>
      <c r="G979" s="23" t="s">
        <v>940</v>
      </c>
      <c r="I979" s="24" t="s">
        <v>521</v>
      </c>
      <c r="J979" s="26" t="s">
        <v>943</v>
      </c>
      <c r="L979" s="26" t="s">
        <v>944</v>
      </c>
      <c r="M979" s="24">
        <v>3</v>
      </c>
      <c r="AB979" s="27" t="s">
        <v>59</v>
      </c>
      <c r="AF979" s="23" t="s">
        <v>80</v>
      </c>
      <c r="AG979" s="23" t="s">
        <v>75</v>
      </c>
      <c r="AJ979" s="24">
        <v>2022</v>
      </c>
      <c r="AK979" s="30" t="str">
        <f t="shared" si="34"/>
        <v>N36 Fert level</v>
      </c>
      <c r="AL979" s="27">
        <v>3709.38</v>
      </c>
      <c r="AN979" s="30" t="str">
        <f t="shared" si="33"/>
        <v>N54 Fert level</v>
      </c>
      <c r="AO979" s="27">
        <v>3851.55</v>
      </c>
      <c r="AR979" s="27" t="s">
        <v>639</v>
      </c>
    </row>
    <row r="980" spans="1:48" ht="12" customHeight="1">
      <c r="A980" s="20">
        <v>984</v>
      </c>
      <c r="B980" s="21">
        <f>INDEX(Refs!A:A,MATCH($C980,Refs!$I:$I,0))</f>
        <v>6141590</v>
      </c>
      <c r="C980" s="22" t="s">
        <v>939</v>
      </c>
      <c r="D980" s="21" t="str">
        <f>INDEX(Refs!L:L,MATCH($C980,Refs!$I:$I,0))</f>
        <v>Abdulkadir, Birhan; Admasu, Almaz; Admasu, Wubengeda; Debebe, Anbessie; Habte, Dawit; Mekonnen, Asrat; Tadesse, Amare; Tadesse, Kassu</v>
      </c>
      <c r="E980" s="21" t="str">
        <f>INDEX(Refs!S:S,MATCH($C980,Refs!$I:$I,0))</f>
        <v>10.1016/j.jagp.2022.04.014</v>
      </c>
      <c r="F980" s="23" t="s">
        <v>54</v>
      </c>
      <c r="G980" s="23" t="s">
        <v>940</v>
      </c>
      <c r="I980" s="24" t="s">
        <v>521</v>
      </c>
      <c r="J980" s="26" t="s">
        <v>941</v>
      </c>
      <c r="L980" s="26" t="s">
        <v>942</v>
      </c>
      <c r="M980" s="24">
        <v>3</v>
      </c>
      <c r="AB980" s="27" t="s">
        <v>59</v>
      </c>
      <c r="AF980" s="23" t="s">
        <v>60</v>
      </c>
      <c r="AG980" s="23" t="s">
        <v>75</v>
      </c>
      <c r="AJ980" s="24">
        <v>2022</v>
      </c>
      <c r="AK980" s="30" t="str">
        <f t="shared" si="34"/>
        <v>N0 Fert level</v>
      </c>
      <c r="AL980" s="27">
        <v>0</v>
      </c>
      <c r="AN980" s="30" t="str">
        <f t="shared" si="33"/>
        <v>N18 Fert level</v>
      </c>
      <c r="AO980" s="27">
        <v>37.57</v>
      </c>
      <c r="AR980" s="27" t="s">
        <v>639</v>
      </c>
      <c r="AV980" s="26" t="s">
        <v>77</v>
      </c>
    </row>
    <row r="981" spans="1:48" ht="12" customHeight="1">
      <c r="A981" s="20">
        <v>985</v>
      </c>
      <c r="B981" s="21">
        <f>INDEX(Refs!A:A,MATCH($C981,Refs!$I:$I,0))</f>
        <v>6141590</v>
      </c>
      <c r="C981" s="22" t="s">
        <v>939</v>
      </c>
      <c r="D981" s="21" t="str">
        <f>INDEX(Refs!L:L,MATCH($C981,Refs!$I:$I,0))</f>
        <v>Abdulkadir, Birhan; Admasu, Almaz; Admasu, Wubengeda; Debebe, Anbessie; Habte, Dawit; Mekonnen, Asrat; Tadesse, Amare; Tadesse, Kassu</v>
      </c>
      <c r="E981" s="21" t="str">
        <f>INDEX(Refs!S:S,MATCH($C981,Refs!$I:$I,0))</f>
        <v>10.1016/j.jagp.2022.04.014</v>
      </c>
      <c r="F981" s="23" t="s">
        <v>54</v>
      </c>
      <c r="G981" s="23" t="s">
        <v>940</v>
      </c>
      <c r="I981" s="24" t="s">
        <v>521</v>
      </c>
      <c r="J981" s="26" t="s">
        <v>941</v>
      </c>
      <c r="L981" s="26" t="s">
        <v>943</v>
      </c>
      <c r="M981" s="24">
        <v>3</v>
      </c>
      <c r="AB981" s="27" t="s">
        <v>59</v>
      </c>
      <c r="AF981" s="23" t="s">
        <v>60</v>
      </c>
      <c r="AG981" s="23" t="s">
        <v>75</v>
      </c>
      <c r="AJ981" s="24">
        <v>2022</v>
      </c>
      <c r="AK981" s="30" t="str">
        <f t="shared" si="34"/>
        <v>N0 Fert level</v>
      </c>
      <c r="AL981" s="27">
        <v>0</v>
      </c>
      <c r="AN981" s="30" t="str">
        <f t="shared" si="33"/>
        <v>N36 Fert level</v>
      </c>
      <c r="AO981" s="27">
        <v>75.13</v>
      </c>
      <c r="AR981" s="27" t="s">
        <v>639</v>
      </c>
      <c r="AV981" s="26" t="s">
        <v>77</v>
      </c>
    </row>
    <row r="982" spans="1:48" ht="12" customHeight="1">
      <c r="A982" s="20">
        <v>986</v>
      </c>
      <c r="B982" s="21">
        <f>INDEX(Refs!A:A,MATCH($C982,Refs!$I:$I,0))</f>
        <v>6141590</v>
      </c>
      <c r="C982" s="22" t="s">
        <v>939</v>
      </c>
      <c r="D982" s="21" t="str">
        <f>INDEX(Refs!L:L,MATCH($C982,Refs!$I:$I,0))</f>
        <v>Abdulkadir, Birhan; Admasu, Almaz; Admasu, Wubengeda; Debebe, Anbessie; Habte, Dawit; Mekonnen, Asrat; Tadesse, Amare; Tadesse, Kassu</v>
      </c>
      <c r="E982" s="21" t="str">
        <f>INDEX(Refs!S:S,MATCH($C982,Refs!$I:$I,0))</f>
        <v>10.1016/j.jagp.2022.04.014</v>
      </c>
      <c r="F982" s="23" t="s">
        <v>54</v>
      </c>
      <c r="G982" s="23" t="s">
        <v>940</v>
      </c>
      <c r="I982" s="24" t="s">
        <v>521</v>
      </c>
      <c r="J982" s="26" t="s">
        <v>941</v>
      </c>
      <c r="L982" s="26" t="s">
        <v>944</v>
      </c>
      <c r="M982" s="24">
        <v>3</v>
      </c>
      <c r="AB982" s="27" t="s">
        <v>59</v>
      </c>
      <c r="AF982" s="23" t="s">
        <v>60</v>
      </c>
      <c r="AG982" s="23" t="s">
        <v>75</v>
      </c>
      <c r="AJ982" s="24">
        <v>2022</v>
      </c>
      <c r="AK982" s="30" t="str">
        <f t="shared" si="34"/>
        <v>N0 Fert level</v>
      </c>
      <c r="AL982" s="27">
        <v>0</v>
      </c>
      <c r="AN982" s="30" t="str">
        <f t="shared" si="33"/>
        <v>N54 Fert level</v>
      </c>
      <c r="AO982" s="27">
        <v>112.7</v>
      </c>
      <c r="AR982" s="27" t="s">
        <v>639</v>
      </c>
      <c r="AV982" s="26" t="s">
        <v>77</v>
      </c>
    </row>
    <row r="983" spans="1:48" ht="12" customHeight="1">
      <c r="A983" s="20">
        <v>987</v>
      </c>
      <c r="B983" s="21">
        <f>INDEX(Refs!A:A,MATCH($C983,Refs!$I:$I,0))</f>
        <v>6141590</v>
      </c>
      <c r="C983" s="22" t="s">
        <v>939</v>
      </c>
      <c r="D983" s="21" t="str">
        <f>INDEX(Refs!L:L,MATCH($C983,Refs!$I:$I,0))</f>
        <v>Abdulkadir, Birhan; Admasu, Almaz; Admasu, Wubengeda; Debebe, Anbessie; Habte, Dawit; Mekonnen, Asrat; Tadesse, Amare; Tadesse, Kassu</v>
      </c>
      <c r="E983" s="21" t="str">
        <f>INDEX(Refs!S:S,MATCH($C983,Refs!$I:$I,0))</f>
        <v>10.1016/j.jagp.2022.04.014</v>
      </c>
      <c r="F983" s="23" t="s">
        <v>54</v>
      </c>
      <c r="G983" s="23" t="s">
        <v>940</v>
      </c>
      <c r="I983" s="24" t="s">
        <v>521</v>
      </c>
      <c r="J983" s="26" t="s">
        <v>942</v>
      </c>
      <c r="L983" s="26" t="s">
        <v>943</v>
      </c>
      <c r="M983" s="24">
        <v>3</v>
      </c>
      <c r="AB983" s="27" t="s">
        <v>59</v>
      </c>
      <c r="AF983" s="23" t="s">
        <v>60</v>
      </c>
      <c r="AG983" s="23" t="s">
        <v>75</v>
      </c>
      <c r="AJ983" s="24">
        <v>2022</v>
      </c>
      <c r="AK983" s="30" t="str">
        <f t="shared" si="34"/>
        <v>N18 Fert level</v>
      </c>
      <c r="AL983" s="27">
        <v>37.57</v>
      </c>
      <c r="AN983" s="30" t="str">
        <f t="shared" si="33"/>
        <v>N36 Fert level</v>
      </c>
      <c r="AO983" s="27">
        <v>75.13</v>
      </c>
      <c r="AR983" s="27" t="s">
        <v>639</v>
      </c>
      <c r="AV983" s="26" t="s">
        <v>77</v>
      </c>
    </row>
    <row r="984" spans="1:48" ht="12" customHeight="1">
      <c r="A984" s="20">
        <v>988</v>
      </c>
      <c r="B984" s="21">
        <f>INDEX(Refs!A:A,MATCH($C984,Refs!$I:$I,0))</f>
        <v>6141590</v>
      </c>
      <c r="C984" s="22" t="s">
        <v>939</v>
      </c>
      <c r="D984" s="21" t="str">
        <f>INDEX(Refs!L:L,MATCH($C984,Refs!$I:$I,0))</f>
        <v>Abdulkadir, Birhan; Admasu, Almaz; Admasu, Wubengeda; Debebe, Anbessie; Habte, Dawit; Mekonnen, Asrat; Tadesse, Amare; Tadesse, Kassu</v>
      </c>
      <c r="E984" s="21" t="str">
        <f>INDEX(Refs!S:S,MATCH($C984,Refs!$I:$I,0))</f>
        <v>10.1016/j.jagp.2022.04.014</v>
      </c>
      <c r="F984" s="23" t="s">
        <v>54</v>
      </c>
      <c r="G984" s="23" t="s">
        <v>940</v>
      </c>
      <c r="I984" s="24" t="s">
        <v>521</v>
      </c>
      <c r="J984" s="26" t="s">
        <v>942</v>
      </c>
      <c r="L984" s="26" t="s">
        <v>944</v>
      </c>
      <c r="M984" s="24">
        <v>3</v>
      </c>
      <c r="AB984" s="27" t="s">
        <v>59</v>
      </c>
      <c r="AF984" s="23" t="s">
        <v>60</v>
      </c>
      <c r="AG984" s="23" t="s">
        <v>75</v>
      </c>
      <c r="AJ984" s="24">
        <v>2022</v>
      </c>
      <c r="AK984" s="30" t="str">
        <f t="shared" si="34"/>
        <v>N18 Fert level</v>
      </c>
      <c r="AL984" s="27">
        <v>37.57</v>
      </c>
      <c r="AN984" s="30" t="str">
        <f t="shared" si="33"/>
        <v>N54 Fert level</v>
      </c>
      <c r="AO984" s="27">
        <v>112.7</v>
      </c>
      <c r="AR984" s="27" t="s">
        <v>639</v>
      </c>
      <c r="AV984" s="26" t="s">
        <v>77</v>
      </c>
    </row>
    <row r="985" spans="1:48" ht="12" customHeight="1">
      <c r="A985" s="20">
        <v>989</v>
      </c>
      <c r="B985" s="21">
        <f>INDEX(Refs!A:A,MATCH($C985,Refs!$I:$I,0))</f>
        <v>6141590</v>
      </c>
      <c r="C985" s="22" t="s">
        <v>939</v>
      </c>
      <c r="D985" s="21" t="str">
        <f>INDEX(Refs!L:L,MATCH($C985,Refs!$I:$I,0))</f>
        <v>Abdulkadir, Birhan; Admasu, Almaz; Admasu, Wubengeda; Debebe, Anbessie; Habte, Dawit; Mekonnen, Asrat; Tadesse, Amare; Tadesse, Kassu</v>
      </c>
      <c r="E985" s="21" t="str">
        <f>INDEX(Refs!S:S,MATCH($C985,Refs!$I:$I,0))</f>
        <v>10.1016/j.jagp.2022.04.014</v>
      </c>
      <c r="F985" s="23" t="s">
        <v>54</v>
      </c>
      <c r="G985" s="23" t="s">
        <v>940</v>
      </c>
      <c r="I985" s="24" t="s">
        <v>521</v>
      </c>
      <c r="J985" s="26" t="s">
        <v>943</v>
      </c>
      <c r="L985" s="26" t="s">
        <v>944</v>
      </c>
      <c r="M985" s="24">
        <v>3</v>
      </c>
      <c r="AB985" s="27" t="s">
        <v>59</v>
      </c>
      <c r="AF985" s="23" t="s">
        <v>60</v>
      </c>
      <c r="AG985" s="23" t="s">
        <v>75</v>
      </c>
      <c r="AJ985" s="24">
        <v>2022</v>
      </c>
      <c r="AK985" s="30" t="str">
        <f t="shared" si="34"/>
        <v>N36 Fert level</v>
      </c>
      <c r="AL985" s="27">
        <v>75.13</v>
      </c>
      <c r="AN985" s="30" t="str">
        <f t="shared" si="33"/>
        <v>N54 Fert level</v>
      </c>
      <c r="AO985" s="27">
        <v>112.7</v>
      </c>
      <c r="AR985" s="27" t="s">
        <v>639</v>
      </c>
      <c r="AV985" s="26" t="s">
        <v>77</v>
      </c>
    </row>
    <row r="986" spans="1:48" ht="12" customHeight="1">
      <c r="A986" s="20">
        <v>990</v>
      </c>
      <c r="B986" s="21">
        <f>INDEX(Refs!A:A,MATCH($C986,Refs!$I:$I,0))</f>
        <v>6141590</v>
      </c>
      <c r="C986" s="22" t="s">
        <v>939</v>
      </c>
      <c r="D986" s="21" t="str">
        <f>INDEX(Refs!L:L,MATCH($C986,Refs!$I:$I,0))</f>
        <v>Abdulkadir, Birhan; Admasu, Almaz; Admasu, Wubengeda; Debebe, Anbessie; Habte, Dawit; Mekonnen, Asrat; Tadesse, Amare; Tadesse, Kassu</v>
      </c>
      <c r="E986" s="21" t="str">
        <f>INDEX(Refs!S:S,MATCH($C986,Refs!$I:$I,0))</f>
        <v>10.1016/j.jagp.2022.04.014</v>
      </c>
      <c r="F986" s="23" t="s">
        <v>54</v>
      </c>
      <c r="G986" s="23" t="s">
        <v>940</v>
      </c>
      <c r="I986" s="24" t="s">
        <v>521</v>
      </c>
      <c r="J986" s="26" t="s">
        <v>941</v>
      </c>
      <c r="L986" s="26" t="s">
        <v>942</v>
      </c>
      <c r="M986" s="24">
        <v>3</v>
      </c>
      <c r="AB986" s="27" t="s">
        <v>59</v>
      </c>
      <c r="AF986" s="23" t="s">
        <v>65</v>
      </c>
      <c r="AG986" s="23" t="s">
        <v>75</v>
      </c>
      <c r="AJ986" s="24">
        <v>2022</v>
      </c>
      <c r="AK986" s="30" t="str">
        <f t="shared" si="34"/>
        <v>N0 Fert level</v>
      </c>
      <c r="AL986" s="27">
        <v>3161.6</v>
      </c>
      <c r="AN986" s="30" t="str">
        <f t="shared" si="33"/>
        <v>N18 Fert level</v>
      </c>
      <c r="AO986" s="27">
        <v>3467.29</v>
      </c>
      <c r="AR986" s="27" t="s">
        <v>639</v>
      </c>
      <c r="AV986" s="26" t="s">
        <v>77</v>
      </c>
    </row>
    <row r="987" spans="1:48" ht="12" customHeight="1">
      <c r="A987" s="20">
        <v>991</v>
      </c>
      <c r="B987" s="21">
        <f>INDEX(Refs!A:A,MATCH($C987,Refs!$I:$I,0))</f>
        <v>6141590</v>
      </c>
      <c r="C987" s="22" t="s">
        <v>939</v>
      </c>
      <c r="D987" s="21" t="str">
        <f>INDEX(Refs!L:L,MATCH($C987,Refs!$I:$I,0))</f>
        <v>Abdulkadir, Birhan; Admasu, Almaz; Admasu, Wubengeda; Debebe, Anbessie; Habte, Dawit; Mekonnen, Asrat; Tadesse, Amare; Tadesse, Kassu</v>
      </c>
      <c r="E987" s="21" t="str">
        <f>INDEX(Refs!S:S,MATCH($C987,Refs!$I:$I,0))</f>
        <v>10.1016/j.jagp.2022.04.014</v>
      </c>
      <c r="F987" s="23" t="s">
        <v>54</v>
      </c>
      <c r="G987" s="23" t="s">
        <v>940</v>
      </c>
      <c r="I987" s="24" t="s">
        <v>521</v>
      </c>
      <c r="J987" s="26" t="s">
        <v>941</v>
      </c>
      <c r="L987" s="26" t="s">
        <v>943</v>
      </c>
      <c r="M987" s="24">
        <v>3</v>
      </c>
      <c r="AB987" s="27" t="s">
        <v>59</v>
      </c>
      <c r="AF987" s="23" t="s">
        <v>65</v>
      </c>
      <c r="AG987" s="23" t="s">
        <v>75</v>
      </c>
      <c r="AJ987" s="24">
        <v>2022</v>
      </c>
      <c r="AK987" s="30" t="str">
        <f t="shared" si="34"/>
        <v>N0 Fert level</v>
      </c>
      <c r="AL987" s="27">
        <v>3161.6</v>
      </c>
      <c r="AN987" s="30" t="str">
        <f t="shared" si="33"/>
        <v>N36 Fert level</v>
      </c>
      <c r="AO987" s="27">
        <v>3634.25</v>
      </c>
      <c r="AR987" s="27" t="s">
        <v>639</v>
      </c>
      <c r="AV987" s="26" t="s">
        <v>77</v>
      </c>
    </row>
    <row r="988" spans="1:48" ht="12" customHeight="1">
      <c r="A988" s="20">
        <v>992</v>
      </c>
      <c r="B988" s="21">
        <f>INDEX(Refs!A:A,MATCH($C988,Refs!$I:$I,0))</f>
        <v>6141590</v>
      </c>
      <c r="C988" s="22" t="s">
        <v>939</v>
      </c>
      <c r="D988" s="21" t="str">
        <f>INDEX(Refs!L:L,MATCH($C988,Refs!$I:$I,0))</f>
        <v>Abdulkadir, Birhan; Admasu, Almaz; Admasu, Wubengeda; Debebe, Anbessie; Habte, Dawit; Mekonnen, Asrat; Tadesse, Amare; Tadesse, Kassu</v>
      </c>
      <c r="E988" s="21" t="str">
        <f>INDEX(Refs!S:S,MATCH($C988,Refs!$I:$I,0))</f>
        <v>10.1016/j.jagp.2022.04.014</v>
      </c>
      <c r="F988" s="23" t="s">
        <v>54</v>
      </c>
      <c r="G988" s="23" t="s">
        <v>940</v>
      </c>
      <c r="I988" s="24" t="s">
        <v>521</v>
      </c>
      <c r="J988" s="26" t="s">
        <v>941</v>
      </c>
      <c r="L988" s="26" t="s">
        <v>944</v>
      </c>
      <c r="M988" s="24">
        <v>3</v>
      </c>
      <c r="AB988" s="27" t="s">
        <v>59</v>
      </c>
      <c r="AF988" s="23" t="s">
        <v>65</v>
      </c>
      <c r="AG988" s="23" t="s">
        <v>75</v>
      </c>
      <c r="AJ988" s="24">
        <v>2022</v>
      </c>
      <c r="AK988" s="30" t="str">
        <f t="shared" si="34"/>
        <v>N0 Fert level</v>
      </c>
      <c r="AL988" s="27">
        <v>3161.6</v>
      </c>
      <c r="AN988" s="30" t="str">
        <f t="shared" si="33"/>
        <v>N54 Fert level</v>
      </c>
      <c r="AO988" s="27">
        <v>3738.85</v>
      </c>
      <c r="AR988" s="27" t="s">
        <v>639</v>
      </c>
      <c r="AV988" s="26" t="s">
        <v>77</v>
      </c>
    </row>
    <row r="989" spans="1:48" ht="12" customHeight="1">
      <c r="A989" s="20">
        <v>993</v>
      </c>
      <c r="B989" s="21">
        <f>INDEX(Refs!A:A,MATCH($C989,Refs!$I:$I,0))</f>
        <v>6141590</v>
      </c>
      <c r="C989" s="22" t="s">
        <v>939</v>
      </c>
      <c r="D989" s="21" t="str">
        <f>INDEX(Refs!L:L,MATCH($C989,Refs!$I:$I,0))</f>
        <v>Abdulkadir, Birhan; Admasu, Almaz; Admasu, Wubengeda; Debebe, Anbessie; Habte, Dawit; Mekonnen, Asrat; Tadesse, Amare; Tadesse, Kassu</v>
      </c>
      <c r="E989" s="21" t="str">
        <f>INDEX(Refs!S:S,MATCH($C989,Refs!$I:$I,0))</f>
        <v>10.1016/j.jagp.2022.04.014</v>
      </c>
      <c r="F989" s="23" t="s">
        <v>54</v>
      </c>
      <c r="G989" s="23" t="s">
        <v>940</v>
      </c>
      <c r="I989" s="24" t="s">
        <v>521</v>
      </c>
      <c r="J989" s="26" t="s">
        <v>942</v>
      </c>
      <c r="L989" s="26" t="s">
        <v>943</v>
      </c>
      <c r="M989" s="24">
        <v>3</v>
      </c>
      <c r="AB989" s="27" t="s">
        <v>59</v>
      </c>
      <c r="AF989" s="23" t="s">
        <v>65</v>
      </c>
      <c r="AG989" s="23" t="s">
        <v>75</v>
      </c>
      <c r="AJ989" s="24">
        <v>2022</v>
      </c>
      <c r="AK989" s="30" t="str">
        <f t="shared" si="34"/>
        <v>N18 Fert level</v>
      </c>
      <c r="AL989" s="27">
        <v>3467.29</v>
      </c>
      <c r="AN989" s="30" t="str">
        <f t="shared" si="33"/>
        <v>N36 Fert level</v>
      </c>
      <c r="AO989" s="27">
        <v>3634.25</v>
      </c>
      <c r="AR989" s="27" t="s">
        <v>639</v>
      </c>
      <c r="AV989" s="26" t="s">
        <v>77</v>
      </c>
    </row>
    <row r="990" spans="1:48" ht="12" customHeight="1">
      <c r="A990" s="20">
        <v>994</v>
      </c>
      <c r="B990" s="21">
        <f>INDEX(Refs!A:A,MATCH($C990,Refs!$I:$I,0))</f>
        <v>6141590</v>
      </c>
      <c r="C990" s="22" t="s">
        <v>939</v>
      </c>
      <c r="D990" s="21" t="str">
        <f>INDEX(Refs!L:L,MATCH($C990,Refs!$I:$I,0))</f>
        <v>Abdulkadir, Birhan; Admasu, Almaz; Admasu, Wubengeda; Debebe, Anbessie; Habte, Dawit; Mekonnen, Asrat; Tadesse, Amare; Tadesse, Kassu</v>
      </c>
      <c r="E990" s="21" t="str">
        <f>INDEX(Refs!S:S,MATCH($C990,Refs!$I:$I,0))</f>
        <v>10.1016/j.jagp.2022.04.014</v>
      </c>
      <c r="F990" s="23" t="s">
        <v>54</v>
      </c>
      <c r="G990" s="23" t="s">
        <v>940</v>
      </c>
      <c r="I990" s="24" t="s">
        <v>521</v>
      </c>
      <c r="J990" s="26" t="s">
        <v>942</v>
      </c>
      <c r="L990" s="26" t="s">
        <v>944</v>
      </c>
      <c r="M990" s="24">
        <v>3</v>
      </c>
      <c r="AB990" s="27" t="s">
        <v>59</v>
      </c>
      <c r="AF990" s="23" t="s">
        <v>65</v>
      </c>
      <c r="AG990" s="23" t="s">
        <v>75</v>
      </c>
      <c r="AJ990" s="24">
        <v>2022</v>
      </c>
      <c r="AK990" s="30" t="str">
        <f t="shared" si="34"/>
        <v>N18 Fert level</v>
      </c>
      <c r="AL990" s="27">
        <v>3467.29</v>
      </c>
      <c r="AN990" s="30" t="str">
        <f t="shared" si="33"/>
        <v>N54 Fert level</v>
      </c>
      <c r="AO990" s="27">
        <v>3738.85</v>
      </c>
      <c r="AR990" s="27" t="s">
        <v>639</v>
      </c>
      <c r="AV990" s="26" t="s">
        <v>77</v>
      </c>
    </row>
    <row r="991" spans="1:48" ht="12" customHeight="1">
      <c r="A991" s="20">
        <v>995</v>
      </c>
      <c r="B991" s="21">
        <f>INDEX(Refs!A:A,MATCH($C991,Refs!$I:$I,0))</f>
        <v>6141590</v>
      </c>
      <c r="C991" s="22" t="s">
        <v>939</v>
      </c>
      <c r="D991" s="21" t="str">
        <f>INDEX(Refs!L:L,MATCH($C991,Refs!$I:$I,0))</f>
        <v>Abdulkadir, Birhan; Admasu, Almaz; Admasu, Wubengeda; Debebe, Anbessie; Habte, Dawit; Mekonnen, Asrat; Tadesse, Amare; Tadesse, Kassu</v>
      </c>
      <c r="E991" s="21" t="str">
        <f>INDEX(Refs!S:S,MATCH($C991,Refs!$I:$I,0))</f>
        <v>10.1016/j.jagp.2022.04.014</v>
      </c>
      <c r="F991" s="23" t="s">
        <v>54</v>
      </c>
      <c r="G991" s="23" t="s">
        <v>940</v>
      </c>
      <c r="I991" s="24" t="s">
        <v>521</v>
      </c>
      <c r="J991" s="26" t="s">
        <v>943</v>
      </c>
      <c r="L991" s="26" t="s">
        <v>944</v>
      </c>
      <c r="M991" s="24">
        <v>3</v>
      </c>
      <c r="AB991" s="27" t="s">
        <v>59</v>
      </c>
      <c r="AF991" s="23" t="s">
        <v>65</v>
      </c>
      <c r="AG991" s="23" t="s">
        <v>75</v>
      </c>
      <c r="AJ991" s="24">
        <v>2022</v>
      </c>
      <c r="AK991" s="30" t="str">
        <f t="shared" si="34"/>
        <v>N36 Fert level</v>
      </c>
      <c r="AL991" s="27">
        <v>3634.25</v>
      </c>
      <c r="AN991" s="30" t="str">
        <f t="shared" si="33"/>
        <v>N54 Fert level</v>
      </c>
      <c r="AO991" s="27">
        <v>3738.85</v>
      </c>
      <c r="AR991" s="27" t="s">
        <v>639</v>
      </c>
      <c r="AV991" s="26" t="s">
        <v>77</v>
      </c>
    </row>
    <row r="992" spans="1:48" ht="12" customHeight="1">
      <c r="A992" s="20">
        <v>996</v>
      </c>
      <c r="B992" s="21" t="e">
        <f>INDEX(Refs!A:A,MATCH($C992,Refs!$I:$I,0))</f>
        <v>#N/A</v>
      </c>
      <c r="D992" s="21" t="e">
        <f>INDEX(Refs!L:L,MATCH($C992,Refs!$I:$I,0))</f>
        <v>#N/A</v>
      </c>
      <c r="E992" s="21" t="e">
        <f>INDEX(Refs!S:S,MATCH($C992,Refs!$I:$I,0))</f>
        <v>#N/A</v>
      </c>
      <c r="AK992" s="30">
        <f t="shared" si="34"/>
        <v>0</v>
      </c>
      <c r="AN992" s="30">
        <f t="shared" si="33"/>
        <v>0</v>
      </c>
    </row>
    <row r="993" spans="1:55" ht="12" customHeight="1">
      <c r="A993" s="20">
        <v>997</v>
      </c>
      <c r="B993" s="21">
        <f>INDEX(Refs!A:A,MATCH($C993,Refs!$I:$I,0))</f>
        <v>6134554</v>
      </c>
      <c r="C993" s="22" t="s">
        <v>945</v>
      </c>
      <c r="D993" s="21" t="str">
        <f>INDEX(Refs!L:L,MATCH($C993,Refs!$I:$I,0))</f>
        <v>Choudhary, Rakesh; Jat, H. S.; Jat, M. L.; Nandal, D. P.; Sidhu, H. S.; Singh, Parvinder; Yadvinder-Singh</v>
      </c>
      <c r="E993" s="21" t="str">
        <f>INDEX(Refs!S:S,MATCH($C993,Refs!$I:$I,0))</f>
        <v>10.1016/j.fcr.2016.08.011</v>
      </c>
      <c r="F993" s="23" t="s">
        <v>69</v>
      </c>
      <c r="G993" s="23" t="s">
        <v>946</v>
      </c>
      <c r="I993" s="24" t="s">
        <v>947</v>
      </c>
      <c r="J993" s="26" t="s">
        <v>948</v>
      </c>
      <c r="K993" s="24" t="s">
        <v>947</v>
      </c>
      <c r="L993" s="26" t="s">
        <v>206</v>
      </c>
      <c r="M993" s="24">
        <v>3</v>
      </c>
      <c r="O993" s="27" t="s">
        <v>59</v>
      </c>
      <c r="AF993" s="23" t="s">
        <v>65</v>
      </c>
      <c r="AG993" s="23" t="s">
        <v>75</v>
      </c>
      <c r="AJ993" s="24">
        <v>2013.2013999999999</v>
      </c>
      <c r="AK993" s="30" t="str">
        <f t="shared" si="34"/>
        <v>ZTNF</v>
      </c>
      <c r="AL993" s="27">
        <v>2064</v>
      </c>
      <c r="AN993" s="30" t="str">
        <f t="shared" si="33"/>
        <v>CT</v>
      </c>
      <c r="AO993" s="27">
        <v>1526</v>
      </c>
      <c r="AR993" s="27" t="s">
        <v>720</v>
      </c>
      <c r="AU993" s="26" t="s">
        <v>77</v>
      </c>
      <c r="AV993" s="26" t="s">
        <v>77</v>
      </c>
      <c r="AW993" s="26" t="s">
        <v>77</v>
      </c>
      <c r="AX993" s="26" t="s">
        <v>77</v>
      </c>
      <c r="BC993" s="26" t="s">
        <v>77</v>
      </c>
    </row>
    <row r="994" spans="1:55" ht="12" customHeight="1">
      <c r="A994" s="20">
        <v>998</v>
      </c>
      <c r="B994" s="21">
        <f>INDEX(Refs!A:A,MATCH($C994,Refs!$I:$I,0))</f>
        <v>6134554</v>
      </c>
      <c r="C994" s="22" t="s">
        <v>945</v>
      </c>
      <c r="D994" s="21" t="str">
        <f>INDEX(Refs!L:L,MATCH($C994,Refs!$I:$I,0))</f>
        <v>Choudhary, Rakesh; Jat, H. S.; Jat, M. L.; Nandal, D. P.; Sidhu, H. S.; Singh, Parvinder; Yadvinder-Singh</v>
      </c>
      <c r="E994" s="21" t="str">
        <f>INDEX(Refs!S:S,MATCH($C994,Refs!$I:$I,0))</f>
        <v>10.1016/j.fcr.2016.08.011</v>
      </c>
      <c r="F994" s="23" t="s">
        <v>69</v>
      </c>
      <c r="G994" s="23" t="s">
        <v>946</v>
      </c>
      <c r="I994" s="24" t="s">
        <v>947</v>
      </c>
      <c r="J994" s="26" t="s">
        <v>949</v>
      </c>
      <c r="K994" s="24" t="s">
        <v>947</v>
      </c>
      <c r="L994" s="26" t="s">
        <v>206</v>
      </c>
      <c r="M994" s="24">
        <v>3</v>
      </c>
      <c r="O994" s="27" t="s">
        <v>59</v>
      </c>
      <c r="AD994" s="27" t="s">
        <v>59</v>
      </c>
      <c r="AF994" s="23" t="s">
        <v>65</v>
      </c>
      <c r="AG994" s="23" t="s">
        <v>75</v>
      </c>
      <c r="AJ994" s="24">
        <v>2013.2013999999999</v>
      </c>
      <c r="AK994" s="30" t="str">
        <f t="shared" si="34"/>
        <v>PNB</v>
      </c>
      <c r="AL994" s="27">
        <v>2174</v>
      </c>
      <c r="AN994" s="30" t="str">
        <f t="shared" si="33"/>
        <v>CT</v>
      </c>
      <c r="AO994" s="27">
        <v>1526</v>
      </c>
      <c r="AR994" s="27" t="s">
        <v>720</v>
      </c>
      <c r="AU994" s="26" t="s">
        <v>77</v>
      </c>
      <c r="AV994" s="26" t="s">
        <v>77</v>
      </c>
      <c r="AW994" s="26" t="s">
        <v>77</v>
      </c>
      <c r="AX994" s="26" t="s">
        <v>77</v>
      </c>
      <c r="BC994" s="26" t="s">
        <v>77</v>
      </c>
    </row>
    <row r="995" spans="1:55" ht="12" customHeight="1">
      <c r="A995" s="20">
        <v>999</v>
      </c>
      <c r="B995" s="21">
        <f>INDEX(Refs!A:A,MATCH($C995,Refs!$I:$I,0))</f>
        <v>6134554</v>
      </c>
      <c r="C995" s="22" t="s">
        <v>945</v>
      </c>
      <c r="D995" s="21" t="str">
        <f>INDEX(Refs!L:L,MATCH($C995,Refs!$I:$I,0))</f>
        <v>Choudhary, Rakesh; Jat, H. S.; Jat, M. L.; Nandal, D. P.; Sidhu, H. S.; Singh, Parvinder; Yadvinder-Singh</v>
      </c>
      <c r="E995" s="21" t="str">
        <f>INDEX(Refs!S:S,MATCH($C995,Refs!$I:$I,0))</f>
        <v>10.1016/j.fcr.2016.08.011</v>
      </c>
      <c r="F995" s="23" t="s">
        <v>69</v>
      </c>
      <c r="G995" s="23" t="s">
        <v>946</v>
      </c>
      <c r="I995" s="24" t="s">
        <v>947</v>
      </c>
      <c r="J995" s="26" t="s">
        <v>950</v>
      </c>
      <c r="K995" s="24" t="s">
        <v>947</v>
      </c>
      <c r="L995" s="26" t="s">
        <v>206</v>
      </c>
      <c r="M995" s="24">
        <v>3</v>
      </c>
      <c r="O995" s="27" t="s">
        <v>59</v>
      </c>
      <c r="AF995" s="23" t="s">
        <v>65</v>
      </c>
      <c r="AG995" s="23" t="s">
        <v>75</v>
      </c>
      <c r="AJ995" s="24">
        <v>2013.2013999999999</v>
      </c>
      <c r="AK995" s="30" t="str">
        <f t="shared" si="34"/>
        <v>ZTBF</v>
      </c>
      <c r="AL995" s="27">
        <v>2293</v>
      </c>
      <c r="AN995" s="30" t="str">
        <f t="shared" si="33"/>
        <v>CT</v>
      </c>
      <c r="AO995" s="27">
        <v>1526</v>
      </c>
      <c r="AR995" s="27" t="s">
        <v>720</v>
      </c>
      <c r="AU995" s="26" t="s">
        <v>77</v>
      </c>
      <c r="AV995" s="26" t="s">
        <v>77</v>
      </c>
      <c r="AW995" s="26" t="s">
        <v>77</v>
      </c>
      <c r="AX995" s="26" t="s">
        <v>77</v>
      </c>
      <c r="BC995" s="26" t="s">
        <v>77</v>
      </c>
    </row>
    <row r="996" spans="1:55" ht="12" customHeight="1">
      <c r="A996" s="20">
        <v>1000</v>
      </c>
      <c r="B996" s="21">
        <f>INDEX(Refs!A:A,MATCH($C996,Refs!$I:$I,0))</f>
        <v>6134554</v>
      </c>
      <c r="C996" s="22" t="s">
        <v>945</v>
      </c>
      <c r="D996" s="21" t="str">
        <f>INDEX(Refs!L:L,MATCH($C996,Refs!$I:$I,0))</f>
        <v>Choudhary, Rakesh; Jat, H. S.; Jat, M. L.; Nandal, D. P.; Sidhu, H. S.; Singh, Parvinder; Yadvinder-Singh</v>
      </c>
      <c r="E996" s="21" t="str">
        <f>INDEX(Refs!S:S,MATCH($C996,Refs!$I:$I,0))</f>
        <v>10.1016/j.fcr.2016.08.011</v>
      </c>
      <c r="F996" s="23" t="s">
        <v>69</v>
      </c>
      <c r="G996" s="23" t="s">
        <v>946</v>
      </c>
      <c r="I996" s="24" t="s">
        <v>947</v>
      </c>
      <c r="J996" s="26" t="s">
        <v>951</v>
      </c>
      <c r="K996" s="24" t="s">
        <v>947</v>
      </c>
      <c r="L996" s="26" t="s">
        <v>206</v>
      </c>
      <c r="M996" s="24">
        <v>3</v>
      </c>
      <c r="O996" s="27" t="s">
        <v>59</v>
      </c>
      <c r="AD996" s="27" t="s">
        <v>59</v>
      </c>
      <c r="AF996" s="23" t="s">
        <v>65</v>
      </c>
      <c r="AG996" s="23" t="s">
        <v>75</v>
      </c>
      <c r="AJ996" s="24">
        <v>2013.2013999999999</v>
      </c>
      <c r="AK996" s="30" t="str">
        <f t="shared" si="34"/>
        <v>PBB</v>
      </c>
      <c r="AL996" s="27">
        <v>2500</v>
      </c>
      <c r="AN996" s="30" t="str">
        <f t="shared" si="33"/>
        <v>CT</v>
      </c>
      <c r="AO996" s="27">
        <v>1526</v>
      </c>
      <c r="AR996" s="27" t="s">
        <v>720</v>
      </c>
      <c r="AU996" s="26" t="s">
        <v>77</v>
      </c>
      <c r="AV996" s="26" t="s">
        <v>77</v>
      </c>
      <c r="AW996" s="26" t="s">
        <v>77</v>
      </c>
      <c r="AX996" s="26" t="s">
        <v>77</v>
      </c>
      <c r="BC996" s="26" t="s">
        <v>77</v>
      </c>
    </row>
    <row r="997" spans="1:55" ht="12" customHeight="1">
      <c r="A997" s="20">
        <v>1001</v>
      </c>
      <c r="B997" s="21">
        <f>INDEX(Refs!A:A,MATCH($C997,Refs!$I:$I,0))</f>
        <v>6134554</v>
      </c>
      <c r="C997" s="22" t="s">
        <v>945</v>
      </c>
      <c r="D997" s="21" t="str">
        <f>INDEX(Refs!L:L,MATCH($C997,Refs!$I:$I,0))</f>
        <v>Choudhary, Rakesh; Jat, H. S.; Jat, M. L.; Nandal, D. P.; Sidhu, H. S.; Singh, Parvinder; Yadvinder-Singh</v>
      </c>
      <c r="E997" s="21" t="str">
        <f>INDEX(Refs!S:S,MATCH($C997,Refs!$I:$I,0))</f>
        <v>10.1016/j.fcr.2016.08.011</v>
      </c>
      <c r="F997" s="23" t="s">
        <v>69</v>
      </c>
      <c r="G997" s="23" t="s">
        <v>946</v>
      </c>
      <c r="I997" s="24" t="s">
        <v>947</v>
      </c>
      <c r="J997" s="26" t="s">
        <v>952</v>
      </c>
      <c r="K997" s="24" t="s">
        <v>947</v>
      </c>
      <c r="L997" s="26" t="s">
        <v>206</v>
      </c>
      <c r="M997" s="24">
        <v>3</v>
      </c>
      <c r="O997" s="27" t="s">
        <v>59</v>
      </c>
      <c r="AD997" s="27" t="s">
        <v>59</v>
      </c>
      <c r="AF997" s="23" t="s">
        <v>65</v>
      </c>
      <c r="AG997" s="23" t="s">
        <v>75</v>
      </c>
      <c r="AJ997" s="24">
        <v>2013.2013999999999</v>
      </c>
      <c r="AK997" s="30" t="str">
        <f t="shared" si="34"/>
        <v>PBBc</v>
      </c>
      <c r="AL997" s="27">
        <v>1953</v>
      </c>
      <c r="AN997" s="30" t="str">
        <f t="shared" si="33"/>
        <v>CT</v>
      </c>
      <c r="AO997" s="27">
        <v>1526</v>
      </c>
      <c r="AR997" s="27" t="s">
        <v>720</v>
      </c>
      <c r="AU997" s="26" t="s">
        <v>77</v>
      </c>
      <c r="AV997" s="26" t="s">
        <v>77</v>
      </c>
      <c r="AW997" s="26" t="s">
        <v>77</v>
      </c>
      <c r="AX997" s="26" t="s">
        <v>77</v>
      </c>
      <c r="BC997" s="26" t="s">
        <v>77</v>
      </c>
    </row>
    <row r="998" spans="1:55" ht="12" customHeight="1">
      <c r="A998" s="20">
        <v>1002</v>
      </c>
      <c r="B998" s="21">
        <f>INDEX(Refs!A:A,MATCH($C998,Refs!$I:$I,0))</f>
        <v>6134554</v>
      </c>
      <c r="C998" s="22" t="s">
        <v>945</v>
      </c>
      <c r="D998" s="21" t="str">
        <f>INDEX(Refs!L:L,MATCH($C998,Refs!$I:$I,0))</f>
        <v>Choudhary, Rakesh; Jat, H. S.; Jat, M. L.; Nandal, D. P.; Sidhu, H. S.; Singh, Parvinder; Yadvinder-Singh</v>
      </c>
      <c r="E998" s="21" t="str">
        <f>INDEX(Refs!S:S,MATCH($C998,Refs!$I:$I,0))</f>
        <v>10.1016/j.fcr.2016.08.011</v>
      </c>
      <c r="F998" s="23" t="s">
        <v>69</v>
      </c>
      <c r="G998" s="23" t="s">
        <v>946</v>
      </c>
      <c r="I998" s="24" t="s">
        <v>953</v>
      </c>
      <c r="J998" s="26" t="s">
        <v>954</v>
      </c>
      <c r="K998" s="24" t="s">
        <v>947</v>
      </c>
      <c r="L998" s="26" t="s">
        <v>206</v>
      </c>
      <c r="M998" s="24">
        <v>3</v>
      </c>
      <c r="O998" s="27" t="s">
        <v>59</v>
      </c>
      <c r="T998" s="27" t="s">
        <v>59</v>
      </c>
      <c r="AD998" s="27" t="s">
        <v>59</v>
      </c>
      <c r="AF998" s="23" t="s">
        <v>65</v>
      </c>
      <c r="AG998" s="23" t="s">
        <v>75</v>
      </c>
      <c r="AJ998" s="24">
        <v>2013.2013999999999</v>
      </c>
      <c r="AK998" s="30" t="str">
        <f t="shared" si="34"/>
        <v>PBBc + MB</v>
      </c>
      <c r="AL998" s="27">
        <v>2491</v>
      </c>
      <c r="AN998" s="30" t="str">
        <f t="shared" si="33"/>
        <v>CT</v>
      </c>
      <c r="AO998" s="27">
        <v>1526</v>
      </c>
      <c r="AR998" s="27" t="s">
        <v>720</v>
      </c>
      <c r="AU998" s="26" t="s">
        <v>77</v>
      </c>
      <c r="AV998" s="26" t="s">
        <v>77</v>
      </c>
      <c r="AW998" s="26" t="s">
        <v>77</v>
      </c>
      <c r="AX998" s="26" t="s">
        <v>77</v>
      </c>
      <c r="BC998" s="26" t="s">
        <v>77</v>
      </c>
    </row>
    <row r="999" spans="1:55" ht="12" customHeight="1">
      <c r="A999" s="20">
        <v>1003</v>
      </c>
      <c r="B999" s="21">
        <f>INDEX(Refs!A:A,MATCH($C999,Refs!$I:$I,0))</f>
        <v>6134554</v>
      </c>
      <c r="C999" s="22" t="s">
        <v>945</v>
      </c>
      <c r="D999" s="21" t="str">
        <f>INDEX(Refs!L:L,MATCH($C999,Refs!$I:$I,0))</f>
        <v>Choudhary, Rakesh; Jat, H. S.; Jat, M. L.; Nandal, D. P.; Sidhu, H. S.; Singh, Parvinder; Yadvinder-Singh</v>
      </c>
      <c r="E999" s="21" t="str">
        <f>INDEX(Refs!S:S,MATCH($C999,Refs!$I:$I,0))</f>
        <v>10.1016/j.fcr.2016.08.011</v>
      </c>
      <c r="F999" s="23" t="s">
        <v>69</v>
      </c>
      <c r="G999" s="23" t="s">
        <v>946</v>
      </c>
      <c r="I999" s="24" t="s">
        <v>953</v>
      </c>
      <c r="J999" s="26" t="s">
        <v>954</v>
      </c>
      <c r="K999" s="24" t="s">
        <v>947</v>
      </c>
      <c r="L999" s="26" t="s">
        <v>948</v>
      </c>
      <c r="M999" s="24">
        <v>3</v>
      </c>
      <c r="T999" s="27" t="s">
        <v>59</v>
      </c>
      <c r="AD999" s="27" t="s">
        <v>59</v>
      </c>
      <c r="AF999" s="23" t="s">
        <v>65</v>
      </c>
      <c r="AG999" s="23" t="s">
        <v>75</v>
      </c>
      <c r="AJ999" s="24">
        <v>2013.2013999999999</v>
      </c>
      <c r="AK999" s="30" t="str">
        <f t="shared" si="34"/>
        <v>PBBc + MB</v>
      </c>
      <c r="AL999" s="27">
        <v>2491</v>
      </c>
      <c r="AN999" s="30" t="str">
        <f t="shared" si="33"/>
        <v>ZTNF</v>
      </c>
      <c r="AO999" s="27">
        <v>2064</v>
      </c>
      <c r="AR999" s="27" t="s">
        <v>720</v>
      </c>
      <c r="AU999" s="26" t="s">
        <v>77</v>
      </c>
      <c r="AV999" s="26" t="s">
        <v>77</v>
      </c>
      <c r="AW999" s="26" t="s">
        <v>77</v>
      </c>
      <c r="AX999" s="26" t="s">
        <v>77</v>
      </c>
      <c r="BC999" s="26" t="s">
        <v>77</v>
      </c>
    </row>
    <row r="1000" spans="1:55" ht="12" customHeight="1">
      <c r="A1000" s="20">
        <v>1004</v>
      </c>
      <c r="B1000" s="21">
        <f>INDEX(Refs!A:A,MATCH($C1000,Refs!$I:$I,0))</f>
        <v>6134554</v>
      </c>
      <c r="C1000" s="22" t="s">
        <v>945</v>
      </c>
      <c r="D1000" s="21" t="str">
        <f>INDEX(Refs!L:L,MATCH($C1000,Refs!$I:$I,0))</f>
        <v>Choudhary, Rakesh; Jat, H. S.; Jat, M. L.; Nandal, D. P.; Sidhu, H. S.; Singh, Parvinder; Yadvinder-Singh</v>
      </c>
      <c r="E1000" s="21" t="str">
        <f>INDEX(Refs!S:S,MATCH($C1000,Refs!$I:$I,0))</f>
        <v>10.1016/j.fcr.2016.08.011</v>
      </c>
      <c r="F1000" s="23" t="s">
        <v>69</v>
      </c>
      <c r="G1000" s="23" t="s">
        <v>946</v>
      </c>
      <c r="I1000" s="24" t="s">
        <v>953</v>
      </c>
      <c r="J1000" s="26" t="s">
        <v>954</v>
      </c>
      <c r="K1000" s="24" t="s">
        <v>947</v>
      </c>
      <c r="L1000" s="26" t="s">
        <v>949</v>
      </c>
      <c r="M1000" s="24">
        <v>3</v>
      </c>
      <c r="T1000" s="27" t="s">
        <v>59</v>
      </c>
      <c r="AF1000" s="23" t="s">
        <v>65</v>
      </c>
      <c r="AG1000" s="23" t="s">
        <v>75</v>
      </c>
      <c r="AJ1000" s="24">
        <v>2013.2013999999999</v>
      </c>
      <c r="AK1000" s="30" t="str">
        <f t="shared" si="34"/>
        <v>PBBc + MB</v>
      </c>
      <c r="AL1000" s="27">
        <v>2491</v>
      </c>
      <c r="AN1000" s="30" t="str">
        <f t="shared" si="33"/>
        <v>PNB</v>
      </c>
      <c r="AO1000" s="27">
        <v>2174</v>
      </c>
      <c r="AR1000" s="27" t="s">
        <v>720</v>
      </c>
      <c r="AU1000" s="26" t="s">
        <v>77</v>
      </c>
      <c r="AV1000" s="26" t="s">
        <v>77</v>
      </c>
      <c r="AW1000" s="26" t="s">
        <v>77</v>
      </c>
      <c r="AX1000" s="26" t="s">
        <v>77</v>
      </c>
      <c r="BC1000" s="26" t="s">
        <v>77</v>
      </c>
    </row>
    <row r="1001" spans="1:55" ht="12" customHeight="1">
      <c r="A1001" s="20">
        <v>1005</v>
      </c>
      <c r="B1001" s="21">
        <f>INDEX(Refs!A:A,MATCH($C1001,Refs!$I:$I,0))</f>
        <v>6134554</v>
      </c>
      <c r="C1001" s="22" t="s">
        <v>945</v>
      </c>
      <c r="D1001" s="21" t="str">
        <f>INDEX(Refs!L:L,MATCH($C1001,Refs!$I:$I,0))</f>
        <v>Choudhary, Rakesh; Jat, H. S.; Jat, M. L.; Nandal, D. P.; Sidhu, H. S.; Singh, Parvinder; Yadvinder-Singh</v>
      </c>
      <c r="E1001" s="21" t="str">
        <f>INDEX(Refs!S:S,MATCH($C1001,Refs!$I:$I,0))</f>
        <v>10.1016/j.fcr.2016.08.011</v>
      </c>
      <c r="F1001" s="23" t="s">
        <v>69</v>
      </c>
      <c r="G1001" s="23" t="s">
        <v>946</v>
      </c>
      <c r="I1001" s="24" t="s">
        <v>953</v>
      </c>
      <c r="J1001" s="26" t="s">
        <v>954</v>
      </c>
      <c r="K1001" s="24" t="s">
        <v>947</v>
      </c>
      <c r="L1001" s="26" t="s">
        <v>950</v>
      </c>
      <c r="M1001" s="24">
        <v>3</v>
      </c>
      <c r="T1001" s="27" t="s">
        <v>59</v>
      </c>
      <c r="AD1001" s="27" t="s">
        <v>59</v>
      </c>
      <c r="AF1001" s="23" t="s">
        <v>65</v>
      </c>
      <c r="AG1001" s="23" t="s">
        <v>75</v>
      </c>
      <c r="AJ1001" s="24">
        <v>2013.2013999999999</v>
      </c>
      <c r="AK1001" s="30" t="str">
        <f t="shared" si="34"/>
        <v>PBBc + MB</v>
      </c>
      <c r="AL1001" s="27">
        <v>2491</v>
      </c>
      <c r="AN1001" s="30" t="str">
        <f t="shared" si="33"/>
        <v>ZTBF</v>
      </c>
      <c r="AO1001" s="27">
        <v>2293</v>
      </c>
      <c r="AR1001" s="27" t="s">
        <v>720</v>
      </c>
      <c r="AU1001" s="26" t="s">
        <v>77</v>
      </c>
      <c r="AV1001" s="26" t="s">
        <v>77</v>
      </c>
      <c r="AW1001" s="26" t="s">
        <v>77</v>
      </c>
      <c r="AX1001" s="26" t="s">
        <v>77</v>
      </c>
      <c r="BC1001" s="26" t="s">
        <v>77</v>
      </c>
    </row>
    <row r="1002" spans="1:55" ht="12" customHeight="1">
      <c r="A1002" s="20">
        <v>1006</v>
      </c>
      <c r="B1002" s="21">
        <f>INDEX(Refs!A:A,MATCH($C1002,Refs!$I:$I,0))</f>
        <v>6134554</v>
      </c>
      <c r="C1002" s="22" t="s">
        <v>945</v>
      </c>
      <c r="D1002" s="21" t="str">
        <f>INDEX(Refs!L:L,MATCH($C1002,Refs!$I:$I,0))</f>
        <v>Choudhary, Rakesh; Jat, H. S.; Jat, M. L.; Nandal, D. P.; Sidhu, H. S.; Singh, Parvinder; Yadvinder-Singh</v>
      </c>
      <c r="E1002" s="21" t="str">
        <f>INDEX(Refs!S:S,MATCH($C1002,Refs!$I:$I,0))</f>
        <v>10.1016/j.fcr.2016.08.011</v>
      </c>
      <c r="F1002" s="23" t="s">
        <v>69</v>
      </c>
      <c r="G1002" s="23" t="s">
        <v>946</v>
      </c>
      <c r="I1002" s="24" t="s">
        <v>953</v>
      </c>
      <c r="J1002" s="26" t="s">
        <v>954</v>
      </c>
      <c r="K1002" s="24" t="s">
        <v>947</v>
      </c>
      <c r="L1002" s="26" t="s">
        <v>951</v>
      </c>
      <c r="M1002" s="24">
        <v>3</v>
      </c>
      <c r="T1002" s="27" t="s">
        <v>59</v>
      </c>
      <c r="AF1002" s="23" t="s">
        <v>65</v>
      </c>
      <c r="AG1002" s="23" t="s">
        <v>75</v>
      </c>
      <c r="AJ1002" s="24">
        <v>2013.2013999999999</v>
      </c>
      <c r="AK1002" s="30" t="str">
        <f t="shared" si="34"/>
        <v>PBBc + MB</v>
      </c>
      <c r="AL1002" s="27">
        <v>2491</v>
      </c>
      <c r="AN1002" s="30" t="str">
        <f t="shared" si="33"/>
        <v>PBB</v>
      </c>
      <c r="AO1002" s="27">
        <v>2500</v>
      </c>
      <c r="AR1002" s="27" t="s">
        <v>720</v>
      </c>
      <c r="AU1002" s="26" t="s">
        <v>77</v>
      </c>
      <c r="AV1002" s="26" t="s">
        <v>77</v>
      </c>
      <c r="AW1002" s="26" t="s">
        <v>77</v>
      </c>
      <c r="AX1002" s="26" t="s">
        <v>77</v>
      </c>
      <c r="BC1002" s="26" t="s">
        <v>77</v>
      </c>
    </row>
    <row r="1003" spans="1:55" ht="12" customHeight="1">
      <c r="A1003" s="20">
        <v>1007</v>
      </c>
      <c r="B1003" s="21">
        <f>INDEX(Refs!A:A,MATCH($C1003,Refs!$I:$I,0))</f>
        <v>6134554</v>
      </c>
      <c r="C1003" s="22" t="s">
        <v>945</v>
      </c>
      <c r="D1003" s="21" t="str">
        <f>INDEX(Refs!L:L,MATCH($C1003,Refs!$I:$I,0))</f>
        <v>Choudhary, Rakesh; Jat, H. S.; Jat, M. L.; Nandal, D. P.; Sidhu, H. S.; Singh, Parvinder; Yadvinder-Singh</v>
      </c>
      <c r="E1003" s="21" t="str">
        <f>INDEX(Refs!S:S,MATCH($C1003,Refs!$I:$I,0))</f>
        <v>10.1016/j.fcr.2016.08.011</v>
      </c>
      <c r="F1003" s="23" t="s">
        <v>69</v>
      </c>
      <c r="G1003" s="23" t="s">
        <v>946</v>
      </c>
      <c r="I1003" s="24" t="s">
        <v>953</v>
      </c>
      <c r="J1003" s="26" t="s">
        <v>954</v>
      </c>
      <c r="K1003" s="24" t="s">
        <v>947</v>
      </c>
      <c r="L1003" s="26" t="s">
        <v>952</v>
      </c>
      <c r="M1003" s="24">
        <v>3</v>
      </c>
      <c r="T1003" s="27" t="s">
        <v>59</v>
      </c>
      <c r="AF1003" s="23" t="s">
        <v>65</v>
      </c>
      <c r="AG1003" s="23" t="s">
        <v>75</v>
      </c>
      <c r="AJ1003" s="24">
        <v>2013.2013999999999</v>
      </c>
      <c r="AK1003" s="30" t="str">
        <f t="shared" si="34"/>
        <v>PBBc + MB</v>
      </c>
      <c r="AL1003" s="27">
        <v>2491</v>
      </c>
      <c r="AN1003" s="30" t="str">
        <f t="shared" si="33"/>
        <v>PBBc</v>
      </c>
      <c r="AO1003" s="27">
        <v>1953</v>
      </c>
      <c r="AR1003" s="27" t="s">
        <v>720</v>
      </c>
      <c r="AU1003" s="26" t="s">
        <v>77</v>
      </c>
      <c r="AV1003" s="26" t="s">
        <v>77</v>
      </c>
      <c r="AW1003" s="26" t="s">
        <v>77</v>
      </c>
      <c r="AX1003" s="26" t="s">
        <v>77</v>
      </c>
      <c r="BC1003" s="26" t="s">
        <v>77</v>
      </c>
    </row>
    <row r="1004" spans="1:55" ht="12" customHeight="1">
      <c r="A1004" s="20">
        <v>1008</v>
      </c>
      <c r="B1004" s="21">
        <f>INDEX(Refs!A:A,MATCH($C1004,Refs!$I:$I,0))</f>
        <v>6134554</v>
      </c>
      <c r="C1004" s="22" t="s">
        <v>945</v>
      </c>
      <c r="D1004" s="21" t="str">
        <f>INDEX(Refs!L:L,MATCH($C1004,Refs!$I:$I,0))</f>
        <v>Choudhary, Rakesh; Jat, H. S.; Jat, M. L.; Nandal, D. P.; Sidhu, H. S.; Singh, Parvinder; Yadvinder-Singh</v>
      </c>
      <c r="E1004" s="21" t="str">
        <f>INDEX(Refs!S:S,MATCH($C1004,Refs!$I:$I,0))</f>
        <v>10.1016/j.fcr.2016.08.011</v>
      </c>
      <c r="F1004" s="23" t="s">
        <v>69</v>
      </c>
      <c r="G1004" s="23" t="s">
        <v>946</v>
      </c>
      <c r="I1004" s="24" t="s">
        <v>947</v>
      </c>
      <c r="J1004" s="26" t="s">
        <v>949</v>
      </c>
      <c r="K1004" s="24" t="s">
        <v>947</v>
      </c>
      <c r="L1004" s="26" t="s">
        <v>948</v>
      </c>
      <c r="M1004" s="24">
        <v>3</v>
      </c>
      <c r="AD1004" s="27" t="s">
        <v>59</v>
      </c>
      <c r="AF1004" s="23" t="s">
        <v>65</v>
      </c>
      <c r="AG1004" s="23" t="s">
        <v>75</v>
      </c>
      <c r="AJ1004" s="24">
        <v>2013.2013999999999</v>
      </c>
      <c r="AK1004" s="30" t="str">
        <f t="shared" si="34"/>
        <v>PNB</v>
      </c>
      <c r="AL1004" s="27">
        <v>2174</v>
      </c>
      <c r="AN1004" s="30" t="str">
        <f t="shared" si="33"/>
        <v>ZTNF</v>
      </c>
      <c r="AO1004" s="27">
        <v>2064</v>
      </c>
      <c r="AR1004" s="27" t="s">
        <v>720</v>
      </c>
      <c r="AU1004" s="26" t="s">
        <v>77</v>
      </c>
      <c r="AV1004" s="26" t="s">
        <v>77</v>
      </c>
      <c r="AW1004" s="26" t="s">
        <v>77</v>
      </c>
      <c r="AX1004" s="26" t="s">
        <v>77</v>
      </c>
      <c r="BC1004" s="26" t="s">
        <v>77</v>
      </c>
    </row>
    <row r="1005" spans="1:55" ht="12" customHeight="1">
      <c r="A1005" s="20">
        <v>1009</v>
      </c>
      <c r="B1005" s="21">
        <f>INDEX(Refs!A:A,MATCH($C1005,Refs!$I:$I,0))</f>
        <v>6134554</v>
      </c>
      <c r="C1005" s="22" t="s">
        <v>945</v>
      </c>
      <c r="D1005" s="21" t="str">
        <f>INDEX(Refs!L:L,MATCH($C1005,Refs!$I:$I,0))</f>
        <v>Choudhary, Rakesh; Jat, H. S.; Jat, M. L.; Nandal, D. P.; Sidhu, H. S.; Singh, Parvinder; Yadvinder-Singh</v>
      </c>
      <c r="E1005" s="21" t="str">
        <f>INDEX(Refs!S:S,MATCH($C1005,Refs!$I:$I,0))</f>
        <v>10.1016/j.fcr.2016.08.011</v>
      </c>
      <c r="F1005" s="23" t="s">
        <v>69</v>
      </c>
      <c r="G1005" s="23" t="s">
        <v>946</v>
      </c>
      <c r="I1005" s="24" t="s">
        <v>947</v>
      </c>
      <c r="J1005" s="26" t="s">
        <v>951</v>
      </c>
      <c r="K1005" s="24" t="s">
        <v>947</v>
      </c>
      <c r="L1005" s="26" t="s">
        <v>950</v>
      </c>
      <c r="M1005" s="24">
        <v>3</v>
      </c>
      <c r="AD1005" s="27" t="s">
        <v>59</v>
      </c>
      <c r="AF1005" s="23" t="s">
        <v>65</v>
      </c>
      <c r="AG1005" s="23" t="s">
        <v>75</v>
      </c>
      <c r="AJ1005" s="24">
        <v>2013.2013999999999</v>
      </c>
      <c r="AK1005" s="30" t="str">
        <f t="shared" si="34"/>
        <v>PBB</v>
      </c>
      <c r="AL1005" s="27">
        <v>2500</v>
      </c>
      <c r="AN1005" s="30" t="str">
        <f t="shared" si="33"/>
        <v>ZTBF</v>
      </c>
      <c r="AO1005" s="27">
        <v>2293</v>
      </c>
      <c r="AR1005" s="27" t="s">
        <v>720</v>
      </c>
      <c r="AU1005" s="26" t="s">
        <v>77</v>
      </c>
      <c r="AV1005" s="26" t="s">
        <v>77</v>
      </c>
      <c r="AW1005" s="26" t="s">
        <v>77</v>
      </c>
      <c r="AX1005" s="26" t="s">
        <v>77</v>
      </c>
      <c r="BC1005" s="26" t="s">
        <v>77</v>
      </c>
    </row>
    <row r="1006" spans="1:55" ht="12" customHeight="1">
      <c r="A1006" s="20">
        <v>1010</v>
      </c>
      <c r="B1006" s="21">
        <f>INDEX(Refs!A:A,MATCH($C1006,Refs!$I:$I,0))</f>
        <v>6134554</v>
      </c>
      <c r="C1006" s="22" t="s">
        <v>945</v>
      </c>
      <c r="D1006" s="21" t="str">
        <f>INDEX(Refs!L:L,MATCH($C1006,Refs!$I:$I,0))</f>
        <v>Choudhary, Rakesh; Jat, H. S.; Jat, M. L.; Nandal, D. P.; Sidhu, H. S.; Singh, Parvinder; Yadvinder-Singh</v>
      </c>
      <c r="E1006" s="21" t="str">
        <f>INDEX(Refs!S:S,MATCH($C1006,Refs!$I:$I,0))</f>
        <v>10.1016/j.fcr.2016.08.011</v>
      </c>
      <c r="F1006" s="23" t="s">
        <v>69</v>
      </c>
      <c r="G1006" s="23" t="s">
        <v>946</v>
      </c>
      <c r="I1006" s="24" t="s">
        <v>947</v>
      </c>
      <c r="J1006" s="26" t="s">
        <v>948</v>
      </c>
      <c r="K1006" s="24" t="s">
        <v>947</v>
      </c>
      <c r="L1006" s="26" t="s">
        <v>206</v>
      </c>
      <c r="M1006" s="24">
        <v>3</v>
      </c>
      <c r="O1006" s="27" t="s">
        <v>59</v>
      </c>
      <c r="AF1006" s="23" t="s">
        <v>65</v>
      </c>
      <c r="AG1006" s="23" t="s">
        <v>75</v>
      </c>
      <c r="AJ1006" s="24">
        <v>2014.2014999999999</v>
      </c>
      <c r="AK1006" s="30" t="str">
        <f t="shared" si="34"/>
        <v>ZTNF</v>
      </c>
      <c r="AL1006" s="27">
        <v>1924</v>
      </c>
      <c r="AN1006" s="30" t="str">
        <f t="shared" si="33"/>
        <v>CT</v>
      </c>
      <c r="AO1006" s="27">
        <v>1419</v>
      </c>
      <c r="AR1006" s="27" t="s">
        <v>720</v>
      </c>
      <c r="AU1006" s="26" t="s">
        <v>77</v>
      </c>
      <c r="AV1006" s="26" t="s">
        <v>77</v>
      </c>
      <c r="AW1006" s="26" t="s">
        <v>77</v>
      </c>
      <c r="AX1006" s="26" t="s">
        <v>77</v>
      </c>
      <c r="BC1006" s="26" t="s">
        <v>77</v>
      </c>
    </row>
    <row r="1007" spans="1:55" ht="12" customHeight="1">
      <c r="A1007" s="20">
        <v>1011</v>
      </c>
      <c r="B1007" s="21">
        <f>INDEX(Refs!A:A,MATCH($C1007,Refs!$I:$I,0))</f>
        <v>6134554</v>
      </c>
      <c r="C1007" s="22" t="s">
        <v>945</v>
      </c>
      <c r="D1007" s="21" t="str">
        <f>INDEX(Refs!L:L,MATCH($C1007,Refs!$I:$I,0))</f>
        <v>Choudhary, Rakesh; Jat, H. S.; Jat, M. L.; Nandal, D. P.; Sidhu, H. S.; Singh, Parvinder; Yadvinder-Singh</v>
      </c>
      <c r="E1007" s="21" t="str">
        <f>INDEX(Refs!S:S,MATCH($C1007,Refs!$I:$I,0))</f>
        <v>10.1016/j.fcr.2016.08.011</v>
      </c>
      <c r="F1007" s="23" t="s">
        <v>69</v>
      </c>
      <c r="G1007" s="23" t="s">
        <v>946</v>
      </c>
      <c r="I1007" s="24" t="s">
        <v>947</v>
      </c>
      <c r="J1007" s="26" t="s">
        <v>949</v>
      </c>
      <c r="K1007" s="24" t="s">
        <v>947</v>
      </c>
      <c r="L1007" s="26" t="s">
        <v>206</v>
      </c>
      <c r="M1007" s="24">
        <v>3</v>
      </c>
      <c r="O1007" s="27" t="s">
        <v>59</v>
      </c>
      <c r="AD1007" s="27" t="s">
        <v>59</v>
      </c>
      <c r="AF1007" s="23" t="s">
        <v>65</v>
      </c>
      <c r="AG1007" s="23" t="s">
        <v>75</v>
      </c>
      <c r="AJ1007" s="24">
        <v>2014.2014999999999</v>
      </c>
      <c r="AK1007" s="30" t="str">
        <f t="shared" si="34"/>
        <v>PNB</v>
      </c>
      <c r="AL1007" s="27">
        <v>2107</v>
      </c>
      <c r="AN1007" s="30" t="str">
        <f t="shared" si="33"/>
        <v>CT</v>
      </c>
      <c r="AO1007" s="27">
        <v>1419</v>
      </c>
      <c r="AR1007" s="27" t="s">
        <v>720</v>
      </c>
      <c r="AU1007" s="26" t="s">
        <v>77</v>
      </c>
      <c r="AV1007" s="26" t="s">
        <v>77</v>
      </c>
      <c r="AW1007" s="26" t="s">
        <v>77</v>
      </c>
      <c r="AX1007" s="26" t="s">
        <v>77</v>
      </c>
      <c r="BC1007" s="26" t="s">
        <v>77</v>
      </c>
    </row>
    <row r="1008" spans="1:55" ht="12" customHeight="1">
      <c r="A1008" s="20">
        <v>1012</v>
      </c>
      <c r="B1008" s="21">
        <f>INDEX(Refs!A:A,MATCH($C1008,Refs!$I:$I,0))</f>
        <v>6134554</v>
      </c>
      <c r="C1008" s="22" t="s">
        <v>945</v>
      </c>
      <c r="D1008" s="21" t="str">
        <f>INDEX(Refs!L:L,MATCH($C1008,Refs!$I:$I,0))</f>
        <v>Choudhary, Rakesh; Jat, H. S.; Jat, M. L.; Nandal, D. P.; Sidhu, H. S.; Singh, Parvinder; Yadvinder-Singh</v>
      </c>
      <c r="E1008" s="21" t="str">
        <f>INDEX(Refs!S:S,MATCH($C1008,Refs!$I:$I,0))</f>
        <v>10.1016/j.fcr.2016.08.011</v>
      </c>
      <c r="F1008" s="23" t="s">
        <v>69</v>
      </c>
      <c r="G1008" s="23" t="s">
        <v>946</v>
      </c>
      <c r="I1008" s="24" t="s">
        <v>947</v>
      </c>
      <c r="J1008" s="26" t="s">
        <v>950</v>
      </c>
      <c r="K1008" s="24" t="s">
        <v>947</v>
      </c>
      <c r="L1008" s="26" t="s">
        <v>206</v>
      </c>
      <c r="M1008" s="24">
        <v>3</v>
      </c>
      <c r="O1008" s="27" t="s">
        <v>59</v>
      </c>
      <c r="AF1008" s="23" t="s">
        <v>65</v>
      </c>
      <c r="AG1008" s="23" t="s">
        <v>75</v>
      </c>
      <c r="AJ1008" s="24">
        <v>2014.2014999999999</v>
      </c>
      <c r="AK1008" s="30" t="str">
        <f t="shared" si="34"/>
        <v>ZTBF</v>
      </c>
      <c r="AL1008" s="27">
        <v>2217</v>
      </c>
      <c r="AN1008" s="30" t="str">
        <f t="shared" si="33"/>
        <v>CT</v>
      </c>
      <c r="AO1008" s="27">
        <v>1419</v>
      </c>
      <c r="AR1008" s="27" t="s">
        <v>720</v>
      </c>
      <c r="AU1008" s="26" t="s">
        <v>77</v>
      </c>
      <c r="AV1008" s="26" t="s">
        <v>77</v>
      </c>
      <c r="AW1008" s="26" t="s">
        <v>77</v>
      </c>
      <c r="AX1008" s="26" t="s">
        <v>77</v>
      </c>
      <c r="BC1008" s="26" t="s">
        <v>77</v>
      </c>
    </row>
    <row r="1009" spans="1:55" ht="12" customHeight="1">
      <c r="A1009" s="20">
        <v>1013</v>
      </c>
      <c r="B1009" s="21">
        <f>INDEX(Refs!A:A,MATCH($C1009,Refs!$I:$I,0))</f>
        <v>6134554</v>
      </c>
      <c r="C1009" s="22" t="s">
        <v>945</v>
      </c>
      <c r="D1009" s="21" t="str">
        <f>INDEX(Refs!L:L,MATCH($C1009,Refs!$I:$I,0))</f>
        <v>Choudhary, Rakesh; Jat, H. S.; Jat, M. L.; Nandal, D. P.; Sidhu, H. S.; Singh, Parvinder; Yadvinder-Singh</v>
      </c>
      <c r="E1009" s="21" t="str">
        <f>INDEX(Refs!S:S,MATCH($C1009,Refs!$I:$I,0))</f>
        <v>10.1016/j.fcr.2016.08.011</v>
      </c>
      <c r="F1009" s="23" t="s">
        <v>69</v>
      </c>
      <c r="G1009" s="23" t="s">
        <v>946</v>
      </c>
      <c r="I1009" s="24" t="s">
        <v>947</v>
      </c>
      <c r="J1009" s="26" t="s">
        <v>951</v>
      </c>
      <c r="K1009" s="24" t="s">
        <v>947</v>
      </c>
      <c r="L1009" s="26" t="s">
        <v>206</v>
      </c>
      <c r="M1009" s="24">
        <v>3</v>
      </c>
      <c r="O1009" s="27" t="s">
        <v>59</v>
      </c>
      <c r="AD1009" s="27" t="s">
        <v>59</v>
      </c>
      <c r="AF1009" s="23" t="s">
        <v>65</v>
      </c>
      <c r="AG1009" s="23" t="s">
        <v>75</v>
      </c>
      <c r="AJ1009" s="24">
        <v>2014.2014999999999</v>
      </c>
      <c r="AK1009" s="30" t="str">
        <f t="shared" si="34"/>
        <v>PBB</v>
      </c>
      <c r="AL1009" s="27">
        <v>2471</v>
      </c>
      <c r="AN1009" s="30" t="str">
        <f t="shared" ref="AN1009:AN1072" si="35">L1009</f>
        <v>CT</v>
      </c>
      <c r="AO1009" s="27">
        <v>1419</v>
      </c>
      <c r="AR1009" s="27" t="s">
        <v>720</v>
      </c>
      <c r="AU1009" s="26" t="s">
        <v>77</v>
      </c>
      <c r="AV1009" s="26" t="s">
        <v>77</v>
      </c>
      <c r="AW1009" s="26" t="s">
        <v>77</v>
      </c>
      <c r="AX1009" s="26" t="s">
        <v>77</v>
      </c>
      <c r="BC1009" s="26" t="s">
        <v>77</v>
      </c>
    </row>
    <row r="1010" spans="1:55" ht="12" customHeight="1">
      <c r="A1010" s="20">
        <v>1014</v>
      </c>
      <c r="B1010" s="21">
        <f>INDEX(Refs!A:A,MATCH($C1010,Refs!$I:$I,0))</f>
        <v>6134554</v>
      </c>
      <c r="C1010" s="22" t="s">
        <v>945</v>
      </c>
      <c r="D1010" s="21" t="str">
        <f>INDEX(Refs!L:L,MATCH($C1010,Refs!$I:$I,0))</f>
        <v>Choudhary, Rakesh; Jat, H. S.; Jat, M. L.; Nandal, D. P.; Sidhu, H. S.; Singh, Parvinder; Yadvinder-Singh</v>
      </c>
      <c r="E1010" s="21" t="str">
        <f>INDEX(Refs!S:S,MATCH($C1010,Refs!$I:$I,0))</f>
        <v>10.1016/j.fcr.2016.08.011</v>
      </c>
      <c r="F1010" s="23" t="s">
        <v>69</v>
      </c>
      <c r="G1010" s="23" t="s">
        <v>946</v>
      </c>
      <c r="I1010" s="24" t="s">
        <v>947</v>
      </c>
      <c r="J1010" s="26" t="s">
        <v>952</v>
      </c>
      <c r="K1010" s="24" t="s">
        <v>947</v>
      </c>
      <c r="L1010" s="26" t="s">
        <v>206</v>
      </c>
      <c r="M1010" s="24">
        <v>3</v>
      </c>
      <c r="O1010" s="27" t="s">
        <v>59</v>
      </c>
      <c r="AD1010" s="27" t="s">
        <v>59</v>
      </c>
      <c r="AF1010" s="23" t="s">
        <v>65</v>
      </c>
      <c r="AG1010" s="23" t="s">
        <v>75</v>
      </c>
      <c r="AJ1010" s="24">
        <v>2014.2014999999999</v>
      </c>
      <c r="AK1010" s="30" t="str">
        <f t="shared" si="34"/>
        <v>PBBc</v>
      </c>
      <c r="AL1010" s="27">
        <v>1715</v>
      </c>
      <c r="AN1010" s="30" t="str">
        <f t="shared" si="35"/>
        <v>CT</v>
      </c>
      <c r="AO1010" s="27">
        <v>1419</v>
      </c>
      <c r="AR1010" s="27" t="s">
        <v>720</v>
      </c>
      <c r="AU1010" s="26" t="s">
        <v>77</v>
      </c>
      <c r="AV1010" s="26" t="s">
        <v>77</v>
      </c>
      <c r="AW1010" s="26" t="s">
        <v>77</v>
      </c>
      <c r="AX1010" s="26" t="s">
        <v>77</v>
      </c>
      <c r="BC1010" s="26" t="s">
        <v>77</v>
      </c>
    </row>
    <row r="1011" spans="1:55" ht="12" customHeight="1">
      <c r="A1011" s="20">
        <v>1015</v>
      </c>
      <c r="B1011" s="21">
        <f>INDEX(Refs!A:A,MATCH($C1011,Refs!$I:$I,0))</f>
        <v>6134554</v>
      </c>
      <c r="C1011" s="22" t="s">
        <v>945</v>
      </c>
      <c r="D1011" s="21" t="str">
        <f>INDEX(Refs!L:L,MATCH($C1011,Refs!$I:$I,0))</f>
        <v>Choudhary, Rakesh; Jat, H. S.; Jat, M. L.; Nandal, D. P.; Sidhu, H. S.; Singh, Parvinder; Yadvinder-Singh</v>
      </c>
      <c r="E1011" s="21" t="str">
        <f>INDEX(Refs!S:S,MATCH($C1011,Refs!$I:$I,0))</f>
        <v>10.1016/j.fcr.2016.08.011</v>
      </c>
      <c r="F1011" s="23" t="s">
        <v>69</v>
      </c>
      <c r="G1011" s="23" t="s">
        <v>946</v>
      </c>
      <c r="I1011" s="24" t="s">
        <v>953</v>
      </c>
      <c r="J1011" s="26" t="s">
        <v>954</v>
      </c>
      <c r="K1011" s="24" t="s">
        <v>947</v>
      </c>
      <c r="L1011" s="26" t="s">
        <v>206</v>
      </c>
      <c r="M1011" s="24">
        <v>3</v>
      </c>
      <c r="O1011" s="27" t="s">
        <v>59</v>
      </c>
      <c r="T1011" s="27" t="s">
        <v>59</v>
      </c>
      <c r="AD1011" s="27" t="s">
        <v>59</v>
      </c>
      <c r="AF1011" s="23" t="s">
        <v>65</v>
      </c>
      <c r="AG1011" s="23" t="s">
        <v>75</v>
      </c>
      <c r="AJ1011" s="24">
        <v>2014.2014999999999</v>
      </c>
      <c r="AK1011" s="30" t="str">
        <f t="shared" si="34"/>
        <v>PBBc + MB</v>
      </c>
      <c r="AL1011" s="27">
        <v>2324</v>
      </c>
      <c r="AN1011" s="30" t="str">
        <f t="shared" si="35"/>
        <v>CT</v>
      </c>
      <c r="AO1011" s="27">
        <v>1419</v>
      </c>
      <c r="AR1011" s="27" t="s">
        <v>720</v>
      </c>
      <c r="AU1011" s="26" t="s">
        <v>77</v>
      </c>
      <c r="AV1011" s="26" t="s">
        <v>77</v>
      </c>
      <c r="AW1011" s="26" t="s">
        <v>77</v>
      </c>
      <c r="AX1011" s="26" t="s">
        <v>77</v>
      </c>
      <c r="BC1011" s="26" t="s">
        <v>77</v>
      </c>
    </row>
    <row r="1012" spans="1:55" ht="12" customHeight="1">
      <c r="A1012" s="20">
        <v>1016</v>
      </c>
      <c r="B1012" s="21">
        <f>INDEX(Refs!A:A,MATCH($C1012,Refs!$I:$I,0))</f>
        <v>6134554</v>
      </c>
      <c r="C1012" s="22" t="s">
        <v>945</v>
      </c>
      <c r="D1012" s="21" t="str">
        <f>INDEX(Refs!L:L,MATCH($C1012,Refs!$I:$I,0))</f>
        <v>Choudhary, Rakesh; Jat, H. S.; Jat, M. L.; Nandal, D. P.; Sidhu, H. S.; Singh, Parvinder; Yadvinder-Singh</v>
      </c>
      <c r="E1012" s="21" t="str">
        <f>INDEX(Refs!S:S,MATCH($C1012,Refs!$I:$I,0))</f>
        <v>10.1016/j.fcr.2016.08.011</v>
      </c>
      <c r="F1012" s="23" t="s">
        <v>69</v>
      </c>
      <c r="G1012" s="23" t="s">
        <v>946</v>
      </c>
      <c r="I1012" s="24" t="s">
        <v>953</v>
      </c>
      <c r="J1012" s="26" t="s">
        <v>954</v>
      </c>
      <c r="K1012" s="24" t="s">
        <v>947</v>
      </c>
      <c r="L1012" s="26" t="s">
        <v>948</v>
      </c>
      <c r="M1012" s="24">
        <v>3</v>
      </c>
      <c r="T1012" s="27" t="s">
        <v>59</v>
      </c>
      <c r="AD1012" s="27" t="s">
        <v>59</v>
      </c>
      <c r="AF1012" s="23" t="s">
        <v>65</v>
      </c>
      <c r="AG1012" s="23" t="s">
        <v>75</v>
      </c>
      <c r="AJ1012" s="24">
        <v>2014.2014999999999</v>
      </c>
      <c r="AK1012" s="30" t="str">
        <f t="shared" ref="AK1012:AK1075" si="36">J1012</f>
        <v>PBBc + MB</v>
      </c>
      <c r="AL1012" s="27">
        <v>2324</v>
      </c>
      <c r="AN1012" s="30" t="str">
        <f t="shared" si="35"/>
        <v>ZTNF</v>
      </c>
      <c r="AO1012" s="27">
        <v>1924</v>
      </c>
      <c r="AR1012" s="27" t="s">
        <v>720</v>
      </c>
      <c r="AU1012" s="26" t="s">
        <v>77</v>
      </c>
      <c r="AV1012" s="26" t="s">
        <v>77</v>
      </c>
      <c r="AW1012" s="26" t="s">
        <v>77</v>
      </c>
      <c r="AX1012" s="26" t="s">
        <v>77</v>
      </c>
      <c r="BC1012" s="26" t="s">
        <v>77</v>
      </c>
    </row>
    <row r="1013" spans="1:55" ht="12" customHeight="1">
      <c r="A1013" s="20">
        <v>1017</v>
      </c>
      <c r="B1013" s="21">
        <f>INDEX(Refs!A:A,MATCH($C1013,Refs!$I:$I,0))</f>
        <v>6134554</v>
      </c>
      <c r="C1013" s="22" t="s">
        <v>945</v>
      </c>
      <c r="D1013" s="21" t="str">
        <f>INDEX(Refs!L:L,MATCH($C1013,Refs!$I:$I,0))</f>
        <v>Choudhary, Rakesh; Jat, H. S.; Jat, M. L.; Nandal, D. P.; Sidhu, H. S.; Singh, Parvinder; Yadvinder-Singh</v>
      </c>
      <c r="E1013" s="21" t="str">
        <f>INDEX(Refs!S:S,MATCH($C1013,Refs!$I:$I,0))</f>
        <v>10.1016/j.fcr.2016.08.011</v>
      </c>
      <c r="F1013" s="23" t="s">
        <v>69</v>
      </c>
      <c r="G1013" s="23" t="s">
        <v>946</v>
      </c>
      <c r="I1013" s="24" t="s">
        <v>953</v>
      </c>
      <c r="J1013" s="26" t="s">
        <v>954</v>
      </c>
      <c r="K1013" s="24" t="s">
        <v>947</v>
      </c>
      <c r="L1013" s="26" t="s">
        <v>949</v>
      </c>
      <c r="M1013" s="24">
        <v>3</v>
      </c>
      <c r="T1013" s="27" t="s">
        <v>59</v>
      </c>
      <c r="AF1013" s="23" t="s">
        <v>65</v>
      </c>
      <c r="AG1013" s="23" t="s">
        <v>75</v>
      </c>
      <c r="AJ1013" s="24">
        <v>2014.2014999999999</v>
      </c>
      <c r="AK1013" s="30" t="str">
        <f t="shared" si="36"/>
        <v>PBBc + MB</v>
      </c>
      <c r="AL1013" s="27">
        <v>2324</v>
      </c>
      <c r="AN1013" s="30" t="str">
        <f t="shared" si="35"/>
        <v>PNB</v>
      </c>
      <c r="AO1013" s="27">
        <v>2107</v>
      </c>
      <c r="AR1013" s="27" t="s">
        <v>720</v>
      </c>
      <c r="AU1013" s="26" t="s">
        <v>77</v>
      </c>
      <c r="AV1013" s="26" t="s">
        <v>77</v>
      </c>
      <c r="AW1013" s="26" t="s">
        <v>77</v>
      </c>
      <c r="AX1013" s="26" t="s">
        <v>77</v>
      </c>
      <c r="BC1013" s="26" t="s">
        <v>77</v>
      </c>
    </row>
    <row r="1014" spans="1:55" ht="12" customHeight="1">
      <c r="A1014" s="20">
        <v>1018</v>
      </c>
      <c r="B1014" s="21">
        <f>INDEX(Refs!A:A,MATCH($C1014,Refs!$I:$I,0))</f>
        <v>6134554</v>
      </c>
      <c r="C1014" s="22" t="s">
        <v>945</v>
      </c>
      <c r="D1014" s="21" t="str">
        <f>INDEX(Refs!L:L,MATCH($C1014,Refs!$I:$I,0))</f>
        <v>Choudhary, Rakesh; Jat, H. S.; Jat, M. L.; Nandal, D. P.; Sidhu, H. S.; Singh, Parvinder; Yadvinder-Singh</v>
      </c>
      <c r="E1014" s="21" t="str">
        <f>INDEX(Refs!S:S,MATCH($C1014,Refs!$I:$I,0))</f>
        <v>10.1016/j.fcr.2016.08.011</v>
      </c>
      <c r="F1014" s="23" t="s">
        <v>69</v>
      </c>
      <c r="G1014" s="23" t="s">
        <v>946</v>
      </c>
      <c r="I1014" s="24" t="s">
        <v>953</v>
      </c>
      <c r="J1014" s="26" t="s">
        <v>954</v>
      </c>
      <c r="K1014" s="24" t="s">
        <v>947</v>
      </c>
      <c r="L1014" s="26" t="s">
        <v>950</v>
      </c>
      <c r="M1014" s="24">
        <v>3</v>
      </c>
      <c r="T1014" s="27" t="s">
        <v>59</v>
      </c>
      <c r="AD1014" s="27" t="s">
        <v>59</v>
      </c>
      <c r="AF1014" s="23" t="s">
        <v>65</v>
      </c>
      <c r="AG1014" s="23" t="s">
        <v>75</v>
      </c>
      <c r="AJ1014" s="24">
        <v>2014.2014999999999</v>
      </c>
      <c r="AK1014" s="30" t="str">
        <f t="shared" si="36"/>
        <v>PBBc + MB</v>
      </c>
      <c r="AL1014" s="27">
        <v>2324</v>
      </c>
      <c r="AN1014" s="30" t="str">
        <f t="shared" si="35"/>
        <v>ZTBF</v>
      </c>
      <c r="AO1014" s="27">
        <v>2217</v>
      </c>
      <c r="AR1014" s="27" t="s">
        <v>720</v>
      </c>
      <c r="AU1014" s="26" t="s">
        <v>77</v>
      </c>
      <c r="AV1014" s="26" t="s">
        <v>77</v>
      </c>
      <c r="AW1014" s="26" t="s">
        <v>77</v>
      </c>
      <c r="AX1014" s="26" t="s">
        <v>77</v>
      </c>
      <c r="BC1014" s="26" t="s">
        <v>77</v>
      </c>
    </row>
    <row r="1015" spans="1:55" ht="12" customHeight="1">
      <c r="A1015" s="20">
        <v>1019</v>
      </c>
      <c r="B1015" s="21">
        <f>INDEX(Refs!A:A,MATCH($C1015,Refs!$I:$I,0))</f>
        <v>6134554</v>
      </c>
      <c r="C1015" s="22" t="s">
        <v>945</v>
      </c>
      <c r="D1015" s="21" t="str">
        <f>INDEX(Refs!L:L,MATCH($C1015,Refs!$I:$I,0))</f>
        <v>Choudhary, Rakesh; Jat, H. S.; Jat, M. L.; Nandal, D. P.; Sidhu, H. S.; Singh, Parvinder; Yadvinder-Singh</v>
      </c>
      <c r="E1015" s="21" t="str">
        <f>INDEX(Refs!S:S,MATCH($C1015,Refs!$I:$I,0))</f>
        <v>10.1016/j.fcr.2016.08.011</v>
      </c>
      <c r="F1015" s="23" t="s">
        <v>69</v>
      </c>
      <c r="G1015" s="23" t="s">
        <v>946</v>
      </c>
      <c r="I1015" s="24" t="s">
        <v>953</v>
      </c>
      <c r="J1015" s="26" t="s">
        <v>954</v>
      </c>
      <c r="K1015" s="24" t="s">
        <v>947</v>
      </c>
      <c r="L1015" s="26" t="s">
        <v>951</v>
      </c>
      <c r="M1015" s="24">
        <v>3</v>
      </c>
      <c r="T1015" s="27" t="s">
        <v>59</v>
      </c>
      <c r="AF1015" s="23" t="s">
        <v>65</v>
      </c>
      <c r="AG1015" s="23" t="s">
        <v>75</v>
      </c>
      <c r="AJ1015" s="24">
        <v>2014.2014999999999</v>
      </c>
      <c r="AK1015" s="30" t="str">
        <f t="shared" si="36"/>
        <v>PBBc + MB</v>
      </c>
      <c r="AL1015" s="27">
        <v>2324</v>
      </c>
      <c r="AN1015" s="30" t="str">
        <f t="shared" si="35"/>
        <v>PBB</v>
      </c>
      <c r="AO1015" s="27">
        <v>2471</v>
      </c>
      <c r="AR1015" s="27" t="s">
        <v>720</v>
      </c>
      <c r="AU1015" s="26" t="s">
        <v>77</v>
      </c>
      <c r="AV1015" s="26" t="s">
        <v>77</v>
      </c>
      <c r="AW1015" s="26" t="s">
        <v>77</v>
      </c>
      <c r="AX1015" s="26" t="s">
        <v>77</v>
      </c>
      <c r="BC1015" s="26" t="s">
        <v>77</v>
      </c>
    </row>
    <row r="1016" spans="1:55" ht="12" customHeight="1">
      <c r="A1016" s="20">
        <v>1020</v>
      </c>
      <c r="B1016" s="21">
        <f>INDEX(Refs!A:A,MATCH($C1016,Refs!$I:$I,0))</f>
        <v>6134554</v>
      </c>
      <c r="C1016" s="22" t="s">
        <v>945</v>
      </c>
      <c r="D1016" s="21" t="str">
        <f>INDEX(Refs!L:L,MATCH($C1016,Refs!$I:$I,0))</f>
        <v>Choudhary, Rakesh; Jat, H. S.; Jat, M. L.; Nandal, D. P.; Sidhu, H. S.; Singh, Parvinder; Yadvinder-Singh</v>
      </c>
      <c r="E1016" s="21" t="str">
        <f>INDEX(Refs!S:S,MATCH($C1016,Refs!$I:$I,0))</f>
        <v>10.1016/j.fcr.2016.08.011</v>
      </c>
      <c r="F1016" s="23" t="s">
        <v>69</v>
      </c>
      <c r="G1016" s="23" t="s">
        <v>946</v>
      </c>
      <c r="I1016" s="24" t="s">
        <v>953</v>
      </c>
      <c r="J1016" s="26" t="s">
        <v>954</v>
      </c>
      <c r="K1016" s="24" t="s">
        <v>947</v>
      </c>
      <c r="L1016" s="26" t="s">
        <v>952</v>
      </c>
      <c r="M1016" s="24">
        <v>3</v>
      </c>
      <c r="T1016" s="27" t="s">
        <v>59</v>
      </c>
      <c r="AF1016" s="23" t="s">
        <v>65</v>
      </c>
      <c r="AG1016" s="23" t="s">
        <v>75</v>
      </c>
      <c r="AJ1016" s="24">
        <v>2014.2014999999999</v>
      </c>
      <c r="AK1016" s="30" t="str">
        <f t="shared" si="36"/>
        <v>PBBc + MB</v>
      </c>
      <c r="AL1016" s="27">
        <v>2324</v>
      </c>
      <c r="AN1016" s="30" t="str">
        <f t="shared" si="35"/>
        <v>PBBc</v>
      </c>
      <c r="AO1016" s="27">
        <v>1715</v>
      </c>
      <c r="AR1016" s="27" t="s">
        <v>720</v>
      </c>
      <c r="AU1016" s="26" t="s">
        <v>77</v>
      </c>
      <c r="AV1016" s="26" t="s">
        <v>77</v>
      </c>
      <c r="AW1016" s="26" t="s">
        <v>77</v>
      </c>
      <c r="AX1016" s="26" t="s">
        <v>77</v>
      </c>
      <c r="BC1016" s="26" t="s">
        <v>77</v>
      </c>
    </row>
    <row r="1017" spans="1:55" ht="12" customHeight="1">
      <c r="A1017" s="20">
        <v>1021</v>
      </c>
      <c r="B1017" s="21">
        <f>INDEX(Refs!A:A,MATCH($C1017,Refs!$I:$I,0))</f>
        <v>6134554</v>
      </c>
      <c r="C1017" s="22" t="s">
        <v>945</v>
      </c>
      <c r="D1017" s="21" t="str">
        <f>INDEX(Refs!L:L,MATCH($C1017,Refs!$I:$I,0))</f>
        <v>Choudhary, Rakesh; Jat, H. S.; Jat, M. L.; Nandal, D. P.; Sidhu, H. S.; Singh, Parvinder; Yadvinder-Singh</v>
      </c>
      <c r="E1017" s="21" t="str">
        <f>INDEX(Refs!S:S,MATCH($C1017,Refs!$I:$I,0))</f>
        <v>10.1016/j.fcr.2016.08.011</v>
      </c>
      <c r="F1017" s="23" t="s">
        <v>69</v>
      </c>
      <c r="G1017" s="23" t="s">
        <v>946</v>
      </c>
      <c r="I1017" s="24" t="s">
        <v>947</v>
      </c>
      <c r="J1017" s="26" t="s">
        <v>949</v>
      </c>
      <c r="K1017" s="24" t="s">
        <v>947</v>
      </c>
      <c r="L1017" s="26" t="s">
        <v>948</v>
      </c>
      <c r="M1017" s="24">
        <v>3</v>
      </c>
      <c r="AD1017" s="27" t="s">
        <v>59</v>
      </c>
      <c r="AF1017" s="23" t="s">
        <v>65</v>
      </c>
      <c r="AG1017" s="23" t="s">
        <v>75</v>
      </c>
      <c r="AJ1017" s="24">
        <v>2014.2014999999999</v>
      </c>
      <c r="AK1017" s="30" t="str">
        <f t="shared" si="36"/>
        <v>PNB</v>
      </c>
      <c r="AL1017" s="27">
        <v>2107</v>
      </c>
      <c r="AN1017" s="30" t="str">
        <f t="shared" si="35"/>
        <v>ZTNF</v>
      </c>
      <c r="AO1017" s="27">
        <v>1924</v>
      </c>
      <c r="AR1017" s="27" t="s">
        <v>720</v>
      </c>
      <c r="AU1017" s="26" t="s">
        <v>77</v>
      </c>
      <c r="AV1017" s="26" t="s">
        <v>77</v>
      </c>
      <c r="AW1017" s="26" t="s">
        <v>77</v>
      </c>
      <c r="AX1017" s="26" t="s">
        <v>77</v>
      </c>
      <c r="BC1017" s="26" t="s">
        <v>77</v>
      </c>
    </row>
    <row r="1018" spans="1:55" ht="12" customHeight="1">
      <c r="A1018" s="20">
        <v>1022</v>
      </c>
      <c r="B1018" s="21">
        <f>INDEX(Refs!A:A,MATCH($C1018,Refs!$I:$I,0))</f>
        <v>6134554</v>
      </c>
      <c r="C1018" s="22" t="s">
        <v>945</v>
      </c>
      <c r="D1018" s="21" t="str">
        <f>INDEX(Refs!L:L,MATCH($C1018,Refs!$I:$I,0))</f>
        <v>Choudhary, Rakesh; Jat, H. S.; Jat, M. L.; Nandal, D. P.; Sidhu, H. S.; Singh, Parvinder; Yadvinder-Singh</v>
      </c>
      <c r="E1018" s="21" t="str">
        <f>INDEX(Refs!S:S,MATCH($C1018,Refs!$I:$I,0))</f>
        <v>10.1016/j.fcr.2016.08.011</v>
      </c>
      <c r="F1018" s="23" t="s">
        <v>69</v>
      </c>
      <c r="G1018" s="23" t="s">
        <v>946</v>
      </c>
      <c r="I1018" s="24" t="s">
        <v>947</v>
      </c>
      <c r="J1018" s="26" t="s">
        <v>951</v>
      </c>
      <c r="K1018" s="24" t="s">
        <v>947</v>
      </c>
      <c r="L1018" s="26" t="s">
        <v>950</v>
      </c>
      <c r="M1018" s="24">
        <v>3</v>
      </c>
      <c r="AD1018" s="27" t="s">
        <v>59</v>
      </c>
      <c r="AF1018" s="23" t="s">
        <v>65</v>
      </c>
      <c r="AG1018" s="23" t="s">
        <v>75</v>
      </c>
      <c r="AJ1018" s="24">
        <v>2014.2014999999999</v>
      </c>
      <c r="AK1018" s="30" t="str">
        <f t="shared" si="36"/>
        <v>PBB</v>
      </c>
      <c r="AL1018" s="27">
        <v>2471</v>
      </c>
      <c r="AN1018" s="30" t="str">
        <f t="shared" si="35"/>
        <v>ZTBF</v>
      </c>
      <c r="AO1018" s="27">
        <v>2217</v>
      </c>
      <c r="AR1018" s="27" t="s">
        <v>720</v>
      </c>
      <c r="AU1018" s="26" t="s">
        <v>77</v>
      </c>
      <c r="AV1018" s="26" t="s">
        <v>77</v>
      </c>
      <c r="AW1018" s="26" t="s">
        <v>77</v>
      </c>
      <c r="AX1018" s="26" t="s">
        <v>77</v>
      </c>
      <c r="BC1018" s="26" t="s">
        <v>77</v>
      </c>
    </row>
    <row r="1019" spans="1:55" ht="12" customHeight="1">
      <c r="A1019" s="20">
        <v>1023</v>
      </c>
      <c r="B1019" s="21" t="e">
        <f>INDEX(Refs!A:A,MATCH($C1019,Refs!$I:$I,0))</f>
        <v>#N/A</v>
      </c>
      <c r="D1019" s="21" t="e">
        <f>INDEX(Refs!L:L,MATCH($C1019,Refs!$I:$I,0))</f>
        <v>#N/A</v>
      </c>
      <c r="E1019" s="21" t="e">
        <f>INDEX(Refs!S:S,MATCH($C1019,Refs!$I:$I,0))</f>
        <v>#N/A</v>
      </c>
      <c r="AK1019" s="30">
        <f t="shared" si="36"/>
        <v>0</v>
      </c>
      <c r="AN1019" s="30">
        <f t="shared" si="35"/>
        <v>0</v>
      </c>
    </row>
    <row r="1020" spans="1:55" ht="12" customHeight="1">
      <c r="A1020" s="20">
        <v>1024</v>
      </c>
      <c r="B1020" s="21">
        <f>INDEX(Refs!A:A,MATCH($C1020,Refs!$I:$I,0))</f>
        <v>6141718</v>
      </c>
      <c r="C1020" s="22" t="s">
        <v>955</v>
      </c>
      <c r="D1020" s="21" t="str">
        <f>INDEX(Refs!L:L,MATCH($C1020,Refs!$I:$I,0))</f>
        <v>Ermias, Engida; Ewert, Frank; Faye, Babacar; Gaiser, Thomas; Kuhn, Arnim; Mboh, Cho Miltin; Srivastava, Amit Kumar</v>
      </c>
      <c r="E1020" s="21" t="str">
        <f>INDEX(Refs!S:S,MATCH($C1020,Refs!$I:$I,0))</f>
        <v>10.3390/su11061707</v>
      </c>
      <c r="AK1020" s="30">
        <f t="shared" si="36"/>
        <v>0</v>
      </c>
      <c r="AN1020" s="30">
        <f t="shared" si="35"/>
        <v>0</v>
      </c>
    </row>
    <row r="1021" spans="1:55" ht="12" customHeight="1">
      <c r="A1021" s="20">
        <v>1025</v>
      </c>
      <c r="B1021" s="21" t="e">
        <f>INDEX(Refs!A:A,MATCH($C1021,Refs!$I:$I,0))</f>
        <v>#N/A</v>
      </c>
      <c r="D1021" s="21" t="e">
        <f>INDEX(Refs!L:L,MATCH($C1021,Refs!$I:$I,0))</f>
        <v>#N/A</v>
      </c>
      <c r="E1021" s="21" t="e">
        <f>INDEX(Refs!S:S,MATCH($C1021,Refs!$I:$I,0))</f>
        <v>#N/A</v>
      </c>
      <c r="AK1021" s="30">
        <f t="shared" si="36"/>
        <v>0</v>
      </c>
      <c r="AN1021" s="30">
        <f t="shared" si="35"/>
        <v>0</v>
      </c>
    </row>
    <row r="1022" spans="1:55" ht="12" customHeight="1">
      <c r="A1022" s="20">
        <v>1026</v>
      </c>
      <c r="B1022" s="21">
        <f>INDEX(Refs!A:A,MATCH($C1022,Refs!$I:$I,0))</f>
        <v>6135651</v>
      </c>
      <c r="C1022" s="22" t="s">
        <v>956</v>
      </c>
      <c r="D1022" s="21" t="str">
        <f>INDEX(Refs!L:L,MATCH($C1022,Refs!$I:$I,0))</f>
        <v>Kassa, Getahun; Mulat, Yared; Tesfayohannes, Seyfu</v>
      </c>
      <c r="E1022" s="21" t="str">
        <f>INDEX(Refs!S:S,MATCH($C1022,Refs!$I:$I,0))</f>
        <v>10.1016/j.heliyon.2022.e10126</v>
      </c>
      <c r="F1022" s="23" t="s">
        <v>54</v>
      </c>
      <c r="G1022" s="23" t="s">
        <v>957</v>
      </c>
      <c r="M1022" s="24">
        <v>3</v>
      </c>
      <c r="AK1022" s="30">
        <f t="shared" si="36"/>
        <v>0</v>
      </c>
      <c r="AN1022" s="30">
        <f t="shared" si="35"/>
        <v>0</v>
      </c>
    </row>
    <row r="1023" spans="1:55" ht="12" customHeight="1">
      <c r="A1023" s="20">
        <v>1027</v>
      </c>
      <c r="B1023" s="21" t="e">
        <f>INDEX(Refs!A:A,MATCH($C1023,Refs!$I:$I,0))</f>
        <v>#N/A</v>
      </c>
      <c r="D1023" s="21" t="e">
        <f>INDEX(Refs!L:L,MATCH($C1023,Refs!$I:$I,0))</f>
        <v>#N/A</v>
      </c>
      <c r="E1023" s="21" t="e">
        <f>INDEX(Refs!S:S,MATCH($C1023,Refs!$I:$I,0))</f>
        <v>#N/A</v>
      </c>
      <c r="AK1023" s="30">
        <f t="shared" si="36"/>
        <v>0</v>
      </c>
      <c r="AN1023" s="30">
        <f t="shared" si="35"/>
        <v>0</v>
      </c>
    </row>
    <row r="1024" spans="1:55" ht="12" customHeight="1">
      <c r="A1024" s="20">
        <v>1028</v>
      </c>
      <c r="B1024" s="21">
        <f>INDEX(Refs!A:A,MATCH($C1024,Refs!$I:$I,0))</f>
        <v>6135798</v>
      </c>
      <c r="C1024" s="22" t="s">
        <v>958</v>
      </c>
      <c r="D1024" s="21" t="str">
        <f>INDEX(Refs!L:L,MATCH($C1024,Refs!$I:$I,0))</f>
        <v>Abate, Asefa; Alemayehu, Getachew</v>
      </c>
      <c r="E1024" s="21" t="str">
        <f>INDEX(Refs!S:S,MATCH($C1024,Refs!$I:$I,0))</f>
        <v>10.1515/opag-2021-0047</v>
      </c>
      <c r="F1024" s="23" t="s">
        <v>54</v>
      </c>
      <c r="G1024" s="23" t="s">
        <v>959</v>
      </c>
      <c r="I1024" s="24" t="s">
        <v>960</v>
      </c>
      <c r="J1024" s="26" t="s">
        <v>961</v>
      </c>
      <c r="L1024" s="26" t="s">
        <v>962</v>
      </c>
      <c r="M1024" s="24">
        <v>3</v>
      </c>
      <c r="Q1024" s="27" t="s">
        <v>59</v>
      </c>
      <c r="AF1024" s="23" t="s">
        <v>80</v>
      </c>
      <c r="AG1024" s="23" t="s">
        <v>479</v>
      </c>
      <c r="AJ1024" s="24">
        <v>2017</v>
      </c>
      <c r="AK1024" s="30" t="str">
        <f t="shared" si="36"/>
        <v>Level N0  5 Manure</v>
      </c>
      <c r="AL1024" s="27">
        <v>165132</v>
      </c>
      <c r="AN1024" s="30" t="str">
        <f t="shared" si="35"/>
        <v>Level N0 Fert 0 Manure</v>
      </c>
      <c r="AO1024" s="27">
        <v>122067</v>
      </c>
      <c r="AR1024" s="27" t="s">
        <v>710</v>
      </c>
    </row>
    <row r="1025" spans="1:44" ht="12" customHeight="1">
      <c r="A1025" s="20">
        <v>1029</v>
      </c>
      <c r="B1025" s="21">
        <f>INDEX(Refs!A:A,MATCH($C1025,Refs!$I:$I,0))</f>
        <v>6135798</v>
      </c>
      <c r="C1025" s="22" t="s">
        <v>958</v>
      </c>
      <c r="D1025" s="21" t="str">
        <f>INDEX(Refs!L:L,MATCH($C1025,Refs!$I:$I,0))</f>
        <v>Abate, Asefa; Alemayehu, Getachew</v>
      </c>
      <c r="E1025" s="21" t="str">
        <f>INDEX(Refs!S:S,MATCH($C1025,Refs!$I:$I,0))</f>
        <v>10.1515/opag-2021-0047</v>
      </c>
      <c r="F1025" s="23" t="s">
        <v>54</v>
      </c>
      <c r="G1025" s="23" t="s">
        <v>959</v>
      </c>
      <c r="I1025" s="24" t="s">
        <v>960</v>
      </c>
      <c r="J1025" s="26" t="s">
        <v>963</v>
      </c>
      <c r="L1025" s="26" t="s">
        <v>962</v>
      </c>
      <c r="M1025" s="24">
        <v>3</v>
      </c>
      <c r="Q1025" s="27" t="s">
        <v>59</v>
      </c>
      <c r="AF1025" s="23" t="s">
        <v>80</v>
      </c>
      <c r="AG1025" s="23" t="s">
        <v>479</v>
      </c>
      <c r="AJ1025" s="24">
        <v>2017</v>
      </c>
      <c r="AK1025" s="30" t="str">
        <f t="shared" si="36"/>
        <v>Level N0 10 Manure</v>
      </c>
      <c r="AL1025" s="27">
        <v>242055</v>
      </c>
      <c r="AN1025" s="30" t="str">
        <f t="shared" si="35"/>
        <v>Level N0 Fert 0 Manure</v>
      </c>
      <c r="AO1025" s="27">
        <v>122067</v>
      </c>
      <c r="AR1025" s="27" t="s">
        <v>710</v>
      </c>
    </row>
    <row r="1026" spans="1:44" ht="12" customHeight="1">
      <c r="A1026" s="20">
        <v>1030</v>
      </c>
      <c r="B1026" s="21">
        <f>INDEX(Refs!A:A,MATCH($C1026,Refs!$I:$I,0))</f>
        <v>6135798</v>
      </c>
      <c r="C1026" s="22" t="s">
        <v>958</v>
      </c>
      <c r="D1026" s="21" t="str">
        <f>INDEX(Refs!L:L,MATCH($C1026,Refs!$I:$I,0))</f>
        <v>Abate, Asefa; Alemayehu, Getachew</v>
      </c>
      <c r="E1026" s="21" t="str">
        <f>INDEX(Refs!S:S,MATCH($C1026,Refs!$I:$I,0))</f>
        <v>10.1515/opag-2021-0047</v>
      </c>
      <c r="F1026" s="23" t="s">
        <v>54</v>
      </c>
      <c r="G1026" s="23" t="s">
        <v>959</v>
      </c>
      <c r="I1026" s="24" t="s">
        <v>960</v>
      </c>
      <c r="J1026" s="26" t="s">
        <v>964</v>
      </c>
      <c r="L1026" s="26" t="s">
        <v>962</v>
      </c>
      <c r="M1026" s="24">
        <v>3</v>
      </c>
      <c r="Q1026" s="27" t="s">
        <v>59</v>
      </c>
      <c r="AF1026" s="23" t="s">
        <v>80</v>
      </c>
      <c r="AG1026" s="23" t="s">
        <v>479</v>
      </c>
      <c r="AJ1026" s="24">
        <v>2017</v>
      </c>
      <c r="AK1026" s="30" t="str">
        <f t="shared" si="36"/>
        <v>Level N0 15 Manure</v>
      </c>
      <c r="AL1026" s="27">
        <v>279180</v>
      </c>
      <c r="AN1026" s="30" t="str">
        <f t="shared" si="35"/>
        <v>Level N0 Fert 0 Manure</v>
      </c>
      <c r="AO1026" s="27">
        <v>122067</v>
      </c>
      <c r="AR1026" s="27" t="s">
        <v>710</v>
      </c>
    </row>
    <row r="1027" spans="1:44" ht="12" customHeight="1">
      <c r="A1027" s="20">
        <v>1031</v>
      </c>
      <c r="B1027" s="21">
        <f>INDEX(Refs!A:A,MATCH($C1027,Refs!$I:$I,0))</f>
        <v>6135798</v>
      </c>
      <c r="C1027" s="22" t="s">
        <v>958</v>
      </c>
      <c r="D1027" s="21" t="str">
        <f>INDEX(Refs!L:L,MATCH($C1027,Refs!$I:$I,0))</f>
        <v>Abate, Asefa; Alemayehu, Getachew</v>
      </c>
      <c r="E1027" s="21" t="str">
        <f>INDEX(Refs!S:S,MATCH($C1027,Refs!$I:$I,0))</f>
        <v>10.1515/opag-2021-0047</v>
      </c>
      <c r="F1027" s="23" t="s">
        <v>54</v>
      </c>
      <c r="G1027" s="23" t="s">
        <v>959</v>
      </c>
      <c r="I1027" s="24" t="s">
        <v>960</v>
      </c>
      <c r="J1027" s="26" t="s">
        <v>965</v>
      </c>
      <c r="L1027" s="26" t="s">
        <v>966</v>
      </c>
      <c r="M1027" s="24">
        <v>3</v>
      </c>
      <c r="Q1027" s="27" t="s">
        <v>59</v>
      </c>
      <c r="AF1027" s="23" t="s">
        <v>80</v>
      </c>
      <c r="AG1027" s="23" t="s">
        <v>479</v>
      </c>
      <c r="AJ1027" s="24">
        <v>2017</v>
      </c>
      <c r="AK1027" s="30" t="str">
        <f t="shared" si="36"/>
        <v>Level N70 5 Manure</v>
      </c>
      <c r="AL1027" s="27">
        <v>225423</v>
      </c>
      <c r="AN1027" s="30" t="str">
        <f t="shared" si="35"/>
        <v>Level N70 0 Manure</v>
      </c>
      <c r="AO1027" s="27">
        <v>181764</v>
      </c>
      <c r="AR1027" s="27" t="s">
        <v>710</v>
      </c>
    </row>
    <row r="1028" spans="1:44" ht="12" customHeight="1">
      <c r="A1028" s="20">
        <v>1032</v>
      </c>
      <c r="B1028" s="21">
        <f>INDEX(Refs!A:A,MATCH($C1028,Refs!$I:$I,0))</f>
        <v>6135798</v>
      </c>
      <c r="C1028" s="22" t="s">
        <v>958</v>
      </c>
      <c r="D1028" s="21" t="str">
        <f>INDEX(Refs!L:L,MATCH($C1028,Refs!$I:$I,0))</f>
        <v>Abate, Asefa; Alemayehu, Getachew</v>
      </c>
      <c r="E1028" s="21" t="str">
        <f>INDEX(Refs!S:S,MATCH($C1028,Refs!$I:$I,0))</f>
        <v>10.1515/opag-2021-0047</v>
      </c>
      <c r="F1028" s="23" t="s">
        <v>54</v>
      </c>
      <c r="G1028" s="23" t="s">
        <v>959</v>
      </c>
      <c r="I1028" s="24" t="s">
        <v>960</v>
      </c>
      <c r="J1028" s="26" t="s">
        <v>967</v>
      </c>
      <c r="L1028" s="26" t="s">
        <v>966</v>
      </c>
      <c r="M1028" s="24">
        <v>3</v>
      </c>
      <c r="Q1028" s="27" t="s">
        <v>59</v>
      </c>
      <c r="AF1028" s="23" t="s">
        <v>80</v>
      </c>
      <c r="AG1028" s="23" t="s">
        <v>479</v>
      </c>
      <c r="AJ1028" s="24">
        <v>2017</v>
      </c>
      <c r="AK1028" s="30" t="str">
        <f t="shared" si="36"/>
        <v>Level N70 10 Manure</v>
      </c>
      <c r="AL1028" s="27">
        <v>489456</v>
      </c>
      <c r="AN1028" s="30" t="str">
        <f t="shared" si="35"/>
        <v>Level N70 0 Manure</v>
      </c>
      <c r="AO1028" s="27">
        <v>181764</v>
      </c>
      <c r="AR1028" s="27" t="s">
        <v>710</v>
      </c>
    </row>
    <row r="1029" spans="1:44" ht="12" customHeight="1">
      <c r="A1029" s="20">
        <v>1033</v>
      </c>
      <c r="B1029" s="21">
        <f>INDEX(Refs!A:A,MATCH($C1029,Refs!$I:$I,0))</f>
        <v>6135798</v>
      </c>
      <c r="C1029" s="22" t="s">
        <v>958</v>
      </c>
      <c r="D1029" s="21" t="str">
        <f>INDEX(Refs!L:L,MATCH($C1029,Refs!$I:$I,0))</f>
        <v>Abate, Asefa; Alemayehu, Getachew</v>
      </c>
      <c r="E1029" s="21" t="str">
        <f>INDEX(Refs!S:S,MATCH($C1029,Refs!$I:$I,0))</f>
        <v>10.1515/opag-2021-0047</v>
      </c>
      <c r="F1029" s="23" t="s">
        <v>54</v>
      </c>
      <c r="G1029" s="23" t="s">
        <v>959</v>
      </c>
      <c r="I1029" s="24" t="s">
        <v>960</v>
      </c>
      <c r="J1029" s="26" t="s">
        <v>968</v>
      </c>
      <c r="L1029" s="26" t="s">
        <v>966</v>
      </c>
      <c r="M1029" s="24">
        <v>3</v>
      </c>
      <c r="Q1029" s="27" t="s">
        <v>59</v>
      </c>
      <c r="AF1029" s="23" t="s">
        <v>80</v>
      </c>
      <c r="AG1029" s="23" t="s">
        <v>479</v>
      </c>
      <c r="AJ1029" s="24">
        <v>2017</v>
      </c>
      <c r="AK1029" s="30" t="str">
        <f t="shared" si="36"/>
        <v>Level N70 15 Manure</v>
      </c>
      <c r="AL1029" s="27">
        <v>499851</v>
      </c>
      <c r="AN1029" s="30" t="str">
        <f t="shared" si="35"/>
        <v>Level N70 0 Manure</v>
      </c>
      <c r="AO1029" s="27">
        <v>181764</v>
      </c>
      <c r="AR1029" s="27" t="s">
        <v>710</v>
      </c>
    </row>
    <row r="1030" spans="1:44" ht="12" customHeight="1">
      <c r="A1030" s="20">
        <v>1034</v>
      </c>
      <c r="B1030" s="21">
        <f>INDEX(Refs!A:A,MATCH($C1030,Refs!$I:$I,0))</f>
        <v>6135798</v>
      </c>
      <c r="C1030" s="22" t="s">
        <v>958</v>
      </c>
      <c r="D1030" s="21" t="str">
        <f>INDEX(Refs!L:L,MATCH($C1030,Refs!$I:$I,0))</f>
        <v>Abate, Asefa; Alemayehu, Getachew</v>
      </c>
      <c r="E1030" s="21" t="str">
        <f>INDEX(Refs!S:S,MATCH($C1030,Refs!$I:$I,0))</f>
        <v>10.1515/opag-2021-0047</v>
      </c>
      <c r="F1030" s="23" t="s">
        <v>54</v>
      </c>
      <c r="G1030" s="23" t="s">
        <v>959</v>
      </c>
      <c r="I1030" s="24" t="s">
        <v>960</v>
      </c>
      <c r="J1030" s="26" t="s">
        <v>969</v>
      </c>
      <c r="L1030" s="26" t="s">
        <v>970</v>
      </c>
      <c r="M1030" s="24">
        <v>3</v>
      </c>
      <c r="Q1030" s="27" t="s">
        <v>59</v>
      </c>
      <c r="AF1030" s="23" t="s">
        <v>80</v>
      </c>
      <c r="AG1030" s="23" t="s">
        <v>479</v>
      </c>
      <c r="AJ1030" s="24">
        <v>2017</v>
      </c>
      <c r="AK1030" s="30" t="str">
        <f t="shared" si="36"/>
        <v>Level N112  5 Manure</v>
      </c>
      <c r="AL1030" s="27">
        <v>414909</v>
      </c>
      <c r="AN1030" s="30" t="str">
        <f t="shared" si="35"/>
        <v>Level N112  0 Manure</v>
      </c>
      <c r="AO1030" s="27">
        <v>243540</v>
      </c>
      <c r="AR1030" s="27" t="s">
        <v>710</v>
      </c>
    </row>
    <row r="1031" spans="1:44" ht="12" customHeight="1">
      <c r="A1031" s="20">
        <v>1035</v>
      </c>
      <c r="B1031" s="21">
        <f>INDEX(Refs!A:A,MATCH($C1031,Refs!$I:$I,0))</f>
        <v>6135798</v>
      </c>
      <c r="C1031" s="22" t="s">
        <v>958</v>
      </c>
      <c r="D1031" s="21" t="str">
        <f>INDEX(Refs!L:L,MATCH($C1031,Refs!$I:$I,0))</f>
        <v>Abate, Asefa; Alemayehu, Getachew</v>
      </c>
      <c r="E1031" s="21" t="str">
        <f>INDEX(Refs!S:S,MATCH($C1031,Refs!$I:$I,0))</f>
        <v>10.1515/opag-2021-0047</v>
      </c>
      <c r="F1031" s="23" t="s">
        <v>54</v>
      </c>
      <c r="G1031" s="23" t="s">
        <v>959</v>
      </c>
      <c r="I1031" s="24" t="s">
        <v>960</v>
      </c>
      <c r="J1031" s="26" t="s">
        <v>971</v>
      </c>
      <c r="L1031" s="26" t="s">
        <v>970</v>
      </c>
      <c r="M1031" s="24">
        <v>3</v>
      </c>
      <c r="Q1031" s="27" t="s">
        <v>59</v>
      </c>
      <c r="AF1031" s="23" t="s">
        <v>80</v>
      </c>
      <c r="AG1031" s="23" t="s">
        <v>479</v>
      </c>
      <c r="AJ1031" s="24">
        <v>2017</v>
      </c>
      <c r="AK1031" s="30" t="str">
        <f t="shared" si="36"/>
        <v>Level N112 10 Manure</v>
      </c>
      <c r="AL1031" s="27">
        <v>534303</v>
      </c>
      <c r="AN1031" s="30" t="str">
        <f t="shared" si="35"/>
        <v>Level N112  0 Manure</v>
      </c>
      <c r="AO1031" s="27">
        <v>243540</v>
      </c>
      <c r="AR1031" s="27" t="s">
        <v>710</v>
      </c>
    </row>
    <row r="1032" spans="1:44" ht="12" customHeight="1">
      <c r="A1032" s="20">
        <v>1036</v>
      </c>
      <c r="B1032" s="21">
        <f>INDEX(Refs!A:A,MATCH($C1032,Refs!$I:$I,0))</f>
        <v>6135798</v>
      </c>
      <c r="C1032" s="22" t="s">
        <v>958</v>
      </c>
      <c r="D1032" s="21" t="str">
        <f>INDEX(Refs!L:L,MATCH($C1032,Refs!$I:$I,0))</f>
        <v>Abate, Asefa; Alemayehu, Getachew</v>
      </c>
      <c r="E1032" s="21" t="str">
        <f>INDEX(Refs!S:S,MATCH($C1032,Refs!$I:$I,0))</f>
        <v>10.1515/opag-2021-0047</v>
      </c>
      <c r="F1032" s="23" t="s">
        <v>54</v>
      </c>
      <c r="G1032" s="23" t="s">
        <v>959</v>
      </c>
      <c r="I1032" s="24" t="s">
        <v>960</v>
      </c>
      <c r="J1032" s="26" t="s">
        <v>972</v>
      </c>
      <c r="L1032" s="26" t="s">
        <v>970</v>
      </c>
      <c r="M1032" s="24">
        <v>3</v>
      </c>
      <c r="Q1032" s="27" t="s">
        <v>59</v>
      </c>
      <c r="AF1032" s="23" t="s">
        <v>80</v>
      </c>
      <c r="AG1032" s="23" t="s">
        <v>479</v>
      </c>
      <c r="AJ1032" s="24">
        <v>2017</v>
      </c>
      <c r="AK1032" s="30" t="str">
        <f t="shared" si="36"/>
        <v>Level N112  15 Manure</v>
      </c>
      <c r="AL1032" s="27">
        <v>545886</v>
      </c>
      <c r="AN1032" s="30" t="str">
        <f t="shared" si="35"/>
        <v>Level N112  0 Manure</v>
      </c>
      <c r="AO1032" s="27">
        <v>243540</v>
      </c>
      <c r="AR1032" s="27" t="s">
        <v>710</v>
      </c>
    </row>
    <row r="1033" spans="1:44" ht="12" customHeight="1">
      <c r="A1033" s="20">
        <v>1037</v>
      </c>
      <c r="B1033" s="21">
        <f>INDEX(Refs!A:A,MATCH($C1033,Refs!$I:$I,0))</f>
        <v>6135798</v>
      </c>
      <c r="C1033" s="22" t="s">
        <v>958</v>
      </c>
      <c r="D1033" s="21" t="str">
        <f>INDEX(Refs!L:L,MATCH($C1033,Refs!$I:$I,0))</f>
        <v>Abate, Asefa; Alemayehu, Getachew</v>
      </c>
      <c r="E1033" s="21" t="str">
        <f>INDEX(Refs!S:S,MATCH($C1033,Refs!$I:$I,0))</f>
        <v>10.1515/opag-2021-0047</v>
      </c>
      <c r="F1033" s="23" t="s">
        <v>54</v>
      </c>
      <c r="G1033" s="23" t="s">
        <v>959</v>
      </c>
      <c r="I1033" s="24" t="s">
        <v>960</v>
      </c>
      <c r="J1033" s="26" t="s">
        <v>973</v>
      </c>
      <c r="L1033" s="26" t="s">
        <v>974</v>
      </c>
      <c r="M1033" s="24">
        <v>3</v>
      </c>
      <c r="Q1033" s="27" t="s">
        <v>59</v>
      </c>
      <c r="AF1033" s="23" t="s">
        <v>80</v>
      </c>
      <c r="AG1033" s="23" t="s">
        <v>479</v>
      </c>
      <c r="AJ1033" s="24">
        <v>2017</v>
      </c>
      <c r="AK1033" s="30" t="str">
        <f t="shared" si="36"/>
        <v>Level N159  5 Manure</v>
      </c>
      <c r="AL1033" s="27">
        <v>357291</v>
      </c>
      <c r="AN1033" s="30" t="str">
        <f t="shared" si="35"/>
        <v>Level N159  0 Manure</v>
      </c>
      <c r="AO1033" s="27">
        <v>215919</v>
      </c>
      <c r="AR1033" s="27" t="s">
        <v>710</v>
      </c>
    </row>
    <row r="1034" spans="1:44" ht="12" customHeight="1">
      <c r="A1034" s="20">
        <v>1038</v>
      </c>
      <c r="B1034" s="21">
        <f>INDEX(Refs!A:A,MATCH($C1034,Refs!$I:$I,0))</f>
        <v>6135798</v>
      </c>
      <c r="C1034" s="22" t="s">
        <v>958</v>
      </c>
      <c r="D1034" s="21" t="str">
        <f>INDEX(Refs!L:L,MATCH($C1034,Refs!$I:$I,0))</f>
        <v>Abate, Asefa; Alemayehu, Getachew</v>
      </c>
      <c r="E1034" s="21" t="str">
        <f>INDEX(Refs!S:S,MATCH($C1034,Refs!$I:$I,0))</f>
        <v>10.1515/opag-2021-0047</v>
      </c>
      <c r="F1034" s="23" t="s">
        <v>54</v>
      </c>
      <c r="G1034" s="23" t="s">
        <v>959</v>
      </c>
      <c r="I1034" s="24" t="s">
        <v>960</v>
      </c>
      <c r="J1034" s="26" t="s">
        <v>975</v>
      </c>
      <c r="L1034" s="26" t="s">
        <v>974</v>
      </c>
      <c r="M1034" s="24">
        <v>3</v>
      </c>
      <c r="Q1034" s="27" t="s">
        <v>59</v>
      </c>
      <c r="AF1034" s="23" t="s">
        <v>80</v>
      </c>
      <c r="AG1034" s="23" t="s">
        <v>479</v>
      </c>
      <c r="AJ1034" s="24">
        <v>2017</v>
      </c>
      <c r="AK1034" s="30" t="str">
        <f t="shared" si="36"/>
        <v>Level N159  10 Manure</v>
      </c>
      <c r="AL1034" s="27">
        <v>503712</v>
      </c>
      <c r="AN1034" s="30" t="str">
        <f t="shared" si="35"/>
        <v>Level N159  0 Manure</v>
      </c>
      <c r="AO1034" s="27">
        <v>215919</v>
      </c>
      <c r="AR1034" s="27" t="s">
        <v>710</v>
      </c>
    </row>
    <row r="1035" spans="1:44" ht="12" customHeight="1">
      <c r="A1035" s="20">
        <v>1039</v>
      </c>
      <c r="B1035" s="21">
        <f>INDEX(Refs!A:A,MATCH($C1035,Refs!$I:$I,0))</f>
        <v>6135798</v>
      </c>
      <c r="C1035" s="22" t="s">
        <v>958</v>
      </c>
      <c r="D1035" s="21" t="str">
        <f>INDEX(Refs!L:L,MATCH($C1035,Refs!$I:$I,0))</f>
        <v>Abate, Asefa; Alemayehu, Getachew</v>
      </c>
      <c r="E1035" s="21" t="str">
        <f>INDEX(Refs!S:S,MATCH($C1035,Refs!$I:$I,0))</f>
        <v>10.1515/opag-2021-0047</v>
      </c>
      <c r="F1035" s="23" t="s">
        <v>54</v>
      </c>
      <c r="G1035" s="23" t="s">
        <v>959</v>
      </c>
      <c r="I1035" s="24" t="s">
        <v>960</v>
      </c>
      <c r="J1035" s="26" t="s">
        <v>976</v>
      </c>
      <c r="L1035" s="26" t="s">
        <v>974</v>
      </c>
      <c r="M1035" s="24">
        <v>3</v>
      </c>
      <c r="Q1035" s="27" t="s">
        <v>59</v>
      </c>
      <c r="AF1035" s="23" t="s">
        <v>80</v>
      </c>
      <c r="AG1035" s="23" t="s">
        <v>479</v>
      </c>
      <c r="AJ1035" s="24">
        <v>2017</v>
      </c>
      <c r="AK1035" s="30" t="str">
        <f t="shared" si="36"/>
        <v>Level N159 15 Manure</v>
      </c>
      <c r="AL1035" s="27">
        <v>510543</v>
      </c>
      <c r="AN1035" s="30" t="str">
        <f t="shared" si="35"/>
        <v>Level N159  0 Manure</v>
      </c>
      <c r="AO1035" s="27">
        <v>215919</v>
      </c>
      <c r="AR1035" s="27" t="s">
        <v>710</v>
      </c>
    </row>
    <row r="1036" spans="1:44" ht="12" customHeight="1">
      <c r="A1036" s="20">
        <v>1040</v>
      </c>
      <c r="B1036" s="21">
        <f>INDEX(Refs!A:A,MATCH($C1036,Refs!$I:$I,0))</f>
        <v>6135798</v>
      </c>
      <c r="C1036" s="22" t="s">
        <v>958</v>
      </c>
      <c r="D1036" s="21" t="str">
        <f>INDEX(Refs!L:L,MATCH($C1036,Refs!$I:$I,0))</f>
        <v>Abate, Asefa; Alemayehu, Getachew</v>
      </c>
      <c r="E1036" s="21" t="str">
        <f>INDEX(Refs!S:S,MATCH($C1036,Refs!$I:$I,0))</f>
        <v>10.1515/opag-2021-0047</v>
      </c>
      <c r="F1036" s="23" t="s">
        <v>54</v>
      </c>
      <c r="G1036" s="23" t="s">
        <v>959</v>
      </c>
      <c r="I1036" s="24" t="s">
        <v>960</v>
      </c>
      <c r="J1036" s="26" t="s">
        <v>962</v>
      </c>
      <c r="L1036" s="26" t="s">
        <v>966</v>
      </c>
      <c r="M1036" s="24">
        <v>3</v>
      </c>
      <c r="AB1036" s="27" t="s">
        <v>59</v>
      </c>
      <c r="AF1036" s="23" t="s">
        <v>80</v>
      </c>
      <c r="AG1036" s="23" t="s">
        <v>479</v>
      </c>
      <c r="AJ1036" s="24">
        <v>2017</v>
      </c>
      <c r="AK1036" s="30" t="str">
        <f t="shared" si="36"/>
        <v>Level N0 Fert 0 Manure</v>
      </c>
      <c r="AL1036" s="27">
        <v>122067</v>
      </c>
      <c r="AN1036" s="30" t="str">
        <f t="shared" si="35"/>
        <v>Level N70 0 Manure</v>
      </c>
      <c r="AO1036" s="27">
        <v>181764</v>
      </c>
      <c r="AR1036" s="27" t="s">
        <v>710</v>
      </c>
    </row>
    <row r="1037" spans="1:44" ht="12" customHeight="1">
      <c r="A1037" s="20">
        <v>1041</v>
      </c>
      <c r="B1037" s="21">
        <f>INDEX(Refs!A:A,MATCH($C1037,Refs!$I:$I,0))</f>
        <v>6135798</v>
      </c>
      <c r="C1037" s="22" t="s">
        <v>958</v>
      </c>
      <c r="D1037" s="21" t="str">
        <f>INDEX(Refs!L:L,MATCH($C1037,Refs!$I:$I,0))</f>
        <v>Abate, Asefa; Alemayehu, Getachew</v>
      </c>
      <c r="E1037" s="21" t="str">
        <f>INDEX(Refs!S:S,MATCH($C1037,Refs!$I:$I,0))</f>
        <v>10.1515/opag-2021-0047</v>
      </c>
      <c r="F1037" s="23" t="s">
        <v>54</v>
      </c>
      <c r="G1037" s="23" t="s">
        <v>959</v>
      </c>
      <c r="I1037" s="24" t="s">
        <v>960</v>
      </c>
      <c r="J1037" s="26" t="s">
        <v>961</v>
      </c>
      <c r="L1037" s="26" t="s">
        <v>965</v>
      </c>
      <c r="M1037" s="24">
        <v>3</v>
      </c>
      <c r="AB1037" s="27" t="s">
        <v>59</v>
      </c>
      <c r="AF1037" s="23" t="s">
        <v>80</v>
      </c>
      <c r="AG1037" s="23" t="s">
        <v>479</v>
      </c>
      <c r="AJ1037" s="24">
        <v>2017</v>
      </c>
      <c r="AK1037" s="30" t="str">
        <f t="shared" si="36"/>
        <v>Level N0  5 Manure</v>
      </c>
      <c r="AL1037" s="27">
        <v>165132</v>
      </c>
      <c r="AN1037" s="30" t="str">
        <f t="shared" si="35"/>
        <v>Level N70 5 Manure</v>
      </c>
      <c r="AO1037" s="27">
        <v>225423</v>
      </c>
      <c r="AR1037" s="27" t="s">
        <v>710</v>
      </c>
    </row>
    <row r="1038" spans="1:44" ht="12" customHeight="1">
      <c r="A1038" s="20">
        <v>1042</v>
      </c>
      <c r="B1038" s="21">
        <f>INDEX(Refs!A:A,MATCH($C1038,Refs!$I:$I,0))</f>
        <v>6135798</v>
      </c>
      <c r="C1038" s="22" t="s">
        <v>958</v>
      </c>
      <c r="D1038" s="21" t="str">
        <f>INDEX(Refs!L:L,MATCH($C1038,Refs!$I:$I,0))</f>
        <v>Abate, Asefa; Alemayehu, Getachew</v>
      </c>
      <c r="E1038" s="21" t="str">
        <f>INDEX(Refs!S:S,MATCH($C1038,Refs!$I:$I,0))</f>
        <v>10.1515/opag-2021-0047</v>
      </c>
      <c r="F1038" s="23" t="s">
        <v>54</v>
      </c>
      <c r="G1038" s="23" t="s">
        <v>959</v>
      </c>
      <c r="I1038" s="24" t="s">
        <v>960</v>
      </c>
      <c r="J1038" s="26" t="s">
        <v>963</v>
      </c>
      <c r="L1038" s="26" t="s">
        <v>967</v>
      </c>
      <c r="M1038" s="24">
        <v>3</v>
      </c>
      <c r="AB1038" s="27" t="s">
        <v>59</v>
      </c>
      <c r="AF1038" s="23" t="s">
        <v>80</v>
      </c>
      <c r="AG1038" s="23" t="s">
        <v>479</v>
      </c>
      <c r="AJ1038" s="24">
        <v>2017</v>
      </c>
      <c r="AK1038" s="30" t="str">
        <f t="shared" si="36"/>
        <v>Level N0 10 Manure</v>
      </c>
      <c r="AL1038" s="27">
        <v>242055</v>
      </c>
      <c r="AN1038" s="30" t="str">
        <f t="shared" si="35"/>
        <v>Level N70 10 Manure</v>
      </c>
      <c r="AO1038" s="27">
        <v>489456</v>
      </c>
      <c r="AR1038" s="27" t="s">
        <v>710</v>
      </c>
    </row>
    <row r="1039" spans="1:44" ht="12" customHeight="1">
      <c r="A1039" s="20">
        <v>1043</v>
      </c>
      <c r="B1039" s="21">
        <f>INDEX(Refs!A:A,MATCH($C1039,Refs!$I:$I,0))</f>
        <v>6135798</v>
      </c>
      <c r="C1039" s="22" t="s">
        <v>958</v>
      </c>
      <c r="D1039" s="21" t="str">
        <f>INDEX(Refs!L:L,MATCH($C1039,Refs!$I:$I,0))</f>
        <v>Abate, Asefa; Alemayehu, Getachew</v>
      </c>
      <c r="E1039" s="21" t="str">
        <f>INDEX(Refs!S:S,MATCH($C1039,Refs!$I:$I,0))</f>
        <v>10.1515/opag-2021-0047</v>
      </c>
      <c r="F1039" s="23" t="s">
        <v>54</v>
      </c>
      <c r="G1039" s="23" t="s">
        <v>959</v>
      </c>
      <c r="I1039" s="24" t="s">
        <v>960</v>
      </c>
      <c r="J1039" s="26" t="s">
        <v>964</v>
      </c>
      <c r="L1039" s="26" t="s">
        <v>968</v>
      </c>
      <c r="M1039" s="24">
        <v>3</v>
      </c>
      <c r="AB1039" s="27" t="s">
        <v>59</v>
      </c>
      <c r="AF1039" s="23" t="s">
        <v>80</v>
      </c>
      <c r="AG1039" s="23" t="s">
        <v>479</v>
      </c>
      <c r="AJ1039" s="24">
        <v>2017</v>
      </c>
      <c r="AK1039" s="30" t="str">
        <f t="shared" si="36"/>
        <v>Level N0 15 Manure</v>
      </c>
      <c r="AL1039" s="27">
        <v>279180</v>
      </c>
      <c r="AN1039" s="30" t="str">
        <f t="shared" si="35"/>
        <v>Level N70 15 Manure</v>
      </c>
      <c r="AO1039" s="27">
        <v>499851</v>
      </c>
      <c r="AR1039" s="27" t="s">
        <v>710</v>
      </c>
    </row>
    <row r="1040" spans="1:44" ht="12" customHeight="1">
      <c r="A1040" s="20">
        <v>1044</v>
      </c>
      <c r="B1040" s="21">
        <f>INDEX(Refs!A:A,MATCH($C1040,Refs!$I:$I,0))</f>
        <v>6135798</v>
      </c>
      <c r="C1040" s="22" t="s">
        <v>958</v>
      </c>
      <c r="D1040" s="21" t="str">
        <f>INDEX(Refs!L:L,MATCH($C1040,Refs!$I:$I,0))</f>
        <v>Abate, Asefa; Alemayehu, Getachew</v>
      </c>
      <c r="E1040" s="21" t="str">
        <f>INDEX(Refs!S:S,MATCH($C1040,Refs!$I:$I,0))</f>
        <v>10.1515/opag-2021-0047</v>
      </c>
      <c r="F1040" s="23" t="s">
        <v>54</v>
      </c>
      <c r="G1040" s="23" t="s">
        <v>959</v>
      </c>
      <c r="I1040" s="24" t="s">
        <v>960</v>
      </c>
      <c r="J1040" s="26" t="s">
        <v>962</v>
      </c>
      <c r="L1040" s="26" t="s">
        <v>970</v>
      </c>
      <c r="M1040" s="24">
        <v>3</v>
      </c>
      <c r="AB1040" s="27" t="s">
        <v>59</v>
      </c>
      <c r="AF1040" s="23" t="s">
        <v>80</v>
      </c>
      <c r="AG1040" s="23" t="s">
        <v>479</v>
      </c>
      <c r="AJ1040" s="24">
        <v>2017</v>
      </c>
      <c r="AK1040" s="30" t="str">
        <f t="shared" si="36"/>
        <v>Level N0 Fert 0 Manure</v>
      </c>
      <c r="AL1040" s="27">
        <v>122067</v>
      </c>
      <c r="AN1040" s="30" t="str">
        <f t="shared" si="35"/>
        <v>Level N112  0 Manure</v>
      </c>
      <c r="AO1040" s="27">
        <v>243540</v>
      </c>
      <c r="AR1040" s="27" t="s">
        <v>710</v>
      </c>
    </row>
    <row r="1041" spans="1:44" ht="12" customHeight="1">
      <c r="A1041" s="20">
        <v>1045</v>
      </c>
      <c r="B1041" s="21">
        <f>INDEX(Refs!A:A,MATCH($C1041,Refs!$I:$I,0))</f>
        <v>6135798</v>
      </c>
      <c r="C1041" s="22" t="s">
        <v>958</v>
      </c>
      <c r="D1041" s="21" t="str">
        <f>INDEX(Refs!L:L,MATCH($C1041,Refs!$I:$I,0))</f>
        <v>Abate, Asefa; Alemayehu, Getachew</v>
      </c>
      <c r="E1041" s="21" t="str">
        <f>INDEX(Refs!S:S,MATCH($C1041,Refs!$I:$I,0))</f>
        <v>10.1515/opag-2021-0047</v>
      </c>
      <c r="F1041" s="23" t="s">
        <v>54</v>
      </c>
      <c r="G1041" s="23" t="s">
        <v>959</v>
      </c>
      <c r="I1041" s="24" t="s">
        <v>960</v>
      </c>
      <c r="J1041" s="26" t="s">
        <v>961</v>
      </c>
      <c r="L1041" s="26" t="s">
        <v>969</v>
      </c>
      <c r="M1041" s="24">
        <v>3</v>
      </c>
      <c r="AB1041" s="27" t="s">
        <v>59</v>
      </c>
      <c r="AF1041" s="23" t="s">
        <v>80</v>
      </c>
      <c r="AG1041" s="23" t="s">
        <v>479</v>
      </c>
      <c r="AJ1041" s="24">
        <v>2017</v>
      </c>
      <c r="AK1041" s="30" t="str">
        <f t="shared" si="36"/>
        <v>Level N0  5 Manure</v>
      </c>
      <c r="AL1041" s="27">
        <v>165132</v>
      </c>
      <c r="AN1041" s="30" t="str">
        <f t="shared" si="35"/>
        <v>Level N112  5 Manure</v>
      </c>
      <c r="AO1041" s="27">
        <v>414909</v>
      </c>
      <c r="AR1041" s="27" t="s">
        <v>710</v>
      </c>
    </row>
    <row r="1042" spans="1:44" ht="12" customHeight="1">
      <c r="A1042" s="20">
        <v>1046</v>
      </c>
      <c r="B1042" s="21">
        <f>INDEX(Refs!A:A,MATCH($C1042,Refs!$I:$I,0))</f>
        <v>6135798</v>
      </c>
      <c r="C1042" s="22" t="s">
        <v>958</v>
      </c>
      <c r="D1042" s="21" t="str">
        <f>INDEX(Refs!L:L,MATCH($C1042,Refs!$I:$I,0))</f>
        <v>Abate, Asefa; Alemayehu, Getachew</v>
      </c>
      <c r="E1042" s="21" t="str">
        <f>INDEX(Refs!S:S,MATCH($C1042,Refs!$I:$I,0))</f>
        <v>10.1515/opag-2021-0047</v>
      </c>
      <c r="F1042" s="23" t="s">
        <v>54</v>
      </c>
      <c r="G1042" s="23" t="s">
        <v>959</v>
      </c>
      <c r="I1042" s="24" t="s">
        <v>960</v>
      </c>
      <c r="J1042" s="26" t="s">
        <v>963</v>
      </c>
      <c r="L1042" s="26" t="s">
        <v>971</v>
      </c>
      <c r="M1042" s="24">
        <v>3</v>
      </c>
      <c r="AB1042" s="27" t="s">
        <v>59</v>
      </c>
      <c r="AF1042" s="23" t="s">
        <v>80</v>
      </c>
      <c r="AG1042" s="23" t="s">
        <v>479</v>
      </c>
      <c r="AJ1042" s="24">
        <v>2017</v>
      </c>
      <c r="AK1042" s="30" t="str">
        <f t="shared" si="36"/>
        <v>Level N0 10 Manure</v>
      </c>
      <c r="AL1042" s="27">
        <v>242055</v>
      </c>
      <c r="AN1042" s="30" t="str">
        <f t="shared" si="35"/>
        <v>Level N112 10 Manure</v>
      </c>
      <c r="AO1042" s="27">
        <v>534303</v>
      </c>
      <c r="AR1042" s="27" t="s">
        <v>710</v>
      </c>
    </row>
    <row r="1043" spans="1:44" ht="12" customHeight="1">
      <c r="A1043" s="20">
        <v>1047</v>
      </c>
      <c r="B1043" s="21">
        <f>INDEX(Refs!A:A,MATCH($C1043,Refs!$I:$I,0))</f>
        <v>6135798</v>
      </c>
      <c r="C1043" s="22" t="s">
        <v>958</v>
      </c>
      <c r="D1043" s="21" t="str">
        <f>INDEX(Refs!L:L,MATCH($C1043,Refs!$I:$I,0))</f>
        <v>Abate, Asefa; Alemayehu, Getachew</v>
      </c>
      <c r="E1043" s="21" t="str">
        <f>INDEX(Refs!S:S,MATCH($C1043,Refs!$I:$I,0))</f>
        <v>10.1515/opag-2021-0047</v>
      </c>
      <c r="F1043" s="23" t="s">
        <v>54</v>
      </c>
      <c r="G1043" s="23" t="s">
        <v>959</v>
      </c>
      <c r="I1043" s="24" t="s">
        <v>960</v>
      </c>
      <c r="J1043" s="26" t="s">
        <v>964</v>
      </c>
      <c r="L1043" s="26" t="s">
        <v>972</v>
      </c>
      <c r="M1043" s="24">
        <v>3</v>
      </c>
      <c r="AB1043" s="27" t="s">
        <v>59</v>
      </c>
      <c r="AF1043" s="23" t="s">
        <v>80</v>
      </c>
      <c r="AG1043" s="23" t="s">
        <v>479</v>
      </c>
      <c r="AJ1043" s="24">
        <v>2017</v>
      </c>
      <c r="AK1043" s="30" t="str">
        <f t="shared" si="36"/>
        <v>Level N0 15 Manure</v>
      </c>
      <c r="AL1043" s="27">
        <v>279180</v>
      </c>
      <c r="AN1043" s="30" t="str">
        <f t="shared" si="35"/>
        <v>Level N112  15 Manure</v>
      </c>
      <c r="AO1043" s="27">
        <v>545886</v>
      </c>
      <c r="AR1043" s="27" t="s">
        <v>710</v>
      </c>
    </row>
    <row r="1044" spans="1:44" ht="12" customHeight="1">
      <c r="A1044" s="20">
        <v>1048</v>
      </c>
      <c r="B1044" s="21">
        <f>INDEX(Refs!A:A,MATCH($C1044,Refs!$I:$I,0))</f>
        <v>6135798</v>
      </c>
      <c r="C1044" s="22" t="s">
        <v>958</v>
      </c>
      <c r="D1044" s="21" t="str">
        <f>INDEX(Refs!L:L,MATCH($C1044,Refs!$I:$I,0))</f>
        <v>Abate, Asefa; Alemayehu, Getachew</v>
      </c>
      <c r="E1044" s="21" t="str">
        <f>INDEX(Refs!S:S,MATCH($C1044,Refs!$I:$I,0))</f>
        <v>10.1515/opag-2021-0047</v>
      </c>
      <c r="F1044" s="23" t="s">
        <v>54</v>
      </c>
      <c r="G1044" s="23" t="s">
        <v>959</v>
      </c>
      <c r="I1044" s="24" t="s">
        <v>960</v>
      </c>
      <c r="J1044" s="26" t="s">
        <v>962</v>
      </c>
      <c r="L1044" s="26" t="s">
        <v>974</v>
      </c>
      <c r="M1044" s="24">
        <v>3</v>
      </c>
      <c r="AB1044" s="27" t="s">
        <v>59</v>
      </c>
      <c r="AF1044" s="23" t="s">
        <v>80</v>
      </c>
      <c r="AG1044" s="23" t="s">
        <v>479</v>
      </c>
      <c r="AJ1044" s="24">
        <v>2017</v>
      </c>
      <c r="AK1044" s="30" t="str">
        <f t="shared" si="36"/>
        <v>Level N0 Fert 0 Manure</v>
      </c>
      <c r="AL1044" s="27">
        <v>122067</v>
      </c>
      <c r="AN1044" s="30" t="str">
        <f t="shared" si="35"/>
        <v>Level N159  0 Manure</v>
      </c>
      <c r="AO1044" s="27">
        <v>215919</v>
      </c>
      <c r="AR1044" s="27" t="s">
        <v>710</v>
      </c>
    </row>
    <row r="1045" spans="1:44" ht="12" customHeight="1">
      <c r="A1045" s="20">
        <v>1049</v>
      </c>
      <c r="B1045" s="21">
        <f>INDEX(Refs!A:A,MATCH($C1045,Refs!$I:$I,0))</f>
        <v>6135798</v>
      </c>
      <c r="C1045" s="22" t="s">
        <v>958</v>
      </c>
      <c r="D1045" s="21" t="str">
        <f>INDEX(Refs!L:L,MATCH($C1045,Refs!$I:$I,0))</f>
        <v>Abate, Asefa; Alemayehu, Getachew</v>
      </c>
      <c r="E1045" s="21" t="str">
        <f>INDEX(Refs!S:S,MATCH($C1045,Refs!$I:$I,0))</f>
        <v>10.1515/opag-2021-0047</v>
      </c>
      <c r="F1045" s="23" t="s">
        <v>54</v>
      </c>
      <c r="G1045" s="23" t="s">
        <v>959</v>
      </c>
      <c r="I1045" s="24" t="s">
        <v>960</v>
      </c>
      <c r="J1045" s="26" t="s">
        <v>961</v>
      </c>
      <c r="L1045" s="26" t="s">
        <v>973</v>
      </c>
      <c r="M1045" s="24">
        <v>3</v>
      </c>
      <c r="AB1045" s="27" t="s">
        <v>59</v>
      </c>
      <c r="AF1045" s="23" t="s">
        <v>80</v>
      </c>
      <c r="AG1045" s="23" t="s">
        <v>479</v>
      </c>
      <c r="AJ1045" s="24">
        <v>2017</v>
      </c>
      <c r="AK1045" s="30" t="str">
        <f t="shared" si="36"/>
        <v>Level N0  5 Manure</v>
      </c>
      <c r="AL1045" s="27">
        <v>165132</v>
      </c>
      <c r="AN1045" s="30" t="str">
        <f t="shared" si="35"/>
        <v>Level N159  5 Manure</v>
      </c>
      <c r="AO1045" s="27">
        <v>357291</v>
      </c>
      <c r="AR1045" s="27" t="s">
        <v>710</v>
      </c>
    </row>
    <row r="1046" spans="1:44" ht="12" customHeight="1">
      <c r="A1046" s="20">
        <v>1050</v>
      </c>
      <c r="B1046" s="21">
        <f>INDEX(Refs!A:A,MATCH($C1046,Refs!$I:$I,0))</f>
        <v>6135798</v>
      </c>
      <c r="C1046" s="22" t="s">
        <v>958</v>
      </c>
      <c r="D1046" s="21" t="str">
        <f>INDEX(Refs!L:L,MATCH($C1046,Refs!$I:$I,0))</f>
        <v>Abate, Asefa; Alemayehu, Getachew</v>
      </c>
      <c r="E1046" s="21" t="str">
        <f>INDEX(Refs!S:S,MATCH($C1046,Refs!$I:$I,0))</f>
        <v>10.1515/opag-2021-0047</v>
      </c>
      <c r="F1046" s="23" t="s">
        <v>54</v>
      </c>
      <c r="G1046" s="23" t="s">
        <v>959</v>
      </c>
      <c r="I1046" s="24" t="s">
        <v>960</v>
      </c>
      <c r="J1046" s="26" t="s">
        <v>963</v>
      </c>
      <c r="L1046" s="26" t="s">
        <v>975</v>
      </c>
      <c r="M1046" s="24">
        <v>3</v>
      </c>
      <c r="AB1046" s="27" t="s">
        <v>59</v>
      </c>
      <c r="AF1046" s="23" t="s">
        <v>80</v>
      </c>
      <c r="AG1046" s="23" t="s">
        <v>479</v>
      </c>
      <c r="AJ1046" s="24">
        <v>2017</v>
      </c>
      <c r="AK1046" s="30" t="str">
        <f t="shared" si="36"/>
        <v>Level N0 10 Manure</v>
      </c>
      <c r="AL1046" s="27">
        <v>242055</v>
      </c>
      <c r="AN1046" s="30" t="str">
        <f t="shared" si="35"/>
        <v>Level N159  10 Manure</v>
      </c>
      <c r="AO1046" s="27">
        <v>503712</v>
      </c>
      <c r="AR1046" s="27" t="s">
        <v>710</v>
      </c>
    </row>
    <row r="1047" spans="1:44" ht="12" customHeight="1">
      <c r="A1047" s="20">
        <v>1051</v>
      </c>
      <c r="B1047" s="21">
        <f>INDEX(Refs!A:A,MATCH($C1047,Refs!$I:$I,0))</f>
        <v>6135798</v>
      </c>
      <c r="C1047" s="22" t="s">
        <v>958</v>
      </c>
      <c r="D1047" s="21" t="str">
        <f>INDEX(Refs!L:L,MATCH($C1047,Refs!$I:$I,0))</f>
        <v>Abate, Asefa; Alemayehu, Getachew</v>
      </c>
      <c r="E1047" s="21" t="str">
        <f>INDEX(Refs!S:S,MATCH($C1047,Refs!$I:$I,0))</f>
        <v>10.1515/opag-2021-0047</v>
      </c>
      <c r="F1047" s="23" t="s">
        <v>54</v>
      </c>
      <c r="G1047" s="23" t="s">
        <v>959</v>
      </c>
      <c r="I1047" s="24" t="s">
        <v>960</v>
      </c>
      <c r="J1047" s="26" t="s">
        <v>964</v>
      </c>
      <c r="L1047" s="26" t="s">
        <v>976</v>
      </c>
      <c r="M1047" s="24">
        <v>3</v>
      </c>
      <c r="AB1047" s="27" t="s">
        <v>59</v>
      </c>
      <c r="AF1047" s="23" t="s">
        <v>80</v>
      </c>
      <c r="AG1047" s="23" t="s">
        <v>479</v>
      </c>
      <c r="AJ1047" s="24">
        <v>2017</v>
      </c>
      <c r="AK1047" s="30" t="str">
        <f t="shared" si="36"/>
        <v>Level N0 15 Manure</v>
      </c>
      <c r="AL1047" s="27">
        <v>279180</v>
      </c>
      <c r="AN1047" s="30" t="str">
        <f t="shared" si="35"/>
        <v>Level N159 15 Manure</v>
      </c>
      <c r="AO1047" s="27">
        <v>510543</v>
      </c>
      <c r="AR1047" s="27" t="s">
        <v>710</v>
      </c>
    </row>
    <row r="1048" spans="1:44" ht="12" customHeight="1">
      <c r="A1048" s="20">
        <v>1052</v>
      </c>
      <c r="B1048" s="21">
        <f>INDEX(Refs!A:A,MATCH($C1048,Refs!$I:$I,0))</f>
        <v>6135798</v>
      </c>
      <c r="C1048" s="22" t="s">
        <v>958</v>
      </c>
      <c r="D1048" s="21" t="str">
        <f>INDEX(Refs!L:L,MATCH($C1048,Refs!$I:$I,0))</f>
        <v>Abate, Asefa; Alemayehu, Getachew</v>
      </c>
      <c r="E1048" s="21" t="str">
        <f>INDEX(Refs!S:S,MATCH($C1048,Refs!$I:$I,0))</f>
        <v>10.1515/opag-2021-0047</v>
      </c>
      <c r="F1048" s="23" t="s">
        <v>54</v>
      </c>
      <c r="G1048" s="23" t="s">
        <v>959</v>
      </c>
      <c r="I1048" s="24" t="s">
        <v>960</v>
      </c>
      <c r="J1048" s="26" t="s">
        <v>966</v>
      </c>
      <c r="L1048" s="26" t="s">
        <v>970</v>
      </c>
      <c r="M1048" s="24">
        <v>3</v>
      </c>
      <c r="AB1048" s="27" t="s">
        <v>59</v>
      </c>
      <c r="AF1048" s="23" t="s">
        <v>80</v>
      </c>
      <c r="AG1048" s="23" t="s">
        <v>479</v>
      </c>
      <c r="AJ1048" s="24">
        <v>2017</v>
      </c>
      <c r="AK1048" s="30" t="str">
        <f t="shared" si="36"/>
        <v>Level N70 0 Manure</v>
      </c>
      <c r="AL1048" s="27">
        <v>181764</v>
      </c>
      <c r="AN1048" s="30" t="str">
        <f t="shared" si="35"/>
        <v>Level N112  0 Manure</v>
      </c>
      <c r="AO1048" s="27">
        <v>243540</v>
      </c>
      <c r="AR1048" s="27" t="s">
        <v>710</v>
      </c>
    </row>
    <row r="1049" spans="1:44" ht="12" customHeight="1">
      <c r="A1049" s="20">
        <v>1053</v>
      </c>
      <c r="B1049" s="21">
        <f>INDEX(Refs!A:A,MATCH($C1049,Refs!$I:$I,0))</f>
        <v>6135798</v>
      </c>
      <c r="C1049" s="22" t="s">
        <v>958</v>
      </c>
      <c r="D1049" s="21" t="str">
        <f>INDEX(Refs!L:L,MATCH($C1049,Refs!$I:$I,0))</f>
        <v>Abate, Asefa; Alemayehu, Getachew</v>
      </c>
      <c r="E1049" s="21" t="str">
        <f>INDEX(Refs!S:S,MATCH($C1049,Refs!$I:$I,0))</f>
        <v>10.1515/opag-2021-0047</v>
      </c>
      <c r="F1049" s="23" t="s">
        <v>54</v>
      </c>
      <c r="G1049" s="23" t="s">
        <v>959</v>
      </c>
      <c r="I1049" s="24" t="s">
        <v>960</v>
      </c>
      <c r="J1049" s="26" t="s">
        <v>965</v>
      </c>
      <c r="L1049" s="26" t="s">
        <v>969</v>
      </c>
      <c r="M1049" s="24">
        <v>3</v>
      </c>
      <c r="AB1049" s="27" t="s">
        <v>59</v>
      </c>
      <c r="AF1049" s="23" t="s">
        <v>80</v>
      </c>
      <c r="AG1049" s="23" t="s">
        <v>479</v>
      </c>
      <c r="AJ1049" s="24">
        <v>2017</v>
      </c>
      <c r="AK1049" s="30" t="str">
        <f t="shared" si="36"/>
        <v>Level N70 5 Manure</v>
      </c>
      <c r="AL1049" s="27">
        <v>225423</v>
      </c>
      <c r="AN1049" s="30" t="str">
        <f t="shared" si="35"/>
        <v>Level N112  5 Manure</v>
      </c>
      <c r="AO1049" s="27">
        <v>414909</v>
      </c>
      <c r="AR1049" s="27" t="s">
        <v>710</v>
      </c>
    </row>
    <row r="1050" spans="1:44" ht="12" customHeight="1">
      <c r="A1050" s="20">
        <v>1054</v>
      </c>
      <c r="B1050" s="21">
        <f>INDEX(Refs!A:A,MATCH($C1050,Refs!$I:$I,0))</f>
        <v>6135798</v>
      </c>
      <c r="C1050" s="22" t="s">
        <v>958</v>
      </c>
      <c r="D1050" s="21" t="str">
        <f>INDEX(Refs!L:L,MATCH($C1050,Refs!$I:$I,0))</f>
        <v>Abate, Asefa; Alemayehu, Getachew</v>
      </c>
      <c r="E1050" s="21" t="str">
        <f>INDEX(Refs!S:S,MATCH($C1050,Refs!$I:$I,0))</f>
        <v>10.1515/opag-2021-0047</v>
      </c>
      <c r="F1050" s="23" t="s">
        <v>54</v>
      </c>
      <c r="G1050" s="23" t="s">
        <v>959</v>
      </c>
      <c r="I1050" s="24" t="s">
        <v>960</v>
      </c>
      <c r="J1050" s="26" t="s">
        <v>967</v>
      </c>
      <c r="L1050" s="26" t="s">
        <v>971</v>
      </c>
      <c r="M1050" s="24">
        <v>3</v>
      </c>
      <c r="AB1050" s="27" t="s">
        <v>59</v>
      </c>
      <c r="AF1050" s="23" t="s">
        <v>80</v>
      </c>
      <c r="AG1050" s="23" t="s">
        <v>479</v>
      </c>
      <c r="AJ1050" s="24">
        <v>2017</v>
      </c>
      <c r="AK1050" s="30" t="str">
        <f t="shared" si="36"/>
        <v>Level N70 10 Manure</v>
      </c>
      <c r="AL1050" s="27">
        <v>489456</v>
      </c>
      <c r="AN1050" s="30" t="str">
        <f t="shared" si="35"/>
        <v>Level N112 10 Manure</v>
      </c>
      <c r="AO1050" s="27">
        <v>534303</v>
      </c>
      <c r="AR1050" s="27" t="s">
        <v>710</v>
      </c>
    </row>
    <row r="1051" spans="1:44" ht="12" customHeight="1">
      <c r="A1051" s="20">
        <v>1055</v>
      </c>
      <c r="B1051" s="21">
        <f>INDEX(Refs!A:A,MATCH($C1051,Refs!$I:$I,0))</f>
        <v>6135798</v>
      </c>
      <c r="C1051" s="22" t="s">
        <v>958</v>
      </c>
      <c r="D1051" s="21" t="str">
        <f>INDEX(Refs!L:L,MATCH($C1051,Refs!$I:$I,0))</f>
        <v>Abate, Asefa; Alemayehu, Getachew</v>
      </c>
      <c r="E1051" s="21" t="str">
        <f>INDEX(Refs!S:S,MATCH($C1051,Refs!$I:$I,0))</f>
        <v>10.1515/opag-2021-0047</v>
      </c>
      <c r="F1051" s="23" t="s">
        <v>54</v>
      </c>
      <c r="G1051" s="23" t="s">
        <v>959</v>
      </c>
      <c r="I1051" s="24" t="s">
        <v>960</v>
      </c>
      <c r="J1051" s="26" t="s">
        <v>968</v>
      </c>
      <c r="L1051" s="26" t="s">
        <v>972</v>
      </c>
      <c r="M1051" s="24">
        <v>3</v>
      </c>
      <c r="AB1051" s="27" t="s">
        <v>59</v>
      </c>
      <c r="AF1051" s="23" t="s">
        <v>80</v>
      </c>
      <c r="AG1051" s="23" t="s">
        <v>479</v>
      </c>
      <c r="AJ1051" s="24">
        <v>2017</v>
      </c>
      <c r="AK1051" s="30" t="str">
        <f t="shared" si="36"/>
        <v>Level N70 15 Manure</v>
      </c>
      <c r="AL1051" s="27">
        <v>499851</v>
      </c>
      <c r="AN1051" s="30" t="str">
        <f t="shared" si="35"/>
        <v>Level N112  15 Manure</v>
      </c>
      <c r="AO1051" s="27">
        <v>545886</v>
      </c>
      <c r="AR1051" s="27" t="s">
        <v>710</v>
      </c>
    </row>
    <row r="1052" spans="1:44" ht="12" customHeight="1">
      <c r="A1052" s="20">
        <v>1056</v>
      </c>
      <c r="B1052" s="21">
        <f>INDEX(Refs!A:A,MATCH($C1052,Refs!$I:$I,0))</f>
        <v>6135798</v>
      </c>
      <c r="C1052" s="22" t="s">
        <v>958</v>
      </c>
      <c r="D1052" s="21" t="str">
        <f>INDEX(Refs!L:L,MATCH($C1052,Refs!$I:$I,0))</f>
        <v>Abate, Asefa; Alemayehu, Getachew</v>
      </c>
      <c r="E1052" s="21" t="str">
        <f>INDEX(Refs!S:S,MATCH($C1052,Refs!$I:$I,0))</f>
        <v>10.1515/opag-2021-0047</v>
      </c>
      <c r="F1052" s="23" t="s">
        <v>54</v>
      </c>
      <c r="G1052" s="23" t="s">
        <v>959</v>
      </c>
      <c r="I1052" s="24" t="s">
        <v>960</v>
      </c>
      <c r="J1052" s="26" t="s">
        <v>966</v>
      </c>
      <c r="L1052" s="26" t="s">
        <v>974</v>
      </c>
      <c r="M1052" s="24">
        <v>3</v>
      </c>
      <c r="AB1052" s="27" t="s">
        <v>59</v>
      </c>
      <c r="AF1052" s="23" t="s">
        <v>80</v>
      </c>
      <c r="AG1052" s="23" t="s">
        <v>479</v>
      </c>
      <c r="AJ1052" s="24">
        <v>2017</v>
      </c>
      <c r="AK1052" s="30" t="str">
        <f t="shared" si="36"/>
        <v>Level N70 0 Manure</v>
      </c>
      <c r="AL1052" s="27">
        <v>181764</v>
      </c>
      <c r="AN1052" s="30" t="str">
        <f t="shared" si="35"/>
        <v>Level N159  0 Manure</v>
      </c>
      <c r="AO1052" s="27">
        <v>215919</v>
      </c>
      <c r="AR1052" s="27" t="s">
        <v>710</v>
      </c>
    </row>
    <row r="1053" spans="1:44" ht="12" customHeight="1">
      <c r="A1053" s="20">
        <v>1057</v>
      </c>
      <c r="B1053" s="21">
        <f>INDEX(Refs!A:A,MATCH($C1053,Refs!$I:$I,0))</f>
        <v>6135798</v>
      </c>
      <c r="C1053" s="22" t="s">
        <v>958</v>
      </c>
      <c r="D1053" s="21" t="str">
        <f>INDEX(Refs!L:L,MATCH($C1053,Refs!$I:$I,0))</f>
        <v>Abate, Asefa; Alemayehu, Getachew</v>
      </c>
      <c r="E1053" s="21" t="str">
        <f>INDEX(Refs!S:S,MATCH($C1053,Refs!$I:$I,0))</f>
        <v>10.1515/opag-2021-0047</v>
      </c>
      <c r="F1053" s="23" t="s">
        <v>54</v>
      </c>
      <c r="G1053" s="23" t="s">
        <v>959</v>
      </c>
      <c r="I1053" s="24" t="s">
        <v>960</v>
      </c>
      <c r="J1053" s="26" t="s">
        <v>965</v>
      </c>
      <c r="L1053" s="26" t="s">
        <v>973</v>
      </c>
      <c r="M1053" s="24">
        <v>3</v>
      </c>
      <c r="AB1053" s="27" t="s">
        <v>59</v>
      </c>
      <c r="AF1053" s="23" t="s">
        <v>80</v>
      </c>
      <c r="AG1053" s="23" t="s">
        <v>479</v>
      </c>
      <c r="AJ1053" s="24">
        <v>2017</v>
      </c>
      <c r="AK1053" s="30" t="str">
        <f t="shared" si="36"/>
        <v>Level N70 5 Manure</v>
      </c>
      <c r="AL1053" s="27">
        <v>225423</v>
      </c>
      <c r="AN1053" s="30" t="str">
        <f t="shared" si="35"/>
        <v>Level N159  5 Manure</v>
      </c>
      <c r="AO1053" s="27">
        <v>357291</v>
      </c>
      <c r="AR1053" s="27" t="s">
        <v>710</v>
      </c>
    </row>
    <row r="1054" spans="1:44" ht="12" customHeight="1">
      <c r="A1054" s="20">
        <v>1058</v>
      </c>
      <c r="B1054" s="21">
        <f>INDEX(Refs!A:A,MATCH($C1054,Refs!$I:$I,0))</f>
        <v>6135798</v>
      </c>
      <c r="C1054" s="22" t="s">
        <v>958</v>
      </c>
      <c r="D1054" s="21" t="str">
        <f>INDEX(Refs!L:L,MATCH($C1054,Refs!$I:$I,0))</f>
        <v>Abate, Asefa; Alemayehu, Getachew</v>
      </c>
      <c r="E1054" s="21" t="str">
        <f>INDEX(Refs!S:S,MATCH($C1054,Refs!$I:$I,0))</f>
        <v>10.1515/opag-2021-0047</v>
      </c>
      <c r="F1054" s="23" t="s">
        <v>54</v>
      </c>
      <c r="G1054" s="23" t="s">
        <v>959</v>
      </c>
      <c r="I1054" s="24" t="s">
        <v>960</v>
      </c>
      <c r="J1054" s="26" t="s">
        <v>967</v>
      </c>
      <c r="L1054" s="26" t="s">
        <v>975</v>
      </c>
      <c r="M1054" s="24">
        <v>3</v>
      </c>
      <c r="AB1054" s="27" t="s">
        <v>59</v>
      </c>
      <c r="AF1054" s="23" t="s">
        <v>80</v>
      </c>
      <c r="AG1054" s="23" t="s">
        <v>479</v>
      </c>
      <c r="AJ1054" s="24">
        <v>2017</v>
      </c>
      <c r="AK1054" s="30" t="str">
        <f t="shared" si="36"/>
        <v>Level N70 10 Manure</v>
      </c>
      <c r="AL1054" s="27">
        <v>489456</v>
      </c>
      <c r="AN1054" s="30" t="str">
        <f t="shared" si="35"/>
        <v>Level N159  10 Manure</v>
      </c>
      <c r="AO1054" s="27">
        <v>503712</v>
      </c>
      <c r="AR1054" s="27" t="s">
        <v>710</v>
      </c>
    </row>
    <row r="1055" spans="1:44" ht="12" customHeight="1">
      <c r="A1055" s="20">
        <v>1059</v>
      </c>
      <c r="B1055" s="21">
        <f>INDEX(Refs!A:A,MATCH($C1055,Refs!$I:$I,0))</f>
        <v>6135798</v>
      </c>
      <c r="C1055" s="22" t="s">
        <v>958</v>
      </c>
      <c r="D1055" s="21" t="str">
        <f>INDEX(Refs!L:L,MATCH($C1055,Refs!$I:$I,0))</f>
        <v>Abate, Asefa; Alemayehu, Getachew</v>
      </c>
      <c r="E1055" s="21" t="str">
        <f>INDEX(Refs!S:S,MATCH($C1055,Refs!$I:$I,0))</f>
        <v>10.1515/opag-2021-0047</v>
      </c>
      <c r="F1055" s="23" t="s">
        <v>54</v>
      </c>
      <c r="G1055" s="23" t="s">
        <v>959</v>
      </c>
      <c r="I1055" s="24" t="s">
        <v>960</v>
      </c>
      <c r="J1055" s="26" t="s">
        <v>968</v>
      </c>
      <c r="L1055" s="26" t="s">
        <v>976</v>
      </c>
      <c r="M1055" s="24">
        <v>3</v>
      </c>
      <c r="AB1055" s="27" t="s">
        <v>59</v>
      </c>
      <c r="AF1055" s="23" t="s">
        <v>80</v>
      </c>
      <c r="AG1055" s="23" t="s">
        <v>479</v>
      </c>
      <c r="AJ1055" s="24">
        <v>2017</v>
      </c>
      <c r="AK1055" s="30" t="str">
        <f t="shared" si="36"/>
        <v>Level N70 15 Manure</v>
      </c>
      <c r="AL1055" s="27">
        <v>499851</v>
      </c>
      <c r="AN1055" s="30" t="str">
        <f t="shared" si="35"/>
        <v>Level N159 15 Manure</v>
      </c>
      <c r="AO1055" s="27">
        <v>510543</v>
      </c>
      <c r="AR1055" s="27" t="s">
        <v>710</v>
      </c>
    </row>
    <row r="1056" spans="1:44" ht="12" customHeight="1">
      <c r="A1056" s="20">
        <v>1060</v>
      </c>
      <c r="B1056" s="21">
        <f>INDEX(Refs!A:A,MATCH($C1056,Refs!$I:$I,0))</f>
        <v>6135798</v>
      </c>
      <c r="C1056" s="22" t="s">
        <v>958</v>
      </c>
      <c r="D1056" s="21" t="str">
        <f>INDEX(Refs!L:L,MATCH($C1056,Refs!$I:$I,0))</f>
        <v>Abate, Asefa; Alemayehu, Getachew</v>
      </c>
      <c r="E1056" s="21" t="str">
        <f>INDEX(Refs!S:S,MATCH($C1056,Refs!$I:$I,0))</f>
        <v>10.1515/opag-2021-0047</v>
      </c>
      <c r="F1056" s="23" t="s">
        <v>54</v>
      </c>
      <c r="G1056" s="23" t="s">
        <v>959</v>
      </c>
      <c r="I1056" s="24" t="s">
        <v>960</v>
      </c>
      <c r="J1056" s="26" t="s">
        <v>970</v>
      </c>
      <c r="L1056" s="26" t="s">
        <v>974</v>
      </c>
      <c r="M1056" s="24">
        <v>3</v>
      </c>
      <c r="AB1056" s="27" t="s">
        <v>59</v>
      </c>
      <c r="AF1056" s="23" t="s">
        <v>80</v>
      </c>
      <c r="AG1056" s="23" t="s">
        <v>479</v>
      </c>
      <c r="AJ1056" s="24">
        <v>2017</v>
      </c>
      <c r="AK1056" s="30" t="str">
        <f t="shared" si="36"/>
        <v>Level N112  0 Manure</v>
      </c>
      <c r="AL1056" s="27">
        <v>243540</v>
      </c>
      <c r="AN1056" s="30" t="str">
        <f t="shared" si="35"/>
        <v>Level N159  0 Manure</v>
      </c>
      <c r="AO1056" s="27">
        <v>215919</v>
      </c>
      <c r="AR1056" s="27" t="s">
        <v>710</v>
      </c>
    </row>
    <row r="1057" spans="1:44" ht="12" customHeight="1">
      <c r="A1057" s="20">
        <v>1061</v>
      </c>
      <c r="B1057" s="21">
        <f>INDEX(Refs!A:A,MATCH($C1057,Refs!$I:$I,0))</f>
        <v>6135798</v>
      </c>
      <c r="C1057" s="22" t="s">
        <v>958</v>
      </c>
      <c r="D1057" s="21" t="str">
        <f>INDEX(Refs!L:L,MATCH($C1057,Refs!$I:$I,0))</f>
        <v>Abate, Asefa; Alemayehu, Getachew</v>
      </c>
      <c r="E1057" s="21" t="str">
        <f>INDEX(Refs!S:S,MATCH($C1057,Refs!$I:$I,0))</f>
        <v>10.1515/opag-2021-0047</v>
      </c>
      <c r="F1057" s="23" t="s">
        <v>54</v>
      </c>
      <c r="G1057" s="23" t="s">
        <v>959</v>
      </c>
      <c r="I1057" s="24" t="s">
        <v>960</v>
      </c>
      <c r="J1057" s="26" t="s">
        <v>969</v>
      </c>
      <c r="L1057" s="26" t="s">
        <v>973</v>
      </c>
      <c r="M1057" s="24">
        <v>3</v>
      </c>
      <c r="AB1057" s="27" t="s">
        <v>59</v>
      </c>
      <c r="AF1057" s="23" t="s">
        <v>80</v>
      </c>
      <c r="AG1057" s="23" t="s">
        <v>479</v>
      </c>
      <c r="AJ1057" s="24">
        <v>2017</v>
      </c>
      <c r="AK1057" s="30" t="str">
        <f t="shared" si="36"/>
        <v>Level N112  5 Manure</v>
      </c>
      <c r="AL1057" s="27">
        <v>414909</v>
      </c>
      <c r="AN1057" s="30" t="str">
        <f t="shared" si="35"/>
        <v>Level N159  5 Manure</v>
      </c>
      <c r="AO1057" s="27">
        <v>357291</v>
      </c>
      <c r="AR1057" s="27" t="s">
        <v>710</v>
      </c>
    </row>
    <row r="1058" spans="1:44" ht="12" customHeight="1">
      <c r="A1058" s="20">
        <v>1062</v>
      </c>
      <c r="B1058" s="21">
        <f>INDEX(Refs!A:A,MATCH($C1058,Refs!$I:$I,0))</f>
        <v>6135798</v>
      </c>
      <c r="C1058" s="22" t="s">
        <v>958</v>
      </c>
      <c r="D1058" s="21" t="str">
        <f>INDEX(Refs!L:L,MATCH($C1058,Refs!$I:$I,0))</f>
        <v>Abate, Asefa; Alemayehu, Getachew</v>
      </c>
      <c r="E1058" s="21" t="str">
        <f>INDEX(Refs!S:S,MATCH($C1058,Refs!$I:$I,0))</f>
        <v>10.1515/opag-2021-0047</v>
      </c>
      <c r="F1058" s="23" t="s">
        <v>54</v>
      </c>
      <c r="G1058" s="23" t="s">
        <v>959</v>
      </c>
      <c r="I1058" s="24" t="s">
        <v>960</v>
      </c>
      <c r="J1058" s="26" t="s">
        <v>971</v>
      </c>
      <c r="L1058" s="26" t="s">
        <v>975</v>
      </c>
      <c r="M1058" s="24">
        <v>3</v>
      </c>
      <c r="AB1058" s="27" t="s">
        <v>59</v>
      </c>
      <c r="AF1058" s="23" t="s">
        <v>80</v>
      </c>
      <c r="AG1058" s="23" t="s">
        <v>479</v>
      </c>
      <c r="AJ1058" s="24">
        <v>2017</v>
      </c>
      <c r="AK1058" s="30" t="str">
        <f t="shared" si="36"/>
        <v>Level N112 10 Manure</v>
      </c>
      <c r="AL1058" s="27">
        <v>534303</v>
      </c>
      <c r="AN1058" s="30" t="str">
        <f t="shared" si="35"/>
        <v>Level N159  10 Manure</v>
      </c>
      <c r="AO1058" s="27">
        <v>503712</v>
      </c>
      <c r="AR1058" s="27" t="s">
        <v>710</v>
      </c>
    </row>
    <row r="1059" spans="1:44" ht="12" customHeight="1">
      <c r="A1059" s="20">
        <v>1063</v>
      </c>
      <c r="B1059" s="21">
        <f>INDEX(Refs!A:A,MATCH($C1059,Refs!$I:$I,0))</f>
        <v>6135798</v>
      </c>
      <c r="C1059" s="22" t="s">
        <v>958</v>
      </c>
      <c r="D1059" s="21" t="str">
        <f>INDEX(Refs!L:L,MATCH($C1059,Refs!$I:$I,0))</f>
        <v>Abate, Asefa; Alemayehu, Getachew</v>
      </c>
      <c r="E1059" s="21" t="str">
        <f>INDEX(Refs!S:S,MATCH($C1059,Refs!$I:$I,0))</f>
        <v>10.1515/opag-2021-0047</v>
      </c>
      <c r="F1059" s="23" t="s">
        <v>54</v>
      </c>
      <c r="G1059" s="23" t="s">
        <v>959</v>
      </c>
      <c r="I1059" s="24" t="s">
        <v>960</v>
      </c>
      <c r="J1059" s="26" t="s">
        <v>972</v>
      </c>
      <c r="L1059" s="26" t="s">
        <v>976</v>
      </c>
      <c r="M1059" s="24">
        <v>3</v>
      </c>
      <c r="AB1059" s="27" t="s">
        <v>59</v>
      </c>
      <c r="AF1059" s="23" t="s">
        <v>80</v>
      </c>
      <c r="AG1059" s="23" t="s">
        <v>479</v>
      </c>
      <c r="AJ1059" s="24">
        <v>2017</v>
      </c>
      <c r="AK1059" s="30" t="str">
        <f t="shared" si="36"/>
        <v>Level N112  15 Manure</v>
      </c>
      <c r="AL1059" s="27">
        <v>545886</v>
      </c>
      <c r="AN1059" s="30" t="str">
        <f t="shared" si="35"/>
        <v>Level N159 15 Manure</v>
      </c>
      <c r="AO1059" s="27">
        <v>510543</v>
      </c>
      <c r="AR1059" s="27" t="s">
        <v>710</v>
      </c>
    </row>
    <row r="1060" spans="1:44" ht="12" customHeight="1">
      <c r="A1060" s="20">
        <v>1064</v>
      </c>
      <c r="B1060" s="21">
        <f>INDEX(Refs!A:A,MATCH($C1060,Refs!$I:$I,0))</f>
        <v>6135798</v>
      </c>
      <c r="C1060" s="22" t="s">
        <v>958</v>
      </c>
      <c r="D1060" s="21" t="str">
        <f>INDEX(Refs!L:L,MATCH($C1060,Refs!$I:$I,0))</f>
        <v>Abate, Asefa; Alemayehu, Getachew</v>
      </c>
      <c r="E1060" s="21" t="str">
        <f>INDEX(Refs!S:S,MATCH($C1060,Refs!$I:$I,0))</f>
        <v>10.1515/opag-2021-0047</v>
      </c>
      <c r="F1060" s="23" t="s">
        <v>54</v>
      </c>
      <c r="G1060" s="23" t="s">
        <v>959</v>
      </c>
      <c r="I1060" s="24" t="s">
        <v>960</v>
      </c>
      <c r="J1060" s="26" t="s">
        <v>961</v>
      </c>
      <c r="L1060" s="26" t="s">
        <v>966</v>
      </c>
      <c r="M1060" s="24">
        <v>3</v>
      </c>
      <c r="O1060" s="27" t="s">
        <v>59</v>
      </c>
      <c r="AB1060" s="27" t="s">
        <v>59</v>
      </c>
      <c r="AF1060" s="23" t="s">
        <v>80</v>
      </c>
      <c r="AG1060" s="23" t="s">
        <v>479</v>
      </c>
      <c r="AJ1060" s="24">
        <v>2017</v>
      </c>
      <c r="AK1060" s="30" t="str">
        <f t="shared" si="36"/>
        <v>Level N0  5 Manure</v>
      </c>
      <c r="AL1060" s="27">
        <v>165132</v>
      </c>
      <c r="AN1060" s="30" t="str">
        <f t="shared" si="35"/>
        <v>Level N70 0 Manure</v>
      </c>
      <c r="AO1060" s="27">
        <v>181764</v>
      </c>
      <c r="AR1060" s="27" t="s">
        <v>710</v>
      </c>
    </row>
    <row r="1061" spans="1:44" ht="12" customHeight="1">
      <c r="A1061" s="20">
        <v>1065</v>
      </c>
      <c r="B1061" s="21">
        <f>INDEX(Refs!A:A,MATCH($C1061,Refs!$I:$I,0))</f>
        <v>6135798</v>
      </c>
      <c r="C1061" s="22" t="s">
        <v>958</v>
      </c>
      <c r="D1061" s="21" t="str">
        <f>INDEX(Refs!L:L,MATCH($C1061,Refs!$I:$I,0))</f>
        <v>Abate, Asefa; Alemayehu, Getachew</v>
      </c>
      <c r="E1061" s="21" t="str">
        <f>INDEX(Refs!S:S,MATCH($C1061,Refs!$I:$I,0))</f>
        <v>10.1515/opag-2021-0047</v>
      </c>
      <c r="F1061" s="23" t="s">
        <v>54</v>
      </c>
      <c r="G1061" s="23" t="s">
        <v>959</v>
      </c>
      <c r="I1061" s="24" t="s">
        <v>960</v>
      </c>
      <c r="J1061" s="26" t="s">
        <v>963</v>
      </c>
      <c r="L1061" s="26" t="s">
        <v>966</v>
      </c>
      <c r="M1061" s="24">
        <v>3</v>
      </c>
      <c r="O1061" s="27" t="s">
        <v>59</v>
      </c>
      <c r="AB1061" s="27" t="s">
        <v>59</v>
      </c>
      <c r="AF1061" s="23" t="s">
        <v>80</v>
      </c>
      <c r="AG1061" s="23" t="s">
        <v>479</v>
      </c>
      <c r="AJ1061" s="24">
        <v>2017</v>
      </c>
      <c r="AK1061" s="30" t="str">
        <f t="shared" si="36"/>
        <v>Level N0 10 Manure</v>
      </c>
      <c r="AL1061" s="27">
        <v>242055</v>
      </c>
      <c r="AN1061" s="30" t="str">
        <f t="shared" si="35"/>
        <v>Level N70 0 Manure</v>
      </c>
      <c r="AO1061" s="27">
        <v>181764</v>
      </c>
      <c r="AR1061" s="27" t="s">
        <v>710</v>
      </c>
    </row>
    <row r="1062" spans="1:44" ht="12" customHeight="1">
      <c r="A1062" s="20">
        <v>1066</v>
      </c>
      <c r="B1062" s="21">
        <f>INDEX(Refs!A:A,MATCH($C1062,Refs!$I:$I,0))</f>
        <v>6135798</v>
      </c>
      <c r="C1062" s="22" t="s">
        <v>958</v>
      </c>
      <c r="D1062" s="21" t="str">
        <f>INDEX(Refs!L:L,MATCH($C1062,Refs!$I:$I,0))</f>
        <v>Abate, Asefa; Alemayehu, Getachew</v>
      </c>
      <c r="E1062" s="21" t="str">
        <f>INDEX(Refs!S:S,MATCH($C1062,Refs!$I:$I,0))</f>
        <v>10.1515/opag-2021-0047</v>
      </c>
      <c r="F1062" s="23" t="s">
        <v>54</v>
      </c>
      <c r="G1062" s="23" t="s">
        <v>959</v>
      </c>
      <c r="I1062" s="24" t="s">
        <v>960</v>
      </c>
      <c r="J1062" s="26" t="s">
        <v>964</v>
      </c>
      <c r="L1062" s="26" t="s">
        <v>966</v>
      </c>
      <c r="M1062" s="24">
        <v>3</v>
      </c>
      <c r="O1062" s="27" t="s">
        <v>59</v>
      </c>
      <c r="AB1062" s="27" t="s">
        <v>59</v>
      </c>
      <c r="AF1062" s="23" t="s">
        <v>80</v>
      </c>
      <c r="AG1062" s="23" t="s">
        <v>479</v>
      </c>
      <c r="AJ1062" s="24">
        <v>2017</v>
      </c>
      <c r="AK1062" s="30" t="str">
        <f t="shared" si="36"/>
        <v>Level N0 15 Manure</v>
      </c>
      <c r="AL1062" s="27">
        <v>279180</v>
      </c>
      <c r="AN1062" s="30" t="str">
        <f t="shared" si="35"/>
        <v>Level N70 0 Manure</v>
      </c>
      <c r="AO1062" s="27">
        <v>181764</v>
      </c>
      <c r="AR1062" s="27" t="s">
        <v>710</v>
      </c>
    </row>
    <row r="1063" spans="1:44" ht="12" customHeight="1">
      <c r="A1063" s="20">
        <v>1067</v>
      </c>
      <c r="B1063" s="21">
        <f>INDEX(Refs!A:A,MATCH($C1063,Refs!$I:$I,0))</f>
        <v>6135798</v>
      </c>
      <c r="C1063" s="22" t="s">
        <v>958</v>
      </c>
      <c r="D1063" s="21" t="str">
        <f>INDEX(Refs!L:L,MATCH($C1063,Refs!$I:$I,0))</f>
        <v>Abate, Asefa; Alemayehu, Getachew</v>
      </c>
      <c r="E1063" s="21" t="str">
        <f>INDEX(Refs!S:S,MATCH($C1063,Refs!$I:$I,0))</f>
        <v>10.1515/opag-2021-0047</v>
      </c>
      <c r="F1063" s="23" t="s">
        <v>54</v>
      </c>
      <c r="G1063" s="23" t="s">
        <v>959</v>
      </c>
      <c r="I1063" s="24" t="s">
        <v>960</v>
      </c>
      <c r="J1063" s="26" t="s">
        <v>961</v>
      </c>
      <c r="L1063" s="26" t="s">
        <v>970</v>
      </c>
      <c r="M1063" s="24">
        <v>3</v>
      </c>
      <c r="O1063" s="27" t="s">
        <v>59</v>
      </c>
      <c r="AB1063" s="27" t="s">
        <v>59</v>
      </c>
      <c r="AF1063" s="23" t="s">
        <v>80</v>
      </c>
      <c r="AG1063" s="23" t="s">
        <v>479</v>
      </c>
      <c r="AJ1063" s="24">
        <v>2017</v>
      </c>
      <c r="AK1063" s="30" t="str">
        <f t="shared" si="36"/>
        <v>Level N0  5 Manure</v>
      </c>
      <c r="AL1063" s="27">
        <v>165132</v>
      </c>
      <c r="AN1063" s="30" t="str">
        <f t="shared" si="35"/>
        <v>Level N112  0 Manure</v>
      </c>
      <c r="AO1063" s="27">
        <v>243540</v>
      </c>
      <c r="AR1063" s="27" t="s">
        <v>710</v>
      </c>
    </row>
    <row r="1064" spans="1:44" ht="12" customHeight="1">
      <c r="A1064" s="20">
        <v>1068</v>
      </c>
      <c r="B1064" s="21">
        <f>INDEX(Refs!A:A,MATCH($C1064,Refs!$I:$I,0))</f>
        <v>6135798</v>
      </c>
      <c r="C1064" s="22" t="s">
        <v>958</v>
      </c>
      <c r="D1064" s="21" t="str">
        <f>INDEX(Refs!L:L,MATCH($C1064,Refs!$I:$I,0))</f>
        <v>Abate, Asefa; Alemayehu, Getachew</v>
      </c>
      <c r="E1064" s="21" t="str">
        <f>INDEX(Refs!S:S,MATCH($C1064,Refs!$I:$I,0))</f>
        <v>10.1515/opag-2021-0047</v>
      </c>
      <c r="F1064" s="23" t="s">
        <v>54</v>
      </c>
      <c r="G1064" s="23" t="s">
        <v>959</v>
      </c>
      <c r="I1064" s="24" t="s">
        <v>960</v>
      </c>
      <c r="J1064" s="26" t="s">
        <v>963</v>
      </c>
      <c r="L1064" s="26" t="s">
        <v>970</v>
      </c>
      <c r="M1064" s="24">
        <v>3</v>
      </c>
      <c r="O1064" s="27" t="s">
        <v>59</v>
      </c>
      <c r="AB1064" s="27" t="s">
        <v>59</v>
      </c>
      <c r="AF1064" s="23" t="s">
        <v>80</v>
      </c>
      <c r="AG1064" s="23" t="s">
        <v>479</v>
      </c>
      <c r="AJ1064" s="24">
        <v>2017</v>
      </c>
      <c r="AK1064" s="30" t="str">
        <f t="shared" si="36"/>
        <v>Level N0 10 Manure</v>
      </c>
      <c r="AL1064" s="27">
        <v>242055</v>
      </c>
      <c r="AN1064" s="30" t="str">
        <f t="shared" si="35"/>
        <v>Level N112  0 Manure</v>
      </c>
      <c r="AO1064" s="27">
        <v>243540</v>
      </c>
      <c r="AR1064" s="27" t="s">
        <v>710</v>
      </c>
    </row>
    <row r="1065" spans="1:44" ht="12" customHeight="1">
      <c r="A1065" s="20">
        <v>1069</v>
      </c>
      <c r="B1065" s="21">
        <f>INDEX(Refs!A:A,MATCH($C1065,Refs!$I:$I,0))</f>
        <v>6135798</v>
      </c>
      <c r="C1065" s="22" t="s">
        <v>958</v>
      </c>
      <c r="D1065" s="21" t="str">
        <f>INDEX(Refs!L:L,MATCH($C1065,Refs!$I:$I,0))</f>
        <v>Abate, Asefa; Alemayehu, Getachew</v>
      </c>
      <c r="E1065" s="21" t="str">
        <f>INDEX(Refs!S:S,MATCH($C1065,Refs!$I:$I,0))</f>
        <v>10.1515/opag-2021-0047</v>
      </c>
      <c r="F1065" s="23" t="s">
        <v>54</v>
      </c>
      <c r="G1065" s="23" t="s">
        <v>959</v>
      </c>
      <c r="I1065" s="24" t="s">
        <v>960</v>
      </c>
      <c r="J1065" s="26" t="s">
        <v>964</v>
      </c>
      <c r="L1065" s="26" t="s">
        <v>970</v>
      </c>
      <c r="M1065" s="24">
        <v>3</v>
      </c>
      <c r="O1065" s="27" t="s">
        <v>59</v>
      </c>
      <c r="AB1065" s="27" t="s">
        <v>59</v>
      </c>
      <c r="AF1065" s="23" t="s">
        <v>80</v>
      </c>
      <c r="AG1065" s="23" t="s">
        <v>479</v>
      </c>
      <c r="AJ1065" s="24">
        <v>2017</v>
      </c>
      <c r="AK1065" s="30" t="str">
        <f t="shared" si="36"/>
        <v>Level N0 15 Manure</v>
      </c>
      <c r="AL1065" s="27">
        <v>279180</v>
      </c>
      <c r="AN1065" s="30" t="str">
        <f t="shared" si="35"/>
        <v>Level N112  0 Manure</v>
      </c>
      <c r="AO1065" s="27">
        <v>243540</v>
      </c>
      <c r="AR1065" s="27" t="s">
        <v>710</v>
      </c>
    </row>
    <row r="1066" spans="1:44" ht="12" customHeight="1">
      <c r="A1066" s="20">
        <v>1070</v>
      </c>
      <c r="B1066" s="21">
        <f>INDEX(Refs!A:A,MATCH($C1066,Refs!$I:$I,0))</f>
        <v>6135798</v>
      </c>
      <c r="C1066" s="22" t="s">
        <v>958</v>
      </c>
      <c r="D1066" s="21" t="str">
        <f>INDEX(Refs!L:L,MATCH($C1066,Refs!$I:$I,0))</f>
        <v>Abate, Asefa; Alemayehu, Getachew</v>
      </c>
      <c r="E1066" s="21" t="str">
        <f>INDEX(Refs!S:S,MATCH($C1066,Refs!$I:$I,0))</f>
        <v>10.1515/opag-2021-0047</v>
      </c>
      <c r="F1066" s="23" t="s">
        <v>54</v>
      </c>
      <c r="G1066" s="23" t="s">
        <v>959</v>
      </c>
      <c r="I1066" s="24" t="s">
        <v>960</v>
      </c>
      <c r="J1066" s="26" t="s">
        <v>961</v>
      </c>
      <c r="L1066" s="26" t="s">
        <v>974</v>
      </c>
      <c r="M1066" s="24">
        <v>3</v>
      </c>
      <c r="O1066" s="27" t="s">
        <v>59</v>
      </c>
      <c r="AB1066" s="27" t="s">
        <v>59</v>
      </c>
      <c r="AF1066" s="23" t="s">
        <v>80</v>
      </c>
      <c r="AG1066" s="23" t="s">
        <v>479</v>
      </c>
      <c r="AJ1066" s="24">
        <v>2017</v>
      </c>
      <c r="AK1066" s="30" t="str">
        <f t="shared" si="36"/>
        <v>Level N0  5 Manure</v>
      </c>
      <c r="AL1066" s="27">
        <v>165132</v>
      </c>
      <c r="AN1066" s="30" t="str">
        <f t="shared" si="35"/>
        <v>Level N159  0 Manure</v>
      </c>
      <c r="AO1066" s="27">
        <v>215919</v>
      </c>
      <c r="AR1066" s="27" t="s">
        <v>710</v>
      </c>
    </row>
    <row r="1067" spans="1:44" ht="12" customHeight="1">
      <c r="A1067" s="20">
        <v>1071</v>
      </c>
      <c r="B1067" s="21">
        <f>INDEX(Refs!A:A,MATCH($C1067,Refs!$I:$I,0))</f>
        <v>6135798</v>
      </c>
      <c r="C1067" s="22" t="s">
        <v>958</v>
      </c>
      <c r="D1067" s="21" t="str">
        <f>INDEX(Refs!L:L,MATCH($C1067,Refs!$I:$I,0))</f>
        <v>Abate, Asefa; Alemayehu, Getachew</v>
      </c>
      <c r="E1067" s="21" t="str">
        <f>INDEX(Refs!S:S,MATCH($C1067,Refs!$I:$I,0))</f>
        <v>10.1515/opag-2021-0047</v>
      </c>
      <c r="F1067" s="23" t="s">
        <v>54</v>
      </c>
      <c r="G1067" s="23" t="s">
        <v>959</v>
      </c>
      <c r="I1067" s="24" t="s">
        <v>960</v>
      </c>
      <c r="J1067" s="26" t="s">
        <v>963</v>
      </c>
      <c r="L1067" s="26" t="s">
        <v>974</v>
      </c>
      <c r="M1067" s="24">
        <v>3</v>
      </c>
      <c r="O1067" s="27" t="s">
        <v>59</v>
      </c>
      <c r="AB1067" s="27" t="s">
        <v>59</v>
      </c>
      <c r="AF1067" s="23" t="s">
        <v>80</v>
      </c>
      <c r="AG1067" s="23" t="s">
        <v>479</v>
      </c>
      <c r="AJ1067" s="24">
        <v>2017</v>
      </c>
      <c r="AK1067" s="30" t="str">
        <f t="shared" si="36"/>
        <v>Level N0 10 Manure</v>
      </c>
      <c r="AL1067" s="27">
        <v>242055</v>
      </c>
      <c r="AN1067" s="30" t="str">
        <f t="shared" si="35"/>
        <v>Level N159  0 Manure</v>
      </c>
      <c r="AO1067" s="27">
        <v>215919</v>
      </c>
      <c r="AR1067" s="27" t="s">
        <v>710</v>
      </c>
    </row>
    <row r="1068" spans="1:44" ht="12" customHeight="1">
      <c r="A1068" s="20">
        <v>1072</v>
      </c>
      <c r="B1068" s="21">
        <f>INDEX(Refs!A:A,MATCH($C1068,Refs!$I:$I,0))</f>
        <v>6135798</v>
      </c>
      <c r="C1068" s="22" t="s">
        <v>958</v>
      </c>
      <c r="D1068" s="21" t="str">
        <f>INDEX(Refs!L:L,MATCH($C1068,Refs!$I:$I,0))</f>
        <v>Abate, Asefa; Alemayehu, Getachew</v>
      </c>
      <c r="E1068" s="21" t="str">
        <f>INDEX(Refs!S:S,MATCH($C1068,Refs!$I:$I,0))</f>
        <v>10.1515/opag-2021-0047</v>
      </c>
      <c r="F1068" s="23" t="s">
        <v>54</v>
      </c>
      <c r="G1068" s="23" t="s">
        <v>959</v>
      </c>
      <c r="I1068" s="24" t="s">
        <v>960</v>
      </c>
      <c r="J1068" s="26" t="s">
        <v>964</v>
      </c>
      <c r="L1068" s="26" t="s">
        <v>974</v>
      </c>
      <c r="M1068" s="24">
        <v>3</v>
      </c>
      <c r="O1068" s="27" t="s">
        <v>59</v>
      </c>
      <c r="AB1068" s="27" t="s">
        <v>59</v>
      </c>
      <c r="AF1068" s="23" t="s">
        <v>80</v>
      </c>
      <c r="AG1068" s="23" t="s">
        <v>479</v>
      </c>
      <c r="AJ1068" s="24">
        <v>2017</v>
      </c>
      <c r="AK1068" s="30" t="str">
        <f t="shared" si="36"/>
        <v>Level N0 15 Manure</v>
      </c>
      <c r="AL1068" s="27">
        <v>279180</v>
      </c>
      <c r="AN1068" s="30" t="str">
        <f t="shared" si="35"/>
        <v>Level N159  0 Manure</v>
      </c>
      <c r="AO1068" s="27">
        <v>215919</v>
      </c>
      <c r="AR1068" s="27" t="s">
        <v>710</v>
      </c>
    </row>
    <row r="1069" spans="1:44" ht="12" customHeight="1">
      <c r="A1069" s="20">
        <v>1073</v>
      </c>
      <c r="B1069" s="21">
        <f>INDEX(Refs!A:A,MATCH($C1069,Refs!$I:$I,0))</f>
        <v>6135798</v>
      </c>
      <c r="C1069" s="22" t="s">
        <v>958</v>
      </c>
      <c r="D1069" s="21" t="str">
        <f>INDEX(Refs!L:L,MATCH($C1069,Refs!$I:$I,0))</f>
        <v>Abate, Asefa; Alemayehu, Getachew</v>
      </c>
      <c r="E1069" s="21" t="str">
        <f>INDEX(Refs!S:S,MATCH($C1069,Refs!$I:$I,0))</f>
        <v>10.1515/opag-2021-0047</v>
      </c>
      <c r="F1069" s="23" t="s">
        <v>54</v>
      </c>
      <c r="G1069" s="23" t="s">
        <v>959</v>
      </c>
      <c r="I1069" s="24" t="s">
        <v>960</v>
      </c>
      <c r="J1069" s="26" t="s">
        <v>965</v>
      </c>
      <c r="L1069" s="26" t="s">
        <v>970</v>
      </c>
      <c r="M1069" s="24">
        <v>3</v>
      </c>
      <c r="O1069" s="27" t="s">
        <v>59</v>
      </c>
      <c r="AB1069" s="27" t="s">
        <v>59</v>
      </c>
      <c r="AF1069" s="23" t="s">
        <v>80</v>
      </c>
      <c r="AG1069" s="23" t="s">
        <v>479</v>
      </c>
      <c r="AJ1069" s="24">
        <v>2017</v>
      </c>
      <c r="AK1069" s="30" t="str">
        <f t="shared" si="36"/>
        <v>Level N70 5 Manure</v>
      </c>
      <c r="AL1069" s="27">
        <v>225423</v>
      </c>
      <c r="AN1069" s="30" t="str">
        <f t="shared" si="35"/>
        <v>Level N112  0 Manure</v>
      </c>
      <c r="AO1069" s="27">
        <v>243540</v>
      </c>
      <c r="AR1069" s="27" t="s">
        <v>710</v>
      </c>
    </row>
    <row r="1070" spans="1:44" ht="12" customHeight="1">
      <c r="A1070" s="20">
        <v>1074</v>
      </c>
      <c r="B1070" s="21">
        <f>INDEX(Refs!A:A,MATCH($C1070,Refs!$I:$I,0))</f>
        <v>6135798</v>
      </c>
      <c r="C1070" s="22" t="s">
        <v>958</v>
      </c>
      <c r="D1070" s="21" t="str">
        <f>INDEX(Refs!L:L,MATCH($C1070,Refs!$I:$I,0))</f>
        <v>Abate, Asefa; Alemayehu, Getachew</v>
      </c>
      <c r="E1070" s="21" t="str">
        <f>INDEX(Refs!S:S,MATCH($C1070,Refs!$I:$I,0))</f>
        <v>10.1515/opag-2021-0047</v>
      </c>
      <c r="F1070" s="23" t="s">
        <v>54</v>
      </c>
      <c r="G1070" s="23" t="s">
        <v>959</v>
      </c>
      <c r="I1070" s="24" t="s">
        <v>960</v>
      </c>
      <c r="J1070" s="26" t="s">
        <v>967</v>
      </c>
      <c r="L1070" s="26" t="s">
        <v>970</v>
      </c>
      <c r="M1070" s="24">
        <v>3</v>
      </c>
      <c r="O1070" s="27" t="s">
        <v>59</v>
      </c>
      <c r="AB1070" s="27" t="s">
        <v>59</v>
      </c>
      <c r="AF1070" s="23" t="s">
        <v>80</v>
      </c>
      <c r="AG1070" s="23" t="s">
        <v>479</v>
      </c>
      <c r="AJ1070" s="24">
        <v>2017</v>
      </c>
      <c r="AK1070" s="30" t="str">
        <f t="shared" si="36"/>
        <v>Level N70 10 Manure</v>
      </c>
      <c r="AL1070" s="27">
        <v>489456</v>
      </c>
      <c r="AN1070" s="30" t="str">
        <f t="shared" si="35"/>
        <v>Level N112  0 Manure</v>
      </c>
      <c r="AO1070" s="27">
        <v>243540</v>
      </c>
      <c r="AR1070" s="27" t="s">
        <v>710</v>
      </c>
    </row>
    <row r="1071" spans="1:44" ht="12" customHeight="1">
      <c r="A1071" s="20">
        <v>1075</v>
      </c>
      <c r="B1071" s="21">
        <f>INDEX(Refs!A:A,MATCH($C1071,Refs!$I:$I,0))</f>
        <v>6135798</v>
      </c>
      <c r="C1071" s="22" t="s">
        <v>958</v>
      </c>
      <c r="D1071" s="21" t="str">
        <f>INDEX(Refs!L:L,MATCH($C1071,Refs!$I:$I,0))</f>
        <v>Abate, Asefa; Alemayehu, Getachew</v>
      </c>
      <c r="E1071" s="21" t="str">
        <f>INDEX(Refs!S:S,MATCH($C1071,Refs!$I:$I,0))</f>
        <v>10.1515/opag-2021-0047</v>
      </c>
      <c r="F1071" s="23" t="s">
        <v>54</v>
      </c>
      <c r="G1071" s="23" t="s">
        <v>959</v>
      </c>
      <c r="I1071" s="24" t="s">
        <v>960</v>
      </c>
      <c r="J1071" s="26" t="s">
        <v>968</v>
      </c>
      <c r="L1071" s="26" t="s">
        <v>970</v>
      </c>
      <c r="M1071" s="24">
        <v>3</v>
      </c>
      <c r="O1071" s="27" t="s">
        <v>59</v>
      </c>
      <c r="AB1071" s="27" t="s">
        <v>59</v>
      </c>
      <c r="AF1071" s="23" t="s">
        <v>80</v>
      </c>
      <c r="AG1071" s="23" t="s">
        <v>479</v>
      </c>
      <c r="AJ1071" s="24">
        <v>2017</v>
      </c>
      <c r="AK1071" s="30" t="str">
        <f t="shared" si="36"/>
        <v>Level N70 15 Manure</v>
      </c>
      <c r="AL1071" s="27">
        <v>499851</v>
      </c>
      <c r="AN1071" s="30" t="str">
        <f t="shared" si="35"/>
        <v>Level N112  0 Manure</v>
      </c>
      <c r="AO1071" s="27">
        <v>243540</v>
      </c>
      <c r="AR1071" s="27" t="s">
        <v>710</v>
      </c>
    </row>
    <row r="1072" spans="1:44" ht="12" customHeight="1">
      <c r="A1072" s="20">
        <v>1076</v>
      </c>
      <c r="B1072" s="21">
        <f>INDEX(Refs!A:A,MATCH($C1072,Refs!$I:$I,0))</f>
        <v>6135798</v>
      </c>
      <c r="C1072" s="22" t="s">
        <v>958</v>
      </c>
      <c r="D1072" s="21" t="str">
        <f>INDEX(Refs!L:L,MATCH($C1072,Refs!$I:$I,0))</f>
        <v>Abate, Asefa; Alemayehu, Getachew</v>
      </c>
      <c r="E1072" s="21" t="str">
        <f>INDEX(Refs!S:S,MATCH($C1072,Refs!$I:$I,0))</f>
        <v>10.1515/opag-2021-0047</v>
      </c>
      <c r="F1072" s="23" t="s">
        <v>54</v>
      </c>
      <c r="G1072" s="23" t="s">
        <v>959</v>
      </c>
      <c r="I1072" s="24" t="s">
        <v>960</v>
      </c>
      <c r="J1072" s="26" t="s">
        <v>965</v>
      </c>
      <c r="L1072" s="26" t="s">
        <v>974</v>
      </c>
      <c r="M1072" s="24">
        <v>3</v>
      </c>
      <c r="O1072" s="27" t="s">
        <v>59</v>
      </c>
      <c r="AB1072" s="27" t="s">
        <v>59</v>
      </c>
      <c r="AF1072" s="23" t="s">
        <v>80</v>
      </c>
      <c r="AG1072" s="23" t="s">
        <v>479</v>
      </c>
      <c r="AJ1072" s="24">
        <v>2017</v>
      </c>
      <c r="AK1072" s="30" t="str">
        <f t="shared" si="36"/>
        <v>Level N70 5 Manure</v>
      </c>
      <c r="AL1072" s="27">
        <v>225423</v>
      </c>
      <c r="AN1072" s="30" t="str">
        <f t="shared" si="35"/>
        <v>Level N159  0 Manure</v>
      </c>
      <c r="AO1072" s="27">
        <v>215919</v>
      </c>
      <c r="AR1072" s="27" t="s">
        <v>710</v>
      </c>
    </row>
    <row r="1073" spans="1:49" ht="12" customHeight="1">
      <c r="A1073" s="20">
        <v>1077</v>
      </c>
      <c r="B1073" s="21">
        <f>INDEX(Refs!A:A,MATCH($C1073,Refs!$I:$I,0))</f>
        <v>6135798</v>
      </c>
      <c r="C1073" s="22" t="s">
        <v>958</v>
      </c>
      <c r="D1073" s="21" t="str">
        <f>INDEX(Refs!L:L,MATCH($C1073,Refs!$I:$I,0))</f>
        <v>Abate, Asefa; Alemayehu, Getachew</v>
      </c>
      <c r="E1073" s="21" t="str">
        <f>INDEX(Refs!S:S,MATCH($C1073,Refs!$I:$I,0))</f>
        <v>10.1515/opag-2021-0047</v>
      </c>
      <c r="F1073" s="23" t="s">
        <v>54</v>
      </c>
      <c r="G1073" s="23" t="s">
        <v>959</v>
      </c>
      <c r="I1073" s="24" t="s">
        <v>960</v>
      </c>
      <c r="J1073" s="26" t="s">
        <v>967</v>
      </c>
      <c r="L1073" s="26" t="s">
        <v>974</v>
      </c>
      <c r="M1073" s="24">
        <v>3</v>
      </c>
      <c r="O1073" s="27" t="s">
        <v>59</v>
      </c>
      <c r="AB1073" s="27" t="s">
        <v>59</v>
      </c>
      <c r="AF1073" s="23" t="s">
        <v>80</v>
      </c>
      <c r="AG1073" s="23" t="s">
        <v>479</v>
      </c>
      <c r="AJ1073" s="24">
        <v>2017</v>
      </c>
      <c r="AK1073" s="30" t="str">
        <f t="shared" si="36"/>
        <v>Level N70 10 Manure</v>
      </c>
      <c r="AL1073" s="27">
        <v>489456</v>
      </c>
      <c r="AN1073" s="30" t="str">
        <f t="shared" ref="AN1073:AN1136" si="37">L1073</f>
        <v>Level N159  0 Manure</v>
      </c>
      <c r="AO1073" s="27">
        <v>215919</v>
      </c>
      <c r="AR1073" s="27" t="s">
        <v>710</v>
      </c>
    </row>
    <row r="1074" spans="1:49" ht="12" customHeight="1">
      <c r="A1074" s="20">
        <v>1078</v>
      </c>
      <c r="B1074" s="21">
        <f>INDEX(Refs!A:A,MATCH($C1074,Refs!$I:$I,0))</f>
        <v>6135798</v>
      </c>
      <c r="C1074" s="22" t="s">
        <v>958</v>
      </c>
      <c r="D1074" s="21" t="str">
        <f>INDEX(Refs!L:L,MATCH($C1074,Refs!$I:$I,0))</f>
        <v>Abate, Asefa; Alemayehu, Getachew</v>
      </c>
      <c r="E1074" s="21" t="str">
        <f>INDEX(Refs!S:S,MATCH($C1074,Refs!$I:$I,0))</f>
        <v>10.1515/opag-2021-0047</v>
      </c>
      <c r="F1074" s="23" t="s">
        <v>54</v>
      </c>
      <c r="G1074" s="23" t="s">
        <v>959</v>
      </c>
      <c r="I1074" s="24" t="s">
        <v>960</v>
      </c>
      <c r="J1074" s="26" t="s">
        <v>968</v>
      </c>
      <c r="L1074" s="26" t="s">
        <v>974</v>
      </c>
      <c r="M1074" s="24">
        <v>3</v>
      </c>
      <c r="O1074" s="27" t="s">
        <v>59</v>
      </c>
      <c r="AB1074" s="27" t="s">
        <v>59</v>
      </c>
      <c r="AF1074" s="23" t="s">
        <v>80</v>
      </c>
      <c r="AG1074" s="23" t="s">
        <v>479</v>
      </c>
      <c r="AJ1074" s="24">
        <v>2017</v>
      </c>
      <c r="AK1074" s="30" t="str">
        <f t="shared" si="36"/>
        <v>Level N70 15 Manure</v>
      </c>
      <c r="AL1074" s="27">
        <v>499851</v>
      </c>
      <c r="AN1074" s="30" t="str">
        <f t="shared" si="37"/>
        <v>Level N159  0 Manure</v>
      </c>
      <c r="AO1074" s="27">
        <v>215919</v>
      </c>
      <c r="AR1074" s="27" t="s">
        <v>710</v>
      </c>
    </row>
    <row r="1075" spans="1:49" ht="12" customHeight="1">
      <c r="A1075" s="20">
        <v>1079</v>
      </c>
      <c r="B1075" s="21">
        <f>INDEX(Refs!A:A,MATCH($C1075,Refs!$I:$I,0))</f>
        <v>6135798</v>
      </c>
      <c r="C1075" s="22" t="s">
        <v>958</v>
      </c>
      <c r="D1075" s="21" t="str">
        <f>INDEX(Refs!L:L,MATCH($C1075,Refs!$I:$I,0))</f>
        <v>Abate, Asefa; Alemayehu, Getachew</v>
      </c>
      <c r="E1075" s="21" t="str">
        <f>INDEX(Refs!S:S,MATCH($C1075,Refs!$I:$I,0))</f>
        <v>10.1515/opag-2021-0047</v>
      </c>
      <c r="F1075" s="23" t="s">
        <v>54</v>
      </c>
      <c r="G1075" s="23" t="s">
        <v>959</v>
      </c>
      <c r="I1075" s="24" t="s">
        <v>960</v>
      </c>
      <c r="J1075" s="26" t="s">
        <v>969</v>
      </c>
      <c r="L1075" s="26" t="s">
        <v>974</v>
      </c>
      <c r="M1075" s="24">
        <v>3</v>
      </c>
      <c r="O1075" s="27" t="s">
        <v>59</v>
      </c>
      <c r="AB1075" s="27" t="s">
        <v>59</v>
      </c>
      <c r="AF1075" s="23" t="s">
        <v>80</v>
      </c>
      <c r="AG1075" s="23" t="s">
        <v>479</v>
      </c>
      <c r="AJ1075" s="24">
        <v>2017</v>
      </c>
      <c r="AK1075" s="30" t="str">
        <f t="shared" si="36"/>
        <v>Level N112  5 Manure</v>
      </c>
      <c r="AL1075" s="27">
        <v>414909</v>
      </c>
      <c r="AN1075" s="30" t="str">
        <f t="shared" si="37"/>
        <v>Level N159  0 Manure</v>
      </c>
      <c r="AO1075" s="27">
        <v>215919</v>
      </c>
      <c r="AR1075" s="27" t="s">
        <v>710</v>
      </c>
    </row>
    <row r="1076" spans="1:49" ht="12" customHeight="1">
      <c r="A1076" s="20">
        <v>1080</v>
      </c>
      <c r="B1076" s="21">
        <f>INDEX(Refs!A:A,MATCH($C1076,Refs!$I:$I,0))</f>
        <v>6135798</v>
      </c>
      <c r="C1076" s="22" t="s">
        <v>958</v>
      </c>
      <c r="D1076" s="21" t="str">
        <f>INDEX(Refs!L:L,MATCH($C1076,Refs!$I:$I,0))</f>
        <v>Abate, Asefa; Alemayehu, Getachew</v>
      </c>
      <c r="E1076" s="21" t="str">
        <f>INDEX(Refs!S:S,MATCH($C1076,Refs!$I:$I,0))</f>
        <v>10.1515/opag-2021-0047</v>
      </c>
      <c r="F1076" s="23" t="s">
        <v>54</v>
      </c>
      <c r="G1076" s="23" t="s">
        <v>959</v>
      </c>
      <c r="I1076" s="24" t="s">
        <v>960</v>
      </c>
      <c r="J1076" s="26" t="s">
        <v>971</v>
      </c>
      <c r="L1076" s="26" t="s">
        <v>974</v>
      </c>
      <c r="M1076" s="24">
        <v>3</v>
      </c>
      <c r="O1076" s="27" t="s">
        <v>59</v>
      </c>
      <c r="AB1076" s="27" t="s">
        <v>59</v>
      </c>
      <c r="AF1076" s="23" t="s">
        <v>80</v>
      </c>
      <c r="AG1076" s="23" t="s">
        <v>479</v>
      </c>
      <c r="AJ1076" s="24">
        <v>2017</v>
      </c>
      <c r="AK1076" s="30" t="str">
        <f t="shared" ref="AK1076:AK1139" si="38">J1076</f>
        <v>Level N112 10 Manure</v>
      </c>
      <c r="AL1076" s="27">
        <v>534303</v>
      </c>
      <c r="AN1076" s="30" t="str">
        <f t="shared" si="37"/>
        <v>Level N159  0 Manure</v>
      </c>
      <c r="AO1076" s="27">
        <v>215919</v>
      </c>
      <c r="AR1076" s="27" t="s">
        <v>710</v>
      </c>
    </row>
    <row r="1077" spans="1:49" ht="12" customHeight="1">
      <c r="A1077" s="20">
        <v>1081</v>
      </c>
      <c r="B1077" s="21">
        <f>INDEX(Refs!A:A,MATCH($C1077,Refs!$I:$I,0))</f>
        <v>6135798</v>
      </c>
      <c r="C1077" s="22" t="s">
        <v>958</v>
      </c>
      <c r="D1077" s="21" t="str">
        <f>INDEX(Refs!L:L,MATCH($C1077,Refs!$I:$I,0))</f>
        <v>Abate, Asefa; Alemayehu, Getachew</v>
      </c>
      <c r="E1077" s="21" t="str">
        <f>INDEX(Refs!S:S,MATCH($C1077,Refs!$I:$I,0))</f>
        <v>10.1515/opag-2021-0047</v>
      </c>
      <c r="F1077" s="23" t="s">
        <v>54</v>
      </c>
      <c r="G1077" s="23" t="s">
        <v>959</v>
      </c>
      <c r="I1077" s="24" t="s">
        <v>960</v>
      </c>
      <c r="J1077" s="26" t="s">
        <v>972</v>
      </c>
      <c r="L1077" s="26" t="s">
        <v>974</v>
      </c>
      <c r="M1077" s="24">
        <v>3</v>
      </c>
      <c r="O1077" s="27" t="s">
        <v>59</v>
      </c>
      <c r="AB1077" s="27" t="s">
        <v>59</v>
      </c>
      <c r="AF1077" s="23" t="s">
        <v>80</v>
      </c>
      <c r="AG1077" s="23" t="s">
        <v>479</v>
      </c>
      <c r="AJ1077" s="24">
        <v>2017</v>
      </c>
      <c r="AK1077" s="30" t="str">
        <f t="shared" si="38"/>
        <v>Level N112  15 Manure</v>
      </c>
      <c r="AL1077" s="27">
        <v>545886</v>
      </c>
      <c r="AN1077" s="30" t="str">
        <f t="shared" si="37"/>
        <v>Level N159  0 Manure</v>
      </c>
      <c r="AO1077" s="27">
        <v>215919</v>
      </c>
      <c r="AR1077" s="27" t="s">
        <v>710</v>
      </c>
    </row>
    <row r="1078" spans="1:49" ht="12" customHeight="1">
      <c r="A1078" s="20">
        <v>1082</v>
      </c>
      <c r="B1078" s="21">
        <f>INDEX(Refs!A:A,MATCH($C1078,Refs!$I:$I,0))</f>
        <v>6135798</v>
      </c>
      <c r="C1078" s="22" t="s">
        <v>958</v>
      </c>
      <c r="D1078" s="21" t="str">
        <f>INDEX(Refs!L:L,MATCH($C1078,Refs!$I:$I,0))</f>
        <v>Abate, Asefa; Alemayehu, Getachew</v>
      </c>
      <c r="E1078" s="21" t="str">
        <f>INDEX(Refs!S:S,MATCH($C1078,Refs!$I:$I,0))</f>
        <v>10.1515/opag-2021-0047</v>
      </c>
      <c r="F1078" s="23" t="s">
        <v>54</v>
      </c>
      <c r="G1078" s="23" t="s">
        <v>959</v>
      </c>
      <c r="I1078" s="24" t="s">
        <v>960</v>
      </c>
      <c r="J1078" s="26" t="s">
        <v>961</v>
      </c>
      <c r="L1078" s="26" t="s">
        <v>962</v>
      </c>
      <c r="M1078" s="24">
        <v>3</v>
      </c>
      <c r="Q1078" s="27" t="s">
        <v>59</v>
      </c>
      <c r="AF1078" s="23" t="s">
        <v>60</v>
      </c>
      <c r="AG1078" s="23" t="s">
        <v>479</v>
      </c>
      <c r="AJ1078" s="24">
        <v>2017</v>
      </c>
      <c r="AK1078" s="30" t="str">
        <f t="shared" si="38"/>
        <v>Level N0  5 Manure</v>
      </c>
      <c r="AL1078" s="27">
        <v>16342</v>
      </c>
      <c r="AN1078" s="30" t="str">
        <f t="shared" si="37"/>
        <v>Level N0 Fert 0 Manure</v>
      </c>
      <c r="AO1078" s="27">
        <v>13712</v>
      </c>
      <c r="AR1078" s="27" t="s">
        <v>710</v>
      </c>
      <c r="AU1078" s="26" t="s">
        <v>77</v>
      </c>
      <c r="AV1078" s="26" t="s">
        <v>77</v>
      </c>
      <c r="AW1078" s="26" t="s">
        <v>77</v>
      </c>
    </row>
    <row r="1079" spans="1:49" ht="12" customHeight="1">
      <c r="A1079" s="20">
        <v>1083</v>
      </c>
      <c r="B1079" s="21">
        <f>INDEX(Refs!A:A,MATCH($C1079,Refs!$I:$I,0))</f>
        <v>6135798</v>
      </c>
      <c r="C1079" s="22" t="s">
        <v>958</v>
      </c>
      <c r="D1079" s="21" t="str">
        <f>INDEX(Refs!L:L,MATCH($C1079,Refs!$I:$I,0))</f>
        <v>Abate, Asefa; Alemayehu, Getachew</v>
      </c>
      <c r="E1079" s="21" t="str">
        <f>INDEX(Refs!S:S,MATCH($C1079,Refs!$I:$I,0))</f>
        <v>10.1515/opag-2021-0047</v>
      </c>
      <c r="F1079" s="23" t="s">
        <v>54</v>
      </c>
      <c r="G1079" s="23" t="s">
        <v>959</v>
      </c>
      <c r="I1079" s="24" t="s">
        <v>960</v>
      </c>
      <c r="J1079" s="26" t="s">
        <v>963</v>
      </c>
      <c r="L1079" s="26" t="s">
        <v>962</v>
      </c>
      <c r="M1079" s="24">
        <v>3</v>
      </c>
      <c r="Q1079" s="27" t="s">
        <v>59</v>
      </c>
      <c r="AF1079" s="23" t="s">
        <v>60</v>
      </c>
      <c r="AG1079" s="23" t="s">
        <v>479</v>
      </c>
      <c r="AJ1079" s="24">
        <v>2017</v>
      </c>
      <c r="AK1079" s="30" t="str">
        <f t="shared" si="38"/>
        <v>Level N0 10 Manure</v>
      </c>
      <c r="AL1079" s="27">
        <v>18972</v>
      </c>
      <c r="AN1079" s="30" t="str">
        <f t="shared" si="37"/>
        <v>Level N0 Fert 0 Manure</v>
      </c>
      <c r="AO1079" s="27">
        <v>13712</v>
      </c>
      <c r="AR1079" s="27" t="s">
        <v>710</v>
      </c>
      <c r="AU1079" s="26" t="s">
        <v>77</v>
      </c>
      <c r="AV1079" s="26" t="s">
        <v>77</v>
      </c>
      <c r="AW1079" s="26" t="s">
        <v>77</v>
      </c>
    </row>
    <row r="1080" spans="1:49" ht="12" customHeight="1">
      <c r="A1080" s="20">
        <v>1084</v>
      </c>
      <c r="B1080" s="21">
        <f>INDEX(Refs!A:A,MATCH($C1080,Refs!$I:$I,0))</f>
        <v>6135798</v>
      </c>
      <c r="C1080" s="22" t="s">
        <v>958</v>
      </c>
      <c r="D1080" s="21" t="str">
        <f>INDEX(Refs!L:L,MATCH($C1080,Refs!$I:$I,0))</f>
        <v>Abate, Asefa; Alemayehu, Getachew</v>
      </c>
      <c r="E1080" s="21" t="str">
        <f>INDEX(Refs!S:S,MATCH($C1080,Refs!$I:$I,0))</f>
        <v>10.1515/opag-2021-0047</v>
      </c>
      <c r="F1080" s="23" t="s">
        <v>54</v>
      </c>
      <c r="G1080" s="23" t="s">
        <v>959</v>
      </c>
      <c r="I1080" s="24" t="s">
        <v>960</v>
      </c>
      <c r="J1080" s="26" t="s">
        <v>964</v>
      </c>
      <c r="L1080" s="26" t="s">
        <v>962</v>
      </c>
      <c r="M1080" s="24">
        <v>3</v>
      </c>
      <c r="Q1080" s="27" t="s">
        <v>59</v>
      </c>
      <c r="AF1080" s="23" t="s">
        <v>60</v>
      </c>
      <c r="AG1080" s="23" t="s">
        <v>479</v>
      </c>
      <c r="AJ1080" s="24">
        <v>2017</v>
      </c>
      <c r="AK1080" s="30" t="str">
        <f t="shared" si="38"/>
        <v>Level N0 15 Manure</v>
      </c>
      <c r="AL1080" s="27">
        <v>21602</v>
      </c>
      <c r="AN1080" s="30" t="str">
        <f t="shared" si="37"/>
        <v>Level N0 Fert 0 Manure</v>
      </c>
      <c r="AO1080" s="27">
        <v>13712</v>
      </c>
      <c r="AR1080" s="27" t="s">
        <v>710</v>
      </c>
      <c r="AU1080" s="26" t="s">
        <v>77</v>
      </c>
      <c r="AV1080" s="26" t="s">
        <v>77</v>
      </c>
      <c r="AW1080" s="26" t="s">
        <v>77</v>
      </c>
    </row>
    <row r="1081" spans="1:49" ht="12" customHeight="1">
      <c r="A1081" s="20">
        <v>1085</v>
      </c>
      <c r="B1081" s="21">
        <f>INDEX(Refs!A:A,MATCH($C1081,Refs!$I:$I,0))</f>
        <v>6135798</v>
      </c>
      <c r="C1081" s="22" t="s">
        <v>958</v>
      </c>
      <c r="D1081" s="21" t="str">
        <f>INDEX(Refs!L:L,MATCH($C1081,Refs!$I:$I,0))</f>
        <v>Abate, Asefa; Alemayehu, Getachew</v>
      </c>
      <c r="E1081" s="21" t="str">
        <f>INDEX(Refs!S:S,MATCH($C1081,Refs!$I:$I,0))</f>
        <v>10.1515/opag-2021-0047</v>
      </c>
      <c r="F1081" s="23" t="s">
        <v>54</v>
      </c>
      <c r="G1081" s="23" t="s">
        <v>959</v>
      </c>
      <c r="I1081" s="24" t="s">
        <v>960</v>
      </c>
      <c r="J1081" s="26" t="s">
        <v>965</v>
      </c>
      <c r="L1081" s="26" t="s">
        <v>966</v>
      </c>
      <c r="M1081" s="24">
        <v>3</v>
      </c>
      <c r="Q1081" s="27" t="s">
        <v>59</v>
      </c>
      <c r="AF1081" s="23" t="s">
        <v>60</v>
      </c>
      <c r="AG1081" s="23" t="s">
        <v>479</v>
      </c>
      <c r="AJ1081" s="24">
        <v>2017</v>
      </c>
      <c r="AK1081" s="30" t="str">
        <f t="shared" si="38"/>
        <v>Level N70 5 Manure</v>
      </c>
      <c r="AL1081" s="27">
        <v>19967</v>
      </c>
      <c r="AN1081" s="30" t="str">
        <f t="shared" si="37"/>
        <v>Level N70 0 Manure</v>
      </c>
      <c r="AO1081" s="27">
        <v>17337</v>
      </c>
      <c r="AR1081" s="27" t="s">
        <v>710</v>
      </c>
      <c r="AU1081" s="26" t="s">
        <v>77</v>
      </c>
      <c r="AV1081" s="26" t="s">
        <v>77</v>
      </c>
      <c r="AW1081" s="26" t="s">
        <v>77</v>
      </c>
    </row>
    <row r="1082" spans="1:49" ht="12" customHeight="1">
      <c r="A1082" s="20">
        <v>1086</v>
      </c>
      <c r="B1082" s="21">
        <f>INDEX(Refs!A:A,MATCH($C1082,Refs!$I:$I,0))</f>
        <v>6135798</v>
      </c>
      <c r="C1082" s="22" t="s">
        <v>958</v>
      </c>
      <c r="D1082" s="21" t="str">
        <f>INDEX(Refs!L:L,MATCH($C1082,Refs!$I:$I,0))</f>
        <v>Abate, Asefa; Alemayehu, Getachew</v>
      </c>
      <c r="E1082" s="21" t="str">
        <f>INDEX(Refs!S:S,MATCH($C1082,Refs!$I:$I,0))</f>
        <v>10.1515/opag-2021-0047</v>
      </c>
      <c r="F1082" s="23" t="s">
        <v>54</v>
      </c>
      <c r="G1082" s="23" t="s">
        <v>959</v>
      </c>
      <c r="I1082" s="24" t="s">
        <v>960</v>
      </c>
      <c r="J1082" s="26" t="s">
        <v>967</v>
      </c>
      <c r="L1082" s="26" t="s">
        <v>966</v>
      </c>
      <c r="M1082" s="24">
        <v>3</v>
      </c>
      <c r="Q1082" s="27" t="s">
        <v>59</v>
      </c>
      <c r="AF1082" s="23" t="s">
        <v>60</v>
      </c>
      <c r="AG1082" s="23" t="s">
        <v>479</v>
      </c>
      <c r="AJ1082" s="24">
        <v>2017</v>
      </c>
      <c r="AK1082" s="30" t="str">
        <f t="shared" si="38"/>
        <v>Level N70 10 Manure</v>
      </c>
      <c r="AL1082" s="27">
        <v>22597</v>
      </c>
      <c r="AN1082" s="30" t="str">
        <f t="shared" si="37"/>
        <v>Level N70 0 Manure</v>
      </c>
      <c r="AO1082" s="27">
        <v>17337</v>
      </c>
      <c r="AR1082" s="27" t="s">
        <v>710</v>
      </c>
      <c r="AU1082" s="26" t="s">
        <v>77</v>
      </c>
      <c r="AV1082" s="26" t="s">
        <v>77</v>
      </c>
      <c r="AW1082" s="26" t="s">
        <v>77</v>
      </c>
    </row>
    <row r="1083" spans="1:49" ht="12" customHeight="1">
      <c r="A1083" s="20">
        <v>1087</v>
      </c>
      <c r="B1083" s="21">
        <f>INDEX(Refs!A:A,MATCH($C1083,Refs!$I:$I,0))</f>
        <v>6135798</v>
      </c>
      <c r="C1083" s="22" t="s">
        <v>958</v>
      </c>
      <c r="D1083" s="21" t="str">
        <f>INDEX(Refs!L:L,MATCH($C1083,Refs!$I:$I,0))</f>
        <v>Abate, Asefa; Alemayehu, Getachew</v>
      </c>
      <c r="E1083" s="21" t="str">
        <f>INDEX(Refs!S:S,MATCH($C1083,Refs!$I:$I,0))</f>
        <v>10.1515/opag-2021-0047</v>
      </c>
      <c r="F1083" s="23" t="s">
        <v>54</v>
      </c>
      <c r="G1083" s="23" t="s">
        <v>959</v>
      </c>
      <c r="I1083" s="24" t="s">
        <v>960</v>
      </c>
      <c r="J1083" s="26" t="s">
        <v>968</v>
      </c>
      <c r="L1083" s="26" t="s">
        <v>966</v>
      </c>
      <c r="M1083" s="24">
        <v>3</v>
      </c>
      <c r="Q1083" s="27" t="s">
        <v>59</v>
      </c>
      <c r="AF1083" s="23" t="s">
        <v>60</v>
      </c>
      <c r="AG1083" s="23" t="s">
        <v>479</v>
      </c>
      <c r="AJ1083" s="24">
        <v>2017</v>
      </c>
      <c r="AK1083" s="30" t="str">
        <f t="shared" si="38"/>
        <v>Level N70 15 Manure</v>
      </c>
      <c r="AL1083" s="27">
        <v>25227</v>
      </c>
      <c r="AN1083" s="30" t="str">
        <f t="shared" si="37"/>
        <v>Level N70 0 Manure</v>
      </c>
      <c r="AO1083" s="27">
        <v>17337</v>
      </c>
      <c r="AR1083" s="27" t="s">
        <v>710</v>
      </c>
      <c r="AU1083" s="26" t="s">
        <v>77</v>
      </c>
      <c r="AV1083" s="26" t="s">
        <v>77</v>
      </c>
      <c r="AW1083" s="26" t="s">
        <v>77</v>
      </c>
    </row>
    <row r="1084" spans="1:49" ht="12" customHeight="1">
      <c r="A1084" s="20">
        <v>1088</v>
      </c>
      <c r="B1084" s="21">
        <f>INDEX(Refs!A:A,MATCH($C1084,Refs!$I:$I,0))</f>
        <v>6135798</v>
      </c>
      <c r="C1084" s="22" t="s">
        <v>958</v>
      </c>
      <c r="D1084" s="21" t="str">
        <f>INDEX(Refs!L:L,MATCH($C1084,Refs!$I:$I,0))</f>
        <v>Abate, Asefa; Alemayehu, Getachew</v>
      </c>
      <c r="E1084" s="21" t="str">
        <f>INDEX(Refs!S:S,MATCH($C1084,Refs!$I:$I,0))</f>
        <v>10.1515/opag-2021-0047</v>
      </c>
      <c r="F1084" s="23" t="s">
        <v>54</v>
      </c>
      <c r="G1084" s="23" t="s">
        <v>959</v>
      </c>
      <c r="I1084" s="24" t="s">
        <v>960</v>
      </c>
      <c r="J1084" s="26" t="s">
        <v>969</v>
      </c>
      <c r="L1084" s="26" t="s">
        <v>970</v>
      </c>
      <c r="M1084" s="24">
        <v>3</v>
      </c>
      <c r="Q1084" s="27" t="s">
        <v>59</v>
      </c>
      <c r="AF1084" s="23" t="s">
        <v>60</v>
      </c>
      <c r="AG1084" s="23" t="s">
        <v>479</v>
      </c>
      <c r="AJ1084" s="24">
        <v>2017</v>
      </c>
      <c r="AK1084" s="30" t="str">
        <f t="shared" si="38"/>
        <v>Level N112  5 Manure</v>
      </c>
      <c r="AL1084" s="27">
        <v>22217</v>
      </c>
      <c r="AN1084" s="30" t="str">
        <f t="shared" si="37"/>
        <v>Level N112  0 Manure</v>
      </c>
      <c r="AO1084" s="27">
        <v>19587</v>
      </c>
      <c r="AR1084" s="27" t="s">
        <v>710</v>
      </c>
      <c r="AU1084" s="26" t="s">
        <v>77</v>
      </c>
      <c r="AV1084" s="26" t="s">
        <v>77</v>
      </c>
      <c r="AW1084" s="26" t="s">
        <v>77</v>
      </c>
    </row>
    <row r="1085" spans="1:49" ht="12" customHeight="1">
      <c r="A1085" s="20">
        <v>1089</v>
      </c>
      <c r="B1085" s="21">
        <f>INDEX(Refs!A:A,MATCH($C1085,Refs!$I:$I,0))</f>
        <v>6135798</v>
      </c>
      <c r="C1085" s="22" t="s">
        <v>958</v>
      </c>
      <c r="D1085" s="21" t="str">
        <f>INDEX(Refs!L:L,MATCH($C1085,Refs!$I:$I,0))</f>
        <v>Abate, Asefa; Alemayehu, Getachew</v>
      </c>
      <c r="E1085" s="21" t="str">
        <f>INDEX(Refs!S:S,MATCH($C1085,Refs!$I:$I,0))</f>
        <v>10.1515/opag-2021-0047</v>
      </c>
      <c r="F1085" s="23" t="s">
        <v>54</v>
      </c>
      <c r="G1085" s="23" t="s">
        <v>959</v>
      </c>
      <c r="I1085" s="24" t="s">
        <v>960</v>
      </c>
      <c r="J1085" s="26" t="s">
        <v>971</v>
      </c>
      <c r="L1085" s="26" t="s">
        <v>970</v>
      </c>
      <c r="M1085" s="24">
        <v>3</v>
      </c>
      <c r="Q1085" s="27" t="s">
        <v>59</v>
      </c>
      <c r="AF1085" s="23" t="s">
        <v>60</v>
      </c>
      <c r="AG1085" s="23" t="s">
        <v>479</v>
      </c>
      <c r="AJ1085" s="24">
        <v>2017</v>
      </c>
      <c r="AK1085" s="30" t="str">
        <f t="shared" si="38"/>
        <v>Level N112 10 Manure</v>
      </c>
      <c r="AL1085" s="27">
        <v>24847</v>
      </c>
      <c r="AN1085" s="30" t="str">
        <f t="shared" si="37"/>
        <v>Level N112  0 Manure</v>
      </c>
      <c r="AO1085" s="27">
        <v>19587</v>
      </c>
      <c r="AR1085" s="27" t="s">
        <v>710</v>
      </c>
      <c r="AU1085" s="26" t="s">
        <v>77</v>
      </c>
      <c r="AV1085" s="26" t="s">
        <v>77</v>
      </c>
      <c r="AW1085" s="26" t="s">
        <v>77</v>
      </c>
    </row>
    <row r="1086" spans="1:49" ht="12" customHeight="1">
      <c r="A1086" s="20">
        <v>1090</v>
      </c>
      <c r="B1086" s="21">
        <f>INDEX(Refs!A:A,MATCH($C1086,Refs!$I:$I,0))</f>
        <v>6135798</v>
      </c>
      <c r="C1086" s="22" t="s">
        <v>958</v>
      </c>
      <c r="D1086" s="21" t="str">
        <f>INDEX(Refs!L:L,MATCH($C1086,Refs!$I:$I,0))</f>
        <v>Abate, Asefa; Alemayehu, Getachew</v>
      </c>
      <c r="E1086" s="21" t="str">
        <f>INDEX(Refs!S:S,MATCH($C1086,Refs!$I:$I,0))</f>
        <v>10.1515/opag-2021-0047</v>
      </c>
      <c r="F1086" s="23" t="s">
        <v>54</v>
      </c>
      <c r="G1086" s="23" t="s">
        <v>959</v>
      </c>
      <c r="I1086" s="24" t="s">
        <v>960</v>
      </c>
      <c r="J1086" s="26" t="s">
        <v>972</v>
      </c>
      <c r="L1086" s="26" t="s">
        <v>970</v>
      </c>
      <c r="M1086" s="24">
        <v>3</v>
      </c>
      <c r="Q1086" s="27" t="s">
        <v>59</v>
      </c>
      <c r="AF1086" s="23" t="s">
        <v>60</v>
      </c>
      <c r="AG1086" s="23" t="s">
        <v>479</v>
      </c>
      <c r="AJ1086" s="24">
        <v>2017</v>
      </c>
      <c r="AK1086" s="30" t="str">
        <f t="shared" si="38"/>
        <v>Level N112  15 Manure</v>
      </c>
      <c r="AL1086" s="27">
        <v>27477</v>
      </c>
      <c r="AN1086" s="30" t="str">
        <f t="shared" si="37"/>
        <v>Level N112  0 Manure</v>
      </c>
      <c r="AO1086" s="27">
        <v>19587</v>
      </c>
      <c r="AR1086" s="27" t="s">
        <v>710</v>
      </c>
      <c r="AU1086" s="26" t="s">
        <v>77</v>
      </c>
      <c r="AV1086" s="26" t="s">
        <v>77</v>
      </c>
      <c r="AW1086" s="26" t="s">
        <v>77</v>
      </c>
    </row>
    <row r="1087" spans="1:49" ht="12" customHeight="1">
      <c r="A1087" s="20">
        <v>1091</v>
      </c>
      <c r="B1087" s="21">
        <f>INDEX(Refs!A:A,MATCH($C1087,Refs!$I:$I,0))</f>
        <v>6135798</v>
      </c>
      <c r="C1087" s="22" t="s">
        <v>958</v>
      </c>
      <c r="D1087" s="21" t="str">
        <f>INDEX(Refs!L:L,MATCH($C1087,Refs!$I:$I,0))</f>
        <v>Abate, Asefa; Alemayehu, Getachew</v>
      </c>
      <c r="E1087" s="21" t="str">
        <f>INDEX(Refs!S:S,MATCH($C1087,Refs!$I:$I,0))</f>
        <v>10.1515/opag-2021-0047</v>
      </c>
      <c r="F1087" s="23" t="s">
        <v>54</v>
      </c>
      <c r="G1087" s="23" t="s">
        <v>959</v>
      </c>
      <c r="I1087" s="24" t="s">
        <v>960</v>
      </c>
      <c r="J1087" s="26" t="s">
        <v>973</v>
      </c>
      <c r="L1087" s="26" t="s">
        <v>974</v>
      </c>
      <c r="M1087" s="24">
        <v>3</v>
      </c>
      <c r="Q1087" s="27" t="s">
        <v>59</v>
      </c>
      <c r="AF1087" s="23" t="s">
        <v>60</v>
      </c>
      <c r="AG1087" s="23" t="s">
        <v>479</v>
      </c>
      <c r="AJ1087" s="24">
        <v>2017</v>
      </c>
      <c r="AK1087" s="30" t="str">
        <f t="shared" si="38"/>
        <v>Level N159  5 Manure</v>
      </c>
      <c r="AL1087" s="27">
        <v>24892</v>
      </c>
      <c r="AN1087" s="30" t="str">
        <f t="shared" si="37"/>
        <v>Level N159  0 Manure</v>
      </c>
      <c r="AO1087" s="27">
        <v>22262</v>
      </c>
      <c r="AR1087" s="27" t="s">
        <v>710</v>
      </c>
      <c r="AU1087" s="26" t="s">
        <v>77</v>
      </c>
      <c r="AV1087" s="26" t="s">
        <v>77</v>
      </c>
      <c r="AW1087" s="26" t="s">
        <v>77</v>
      </c>
    </row>
    <row r="1088" spans="1:49" ht="12" customHeight="1">
      <c r="A1088" s="20">
        <v>1092</v>
      </c>
      <c r="B1088" s="21">
        <f>INDEX(Refs!A:A,MATCH($C1088,Refs!$I:$I,0))</f>
        <v>6135798</v>
      </c>
      <c r="C1088" s="22" t="s">
        <v>958</v>
      </c>
      <c r="D1088" s="21" t="str">
        <f>INDEX(Refs!L:L,MATCH($C1088,Refs!$I:$I,0))</f>
        <v>Abate, Asefa; Alemayehu, Getachew</v>
      </c>
      <c r="E1088" s="21" t="str">
        <f>INDEX(Refs!S:S,MATCH($C1088,Refs!$I:$I,0))</f>
        <v>10.1515/opag-2021-0047</v>
      </c>
      <c r="F1088" s="23" t="s">
        <v>54</v>
      </c>
      <c r="G1088" s="23" t="s">
        <v>959</v>
      </c>
      <c r="I1088" s="24" t="s">
        <v>960</v>
      </c>
      <c r="J1088" s="26" t="s">
        <v>975</v>
      </c>
      <c r="L1088" s="26" t="s">
        <v>974</v>
      </c>
      <c r="M1088" s="24">
        <v>3</v>
      </c>
      <c r="Q1088" s="27" t="s">
        <v>59</v>
      </c>
      <c r="AF1088" s="23" t="s">
        <v>60</v>
      </c>
      <c r="AG1088" s="23" t="s">
        <v>479</v>
      </c>
      <c r="AJ1088" s="24">
        <v>2017</v>
      </c>
      <c r="AK1088" s="30" t="str">
        <f t="shared" si="38"/>
        <v>Level N159  10 Manure</v>
      </c>
      <c r="AL1088" s="27">
        <v>27522</v>
      </c>
      <c r="AN1088" s="30" t="str">
        <f t="shared" si="37"/>
        <v>Level N159  0 Manure</v>
      </c>
      <c r="AO1088" s="27">
        <v>22262</v>
      </c>
      <c r="AR1088" s="27" t="s">
        <v>710</v>
      </c>
      <c r="AU1088" s="26" t="s">
        <v>77</v>
      </c>
      <c r="AV1088" s="26" t="s">
        <v>77</v>
      </c>
      <c r="AW1088" s="26" t="s">
        <v>77</v>
      </c>
    </row>
    <row r="1089" spans="1:49" ht="12" customHeight="1">
      <c r="A1089" s="20">
        <v>1093</v>
      </c>
      <c r="B1089" s="21">
        <f>INDEX(Refs!A:A,MATCH($C1089,Refs!$I:$I,0))</f>
        <v>6135798</v>
      </c>
      <c r="C1089" s="22" t="s">
        <v>958</v>
      </c>
      <c r="D1089" s="21" t="str">
        <f>INDEX(Refs!L:L,MATCH($C1089,Refs!$I:$I,0))</f>
        <v>Abate, Asefa; Alemayehu, Getachew</v>
      </c>
      <c r="E1089" s="21" t="str">
        <f>INDEX(Refs!S:S,MATCH($C1089,Refs!$I:$I,0))</f>
        <v>10.1515/opag-2021-0047</v>
      </c>
      <c r="F1089" s="23" t="s">
        <v>54</v>
      </c>
      <c r="G1089" s="23" t="s">
        <v>959</v>
      </c>
      <c r="I1089" s="24" t="s">
        <v>960</v>
      </c>
      <c r="J1089" s="26" t="s">
        <v>976</v>
      </c>
      <c r="L1089" s="26" t="s">
        <v>974</v>
      </c>
      <c r="M1089" s="24">
        <v>3</v>
      </c>
      <c r="Q1089" s="27" t="s">
        <v>59</v>
      </c>
      <c r="AF1089" s="23" t="s">
        <v>60</v>
      </c>
      <c r="AG1089" s="23" t="s">
        <v>479</v>
      </c>
      <c r="AJ1089" s="24">
        <v>2017</v>
      </c>
      <c r="AK1089" s="30" t="str">
        <f t="shared" si="38"/>
        <v>Level N159 15 Manure</v>
      </c>
      <c r="AL1089" s="27">
        <v>30152</v>
      </c>
      <c r="AN1089" s="30" t="str">
        <f t="shared" si="37"/>
        <v>Level N159  0 Manure</v>
      </c>
      <c r="AO1089" s="27">
        <v>22262</v>
      </c>
      <c r="AR1089" s="27" t="s">
        <v>710</v>
      </c>
      <c r="AU1089" s="26" t="s">
        <v>77</v>
      </c>
      <c r="AV1089" s="26" t="s">
        <v>77</v>
      </c>
      <c r="AW1089" s="26" t="s">
        <v>77</v>
      </c>
    </row>
    <row r="1090" spans="1:49" ht="12" customHeight="1">
      <c r="A1090" s="20">
        <v>1094</v>
      </c>
      <c r="B1090" s="21">
        <f>INDEX(Refs!A:A,MATCH($C1090,Refs!$I:$I,0))</f>
        <v>6135798</v>
      </c>
      <c r="C1090" s="22" t="s">
        <v>958</v>
      </c>
      <c r="D1090" s="21" t="str">
        <f>INDEX(Refs!L:L,MATCH($C1090,Refs!$I:$I,0))</f>
        <v>Abate, Asefa; Alemayehu, Getachew</v>
      </c>
      <c r="E1090" s="21" t="str">
        <f>INDEX(Refs!S:S,MATCH($C1090,Refs!$I:$I,0))</f>
        <v>10.1515/opag-2021-0047</v>
      </c>
      <c r="F1090" s="23" t="s">
        <v>54</v>
      </c>
      <c r="G1090" s="23" t="s">
        <v>959</v>
      </c>
      <c r="I1090" s="24" t="s">
        <v>960</v>
      </c>
      <c r="J1090" s="26" t="s">
        <v>962</v>
      </c>
      <c r="L1090" s="26" t="s">
        <v>966</v>
      </c>
      <c r="M1090" s="24">
        <v>3</v>
      </c>
      <c r="AB1090" s="27" t="s">
        <v>59</v>
      </c>
      <c r="AF1090" s="23" t="s">
        <v>60</v>
      </c>
      <c r="AG1090" s="23" t="s">
        <v>479</v>
      </c>
      <c r="AJ1090" s="24">
        <v>2017</v>
      </c>
      <c r="AK1090" s="30" t="str">
        <f t="shared" si="38"/>
        <v>Level N0 Fert 0 Manure</v>
      </c>
      <c r="AL1090" s="27">
        <v>13712</v>
      </c>
      <c r="AN1090" s="30" t="str">
        <f t="shared" si="37"/>
        <v>Level N70 0 Manure</v>
      </c>
      <c r="AO1090" s="27">
        <v>17337</v>
      </c>
      <c r="AR1090" s="27" t="s">
        <v>710</v>
      </c>
      <c r="AU1090" s="26" t="s">
        <v>77</v>
      </c>
      <c r="AV1090" s="26" t="s">
        <v>77</v>
      </c>
      <c r="AW1090" s="26" t="s">
        <v>77</v>
      </c>
    </row>
    <row r="1091" spans="1:49" ht="12" customHeight="1">
      <c r="A1091" s="20">
        <v>1095</v>
      </c>
      <c r="B1091" s="21">
        <f>INDEX(Refs!A:A,MATCH($C1091,Refs!$I:$I,0))</f>
        <v>6135798</v>
      </c>
      <c r="C1091" s="22" t="s">
        <v>958</v>
      </c>
      <c r="D1091" s="21" t="str">
        <f>INDEX(Refs!L:L,MATCH($C1091,Refs!$I:$I,0))</f>
        <v>Abate, Asefa; Alemayehu, Getachew</v>
      </c>
      <c r="E1091" s="21" t="str">
        <f>INDEX(Refs!S:S,MATCH($C1091,Refs!$I:$I,0))</f>
        <v>10.1515/opag-2021-0047</v>
      </c>
      <c r="F1091" s="23" t="s">
        <v>54</v>
      </c>
      <c r="G1091" s="23" t="s">
        <v>959</v>
      </c>
      <c r="I1091" s="24" t="s">
        <v>960</v>
      </c>
      <c r="J1091" s="26" t="s">
        <v>961</v>
      </c>
      <c r="L1091" s="26" t="s">
        <v>965</v>
      </c>
      <c r="M1091" s="24">
        <v>3</v>
      </c>
      <c r="AB1091" s="27" t="s">
        <v>59</v>
      </c>
      <c r="AF1091" s="23" t="s">
        <v>60</v>
      </c>
      <c r="AG1091" s="23" t="s">
        <v>479</v>
      </c>
      <c r="AJ1091" s="24">
        <v>2017</v>
      </c>
      <c r="AK1091" s="30" t="str">
        <f t="shared" si="38"/>
        <v>Level N0  5 Manure</v>
      </c>
      <c r="AL1091" s="27">
        <v>16342</v>
      </c>
      <c r="AN1091" s="30" t="str">
        <f t="shared" si="37"/>
        <v>Level N70 5 Manure</v>
      </c>
      <c r="AO1091" s="27">
        <v>19967</v>
      </c>
      <c r="AR1091" s="27" t="s">
        <v>710</v>
      </c>
      <c r="AU1091" s="26" t="s">
        <v>77</v>
      </c>
      <c r="AV1091" s="26" t="s">
        <v>77</v>
      </c>
      <c r="AW1091" s="26" t="s">
        <v>77</v>
      </c>
    </row>
    <row r="1092" spans="1:49" ht="12" customHeight="1">
      <c r="A1092" s="20">
        <v>1096</v>
      </c>
      <c r="B1092" s="21">
        <f>INDEX(Refs!A:A,MATCH($C1092,Refs!$I:$I,0))</f>
        <v>6135798</v>
      </c>
      <c r="C1092" s="22" t="s">
        <v>958</v>
      </c>
      <c r="D1092" s="21" t="str">
        <f>INDEX(Refs!L:L,MATCH($C1092,Refs!$I:$I,0))</f>
        <v>Abate, Asefa; Alemayehu, Getachew</v>
      </c>
      <c r="E1092" s="21" t="str">
        <f>INDEX(Refs!S:S,MATCH($C1092,Refs!$I:$I,0))</f>
        <v>10.1515/opag-2021-0047</v>
      </c>
      <c r="F1092" s="23" t="s">
        <v>54</v>
      </c>
      <c r="G1092" s="23" t="s">
        <v>959</v>
      </c>
      <c r="I1092" s="24" t="s">
        <v>960</v>
      </c>
      <c r="J1092" s="26" t="s">
        <v>963</v>
      </c>
      <c r="L1092" s="26" t="s">
        <v>967</v>
      </c>
      <c r="M1092" s="24">
        <v>3</v>
      </c>
      <c r="AB1092" s="27" t="s">
        <v>59</v>
      </c>
      <c r="AF1092" s="23" t="s">
        <v>60</v>
      </c>
      <c r="AG1092" s="23" t="s">
        <v>479</v>
      </c>
      <c r="AJ1092" s="24">
        <v>2017</v>
      </c>
      <c r="AK1092" s="30" t="str">
        <f t="shared" si="38"/>
        <v>Level N0 10 Manure</v>
      </c>
      <c r="AL1092" s="27">
        <v>18972</v>
      </c>
      <c r="AN1092" s="30" t="str">
        <f t="shared" si="37"/>
        <v>Level N70 10 Manure</v>
      </c>
      <c r="AO1092" s="27">
        <v>22597</v>
      </c>
      <c r="AR1092" s="27" t="s">
        <v>710</v>
      </c>
      <c r="AU1092" s="26" t="s">
        <v>77</v>
      </c>
      <c r="AV1092" s="26" t="s">
        <v>77</v>
      </c>
      <c r="AW1092" s="26" t="s">
        <v>77</v>
      </c>
    </row>
    <row r="1093" spans="1:49" ht="12" customHeight="1">
      <c r="A1093" s="20">
        <v>1097</v>
      </c>
      <c r="B1093" s="21">
        <f>INDEX(Refs!A:A,MATCH($C1093,Refs!$I:$I,0))</f>
        <v>6135798</v>
      </c>
      <c r="C1093" s="22" t="s">
        <v>958</v>
      </c>
      <c r="D1093" s="21" t="str">
        <f>INDEX(Refs!L:L,MATCH($C1093,Refs!$I:$I,0))</f>
        <v>Abate, Asefa; Alemayehu, Getachew</v>
      </c>
      <c r="E1093" s="21" t="str">
        <f>INDEX(Refs!S:S,MATCH($C1093,Refs!$I:$I,0))</f>
        <v>10.1515/opag-2021-0047</v>
      </c>
      <c r="F1093" s="23" t="s">
        <v>54</v>
      </c>
      <c r="G1093" s="23" t="s">
        <v>959</v>
      </c>
      <c r="I1093" s="24" t="s">
        <v>960</v>
      </c>
      <c r="J1093" s="26" t="s">
        <v>964</v>
      </c>
      <c r="L1093" s="26" t="s">
        <v>968</v>
      </c>
      <c r="M1093" s="24">
        <v>3</v>
      </c>
      <c r="AB1093" s="27" t="s">
        <v>59</v>
      </c>
      <c r="AF1093" s="23" t="s">
        <v>60</v>
      </c>
      <c r="AG1093" s="23" t="s">
        <v>479</v>
      </c>
      <c r="AJ1093" s="24">
        <v>2017</v>
      </c>
      <c r="AK1093" s="30" t="str">
        <f t="shared" si="38"/>
        <v>Level N0 15 Manure</v>
      </c>
      <c r="AL1093" s="27">
        <v>21602</v>
      </c>
      <c r="AN1093" s="30" t="str">
        <f t="shared" si="37"/>
        <v>Level N70 15 Manure</v>
      </c>
      <c r="AO1093" s="27">
        <v>25227</v>
      </c>
      <c r="AR1093" s="27" t="s">
        <v>710</v>
      </c>
      <c r="AU1093" s="26" t="s">
        <v>77</v>
      </c>
      <c r="AV1093" s="26" t="s">
        <v>77</v>
      </c>
      <c r="AW1093" s="26" t="s">
        <v>77</v>
      </c>
    </row>
    <row r="1094" spans="1:49" ht="12" customHeight="1">
      <c r="A1094" s="20">
        <v>1098</v>
      </c>
      <c r="B1094" s="21">
        <f>INDEX(Refs!A:A,MATCH($C1094,Refs!$I:$I,0))</f>
        <v>6135798</v>
      </c>
      <c r="C1094" s="22" t="s">
        <v>958</v>
      </c>
      <c r="D1094" s="21" t="str">
        <f>INDEX(Refs!L:L,MATCH($C1094,Refs!$I:$I,0))</f>
        <v>Abate, Asefa; Alemayehu, Getachew</v>
      </c>
      <c r="E1094" s="21" t="str">
        <f>INDEX(Refs!S:S,MATCH($C1094,Refs!$I:$I,0))</f>
        <v>10.1515/opag-2021-0047</v>
      </c>
      <c r="F1094" s="23" t="s">
        <v>54</v>
      </c>
      <c r="G1094" s="23" t="s">
        <v>959</v>
      </c>
      <c r="I1094" s="24" t="s">
        <v>960</v>
      </c>
      <c r="J1094" s="26" t="s">
        <v>962</v>
      </c>
      <c r="L1094" s="26" t="s">
        <v>970</v>
      </c>
      <c r="M1094" s="24">
        <v>3</v>
      </c>
      <c r="AB1094" s="27" t="s">
        <v>59</v>
      </c>
      <c r="AF1094" s="23" t="s">
        <v>60</v>
      </c>
      <c r="AG1094" s="23" t="s">
        <v>479</v>
      </c>
      <c r="AJ1094" s="24">
        <v>2017</v>
      </c>
      <c r="AK1094" s="30" t="str">
        <f t="shared" si="38"/>
        <v>Level N0 Fert 0 Manure</v>
      </c>
      <c r="AL1094" s="27">
        <v>13712</v>
      </c>
      <c r="AN1094" s="30" t="str">
        <f t="shared" si="37"/>
        <v>Level N112  0 Manure</v>
      </c>
      <c r="AO1094" s="27">
        <v>19587</v>
      </c>
      <c r="AR1094" s="27" t="s">
        <v>710</v>
      </c>
      <c r="AU1094" s="26" t="s">
        <v>77</v>
      </c>
      <c r="AV1094" s="26" t="s">
        <v>77</v>
      </c>
      <c r="AW1094" s="26" t="s">
        <v>77</v>
      </c>
    </row>
    <row r="1095" spans="1:49" ht="12" customHeight="1">
      <c r="A1095" s="20">
        <v>1099</v>
      </c>
      <c r="B1095" s="21">
        <f>INDEX(Refs!A:A,MATCH($C1095,Refs!$I:$I,0))</f>
        <v>6135798</v>
      </c>
      <c r="C1095" s="22" t="s">
        <v>958</v>
      </c>
      <c r="D1095" s="21" t="str">
        <f>INDEX(Refs!L:L,MATCH($C1095,Refs!$I:$I,0))</f>
        <v>Abate, Asefa; Alemayehu, Getachew</v>
      </c>
      <c r="E1095" s="21" t="str">
        <f>INDEX(Refs!S:S,MATCH($C1095,Refs!$I:$I,0))</f>
        <v>10.1515/opag-2021-0047</v>
      </c>
      <c r="F1095" s="23" t="s">
        <v>54</v>
      </c>
      <c r="G1095" s="23" t="s">
        <v>959</v>
      </c>
      <c r="I1095" s="24" t="s">
        <v>960</v>
      </c>
      <c r="J1095" s="26" t="s">
        <v>961</v>
      </c>
      <c r="L1095" s="26" t="s">
        <v>969</v>
      </c>
      <c r="M1095" s="24">
        <v>3</v>
      </c>
      <c r="AB1095" s="27" t="s">
        <v>59</v>
      </c>
      <c r="AF1095" s="23" t="s">
        <v>60</v>
      </c>
      <c r="AG1095" s="23" t="s">
        <v>479</v>
      </c>
      <c r="AJ1095" s="24">
        <v>2017</v>
      </c>
      <c r="AK1095" s="30" t="str">
        <f t="shared" si="38"/>
        <v>Level N0  5 Manure</v>
      </c>
      <c r="AL1095" s="27">
        <v>16342</v>
      </c>
      <c r="AN1095" s="30" t="str">
        <f t="shared" si="37"/>
        <v>Level N112  5 Manure</v>
      </c>
      <c r="AO1095" s="27">
        <v>22217</v>
      </c>
      <c r="AR1095" s="27" t="s">
        <v>710</v>
      </c>
      <c r="AU1095" s="26" t="s">
        <v>77</v>
      </c>
      <c r="AV1095" s="26" t="s">
        <v>77</v>
      </c>
      <c r="AW1095" s="26" t="s">
        <v>77</v>
      </c>
    </row>
    <row r="1096" spans="1:49" ht="12" customHeight="1">
      <c r="A1096" s="20">
        <v>1100</v>
      </c>
      <c r="B1096" s="21">
        <f>INDEX(Refs!A:A,MATCH($C1096,Refs!$I:$I,0))</f>
        <v>6135798</v>
      </c>
      <c r="C1096" s="22" t="s">
        <v>958</v>
      </c>
      <c r="D1096" s="21" t="str">
        <f>INDEX(Refs!L:L,MATCH($C1096,Refs!$I:$I,0))</f>
        <v>Abate, Asefa; Alemayehu, Getachew</v>
      </c>
      <c r="E1096" s="21" t="str">
        <f>INDEX(Refs!S:S,MATCH($C1096,Refs!$I:$I,0))</f>
        <v>10.1515/opag-2021-0047</v>
      </c>
      <c r="F1096" s="23" t="s">
        <v>54</v>
      </c>
      <c r="G1096" s="23" t="s">
        <v>959</v>
      </c>
      <c r="I1096" s="24" t="s">
        <v>960</v>
      </c>
      <c r="J1096" s="26" t="s">
        <v>963</v>
      </c>
      <c r="L1096" s="26" t="s">
        <v>971</v>
      </c>
      <c r="M1096" s="24">
        <v>3</v>
      </c>
      <c r="AB1096" s="27" t="s">
        <v>59</v>
      </c>
      <c r="AF1096" s="23" t="s">
        <v>60</v>
      </c>
      <c r="AG1096" s="23" t="s">
        <v>479</v>
      </c>
      <c r="AJ1096" s="24">
        <v>2017</v>
      </c>
      <c r="AK1096" s="30" t="str">
        <f t="shared" si="38"/>
        <v>Level N0 10 Manure</v>
      </c>
      <c r="AL1096" s="27">
        <v>18972</v>
      </c>
      <c r="AN1096" s="30" t="str">
        <f t="shared" si="37"/>
        <v>Level N112 10 Manure</v>
      </c>
      <c r="AO1096" s="27">
        <v>24847</v>
      </c>
      <c r="AR1096" s="27" t="s">
        <v>710</v>
      </c>
      <c r="AU1096" s="26" t="s">
        <v>77</v>
      </c>
      <c r="AV1096" s="26" t="s">
        <v>77</v>
      </c>
      <c r="AW1096" s="26" t="s">
        <v>77</v>
      </c>
    </row>
    <row r="1097" spans="1:49" ht="12" customHeight="1">
      <c r="A1097" s="20">
        <v>1101</v>
      </c>
      <c r="B1097" s="21">
        <f>INDEX(Refs!A:A,MATCH($C1097,Refs!$I:$I,0))</f>
        <v>6135798</v>
      </c>
      <c r="C1097" s="22" t="s">
        <v>958</v>
      </c>
      <c r="D1097" s="21" t="str">
        <f>INDEX(Refs!L:L,MATCH($C1097,Refs!$I:$I,0))</f>
        <v>Abate, Asefa; Alemayehu, Getachew</v>
      </c>
      <c r="E1097" s="21" t="str">
        <f>INDEX(Refs!S:S,MATCH($C1097,Refs!$I:$I,0))</f>
        <v>10.1515/opag-2021-0047</v>
      </c>
      <c r="F1097" s="23" t="s">
        <v>54</v>
      </c>
      <c r="G1097" s="23" t="s">
        <v>959</v>
      </c>
      <c r="I1097" s="24" t="s">
        <v>960</v>
      </c>
      <c r="J1097" s="26" t="s">
        <v>964</v>
      </c>
      <c r="L1097" s="26" t="s">
        <v>972</v>
      </c>
      <c r="M1097" s="24">
        <v>3</v>
      </c>
      <c r="AB1097" s="27" t="s">
        <v>59</v>
      </c>
      <c r="AF1097" s="23" t="s">
        <v>60</v>
      </c>
      <c r="AG1097" s="23" t="s">
        <v>479</v>
      </c>
      <c r="AJ1097" s="24">
        <v>2017</v>
      </c>
      <c r="AK1097" s="30" t="str">
        <f t="shared" si="38"/>
        <v>Level N0 15 Manure</v>
      </c>
      <c r="AL1097" s="27">
        <v>21602</v>
      </c>
      <c r="AN1097" s="30" t="str">
        <f t="shared" si="37"/>
        <v>Level N112  15 Manure</v>
      </c>
      <c r="AO1097" s="27">
        <v>27477</v>
      </c>
      <c r="AR1097" s="27" t="s">
        <v>710</v>
      </c>
      <c r="AU1097" s="26" t="s">
        <v>77</v>
      </c>
      <c r="AV1097" s="26" t="s">
        <v>77</v>
      </c>
      <c r="AW1097" s="26" t="s">
        <v>77</v>
      </c>
    </row>
    <row r="1098" spans="1:49" ht="12" customHeight="1">
      <c r="A1098" s="20">
        <v>1102</v>
      </c>
      <c r="B1098" s="21">
        <f>INDEX(Refs!A:A,MATCH($C1098,Refs!$I:$I,0))</f>
        <v>6135798</v>
      </c>
      <c r="C1098" s="22" t="s">
        <v>958</v>
      </c>
      <c r="D1098" s="21" t="str">
        <f>INDEX(Refs!L:L,MATCH($C1098,Refs!$I:$I,0))</f>
        <v>Abate, Asefa; Alemayehu, Getachew</v>
      </c>
      <c r="E1098" s="21" t="str">
        <f>INDEX(Refs!S:S,MATCH($C1098,Refs!$I:$I,0))</f>
        <v>10.1515/opag-2021-0047</v>
      </c>
      <c r="F1098" s="23" t="s">
        <v>54</v>
      </c>
      <c r="G1098" s="23" t="s">
        <v>959</v>
      </c>
      <c r="I1098" s="24" t="s">
        <v>960</v>
      </c>
      <c r="J1098" s="26" t="s">
        <v>962</v>
      </c>
      <c r="L1098" s="26" t="s">
        <v>974</v>
      </c>
      <c r="M1098" s="24">
        <v>3</v>
      </c>
      <c r="AB1098" s="27" t="s">
        <v>59</v>
      </c>
      <c r="AF1098" s="23" t="s">
        <v>60</v>
      </c>
      <c r="AG1098" s="23" t="s">
        <v>479</v>
      </c>
      <c r="AJ1098" s="24">
        <v>2017</v>
      </c>
      <c r="AK1098" s="30" t="str">
        <f t="shared" si="38"/>
        <v>Level N0 Fert 0 Manure</v>
      </c>
      <c r="AL1098" s="27">
        <v>13712</v>
      </c>
      <c r="AN1098" s="30" t="str">
        <f t="shared" si="37"/>
        <v>Level N159  0 Manure</v>
      </c>
      <c r="AO1098" s="27">
        <v>22262</v>
      </c>
      <c r="AR1098" s="27" t="s">
        <v>710</v>
      </c>
      <c r="AU1098" s="26" t="s">
        <v>77</v>
      </c>
      <c r="AV1098" s="26" t="s">
        <v>77</v>
      </c>
      <c r="AW1098" s="26" t="s">
        <v>77</v>
      </c>
    </row>
    <row r="1099" spans="1:49" ht="12" customHeight="1">
      <c r="A1099" s="20">
        <v>1103</v>
      </c>
      <c r="B1099" s="21">
        <f>INDEX(Refs!A:A,MATCH($C1099,Refs!$I:$I,0))</f>
        <v>6135798</v>
      </c>
      <c r="C1099" s="22" t="s">
        <v>958</v>
      </c>
      <c r="D1099" s="21" t="str">
        <f>INDEX(Refs!L:L,MATCH($C1099,Refs!$I:$I,0))</f>
        <v>Abate, Asefa; Alemayehu, Getachew</v>
      </c>
      <c r="E1099" s="21" t="str">
        <f>INDEX(Refs!S:S,MATCH($C1099,Refs!$I:$I,0))</f>
        <v>10.1515/opag-2021-0047</v>
      </c>
      <c r="F1099" s="23" t="s">
        <v>54</v>
      </c>
      <c r="G1099" s="23" t="s">
        <v>959</v>
      </c>
      <c r="I1099" s="24" t="s">
        <v>960</v>
      </c>
      <c r="J1099" s="26" t="s">
        <v>961</v>
      </c>
      <c r="L1099" s="26" t="s">
        <v>973</v>
      </c>
      <c r="M1099" s="24">
        <v>3</v>
      </c>
      <c r="AB1099" s="27" t="s">
        <v>59</v>
      </c>
      <c r="AF1099" s="23" t="s">
        <v>60</v>
      </c>
      <c r="AG1099" s="23" t="s">
        <v>479</v>
      </c>
      <c r="AJ1099" s="24">
        <v>2017</v>
      </c>
      <c r="AK1099" s="30" t="str">
        <f t="shared" si="38"/>
        <v>Level N0  5 Manure</v>
      </c>
      <c r="AL1099" s="27">
        <v>16342</v>
      </c>
      <c r="AN1099" s="30" t="str">
        <f t="shared" si="37"/>
        <v>Level N159  5 Manure</v>
      </c>
      <c r="AO1099" s="27">
        <v>24892</v>
      </c>
      <c r="AR1099" s="27" t="s">
        <v>710</v>
      </c>
      <c r="AU1099" s="26" t="s">
        <v>77</v>
      </c>
      <c r="AV1099" s="26" t="s">
        <v>77</v>
      </c>
      <c r="AW1099" s="26" t="s">
        <v>77</v>
      </c>
    </row>
    <row r="1100" spans="1:49" ht="12" customHeight="1">
      <c r="A1100" s="20">
        <v>1104</v>
      </c>
      <c r="B1100" s="21">
        <f>INDEX(Refs!A:A,MATCH($C1100,Refs!$I:$I,0))</f>
        <v>6135798</v>
      </c>
      <c r="C1100" s="22" t="s">
        <v>958</v>
      </c>
      <c r="D1100" s="21" t="str">
        <f>INDEX(Refs!L:L,MATCH($C1100,Refs!$I:$I,0))</f>
        <v>Abate, Asefa; Alemayehu, Getachew</v>
      </c>
      <c r="E1100" s="21" t="str">
        <f>INDEX(Refs!S:S,MATCH($C1100,Refs!$I:$I,0))</f>
        <v>10.1515/opag-2021-0047</v>
      </c>
      <c r="F1100" s="23" t="s">
        <v>54</v>
      </c>
      <c r="G1100" s="23" t="s">
        <v>959</v>
      </c>
      <c r="I1100" s="24" t="s">
        <v>960</v>
      </c>
      <c r="J1100" s="26" t="s">
        <v>963</v>
      </c>
      <c r="L1100" s="26" t="s">
        <v>975</v>
      </c>
      <c r="M1100" s="24">
        <v>3</v>
      </c>
      <c r="AB1100" s="27" t="s">
        <v>59</v>
      </c>
      <c r="AF1100" s="23" t="s">
        <v>60</v>
      </c>
      <c r="AG1100" s="23" t="s">
        <v>479</v>
      </c>
      <c r="AJ1100" s="24">
        <v>2017</v>
      </c>
      <c r="AK1100" s="30" t="str">
        <f t="shared" si="38"/>
        <v>Level N0 10 Manure</v>
      </c>
      <c r="AL1100" s="27">
        <v>18972</v>
      </c>
      <c r="AN1100" s="30" t="str">
        <f t="shared" si="37"/>
        <v>Level N159  10 Manure</v>
      </c>
      <c r="AO1100" s="27">
        <v>27522</v>
      </c>
      <c r="AR1100" s="27" t="s">
        <v>710</v>
      </c>
      <c r="AU1100" s="26" t="s">
        <v>77</v>
      </c>
      <c r="AV1100" s="26" t="s">
        <v>77</v>
      </c>
      <c r="AW1100" s="26" t="s">
        <v>77</v>
      </c>
    </row>
    <row r="1101" spans="1:49" ht="12" customHeight="1">
      <c r="A1101" s="20">
        <v>1105</v>
      </c>
      <c r="B1101" s="21">
        <f>INDEX(Refs!A:A,MATCH($C1101,Refs!$I:$I,0))</f>
        <v>6135798</v>
      </c>
      <c r="C1101" s="22" t="s">
        <v>958</v>
      </c>
      <c r="D1101" s="21" t="str">
        <f>INDEX(Refs!L:L,MATCH($C1101,Refs!$I:$I,0))</f>
        <v>Abate, Asefa; Alemayehu, Getachew</v>
      </c>
      <c r="E1101" s="21" t="str">
        <f>INDEX(Refs!S:S,MATCH($C1101,Refs!$I:$I,0))</f>
        <v>10.1515/opag-2021-0047</v>
      </c>
      <c r="F1101" s="23" t="s">
        <v>54</v>
      </c>
      <c r="G1101" s="23" t="s">
        <v>959</v>
      </c>
      <c r="I1101" s="24" t="s">
        <v>960</v>
      </c>
      <c r="J1101" s="26" t="s">
        <v>964</v>
      </c>
      <c r="L1101" s="26" t="s">
        <v>976</v>
      </c>
      <c r="M1101" s="24">
        <v>3</v>
      </c>
      <c r="AB1101" s="27" t="s">
        <v>59</v>
      </c>
      <c r="AF1101" s="23" t="s">
        <v>60</v>
      </c>
      <c r="AG1101" s="23" t="s">
        <v>479</v>
      </c>
      <c r="AJ1101" s="24">
        <v>2017</v>
      </c>
      <c r="AK1101" s="30" t="str">
        <f t="shared" si="38"/>
        <v>Level N0 15 Manure</v>
      </c>
      <c r="AL1101" s="27">
        <v>21602</v>
      </c>
      <c r="AN1101" s="30" t="str">
        <f t="shared" si="37"/>
        <v>Level N159 15 Manure</v>
      </c>
      <c r="AO1101" s="27">
        <v>30152</v>
      </c>
      <c r="AR1101" s="27" t="s">
        <v>710</v>
      </c>
      <c r="AU1101" s="26" t="s">
        <v>77</v>
      </c>
      <c r="AV1101" s="26" t="s">
        <v>77</v>
      </c>
      <c r="AW1101" s="26" t="s">
        <v>77</v>
      </c>
    </row>
    <row r="1102" spans="1:49" ht="12" customHeight="1">
      <c r="A1102" s="20">
        <v>1106</v>
      </c>
      <c r="B1102" s="21">
        <f>INDEX(Refs!A:A,MATCH($C1102,Refs!$I:$I,0))</f>
        <v>6135798</v>
      </c>
      <c r="C1102" s="22" t="s">
        <v>958</v>
      </c>
      <c r="D1102" s="21" t="str">
        <f>INDEX(Refs!L:L,MATCH($C1102,Refs!$I:$I,0))</f>
        <v>Abate, Asefa; Alemayehu, Getachew</v>
      </c>
      <c r="E1102" s="21" t="str">
        <f>INDEX(Refs!S:S,MATCH($C1102,Refs!$I:$I,0))</f>
        <v>10.1515/opag-2021-0047</v>
      </c>
      <c r="F1102" s="23" t="s">
        <v>54</v>
      </c>
      <c r="G1102" s="23" t="s">
        <v>959</v>
      </c>
      <c r="I1102" s="24" t="s">
        <v>960</v>
      </c>
      <c r="J1102" s="26" t="s">
        <v>966</v>
      </c>
      <c r="L1102" s="26" t="s">
        <v>970</v>
      </c>
      <c r="M1102" s="24">
        <v>3</v>
      </c>
      <c r="AB1102" s="27" t="s">
        <v>59</v>
      </c>
      <c r="AF1102" s="23" t="s">
        <v>60</v>
      </c>
      <c r="AG1102" s="23" t="s">
        <v>479</v>
      </c>
      <c r="AJ1102" s="24">
        <v>2017</v>
      </c>
      <c r="AK1102" s="30" t="str">
        <f t="shared" si="38"/>
        <v>Level N70 0 Manure</v>
      </c>
      <c r="AL1102" s="27">
        <v>17337</v>
      </c>
      <c r="AN1102" s="30" t="str">
        <f t="shared" si="37"/>
        <v>Level N112  0 Manure</v>
      </c>
      <c r="AO1102" s="27">
        <v>19587</v>
      </c>
      <c r="AR1102" s="27" t="s">
        <v>710</v>
      </c>
      <c r="AU1102" s="26" t="s">
        <v>77</v>
      </c>
      <c r="AV1102" s="26" t="s">
        <v>77</v>
      </c>
      <c r="AW1102" s="26" t="s">
        <v>77</v>
      </c>
    </row>
    <row r="1103" spans="1:49" ht="12" customHeight="1">
      <c r="A1103" s="20">
        <v>1107</v>
      </c>
      <c r="B1103" s="21">
        <f>INDEX(Refs!A:A,MATCH($C1103,Refs!$I:$I,0))</f>
        <v>6135798</v>
      </c>
      <c r="C1103" s="22" t="s">
        <v>958</v>
      </c>
      <c r="D1103" s="21" t="str">
        <f>INDEX(Refs!L:L,MATCH($C1103,Refs!$I:$I,0))</f>
        <v>Abate, Asefa; Alemayehu, Getachew</v>
      </c>
      <c r="E1103" s="21" t="str">
        <f>INDEX(Refs!S:S,MATCH($C1103,Refs!$I:$I,0))</f>
        <v>10.1515/opag-2021-0047</v>
      </c>
      <c r="F1103" s="23" t="s">
        <v>54</v>
      </c>
      <c r="G1103" s="23" t="s">
        <v>959</v>
      </c>
      <c r="I1103" s="24" t="s">
        <v>960</v>
      </c>
      <c r="J1103" s="26" t="s">
        <v>965</v>
      </c>
      <c r="L1103" s="26" t="s">
        <v>969</v>
      </c>
      <c r="M1103" s="24">
        <v>3</v>
      </c>
      <c r="AB1103" s="27" t="s">
        <v>59</v>
      </c>
      <c r="AF1103" s="23" t="s">
        <v>60</v>
      </c>
      <c r="AG1103" s="23" t="s">
        <v>479</v>
      </c>
      <c r="AJ1103" s="24">
        <v>2017</v>
      </c>
      <c r="AK1103" s="30" t="str">
        <f t="shared" si="38"/>
        <v>Level N70 5 Manure</v>
      </c>
      <c r="AL1103" s="27">
        <v>19967</v>
      </c>
      <c r="AN1103" s="30" t="str">
        <f t="shared" si="37"/>
        <v>Level N112  5 Manure</v>
      </c>
      <c r="AO1103" s="27">
        <v>22217</v>
      </c>
      <c r="AR1103" s="27" t="s">
        <v>710</v>
      </c>
      <c r="AU1103" s="26" t="s">
        <v>77</v>
      </c>
      <c r="AV1103" s="26" t="s">
        <v>77</v>
      </c>
      <c r="AW1103" s="26" t="s">
        <v>77</v>
      </c>
    </row>
    <row r="1104" spans="1:49" ht="12" customHeight="1">
      <c r="A1104" s="20">
        <v>1108</v>
      </c>
      <c r="B1104" s="21">
        <f>INDEX(Refs!A:A,MATCH($C1104,Refs!$I:$I,0))</f>
        <v>6135798</v>
      </c>
      <c r="C1104" s="22" t="s">
        <v>958</v>
      </c>
      <c r="D1104" s="21" t="str">
        <f>INDEX(Refs!L:L,MATCH($C1104,Refs!$I:$I,0))</f>
        <v>Abate, Asefa; Alemayehu, Getachew</v>
      </c>
      <c r="E1104" s="21" t="str">
        <f>INDEX(Refs!S:S,MATCH($C1104,Refs!$I:$I,0))</f>
        <v>10.1515/opag-2021-0047</v>
      </c>
      <c r="F1104" s="23" t="s">
        <v>54</v>
      </c>
      <c r="G1104" s="23" t="s">
        <v>959</v>
      </c>
      <c r="I1104" s="24" t="s">
        <v>960</v>
      </c>
      <c r="J1104" s="26" t="s">
        <v>967</v>
      </c>
      <c r="L1104" s="26" t="s">
        <v>971</v>
      </c>
      <c r="M1104" s="24">
        <v>3</v>
      </c>
      <c r="AB1104" s="27" t="s">
        <v>59</v>
      </c>
      <c r="AF1104" s="23" t="s">
        <v>60</v>
      </c>
      <c r="AG1104" s="23" t="s">
        <v>479</v>
      </c>
      <c r="AJ1104" s="24">
        <v>2017</v>
      </c>
      <c r="AK1104" s="30" t="str">
        <f t="shared" si="38"/>
        <v>Level N70 10 Manure</v>
      </c>
      <c r="AL1104" s="27">
        <v>22597</v>
      </c>
      <c r="AN1104" s="30" t="str">
        <f t="shared" si="37"/>
        <v>Level N112 10 Manure</v>
      </c>
      <c r="AO1104" s="27">
        <v>24847</v>
      </c>
      <c r="AR1104" s="27" t="s">
        <v>710</v>
      </c>
      <c r="AU1104" s="26" t="s">
        <v>77</v>
      </c>
      <c r="AV1104" s="26" t="s">
        <v>77</v>
      </c>
      <c r="AW1104" s="26" t="s">
        <v>77</v>
      </c>
    </row>
    <row r="1105" spans="1:49" ht="12" customHeight="1">
      <c r="A1105" s="20">
        <v>1109</v>
      </c>
      <c r="B1105" s="21">
        <f>INDEX(Refs!A:A,MATCH($C1105,Refs!$I:$I,0))</f>
        <v>6135798</v>
      </c>
      <c r="C1105" s="22" t="s">
        <v>958</v>
      </c>
      <c r="D1105" s="21" t="str">
        <f>INDEX(Refs!L:L,MATCH($C1105,Refs!$I:$I,0))</f>
        <v>Abate, Asefa; Alemayehu, Getachew</v>
      </c>
      <c r="E1105" s="21" t="str">
        <f>INDEX(Refs!S:S,MATCH($C1105,Refs!$I:$I,0))</f>
        <v>10.1515/opag-2021-0047</v>
      </c>
      <c r="F1105" s="23" t="s">
        <v>54</v>
      </c>
      <c r="G1105" s="23" t="s">
        <v>959</v>
      </c>
      <c r="I1105" s="24" t="s">
        <v>960</v>
      </c>
      <c r="J1105" s="26" t="s">
        <v>968</v>
      </c>
      <c r="L1105" s="26" t="s">
        <v>972</v>
      </c>
      <c r="M1105" s="24">
        <v>3</v>
      </c>
      <c r="AB1105" s="27" t="s">
        <v>59</v>
      </c>
      <c r="AF1105" s="23" t="s">
        <v>60</v>
      </c>
      <c r="AG1105" s="23" t="s">
        <v>479</v>
      </c>
      <c r="AJ1105" s="24">
        <v>2017</v>
      </c>
      <c r="AK1105" s="30" t="str">
        <f t="shared" si="38"/>
        <v>Level N70 15 Manure</v>
      </c>
      <c r="AL1105" s="27">
        <v>25227</v>
      </c>
      <c r="AN1105" s="30" t="str">
        <f t="shared" si="37"/>
        <v>Level N112  15 Manure</v>
      </c>
      <c r="AO1105" s="27">
        <v>27477</v>
      </c>
      <c r="AR1105" s="27" t="s">
        <v>710</v>
      </c>
      <c r="AU1105" s="26" t="s">
        <v>77</v>
      </c>
      <c r="AV1105" s="26" t="s">
        <v>77</v>
      </c>
      <c r="AW1105" s="26" t="s">
        <v>77</v>
      </c>
    </row>
    <row r="1106" spans="1:49" ht="12" customHeight="1">
      <c r="A1106" s="20">
        <v>1110</v>
      </c>
      <c r="B1106" s="21">
        <f>INDEX(Refs!A:A,MATCH($C1106,Refs!$I:$I,0))</f>
        <v>6135798</v>
      </c>
      <c r="C1106" s="22" t="s">
        <v>958</v>
      </c>
      <c r="D1106" s="21" t="str">
        <f>INDEX(Refs!L:L,MATCH($C1106,Refs!$I:$I,0))</f>
        <v>Abate, Asefa; Alemayehu, Getachew</v>
      </c>
      <c r="E1106" s="21" t="str">
        <f>INDEX(Refs!S:S,MATCH($C1106,Refs!$I:$I,0))</f>
        <v>10.1515/opag-2021-0047</v>
      </c>
      <c r="F1106" s="23" t="s">
        <v>54</v>
      </c>
      <c r="G1106" s="23" t="s">
        <v>959</v>
      </c>
      <c r="I1106" s="24" t="s">
        <v>960</v>
      </c>
      <c r="J1106" s="26" t="s">
        <v>966</v>
      </c>
      <c r="L1106" s="26" t="s">
        <v>974</v>
      </c>
      <c r="M1106" s="24">
        <v>3</v>
      </c>
      <c r="AB1106" s="27" t="s">
        <v>59</v>
      </c>
      <c r="AF1106" s="23" t="s">
        <v>60</v>
      </c>
      <c r="AG1106" s="23" t="s">
        <v>479</v>
      </c>
      <c r="AJ1106" s="24">
        <v>2017</v>
      </c>
      <c r="AK1106" s="30" t="str">
        <f t="shared" si="38"/>
        <v>Level N70 0 Manure</v>
      </c>
      <c r="AL1106" s="27">
        <v>17337</v>
      </c>
      <c r="AN1106" s="30" t="str">
        <f t="shared" si="37"/>
        <v>Level N159  0 Manure</v>
      </c>
      <c r="AO1106" s="27">
        <v>22262</v>
      </c>
      <c r="AR1106" s="27" t="s">
        <v>710</v>
      </c>
      <c r="AU1106" s="26" t="s">
        <v>77</v>
      </c>
      <c r="AV1106" s="26" t="s">
        <v>77</v>
      </c>
      <c r="AW1106" s="26" t="s">
        <v>77</v>
      </c>
    </row>
    <row r="1107" spans="1:49" ht="12" customHeight="1">
      <c r="A1107" s="20">
        <v>1111</v>
      </c>
      <c r="B1107" s="21">
        <f>INDEX(Refs!A:A,MATCH($C1107,Refs!$I:$I,0))</f>
        <v>6135798</v>
      </c>
      <c r="C1107" s="22" t="s">
        <v>958</v>
      </c>
      <c r="D1107" s="21" t="str">
        <f>INDEX(Refs!L:L,MATCH($C1107,Refs!$I:$I,0))</f>
        <v>Abate, Asefa; Alemayehu, Getachew</v>
      </c>
      <c r="E1107" s="21" t="str">
        <f>INDEX(Refs!S:S,MATCH($C1107,Refs!$I:$I,0))</f>
        <v>10.1515/opag-2021-0047</v>
      </c>
      <c r="F1107" s="23" t="s">
        <v>54</v>
      </c>
      <c r="G1107" s="23" t="s">
        <v>959</v>
      </c>
      <c r="I1107" s="24" t="s">
        <v>960</v>
      </c>
      <c r="J1107" s="26" t="s">
        <v>965</v>
      </c>
      <c r="L1107" s="26" t="s">
        <v>973</v>
      </c>
      <c r="M1107" s="24">
        <v>3</v>
      </c>
      <c r="AB1107" s="27" t="s">
        <v>59</v>
      </c>
      <c r="AF1107" s="23" t="s">
        <v>60</v>
      </c>
      <c r="AG1107" s="23" t="s">
        <v>479</v>
      </c>
      <c r="AJ1107" s="24">
        <v>2017</v>
      </c>
      <c r="AK1107" s="30" t="str">
        <f t="shared" si="38"/>
        <v>Level N70 5 Manure</v>
      </c>
      <c r="AL1107" s="27">
        <v>19967</v>
      </c>
      <c r="AN1107" s="30" t="str">
        <f t="shared" si="37"/>
        <v>Level N159  5 Manure</v>
      </c>
      <c r="AO1107" s="27">
        <v>24892</v>
      </c>
      <c r="AR1107" s="27" t="s">
        <v>710</v>
      </c>
      <c r="AU1107" s="26" t="s">
        <v>77</v>
      </c>
      <c r="AV1107" s="26" t="s">
        <v>77</v>
      </c>
      <c r="AW1107" s="26" t="s">
        <v>77</v>
      </c>
    </row>
    <row r="1108" spans="1:49" ht="12" customHeight="1">
      <c r="A1108" s="20">
        <v>1112</v>
      </c>
      <c r="B1108" s="21">
        <f>INDEX(Refs!A:A,MATCH($C1108,Refs!$I:$I,0))</f>
        <v>6135798</v>
      </c>
      <c r="C1108" s="22" t="s">
        <v>958</v>
      </c>
      <c r="D1108" s="21" t="str">
        <f>INDEX(Refs!L:L,MATCH($C1108,Refs!$I:$I,0))</f>
        <v>Abate, Asefa; Alemayehu, Getachew</v>
      </c>
      <c r="E1108" s="21" t="str">
        <f>INDEX(Refs!S:S,MATCH($C1108,Refs!$I:$I,0))</f>
        <v>10.1515/opag-2021-0047</v>
      </c>
      <c r="F1108" s="23" t="s">
        <v>54</v>
      </c>
      <c r="G1108" s="23" t="s">
        <v>959</v>
      </c>
      <c r="I1108" s="24" t="s">
        <v>960</v>
      </c>
      <c r="J1108" s="26" t="s">
        <v>967</v>
      </c>
      <c r="L1108" s="26" t="s">
        <v>975</v>
      </c>
      <c r="M1108" s="24">
        <v>3</v>
      </c>
      <c r="AB1108" s="27" t="s">
        <v>59</v>
      </c>
      <c r="AF1108" s="23" t="s">
        <v>60</v>
      </c>
      <c r="AG1108" s="23" t="s">
        <v>479</v>
      </c>
      <c r="AJ1108" s="24">
        <v>2017</v>
      </c>
      <c r="AK1108" s="30" t="str">
        <f t="shared" si="38"/>
        <v>Level N70 10 Manure</v>
      </c>
      <c r="AL1108" s="27">
        <v>22597</v>
      </c>
      <c r="AN1108" s="30" t="str">
        <f t="shared" si="37"/>
        <v>Level N159  10 Manure</v>
      </c>
      <c r="AO1108" s="27">
        <v>27522</v>
      </c>
      <c r="AR1108" s="27" t="s">
        <v>710</v>
      </c>
      <c r="AU1108" s="26" t="s">
        <v>77</v>
      </c>
      <c r="AV1108" s="26" t="s">
        <v>77</v>
      </c>
      <c r="AW1108" s="26" t="s">
        <v>77</v>
      </c>
    </row>
    <row r="1109" spans="1:49" ht="12" customHeight="1">
      <c r="A1109" s="20">
        <v>1113</v>
      </c>
      <c r="B1109" s="21">
        <f>INDEX(Refs!A:A,MATCH($C1109,Refs!$I:$I,0))</f>
        <v>6135798</v>
      </c>
      <c r="C1109" s="22" t="s">
        <v>958</v>
      </c>
      <c r="D1109" s="21" t="str">
        <f>INDEX(Refs!L:L,MATCH($C1109,Refs!$I:$I,0))</f>
        <v>Abate, Asefa; Alemayehu, Getachew</v>
      </c>
      <c r="E1109" s="21" t="str">
        <f>INDEX(Refs!S:S,MATCH($C1109,Refs!$I:$I,0))</f>
        <v>10.1515/opag-2021-0047</v>
      </c>
      <c r="F1109" s="23" t="s">
        <v>54</v>
      </c>
      <c r="G1109" s="23" t="s">
        <v>959</v>
      </c>
      <c r="I1109" s="24" t="s">
        <v>960</v>
      </c>
      <c r="J1109" s="26" t="s">
        <v>968</v>
      </c>
      <c r="L1109" s="26" t="s">
        <v>976</v>
      </c>
      <c r="M1109" s="24">
        <v>3</v>
      </c>
      <c r="AB1109" s="27" t="s">
        <v>59</v>
      </c>
      <c r="AF1109" s="23" t="s">
        <v>60</v>
      </c>
      <c r="AG1109" s="23" t="s">
        <v>479</v>
      </c>
      <c r="AJ1109" s="24">
        <v>2017</v>
      </c>
      <c r="AK1109" s="30" t="str">
        <f t="shared" si="38"/>
        <v>Level N70 15 Manure</v>
      </c>
      <c r="AL1109" s="27">
        <v>25227</v>
      </c>
      <c r="AN1109" s="30" t="str">
        <f t="shared" si="37"/>
        <v>Level N159 15 Manure</v>
      </c>
      <c r="AO1109" s="27">
        <v>30152</v>
      </c>
      <c r="AR1109" s="27" t="s">
        <v>710</v>
      </c>
      <c r="AU1109" s="26" t="s">
        <v>77</v>
      </c>
      <c r="AV1109" s="26" t="s">
        <v>77</v>
      </c>
      <c r="AW1109" s="26" t="s">
        <v>77</v>
      </c>
    </row>
    <row r="1110" spans="1:49" ht="12" customHeight="1">
      <c r="A1110" s="20">
        <v>1114</v>
      </c>
      <c r="B1110" s="21">
        <f>INDEX(Refs!A:A,MATCH($C1110,Refs!$I:$I,0))</f>
        <v>6135798</v>
      </c>
      <c r="C1110" s="22" t="s">
        <v>958</v>
      </c>
      <c r="D1110" s="21" t="str">
        <f>INDEX(Refs!L:L,MATCH($C1110,Refs!$I:$I,0))</f>
        <v>Abate, Asefa; Alemayehu, Getachew</v>
      </c>
      <c r="E1110" s="21" t="str">
        <f>INDEX(Refs!S:S,MATCH($C1110,Refs!$I:$I,0))</f>
        <v>10.1515/opag-2021-0047</v>
      </c>
      <c r="F1110" s="23" t="s">
        <v>54</v>
      </c>
      <c r="G1110" s="23" t="s">
        <v>959</v>
      </c>
      <c r="I1110" s="24" t="s">
        <v>960</v>
      </c>
      <c r="J1110" s="26" t="s">
        <v>970</v>
      </c>
      <c r="L1110" s="26" t="s">
        <v>974</v>
      </c>
      <c r="M1110" s="24">
        <v>3</v>
      </c>
      <c r="AB1110" s="27" t="s">
        <v>59</v>
      </c>
      <c r="AF1110" s="23" t="s">
        <v>60</v>
      </c>
      <c r="AG1110" s="23" t="s">
        <v>479</v>
      </c>
      <c r="AJ1110" s="24">
        <v>2017</v>
      </c>
      <c r="AK1110" s="30" t="str">
        <f t="shared" si="38"/>
        <v>Level N112  0 Manure</v>
      </c>
      <c r="AL1110" s="27">
        <v>19587</v>
      </c>
      <c r="AN1110" s="30" t="str">
        <f t="shared" si="37"/>
        <v>Level N159  0 Manure</v>
      </c>
      <c r="AO1110" s="27">
        <v>22262</v>
      </c>
      <c r="AR1110" s="27" t="s">
        <v>710</v>
      </c>
      <c r="AU1110" s="26" t="s">
        <v>77</v>
      </c>
      <c r="AV1110" s="26" t="s">
        <v>77</v>
      </c>
      <c r="AW1110" s="26" t="s">
        <v>77</v>
      </c>
    </row>
    <row r="1111" spans="1:49" ht="12" customHeight="1">
      <c r="A1111" s="20">
        <v>1115</v>
      </c>
      <c r="B1111" s="21">
        <f>INDEX(Refs!A:A,MATCH($C1111,Refs!$I:$I,0))</f>
        <v>6135798</v>
      </c>
      <c r="C1111" s="22" t="s">
        <v>958</v>
      </c>
      <c r="D1111" s="21" t="str">
        <f>INDEX(Refs!L:L,MATCH($C1111,Refs!$I:$I,0))</f>
        <v>Abate, Asefa; Alemayehu, Getachew</v>
      </c>
      <c r="E1111" s="21" t="str">
        <f>INDEX(Refs!S:S,MATCH($C1111,Refs!$I:$I,0))</f>
        <v>10.1515/opag-2021-0047</v>
      </c>
      <c r="F1111" s="23" t="s">
        <v>54</v>
      </c>
      <c r="G1111" s="23" t="s">
        <v>959</v>
      </c>
      <c r="I1111" s="24" t="s">
        <v>960</v>
      </c>
      <c r="J1111" s="26" t="s">
        <v>969</v>
      </c>
      <c r="L1111" s="26" t="s">
        <v>973</v>
      </c>
      <c r="M1111" s="24">
        <v>3</v>
      </c>
      <c r="AB1111" s="27" t="s">
        <v>59</v>
      </c>
      <c r="AF1111" s="23" t="s">
        <v>60</v>
      </c>
      <c r="AG1111" s="23" t="s">
        <v>479</v>
      </c>
      <c r="AJ1111" s="24">
        <v>2017</v>
      </c>
      <c r="AK1111" s="30" t="str">
        <f t="shared" si="38"/>
        <v>Level N112  5 Manure</v>
      </c>
      <c r="AL1111" s="27">
        <v>22217</v>
      </c>
      <c r="AN1111" s="30" t="str">
        <f t="shared" si="37"/>
        <v>Level N159  5 Manure</v>
      </c>
      <c r="AO1111" s="27">
        <v>24892</v>
      </c>
      <c r="AR1111" s="27" t="s">
        <v>710</v>
      </c>
      <c r="AU1111" s="26" t="s">
        <v>77</v>
      </c>
      <c r="AV1111" s="26" t="s">
        <v>77</v>
      </c>
      <c r="AW1111" s="26" t="s">
        <v>77</v>
      </c>
    </row>
    <row r="1112" spans="1:49" ht="12" customHeight="1">
      <c r="A1112" s="20">
        <v>1116</v>
      </c>
      <c r="B1112" s="21">
        <f>INDEX(Refs!A:A,MATCH($C1112,Refs!$I:$I,0))</f>
        <v>6135798</v>
      </c>
      <c r="C1112" s="22" t="s">
        <v>958</v>
      </c>
      <c r="D1112" s="21" t="str">
        <f>INDEX(Refs!L:L,MATCH($C1112,Refs!$I:$I,0))</f>
        <v>Abate, Asefa; Alemayehu, Getachew</v>
      </c>
      <c r="E1112" s="21" t="str">
        <f>INDEX(Refs!S:S,MATCH($C1112,Refs!$I:$I,0))</f>
        <v>10.1515/opag-2021-0047</v>
      </c>
      <c r="F1112" s="23" t="s">
        <v>54</v>
      </c>
      <c r="G1112" s="23" t="s">
        <v>959</v>
      </c>
      <c r="I1112" s="24" t="s">
        <v>960</v>
      </c>
      <c r="J1112" s="26" t="s">
        <v>971</v>
      </c>
      <c r="L1112" s="26" t="s">
        <v>975</v>
      </c>
      <c r="M1112" s="24">
        <v>3</v>
      </c>
      <c r="AB1112" s="27" t="s">
        <v>59</v>
      </c>
      <c r="AF1112" s="23" t="s">
        <v>60</v>
      </c>
      <c r="AG1112" s="23" t="s">
        <v>479</v>
      </c>
      <c r="AJ1112" s="24">
        <v>2017</v>
      </c>
      <c r="AK1112" s="30" t="str">
        <f t="shared" si="38"/>
        <v>Level N112 10 Manure</v>
      </c>
      <c r="AL1112" s="27">
        <v>24847</v>
      </c>
      <c r="AN1112" s="30" t="str">
        <f t="shared" si="37"/>
        <v>Level N159  10 Manure</v>
      </c>
      <c r="AO1112" s="27">
        <v>27522</v>
      </c>
      <c r="AR1112" s="27" t="s">
        <v>710</v>
      </c>
      <c r="AU1112" s="26" t="s">
        <v>77</v>
      </c>
      <c r="AV1112" s="26" t="s">
        <v>77</v>
      </c>
      <c r="AW1112" s="26" t="s">
        <v>77</v>
      </c>
    </row>
    <row r="1113" spans="1:49" ht="12" customHeight="1">
      <c r="A1113" s="20">
        <v>1117</v>
      </c>
      <c r="B1113" s="21">
        <f>INDEX(Refs!A:A,MATCH($C1113,Refs!$I:$I,0))</f>
        <v>6135798</v>
      </c>
      <c r="C1113" s="22" t="s">
        <v>958</v>
      </c>
      <c r="D1113" s="21" t="str">
        <f>INDEX(Refs!L:L,MATCH($C1113,Refs!$I:$I,0))</f>
        <v>Abate, Asefa; Alemayehu, Getachew</v>
      </c>
      <c r="E1113" s="21" t="str">
        <f>INDEX(Refs!S:S,MATCH($C1113,Refs!$I:$I,0))</f>
        <v>10.1515/opag-2021-0047</v>
      </c>
      <c r="F1113" s="23" t="s">
        <v>54</v>
      </c>
      <c r="G1113" s="23" t="s">
        <v>959</v>
      </c>
      <c r="I1113" s="24" t="s">
        <v>960</v>
      </c>
      <c r="J1113" s="26" t="s">
        <v>972</v>
      </c>
      <c r="L1113" s="26" t="s">
        <v>976</v>
      </c>
      <c r="M1113" s="24">
        <v>3</v>
      </c>
      <c r="AB1113" s="27" t="s">
        <v>59</v>
      </c>
      <c r="AF1113" s="23" t="s">
        <v>60</v>
      </c>
      <c r="AG1113" s="23" t="s">
        <v>479</v>
      </c>
      <c r="AJ1113" s="24">
        <v>2017</v>
      </c>
      <c r="AK1113" s="30" t="str">
        <f t="shared" si="38"/>
        <v>Level N112  15 Manure</v>
      </c>
      <c r="AL1113" s="27">
        <v>27477</v>
      </c>
      <c r="AN1113" s="30" t="str">
        <f t="shared" si="37"/>
        <v>Level N159 15 Manure</v>
      </c>
      <c r="AO1113" s="27">
        <v>30152</v>
      </c>
      <c r="AR1113" s="27" t="s">
        <v>710</v>
      </c>
      <c r="AU1113" s="26" t="s">
        <v>77</v>
      </c>
      <c r="AV1113" s="26" t="s">
        <v>77</v>
      </c>
      <c r="AW1113" s="26" t="s">
        <v>77</v>
      </c>
    </row>
    <row r="1114" spans="1:49" ht="12" customHeight="1">
      <c r="A1114" s="20">
        <v>1118</v>
      </c>
      <c r="B1114" s="21">
        <f>INDEX(Refs!A:A,MATCH($C1114,Refs!$I:$I,0))</f>
        <v>6135798</v>
      </c>
      <c r="C1114" s="22" t="s">
        <v>958</v>
      </c>
      <c r="D1114" s="21" t="str">
        <f>INDEX(Refs!L:L,MATCH($C1114,Refs!$I:$I,0))</f>
        <v>Abate, Asefa; Alemayehu, Getachew</v>
      </c>
      <c r="E1114" s="21" t="str">
        <f>INDEX(Refs!S:S,MATCH($C1114,Refs!$I:$I,0))</f>
        <v>10.1515/opag-2021-0047</v>
      </c>
      <c r="F1114" s="23" t="s">
        <v>54</v>
      </c>
      <c r="G1114" s="23" t="s">
        <v>959</v>
      </c>
      <c r="I1114" s="24" t="s">
        <v>960</v>
      </c>
      <c r="J1114" s="26" t="s">
        <v>961</v>
      </c>
      <c r="L1114" s="26" t="s">
        <v>966</v>
      </c>
      <c r="M1114" s="24">
        <v>3</v>
      </c>
      <c r="O1114" s="27" t="s">
        <v>59</v>
      </c>
      <c r="AB1114" s="27" t="s">
        <v>59</v>
      </c>
      <c r="AF1114" s="23" t="s">
        <v>60</v>
      </c>
      <c r="AG1114" s="23" t="s">
        <v>479</v>
      </c>
      <c r="AJ1114" s="24">
        <v>2017</v>
      </c>
      <c r="AK1114" s="30" t="str">
        <f t="shared" si="38"/>
        <v>Level N0  5 Manure</v>
      </c>
      <c r="AL1114" s="27">
        <v>16342</v>
      </c>
      <c r="AN1114" s="30" t="str">
        <f t="shared" si="37"/>
        <v>Level N70 0 Manure</v>
      </c>
      <c r="AO1114" s="27">
        <v>17337</v>
      </c>
      <c r="AR1114" s="27" t="s">
        <v>710</v>
      </c>
      <c r="AU1114" s="26" t="s">
        <v>77</v>
      </c>
      <c r="AV1114" s="26" t="s">
        <v>77</v>
      </c>
      <c r="AW1114" s="26" t="s">
        <v>77</v>
      </c>
    </row>
    <row r="1115" spans="1:49" ht="12" customHeight="1">
      <c r="A1115" s="20">
        <v>1119</v>
      </c>
      <c r="B1115" s="21">
        <f>INDEX(Refs!A:A,MATCH($C1115,Refs!$I:$I,0))</f>
        <v>6135798</v>
      </c>
      <c r="C1115" s="22" t="s">
        <v>958</v>
      </c>
      <c r="D1115" s="21" t="str">
        <f>INDEX(Refs!L:L,MATCH($C1115,Refs!$I:$I,0))</f>
        <v>Abate, Asefa; Alemayehu, Getachew</v>
      </c>
      <c r="E1115" s="21" t="str">
        <f>INDEX(Refs!S:S,MATCH($C1115,Refs!$I:$I,0))</f>
        <v>10.1515/opag-2021-0047</v>
      </c>
      <c r="F1115" s="23" t="s">
        <v>54</v>
      </c>
      <c r="G1115" s="23" t="s">
        <v>959</v>
      </c>
      <c r="I1115" s="24" t="s">
        <v>960</v>
      </c>
      <c r="J1115" s="26" t="s">
        <v>963</v>
      </c>
      <c r="L1115" s="26" t="s">
        <v>966</v>
      </c>
      <c r="M1115" s="24">
        <v>3</v>
      </c>
      <c r="O1115" s="27" t="s">
        <v>59</v>
      </c>
      <c r="AB1115" s="27" t="s">
        <v>59</v>
      </c>
      <c r="AF1115" s="23" t="s">
        <v>60</v>
      </c>
      <c r="AG1115" s="23" t="s">
        <v>479</v>
      </c>
      <c r="AJ1115" s="24">
        <v>2017</v>
      </c>
      <c r="AK1115" s="30" t="str">
        <f t="shared" si="38"/>
        <v>Level N0 10 Manure</v>
      </c>
      <c r="AL1115" s="27">
        <v>18972</v>
      </c>
      <c r="AN1115" s="30" t="str">
        <f t="shared" si="37"/>
        <v>Level N70 0 Manure</v>
      </c>
      <c r="AO1115" s="27">
        <v>17337</v>
      </c>
      <c r="AR1115" s="27" t="s">
        <v>710</v>
      </c>
      <c r="AU1115" s="26" t="s">
        <v>77</v>
      </c>
      <c r="AV1115" s="26" t="s">
        <v>77</v>
      </c>
      <c r="AW1115" s="26" t="s">
        <v>77</v>
      </c>
    </row>
    <row r="1116" spans="1:49" ht="12" customHeight="1">
      <c r="A1116" s="20">
        <v>1120</v>
      </c>
      <c r="B1116" s="21">
        <f>INDEX(Refs!A:A,MATCH($C1116,Refs!$I:$I,0))</f>
        <v>6135798</v>
      </c>
      <c r="C1116" s="22" t="s">
        <v>958</v>
      </c>
      <c r="D1116" s="21" t="str">
        <f>INDEX(Refs!L:L,MATCH($C1116,Refs!$I:$I,0))</f>
        <v>Abate, Asefa; Alemayehu, Getachew</v>
      </c>
      <c r="E1116" s="21" t="str">
        <f>INDEX(Refs!S:S,MATCH($C1116,Refs!$I:$I,0))</f>
        <v>10.1515/opag-2021-0047</v>
      </c>
      <c r="F1116" s="23" t="s">
        <v>54</v>
      </c>
      <c r="G1116" s="23" t="s">
        <v>959</v>
      </c>
      <c r="I1116" s="24" t="s">
        <v>960</v>
      </c>
      <c r="J1116" s="26" t="s">
        <v>964</v>
      </c>
      <c r="L1116" s="26" t="s">
        <v>966</v>
      </c>
      <c r="M1116" s="24">
        <v>3</v>
      </c>
      <c r="O1116" s="27" t="s">
        <v>59</v>
      </c>
      <c r="AB1116" s="27" t="s">
        <v>59</v>
      </c>
      <c r="AF1116" s="23" t="s">
        <v>60</v>
      </c>
      <c r="AG1116" s="23" t="s">
        <v>479</v>
      </c>
      <c r="AJ1116" s="24">
        <v>2017</v>
      </c>
      <c r="AK1116" s="30" t="str">
        <f t="shared" si="38"/>
        <v>Level N0 15 Manure</v>
      </c>
      <c r="AL1116" s="27">
        <v>21602</v>
      </c>
      <c r="AN1116" s="30" t="str">
        <f t="shared" si="37"/>
        <v>Level N70 0 Manure</v>
      </c>
      <c r="AO1116" s="27">
        <v>17337</v>
      </c>
      <c r="AR1116" s="27" t="s">
        <v>710</v>
      </c>
      <c r="AU1116" s="26" t="s">
        <v>77</v>
      </c>
      <c r="AV1116" s="26" t="s">
        <v>77</v>
      </c>
      <c r="AW1116" s="26" t="s">
        <v>77</v>
      </c>
    </row>
    <row r="1117" spans="1:49" ht="12" customHeight="1">
      <c r="A1117" s="20">
        <v>1121</v>
      </c>
      <c r="B1117" s="21">
        <f>INDEX(Refs!A:A,MATCH($C1117,Refs!$I:$I,0))</f>
        <v>6135798</v>
      </c>
      <c r="C1117" s="22" t="s">
        <v>958</v>
      </c>
      <c r="D1117" s="21" t="str">
        <f>INDEX(Refs!L:L,MATCH($C1117,Refs!$I:$I,0))</f>
        <v>Abate, Asefa; Alemayehu, Getachew</v>
      </c>
      <c r="E1117" s="21" t="str">
        <f>INDEX(Refs!S:S,MATCH($C1117,Refs!$I:$I,0))</f>
        <v>10.1515/opag-2021-0047</v>
      </c>
      <c r="F1117" s="23" t="s">
        <v>54</v>
      </c>
      <c r="G1117" s="23" t="s">
        <v>959</v>
      </c>
      <c r="I1117" s="24" t="s">
        <v>960</v>
      </c>
      <c r="J1117" s="26" t="s">
        <v>961</v>
      </c>
      <c r="L1117" s="26" t="s">
        <v>970</v>
      </c>
      <c r="M1117" s="24">
        <v>3</v>
      </c>
      <c r="O1117" s="27" t="s">
        <v>59</v>
      </c>
      <c r="AB1117" s="27" t="s">
        <v>59</v>
      </c>
      <c r="AF1117" s="23" t="s">
        <v>60</v>
      </c>
      <c r="AG1117" s="23" t="s">
        <v>479</v>
      </c>
      <c r="AJ1117" s="24">
        <v>2017</v>
      </c>
      <c r="AK1117" s="30" t="str">
        <f t="shared" si="38"/>
        <v>Level N0  5 Manure</v>
      </c>
      <c r="AL1117" s="27">
        <v>16342</v>
      </c>
      <c r="AN1117" s="30" t="str">
        <f t="shared" si="37"/>
        <v>Level N112  0 Manure</v>
      </c>
      <c r="AO1117" s="27">
        <v>19587</v>
      </c>
      <c r="AR1117" s="27" t="s">
        <v>710</v>
      </c>
      <c r="AU1117" s="26" t="s">
        <v>77</v>
      </c>
      <c r="AV1117" s="26" t="s">
        <v>77</v>
      </c>
      <c r="AW1117" s="26" t="s">
        <v>77</v>
      </c>
    </row>
    <row r="1118" spans="1:49" ht="12" customHeight="1">
      <c r="A1118" s="20">
        <v>1122</v>
      </c>
      <c r="B1118" s="21">
        <f>INDEX(Refs!A:A,MATCH($C1118,Refs!$I:$I,0))</f>
        <v>6135798</v>
      </c>
      <c r="C1118" s="22" t="s">
        <v>958</v>
      </c>
      <c r="D1118" s="21" t="str">
        <f>INDEX(Refs!L:L,MATCH($C1118,Refs!$I:$I,0))</f>
        <v>Abate, Asefa; Alemayehu, Getachew</v>
      </c>
      <c r="E1118" s="21" t="str">
        <f>INDEX(Refs!S:S,MATCH($C1118,Refs!$I:$I,0))</f>
        <v>10.1515/opag-2021-0047</v>
      </c>
      <c r="F1118" s="23" t="s">
        <v>54</v>
      </c>
      <c r="G1118" s="23" t="s">
        <v>959</v>
      </c>
      <c r="I1118" s="24" t="s">
        <v>960</v>
      </c>
      <c r="J1118" s="26" t="s">
        <v>963</v>
      </c>
      <c r="L1118" s="26" t="s">
        <v>970</v>
      </c>
      <c r="M1118" s="24">
        <v>3</v>
      </c>
      <c r="O1118" s="27" t="s">
        <v>59</v>
      </c>
      <c r="AB1118" s="27" t="s">
        <v>59</v>
      </c>
      <c r="AF1118" s="23" t="s">
        <v>60</v>
      </c>
      <c r="AG1118" s="23" t="s">
        <v>479</v>
      </c>
      <c r="AJ1118" s="24">
        <v>2017</v>
      </c>
      <c r="AK1118" s="30" t="str">
        <f t="shared" si="38"/>
        <v>Level N0 10 Manure</v>
      </c>
      <c r="AL1118" s="27">
        <v>18972</v>
      </c>
      <c r="AN1118" s="30" t="str">
        <f t="shared" si="37"/>
        <v>Level N112  0 Manure</v>
      </c>
      <c r="AO1118" s="27">
        <v>19587</v>
      </c>
      <c r="AR1118" s="27" t="s">
        <v>710</v>
      </c>
      <c r="AU1118" s="26" t="s">
        <v>77</v>
      </c>
      <c r="AV1118" s="26" t="s">
        <v>77</v>
      </c>
      <c r="AW1118" s="26" t="s">
        <v>77</v>
      </c>
    </row>
    <row r="1119" spans="1:49" ht="12" customHeight="1">
      <c r="A1119" s="20">
        <v>1123</v>
      </c>
      <c r="B1119" s="21">
        <f>INDEX(Refs!A:A,MATCH($C1119,Refs!$I:$I,0))</f>
        <v>6135798</v>
      </c>
      <c r="C1119" s="22" t="s">
        <v>958</v>
      </c>
      <c r="D1119" s="21" t="str">
        <f>INDEX(Refs!L:L,MATCH($C1119,Refs!$I:$I,0))</f>
        <v>Abate, Asefa; Alemayehu, Getachew</v>
      </c>
      <c r="E1119" s="21" t="str">
        <f>INDEX(Refs!S:S,MATCH($C1119,Refs!$I:$I,0))</f>
        <v>10.1515/opag-2021-0047</v>
      </c>
      <c r="F1119" s="23" t="s">
        <v>54</v>
      </c>
      <c r="G1119" s="23" t="s">
        <v>959</v>
      </c>
      <c r="I1119" s="24" t="s">
        <v>960</v>
      </c>
      <c r="J1119" s="26" t="s">
        <v>964</v>
      </c>
      <c r="L1119" s="26" t="s">
        <v>970</v>
      </c>
      <c r="M1119" s="24">
        <v>3</v>
      </c>
      <c r="O1119" s="27" t="s">
        <v>59</v>
      </c>
      <c r="AB1119" s="27" t="s">
        <v>59</v>
      </c>
      <c r="AF1119" s="23" t="s">
        <v>60</v>
      </c>
      <c r="AG1119" s="23" t="s">
        <v>479</v>
      </c>
      <c r="AJ1119" s="24">
        <v>2017</v>
      </c>
      <c r="AK1119" s="30" t="str">
        <f t="shared" si="38"/>
        <v>Level N0 15 Manure</v>
      </c>
      <c r="AL1119" s="27">
        <v>21602</v>
      </c>
      <c r="AN1119" s="30" t="str">
        <f t="shared" si="37"/>
        <v>Level N112  0 Manure</v>
      </c>
      <c r="AO1119" s="27">
        <v>19587</v>
      </c>
      <c r="AR1119" s="27" t="s">
        <v>710</v>
      </c>
      <c r="AU1119" s="26" t="s">
        <v>77</v>
      </c>
      <c r="AV1119" s="26" t="s">
        <v>77</v>
      </c>
      <c r="AW1119" s="26" t="s">
        <v>77</v>
      </c>
    </row>
    <row r="1120" spans="1:49" ht="12" customHeight="1">
      <c r="A1120" s="20">
        <v>1124</v>
      </c>
      <c r="B1120" s="21">
        <f>INDEX(Refs!A:A,MATCH($C1120,Refs!$I:$I,0))</f>
        <v>6135798</v>
      </c>
      <c r="C1120" s="22" t="s">
        <v>958</v>
      </c>
      <c r="D1120" s="21" t="str">
        <f>INDEX(Refs!L:L,MATCH($C1120,Refs!$I:$I,0))</f>
        <v>Abate, Asefa; Alemayehu, Getachew</v>
      </c>
      <c r="E1120" s="21" t="str">
        <f>INDEX(Refs!S:S,MATCH($C1120,Refs!$I:$I,0))</f>
        <v>10.1515/opag-2021-0047</v>
      </c>
      <c r="F1120" s="23" t="s">
        <v>54</v>
      </c>
      <c r="G1120" s="23" t="s">
        <v>959</v>
      </c>
      <c r="I1120" s="24" t="s">
        <v>960</v>
      </c>
      <c r="J1120" s="26" t="s">
        <v>961</v>
      </c>
      <c r="L1120" s="26" t="s">
        <v>974</v>
      </c>
      <c r="M1120" s="24">
        <v>3</v>
      </c>
      <c r="O1120" s="27" t="s">
        <v>59</v>
      </c>
      <c r="AB1120" s="27" t="s">
        <v>59</v>
      </c>
      <c r="AF1120" s="23" t="s">
        <v>60</v>
      </c>
      <c r="AG1120" s="23" t="s">
        <v>479</v>
      </c>
      <c r="AJ1120" s="24">
        <v>2017</v>
      </c>
      <c r="AK1120" s="30" t="str">
        <f t="shared" si="38"/>
        <v>Level N0  5 Manure</v>
      </c>
      <c r="AL1120" s="27">
        <v>16342</v>
      </c>
      <c r="AN1120" s="30" t="str">
        <f t="shared" si="37"/>
        <v>Level N159  0 Manure</v>
      </c>
      <c r="AO1120" s="27">
        <v>22262</v>
      </c>
      <c r="AR1120" s="27" t="s">
        <v>710</v>
      </c>
      <c r="AU1120" s="26" t="s">
        <v>77</v>
      </c>
      <c r="AV1120" s="26" t="s">
        <v>77</v>
      </c>
      <c r="AW1120" s="26" t="s">
        <v>77</v>
      </c>
    </row>
    <row r="1121" spans="1:49" ht="12" customHeight="1">
      <c r="A1121" s="20">
        <v>1125</v>
      </c>
      <c r="B1121" s="21">
        <f>INDEX(Refs!A:A,MATCH($C1121,Refs!$I:$I,0))</f>
        <v>6135798</v>
      </c>
      <c r="C1121" s="22" t="s">
        <v>958</v>
      </c>
      <c r="D1121" s="21" t="str">
        <f>INDEX(Refs!L:L,MATCH($C1121,Refs!$I:$I,0))</f>
        <v>Abate, Asefa; Alemayehu, Getachew</v>
      </c>
      <c r="E1121" s="21" t="str">
        <f>INDEX(Refs!S:S,MATCH($C1121,Refs!$I:$I,0))</f>
        <v>10.1515/opag-2021-0047</v>
      </c>
      <c r="F1121" s="23" t="s">
        <v>54</v>
      </c>
      <c r="G1121" s="23" t="s">
        <v>959</v>
      </c>
      <c r="I1121" s="24" t="s">
        <v>960</v>
      </c>
      <c r="J1121" s="26" t="s">
        <v>963</v>
      </c>
      <c r="L1121" s="26" t="s">
        <v>974</v>
      </c>
      <c r="M1121" s="24">
        <v>3</v>
      </c>
      <c r="O1121" s="27" t="s">
        <v>59</v>
      </c>
      <c r="AB1121" s="27" t="s">
        <v>59</v>
      </c>
      <c r="AF1121" s="23" t="s">
        <v>60</v>
      </c>
      <c r="AG1121" s="23" t="s">
        <v>479</v>
      </c>
      <c r="AJ1121" s="24">
        <v>2017</v>
      </c>
      <c r="AK1121" s="30" t="str">
        <f t="shared" si="38"/>
        <v>Level N0 10 Manure</v>
      </c>
      <c r="AL1121" s="27">
        <v>18972</v>
      </c>
      <c r="AN1121" s="30" t="str">
        <f t="shared" si="37"/>
        <v>Level N159  0 Manure</v>
      </c>
      <c r="AO1121" s="27">
        <v>22262</v>
      </c>
      <c r="AR1121" s="27" t="s">
        <v>710</v>
      </c>
      <c r="AU1121" s="26" t="s">
        <v>77</v>
      </c>
      <c r="AV1121" s="26" t="s">
        <v>77</v>
      </c>
      <c r="AW1121" s="26" t="s">
        <v>77</v>
      </c>
    </row>
    <row r="1122" spans="1:49" ht="12" customHeight="1">
      <c r="A1122" s="20">
        <v>1126</v>
      </c>
      <c r="B1122" s="21">
        <f>INDEX(Refs!A:A,MATCH($C1122,Refs!$I:$I,0))</f>
        <v>6135798</v>
      </c>
      <c r="C1122" s="22" t="s">
        <v>958</v>
      </c>
      <c r="D1122" s="21" t="str">
        <f>INDEX(Refs!L:L,MATCH($C1122,Refs!$I:$I,0))</f>
        <v>Abate, Asefa; Alemayehu, Getachew</v>
      </c>
      <c r="E1122" s="21" t="str">
        <f>INDEX(Refs!S:S,MATCH($C1122,Refs!$I:$I,0))</f>
        <v>10.1515/opag-2021-0047</v>
      </c>
      <c r="F1122" s="23" t="s">
        <v>54</v>
      </c>
      <c r="G1122" s="23" t="s">
        <v>959</v>
      </c>
      <c r="I1122" s="24" t="s">
        <v>960</v>
      </c>
      <c r="J1122" s="26" t="s">
        <v>964</v>
      </c>
      <c r="L1122" s="26" t="s">
        <v>974</v>
      </c>
      <c r="M1122" s="24">
        <v>3</v>
      </c>
      <c r="O1122" s="27" t="s">
        <v>59</v>
      </c>
      <c r="AB1122" s="27" t="s">
        <v>59</v>
      </c>
      <c r="AF1122" s="23" t="s">
        <v>60</v>
      </c>
      <c r="AG1122" s="23" t="s">
        <v>479</v>
      </c>
      <c r="AJ1122" s="24">
        <v>2017</v>
      </c>
      <c r="AK1122" s="30" t="str">
        <f t="shared" si="38"/>
        <v>Level N0 15 Manure</v>
      </c>
      <c r="AL1122" s="27">
        <v>21602</v>
      </c>
      <c r="AN1122" s="30" t="str">
        <f t="shared" si="37"/>
        <v>Level N159  0 Manure</v>
      </c>
      <c r="AO1122" s="27">
        <v>22262</v>
      </c>
      <c r="AR1122" s="27" t="s">
        <v>710</v>
      </c>
      <c r="AU1122" s="26" t="s">
        <v>77</v>
      </c>
      <c r="AV1122" s="26" t="s">
        <v>77</v>
      </c>
      <c r="AW1122" s="26" t="s">
        <v>77</v>
      </c>
    </row>
    <row r="1123" spans="1:49" ht="12" customHeight="1">
      <c r="A1123" s="20">
        <v>1127</v>
      </c>
      <c r="B1123" s="21">
        <f>INDEX(Refs!A:A,MATCH($C1123,Refs!$I:$I,0))</f>
        <v>6135798</v>
      </c>
      <c r="C1123" s="22" t="s">
        <v>958</v>
      </c>
      <c r="D1123" s="21" t="str">
        <f>INDEX(Refs!L:L,MATCH($C1123,Refs!$I:$I,0))</f>
        <v>Abate, Asefa; Alemayehu, Getachew</v>
      </c>
      <c r="E1123" s="21" t="str">
        <f>INDEX(Refs!S:S,MATCH($C1123,Refs!$I:$I,0))</f>
        <v>10.1515/opag-2021-0047</v>
      </c>
      <c r="F1123" s="23" t="s">
        <v>54</v>
      </c>
      <c r="G1123" s="23" t="s">
        <v>959</v>
      </c>
      <c r="I1123" s="24" t="s">
        <v>960</v>
      </c>
      <c r="J1123" s="26" t="s">
        <v>965</v>
      </c>
      <c r="L1123" s="26" t="s">
        <v>970</v>
      </c>
      <c r="M1123" s="24">
        <v>3</v>
      </c>
      <c r="O1123" s="27" t="s">
        <v>59</v>
      </c>
      <c r="AB1123" s="27" t="s">
        <v>59</v>
      </c>
      <c r="AF1123" s="23" t="s">
        <v>60</v>
      </c>
      <c r="AG1123" s="23" t="s">
        <v>479</v>
      </c>
      <c r="AJ1123" s="24">
        <v>2017</v>
      </c>
      <c r="AK1123" s="30" t="str">
        <f t="shared" si="38"/>
        <v>Level N70 5 Manure</v>
      </c>
      <c r="AL1123" s="27">
        <v>19967</v>
      </c>
      <c r="AN1123" s="30" t="str">
        <f t="shared" si="37"/>
        <v>Level N112  0 Manure</v>
      </c>
      <c r="AO1123" s="27">
        <v>19587</v>
      </c>
      <c r="AR1123" s="27" t="s">
        <v>710</v>
      </c>
      <c r="AU1123" s="26" t="s">
        <v>77</v>
      </c>
      <c r="AV1123" s="26" t="s">
        <v>77</v>
      </c>
      <c r="AW1123" s="26" t="s">
        <v>77</v>
      </c>
    </row>
    <row r="1124" spans="1:49" ht="12" customHeight="1">
      <c r="A1124" s="20">
        <v>1128</v>
      </c>
      <c r="B1124" s="21">
        <f>INDEX(Refs!A:A,MATCH($C1124,Refs!$I:$I,0))</f>
        <v>6135798</v>
      </c>
      <c r="C1124" s="22" t="s">
        <v>958</v>
      </c>
      <c r="D1124" s="21" t="str">
        <f>INDEX(Refs!L:L,MATCH($C1124,Refs!$I:$I,0))</f>
        <v>Abate, Asefa; Alemayehu, Getachew</v>
      </c>
      <c r="E1124" s="21" t="str">
        <f>INDEX(Refs!S:S,MATCH($C1124,Refs!$I:$I,0))</f>
        <v>10.1515/opag-2021-0047</v>
      </c>
      <c r="F1124" s="23" t="s">
        <v>54</v>
      </c>
      <c r="G1124" s="23" t="s">
        <v>959</v>
      </c>
      <c r="I1124" s="24" t="s">
        <v>960</v>
      </c>
      <c r="J1124" s="26" t="s">
        <v>967</v>
      </c>
      <c r="L1124" s="26" t="s">
        <v>970</v>
      </c>
      <c r="M1124" s="24">
        <v>3</v>
      </c>
      <c r="O1124" s="27" t="s">
        <v>59</v>
      </c>
      <c r="AB1124" s="27" t="s">
        <v>59</v>
      </c>
      <c r="AF1124" s="23" t="s">
        <v>60</v>
      </c>
      <c r="AG1124" s="23" t="s">
        <v>479</v>
      </c>
      <c r="AJ1124" s="24">
        <v>2017</v>
      </c>
      <c r="AK1124" s="30" t="str">
        <f t="shared" si="38"/>
        <v>Level N70 10 Manure</v>
      </c>
      <c r="AL1124" s="27">
        <v>22597</v>
      </c>
      <c r="AN1124" s="30" t="str">
        <f t="shared" si="37"/>
        <v>Level N112  0 Manure</v>
      </c>
      <c r="AO1124" s="27">
        <v>19587</v>
      </c>
      <c r="AR1124" s="27" t="s">
        <v>710</v>
      </c>
      <c r="AU1124" s="26" t="s">
        <v>77</v>
      </c>
      <c r="AV1124" s="26" t="s">
        <v>77</v>
      </c>
      <c r="AW1124" s="26" t="s">
        <v>77</v>
      </c>
    </row>
    <row r="1125" spans="1:49" ht="12" customHeight="1">
      <c r="A1125" s="20">
        <v>1129</v>
      </c>
      <c r="B1125" s="21">
        <f>INDEX(Refs!A:A,MATCH($C1125,Refs!$I:$I,0))</f>
        <v>6135798</v>
      </c>
      <c r="C1125" s="22" t="s">
        <v>958</v>
      </c>
      <c r="D1125" s="21" t="str">
        <f>INDEX(Refs!L:L,MATCH($C1125,Refs!$I:$I,0))</f>
        <v>Abate, Asefa; Alemayehu, Getachew</v>
      </c>
      <c r="E1125" s="21" t="str">
        <f>INDEX(Refs!S:S,MATCH($C1125,Refs!$I:$I,0))</f>
        <v>10.1515/opag-2021-0047</v>
      </c>
      <c r="F1125" s="23" t="s">
        <v>54</v>
      </c>
      <c r="G1125" s="23" t="s">
        <v>959</v>
      </c>
      <c r="I1125" s="24" t="s">
        <v>960</v>
      </c>
      <c r="J1125" s="26" t="s">
        <v>968</v>
      </c>
      <c r="L1125" s="26" t="s">
        <v>970</v>
      </c>
      <c r="M1125" s="24">
        <v>3</v>
      </c>
      <c r="O1125" s="27" t="s">
        <v>59</v>
      </c>
      <c r="AB1125" s="27" t="s">
        <v>59</v>
      </c>
      <c r="AF1125" s="23" t="s">
        <v>60</v>
      </c>
      <c r="AG1125" s="23" t="s">
        <v>479</v>
      </c>
      <c r="AJ1125" s="24">
        <v>2017</v>
      </c>
      <c r="AK1125" s="30" t="str">
        <f t="shared" si="38"/>
        <v>Level N70 15 Manure</v>
      </c>
      <c r="AL1125" s="27">
        <v>25227</v>
      </c>
      <c r="AN1125" s="30" t="str">
        <f t="shared" si="37"/>
        <v>Level N112  0 Manure</v>
      </c>
      <c r="AO1125" s="27">
        <v>19587</v>
      </c>
      <c r="AR1125" s="27" t="s">
        <v>710</v>
      </c>
      <c r="AU1125" s="26" t="s">
        <v>77</v>
      </c>
      <c r="AV1125" s="26" t="s">
        <v>77</v>
      </c>
      <c r="AW1125" s="26" t="s">
        <v>77</v>
      </c>
    </row>
    <row r="1126" spans="1:49" ht="12" customHeight="1">
      <c r="A1126" s="20">
        <v>1130</v>
      </c>
      <c r="B1126" s="21">
        <f>INDEX(Refs!A:A,MATCH($C1126,Refs!$I:$I,0))</f>
        <v>6135798</v>
      </c>
      <c r="C1126" s="22" t="s">
        <v>958</v>
      </c>
      <c r="D1126" s="21" t="str">
        <f>INDEX(Refs!L:L,MATCH($C1126,Refs!$I:$I,0))</f>
        <v>Abate, Asefa; Alemayehu, Getachew</v>
      </c>
      <c r="E1126" s="21" t="str">
        <f>INDEX(Refs!S:S,MATCH($C1126,Refs!$I:$I,0))</f>
        <v>10.1515/opag-2021-0047</v>
      </c>
      <c r="F1126" s="23" t="s">
        <v>54</v>
      </c>
      <c r="G1126" s="23" t="s">
        <v>959</v>
      </c>
      <c r="I1126" s="24" t="s">
        <v>960</v>
      </c>
      <c r="J1126" s="26" t="s">
        <v>965</v>
      </c>
      <c r="L1126" s="26" t="s">
        <v>974</v>
      </c>
      <c r="M1126" s="24">
        <v>3</v>
      </c>
      <c r="O1126" s="27" t="s">
        <v>59</v>
      </c>
      <c r="AB1126" s="27" t="s">
        <v>59</v>
      </c>
      <c r="AF1126" s="23" t="s">
        <v>60</v>
      </c>
      <c r="AG1126" s="23" t="s">
        <v>479</v>
      </c>
      <c r="AJ1126" s="24">
        <v>2017</v>
      </c>
      <c r="AK1126" s="30" t="str">
        <f t="shared" si="38"/>
        <v>Level N70 5 Manure</v>
      </c>
      <c r="AL1126" s="27">
        <v>19967</v>
      </c>
      <c r="AN1126" s="30" t="str">
        <f t="shared" si="37"/>
        <v>Level N159  0 Manure</v>
      </c>
      <c r="AO1126" s="27">
        <v>22262</v>
      </c>
      <c r="AR1126" s="27" t="s">
        <v>710</v>
      </c>
      <c r="AU1126" s="26" t="s">
        <v>77</v>
      </c>
      <c r="AV1126" s="26" t="s">
        <v>77</v>
      </c>
      <c r="AW1126" s="26" t="s">
        <v>77</v>
      </c>
    </row>
    <row r="1127" spans="1:49" ht="12" customHeight="1">
      <c r="A1127" s="20">
        <v>1131</v>
      </c>
      <c r="B1127" s="21">
        <f>INDEX(Refs!A:A,MATCH($C1127,Refs!$I:$I,0))</f>
        <v>6135798</v>
      </c>
      <c r="C1127" s="22" t="s">
        <v>958</v>
      </c>
      <c r="D1127" s="21" t="str">
        <f>INDEX(Refs!L:L,MATCH($C1127,Refs!$I:$I,0))</f>
        <v>Abate, Asefa; Alemayehu, Getachew</v>
      </c>
      <c r="E1127" s="21" t="str">
        <f>INDEX(Refs!S:S,MATCH($C1127,Refs!$I:$I,0))</f>
        <v>10.1515/opag-2021-0047</v>
      </c>
      <c r="F1127" s="23" t="s">
        <v>54</v>
      </c>
      <c r="G1127" s="23" t="s">
        <v>959</v>
      </c>
      <c r="I1127" s="24" t="s">
        <v>960</v>
      </c>
      <c r="J1127" s="26" t="s">
        <v>967</v>
      </c>
      <c r="L1127" s="26" t="s">
        <v>974</v>
      </c>
      <c r="M1127" s="24">
        <v>3</v>
      </c>
      <c r="O1127" s="27" t="s">
        <v>59</v>
      </c>
      <c r="AB1127" s="27" t="s">
        <v>59</v>
      </c>
      <c r="AF1127" s="23" t="s">
        <v>60</v>
      </c>
      <c r="AG1127" s="23" t="s">
        <v>479</v>
      </c>
      <c r="AJ1127" s="24">
        <v>2017</v>
      </c>
      <c r="AK1127" s="30" t="str">
        <f t="shared" si="38"/>
        <v>Level N70 10 Manure</v>
      </c>
      <c r="AL1127" s="27">
        <v>22597</v>
      </c>
      <c r="AN1127" s="30" t="str">
        <f t="shared" si="37"/>
        <v>Level N159  0 Manure</v>
      </c>
      <c r="AO1127" s="27">
        <v>22262</v>
      </c>
      <c r="AR1127" s="27" t="s">
        <v>710</v>
      </c>
      <c r="AU1127" s="26" t="s">
        <v>77</v>
      </c>
      <c r="AV1127" s="26" t="s">
        <v>77</v>
      </c>
      <c r="AW1127" s="26" t="s">
        <v>77</v>
      </c>
    </row>
    <row r="1128" spans="1:49" ht="12" customHeight="1">
      <c r="A1128" s="20">
        <v>1132</v>
      </c>
      <c r="B1128" s="21">
        <f>INDEX(Refs!A:A,MATCH($C1128,Refs!$I:$I,0))</f>
        <v>6135798</v>
      </c>
      <c r="C1128" s="22" t="s">
        <v>958</v>
      </c>
      <c r="D1128" s="21" t="str">
        <f>INDEX(Refs!L:L,MATCH($C1128,Refs!$I:$I,0))</f>
        <v>Abate, Asefa; Alemayehu, Getachew</v>
      </c>
      <c r="E1128" s="21" t="str">
        <f>INDEX(Refs!S:S,MATCH($C1128,Refs!$I:$I,0))</f>
        <v>10.1515/opag-2021-0047</v>
      </c>
      <c r="F1128" s="23" t="s">
        <v>54</v>
      </c>
      <c r="G1128" s="23" t="s">
        <v>959</v>
      </c>
      <c r="I1128" s="24" t="s">
        <v>960</v>
      </c>
      <c r="J1128" s="26" t="s">
        <v>968</v>
      </c>
      <c r="L1128" s="26" t="s">
        <v>974</v>
      </c>
      <c r="M1128" s="24">
        <v>3</v>
      </c>
      <c r="O1128" s="27" t="s">
        <v>59</v>
      </c>
      <c r="AB1128" s="27" t="s">
        <v>59</v>
      </c>
      <c r="AF1128" s="23" t="s">
        <v>60</v>
      </c>
      <c r="AG1128" s="23" t="s">
        <v>479</v>
      </c>
      <c r="AJ1128" s="24">
        <v>2017</v>
      </c>
      <c r="AK1128" s="30" t="str">
        <f t="shared" si="38"/>
        <v>Level N70 15 Manure</v>
      </c>
      <c r="AL1128" s="27">
        <v>25227</v>
      </c>
      <c r="AN1128" s="30" t="str">
        <f t="shared" si="37"/>
        <v>Level N159  0 Manure</v>
      </c>
      <c r="AO1128" s="27">
        <v>22262</v>
      </c>
      <c r="AR1128" s="27" t="s">
        <v>710</v>
      </c>
      <c r="AU1128" s="26" t="s">
        <v>77</v>
      </c>
      <c r="AV1128" s="26" t="s">
        <v>77</v>
      </c>
      <c r="AW1128" s="26" t="s">
        <v>77</v>
      </c>
    </row>
    <row r="1129" spans="1:49" ht="12" customHeight="1">
      <c r="A1129" s="20">
        <v>1133</v>
      </c>
      <c r="B1129" s="21">
        <f>INDEX(Refs!A:A,MATCH($C1129,Refs!$I:$I,0))</f>
        <v>6135798</v>
      </c>
      <c r="C1129" s="22" t="s">
        <v>958</v>
      </c>
      <c r="D1129" s="21" t="str">
        <f>INDEX(Refs!L:L,MATCH($C1129,Refs!$I:$I,0))</f>
        <v>Abate, Asefa; Alemayehu, Getachew</v>
      </c>
      <c r="E1129" s="21" t="str">
        <f>INDEX(Refs!S:S,MATCH($C1129,Refs!$I:$I,0))</f>
        <v>10.1515/opag-2021-0047</v>
      </c>
      <c r="F1129" s="23" t="s">
        <v>54</v>
      </c>
      <c r="G1129" s="23" t="s">
        <v>959</v>
      </c>
      <c r="I1129" s="24" t="s">
        <v>960</v>
      </c>
      <c r="J1129" s="26" t="s">
        <v>969</v>
      </c>
      <c r="L1129" s="26" t="s">
        <v>974</v>
      </c>
      <c r="M1129" s="24">
        <v>3</v>
      </c>
      <c r="O1129" s="27" t="s">
        <v>59</v>
      </c>
      <c r="AB1129" s="27" t="s">
        <v>59</v>
      </c>
      <c r="AF1129" s="23" t="s">
        <v>60</v>
      </c>
      <c r="AG1129" s="23" t="s">
        <v>479</v>
      </c>
      <c r="AJ1129" s="24">
        <v>2017</v>
      </c>
      <c r="AK1129" s="30" t="str">
        <f t="shared" si="38"/>
        <v>Level N112  5 Manure</v>
      </c>
      <c r="AL1129" s="27">
        <v>22217</v>
      </c>
      <c r="AN1129" s="30" t="str">
        <f t="shared" si="37"/>
        <v>Level N159  0 Manure</v>
      </c>
      <c r="AO1129" s="27">
        <v>22262</v>
      </c>
      <c r="AR1129" s="27" t="s">
        <v>710</v>
      </c>
      <c r="AU1129" s="26" t="s">
        <v>77</v>
      </c>
      <c r="AV1129" s="26" t="s">
        <v>77</v>
      </c>
      <c r="AW1129" s="26" t="s">
        <v>77</v>
      </c>
    </row>
    <row r="1130" spans="1:49" ht="12" customHeight="1">
      <c r="A1130" s="20">
        <v>1134</v>
      </c>
      <c r="B1130" s="21">
        <f>INDEX(Refs!A:A,MATCH($C1130,Refs!$I:$I,0))</f>
        <v>6135798</v>
      </c>
      <c r="C1130" s="22" t="s">
        <v>958</v>
      </c>
      <c r="D1130" s="21" t="str">
        <f>INDEX(Refs!L:L,MATCH($C1130,Refs!$I:$I,0))</f>
        <v>Abate, Asefa; Alemayehu, Getachew</v>
      </c>
      <c r="E1130" s="21" t="str">
        <f>INDEX(Refs!S:S,MATCH($C1130,Refs!$I:$I,0))</f>
        <v>10.1515/opag-2021-0047</v>
      </c>
      <c r="F1130" s="23" t="s">
        <v>54</v>
      </c>
      <c r="G1130" s="23" t="s">
        <v>959</v>
      </c>
      <c r="I1130" s="24" t="s">
        <v>960</v>
      </c>
      <c r="J1130" s="26" t="s">
        <v>971</v>
      </c>
      <c r="L1130" s="26" t="s">
        <v>974</v>
      </c>
      <c r="M1130" s="24">
        <v>3</v>
      </c>
      <c r="O1130" s="27" t="s">
        <v>59</v>
      </c>
      <c r="AB1130" s="27" t="s">
        <v>59</v>
      </c>
      <c r="AF1130" s="23" t="s">
        <v>60</v>
      </c>
      <c r="AG1130" s="23" t="s">
        <v>479</v>
      </c>
      <c r="AJ1130" s="24">
        <v>2017</v>
      </c>
      <c r="AK1130" s="30" t="str">
        <f t="shared" si="38"/>
        <v>Level N112 10 Manure</v>
      </c>
      <c r="AL1130" s="27">
        <v>24847</v>
      </c>
      <c r="AN1130" s="30" t="str">
        <f t="shared" si="37"/>
        <v>Level N159  0 Manure</v>
      </c>
      <c r="AO1130" s="27">
        <v>22262</v>
      </c>
      <c r="AR1130" s="27" t="s">
        <v>710</v>
      </c>
      <c r="AU1130" s="26" t="s">
        <v>77</v>
      </c>
      <c r="AV1130" s="26" t="s">
        <v>77</v>
      </c>
      <c r="AW1130" s="26" t="s">
        <v>77</v>
      </c>
    </row>
    <row r="1131" spans="1:49" ht="12" customHeight="1">
      <c r="A1131" s="20">
        <v>1135</v>
      </c>
      <c r="B1131" s="21">
        <f>INDEX(Refs!A:A,MATCH($C1131,Refs!$I:$I,0))</f>
        <v>6135798</v>
      </c>
      <c r="C1131" s="22" t="s">
        <v>958</v>
      </c>
      <c r="D1131" s="21" t="str">
        <f>INDEX(Refs!L:L,MATCH($C1131,Refs!$I:$I,0))</f>
        <v>Abate, Asefa; Alemayehu, Getachew</v>
      </c>
      <c r="E1131" s="21" t="str">
        <f>INDEX(Refs!S:S,MATCH($C1131,Refs!$I:$I,0))</f>
        <v>10.1515/opag-2021-0047</v>
      </c>
      <c r="F1131" s="23" t="s">
        <v>54</v>
      </c>
      <c r="G1131" s="23" t="s">
        <v>959</v>
      </c>
      <c r="I1131" s="24" t="s">
        <v>960</v>
      </c>
      <c r="J1131" s="26" t="s">
        <v>972</v>
      </c>
      <c r="L1131" s="26" t="s">
        <v>974</v>
      </c>
      <c r="M1131" s="24">
        <v>3</v>
      </c>
      <c r="O1131" s="27" t="s">
        <v>59</v>
      </c>
      <c r="AB1131" s="27" t="s">
        <v>59</v>
      </c>
      <c r="AF1131" s="23" t="s">
        <v>60</v>
      </c>
      <c r="AG1131" s="23" t="s">
        <v>479</v>
      </c>
      <c r="AJ1131" s="24">
        <v>2017</v>
      </c>
      <c r="AK1131" s="30" t="str">
        <f t="shared" si="38"/>
        <v>Level N112  15 Manure</v>
      </c>
      <c r="AL1131" s="27">
        <v>27477</v>
      </c>
      <c r="AN1131" s="30" t="str">
        <f t="shared" si="37"/>
        <v>Level N159  0 Manure</v>
      </c>
      <c r="AO1131" s="27">
        <v>22262</v>
      </c>
      <c r="AR1131" s="27" t="s">
        <v>710</v>
      </c>
      <c r="AU1131" s="26" t="s">
        <v>77</v>
      </c>
      <c r="AV1131" s="26" t="s">
        <v>77</v>
      </c>
      <c r="AW1131" s="26" t="s">
        <v>77</v>
      </c>
    </row>
    <row r="1132" spans="1:49" ht="12" customHeight="1">
      <c r="A1132" s="20">
        <v>1136</v>
      </c>
      <c r="B1132" s="21">
        <f>INDEX(Refs!A:A,MATCH($C1132,Refs!$I:$I,0))</f>
        <v>6135798</v>
      </c>
      <c r="C1132" s="22" t="s">
        <v>958</v>
      </c>
      <c r="D1132" s="21" t="str">
        <f>INDEX(Refs!L:L,MATCH($C1132,Refs!$I:$I,0))</f>
        <v>Abate, Asefa; Alemayehu, Getachew</v>
      </c>
      <c r="E1132" s="21" t="str">
        <f>INDEX(Refs!S:S,MATCH($C1132,Refs!$I:$I,0))</f>
        <v>10.1515/opag-2021-0047</v>
      </c>
      <c r="F1132" s="23" t="s">
        <v>54</v>
      </c>
      <c r="G1132" s="23" t="s">
        <v>959</v>
      </c>
      <c r="I1132" s="24" t="s">
        <v>960</v>
      </c>
      <c r="J1132" s="26" t="s">
        <v>961</v>
      </c>
      <c r="L1132" s="26" t="s">
        <v>962</v>
      </c>
      <c r="M1132" s="24">
        <v>3</v>
      </c>
      <c r="Q1132" s="27" t="s">
        <v>59</v>
      </c>
      <c r="AF1132" s="23" t="s">
        <v>65</v>
      </c>
      <c r="AG1132" s="23" t="s">
        <v>479</v>
      </c>
      <c r="AJ1132" s="24">
        <v>2017</v>
      </c>
      <c r="AK1132" s="30" t="str">
        <f t="shared" si="38"/>
        <v>Level N0  5 Manure</v>
      </c>
      <c r="AL1132" s="27">
        <v>148790</v>
      </c>
      <c r="AN1132" s="30" t="str">
        <f t="shared" si="37"/>
        <v>Level N0 Fert 0 Manure</v>
      </c>
      <c r="AO1132" s="27">
        <v>108355</v>
      </c>
      <c r="AR1132" s="27" t="s">
        <v>710</v>
      </c>
      <c r="AU1132" s="26" t="s">
        <v>77</v>
      </c>
      <c r="AV1132" s="26" t="s">
        <v>77</v>
      </c>
      <c r="AW1132" s="26" t="s">
        <v>77</v>
      </c>
    </row>
    <row r="1133" spans="1:49" ht="12" customHeight="1">
      <c r="A1133" s="20">
        <v>1137</v>
      </c>
      <c r="B1133" s="21">
        <f>INDEX(Refs!A:A,MATCH($C1133,Refs!$I:$I,0))</f>
        <v>6135798</v>
      </c>
      <c r="C1133" s="22" t="s">
        <v>958</v>
      </c>
      <c r="D1133" s="21" t="str">
        <f>INDEX(Refs!L:L,MATCH($C1133,Refs!$I:$I,0))</f>
        <v>Abate, Asefa; Alemayehu, Getachew</v>
      </c>
      <c r="E1133" s="21" t="str">
        <f>INDEX(Refs!S:S,MATCH($C1133,Refs!$I:$I,0))</f>
        <v>10.1515/opag-2021-0047</v>
      </c>
      <c r="F1133" s="23" t="s">
        <v>54</v>
      </c>
      <c r="G1133" s="23" t="s">
        <v>959</v>
      </c>
      <c r="I1133" s="24" t="s">
        <v>960</v>
      </c>
      <c r="J1133" s="26" t="s">
        <v>963</v>
      </c>
      <c r="L1133" s="26" t="s">
        <v>962</v>
      </c>
      <c r="M1133" s="24">
        <v>3</v>
      </c>
      <c r="Q1133" s="27" t="s">
        <v>59</v>
      </c>
      <c r="AF1133" s="23" t="s">
        <v>65</v>
      </c>
      <c r="AG1133" s="23" t="s">
        <v>479</v>
      </c>
      <c r="AJ1133" s="24">
        <v>2017</v>
      </c>
      <c r="AK1133" s="30" t="str">
        <f t="shared" si="38"/>
        <v>Level N0 10 Manure</v>
      </c>
      <c r="AL1133" s="27">
        <v>223083</v>
      </c>
      <c r="AN1133" s="30" t="str">
        <f t="shared" si="37"/>
        <v>Level N0 Fert 0 Manure</v>
      </c>
      <c r="AO1133" s="27">
        <v>108355</v>
      </c>
      <c r="AR1133" s="27" t="s">
        <v>710</v>
      </c>
      <c r="AU1133" s="26" t="s">
        <v>77</v>
      </c>
      <c r="AV1133" s="26" t="s">
        <v>77</v>
      </c>
      <c r="AW1133" s="26" t="s">
        <v>77</v>
      </c>
    </row>
    <row r="1134" spans="1:49" ht="12" customHeight="1">
      <c r="A1134" s="20">
        <v>1138</v>
      </c>
      <c r="B1134" s="21">
        <f>INDEX(Refs!A:A,MATCH($C1134,Refs!$I:$I,0))</f>
        <v>6135798</v>
      </c>
      <c r="C1134" s="22" t="s">
        <v>958</v>
      </c>
      <c r="D1134" s="21" t="str">
        <f>INDEX(Refs!L:L,MATCH($C1134,Refs!$I:$I,0))</f>
        <v>Abate, Asefa; Alemayehu, Getachew</v>
      </c>
      <c r="E1134" s="21" t="str">
        <f>INDEX(Refs!S:S,MATCH($C1134,Refs!$I:$I,0))</f>
        <v>10.1515/opag-2021-0047</v>
      </c>
      <c r="F1134" s="23" t="s">
        <v>54</v>
      </c>
      <c r="G1134" s="23" t="s">
        <v>959</v>
      </c>
      <c r="I1134" s="24" t="s">
        <v>960</v>
      </c>
      <c r="J1134" s="26" t="s">
        <v>964</v>
      </c>
      <c r="L1134" s="26" t="s">
        <v>962</v>
      </c>
      <c r="M1134" s="24">
        <v>3</v>
      </c>
      <c r="Q1134" s="27" t="s">
        <v>59</v>
      </c>
      <c r="AF1134" s="23" t="s">
        <v>65</v>
      </c>
      <c r="AG1134" s="23" t="s">
        <v>479</v>
      </c>
      <c r="AJ1134" s="24">
        <v>2017</v>
      </c>
      <c r="AK1134" s="30" t="str">
        <f t="shared" si="38"/>
        <v>Level N0 15 Manure</v>
      </c>
      <c r="AL1134" s="27">
        <v>257578</v>
      </c>
      <c r="AN1134" s="30" t="str">
        <f t="shared" si="37"/>
        <v>Level N0 Fert 0 Manure</v>
      </c>
      <c r="AO1134" s="27">
        <v>108355</v>
      </c>
      <c r="AR1134" s="27" t="s">
        <v>710</v>
      </c>
      <c r="AU1134" s="26" t="s">
        <v>77</v>
      </c>
      <c r="AV1134" s="26" t="s">
        <v>77</v>
      </c>
      <c r="AW1134" s="26" t="s">
        <v>77</v>
      </c>
    </row>
    <row r="1135" spans="1:49" ht="12" customHeight="1">
      <c r="A1135" s="20">
        <v>1139</v>
      </c>
      <c r="B1135" s="21">
        <f>INDEX(Refs!A:A,MATCH($C1135,Refs!$I:$I,0))</f>
        <v>6135798</v>
      </c>
      <c r="C1135" s="22" t="s">
        <v>958</v>
      </c>
      <c r="D1135" s="21" t="str">
        <f>INDEX(Refs!L:L,MATCH($C1135,Refs!$I:$I,0))</f>
        <v>Abate, Asefa; Alemayehu, Getachew</v>
      </c>
      <c r="E1135" s="21" t="str">
        <f>INDEX(Refs!S:S,MATCH($C1135,Refs!$I:$I,0))</f>
        <v>10.1515/opag-2021-0047</v>
      </c>
      <c r="F1135" s="23" t="s">
        <v>54</v>
      </c>
      <c r="G1135" s="23" t="s">
        <v>959</v>
      </c>
      <c r="I1135" s="24" t="s">
        <v>960</v>
      </c>
      <c r="J1135" s="26" t="s">
        <v>965</v>
      </c>
      <c r="L1135" s="26" t="s">
        <v>966</v>
      </c>
      <c r="M1135" s="24">
        <v>3</v>
      </c>
      <c r="Q1135" s="27" t="s">
        <v>59</v>
      </c>
      <c r="AF1135" s="23" t="s">
        <v>65</v>
      </c>
      <c r="AG1135" s="23" t="s">
        <v>479</v>
      </c>
      <c r="AJ1135" s="24">
        <v>2017</v>
      </c>
      <c r="AK1135" s="30" t="str">
        <f t="shared" si="38"/>
        <v>Level N70 5 Manure</v>
      </c>
      <c r="AL1135" s="27">
        <v>205456</v>
      </c>
      <c r="AN1135" s="30" t="str">
        <f t="shared" si="37"/>
        <v>Level N70 0 Manure</v>
      </c>
      <c r="AO1135" s="27">
        <v>164427</v>
      </c>
      <c r="AR1135" s="27" t="s">
        <v>710</v>
      </c>
      <c r="AU1135" s="26" t="s">
        <v>77</v>
      </c>
      <c r="AV1135" s="26" t="s">
        <v>77</v>
      </c>
      <c r="AW1135" s="26" t="s">
        <v>77</v>
      </c>
    </row>
    <row r="1136" spans="1:49" ht="12" customHeight="1">
      <c r="A1136" s="20">
        <v>1140</v>
      </c>
      <c r="B1136" s="21">
        <f>INDEX(Refs!A:A,MATCH($C1136,Refs!$I:$I,0))</f>
        <v>6135798</v>
      </c>
      <c r="C1136" s="22" t="s">
        <v>958</v>
      </c>
      <c r="D1136" s="21" t="str">
        <f>INDEX(Refs!L:L,MATCH($C1136,Refs!$I:$I,0))</f>
        <v>Abate, Asefa; Alemayehu, Getachew</v>
      </c>
      <c r="E1136" s="21" t="str">
        <f>INDEX(Refs!S:S,MATCH($C1136,Refs!$I:$I,0))</f>
        <v>10.1515/opag-2021-0047</v>
      </c>
      <c r="F1136" s="23" t="s">
        <v>54</v>
      </c>
      <c r="G1136" s="23" t="s">
        <v>959</v>
      </c>
      <c r="I1136" s="24" t="s">
        <v>960</v>
      </c>
      <c r="J1136" s="26" t="s">
        <v>967</v>
      </c>
      <c r="L1136" s="26" t="s">
        <v>966</v>
      </c>
      <c r="M1136" s="24">
        <v>3</v>
      </c>
      <c r="Q1136" s="27" t="s">
        <v>59</v>
      </c>
      <c r="AF1136" s="23" t="s">
        <v>65</v>
      </c>
      <c r="AG1136" s="23" t="s">
        <v>479</v>
      </c>
      <c r="AJ1136" s="24">
        <v>2017</v>
      </c>
      <c r="AK1136" s="30" t="str">
        <f t="shared" si="38"/>
        <v>Level N70 10 Manure</v>
      </c>
      <c r="AL1136" s="27">
        <v>466859</v>
      </c>
      <c r="AN1136" s="30" t="str">
        <f t="shared" si="37"/>
        <v>Level N70 0 Manure</v>
      </c>
      <c r="AO1136" s="27">
        <v>164427</v>
      </c>
      <c r="AR1136" s="27" t="s">
        <v>710</v>
      </c>
      <c r="AU1136" s="26" t="s">
        <v>77</v>
      </c>
      <c r="AV1136" s="26" t="s">
        <v>77</v>
      </c>
      <c r="AW1136" s="26" t="s">
        <v>77</v>
      </c>
    </row>
    <row r="1137" spans="1:49" ht="12" customHeight="1">
      <c r="A1137" s="20">
        <v>1141</v>
      </c>
      <c r="B1137" s="21">
        <f>INDEX(Refs!A:A,MATCH($C1137,Refs!$I:$I,0))</f>
        <v>6135798</v>
      </c>
      <c r="C1137" s="22" t="s">
        <v>958</v>
      </c>
      <c r="D1137" s="21" t="str">
        <f>INDEX(Refs!L:L,MATCH($C1137,Refs!$I:$I,0))</f>
        <v>Abate, Asefa; Alemayehu, Getachew</v>
      </c>
      <c r="E1137" s="21" t="str">
        <f>INDEX(Refs!S:S,MATCH($C1137,Refs!$I:$I,0))</f>
        <v>10.1515/opag-2021-0047</v>
      </c>
      <c r="F1137" s="23" t="s">
        <v>54</v>
      </c>
      <c r="G1137" s="23" t="s">
        <v>959</v>
      </c>
      <c r="I1137" s="24" t="s">
        <v>960</v>
      </c>
      <c r="J1137" s="26" t="s">
        <v>968</v>
      </c>
      <c r="L1137" s="26" t="s">
        <v>966</v>
      </c>
      <c r="M1137" s="24">
        <v>3</v>
      </c>
      <c r="Q1137" s="27" t="s">
        <v>59</v>
      </c>
      <c r="AF1137" s="23" t="s">
        <v>65</v>
      </c>
      <c r="AG1137" s="23" t="s">
        <v>479</v>
      </c>
      <c r="AJ1137" s="24">
        <v>2017</v>
      </c>
      <c r="AK1137" s="30" t="str">
        <f t="shared" si="38"/>
        <v>Level N70 15 Manure</v>
      </c>
      <c r="AL1137" s="27">
        <v>474624</v>
      </c>
      <c r="AN1137" s="30" t="str">
        <f t="shared" ref="AN1137:AN1200" si="39">L1137</f>
        <v>Level N70 0 Manure</v>
      </c>
      <c r="AO1137" s="27">
        <v>164427</v>
      </c>
      <c r="AR1137" s="27" t="s">
        <v>710</v>
      </c>
      <c r="AU1137" s="26" t="s">
        <v>77</v>
      </c>
      <c r="AV1137" s="26" t="s">
        <v>77</v>
      </c>
      <c r="AW1137" s="26" t="s">
        <v>77</v>
      </c>
    </row>
    <row r="1138" spans="1:49" ht="12" customHeight="1">
      <c r="A1138" s="20">
        <v>1142</v>
      </c>
      <c r="B1138" s="21">
        <f>INDEX(Refs!A:A,MATCH($C1138,Refs!$I:$I,0))</f>
        <v>6135798</v>
      </c>
      <c r="C1138" s="22" t="s">
        <v>958</v>
      </c>
      <c r="D1138" s="21" t="str">
        <f>INDEX(Refs!L:L,MATCH($C1138,Refs!$I:$I,0))</f>
        <v>Abate, Asefa; Alemayehu, Getachew</v>
      </c>
      <c r="E1138" s="21" t="str">
        <f>INDEX(Refs!S:S,MATCH($C1138,Refs!$I:$I,0))</f>
        <v>10.1515/opag-2021-0047</v>
      </c>
      <c r="F1138" s="23" t="s">
        <v>54</v>
      </c>
      <c r="G1138" s="23" t="s">
        <v>959</v>
      </c>
      <c r="I1138" s="24" t="s">
        <v>960</v>
      </c>
      <c r="J1138" s="26" t="s">
        <v>969</v>
      </c>
      <c r="L1138" s="26" t="s">
        <v>970</v>
      </c>
      <c r="M1138" s="24">
        <v>3</v>
      </c>
      <c r="Q1138" s="27" t="s">
        <v>59</v>
      </c>
      <c r="AF1138" s="23" t="s">
        <v>65</v>
      </c>
      <c r="AG1138" s="23" t="s">
        <v>479</v>
      </c>
      <c r="AJ1138" s="24">
        <v>2017</v>
      </c>
      <c r="AK1138" s="30" t="str">
        <f t="shared" si="38"/>
        <v>Level N112  5 Manure</v>
      </c>
      <c r="AL1138" s="27">
        <v>392692</v>
      </c>
      <c r="AN1138" s="30" t="str">
        <f t="shared" si="39"/>
        <v>Level N112  0 Manure</v>
      </c>
      <c r="AO1138" s="27">
        <v>223953</v>
      </c>
      <c r="AR1138" s="27" t="s">
        <v>710</v>
      </c>
      <c r="AU1138" s="26" t="s">
        <v>77</v>
      </c>
      <c r="AV1138" s="26" t="s">
        <v>77</v>
      </c>
      <c r="AW1138" s="26" t="s">
        <v>77</v>
      </c>
    </row>
    <row r="1139" spans="1:49" ht="12" customHeight="1">
      <c r="A1139" s="20">
        <v>1143</v>
      </c>
      <c r="B1139" s="21">
        <f>INDEX(Refs!A:A,MATCH($C1139,Refs!$I:$I,0))</f>
        <v>6135798</v>
      </c>
      <c r="C1139" s="22" t="s">
        <v>958</v>
      </c>
      <c r="D1139" s="21" t="str">
        <f>INDEX(Refs!L:L,MATCH($C1139,Refs!$I:$I,0))</f>
        <v>Abate, Asefa; Alemayehu, Getachew</v>
      </c>
      <c r="E1139" s="21" t="str">
        <f>INDEX(Refs!S:S,MATCH($C1139,Refs!$I:$I,0))</f>
        <v>10.1515/opag-2021-0047</v>
      </c>
      <c r="F1139" s="23" t="s">
        <v>54</v>
      </c>
      <c r="G1139" s="23" t="s">
        <v>959</v>
      </c>
      <c r="I1139" s="24" t="s">
        <v>960</v>
      </c>
      <c r="J1139" s="26" t="s">
        <v>971</v>
      </c>
      <c r="L1139" s="26" t="s">
        <v>970</v>
      </c>
      <c r="M1139" s="24">
        <v>3</v>
      </c>
      <c r="Q1139" s="27" t="s">
        <v>59</v>
      </c>
      <c r="AF1139" s="23" t="s">
        <v>65</v>
      </c>
      <c r="AG1139" s="23" t="s">
        <v>479</v>
      </c>
      <c r="AJ1139" s="24">
        <v>2017</v>
      </c>
      <c r="AK1139" s="30" t="str">
        <f t="shared" si="38"/>
        <v>Level N112 10 Manure</v>
      </c>
      <c r="AL1139" s="27">
        <v>509456</v>
      </c>
      <c r="AN1139" s="30" t="str">
        <f t="shared" si="39"/>
        <v>Level N112  0 Manure</v>
      </c>
      <c r="AO1139" s="27">
        <v>223953</v>
      </c>
      <c r="AR1139" s="27" t="s">
        <v>710</v>
      </c>
      <c r="AU1139" s="26" t="s">
        <v>77</v>
      </c>
      <c r="AV1139" s="26" t="s">
        <v>77</v>
      </c>
      <c r="AW1139" s="26" t="s">
        <v>77</v>
      </c>
    </row>
    <row r="1140" spans="1:49" ht="12" customHeight="1">
      <c r="A1140" s="20">
        <v>1144</v>
      </c>
      <c r="B1140" s="21">
        <f>INDEX(Refs!A:A,MATCH($C1140,Refs!$I:$I,0))</f>
        <v>6135798</v>
      </c>
      <c r="C1140" s="22" t="s">
        <v>958</v>
      </c>
      <c r="D1140" s="21" t="str">
        <f>INDEX(Refs!L:L,MATCH($C1140,Refs!$I:$I,0))</f>
        <v>Abate, Asefa; Alemayehu, Getachew</v>
      </c>
      <c r="E1140" s="21" t="str">
        <f>INDEX(Refs!S:S,MATCH($C1140,Refs!$I:$I,0))</f>
        <v>10.1515/opag-2021-0047</v>
      </c>
      <c r="F1140" s="23" t="s">
        <v>54</v>
      </c>
      <c r="G1140" s="23" t="s">
        <v>959</v>
      </c>
      <c r="I1140" s="24" t="s">
        <v>960</v>
      </c>
      <c r="J1140" s="26" t="s">
        <v>972</v>
      </c>
      <c r="L1140" s="26" t="s">
        <v>970</v>
      </c>
      <c r="M1140" s="24">
        <v>3</v>
      </c>
      <c r="Q1140" s="27" t="s">
        <v>59</v>
      </c>
      <c r="AF1140" s="23" t="s">
        <v>65</v>
      </c>
      <c r="AG1140" s="23" t="s">
        <v>479</v>
      </c>
      <c r="AJ1140" s="24">
        <v>2017</v>
      </c>
      <c r="AK1140" s="30" t="str">
        <f t="shared" ref="AK1140:AK1203" si="40">J1140</f>
        <v>Level N112  15 Manure</v>
      </c>
      <c r="AL1140" s="27">
        <v>518409</v>
      </c>
      <c r="AN1140" s="30" t="str">
        <f t="shared" si="39"/>
        <v>Level N112  0 Manure</v>
      </c>
      <c r="AO1140" s="27">
        <v>223953</v>
      </c>
      <c r="AR1140" s="27" t="s">
        <v>710</v>
      </c>
      <c r="AU1140" s="26" t="s">
        <v>77</v>
      </c>
      <c r="AV1140" s="26" t="s">
        <v>77</v>
      </c>
      <c r="AW1140" s="26" t="s">
        <v>77</v>
      </c>
    </row>
    <row r="1141" spans="1:49" ht="12" customHeight="1">
      <c r="A1141" s="20">
        <v>1145</v>
      </c>
      <c r="B1141" s="21">
        <f>INDEX(Refs!A:A,MATCH($C1141,Refs!$I:$I,0))</f>
        <v>6135798</v>
      </c>
      <c r="C1141" s="22" t="s">
        <v>958</v>
      </c>
      <c r="D1141" s="21" t="str">
        <f>INDEX(Refs!L:L,MATCH($C1141,Refs!$I:$I,0))</f>
        <v>Abate, Asefa; Alemayehu, Getachew</v>
      </c>
      <c r="E1141" s="21" t="str">
        <f>INDEX(Refs!S:S,MATCH($C1141,Refs!$I:$I,0))</f>
        <v>10.1515/opag-2021-0047</v>
      </c>
      <c r="F1141" s="23" t="s">
        <v>54</v>
      </c>
      <c r="G1141" s="23" t="s">
        <v>959</v>
      </c>
      <c r="I1141" s="24" t="s">
        <v>960</v>
      </c>
      <c r="J1141" s="26" t="s">
        <v>973</v>
      </c>
      <c r="L1141" s="26" t="s">
        <v>974</v>
      </c>
      <c r="M1141" s="24">
        <v>3</v>
      </c>
      <c r="Q1141" s="27" t="s">
        <v>59</v>
      </c>
      <c r="AF1141" s="23" t="s">
        <v>65</v>
      </c>
      <c r="AG1141" s="23" t="s">
        <v>479</v>
      </c>
      <c r="AJ1141" s="24">
        <v>2017</v>
      </c>
      <c r="AK1141" s="30" t="str">
        <f t="shared" si="40"/>
        <v>Level N159  5 Manure</v>
      </c>
      <c r="AL1141" s="27">
        <v>332399</v>
      </c>
      <c r="AN1141" s="30" t="str">
        <f t="shared" si="39"/>
        <v>Level N159  0 Manure</v>
      </c>
      <c r="AO1141" s="27">
        <v>193657</v>
      </c>
      <c r="AR1141" s="27" t="s">
        <v>710</v>
      </c>
      <c r="AU1141" s="26" t="s">
        <v>77</v>
      </c>
      <c r="AV1141" s="26" t="s">
        <v>77</v>
      </c>
      <c r="AW1141" s="26" t="s">
        <v>77</v>
      </c>
    </row>
    <row r="1142" spans="1:49" ht="12" customHeight="1">
      <c r="A1142" s="20">
        <v>1146</v>
      </c>
      <c r="B1142" s="21">
        <f>INDEX(Refs!A:A,MATCH($C1142,Refs!$I:$I,0))</f>
        <v>6135798</v>
      </c>
      <c r="C1142" s="22" t="s">
        <v>958</v>
      </c>
      <c r="D1142" s="21" t="str">
        <f>INDEX(Refs!L:L,MATCH($C1142,Refs!$I:$I,0))</f>
        <v>Abate, Asefa; Alemayehu, Getachew</v>
      </c>
      <c r="E1142" s="21" t="str">
        <f>INDEX(Refs!S:S,MATCH($C1142,Refs!$I:$I,0))</f>
        <v>10.1515/opag-2021-0047</v>
      </c>
      <c r="F1142" s="23" t="s">
        <v>54</v>
      </c>
      <c r="G1142" s="23" t="s">
        <v>959</v>
      </c>
      <c r="I1142" s="24" t="s">
        <v>960</v>
      </c>
      <c r="J1142" s="26" t="s">
        <v>975</v>
      </c>
      <c r="L1142" s="26" t="s">
        <v>974</v>
      </c>
      <c r="M1142" s="24">
        <v>3</v>
      </c>
      <c r="Q1142" s="27" t="s">
        <v>59</v>
      </c>
      <c r="AF1142" s="23" t="s">
        <v>65</v>
      </c>
      <c r="AG1142" s="23" t="s">
        <v>479</v>
      </c>
      <c r="AJ1142" s="24">
        <v>2017</v>
      </c>
      <c r="AK1142" s="30" t="str">
        <f t="shared" si="40"/>
        <v>Level N159  10 Manure</v>
      </c>
      <c r="AL1142" s="27">
        <v>476190</v>
      </c>
      <c r="AN1142" s="30" t="str">
        <f t="shared" si="39"/>
        <v>Level N159  0 Manure</v>
      </c>
      <c r="AO1142" s="27">
        <v>193657</v>
      </c>
      <c r="AR1142" s="27" t="s">
        <v>710</v>
      </c>
      <c r="AU1142" s="26" t="s">
        <v>77</v>
      </c>
      <c r="AV1142" s="26" t="s">
        <v>77</v>
      </c>
      <c r="AW1142" s="26" t="s">
        <v>77</v>
      </c>
    </row>
    <row r="1143" spans="1:49" ht="12" customHeight="1">
      <c r="A1143" s="20">
        <v>1147</v>
      </c>
      <c r="B1143" s="21">
        <f>INDEX(Refs!A:A,MATCH($C1143,Refs!$I:$I,0))</f>
        <v>6135798</v>
      </c>
      <c r="C1143" s="22" t="s">
        <v>958</v>
      </c>
      <c r="D1143" s="21" t="str">
        <f>INDEX(Refs!L:L,MATCH($C1143,Refs!$I:$I,0))</f>
        <v>Abate, Asefa; Alemayehu, Getachew</v>
      </c>
      <c r="E1143" s="21" t="str">
        <f>INDEX(Refs!S:S,MATCH($C1143,Refs!$I:$I,0))</f>
        <v>10.1515/opag-2021-0047</v>
      </c>
      <c r="F1143" s="23" t="s">
        <v>54</v>
      </c>
      <c r="G1143" s="23" t="s">
        <v>959</v>
      </c>
      <c r="I1143" s="24" t="s">
        <v>960</v>
      </c>
      <c r="J1143" s="26" t="s">
        <v>976</v>
      </c>
      <c r="L1143" s="26" t="s">
        <v>974</v>
      </c>
      <c r="M1143" s="24">
        <v>3</v>
      </c>
      <c r="Q1143" s="27" t="s">
        <v>59</v>
      </c>
      <c r="AF1143" s="23" t="s">
        <v>65</v>
      </c>
      <c r="AG1143" s="23" t="s">
        <v>479</v>
      </c>
      <c r="AJ1143" s="24">
        <v>2017</v>
      </c>
      <c r="AK1143" s="30" t="str">
        <f t="shared" si="40"/>
        <v>Level N159 15 Manure</v>
      </c>
      <c r="AL1143" s="27">
        <v>480391</v>
      </c>
      <c r="AN1143" s="30" t="str">
        <f t="shared" si="39"/>
        <v>Level N159  0 Manure</v>
      </c>
      <c r="AO1143" s="27">
        <v>193657</v>
      </c>
      <c r="AR1143" s="27" t="s">
        <v>710</v>
      </c>
      <c r="AU1143" s="26" t="s">
        <v>77</v>
      </c>
      <c r="AV1143" s="26" t="s">
        <v>77</v>
      </c>
      <c r="AW1143" s="26" t="s">
        <v>77</v>
      </c>
    </row>
    <row r="1144" spans="1:49" ht="12" customHeight="1">
      <c r="A1144" s="20">
        <v>1148</v>
      </c>
      <c r="B1144" s="21">
        <f>INDEX(Refs!A:A,MATCH($C1144,Refs!$I:$I,0))</f>
        <v>6135798</v>
      </c>
      <c r="C1144" s="22" t="s">
        <v>958</v>
      </c>
      <c r="D1144" s="21" t="str">
        <f>INDEX(Refs!L:L,MATCH($C1144,Refs!$I:$I,0))</f>
        <v>Abate, Asefa; Alemayehu, Getachew</v>
      </c>
      <c r="E1144" s="21" t="str">
        <f>INDEX(Refs!S:S,MATCH($C1144,Refs!$I:$I,0))</f>
        <v>10.1515/opag-2021-0047</v>
      </c>
      <c r="F1144" s="23" t="s">
        <v>54</v>
      </c>
      <c r="G1144" s="23" t="s">
        <v>959</v>
      </c>
      <c r="I1144" s="24" t="s">
        <v>960</v>
      </c>
      <c r="J1144" s="26" t="s">
        <v>962</v>
      </c>
      <c r="L1144" s="26" t="s">
        <v>966</v>
      </c>
      <c r="M1144" s="24">
        <v>3</v>
      </c>
      <c r="AB1144" s="27" t="s">
        <v>59</v>
      </c>
      <c r="AF1144" s="23" t="s">
        <v>65</v>
      </c>
      <c r="AG1144" s="23" t="s">
        <v>479</v>
      </c>
      <c r="AJ1144" s="24">
        <v>2017</v>
      </c>
      <c r="AK1144" s="30" t="str">
        <f t="shared" si="40"/>
        <v>Level N0 Fert 0 Manure</v>
      </c>
      <c r="AL1144" s="27">
        <v>108355</v>
      </c>
      <c r="AN1144" s="30" t="str">
        <f t="shared" si="39"/>
        <v>Level N70 0 Manure</v>
      </c>
      <c r="AO1144" s="27">
        <v>164427</v>
      </c>
      <c r="AR1144" s="27" t="s">
        <v>710</v>
      </c>
      <c r="AU1144" s="26" t="s">
        <v>77</v>
      </c>
      <c r="AV1144" s="26" t="s">
        <v>77</v>
      </c>
      <c r="AW1144" s="26" t="s">
        <v>77</v>
      </c>
    </row>
    <row r="1145" spans="1:49" ht="12" customHeight="1">
      <c r="A1145" s="20">
        <v>1149</v>
      </c>
      <c r="B1145" s="21">
        <f>INDEX(Refs!A:A,MATCH($C1145,Refs!$I:$I,0))</f>
        <v>6135798</v>
      </c>
      <c r="C1145" s="22" t="s">
        <v>958</v>
      </c>
      <c r="D1145" s="21" t="str">
        <f>INDEX(Refs!L:L,MATCH($C1145,Refs!$I:$I,0))</f>
        <v>Abate, Asefa; Alemayehu, Getachew</v>
      </c>
      <c r="E1145" s="21" t="str">
        <f>INDEX(Refs!S:S,MATCH($C1145,Refs!$I:$I,0))</f>
        <v>10.1515/opag-2021-0047</v>
      </c>
      <c r="F1145" s="23" t="s">
        <v>54</v>
      </c>
      <c r="G1145" s="23" t="s">
        <v>959</v>
      </c>
      <c r="I1145" s="24" t="s">
        <v>960</v>
      </c>
      <c r="J1145" s="26" t="s">
        <v>961</v>
      </c>
      <c r="L1145" s="26" t="s">
        <v>965</v>
      </c>
      <c r="M1145" s="24">
        <v>3</v>
      </c>
      <c r="AB1145" s="27" t="s">
        <v>59</v>
      </c>
      <c r="AF1145" s="23" t="s">
        <v>65</v>
      </c>
      <c r="AG1145" s="23" t="s">
        <v>479</v>
      </c>
      <c r="AJ1145" s="24">
        <v>2017</v>
      </c>
      <c r="AK1145" s="30" t="str">
        <f t="shared" si="40"/>
        <v>Level N0  5 Manure</v>
      </c>
      <c r="AL1145" s="27">
        <v>148790</v>
      </c>
      <c r="AN1145" s="30" t="str">
        <f t="shared" si="39"/>
        <v>Level N70 5 Manure</v>
      </c>
      <c r="AO1145" s="27">
        <v>205456</v>
      </c>
      <c r="AR1145" s="27" t="s">
        <v>710</v>
      </c>
      <c r="AU1145" s="26" t="s">
        <v>77</v>
      </c>
      <c r="AV1145" s="26" t="s">
        <v>77</v>
      </c>
      <c r="AW1145" s="26" t="s">
        <v>77</v>
      </c>
    </row>
    <row r="1146" spans="1:49" ht="12" customHeight="1">
      <c r="A1146" s="20">
        <v>1150</v>
      </c>
      <c r="B1146" s="21">
        <f>INDEX(Refs!A:A,MATCH($C1146,Refs!$I:$I,0))</f>
        <v>6135798</v>
      </c>
      <c r="C1146" s="22" t="s">
        <v>958</v>
      </c>
      <c r="D1146" s="21" t="str">
        <f>INDEX(Refs!L:L,MATCH($C1146,Refs!$I:$I,0))</f>
        <v>Abate, Asefa; Alemayehu, Getachew</v>
      </c>
      <c r="E1146" s="21" t="str">
        <f>INDEX(Refs!S:S,MATCH($C1146,Refs!$I:$I,0))</f>
        <v>10.1515/opag-2021-0047</v>
      </c>
      <c r="F1146" s="23" t="s">
        <v>54</v>
      </c>
      <c r="G1146" s="23" t="s">
        <v>959</v>
      </c>
      <c r="I1146" s="24" t="s">
        <v>960</v>
      </c>
      <c r="J1146" s="26" t="s">
        <v>963</v>
      </c>
      <c r="L1146" s="26" t="s">
        <v>967</v>
      </c>
      <c r="M1146" s="24">
        <v>3</v>
      </c>
      <c r="AB1146" s="27" t="s">
        <v>59</v>
      </c>
      <c r="AF1146" s="23" t="s">
        <v>65</v>
      </c>
      <c r="AG1146" s="23" t="s">
        <v>479</v>
      </c>
      <c r="AJ1146" s="24">
        <v>2017</v>
      </c>
      <c r="AK1146" s="30" t="str">
        <f t="shared" si="40"/>
        <v>Level N0 10 Manure</v>
      </c>
      <c r="AL1146" s="27">
        <v>223083</v>
      </c>
      <c r="AN1146" s="30" t="str">
        <f t="shared" si="39"/>
        <v>Level N70 10 Manure</v>
      </c>
      <c r="AO1146" s="27">
        <v>466859</v>
      </c>
      <c r="AR1146" s="27" t="s">
        <v>710</v>
      </c>
      <c r="AU1146" s="26" t="s">
        <v>77</v>
      </c>
      <c r="AV1146" s="26" t="s">
        <v>77</v>
      </c>
      <c r="AW1146" s="26" t="s">
        <v>77</v>
      </c>
    </row>
    <row r="1147" spans="1:49" ht="12" customHeight="1">
      <c r="A1147" s="20">
        <v>1151</v>
      </c>
      <c r="B1147" s="21">
        <f>INDEX(Refs!A:A,MATCH($C1147,Refs!$I:$I,0))</f>
        <v>6135798</v>
      </c>
      <c r="C1147" s="22" t="s">
        <v>958</v>
      </c>
      <c r="D1147" s="21" t="str">
        <f>INDEX(Refs!L:L,MATCH($C1147,Refs!$I:$I,0))</f>
        <v>Abate, Asefa; Alemayehu, Getachew</v>
      </c>
      <c r="E1147" s="21" t="str">
        <f>INDEX(Refs!S:S,MATCH($C1147,Refs!$I:$I,0))</f>
        <v>10.1515/opag-2021-0047</v>
      </c>
      <c r="F1147" s="23" t="s">
        <v>54</v>
      </c>
      <c r="G1147" s="23" t="s">
        <v>959</v>
      </c>
      <c r="I1147" s="24" t="s">
        <v>960</v>
      </c>
      <c r="J1147" s="26" t="s">
        <v>964</v>
      </c>
      <c r="L1147" s="26" t="s">
        <v>968</v>
      </c>
      <c r="M1147" s="24">
        <v>3</v>
      </c>
      <c r="AB1147" s="27" t="s">
        <v>59</v>
      </c>
      <c r="AF1147" s="23" t="s">
        <v>65</v>
      </c>
      <c r="AG1147" s="23" t="s">
        <v>479</v>
      </c>
      <c r="AJ1147" s="24">
        <v>2017</v>
      </c>
      <c r="AK1147" s="30" t="str">
        <f t="shared" si="40"/>
        <v>Level N0 15 Manure</v>
      </c>
      <c r="AL1147" s="27">
        <v>257578</v>
      </c>
      <c r="AN1147" s="30" t="str">
        <f t="shared" si="39"/>
        <v>Level N70 15 Manure</v>
      </c>
      <c r="AO1147" s="27">
        <v>474624</v>
      </c>
      <c r="AR1147" s="27" t="s">
        <v>710</v>
      </c>
      <c r="AU1147" s="26" t="s">
        <v>77</v>
      </c>
      <c r="AV1147" s="26" t="s">
        <v>77</v>
      </c>
      <c r="AW1147" s="26" t="s">
        <v>77</v>
      </c>
    </row>
    <row r="1148" spans="1:49" ht="12" customHeight="1">
      <c r="A1148" s="20">
        <v>1152</v>
      </c>
      <c r="B1148" s="21">
        <f>INDEX(Refs!A:A,MATCH($C1148,Refs!$I:$I,0))</f>
        <v>6135798</v>
      </c>
      <c r="C1148" s="22" t="s">
        <v>958</v>
      </c>
      <c r="D1148" s="21" t="str">
        <f>INDEX(Refs!L:L,MATCH($C1148,Refs!$I:$I,0))</f>
        <v>Abate, Asefa; Alemayehu, Getachew</v>
      </c>
      <c r="E1148" s="21" t="str">
        <f>INDEX(Refs!S:S,MATCH($C1148,Refs!$I:$I,0))</f>
        <v>10.1515/opag-2021-0047</v>
      </c>
      <c r="F1148" s="23" t="s">
        <v>54</v>
      </c>
      <c r="G1148" s="23" t="s">
        <v>959</v>
      </c>
      <c r="I1148" s="24" t="s">
        <v>960</v>
      </c>
      <c r="J1148" s="26" t="s">
        <v>962</v>
      </c>
      <c r="L1148" s="26" t="s">
        <v>970</v>
      </c>
      <c r="M1148" s="24">
        <v>3</v>
      </c>
      <c r="AB1148" s="27" t="s">
        <v>59</v>
      </c>
      <c r="AF1148" s="23" t="s">
        <v>65</v>
      </c>
      <c r="AG1148" s="23" t="s">
        <v>479</v>
      </c>
      <c r="AJ1148" s="24">
        <v>2017</v>
      </c>
      <c r="AK1148" s="30" t="str">
        <f t="shared" si="40"/>
        <v>Level N0 Fert 0 Manure</v>
      </c>
      <c r="AL1148" s="27">
        <v>108355</v>
      </c>
      <c r="AN1148" s="30" t="str">
        <f t="shared" si="39"/>
        <v>Level N112  0 Manure</v>
      </c>
      <c r="AO1148" s="27">
        <v>223953</v>
      </c>
      <c r="AR1148" s="27" t="s">
        <v>710</v>
      </c>
      <c r="AU1148" s="26" t="s">
        <v>77</v>
      </c>
      <c r="AV1148" s="26" t="s">
        <v>77</v>
      </c>
      <c r="AW1148" s="26" t="s">
        <v>77</v>
      </c>
    </row>
    <row r="1149" spans="1:49" ht="12" customHeight="1">
      <c r="A1149" s="20">
        <v>1153</v>
      </c>
      <c r="B1149" s="21">
        <f>INDEX(Refs!A:A,MATCH($C1149,Refs!$I:$I,0))</f>
        <v>6135798</v>
      </c>
      <c r="C1149" s="22" t="s">
        <v>958</v>
      </c>
      <c r="D1149" s="21" t="str">
        <f>INDEX(Refs!L:L,MATCH($C1149,Refs!$I:$I,0))</f>
        <v>Abate, Asefa; Alemayehu, Getachew</v>
      </c>
      <c r="E1149" s="21" t="str">
        <f>INDEX(Refs!S:S,MATCH($C1149,Refs!$I:$I,0))</f>
        <v>10.1515/opag-2021-0047</v>
      </c>
      <c r="F1149" s="23" t="s">
        <v>54</v>
      </c>
      <c r="G1149" s="23" t="s">
        <v>959</v>
      </c>
      <c r="I1149" s="24" t="s">
        <v>960</v>
      </c>
      <c r="J1149" s="26" t="s">
        <v>961</v>
      </c>
      <c r="L1149" s="26" t="s">
        <v>969</v>
      </c>
      <c r="M1149" s="24">
        <v>3</v>
      </c>
      <c r="AB1149" s="27" t="s">
        <v>59</v>
      </c>
      <c r="AF1149" s="23" t="s">
        <v>65</v>
      </c>
      <c r="AG1149" s="23" t="s">
        <v>479</v>
      </c>
      <c r="AJ1149" s="24">
        <v>2017</v>
      </c>
      <c r="AK1149" s="30" t="str">
        <f t="shared" si="40"/>
        <v>Level N0  5 Manure</v>
      </c>
      <c r="AL1149" s="27">
        <v>148790</v>
      </c>
      <c r="AN1149" s="30" t="str">
        <f t="shared" si="39"/>
        <v>Level N112  5 Manure</v>
      </c>
      <c r="AO1149" s="27">
        <v>392692</v>
      </c>
      <c r="AR1149" s="27" t="s">
        <v>710</v>
      </c>
      <c r="AU1149" s="26" t="s">
        <v>77</v>
      </c>
      <c r="AV1149" s="26" t="s">
        <v>77</v>
      </c>
      <c r="AW1149" s="26" t="s">
        <v>77</v>
      </c>
    </row>
    <row r="1150" spans="1:49" ht="12" customHeight="1">
      <c r="A1150" s="20">
        <v>1154</v>
      </c>
      <c r="B1150" s="21">
        <f>INDEX(Refs!A:A,MATCH($C1150,Refs!$I:$I,0))</f>
        <v>6135798</v>
      </c>
      <c r="C1150" s="22" t="s">
        <v>958</v>
      </c>
      <c r="D1150" s="21" t="str">
        <f>INDEX(Refs!L:L,MATCH($C1150,Refs!$I:$I,0))</f>
        <v>Abate, Asefa; Alemayehu, Getachew</v>
      </c>
      <c r="E1150" s="21" t="str">
        <f>INDEX(Refs!S:S,MATCH($C1150,Refs!$I:$I,0))</f>
        <v>10.1515/opag-2021-0047</v>
      </c>
      <c r="F1150" s="23" t="s">
        <v>54</v>
      </c>
      <c r="G1150" s="23" t="s">
        <v>959</v>
      </c>
      <c r="I1150" s="24" t="s">
        <v>960</v>
      </c>
      <c r="J1150" s="26" t="s">
        <v>963</v>
      </c>
      <c r="L1150" s="26" t="s">
        <v>971</v>
      </c>
      <c r="M1150" s="24">
        <v>3</v>
      </c>
      <c r="AB1150" s="27" t="s">
        <v>59</v>
      </c>
      <c r="AF1150" s="23" t="s">
        <v>65</v>
      </c>
      <c r="AG1150" s="23" t="s">
        <v>479</v>
      </c>
      <c r="AJ1150" s="24">
        <v>2017</v>
      </c>
      <c r="AK1150" s="30" t="str">
        <f t="shared" si="40"/>
        <v>Level N0 10 Manure</v>
      </c>
      <c r="AL1150" s="27">
        <v>223083</v>
      </c>
      <c r="AN1150" s="30" t="str">
        <f t="shared" si="39"/>
        <v>Level N112 10 Manure</v>
      </c>
      <c r="AO1150" s="27">
        <v>509456</v>
      </c>
      <c r="AR1150" s="27" t="s">
        <v>710</v>
      </c>
      <c r="AU1150" s="26" t="s">
        <v>77</v>
      </c>
      <c r="AV1150" s="26" t="s">
        <v>77</v>
      </c>
      <c r="AW1150" s="26" t="s">
        <v>77</v>
      </c>
    </row>
    <row r="1151" spans="1:49" ht="12" customHeight="1">
      <c r="A1151" s="20">
        <v>1155</v>
      </c>
      <c r="B1151" s="21">
        <f>INDEX(Refs!A:A,MATCH($C1151,Refs!$I:$I,0))</f>
        <v>6135798</v>
      </c>
      <c r="C1151" s="22" t="s">
        <v>958</v>
      </c>
      <c r="D1151" s="21" t="str">
        <f>INDEX(Refs!L:L,MATCH($C1151,Refs!$I:$I,0))</f>
        <v>Abate, Asefa; Alemayehu, Getachew</v>
      </c>
      <c r="E1151" s="21" t="str">
        <f>INDEX(Refs!S:S,MATCH($C1151,Refs!$I:$I,0))</f>
        <v>10.1515/opag-2021-0047</v>
      </c>
      <c r="F1151" s="23" t="s">
        <v>54</v>
      </c>
      <c r="G1151" s="23" t="s">
        <v>959</v>
      </c>
      <c r="I1151" s="24" t="s">
        <v>960</v>
      </c>
      <c r="J1151" s="26" t="s">
        <v>964</v>
      </c>
      <c r="L1151" s="26" t="s">
        <v>972</v>
      </c>
      <c r="M1151" s="24">
        <v>3</v>
      </c>
      <c r="AB1151" s="27" t="s">
        <v>59</v>
      </c>
      <c r="AF1151" s="23" t="s">
        <v>65</v>
      </c>
      <c r="AG1151" s="23" t="s">
        <v>479</v>
      </c>
      <c r="AJ1151" s="24">
        <v>2017</v>
      </c>
      <c r="AK1151" s="30" t="str">
        <f t="shared" si="40"/>
        <v>Level N0 15 Manure</v>
      </c>
      <c r="AL1151" s="27">
        <v>257578</v>
      </c>
      <c r="AN1151" s="30" t="str">
        <f t="shared" si="39"/>
        <v>Level N112  15 Manure</v>
      </c>
      <c r="AO1151" s="27">
        <v>518409</v>
      </c>
      <c r="AR1151" s="27" t="s">
        <v>710</v>
      </c>
      <c r="AU1151" s="26" t="s">
        <v>77</v>
      </c>
      <c r="AV1151" s="26" t="s">
        <v>77</v>
      </c>
      <c r="AW1151" s="26" t="s">
        <v>77</v>
      </c>
    </row>
    <row r="1152" spans="1:49" ht="12" customHeight="1">
      <c r="A1152" s="20">
        <v>1156</v>
      </c>
      <c r="B1152" s="21">
        <f>INDEX(Refs!A:A,MATCH($C1152,Refs!$I:$I,0))</f>
        <v>6135798</v>
      </c>
      <c r="C1152" s="22" t="s">
        <v>958</v>
      </c>
      <c r="D1152" s="21" t="str">
        <f>INDEX(Refs!L:L,MATCH($C1152,Refs!$I:$I,0))</f>
        <v>Abate, Asefa; Alemayehu, Getachew</v>
      </c>
      <c r="E1152" s="21" t="str">
        <f>INDEX(Refs!S:S,MATCH($C1152,Refs!$I:$I,0))</f>
        <v>10.1515/opag-2021-0047</v>
      </c>
      <c r="F1152" s="23" t="s">
        <v>54</v>
      </c>
      <c r="G1152" s="23" t="s">
        <v>959</v>
      </c>
      <c r="I1152" s="24" t="s">
        <v>960</v>
      </c>
      <c r="J1152" s="26" t="s">
        <v>962</v>
      </c>
      <c r="L1152" s="26" t="s">
        <v>974</v>
      </c>
      <c r="M1152" s="24">
        <v>3</v>
      </c>
      <c r="AB1152" s="27" t="s">
        <v>59</v>
      </c>
      <c r="AF1152" s="23" t="s">
        <v>65</v>
      </c>
      <c r="AG1152" s="23" t="s">
        <v>479</v>
      </c>
      <c r="AJ1152" s="24">
        <v>2017</v>
      </c>
      <c r="AK1152" s="30" t="str">
        <f t="shared" si="40"/>
        <v>Level N0 Fert 0 Manure</v>
      </c>
      <c r="AL1152" s="27">
        <v>108355</v>
      </c>
      <c r="AN1152" s="30" t="str">
        <f t="shared" si="39"/>
        <v>Level N159  0 Manure</v>
      </c>
      <c r="AO1152" s="27">
        <v>193657</v>
      </c>
      <c r="AR1152" s="27" t="s">
        <v>710</v>
      </c>
      <c r="AU1152" s="26" t="s">
        <v>77</v>
      </c>
      <c r="AV1152" s="26" t="s">
        <v>77</v>
      </c>
      <c r="AW1152" s="26" t="s">
        <v>77</v>
      </c>
    </row>
    <row r="1153" spans="1:49" ht="12" customHeight="1">
      <c r="A1153" s="20">
        <v>1157</v>
      </c>
      <c r="B1153" s="21">
        <f>INDEX(Refs!A:A,MATCH($C1153,Refs!$I:$I,0))</f>
        <v>6135798</v>
      </c>
      <c r="C1153" s="22" t="s">
        <v>958</v>
      </c>
      <c r="D1153" s="21" t="str">
        <f>INDEX(Refs!L:L,MATCH($C1153,Refs!$I:$I,0))</f>
        <v>Abate, Asefa; Alemayehu, Getachew</v>
      </c>
      <c r="E1153" s="21" t="str">
        <f>INDEX(Refs!S:S,MATCH($C1153,Refs!$I:$I,0))</f>
        <v>10.1515/opag-2021-0047</v>
      </c>
      <c r="F1153" s="23" t="s">
        <v>54</v>
      </c>
      <c r="G1153" s="23" t="s">
        <v>959</v>
      </c>
      <c r="I1153" s="24" t="s">
        <v>960</v>
      </c>
      <c r="J1153" s="26" t="s">
        <v>961</v>
      </c>
      <c r="L1153" s="26" t="s">
        <v>973</v>
      </c>
      <c r="M1153" s="24">
        <v>3</v>
      </c>
      <c r="AB1153" s="27" t="s">
        <v>59</v>
      </c>
      <c r="AF1153" s="23" t="s">
        <v>65</v>
      </c>
      <c r="AG1153" s="23" t="s">
        <v>479</v>
      </c>
      <c r="AJ1153" s="24">
        <v>2017</v>
      </c>
      <c r="AK1153" s="30" t="str">
        <f t="shared" si="40"/>
        <v>Level N0  5 Manure</v>
      </c>
      <c r="AL1153" s="27">
        <v>148790</v>
      </c>
      <c r="AN1153" s="30" t="str">
        <f t="shared" si="39"/>
        <v>Level N159  5 Manure</v>
      </c>
      <c r="AO1153" s="27">
        <v>332399</v>
      </c>
      <c r="AR1153" s="27" t="s">
        <v>710</v>
      </c>
      <c r="AU1153" s="26" t="s">
        <v>77</v>
      </c>
      <c r="AV1153" s="26" t="s">
        <v>77</v>
      </c>
      <c r="AW1153" s="26" t="s">
        <v>77</v>
      </c>
    </row>
    <row r="1154" spans="1:49" ht="12" customHeight="1">
      <c r="A1154" s="20">
        <v>1158</v>
      </c>
      <c r="B1154" s="21">
        <f>INDEX(Refs!A:A,MATCH($C1154,Refs!$I:$I,0))</f>
        <v>6135798</v>
      </c>
      <c r="C1154" s="22" t="s">
        <v>958</v>
      </c>
      <c r="D1154" s="21" t="str">
        <f>INDEX(Refs!L:L,MATCH($C1154,Refs!$I:$I,0))</f>
        <v>Abate, Asefa; Alemayehu, Getachew</v>
      </c>
      <c r="E1154" s="21" t="str">
        <f>INDEX(Refs!S:S,MATCH($C1154,Refs!$I:$I,0))</f>
        <v>10.1515/opag-2021-0047</v>
      </c>
      <c r="F1154" s="23" t="s">
        <v>54</v>
      </c>
      <c r="G1154" s="23" t="s">
        <v>959</v>
      </c>
      <c r="I1154" s="24" t="s">
        <v>960</v>
      </c>
      <c r="J1154" s="26" t="s">
        <v>963</v>
      </c>
      <c r="L1154" s="26" t="s">
        <v>975</v>
      </c>
      <c r="M1154" s="24">
        <v>3</v>
      </c>
      <c r="AB1154" s="27" t="s">
        <v>59</v>
      </c>
      <c r="AF1154" s="23" t="s">
        <v>65</v>
      </c>
      <c r="AG1154" s="23" t="s">
        <v>479</v>
      </c>
      <c r="AJ1154" s="24">
        <v>2017</v>
      </c>
      <c r="AK1154" s="30" t="str">
        <f t="shared" si="40"/>
        <v>Level N0 10 Manure</v>
      </c>
      <c r="AL1154" s="27">
        <v>223083</v>
      </c>
      <c r="AN1154" s="30" t="str">
        <f t="shared" si="39"/>
        <v>Level N159  10 Manure</v>
      </c>
      <c r="AO1154" s="27">
        <v>476190</v>
      </c>
      <c r="AR1154" s="27" t="s">
        <v>710</v>
      </c>
      <c r="AU1154" s="26" t="s">
        <v>77</v>
      </c>
      <c r="AV1154" s="26" t="s">
        <v>77</v>
      </c>
      <c r="AW1154" s="26" t="s">
        <v>77</v>
      </c>
    </row>
    <row r="1155" spans="1:49" ht="12" customHeight="1">
      <c r="A1155" s="20">
        <v>1159</v>
      </c>
      <c r="B1155" s="21">
        <f>INDEX(Refs!A:A,MATCH($C1155,Refs!$I:$I,0))</f>
        <v>6135798</v>
      </c>
      <c r="C1155" s="22" t="s">
        <v>958</v>
      </c>
      <c r="D1155" s="21" t="str">
        <f>INDEX(Refs!L:L,MATCH($C1155,Refs!$I:$I,0))</f>
        <v>Abate, Asefa; Alemayehu, Getachew</v>
      </c>
      <c r="E1155" s="21" t="str">
        <f>INDEX(Refs!S:S,MATCH($C1155,Refs!$I:$I,0))</f>
        <v>10.1515/opag-2021-0047</v>
      </c>
      <c r="F1155" s="23" t="s">
        <v>54</v>
      </c>
      <c r="G1155" s="23" t="s">
        <v>959</v>
      </c>
      <c r="I1155" s="24" t="s">
        <v>960</v>
      </c>
      <c r="J1155" s="26" t="s">
        <v>964</v>
      </c>
      <c r="L1155" s="26" t="s">
        <v>976</v>
      </c>
      <c r="M1155" s="24">
        <v>3</v>
      </c>
      <c r="AB1155" s="27" t="s">
        <v>59</v>
      </c>
      <c r="AF1155" s="23" t="s">
        <v>65</v>
      </c>
      <c r="AG1155" s="23" t="s">
        <v>479</v>
      </c>
      <c r="AJ1155" s="24">
        <v>2017</v>
      </c>
      <c r="AK1155" s="30" t="str">
        <f t="shared" si="40"/>
        <v>Level N0 15 Manure</v>
      </c>
      <c r="AL1155" s="27">
        <v>257578</v>
      </c>
      <c r="AN1155" s="30" t="str">
        <f t="shared" si="39"/>
        <v>Level N159 15 Manure</v>
      </c>
      <c r="AO1155" s="27">
        <v>480391</v>
      </c>
      <c r="AR1155" s="27" t="s">
        <v>710</v>
      </c>
      <c r="AU1155" s="26" t="s">
        <v>77</v>
      </c>
      <c r="AV1155" s="26" t="s">
        <v>77</v>
      </c>
      <c r="AW1155" s="26" t="s">
        <v>77</v>
      </c>
    </row>
    <row r="1156" spans="1:49" ht="12" customHeight="1">
      <c r="A1156" s="20">
        <v>1160</v>
      </c>
      <c r="B1156" s="21">
        <f>INDEX(Refs!A:A,MATCH($C1156,Refs!$I:$I,0))</f>
        <v>6135798</v>
      </c>
      <c r="C1156" s="22" t="s">
        <v>958</v>
      </c>
      <c r="D1156" s="21" t="str">
        <f>INDEX(Refs!L:L,MATCH($C1156,Refs!$I:$I,0))</f>
        <v>Abate, Asefa; Alemayehu, Getachew</v>
      </c>
      <c r="E1156" s="21" t="str">
        <f>INDEX(Refs!S:S,MATCH($C1156,Refs!$I:$I,0))</f>
        <v>10.1515/opag-2021-0047</v>
      </c>
      <c r="F1156" s="23" t="s">
        <v>54</v>
      </c>
      <c r="G1156" s="23" t="s">
        <v>959</v>
      </c>
      <c r="I1156" s="24" t="s">
        <v>960</v>
      </c>
      <c r="J1156" s="26" t="s">
        <v>966</v>
      </c>
      <c r="L1156" s="26" t="s">
        <v>970</v>
      </c>
      <c r="M1156" s="24">
        <v>3</v>
      </c>
      <c r="AB1156" s="27" t="s">
        <v>59</v>
      </c>
      <c r="AF1156" s="23" t="s">
        <v>65</v>
      </c>
      <c r="AG1156" s="23" t="s">
        <v>479</v>
      </c>
      <c r="AJ1156" s="24">
        <v>2017</v>
      </c>
      <c r="AK1156" s="30" t="str">
        <f t="shared" si="40"/>
        <v>Level N70 0 Manure</v>
      </c>
      <c r="AL1156" s="27">
        <v>164427</v>
      </c>
      <c r="AN1156" s="30" t="str">
        <f t="shared" si="39"/>
        <v>Level N112  0 Manure</v>
      </c>
      <c r="AO1156" s="27">
        <v>223953</v>
      </c>
      <c r="AR1156" s="27" t="s">
        <v>710</v>
      </c>
      <c r="AU1156" s="26" t="s">
        <v>77</v>
      </c>
      <c r="AV1156" s="26" t="s">
        <v>77</v>
      </c>
      <c r="AW1156" s="26" t="s">
        <v>77</v>
      </c>
    </row>
    <row r="1157" spans="1:49" ht="12" customHeight="1">
      <c r="A1157" s="20">
        <v>1161</v>
      </c>
      <c r="B1157" s="21">
        <f>INDEX(Refs!A:A,MATCH($C1157,Refs!$I:$I,0))</f>
        <v>6135798</v>
      </c>
      <c r="C1157" s="22" t="s">
        <v>958</v>
      </c>
      <c r="D1157" s="21" t="str">
        <f>INDEX(Refs!L:L,MATCH($C1157,Refs!$I:$I,0))</f>
        <v>Abate, Asefa; Alemayehu, Getachew</v>
      </c>
      <c r="E1157" s="21" t="str">
        <f>INDEX(Refs!S:S,MATCH($C1157,Refs!$I:$I,0))</f>
        <v>10.1515/opag-2021-0047</v>
      </c>
      <c r="F1157" s="23" t="s">
        <v>54</v>
      </c>
      <c r="G1157" s="23" t="s">
        <v>959</v>
      </c>
      <c r="I1157" s="24" t="s">
        <v>960</v>
      </c>
      <c r="J1157" s="26" t="s">
        <v>965</v>
      </c>
      <c r="L1157" s="26" t="s">
        <v>969</v>
      </c>
      <c r="M1157" s="24">
        <v>3</v>
      </c>
      <c r="AB1157" s="27" t="s">
        <v>59</v>
      </c>
      <c r="AF1157" s="23" t="s">
        <v>65</v>
      </c>
      <c r="AG1157" s="23" t="s">
        <v>479</v>
      </c>
      <c r="AJ1157" s="24">
        <v>2017</v>
      </c>
      <c r="AK1157" s="30" t="str">
        <f t="shared" si="40"/>
        <v>Level N70 5 Manure</v>
      </c>
      <c r="AL1157" s="27">
        <v>205456</v>
      </c>
      <c r="AN1157" s="30" t="str">
        <f t="shared" si="39"/>
        <v>Level N112  5 Manure</v>
      </c>
      <c r="AO1157" s="27">
        <v>392692</v>
      </c>
      <c r="AR1157" s="27" t="s">
        <v>710</v>
      </c>
      <c r="AU1157" s="26" t="s">
        <v>77</v>
      </c>
      <c r="AV1157" s="26" t="s">
        <v>77</v>
      </c>
      <c r="AW1157" s="26" t="s">
        <v>77</v>
      </c>
    </row>
    <row r="1158" spans="1:49" ht="12" customHeight="1">
      <c r="A1158" s="20">
        <v>1162</v>
      </c>
      <c r="B1158" s="21">
        <f>INDEX(Refs!A:A,MATCH($C1158,Refs!$I:$I,0))</f>
        <v>6135798</v>
      </c>
      <c r="C1158" s="22" t="s">
        <v>958</v>
      </c>
      <c r="D1158" s="21" t="str">
        <f>INDEX(Refs!L:L,MATCH($C1158,Refs!$I:$I,0))</f>
        <v>Abate, Asefa; Alemayehu, Getachew</v>
      </c>
      <c r="E1158" s="21" t="str">
        <f>INDEX(Refs!S:S,MATCH($C1158,Refs!$I:$I,0))</f>
        <v>10.1515/opag-2021-0047</v>
      </c>
      <c r="F1158" s="23" t="s">
        <v>54</v>
      </c>
      <c r="G1158" s="23" t="s">
        <v>959</v>
      </c>
      <c r="I1158" s="24" t="s">
        <v>960</v>
      </c>
      <c r="J1158" s="26" t="s">
        <v>967</v>
      </c>
      <c r="L1158" s="26" t="s">
        <v>971</v>
      </c>
      <c r="M1158" s="24">
        <v>3</v>
      </c>
      <c r="AB1158" s="27" t="s">
        <v>59</v>
      </c>
      <c r="AF1158" s="23" t="s">
        <v>65</v>
      </c>
      <c r="AG1158" s="23" t="s">
        <v>479</v>
      </c>
      <c r="AJ1158" s="24">
        <v>2017</v>
      </c>
      <c r="AK1158" s="30" t="str">
        <f t="shared" si="40"/>
        <v>Level N70 10 Manure</v>
      </c>
      <c r="AL1158" s="27">
        <v>466859</v>
      </c>
      <c r="AN1158" s="30" t="str">
        <f t="shared" si="39"/>
        <v>Level N112 10 Manure</v>
      </c>
      <c r="AO1158" s="27">
        <v>509456</v>
      </c>
      <c r="AR1158" s="27" t="s">
        <v>710</v>
      </c>
      <c r="AU1158" s="26" t="s">
        <v>77</v>
      </c>
      <c r="AV1158" s="26" t="s">
        <v>77</v>
      </c>
      <c r="AW1158" s="26" t="s">
        <v>77</v>
      </c>
    </row>
    <row r="1159" spans="1:49" ht="12" customHeight="1">
      <c r="A1159" s="20">
        <v>1163</v>
      </c>
      <c r="B1159" s="21">
        <f>INDEX(Refs!A:A,MATCH($C1159,Refs!$I:$I,0))</f>
        <v>6135798</v>
      </c>
      <c r="C1159" s="22" t="s">
        <v>958</v>
      </c>
      <c r="D1159" s="21" t="str">
        <f>INDEX(Refs!L:L,MATCH($C1159,Refs!$I:$I,0))</f>
        <v>Abate, Asefa; Alemayehu, Getachew</v>
      </c>
      <c r="E1159" s="21" t="str">
        <f>INDEX(Refs!S:S,MATCH($C1159,Refs!$I:$I,0))</f>
        <v>10.1515/opag-2021-0047</v>
      </c>
      <c r="F1159" s="23" t="s">
        <v>54</v>
      </c>
      <c r="G1159" s="23" t="s">
        <v>959</v>
      </c>
      <c r="I1159" s="24" t="s">
        <v>960</v>
      </c>
      <c r="J1159" s="26" t="s">
        <v>968</v>
      </c>
      <c r="L1159" s="26" t="s">
        <v>972</v>
      </c>
      <c r="M1159" s="24">
        <v>3</v>
      </c>
      <c r="AB1159" s="27" t="s">
        <v>59</v>
      </c>
      <c r="AF1159" s="23" t="s">
        <v>65</v>
      </c>
      <c r="AG1159" s="23" t="s">
        <v>479</v>
      </c>
      <c r="AJ1159" s="24">
        <v>2017</v>
      </c>
      <c r="AK1159" s="30" t="str">
        <f t="shared" si="40"/>
        <v>Level N70 15 Manure</v>
      </c>
      <c r="AL1159" s="27">
        <v>474624</v>
      </c>
      <c r="AN1159" s="30" t="str">
        <f t="shared" si="39"/>
        <v>Level N112  15 Manure</v>
      </c>
      <c r="AO1159" s="27">
        <v>518409</v>
      </c>
      <c r="AR1159" s="27" t="s">
        <v>710</v>
      </c>
      <c r="AU1159" s="26" t="s">
        <v>77</v>
      </c>
      <c r="AV1159" s="26" t="s">
        <v>77</v>
      </c>
      <c r="AW1159" s="26" t="s">
        <v>77</v>
      </c>
    </row>
    <row r="1160" spans="1:49" ht="12" customHeight="1">
      <c r="A1160" s="20">
        <v>1164</v>
      </c>
      <c r="B1160" s="21">
        <f>INDEX(Refs!A:A,MATCH($C1160,Refs!$I:$I,0))</f>
        <v>6135798</v>
      </c>
      <c r="C1160" s="22" t="s">
        <v>958</v>
      </c>
      <c r="D1160" s="21" t="str">
        <f>INDEX(Refs!L:L,MATCH($C1160,Refs!$I:$I,0))</f>
        <v>Abate, Asefa; Alemayehu, Getachew</v>
      </c>
      <c r="E1160" s="21" t="str">
        <f>INDEX(Refs!S:S,MATCH($C1160,Refs!$I:$I,0))</f>
        <v>10.1515/opag-2021-0047</v>
      </c>
      <c r="F1160" s="23" t="s">
        <v>54</v>
      </c>
      <c r="G1160" s="23" t="s">
        <v>959</v>
      </c>
      <c r="I1160" s="24" t="s">
        <v>960</v>
      </c>
      <c r="J1160" s="26" t="s">
        <v>966</v>
      </c>
      <c r="L1160" s="26" t="s">
        <v>974</v>
      </c>
      <c r="M1160" s="24">
        <v>3</v>
      </c>
      <c r="AB1160" s="27" t="s">
        <v>59</v>
      </c>
      <c r="AF1160" s="23" t="s">
        <v>65</v>
      </c>
      <c r="AG1160" s="23" t="s">
        <v>479</v>
      </c>
      <c r="AJ1160" s="24">
        <v>2017</v>
      </c>
      <c r="AK1160" s="30" t="str">
        <f t="shared" si="40"/>
        <v>Level N70 0 Manure</v>
      </c>
      <c r="AL1160" s="27">
        <v>164427</v>
      </c>
      <c r="AN1160" s="30" t="str">
        <f t="shared" si="39"/>
        <v>Level N159  0 Manure</v>
      </c>
      <c r="AO1160" s="27">
        <v>193657</v>
      </c>
      <c r="AR1160" s="27" t="s">
        <v>710</v>
      </c>
      <c r="AU1160" s="26" t="s">
        <v>77</v>
      </c>
      <c r="AV1160" s="26" t="s">
        <v>77</v>
      </c>
      <c r="AW1160" s="26" t="s">
        <v>77</v>
      </c>
    </row>
    <row r="1161" spans="1:49" ht="12" customHeight="1">
      <c r="A1161" s="20">
        <v>1165</v>
      </c>
      <c r="B1161" s="21">
        <f>INDEX(Refs!A:A,MATCH($C1161,Refs!$I:$I,0))</f>
        <v>6135798</v>
      </c>
      <c r="C1161" s="22" t="s">
        <v>958</v>
      </c>
      <c r="D1161" s="21" t="str">
        <f>INDEX(Refs!L:L,MATCH($C1161,Refs!$I:$I,0))</f>
        <v>Abate, Asefa; Alemayehu, Getachew</v>
      </c>
      <c r="E1161" s="21" t="str">
        <f>INDEX(Refs!S:S,MATCH($C1161,Refs!$I:$I,0))</f>
        <v>10.1515/opag-2021-0047</v>
      </c>
      <c r="F1161" s="23" t="s">
        <v>54</v>
      </c>
      <c r="G1161" s="23" t="s">
        <v>959</v>
      </c>
      <c r="I1161" s="24" t="s">
        <v>960</v>
      </c>
      <c r="J1161" s="26" t="s">
        <v>965</v>
      </c>
      <c r="L1161" s="26" t="s">
        <v>973</v>
      </c>
      <c r="M1161" s="24">
        <v>3</v>
      </c>
      <c r="AB1161" s="27" t="s">
        <v>59</v>
      </c>
      <c r="AF1161" s="23" t="s">
        <v>65</v>
      </c>
      <c r="AG1161" s="23" t="s">
        <v>479</v>
      </c>
      <c r="AJ1161" s="24">
        <v>2017</v>
      </c>
      <c r="AK1161" s="30" t="str">
        <f t="shared" si="40"/>
        <v>Level N70 5 Manure</v>
      </c>
      <c r="AL1161" s="27">
        <v>205456</v>
      </c>
      <c r="AN1161" s="30" t="str">
        <f t="shared" si="39"/>
        <v>Level N159  5 Manure</v>
      </c>
      <c r="AO1161" s="27">
        <v>332399</v>
      </c>
      <c r="AR1161" s="27" t="s">
        <v>710</v>
      </c>
      <c r="AU1161" s="26" t="s">
        <v>77</v>
      </c>
      <c r="AV1161" s="26" t="s">
        <v>77</v>
      </c>
      <c r="AW1161" s="26" t="s">
        <v>77</v>
      </c>
    </row>
    <row r="1162" spans="1:49" ht="12" customHeight="1">
      <c r="A1162" s="20">
        <v>1166</v>
      </c>
      <c r="B1162" s="21">
        <f>INDEX(Refs!A:A,MATCH($C1162,Refs!$I:$I,0))</f>
        <v>6135798</v>
      </c>
      <c r="C1162" s="22" t="s">
        <v>958</v>
      </c>
      <c r="D1162" s="21" t="str">
        <f>INDEX(Refs!L:L,MATCH($C1162,Refs!$I:$I,0))</f>
        <v>Abate, Asefa; Alemayehu, Getachew</v>
      </c>
      <c r="E1162" s="21" t="str">
        <f>INDEX(Refs!S:S,MATCH($C1162,Refs!$I:$I,0))</f>
        <v>10.1515/opag-2021-0047</v>
      </c>
      <c r="F1162" s="23" t="s">
        <v>54</v>
      </c>
      <c r="G1162" s="23" t="s">
        <v>959</v>
      </c>
      <c r="I1162" s="24" t="s">
        <v>960</v>
      </c>
      <c r="J1162" s="26" t="s">
        <v>967</v>
      </c>
      <c r="L1162" s="26" t="s">
        <v>975</v>
      </c>
      <c r="M1162" s="24">
        <v>3</v>
      </c>
      <c r="AB1162" s="27" t="s">
        <v>59</v>
      </c>
      <c r="AF1162" s="23" t="s">
        <v>65</v>
      </c>
      <c r="AG1162" s="23" t="s">
        <v>479</v>
      </c>
      <c r="AJ1162" s="24">
        <v>2017</v>
      </c>
      <c r="AK1162" s="30" t="str">
        <f t="shared" si="40"/>
        <v>Level N70 10 Manure</v>
      </c>
      <c r="AL1162" s="27">
        <v>466859</v>
      </c>
      <c r="AN1162" s="30" t="str">
        <f t="shared" si="39"/>
        <v>Level N159  10 Manure</v>
      </c>
      <c r="AO1162" s="27">
        <v>476190</v>
      </c>
      <c r="AR1162" s="27" t="s">
        <v>710</v>
      </c>
      <c r="AU1162" s="26" t="s">
        <v>77</v>
      </c>
      <c r="AV1162" s="26" t="s">
        <v>77</v>
      </c>
      <c r="AW1162" s="26" t="s">
        <v>77</v>
      </c>
    </row>
    <row r="1163" spans="1:49" ht="12" customHeight="1">
      <c r="A1163" s="20">
        <v>1167</v>
      </c>
      <c r="B1163" s="21">
        <f>INDEX(Refs!A:A,MATCH($C1163,Refs!$I:$I,0))</f>
        <v>6135798</v>
      </c>
      <c r="C1163" s="22" t="s">
        <v>958</v>
      </c>
      <c r="D1163" s="21" t="str">
        <f>INDEX(Refs!L:L,MATCH($C1163,Refs!$I:$I,0))</f>
        <v>Abate, Asefa; Alemayehu, Getachew</v>
      </c>
      <c r="E1163" s="21" t="str">
        <f>INDEX(Refs!S:S,MATCH($C1163,Refs!$I:$I,0))</f>
        <v>10.1515/opag-2021-0047</v>
      </c>
      <c r="F1163" s="23" t="s">
        <v>54</v>
      </c>
      <c r="G1163" s="23" t="s">
        <v>959</v>
      </c>
      <c r="I1163" s="24" t="s">
        <v>960</v>
      </c>
      <c r="J1163" s="26" t="s">
        <v>968</v>
      </c>
      <c r="L1163" s="26" t="s">
        <v>976</v>
      </c>
      <c r="M1163" s="24">
        <v>3</v>
      </c>
      <c r="AB1163" s="27" t="s">
        <v>59</v>
      </c>
      <c r="AF1163" s="23" t="s">
        <v>65</v>
      </c>
      <c r="AG1163" s="23" t="s">
        <v>479</v>
      </c>
      <c r="AJ1163" s="24">
        <v>2017</v>
      </c>
      <c r="AK1163" s="30" t="str">
        <f t="shared" si="40"/>
        <v>Level N70 15 Manure</v>
      </c>
      <c r="AL1163" s="27">
        <v>474624</v>
      </c>
      <c r="AN1163" s="30" t="str">
        <f t="shared" si="39"/>
        <v>Level N159 15 Manure</v>
      </c>
      <c r="AO1163" s="27">
        <v>480391</v>
      </c>
      <c r="AR1163" s="27" t="s">
        <v>710</v>
      </c>
      <c r="AU1163" s="26" t="s">
        <v>77</v>
      </c>
      <c r="AV1163" s="26" t="s">
        <v>77</v>
      </c>
      <c r="AW1163" s="26" t="s">
        <v>77</v>
      </c>
    </row>
    <row r="1164" spans="1:49" ht="12" customHeight="1">
      <c r="A1164" s="20">
        <v>1168</v>
      </c>
      <c r="B1164" s="21">
        <f>INDEX(Refs!A:A,MATCH($C1164,Refs!$I:$I,0))</f>
        <v>6135798</v>
      </c>
      <c r="C1164" s="22" t="s">
        <v>958</v>
      </c>
      <c r="D1164" s="21" t="str">
        <f>INDEX(Refs!L:L,MATCH($C1164,Refs!$I:$I,0))</f>
        <v>Abate, Asefa; Alemayehu, Getachew</v>
      </c>
      <c r="E1164" s="21" t="str">
        <f>INDEX(Refs!S:S,MATCH($C1164,Refs!$I:$I,0))</f>
        <v>10.1515/opag-2021-0047</v>
      </c>
      <c r="F1164" s="23" t="s">
        <v>54</v>
      </c>
      <c r="G1164" s="23" t="s">
        <v>959</v>
      </c>
      <c r="I1164" s="24" t="s">
        <v>960</v>
      </c>
      <c r="J1164" s="26" t="s">
        <v>970</v>
      </c>
      <c r="L1164" s="26" t="s">
        <v>974</v>
      </c>
      <c r="M1164" s="24">
        <v>3</v>
      </c>
      <c r="AB1164" s="27" t="s">
        <v>59</v>
      </c>
      <c r="AF1164" s="23" t="s">
        <v>65</v>
      </c>
      <c r="AG1164" s="23" t="s">
        <v>479</v>
      </c>
      <c r="AJ1164" s="24">
        <v>2017</v>
      </c>
      <c r="AK1164" s="30" t="str">
        <f t="shared" si="40"/>
        <v>Level N112  0 Manure</v>
      </c>
      <c r="AL1164" s="27">
        <v>223953</v>
      </c>
      <c r="AN1164" s="30" t="str">
        <f t="shared" si="39"/>
        <v>Level N159  0 Manure</v>
      </c>
      <c r="AO1164" s="27">
        <v>193657</v>
      </c>
      <c r="AR1164" s="27" t="s">
        <v>710</v>
      </c>
      <c r="AU1164" s="26" t="s">
        <v>77</v>
      </c>
      <c r="AV1164" s="26" t="s">
        <v>77</v>
      </c>
      <c r="AW1164" s="26" t="s">
        <v>77</v>
      </c>
    </row>
    <row r="1165" spans="1:49" ht="12" customHeight="1">
      <c r="A1165" s="20">
        <v>1169</v>
      </c>
      <c r="B1165" s="21">
        <f>INDEX(Refs!A:A,MATCH($C1165,Refs!$I:$I,0))</f>
        <v>6135798</v>
      </c>
      <c r="C1165" s="22" t="s">
        <v>958</v>
      </c>
      <c r="D1165" s="21" t="str">
        <f>INDEX(Refs!L:L,MATCH($C1165,Refs!$I:$I,0))</f>
        <v>Abate, Asefa; Alemayehu, Getachew</v>
      </c>
      <c r="E1165" s="21" t="str">
        <f>INDEX(Refs!S:S,MATCH($C1165,Refs!$I:$I,0))</f>
        <v>10.1515/opag-2021-0047</v>
      </c>
      <c r="F1165" s="23" t="s">
        <v>54</v>
      </c>
      <c r="G1165" s="23" t="s">
        <v>959</v>
      </c>
      <c r="I1165" s="24" t="s">
        <v>960</v>
      </c>
      <c r="J1165" s="26" t="s">
        <v>969</v>
      </c>
      <c r="L1165" s="26" t="s">
        <v>973</v>
      </c>
      <c r="M1165" s="24">
        <v>3</v>
      </c>
      <c r="AB1165" s="27" t="s">
        <v>59</v>
      </c>
      <c r="AF1165" s="23" t="s">
        <v>65</v>
      </c>
      <c r="AG1165" s="23" t="s">
        <v>479</v>
      </c>
      <c r="AJ1165" s="24">
        <v>2017</v>
      </c>
      <c r="AK1165" s="30" t="str">
        <f t="shared" si="40"/>
        <v>Level N112  5 Manure</v>
      </c>
      <c r="AL1165" s="27">
        <v>392692</v>
      </c>
      <c r="AN1165" s="30" t="str">
        <f t="shared" si="39"/>
        <v>Level N159  5 Manure</v>
      </c>
      <c r="AO1165" s="27">
        <v>332399</v>
      </c>
      <c r="AR1165" s="27" t="s">
        <v>710</v>
      </c>
      <c r="AU1165" s="26" t="s">
        <v>77</v>
      </c>
      <c r="AV1165" s="26" t="s">
        <v>77</v>
      </c>
      <c r="AW1165" s="26" t="s">
        <v>77</v>
      </c>
    </row>
    <row r="1166" spans="1:49" ht="12" customHeight="1">
      <c r="A1166" s="20">
        <v>1170</v>
      </c>
      <c r="B1166" s="21">
        <f>INDEX(Refs!A:A,MATCH($C1166,Refs!$I:$I,0))</f>
        <v>6135798</v>
      </c>
      <c r="C1166" s="22" t="s">
        <v>958</v>
      </c>
      <c r="D1166" s="21" t="str">
        <f>INDEX(Refs!L:L,MATCH($C1166,Refs!$I:$I,0))</f>
        <v>Abate, Asefa; Alemayehu, Getachew</v>
      </c>
      <c r="E1166" s="21" t="str">
        <f>INDEX(Refs!S:S,MATCH($C1166,Refs!$I:$I,0))</f>
        <v>10.1515/opag-2021-0047</v>
      </c>
      <c r="F1166" s="23" t="s">
        <v>54</v>
      </c>
      <c r="G1166" s="23" t="s">
        <v>959</v>
      </c>
      <c r="I1166" s="24" t="s">
        <v>960</v>
      </c>
      <c r="J1166" s="26" t="s">
        <v>971</v>
      </c>
      <c r="L1166" s="26" t="s">
        <v>975</v>
      </c>
      <c r="M1166" s="24">
        <v>3</v>
      </c>
      <c r="AB1166" s="27" t="s">
        <v>59</v>
      </c>
      <c r="AF1166" s="23" t="s">
        <v>65</v>
      </c>
      <c r="AG1166" s="23" t="s">
        <v>479</v>
      </c>
      <c r="AJ1166" s="24">
        <v>2017</v>
      </c>
      <c r="AK1166" s="30" t="str">
        <f t="shared" si="40"/>
        <v>Level N112 10 Manure</v>
      </c>
      <c r="AL1166" s="27">
        <v>509456</v>
      </c>
      <c r="AN1166" s="30" t="str">
        <f t="shared" si="39"/>
        <v>Level N159  10 Manure</v>
      </c>
      <c r="AO1166" s="27">
        <v>476190</v>
      </c>
      <c r="AR1166" s="27" t="s">
        <v>710</v>
      </c>
      <c r="AU1166" s="26" t="s">
        <v>77</v>
      </c>
      <c r="AV1166" s="26" t="s">
        <v>77</v>
      </c>
      <c r="AW1166" s="26" t="s">
        <v>77</v>
      </c>
    </row>
    <row r="1167" spans="1:49" ht="12" customHeight="1">
      <c r="A1167" s="20">
        <v>1171</v>
      </c>
      <c r="B1167" s="21">
        <f>INDEX(Refs!A:A,MATCH($C1167,Refs!$I:$I,0))</f>
        <v>6135798</v>
      </c>
      <c r="C1167" s="22" t="s">
        <v>958</v>
      </c>
      <c r="D1167" s="21" t="str">
        <f>INDEX(Refs!L:L,MATCH($C1167,Refs!$I:$I,0))</f>
        <v>Abate, Asefa; Alemayehu, Getachew</v>
      </c>
      <c r="E1167" s="21" t="str">
        <f>INDEX(Refs!S:S,MATCH($C1167,Refs!$I:$I,0))</f>
        <v>10.1515/opag-2021-0047</v>
      </c>
      <c r="F1167" s="23" t="s">
        <v>54</v>
      </c>
      <c r="G1167" s="23" t="s">
        <v>959</v>
      </c>
      <c r="I1167" s="24" t="s">
        <v>960</v>
      </c>
      <c r="J1167" s="26" t="s">
        <v>972</v>
      </c>
      <c r="L1167" s="26" t="s">
        <v>976</v>
      </c>
      <c r="M1167" s="24">
        <v>3</v>
      </c>
      <c r="AB1167" s="27" t="s">
        <v>59</v>
      </c>
      <c r="AF1167" s="23" t="s">
        <v>65</v>
      </c>
      <c r="AG1167" s="23" t="s">
        <v>479</v>
      </c>
      <c r="AJ1167" s="24">
        <v>2017</v>
      </c>
      <c r="AK1167" s="30" t="str">
        <f t="shared" si="40"/>
        <v>Level N112  15 Manure</v>
      </c>
      <c r="AL1167" s="27">
        <v>518409</v>
      </c>
      <c r="AN1167" s="30" t="str">
        <f t="shared" si="39"/>
        <v>Level N159 15 Manure</v>
      </c>
      <c r="AO1167" s="27">
        <v>480391</v>
      </c>
      <c r="AR1167" s="27" t="s">
        <v>710</v>
      </c>
      <c r="AU1167" s="26" t="s">
        <v>77</v>
      </c>
      <c r="AV1167" s="26" t="s">
        <v>77</v>
      </c>
      <c r="AW1167" s="26" t="s">
        <v>77</v>
      </c>
    </row>
    <row r="1168" spans="1:49" ht="12" customHeight="1">
      <c r="A1168" s="20">
        <v>1172</v>
      </c>
      <c r="B1168" s="21">
        <f>INDEX(Refs!A:A,MATCH($C1168,Refs!$I:$I,0))</f>
        <v>6135798</v>
      </c>
      <c r="C1168" s="22" t="s">
        <v>958</v>
      </c>
      <c r="D1168" s="21" t="str">
        <f>INDEX(Refs!L:L,MATCH($C1168,Refs!$I:$I,0))</f>
        <v>Abate, Asefa; Alemayehu, Getachew</v>
      </c>
      <c r="E1168" s="21" t="str">
        <f>INDEX(Refs!S:S,MATCH($C1168,Refs!$I:$I,0))</f>
        <v>10.1515/opag-2021-0047</v>
      </c>
      <c r="F1168" s="23" t="s">
        <v>54</v>
      </c>
      <c r="G1168" s="23" t="s">
        <v>959</v>
      </c>
      <c r="I1168" s="24" t="s">
        <v>960</v>
      </c>
      <c r="J1168" s="26" t="s">
        <v>961</v>
      </c>
      <c r="L1168" s="26" t="s">
        <v>966</v>
      </c>
      <c r="M1168" s="24">
        <v>3</v>
      </c>
      <c r="O1168" s="27" t="s">
        <v>59</v>
      </c>
      <c r="AB1168" s="27" t="s">
        <v>59</v>
      </c>
      <c r="AF1168" s="23" t="s">
        <v>65</v>
      </c>
      <c r="AG1168" s="23" t="s">
        <v>479</v>
      </c>
      <c r="AJ1168" s="24">
        <v>2017</v>
      </c>
      <c r="AK1168" s="30" t="str">
        <f t="shared" si="40"/>
        <v>Level N0  5 Manure</v>
      </c>
      <c r="AL1168" s="27">
        <v>148790</v>
      </c>
      <c r="AN1168" s="30" t="str">
        <f t="shared" si="39"/>
        <v>Level N70 0 Manure</v>
      </c>
      <c r="AO1168" s="27">
        <v>164427</v>
      </c>
      <c r="AR1168" s="27" t="s">
        <v>710</v>
      </c>
      <c r="AU1168" s="26" t="s">
        <v>77</v>
      </c>
      <c r="AV1168" s="26" t="s">
        <v>77</v>
      </c>
      <c r="AW1168" s="26" t="s">
        <v>77</v>
      </c>
    </row>
    <row r="1169" spans="1:49" ht="12" customHeight="1">
      <c r="A1169" s="20">
        <v>1173</v>
      </c>
      <c r="B1169" s="21">
        <f>INDEX(Refs!A:A,MATCH($C1169,Refs!$I:$I,0))</f>
        <v>6135798</v>
      </c>
      <c r="C1169" s="22" t="s">
        <v>958</v>
      </c>
      <c r="D1169" s="21" t="str">
        <f>INDEX(Refs!L:L,MATCH($C1169,Refs!$I:$I,0))</f>
        <v>Abate, Asefa; Alemayehu, Getachew</v>
      </c>
      <c r="E1169" s="21" t="str">
        <f>INDEX(Refs!S:S,MATCH($C1169,Refs!$I:$I,0))</f>
        <v>10.1515/opag-2021-0047</v>
      </c>
      <c r="F1169" s="23" t="s">
        <v>54</v>
      </c>
      <c r="G1169" s="23" t="s">
        <v>959</v>
      </c>
      <c r="I1169" s="24" t="s">
        <v>960</v>
      </c>
      <c r="J1169" s="26" t="s">
        <v>963</v>
      </c>
      <c r="L1169" s="26" t="s">
        <v>966</v>
      </c>
      <c r="M1169" s="24">
        <v>3</v>
      </c>
      <c r="O1169" s="27" t="s">
        <v>59</v>
      </c>
      <c r="AB1169" s="27" t="s">
        <v>59</v>
      </c>
      <c r="AF1169" s="23" t="s">
        <v>65</v>
      </c>
      <c r="AG1169" s="23" t="s">
        <v>479</v>
      </c>
      <c r="AJ1169" s="24">
        <v>2017</v>
      </c>
      <c r="AK1169" s="30" t="str">
        <f t="shared" si="40"/>
        <v>Level N0 10 Manure</v>
      </c>
      <c r="AL1169" s="27">
        <v>223083</v>
      </c>
      <c r="AN1169" s="30" t="str">
        <f t="shared" si="39"/>
        <v>Level N70 0 Manure</v>
      </c>
      <c r="AO1169" s="27">
        <v>164427</v>
      </c>
      <c r="AR1169" s="27" t="s">
        <v>710</v>
      </c>
      <c r="AU1169" s="26" t="s">
        <v>77</v>
      </c>
      <c r="AV1169" s="26" t="s">
        <v>77</v>
      </c>
      <c r="AW1169" s="26" t="s">
        <v>77</v>
      </c>
    </row>
    <row r="1170" spans="1:49" ht="12" customHeight="1">
      <c r="A1170" s="20">
        <v>1174</v>
      </c>
      <c r="B1170" s="21">
        <f>INDEX(Refs!A:A,MATCH($C1170,Refs!$I:$I,0))</f>
        <v>6135798</v>
      </c>
      <c r="C1170" s="22" t="s">
        <v>958</v>
      </c>
      <c r="D1170" s="21" t="str">
        <f>INDEX(Refs!L:L,MATCH($C1170,Refs!$I:$I,0))</f>
        <v>Abate, Asefa; Alemayehu, Getachew</v>
      </c>
      <c r="E1170" s="21" t="str">
        <f>INDEX(Refs!S:S,MATCH($C1170,Refs!$I:$I,0))</f>
        <v>10.1515/opag-2021-0047</v>
      </c>
      <c r="F1170" s="23" t="s">
        <v>54</v>
      </c>
      <c r="G1170" s="23" t="s">
        <v>959</v>
      </c>
      <c r="I1170" s="24" t="s">
        <v>960</v>
      </c>
      <c r="J1170" s="26" t="s">
        <v>964</v>
      </c>
      <c r="L1170" s="26" t="s">
        <v>966</v>
      </c>
      <c r="M1170" s="24">
        <v>3</v>
      </c>
      <c r="O1170" s="27" t="s">
        <v>59</v>
      </c>
      <c r="AB1170" s="27" t="s">
        <v>59</v>
      </c>
      <c r="AF1170" s="23" t="s">
        <v>65</v>
      </c>
      <c r="AG1170" s="23" t="s">
        <v>479</v>
      </c>
      <c r="AJ1170" s="24">
        <v>2017</v>
      </c>
      <c r="AK1170" s="30" t="str">
        <f t="shared" si="40"/>
        <v>Level N0 15 Manure</v>
      </c>
      <c r="AL1170" s="27">
        <v>257578</v>
      </c>
      <c r="AN1170" s="30" t="str">
        <f t="shared" si="39"/>
        <v>Level N70 0 Manure</v>
      </c>
      <c r="AO1170" s="27">
        <v>164427</v>
      </c>
      <c r="AR1170" s="27" t="s">
        <v>710</v>
      </c>
      <c r="AU1170" s="26" t="s">
        <v>77</v>
      </c>
      <c r="AV1170" s="26" t="s">
        <v>77</v>
      </c>
      <c r="AW1170" s="26" t="s">
        <v>77</v>
      </c>
    </row>
    <row r="1171" spans="1:49" ht="12" customHeight="1">
      <c r="A1171" s="20">
        <v>1175</v>
      </c>
      <c r="B1171" s="21">
        <f>INDEX(Refs!A:A,MATCH($C1171,Refs!$I:$I,0))</f>
        <v>6135798</v>
      </c>
      <c r="C1171" s="22" t="s">
        <v>958</v>
      </c>
      <c r="D1171" s="21" t="str">
        <f>INDEX(Refs!L:L,MATCH($C1171,Refs!$I:$I,0))</f>
        <v>Abate, Asefa; Alemayehu, Getachew</v>
      </c>
      <c r="E1171" s="21" t="str">
        <f>INDEX(Refs!S:S,MATCH($C1171,Refs!$I:$I,0))</f>
        <v>10.1515/opag-2021-0047</v>
      </c>
      <c r="F1171" s="23" t="s">
        <v>54</v>
      </c>
      <c r="G1171" s="23" t="s">
        <v>959</v>
      </c>
      <c r="I1171" s="24" t="s">
        <v>960</v>
      </c>
      <c r="J1171" s="26" t="s">
        <v>961</v>
      </c>
      <c r="L1171" s="26" t="s">
        <v>970</v>
      </c>
      <c r="M1171" s="24">
        <v>3</v>
      </c>
      <c r="O1171" s="27" t="s">
        <v>59</v>
      </c>
      <c r="AB1171" s="27" t="s">
        <v>59</v>
      </c>
      <c r="AF1171" s="23" t="s">
        <v>65</v>
      </c>
      <c r="AG1171" s="23" t="s">
        <v>479</v>
      </c>
      <c r="AJ1171" s="24">
        <v>2017</v>
      </c>
      <c r="AK1171" s="30" t="str">
        <f t="shared" si="40"/>
        <v>Level N0  5 Manure</v>
      </c>
      <c r="AL1171" s="27">
        <v>148790</v>
      </c>
      <c r="AN1171" s="30" t="str">
        <f t="shared" si="39"/>
        <v>Level N112  0 Manure</v>
      </c>
      <c r="AO1171" s="27">
        <v>223953</v>
      </c>
      <c r="AR1171" s="27" t="s">
        <v>710</v>
      </c>
      <c r="AU1171" s="26" t="s">
        <v>77</v>
      </c>
      <c r="AV1171" s="26" t="s">
        <v>77</v>
      </c>
      <c r="AW1171" s="26" t="s">
        <v>77</v>
      </c>
    </row>
    <row r="1172" spans="1:49" ht="12" customHeight="1">
      <c r="A1172" s="20">
        <v>1176</v>
      </c>
      <c r="B1172" s="21">
        <f>INDEX(Refs!A:A,MATCH($C1172,Refs!$I:$I,0))</f>
        <v>6135798</v>
      </c>
      <c r="C1172" s="22" t="s">
        <v>958</v>
      </c>
      <c r="D1172" s="21" t="str">
        <f>INDEX(Refs!L:L,MATCH($C1172,Refs!$I:$I,0))</f>
        <v>Abate, Asefa; Alemayehu, Getachew</v>
      </c>
      <c r="E1172" s="21" t="str">
        <f>INDEX(Refs!S:S,MATCH($C1172,Refs!$I:$I,0))</f>
        <v>10.1515/opag-2021-0047</v>
      </c>
      <c r="F1172" s="23" t="s">
        <v>54</v>
      </c>
      <c r="G1172" s="23" t="s">
        <v>959</v>
      </c>
      <c r="I1172" s="24" t="s">
        <v>960</v>
      </c>
      <c r="J1172" s="26" t="s">
        <v>963</v>
      </c>
      <c r="L1172" s="26" t="s">
        <v>970</v>
      </c>
      <c r="M1172" s="24">
        <v>3</v>
      </c>
      <c r="O1172" s="27" t="s">
        <v>59</v>
      </c>
      <c r="AB1172" s="27" t="s">
        <v>59</v>
      </c>
      <c r="AF1172" s="23" t="s">
        <v>65</v>
      </c>
      <c r="AG1172" s="23" t="s">
        <v>479</v>
      </c>
      <c r="AJ1172" s="24">
        <v>2017</v>
      </c>
      <c r="AK1172" s="30" t="str">
        <f t="shared" si="40"/>
        <v>Level N0 10 Manure</v>
      </c>
      <c r="AL1172" s="27">
        <v>223083</v>
      </c>
      <c r="AN1172" s="30" t="str">
        <f t="shared" si="39"/>
        <v>Level N112  0 Manure</v>
      </c>
      <c r="AO1172" s="27">
        <v>223953</v>
      </c>
      <c r="AR1172" s="27" t="s">
        <v>710</v>
      </c>
      <c r="AU1172" s="26" t="s">
        <v>77</v>
      </c>
      <c r="AV1172" s="26" t="s">
        <v>77</v>
      </c>
      <c r="AW1172" s="26" t="s">
        <v>77</v>
      </c>
    </row>
    <row r="1173" spans="1:49" ht="12" customHeight="1">
      <c r="A1173" s="20">
        <v>1177</v>
      </c>
      <c r="B1173" s="21">
        <f>INDEX(Refs!A:A,MATCH($C1173,Refs!$I:$I,0))</f>
        <v>6135798</v>
      </c>
      <c r="C1173" s="22" t="s">
        <v>958</v>
      </c>
      <c r="D1173" s="21" t="str">
        <f>INDEX(Refs!L:L,MATCH($C1173,Refs!$I:$I,0))</f>
        <v>Abate, Asefa; Alemayehu, Getachew</v>
      </c>
      <c r="E1173" s="21" t="str">
        <f>INDEX(Refs!S:S,MATCH($C1173,Refs!$I:$I,0))</f>
        <v>10.1515/opag-2021-0047</v>
      </c>
      <c r="F1173" s="23" t="s">
        <v>54</v>
      </c>
      <c r="G1173" s="23" t="s">
        <v>959</v>
      </c>
      <c r="I1173" s="24" t="s">
        <v>960</v>
      </c>
      <c r="J1173" s="26" t="s">
        <v>964</v>
      </c>
      <c r="L1173" s="26" t="s">
        <v>970</v>
      </c>
      <c r="M1173" s="24">
        <v>3</v>
      </c>
      <c r="O1173" s="27" t="s">
        <v>59</v>
      </c>
      <c r="AB1173" s="27" t="s">
        <v>59</v>
      </c>
      <c r="AF1173" s="23" t="s">
        <v>65</v>
      </c>
      <c r="AG1173" s="23" t="s">
        <v>479</v>
      </c>
      <c r="AJ1173" s="24">
        <v>2017</v>
      </c>
      <c r="AK1173" s="30" t="str">
        <f t="shared" si="40"/>
        <v>Level N0 15 Manure</v>
      </c>
      <c r="AL1173" s="27">
        <v>257578</v>
      </c>
      <c r="AN1173" s="30" t="str">
        <f t="shared" si="39"/>
        <v>Level N112  0 Manure</v>
      </c>
      <c r="AO1173" s="27">
        <v>223953</v>
      </c>
      <c r="AR1173" s="27" t="s">
        <v>710</v>
      </c>
      <c r="AU1173" s="26" t="s">
        <v>77</v>
      </c>
      <c r="AV1173" s="26" t="s">
        <v>77</v>
      </c>
      <c r="AW1173" s="26" t="s">
        <v>77</v>
      </c>
    </row>
    <row r="1174" spans="1:49" ht="12" customHeight="1">
      <c r="A1174" s="20">
        <v>1178</v>
      </c>
      <c r="B1174" s="21">
        <f>INDEX(Refs!A:A,MATCH($C1174,Refs!$I:$I,0))</f>
        <v>6135798</v>
      </c>
      <c r="C1174" s="22" t="s">
        <v>958</v>
      </c>
      <c r="D1174" s="21" t="str">
        <f>INDEX(Refs!L:L,MATCH($C1174,Refs!$I:$I,0))</f>
        <v>Abate, Asefa; Alemayehu, Getachew</v>
      </c>
      <c r="E1174" s="21" t="str">
        <f>INDEX(Refs!S:S,MATCH($C1174,Refs!$I:$I,0))</f>
        <v>10.1515/opag-2021-0047</v>
      </c>
      <c r="F1174" s="23" t="s">
        <v>54</v>
      </c>
      <c r="G1174" s="23" t="s">
        <v>959</v>
      </c>
      <c r="I1174" s="24" t="s">
        <v>960</v>
      </c>
      <c r="J1174" s="26" t="s">
        <v>961</v>
      </c>
      <c r="L1174" s="26" t="s">
        <v>974</v>
      </c>
      <c r="M1174" s="24">
        <v>3</v>
      </c>
      <c r="O1174" s="27" t="s">
        <v>59</v>
      </c>
      <c r="AB1174" s="27" t="s">
        <v>59</v>
      </c>
      <c r="AF1174" s="23" t="s">
        <v>65</v>
      </c>
      <c r="AG1174" s="23" t="s">
        <v>479</v>
      </c>
      <c r="AJ1174" s="24">
        <v>2017</v>
      </c>
      <c r="AK1174" s="30" t="str">
        <f t="shared" si="40"/>
        <v>Level N0  5 Manure</v>
      </c>
      <c r="AL1174" s="27">
        <v>148790</v>
      </c>
      <c r="AN1174" s="30" t="str">
        <f t="shared" si="39"/>
        <v>Level N159  0 Manure</v>
      </c>
      <c r="AO1174" s="27">
        <v>193657</v>
      </c>
      <c r="AR1174" s="27" t="s">
        <v>710</v>
      </c>
      <c r="AU1174" s="26" t="s">
        <v>77</v>
      </c>
      <c r="AV1174" s="26" t="s">
        <v>77</v>
      </c>
      <c r="AW1174" s="26" t="s">
        <v>77</v>
      </c>
    </row>
    <row r="1175" spans="1:49" ht="12" customHeight="1">
      <c r="A1175" s="20">
        <v>1179</v>
      </c>
      <c r="B1175" s="21">
        <f>INDEX(Refs!A:A,MATCH($C1175,Refs!$I:$I,0))</f>
        <v>6135798</v>
      </c>
      <c r="C1175" s="22" t="s">
        <v>958</v>
      </c>
      <c r="D1175" s="21" t="str">
        <f>INDEX(Refs!L:L,MATCH($C1175,Refs!$I:$I,0))</f>
        <v>Abate, Asefa; Alemayehu, Getachew</v>
      </c>
      <c r="E1175" s="21" t="str">
        <f>INDEX(Refs!S:S,MATCH($C1175,Refs!$I:$I,0))</f>
        <v>10.1515/opag-2021-0047</v>
      </c>
      <c r="F1175" s="23" t="s">
        <v>54</v>
      </c>
      <c r="G1175" s="23" t="s">
        <v>959</v>
      </c>
      <c r="I1175" s="24" t="s">
        <v>960</v>
      </c>
      <c r="J1175" s="26" t="s">
        <v>963</v>
      </c>
      <c r="L1175" s="26" t="s">
        <v>974</v>
      </c>
      <c r="M1175" s="24">
        <v>3</v>
      </c>
      <c r="O1175" s="27" t="s">
        <v>59</v>
      </c>
      <c r="AB1175" s="27" t="s">
        <v>59</v>
      </c>
      <c r="AF1175" s="23" t="s">
        <v>65</v>
      </c>
      <c r="AG1175" s="23" t="s">
        <v>479</v>
      </c>
      <c r="AJ1175" s="24">
        <v>2017</v>
      </c>
      <c r="AK1175" s="30" t="str">
        <f t="shared" si="40"/>
        <v>Level N0 10 Manure</v>
      </c>
      <c r="AL1175" s="27">
        <v>223083</v>
      </c>
      <c r="AN1175" s="30" t="str">
        <f t="shared" si="39"/>
        <v>Level N159  0 Manure</v>
      </c>
      <c r="AO1175" s="27">
        <v>193657</v>
      </c>
      <c r="AR1175" s="27" t="s">
        <v>710</v>
      </c>
      <c r="AU1175" s="26" t="s">
        <v>77</v>
      </c>
      <c r="AV1175" s="26" t="s">
        <v>77</v>
      </c>
      <c r="AW1175" s="26" t="s">
        <v>77</v>
      </c>
    </row>
    <row r="1176" spans="1:49" ht="12" customHeight="1">
      <c r="A1176" s="20">
        <v>1180</v>
      </c>
      <c r="B1176" s="21">
        <f>INDEX(Refs!A:A,MATCH($C1176,Refs!$I:$I,0))</f>
        <v>6135798</v>
      </c>
      <c r="C1176" s="22" t="s">
        <v>958</v>
      </c>
      <c r="D1176" s="21" t="str">
        <f>INDEX(Refs!L:L,MATCH($C1176,Refs!$I:$I,0))</f>
        <v>Abate, Asefa; Alemayehu, Getachew</v>
      </c>
      <c r="E1176" s="21" t="str">
        <f>INDEX(Refs!S:S,MATCH($C1176,Refs!$I:$I,0))</f>
        <v>10.1515/opag-2021-0047</v>
      </c>
      <c r="F1176" s="23" t="s">
        <v>54</v>
      </c>
      <c r="G1176" s="23" t="s">
        <v>959</v>
      </c>
      <c r="I1176" s="24" t="s">
        <v>960</v>
      </c>
      <c r="J1176" s="26" t="s">
        <v>964</v>
      </c>
      <c r="L1176" s="26" t="s">
        <v>974</v>
      </c>
      <c r="M1176" s="24">
        <v>3</v>
      </c>
      <c r="O1176" s="27" t="s">
        <v>59</v>
      </c>
      <c r="AB1176" s="27" t="s">
        <v>59</v>
      </c>
      <c r="AF1176" s="23" t="s">
        <v>65</v>
      </c>
      <c r="AG1176" s="23" t="s">
        <v>479</v>
      </c>
      <c r="AJ1176" s="24">
        <v>2017</v>
      </c>
      <c r="AK1176" s="30" t="str">
        <f t="shared" si="40"/>
        <v>Level N0 15 Manure</v>
      </c>
      <c r="AL1176" s="27">
        <v>257578</v>
      </c>
      <c r="AN1176" s="30" t="str">
        <f t="shared" si="39"/>
        <v>Level N159  0 Manure</v>
      </c>
      <c r="AO1176" s="27">
        <v>193657</v>
      </c>
      <c r="AR1176" s="27" t="s">
        <v>710</v>
      </c>
      <c r="AU1176" s="26" t="s">
        <v>77</v>
      </c>
      <c r="AV1176" s="26" t="s">
        <v>77</v>
      </c>
      <c r="AW1176" s="26" t="s">
        <v>77</v>
      </c>
    </row>
    <row r="1177" spans="1:49" ht="12" customHeight="1">
      <c r="A1177" s="20">
        <v>1181</v>
      </c>
      <c r="B1177" s="21">
        <f>INDEX(Refs!A:A,MATCH($C1177,Refs!$I:$I,0))</f>
        <v>6135798</v>
      </c>
      <c r="C1177" s="22" t="s">
        <v>958</v>
      </c>
      <c r="D1177" s="21" t="str">
        <f>INDEX(Refs!L:L,MATCH($C1177,Refs!$I:$I,0))</f>
        <v>Abate, Asefa; Alemayehu, Getachew</v>
      </c>
      <c r="E1177" s="21" t="str">
        <f>INDEX(Refs!S:S,MATCH($C1177,Refs!$I:$I,0))</f>
        <v>10.1515/opag-2021-0047</v>
      </c>
      <c r="F1177" s="23" t="s">
        <v>54</v>
      </c>
      <c r="G1177" s="23" t="s">
        <v>959</v>
      </c>
      <c r="I1177" s="24" t="s">
        <v>960</v>
      </c>
      <c r="J1177" s="26" t="s">
        <v>965</v>
      </c>
      <c r="L1177" s="26" t="s">
        <v>970</v>
      </c>
      <c r="M1177" s="24">
        <v>3</v>
      </c>
      <c r="O1177" s="27" t="s">
        <v>59</v>
      </c>
      <c r="AB1177" s="27" t="s">
        <v>59</v>
      </c>
      <c r="AF1177" s="23" t="s">
        <v>65</v>
      </c>
      <c r="AG1177" s="23" t="s">
        <v>479</v>
      </c>
      <c r="AJ1177" s="24">
        <v>2017</v>
      </c>
      <c r="AK1177" s="30" t="str">
        <f t="shared" si="40"/>
        <v>Level N70 5 Manure</v>
      </c>
      <c r="AL1177" s="27">
        <v>205456</v>
      </c>
      <c r="AN1177" s="30" t="str">
        <f t="shared" si="39"/>
        <v>Level N112  0 Manure</v>
      </c>
      <c r="AO1177" s="27">
        <v>223953</v>
      </c>
      <c r="AR1177" s="27" t="s">
        <v>710</v>
      </c>
      <c r="AU1177" s="26" t="s">
        <v>77</v>
      </c>
      <c r="AV1177" s="26" t="s">
        <v>77</v>
      </c>
      <c r="AW1177" s="26" t="s">
        <v>77</v>
      </c>
    </row>
    <row r="1178" spans="1:49" ht="12" customHeight="1">
      <c r="A1178" s="20">
        <v>1182</v>
      </c>
      <c r="B1178" s="21">
        <f>INDEX(Refs!A:A,MATCH($C1178,Refs!$I:$I,0))</f>
        <v>6135798</v>
      </c>
      <c r="C1178" s="22" t="s">
        <v>958</v>
      </c>
      <c r="D1178" s="21" t="str">
        <f>INDEX(Refs!L:L,MATCH($C1178,Refs!$I:$I,0))</f>
        <v>Abate, Asefa; Alemayehu, Getachew</v>
      </c>
      <c r="E1178" s="21" t="str">
        <f>INDEX(Refs!S:S,MATCH($C1178,Refs!$I:$I,0))</f>
        <v>10.1515/opag-2021-0047</v>
      </c>
      <c r="F1178" s="23" t="s">
        <v>54</v>
      </c>
      <c r="G1178" s="23" t="s">
        <v>959</v>
      </c>
      <c r="I1178" s="24" t="s">
        <v>960</v>
      </c>
      <c r="J1178" s="26" t="s">
        <v>967</v>
      </c>
      <c r="L1178" s="26" t="s">
        <v>970</v>
      </c>
      <c r="M1178" s="24">
        <v>3</v>
      </c>
      <c r="O1178" s="27" t="s">
        <v>59</v>
      </c>
      <c r="AB1178" s="27" t="s">
        <v>59</v>
      </c>
      <c r="AF1178" s="23" t="s">
        <v>65</v>
      </c>
      <c r="AG1178" s="23" t="s">
        <v>479</v>
      </c>
      <c r="AJ1178" s="24">
        <v>2017</v>
      </c>
      <c r="AK1178" s="30" t="str">
        <f t="shared" si="40"/>
        <v>Level N70 10 Manure</v>
      </c>
      <c r="AL1178" s="27">
        <v>466859</v>
      </c>
      <c r="AN1178" s="30" t="str">
        <f t="shared" si="39"/>
        <v>Level N112  0 Manure</v>
      </c>
      <c r="AO1178" s="27">
        <v>223953</v>
      </c>
      <c r="AR1178" s="27" t="s">
        <v>710</v>
      </c>
      <c r="AU1178" s="26" t="s">
        <v>77</v>
      </c>
      <c r="AV1178" s="26" t="s">
        <v>77</v>
      </c>
      <c r="AW1178" s="26" t="s">
        <v>77</v>
      </c>
    </row>
    <row r="1179" spans="1:49" ht="12" customHeight="1">
      <c r="A1179" s="20">
        <v>1183</v>
      </c>
      <c r="B1179" s="21">
        <f>INDEX(Refs!A:A,MATCH($C1179,Refs!$I:$I,0))</f>
        <v>6135798</v>
      </c>
      <c r="C1179" s="22" t="s">
        <v>958</v>
      </c>
      <c r="D1179" s="21" t="str">
        <f>INDEX(Refs!L:L,MATCH($C1179,Refs!$I:$I,0))</f>
        <v>Abate, Asefa; Alemayehu, Getachew</v>
      </c>
      <c r="E1179" s="21" t="str">
        <f>INDEX(Refs!S:S,MATCH($C1179,Refs!$I:$I,0))</f>
        <v>10.1515/opag-2021-0047</v>
      </c>
      <c r="F1179" s="23" t="s">
        <v>54</v>
      </c>
      <c r="G1179" s="23" t="s">
        <v>959</v>
      </c>
      <c r="I1179" s="24" t="s">
        <v>960</v>
      </c>
      <c r="J1179" s="26" t="s">
        <v>968</v>
      </c>
      <c r="L1179" s="26" t="s">
        <v>970</v>
      </c>
      <c r="M1179" s="24">
        <v>3</v>
      </c>
      <c r="O1179" s="27" t="s">
        <v>59</v>
      </c>
      <c r="AB1179" s="27" t="s">
        <v>59</v>
      </c>
      <c r="AF1179" s="23" t="s">
        <v>65</v>
      </c>
      <c r="AG1179" s="23" t="s">
        <v>479</v>
      </c>
      <c r="AJ1179" s="24">
        <v>2017</v>
      </c>
      <c r="AK1179" s="30" t="str">
        <f t="shared" si="40"/>
        <v>Level N70 15 Manure</v>
      </c>
      <c r="AL1179" s="27">
        <v>474624</v>
      </c>
      <c r="AN1179" s="30" t="str">
        <f t="shared" si="39"/>
        <v>Level N112  0 Manure</v>
      </c>
      <c r="AO1179" s="27">
        <v>223953</v>
      </c>
      <c r="AR1179" s="27" t="s">
        <v>710</v>
      </c>
      <c r="AU1179" s="26" t="s">
        <v>77</v>
      </c>
      <c r="AV1179" s="26" t="s">
        <v>77</v>
      </c>
      <c r="AW1179" s="26" t="s">
        <v>77</v>
      </c>
    </row>
    <row r="1180" spans="1:49" ht="12" customHeight="1">
      <c r="A1180" s="20">
        <v>1184</v>
      </c>
      <c r="B1180" s="21">
        <f>INDEX(Refs!A:A,MATCH($C1180,Refs!$I:$I,0))</f>
        <v>6135798</v>
      </c>
      <c r="C1180" s="22" t="s">
        <v>958</v>
      </c>
      <c r="D1180" s="21" t="str">
        <f>INDEX(Refs!L:L,MATCH($C1180,Refs!$I:$I,0))</f>
        <v>Abate, Asefa; Alemayehu, Getachew</v>
      </c>
      <c r="E1180" s="21" t="str">
        <f>INDEX(Refs!S:S,MATCH($C1180,Refs!$I:$I,0))</f>
        <v>10.1515/opag-2021-0047</v>
      </c>
      <c r="F1180" s="23" t="s">
        <v>54</v>
      </c>
      <c r="G1180" s="23" t="s">
        <v>959</v>
      </c>
      <c r="I1180" s="24" t="s">
        <v>960</v>
      </c>
      <c r="J1180" s="26" t="s">
        <v>965</v>
      </c>
      <c r="L1180" s="26" t="s">
        <v>974</v>
      </c>
      <c r="M1180" s="24">
        <v>3</v>
      </c>
      <c r="O1180" s="27" t="s">
        <v>59</v>
      </c>
      <c r="AB1180" s="27" t="s">
        <v>59</v>
      </c>
      <c r="AF1180" s="23" t="s">
        <v>65</v>
      </c>
      <c r="AG1180" s="23" t="s">
        <v>479</v>
      </c>
      <c r="AJ1180" s="24">
        <v>2017</v>
      </c>
      <c r="AK1180" s="30" t="str">
        <f t="shared" si="40"/>
        <v>Level N70 5 Manure</v>
      </c>
      <c r="AL1180" s="27">
        <v>205456</v>
      </c>
      <c r="AN1180" s="30" t="str">
        <f t="shared" si="39"/>
        <v>Level N159  0 Manure</v>
      </c>
      <c r="AO1180" s="27">
        <v>193657</v>
      </c>
      <c r="AR1180" s="27" t="s">
        <v>710</v>
      </c>
      <c r="AU1180" s="26" t="s">
        <v>77</v>
      </c>
      <c r="AV1180" s="26" t="s">
        <v>77</v>
      </c>
      <c r="AW1180" s="26" t="s">
        <v>77</v>
      </c>
    </row>
    <row r="1181" spans="1:49" ht="12" customHeight="1">
      <c r="A1181" s="20">
        <v>1185</v>
      </c>
      <c r="B1181" s="21">
        <f>INDEX(Refs!A:A,MATCH($C1181,Refs!$I:$I,0))</f>
        <v>6135798</v>
      </c>
      <c r="C1181" s="22" t="s">
        <v>958</v>
      </c>
      <c r="D1181" s="21" t="str">
        <f>INDEX(Refs!L:L,MATCH($C1181,Refs!$I:$I,0))</f>
        <v>Abate, Asefa; Alemayehu, Getachew</v>
      </c>
      <c r="E1181" s="21" t="str">
        <f>INDEX(Refs!S:S,MATCH($C1181,Refs!$I:$I,0))</f>
        <v>10.1515/opag-2021-0047</v>
      </c>
      <c r="F1181" s="23" t="s">
        <v>54</v>
      </c>
      <c r="G1181" s="23" t="s">
        <v>959</v>
      </c>
      <c r="I1181" s="24" t="s">
        <v>960</v>
      </c>
      <c r="J1181" s="26" t="s">
        <v>967</v>
      </c>
      <c r="L1181" s="26" t="s">
        <v>974</v>
      </c>
      <c r="M1181" s="24">
        <v>3</v>
      </c>
      <c r="O1181" s="27" t="s">
        <v>59</v>
      </c>
      <c r="AB1181" s="27" t="s">
        <v>59</v>
      </c>
      <c r="AF1181" s="23" t="s">
        <v>65</v>
      </c>
      <c r="AG1181" s="23" t="s">
        <v>479</v>
      </c>
      <c r="AJ1181" s="24">
        <v>2017</v>
      </c>
      <c r="AK1181" s="30" t="str">
        <f t="shared" si="40"/>
        <v>Level N70 10 Manure</v>
      </c>
      <c r="AL1181" s="27">
        <v>466859</v>
      </c>
      <c r="AN1181" s="30" t="str">
        <f t="shared" si="39"/>
        <v>Level N159  0 Manure</v>
      </c>
      <c r="AO1181" s="27">
        <v>193657</v>
      </c>
      <c r="AR1181" s="27" t="s">
        <v>710</v>
      </c>
      <c r="AU1181" s="26" t="s">
        <v>77</v>
      </c>
      <c r="AV1181" s="26" t="s">
        <v>77</v>
      </c>
      <c r="AW1181" s="26" t="s">
        <v>77</v>
      </c>
    </row>
    <row r="1182" spans="1:49" ht="12" customHeight="1">
      <c r="A1182" s="20">
        <v>1186</v>
      </c>
      <c r="B1182" s="21">
        <f>INDEX(Refs!A:A,MATCH($C1182,Refs!$I:$I,0))</f>
        <v>6135798</v>
      </c>
      <c r="C1182" s="22" t="s">
        <v>958</v>
      </c>
      <c r="D1182" s="21" t="str">
        <f>INDEX(Refs!L:L,MATCH($C1182,Refs!$I:$I,0))</f>
        <v>Abate, Asefa; Alemayehu, Getachew</v>
      </c>
      <c r="E1182" s="21" t="str">
        <f>INDEX(Refs!S:S,MATCH($C1182,Refs!$I:$I,0))</f>
        <v>10.1515/opag-2021-0047</v>
      </c>
      <c r="F1182" s="23" t="s">
        <v>54</v>
      </c>
      <c r="G1182" s="23" t="s">
        <v>959</v>
      </c>
      <c r="I1182" s="24" t="s">
        <v>960</v>
      </c>
      <c r="J1182" s="26" t="s">
        <v>968</v>
      </c>
      <c r="L1182" s="26" t="s">
        <v>974</v>
      </c>
      <c r="M1182" s="24">
        <v>3</v>
      </c>
      <c r="O1182" s="27" t="s">
        <v>59</v>
      </c>
      <c r="AB1182" s="27" t="s">
        <v>59</v>
      </c>
      <c r="AF1182" s="23" t="s">
        <v>65</v>
      </c>
      <c r="AG1182" s="23" t="s">
        <v>479</v>
      </c>
      <c r="AJ1182" s="24">
        <v>2017</v>
      </c>
      <c r="AK1182" s="30" t="str">
        <f t="shared" si="40"/>
        <v>Level N70 15 Manure</v>
      </c>
      <c r="AL1182" s="27">
        <v>474624</v>
      </c>
      <c r="AN1182" s="30" t="str">
        <f t="shared" si="39"/>
        <v>Level N159  0 Manure</v>
      </c>
      <c r="AO1182" s="27">
        <v>193657</v>
      </c>
      <c r="AR1182" s="27" t="s">
        <v>710</v>
      </c>
      <c r="AU1182" s="26" t="s">
        <v>77</v>
      </c>
      <c r="AV1182" s="26" t="s">
        <v>77</v>
      </c>
      <c r="AW1182" s="26" t="s">
        <v>77</v>
      </c>
    </row>
    <row r="1183" spans="1:49" ht="12" customHeight="1">
      <c r="A1183" s="20">
        <v>1187</v>
      </c>
      <c r="B1183" s="21">
        <f>INDEX(Refs!A:A,MATCH($C1183,Refs!$I:$I,0))</f>
        <v>6135798</v>
      </c>
      <c r="C1183" s="22" t="s">
        <v>958</v>
      </c>
      <c r="D1183" s="21" t="str">
        <f>INDEX(Refs!L:L,MATCH($C1183,Refs!$I:$I,0))</f>
        <v>Abate, Asefa; Alemayehu, Getachew</v>
      </c>
      <c r="E1183" s="21" t="str">
        <f>INDEX(Refs!S:S,MATCH($C1183,Refs!$I:$I,0))</f>
        <v>10.1515/opag-2021-0047</v>
      </c>
      <c r="F1183" s="23" t="s">
        <v>54</v>
      </c>
      <c r="G1183" s="23" t="s">
        <v>959</v>
      </c>
      <c r="I1183" s="24" t="s">
        <v>960</v>
      </c>
      <c r="J1183" s="26" t="s">
        <v>969</v>
      </c>
      <c r="L1183" s="26" t="s">
        <v>974</v>
      </c>
      <c r="M1183" s="24">
        <v>3</v>
      </c>
      <c r="O1183" s="27" t="s">
        <v>59</v>
      </c>
      <c r="AB1183" s="27" t="s">
        <v>59</v>
      </c>
      <c r="AF1183" s="23" t="s">
        <v>65</v>
      </c>
      <c r="AG1183" s="23" t="s">
        <v>479</v>
      </c>
      <c r="AJ1183" s="24">
        <v>2017</v>
      </c>
      <c r="AK1183" s="30" t="str">
        <f t="shared" si="40"/>
        <v>Level N112  5 Manure</v>
      </c>
      <c r="AL1183" s="27">
        <v>392692</v>
      </c>
      <c r="AN1183" s="30" t="str">
        <f t="shared" si="39"/>
        <v>Level N159  0 Manure</v>
      </c>
      <c r="AO1183" s="27">
        <v>193657</v>
      </c>
      <c r="AR1183" s="27" t="s">
        <v>710</v>
      </c>
      <c r="AU1183" s="26" t="s">
        <v>77</v>
      </c>
      <c r="AV1183" s="26" t="s">
        <v>77</v>
      </c>
      <c r="AW1183" s="26" t="s">
        <v>77</v>
      </c>
    </row>
    <row r="1184" spans="1:49" ht="12" customHeight="1">
      <c r="A1184" s="20">
        <v>1188</v>
      </c>
      <c r="B1184" s="21">
        <f>INDEX(Refs!A:A,MATCH($C1184,Refs!$I:$I,0))</f>
        <v>6135798</v>
      </c>
      <c r="C1184" s="22" t="s">
        <v>958</v>
      </c>
      <c r="D1184" s="21" t="str">
        <f>INDEX(Refs!L:L,MATCH($C1184,Refs!$I:$I,0))</f>
        <v>Abate, Asefa; Alemayehu, Getachew</v>
      </c>
      <c r="E1184" s="21" t="str">
        <f>INDEX(Refs!S:S,MATCH($C1184,Refs!$I:$I,0))</f>
        <v>10.1515/opag-2021-0047</v>
      </c>
      <c r="F1184" s="23" t="s">
        <v>54</v>
      </c>
      <c r="G1184" s="23" t="s">
        <v>959</v>
      </c>
      <c r="I1184" s="24" t="s">
        <v>960</v>
      </c>
      <c r="J1184" s="26" t="s">
        <v>971</v>
      </c>
      <c r="L1184" s="26" t="s">
        <v>974</v>
      </c>
      <c r="M1184" s="24">
        <v>3</v>
      </c>
      <c r="O1184" s="27" t="s">
        <v>59</v>
      </c>
      <c r="AB1184" s="27" t="s">
        <v>59</v>
      </c>
      <c r="AF1184" s="23" t="s">
        <v>65</v>
      </c>
      <c r="AG1184" s="23" t="s">
        <v>479</v>
      </c>
      <c r="AJ1184" s="24">
        <v>2017</v>
      </c>
      <c r="AK1184" s="30" t="str">
        <f t="shared" si="40"/>
        <v>Level N112 10 Manure</v>
      </c>
      <c r="AL1184" s="27">
        <v>509456</v>
      </c>
      <c r="AN1184" s="30" t="str">
        <f t="shared" si="39"/>
        <v>Level N159  0 Manure</v>
      </c>
      <c r="AO1184" s="27">
        <v>193657</v>
      </c>
      <c r="AR1184" s="27" t="s">
        <v>710</v>
      </c>
      <c r="AU1184" s="26" t="s">
        <v>77</v>
      </c>
      <c r="AV1184" s="26" t="s">
        <v>77</v>
      </c>
      <c r="AW1184" s="26" t="s">
        <v>77</v>
      </c>
    </row>
    <row r="1185" spans="1:49" ht="12" customHeight="1">
      <c r="A1185" s="20">
        <v>1189</v>
      </c>
      <c r="B1185" s="21">
        <f>INDEX(Refs!A:A,MATCH($C1185,Refs!$I:$I,0))</f>
        <v>6135798</v>
      </c>
      <c r="C1185" s="22" t="s">
        <v>958</v>
      </c>
      <c r="D1185" s="21" t="str">
        <f>INDEX(Refs!L:L,MATCH($C1185,Refs!$I:$I,0))</f>
        <v>Abate, Asefa; Alemayehu, Getachew</v>
      </c>
      <c r="E1185" s="21" t="str">
        <f>INDEX(Refs!S:S,MATCH($C1185,Refs!$I:$I,0))</f>
        <v>10.1515/opag-2021-0047</v>
      </c>
      <c r="F1185" s="23" t="s">
        <v>54</v>
      </c>
      <c r="G1185" s="23" t="s">
        <v>959</v>
      </c>
      <c r="I1185" s="24" t="s">
        <v>960</v>
      </c>
      <c r="J1185" s="26" t="s">
        <v>972</v>
      </c>
      <c r="L1185" s="26" t="s">
        <v>974</v>
      </c>
      <c r="M1185" s="24">
        <v>3</v>
      </c>
      <c r="O1185" s="27" t="s">
        <v>59</v>
      </c>
      <c r="AB1185" s="27" t="s">
        <v>59</v>
      </c>
      <c r="AF1185" s="23" t="s">
        <v>65</v>
      </c>
      <c r="AG1185" s="23" t="s">
        <v>479</v>
      </c>
      <c r="AJ1185" s="24">
        <v>2017</v>
      </c>
      <c r="AK1185" s="30" t="str">
        <f t="shared" si="40"/>
        <v>Level N112  15 Manure</v>
      </c>
      <c r="AL1185" s="27">
        <v>518409</v>
      </c>
      <c r="AN1185" s="30" t="str">
        <f t="shared" si="39"/>
        <v>Level N159  0 Manure</v>
      </c>
      <c r="AO1185" s="27">
        <v>193657</v>
      </c>
      <c r="AR1185" s="27" t="s">
        <v>710</v>
      </c>
      <c r="AU1185" s="26" t="s">
        <v>77</v>
      </c>
      <c r="AV1185" s="26" t="s">
        <v>77</v>
      </c>
      <c r="AW1185" s="26" t="s">
        <v>77</v>
      </c>
    </row>
    <row r="1186" spans="1:49" ht="12" customHeight="1">
      <c r="A1186" s="20">
        <v>1190</v>
      </c>
      <c r="B1186" s="21">
        <f>INDEX(Refs!A:A,MATCH($C1186,Refs!$I:$I,0))</f>
        <v>6135798</v>
      </c>
      <c r="C1186" s="22" t="s">
        <v>958</v>
      </c>
      <c r="D1186" s="21" t="str">
        <f>INDEX(Refs!L:L,MATCH($C1186,Refs!$I:$I,0))</f>
        <v>Abate, Asefa; Alemayehu, Getachew</v>
      </c>
      <c r="E1186" s="21" t="str">
        <f>INDEX(Refs!S:S,MATCH($C1186,Refs!$I:$I,0))</f>
        <v>10.1515/opag-2021-0047</v>
      </c>
      <c r="F1186" s="23" t="s">
        <v>54</v>
      </c>
      <c r="G1186" s="23" t="s">
        <v>959</v>
      </c>
      <c r="I1186" s="24" t="s">
        <v>960</v>
      </c>
      <c r="J1186" s="26" t="s">
        <v>961</v>
      </c>
      <c r="L1186" s="26" t="s">
        <v>962</v>
      </c>
      <c r="M1186" s="24">
        <v>3</v>
      </c>
      <c r="Q1186" s="27" t="s">
        <v>59</v>
      </c>
      <c r="AF1186" s="23" t="s">
        <v>80</v>
      </c>
      <c r="AG1186" s="23" t="s">
        <v>479</v>
      </c>
      <c r="AJ1186" s="24">
        <v>2018</v>
      </c>
      <c r="AK1186" s="30" t="str">
        <f t="shared" si="40"/>
        <v>Level N0  5 Manure</v>
      </c>
      <c r="AL1186" s="27">
        <v>183249</v>
      </c>
      <c r="AN1186" s="30" t="str">
        <f t="shared" si="39"/>
        <v>Level N0 Fert 0 Manure</v>
      </c>
      <c r="AO1186" s="27">
        <v>116127</v>
      </c>
      <c r="AR1186" s="27" t="s">
        <v>710</v>
      </c>
    </row>
    <row r="1187" spans="1:49" ht="12" customHeight="1">
      <c r="A1187" s="20">
        <v>1191</v>
      </c>
      <c r="B1187" s="21">
        <f>INDEX(Refs!A:A,MATCH($C1187,Refs!$I:$I,0))</f>
        <v>6135798</v>
      </c>
      <c r="C1187" s="22" t="s">
        <v>958</v>
      </c>
      <c r="D1187" s="21" t="str">
        <f>INDEX(Refs!L:L,MATCH($C1187,Refs!$I:$I,0))</f>
        <v>Abate, Asefa; Alemayehu, Getachew</v>
      </c>
      <c r="E1187" s="21" t="str">
        <f>INDEX(Refs!S:S,MATCH($C1187,Refs!$I:$I,0))</f>
        <v>10.1515/opag-2021-0047</v>
      </c>
      <c r="F1187" s="23" t="s">
        <v>54</v>
      </c>
      <c r="G1187" s="23" t="s">
        <v>959</v>
      </c>
      <c r="I1187" s="24" t="s">
        <v>960</v>
      </c>
      <c r="J1187" s="26" t="s">
        <v>963</v>
      </c>
      <c r="L1187" s="26" t="s">
        <v>962</v>
      </c>
      <c r="M1187" s="24">
        <v>3</v>
      </c>
      <c r="Q1187" s="27" t="s">
        <v>59</v>
      </c>
      <c r="AF1187" s="23" t="s">
        <v>80</v>
      </c>
      <c r="AG1187" s="23" t="s">
        <v>479</v>
      </c>
      <c r="AJ1187" s="24">
        <v>2018</v>
      </c>
      <c r="AK1187" s="30" t="str">
        <f t="shared" si="40"/>
        <v>Level N0 10 Manure</v>
      </c>
      <c r="AL1187" s="27">
        <v>300267</v>
      </c>
      <c r="AN1187" s="30" t="str">
        <f t="shared" si="39"/>
        <v>Level N0 Fert 0 Manure</v>
      </c>
      <c r="AO1187" s="27">
        <v>116127</v>
      </c>
      <c r="AR1187" s="27" t="s">
        <v>710</v>
      </c>
    </row>
    <row r="1188" spans="1:49" ht="12" customHeight="1">
      <c r="A1188" s="20">
        <v>1192</v>
      </c>
      <c r="B1188" s="21">
        <f>INDEX(Refs!A:A,MATCH($C1188,Refs!$I:$I,0))</f>
        <v>6135798</v>
      </c>
      <c r="C1188" s="22" t="s">
        <v>958</v>
      </c>
      <c r="D1188" s="21" t="str">
        <f>INDEX(Refs!L:L,MATCH($C1188,Refs!$I:$I,0))</f>
        <v>Abate, Asefa; Alemayehu, Getachew</v>
      </c>
      <c r="E1188" s="21" t="str">
        <f>INDEX(Refs!S:S,MATCH($C1188,Refs!$I:$I,0))</f>
        <v>10.1515/opag-2021-0047</v>
      </c>
      <c r="F1188" s="23" t="s">
        <v>54</v>
      </c>
      <c r="G1188" s="23" t="s">
        <v>959</v>
      </c>
      <c r="I1188" s="24" t="s">
        <v>960</v>
      </c>
      <c r="J1188" s="26" t="s">
        <v>964</v>
      </c>
      <c r="L1188" s="26" t="s">
        <v>962</v>
      </c>
      <c r="M1188" s="24">
        <v>3</v>
      </c>
      <c r="Q1188" s="27" t="s">
        <v>59</v>
      </c>
      <c r="AF1188" s="23" t="s">
        <v>80</v>
      </c>
      <c r="AG1188" s="23" t="s">
        <v>479</v>
      </c>
      <c r="AJ1188" s="24">
        <v>2018</v>
      </c>
      <c r="AK1188" s="30" t="str">
        <f t="shared" si="40"/>
        <v>Level N0 15 Manure</v>
      </c>
      <c r="AL1188" s="27">
        <v>379863</v>
      </c>
      <c r="AN1188" s="30" t="str">
        <f t="shared" si="39"/>
        <v>Level N0 Fert 0 Manure</v>
      </c>
      <c r="AO1188" s="27">
        <v>116127</v>
      </c>
      <c r="AR1188" s="27" t="s">
        <v>710</v>
      </c>
    </row>
    <row r="1189" spans="1:49" ht="12" customHeight="1">
      <c r="A1189" s="20">
        <v>1193</v>
      </c>
      <c r="B1189" s="21">
        <f>INDEX(Refs!A:A,MATCH($C1189,Refs!$I:$I,0))</f>
        <v>6135798</v>
      </c>
      <c r="C1189" s="22" t="s">
        <v>958</v>
      </c>
      <c r="D1189" s="21" t="str">
        <f>INDEX(Refs!L:L,MATCH($C1189,Refs!$I:$I,0))</f>
        <v>Abate, Asefa; Alemayehu, Getachew</v>
      </c>
      <c r="E1189" s="21" t="str">
        <f>INDEX(Refs!S:S,MATCH($C1189,Refs!$I:$I,0))</f>
        <v>10.1515/opag-2021-0047</v>
      </c>
      <c r="F1189" s="23" t="s">
        <v>54</v>
      </c>
      <c r="G1189" s="23" t="s">
        <v>959</v>
      </c>
      <c r="I1189" s="24" t="s">
        <v>960</v>
      </c>
      <c r="J1189" s="26" t="s">
        <v>965</v>
      </c>
      <c r="L1189" s="26" t="s">
        <v>966</v>
      </c>
      <c r="M1189" s="24">
        <v>3</v>
      </c>
      <c r="Q1189" s="27" t="s">
        <v>59</v>
      </c>
      <c r="AF1189" s="23" t="s">
        <v>80</v>
      </c>
      <c r="AG1189" s="23" t="s">
        <v>479</v>
      </c>
      <c r="AJ1189" s="24">
        <v>2018</v>
      </c>
      <c r="AK1189" s="30" t="str">
        <f t="shared" si="40"/>
        <v>Level N70 5 Manure</v>
      </c>
      <c r="AL1189" s="27">
        <v>236709</v>
      </c>
      <c r="AN1189" s="30" t="str">
        <f t="shared" si="39"/>
        <v>Level N70 0 Manure</v>
      </c>
      <c r="AO1189" s="27">
        <v>171666</v>
      </c>
      <c r="AR1189" s="27" t="s">
        <v>710</v>
      </c>
    </row>
    <row r="1190" spans="1:49" ht="12" customHeight="1">
      <c r="A1190" s="20">
        <v>1194</v>
      </c>
      <c r="B1190" s="21">
        <f>INDEX(Refs!A:A,MATCH($C1190,Refs!$I:$I,0))</f>
        <v>6135798</v>
      </c>
      <c r="C1190" s="22" t="s">
        <v>958</v>
      </c>
      <c r="D1190" s="21" t="str">
        <f>INDEX(Refs!L:L,MATCH($C1190,Refs!$I:$I,0))</f>
        <v>Abate, Asefa; Alemayehu, Getachew</v>
      </c>
      <c r="E1190" s="21" t="str">
        <f>INDEX(Refs!S:S,MATCH($C1190,Refs!$I:$I,0))</f>
        <v>10.1515/opag-2021-0047</v>
      </c>
      <c r="F1190" s="23" t="s">
        <v>54</v>
      </c>
      <c r="G1190" s="23" t="s">
        <v>959</v>
      </c>
      <c r="I1190" s="24" t="s">
        <v>960</v>
      </c>
      <c r="J1190" s="26" t="s">
        <v>967</v>
      </c>
      <c r="L1190" s="26" t="s">
        <v>966</v>
      </c>
      <c r="M1190" s="24">
        <v>3</v>
      </c>
      <c r="Q1190" s="27" t="s">
        <v>59</v>
      </c>
      <c r="AF1190" s="23" t="s">
        <v>80</v>
      </c>
      <c r="AG1190" s="23" t="s">
        <v>479</v>
      </c>
      <c r="AJ1190" s="24">
        <v>2018</v>
      </c>
      <c r="AK1190" s="30" t="str">
        <f t="shared" si="40"/>
        <v>Level N70 10 Manure</v>
      </c>
      <c r="AL1190" s="27">
        <v>553311</v>
      </c>
      <c r="AN1190" s="30" t="str">
        <f t="shared" si="39"/>
        <v>Level N70 0 Manure</v>
      </c>
      <c r="AO1190" s="27">
        <v>171666</v>
      </c>
      <c r="AR1190" s="27" t="s">
        <v>710</v>
      </c>
    </row>
    <row r="1191" spans="1:49" ht="12" customHeight="1">
      <c r="A1191" s="20">
        <v>1195</v>
      </c>
      <c r="B1191" s="21">
        <f>INDEX(Refs!A:A,MATCH($C1191,Refs!$I:$I,0))</f>
        <v>6135798</v>
      </c>
      <c r="C1191" s="22" t="s">
        <v>958</v>
      </c>
      <c r="D1191" s="21" t="str">
        <f>INDEX(Refs!L:L,MATCH($C1191,Refs!$I:$I,0))</f>
        <v>Abate, Asefa; Alemayehu, Getachew</v>
      </c>
      <c r="E1191" s="21" t="str">
        <f>INDEX(Refs!S:S,MATCH($C1191,Refs!$I:$I,0))</f>
        <v>10.1515/opag-2021-0047</v>
      </c>
      <c r="F1191" s="23" t="s">
        <v>54</v>
      </c>
      <c r="G1191" s="23" t="s">
        <v>959</v>
      </c>
      <c r="I1191" s="24" t="s">
        <v>960</v>
      </c>
      <c r="J1191" s="26" t="s">
        <v>968</v>
      </c>
      <c r="L1191" s="26" t="s">
        <v>966</v>
      </c>
      <c r="M1191" s="24">
        <v>3</v>
      </c>
      <c r="Q1191" s="27" t="s">
        <v>59</v>
      </c>
      <c r="AF1191" s="23" t="s">
        <v>80</v>
      </c>
      <c r="AG1191" s="23" t="s">
        <v>479</v>
      </c>
      <c r="AJ1191" s="24">
        <v>2018</v>
      </c>
      <c r="AK1191" s="30" t="str">
        <f t="shared" si="40"/>
        <v>Level N70 15 Manure</v>
      </c>
      <c r="AL1191" s="27">
        <v>575883</v>
      </c>
      <c r="AN1191" s="30" t="str">
        <f t="shared" si="39"/>
        <v>Level N70 0 Manure</v>
      </c>
      <c r="AO1191" s="27">
        <v>171666</v>
      </c>
      <c r="AR1191" s="27" t="s">
        <v>710</v>
      </c>
    </row>
    <row r="1192" spans="1:49" ht="12" customHeight="1">
      <c r="A1192" s="20">
        <v>1196</v>
      </c>
      <c r="B1192" s="21">
        <f>INDEX(Refs!A:A,MATCH($C1192,Refs!$I:$I,0))</f>
        <v>6135798</v>
      </c>
      <c r="C1192" s="22" t="s">
        <v>958</v>
      </c>
      <c r="D1192" s="21" t="str">
        <f>INDEX(Refs!L:L,MATCH($C1192,Refs!$I:$I,0))</f>
        <v>Abate, Asefa; Alemayehu, Getachew</v>
      </c>
      <c r="E1192" s="21" t="str">
        <f>INDEX(Refs!S:S,MATCH($C1192,Refs!$I:$I,0))</f>
        <v>10.1515/opag-2021-0047</v>
      </c>
      <c r="F1192" s="23" t="s">
        <v>54</v>
      </c>
      <c r="G1192" s="23" t="s">
        <v>959</v>
      </c>
      <c r="I1192" s="24" t="s">
        <v>960</v>
      </c>
      <c r="J1192" s="26" t="s">
        <v>969</v>
      </c>
      <c r="L1192" s="26" t="s">
        <v>970</v>
      </c>
      <c r="M1192" s="24">
        <v>3</v>
      </c>
      <c r="Q1192" s="27" t="s">
        <v>59</v>
      </c>
      <c r="AF1192" s="23" t="s">
        <v>80</v>
      </c>
      <c r="AG1192" s="23" t="s">
        <v>479</v>
      </c>
      <c r="AJ1192" s="24">
        <v>2018</v>
      </c>
      <c r="AK1192" s="30" t="str">
        <f t="shared" si="40"/>
        <v>Level N112  5 Manure</v>
      </c>
      <c r="AL1192" s="27">
        <v>483516</v>
      </c>
      <c r="AN1192" s="30" t="str">
        <f t="shared" si="39"/>
        <v>Level N112  0 Manure</v>
      </c>
      <c r="AO1192" s="27">
        <v>211167</v>
      </c>
      <c r="AR1192" s="27" t="s">
        <v>710</v>
      </c>
    </row>
    <row r="1193" spans="1:49" ht="12" customHeight="1">
      <c r="A1193" s="20">
        <v>1197</v>
      </c>
      <c r="B1193" s="21">
        <f>INDEX(Refs!A:A,MATCH($C1193,Refs!$I:$I,0))</f>
        <v>6135798</v>
      </c>
      <c r="C1193" s="22" t="s">
        <v>958</v>
      </c>
      <c r="D1193" s="21" t="str">
        <f>INDEX(Refs!L:L,MATCH($C1193,Refs!$I:$I,0))</f>
        <v>Abate, Asefa; Alemayehu, Getachew</v>
      </c>
      <c r="E1193" s="21" t="str">
        <f>INDEX(Refs!S:S,MATCH($C1193,Refs!$I:$I,0))</f>
        <v>10.1515/opag-2021-0047</v>
      </c>
      <c r="F1193" s="23" t="s">
        <v>54</v>
      </c>
      <c r="G1193" s="23" t="s">
        <v>959</v>
      </c>
      <c r="I1193" s="24" t="s">
        <v>960</v>
      </c>
      <c r="J1193" s="26" t="s">
        <v>971</v>
      </c>
      <c r="L1193" s="26" t="s">
        <v>970</v>
      </c>
      <c r="M1193" s="24">
        <v>3</v>
      </c>
      <c r="Q1193" s="27" t="s">
        <v>59</v>
      </c>
      <c r="AF1193" s="23" t="s">
        <v>80</v>
      </c>
      <c r="AG1193" s="23" t="s">
        <v>479</v>
      </c>
      <c r="AJ1193" s="24">
        <v>2018</v>
      </c>
      <c r="AK1193" s="30" t="str">
        <f t="shared" si="40"/>
        <v>Level N112 10 Manure</v>
      </c>
      <c r="AL1193" s="27">
        <v>625482</v>
      </c>
      <c r="AN1193" s="30" t="str">
        <f t="shared" si="39"/>
        <v>Level N112  0 Manure</v>
      </c>
      <c r="AO1193" s="27">
        <v>211167</v>
      </c>
      <c r="AR1193" s="27" t="s">
        <v>710</v>
      </c>
    </row>
    <row r="1194" spans="1:49" ht="12" customHeight="1">
      <c r="A1194" s="20">
        <v>1198</v>
      </c>
      <c r="B1194" s="21">
        <f>INDEX(Refs!A:A,MATCH($C1194,Refs!$I:$I,0))</f>
        <v>6135798</v>
      </c>
      <c r="C1194" s="22" t="s">
        <v>958</v>
      </c>
      <c r="D1194" s="21" t="str">
        <f>INDEX(Refs!L:L,MATCH($C1194,Refs!$I:$I,0))</f>
        <v>Abate, Asefa; Alemayehu, Getachew</v>
      </c>
      <c r="E1194" s="21" t="str">
        <f>INDEX(Refs!S:S,MATCH($C1194,Refs!$I:$I,0))</f>
        <v>10.1515/opag-2021-0047</v>
      </c>
      <c r="F1194" s="23" t="s">
        <v>54</v>
      </c>
      <c r="G1194" s="23" t="s">
        <v>959</v>
      </c>
      <c r="I1194" s="24" t="s">
        <v>960</v>
      </c>
      <c r="J1194" s="26" t="s">
        <v>972</v>
      </c>
      <c r="L1194" s="26" t="s">
        <v>970</v>
      </c>
      <c r="M1194" s="24">
        <v>3</v>
      </c>
      <c r="Q1194" s="27" t="s">
        <v>59</v>
      </c>
      <c r="AF1194" s="23" t="s">
        <v>80</v>
      </c>
      <c r="AG1194" s="23" t="s">
        <v>479</v>
      </c>
      <c r="AJ1194" s="24">
        <v>2018</v>
      </c>
      <c r="AK1194" s="30" t="str">
        <f t="shared" si="40"/>
        <v>Level N112  15 Manure</v>
      </c>
      <c r="AL1194" s="27">
        <v>654291</v>
      </c>
      <c r="AN1194" s="30" t="str">
        <f t="shared" si="39"/>
        <v>Level N112  0 Manure</v>
      </c>
      <c r="AO1194" s="27">
        <v>211167</v>
      </c>
      <c r="AR1194" s="27" t="s">
        <v>710</v>
      </c>
    </row>
    <row r="1195" spans="1:49" ht="12" customHeight="1">
      <c r="A1195" s="20">
        <v>1199</v>
      </c>
      <c r="B1195" s="21">
        <f>INDEX(Refs!A:A,MATCH($C1195,Refs!$I:$I,0))</f>
        <v>6135798</v>
      </c>
      <c r="C1195" s="22" t="s">
        <v>958</v>
      </c>
      <c r="D1195" s="21" t="str">
        <f>INDEX(Refs!L:L,MATCH($C1195,Refs!$I:$I,0))</f>
        <v>Abate, Asefa; Alemayehu, Getachew</v>
      </c>
      <c r="E1195" s="21" t="str">
        <f>INDEX(Refs!S:S,MATCH($C1195,Refs!$I:$I,0))</f>
        <v>10.1515/opag-2021-0047</v>
      </c>
      <c r="F1195" s="23" t="s">
        <v>54</v>
      </c>
      <c r="G1195" s="23" t="s">
        <v>959</v>
      </c>
      <c r="I1195" s="24" t="s">
        <v>960</v>
      </c>
      <c r="J1195" s="26" t="s">
        <v>973</v>
      </c>
      <c r="L1195" s="26" t="s">
        <v>974</v>
      </c>
      <c r="M1195" s="24">
        <v>3</v>
      </c>
      <c r="Q1195" s="27" t="s">
        <v>59</v>
      </c>
      <c r="AF1195" s="23" t="s">
        <v>80</v>
      </c>
      <c r="AG1195" s="23" t="s">
        <v>479</v>
      </c>
      <c r="AJ1195" s="24">
        <v>2018</v>
      </c>
      <c r="AK1195" s="30" t="str">
        <f t="shared" si="40"/>
        <v>Level N159  5 Manure</v>
      </c>
      <c r="AL1195" s="27">
        <v>501633</v>
      </c>
      <c r="AN1195" s="30" t="str">
        <f t="shared" si="39"/>
        <v>Level N159  0 Manure</v>
      </c>
      <c r="AO1195" s="27">
        <v>199881</v>
      </c>
      <c r="AR1195" s="27" t="s">
        <v>710</v>
      </c>
    </row>
    <row r="1196" spans="1:49" ht="12" customHeight="1">
      <c r="A1196" s="20">
        <v>1200</v>
      </c>
      <c r="B1196" s="21">
        <f>INDEX(Refs!A:A,MATCH($C1196,Refs!$I:$I,0))</f>
        <v>6135798</v>
      </c>
      <c r="C1196" s="22" t="s">
        <v>958</v>
      </c>
      <c r="D1196" s="21" t="str">
        <f>INDEX(Refs!L:L,MATCH($C1196,Refs!$I:$I,0))</f>
        <v>Abate, Asefa; Alemayehu, Getachew</v>
      </c>
      <c r="E1196" s="21" t="str">
        <f>INDEX(Refs!S:S,MATCH($C1196,Refs!$I:$I,0))</f>
        <v>10.1515/opag-2021-0047</v>
      </c>
      <c r="F1196" s="23" t="s">
        <v>54</v>
      </c>
      <c r="G1196" s="23" t="s">
        <v>959</v>
      </c>
      <c r="I1196" s="24" t="s">
        <v>960</v>
      </c>
      <c r="J1196" s="26" t="s">
        <v>975</v>
      </c>
      <c r="L1196" s="26" t="s">
        <v>974</v>
      </c>
      <c r="M1196" s="24">
        <v>3</v>
      </c>
      <c r="Q1196" s="27" t="s">
        <v>59</v>
      </c>
      <c r="AF1196" s="23" t="s">
        <v>80</v>
      </c>
      <c r="AG1196" s="23" t="s">
        <v>479</v>
      </c>
      <c r="AJ1196" s="24">
        <v>2018</v>
      </c>
      <c r="AK1196" s="30" t="str">
        <f t="shared" si="40"/>
        <v>Level N159  10 Manure</v>
      </c>
      <c r="AL1196" s="27">
        <v>579447</v>
      </c>
      <c r="AN1196" s="30" t="str">
        <f t="shared" si="39"/>
        <v>Level N159  0 Manure</v>
      </c>
      <c r="AO1196" s="27">
        <v>199881</v>
      </c>
      <c r="AR1196" s="27" t="s">
        <v>710</v>
      </c>
    </row>
    <row r="1197" spans="1:49" ht="12" customHeight="1">
      <c r="A1197" s="20">
        <v>1201</v>
      </c>
      <c r="B1197" s="21">
        <f>INDEX(Refs!A:A,MATCH($C1197,Refs!$I:$I,0))</f>
        <v>6135798</v>
      </c>
      <c r="C1197" s="22" t="s">
        <v>958</v>
      </c>
      <c r="D1197" s="21" t="str">
        <f>INDEX(Refs!L:L,MATCH($C1197,Refs!$I:$I,0))</f>
        <v>Abate, Asefa; Alemayehu, Getachew</v>
      </c>
      <c r="E1197" s="21" t="str">
        <f>INDEX(Refs!S:S,MATCH($C1197,Refs!$I:$I,0))</f>
        <v>10.1515/opag-2021-0047</v>
      </c>
      <c r="F1197" s="23" t="s">
        <v>54</v>
      </c>
      <c r="G1197" s="23" t="s">
        <v>959</v>
      </c>
      <c r="I1197" s="24" t="s">
        <v>960</v>
      </c>
      <c r="J1197" s="26" t="s">
        <v>976</v>
      </c>
      <c r="L1197" s="26" t="s">
        <v>974</v>
      </c>
      <c r="M1197" s="24">
        <v>3</v>
      </c>
      <c r="Q1197" s="27" t="s">
        <v>59</v>
      </c>
      <c r="AF1197" s="23" t="s">
        <v>80</v>
      </c>
      <c r="AG1197" s="23" t="s">
        <v>479</v>
      </c>
      <c r="AJ1197" s="24">
        <v>2018</v>
      </c>
      <c r="AK1197" s="30" t="str">
        <f t="shared" si="40"/>
        <v>Level N159 15 Manure</v>
      </c>
      <c r="AL1197" s="27">
        <v>628155</v>
      </c>
      <c r="AN1197" s="30" t="str">
        <f t="shared" si="39"/>
        <v>Level N159  0 Manure</v>
      </c>
      <c r="AO1197" s="27">
        <v>199881</v>
      </c>
      <c r="AR1197" s="27" t="s">
        <v>710</v>
      </c>
    </row>
    <row r="1198" spans="1:49" ht="12" customHeight="1">
      <c r="A1198" s="20">
        <v>1202</v>
      </c>
      <c r="B1198" s="21">
        <f>INDEX(Refs!A:A,MATCH($C1198,Refs!$I:$I,0))</f>
        <v>6135798</v>
      </c>
      <c r="C1198" s="22" t="s">
        <v>958</v>
      </c>
      <c r="D1198" s="21" t="str">
        <f>INDEX(Refs!L:L,MATCH($C1198,Refs!$I:$I,0))</f>
        <v>Abate, Asefa; Alemayehu, Getachew</v>
      </c>
      <c r="E1198" s="21" t="str">
        <f>INDEX(Refs!S:S,MATCH($C1198,Refs!$I:$I,0))</f>
        <v>10.1515/opag-2021-0047</v>
      </c>
      <c r="F1198" s="23" t="s">
        <v>54</v>
      </c>
      <c r="G1198" s="23" t="s">
        <v>959</v>
      </c>
      <c r="I1198" s="24" t="s">
        <v>960</v>
      </c>
      <c r="J1198" s="26" t="s">
        <v>962</v>
      </c>
      <c r="L1198" s="26" t="s">
        <v>966</v>
      </c>
      <c r="M1198" s="24">
        <v>3</v>
      </c>
      <c r="AB1198" s="27" t="s">
        <v>59</v>
      </c>
      <c r="AF1198" s="23" t="s">
        <v>80</v>
      </c>
      <c r="AG1198" s="23" t="s">
        <v>479</v>
      </c>
      <c r="AJ1198" s="24">
        <v>2018</v>
      </c>
      <c r="AK1198" s="30" t="str">
        <f t="shared" si="40"/>
        <v>Level N0 Fert 0 Manure</v>
      </c>
      <c r="AL1198" s="27">
        <v>116127</v>
      </c>
      <c r="AN1198" s="30" t="str">
        <f t="shared" si="39"/>
        <v>Level N70 0 Manure</v>
      </c>
      <c r="AO1198" s="27">
        <v>171666</v>
      </c>
      <c r="AR1198" s="27" t="s">
        <v>710</v>
      </c>
    </row>
    <row r="1199" spans="1:49" ht="12" customHeight="1">
      <c r="A1199" s="20">
        <v>1203</v>
      </c>
      <c r="B1199" s="21">
        <f>INDEX(Refs!A:A,MATCH($C1199,Refs!$I:$I,0))</f>
        <v>6135798</v>
      </c>
      <c r="C1199" s="22" t="s">
        <v>958</v>
      </c>
      <c r="D1199" s="21" t="str">
        <f>INDEX(Refs!L:L,MATCH($C1199,Refs!$I:$I,0))</f>
        <v>Abate, Asefa; Alemayehu, Getachew</v>
      </c>
      <c r="E1199" s="21" t="str">
        <f>INDEX(Refs!S:S,MATCH($C1199,Refs!$I:$I,0))</f>
        <v>10.1515/opag-2021-0047</v>
      </c>
      <c r="F1199" s="23" t="s">
        <v>54</v>
      </c>
      <c r="G1199" s="23" t="s">
        <v>959</v>
      </c>
      <c r="I1199" s="24" t="s">
        <v>960</v>
      </c>
      <c r="J1199" s="26" t="s">
        <v>961</v>
      </c>
      <c r="L1199" s="26" t="s">
        <v>965</v>
      </c>
      <c r="M1199" s="24">
        <v>3</v>
      </c>
      <c r="AB1199" s="27" t="s">
        <v>59</v>
      </c>
      <c r="AF1199" s="23" t="s">
        <v>80</v>
      </c>
      <c r="AG1199" s="23" t="s">
        <v>479</v>
      </c>
      <c r="AJ1199" s="24">
        <v>2018</v>
      </c>
      <c r="AK1199" s="30" t="str">
        <f t="shared" si="40"/>
        <v>Level N0  5 Manure</v>
      </c>
      <c r="AL1199" s="27">
        <v>183249</v>
      </c>
      <c r="AN1199" s="30" t="str">
        <f t="shared" si="39"/>
        <v>Level N70 5 Manure</v>
      </c>
      <c r="AO1199" s="27">
        <v>236709</v>
      </c>
      <c r="AR1199" s="27" t="s">
        <v>710</v>
      </c>
    </row>
    <row r="1200" spans="1:49" ht="12" customHeight="1">
      <c r="A1200" s="20">
        <v>1204</v>
      </c>
      <c r="B1200" s="21">
        <f>INDEX(Refs!A:A,MATCH($C1200,Refs!$I:$I,0))</f>
        <v>6135798</v>
      </c>
      <c r="C1200" s="22" t="s">
        <v>958</v>
      </c>
      <c r="D1200" s="21" t="str">
        <f>INDEX(Refs!L:L,MATCH($C1200,Refs!$I:$I,0))</f>
        <v>Abate, Asefa; Alemayehu, Getachew</v>
      </c>
      <c r="E1200" s="21" t="str">
        <f>INDEX(Refs!S:S,MATCH($C1200,Refs!$I:$I,0))</f>
        <v>10.1515/opag-2021-0047</v>
      </c>
      <c r="F1200" s="23" t="s">
        <v>54</v>
      </c>
      <c r="G1200" s="23" t="s">
        <v>959</v>
      </c>
      <c r="I1200" s="24" t="s">
        <v>960</v>
      </c>
      <c r="J1200" s="26" t="s">
        <v>963</v>
      </c>
      <c r="L1200" s="26" t="s">
        <v>967</v>
      </c>
      <c r="M1200" s="24">
        <v>3</v>
      </c>
      <c r="AB1200" s="27" t="s">
        <v>59</v>
      </c>
      <c r="AF1200" s="23" t="s">
        <v>80</v>
      </c>
      <c r="AG1200" s="23" t="s">
        <v>479</v>
      </c>
      <c r="AJ1200" s="24">
        <v>2018</v>
      </c>
      <c r="AK1200" s="30" t="str">
        <f t="shared" si="40"/>
        <v>Level N0 10 Manure</v>
      </c>
      <c r="AL1200" s="27">
        <v>300267</v>
      </c>
      <c r="AN1200" s="30" t="str">
        <f t="shared" si="39"/>
        <v>Level N70 10 Manure</v>
      </c>
      <c r="AO1200" s="27">
        <v>553311</v>
      </c>
      <c r="AR1200" s="27" t="s">
        <v>710</v>
      </c>
    </row>
    <row r="1201" spans="1:44" ht="12" customHeight="1">
      <c r="A1201" s="20">
        <v>1205</v>
      </c>
      <c r="B1201" s="21">
        <f>INDEX(Refs!A:A,MATCH($C1201,Refs!$I:$I,0))</f>
        <v>6135798</v>
      </c>
      <c r="C1201" s="22" t="s">
        <v>958</v>
      </c>
      <c r="D1201" s="21" t="str">
        <f>INDEX(Refs!L:L,MATCH($C1201,Refs!$I:$I,0))</f>
        <v>Abate, Asefa; Alemayehu, Getachew</v>
      </c>
      <c r="E1201" s="21" t="str">
        <f>INDEX(Refs!S:S,MATCH($C1201,Refs!$I:$I,0))</f>
        <v>10.1515/opag-2021-0047</v>
      </c>
      <c r="F1201" s="23" t="s">
        <v>54</v>
      </c>
      <c r="G1201" s="23" t="s">
        <v>959</v>
      </c>
      <c r="I1201" s="24" t="s">
        <v>960</v>
      </c>
      <c r="J1201" s="26" t="s">
        <v>964</v>
      </c>
      <c r="L1201" s="26" t="s">
        <v>968</v>
      </c>
      <c r="M1201" s="24">
        <v>3</v>
      </c>
      <c r="AB1201" s="27" t="s">
        <v>59</v>
      </c>
      <c r="AF1201" s="23" t="s">
        <v>80</v>
      </c>
      <c r="AG1201" s="23" t="s">
        <v>479</v>
      </c>
      <c r="AJ1201" s="24">
        <v>2018</v>
      </c>
      <c r="AK1201" s="30" t="str">
        <f t="shared" si="40"/>
        <v>Level N0 15 Manure</v>
      </c>
      <c r="AL1201" s="27">
        <v>379863</v>
      </c>
      <c r="AN1201" s="30" t="str">
        <f t="shared" ref="AN1201:AN1264" si="41">L1201</f>
        <v>Level N70 15 Manure</v>
      </c>
      <c r="AO1201" s="27">
        <v>575883</v>
      </c>
      <c r="AR1201" s="27" t="s">
        <v>710</v>
      </c>
    </row>
    <row r="1202" spans="1:44" ht="12" customHeight="1">
      <c r="A1202" s="20">
        <v>1206</v>
      </c>
      <c r="B1202" s="21">
        <f>INDEX(Refs!A:A,MATCH($C1202,Refs!$I:$I,0))</f>
        <v>6135798</v>
      </c>
      <c r="C1202" s="22" t="s">
        <v>958</v>
      </c>
      <c r="D1202" s="21" t="str">
        <f>INDEX(Refs!L:L,MATCH($C1202,Refs!$I:$I,0))</f>
        <v>Abate, Asefa; Alemayehu, Getachew</v>
      </c>
      <c r="E1202" s="21" t="str">
        <f>INDEX(Refs!S:S,MATCH($C1202,Refs!$I:$I,0))</f>
        <v>10.1515/opag-2021-0047</v>
      </c>
      <c r="F1202" s="23" t="s">
        <v>54</v>
      </c>
      <c r="G1202" s="23" t="s">
        <v>959</v>
      </c>
      <c r="I1202" s="24" t="s">
        <v>960</v>
      </c>
      <c r="J1202" s="26" t="s">
        <v>962</v>
      </c>
      <c r="L1202" s="26" t="s">
        <v>970</v>
      </c>
      <c r="M1202" s="24">
        <v>3</v>
      </c>
      <c r="AB1202" s="27" t="s">
        <v>59</v>
      </c>
      <c r="AF1202" s="23" t="s">
        <v>80</v>
      </c>
      <c r="AG1202" s="23" t="s">
        <v>479</v>
      </c>
      <c r="AJ1202" s="24">
        <v>2018</v>
      </c>
      <c r="AK1202" s="30" t="str">
        <f t="shared" si="40"/>
        <v>Level N0 Fert 0 Manure</v>
      </c>
      <c r="AL1202" s="27">
        <v>116127</v>
      </c>
      <c r="AN1202" s="30" t="str">
        <f t="shared" si="41"/>
        <v>Level N112  0 Manure</v>
      </c>
      <c r="AO1202" s="27">
        <v>211167</v>
      </c>
      <c r="AR1202" s="27" t="s">
        <v>710</v>
      </c>
    </row>
    <row r="1203" spans="1:44" ht="12" customHeight="1">
      <c r="A1203" s="20">
        <v>1207</v>
      </c>
      <c r="B1203" s="21">
        <f>INDEX(Refs!A:A,MATCH($C1203,Refs!$I:$I,0))</f>
        <v>6135798</v>
      </c>
      <c r="C1203" s="22" t="s">
        <v>958</v>
      </c>
      <c r="D1203" s="21" t="str">
        <f>INDEX(Refs!L:L,MATCH($C1203,Refs!$I:$I,0))</f>
        <v>Abate, Asefa; Alemayehu, Getachew</v>
      </c>
      <c r="E1203" s="21" t="str">
        <f>INDEX(Refs!S:S,MATCH($C1203,Refs!$I:$I,0))</f>
        <v>10.1515/opag-2021-0047</v>
      </c>
      <c r="F1203" s="23" t="s">
        <v>54</v>
      </c>
      <c r="G1203" s="23" t="s">
        <v>959</v>
      </c>
      <c r="I1203" s="24" t="s">
        <v>960</v>
      </c>
      <c r="J1203" s="26" t="s">
        <v>961</v>
      </c>
      <c r="L1203" s="26" t="s">
        <v>969</v>
      </c>
      <c r="M1203" s="24">
        <v>3</v>
      </c>
      <c r="AB1203" s="27" t="s">
        <v>59</v>
      </c>
      <c r="AF1203" s="23" t="s">
        <v>80</v>
      </c>
      <c r="AG1203" s="23" t="s">
        <v>479</v>
      </c>
      <c r="AJ1203" s="24">
        <v>2018</v>
      </c>
      <c r="AK1203" s="30" t="str">
        <f t="shared" si="40"/>
        <v>Level N0  5 Manure</v>
      </c>
      <c r="AL1203" s="27">
        <v>183249</v>
      </c>
      <c r="AN1203" s="30" t="str">
        <f t="shared" si="41"/>
        <v>Level N112  5 Manure</v>
      </c>
      <c r="AO1203" s="27">
        <v>483516</v>
      </c>
      <c r="AR1203" s="27" t="s">
        <v>710</v>
      </c>
    </row>
    <row r="1204" spans="1:44" ht="12" customHeight="1">
      <c r="A1204" s="20">
        <v>1208</v>
      </c>
      <c r="B1204" s="21">
        <f>INDEX(Refs!A:A,MATCH($C1204,Refs!$I:$I,0))</f>
        <v>6135798</v>
      </c>
      <c r="C1204" s="22" t="s">
        <v>958</v>
      </c>
      <c r="D1204" s="21" t="str">
        <f>INDEX(Refs!L:L,MATCH($C1204,Refs!$I:$I,0))</f>
        <v>Abate, Asefa; Alemayehu, Getachew</v>
      </c>
      <c r="E1204" s="21" t="str">
        <f>INDEX(Refs!S:S,MATCH($C1204,Refs!$I:$I,0))</f>
        <v>10.1515/opag-2021-0047</v>
      </c>
      <c r="F1204" s="23" t="s">
        <v>54</v>
      </c>
      <c r="G1204" s="23" t="s">
        <v>959</v>
      </c>
      <c r="I1204" s="24" t="s">
        <v>960</v>
      </c>
      <c r="J1204" s="26" t="s">
        <v>963</v>
      </c>
      <c r="L1204" s="26" t="s">
        <v>971</v>
      </c>
      <c r="M1204" s="24">
        <v>3</v>
      </c>
      <c r="AB1204" s="27" t="s">
        <v>59</v>
      </c>
      <c r="AF1204" s="23" t="s">
        <v>80</v>
      </c>
      <c r="AG1204" s="23" t="s">
        <v>479</v>
      </c>
      <c r="AJ1204" s="24">
        <v>2018</v>
      </c>
      <c r="AK1204" s="30" t="str">
        <f t="shared" ref="AK1204:AK1267" si="42">J1204</f>
        <v>Level N0 10 Manure</v>
      </c>
      <c r="AL1204" s="27">
        <v>300267</v>
      </c>
      <c r="AN1204" s="30" t="str">
        <f t="shared" si="41"/>
        <v>Level N112 10 Manure</v>
      </c>
      <c r="AO1204" s="27">
        <v>625482</v>
      </c>
      <c r="AR1204" s="27" t="s">
        <v>710</v>
      </c>
    </row>
    <row r="1205" spans="1:44" ht="12" customHeight="1">
      <c r="A1205" s="20">
        <v>1209</v>
      </c>
      <c r="B1205" s="21">
        <f>INDEX(Refs!A:A,MATCH($C1205,Refs!$I:$I,0))</f>
        <v>6135798</v>
      </c>
      <c r="C1205" s="22" t="s">
        <v>958</v>
      </c>
      <c r="D1205" s="21" t="str">
        <f>INDEX(Refs!L:L,MATCH($C1205,Refs!$I:$I,0))</f>
        <v>Abate, Asefa; Alemayehu, Getachew</v>
      </c>
      <c r="E1205" s="21" t="str">
        <f>INDEX(Refs!S:S,MATCH($C1205,Refs!$I:$I,0))</f>
        <v>10.1515/opag-2021-0047</v>
      </c>
      <c r="F1205" s="23" t="s">
        <v>54</v>
      </c>
      <c r="G1205" s="23" t="s">
        <v>959</v>
      </c>
      <c r="I1205" s="24" t="s">
        <v>960</v>
      </c>
      <c r="J1205" s="26" t="s">
        <v>964</v>
      </c>
      <c r="L1205" s="26" t="s">
        <v>972</v>
      </c>
      <c r="M1205" s="24">
        <v>3</v>
      </c>
      <c r="AB1205" s="27" t="s">
        <v>59</v>
      </c>
      <c r="AF1205" s="23" t="s">
        <v>80</v>
      </c>
      <c r="AG1205" s="23" t="s">
        <v>479</v>
      </c>
      <c r="AJ1205" s="24">
        <v>2018</v>
      </c>
      <c r="AK1205" s="30" t="str">
        <f t="shared" si="42"/>
        <v>Level N0 15 Manure</v>
      </c>
      <c r="AL1205" s="27">
        <v>379863</v>
      </c>
      <c r="AN1205" s="30" t="str">
        <f t="shared" si="41"/>
        <v>Level N112  15 Manure</v>
      </c>
      <c r="AO1205" s="27">
        <v>654291</v>
      </c>
      <c r="AR1205" s="27" t="s">
        <v>710</v>
      </c>
    </row>
    <row r="1206" spans="1:44" ht="12" customHeight="1">
      <c r="A1206" s="20">
        <v>1210</v>
      </c>
      <c r="B1206" s="21">
        <f>INDEX(Refs!A:A,MATCH($C1206,Refs!$I:$I,0))</f>
        <v>6135798</v>
      </c>
      <c r="C1206" s="22" t="s">
        <v>958</v>
      </c>
      <c r="D1206" s="21" t="str">
        <f>INDEX(Refs!L:L,MATCH($C1206,Refs!$I:$I,0))</f>
        <v>Abate, Asefa; Alemayehu, Getachew</v>
      </c>
      <c r="E1206" s="21" t="str">
        <f>INDEX(Refs!S:S,MATCH($C1206,Refs!$I:$I,0))</f>
        <v>10.1515/opag-2021-0047</v>
      </c>
      <c r="F1206" s="23" t="s">
        <v>54</v>
      </c>
      <c r="G1206" s="23" t="s">
        <v>959</v>
      </c>
      <c r="I1206" s="24" t="s">
        <v>960</v>
      </c>
      <c r="J1206" s="26" t="s">
        <v>962</v>
      </c>
      <c r="L1206" s="26" t="s">
        <v>974</v>
      </c>
      <c r="M1206" s="24">
        <v>3</v>
      </c>
      <c r="AB1206" s="27" t="s">
        <v>59</v>
      </c>
      <c r="AF1206" s="23" t="s">
        <v>80</v>
      </c>
      <c r="AG1206" s="23" t="s">
        <v>479</v>
      </c>
      <c r="AJ1206" s="24">
        <v>2018</v>
      </c>
      <c r="AK1206" s="30" t="str">
        <f t="shared" si="42"/>
        <v>Level N0 Fert 0 Manure</v>
      </c>
      <c r="AL1206" s="27">
        <v>116127</v>
      </c>
      <c r="AN1206" s="30" t="str">
        <f t="shared" si="41"/>
        <v>Level N159  0 Manure</v>
      </c>
      <c r="AO1206" s="27">
        <v>199881</v>
      </c>
      <c r="AR1206" s="27" t="s">
        <v>710</v>
      </c>
    </row>
    <row r="1207" spans="1:44" ht="12" customHeight="1">
      <c r="A1207" s="20">
        <v>1211</v>
      </c>
      <c r="B1207" s="21">
        <f>INDEX(Refs!A:A,MATCH($C1207,Refs!$I:$I,0))</f>
        <v>6135798</v>
      </c>
      <c r="C1207" s="22" t="s">
        <v>958</v>
      </c>
      <c r="D1207" s="21" t="str">
        <f>INDEX(Refs!L:L,MATCH($C1207,Refs!$I:$I,0))</f>
        <v>Abate, Asefa; Alemayehu, Getachew</v>
      </c>
      <c r="E1207" s="21" t="str">
        <f>INDEX(Refs!S:S,MATCH($C1207,Refs!$I:$I,0))</f>
        <v>10.1515/opag-2021-0047</v>
      </c>
      <c r="F1207" s="23" t="s">
        <v>54</v>
      </c>
      <c r="G1207" s="23" t="s">
        <v>959</v>
      </c>
      <c r="I1207" s="24" t="s">
        <v>960</v>
      </c>
      <c r="J1207" s="26" t="s">
        <v>961</v>
      </c>
      <c r="L1207" s="26" t="s">
        <v>973</v>
      </c>
      <c r="M1207" s="24">
        <v>3</v>
      </c>
      <c r="AB1207" s="27" t="s">
        <v>59</v>
      </c>
      <c r="AF1207" s="23" t="s">
        <v>80</v>
      </c>
      <c r="AG1207" s="23" t="s">
        <v>479</v>
      </c>
      <c r="AJ1207" s="24">
        <v>2018</v>
      </c>
      <c r="AK1207" s="30" t="str">
        <f t="shared" si="42"/>
        <v>Level N0  5 Manure</v>
      </c>
      <c r="AL1207" s="27">
        <v>183249</v>
      </c>
      <c r="AN1207" s="30" t="str">
        <f t="shared" si="41"/>
        <v>Level N159  5 Manure</v>
      </c>
      <c r="AO1207" s="27">
        <v>501633</v>
      </c>
      <c r="AR1207" s="27" t="s">
        <v>710</v>
      </c>
    </row>
    <row r="1208" spans="1:44" ht="12" customHeight="1">
      <c r="A1208" s="20">
        <v>1212</v>
      </c>
      <c r="B1208" s="21">
        <f>INDEX(Refs!A:A,MATCH($C1208,Refs!$I:$I,0))</f>
        <v>6135798</v>
      </c>
      <c r="C1208" s="22" t="s">
        <v>958</v>
      </c>
      <c r="D1208" s="21" t="str">
        <f>INDEX(Refs!L:L,MATCH($C1208,Refs!$I:$I,0))</f>
        <v>Abate, Asefa; Alemayehu, Getachew</v>
      </c>
      <c r="E1208" s="21" t="str">
        <f>INDEX(Refs!S:S,MATCH($C1208,Refs!$I:$I,0))</f>
        <v>10.1515/opag-2021-0047</v>
      </c>
      <c r="F1208" s="23" t="s">
        <v>54</v>
      </c>
      <c r="G1208" s="23" t="s">
        <v>959</v>
      </c>
      <c r="I1208" s="24" t="s">
        <v>960</v>
      </c>
      <c r="J1208" s="26" t="s">
        <v>963</v>
      </c>
      <c r="L1208" s="26" t="s">
        <v>975</v>
      </c>
      <c r="M1208" s="24">
        <v>3</v>
      </c>
      <c r="AB1208" s="27" t="s">
        <v>59</v>
      </c>
      <c r="AF1208" s="23" t="s">
        <v>80</v>
      </c>
      <c r="AG1208" s="23" t="s">
        <v>479</v>
      </c>
      <c r="AJ1208" s="24">
        <v>2018</v>
      </c>
      <c r="AK1208" s="30" t="str">
        <f t="shared" si="42"/>
        <v>Level N0 10 Manure</v>
      </c>
      <c r="AL1208" s="27">
        <v>300267</v>
      </c>
      <c r="AN1208" s="30" t="str">
        <f t="shared" si="41"/>
        <v>Level N159  10 Manure</v>
      </c>
      <c r="AO1208" s="27">
        <v>579447</v>
      </c>
      <c r="AR1208" s="27" t="s">
        <v>710</v>
      </c>
    </row>
    <row r="1209" spans="1:44" ht="12" customHeight="1">
      <c r="A1209" s="20">
        <v>1213</v>
      </c>
      <c r="B1209" s="21">
        <f>INDEX(Refs!A:A,MATCH($C1209,Refs!$I:$I,0))</f>
        <v>6135798</v>
      </c>
      <c r="C1209" s="22" t="s">
        <v>958</v>
      </c>
      <c r="D1209" s="21" t="str">
        <f>INDEX(Refs!L:L,MATCH($C1209,Refs!$I:$I,0))</f>
        <v>Abate, Asefa; Alemayehu, Getachew</v>
      </c>
      <c r="E1209" s="21" t="str">
        <f>INDEX(Refs!S:S,MATCH($C1209,Refs!$I:$I,0))</f>
        <v>10.1515/opag-2021-0047</v>
      </c>
      <c r="F1209" s="23" t="s">
        <v>54</v>
      </c>
      <c r="G1209" s="23" t="s">
        <v>959</v>
      </c>
      <c r="I1209" s="24" t="s">
        <v>960</v>
      </c>
      <c r="J1209" s="26" t="s">
        <v>964</v>
      </c>
      <c r="L1209" s="26" t="s">
        <v>976</v>
      </c>
      <c r="M1209" s="24">
        <v>3</v>
      </c>
      <c r="AB1209" s="27" t="s">
        <v>59</v>
      </c>
      <c r="AF1209" s="23" t="s">
        <v>80</v>
      </c>
      <c r="AG1209" s="23" t="s">
        <v>479</v>
      </c>
      <c r="AJ1209" s="24">
        <v>2018</v>
      </c>
      <c r="AK1209" s="30" t="str">
        <f t="shared" si="42"/>
        <v>Level N0 15 Manure</v>
      </c>
      <c r="AL1209" s="27">
        <v>379863</v>
      </c>
      <c r="AN1209" s="30" t="str">
        <f t="shared" si="41"/>
        <v>Level N159 15 Manure</v>
      </c>
      <c r="AO1209" s="27">
        <v>628155</v>
      </c>
      <c r="AR1209" s="27" t="s">
        <v>710</v>
      </c>
    </row>
    <row r="1210" spans="1:44" ht="12" customHeight="1">
      <c r="A1210" s="20">
        <v>1214</v>
      </c>
      <c r="B1210" s="21">
        <f>INDEX(Refs!A:A,MATCH($C1210,Refs!$I:$I,0))</f>
        <v>6135798</v>
      </c>
      <c r="C1210" s="22" t="s">
        <v>958</v>
      </c>
      <c r="D1210" s="21" t="str">
        <f>INDEX(Refs!L:L,MATCH($C1210,Refs!$I:$I,0))</f>
        <v>Abate, Asefa; Alemayehu, Getachew</v>
      </c>
      <c r="E1210" s="21" t="str">
        <f>INDEX(Refs!S:S,MATCH($C1210,Refs!$I:$I,0))</f>
        <v>10.1515/opag-2021-0047</v>
      </c>
      <c r="F1210" s="23" t="s">
        <v>54</v>
      </c>
      <c r="G1210" s="23" t="s">
        <v>959</v>
      </c>
      <c r="I1210" s="24" t="s">
        <v>960</v>
      </c>
      <c r="J1210" s="26" t="s">
        <v>966</v>
      </c>
      <c r="L1210" s="26" t="s">
        <v>970</v>
      </c>
      <c r="M1210" s="24">
        <v>3</v>
      </c>
      <c r="AB1210" s="27" t="s">
        <v>59</v>
      </c>
      <c r="AF1210" s="23" t="s">
        <v>80</v>
      </c>
      <c r="AG1210" s="23" t="s">
        <v>479</v>
      </c>
      <c r="AJ1210" s="24">
        <v>2018</v>
      </c>
      <c r="AK1210" s="30" t="str">
        <f t="shared" si="42"/>
        <v>Level N70 0 Manure</v>
      </c>
      <c r="AL1210" s="27">
        <v>171666</v>
      </c>
      <c r="AN1210" s="30" t="str">
        <f t="shared" si="41"/>
        <v>Level N112  0 Manure</v>
      </c>
      <c r="AO1210" s="27">
        <v>211167</v>
      </c>
      <c r="AR1210" s="27" t="s">
        <v>710</v>
      </c>
    </row>
    <row r="1211" spans="1:44" ht="12" customHeight="1">
      <c r="A1211" s="20">
        <v>1215</v>
      </c>
      <c r="B1211" s="21">
        <f>INDEX(Refs!A:A,MATCH($C1211,Refs!$I:$I,0))</f>
        <v>6135798</v>
      </c>
      <c r="C1211" s="22" t="s">
        <v>958</v>
      </c>
      <c r="D1211" s="21" t="str">
        <f>INDEX(Refs!L:L,MATCH($C1211,Refs!$I:$I,0))</f>
        <v>Abate, Asefa; Alemayehu, Getachew</v>
      </c>
      <c r="E1211" s="21" t="str">
        <f>INDEX(Refs!S:S,MATCH($C1211,Refs!$I:$I,0))</f>
        <v>10.1515/opag-2021-0047</v>
      </c>
      <c r="F1211" s="23" t="s">
        <v>54</v>
      </c>
      <c r="G1211" s="23" t="s">
        <v>959</v>
      </c>
      <c r="I1211" s="24" t="s">
        <v>960</v>
      </c>
      <c r="J1211" s="26" t="s">
        <v>965</v>
      </c>
      <c r="L1211" s="26" t="s">
        <v>969</v>
      </c>
      <c r="M1211" s="24">
        <v>3</v>
      </c>
      <c r="AB1211" s="27" t="s">
        <v>59</v>
      </c>
      <c r="AF1211" s="23" t="s">
        <v>80</v>
      </c>
      <c r="AG1211" s="23" t="s">
        <v>479</v>
      </c>
      <c r="AJ1211" s="24">
        <v>2018</v>
      </c>
      <c r="AK1211" s="30" t="str">
        <f t="shared" si="42"/>
        <v>Level N70 5 Manure</v>
      </c>
      <c r="AL1211" s="27">
        <v>236709</v>
      </c>
      <c r="AN1211" s="30" t="str">
        <f t="shared" si="41"/>
        <v>Level N112  5 Manure</v>
      </c>
      <c r="AO1211" s="27">
        <v>483516</v>
      </c>
      <c r="AR1211" s="27" t="s">
        <v>710</v>
      </c>
    </row>
    <row r="1212" spans="1:44" ht="12" customHeight="1">
      <c r="A1212" s="20">
        <v>1216</v>
      </c>
      <c r="B1212" s="21">
        <f>INDEX(Refs!A:A,MATCH($C1212,Refs!$I:$I,0))</f>
        <v>6135798</v>
      </c>
      <c r="C1212" s="22" t="s">
        <v>958</v>
      </c>
      <c r="D1212" s="21" t="str">
        <f>INDEX(Refs!L:L,MATCH($C1212,Refs!$I:$I,0))</f>
        <v>Abate, Asefa; Alemayehu, Getachew</v>
      </c>
      <c r="E1212" s="21" t="str">
        <f>INDEX(Refs!S:S,MATCH($C1212,Refs!$I:$I,0))</f>
        <v>10.1515/opag-2021-0047</v>
      </c>
      <c r="F1212" s="23" t="s">
        <v>54</v>
      </c>
      <c r="G1212" s="23" t="s">
        <v>959</v>
      </c>
      <c r="I1212" s="24" t="s">
        <v>960</v>
      </c>
      <c r="J1212" s="26" t="s">
        <v>967</v>
      </c>
      <c r="L1212" s="26" t="s">
        <v>971</v>
      </c>
      <c r="M1212" s="24">
        <v>3</v>
      </c>
      <c r="AB1212" s="27" t="s">
        <v>59</v>
      </c>
      <c r="AF1212" s="23" t="s">
        <v>80</v>
      </c>
      <c r="AG1212" s="23" t="s">
        <v>479</v>
      </c>
      <c r="AJ1212" s="24">
        <v>2018</v>
      </c>
      <c r="AK1212" s="30" t="str">
        <f t="shared" si="42"/>
        <v>Level N70 10 Manure</v>
      </c>
      <c r="AL1212" s="27">
        <v>553311</v>
      </c>
      <c r="AN1212" s="30" t="str">
        <f t="shared" si="41"/>
        <v>Level N112 10 Manure</v>
      </c>
      <c r="AO1212" s="27">
        <v>625482</v>
      </c>
      <c r="AR1212" s="27" t="s">
        <v>710</v>
      </c>
    </row>
    <row r="1213" spans="1:44" ht="12" customHeight="1">
      <c r="A1213" s="20">
        <v>1217</v>
      </c>
      <c r="B1213" s="21">
        <f>INDEX(Refs!A:A,MATCH($C1213,Refs!$I:$I,0))</f>
        <v>6135798</v>
      </c>
      <c r="C1213" s="22" t="s">
        <v>958</v>
      </c>
      <c r="D1213" s="21" t="str">
        <f>INDEX(Refs!L:L,MATCH($C1213,Refs!$I:$I,0))</f>
        <v>Abate, Asefa; Alemayehu, Getachew</v>
      </c>
      <c r="E1213" s="21" t="str">
        <f>INDEX(Refs!S:S,MATCH($C1213,Refs!$I:$I,0))</f>
        <v>10.1515/opag-2021-0047</v>
      </c>
      <c r="F1213" s="23" t="s">
        <v>54</v>
      </c>
      <c r="G1213" s="23" t="s">
        <v>959</v>
      </c>
      <c r="I1213" s="24" t="s">
        <v>960</v>
      </c>
      <c r="J1213" s="26" t="s">
        <v>968</v>
      </c>
      <c r="L1213" s="26" t="s">
        <v>972</v>
      </c>
      <c r="M1213" s="24">
        <v>3</v>
      </c>
      <c r="AB1213" s="27" t="s">
        <v>59</v>
      </c>
      <c r="AF1213" s="23" t="s">
        <v>80</v>
      </c>
      <c r="AG1213" s="23" t="s">
        <v>479</v>
      </c>
      <c r="AJ1213" s="24">
        <v>2018</v>
      </c>
      <c r="AK1213" s="30" t="str">
        <f t="shared" si="42"/>
        <v>Level N70 15 Manure</v>
      </c>
      <c r="AL1213" s="27">
        <v>575883</v>
      </c>
      <c r="AN1213" s="30" t="str">
        <f t="shared" si="41"/>
        <v>Level N112  15 Manure</v>
      </c>
      <c r="AO1213" s="27">
        <v>654291</v>
      </c>
      <c r="AR1213" s="27" t="s">
        <v>710</v>
      </c>
    </row>
    <row r="1214" spans="1:44" ht="12" customHeight="1">
      <c r="A1214" s="20">
        <v>1218</v>
      </c>
      <c r="B1214" s="21">
        <f>INDEX(Refs!A:A,MATCH($C1214,Refs!$I:$I,0))</f>
        <v>6135798</v>
      </c>
      <c r="C1214" s="22" t="s">
        <v>958</v>
      </c>
      <c r="D1214" s="21" t="str">
        <f>INDEX(Refs!L:L,MATCH($C1214,Refs!$I:$I,0))</f>
        <v>Abate, Asefa; Alemayehu, Getachew</v>
      </c>
      <c r="E1214" s="21" t="str">
        <f>INDEX(Refs!S:S,MATCH($C1214,Refs!$I:$I,0))</f>
        <v>10.1515/opag-2021-0047</v>
      </c>
      <c r="F1214" s="23" t="s">
        <v>54</v>
      </c>
      <c r="G1214" s="23" t="s">
        <v>959</v>
      </c>
      <c r="I1214" s="24" t="s">
        <v>960</v>
      </c>
      <c r="J1214" s="26" t="s">
        <v>966</v>
      </c>
      <c r="L1214" s="26" t="s">
        <v>974</v>
      </c>
      <c r="M1214" s="24">
        <v>3</v>
      </c>
      <c r="AB1214" s="27" t="s">
        <v>59</v>
      </c>
      <c r="AF1214" s="23" t="s">
        <v>80</v>
      </c>
      <c r="AG1214" s="23" t="s">
        <v>479</v>
      </c>
      <c r="AJ1214" s="24">
        <v>2018</v>
      </c>
      <c r="AK1214" s="30" t="str">
        <f t="shared" si="42"/>
        <v>Level N70 0 Manure</v>
      </c>
      <c r="AL1214" s="27">
        <v>171666</v>
      </c>
      <c r="AN1214" s="30" t="str">
        <f t="shared" si="41"/>
        <v>Level N159  0 Manure</v>
      </c>
      <c r="AO1214" s="27">
        <v>199881</v>
      </c>
      <c r="AR1214" s="27" t="s">
        <v>710</v>
      </c>
    </row>
    <row r="1215" spans="1:44" ht="12" customHeight="1">
      <c r="A1215" s="20">
        <v>1219</v>
      </c>
      <c r="B1215" s="21">
        <f>INDEX(Refs!A:A,MATCH($C1215,Refs!$I:$I,0))</f>
        <v>6135798</v>
      </c>
      <c r="C1215" s="22" t="s">
        <v>958</v>
      </c>
      <c r="D1215" s="21" t="str">
        <f>INDEX(Refs!L:L,MATCH($C1215,Refs!$I:$I,0))</f>
        <v>Abate, Asefa; Alemayehu, Getachew</v>
      </c>
      <c r="E1215" s="21" t="str">
        <f>INDEX(Refs!S:S,MATCH($C1215,Refs!$I:$I,0))</f>
        <v>10.1515/opag-2021-0047</v>
      </c>
      <c r="F1215" s="23" t="s">
        <v>54</v>
      </c>
      <c r="G1215" s="23" t="s">
        <v>959</v>
      </c>
      <c r="I1215" s="24" t="s">
        <v>960</v>
      </c>
      <c r="J1215" s="26" t="s">
        <v>965</v>
      </c>
      <c r="L1215" s="26" t="s">
        <v>973</v>
      </c>
      <c r="M1215" s="24">
        <v>3</v>
      </c>
      <c r="AB1215" s="27" t="s">
        <v>59</v>
      </c>
      <c r="AF1215" s="23" t="s">
        <v>80</v>
      </c>
      <c r="AG1215" s="23" t="s">
        <v>479</v>
      </c>
      <c r="AJ1215" s="24">
        <v>2018</v>
      </c>
      <c r="AK1215" s="30" t="str">
        <f t="shared" si="42"/>
        <v>Level N70 5 Manure</v>
      </c>
      <c r="AL1215" s="27">
        <v>236709</v>
      </c>
      <c r="AN1215" s="30" t="str">
        <f t="shared" si="41"/>
        <v>Level N159  5 Manure</v>
      </c>
      <c r="AO1215" s="27">
        <v>501633</v>
      </c>
      <c r="AR1215" s="27" t="s">
        <v>710</v>
      </c>
    </row>
    <row r="1216" spans="1:44" ht="12" customHeight="1">
      <c r="A1216" s="20">
        <v>1220</v>
      </c>
      <c r="B1216" s="21">
        <f>INDEX(Refs!A:A,MATCH($C1216,Refs!$I:$I,0))</f>
        <v>6135798</v>
      </c>
      <c r="C1216" s="22" t="s">
        <v>958</v>
      </c>
      <c r="D1216" s="21" t="str">
        <f>INDEX(Refs!L:L,MATCH($C1216,Refs!$I:$I,0))</f>
        <v>Abate, Asefa; Alemayehu, Getachew</v>
      </c>
      <c r="E1216" s="21" t="str">
        <f>INDEX(Refs!S:S,MATCH($C1216,Refs!$I:$I,0))</f>
        <v>10.1515/opag-2021-0047</v>
      </c>
      <c r="F1216" s="23" t="s">
        <v>54</v>
      </c>
      <c r="G1216" s="23" t="s">
        <v>959</v>
      </c>
      <c r="I1216" s="24" t="s">
        <v>960</v>
      </c>
      <c r="J1216" s="26" t="s">
        <v>967</v>
      </c>
      <c r="L1216" s="26" t="s">
        <v>975</v>
      </c>
      <c r="M1216" s="24">
        <v>3</v>
      </c>
      <c r="AB1216" s="27" t="s">
        <v>59</v>
      </c>
      <c r="AF1216" s="23" t="s">
        <v>80</v>
      </c>
      <c r="AG1216" s="23" t="s">
        <v>479</v>
      </c>
      <c r="AJ1216" s="24">
        <v>2018</v>
      </c>
      <c r="AK1216" s="30" t="str">
        <f t="shared" si="42"/>
        <v>Level N70 10 Manure</v>
      </c>
      <c r="AL1216" s="27">
        <v>553311</v>
      </c>
      <c r="AN1216" s="30" t="str">
        <f t="shared" si="41"/>
        <v>Level N159  10 Manure</v>
      </c>
      <c r="AO1216" s="27">
        <v>579447</v>
      </c>
      <c r="AR1216" s="27" t="s">
        <v>710</v>
      </c>
    </row>
    <row r="1217" spans="1:44" ht="12" customHeight="1">
      <c r="A1217" s="20">
        <v>1221</v>
      </c>
      <c r="B1217" s="21">
        <f>INDEX(Refs!A:A,MATCH($C1217,Refs!$I:$I,0))</f>
        <v>6135798</v>
      </c>
      <c r="C1217" s="22" t="s">
        <v>958</v>
      </c>
      <c r="D1217" s="21" t="str">
        <f>INDEX(Refs!L:L,MATCH($C1217,Refs!$I:$I,0))</f>
        <v>Abate, Asefa; Alemayehu, Getachew</v>
      </c>
      <c r="E1217" s="21" t="str">
        <f>INDEX(Refs!S:S,MATCH($C1217,Refs!$I:$I,0))</f>
        <v>10.1515/opag-2021-0047</v>
      </c>
      <c r="F1217" s="23" t="s">
        <v>54</v>
      </c>
      <c r="G1217" s="23" t="s">
        <v>959</v>
      </c>
      <c r="I1217" s="24" t="s">
        <v>960</v>
      </c>
      <c r="J1217" s="26" t="s">
        <v>968</v>
      </c>
      <c r="L1217" s="26" t="s">
        <v>976</v>
      </c>
      <c r="M1217" s="24">
        <v>3</v>
      </c>
      <c r="AB1217" s="27" t="s">
        <v>59</v>
      </c>
      <c r="AF1217" s="23" t="s">
        <v>80</v>
      </c>
      <c r="AG1217" s="23" t="s">
        <v>479</v>
      </c>
      <c r="AJ1217" s="24">
        <v>2018</v>
      </c>
      <c r="AK1217" s="30" t="str">
        <f t="shared" si="42"/>
        <v>Level N70 15 Manure</v>
      </c>
      <c r="AL1217" s="27">
        <v>575883</v>
      </c>
      <c r="AN1217" s="30" t="str">
        <f t="shared" si="41"/>
        <v>Level N159 15 Manure</v>
      </c>
      <c r="AO1217" s="27">
        <v>628155</v>
      </c>
      <c r="AR1217" s="27" t="s">
        <v>710</v>
      </c>
    </row>
    <row r="1218" spans="1:44" ht="12" customHeight="1">
      <c r="A1218" s="20">
        <v>1222</v>
      </c>
      <c r="B1218" s="21">
        <f>INDEX(Refs!A:A,MATCH($C1218,Refs!$I:$I,0))</f>
        <v>6135798</v>
      </c>
      <c r="C1218" s="22" t="s">
        <v>958</v>
      </c>
      <c r="D1218" s="21" t="str">
        <f>INDEX(Refs!L:L,MATCH($C1218,Refs!$I:$I,0))</f>
        <v>Abate, Asefa; Alemayehu, Getachew</v>
      </c>
      <c r="E1218" s="21" t="str">
        <f>INDEX(Refs!S:S,MATCH($C1218,Refs!$I:$I,0))</f>
        <v>10.1515/opag-2021-0047</v>
      </c>
      <c r="F1218" s="23" t="s">
        <v>54</v>
      </c>
      <c r="G1218" s="23" t="s">
        <v>959</v>
      </c>
      <c r="I1218" s="24" t="s">
        <v>960</v>
      </c>
      <c r="J1218" s="26" t="s">
        <v>970</v>
      </c>
      <c r="L1218" s="26" t="s">
        <v>974</v>
      </c>
      <c r="M1218" s="24">
        <v>3</v>
      </c>
      <c r="AB1218" s="27" t="s">
        <v>59</v>
      </c>
      <c r="AF1218" s="23" t="s">
        <v>80</v>
      </c>
      <c r="AG1218" s="23" t="s">
        <v>479</v>
      </c>
      <c r="AJ1218" s="24">
        <v>2018</v>
      </c>
      <c r="AK1218" s="30" t="str">
        <f t="shared" si="42"/>
        <v>Level N112  0 Manure</v>
      </c>
      <c r="AL1218" s="27">
        <v>211167</v>
      </c>
      <c r="AN1218" s="30" t="str">
        <f t="shared" si="41"/>
        <v>Level N159  0 Manure</v>
      </c>
      <c r="AO1218" s="27">
        <v>199881</v>
      </c>
      <c r="AR1218" s="27" t="s">
        <v>710</v>
      </c>
    </row>
    <row r="1219" spans="1:44" ht="12" customHeight="1">
      <c r="A1219" s="20">
        <v>1223</v>
      </c>
      <c r="B1219" s="21">
        <f>INDEX(Refs!A:A,MATCH($C1219,Refs!$I:$I,0))</f>
        <v>6135798</v>
      </c>
      <c r="C1219" s="22" t="s">
        <v>958</v>
      </c>
      <c r="D1219" s="21" t="str">
        <f>INDEX(Refs!L:L,MATCH($C1219,Refs!$I:$I,0))</f>
        <v>Abate, Asefa; Alemayehu, Getachew</v>
      </c>
      <c r="E1219" s="21" t="str">
        <f>INDEX(Refs!S:S,MATCH($C1219,Refs!$I:$I,0))</f>
        <v>10.1515/opag-2021-0047</v>
      </c>
      <c r="F1219" s="23" t="s">
        <v>54</v>
      </c>
      <c r="G1219" s="23" t="s">
        <v>959</v>
      </c>
      <c r="I1219" s="24" t="s">
        <v>960</v>
      </c>
      <c r="J1219" s="26" t="s">
        <v>969</v>
      </c>
      <c r="L1219" s="26" t="s">
        <v>973</v>
      </c>
      <c r="M1219" s="24">
        <v>3</v>
      </c>
      <c r="AB1219" s="27" t="s">
        <v>59</v>
      </c>
      <c r="AF1219" s="23" t="s">
        <v>80</v>
      </c>
      <c r="AG1219" s="23" t="s">
        <v>479</v>
      </c>
      <c r="AJ1219" s="24">
        <v>2018</v>
      </c>
      <c r="AK1219" s="30" t="str">
        <f t="shared" si="42"/>
        <v>Level N112  5 Manure</v>
      </c>
      <c r="AL1219" s="27">
        <v>483516</v>
      </c>
      <c r="AN1219" s="30" t="str">
        <f t="shared" si="41"/>
        <v>Level N159  5 Manure</v>
      </c>
      <c r="AO1219" s="27">
        <v>501633</v>
      </c>
      <c r="AR1219" s="27" t="s">
        <v>710</v>
      </c>
    </row>
    <row r="1220" spans="1:44" ht="12" customHeight="1">
      <c r="A1220" s="20">
        <v>1224</v>
      </c>
      <c r="B1220" s="21">
        <f>INDEX(Refs!A:A,MATCH($C1220,Refs!$I:$I,0))</f>
        <v>6135798</v>
      </c>
      <c r="C1220" s="22" t="s">
        <v>958</v>
      </c>
      <c r="D1220" s="21" t="str">
        <f>INDEX(Refs!L:L,MATCH($C1220,Refs!$I:$I,0))</f>
        <v>Abate, Asefa; Alemayehu, Getachew</v>
      </c>
      <c r="E1220" s="21" t="str">
        <f>INDEX(Refs!S:S,MATCH($C1220,Refs!$I:$I,0))</f>
        <v>10.1515/opag-2021-0047</v>
      </c>
      <c r="F1220" s="23" t="s">
        <v>54</v>
      </c>
      <c r="G1220" s="23" t="s">
        <v>959</v>
      </c>
      <c r="I1220" s="24" t="s">
        <v>960</v>
      </c>
      <c r="J1220" s="26" t="s">
        <v>971</v>
      </c>
      <c r="L1220" s="26" t="s">
        <v>975</v>
      </c>
      <c r="M1220" s="24">
        <v>3</v>
      </c>
      <c r="AB1220" s="27" t="s">
        <v>59</v>
      </c>
      <c r="AF1220" s="23" t="s">
        <v>80</v>
      </c>
      <c r="AG1220" s="23" t="s">
        <v>479</v>
      </c>
      <c r="AJ1220" s="24">
        <v>2018</v>
      </c>
      <c r="AK1220" s="30" t="str">
        <f t="shared" si="42"/>
        <v>Level N112 10 Manure</v>
      </c>
      <c r="AL1220" s="27">
        <v>625482</v>
      </c>
      <c r="AN1220" s="30" t="str">
        <f t="shared" si="41"/>
        <v>Level N159  10 Manure</v>
      </c>
      <c r="AO1220" s="27">
        <v>579447</v>
      </c>
      <c r="AR1220" s="27" t="s">
        <v>710</v>
      </c>
    </row>
    <row r="1221" spans="1:44" ht="12" customHeight="1">
      <c r="A1221" s="20">
        <v>1225</v>
      </c>
      <c r="B1221" s="21">
        <f>INDEX(Refs!A:A,MATCH($C1221,Refs!$I:$I,0))</f>
        <v>6135798</v>
      </c>
      <c r="C1221" s="22" t="s">
        <v>958</v>
      </c>
      <c r="D1221" s="21" t="str">
        <f>INDEX(Refs!L:L,MATCH($C1221,Refs!$I:$I,0))</f>
        <v>Abate, Asefa; Alemayehu, Getachew</v>
      </c>
      <c r="E1221" s="21" t="str">
        <f>INDEX(Refs!S:S,MATCH($C1221,Refs!$I:$I,0))</f>
        <v>10.1515/opag-2021-0047</v>
      </c>
      <c r="F1221" s="23" t="s">
        <v>54</v>
      </c>
      <c r="G1221" s="23" t="s">
        <v>959</v>
      </c>
      <c r="I1221" s="24" t="s">
        <v>960</v>
      </c>
      <c r="J1221" s="26" t="s">
        <v>972</v>
      </c>
      <c r="L1221" s="26" t="s">
        <v>976</v>
      </c>
      <c r="M1221" s="24">
        <v>3</v>
      </c>
      <c r="AB1221" s="27" t="s">
        <v>59</v>
      </c>
      <c r="AF1221" s="23" t="s">
        <v>80</v>
      </c>
      <c r="AG1221" s="23" t="s">
        <v>479</v>
      </c>
      <c r="AJ1221" s="24">
        <v>2018</v>
      </c>
      <c r="AK1221" s="30" t="str">
        <f t="shared" si="42"/>
        <v>Level N112  15 Manure</v>
      </c>
      <c r="AL1221" s="27">
        <v>654291</v>
      </c>
      <c r="AN1221" s="30" t="str">
        <f t="shared" si="41"/>
        <v>Level N159 15 Manure</v>
      </c>
      <c r="AO1221" s="27">
        <v>628155</v>
      </c>
      <c r="AR1221" s="27" t="s">
        <v>710</v>
      </c>
    </row>
    <row r="1222" spans="1:44" ht="12" customHeight="1">
      <c r="A1222" s="20">
        <v>1226</v>
      </c>
      <c r="B1222" s="21">
        <f>INDEX(Refs!A:A,MATCH($C1222,Refs!$I:$I,0))</f>
        <v>6135798</v>
      </c>
      <c r="C1222" s="22" t="s">
        <v>958</v>
      </c>
      <c r="D1222" s="21" t="str">
        <f>INDEX(Refs!L:L,MATCH($C1222,Refs!$I:$I,0))</f>
        <v>Abate, Asefa; Alemayehu, Getachew</v>
      </c>
      <c r="E1222" s="21" t="str">
        <f>INDEX(Refs!S:S,MATCH($C1222,Refs!$I:$I,0))</f>
        <v>10.1515/opag-2021-0047</v>
      </c>
      <c r="F1222" s="23" t="s">
        <v>54</v>
      </c>
      <c r="G1222" s="23" t="s">
        <v>959</v>
      </c>
      <c r="I1222" s="24" t="s">
        <v>960</v>
      </c>
      <c r="J1222" s="26" t="s">
        <v>961</v>
      </c>
      <c r="L1222" s="26" t="s">
        <v>966</v>
      </c>
      <c r="M1222" s="24">
        <v>3</v>
      </c>
      <c r="O1222" s="27" t="s">
        <v>59</v>
      </c>
      <c r="AB1222" s="27" t="s">
        <v>59</v>
      </c>
      <c r="AF1222" s="23" t="s">
        <v>80</v>
      </c>
      <c r="AG1222" s="23" t="s">
        <v>479</v>
      </c>
      <c r="AJ1222" s="24">
        <v>2018</v>
      </c>
      <c r="AK1222" s="30" t="str">
        <f t="shared" si="42"/>
        <v>Level N0  5 Manure</v>
      </c>
      <c r="AL1222" s="27">
        <v>183249</v>
      </c>
      <c r="AN1222" s="30" t="str">
        <f t="shared" si="41"/>
        <v>Level N70 0 Manure</v>
      </c>
      <c r="AO1222" s="27">
        <v>171666</v>
      </c>
      <c r="AR1222" s="27" t="s">
        <v>710</v>
      </c>
    </row>
    <row r="1223" spans="1:44" ht="12" customHeight="1">
      <c r="A1223" s="20">
        <v>1227</v>
      </c>
      <c r="B1223" s="21">
        <f>INDEX(Refs!A:A,MATCH($C1223,Refs!$I:$I,0))</f>
        <v>6135798</v>
      </c>
      <c r="C1223" s="22" t="s">
        <v>958</v>
      </c>
      <c r="D1223" s="21" t="str">
        <f>INDEX(Refs!L:L,MATCH($C1223,Refs!$I:$I,0))</f>
        <v>Abate, Asefa; Alemayehu, Getachew</v>
      </c>
      <c r="E1223" s="21" t="str">
        <f>INDEX(Refs!S:S,MATCH($C1223,Refs!$I:$I,0))</f>
        <v>10.1515/opag-2021-0047</v>
      </c>
      <c r="F1223" s="23" t="s">
        <v>54</v>
      </c>
      <c r="G1223" s="23" t="s">
        <v>959</v>
      </c>
      <c r="I1223" s="24" t="s">
        <v>960</v>
      </c>
      <c r="J1223" s="26" t="s">
        <v>963</v>
      </c>
      <c r="L1223" s="26" t="s">
        <v>966</v>
      </c>
      <c r="M1223" s="24">
        <v>3</v>
      </c>
      <c r="O1223" s="27" t="s">
        <v>59</v>
      </c>
      <c r="AB1223" s="27" t="s">
        <v>59</v>
      </c>
      <c r="AF1223" s="23" t="s">
        <v>80</v>
      </c>
      <c r="AG1223" s="23" t="s">
        <v>479</v>
      </c>
      <c r="AJ1223" s="24">
        <v>2018</v>
      </c>
      <c r="AK1223" s="30" t="str">
        <f t="shared" si="42"/>
        <v>Level N0 10 Manure</v>
      </c>
      <c r="AL1223" s="27">
        <v>300267</v>
      </c>
      <c r="AN1223" s="30" t="str">
        <f t="shared" si="41"/>
        <v>Level N70 0 Manure</v>
      </c>
      <c r="AO1223" s="27">
        <v>171666</v>
      </c>
      <c r="AR1223" s="27" t="s">
        <v>710</v>
      </c>
    </row>
    <row r="1224" spans="1:44" ht="12" customHeight="1">
      <c r="A1224" s="20">
        <v>1228</v>
      </c>
      <c r="B1224" s="21">
        <f>INDEX(Refs!A:A,MATCH($C1224,Refs!$I:$I,0))</f>
        <v>6135798</v>
      </c>
      <c r="C1224" s="22" t="s">
        <v>958</v>
      </c>
      <c r="D1224" s="21" t="str">
        <f>INDEX(Refs!L:L,MATCH($C1224,Refs!$I:$I,0))</f>
        <v>Abate, Asefa; Alemayehu, Getachew</v>
      </c>
      <c r="E1224" s="21" t="str">
        <f>INDEX(Refs!S:S,MATCH($C1224,Refs!$I:$I,0))</f>
        <v>10.1515/opag-2021-0047</v>
      </c>
      <c r="F1224" s="23" t="s">
        <v>54</v>
      </c>
      <c r="G1224" s="23" t="s">
        <v>959</v>
      </c>
      <c r="I1224" s="24" t="s">
        <v>960</v>
      </c>
      <c r="J1224" s="26" t="s">
        <v>964</v>
      </c>
      <c r="L1224" s="26" t="s">
        <v>966</v>
      </c>
      <c r="M1224" s="24">
        <v>3</v>
      </c>
      <c r="O1224" s="27" t="s">
        <v>59</v>
      </c>
      <c r="AB1224" s="27" t="s">
        <v>59</v>
      </c>
      <c r="AF1224" s="23" t="s">
        <v>80</v>
      </c>
      <c r="AG1224" s="23" t="s">
        <v>479</v>
      </c>
      <c r="AJ1224" s="24">
        <v>2018</v>
      </c>
      <c r="AK1224" s="30" t="str">
        <f t="shared" si="42"/>
        <v>Level N0 15 Manure</v>
      </c>
      <c r="AL1224" s="27">
        <v>379863</v>
      </c>
      <c r="AN1224" s="30" t="str">
        <f t="shared" si="41"/>
        <v>Level N70 0 Manure</v>
      </c>
      <c r="AO1224" s="27">
        <v>171666</v>
      </c>
      <c r="AR1224" s="27" t="s">
        <v>710</v>
      </c>
    </row>
    <row r="1225" spans="1:44" ht="12" customHeight="1">
      <c r="A1225" s="20">
        <v>1229</v>
      </c>
      <c r="B1225" s="21">
        <f>INDEX(Refs!A:A,MATCH($C1225,Refs!$I:$I,0))</f>
        <v>6135798</v>
      </c>
      <c r="C1225" s="22" t="s">
        <v>958</v>
      </c>
      <c r="D1225" s="21" t="str">
        <f>INDEX(Refs!L:L,MATCH($C1225,Refs!$I:$I,0))</f>
        <v>Abate, Asefa; Alemayehu, Getachew</v>
      </c>
      <c r="E1225" s="21" t="str">
        <f>INDEX(Refs!S:S,MATCH($C1225,Refs!$I:$I,0))</f>
        <v>10.1515/opag-2021-0047</v>
      </c>
      <c r="F1225" s="23" t="s">
        <v>54</v>
      </c>
      <c r="G1225" s="23" t="s">
        <v>959</v>
      </c>
      <c r="I1225" s="24" t="s">
        <v>960</v>
      </c>
      <c r="J1225" s="26" t="s">
        <v>961</v>
      </c>
      <c r="L1225" s="26" t="s">
        <v>970</v>
      </c>
      <c r="M1225" s="24">
        <v>3</v>
      </c>
      <c r="O1225" s="27" t="s">
        <v>59</v>
      </c>
      <c r="AB1225" s="27" t="s">
        <v>59</v>
      </c>
      <c r="AF1225" s="23" t="s">
        <v>80</v>
      </c>
      <c r="AG1225" s="23" t="s">
        <v>479</v>
      </c>
      <c r="AJ1225" s="24">
        <v>2018</v>
      </c>
      <c r="AK1225" s="30" t="str">
        <f t="shared" si="42"/>
        <v>Level N0  5 Manure</v>
      </c>
      <c r="AL1225" s="27">
        <v>183249</v>
      </c>
      <c r="AN1225" s="30" t="str">
        <f t="shared" si="41"/>
        <v>Level N112  0 Manure</v>
      </c>
      <c r="AO1225" s="27">
        <v>211167</v>
      </c>
      <c r="AR1225" s="27" t="s">
        <v>710</v>
      </c>
    </row>
    <row r="1226" spans="1:44" ht="12" customHeight="1">
      <c r="A1226" s="20">
        <v>1230</v>
      </c>
      <c r="B1226" s="21">
        <f>INDEX(Refs!A:A,MATCH($C1226,Refs!$I:$I,0))</f>
        <v>6135798</v>
      </c>
      <c r="C1226" s="22" t="s">
        <v>958</v>
      </c>
      <c r="D1226" s="21" t="str">
        <f>INDEX(Refs!L:L,MATCH($C1226,Refs!$I:$I,0))</f>
        <v>Abate, Asefa; Alemayehu, Getachew</v>
      </c>
      <c r="E1226" s="21" t="str">
        <f>INDEX(Refs!S:S,MATCH($C1226,Refs!$I:$I,0))</f>
        <v>10.1515/opag-2021-0047</v>
      </c>
      <c r="F1226" s="23" t="s">
        <v>54</v>
      </c>
      <c r="G1226" s="23" t="s">
        <v>959</v>
      </c>
      <c r="I1226" s="24" t="s">
        <v>960</v>
      </c>
      <c r="J1226" s="26" t="s">
        <v>963</v>
      </c>
      <c r="L1226" s="26" t="s">
        <v>970</v>
      </c>
      <c r="M1226" s="24">
        <v>3</v>
      </c>
      <c r="O1226" s="27" t="s">
        <v>59</v>
      </c>
      <c r="AB1226" s="27" t="s">
        <v>59</v>
      </c>
      <c r="AF1226" s="23" t="s">
        <v>80</v>
      </c>
      <c r="AG1226" s="23" t="s">
        <v>479</v>
      </c>
      <c r="AJ1226" s="24">
        <v>2018</v>
      </c>
      <c r="AK1226" s="30" t="str">
        <f t="shared" si="42"/>
        <v>Level N0 10 Manure</v>
      </c>
      <c r="AL1226" s="27">
        <v>300267</v>
      </c>
      <c r="AN1226" s="30" t="str">
        <f t="shared" si="41"/>
        <v>Level N112  0 Manure</v>
      </c>
      <c r="AO1226" s="27">
        <v>211167</v>
      </c>
      <c r="AR1226" s="27" t="s">
        <v>710</v>
      </c>
    </row>
    <row r="1227" spans="1:44" ht="12" customHeight="1">
      <c r="A1227" s="20">
        <v>1231</v>
      </c>
      <c r="B1227" s="21">
        <f>INDEX(Refs!A:A,MATCH($C1227,Refs!$I:$I,0))</f>
        <v>6135798</v>
      </c>
      <c r="C1227" s="22" t="s">
        <v>958</v>
      </c>
      <c r="D1227" s="21" t="str">
        <f>INDEX(Refs!L:L,MATCH($C1227,Refs!$I:$I,0))</f>
        <v>Abate, Asefa; Alemayehu, Getachew</v>
      </c>
      <c r="E1227" s="21" t="str">
        <f>INDEX(Refs!S:S,MATCH($C1227,Refs!$I:$I,0))</f>
        <v>10.1515/opag-2021-0047</v>
      </c>
      <c r="F1227" s="23" t="s">
        <v>54</v>
      </c>
      <c r="G1227" s="23" t="s">
        <v>959</v>
      </c>
      <c r="I1227" s="24" t="s">
        <v>960</v>
      </c>
      <c r="J1227" s="26" t="s">
        <v>964</v>
      </c>
      <c r="L1227" s="26" t="s">
        <v>970</v>
      </c>
      <c r="M1227" s="24">
        <v>3</v>
      </c>
      <c r="O1227" s="27" t="s">
        <v>59</v>
      </c>
      <c r="AB1227" s="27" t="s">
        <v>59</v>
      </c>
      <c r="AF1227" s="23" t="s">
        <v>80</v>
      </c>
      <c r="AG1227" s="23" t="s">
        <v>479</v>
      </c>
      <c r="AJ1227" s="24">
        <v>2018</v>
      </c>
      <c r="AK1227" s="30" t="str">
        <f t="shared" si="42"/>
        <v>Level N0 15 Manure</v>
      </c>
      <c r="AL1227" s="27">
        <v>379863</v>
      </c>
      <c r="AN1227" s="30" t="str">
        <f t="shared" si="41"/>
        <v>Level N112  0 Manure</v>
      </c>
      <c r="AO1227" s="27">
        <v>211167</v>
      </c>
      <c r="AR1227" s="27" t="s">
        <v>710</v>
      </c>
    </row>
    <row r="1228" spans="1:44" ht="12" customHeight="1">
      <c r="A1228" s="20">
        <v>1232</v>
      </c>
      <c r="B1228" s="21">
        <f>INDEX(Refs!A:A,MATCH($C1228,Refs!$I:$I,0))</f>
        <v>6135798</v>
      </c>
      <c r="C1228" s="22" t="s">
        <v>958</v>
      </c>
      <c r="D1228" s="21" t="str">
        <f>INDEX(Refs!L:L,MATCH($C1228,Refs!$I:$I,0))</f>
        <v>Abate, Asefa; Alemayehu, Getachew</v>
      </c>
      <c r="E1228" s="21" t="str">
        <f>INDEX(Refs!S:S,MATCH($C1228,Refs!$I:$I,0))</f>
        <v>10.1515/opag-2021-0047</v>
      </c>
      <c r="F1228" s="23" t="s">
        <v>54</v>
      </c>
      <c r="G1228" s="23" t="s">
        <v>959</v>
      </c>
      <c r="I1228" s="24" t="s">
        <v>960</v>
      </c>
      <c r="J1228" s="26" t="s">
        <v>961</v>
      </c>
      <c r="L1228" s="26" t="s">
        <v>974</v>
      </c>
      <c r="M1228" s="24">
        <v>3</v>
      </c>
      <c r="O1228" s="27" t="s">
        <v>59</v>
      </c>
      <c r="AB1228" s="27" t="s">
        <v>59</v>
      </c>
      <c r="AF1228" s="23" t="s">
        <v>80</v>
      </c>
      <c r="AG1228" s="23" t="s">
        <v>479</v>
      </c>
      <c r="AJ1228" s="24">
        <v>2018</v>
      </c>
      <c r="AK1228" s="30" t="str">
        <f t="shared" si="42"/>
        <v>Level N0  5 Manure</v>
      </c>
      <c r="AL1228" s="27">
        <v>183249</v>
      </c>
      <c r="AN1228" s="30" t="str">
        <f t="shared" si="41"/>
        <v>Level N159  0 Manure</v>
      </c>
      <c r="AO1228" s="27">
        <v>199881</v>
      </c>
      <c r="AR1228" s="27" t="s">
        <v>710</v>
      </c>
    </row>
    <row r="1229" spans="1:44" ht="12" customHeight="1">
      <c r="A1229" s="20">
        <v>1233</v>
      </c>
      <c r="B1229" s="21">
        <f>INDEX(Refs!A:A,MATCH($C1229,Refs!$I:$I,0))</f>
        <v>6135798</v>
      </c>
      <c r="C1229" s="22" t="s">
        <v>958</v>
      </c>
      <c r="D1229" s="21" t="str">
        <f>INDEX(Refs!L:L,MATCH($C1229,Refs!$I:$I,0))</f>
        <v>Abate, Asefa; Alemayehu, Getachew</v>
      </c>
      <c r="E1229" s="21" t="str">
        <f>INDEX(Refs!S:S,MATCH($C1229,Refs!$I:$I,0))</f>
        <v>10.1515/opag-2021-0047</v>
      </c>
      <c r="F1229" s="23" t="s">
        <v>54</v>
      </c>
      <c r="G1229" s="23" t="s">
        <v>959</v>
      </c>
      <c r="I1229" s="24" t="s">
        <v>960</v>
      </c>
      <c r="J1229" s="26" t="s">
        <v>963</v>
      </c>
      <c r="L1229" s="26" t="s">
        <v>974</v>
      </c>
      <c r="M1229" s="24">
        <v>3</v>
      </c>
      <c r="O1229" s="27" t="s">
        <v>59</v>
      </c>
      <c r="AB1229" s="27" t="s">
        <v>59</v>
      </c>
      <c r="AF1229" s="23" t="s">
        <v>80</v>
      </c>
      <c r="AG1229" s="23" t="s">
        <v>479</v>
      </c>
      <c r="AJ1229" s="24">
        <v>2018</v>
      </c>
      <c r="AK1229" s="30" t="str">
        <f t="shared" si="42"/>
        <v>Level N0 10 Manure</v>
      </c>
      <c r="AL1229" s="27">
        <v>300267</v>
      </c>
      <c r="AN1229" s="30" t="str">
        <f t="shared" si="41"/>
        <v>Level N159  0 Manure</v>
      </c>
      <c r="AO1229" s="27">
        <v>199881</v>
      </c>
      <c r="AR1229" s="27" t="s">
        <v>710</v>
      </c>
    </row>
    <row r="1230" spans="1:44" ht="12" customHeight="1">
      <c r="A1230" s="20">
        <v>1234</v>
      </c>
      <c r="B1230" s="21">
        <f>INDEX(Refs!A:A,MATCH($C1230,Refs!$I:$I,0))</f>
        <v>6135798</v>
      </c>
      <c r="C1230" s="22" t="s">
        <v>958</v>
      </c>
      <c r="D1230" s="21" t="str">
        <f>INDEX(Refs!L:L,MATCH($C1230,Refs!$I:$I,0))</f>
        <v>Abate, Asefa; Alemayehu, Getachew</v>
      </c>
      <c r="E1230" s="21" t="str">
        <f>INDEX(Refs!S:S,MATCH($C1230,Refs!$I:$I,0))</f>
        <v>10.1515/opag-2021-0047</v>
      </c>
      <c r="F1230" s="23" t="s">
        <v>54</v>
      </c>
      <c r="G1230" s="23" t="s">
        <v>959</v>
      </c>
      <c r="I1230" s="24" t="s">
        <v>960</v>
      </c>
      <c r="J1230" s="26" t="s">
        <v>964</v>
      </c>
      <c r="L1230" s="26" t="s">
        <v>974</v>
      </c>
      <c r="M1230" s="24">
        <v>3</v>
      </c>
      <c r="O1230" s="27" t="s">
        <v>59</v>
      </c>
      <c r="AB1230" s="27" t="s">
        <v>59</v>
      </c>
      <c r="AF1230" s="23" t="s">
        <v>80</v>
      </c>
      <c r="AG1230" s="23" t="s">
        <v>479</v>
      </c>
      <c r="AJ1230" s="24">
        <v>2018</v>
      </c>
      <c r="AK1230" s="30" t="str">
        <f t="shared" si="42"/>
        <v>Level N0 15 Manure</v>
      </c>
      <c r="AL1230" s="27">
        <v>379863</v>
      </c>
      <c r="AN1230" s="30" t="str">
        <f t="shared" si="41"/>
        <v>Level N159  0 Manure</v>
      </c>
      <c r="AO1230" s="27">
        <v>199881</v>
      </c>
      <c r="AR1230" s="27" t="s">
        <v>710</v>
      </c>
    </row>
    <row r="1231" spans="1:44" ht="12" customHeight="1">
      <c r="A1231" s="20">
        <v>1235</v>
      </c>
      <c r="B1231" s="21">
        <f>INDEX(Refs!A:A,MATCH($C1231,Refs!$I:$I,0))</f>
        <v>6135798</v>
      </c>
      <c r="C1231" s="22" t="s">
        <v>958</v>
      </c>
      <c r="D1231" s="21" t="str">
        <f>INDEX(Refs!L:L,MATCH($C1231,Refs!$I:$I,0))</f>
        <v>Abate, Asefa; Alemayehu, Getachew</v>
      </c>
      <c r="E1231" s="21" t="str">
        <f>INDEX(Refs!S:S,MATCH($C1231,Refs!$I:$I,0))</f>
        <v>10.1515/opag-2021-0047</v>
      </c>
      <c r="F1231" s="23" t="s">
        <v>54</v>
      </c>
      <c r="G1231" s="23" t="s">
        <v>959</v>
      </c>
      <c r="I1231" s="24" t="s">
        <v>960</v>
      </c>
      <c r="J1231" s="26" t="s">
        <v>965</v>
      </c>
      <c r="L1231" s="26" t="s">
        <v>970</v>
      </c>
      <c r="M1231" s="24">
        <v>3</v>
      </c>
      <c r="O1231" s="27" t="s">
        <v>59</v>
      </c>
      <c r="AB1231" s="27" t="s">
        <v>59</v>
      </c>
      <c r="AF1231" s="23" t="s">
        <v>80</v>
      </c>
      <c r="AG1231" s="23" t="s">
        <v>479</v>
      </c>
      <c r="AJ1231" s="24">
        <v>2018</v>
      </c>
      <c r="AK1231" s="30" t="str">
        <f t="shared" si="42"/>
        <v>Level N70 5 Manure</v>
      </c>
      <c r="AL1231" s="27">
        <v>236709</v>
      </c>
      <c r="AN1231" s="30" t="str">
        <f t="shared" si="41"/>
        <v>Level N112  0 Manure</v>
      </c>
      <c r="AO1231" s="27">
        <v>211167</v>
      </c>
      <c r="AR1231" s="27" t="s">
        <v>710</v>
      </c>
    </row>
    <row r="1232" spans="1:44" ht="12" customHeight="1">
      <c r="A1232" s="20">
        <v>1236</v>
      </c>
      <c r="B1232" s="21">
        <f>INDEX(Refs!A:A,MATCH($C1232,Refs!$I:$I,0))</f>
        <v>6135798</v>
      </c>
      <c r="C1232" s="22" t="s">
        <v>958</v>
      </c>
      <c r="D1232" s="21" t="str">
        <f>INDEX(Refs!L:L,MATCH($C1232,Refs!$I:$I,0))</f>
        <v>Abate, Asefa; Alemayehu, Getachew</v>
      </c>
      <c r="E1232" s="21" t="str">
        <f>INDEX(Refs!S:S,MATCH($C1232,Refs!$I:$I,0))</f>
        <v>10.1515/opag-2021-0047</v>
      </c>
      <c r="F1232" s="23" t="s">
        <v>54</v>
      </c>
      <c r="G1232" s="23" t="s">
        <v>959</v>
      </c>
      <c r="I1232" s="24" t="s">
        <v>960</v>
      </c>
      <c r="J1232" s="26" t="s">
        <v>967</v>
      </c>
      <c r="L1232" s="26" t="s">
        <v>970</v>
      </c>
      <c r="M1232" s="24">
        <v>3</v>
      </c>
      <c r="O1232" s="27" t="s">
        <v>59</v>
      </c>
      <c r="AB1232" s="27" t="s">
        <v>59</v>
      </c>
      <c r="AF1232" s="23" t="s">
        <v>80</v>
      </c>
      <c r="AG1232" s="23" t="s">
        <v>479</v>
      </c>
      <c r="AJ1232" s="24">
        <v>2018</v>
      </c>
      <c r="AK1232" s="30" t="str">
        <f t="shared" si="42"/>
        <v>Level N70 10 Manure</v>
      </c>
      <c r="AL1232" s="27">
        <v>553311</v>
      </c>
      <c r="AN1232" s="30" t="str">
        <f t="shared" si="41"/>
        <v>Level N112  0 Manure</v>
      </c>
      <c r="AO1232" s="27">
        <v>211167</v>
      </c>
      <c r="AR1232" s="27" t="s">
        <v>710</v>
      </c>
    </row>
    <row r="1233" spans="1:49" ht="12" customHeight="1">
      <c r="A1233" s="20">
        <v>1237</v>
      </c>
      <c r="B1233" s="21">
        <f>INDEX(Refs!A:A,MATCH($C1233,Refs!$I:$I,0))</f>
        <v>6135798</v>
      </c>
      <c r="C1233" s="22" t="s">
        <v>958</v>
      </c>
      <c r="D1233" s="21" t="str">
        <f>INDEX(Refs!L:L,MATCH($C1233,Refs!$I:$I,0))</f>
        <v>Abate, Asefa; Alemayehu, Getachew</v>
      </c>
      <c r="E1233" s="21" t="str">
        <f>INDEX(Refs!S:S,MATCH($C1233,Refs!$I:$I,0))</f>
        <v>10.1515/opag-2021-0047</v>
      </c>
      <c r="F1233" s="23" t="s">
        <v>54</v>
      </c>
      <c r="G1233" s="23" t="s">
        <v>959</v>
      </c>
      <c r="I1233" s="24" t="s">
        <v>960</v>
      </c>
      <c r="J1233" s="26" t="s">
        <v>968</v>
      </c>
      <c r="L1233" s="26" t="s">
        <v>970</v>
      </c>
      <c r="M1233" s="24">
        <v>3</v>
      </c>
      <c r="O1233" s="27" t="s">
        <v>59</v>
      </c>
      <c r="AB1233" s="27" t="s">
        <v>59</v>
      </c>
      <c r="AF1233" s="23" t="s">
        <v>80</v>
      </c>
      <c r="AG1233" s="23" t="s">
        <v>479</v>
      </c>
      <c r="AJ1233" s="24">
        <v>2018</v>
      </c>
      <c r="AK1233" s="30" t="str">
        <f t="shared" si="42"/>
        <v>Level N70 15 Manure</v>
      </c>
      <c r="AL1233" s="27">
        <v>575883</v>
      </c>
      <c r="AN1233" s="30" t="str">
        <f t="shared" si="41"/>
        <v>Level N112  0 Manure</v>
      </c>
      <c r="AO1233" s="27">
        <v>211167</v>
      </c>
      <c r="AR1233" s="27" t="s">
        <v>710</v>
      </c>
    </row>
    <row r="1234" spans="1:49" ht="12" customHeight="1">
      <c r="A1234" s="20">
        <v>1238</v>
      </c>
      <c r="B1234" s="21">
        <f>INDEX(Refs!A:A,MATCH($C1234,Refs!$I:$I,0))</f>
        <v>6135798</v>
      </c>
      <c r="C1234" s="22" t="s">
        <v>958</v>
      </c>
      <c r="D1234" s="21" t="str">
        <f>INDEX(Refs!L:L,MATCH($C1234,Refs!$I:$I,0))</f>
        <v>Abate, Asefa; Alemayehu, Getachew</v>
      </c>
      <c r="E1234" s="21" t="str">
        <f>INDEX(Refs!S:S,MATCH($C1234,Refs!$I:$I,0))</f>
        <v>10.1515/opag-2021-0047</v>
      </c>
      <c r="F1234" s="23" t="s">
        <v>54</v>
      </c>
      <c r="G1234" s="23" t="s">
        <v>959</v>
      </c>
      <c r="I1234" s="24" t="s">
        <v>960</v>
      </c>
      <c r="J1234" s="26" t="s">
        <v>965</v>
      </c>
      <c r="L1234" s="26" t="s">
        <v>974</v>
      </c>
      <c r="M1234" s="24">
        <v>3</v>
      </c>
      <c r="O1234" s="27" t="s">
        <v>59</v>
      </c>
      <c r="AB1234" s="27" t="s">
        <v>59</v>
      </c>
      <c r="AF1234" s="23" t="s">
        <v>80</v>
      </c>
      <c r="AG1234" s="23" t="s">
        <v>479</v>
      </c>
      <c r="AJ1234" s="24">
        <v>2018</v>
      </c>
      <c r="AK1234" s="30" t="str">
        <f t="shared" si="42"/>
        <v>Level N70 5 Manure</v>
      </c>
      <c r="AL1234" s="27">
        <v>236709</v>
      </c>
      <c r="AN1234" s="30" t="str">
        <f t="shared" si="41"/>
        <v>Level N159  0 Manure</v>
      </c>
      <c r="AO1234" s="27">
        <v>199881</v>
      </c>
      <c r="AR1234" s="27" t="s">
        <v>710</v>
      </c>
    </row>
    <row r="1235" spans="1:49" ht="12" customHeight="1">
      <c r="A1235" s="20">
        <v>1239</v>
      </c>
      <c r="B1235" s="21">
        <f>INDEX(Refs!A:A,MATCH($C1235,Refs!$I:$I,0))</f>
        <v>6135798</v>
      </c>
      <c r="C1235" s="22" t="s">
        <v>958</v>
      </c>
      <c r="D1235" s="21" t="str">
        <f>INDEX(Refs!L:L,MATCH($C1235,Refs!$I:$I,0))</f>
        <v>Abate, Asefa; Alemayehu, Getachew</v>
      </c>
      <c r="E1235" s="21" t="str">
        <f>INDEX(Refs!S:S,MATCH($C1235,Refs!$I:$I,0))</f>
        <v>10.1515/opag-2021-0047</v>
      </c>
      <c r="F1235" s="23" t="s">
        <v>54</v>
      </c>
      <c r="G1235" s="23" t="s">
        <v>959</v>
      </c>
      <c r="I1235" s="24" t="s">
        <v>960</v>
      </c>
      <c r="J1235" s="26" t="s">
        <v>967</v>
      </c>
      <c r="L1235" s="26" t="s">
        <v>974</v>
      </c>
      <c r="M1235" s="24">
        <v>3</v>
      </c>
      <c r="O1235" s="27" t="s">
        <v>59</v>
      </c>
      <c r="AB1235" s="27" t="s">
        <v>59</v>
      </c>
      <c r="AF1235" s="23" t="s">
        <v>80</v>
      </c>
      <c r="AG1235" s="23" t="s">
        <v>479</v>
      </c>
      <c r="AJ1235" s="24">
        <v>2018</v>
      </c>
      <c r="AK1235" s="30" t="str">
        <f t="shared" si="42"/>
        <v>Level N70 10 Manure</v>
      </c>
      <c r="AL1235" s="27">
        <v>553311</v>
      </c>
      <c r="AN1235" s="30" t="str">
        <f t="shared" si="41"/>
        <v>Level N159  0 Manure</v>
      </c>
      <c r="AO1235" s="27">
        <v>199881</v>
      </c>
      <c r="AR1235" s="27" t="s">
        <v>710</v>
      </c>
    </row>
    <row r="1236" spans="1:49" ht="12" customHeight="1">
      <c r="A1236" s="20">
        <v>1240</v>
      </c>
      <c r="B1236" s="21">
        <f>INDEX(Refs!A:A,MATCH($C1236,Refs!$I:$I,0))</f>
        <v>6135798</v>
      </c>
      <c r="C1236" s="22" t="s">
        <v>958</v>
      </c>
      <c r="D1236" s="21" t="str">
        <f>INDEX(Refs!L:L,MATCH($C1236,Refs!$I:$I,0))</f>
        <v>Abate, Asefa; Alemayehu, Getachew</v>
      </c>
      <c r="E1236" s="21" t="str">
        <f>INDEX(Refs!S:S,MATCH($C1236,Refs!$I:$I,0))</f>
        <v>10.1515/opag-2021-0047</v>
      </c>
      <c r="F1236" s="23" t="s">
        <v>54</v>
      </c>
      <c r="G1236" s="23" t="s">
        <v>959</v>
      </c>
      <c r="I1236" s="24" t="s">
        <v>960</v>
      </c>
      <c r="J1236" s="26" t="s">
        <v>968</v>
      </c>
      <c r="L1236" s="26" t="s">
        <v>974</v>
      </c>
      <c r="M1236" s="24">
        <v>3</v>
      </c>
      <c r="O1236" s="27" t="s">
        <v>59</v>
      </c>
      <c r="AB1236" s="27" t="s">
        <v>59</v>
      </c>
      <c r="AF1236" s="23" t="s">
        <v>80</v>
      </c>
      <c r="AG1236" s="23" t="s">
        <v>479</v>
      </c>
      <c r="AJ1236" s="24">
        <v>2018</v>
      </c>
      <c r="AK1236" s="30" t="str">
        <f t="shared" si="42"/>
        <v>Level N70 15 Manure</v>
      </c>
      <c r="AL1236" s="27">
        <v>575883</v>
      </c>
      <c r="AN1236" s="30" t="str">
        <f t="shared" si="41"/>
        <v>Level N159  0 Manure</v>
      </c>
      <c r="AO1236" s="27">
        <v>199881</v>
      </c>
      <c r="AR1236" s="27" t="s">
        <v>710</v>
      </c>
    </row>
    <row r="1237" spans="1:49" ht="12" customHeight="1">
      <c r="A1237" s="20">
        <v>1241</v>
      </c>
      <c r="B1237" s="21">
        <f>INDEX(Refs!A:A,MATCH($C1237,Refs!$I:$I,0))</f>
        <v>6135798</v>
      </c>
      <c r="C1237" s="22" t="s">
        <v>958</v>
      </c>
      <c r="D1237" s="21" t="str">
        <f>INDEX(Refs!L:L,MATCH($C1237,Refs!$I:$I,0))</f>
        <v>Abate, Asefa; Alemayehu, Getachew</v>
      </c>
      <c r="E1237" s="21" t="str">
        <f>INDEX(Refs!S:S,MATCH($C1237,Refs!$I:$I,0))</f>
        <v>10.1515/opag-2021-0047</v>
      </c>
      <c r="F1237" s="23" t="s">
        <v>54</v>
      </c>
      <c r="G1237" s="23" t="s">
        <v>959</v>
      </c>
      <c r="I1237" s="24" t="s">
        <v>960</v>
      </c>
      <c r="J1237" s="26" t="s">
        <v>969</v>
      </c>
      <c r="L1237" s="26" t="s">
        <v>974</v>
      </c>
      <c r="M1237" s="24">
        <v>3</v>
      </c>
      <c r="O1237" s="27" t="s">
        <v>59</v>
      </c>
      <c r="AB1237" s="27" t="s">
        <v>59</v>
      </c>
      <c r="AF1237" s="23" t="s">
        <v>80</v>
      </c>
      <c r="AG1237" s="23" t="s">
        <v>479</v>
      </c>
      <c r="AJ1237" s="24">
        <v>2018</v>
      </c>
      <c r="AK1237" s="30" t="str">
        <f t="shared" si="42"/>
        <v>Level N112  5 Manure</v>
      </c>
      <c r="AL1237" s="27">
        <v>483516</v>
      </c>
      <c r="AN1237" s="30" t="str">
        <f t="shared" si="41"/>
        <v>Level N159  0 Manure</v>
      </c>
      <c r="AO1237" s="27">
        <v>199881</v>
      </c>
      <c r="AR1237" s="27" t="s">
        <v>710</v>
      </c>
    </row>
    <row r="1238" spans="1:49" ht="12" customHeight="1">
      <c r="A1238" s="20">
        <v>1242</v>
      </c>
      <c r="B1238" s="21">
        <f>INDEX(Refs!A:A,MATCH($C1238,Refs!$I:$I,0))</f>
        <v>6135798</v>
      </c>
      <c r="C1238" s="22" t="s">
        <v>958</v>
      </c>
      <c r="D1238" s="21" t="str">
        <f>INDEX(Refs!L:L,MATCH($C1238,Refs!$I:$I,0))</f>
        <v>Abate, Asefa; Alemayehu, Getachew</v>
      </c>
      <c r="E1238" s="21" t="str">
        <f>INDEX(Refs!S:S,MATCH($C1238,Refs!$I:$I,0))</f>
        <v>10.1515/opag-2021-0047</v>
      </c>
      <c r="F1238" s="23" t="s">
        <v>54</v>
      </c>
      <c r="G1238" s="23" t="s">
        <v>959</v>
      </c>
      <c r="I1238" s="24" t="s">
        <v>960</v>
      </c>
      <c r="J1238" s="26" t="s">
        <v>971</v>
      </c>
      <c r="L1238" s="26" t="s">
        <v>974</v>
      </c>
      <c r="M1238" s="24">
        <v>3</v>
      </c>
      <c r="O1238" s="27" t="s">
        <v>59</v>
      </c>
      <c r="AB1238" s="27" t="s">
        <v>59</v>
      </c>
      <c r="AF1238" s="23" t="s">
        <v>80</v>
      </c>
      <c r="AG1238" s="23" t="s">
        <v>479</v>
      </c>
      <c r="AJ1238" s="24">
        <v>2018</v>
      </c>
      <c r="AK1238" s="30" t="str">
        <f t="shared" si="42"/>
        <v>Level N112 10 Manure</v>
      </c>
      <c r="AL1238" s="27">
        <v>625482</v>
      </c>
      <c r="AN1238" s="30" t="str">
        <f t="shared" si="41"/>
        <v>Level N159  0 Manure</v>
      </c>
      <c r="AO1238" s="27">
        <v>199881</v>
      </c>
      <c r="AR1238" s="27" t="s">
        <v>710</v>
      </c>
    </row>
    <row r="1239" spans="1:49" ht="12" customHeight="1">
      <c r="A1239" s="20">
        <v>1243</v>
      </c>
      <c r="B1239" s="21">
        <f>INDEX(Refs!A:A,MATCH($C1239,Refs!$I:$I,0))</f>
        <v>6135798</v>
      </c>
      <c r="C1239" s="22" t="s">
        <v>958</v>
      </c>
      <c r="D1239" s="21" t="str">
        <f>INDEX(Refs!L:L,MATCH($C1239,Refs!$I:$I,0))</f>
        <v>Abate, Asefa; Alemayehu, Getachew</v>
      </c>
      <c r="E1239" s="21" t="str">
        <f>INDEX(Refs!S:S,MATCH($C1239,Refs!$I:$I,0))</f>
        <v>10.1515/opag-2021-0047</v>
      </c>
      <c r="F1239" s="23" t="s">
        <v>54</v>
      </c>
      <c r="G1239" s="23" t="s">
        <v>959</v>
      </c>
      <c r="I1239" s="24" t="s">
        <v>960</v>
      </c>
      <c r="J1239" s="26" t="s">
        <v>972</v>
      </c>
      <c r="L1239" s="26" t="s">
        <v>974</v>
      </c>
      <c r="M1239" s="24">
        <v>3</v>
      </c>
      <c r="O1239" s="27" t="s">
        <v>59</v>
      </c>
      <c r="AB1239" s="27" t="s">
        <v>59</v>
      </c>
      <c r="AF1239" s="23" t="s">
        <v>80</v>
      </c>
      <c r="AG1239" s="23" t="s">
        <v>479</v>
      </c>
      <c r="AJ1239" s="24">
        <v>2018</v>
      </c>
      <c r="AK1239" s="30" t="str">
        <f t="shared" si="42"/>
        <v>Level N112  15 Manure</v>
      </c>
      <c r="AL1239" s="27">
        <v>654291</v>
      </c>
      <c r="AN1239" s="30" t="str">
        <f t="shared" si="41"/>
        <v>Level N159  0 Manure</v>
      </c>
      <c r="AO1239" s="27">
        <v>199881</v>
      </c>
      <c r="AR1239" s="27" t="s">
        <v>710</v>
      </c>
    </row>
    <row r="1240" spans="1:49" ht="12" customHeight="1">
      <c r="A1240" s="20">
        <v>1244</v>
      </c>
      <c r="B1240" s="21">
        <f>INDEX(Refs!A:A,MATCH($C1240,Refs!$I:$I,0))</f>
        <v>6135798</v>
      </c>
      <c r="C1240" s="22" t="s">
        <v>958</v>
      </c>
      <c r="D1240" s="21" t="str">
        <f>INDEX(Refs!L:L,MATCH($C1240,Refs!$I:$I,0))</f>
        <v>Abate, Asefa; Alemayehu, Getachew</v>
      </c>
      <c r="E1240" s="21" t="str">
        <f>INDEX(Refs!S:S,MATCH($C1240,Refs!$I:$I,0))</f>
        <v>10.1515/opag-2021-0047</v>
      </c>
      <c r="F1240" s="23" t="s">
        <v>54</v>
      </c>
      <c r="G1240" s="23" t="s">
        <v>959</v>
      </c>
      <c r="I1240" s="24" t="s">
        <v>960</v>
      </c>
      <c r="J1240" s="26" t="s">
        <v>961</v>
      </c>
      <c r="L1240" s="26" t="s">
        <v>962</v>
      </c>
      <c r="M1240" s="24">
        <v>3</v>
      </c>
      <c r="Q1240" s="27" t="s">
        <v>59</v>
      </c>
      <c r="AF1240" s="23" t="s">
        <v>60</v>
      </c>
      <c r="AG1240" s="23" t="s">
        <v>479</v>
      </c>
      <c r="AJ1240" s="24">
        <v>2018</v>
      </c>
      <c r="AK1240" s="30" t="str">
        <f t="shared" si="42"/>
        <v>Level N0  5 Manure</v>
      </c>
      <c r="AL1240" s="27">
        <v>16342</v>
      </c>
      <c r="AN1240" s="30" t="str">
        <f t="shared" si="41"/>
        <v>Level N0 Fert 0 Manure</v>
      </c>
      <c r="AO1240" s="27">
        <v>13712</v>
      </c>
      <c r="AR1240" s="27" t="s">
        <v>710</v>
      </c>
      <c r="AU1240" s="26" t="s">
        <v>77</v>
      </c>
      <c r="AV1240" s="26" t="s">
        <v>77</v>
      </c>
      <c r="AW1240" s="26" t="s">
        <v>77</v>
      </c>
    </row>
    <row r="1241" spans="1:49" ht="12" customHeight="1">
      <c r="A1241" s="20">
        <v>1245</v>
      </c>
      <c r="B1241" s="21">
        <f>INDEX(Refs!A:A,MATCH($C1241,Refs!$I:$I,0))</f>
        <v>6135798</v>
      </c>
      <c r="C1241" s="22" t="s">
        <v>958</v>
      </c>
      <c r="D1241" s="21" t="str">
        <f>INDEX(Refs!L:L,MATCH($C1241,Refs!$I:$I,0))</f>
        <v>Abate, Asefa; Alemayehu, Getachew</v>
      </c>
      <c r="E1241" s="21" t="str">
        <f>INDEX(Refs!S:S,MATCH($C1241,Refs!$I:$I,0))</f>
        <v>10.1515/opag-2021-0047</v>
      </c>
      <c r="F1241" s="23" t="s">
        <v>54</v>
      </c>
      <c r="G1241" s="23" t="s">
        <v>959</v>
      </c>
      <c r="I1241" s="24" t="s">
        <v>960</v>
      </c>
      <c r="J1241" s="26" t="s">
        <v>963</v>
      </c>
      <c r="L1241" s="26" t="s">
        <v>962</v>
      </c>
      <c r="M1241" s="24">
        <v>3</v>
      </c>
      <c r="Q1241" s="27" t="s">
        <v>59</v>
      </c>
      <c r="AF1241" s="23" t="s">
        <v>60</v>
      </c>
      <c r="AG1241" s="23" t="s">
        <v>479</v>
      </c>
      <c r="AJ1241" s="24">
        <v>2018</v>
      </c>
      <c r="AK1241" s="30" t="str">
        <f t="shared" si="42"/>
        <v>Level N0 10 Manure</v>
      </c>
      <c r="AL1241" s="27">
        <v>18972</v>
      </c>
      <c r="AN1241" s="30" t="str">
        <f t="shared" si="41"/>
        <v>Level N0 Fert 0 Manure</v>
      </c>
      <c r="AO1241" s="27">
        <v>13712</v>
      </c>
      <c r="AR1241" s="27" t="s">
        <v>710</v>
      </c>
      <c r="AU1241" s="26" t="s">
        <v>77</v>
      </c>
      <c r="AV1241" s="26" t="s">
        <v>77</v>
      </c>
      <c r="AW1241" s="26" t="s">
        <v>77</v>
      </c>
    </row>
    <row r="1242" spans="1:49" ht="12" customHeight="1">
      <c r="A1242" s="20">
        <v>1246</v>
      </c>
      <c r="B1242" s="21">
        <f>INDEX(Refs!A:A,MATCH($C1242,Refs!$I:$I,0))</f>
        <v>6135798</v>
      </c>
      <c r="C1242" s="22" t="s">
        <v>958</v>
      </c>
      <c r="D1242" s="21" t="str">
        <f>INDEX(Refs!L:L,MATCH($C1242,Refs!$I:$I,0))</f>
        <v>Abate, Asefa; Alemayehu, Getachew</v>
      </c>
      <c r="E1242" s="21" t="str">
        <f>INDEX(Refs!S:S,MATCH($C1242,Refs!$I:$I,0))</f>
        <v>10.1515/opag-2021-0047</v>
      </c>
      <c r="F1242" s="23" t="s">
        <v>54</v>
      </c>
      <c r="G1242" s="23" t="s">
        <v>959</v>
      </c>
      <c r="I1242" s="24" t="s">
        <v>960</v>
      </c>
      <c r="J1242" s="26" t="s">
        <v>964</v>
      </c>
      <c r="L1242" s="26" t="s">
        <v>962</v>
      </c>
      <c r="M1242" s="24">
        <v>3</v>
      </c>
      <c r="Q1242" s="27" t="s">
        <v>59</v>
      </c>
      <c r="AF1242" s="23" t="s">
        <v>60</v>
      </c>
      <c r="AG1242" s="23" t="s">
        <v>479</v>
      </c>
      <c r="AJ1242" s="24">
        <v>2018</v>
      </c>
      <c r="AK1242" s="30" t="str">
        <f t="shared" si="42"/>
        <v>Level N0 15 Manure</v>
      </c>
      <c r="AL1242" s="27">
        <v>21602</v>
      </c>
      <c r="AN1242" s="30" t="str">
        <f t="shared" si="41"/>
        <v>Level N0 Fert 0 Manure</v>
      </c>
      <c r="AO1242" s="27">
        <v>13712</v>
      </c>
      <c r="AR1242" s="27" t="s">
        <v>710</v>
      </c>
      <c r="AU1242" s="26" t="s">
        <v>77</v>
      </c>
      <c r="AV1242" s="26" t="s">
        <v>77</v>
      </c>
      <c r="AW1242" s="26" t="s">
        <v>77</v>
      </c>
    </row>
    <row r="1243" spans="1:49" ht="12" customHeight="1">
      <c r="A1243" s="20">
        <v>1247</v>
      </c>
      <c r="B1243" s="21">
        <f>INDEX(Refs!A:A,MATCH($C1243,Refs!$I:$I,0))</f>
        <v>6135798</v>
      </c>
      <c r="C1243" s="22" t="s">
        <v>958</v>
      </c>
      <c r="D1243" s="21" t="str">
        <f>INDEX(Refs!L:L,MATCH($C1243,Refs!$I:$I,0))</f>
        <v>Abate, Asefa; Alemayehu, Getachew</v>
      </c>
      <c r="E1243" s="21" t="str">
        <f>INDEX(Refs!S:S,MATCH($C1243,Refs!$I:$I,0))</f>
        <v>10.1515/opag-2021-0047</v>
      </c>
      <c r="F1243" s="23" t="s">
        <v>54</v>
      </c>
      <c r="G1243" s="23" t="s">
        <v>959</v>
      </c>
      <c r="I1243" s="24" t="s">
        <v>960</v>
      </c>
      <c r="J1243" s="26" t="s">
        <v>965</v>
      </c>
      <c r="L1243" s="26" t="s">
        <v>966</v>
      </c>
      <c r="M1243" s="24">
        <v>3</v>
      </c>
      <c r="Q1243" s="27" t="s">
        <v>59</v>
      </c>
      <c r="AF1243" s="23" t="s">
        <v>60</v>
      </c>
      <c r="AG1243" s="23" t="s">
        <v>479</v>
      </c>
      <c r="AJ1243" s="24">
        <v>2018</v>
      </c>
      <c r="AK1243" s="30" t="str">
        <f t="shared" si="42"/>
        <v>Level N70 5 Manure</v>
      </c>
      <c r="AL1243" s="27">
        <v>19967</v>
      </c>
      <c r="AN1243" s="30" t="str">
        <f t="shared" si="41"/>
        <v>Level N70 0 Manure</v>
      </c>
      <c r="AO1243" s="27">
        <v>17337</v>
      </c>
      <c r="AR1243" s="27" t="s">
        <v>710</v>
      </c>
      <c r="AU1243" s="26" t="s">
        <v>77</v>
      </c>
      <c r="AV1243" s="26" t="s">
        <v>77</v>
      </c>
      <c r="AW1243" s="26" t="s">
        <v>77</v>
      </c>
    </row>
    <row r="1244" spans="1:49" ht="12" customHeight="1">
      <c r="A1244" s="20">
        <v>1248</v>
      </c>
      <c r="B1244" s="21">
        <f>INDEX(Refs!A:A,MATCH($C1244,Refs!$I:$I,0))</f>
        <v>6135798</v>
      </c>
      <c r="C1244" s="22" t="s">
        <v>958</v>
      </c>
      <c r="D1244" s="21" t="str">
        <f>INDEX(Refs!L:L,MATCH($C1244,Refs!$I:$I,0))</f>
        <v>Abate, Asefa; Alemayehu, Getachew</v>
      </c>
      <c r="E1244" s="21" t="str">
        <f>INDEX(Refs!S:S,MATCH($C1244,Refs!$I:$I,0))</f>
        <v>10.1515/opag-2021-0047</v>
      </c>
      <c r="F1244" s="23" t="s">
        <v>54</v>
      </c>
      <c r="G1244" s="23" t="s">
        <v>959</v>
      </c>
      <c r="I1244" s="24" t="s">
        <v>960</v>
      </c>
      <c r="J1244" s="26" t="s">
        <v>967</v>
      </c>
      <c r="L1244" s="26" t="s">
        <v>966</v>
      </c>
      <c r="M1244" s="24">
        <v>3</v>
      </c>
      <c r="Q1244" s="27" t="s">
        <v>59</v>
      </c>
      <c r="AF1244" s="23" t="s">
        <v>60</v>
      </c>
      <c r="AG1244" s="23" t="s">
        <v>479</v>
      </c>
      <c r="AJ1244" s="24">
        <v>2018</v>
      </c>
      <c r="AK1244" s="30" t="str">
        <f t="shared" si="42"/>
        <v>Level N70 10 Manure</v>
      </c>
      <c r="AL1244" s="27">
        <v>22597</v>
      </c>
      <c r="AN1244" s="30" t="str">
        <f t="shared" si="41"/>
        <v>Level N70 0 Manure</v>
      </c>
      <c r="AO1244" s="27">
        <v>17337</v>
      </c>
      <c r="AR1244" s="27" t="s">
        <v>710</v>
      </c>
      <c r="AU1244" s="26" t="s">
        <v>77</v>
      </c>
      <c r="AV1244" s="26" t="s">
        <v>77</v>
      </c>
      <c r="AW1244" s="26" t="s">
        <v>77</v>
      </c>
    </row>
    <row r="1245" spans="1:49" ht="12" customHeight="1">
      <c r="A1245" s="20">
        <v>1249</v>
      </c>
      <c r="B1245" s="21">
        <f>INDEX(Refs!A:A,MATCH($C1245,Refs!$I:$I,0))</f>
        <v>6135798</v>
      </c>
      <c r="C1245" s="22" t="s">
        <v>958</v>
      </c>
      <c r="D1245" s="21" t="str">
        <f>INDEX(Refs!L:L,MATCH($C1245,Refs!$I:$I,0))</f>
        <v>Abate, Asefa; Alemayehu, Getachew</v>
      </c>
      <c r="E1245" s="21" t="str">
        <f>INDEX(Refs!S:S,MATCH($C1245,Refs!$I:$I,0))</f>
        <v>10.1515/opag-2021-0047</v>
      </c>
      <c r="F1245" s="23" t="s">
        <v>54</v>
      </c>
      <c r="G1245" s="23" t="s">
        <v>959</v>
      </c>
      <c r="I1245" s="24" t="s">
        <v>960</v>
      </c>
      <c r="J1245" s="26" t="s">
        <v>968</v>
      </c>
      <c r="L1245" s="26" t="s">
        <v>966</v>
      </c>
      <c r="M1245" s="24">
        <v>3</v>
      </c>
      <c r="Q1245" s="27" t="s">
        <v>59</v>
      </c>
      <c r="AF1245" s="23" t="s">
        <v>60</v>
      </c>
      <c r="AG1245" s="23" t="s">
        <v>479</v>
      </c>
      <c r="AJ1245" s="24">
        <v>2018</v>
      </c>
      <c r="AK1245" s="30" t="str">
        <f t="shared" si="42"/>
        <v>Level N70 15 Manure</v>
      </c>
      <c r="AL1245" s="27">
        <v>25227</v>
      </c>
      <c r="AN1245" s="30" t="str">
        <f t="shared" si="41"/>
        <v>Level N70 0 Manure</v>
      </c>
      <c r="AO1245" s="27">
        <v>17337</v>
      </c>
      <c r="AR1245" s="27" t="s">
        <v>710</v>
      </c>
      <c r="AU1245" s="26" t="s">
        <v>77</v>
      </c>
      <c r="AV1245" s="26" t="s">
        <v>77</v>
      </c>
      <c r="AW1245" s="26" t="s">
        <v>77</v>
      </c>
    </row>
    <row r="1246" spans="1:49" ht="12" customHeight="1">
      <c r="A1246" s="20">
        <v>1250</v>
      </c>
      <c r="B1246" s="21">
        <f>INDEX(Refs!A:A,MATCH($C1246,Refs!$I:$I,0))</f>
        <v>6135798</v>
      </c>
      <c r="C1246" s="22" t="s">
        <v>958</v>
      </c>
      <c r="D1246" s="21" t="str">
        <f>INDEX(Refs!L:L,MATCH($C1246,Refs!$I:$I,0))</f>
        <v>Abate, Asefa; Alemayehu, Getachew</v>
      </c>
      <c r="E1246" s="21" t="str">
        <f>INDEX(Refs!S:S,MATCH($C1246,Refs!$I:$I,0))</f>
        <v>10.1515/opag-2021-0047</v>
      </c>
      <c r="F1246" s="23" t="s">
        <v>54</v>
      </c>
      <c r="G1246" s="23" t="s">
        <v>959</v>
      </c>
      <c r="I1246" s="24" t="s">
        <v>960</v>
      </c>
      <c r="J1246" s="26" t="s">
        <v>969</v>
      </c>
      <c r="L1246" s="26" t="s">
        <v>970</v>
      </c>
      <c r="M1246" s="24">
        <v>3</v>
      </c>
      <c r="Q1246" s="27" t="s">
        <v>59</v>
      </c>
      <c r="AF1246" s="23" t="s">
        <v>60</v>
      </c>
      <c r="AG1246" s="23" t="s">
        <v>479</v>
      </c>
      <c r="AJ1246" s="24">
        <v>2018</v>
      </c>
      <c r="AK1246" s="30" t="str">
        <f t="shared" si="42"/>
        <v>Level N112  5 Manure</v>
      </c>
      <c r="AL1246" s="27">
        <v>22217</v>
      </c>
      <c r="AN1246" s="30" t="str">
        <f t="shared" si="41"/>
        <v>Level N112  0 Manure</v>
      </c>
      <c r="AO1246" s="27">
        <v>19587</v>
      </c>
      <c r="AR1246" s="27" t="s">
        <v>710</v>
      </c>
      <c r="AU1246" s="26" t="s">
        <v>77</v>
      </c>
      <c r="AV1246" s="26" t="s">
        <v>77</v>
      </c>
      <c r="AW1246" s="26" t="s">
        <v>77</v>
      </c>
    </row>
    <row r="1247" spans="1:49" ht="12" customHeight="1">
      <c r="A1247" s="20">
        <v>1251</v>
      </c>
      <c r="B1247" s="21">
        <f>INDEX(Refs!A:A,MATCH($C1247,Refs!$I:$I,0))</f>
        <v>6135798</v>
      </c>
      <c r="C1247" s="22" t="s">
        <v>958</v>
      </c>
      <c r="D1247" s="21" t="str">
        <f>INDEX(Refs!L:L,MATCH($C1247,Refs!$I:$I,0))</f>
        <v>Abate, Asefa; Alemayehu, Getachew</v>
      </c>
      <c r="E1247" s="21" t="str">
        <f>INDEX(Refs!S:S,MATCH($C1247,Refs!$I:$I,0))</f>
        <v>10.1515/opag-2021-0047</v>
      </c>
      <c r="F1247" s="23" t="s">
        <v>54</v>
      </c>
      <c r="G1247" s="23" t="s">
        <v>959</v>
      </c>
      <c r="I1247" s="24" t="s">
        <v>960</v>
      </c>
      <c r="J1247" s="26" t="s">
        <v>971</v>
      </c>
      <c r="L1247" s="26" t="s">
        <v>970</v>
      </c>
      <c r="M1247" s="24">
        <v>3</v>
      </c>
      <c r="Q1247" s="27" t="s">
        <v>59</v>
      </c>
      <c r="AF1247" s="23" t="s">
        <v>60</v>
      </c>
      <c r="AG1247" s="23" t="s">
        <v>479</v>
      </c>
      <c r="AJ1247" s="24">
        <v>2018</v>
      </c>
      <c r="AK1247" s="30" t="str">
        <f t="shared" si="42"/>
        <v>Level N112 10 Manure</v>
      </c>
      <c r="AL1247" s="27">
        <v>24847</v>
      </c>
      <c r="AN1247" s="30" t="str">
        <f t="shared" si="41"/>
        <v>Level N112  0 Manure</v>
      </c>
      <c r="AO1247" s="27">
        <v>19587</v>
      </c>
      <c r="AR1247" s="27" t="s">
        <v>710</v>
      </c>
      <c r="AU1247" s="26" t="s">
        <v>77</v>
      </c>
      <c r="AV1247" s="26" t="s">
        <v>77</v>
      </c>
      <c r="AW1247" s="26" t="s">
        <v>77</v>
      </c>
    </row>
    <row r="1248" spans="1:49" ht="12" customHeight="1">
      <c r="A1248" s="20">
        <v>1252</v>
      </c>
      <c r="B1248" s="21">
        <f>INDEX(Refs!A:A,MATCH($C1248,Refs!$I:$I,0))</f>
        <v>6135798</v>
      </c>
      <c r="C1248" s="22" t="s">
        <v>958</v>
      </c>
      <c r="D1248" s="21" t="str">
        <f>INDEX(Refs!L:L,MATCH($C1248,Refs!$I:$I,0))</f>
        <v>Abate, Asefa; Alemayehu, Getachew</v>
      </c>
      <c r="E1248" s="21" t="str">
        <f>INDEX(Refs!S:S,MATCH($C1248,Refs!$I:$I,0))</f>
        <v>10.1515/opag-2021-0047</v>
      </c>
      <c r="F1248" s="23" t="s">
        <v>54</v>
      </c>
      <c r="G1248" s="23" t="s">
        <v>959</v>
      </c>
      <c r="I1248" s="24" t="s">
        <v>960</v>
      </c>
      <c r="J1248" s="26" t="s">
        <v>972</v>
      </c>
      <c r="L1248" s="26" t="s">
        <v>970</v>
      </c>
      <c r="M1248" s="24">
        <v>3</v>
      </c>
      <c r="Q1248" s="27" t="s">
        <v>59</v>
      </c>
      <c r="AF1248" s="23" t="s">
        <v>60</v>
      </c>
      <c r="AG1248" s="23" t="s">
        <v>479</v>
      </c>
      <c r="AJ1248" s="24">
        <v>2018</v>
      </c>
      <c r="AK1248" s="30" t="str">
        <f t="shared" si="42"/>
        <v>Level N112  15 Manure</v>
      </c>
      <c r="AL1248" s="27">
        <v>27477</v>
      </c>
      <c r="AN1248" s="30" t="str">
        <f t="shared" si="41"/>
        <v>Level N112  0 Manure</v>
      </c>
      <c r="AO1248" s="27">
        <v>19587</v>
      </c>
      <c r="AR1248" s="27" t="s">
        <v>710</v>
      </c>
      <c r="AU1248" s="26" t="s">
        <v>77</v>
      </c>
      <c r="AV1248" s="26" t="s">
        <v>77</v>
      </c>
      <c r="AW1248" s="26" t="s">
        <v>77</v>
      </c>
    </row>
    <row r="1249" spans="1:49" ht="12" customHeight="1">
      <c r="A1249" s="20">
        <v>1253</v>
      </c>
      <c r="B1249" s="21">
        <f>INDEX(Refs!A:A,MATCH($C1249,Refs!$I:$I,0))</f>
        <v>6135798</v>
      </c>
      <c r="C1249" s="22" t="s">
        <v>958</v>
      </c>
      <c r="D1249" s="21" t="str">
        <f>INDEX(Refs!L:L,MATCH($C1249,Refs!$I:$I,0))</f>
        <v>Abate, Asefa; Alemayehu, Getachew</v>
      </c>
      <c r="E1249" s="21" t="str">
        <f>INDEX(Refs!S:S,MATCH($C1249,Refs!$I:$I,0))</f>
        <v>10.1515/opag-2021-0047</v>
      </c>
      <c r="F1249" s="23" t="s">
        <v>54</v>
      </c>
      <c r="G1249" s="23" t="s">
        <v>959</v>
      </c>
      <c r="I1249" s="24" t="s">
        <v>960</v>
      </c>
      <c r="J1249" s="26" t="s">
        <v>973</v>
      </c>
      <c r="L1249" s="26" t="s">
        <v>974</v>
      </c>
      <c r="M1249" s="24">
        <v>3</v>
      </c>
      <c r="Q1249" s="27" t="s">
        <v>59</v>
      </c>
      <c r="AF1249" s="23" t="s">
        <v>60</v>
      </c>
      <c r="AG1249" s="23" t="s">
        <v>479</v>
      </c>
      <c r="AJ1249" s="24">
        <v>2018</v>
      </c>
      <c r="AK1249" s="30" t="str">
        <f t="shared" si="42"/>
        <v>Level N159  5 Manure</v>
      </c>
      <c r="AL1249" s="27">
        <v>24892</v>
      </c>
      <c r="AN1249" s="30" t="str">
        <f t="shared" si="41"/>
        <v>Level N159  0 Manure</v>
      </c>
      <c r="AO1249" s="27">
        <v>22262</v>
      </c>
      <c r="AR1249" s="27" t="s">
        <v>710</v>
      </c>
      <c r="AU1249" s="26" t="s">
        <v>77</v>
      </c>
      <c r="AV1249" s="26" t="s">
        <v>77</v>
      </c>
      <c r="AW1249" s="26" t="s">
        <v>77</v>
      </c>
    </row>
    <row r="1250" spans="1:49" ht="12" customHeight="1">
      <c r="A1250" s="20">
        <v>1254</v>
      </c>
      <c r="B1250" s="21">
        <f>INDEX(Refs!A:A,MATCH($C1250,Refs!$I:$I,0))</f>
        <v>6135798</v>
      </c>
      <c r="C1250" s="22" t="s">
        <v>958</v>
      </c>
      <c r="D1250" s="21" t="str">
        <f>INDEX(Refs!L:L,MATCH($C1250,Refs!$I:$I,0))</f>
        <v>Abate, Asefa; Alemayehu, Getachew</v>
      </c>
      <c r="E1250" s="21" t="str">
        <f>INDEX(Refs!S:S,MATCH($C1250,Refs!$I:$I,0))</f>
        <v>10.1515/opag-2021-0047</v>
      </c>
      <c r="F1250" s="23" t="s">
        <v>54</v>
      </c>
      <c r="G1250" s="23" t="s">
        <v>959</v>
      </c>
      <c r="I1250" s="24" t="s">
        <v>960</v>
      </c>
      <c r="J1250" s="26" t="s">
        <v>975</v>
      </c>
      <c r="L1250" s="26" t="s">
        <v>974</v>
      </c>
      <c r="M1250" s="24">
        <v>3</v>
      </c>
      <c r="Q1250" s="27" t="s">
        <v>59</v>
      </c>
      <c r="AF1250" s="23" t="s">
        <v>60</v>
      </c>
      <c r="AG1250" s="23" t="s">
        <v>479</v>
      </c>
      <c r="AJ1250" s="24">
        <v>2018</v>
      </c>
      <c r="AK1250" s="30" t="str">
        <f t="shared" si="42"/>
        <v>Level N159  10 Manure</v>
      </c>
      <c r="AL1250" s="27">
        <v>27522</v>
      </c>
      <c r="AN1250" s="30" t="str">
        <f t="shared" si="41"/>
        <v>Level N159  0 Manure</v>
      </c>
      <c r="AO1250" s="27">
        <v>22262</v>
      </c>
      <c r="AR1250" s="27" t="s">
        <v>710</v>
      </c>
      <c r="AU1250" s="26" t="s">
        <v>77</v>
      </c>
      <c r="AV1250" s="26" t="s">
        <v>77</v>
      </c>
      <c r="AW1250" s="26" t="s">
        <v>77</v>
      </c>
    </row>
    <row r="1251" spans="1:49" ht="12" customHeight="1">
      <c r="A1251" s="20">
        <v>1255</v>
      </c>
      <c r="B1251" s="21">
        <f>INDEX(Refs!A:A,MATCH($C1251,Refs!$I:$I,0))</f>
        <v>6135798</v>
      </c>
      <c r="C1251" s="22" t="s">
        <v>958</v>
      </c>
      <c r="D1251" s="21" t="str">
        <f>INDEX(Refs!L:L,MATCH($C1251,Refs!$I:$I,0))</f>
        <v>Abate, Asefa; Alemayehu, Getachew</v>
      </c>
      <c r="E1251" s="21" t="str">
        <f>INDEX(Refs!S:S,MATCH($C1251,Refs!$I:$I,0))</f>
        <v>10.1515/opag-2021-0047</v>
      </c>
      <c r="F1251" s="23" t="s">
        <v>54</v>
      </c>
      <c r="G1251" s="23" t="s">
        <v>959</v>
      </c>
      <c r="I1251" s="24" t="s">
        <v>960</v>
      </c>
      <c r="J1251" s="26" t="s">
        <v>976</v>
      </c>
      <c r="L1251" s="26" t="s">
        <v>974</v>
      </c>
      <c r="M1251" s="24">
        <v>3</v>
      </c>
      <c r="Q1251" s="27" t="s">
        <v>59</v>
      </c>
      <c r="AF1251" s="23" t="s">
        <v>60</v>
      </c>
      <c r="AG1251" s="23" t="s">
        <v>479</v>
      </c>
      <c r="AJ1251" s="24">
        <v>2018</v>
      </c>
      <c r="AK1251" s="30" t="str">
        <f t="shared" si="42"/>
        <v>Level N159 15 Manure</v>
      </c>
      <c r="AL1251" s="27">
        <v>30152</v>
      </c>
      <c r="AN1251" s="30" t="str">
        <f t="shared" si="41"/>
        <v>Level N159  0 Manure</v>
      </c>
      <c r="AO1251" s="27">
        <v>22262</v>
      </c>
      <c r="AR1251" s="27" t="s">
        <v>710</v>
      </c>
      <c r="AU1251" s="26" t="s">
        <v>77</v>
      </c>
      <c r="AV1251" s="26" t="s">
        <v>77</v>
      </c>
      <c r="AW1251" s="26" t="s">
        <v>77</v>
      </c>
    </row>
    <row r="1252" spans="1:49" ht="12" customHeight="1">
      <c r="A1252" s="20">
        <v>1256</v>
      </c>
      <c r="B1252" s="21">
        <f>INDEX(Refs!A:A,MATCH($C1252,Refs!$I:$I,0))</f>
        <v>6135798</v>
      </c>
      <c r="C1252" s="22" t="s">
        <v>958</v>
      </c>
      <c r="D1252" s="21" t="str">
        <f>INDEX(Refs!L:L,MATCH($C1252,Refs!$I:$I,0))</f>
        <v>Abate, Asefa; Alemayehu, Getachew</v>
      </c>
      <c r="E1252" s="21" t="str">
        <f>INDEX(Refs!S:S,MATCH($C1252,Refs!$I:$I,0))</f>
        <v>10.1515/opag-2021-0047</v>
      </c>
      <c r="F1252" s="23" t="s">
        <v>54</v>
      </c>
      <c r="G1252" s="23" t="s">
        <v>959</v>
      </c>
      <c r="I1252" s="24" t="s">
        <v>960</v>
      </c>
      <c r="J1252" s="26" t="s">
        <v>962</v>
      </c>
      <c r="L1252" s="26" t="s">
        <v>966</v>
      </c>
      <c r="M1252" s="24">
        <v>3</v>
      </c>
      <c r="AB1252" s="27" t="s">
        <v>59</v>
      </c>
      <c r="AF1252" s="23" t="s">
        <v>60</v>
      </c>
      <c r="AG1252" s="23" t="s">
        <v>479</v>
      </c>
      <c r="AJ1252" s="24">
        <v>2018</v>
      </c>
      <c r="AK1252" s="30" t="str">
        <f t="shared" si="42"/>
        <v>Level N0 Fert 0 Manure</v>
      </c>
      <c r="AL1252" s="27">
        <v>13712</v>
      </c>
      <c r="AN1252" s="30" t="str">
        <f t="shared" si="41"/>
        <v>Level N70 0 Manure</v>
      </c>
      <c r="AO1252" s="27">
        <v>17337</v>
      </c>
      <c r="AR1252" s="27" t="s">
        <v>710</v>
      </c>
      <c r="AU1252" s="26" t="s">
        <v>77</v>
      </c>
      <c r="AV1252" s="26" t="s">
        <v>77</v>
      </c>
      <c r="AW1252" s="26" t="s">
        <v>77</v>
      </c>
    </row>
    <row r="1253" spans="1:49" ht="12" customHeight="1">
      <c r="A1253" s="20">
        <v>1257</v>
      </c>
      <c r="B1253" s="21">
        <f>INDEX(Refs!A:A,MATCH($C1253,Refs!$I:$I,0))</f>
        <v>6135798</v>
      </c>
      <c r="C1253" s="22" t="s">
        <v>958</v>
      </c>
      <c r="D1253" s="21" t="str">
        <f>INDEX(Refs!L:L,MATCH($C1253,Refs!$I:$I,0))</f>
        <v>Abate, Asefa; Alemayehu, Getachew</v>
      </c>
      <c r="E1253" s="21" t="str">
        <f>INDEX(Refs!S:S,MATCH($C1253,Refs!$I:$I,0))</f>
        <v>10.1515/opag-2021-0047</v>
      </c>
      <c r="F1253" s="23" t="s">
        <v>54</v>
      </c>
      <c r="G1253" s="23" t="s">
        <v>959</v>
      </c>
      <c r="I1253" s="24" t="s">
        <v>960</v>
      </c>
      <c r="J1253" s="26" t="s">
        <v>961</v>
      </c>
      <c r="L1253" s="26" t="s">
        <v>965</v>
      </c>
      <c r="M1253" s="24">
        <v>3</v>
      </c>
      <c r="AB1253" s="27" t="s">
        <v>59</v>
      </c>
      <c r="AF1253" s="23" t="s">
        <v>60</v>
      </c>
      <c r="AG1253" s="23" t="s">
        <v>479</v>
      </c>
      <c r="AJ1253" s="24">
        <v>2018</v>
      </c>
      <c r="AK1253" s="30" t="str">
        <f t="shared" si="42"/>
        <v>Level N0  5 Manure</v>
      </c>
      <c r="AL1253" s="27">
        <v>16342</v>
      </c>
      <c r="AN1253" s="30" t="str">
        <f t="shared" si="41"/>
        <v>Level N70 5 Manure</v>
      </c>
      <c r="AO1253" s="27">
        <v>19967</v>
      </c>
      <c r="AR1253" s="27" t="s">
        <v>710</v>
      </c>
      <c r="AU1253" s="26" t="s">
        <v>77</v>
      </c>
      <c r="AV1253" s="26" t="s">
        <v>77</v>
      </c>
      <c r="AW1253" s="26" t="s">
        <v>77</v>
      </c>
    </row>
    <row r="1254" spans="1:49" ht="12" customHeight="1">
      <c r="A1254" s="20">
        <v>1258</v>
      </c>
      <c r="B1254" s="21">
        <f>INDEX(Refs!A:A,MATCH($C1254,Refs!$I:$I,0))</f>
        <v>6135798</v>
      </c>
      <c r="C1254" s="22" t="s">
        <v>958</v>
      </c>
      <c r="D1254" s="21" t="str">
        <f>INDEX(Refs!L:L,MATCH($C1254,Refs!$I:$I,0))</f>
        <v>Abate, Asefa; Alemayehu, Getachew</v>
      </c>
      <c r="E1254" s="21" t="str">
        <f>INDEX(Refs!S:S,MATCH($C1254,Refs!$I:$I,0))</f>
        <v>10.1515/opag-2021-0047</v>
      </c>
      <c r="F1254" s="23" t="s">
        <v>54</v>
      </c>
      <c r="G1254" s="23" t="s">
        <v>959</v>
      </c>
      <c r="I1254" s="24" t="s">
        <v>960</v>
      </c>
      <c r="J1254" s="26" t="s">
        <v>963</v>
      </c>
      <c r="L1254" s="26" t="s">
        <v>967</v>
      </c>
      <c r="M1254" s="24">
        <v>3</v>
      </c>
      <c r="AB1254" s="27" t="s">
        <v>59</v>
      </c>
      <c r="AF1254" s="23" t="s">
        <v>60</v>
      </c>
      <c r="AG1254" s="23" t="s">
        <v>479</v>
      </c>
      <c r="AJ1254" s="24">
        <v>2018</v>
      </c>
      <c r="AK1254" s="30" t="str">
        <f t="shared" si="42"/>
        <v>Level N0 10 Manure</v>
      </c>
      <c r="AL1254" s="27">
        <v>18972</v>
      </c>
      <c r="AN1254" s="30" t="str">
        <f t="shared" si="41"/>
        <v>Level N70 10 Manure</v>
      </c>
      <c r="AO1254" s="27">
        <v>22597</v>
      </c>
      <c r="AR1254" s="27" t="s">
        <v>710</v>
      </c>
      <c r="AU1254" s="26" t="s">
        <v>77</v>
      </c>
      <c r="AV1254" s="26" t="s">
        <v>77</v>
      </c>
      <c r="AW1254" s="26" t="s">
        <v>77</v>
      </c>
    </row>
    <row r="1255" spans="1:49" ht="12" customHeight="1">
      <c r="A1255" s="20">
        <v>1259</v>
      </c>
      <c r="B1255" s="21">
        <f>INDEX(Refs!A:A,MATCH($C1255,Refs!$I:$I,0))</f>
        <v>6135798</v>
      </c>
      <c r="C1255" s="22" t="s">
        <v>958</v>
      </c>
      <c r="D1255" s="21" t="str">
        <f>INDEX(Refs!L:L,MATCH($C1255,Refs!$I:$I,0))</f>
        <v>Abate, Asefa; Alemayehu, Getachew</v>
      </c>
      <c r="E1255" s="21" t="str">
        <f>INDEX(Refs!S:S,MATCH($C1255,Refs!$I:$I,0))</f>
        <v>10.1515/opag-2021-0047</v>
      </c>
      <c r="F1255" s="23" t="s">
        <v>54</v>
      </c>
      <c r="G1255" s="23" t="s">
        <v>959</v>
      </c>
      <c r="I1255" s="24" t="s">
        <v>960</v>
      </c>
      <c r="J1255" s="26" t="s">
        <v>964</v>
      </c>
      <c r="L1255" s="26" t="s">
        <v>968</v>
      </c>
      <c r="M1255" s="24">
        <v>3</v>
      </c>
      <c r="AB1255" s="27" t="s">
        <v>59</v>
      </c>
      <c r="AF1255" s="23" t="s">
        <v>60</v>
      </c>
      <c r="AG1255" s="23" t="s">
        <v>479</v>
      </c>
      <c r="AJ1255" s="24">
        <v>2018</v>
      </c>
      <c r="AK1255" s="30" t="str">
        <f t="shared" si="42"/>
        <v>Level N0 15 Manure</v>
      </c>
      <c r="AL1255" s="27">
        <v>21602</v>
      </c>
      <c r="AN1255" s="30" t="str">
        <f t="shared" si="41"/>
        <v>Level N70 15 Manure</v>
      </c>
      <c r="AO1255" s="27">
        <v>25227</v>
      </c>
      <c r="AR1255" s="27" t="s">
        <v>710</v>
      </c>
      <c r="AU1255" s="26" t="s">
        <v>77</v>
      </c>
      <c r="AV1255" s="26" t="s">
        <v>77</v>
      </c>
      <c r="AW1255" s="26" t="s">
        <v>77</v>
      </c>
    </row>
    <row r="1256" spans="1:49" ht="12" customHeight="1">
      <c r="A1256" s="20">
        <v>1260</v>
      </c>
      <c r="B1256" s="21">
        <f>INDEX(Refs!A:A,MATCH($C1256,Refs!$I:$I,0))</f>
        <v>6135798</v>
      </c>
      <c r="C1256" s="22" t="s">
        <v>958</v>
      </c>
      <c r="D1256" s="21" t="str">
        <f>INDEX(Refs!L:L,MATCH($C1256,Refs!$I:$I,0))</f>
        <v>Abate, Asefa; Alemayehu, Getachew</v>
      </c>
      <c r="E1256" s="21" t="str">
        <f>INDEX(Refs!S:S,MATCH($C1256,Refs!$I:$I,0))</f>
        <v>10.1515/opag-2021-0047</v>
      </c>
      <c r="F1256" s="23" t="s">
        <v>54</v>
      </c>
      <c r="G1256" s="23" t="s">
        <v>959</v>
      </c>
      <c r="I1256" s="24" t="s">
        <v>960</v>
      </c>
      <c r="J1256" s="26" t="s">
        <v>962</v>
      </c>
      <c r="L1256" s="26" t="s">
        <v>970</v>
      </c>
      <c r="M1256" s="24">
        <v>3</v>
      </c>
      <c r="AB1256" s="27" t="s">
        <v>59</v>
      </c>
      <c r="AF1256" s="23" t="s">
        <v>60</v>
      </c>
      <c r="AG1256" s="23" t="s">
        <v>479</v>
      </c>
      <c r="AJ1256" s="24">
        <v>2018</v>
      </c>
      <c r="AK1256" s="30" t="str">
        <f t="shared" si="42"/>
        <v>Level N0 Fert 0 Manure</v>
      </c>
      <c r="AL1256" s="27">
        <v>13712</v>
      </c>
      <c r="AN1256" s="30" t="str">
        <f t="shared" si="41"/>
        <v>Level N112  0 Manure</v>
      </c>
      <c r="AO1256" s="27">
        <v>19587</v>
      </c>
      <c r="AR1256" s="27" t="s">
        <v>710</v>
      </c>
      <c r="AU1256" s="26" t="s">
        <v>77</v>
      </c>
      <c r="AV1256" s="26" t="s">
        <v>77</v>
      </c>
      <c r="AW1256" s="26" t="s">
        <v>77</v>
      </c>
    </row>
    <row r="1257" spans="1:49" ht="12" customHeight="1">
      <c r="A1257" s="20">
        <v>1261</v>
      </c>
      <c r="B1257" s="21">
        <f>INDEX(Refs!A:A,MATCH($C1257,Refs!$I:$I,0))</f>
        <v>6135798</v>
      </c>
      <c r="C1257" s="22" t="s">
        <v>958</v>
      </c>
      <c r="D1257" s="21" t="str">
        <f>INDEX(Refs!L:L,MATCH($C1257,Refs!$I:$I,0))</f>
        <v>Abate, Asefa; Alemayehu, Getachew</v>
      </c>
      <c r="E1257" s="21" t="str">
        <f>INDEX(Refs!S:S,MATCH($C1257,Refs!$I:$I,0))</f>
        <v>10.1515/opag-2021-0047</v>
      </c>
      <c r="F1257" s="23" t="s">
        <v>54</v>
      </c>
      <c r="G1257" s="23" t="s">
        <v>959</v>
      </c>
      <c r="I1257" s="24" t="s">
        <v>960</v>
      </c>
      <c r="J1257" s="26" t="s">
        <v>961</v>
      </c>
      <c r="L1257" s="26" t="s">
        <v>969</v>
      </c>
      <c r="M1257" s="24">
        <v>3</v>
      </c>
      <c r="AB1257" s="27" t="s">
        <v>59</v>
      </c>
      <c r="AF1257" s="23" t="s">
        <v>60</v>
      </c>
      <c r="AG1257" s="23" t="s">
        <v>479</v>
      </c>
      <c r="AJ1257" s="24">
        <v>2018</v>
      </c>
      <c r="AK1257" s="30" t="str">
        <f t="shared" si="42"/>
        <v>Level N0  5 Manure</v>
      </c>
      <c r="AL1257" s="27">
        <v>16342</v>
      </c>
      <c r="AN1257" s="30" t="str">
        <f t="shared" si="41"/>
        <v>Level N112  5 Manure</v>
      </c>
      <c r="AO1257" s="27">
        <v>22217</v>
      </c>
      <c r="AR1257" s="27" t="s">
        <v>710</v>
      </c>
      <c r="AU1257" s="26" t="s">
        <v>77</v>
      </c>
      <c r="AV1257" s="26" t="s">
        <v>77</v>
      </c>
      <c r="AW1257" s="26" t="s">
        <v>77</v>
      </c>
    </row>
    <row r="1258" spans="1:49" ht="12" customHeight="1">
      <c r="A1258" s="20">
        <v>1262</v>
      </c>
      <c r="B1258" s="21">
        <f>INDEX(Refs!A:A,MATCH($C1258,Refs!$I:$I,0))</f>
        <v>6135798</v>
      </c>
      <c r="C1258" s="22" t="s">
        <v>958</v>
      </c>
      <c r="D1258" s="21" t="str">
        <f>INDEX(Refs!L:L,MATCH($C1258,Refs!$I:$I,0))</f>
        <v>Abate, Asefa; Alemayehu, Getachew</v>
      </c>
      <c r="E1258" s="21" t="str">
        <f>INDEX(Refs!S:S,MATCH($C1258,Refs!$I:$I,0))</f>
        <v>10.1515/opag-2021-0047</v>
      </c>
      <c r="F1258" s="23" t="s">
        <v>54</v>
      </c>
      <c r="G1258" s="23" t="s">
        <v>959</v>
      </c>
      <c r="I1258" s="24" t="s">
        <v>960</v>
      </c>
      <c r="J1258" s="26" t="s">
        <v>963</v>
      </c>
      <c r="L1258" s="26" t="s">
        <v>971</v>
      </c>
      <c r="M1258" s="24">
        <v>3</v>
      </c>
      <c r="AB1258" s="27" t="s">
        <v>59</v>
      </c>
      <c r="AF1258" s="23" t="s">
        <v>60</v>
      </c>
      <c r="AG1258" s="23" t="s">
        <v>479</v>
      </c>
      <c r="AJ1258" s="24">
        <v>2018</v>
      </c>
      <c r="AK1258" s="30" t="str">
        <f t="shared" si="42"/>
        <v>Level N0 10 Manure</v>
      </c>
      <c r="AL1258" s="27">
        <v>18972</v>
      </c>
      <c r="AN1258" s="30" t="str">
        <f t="shared" si="41"/>
        <v>Level N112 10 Manure</v>
      </c>
      <c r="AO1258" s="27">
        <v>24847</v>
      </c>
      <c r="AR1258" s="27" t="s">
        <v>710</v>
      </c>
      <c r="AU1258" s="26" t="s">
        <v>77</v>
      </c>
      <c r="AV1258" s="26" t="s">
        <v>77</v>
      </c>
      <c r="AW1258" s="26" t="s">
        <v>77</v>
      </c>
    </row>
    <row r="1259" spans="1:49" ht="12" customHeight="1">
      <c r="A1259" s="20">
        <v>1263</v>
      </c>
      <c r="B1259" s="21">
        <f>INDEX(Refs!A:A,MATCH($C1259,Refs!$I:$I,0))</f>
        <v>6135798</v>
      </c>
      <c r="C1259" s="22" t="s">
        <v>958</v>
      </c>
      <c r="D1259" s="21" t="str">
        <f>INDEX(Refs!L:L,MATCH($C1259,Refs!$I:$I,0))</f>
        <v>Abate, Asefa; Alemayehu, Getachew</v>
      </c>
      <c r="E1259" s="21" t="str">
        <f>INDEX(Refs!S:S,MATCH($C1259,Refs!$I:$I,0))</f>
        <v>10.1515/opag-2021-0047</v>
      </c>
      <c r="F1259" s="23" t="s">
        <v>54</v>
      </c>
      <c r="G1259" s="23" t="s">
        <v>959</v>
      </c>
      <c r="I1259" s="24" t="s">
        <v>960</v>
      </c>
      <c r="J1259" s="26" t="s">
        <v>964</v>
      </c>
      <c r="L1259" s="26" t="s">
        <v>972</v>
      </c>
      <c r="M1259" s="24">
        <v>3</v>
      </c>
      <c r="AB1259" s="27" t="s">
        <v>59</v>
      </c>
      <c r="AF1259" s="23" t="s">
        <v>60</v>
      </c>
      <c r="AG1259" s="23" t="s">
        <v>479</v>
      </c>
      <c r="AJ1259" s="24">
        <v>2018</v>
      </c>
      <c r="AK1259" s="30" t="str">
        <f t="shared" si="42"/>
        <v>Level N0 15 Manure</v>
      </c>
      <c r="AL1259" s="27">
        <v>21602</v>
      </c>
      <c r="AN1259" s="30" t="str">
        <f t="shared" si="41"/>
        <v>Level N112  15 Manure</v>
      </c>
      <c r="AO1259" s="27">
        <v>27477</v>
      </c>
      <c r="AR1259" s="27" t="s">
        <v>710</v>
      </c>
      <c r="AU1259" s="26" t="s">
        <v>77</v>
      </c>
      <c r="AV1259" s="26" t="s">
        <v>77</v>
      </c>
      <c r="AW1259" s="26" t="s">
        <v>77</v>
      </c>
    </row>
    <row r="1260" spans="1:49" ht="12" customHeight="1">
      <c r="A1260" s="20">
        <v>1264</v>
      </c>
      <c r="B1260" s="21">
        <f>INDEX(Refs!A:A,MATCH($C1260,Refs!$I:$I,0))</f>
        <v>6135798</v>
      </c>
      <c r="C1260" s="22" t="s">
        <v>958</v>
      </c>
      <c r="D1260" s="21" t="str">
        <f>INDEX(Refs!L:L,MATCH($C1260,Refs!$I:$I,0))</f>
        <v>Abate, Asefa; Alemayehu, Getachew</v>
      </c>
      <c r="E1260" s="21" t="str">
        <f>INDEX(Refs!S:S,MATCH($C1260,Refs!$I:$I,0))</f>
        <v>10.1515/opag-2021-0047</v>
      </c>
      <c r="F1260" s="23" t="s">
        <v>54</v>
      </c>
      <c r="G1260" s="23" t="s">
        <v>959</v>
      </c>
      <c r="I1260" s="24" t="s">
        <v>960</v>
      </c>
      <c r="J1260" s="26" t="s">
        <v>962</v>
      </c>
      <c r="L1260" s="26" t="s">
        <v>974</v>
      </c>
      <c r="M1260" s="24">
        <v>3</v>
      </c>
      <c r="AB1260" s="27" t="s">
        <v>59</v>
      </c>
      <c r="AF1260" s="23" t="s">
        <v>60</v>
      </c>
      <c r="AG1260" s="23" t="s">
        <v>479</v>
      </c>
      <c r="AJ1260" s="24">
        <v>2018</v>
      </c>
      <c r="AK1260" s="30" t="str">
        <f t="shared" si="42"/>
        <v>Level N0 Fert 0 Manure</v>
      </c>
      <c r="AL1260" s="27">
        <v>13712</v>
      </c>
      <c r="AN1260" s="30" t="str">
        <f t="shared" si="41"/>
        <v>Level N159  0 Manure</v>
      </c>
      <c r="AO1260" s="27">
        <v>22262</v>
      </c>
      <c r="AR1260" s="27" t="s">
        <v>710</v>
      </c>
      <c r="AU1260" s="26" t="s">
        <v>77</v>
      </c>
      <c r="AV1260" s="26" t="s">
        <v>77</v>
      </c>
      <c r="AW1260" s="26" t="s">
        <v>77</v>
      </c>
    </row>
    <row r="1261" spans="1:49" ht="12" customHeight="1">
      <c r="A1261" s="20">
        <v>1265</v>
      </c>
      <c r="B1261" s="21">
        <f>INDEX(Refs!A:A,MATCH($C1261,Refs!$I:$I,0))</f>
        <v>6135798</v>
      </c>
      <c r="C1261" s="22" t="s">
        <v>958</v>
      </c>
      <c r="D1261" s="21" t="str">
        <f>INDEX(Refs!L:L,MATCH($C1261,Refs!$I:$I,0))</f>
        <v>Abate, Asefa; Alemayehu, Getachew</v>
      </c>
      <c r="E1261" s="21" t="str">
        <f>INDEX(Refs!S:S,MATCH($C1261,Refs!$I:$I,0))</f>
        <v>10.1515/opag-2021-0047</v>
      </c>
      <c r="F1261" s="23" t="s">
        <v>54</v>
      </c>
      <c r="G1261" s="23" t="s">
        <v>959</v>
      </c>
      <c r="I1261" s="24" t="s">
        <v>960</v>
      </c>
      <c r="J1261" s="26" t="s">
        <v>961</v>
      </c>
      <c r="L1261" s="26" t="s">
        <v>973</v>
      </c>
      <c r="M1261" s="24">
        <v>3</v>
      </c>
      <c r="AB1261" s="27" t="s">
        <v>59</v>
      </c>
      <c r="AF1261" s="23" t="s">
        <v>60</v>
      </c>
      <c r="AG1261" s="23" t="s">
        <v>479</v>
      </c>
      <c r="AJ1261" s="24">
        <v>2018</v>
      </c>
      <c r="AK1261" s="30" t="str">
        <f t="shared" si="42"/>
        <v>Level N0  5 Manure</v>
      </c>
      <c r="AL1261" s="27">
        <v>16342</v>
      </c>
      <c r="AN1261" s="30" t="str">
        <f t="shared" si="41"/>
        <v>Level N159  5 Manure</v>
      </c>
      <c r="AO1261" s="27">
        <v>24892</v>
      </c>
      <c r="AR1261" s="27" t="s">
        <v>710</v>
      </c>
      <c r="AU1261" s="26" t="s">
        <v>77</v>
      </c>
      <c r="AV1261" s="26" t="s">
        <v>77</v>
      </c>
      <c r="AW1261" s="26" t="s">
        <v>77</v>
      </c>
    </row>
    <row r="1262" spans="1:49" ht="12" customHeight="1">
      <c r="A1262" s="20">
        <v>1266</v>
      </c>
      <c r="B1262" s="21">
        <f>INDEX(Refs!A:A,MATCH($C1262,Refs!$I:$I,0))</f>
        <v>6135798</v>
      </c>
      <c r="C1262" s="22" t="s">
        <v>958</v>
      </c>
      <c r="D1262" s="21" t="str">
        <f>INDEX(Refs!L:L,MATCH($C1262,Refs!$I:$I,0))</f>
        <v>Abate, Asefa; Alemayehu, Getachew</v>
      </c>
      <c r="E1262" s="21" t="str">
        <f>INDEX(Refs!S:S,MATCH($C1262,Refs!$I:$I,0))</f>
        <v>10.1515/opag-2021-0047</v>
      </c>
      <c r="F1262" s="23" t="s">
        <v>54</v>
      </c>
      <c r="G1262" s="23" t="s">
        <v>959</v>
      </c>
      <c r="I1262" s="24" t="s">
        <v>960</v>
      </c>
      <c r="J1262" s="26" t="s">
        <v>963</v>
      </c>
      <c r="L1262" s="26" t="s">
        <v>975</v>
      </c>
      <c r="M1262" s="24">
        <v>3</v>
      </c>
      <c r="AB1262" s="27" t="s">
        <v>59</v>
      </c>
      <c r="AF1262" s="23" t="s">
        <v>60</v>
      </c>
      <c r="AG1262" s="23" t="s">
        <v>479</v>
      </c>
      <c r="AJ1262" s="24">
        <v>2018</v>
      </c>
      <c r="AK1262" s="30" t="str">
        <f t="shared" si="42"/>
        <v>Level N0 10 Manure</v>
      </c>
      <c r="AL1262" s="27">
        <v>18972</v>
      </c>
      <c r="AN1262" s="30" t="str">
        <f t="shared" si="41"/>
        <v>Level N159  10 Manure</v>
      </c>
      <c r="AO1262" s="27">
        <v>27522</v>
      </c>
      <c r="AR1262" s="27" t="s">
        <v>710</v>
      </c>
      <c r="AU1262" s="26" t="s">
        <v>77</v>
      </c>
      <c r="AV1262" s="26" t="s">
        <v>77</v>
      </c>
      <c r="AW1262" s="26" t="s">
        <v>77</v>
      </c>
    </row>
    <row r="1263" spans="1:49" ht="12" customHeight="1">
      <c r="A1263" s="20">
        <v>1267</v>
      </c>
      <c r="B1263" s="21">
        <f>INDEX(Refs!A:A,MATCH($C1263,Refs!$I:$I,0))</f>
        <v>6135798</v>
      </c>
      <c r="C1263" s="22" t="s">
        <v>958</v>
      </c>
      <c r="D1263" s="21" t="str">
        <f>INDEX(Refs!L:L,MATCH($C1263,Refs!$I:$I,0))</f>
        <v>Abate, Asefa; Alemayehu, Getachew</v>
      </c>
      <c r="E1263" s="21" t="str">
        <f>INDEX(Refs!S:S,MATCH($C1263,Refs!$I:$I,0))</f>
        <v>10.1515/opag-2021-0047</v>
      </c>
      <c r="F1263" s="23" t="s">
        <v>54</v>
      </c>
      <c r="G1263" s="23" t="s">
        <v>959</v>
      </c>
      <c r="I1263" s="24" t="s">
        <v>960</v>
      </c>
      <c r="J1263" s="26" t="s">
        <v>964</v>
      </c>
      <c r="L1263" s="26" t="s">
        <v>976</v>
      </c>
      <c r="M1263" s="24">
        <v>3</v>
      </c>
      <c r="AB1263" s="27" t="s">
        <v>59</v>
      </c>
      <c r="AF1263" s="23" t="s">
        <v>60</v>
      </c>
      <c r="AG1263" s="23" t="s">
        <v>479</v>
      </c>
      <c r="AJ1263" s="24">
        <v>2018</v>
      </c>
      <c r="AK1263" s="30" t="str">
        <f t="shared" si="42"/>
        <v>Level N0 15 Manure</v>
      </c>
      <c r="AL1263" s="27">
        <v>21602</v>
      </c>
      <c r="AN1263" s="30" t="str">
        <f t="shared" si="41"/>
        <v>Level N159 15 Manure</v>
      </c>
      <c r="AO1263" s="27">
        <v>30152</v>
      </c>
      <c r="AR1263" s="27" t="s">
        <v>710</v>
      </c>
      <c r="AU1263" s="26" t="s">
        <v>77</v>
      </c>
      <c r="AV1263" s="26" t="s">
        <v>77</v>
      </c>
      <c r="AW1263" s="26" t="s">
        <v>77</v>
      </c>
    </row>
    <row r="1264" spans="1:49" ht="12" customHeight="1">
      <c r="A1264" s="20">
        <v>1268</v>
      </c>
      <c r="B1264" s="21">
        <f>INDEX(Refs!A:A,MATCH($C1264,Refs!$I:$I,0))</f>
        <v>6135798</v>
      </c>
      <c r="C1264" s="22" t="s">
        <v>958</v>
      </c>
      <c r="D1264" s="21" t="str">
        <f>INDEX(Refs!L:L,MATCH($C1264,Refs!$I:$I,0))</f>
        <v>Abate, Asefa; Alemayehu, Getachew</v>
      </c>
      <c r="E1264" s="21" t="str">
        <f>INDEX(Refs!S:S,MATCH($C1264,Refs!$I:$I,0))</f>
        <v>10.1515/opag-2021-0047</v>
      </c>
      <c r="F1264" s="23" t="s">
        <v>54</v>
      </c>
      <c r="G1264" s="23" t="s">
        <v>959</v>
      </c>
      <c r="I1264" s="24" t="s">
        <v>960</v>
      </c>
      <c r="J1264" s="26" t="s">
        <v>966</v>
      </c>
      <c r="L1264" s="26" t="s">
        <v>970</v>
      </c>
      <c r="M1264" s="24">
        <v>3</v>
      </c>
      <c r="AB1264" s="27" t="s">
        <v>59</v>
      </c>
      <c r="AF1264" s="23" t="s">
        <v>60</v>
      </c>
      <c r="AG1264" s="23" t="s">
        <v>479</v>
      </c>
      <c r="AJ1264" s="24">
        <v>2018</v>
      </c>
      <c r="AK1264" s="30" t="str">
        <f t="shared" si="42"/>
        <v>Level N70 0 Manure</v>
      </c>
      <c r="AL1264" s="27">
        <v>17337</v>
      </c>
      <c r="AN1264" s="30" t="str">
        <f t="shared" si="41"/>
        <v>Level N112  0 Manure</v>
      </c>
      <c r="AO1264" s="27">
        <v>19587</v>
      </c>
      <c r="AR1264" s="27" t="s">
        <v>710</v>
      </c>
      <c r="AU1264" s="26" t="s">
        <v>77</v>
      </c>
      <c r="AV1264" s="26" t="s">
        <v>77</v>
      </c>
      <c r="AW1264" s="26" t="s">
        <v>77</v>
      </c>
    </row>
    <row r="1265" spans="1:49" ht="12" customHeight="1">
      <c r="A1265" s="20">
        <v>1269</v>
      </c>
      <c r="B1265" s="21">
        <f>INDEX(Refs!A:A,MATCH($C1265,Refs!$I:$I,0))</f>
        <v>6135798</v>
      </c>
      <c r="C1265" s="22" t="s">
        <v>958</v>
      </c>
      <c r="D1265" s="21" t="str">
        <f>INDEX(Refs!L:L,MATCH($C1265,Refs!$I:$I,0))</f>
        <v>Abate, Asefa; Alemayehu, Getachew</v>
      </c>
      <c r="E1265" s="21" t="str">
        <f>INDEX(Refs!S:S,MATCH($C1265,Refs!$I:$I,0))</f>
        <v>10.1515/opag-2021-0047</v>
      </c>
      <c r="F1265" s="23" t="s">
        <v>54</v>
      </c>
      <c r="G1265" s="23" t="s">
        <v>959</v>
      </c>
      <c r="I1265" s="24" t="s">
        <v>960</v>
      </c>
      <c r="J1265" s="26" t="s">
        <v>965</v>
      </c>
      <c r="L1265" s="26" t="s">
        <v>969</v>
      </c>
      <c r="M1265" s="24">
        <v>3</v>
      </c>
      <c r="AB1265" s="27" t="s">
        <v>59</v>
      </c>
      <c r="AF1265" s="23" t="s">
        <v>60</v>
      </c>
      <c r="AG1265" s="23" t="s">
        <v>479</v>
      </c>
      <c r="AJ1265" s="24">
        <v>2018</v>
      </c>
      <c r="AK1265" s="30" t="str">
        <f t="shared" si="42"/>
        <v>Level N70 5 Manure</v>
      </c>
      <c r="AL1265" s="27">
        <v>19967</v>
      </c>
      <c r="AN1265" s="30" t="str">
        <f t="shared" ref="AN1265:AN1328" si="43">L1265</f>
        <v>Level N112  5 Manure</v>
      </c>
      <c r="AO1265" s="27">
        <v>22217</v>
      </c>
      <c r="AR1265" s="27" t="s">
        <v>710</v>
      </c>
      <c r="AU1265" s="26" t="s">
        <v>77</v>
      </c>
      <c r="AV1265" s="26" t="s">
        <v>77</v>
      </c>
      <c r="AW1265" s="26" t="s">
        <v>77</v>
      </c>
    </row>
    <row r="1266" spans="1:49" ht="12" customHeight="1">
      <c r="A1266" s="20">
        <v>1270</v>
      </c>
      <c r="B1266" s="21">
        <f>INDEX(Refs!A:A,MATCH($C1266,Refs!$I:$I,0))</f>
        <v>6135798</v>
      </c>
      <c r="C1266" s="22" t="s">
        <v>958</v>
      </c>
      <c r="D1266" s="21" t="str">
        <f>INDEX(Refs!L:L,MATCH($C1266,Refs!$I:$I,0))</f>
        <v>Abate, Asefa; Alemayehu, Getachew</v>
      </c>
      <c r="E1266" s="21" t="str">
        <f>INDEX(Refs!S:S,MATCH($C1266,Refs!$I:$I,0))</f>
        <v>10.1515/opag-2021-0047</v>
      </c>
      <c r="F1266" s="23" t="s">
        <v>54</v>
      </c>
      <c r="G1266" s="23" t="s">
        <v>959</v>
      </c>
      <c r="I1266" s="24" t="s">
        <v>960</v>
      </c>
      <c r="J1266" s="26" t="s">
        <v>967</v>
      </c>
      <c r="L1266" s="26" t="s">
        <v>971</v>
      </c>
      <c r="M1266" s="24">
        <v>3</v>
      </c>
      <c r="AB1266" s="27" t="s">
        <v>59</v>
      </c>
      <c r="AF1266" s="23" t="s">
        <v>60</v>
      </c>
      <c r="AG1266" s="23" t="s">
        <v>479</v>
      </c>
      <c r="AJ1266" s="24">
        <v>2018</v>
      </c>
      <c r="AK1266" s="30" t="str">
        <f t="shared" si="42"/>
        <v>Level N70 10 Manure</v>
      </c>
      <c r="AL1266" s="27">
        <v>22597</v>
      </c>
      <c r="AN1266" s="30" t="str">
        <f t="shared" si="43"/>
        <v>Level N112 10 Manure</v>
      </c>
      <c r="AO1266" s="27">
        <v>24847</v>
      </c>
      <c r="AR1266" s="27" t="s">
        <v>710</v>
      </c>
      <c r="AU1266" s="26" t="s">
        <v>77</v>
      </c>
      <c r="AV1266" s="26" t="s">
        <v>77</v>
      </c>
      <c r="AW1266" s="26" t="s">
        <v>77</v>
      </c>
    </row>
    <row r="1267" spans="1:49" ht="12" customHeight="1">
      <c r="A1267" s="20">
        <v>1271</v>
      </c>
      <c r="B1267" s="21">
        <f>INDEX(Refs!A:A,MATCH($C1267,Refs!$I:$I,0))</f>
        <v>6135798</v>
      </c>
      <c r="C1267" s="22" t="s">
        <v>958</v>
      </c>
      <c r="D1267" s="21" t="str">
        <f>INDEX(Refs!L:L,MATCH($C1267,Refs!$I:$I,0))</f>
        <v>Abate, Asefa; Alemayehu, Getachew</v>
      </c>
      <c r="E1267" s="21" t="str">
        <f>INDEX(Refs!S:S,MATCH($C1267,Refs!$I:$I,0))</f>
        <v>10.1515/opag-2021-0047</v>
      </c>
      <c r="F1267" s="23" t="s">
        <v>54</v>
      </c>
      <c r="G1267" s="23" t="s">
        <v>959</v>
      </c>
      <c r="I1267" s="24" t="s">
        <v>960</v>
      </c>
      <c r="J1267" s="26" t="s">
        <v>968</v>
      </c>
      <c r="L1267" s="26" t="s">
        <v>972</v>
      </c>
      <c r="M1267" s="24">
        <v>3</v>
      </c>
      <c r="AB1267" s="27" t="s">
        <v>59</v>
      </c>
      <c r="AF1267" s="23" t="s">
        <v>60</v>
      </c>
      <c r="AG1267" s="23" t="s">
        <v>479</v>
      </c>
      <c r="AJ1267" s="24">
        <v>2018</v>
      </c>
      <c r="AK1267" s="30" t="str">
        <f t="shared" si="42"/>
        <v>Level N70 15 Manure</v>
      </c>
      <c r="AL1267" s="27">
        <v>25227</v>
      </c>
      <c r="AN1267" s="30" t="str">
        <f t="shared" si="43"/>
        <v>Level N112  15 Manure</v>
      </c>
      <c r="AO1267" s="27">
        <v>27477</v>
      </c>
      <c r="AR1267" s="27" t="s">
        <v>710</v>
      </c>
      <c r="AU1267" s="26" t="s">
        <v>77</v>
      </c>
      <c r="AV1267" s="26" t="s">
        <v>77</v>
      </c>
      <c r="AW1267" s="26" t="s">
        <v>77</v>
      </c>
    </row>
    <row r="1268" spans="1:49" ht="12" customHeight="1">
      <c r="A1268" s="20">
        <v>1272</v>
      </c>
      <c r="B1268" s="21">
        <f>INDEX(Refs!A:A,MATCH($C1268,Refs!$I:$I,0))</f>
        <v>6135798</v>
      </c>
      <c r="C1268" s="22" t="s">
        <v>958</v>
      </c>
      <c r="D1268" s="21" t="str">
        <f>INDEX(Refs!L:L,MATCH($C1268,Refs!$I:$I,0))</f>
        <v>Abate, Asefa; Alemayehu, Getachew</v>
      </c>
      <c r="E1268" s="21" t="str">
        <f>INDEX(Refs!S:S,MATCH($C1268,Refs!$I:$I,0))</f>
        <v>10.1515/opag-2021-0047</v>
      </c>
      <c r="F1268" s="23" t="s">
        <v>54</v>
      </c>
      <c r="G1268" s="23" t="s">
        <v>959</v>
      </c>
      <c r="I1268" s="24" t="s">
        <v>960</v>
      </c>
      <c r="J1268" s="26" t="s">
        <v>966</v>
      </c>
      <c r="L1268" s="26" t="s">
        <v>974</v>
      </c>
      <c r="M1268" s="24">
        <v>3</v>
      </c>
      <c r="AB1268" s="27" t="s">
        <v>59</v>
      </c>
      <c r="AF1268" s="23" t="s">
        <v>60</v>
      </c>
      <c r="AG1268" s="23" t="s">
        <v>479</v>
      </c>
      <c r="AJ1268" s="24">
        <v>2018</v>
      </c>
      <c r="AK1268" s="30" t="str">
        <f t="shared" ref="AK1268:AK1331" si="44">J1268</f>
        <v>Level N70 0 Manure</v>
      </c>
      <c r="AL1268" s="27">
        <v>17337</v>
      </c>
      <c r="AN1268" s="30" t="str">
        <f t="shared" si="43"/>
        <v>Level N159  0 Manure</v>
      </c>
      <c r="AO1268" s="27">
        <v>22262</v>
      </c>
      <c r="AR1268" s="27" t="s">
        <v>710</v>
      </c>
      <c r="AU1268" s="26" t="s">
        <v>77</v>
      </c>
      <c r="AV1268" s="26" t="s">
        <v>77</v>
      </c>
      <c r="AW1268" s="26" t="s">
        <v>77</v>
      </c>
    </row>
    <row r="1269" spans="1:49" ht="12" customHeight="1">
      <c r="A1269" s="20">
        <v>1273</v>
      </c>
      <c r="B1269" s="21">
        <f>INDEX(Refs!A:A,MATCH($C1269,Refs!$I:$I,0))</f>
        <v>6135798</v>
      </c>
      <c r="C1269" s="22" t="s">
        <v>958</v>
      </c>
      <c r="D1269" s="21" t="str">
        <f>INDEX(Refs!L:L,MATCH($C1269,Refs!$I:$I,0))</f>
        <v>Abate, Asefa; Alemayehu, Getachew</v>
      </c>
      <c r="E1269" s="21" t="str">
        <f>INDEX(Refs!S:S,MATCH($C1269,Refs!$I:$I,0))</f>
        <v>10.1515/opag-2021-0047</v>
      </c>
      <c r="F1269" s="23" t="s">
        <v>54</v>
      </c>
      <c r="G1269" s="23" t="s">
        <v>959</v>
      </c>
      <c r="I1269" s="24" t="s">
        <v>960</v>
      </c>
      <c r="J1269" s="26" t="s">
        <v>965</v>
      </c>
      <c r="L1269" s="26" t="s">
        <v>973</v>
      </c>
      <c r="M1269" s="24">
        <v>3</v>
      </c>
      <c r="AB1269" s="27" t="s">
        <v>59</v>
      </c>
      <c r="AF1269" s="23" t="s">
        <v>60</v>
      </c>
      <c r="AG1269" s="23" t="s">
        <v>479</v>
      </c>
      <c r="AJ1269" s="24">
        <v>2018</v>
      </c>
      <c r="AK1269" s="30" t="str">
        <f t="shared" si="44"/>
        <v>Level N70 5 Manure</v>
      </c>
      <c r="AL1269" s="27">
        <v>19967</v>
      </c>
      <c r="AN1269" s="30" t="str">
        <f t="shared" si="43"/>
        <v>Level N159  5 Manure</v>
      </c>
      <c r="AO1269" s="27">
        <v>24892</v>
      </c>
      <c r="AR1269" s="27" t="s">
        <v>710</v>
      </c>
      <c r="AU1269" s="26" t="s">
        <v>77</v>
      </c>
      <c r="AV1269" s="26" t="s">
        <v>77</v>
      </c>
      <c r="AW1269" s="26" t="s">
        <v>77</v>
      </c>
    </row>
    <row r="1270" spans="1:49" ht="12" customHeight="1">
      <c r="A1270" s="20">
        <v>1274</v>
      </c>
      <c r="B1270" s="21">
        <f>INDEX(Refs!A:A,MATCH($C1270,Refs!$I:$I,0))</f>
        <v>6135798</v>
      </c>
      <c r="C1270" s="22" t="s">
        <v>958</v>
      </c>
      <c r="D1270" s="21" t="str">
        <f>INDEX(Refs!L:L,MATCH($C1270,Refs!$I:$I,0))</f>
        <v>Abate, Asefa; Alemayehu, Getachew</v>
      </c>
      <c r="E1270" s="21" t="str">
        <f>INDEX(Refs!S:S,MATCH($C1270,Refs!$I:$I,0))</f>
        <v>10.1515/opag-2021-0047</v>
      </c>
      <c r="F1270" s="23" t="s">
        <v>54</v>
      </c>
      <c r="G1270" s="23" t="s">
        <v>959</v>
      </c>
      <c r="I1270" s="24" t="s">
        <v>960</v>
      </c>
      <c r="J1270" s="26" t="s">
        <v>967</v>
      </c>
      <c r="L1270" s="26" t="s">
        <v>975</v>
      </c>
      <c r="M1270" s="24">
        <v>3</v>
      </c>
      <c r="AB1270" s="27" t="s">
        <v>59</v>
      </c>
      <c r="AF1270" s="23" t="s">
        <v>60</v>
      </c>
      <c r="AG1270" s="23" t="s">
        <v>479</v>
      </c>
      <c r="AJ1270" s="24">
        <v>2018</v>
      </c>
      <c r="AK1270" s="30" t="str">
        <f t="shared" si="44"/>
        <v>Level N70 10 Manure</v>
      </c>
      <c r="AL1270" s="27">
        <v>22597</v>
      </c>
      <c r="AN1270" s="30" t="str">
        <f t="shared" si="43"/>
        <v>Level N159  10 Manure</v>
      </c>
      <c r="AO1270" s="27">
        <v>27522</v>
      </c>
      <c r="AR1270" s="27" t="s">
        <v>710</v>
      </c>
      <c r="AU1270" s="26" t="s">
        <v>77</v>
      </c>
      <c r="AV1270" s="26" t="s">
        <v>77</v>
      </c>
      <c r="AW1270" s="26" t="s">
        <v>77</v>
      </c>
    </row>
    <row r="1271" spans="1:49" ht="12" customHeight="1">
      <c r="A1271" s="20">
        <v>1275</v>
      </c>
      <c r="B1271" s="21">
        <f>INDEX(Refs!A:A,MATCH($C1271,Refs!$I:$I,0))</f>
        <v>6135798</v>
      </c>
      <c r="C1271" s="22" t="s">
        <v>958</v>
      </c>
      <c r="D1271" s="21" t="str">
        <f>INDEX(Refs!L:L,MATCH($C1271,Refs!$I:$I,0))</f>
        <v>Abate, Asefa; Alemayehu, Getachew</v>
      </c>
      <c r="E1271" s="21" t="str">
        <f>INDEX(Refs!S:S,MATCH($C1271,Refs!$I:$I,0))</f>
        <v>10.1515/opag-2021-0047</v>
      </c>
      <c r="F1271" s="23" t="s">
        <v>54</v>
      </c>
      <c r="G1271" s="23" t="s">
        <v>959</v>
      </c>
      <c r="I1271" s="24" t="s">
        <v>960</v>
      </c>
      <c r="J1271" s="26" t="s">
        <v>968</v>
      </c>
      <c r="L1271" s="26" t="s">
        <v>976</v>
      </c>
      <c r="M1271" s="24">
        <v>3</v>
      </c>
      <c r="AB1271" s="27" t="s">
        <v>59</v>
      </c>
      <c r="AF1271" s="23" t="s">
        <v>60</v>
      </c>
      <c r="AG1271" s="23" t="s">
        <v>479</v>
      </c>
      <c r="AJ1271" s="24">
        <v>2018</v>
      </c>
      <c r="AK1271" s="30" t="str">
        <f t="shared" si="44"/>
        <v>Level N70 15 Manure</v>
      </c>
      <c r="AL1271" s="27">
        <v>25227</v>
      </c>
      <c r="AN1271" s="30" t="str">
        <f t="shared" si="43"/>
        <v>Level N159 15 Manure</v>
      </c>
      <c r="AO1271" s="27">
        <v>30152</v>
      </c>
      <c r="AR1271" s="27" t="s">
        <v>710</v>
      </c>
      <c r="AU1271" s="26" t="s">
        <v>77</v>
      </c>
      <c r="AV1271" s="26" t="s">
        <v>77</v>
      </c>
      <c r="AW1271" s="26" t="s">
        <v>77</v>
      </c>
    </row>
    <row r="1272" spans="1:49" ht="12" customHeight="1">
      <c r="A1272" s="20">
        <v>1276</v>
      </c>
      <c r="B1272" s="21">
        <f>INDEX(Refs!A:A,MATCH($C1272,Refs!$I:$I,0))</f>
        <v>6135798</v>
      </c>
      <c r="C1272" s="22" t="s">
        <v>958</v>
      </c>
      <c r="D1272" s="21" t="str">
        <f>INDEX(Refs!L:L,MATCH($C1272,Refs!$I:$I,0))</f>
        <v>Abate, Asefa; Alemayehu, Getachew</v>
      </c>
      <c r="E1272" s="21" t="str">
        <f>INDEX(Refs!S:S,MATCH($C1272,Refs!$I:$I,0))</f>
        <v>10.1515/opag-2021-0047</v>
      </c>
      <c r="F1272" s="23" t="s">
        <v>54</v>
      </c>
      <c r="G1272" s="23" t="s">
        <v>959</v>
      </c>
      <c r="I1272" s="24" t="s">
        <v>960</v>
      </c>
      <c r="J1272" s="26" t="s">
        <v>970</v>
      </c>
      <c r="L1272" s="26" t="s">
        <v>974</v>
      </c>
      <c r="M1272" s="24">
        <v>3</v>
      </c>
      <c r="AB1272" s="27" t="s">
        <v>59</v>
      </c>
      <c r="AF1272" s="23" t="s">
        <v>60</v>
      </c>
      <c r="AG1272" s="23" t="s">
        <v>479</v>
      </c>
      <c r="AJ1272" s="24">
        <v>2018</v>
      </c>
      <c r="AK1272" s="30" t="str">
        <f t="shared" si="44"/>
        <v>Level N112  0 Manure</v>
      </c>
      <c r="AL1272" s="27">
        <v>19587</v>
      </c>
      <c r="AN1272" s="30" t="str">
        <f t="shared" si="43"/>
        <v>Level N159  0 Manure</v>
      </c>
      <c r="AO1272" s="27">
        <v>22262</v>
      </c>
      <c r="AR1272" s="27" t="s">
        <v>710</v>
      </c>
      <c r="AU1272" s="26" t="s">
        <v>77</v>
      </c>
      <c r="AV1272" s="26" t="s">
        <v>77</v>
      </c>
      <c r="AW1272" s="26" t="s">
        <v>77</v>
      </c>
    </row>
    <row r="1273" spans="1:49" ht="12" customHeight="1">
      <c r="A1273" s="20">
        <v>1277</v>
      </c>
      <c r="B1273" s="21">
        <f>INDEX(Refs!A:A,MATCH($C1273,Refs!$I:$I,0))</f>
        <v>6135798</v>
      </c>
      <c r="C1273" s="22" t="s">
        <v>958</v>
      </c>
      <c r="D1273" s="21" t="str">
        <f>INDEX(Refs!L:L,MATCH($C1273,Refs!$I:$I,0))</f>
        <v>Abate, Asefa; Alemayehu, Getachew</v>
      </c>
      <c r="E1273" s="21" t="str">
        <f>INDEX(Refs!S:S,MATCH($C1273,Refs!$I:$I,0))</f>
        <v>10.1515/opag-2021-0047</v>
      </c>
      <c r="F1273" s="23" t="s">
        <v>54</v>
      </c>
      <c r="G1273" s="23" t="s">
        <v>959</v>
      </c>
      <c r="I1273" s="24" t="s">
        <v>960</v>
      </c>
      <c r="J1273" s="26" t="s">
        <v>969</v>
      </c>
      <c r="L1273" s="26" t="s">
        <v>973</v>
      </c>
      <c r="M1273" s="24">
        <v>3</v>
      </c>
      <c r="AB1273" s="27" t="s">
        <v>59</v>
      </c>
      <c r="AF1273" s="23" t="s">
        <v>60</v>
      </c>
      <c r="AG1273" s="23" t="s">
        <v>479</v>
      </c>
      <c r="AJ1273" s="24">
        <v>2018</v>
      </c>
      <c r="AK1273" s="30" t="str">
        <f t="shared" si="44"/>
        <v>Level N112  5 Manure</v>
      </c>
      <c r="AL1273" s="27">
        <v>22217</v>
      </c>
      <c r="AN1273" s="30" t="str">
        <f t="shared" si="43"/>
        <v>Level N159  5 Manure</v>
      </c>
      <c r="AO1273" s="27">
        <v>24892</v>
      </c>
      <c r="AR1273" s="27" t="s">
        <v>710</v>
      </c>
      <c r="AU1273" s="26" t="s">
        <v>77</v>
      </c>
      <c r="AV1273" s="26" t="s">
        <v>77</v>
      </c>
      <c r="AW1273" s="26" t="s">
        <v>77</v>
      </c>
    </row>
    <row r="1274" spans="1:49" ht="12" customHeight="1">
      <c r="A1274" s="20">
        <v>1278</v>
      </c>
      <c r="B1274" s="21">
        <f>INDEX(Refs!A:A,MATCH($C1274,Refs!$I:$I,0))</f>
        <v>6135798</v>
      </c>
      <c r="C1274" s="22" t="s">
        <v>958</v>
      </c>
      <c r="D1274" s="21" t="str">
        <f>INDEX(Refs!L:L,MATCH($C1274,Refs!$I:$I,0))</f>
        <v>Abate, Asefa; Alemayehu, Getachew</v>
      </c>
      <c r="E1274" s="21" t="str">
        <f>INDEX(Refs!S:S,MATCH($C1274,Refs!$I:$I,0))</f>
        <v>10.1515/opag-2021-0047</v>
      </c>
      <c r="F1274" s="23" t="s">
        <v>54</v>
      </c>
      <c r="G1274" s="23" t="s">
        <v>959</v>
      </c>
      <c r="I1274" s="24" t="s">
        <v>960</v>
      </c>
      <c r="J1274" s="26" t="s">
        <v>971</v>
      </c>
      <c r="L1274" s="26" t="s">
        <v>975</v>
      </c>
      <c r="M1274" s="24">
        <v>3</v>
      </c>
      <c r="AB1274" s="27" t="s">
        <v>59</v>
      </c>
      <c r="AF1274" s="23" t="s">
        <v>60</v>
      </c>
      <c r="AG1274" s="23" t="s">
        <v>479</v>
      </c>
      <c r="AJ1274" s="24">
        <v>2018</v>
      </c>
      <c r="AK1274" s="30" t="str">
        <f t="shared" si="44"/>
        <v>Level N112 10 Manure</v>
      </c>
      <c r="AL1274" s="27">
        <v>24847</v>
      </c>
      <c r="AN1274" s="30" t="str">
        <f t="shared" si="43"/>
        <v>Level N159  10 Manure</v>
      </c>
      <c r="AO1274" s="27">
        <v>27522</v>
      </c>
      <c r="AR1274" s="27" t="s">
        <v>710</v>
      </c>
      <c r="AU1274" s="26" t="s">
        <v>77</v>
      </c>
      <c r="AV1274" s="26" t="s">
        <v>77</v>
      </c>
      <c r="AW1274" s="26" t="s">
        <v>77</v>
      </c>
    </row>
    <row r="1275" spans="1:49" ht="12" customHeight="1">
      <c r="A1275" s="20">
        <v>1279</v>
      </c>
      <c r="B1275" s="21">
        <f>INDEX(Refs!A:A,MATCH($C1275,Refs!$I:$I,0))</f>
        <v>6135798</v>
      </c>
      <c r="C1275" s="22" t="s">
        <v>958</v>
      </c>
      <c r="D1275" s="21" t="str">
        <f>INDEX(Refs!L:L,MATCH($C1275,Refs!$I:$I,0))</f>
        <v>Abate, Asefa; Alemayehu, Getachew</v>
      </c>
      <c r="E1275" s="21" t="str">
        <f>INDEX(Refs!S:S,MATCH($C1275,Refs!$I:$I,0))</f>
        <v>10.1515/opag-2021-0047</v>
      </c>
      <c r="F1275" s="23" t="s">
        <v>54</v>
      </c>
      <c r="G1275" s="23" t="s">
        <v>959</v>
      </c>
      <c r="I1275" s="24" t="s">
        <v>960</v>
      </c>
      <c r="J1275" s="26" t="s">
        <v>972</v>
      </c>
      <c r="L1275" s="26" t="s">
        <v>976</v>
      </c>
      <c r="M1275" s="24">
        <v>3</v>
      </c>
      <c r="AB1275" s="27" t="s">
        <v>59</v>
      </c>
      <c r="AF1275" s="23" t="s">
        <v>60</v>
      </c>
      <c r="AG1275" s="23" t="s">
        <v>479</v>
      </c>
      <c r="AJ1275" s="24">
        <v>2018</v>
      </c>
      <c r="AK1275" s="30" t="str">
        <f t="shared" si="44"/>
        <v>Level N112  15 Manure</v>
      </c>
      <c r="AL1275" s="27">
        <v>27477</v>
      </c>
      <c r="AN1275" s="30" t="str">
        <f t="shared" si="43"/>
        <v>Level N159 15 Manure</v>
      </c>
      <c r="AO1275" s="27">
        <v>30152</v>
      </c>
      <c r="AR1275" s="27" t="s">
        <v>710</v>
      </c>
      <c r="AU1275" s="26" t="s">
        <v>77</v>
      </c>
      <c r="AV1275" s="26" t="s">
        <v>77</v>
      </c>
      <c r="AW1275" s="26" t="s">
        <v>77</v>
      </c>
    </row>
    <row r="1276" spans="1:49" ht="12" customHeight="1">
      <c r="A1276" s="20">
        <v>1280</v>
      </c>
      <c r="B1276" s="21">
        <f>INDEX(Refs!A:A,MATCH($C1276,Refs!$I:$I,0))</f>
        <v>6135798</v>
      </c>
      <c r="C1276" s="22" t="s">
        <v>958</v>
      </c>
      <c r="D1276" s="21" t="str">
        <f>INDEX(Refs!L:L,MATCH($C1276,Refs!$I:$I,0))</f>
        <v>Abate, Asefa; Alemayehu, Getachew</v>
      </c>
      <c r="E1276" s="21" t="str">
        <f>INDEX(Refs!S:S,MATCH($C1276,Refs!$I:$I,0))</f>
        <v>10.1515/opag-2021-0047</v>
      </c>
      <c r="F1276" s="23" t="s">
        <v>54</v>
      </c>
      <c r="G1276" s="23" t="s">
        <v>959</v>
      </c>
      <c r="I1276" s="24" t="s">
        <v>960</v>
      </c>
      <c r="J1276" s="26" t="s">
        <v>961</v>
      </c>
      <c r="L1276" s="26" t="s">
        <v>966</v>
      </c>
      <c r="M1276" s="24">
        <v>3</v>
      </c>
      <c r="O1276" s="27" t="s">
        <v>59</v>
      </c>
      <c r="AB1276" s="27" t="s">
        <v>59</v>
      </c>
      <c r="AF1276" s="23" t="s">
        <v>60</v>
      </c>
      <c r="AG1276" s="23" t="s">
        <v>479</v>
      </c>
      <c r="AJ1276" s="24">
        <v>2018</v>
      </c>
      <c r="AK1276" s="30" t="str">
        <f t="shared" si="44"/>
        <v>Level N0  5 Manure</v>
      </c>
      <c r="AL1276" s="27">
        <v>16342</v>
      </c>
      <c r="AN1276" s="30" t="str">
        <f t="shared" si="43"/>
        <v>Level N70 0 Manure</v>
      </c>
      <c r="AO1276" s="27">
        <v>17337</v>
      </c>
      <c r="AR1276" s="27" t="s">
        <v>710</v>
      </c>
      <c r="AU1276" s="26" t="s">
        <v>77</v>
      </c>
      <c r="AV1276" s="26" t="s">
        <v>77</v>
      </c>
      <c r="AW1276" s="26" t="s">
        <v>77</v>
      </c>
    </row>
    <row r="1277" spans="1:49" ht="12" customHeight="1">
      <c r="A1277" s="20">
        <v>1281</v>
      </c>
      <c r="B1277" s="21">
        <f>INDEX(Refs!A:A,MATCH($C1277,Refs!$I:$I,0))</f>
        <v>6135798</v>
      </c>
      <c r="C1277" s="22" t="s">
        <v>958</v>
      </c>
      <c r="D1277" s="21" t="str">
        <f>INDEX(Refs!L:L,MATCH($C1277,Refs!$I:$I,0))</f>
        <v>Abate, Asefa; Alemayehu, Getachew</v>
      </c>
      <c r="E1277" s="21" t="str">
        <f>INDEX(Refs!S:S,MATCH($C1277,Refs!$I:$I,0))</f>
        <v>10.1515/opag-2021-0047</v>
      </c>
      <c r="F1277" s="23" t="s">
        <v>54</v>
      </c>
      <c r="G1277" s="23" t="s">
        <v>959</v>
      </c>
      <c r="I1277" s="24" t="s">
        <v>960</v>
      </c>
      <c r="J1277" s="26" t="s">
        <v>963</v>
      </c>
      <c r="L1277" s="26" t="s">
        <v>966</v>
      </c>
      <c r="M1277" s="24">
        <v>3</v>
      </c>
      <c r="O1277" s="27" t="s">
        <v>59</v>
      </c>
      <c r="AB1277" s="27" t="s">
        <v>59</v>
      </c>
      <c r="AF1277" s="23" t="s">
        <v>60</v>
      </c>
      <c r="AG1277" s="23" t="s">
        <v>479</v>
      </c>
      <c r="AJ1277" s="24">
        <v>2018</v>
      </c>
      <c r="AK1277" s="30" t="str">
        <f t="shared" si="44"/>
        <v>Level N0 10 Manure</v>
      </c>
      <c r="AL1277" s="27">
        <v>18972</v>
      </c>
      <c r="AN1277" s="30" t="str">
        <f t="shared" si="43"/>
        <v>Level N70 0 Manure</v>
      </c>
      <c r="AO1277" s="27">
        <v>17337</v>
      </c>
      <c r="AR1277" s="27" t="s">
        <v>710</v>
      </c>
      <c r="AU1277" s="26" t="s">
        <v>77</v>
      </c>
      <c r="AV1277" s="26" t="s">
        <v>77</v>
      </c>
      <c r="AW1277" s="26" t="s">
        <v>77</v>
      </c>
    </row>
    <row r="1278" spans="1:49" ht="12" customHeight="1">
      <c r="A1278" s="20">
        <v>1282</v>
      </c>
      <c r="B1278" s="21">
        <f>INDEX(Refs!A:A,MATCH($C1278,Refs!$I:$I,0))</f>
        <v>6135798</v>
      </c>
      <c r="C1278" s="22" t="s">
        <v>958</v>
      </c>
      <c r="D1278" s="21" t="str">
        <f>INDEX(Refs!L:L,MATCH($C1278,Refs!$I:$I,0))</f>
        <v>Abate, Asefa; Alemayehu, Getachew</v>
      </c>
      <c r="E1278" s="21" t="str">
        <f>INDEX(Refs!S:S,MATCH($C1278,Refs!$I:$I,0))</f>
        <v>10.1515/opag-2021-0047</v>
      </c>
      <c r="F1278" s="23" t="s">
        <v>54</v>
      </c>
      <c r="G1278" s="23" t="s">
        <v>959</v>
      </c>
      <c r="I1278" s="24" t="s">
        <v>960</v>
      </c>
      <c r="J1278" s="26" t="s">
        <v>964</v>
      </c>
      <c r="L1278" s="26" t="s">
        <v>966</v>
      </c>
      <c r="M1278" s="24">
        <v>3</v>
      </c>
      <c r="O1278" s="27" t="s">
        <v>59</v>
      </c>
      <c r="AB1278" s="27" t="s">
        <v>59</v>
      </c>
      <c r="AF1278" s="23" t="s">
        <v>60</v>
      </c>
      <c r="AG1278" s="23" t="s">
        <v>479</v>
      </c>
      <c r="AJ1278" s="24">
        <v>2018</v>
      </c>
      <c r="AK1278" s="30" t="str">
        <f t="shared" si="44"/>
        <v>Level N0 15 Manure</v>
      </c>
      <c r="AL1278" s="27">
        <v>21602</v>
      </c>
      <c r="AN1278" s="30" t="str">
        <f t="shared" si="43"/>
        <v>Level N70 0 Manure</v>
      </c>
      <c r="AO1278" s="27">
        <v>17337</v>
      </c>
      <c r="AR1278" s="27" t="s">
        <v>710</v>
      </c>
      <c r="AU1278" s="26" t="s">
        <v>77</v>
      </c>
      <c r="AV1278" s="26" t="s">
        <v>77</v>
      </c>
      <c r="AW1278" s="26" t="s">
        <v>77</v>
      </c>
    </row>
    <row r="1279" spans="1:49" ht="12" customHeight="1">
      <c r="A1279" s="20">
        <v>1283</v>
      </c>
      <c r="B1279" s="21">
        <f>INDEX(Refs!A:A,MATCH($C1279,Refs!$I:$I,0))</f>
        <v>6135798</v>
      </c>
      <c r="C1279" s="22" t="s">
        <v>958</v>
      </c>
      <c r="D1279" s="21" t="str">
        <f>INDEX(Refs!L:L,MATCH($C1279,Refs!$I:$I,0))</f>
        <v>Abate, Asefa; Alemayehu, Getachew</v>
      </c>
      <c r="E1279" s="21" t="str">
        <f>INDEX(Refs!S:S,MATCH($C1279,Refs!$I:$I,0))</f>
        <v>10.1515/opag-2021-0047</v>
      </c>
      <c r="F1279" s="23" t="s">
        <v>54</v>
      </c>
      <c r="G1279" s="23" t="s">
        <v>959</v>
      </c>
      <c r="I1279" s="24" t="s">
        <v>960</v>
      </c>
      <c r="J1279" s="26" t="s">
        <v>961</v>
      </c>
      <c r="L1279" s="26" t="s">
        <v>970</v>
      </c>
      <c r="M1279" s="24">
        <v>3</v>
      </c>
      <c r="O1279" s="27" t="s">
        <v>59</v>
      </c>
      <c r="AB1279" s="27" t="s">
        <v>59</v>
      </c>
      <c r="AF1279" s="23" t="s">
        <v>60</v>
      </c>
      <c r="AG1279" s="23" t="s">
        <v>479</v>
      </c>
      <c r="AJ1279" s="24">
        <v>2018</v>
      </c>
      <c r="AK1279" s="30" t="str">
        <f t="shared" si="44"/>
        <v>Level N0  5 Manure</v>
      </c>
      <c r="AL1279" s="27">
        <v>16342</v>
      </c>
      <c r="AN1279" s="30" t="str">
        <f t="shared" si="43"/>
        <v>Level N112  0 Manure</v>
      </c>
      <c r="AO1279" s="27">
        <v>19587</v>
      </c>
      <c r="AR1279" s="27" t="s">
        <v>710</v>
      </c>
      <c r="AU1279" s="26" t="s">
        <v>77</v>
      </c>
      <c r="AV1279" s="26" t="s">
        <v>77</v>
      </c>
      <c r="AW1279" s="26" t="s">
        <v>77</v>
      </c>
    </row>
    <row r="1280" spans="1:49" ht="12" customHeight="1">
      <c r="A1280" s="20">
        <v>1284</v>
      </c>
      <c r="B1280" s="21">
        <f>INDEX(Refs!A:A,MATCH($C1280,Refs!$I:$I,0))</f>
        <v>6135798</v>
      </c>
      <c r="C1280" s="22" t="s">
        <v>958</v>
      </c>
      <c r="D1280" s="21" t="str">
        <f>INDEX(Refs!L:L,MATCH($C1280,Refs!$I:$I,0))</f>
        <v>Abate, Asefa; Alemayehu, Getachew</v>
      </c>
      <c r="E1280" s="21" t="str">
        <f>INDEX(Refs!S:S,MATCH($C1280,Refs!$I:$I,0))</f>
        <v>10.1515/opag-2021-0047</v>
      </c>
      <c r="F1280" s="23" t="s">
        <v>54</v>
      </c>
      <c r="G1280" s="23" t="s">
        <v>959</v>
      </c>
      <c r="I1280" s="24" t="s">
        <v>960</v>
      </c>
      <c r="J1280" s="26" t="s">
        <v>963</v>
      </c>
      <c r="L1280" s="26" t="s">
        <v>970</v>
      </c>
      <c r="M1280" s="24">
        <v>3</v>
      </c>
      <c r="O1280" s="27" t="s">
        <v>59</v>
      </c>
      <c r="AB1280" s="27" t="s">
        <v>59</v>
      </c>
      <c r="AF1280" s="23" t="s">
        <v>60</v>
      </c>
      <c r="AG1280" s="23" t="s">
        <v>479</v>
      </c>
      <c r="AJ1280" s="24">
        <v>2018</v>
      </c>
      <c r="AK1280" s="30" t="str">
        <f t="shared" si="44"/>
        <v>Level N0 10 Manure</v>
      </c>
      <c r="AL1280" s="27">
        <v>18972</v>
      </c>
      <c r="AN1280" s="30" t="str">
        <f t="shared" si="43"/>
        <v>Level N112  0 Manure</v>
      </c>
      <c r="AO1280" s="27">
        <v>19587</v>
      </c>
      <c r="AR1280" s="27" t="s">
        <v>710</v>
      </c>
      <c r="AU1280" s="26" t="s">
        <v>77</v>
      </c>
      <c r="AV1280" s="26" t="s">
        <v>77</v>
      </c>
      <c r="AW1280" s="26" t="s">
        <v>77</v>
      </c>
    </row>
    <row r="1281" spans="1:49" ht="12" customHeight="1">
      <c r="A1281" s="20">
        <v>1285</v>
      </c>
      <c r="B1281" s="21">
        <f>INDEX(Refs!A:A,MATCH($C1281,Refs!$I:$I,0))</f>
        <v>6135798</v>
      </c>
      <c r="C1281" s="22" t="s">
        <v>958</v>
      </c>
      <c r="D1281" s="21" t="str">
        <f>INDEX(Refs!L:L,MATCH($C1281,Refs!$I:$I,0))</f>
        <v>Abate, Asefa; Alemayehu, Getachew</v>
      </c>
      <c r="E1281" s="21" t="str">
        <f>INDEX(Refs!S:S,MATCH($C1281,Refs!$I:$I,0))</f>
        <v>10.1515/opag-2021-0047</v>
      </c>
      <c r="F1281" s="23" t="s">
        <v>54</v>
      </c>
      <c r="G1281" s="23" t="s">
        <v>959</v>
      </c>
      <c r="I1281" s="24" t="s">
        <v>960</v>
      </c>
      <c r="J1281" s="26" t="s">
        <v>964</v>
      </c>
      <c r="L1281" s="26" t="s">
        <v>970</v>
      </c>
      <c r="M1281" s="24">
        <v>3</v>
      </c>
      <c r="O1281" s="27" t="s">
        <v>59</v>
      </c>
      <c r="AB1281" s="27" t="s">
        <v>59</v>
      </c>
      <c r="AF1281" s="23" t="s">
        <v>60</v>
      </c>
      <c r="AG1281" s="23" t="s">
        <v>479</v>
      </c>
      <c r="AJ1281" s="24">
        <v>2018</v>
      </c>
      <c r="AK1281" s="30" t="str">
        <f t="shared" si="44"/>
        <v>Level N0 15 Manure</v>
      </c>
      <c r="AL1281" s="27">
        <v>21602</v>
      </c>
      <c r="AN1281" s="30" t="str">
        <f t="shared" si="43"/>
        <v>Level N112  0 Manure</v>
      </c>
      <c r="AO1281" s="27">
        <v>19587</v>
      </c>
      <c r="AR1281" s="27" t="s">
        <v>710</v>
      </c>
      <c r="AU1281" s="26" t="s">
        <v>77</v>
      </c>
      <c r="AV1281" s="26" t="s">
        <v>77</v>
      </c>
      <c r="AW1281" s="26" t="s">
        <v>77</v>
      </c>
    </row>
    <row r="1282" spans="1:49" ht="12" customHeight="1">
      <c r="A1282" s="20">
        <v>1286</v>
      </c>
      <c r="B1282" s="21">
        <f>INDEX(Refs!A:A,MATCH($C1282,Refs!$I:$I,0))</f>
        <v>6135798</v>
      </c>
      <c r="C1282" s="22" t="s">
        <v>958</v>
      </c>
      <c r="D1282" s="21" t="str">
        <f>INDEX(Refs!L:L,MATCH($C1282,Refs!$I:$I,0))</f>
        <v>Abate, Asefa; Alemayehu, Getachew</v>
      </c>
      <c r="E1282" s="21" t="str">
        <f>INDEX(Refs!S:S,MATCH($C1282,Refs!$I:$I,0))</f>
        <v>10.1515/opag-2021-0047</v>
      </c>
      <c r="F1282" s="23" t="s">
        <v>54</v>
      </c>
      <c r="G1282" s="23" t="s">
        <v>959</v>
      </c>
      <c r="I1282" s="24" t="s">
        <v>960</v>
      </c>
      <c r="J1282" s="26" t="s">
        <v>961</v>
      </c>
      <c r="L1282" s="26" t="s">
        <v>974</v>
      </c>
      <c r="M1282" s="24">
        <v>3</v>
      </c>
      <c r="O1282" s="27" t="s">
        <v>59</v>
      </c>
      <c r="AB1282" s="27" t="s">
        <v>59</v>
      </c>
      <c r="AF1282" s="23" t="s">
        <v>60</v>
      </c>
      <c r="AG1282" s="23" t="s">
        <v>479</v>
      </c>
      <c r="AJ1282" s="24">
        <v>2018</v>
      </c>
      <c r="AK1282" s="30" t="str">
        <f t="shared" si="44"/>
        <v>Level N0  5 Manure</v>
      </c>
      <c r="AL1282" s="27">
        <v>16342</v>
      </c>
      <c r="AN1282" s="30" t="str">
        <f t="shared" si="43"/>
        <v>Level N159  0 Manure</v>
      </c>
      <c r="AO1282" s="27">
        <v>22262</v>
      </c>
      <c r="AR1282" s="27" t="s">
        <v>710</v>
      </c>
      <c r="AU1282" s="26" t="s">
        <v>77</v>
      </c>
      <c r="AV1282" s="26" t="s">
        <v>77</v>
      </c>
      <c r="AW1282" s="26" t="s">
        <v>77</v>
      </c>
    </row>
    <row r="1283" spans="1:49" ht="12" customHeight="1">
      <c r="A1283" s="20">
        <v>1287</v>
      </c>
      <c r="B1283" s="21">
        <f>INDEX(Refs!A:A,MATCH($C1283,Refs!$I:$I,0))</f>
        <v>6135798</v>
      </c>
      <c r="C1283" s="22" t="s">
        <v>958</v>
      </c>
      <c r="D1283" s="21" t="str">
        <f>INDEX(Refs!L:L,MATCH($C1283,Refs!$I:$I,0))</f>
        <v>Abate, Asefa; Alemayehu, Getachew</v>
      </c>
      <c r="E1283" s="21" t="str">
        <f>INDEX(Refs!S:S,MATCH($C1283,Refs!$I:$I,0))</f>
        <v>10.1515/opag-2021-0047</v>
      </c>
      <c r="F1283" s="23" t="s">
        <v>54</v>
      </c>
      <c r="G1283" s="23" t="s">
        <v>959</v>
      </c>
      <c r="I1283" s="24" t="s">
        <v>960</v>
      </c>
      <c r="J1283" s="26" t="s">
        <v>963</v>
      </c>
      <c r="L1283" s="26" t="s">
        <v>974</v>
      </c>
      <c r="M1283" s="24">
        <v>3</v>
      </c>
      <c r="O1283" s="27" t="s">
        <v>59</v>
      </c>
      <c r="AB1283" s="27" t="s">
        <v>59</v>
      </c>
      <c r="AF1283" s="23" t="s">
        <v>60</v>
      </c>
      <c r="AG1283" s="23" t="s">
        <v>479</v>
      </c>
      <c r="AJ1283" s="24">
        <v>2018</v>
      </c>
      <c r="AK1283" s="30" t="str">
        <f t="shared" si="44"/>
        <v>Level N0 10 Manure</v>
      </c>
      <c r="AL1283" s="27">
        <v>18972</v>
      </c>
      <c r="AN1283" s="30" t="str">
        <f t="shared" si="43"/>
        <v>Level N159  0 Manure</v>
      </c>
      <c r="AO1283" s="27">
        <v>22262</v>
      </c>
      <c r="AR1283" s="27" t="s">
        <v>710</v>
      </c>
      <c r="AU1283" s="26" t="s">
        <v>77</v>
      </c>
      <c r="AV1283" s="26" t="s">
        <v>77</v>
      </c>
      <c r="AW1283" s="26" t="s">
        <v>77</v>
      </c>
    </row>
    <row r="1284" spans="1:49" ht="12" customHeight="1">
      <c r="A1284" s="20">
        <v>1288</v>
      </c>
      <c r="B1284" s="21">
        <f>INDEX(Refs!A:A,MATCH($C1284,Refs!$I:$I,0))</f>
        <v>6135798</v>
      </c>
      <c r="C1284" s="22" t="s">
        <v>958</v>
      </c>
      <c r="D1284" s="21" t="str">
        <f>INDEX(Refs!L:L,MATCH($C1284,Refs!$I:$I,0))</f>
        <v>Abate, Asefa; Alemayehu, Getachew</v>
      </c>
      <c r="E1284" s="21" t="str">
        <f>INDEX(Refs!S:S,MATCH($C1284,Refs!$I:$I,0))</f>
        <v>10.1515/opag-2021-0047</v>
      </c>
      <c r="F1284" s="23" t="s">
        <v>54</v>
      </c>
      <c r="G1284" s="23" t="s">
        <v>959</v>
      </c>
      <c r="I1284" s="24" t="s">
        <v>960</v>
      </c>
      <c r="J1284" s="26" t="s">
        <v>964</v>
      </c>
      <c r="L1284" s="26" t="s">
        <v>974</v>
      </c>
      <c r="M1284" s="24">
        <v>3</v>
      </c>
      <c r="O1284" s="27" t="s">
        <v>59</v>
      </c>
      <c r="AB1284" s="27" t="s">
        <v>59</v>
      </c>
      <c r="AF1284" s="23" t="s">
        <v>60</v>
      </c>
      <c r="AG1284" s="23" t="s">
        <v>479</v>
      </c>
      <c r="AJ1284" s="24">
        <v>2018</v>
      </c>
      <c r="AK1284" s="30" t="str">
        <f t="shared" si="44"/>
        <v>Level N0 15 Manure</v>
      </c>
      <c r="AL1284" s="27">
        <v>21602</v>
      </c>
      <c r="AN1284" s="30" t="str">
        <f t="shared" si="43"/>
        <v>Level N159  0 Manure</v>
      </c>
      <c r="AO1284" s="27">
        <v>22262</v>
      </c>
      <c r="AR1284" s="27" t="s">
        <v>710</v>
      </c>
      <c r="AU1284" s="26" t="s">
        <v>77</v>
      </c>
      <c r="AV1284" s="26" t="s">
        <v>77</v>
      </c>
      <c r="AW1284" s="26" t="s">
        <v>77</v>
      </c>
    </row>
    <row r="1285" spans="1:49" ht="12" customHeight="1">
      <c r="A1285" s="20">
        <v>1289</v>
      </c>
      <c r="B1285" s="21">
        <f>INDEX(Refs!A:A,MATCH($C1285,Refs!$I:$I,0))</f>
        <v>6135798</v>
      </c>
      <c r="C1285" s="22" t="s">
        <v>958</v>
      </c>
      <c r="D1285" s="21" t="str">
        <f>INDEX(Refs!L:L,MATCH($C1285,Refs!$I:$I,0))</f>
        <v>Abate, Asefa; Alemayehu, Getachew</v>
      </c>
      <c r="E1285" s="21" t="str">
        <f>INDEX(Refs!S:S,MATCH($C1285,Refs!$I:$I,0))</f>
        <v>10.1515/opag-2021-0047</v>
      </c>
      <c r="F1285" s="23" t="s">
        <v>54</v>
      </c>
      <c r="G1285" s="23" t="s">
        <v>959</v>
      </c>
      <c r="I1285" s="24" t="s">
        <v>960</v>
      </c>
      <c r="J1285" s="26" t="s">
        <v>965</v>
      </c>
      <c r="L1285" s="26" t="s">
        <v>970</v>
      </c>
      <c r="M1285" s="24">
        <v>3</v>
      </c>
      <c r="O1285" s="27" t="s">
        <v>59</v>
      </c>
      <c r="AB1285" s="27" t="s">
        <v>59</v>
      </c>
      <c r="AF1285" s="23" t="s">
        <v>60</v>
      </c>
      <c r="AG1285" s="23" t="s">
        <v>479</v>
      </c>
      <c r="AJ1285" s="24">
        <v>2018</v>
      </c>
      <c r="AK1285" s="30" t="str">
        <f t="shared" si="44"/>
        <v>Level N70 5 Manure</v>
      </c>
      <c r="AL1285" s="27">
        <v>19967</v>
      </c>
      <c r="AN1285" s="30" t="str">
        <f t="shared" si="43"/>
        <v>Level N112  0 Manure</v>
      </c>
      <c r="AO1285" s="27">
        <v>19587</v>
      </c>
      <c r="AR1285" s="27" t="s">
        <v>710</v>
      </c>
      <c r="AU1285" s="26" t="s">
        <v>77</v>
      </c>
      <c r="AV1285" s="26" t="s">
        <v>77</v>
      </c>
      <c r="AW1285" s="26" t="s">
        <v>77</v>
      </c>
    </row>
    <row r="1286" spans="1:49" ht="12" customHeight="1">
      <c r="A1286" s="20">
        <v>1290</v>
      </c>
      <c r="B1286" s="21">
        <f>INDEX(Refs!A:A,MATCH($C1286,Refs!$I:$I,0))</f>
        <v>6135798</v>
      </c>
      <c r="C1286" s="22" t="s">
        <v>958</v>
      </c>
      <c r="D1286" s="21" t="str">
        <f>INDEX(Refs!L:L,MATCH($C1286,Refs!$I:$I,0))</f>
        <v>Abate, Asefa; Alemayehu, Getachew</v>
      </c>
      <c r="E1286" s="21" t="str">
        <f>INDEX(Refs!S:S,MATCH($C1286,Refs!$I:$I,0))</f>
        <v>10.1515/opag-2021-0047</v>
      </c>
      <c r="F1286" s="23" t="s">
        <v>54</v>
      </c>
      <c r="G1286" s="23" t="s">
        <v>959</v>
      </c>
      <c r="I1286" s="24" t="s">
        <v>960</v>
      </c>
      <c r="J1286" s="26" t="s">
        <v>967</v>
      </c>
      <c r="L1286" s="26" t="s">
        <v>970</v>
      </c>
      <c r="M1286" s="24">
        <v>3</v>
      </c>
      <c r="O1286" s="27" t="s">
        <v>59</v>
      </c>
      <c r="AB1286" s="27" t="s">
        <v>59</v>
      </c>
      <c r="AF1286" s="23" t="s">
        <v>60</v>
      </c>
      <c r="AG1286" s="23" t="s">
        <v>479</v>
      </c>
      <c r="AJ1286" s="24">
        <v>2018</v>
      </c>
      <c r="AK1286" s="30" t="str">
        <f t="shared" si="44"/>
        <v>Level N70 10 Manure</v>
      </c>
      <c r="AL1286" s="27">
        <v>22597</v>
      </c>
      <c r="AN1286" s="30" t="str">
        <f t="shared" si="43"/>
        <v>Level N112  0 Manure</v>
      </c>
      <c r="AO1286" s="27">
        <v>19587</v>
      </c>
      <c r="AR1286" s="27" t="s">
        <v>710</v>
      </c>
      <c r="AU1286" s="26" t="s">
        <v>77</v>
      </c>
      <c r="AV1286" s="26" t="s">
        <v>77</v>
      </c>
      <c r="AW1286" s="26" t="s">
        <v>77</v>
      </c>
    </row>
    <row r="1287" spans="1:49" ht="12" customHeight="1">
      <c r="A1287" s="20">
        <v>1291</v>
      </c>
      <c r="B1287" s="21">
        <f>INDEX(Refs!A:A,MATCH($C1287,Refs!$I:$I,0))</f>
        <v>6135798</v>
      </c>
      <c r="C1287" s="22" t="s">
        <v>958</v>
      </c>
      <c r="D1287" s="21" t="str">
        <f>INDEX(Refs!L:L,MATCH($C1287,Refs!$I:$I,0))</f>
        <v>Abate, Asefa; Alemayehu, Getachew</v>
      </c>
      <c r="E1287" s="21" t="str">
        <f>INDEX(Refs!S:S,MATCH($C1287,Refs!$I:$I,0))</f>
        <v>10.1515/opag-2021-0047</v>
      </c>
      <c r="F1287" s="23" t="s">
        <v>54</v>
      </c>
      <c r="G1287" s="23" t="s">
        <v>959</v>
      </c>
      <c r="I1287" s="24" t="s">
        <v>960</v>
      </c>
      <c r="J1287" s="26" t="s">
        <v>968</v>
      </c>
      <c r="L1287" s="26" t="s">
        <v>970</v>
      </c>
      <c r="M1287" s="24">
        <v>3</v>
      </c>
      <c r="O1287" s="27" t="s">
        <v>59</v>
      </c>
      <c r="AB1287" s="27" t="s">
        <v>59</v>
      </c>
      <c r="AF1287" s="23" t="s">
        <v>60</v>
      </c>
      <c r="AG1287" s="23" t="s">
        <v>479</v>
      </c>
      <c r="AJ1287" s="24">
        <v>2018</v>
      </c>
      <c r="AK1287" s="30" t="str">
        <f t="shared" si="44"/>
        <v>Level N70 15 Manure</v>
      </c>
      <c r="AL1287" s="27">
        <v>25227</v>
      </c>
      <c r="AN1287" s="30" t="str">
        <f t="shared" si="43"/>
        <v>Level N112  0 Manure</v>
      </c>
      <c r="AO1287" s="27">
        <v>19587</v>
      </c>
      <c r="AR1287" s="27" t="s">
        <v>710</v>
      </c>
      <c r="AU1287" s="26" t="s">
        <v>77</v>
      </c>
      <c r="AV1287" s="26" t="s">
        <v>77</v>
      </c>
      <c r="AW1287" s="26" t="s">
        <v>77</v>
      </c>
    </row>
    <row r="1288" spans="1:49" ht="12" customHeight="1">
      <c r="A1288" s="20">
        <v>1292</v>
      </c>
      <c r="B1288" s="21">
        <f>INDEX(Refs!A:A,MATCH($C1288,Refs!$I:$I,0))</f>
        <v>6135798</v>
      </c>
      <c r="C1288" s="22" t="s">
        <v>958</v>
      </c>
      <c r="D1288" s="21" t="str">
        <f>INDEX(Refs!L:L,MATCH($C1288,Refs!$I:$I,0))</f>
        <v>Abate, Asefa; Alemayehu, Getachew</v>
      </c>
      <c r="E1288" s="21" t="str">
        <f>INDEX(Refs!S:S,MATCH($C1288,Refs!$I:$I,0))</f>
        <v>10.1515/opag-2021-0047</v>
      </c>
      <c r="F1288" s="23" t="s">
        <v>54</v>
      </c>
      <c r="G1288" s="23" t="s">
        <v>959</v>
      </c>
      <c r="I1288" s="24" t="s">
        <v>960</v>
      </c>
      <c r="J1288" s="26" t="s">
        <v>965</v>
      </c>
      <c r="L1288" s="26" t="s">
        <v>974</v>
      </c>
      <c r="M1288" s="24">
        <v>3</v>
      </c>
      <c r="O1288" s="27" t="s">
        <v>59</v>
      </c>
      <c r="AB1288" s="27" t="s">
        <v>59</v>
      </c>
      <c r="AF1288" s="23" t="s">
        <v>60</v>
      </c>
      <c r="AG1288" s="23" t="s">
        <v>479</v>
      </c>
      <c r="AJ1288" s="24">
        <v>2018</v>
      </c>
      <c r="AK1288" s="30" t="str">
        <f t="shared" si="44"/>
        <v>Level N70 5 Manure</v>
      </c>
      <c r="AL1288" s="27">
        <v>19967</v>
      </c>
      <c r="AN1288" s="30" t="str">
        <f t="shared" si="43"/>
        <v>Level N159  0 Manure</v>
      </c>
      <c r="AO1288" s="27">
        <v>22262</v>
      </c>
      <c r="AR1288" s="27" t="s">
        <v>710</v>
      </c>
      <c r="AU1288" s="26" t="s">
        <v>77</v>
      </c>
      <c r="AV1288" s="26" t="s">
        <v>77</v>
      </c>
      <c r="AW1288" s="26" t="s">
        <v>77</v>
      </c>
    </row>
    <row r="1289" spans="1:49" ht="12" customHeight="1">
      <c r="A1289" s="20">
        <v>1293</v>
      </c>
      <c r="B1289" s="21">
        <f>INDEX(Refs!A:A,MATCH($C1289,Refs!$I:$I,0))</f>
        <v>6135798</v>
      </c>
      <c r="C1289" s="22" t="s">
        <v>958</v>
      </c>
      <c r="D1289" s="21" t="str">
        <f>INDEX(Refs!L:L,MATCH($C1289,Refs!$I:$I,0))</f>
        <v>Abate, Asefa; Alemayehu, Getachew</v>
      </c>
      <c r="E1289" s="21" t="str">
        <f>INDEX(Refs!S:S,MATCH($C1289,Refs!$I:$I,0))</f>
        <v>10.1515/opag-2021-0047</v>
      </c>
      <c r="F1289" s="23" t="s">
        <v>54</v>
      </c>
      <c r="G1289" s="23" t="s">
        <v>959</v>
      </c>
      <c r="I1289" s="24" t="s">
        <v>960</v>
      </c>
      <c r="J1289" s="26" t="s">
        <v>967</v>
      </c>
      <c r="L1289" s="26" t="s">
        <v>974</v>
      </c>
      <c r="M1289" s="24">
        <v>3</v>
      </c>
      <c r="O1289" s="27" t="s">
        <v>59</v>
      </c>
      <c r="AB1289" s="27" t="s">
        <v>59</v>
      </c>
      <c r="AF1289" s="23" t="s">
        <v>60</v>
      </c>
      <c r="AG1289" s="23" t="s">
        <v>479</v>
      </c>
      <c r="AJ1289" s="24">
        <v>2018</v>
      </c>
      <c r="AK1289" s="30" t="str">
        <f t="shared" si="44"/>
        <v>Level N70 10 Manure</v>
      </c>
      <c r="AL1289" s="27">
        <v>22597</v>
      </c>
      <c r="AN1289" s="30" t="str">
        <f t="shared" si="43"/>
        <v>Level N159  0 Manure</v>
      </c>
      <c r="AO1289" s="27">
        <v>22262</v>
      </c>
      <c r="AR1289" s="27" t="s">
        <v>710</v>
      </c>
      <c r="AU1289" s="26" t="s">
        <v>77</v>
      </c>
      <c r="AV1289" s="26" t="s">
        <v>77</v>
      </c>
      <c r="AW1289" s="26" t="s">
        <v>77</v>
      </c>
    </row>
    <row r="1290" spans="1:49" ht="12" customHeight="1">
      <c r="A1290" s="20">
        <v>1294</v>
      </c>
      <c r="B1290" s="21">
        <f>INDEX(Refs!A:A,MATCH($C1290,Refs!$I:$I,0))</f>
        <v>6135798</v>
      </c>
      <c r="C1290" s="22" t="s">
        <v>958</v>
      </c>
      <c r="D1290" s="21" t="str">
        <f>INDEX(Refs!L:L,MATCH($C1290,Refs!$I:$I,0))</f>
        <v>Abate, Asefa; Alemayehu, Getachew</v>
      </c>
      <c r="E1290" s="21" t="str">
        <f>INDEX(Refs!S:S,MATCH($C1290,Refs!$I:$I,0))</f>
        <v>10.1515/opag-2021-0047</v>
      </c>
      <c r="F1290" s="23" t="s">
        <v>54</v>
      </c>
      <c r="G1290" s="23" t="s">
        <v>959</v>
      </c>
      <c r="I1290" s="24" t="s">
        <v>960</v>
      </c>
      <c r="J1290" s="26" t="s">
        <v>968</v>
      </c>
      <c r="L1290" s="26" t="s">
        <v>974</v>
      </c>
      <c r="M1290" s="24">
        <v>3</v>
      </c>
      <c r="O1290" s="27" t="s">
        <v>59</v>
      </c>
      <c r="AB1290" s="27" t="s">
        <v>59</v>
      </c>
      <c r="AF1290" s="23" t="s">
        <v>60</v>
      </c>
      <c r="AG1290" s="23" t="s">
        <v>479</v>
      </c>
      <c r="AJ1290" s="24">
        <v>2018</v>
      </c>
      <c r="AK1290" s="30" t="str">
        <f t="shared" si="44"/>
        <v>Level N70 15 Manure</v>
      </c>
      <c r="AL1290" s="27">
        <v>25227</v>
      </c>
      <c r="AN1290" s="30" t="str">
        <f t="shared" si="43"/>
        <v>Level N159  0 Manure</v>
      </c>
      <c r="AO1290" s="27">
        <v>22262</v>
      </c>
      <c r="AR1290" s="27" t="s">
        <v>710</v>
      </c>
      <c r="AU1290" s="26" t="s">
        <v>77</v>
      </c>
      <c r="AV1290" s="26" t="s">
        <v>77</v>
      </c>
      <c r="AW1290" s="26" t="s">
        <v>77</v>
      </c>
    </row>
    <row r="1291" spans="1:49" ht="12" customHeight="1">
      <c r="A1291" s="20">
        <v>1295</v>
      </c>
      <c r="B1291" s="21">
        <f>INDEX(Refs!A:A,MATCH($C1291,Refs!$I:$I,0))</f>
        <v>6135798</v>
      </c>
      <c r="C1291" s="22" t="s">
        <v>958</v>
      </c>
      <c r="D1291" s="21" t="str">
        <f>INDEX(Refs!L:L,MATCH($C1291,Refs!$I:$I,0))</f>
        <v>Abate, Asefa; Alemayehu, Getachew</v>
      </c>
      <c r="E1291" s="21" t="str">
        <f>INDEX(Refs!S:S,MATCH($C1291,Refs!$I:$I,0))</f>
        <v>10.1515/opag-2021-0047</v>
      </c>
      <c r="F1291" s="23" t="s">
        <v>54</v>
      </c>
      <c r="G1291" s="23" t="s">
        <v>959</v>
      </c>
      <c r="I1291" s="24" t="s">
        <v>960</v>
      </c>
      <c r="J1291" s="26" t="s">
        <v>969</v>
      </c>
      <c r="L1291" s="26" t="s">
        <v>974</v>
      </c>
      <c r="M1291" s="24">
        <v>3</v>
      </c>
      <c r="O1291" s="27" t="s">
        <v>59</v>
      </c>
      <c r="AB1291" s="27" t="s">
        <v>59</v>
      </c>
      <c r="AF1291" s="23" t="s">
        <v>60</v>
      </c>
      <c r="AG1291" s="23" t="s">
        <v>479</v>
      </c>
      <c r="AJ1291" s="24">
        <v>2018</v>
      </c>
      <c r="AK1291" s="30" t="str">
        <f t="shared" si="44"/>
        <v>Level N112  5 Manure</v>
      </c>
      <c r="AL1291" s="27">
        <v>22217</v>
      </c>
      <c r="AN1291" s="30" t="str">
        <f t="shared" si="43"/>
        <v>Level N159  0 Manure</v>
      </c>
      <c r="AO1291" s="27">
        <v>22262</v>
      </c>
      <c r="AR1291" s="27" t="s">
        <v>710</v>
      </c>
      <c r="AU1291" s="26" t="s">
        <v>77</v>
      </c>
      <c r="AV1291" s="26" t="s">
        <v>77</v>
      </c>
      <c r="AW1291" s="26" t="s">
        <v>77</v>
      </c>
    </row>
    <row r="1292" spans="1:49" ht="12" customHeight="1">
      <c r="A1292" s="20">
        <v>1296</v>
      </c>
      <c r="B1292" s="21">
        <f>INDEX(Refs!A:A,MATCH($C1292,Refs!$I:$I,0))</f>
        <v>6135798</v>
      </c>
      <c r="C1292" s="22" t="s">
        <v>958</v>
      </c>
      <c r="D1292" s="21" t="str">
        <f>INDEX(Refs!L:L,MATCH($C1292,Refs!$I:$I,0))</f>
        <v>Abate, Asefa; Alemayehu, Getachew</v>
      </c>
      <c r="E1292" s="21" t="str">
        <f>INDEX(Refs!S:S,MATCH($C1292,Refs!$I:$I,0))</f>
        <v>10.1515/opag-2021-0047</v>
      </c>
      <c r="F1292" s="23" t="s">
        <v>54</v>
      </c>
      <c r="G1292" s="23" t="s">
        <v>959</v>
      </c>
      <c r="I1292" s="24" t="s">
        <v>960</v>
      </c>
      <c r="J1292" s="26" t="s">
        <v>971</v>
      </c>
      <c r="L1292" s="26" t="s">
        <v>974</v>
      </c>
      <c r="M1292" s="24">
        <v>3</v>
      </c>
      <c r="O1292" s="27" t="s">
        <v>59</v>
      </c>
      <c r="AB1292" s="27" t="s">
        <v>59</v>
      </c>
      <c r="AF1292" s="23" t="s">
        <v>60</v>
      </c>
      <c r="AG1292" s="23" t="s">
        <v>479</v>
      </c>
      <c r="AJ1292" s="24">
        <v>2018</v>
      </c>
      <c r="AK1292" s="30" t="str">
        <f t="shared" si="44"/>
        <v>Level N112 10 Manure</v>
      </c>
      <c r="AL1292" s="27">
        <v>24847</v>
      </c>
      <c r="AN1292" s="30" t="str">
        <f t="shared" si="43"/>
        <v>Level N159  0 Manure</v>
      </c>
      <c r="AO1292" s="27">
        <v>22262</v>
      </c>
      <c r="AR1292" s="27" t="s">
        <v>710</v>
      </c>
      <c r="AU1292" s="26" t="s">
        <v>77</v>
      </c>
      <c r="AV1292" s="26" t="s">
        <v>77</v>
      </c>
      <c r="AW1292" s="26" t="s">
        <v>77</v>
      </c>
    </row>
    <row r="1293" spans="1:49" ht="12" customHeight="1">
      <c r="A1293" s="20">
        <v>1297</v>
      </c>
      <c r="B1293" s="21">
        <f>INDEX(Refs!A:A,MATCH($C1293,Refs!$I:$I,0))</f>
        <v>6135798</v>
      </c>
      <c r="C1293" s="22" t="s">
        <v>958</v>
      </c>
      <c r="D1293" s="21" t="str">
        <f>INDEX(Refs!L:L,MATCH($C1293,Refs!$I:$I,0))</f>
        <v>Abate, Asefa; Alemayehu, Getachew</v>
      </c>
      <c r="E1293" s="21" t="str">
        <f>INDEX(Refs!S:S,MATCH($C1293,Refs!$I:$I,0))</f>
        <v>10.1515/opag-2021-0047</v>
      </c>
      <c r="F1293" s="23" t="s">
        <v>54</v>
      </c>
      <c r="G1293" s="23" t="s">
        <v>959</v>
      </c>
      <c r="I1293" s="24" t="s">
        <v>960</v>
      </c>
      <c r="J1293" s="26" t="s">
        <v>972</v>
      </c>
      <c r="L1293" s="26" t="s">
        <v>974</v>
      </c>
      <c r="M1293" s="24">
        <v>3</v>
      </c>
      <c r="O1293" s="27" t="s">
        <v>59</v>
      </c>
      <c r="AB1293" s="27" t="s">
        <v>59</v>
      </c>
      <c r="AF1293" s="23" t="s">
        <v>60</v>
      </c>
      <c r="AG1293" s="23" t="s">
        <v>479</v>
      </c>
      <c r="AJ1293" s="24">
        <v>2018</v>
      </c>
      <c r="AK1293" s="30" t="str">
        <f t="shared" si="44"/>
        <v>Level N112  15 Manure</v>
      </c>
      <c r="AL1293" s="27">
        <v>27477</v>
      </c>
      <c r="AN1293" s="30" t="str">
        <f t="shared" si="43"/>
        <v>Level N159  0 Manure</v>
      </c>
      <c r="AO1293" s="27">
        <v>22262</v>
      </c>
      <c r="AR1293" s="27" t="s">
        <v>710</v>
      </c>
      <c r="AU1293" s="26" t="s">
        <v>77</v>
      </c>
      <c r="AV1293" s="26" t="s">
        <v>77</v>
      </c>
      <c r="AW1293" s="26" t="s">
        <v>77</v>
      </c>
    </row>
    <row r="1294" spans="1:49" ht="12" customHeight="1">
      <c r="A1294" s="20">
        <v>1298</v>
      </c>
      <c r="B1294" s="21">
        <f>INDEX(Refs!A:A,MATCH($C1294,Refs!$I:$I,0))</f>
        <v>6135798</v>
      </c>
      <c r="C1294" s="22" t="s">
        <v>958</v>
      </c>
      <c r="D1294" s="21" t="str">
        <f>INDEX(Refs!L:L,MATCH($C1294,Refs!$I:$I,0))</f>
        <v>Abate, Asefa; Alemayehu, Getachew</v>
      </c>
      <c r="E1294" s="21" t="str">
        <f>INDEX(Refs!S:S,MATCH($C1294,Refs!$I:$I,0))</f>
        <v>10.1515/opag-2021-0047</v>
      </c>
      <c r="F1294" s="23" t="s">
        <v>54</v>
      </c>
      <c r="G1294" s="23" t="s">
        <v>959</v>
      </c>
      <c r="I1294" s="24" t="s">
        <v>960</v>
      </c>
      <c r="J1294" s="26" t="s">
        <v>961</v>
      </c>
      <c r="L1294" s="26" t="s">
        <v>962</v>
      </c>
      <c r="M1294" s="24">
        <v>3</v>
      </c>
      <c r="Q1294" s="27" t="s">
        <v>59</v>
      </c>
      <c r="AF1294" s="23" t="s">
        <v>65</v>
      </c>
      <c r="AG1294" s="23" t="s">
        <v>479</v>
      </c>
      <c r="AJ1294" s="24">
        <v>2018</v>
      </c>
      <c r="AK1294" s="30" t="str">
        <f t="shared" si="44"/>
        <v>Level N0  5 Manure</v>
      </c>
      <c r="AL1294" s="27">
        <v>166907</v>
      </c>
      <c r="AN1294" s="30" t="str">
        <f t="shared" si="43"/>
        <v>Level N0 Fert 0 Manure</v>
      </c>
      <c r="AO1294" s="27">
        <v>102415</v>
      </c>
      <c r="AR1294" s="27" t="s">
        <v>710</v>
      </c>
      <c r="AU1294" s="26" t="s">
        <v>77</v>
      </c>
      <c r="AV1294" s="26" t="s">
        <v>77</v>
      </c>
      <c r="AW1294" s="26" t="s">
        <v>77</v>
      </c>
    </row>
    <row r="1295" spans="1:49" ht="12" customHeight="1">
      <c r="A1295" s="20">
        <v>1299</v>
      </c>
      <c r="B1295" s="21">
        <f>INDEX(Refs!A:A,MATCH($C1295,Refs!$I:$I,0))</f>
        <v>6135798</v>
      </c>
      <c r="C1295" s="22" t="s">
        <v>958</v>
      </c>
      <c r="D1295" s="21" t="str">
        <f>INDEX(Refs!L:L,MATCH($C1295,Refs!$I:$I,0))</f>
        <v>Abate, Asefa; Alemayehu, Getachew</v>
      </c>
      <c r="E1295" s="21" t="str">
        <f>INDEX(Refs!S:S,MATCH($C1295,Refs!$I:$I,0))</f>
        <v>10.1515/opag-2021-0047</v>
      </c>
      <c r="F1295" s="23" t="s">
        <v>54</v>
      </c>
      <c r="G1295" s="23" t="s">
        <v>959</v>
      </c>
      <c r="I1295" s="24" t="s">
        <v>960</v>
      </c>
      <c r="J1295" s="26" t="s">
        <v>963</v>
      </c>
      <c r="L1295" s="26" t="s">
        <v>962</v>
      </c>
      <c r="M1295" s="24">
        <v>3</v>
      </c>
      <c r="Q1295" s="27" t="s">
        <v>59</v>
      </c>
      <c r="AF1295" s="23" t="s">
        <v>65</v>
      </c>
      <c r="AG1295" s="23" t="s">
        <v>479</v>
      </c>
      <c r="AJ1295" s="24">
        <v>2018</v>
      </c>
      <c r="AK1295" s="30" t="str">
        <f t="shared" si="44"/>
        <v>Level N0 10 Manure</v>
      </c>
      <c r="AL1295" s="27">
        <v>281295</v>
      </c>
      <c r="AN1295" s="30" t="str">
        <f t="shared" si="43"/>
        <v>Level N0 Fert 0 Manure</v>
      </c>
      <c r="AO1295" s="27">
        <v>102415</v>
      </c>
      <c r="AR1295" s="27" t="s">
        <v>710</v>
      </c>
      <c r="AU1295" s="26" t="s">
        <v>77</v>
      </c>
      <c r="AV1295" s="26" t="s">
        <v>77</v>
      </c>
      <c r="AW1295" s="26" t="s">
        <v>77</v>
      </c>
    </row>
    <row r="1296" spans="1:49" ht="12" customHeight="1">
      <c r="A1296" s="20">
        <v>1300</v>
      </c>
      <c r="B1296" s="21">
        <f>INDEX(Refs!A:A,MATCH($C1296,Refs!$I:$I,0))</f>
        <v>6135798</v>
      </c>
      <c r="C1296" s="22" t="s">
        <v>958</v>
      </c>
      <c r="D1296" s="21" t="str">
        <f>INDEX(Refs!L:L,MATCH($C1296,Refs!$I:$I,0))</f>
        <v>Abate, Asefa; Alemayehu, Getachew</v>
      </c>
      <c r="E1296" s="21" t="str">
        <f>INDEX(Refs!S:S,MATCH($C1296,Refs!$I:$I,0))</f>
        <v>10.1515/opag-2021-0047</v>
      </c>
      <c r="F1296" s="23" t="s">
        <v>54</v>
      </c>
      <c r="G1296" s="23" t="s">
        <v>959</v>
      </c>
      <c r="I1296" s="24" t="s">
        <v>960</v>
      </c>
      <c r="J1296" s="26" t="s">
        <v>964</v>
      </c>
      <c r="L1296" s="26" t="s">
        <v>962</v>
      </c>
      <c r="M1296" s="24">
        <v>3</v>
      </c>
      <c r="Q1296" s="27" t="s">
        <v>59</v>
      </c>
      <c r="AF1296" s="23" t="s">
        <v>65</v>
      </c>
      <c r="AG1296" s="23" t="s">
        <v>479</v>
      </c>
      <c r="AJ1296" s="24">
        <v>2018</v>
      </c>
      <c r="AK1296" s="30" t="str">
        <f t="shared" si="44"/>
        <v>Level N0 15 Manure</v>
      </c>
      <c r="AL1296" s="27">
        <v>358261</v>
      </c>
      <c r="AN1296" s="30" t="str">
        <f t="shared" si="43"/>
        <v>Level N0 Fert 0 Manure</v>
      </c>
      <c r="AO1296" s="27">
        <v>102415</v>
      </c>
      <c r="AR1296" s="27" t="s">
        <v>710</v>
      </c>
      <c r="AU1296" s="26" t="s">
        <v>77</v>
      </c>
      <c r="AV1296" s="26" t="s">
        <v>77</v>
      </c>
      <c r="AW1296" s="26" t="s">
        <v>77</v>
      </c>
    </row>
    <row r="1297" spans="1:49" ht="12" customHeight="1">
      <c r="A1297" s="20">
        <v>1301</v>
      </c>
      <c r="B1297" s="21">
        <f>INDEX(Refs!A:A,MATCH($C1297,Refs!$I:$I,0))</f>
        <v>6135798</v>
      </c>
      <c r="C1297" s="22" t="s">
        <v>958</v>
      </c>
      <c r="D1297" s="21" t="str">
        <f>INDEX(Refs!L:L,MATCH($C1297,Refs!$I:$I,0))</f>
        <v>Abate, Asefa; Alemayehu, Getachew</v>
      </c>
      <c r="E1297" s="21" t="str">
        <f>INDEX(Refs!S:S,MATCH($C1297,Refs!$I:$I,0))</f>
        <v>10.1515/opag-2021-0047</v>
      </c>
      <c r="F1297" s="23" t="s">
        <v>54</v>
      </c>
      <c r="G1297" s="23" t="s">
        <v>959</v>
      </c>
      <c r="I1297" s="24" t="s">
        <v>960</v>
      </c>
      <c r="J1297" s="26" t="s">
        <v>965</v>
      </c>
      <c r="L1297" s="26" t="s">
        <v>966</v>
      </c>
      <c r="M1297" s="24">
        <v>3</v>
      </c>
      <c r="Q1297" s="27" t="s">
        <v>59</v>
      </c>
      <c r="AF1297" s="23" t="s">
        <v>65</v>
      </c>
      <c r="AG1297" s="23" t="s">
        <v>479</v>
      </c>
      <c r="AJ1297" s="24">
        <v>2018</v>
      </c>
      <c r="AK1297" s="30" t="str">
        <f t="shared" si="44"/>
        <v>Level N70 5 Manure</v>
      </c>
      <c r="AL1297" s="27">
        <v>216742</v>
      </c>
      <c r="AN1297" s="30" t="str">
        <f t="shared" si="43"/>
        <v>Level N70 0 Manure</v>
      </c>
      <c r="AO1297" s="27">
        <v>154329</v>
      </c>
      <c r="AR1297" s="27" t="s">
        <v>710</v>
      </c>
      <c r="AU1297" s="26" t="s">
        <v>77</v>
      </c>
      <c r="AV1297" s="26" t="s">
        <v>77</v>
      </c>
      <c r="AW1297" s="26" t="s">
        <v>77</v>
      </c>
    </row>
    <row r="1298" spans="1:49" ht="12" customHeight="1">
      <c r="A1298" s="20">
        <v>1302</v>
      </c>
      <c r="B1298" s="21">
        <f>INDEX(Refs!A:A,MATCH($C1298,Refs!$I:$I,0))</f>
        <v>6135798</v>
      </c>
      <c r="C1298" s="22" t="s">
        <v>958</v>
      </c>
      <c r="D1298" s="21" t="str">
        <f>INDEX(Refs!L:L,MATCH($C1298,Refs!$I:$I,0))</f>
        <v>Abate, Asefa; Alemayehu, Getachew</v>
      </c>
      <c r="E1298" s="21" t="str">
        <f>INDEX(Refs!S:S,MATCH($C1298,Refs!$I:$I,0))</f>
        <v>10.1515/opag-2021-0047</v>
      </c>
      <c r="F1298" s="23" t="s">
        <v>54</v>
      </c>
      <c r="G1298" s="23" t="s">
        <v>959</v>
      </c>
      <c r="I1298" s="24" t="s">
        <v>960</v>
      </c>
      <c r="J1298" s="26" t="s">
        <v>967</v>
      </c>
      <c r="L1298" s="26" t="s">
        <v>966</v>
      </c>
      <c r="M1298" s="24">
        <v>3</v>
      </c>
      <c r="Q1298" s="27" t="s">
        <v>59</v>
      </c>
      <c r="AF1298" s="23" t="s">
        <v>65</v>
      </c>
      <c r="AG1298" s="23" t="s">
        <v>479</v>
      </c>
      <c r="AJ1298" s="24">
        <v>2018</v>
      </c>
      <c r="AK1298" s="30" t="str">
        <f t="shared" si="44"/>
        <v>Level N70 10 Manure</v>
      </c>
      <c r="AL1298" s="27">
        <v>530714</v>
      </c>
      <c r="AN1298" s="30" t="str">
        <f t="shared" si="43"/>
        <v>Level N70 0 Manure</v>
      </c>
      <c r="AO1298" s="27">
        <v>154329</v>
      </c>
      <c r="AR1298" s="27" t="s">
        <v>710</v>
      </c>
      <c r="AU1298" s="26" t="s">
        <v>77</v>
      </c>
      <c r="AV1298" s="26" t="s">
        <v>77</v>
      </c>
      <c r="AW1298" s="26" t="s">
        <v>77</v>
      </c>
    </row>
    <row r="1299" spans="1:49" ht="12" customHeight="1">
      <c r="A1299" s="20">
        <v>1303</v>
      </c>
      <c r="B1299" s="21">
        <f>INDEX(Refs!A:A,MATCH($C1299,Refs!$I:$I,0))</f>
        <v>6135798</v>
      </c>
      <c r="C1299" s="22" t="s">
        <v>958</v>
      </c>
      <c r="D1299" s="21" t="str">
        <f>INDEX(Refs!L:L,MATCH($C1299,Refs!$I:$I,0))</f>
        <v>Abate, Asefa; Alemayehu, Getachew</v>
      </c>
      <c r="E1299" s="21" t="str">
        <f>INDEX(Refs!S:S,MATCH($C1299,Refs!$I:$I,0))</f>
        <v>10.1515/opag-2021-0047</v>
      </c>
      <c r="F1299" s="23" t="s">
        <v>54</v>
      </c>
      <c r="G1299" s="23" t="s">
        <v>959</v>
      </c>
      <c r="I1299" s="24" t="s">
        <v>960</v>
      </c>
      <c r="J1299" s="26" t="s">
        <v>968</v>
      </c>
      <c r="L1299" s="26" t="s">
        <v>966</v>
      </c>
      <c r="M1299" s="24">
        <v>3</v>
      </c>
      <c r="Q1299" s="27" t="s">
        <v>59</v>
      </c>
      <c r="AF1299" s="23" t="s">
        <v>65</v>
      </c>
      <c r="AG1299" s="23" t="s">
        <v>479</v>
      </c>
      <c r="AJ1299" s="24">
        <v>2018</v>
      </c>
      <c r="AK1299" s="30" t="str">
        <f t="shared" si="44"/>
        <v>Level N70 15 Manure</v>
      </c>
      <c r="AL1299" s="27">
        <v>550656</v>
      </c>
      <c r="AN1299" s="30" t="str">
        <f t="shared" si="43"/>
        <v>Level N70 0 Manure</v>
      </c>
      <c r="AO1299" s="27">
        <v>154329</v>
      </c>
      <c r="AR1299" s="27" t="s">
        <v>710</v>
      </c>
      <c r="AU1299" s="26" t="s">
        <v>77</v>
      </c>
      <c r="AV1299" s="26" t="s">
        <v>77</v>
      </c>
      <c r="AW1299" s="26" t="s">
        <v>77</v>
      </c>
    </row>
    <row r="1300" spans="1:49" ht="12" customHeight="1">
      <c r="A1300" s="20">
        <v>1304</v>
      </c>
      <c r="B1300" s="21">
        <f>INDEX(Refs!A:A,MATCH($C1300,Refs!$I:$I,0))</f>
        <v>6135798</v>
      </c>
      <c r="C1300" s="22" t="s">
        <v>958</v>
      </c>
      <c r="D1300" s="21" t="str">
        <f>INDEX(Refs!L:L,MATCH($C1300,Refs!$I:$I,0))</f>
        <v>Abate, Asefa; Alemayehu, Getachew</v>
      </c>
      <c r="E1300" s="21" t="str">
        <f>INDEX(Refs!S:S,MATCH($C1300,Refs!$I:$I,0))</f>
        <v>10.1515/opag-2021-0047</v>
      </c>
      <c r="F1300" s="23" t="s">
        <v>54</v>
      </c>
      <c r="G1300" s="23" t="s">
        <v>959</v>
      </c>
      <c r="I1300" s="24" t="s">
        <v>960</v>
      </c>
      <c r="J1300" s="26" t="s">
        <v>969</v>
      </c>
      <c r="L1300" s="26" t="s">
        <v>970</v>
      </c>
      <c r="M1300" s="24">
        <v>3</v>
      </c>
      <c r="Q1300" s="27" t="s">
        <v>59</v>
      </c>
      <c r="AF1300" s="23" t="s">
        <v>65</v>
      </c>
      <c r="AG1300" s="23" t="s">
        <v>479</v>
      </c>
      <c r="AJ1300" s="24">
        <v>2018</v>
      </c>
      <c r="AK1300" s="30" t="str">
        <f t="shared" si="44"/>
        <v>Level N112  5 Manure</v>
      </c>
      <c r="AL1300" s="27">
        <v>461299</v>
      </c>
      <c r="AN1300" s="30" t="str">
        <f t="shared" si="43"/>
        <v>Level N112  0 Manure</v>
      </c>
      <c r="AO1300" s="27">
        <v>191580</v>
      </c>
      <c r="AR1300" s="27" t="s">
        <v>710</v>
      </c>
      <c r="AU1300" s="26" t="s">
        <v>77</v>
      </c>
      <c r="AV1300" s="26" t="s">
        <v>77</v>
      </c>
      <c r="AW1300" s="26" t="s">
        <v>77</v>
      </c>
    </row>
    <row r="1301" spans="1:49" ht="12" customHeight="1">
      <c r="A1301" s="20">
        <v>1305</v>
      </c>
      <c r="B1301" s="21">
        <f>INDEX(Refs!A:A,MATCH($C1301,Refs!$I:$I,0))</f>
        <v>6135798</v>
      </c>
      <c r="C1301" s="22" t="s">
        <v>958</v>
      </c>
      <c r="D1301" s="21" t="str">
        <f>INDEX(Refs!L:L,MATCH($C1301,Refs!$I:$I,0))</f>
        <v>Abate, Asefa; Alemayehu, Getachew</v>
      </c>
      <c r="E1301" s="21" t="str">
        <f>INDEX(Refs!S:S,MATCH($C1301,Refs!$I:$I,0))</f>
        <v>10.1515/opag-2021-0047</v>
      </c>
      <c r="F1301" s="23" t="s">
        <v>54</v>
      </c>
      <c r="G1301" s="23" t="s">
        <v>959</v>
      </c>
      <c r="I1301" s="24" t="s">
        <v>960</v>
      </c>
      <c r="J1301" s="26" t="s">
        <v>971</v>
      </c>
      <c r="L1301" s="26" t="s">
        <v>970</v>
      </c>
      <c r="M1301" s="24">
        <v>3</v>
      </c>
      <c r="Q1301" s="27" t="s">
        <v>59</v>
      </c>
      <c r="AF1301" s="23" t="s">
        <v>65</v>
      </c>
      <c r="AG1301" s="23" t="s">
        <v>479</v>
      </c>
      <c r="AJ1301" s="24">
        <v>2018</v>
      </c>
      <c r="AK1301" s="30" t="str">
        <f t="shared" si="44"/>
        <v>Level N112 10 Manure</v>
      </c>
      <c r="AL1301" s="27">
        <v>600635</v>
      </c>
      <c r="AN1301" s="30" t="str">
        <f t="shared" si="43"/>
        <v>Level N112  0 Manure</v>
      </c>
      <c r="AO1301" s="27">
        <v>191580</v>
      </c>
      <c r="AR1301" s="27" t="s">
        <v>710</v>
      </c>
      <c r="AU1301" s="26" t="s">
        <v>77</v>
      </c>
      <c r="AV1301" s="26" t="s">
        <v>77</v>
      </c>
      <c r="AW1301" s="26" t="s">
        <v>77</v>
      </c>
    </row>
    <row r="1302" spans="1:49" ht="12" customHeight="1">
      <c r="A1302" s="20">
        <v>1306</v>
      </c>
      <c r="B1302" s="21">
        <f>INDEX(Refs!A:A,MATCH($C1302,Refs!$I:$I,0))</f>
        <v>6135798</v>
      </c>
      <c r="C1302" s="22" t="s">
        <v>958</v>
      </c>
      <c r="D1302" s="21" t="str">
        <f>INDEX(Refs!L:L,MATCH($C1302,Refs!$I:$I,0))</f>
        <v>Abate, Asefa; Alemayehu, Getachew</v>
      </c>
      <c r="E1302" s="21" t="str">
        <f>INDEX(Refs!S:S,MATCH($C1302,Refs!$I:$I,0))</f>
        <v>10.1515/opag-2021-0047</v>
      </c>
      <c r="F1302" s="23" t="s">
        <v>54</v>
      </c>
      <c r="G1302" s="23" t="s">
        <v>959</v>
      </c>
      <c r="I1302" s="24" t="s">
        <v>960</v>
      </c>
      <c r="J1302" s="26" t="s">
        <v>972</v>
      </c>
      <c r="L1302" s="26" t="s">
        <v>970</v>
      </c>
      <c r="M1302" s="24">
        <v>3</v>
      </c>
      <c r="Q1302" s="27" t="s">
        <v>59</v>
      </c>
      <c r="AF1302" s="23" t="s">
        <v>65</v>
      </c>
      <c r="AG1302" s="23" t="s">
        <v>479</v>
      </c>
      <c r="AJ1302" s="24">
        <v>2018</v>
      </c>
      <c r="AK1302" s="30" t="str">
        <f t="shared" si="44"/>
        <v>Level N112  15 Manure</v>
      </c>
      <c r="AL1302" s="27">
        <v>626814</v>
      </c>
      <c r="AN1302" s="30" t="str">
        <f t="shared" si="43"/>
        <v>Level N112  0 Manure</v>
      </c>
      <c r="AO1302" s="27">
        <v>191580</v>
      </c>
      <c r="AR1302" s="27" t="s">
        <v>710</v>
      </c>
      <c r="AU1302" s="26" t="s">
        <v>77</v>
      </c>
      <c r="AV1302" s="26" t="s">
        <v>77</v>
      </c>
      <c r="AW1302" s="26" t="s">
        <v>77</v>
      </c>
    </row>
    <row r="1303" spans="1:49" ht="12" customHeight="1">
      <c r="A1303" s="20">
        <v>1307</v>
      </c>
      <c r="B1303" s="21">
        <f>INDEX(Refs!A:A,MATCH($C1303,Refs!$I:$I,0))</f>
        <v>6135798</v>
      </c>
      <c r="C1303" s="22" t="s">
        <v>958</v>
      </c>
      <c r="D1303" s="21" t="str">
        <f>INDEX(Refs!L:L,MATCH($C1303,Refs!$I:$I,0))</f>
        <v>Abate, Asefa; Alemayehu, Getachew</v>
      </c>
      <c r="E1303" s="21" t="str">
        <f>INDEX(Refs!S:S,MATCH($C1303,Refs!$I:$I,0))</f>
        <v>10.1515/opag-2021-0047</v>
      </c>
      <c r="F1303" s="23" t="s">
        <v>54</v>
      </c>
      <c r="G1303" s="23" t="s">
        <v>959</v>
      </c>
      <c r="I1303" s="24" t="s">
        <v>960</v>
      </c>
      <c r="J1303" s="26" t="s">
        <v>973</v>
      </c>
      <c r="L1303" s="26" t="s">
        <v>974</v>
      </c>
      <c r="M1303" s="24">
        <v>3</v>
      </c>
      <c r="Q1303" s="27" t="s">
        <v>59</v>
      </c>
      <c r="AF1303" s="23" t="s">
        <v>65</v>
      </c>
      <c r="AG1303" s="23" t="s">
        <v>479</v>
      </c>
      <c r="AJ1303" s="24">
        <v>2018</v>
      </c>
      <c r="AK1303" s="30" t="str">
        <f t="shared" si="44"/>
        <v>Level N159  5 Manure</v>
      </c>
      <c r="AL1303" s="27">
        <v>476741</v>
      </c>
      <c r="AN1303" s="30" t="str">
        <f t="shared" si="43"/>
        <v>Level N159  0 Manure</v>
      </c>
      <c r="AO1303" s="27">
        <v>177619</v>
      </c>
      <c r="AR1303" s="27" t="s">
        <v>710</v>
      </c>
      <c r="AU1303" s="26" t="s">
        <v>77</v>
      </c>
      <c r="AV1303" s="26" t="s">
        <v>77</v>
      </c>
      <c r="AW1303" s="26" t="s">
        <v>77</v>
      </c>
    </row>
    <row r="1304" spans="1:49" ht="12" customHeight="1">
      <c r="A1304" s="20">
        <v>1308</v>
      </c>
      <c r="B1304" s="21">
        <f>INDEX(Refs!A:A,MATCH($C1304,Refs!$I:$I,0))</f>
        <v>6135798</v>
      </c>
      <c r="C1304" s="22" t="s">
        <v>958</v>
      </c>
      <c r="D1304" s="21" t="str">
        <f>INDEX(Refs!L:L,MATCH($C1304,Refs!$I:$I,0))</f>
        <v>Abate, Asefa; Alemayehu, Getachew</v>
      </c>
      <c r="E1304" s="21" t="str">
        <f>INDEX(Refs!S:S,MATCH($C1304,Refs!$I:$I,0))</f>
        <v>10.1515/opag-2021-0047</v>
      </c>
      <c r="F1304" s="23" t="s">
        <v>54</v>
      </c>
      <c r="G1304" s="23" t="s">
        <v>959</v>
      </c>
      <c r="I1304" s="24" t="s">
        <v>960</v>
      </c>
      <c r="J1304" s="26" t="s">
        <v>975</v>
      </c>
      <c r="L1304" s="26" t="s">
        <v>974</v>
      </c>
      <c r="M1304" s="24">
        <v>3</v>
      </c>
      <c r="Q1304" s="27" t="s">
        <v>59</v>
      </c>
      <c r="AF1304" s="23" t="s">
        <v>65</v>
      </c>
      <c r="AG1304" s="23" t="s">
        <v>479</v>
      </c>
      <c r="AJ1304" s="24">
        <v>2018</v>
      </c>
      <c r="AK1304" s="30" t="str">
        <f t="shared" si="44"/>
        <v>Level N159  10 Manure</v>
      </c>
      <c r="AL1304" s="27">
        <v>551925</v>
      </c>
      <c r="AN1304" s="30" t="str">
        <f t="shared" si="43"/>
        <v>Level N159  0 Manure</v>
      </c>
      <c r="AO1304" s="27">
        <v>177619</v>
      </c>
      <c r="AR1304" s="27" t="s">
        <v>710</v>
      </c>
      <c r="AU1304" s="26" t="s">
        <v>77</v>
      </c>
      <c r="AV1304" s="26" t="s">
        <v>77</v>
      </c>
      <c r="AW1304" s="26" t="s">
        <v>77</v>
      </c>
    </row>
    <row r="1305" spans="1:49" ht="12" customHeight="1">
      <c r="A1305" s="20">
        <v>1309</v>
      </c>
      <c r="B1305" s="21">
        <f>INDEX(Refs!A:A,MATCH($C1305,Refs!$I:$I,0))</f>
        <v>6135798</v>
      </c>
      <c r="C1305" s="22" t="s">
        <v>958</v>
      </c>
      <c r="D1305" s="21" t="str">
        <f>INDEX(Refs!L:L,MATCH($C1305,Refs!$I:$I,0))</f>
        <v>Abate, Asefa; Alemayehu, Getachew</v>
      </c>
      <c r="E1305" s="21" t="str">
        <f>INDEX(Refs!S:S,MATCH($C1305,Refs!$I:$I,0))</f>
        <v>10.1515/opag-2021-0047</v>
      </c>
      <c r="F1305" s="23" t="s">
        <v>54</v>
      </c>
      <c r="G1305" s="23" t="s">
        <v>959</v>
      </c>
      <c r="I1305" s="24" t="s">
        <v>960</v>
      </c>
      <c r="J1305" s="26" t="s">
        <v>976</v>
      </c>
      <c r="L1305" s="26" t="s">
        <v>974</v>
      </c>
      <c r="M1305" s="24">
        <v>3</v>
      </c>
      <c r="Q1305" s="27" t="s">
        <v>59</v>
      </c>
      <c r="AF1305" s="23" t="s">
        <v>65</v>
      </c>
      <c r="AG1305" s="23" t="s">
        <v>479</v>
      </c>
      <c r="AJ1305" s="24">
        <v>2018</v>
      </c>
      <c r="AK1305" s="30" t="str">
        <f t="shared" si="44"/>
        <v>Level N159 15 Manure</v>
      </c>
      <c r="AL1305" s="27">
        <v>598003</v>
      </c>
      <c r="AN1305" s="30" t="str">
        <f t="shared" si="43"/>
        <v>Level N159  0 Manure</v>
      </c>
      <c r="AO1305" s="27">
        <v>177619</v>
      </c>
      <c r="AR1305" s="27" t="s">
        <v>710</v>
      </c>
      <c r="AU1305" s="26" t="s">
        <v>77</v>
      </c>
      <c r="AV1305" s="26" t="s">
        <v>77</v>
      </c>
      <c r="AW1305" s="26" t="s">
        <v>77</v>
      </c>
    </row>
    <row r="1306" spans="1:49" ht="12" customHeight="1">
      <c r="A1306" s="20">
        <v>1310</v>
      </c>
      <c r="B1306" s="21">
        <f>INDEX(Refs!A:A,MATCH($C1306,Refs!$I:$I,0))</f>
        <v>6135798</v>
      </c>
      <c r="C1306" s="22" t="s">
        <v>958</v>
      </c>
      <c r="D1306" s="21" t="str">
        <f>INDEX(Refs!L:L,MATCH($C1306,Refs!$I:$I,0))</f>
        <v>Abate, Asefa; Alemayehu, Getachew</v>
      </c>
      <c r="E1306" s="21" t="str">
        <f>INDEX(Refs!S:S,MATCH($C1306,Refs!$I:$I,0))</f>
        <v>10.1515/opag-2021-0047</v>
      </c>
      <c r="F1306" s="23" t="s">
        <v>54</v>
      </c>
      <c r="G1306" s="23" t="s">
        <v>959</v>
      </c>
      <c r="I1306" s="24" t="s">
        <v>960</v>
      </c>
      <c r="J1306" s="26" t="s">
        <v>962</v>
      </c>
      <c r="L1306" s="26" t="s">
        <v>966</v>
      </c>
      <c r="M1306" s="24">
        <v>3</v>
      </c>
      <c r="AB1306" s="27" t="s">
        <v>59</v>
      </c>
      <c r="AF1306" s="23" t="s">
        <v>65</v>
      </c>
      <c r="AG1306" s="23" t="s">
        <v>479</v>
      </c>
      <c r="AJ1306" s="24">
        <v>2018</v>
      </c>
      <c r="AK1306" s="30" t="str">
        <f t="shared" si="44"/>
        <v>Level N0 Fert 0 Manure</v>
      </c>
      <c r="AL1306" s="27">
        <v>102415</v>
      </c>
      <c r="AN1306" s="30" t="str">
        <f t="shared" si="43"/>
        <v>Level N70 0 Manure</v>
      </c>
      <c r="AO1306" s="27">
        <v>154329</v>
      </c>
      <c r="AR1306" s="27" t="s">
        <v>710</v>
      </c>
      <c r="AU1306" s="26" t="s">
        <v>77</v>
      </c>
      <c r="AV1306" s="26" t="s">
        <v>77</v>
      </c>
      <c r="AW1306" s="26" t="s">
        <v>77</v>
      </c>
    </row>
    <row r="1307" spans="1:49" ht="12" customHeight="1">
      <c r="A1307" s="20">
        <v>1311</v>
      </c>
      <c r="B1307" s="21">
        <f>INDEX(Refs!A:A,MATCH($C1307,Refs!$I:$I,0))</f>
        <v>6135798</v>
      </c>
      <c r="C1307" s="22" t="s">
        <v>958</v>
      </c>
      <c r="D1307" s="21" t="str">
        <f>INDEX(Refs!L:L,MATCH($C1307,Refs!$I:$I,0))</f>
        <v>Abate, Asefa; Alemayehu, Getachew</v>
      </c>
      <c r="E1307" s="21" t="str">
        <f>INDEX(Refs!S:S,MATCH($C1307,Refs!$I:$I,0))</f>
        <v>10.1515/opag-2021-0047</v>
      </c>
      <c r="F1307" s="23" t="s">
        <v>54</v>
      </c>
      <c r="G1307" s="23" t="s">
        <v>959</v>
      </c>
      <c r="I1307" s="24" t="s">
        <v>960</v>
      </c>
      <c r="J1307" s="26" t="s">
        <v>961</v>
      </c>
      <c r="L1307" s="26" t="s">
        <v>965</v>
      </c>
      <c r="M1307" s="24">
        <v>3</v>
      </c>
      <c r="AB1307" s="27" t="s">
        <v>59</v>
      </c>
      <c r="AF1307" s="23" t="s">
        <v>65</v>
      </c>
      <c r="AG1307" s="23" t="s">
        <v>479</v>
      </c>
      <c r="AJ1307" s="24">
        <v>2018</v>
      </c>
      <c r="AK1307" s="30" t="str">
        <f t="shared" si="44"/>
        <v>Level N0  5 Manure</v>
      </c>
      <c r="AL1307" s="27">
        <v>166907</v>
      </c>
      <c r="AN1307" s="30" t="str">
        <f t="shared" si="43"/>
        <v>Level N70 5 Manure</v>
      </c>
      <c r="AO1307" s="27">
        <v>216742</v>
      </c>
      <c r="AR1307" s="27" t="s">
        <v>710</v>
      </c>
      <c r="AU1307" s="26" t="s">
        <v>77</v>
      </c>
      <c r="AV1307" s="26" t="s">
        <v>77</v>
      </c>
      <c r="AW1307" s="26" t="s">
        <v>77</v>
      </c>
    </row>
    <row r="1308" spans="1:49" ht="12" customHeight="1">
      <c r="A1308" s="20">
        <v>1312</v>
      </c>
      <c r="B1308" s="21">
        <f>INDEX(Refs!A:A,MATCH($C1308,Refs!$I:$I,0))</f>
        <v>6135798</v>
      </c>
      <c r="C1308" s="22" t="s">
        <v>958</v>
      </c>
      <c r="D1308" s="21" t="str">
        <f>INDEX(Refs!L:L,MATCH($C1308,Refs!$I:$I,0))</f>
        <v>Abate, Asefa; Alemayehu, Getachew</v>
      </c>
      <c r="E1308" s="21" t="str">
        <f>INDEX(Refs!S:S,MATCH($C1308,Refs!$I:$I,0))</f>
        <v>10.1515/opag-2021-0047</v>
      </c>
      <c r="F1308" s="23" t="s">
        <v>54</v>
      </c>
      <c r="G1308" s="23" t="s">
        <v>959</v>
      </c>
      <c r="I1308" s="24" t="s">
        <v>960</v>
      </c>
      <c r="J1308" s="26" t="s">
        <v>963</v>
      </c>
      <c r="L1308" s="26" t="s">
        <v>967</v>
      </c>
      <c r="M1308" s="24">
        <v>3</v>
      </c>
      <c r="AB1308" s="27" t="s">
        <v>59</v>
      </c>
      <c r="AF1308" s="23" t="s">
        <v>65</v>
      </c>
      <c r="AG1308" s="23" t="s">
        <v>479</v>
      </c>
      <c r="AJ1308" s="24">
        <v>2018</v>
      </c>
      <c r="AK1308" s="30" t="str">
        <f t="shared" si="44"/>
        <v>Level N0 10 Manure</v>
      </c>
      <c r="AL1308" s="27">
        <v>281295</v>
      </c>
      <c r="AN1308" s="30" t="str">
        <f t="shared" si="43"/>
        <v>Level N70 10 Manure</v>
      </c>
      <c r="AO1308" s="27">
        <v>530714</v>
      </c>
      <c r="AR1308" s="27" t="s">
        <v>710</v>
      </c>
      <c r="AU1308" s="26" t="s">
        <v>77</v>
      </c>
      <c r="AV1308" s="26" t="s">
        <v>77</v>
      </c>
      <c r="AW1308" s="26" t="s">
        <v>77</v>
      </c>
    </row>
    <row r="1309" spans="1:49" ht="12" customHeight="1">
      <c r="A1309" s="20">
        <v>1313</v>
      </c>
      <c r="B1309" s="21">
        <f>INDEX(Refs!A:A,MATCH($C1309,Refs!$I:$I,0))</f>
        <v>6135798</v>
      </c>
      <c r="C1309" s="22" t="s">
        <v>958</v>
      </c>
      <c r="D1309" s="21" t="str">
        <f>INDEX(Refs!L:L,MATCH($C1309,Refs!$I:$I,0))</f>
        <v>Abate, Asefa; Alemayehu, Getachew</v>
      </c>
      <c r="E1309" s="21" t="str">
        <f>INDEX(Refs!S:S,MATCH($C1309,Refs!$I:$I,0))</f>
        <v>10.1515/opag-2021-0047</v>
      </c>
      <c r="F1309" s="23" t="s">
        <v>54</v>
      </c>
      <c r="G1309" s="23" t="s">
        <v>959</v>
      </c>
      <c r="I1309" s="24" t="s">
        <v>960</v>
      </c>
      <c r="J1309" s="26" t="s">
        <v>964</v>
      </c>
      <c r="L1309" s="26" t="s">
        <v>968</v>
      </c>
      <c r="M1309" s="24">
        <v>3</v>
      </c>
      <c r="AB1309" s="27" t="s">
        <v>59</v>
      </c>
      <c r="AF1309" s="23" t="s">
        <v>65</v>
      </c>
      <c r="AG1309" s="23" t="s">
        <v>479</v>
      </c>
      <c r="AJ1309" s="24">
        <v>2018</v>
      </c>
      <c r="AK1309" s="30" t="str">
        <f t="shared" si="44"/>
        <v>Level N0 15 Manure</v>
      </c>
      <c r="AL1309" s="27">
        <v>358261</v>
      </c>
      <c r="AN1309" s="30" t="str">
        <f t="shared" si="43"/>
        <v>Level N70 15 Manure</v>
      </c>
      <c r="AO1309" s="27">
        <v>550656</v>
      </c>
      <c r="AR1309" s="27" t="s">
        <v>710</v>
      </c>
      <c r="AU1309" s="26" t="s">
        <v>77</v>
      </c>
      <c r="AV1309" s="26" t="s">
        <v>77</v>
      </c>
      <c r="AW1309" s="26" t="s">
        <v>77</v>
      </c>
    </row>
    <row r="1310" spans="1:49" ht="12" customHeight="1">
      <c r="A1310" s="20">
        <v>1314</v>
      </c>
      <c r="B1310" s="21">
        <f>INDEX(Refs!A:A,MATCH($C1310,Refs!$I:$I,0))</f>
        <v>6135798</v>
      </c>
      <c r="C1310" s="22" t="s">
        <v>958</v>
      </c>
      <c r="D1310" s="21" t="str">
        <f>INDEX(Refs!L:L,MATCH($C1310,Refs!$I:$I,0))</f>
        <v>Abate, Asefa; Alemayehu, Getachew</v>
      </c>
      <c r="E1310" s="21" t="str">
        <f>INDEX(Refs!S:S,MATCH($C1310,Refs!$I:$I,0))</f>
        <v>10.1515/opag-2021-0047</v>
      </c>
      <c r="F1310" s="23" t="s">
        <v>54</v>
      </c>
      <c r="G1310" s="23" t="s">
        <v>959</v>
      </c>
      <c r="I1310" s="24" t="s">
        <v>960</v>
      </c>
      <c r="J1310" s="26" t="s">
        <v>962</v>
      </c>
      <c r="L1310" s="26" t="s">
        <v>970</v>
      </c>
      <c r="M1310" s="24">
        <v>3</v>
      </c>
      <c r="AB1310" s="27" t="s">
        <v>59</v>
      </c>
      <c r="AF1310" s="23" t="s">
        <v>65</v>
      </c>
      <c r="AG1310" s="23" t="s">
        <v>479</v>
      </c>
      <c r="AJ1310" s="24">
        <v>2018</v>
      </c>
      <c r="AK1310" s="30" t="str">
        <f t="shared" si="44"/>
        <v>Level N0 Fert 0 Manure</v>
      </c>
      <c r="AL1310" s="27">
        <v>102415</v>
      </c>
      <c r="AN1310" s="30" t="str">
        <f t="shared" si="43"/>
        <v>Level N112  0 Manure</v>
      </c>
      <c r="AO1310" s="27">
        <v>191580</v>
      </c>
      <c r="AR1310" s="27" t="s">
        <v>710</v>
      </c>
      <c r="AU1310" s="26" t="s">
        <v>77</v>
      </c>
      <c r="AV1310" s="26" t="s">
        <v>77</v>
      </c>
      <c r="AW1310" s="26" t="s">
        <v>77</v>
      </c>
    </row>
    <row r="1311" spans="1:49" ht="12" customHeight="1">
      <c r="A1311" s="20">
        <v>1315</v>
      </c>
      <c r="B1311" s="21">
        <f>INDEX(Refs!A:A,MATCH($C1311,Refs!$I:$I,0))</f>
        <v>6135798</v>
      </c>
      <c r="C1311" s="22" t="s">
        <v>958</v>
      </c>
      <c r="D1311" s="21" t="str">
        <f>INDEX(Refs!L:L,MATCH($C1311,Refs!$I:$I,0))</f>
        <v>Abate, Asefa; Alemayehu, Getachew</v>
      </c>
      <c r="E1311" s="21" t="str">
        <f>INDEX(Refs!S:S,MATCH($C1311,Refs!$I:$I,0))</f>
        <v>10.1515/opag-2021-0047</v>
      </c>
      <c r="F1311" s="23" t="s">
        <v>54</v>
      </c>
      <c r="G1311" s="23" t="s">
        <v>959</v>
      </c>
      <c r="I1311" s="24" t="s">
        <v>960</v>
      </c>
      <c r="J1311" s="26" t="s">
        <v>961</v>
      </c>
      <c r="L1311" s="26" t="s">
        <v>969</v>
      </c>
      <c r="M1311" s="24">
        <v>3</v>
      </c>
      <c r="AB1311" s="27" t="s">
        <v>59</v>
      </c>
      <c r="AF1311" s="23" t="s">
        <v>65</v>
      </c>
      <c r="AG1311" s="23" t="s">
        <v>479</v>
      </c>
      <c r="AJ1311" s="24">
        <v>2018</v>
      </c>
      <c r="AK1311" s="30" t="str">
        <f t="shared" si="44"/>
        <v>Level N0  5 Manure</v>
      </c>
      <c r="AL1311" s="27">
        <v>166907</v>
      </c>
      <c r="AN1311" s="30" t="str">
        <f t="shared" si="43"/>
        <v>Level N112  5 Manure</v>
      </c>
      <c r="AO1311" s="27">
        <v>461299</v>
      </c>
      <c r="AR1311" s="27" t="s">
        <v>710</v>
      </c>
      <c r="AU1311" s="26" t="s">
        <v>77</v>
      </c>
      <c r="AV1311" s="26" t="s">
        <v>77</v>
      </c>
      <c r="AW1311" s="26" t="s">
        <v>77</v>
      </c>
    </row>
    <row r="1312" spans="1:49" ht="12" customHeight="1">
      <c r="A1312" s="20">
        <v>1316</v>
      </c>
      <c r="B1312" s="21">
        <f>INDEX(Refs!A:A,MATCH($C1312,Refs!$I:$I,0))</f>
        <v>6135798</v>
      </c>
      <c r="C1312" s="22" t="s">
        <v>958</v>
      </c>
      <c r="D1312" s="21" t="str">
        <f>INDEX(Refs!L:L,MATCH($C1312,Refs!$I:$I,0))</f>
        <v>Abate, Asefa; Alemayehu, Getachew</v>
      </c>
      <c r="E1312" s="21" t="str">
        <f>INDEX(Refs!S:S,MATCH($C1312,Refs!$I:$I,0))</f>
        <v>10.1515/opag-2021-0047</v>
      </c>
      <c r="F1312" s="23" t="s">
        <v>54</v>
      </c>
      <c r="G1312" s="23" t="s">
        <v>959</v>
      </c>
      <c r="I1312" s="24" t="s">
        <v>960</v>
      </c>
      <c r="J1312" s="26" t="s">
        <v>963</v>
      </c>
      <c r="L1312" s="26" t="s">
        <v>971</v>
      </c>
      <c r="M1312" s="24">
        <v>3</v>
      </c>
      <c r="AB1312" s="27" t="s">
        <v>59</v>
      </c>
      <c r="AF1312" s="23" t="s">
        <v>65</v>
      </c>
      <c r="AG1312" s="23" t="s">
        <v>479</v>
      </c>
      <c r="AJ1312" s="24">
        <v>2018</v>
      </c>
      <c r="AK1312" s="30" t="str">
        <f t="shared" si="44"/>
        <v>Level N0 10 Manure</v>
      </c>
      <c r="AL1312" s="27">
        <v>281295</v>
      </c>
      <c r="AN1312" s="30" t="str">
        <f t="shared" si="43"/>
        <v>Level N112 10 Manure</v>
      </c>
      <c r="AO1312" s="27">
        <v>600635</v>
      </c>
      <c r="AR1312" s="27" t="s">
        <v>710</v>
      </c>
      <c r="AU1312" s="26" t="s">
        <v>77</v>
      </c>
      <c r="AV1312" s="26" t="s">
        <v>77</v>
      </c>
      <c r="AW1312" s="26" t="s">
        <v>77</v>
      </c>
    </row>
    <row r="1313" spans="1:49" ht="12" customHeight="1">
      <c r="A1313" s="20">
        <v>1317</v>
      </c>
      <c r="B1313" s="21">
        <f>INDEX(Refs!A:A,MATCH($C1313,Refs!$I:$I,0))</f>
        <v>6135798</v>
      </c>
      <c r="C1313" s="22" t="s">
        <v>958</v>
      </c>
      <c r="D1313" s="21" t="str">
        <f>INDEX(Refs!L:L,MATCH($C1313,Refs!$I:$I,0))</f>
        <v>Abate, Asefa; Alemayehu, Getachew</v>
      </c>
      <c r="E1313" s="21" t="str">
        <f>INDEX(Refs!S:S,MATCH($C1313,Refs!$I:$I,0))</f>
        <v>10.1515/opag-2021-0047</v>
      </c>
      <c r="F1313" s="23" t="s">
        <v>54</v>
      </c>
      <c r="G1313" s="23" t="s">
        <v>959</v>
      </c>
      <c r="I1313" s="24" t="s">
        <v>960</v>
      </c>
      <c r="J1313" s="26" t="s">
        <v>964</v>
      </c>
      <c r="L1313" s="26" t="s">
        <v>972</v>
      </c>
      <c r="M1313" s="24">
        <v>3</v>
      </c>
      <c r="AB1313" s="27" t="s">
        <v>59</v>
      </c>
      <c r="AF1313" s="23" t="s">
        <v>65</v>
      </c>
      <c r="AG1313" s="23" t="s">
        <v>479</v>
      </c>
      <c r="AJ1313" s="24">
        <v>2018</v>
      </c>
      <c r="AK1313" s="30" t="str">
        <f t="shared" si="44"/>
        <v>Level N0 15 Manure</v>
      </c>
      <c r="AL1313" s="27">
        <v>358261</v>
      </c>
      <c r="AN1313" s="30" t="str">
        <f t="shared" si="43"/>
        <v>Level N112  15 Manure</v>
      </c>
      <c r="AO1313" s="27">
        <v>626814</v>
      </c>
      <c r="AR1313" s="27" t="s">
        <v>710</v>
      </c>
      <c r="AU1313" s="26" t="s">
        <v>77</v>
      </c>
      <c r="AV1313" s="26" t="s">
        <v>77</v>
      </c>
      <c r="AW1313" s="26" t="s">
        <v>77</v>
      </c>
    </row>
    <row r="1314" spans="1:49" ht="12" customHeight="1">
      <c r="A1314" s="20">
        <v>1318</v>
      </c>
      <c r="B1314" s="21">
        <f>INDEX(Refs!A:A,MATCH($C1314,Refs!$I:$I,0))</f>
        <v>6135798</v>
      </c>
      <c r="C1314" s="22" t="s">
        <v>958</v>
      </c>
      <c r="D1314" s="21" t="str">
        <f>INDEX(Refs!L:L,MATCH($C1314,Refs!$I:$I,0))</f>
        <v>Abate, Asefa; Alemayehu, Getachew</v>
      </c>
      <c r="E1314" s="21" t="str">
        <f>INDEX(Refs!S:S,MATCH($C1314,Refs!$I:$I,0))</f>
        <v>10.1515/opag-2021-0047</v>
      </c>
      <c r="F1314" s="23" t="s">
        <v>54</v>
      </c>
      <c r="G1314" s="23" t="s">
        <v>959</v>
      </c>
      <c r="I1314" s="24" t="s">
        <v>960</v>
      </c>
      <c r="J1314" s="26" t="s">
        <v>962</v>
      </c>
      <c r="L1314" s="26" t="s">
        <v>974</v>
      </c>
      <c r="M1314" s="24">
        <v>3</v>
      </c>
      <c r="AB1314" s="27" t="s">
        <v>59</v>
      </c>
      <c r="AF1314" s="23" t="s">
        <v>65</v>
      </c>
      <c r="AG1314" s="23" t="s">
        <v>479</v>
      </c>
      <c r="AJ1314" s="24">
        <v>2018</v>
      </c>
      <c r="AK1314" s="30" t="str">
        <f t="shared" si="44"/>
        <v>Level N0 Fert 0 Manure</v>
      </c>
      <c r="AL1314" s="27">
        <v>102415</v>
      </c>
      <c r="AN1314" s="30" t="str">
        <f t="shared" si="43"/>
        <v>Level N159  0 Manure</v>
      </c>
      <c r="AO1314" s="27">
        <v>177619</v>
      </c>
      <c r="AR1314" s="27" t="s">
        <v>710</v>
      </c>
      <c r="AU1314" s="26" t="s">
        <v>77</v>
      </c>
      <c r="AV1314" s="26" t="s">
        <v>77</v>
      </c>
      <c r="AW1314" s="26" t="s">
        <v>77</v>
      </c>
    </row>
    <row r="1315" spans="1:49" ht="12" customHeight="1">
      <c r="A1315" s="20">
        <v>1319</v>
      </c>
      <c r="B1315" s="21">
        <f>INDEX(Refs!A:A,MATCH($C1315,Refs!$I:$I,0))</f>
        <v>6135798</v>
      </c>
      <c r="C1315" s="22" t="s">
        <v>958</v>
      </c>
      <c r="D1315" s="21" t="str">
        <f>INDEX(Refs!L:L,MATCH($C1315,Refs!$I:$I,0))</f>
        <v>Abate, Asefa; Alemayehu, Getachew</v>
      </c>
      <c r="E1315" s="21" t="str">
        <f>INDEX(Refs!S:S,MATCH($C1315,Refs!$I:$I,0))</f>
        <v>10.1515/opag-2021-0047</v>
      </c>
      <c r="F1315" s="23" t="s">
        <v>54</v>
      </c>
      <c r="G1315" s="23" t="s">
        <v>959</v>
      </c>
      <c r="I1315" s="24" t="s">
        <v>960</v>
      </c>
      <c r="J1315" s="26" t="s">
        <v>961</v>
      </c>
      <c r="L1315" s="26" t="s">
        <v>973</v>
      </c>
      <c r="M1315" s="24">
        <v>3</v>
      </c>
      <c r="AB1315" s="27" t="s">
        <v>59</v>
      </c>
      <c r="AF1315" s="23" t="s">
        <v>65</v>
      </c>
      <c r="AG1315" s="23" t="s">
        <v>479</v>
      </c>
      <c r="AJ1315" s="24">
        <v>2018</v>
      </c>
      <c r="AK1315" s="30" t="str">
        <f t="shared" si="44"/>
        <v>Level N0  5 Manure</v>
      </c>
      <c r="AL1315" s="27">
        <v>166907</v>
      </c>
      <c r="AN1315" s="30" t="str">
        <f t="shared" si="43"/>
        <v>Level N159  5 Manure</v>
      </c>
      <c r="AO1315" s="27">
        <v>476741</v>
      </c>
      <c r="AR1315" s="27" t="s">
        <v>710</v>
      </c>
      <c r="AU1315" s="26" t="s">
        <v>77</v>
      </c>
      <c r="AV1315" s="26" t="s">
        <v>77</v>
      </c>
      <c r="AW1315" s="26" t="s">
        <v>77</v>
      </c>
    </row>
    <row r="1316" spans="1:49" ht="12" customHeight="1">
      <c r="A1316" s="20">
        <v>1320</v>
      </c>
      <c r="B1316" s="21">
        <f>INDEX(Refs!A:A,MATCH($C1316,Refs!$I:$I,0))</f>
        <v>6135798</v>
      </c>
      <c r="C1316" s="22" t="s">
        <v>958</v>
      </c>
      <c r="D1316" s="21" t="str">
        <f>INDEX(Refs!L:L,MATCH($C1316,Refs!$I:$I,0))</f>
        <v>Abate, Asefa; Alemayehu, Getachew</v>
      </c>
      <c r="E1316" s="21" t="str">
        <f>INDEX(Refs!S:S,MATCH($C1316,Refs!$I:$I,0))</f>
        <v>10.1515/opag-2021-0047</v>
      </c>
      <c r="F1316" s="23" t="s">
        <v>54</v>
      </c>
      <c r="G1316" s="23" t="s">
        <v>959</v>
      </c>
      <c r="I1316" s="24" t="s">
        <v>960</v>
      </c>
      <c r="J1316" s="26" t="s">
        <v>963</v>
      </c>
      <c r="L1316" s="26" t="s">
        <v>975</v>
      </c>
      <c r="M1316" s="24">
        <v>3</v>
      </c>
      <c r="AB1316" s="27" t="s">
        <v>59</v>
      </c>
      <c r="AF1316" s="23" t="s">
        <v>65</v>
      </c>
      <c r="AG1316" s="23" t="s">
        <v>479</v>
      </c>
      <c r="AJ1316" s="24">
        <v>2018</v>
      </c>
      <c r="AK1316" s="30" t="str">
        <f t="shared" si="44"/>
        <v>Level N0 10 Manure</v>
      </c>
      <c r="AL1316" s="27">
        <v>281295</v>
      </c>
      <c r="AN1316" s="30" t="str">
        <f t="shared" si="43"/>
        <v>Level N159  10 Manure</v>
      </c>
      <c r="AO1316" s="27">
        <v>551925</v>
      </c>
      <c r="AR1316" s="27" t="s">
        <v>710</v>
      </c>
      <c r="AU1316" s="26" t="s">
        <v>77</v>
      </c>
      <c r="AV1316" s="26" t="s">
        <v>77</v>
      </c>
      <c r="AW1316" s="26" t="s">
        <v>77</v>
      </c>
    </row>
    <row r="1317" spans="1:49" ht="12" customHeight="1">
      <c r="A1317" s="20">
        <v>1321</v>
      </c>
      <c r="B1317" s="21">
        <f>INDEX(Refs!A:A,MATCH($C1317,Refs!$I:$I,0))</f>
        <v>6135798</v>
      </c>
      <c r="C1317" s="22" t="s">
        <v>958</v>
      </c>
      <c r="D1317" s="21" t="str">
        <f>INDEX(Refs!L:L,MATCH($C1317,Refs!$I:$I,0))</f>
        <v>Abate, Asefa; Alemayehu, Getachew</v>
      </c>
      <c r="E1317" s="21" t="str">
        <f>INDEX(Refs!S:S,MATCH($C1317,Refs!$I:$I,0))</f>
        <v>10.1515/opag-2021-0047</v>
      </c>
      <c r="F1317" s="23" t="s">
        <v>54</v>
      </c>
      <c r="G1317" s="23" t="s">
        <v>959</v>
      </c>
      <c r="I1317" s="24" t="s">
        <v>960</v>
      </c>
      <c r="J1317" s="26" t="s">
        <v>964</v>
      </c>
      <c r="L1317" s="26" t="s">
        <v>976</v>
      </c>
      <c r="M1317" s="24">
        <v>3</v>
      </c>
      <c r="AB1317" s="27" t="s">
        <v>59</v>
      </c>
      <c r="AF1317" s="23" t="s">
        <v>65</v>
      </c>
      <c r="AG1317" s="23" t="s">
        <v>479</v>
      </c>
      <c r="AJ1317" s="24">
        <v>2018</v>
      </c>
      <c r="AK1317" s="30" t="str">
        <f t="shared" si="44"/>
        <v>Level N0 15 Manure</v>
      </c>
      <c r="AL1317" s="27">
        <v>358261</v>
      </c>
      <c r="AN1317" s="30" t="str">
        <f t="shared" si="43"/>
        <v>Level N159 15 Manure</v>
      </c>
      <c r="AO1317" s="27">
        <v>598003</v>
      </c>
      <c r="AR1317" s="27" t="s">
        <v>710</v>
      </c>
      <c r="AU1317" s="26" t="s">
        <v>77</v>
      </c>
      <c r="AV1317" s="26" t="s">
        <v>77</v>
      </c>
      <c r="AW1317" s="26" t="s">
        <v>77</v>
      </c>
    </row>
    <row r="1318" spans="1:49" ht="12" customHeight="1">
      <c r="A1318" s="20">
        <v>1322</v>
      </c>
      <c r="B1318" s="21">
        <f>INDEX(Refs!A:A,MATCH($C1318,Refs!$I:$I,0))</f>
        <v>6135798</v>
      </c>
      <c r="C1318" s="22" t="s">
        <v>958</v>
      </c>
      <c r="D1318" s="21" t="str">
        <f>INDEX(Refs!L:L,MATCH($C1318,Refs!$I:$I,0))</f>
        <v>Abate, Asefa; Alemayehu, Getachew</v>
      </c>
      <c r="E1318" s="21" t="str">
        <f>INDEX(Refs!S:S,MATCH($C1318,Refs!$I:$I,0))</f>
        <v>10.1515/opag-2021-0047</v>
      </c>
      <c r="F1318" s="23" t="s">
        <v>54</v>
      </c>
      <c r="G1318" s="23" t="s">
        <v>959</v>
      </c>
      <c r="I1318" s="24" t="s">
        <v>960</v>
      </c>
      <c r="J1318" s="26" t="s">
        <v>966</v>
      </c>
      <c r="L1318" s="26" t="s">
        <v>970</v>
      </c>
      <c r="M1318" s="24">
        <v>3</v>
      </c>
      <c r="AB1318" s="27" t="s">
        <v>59</v>
      </c>
      <c r="AF1318" s="23" t="s">
        <v>65</v>
      </c>
      <c r="AG1318" s="23" t="s">
        <v>479</v>
      </c>
      <c r="AJ1318" s="24">
        <v>2018</v>
      </c>
      <c r="AK1318" s="30" t="str">
        <f t="shared" si="44"/>
        <v>Level N70 0 Manure</v>
      </c>
      <c r="AL1318" s="27">
        <v>154329</v>
      </c>
      <c r="AN1318" s="30" t="str">
        <f t="shared" si="43"/>
        <v>Level N112  0 Manure</v>
      </c>
      <c r="AO1318" s="27">
        <v>191580</v>
      </c>
      <c r="AR1318" s="27" t="s">
        <v>710</v>
      </c>
      <c r="AU1318" s="26" t="s">
        <v>77</v>
      </c>
      <c r="AV1318" s="26" t="s">
        <v>77</v>
      </c>
      <c r="AW1318" s="26" t="s">
        <v>77</v>
      </c>
    </row>
    <row r="1319" spans="1:49" ht="12" customHeight="1">
      <c r="A1319" s="20">
        <v>1323</v>
      </c>
      <c r="B1319" s="21">
        <f>INDEX(Refs!A:A,MATCH($C1319,Refs!$I:$I,0))</f>
        <v>6135798</v>
      </c>
      <c r="C1319" s="22" t="s">
        <v>958</v>
      </c>
      <c r="D1319" s="21" t="str">
        <f>INDEX(Refs!L:L,MATCH($C1319,Refs!$I:$I,0))</f>
        <v>Abate, Asefa; Alemayehu, Getachew</v>
      </c>
      <c r="E1319" s="21" t="str">
        <f>INDEX(Refs!S:S,MATCH($C1319,Refs!$I:$I,0))</f>
        <v>10.1515/opag-2021-0047</v>
      </c>
      <c r="F1319" s="23" t="s">
        <v>54</v>
      </c>
      <c r="G1319" s="23" t="s">
        <v>959</v>
      </c>
      <c r="I1319" s="24" t="s">
        <v>960</v>
      </c>
      <c r="J1319" s="26" t="s">
        <v>965</v>
      </c>
      <c r="L1319" s="26" t="s">
        <v>969</v>
      </c>
      <c r="M1319" s="24">
        <v>3</v>
      </c>
      <c r="AB1319" s="27" t="s">
        <v>59</v>
      </c>
      <c r="AF1319" s="23" t="s">
        <v>65</v>
      </c>
      <c r="AG1319" s="23" t="s">
        <v>479</v>
      </c>
      <c r="AJ1319" s="24">
        <v>2018</v>
      </c>
      <c r="AK1319" s="30" t="str">
        <f t="shared" si="44"/>
        <v>Level N70 5 Manure</v>
      </c>
      <c r="AL1319" s="27">
        <v>216742</v>
      </c>
      <c r="AN1319" s="30" t="str">
        <f t="shared" si="43"/>
        <v>Level N112  5 Manure</v>
      </c>
      <c r="AO1319" s="27">
        <v>461299</v>
      </c>
      <c r="AR1319" s="27" t="s">
        <v>710</v>
      </c>
      <c r="AU1319" s="26" t="s">
        <v>77</v>
      </c>
      <c r="AV1319" s="26" t="s">
        <v>77</v>
      </c>
      <c r="AW1319" s="26" t="s">
        <v>77</v>
      </c>
    </row>
    <row r="1320" spans="1:49" ht="12" customHeight="1">
      <c r="A1320" s="20">
        <v>1324</v>
      </c>
      <c r="B1320" s="21">
        <f>INDEX(Refs!A:A,MATCH($C1320,Refs!$I:$I,0))</f>
        <v>6135798</v>
      </c>
      <c r="C1320" s="22" t="s">
        <v>958</v>
      </c>
      <c r="D1320" s="21" t="str">
        <f>INDEX(Refs!L:L,MATCH($C1320,Refs!$I:$I,0))</f>
        <v>Abate, Asefa; Alemayehu, Getachew</v>
      </c>
      <c r="E1320" s="21" t="str">
        <f>INDEX(Refs!S:S,MATCH($C1320,Refs!$I:$I,0))</f>
        <v>10.1515/opag-2021-0047</v>
      </c>
      <c r="F1320" s="23" t="s">
        <v>54</v>
      </c>
      <c r="G1320" s="23" t="s">
        <v>959</v>
      </c>
      <c r="I1320" s="24" t="s">
        <v>960</v>
      </c>
      <c r="J1320" s="26" t="s">
        <v>967</v>
      </c>
      <c r="L1320" s="26" t="s">
        <v>971</v>
      </c>
      <c r="M1320" s="24">
        <v>3</v>
      </c>
      <c r="AB1320" s="27" t="s">
        <v>59</v>
      </c>
      <c r="AF1320" s="23" t="s">
        <v>65</v>
      </c>
      <c r="AG1320" s="23" t="s">
        <v>479</v>
      </c>
      <c r="AJ1320" s="24">
        <v>2018</v>
      </c>
      <c r="AK1320" s="30" t="str">
        <f t="shared" si="44"/>
        <v>Level N70 10 Manure</v>
      </c>
      <c r="AL1320" s="27">
        <v>530714</v>
      </c>
      <c r="AN1320" s="30" t="str">
        <f t="shared" si="43"/>
        <v>Level N112 10 Manure</v>
      </c>
      <c r="AO1320" s="27">
        <v>600635</v>
      </c>
      <c r="AR1320" s="27" t="s">
        <v>710</v>
      </c>
      <c r="AU1320" s="26" t="s">
        <v>77</v>
      </c>
      <c r="AV1320" s="26" t="s">
        <v>77</v>
      </c>
      <c r="AW1320" s="26" t="s">
        <v>77</v>
      </c>
    </row>
    <row r="1321" spans="1:49" ht="12" customHeight="1">
      <c r="A1321" s="20">
        <v>1325</v>
      </c>
      <c r="B1321" s="21">
        <f>INDEX(Refs!A:A,MATCH($C1321,Refs!$I:$I,0))</f>
        <v>6135798</v>
      </c>
      <c r="C1321" s="22" t="s">
        <v>958</v>
      </c>
      <c r="D1321" s="21" t="str">
        <f>INDEX(Refs!L:L,MATCH($C1321,Refs!$I:$I,0))</f>
        <v>Abate, Asefa; Alemayehu, Getachew</v>
      </c>
      <c r="E1321" s="21" t="str">
        <f>INDEX(Refs!S:S,MATCH($C1321,Refs!$I:$I,0))</f>
        <v>10.1515/opag-2021-0047</v>
      </c>
      <c r="F1321" s="23" t="s">
        <v>54</v>
      </c>
      <c r="G1321" s="23" t="s">
        <v>959</v>
      </c>
      <c r="I1321" s="24" t="s">
        <v>960</v>
      </c>
      <c r="J1321" s="26" t="s">
        <v>968</v>
      </c>
      <c r="L1321" s="26" t="s">
        <v>972</v>
      </c>
      <c r="M1321" s="24">
        <v>3</v>
      </c>
      <c r="AB1321" s="27" t="s">
        <v>59</v>
      </c>
      <c r="AF1321" s="23" t="s">
        <v>65</v>
      </c>
      <c r="AG1321" s="23" t="s">
        <v>479</v>
      </c>
      <c r="AJ1321" s="24">
        <v>2018</v>
      </c>
      <c r="AK1321" s="30" t="str">
        <f t="shared" si="44"/>
        <v>Level N70 15 Manure</v>
      </c>
      <c r="AL1321" s="27">
        <v>550656</v>
      </c>
      <c r="AN1321" s="30" t="str">
        <f t="shared" si="43"/>
        <v>Level N112  15 Manure</v>
      </c>
      <c r="AO1321" s="27">
        <v>626814</v>
      </c>
      <c r="AR1321" s="27" t="s">
        <v>710</v>
      </c>
      <c r="AU1321" s="26" t="s">
        <v>77</v>
      </c>
      <c r="AV1321" s="26" t="s">
        <v>77</v>
      </c>
      <c r="AW1321" s="26" t="s">
        <v>77</v>
      </c>
    </row>
    <row r="1322" spans="1:49" ht="12" customHeight="1">
      <c r="A1322" s="20">
        <v>1326</v>
      </c>
      <c r="B1322" s="21">
        <f>INDEX(Refs!A:A,MATCH($C1322,Refs!$I:$I,0))</f>
        <v>6135798</v>
      </c>
      <c r="C1322" s="22" t="s">
        <v>958</v>
      </c>
      <c r="D1322" s="21" t="str">
        <f>INDEX(Refs!L:L,MATCH($C1322,Refs!$I:$I,0))</f>
        <v>Abate, Asefa; Alemayehu, Getachew</v>
      </c>
      <c r="E1322" s="21" t="str">
        <f>INDEX(Refs!S:S,MATCH($C1322,Refs!$I:$I,0))</f>
        <v>10.1515/opag-2021-0047</v>
      </c>
      <c r="F1322" s="23" t="s">
        <v>54</v>
      </c>
      <c r="G1322" s="23" t="s">
        <v>959</v>
      </c>
      <c r="I1322" s="24" t="s">
        <v>960</v>
      </c>
      <c r="J1322" s="26" t="s">
        <v>966</v>
      </c>
      <c r="L1322" s="26" t="s">
        <v>974</v>
      </c>
      <c r="M1322" s="24">
        <v>3</v>
      </c>
      <c r="AB1322" s="27" t="s">
        <v>59</v>
      </c>
      <c r="AF1322" s="23" t="s">
        <v>65</v>
      </c>
      <c r="AG1322" s="23" t="s">
        <v>479</v>
      </c>
      <c r="AJ1322" s="24">
        <v>2018</v>
      </c>
      <c r="AK1322" s="30" t="str">
        <f t="shared" si="44"/>
        <v>Level N70 0 Manure</v>
      </c>
      <c r="AL1322" s="27">
        <v>154329</v>
      </c>
      <c r="AN1322" s="30" t="str">
        <f t="shared" si="43"/>
        <v>Level N159  0 Manure</v>
      </c>
      <c r="AO1322" s="27">
        <v>177619</v>
      </c>
      <c r="AR1322" s="27" t="s">
        <v>710</v>
      </c>
      <c r="AU1322" s="26" t="s">
        <v>77</v>
      </c>
      <c r="AV1322" s="26" t="s">
        <v>77</v>
      </c>
      <c r="AW1322" s="26" t="s">
        <v>77</v>
      </c>
    </row>
    <row r="1323" spans="1:49" ht="12" customHeight="1">
      <c r="A1323" s="20">
        <v>1327</v>
      </c>
      <c r="B1323" s="21">
        <f>INDEX(Refs!A:A,MATCH($C1323,Refs!$I:$I,0))</f>
        <v>6135798</v>
      </c>
      <c r="C1323" s="22" t="s">
        <v>958</v>
      </c>
      <c r="D1323" s="21" t="str">
        <f>INDEX(Refs!L:L,MATCH($C1323,Refs!$I:$I,0))</f>
        <v>Abate, Asefa; Alemayehu, Getachew</v>
      </c>
      <c r="E1323" s="21" t="str">
        <f>INDEX(Refs!S:S,MATCH($C1323,Refs!$I:$I,0))</f>
        <v>10.1515/opag-2021-0047</v>
      </c>
      <c r="F1323" s="23" t="s">
        <v>54</v>
      </c>
      <c r="G1323" s="23" t="s">
        <v>959</v>
      </c>
      <c r="I1323" s="24" t="s">
        <v>960</v>
      </c>
      <c r="J1323" s="26" t="s">
        <v>965</v>
      </c>
      <c r="L1323" s="26" t="s">
        <v>973</v>
      </c>
      <c r="M1323" s="24">
        <v>3</v>
      </c>
      <c r="AB1323" s="27" t="s">
        <v>59</v>
      </c>
      <c r="AF1323" s="23" t="s">
        <v>65</v>
      </c>
      <c r="AG1323" s="23" t="s">
        <v>479</v>
      </c>
      <c r="AJ1323" s="24">
        <v>2018</v>
      </c>
      <c r="AK1323" s="30" t="str">
        <f t="shared" si="44"/>
        <v>Level N70 5 Manure</v>
      </c>
      <c r="AL1323" s="27">
        <v>216742</v>
      </c>
      <c r="AN1323" s="30" t="str">
        <f t="shared" si="43"/>
        <v>Level N159  5 Manure</v>
      </c>
      <c r="AO1323" s="27">
        <v>476741</v>
      </c>
      <c r="AR1323" s="27" t="s">
        <v>710</v>
      </c>
      <c r="AU1323" s="26" t="s">
        <v>77</v>
      </c>
      <c r="AV1323" s="26" t="s">
        <v>77</v>
      </c>
      <c r="AW1323" s="26" t="s">
        <v>77</v>
      </c>
    </row>
    <row r="1324" spans="1:49" ht="12" customHeight="1">
      <c r="A1324" s="20">
        <v>1328</v>
      </c>
      <c r="B1324" s="21">
        <f>INDEX(Refs!A:A,MATCH($C1324,Refs!$I:$I,0))</f>
        <v>6135798</v>
      </c>
      <c r="C1324" s="22" t="s">
        <v>958</v>
      </c>
      <c r="D1324" s="21" t="str">
        <f>INDEX(Refs!L:L,MATCH($C1324,Refs!$I:$I,0))</f>
        <v>Abate, Asefa; Alemayehu, Getachew</v>
      </c>
      <c r="E1324" s="21" t="str">
        <f>INDEX(Refs!S:S,MATCH($C1324,Refs!$I:$I,0))</f>
        <v>10.1515/opag-2021-0047</v>
      </c>
      <c r="F1324" s="23" t="s">
        <v>54</v>
      </c>
      <c r="G1324" s="23" t="s">
        <v>959</v>
      </c>
      <c r="I1324" s="24" t="s">
        <v>960</v>
      </c>
      <c r="J1324" s="26" t="s">
        <v>967</v>
      </c>
      <c r="L1324" s="26" t="s">
        <v>975</v>
      </c>
      <c r="M1324" s="24">
        <v>3</v>
      </c>
      <c r="AB1324" s="27" t="s">
        <v>59</v>
      </c>
      <c r="AF1324" s="23" t="s">
        <v>65</v>
      </c>
      <c r="AG1324" s="23" t="s">
        <v>479</v>
      </c>
      <c r="AJ1324" s="24">
        <v>2018</v>
      </c>
      <c r="AK1324" s="30" t="str">
        <f t="shared" si="44"/>
        <v>Level N70 10 Manure</v>
      </c>
      <c r="AL1324" s="27">
        <v>530714</v>
      </c>
      <c r="AN1324" s="30" t="str">
        <f t="shared" si="43"/>
        <v>Level N159  10 Manure</v>
      </c>
      <c r="AO1324" s="27">
        <v>551925</v>
      </c>
      <c r="AR1324" s="27" t="s">
        <v>710</v>
      </c>
      <c r="AU1324" s="26" t="s">
        <v>77</v>
      </c>
      <c r="AV1324" s="26" t="s">
        <v>77</v>
      </c>
      <c r="AW1324" s="26" t="s">
        <v>77</v>
      </c>
    </row>
    <row r="1325" spans="1:49" ht="12" customHeight="1">
      <c r="A1325" s="20">
        <v>1329</v>
      </c>
      <c r="B1325" s="21">
        <f>INDEX(Refs!A:A,MATCH($C1325,Refs!$I:$I,0))</f>
        <v>6135798</v>
      </c>
      <c r="C1325" s="22" t="s">
        <v>958</v>
      </c>
      <c r="D1325" s="21" t="str">
        <f>INDEX(Refs!L:L,MATCH($C1325,Refs!$I:$I,0))</f>
        <v>Abate, Asefa; Alemayehu, Getachew</v>
      </c>
      <c r="E1325" s="21" t="str">
        <f>INDEX(Refs!S:S,MATCH($C1325,Refs!$I:$I,0))</f>
        <v>10.1515/opag-2021-0047</v>
      </c>
      <c r="F1325" s="23" t="s">
        <v>54</v>
      </c>
      <c r="G1325" s="23" t="s">
        <v>959</v>
      </c>
      <c r="I1325" s="24" t="s">
        <v>960</v>
      </c>
      <c r="J1325" s="26" t="s">
        <v>968</v>
      </c>
      <c r="L1325" s="26" t="s">
        <v>976</v>
      </c>
      <c r="M1325" s="24">
        <v>3</v>
      </c>
      <c r="AB1325" s="27" t="s">
        <v>59</v>
      </c>
      <c r="AF1325" s="23" t="s">
        <v>65</v>
      </c>
      <c r="AG1325" s="23" t="s">
        <v>479</v>
      </c>
      <c r="AJ1325" s="24">
        <v>2018</v>
      </c>
      <c r="AK1325" s="30" t="str">
        <f t="shared" si="44"/>
        <v>Level N70 15 Manure</v>
      </c>
      <c r="AL1325" s="27">
        <v>550656</v>
      </c>
      <c r="AN1325" s="30" t="str">
        <f t="shared" si="43"/>
        <v>Level N159 15 Manure</v>
      </c>
      <c r="AO1325" s="27">
        <v>598003</v>
      </c>
      <c r="AR1325" s="27" t="s">
        <v>710</v>
      </c>
      <c r="AU1325" s="26" t="s">
        <v>77</v>
      </c>
      <c r="AV1325" s="26" t="s">
        <v>77</v>
      </c>
      <c r="AW1325" s="26" t="s">
        <v>77</v>
      </c>
    </row>
    <row r="1326" spans="1:49" ht="12" customHeight="1">
      <c r="A1326" s="20">
        <v>1330</v>
      </c>
      <c r="B1326" s="21">
        <f>INDEX(Refs!A:A,MATCH($C1326,Refs!$I:$I,0))</f>
        <v>6135798</v>
      </c>
      <c r="C1326" s="22" t="s">
        <v>958</v>
      </c>
      <c r="D1326" s="21" t="str">
        <f>INDEX(Refs!L:L,MATCH($C1326,Refs!$I:$I,0))</f>
        <v>Abate, Asefa; Alemayehu, Getachew</v>
      </c>
      <c r="E1326" s="21" t="str">
        <f>INDEX(Refs!S:S,MATCH($C1326,Refs!$I:$I,0))</f>
        <v>10.1515/opag-2021-0047</v>
      </c>
      <c r="F1326" s="23" t="s">
        <v>54</v>
      </c>
      <c r="G1326" s="23" t="s">
        <v>959</v>
      </c>
      <c r="I1326" s="24" t="s">
        <v>960</v>
      </c>
      <c r="J1326" s="26" t="s">
        <v>970</v>
      </c>
      <c r="L1326" s="26" t="s">
        <v>974</v>
      </c>
      <c r="M1326" s="24">
        <v>3</v>
      </c>
      <c r="AB1326" s="27" t="s">
        <v>59</v>
      </c>
      <c r="AF1326" s="23" t="s">
        <v>65</v>
      </c>
      <c r="AG1326" s="23" t="s">
        <v>479</v>
      </c>
      <c r="AJ1326" s="24">
        <v>2018</v>
      </c>
      <c r="AK1326" s="30" t="str">
        <f t="shared" si="44"/>
        <v>Level N112  0 Manure</v>
      </c>
      <c r="AL1326" s="27">
        <v>191580</v>
      </c>
      <c r="AN1326" s="30" t="str">
        <f t="shared" si="43"/>
        <v>Level N159  0 Manure</v>
      </c>
      <c r="AO1326" s="27">
        <v>177619</v>
      </c>
      <c r="AR1326" s="27" t="s">
        <v>710</v>
      </c>
      <c r="AU1326" s="26" t="s">
        <v>77</v>
      </c>
      <c r="AV1326" s="26" t="s">
        <v>77</v>
      </c>
      <c r="AW1326" s="26" t="s">
        <v>77</v>
      </c>
    </row>
    <row r="1327" spans="1:49" ht="12" customHeight="1">
      <c r="A1327" s="20">
        <v>1331</v>
      </c>
      <c r="B1327" s="21">
        <f>INDEX(Refs!A:A,MATCH($C1327,Refs!$I:$I,0))</f>
        <v>6135798</v>
      </c>
      <c r="C1327" s="22" t="s">
        <v>958</v>
      </c>
      <c r="D1327" s="21" t="str">
        <f>INDEX(Refs!L:L,MATCH($C1327,Refs!$I:$I,0))</f>
        <v>Abate, Asefa; Alemayehu, Getachew</v>
      </c>
      <c r="E1327" s="21" t="str">
        <f>INDEX(Refs!S:S,MATCH($C1327,Refs!$I:$I,0))</f>
        <v>10.1515/opag-2021-0047</v>
      </c>
      <c r="F1327" s="23" t="s">
        <v>54</v>
      </c>
      <c r="G1327" s="23" t="s">
        <v>959</v>
      </c>
      <c r="I1327" s="24" t="s">
        <v>960</v>
      </c>
      <c r="J1327" s="26" t="s">
        <v>969</v>
      </c>
      <c r="L1327" s="26" t="s">
        <v>973</v>
      </c>
      <c r="M1327" s="24">
        <v>3</v>
      </c>
      <c r="AB1327" s="27" t="s">
        <v>59</v>
      </c>
      <c r="AF1327" s="23" t="s">
        <v>65</v>
      </c>
      <c r="AG1327" s="23" t="s">
        <v>479</v>
      </c>
      <c r="AJ1327" s="24">
        <v>2018</v>
      </c>
      <c r="AK1327" s="30" t="str">
        <f t="shared" si="44"/>
        <v>Level N112  5 Manure</v>
      </c>
      <c r="AL1327" s="27">
        <v>461299</v>
      </c>
      <c r="AN1327" s="30" t="str">
        <f t="shared" si="43"/>
        <v>Level N159  5 Manure</v>
      </c>
      <c r="AO1327" s="27">
        <v>476741</v>
      </c>
      <c r="AR1327" s="27" t="s">
        <v>710</v>
      </c>
      <c r="AU1327" s="26" t="s">
        <v>77</v>
      </c>
      <c r="AV1327" s="26" t="s">
        <v>77</v>
      </c>
      <c r="AW1327" s="26" t="s">
        <v>77</v>
      </c>
    </row>
    <row r="1328" spans="1:49" ht="12" customHeight="1">
      <c r="A1328" s="20">
        <v>1332</v>
      </c>
      <c r="B1328" s="21">
        <f>INDEX(Refs!A:A,MATCH($C1328,Refs!$I:$I,0))</f>
        <v>6135798</v>
      </c>
      <c r="C1328" s="22" t="s">
        <v>958</v>
      </c>
      <c r="D1328" s="21" t="str">
        <f>INDEX(Refs!L:L,MATCH($C1328,Refs!$I:$I,0))</f>
        <v>Abate, Asefa; Alemayehu, Getachew</v>
      </c>
      <c r="E1328" s="21" t="str">
        <f>INDEX(Refs!S:S,MATCH($C1328,Refs!$I:$I,0))</f>
        <v>10.1515/opag-2021-0047</v>
      </c>
      <c r="F1328" s="23" t="s">
        <v>54</v>
      </c>
      <c r="G1328" s="23" t="s">
        <v>959</v>
      </c>
      <c r="I1328" s="24" t="s">
        <v>960</v>
      </c>
      <c r="J1328" s="26" t="s">
        <v>971</v>
      </c>
      <c r="L1328" s="26" t="s">
        <v>975</v>
      </c>
      <c r="M1328" s="24">
        <v>3</v>
      </c>
      <c r="AB1328" s="27" t="s">
        <v>59</v>
      </c>
      <c r="AF1328" s="23" t="s">
        <v>65</v>
      </c>
      <c r="AG1328" s="23" t="s">
        <v>479</v>
      </c>
      <c r="AJ1328" s="24">
        <v>2018</v>
      </c>
      <c r="AK1328" s="30" t="str">
        <f t="shared" si="44"/>
        <v>Level N112 10 Manure</v>
      </c>
      <c r="AL1328" s="27">
        <v>600635</v>
      </c>
      <c r="AN1328" s="30" t="str">
        <f t="shared" si="43"/>
        <v>Level N159  10 Manure</v>
      </c>
      <c r="AO1328" s="27">
        <v>551925</v>
      </c>
      <c r="AR1328" s="27" t="s">
        <v>710</v>
      </c>
      <c r="AU1328" s="26" t="s">
        <v>77</v>
      </c>
      <c r="AV1328" s="26" t="s">
        <v>77</v>
      </c>
      <c r="AW1328" s="26" t="s">
        <v>77</v>
      </c>
    </row>
    <row r="1329" spans="1:49" ht="12" customHeight="1">
      <c r="A1329" s="20">
        <v>1333</v>
      </c>
      <c r="B1329" s="21">
        <f>INDEX(Refs!A:A,MATCH($C1329,Refs!$I:$I,0))</f>
        <v>6135798</v>
      </c>
      <c r="C1329" s="22" t="s">
        <v>958</v>
      </c>
      <c r="D1329" s="21" t="str">
        <f>INDEX(Refs!L:L,MATCH($C1329,Refs!$I:$I,0))</f>
        <v>Abate, Asefa; Alemayehu, Getachew</v>
      </c>
      <c r="E1329" s="21" t="str">
        <f>INDEX(Refs!S:S,MATCH($C1329,Refs!$I:$I,0))</f>
        <v>10.1515/opag-2021-0047</v>
      </c>
      <c r="F1329" s="23" t="s">
        <v>54</v>
      </c>
      <c r="G1329" s="23" t="s">
        <v>959</v>
      </c>
      <c r="I1329" s="24" t="s">
        <v>960</v>
      </c>
      <c r="J1329" s="26" t="s">
        <v>972</v>
      </c>
      <c r="L1329" s="26" t="s">
        <v>976</v>
      </c>
      <c r="M1329" s="24">
        <v>3</v>
      </c>
      <c r="AB1329" s="27" t="s">
        <v>59</v>
      </c>
      <c r="AF1329" s="23" t="s">
        <v>65</v>
      </c>
      <c r="AG1329" s="23" t="s">
        <v>479</v>
      </c>
      <c r="AJ1329" s="24">
        <v>2018</v>
      </c>
      <c r="AK1329" s="30" t="str">
        <f t="shared" si="44"/>
        <v>Level N112  15 Manure</v>
      </c>
      <c r="AL1329" s="27">
        <v>626814</v>
      </c>
      <c r="AN1329" s="30" t="str">
        <f t="shared" ref="AN1329:AN1392" si="45">L1329</f>
        <v>Level N159 15 Manure</v>
      </c>
      <c r="AO1329" s="27">
        <v>598003</v>
      </c>
      <c r="AR1329" s="27" t="s">
        <v>710</v>
      </c>
      <c r="AU1329" s="26" t="s">
        <v>77</v>
      </c>
      <c r="AV1329" s="26" t="s">
        <v>77</v>
      </c>
      <c r="AW1329" s="26" t="s">
        <v>77</v>
      </c>
    </row>
    <row r="1330" spans="1:49" ht="12" customHeight="1">
      <c r="A1330" s="20">
        <v>1334</v>
      </c>
      <c r="B1330" s="21">
        <f>INDEX(Refs!A:A,MATCH($C1330,Refs!$I:$I,0))</f>
        <v>6135798</v>
      </c>
      <c r="C1330" s="22" t="s">
        <v>958</v>
      </c>
      <c r="D1330" s="21" t="str">
        <f>INDEX(Refs!L:L,MATCH($C1330,Refs!$I:$I,0))</f>
        <v>Abate, Asefa; Alemayehu, Getachew</v>
      </c>
      <c r="E1330" s="21" t="str">
        <f>INDEX(Refs!S:S,MATCH($C1330,Refs!$I:$I,0))</f>
        <v>10.1515/opag-2021-0047</v>
      </c>
      <c r="F1330" s="23" t="s">
        <v>54</v>
      </c>
      <c r="G1330" s="23" t="s">
        <v>959</v>
      </c>
      <c r="I1330" s="24" t="s">
        <v>960</v>
      </c>
      <c r="J1330" s="26" t="s">
        <v>961</v>
      </c>
      <c r="L1330" s="26" t="s">
        <v>966</v>
      </c>
      <c r="M1330" s="24">
        <v>3</v>
      </c>
      <c r="O1330" s="27" t="s">
        <v>59</v>
      </c>
      <c r="AB1330" s="27" t="s">
        <v>59</v>
      </c>
      <c r="AF1330" s="23" t="s">
        <v>65</v>
      </c>
      <c r="AG1330" s="23" t="s">
        <v>479</v>
      </c>
      <c r="AJ1330" s="24">
        <v>2018</v>
      </c>
      <c r="AK1330" s="30" t="str">
        <f t="shared" si="44"/>
        <v>Level N0  5 Manure</v>
      </c>
      <c r="AL1330" s="27">
        <v>166907</v>
      </c>
      <c r="AN1330" s="30" t="str">
        <f t="shared" si="45"/>
        <v>Level N70 0 Manure</v>
      </c>
      <c r="AO1330" s="27">
        <v>154329</v>
      </c>
      <c r="AR1330" s="27" t="s">
        <v>710</v>
      </c>
      <c r="AU1330" s="26" t="s">
        <v>77</v>
      </c>
      <c r="AV1330" s="26" t="s">
        <v>77</v>
      </c>
      <c r="AW1330" s="26" t="s">
        <v>77</v>
      </c>
    </row>
    <row r="1331" spans="1:49" ht="12" customHeight="1">
      <c r="A1331" s="20">
        <v>1335</v>
      </c>
      <c r="B1331" s="21">
        <f>INDEX(Refs!A:A,MATCH($C1331,Refs!$I:$I,0))</f>
        <v>6135798</v>
      </c>
      <c r="C1331" s="22" t="s">
        <v>958</v>
      </c>
      <c r="D1331" s="21" t="str">
        <f>INDEX(Refs!L:L,MATCH($C1331,Refs!$I:$I,0))</f>
        <v>Abate, Asefa; Alemayehu, Getachew</v>
      </c>
      <c r="E1331" s="21" t="str">
        <f>INDEX(Refs!S:S,MATCH($C1331,Refs!$I:$I,0))</f>
        <v>10.1515/opag-2021-0047</v>
      </c>
      <c r="F1331" s="23" t="s">
        <v>54</v>
      </c>
      <c r="G1331" s="23" t="s">
        <v>959</v>
      </c>
      <c r="I1331" s="24" t="s">
        <v>960</v>
      </c>
      <c r="J1331" s="26" t="s">
        <v>963</v>
      </c>
      <c r="L1331" s="26" t="s">
        <v>966</v>
      </c>
      <c r="M1331" s="24">
        <v>3</v>
      </c>
      <c r="O1331" s="27" t="s">
        <v>59</v>
      </c>
      <c r="AB1331" s="27" t="s">
        <v>59</v>
      </c>
      <c r="AF1331" s="23" t="s">
        <v>65</v>
      </c>
      <c r="AG1331" s="23" t="s">
        <v>479</v>
      </c>
      <c r="AJ1331" s="24">
        <v>2018</v>
      </c>
      <c r="AK1331" s="30" t="str">
        <f t="shared" si="44"/>
        <v>Level N0 10 Manure</v>
      </c>
      <c r="AL1331" s="27">
        <v>281295</v>
      </c>
      <c r="AN1331" s="30" t="str">
        <f t="shared" si="45"/>
        <v>Level N70 0 Manure</v>
      </c>
      <c r="AO1331" s="27">
        <v>154329</v>
      </c>
      <c r="AR1331" s="27" t="s">
        <v>710</v>
      </c>
      <c r="AU1331" s="26" t="s">
        <v>77</v>
      </c>
      <c r="AV1331" s="26" t="s">
        <v>77</v>
      </c>
      <c r="AW1331" s="26" t="s">
        <v>77</v>
      </c>
    </row>
    <row r="1332" spans="1:49" ht="12" customHeight="1">
      <c r="A1332" s="20">
        <v>1336</v>
      </c>
      <c r="B1332" s="21">
        <f>INDEX(Refs!A:A,MATCH($C1332,Refs!$I:$I,0))</f>
        <v>6135798</v>
      </c>
      <c r="C1332" s="22" t="s">
        <v>958</v>
      </c>
      <c r="D1332" s="21" t="str">
        <f>INDEX(Refs!L:L,MATCH($C1332,Refs!$I:$I,0))</f>
        <v>Abate, Asefa; Alemayehu, Getachew</v>
      </c>
      <c r="E1332" s="21" t="str">
        <f>INDEX(Refs!S:S,MATCH($C1332,Refs!$I:$I,0))</f>
        <v>10.1515/opag-2021-0047</v>
      </c>
      <c r="F1332" s="23" t="s">
        <v>54</v>
      </c>
      <c r="G1332" s="23" t="s">
        <v>959</v>
      </c>
      <c r="I1332" s="24" t="s">
        <v>960</v>
      </c>
      <c r="J1332" s="26" t="s">
        <v>964</v>
      </c>
      <c r="L1332" s="26" t="s">
        <v>966</v>
      </c>
      <c r="M1332" s="24">
        <v>3</v>
      </c>
      <c r="O1332" s="27" t="s">
        <v>59</v>
      </c>
      <c r="AB1332" s="27" t="s">
        <v>59</v>
      </c>
      <c r="AF1332" s="23" t="s">
        <v>65</v>
      </c>
      <c r="AG1332" s="23" t="s">
        <v>479</v>
      </c>
      <c r="AJ1332" s="24">
        <v>2018</v>
      </c>
      <c r="AK1332" s="30" t="str">
        <f t="shared" ref="AK1332:AK1395" si="46">J1332</f>
        <v>Level N0 15 Manure</v>
      </c>
      <c r="AL1332" s="27">
        <v>358261</v>
      </c>
      <c r="AN1332" s="30" t="str">
        <f t="shared" si="45"/>
        <v>Level N70 0 Manure</v>
      </c>
      <c r="AO1332" s="27">
        <v>154329</v>
      </c>
      <c r="AR1332" s="27" t="s">
        <v>710</v>
      </c>
      <c r="AU1332" s="26" t="s">
        <v>77</v>
      </c>
      <c r="AV1332" s="26" t="s">
        <v>77</v>
      </c>
      <c r="AW1332" s="26" t="s">
        <v>77</v>
      </c>
    </row>
    <row r="1333" spans="1:49" ht="12" customHeight="1">
      <c r="A1333" s="20">
        <v>1337</v>
      </c>
      <c r="B1333" s="21">
        <f>INDEX(Refs!A:A,MATCH($C1333,Refs!$I:$I,0))</f>
        <v>6135798</v>
      </c>
      <c r="C1333" s="22" t="s">
        <v>958</v>
      </c>
      <c r="D1333" s="21" t="str">
        <f>INDEX(Refs!L:L,MATCH($C1333,Refs!$I:$I,0))</f>
        <v>Abate, Asefa; Alemayehu, Getachew</v>
      </c>
      <c r="E1333" s="21" t="str">
        <f>INDEX(Refs!S:S,MATCH($C1333,Refs!$I:$I,0))</f>
        <v>10.1515/opag-2021-0047</v>
      </c>
      <c r="F1333" s="23" t="s">
        <v>54</v>
      </c>
      <c r="G1333" s="23" t="s">
        <v>959</v>
      </c>
      <c r="I1333" s="24" t="s">
        <v>960</v>
      </c>
      <c r="J1333" s="26" t="s">
        <v>961</v>
      </c>
      <c r="L1333" s="26" t="s">
        <v>970</v>
      </c>
      <c r="M1333" s="24">
        <v>3</v>
      </c>
      <c r="O1333" s="27" t="s">
        <v>59</v>
      </c>
      <c r="AB1333" s="27" t="s">
        <v>59</v>
      </c>
      <c r="AF1333" s="23" t="s">
        <v>65</v>
      </c>
      <c r="AG1333" s="23" t="s">
        <v>479</v>
      </c>
      <c r="AJ1333" s="24">
        <v>2018</v>
      </c>
      <c r="AK1333" s="30" t="str">
        <f t="shared" si="46"/>
        <v>Level N0  5 Manure</v>
      </c>
      <c r="AL1333" s="27">
        <v>166907</v>
      </c>
      <c r="AN1333" s="30" t="str">
        <f t="shared" si="45"/>
        <v>Level N112  0 Manure</v>
      </c>
      <c r="AO1333" s="27">
        <v>191580</v>
      </c>
      <c r="AR1333" s="27" t="s">
        <v>710</v>
      </c>
      <c r="AU1333" s="26" t="s">
        <v>77</v>
      </c>
      <c r="AV1333" s="26" t="s">
        <v>77</v>
      </c>
      <c r="AW1333" s="26" t="s">
        <v>77</v>
      </c>
    </row>
    <row r="1334" spans="1:49" ht="12" customHeight="1">
      <c r="A1334" s="20">
        <v>1338</v>
      </c>
      <c r="B1334" s="21">
        <f>INDEX(Refs!A:A,MATCH($C1334,Refs!$I:$I,0))</f>
        <v>6135798</v>
      </c>
      <c r="C1334" s="22" t="s">
        <v>958</v>
      </c>
      <c r="D1334" s="21" t="str">
        <f>INDEX(Refs!L:L,MATCH($C1334,Refs!$I:$I,0))</f>
        <v>Abate, Asefa; Alemayehu, Getachew</v>
      </c>
      <c r="E1334" s="21" t="str">
        <f>INDEX(Refs!S:S,MATCH($C1334,Refs!$I:$I,0))</f>
        <v>10.1515/opag-2021-0047</v>
      </c>
      <c r="F1334" s="23" t="s">
        <v>54</v>
      </c>
      <c r="G1334" s="23" t="s">
        <v>959</v>
      </c>
      <c r="I1334" s="24" t="s">
        <v>960</v>
      </c>
      <c r="J1334" s="26" t="s">
        <v>963</v>
      </c>
      <c r="L1334" s="26" t="s">
        <v>970</v>
      </c>
      <c r="M1334" s="24">
        <v>3</v>
      </c>
      <c r="O1334" s="27" t="s">
        <v>59</v>
      </c>
      <c r="AB1334" s="27" t="s">
        <v>59</v>
      </c>
      <c r="AF1334" s="23" t="s">
        <v>65</v>
      </c>
      <c r="AG1334" s="23" t="s">
        <v>479</v>
      </c>
      <c r="AJ1334" s="24">
        <v>2018</v>
      </c>
      <c r="AK1334" s="30" t="str">
        <f t="shared" si="46"/>
        <v>Level N0 10 Manure</v>
      </c>
      <c r="AL1334" s="27">
        <v>281295</v>
      </c>
      <c r="AN1334" s="30" t="str">
        <f t="shared" si="45"/>
        <v>Level N112  0 Manure</v>
      </c>
      <c r="AO1334" s="27">
        <v>191580</v>
      </c>
      <c r="AR1334" s="27" t="s">
        <v>710</v>
      </c>
      <c r="AU1334" s="26" t="s">
        <v>77</v>
      </c>
      <c r="AV1334" s="26" t="s">
        <v>77</v>
      </c>
      <c r="AW1334" s="26" t="s">
        <v>77</v>
      </c>
    </row>
    <row r="1335" spans="1:49" ht="12" customHeight="1">
      <c r="A1335" s="20">
        <v>1339</v>
      </c>
      <c r="B1335" s="21">
        <f>INDEX(Refs!A:A,MATCH($C1335,Refs!$I:$I,0))</f>
        <v>6135798</v>
      </c>
      <c r="C1335" s="22" t="s">
        <v>958</v>
      </c>
      <c r="D1335" s="21" t="str">
        <f>INDEX(Refs!L:L,MATCH($C1335,Refs!$I:$I,0))</f>
        <v>Abate, Asefa; Alemayehu, Getachew</v>
      </c>
      <c r="E1335" s="21" t="str">
        <f>INDEX(Refs!S:S,MATCH($C1335,Refs!$I:$I,0))</f>
        <v>10.1515/opag-2021-0047</v>
      </c>
      <c r="F1335" s="23" t="s">
        <v>54</v>
      </c>
      <c r="G1335" s="23" t="s">
        <v>959</v>
      </c>
      <c r="I1335" s="24" t="s">
        <v>960</v>
      </c>
      <c r="J1335" s="26" t="s">
        <v>964</v>
      </c>
      <c r="L1335" s="26" t="s">
        <v>970</v>
      </c>
      <c r="M1335" s="24">
        <v>3</v>
      </c>
      <c r="O1335" s="27" t="s">
        <v>59</v>
      </c>
      <c r="AB1335" s="27" t="s">
        <v>59</v>
      </c>
      <c r="AF1335" s="23" t="s">
        <v>65</v>
      </c>
      <c r="AG1335" s="23" t="s">
        <v>479</v>
      </c>
      <c r="AJ1335" s="24">
        <v>2018</v>
      </c>
      <c r="AK1335" s="30" t="str">
        <f t="shared" si="46"/>
        <v>Level N0 15 Manure</v>
      </c>
      <c r="AL1335" s="27">
        <v>358261</v>
      </c>
      <c r="AN1335" s="30" t="str">
        <f t="shared" si="45"/>
        <v>Level N112  0 Manure</v>
      </c>
      <c r="AO1335" s="27">
        <v>191580</v>
      </c>
      <c r="AR1335" s="27" t="s">
        <v>710</v>
      </c>
      <c r="AU1335" s="26" t="s">
        <v>77</v>
      </c>
      <c r="AV1335" s="26" t="s">
        <v>77</v>
      </c>
      <c r="AW1335" s="26" t="s">
        <v>77</v>
      </c>
    </row>
    <row r="1336" spans="1:49" ht="12" customHeight="1">
      <c r="A1336" s="20">
        <v>1340</v>
      </c>
      <c r="B1336" s="21">
        <f>INDEX(Refs!A:A,MATCH($C1336,Refs!$I:$I,0))</f>
        <v>6135798</v>
      </c>
      <c r="C1336" s="22" t="s">
        <v>958</v>
      </c>
      <c r="D1336" s="21" t="str">
        <f>INDEX(Refs!L:L,MATCH($C1336,Refs!$I:$I,0))</f>
        <v>Abate, Asefa; Alemayehu, Getachew</v>
      </c>
      <c r="E1336" s="21" t="str">
        <f>INDEX(Refs!S:S,MATCH($C1336,Refs!$I:$I,0))</f>
        <v>10.1515/opag-2021-0047</v>
      </c>
      <c r="F1336" s="23" t="s">
        <v>54</v>
      </c>
      <c r="G1336" s="23" t="s">
        <v>959</v>
      </c>
      <c r="I1336" s="24" t="s">
        <v>960</v>
      </c>
      <c r="J1336" s="26" t="s">
        <v>961</v>
      </c>
      <c r="L1336" s="26" t="s">
        <v>974</v>
      </c>
      <c r="M1336" s="24">
        <v>3</v>
      </c>
      <c r="O1336" s="27" t="s">
        <v>59</v>
      </c>
      <c r="AB1336" s="27" t="s">
        <v>59</v>
      </c>
      <c r="AF1336" s="23" t="s">
        <v>65</v>
      </c>
      <c r="AG1336" s="23" t="s">
        <v>479</v>
      </c>
      <c r="AJ1336" s="24">
        <v>2018</v>
      </c>
      <c r="AK1336" s="30" t="str">
        <f t="shared" si="46"/>
        <v>Level N0  5 Manure</v>
      </c>
      <c r="AL1336" s="27">
        <v>166907</v>
      </c>
      <c r="AN1336" s="30" t="str">
        <f t="shared" si="45"/>
        <v>Level N159  0 Manure</v>
      </c>
      <c r="AO1336" s="27">
        <v>177619</v>
      </c>
      <c r="AR1336" s="27" t="s">
        <v>710</v>
      </c>
      <c r="AU1336" s="26" t="s">
        <v>77</v>
      </c>
      <c r="AV1336" s="26" t="s">
        <v>77</v>
      </c>
      <c r="AW1336" s="26" t="s">
        <v>77</v>
      </c>
    </row>
    <row r="1337" spans="1:49" ht="12" customHeight="1">
      <c r="A1337" s="20">
        <v>1341</v>
      </c>
      <c r="B1337" s="21">
        <f>INDEX(Refs!A:A,MATCH($C1337,Refs!$I:$I,0))</f>
        <v>6135798</v>
      </c>
      <c r="C1337" s="22" t="s">
        <v>958</v>
      </c>
      <c r="D1337" s="21" t="str">
        <f>INDEX(Refs!L:L,MATCH($C1337,Refs!$I:$I,0))</f>
        <v>Abate, Asefa; Alemayehu, Getachew</v>
      </c>
      <c r="E1337" s="21" t="str">
        <f>INDEX(Refs!S:S,MATCH($C1337,Refs!$I:$I,0))</f>
        <v>10.1515/opag-2021-0047</v>
      </c>
      <c r="F1337" s="23" t="s">
        <v>54</v>
      </c>
      <c r="G1337" s="23" t="s">
        <v>959</v>
      </c>
      <c r="I1337" s="24" t="s">
        <v>960</v>
      </c>
      <c r="J1337" s="26" t="s">
        <v>963</v>
      </c>
      <c r="L1337" s="26" t="s">
        <v>974</v>
      </c>
      <c r="M1337" s="24">
        <v>3</v>
      </c>
      <c r="O1337" s="27" t="s">
        <v>59</v>
      </c>
      <c r="AB1337" s="27" t="s">
        <v>59</v>
      </c>
      <c r="AF1337" s="23" t="s">
        <v>65</v>
      </c>
      <c r="AG1337" s="23" t="s">
        <v>479</v>
      </c>
      <c r="AJ1337" s="24">
        <v>2018</v>
      </c>
      <c r="AK1337" s="30" t="str">
        <f t="shared" si="46"/>
        <v>Level N0 10 Manure</v>
      </c>
      <c r="AL1337" s="27">
        <v>281295</v>
      </c>
      <c r="AN1337" s="30" t="str">
        <f t="shared" si="45"/>
        <v>Level N159  0 Manure</v>
      </c>
      <c r="AO1337" s="27">
        <v>177619</v>
      </c>
      <c r="AR1337" s="27" t="s">
        <v>710</v>
      </c>
      <c r="AU1337" s="26" t="s">
        <v>77</v>
      </c>
      <c r="AV1337" s="26" t="s">
        <v>77</v>
      </c>
      <c r="AW1337" s="26" t="s">
        <v>77</v>
      </c>
    </row>
    <row r="1338" spans="1:49" ht="12" customHeight="1">
      <c r="A1338" s="20">
        <v>1342</v>
      </c>
      <c r="B1338" s="21">
        <f>INDEX(Refs!A:A,MATCH($C1338,Refs!$I:$I,0))</f>
        <v>6135798</v>
      </c>
      <c r="C1338" s="22" t="s">
        <v>958</v>
      </c>
      <c r="D1338" s="21" t="str">
        <f>INDEX(Refs!L:L,MATCH($C1338,Refs!$I:$I,0))</f>
        <v>Abate, Asefa; Alemayehu, Getachew</v>
      </c>
      <c r="E1338" s="21" t="str">
        <f>INDEX(Refs!S:S,MATCH($C1338,Refs!$I:$I,0))</f>
        <v>10.1515/opag-2021-0047</v>
      </c>
      <c r="F1338" s="23" t="s">
        <v>54</v>
      </c>
      <c r="G1338" s="23" t="s">
        <v>959</v>
      </c>
      <c r="I1338" s="24" t="s">
        <v>960</v>
      </c>
      <c r="J1338" s="26" t="s">
        <v>964</v>
      </c>
      <c r="L1338" s="26" t="s">
        <v>974</v>
      </c>
      <c r="M1338" s="24">
        <v>3</v>
      </c>
      <c r="O1338" s="27" t="s">
        <v>59</v>
      </c>
      <c r="AB1338" s="27" t="s">
        <v>59</v>
      </c>
      <c r="AF1338" s="23" t="s">
        <v>65</v>
      </c>
      <c r="AG1338" s="23" t="s">
        <v>479</v>
      </c>
      <c r="AJ1338" s="24">
        <v>2018</v>
      </c>
      <c r="AK1338" s="30" t="str">
        <f t="shared" si="46"/>
        <v>Level N0 15 Manure</v>
      </c>
      <c r="AL1338" s="27">
        <v>358261</v>
      </c>
      <c r="AN1338" s="30" t="str">
        <f t="shared" si="45"/>
        <v>Level N159  0 Manure</v>
      </c>
      <c r="AO1338" s="27">
        <v>177619</v>
      </c>
      <c r="AR1338" s="27" t="s">
        <v>710</v>
      </c>
      <c r="AU1338" s="26" t="s">
        <v>77</v>
      </c>
      <c r="AV1338" s="26" t="s">
        <v>77</v>
      </c>
      <c r="AW1338" s="26" t="s">
        <v>77</v>
      </c>
    </row>
    <row r="1339" spans="1:49" ht="12" customHeight="1">
      <c r="A1339" s="20">
        <v>1343</v>
      </c>
      <c r="B1339" s="21">
        <f>INDEX(Refs!A:A,MATCH($C1339,Refs!$I:$I,0))</f>
        <v>6135798</v>
      </c>
      <c r="C1339" s="22" t="s">
        <v>958</v>
      </c>
      <c r="D1339" s="21" t="str">
        <f>INDEX(Refs!L:L,MATCH($C1339,Refs!$I:$I,0))</f>
        <v>Abate, Asefa; Alemayehu, Getachew</v>
      </c>
      <c r="E1339" s="21" t="str">
        <f>INDEX(Refs!S:S,MATCH($C1339,Refs!$I:$I,0))</f>
        <v>10.1515/opag-2021-0047</v>
      </c>
      <c r="F1339" s="23" t="s">
        <v>54</v>
      </c>
      <c r="G1339" s="23" t="s">
        <v>959</v>
      </c>
      <c r="I1339" s="24" t="s">
        <v>960</v>
      </c>
      <c r="J1339" s="26" t="s">
        <v>965</v>
      </c>
      <c r="L1339" s="26" t="s">
        <v>970</v>
      </c>
      <c r="M1339" s="24">
        <v>3</v>
      </c>
      <c r="O1339" s="27" t="s">
        <v>59</v>
      </c>
      <c r="AB1339" s="27" t="s">
        <v>59</v>
      </c>
      <c r="AF1339" s="23" t="s">
        <v>65</v>
      </c>
      <c r="AG1339" s="23" t="s">
        <v>479</v>
      </c>
      <c r="AJ1339" s="24">
        <v>2018</v>
      </c>
      <c r="AK1339" s="30" t="str">
        <f t="shared" si="46"/>
        <v>Level N70 5 Manure</v>
      </c>
      <c r="AL1339" s="27">
        <v>216742</v>
      </c>
      <c r="AN1339" s="30" t="str">
        <f t="shared" si="45"/>
        <v>Level N112  0 Manure</v>
      </c>
      <c r="AO1339" s="27">
        <v>191580</v>
      </c>
      <c r="AR1339" s="27" t="s">
        <v>710</v>
      </c>
      <c r="AU1339" s="26" t="s">
        <v>77</v>
      </c>
      <c r="AV1339" s="26" t="s">
        <v>77</v>
      </c>
      <c r="AW1339" s="26" t="s">
        <v>77</v>
      </c>
    </row>
    <row r="1340" spans="1:49" ht="12" customHeight="1">
      <c r="A1340" s="20">
        <v>1344</v>
      </c>
      <c r="B1340" s="21">
        <f>INDEX(Refs!A:A,MATCH($C1340,Refs!$I:$I,0))</f>
        <v>6135798</v>
      </c>
      <c r="C1340" s="22" t="s">
        <v>958</v>
      </c>
      <c r="D1340" s="21" t="str">
        <f>INDEX(Refs!L:L,MATCH($C1340,Refs!$I:$I,0))</f>
        <v>Abate, Asefa; Alemayehu, Getachew</v>
      </c>
      <c r="E1340" s="21" t="str">
        <f>INDEX(Refs!S:S,MATCH($C1340,Refs!$I:$I,0))</f>
        <v>10.1515/opag-2021-0047</v>
      </c>
      <c r="F1340" s="23" t="s">
        <v>54</v>
      </c>
      <c r="G1340" s="23" t="s">
        <v>959</v>
      </c>
      <c r="I1340" s="24" t="s">
        <v>960</v>
      </c>
      <c r="J1340" s="26" t="s">
        <v>967</v>
      </c>
      <c r="L1340" s="26" t="s">
        <v>970</v>
      </c>
      <c r="M1340" s="24">
        <v>3</v>
      </c>
      <c r="O1340" s="27" t="s">
        <v>59</v>
      </c>
      <c r="AB1340" s="27" t="s">
        <v>59</v>
      </c>
      <c r="AF1340" s="23" t="s">
        <v>65</v>
      </c>
      <c r="AG1340" s="23" t="s">
        <v>479</v>
      </c>
      <c r="AJ1340" s="24">
        <v>2018</v>
      </c>
      <c r="AK1340" s="30" t="str">
        <f t="shared" si="46"/>
        <v>Level N70 10 Manure</v>
      </c>
      <c r="AL1340" s="27">
        <v>530714</v>
      </c>
      <c r="AN1340" s="30" t="str">
        <f t="shared" si="45"/>
        <v>Level N112  0 Manure</v>
      </c>
      <c r="AO1340" s="27">
        <v>191580</v>
      </c>
      <c r="AR1340" s="27" t="s">
        <v>710</v>
      </c>
      <c r="AU1340" s="26" t="s">
        <v>77</v>
      </c>
      <c r="AV1340" s="26" t="s">
        <v>77</v>
      </c>
      <c r="AW1340" s="26" t="s">
        <v>77</v>
      </c>
    </row>
    <row r="1341" spans="1:49" ht="12" customHeight="1">
      <c r="A1341" s="20">
        <v>1345</v>
      </c>
      <c r="B1341" s="21">
        <f>INDEX(Refs!A:A,MATCH($C1341,Refs!$I:$I,0))</f>
        <v>6135798</v>
      </c>
      <c r="C1341" s="22" t="s">
        <v>958</v>
      </c>
      <c r="D1341" s="21" t="str">
        <f>INDEX(Refs!L:L,MATCH($C1341,Refs!$I:$I,0))</f>
        <v>Abate, Asefa; Alemayehu, Getachew</v>
      </c>
      <c r="E1341" s="21" t="str">
        <f>INDEX(Refs!S:S,MATCH($C1341,Refs!$I:$I,0))</f>
        <v>10.1515/opag-2021-0047</v>
      </c>
      <c r="F1341" s="23" t="s">
        <v>54</v>
      </c>
      <c r="G1341" s="23" t="s">
        <v>959</v>
      </c>
      <c r="I1341" s="24" t="s">
        <v>960</v>
      </c>
      <c r="J1341" s="26" t="s">
        <v>968</v>
      </c>
      <c r="L1341" s="26" t="s">
        <v>970</v>
      </c>
      <c r="M1341" s="24">
        <v>3</v>
      </c>
      <c r="O1341" s="27" t="s">
        <v>59</v>
      </c>
      <c r="AB1341" s="27" t="s">
        <v>59</v>
      </c>
      <c r="AF1341" s="23" t="s">
        <v>65</v>
      </c>
      <c r="AG1341" s="23" t="s">
        <v>479</v>
      </c>
      <c r="AJ1341" s="24">
        <v>2018</v>
      </c>
      <c r="AK1341" s="30" t="str">
        <f t="shared" si="46"/>
        <v>Level N70 15 Manure</v>
      </c>
      <c r="AL1341" s="27">
        <v>550656</v>
      </c>
      <c r="AN1341" s="30" t="str">
        <f t="shared" si="45"/>
        <v>Level N112  0 Manure</v>
      </c>
      <c r="AO1341" s="27">
        <v>191580</v>
      </c>
      <c r="AR1341" s="27" t="s">
        <v>710</v>
      </c>
      <c r="AU1341" s="26" t="s">
        <v>77</v>
      </c>
      <c r="AV1341" s="26" t="s">
        <v>77</v>
      </c>
      <c r="AW1341" s="26" t="s">
        <v>77</v>
      </c>
    </row>
    <row r="1342" spans="1:49" ht="12" customHeight="1">
      <c r="A1342" s="20">
        <v>1346</v>
      </c>
      <c r="B1342" s="21">
        <f>INDEX(Refs!A:A,MATCH($C1342,Refs!$I:$I,0))</f>
        <v>6135798</v>
      </c>
      <c r="C1342" s="22" t="s">
        <v>958</v>
      </c>
      <c r="D1342" s="21" t="str">
        <f>INDEX(Refs!L:L,MATCH($C1342,Refs!$I:$I,0))</f>
        <v>Abate, Asefa; Alemayehu, Getachew</v>
      </c>
      <c r="E1342" s="21" t="str">
        <f>INDEX(Refs!S:S,MATCH($C1342,Refs!$I:$I,0))</f>
        <v>10.1515/opag-2021-0047</v>
      </c>
      <c r="F1342" s="23" t="s">
        <v>54</v>
      </c>
      <c r="G1342" s="23" t="s">
        <v>959</v>
      </c>
      <c r="I1342" s="24" t="s">
        <v>960</v>
      </c>
      <c r="J1342" s="26" t="s">
        <v>965</v>
      </c>
      <c r="L1342" s="26" t="s">
        <v>974</v>
      </c>
      <c r="M1342" s="24">
        <v>3</v>
      </c>
      <c r="O1342" s="27" t="s">
        <v>59</v>
      </c>
      <c r="AB1342" s="27" t="s">
        <v>59</v>
      </c>
      <c r="AF1342" s="23" t="s">
        <v>65</v>
      </c>
      <c r="AG1342" s="23" t="s">
        <v>479</v>
      </c>
      <c r="AJ1342" s="24">
        <v>2018</v>
      </c>
      <c r="AK1342" s="30" t="str">
        <f t="shared" si="46"/>
        <v>Level N70 5 Manure</v>
      </c>
      <c r="AL1342" s="27">
        <v>216742</v>
      </c>
      <c r="AN1342" s="30" t="str">
        <f t="shared" si="45"/>
        <v>Level N159  0 Manure</v>
      </c>
      <c r="AO1342" s="27">
        <v>177619</v>
      </c>
      <c r="AR1342" s="27" t="s">
        <v>710</v>
      </c>
      <c r="AU1342" s="26" t="s">
        <v>77</v>
      </c>
      <c r="AV1342" s="26" t="s">
        <v>77</v>
      </c>
      <c r="AW1342" s="26" t="s">
        <v>77</v>
      </c>
    </row>
    <row r="1343" spans="1:49" ht="12" customHeight="1">
      <c r="A1343" s="20">
        <v>1347</v>
      </c>
      <c r="B1343" s="21">
        <f>INDEX(Refs!A:A,MATCH($C1343,Refs!$I:$I,0))</f>
        <v>6135798</v>
      </c>
      <c r="C1343" s="22" t="s">
        <v>958</v>
      </c>
      <c r="D1343" s="21" t="str">
        <f>INDEX(Refs!L:L,MATCH($C1343,Refs!$I:$I,0))</f>
        <v>Abate, Asefa; Alemayehu, Getachew</v>
      </c>
      <c r="E1343" s="21" t="str">
        <f>INDEX(Refs!S:S,MATCH($C1343,Refs!$I:$I,0))</f>
        <v>10.1515/opag-2021-0047</v>
      </c>
      <c r="F1343" s="23" t="s">
        <v>54</v>
      </c>
      <c r="G1343" s="23" t="s">
        <v>959</v>
      </c>
      <c r="I1343" s="24" t="s">
        <v>960</v>
      </c>
      <c r="J1343" s="26" t="s">
        <v>967</v>
      </c>
      <c r="L1343" s="26" t="s">
        <v>974</v>
      </c>
      <c r="M1343" s="24">
        <v>3</v>
      </c>
      <c r="O1343" s="27" t="s">
        <v>59</v>
      </c>
      <c r="AB1343" s="27" t="s">
        <v>59</v>
      </c>
      <c r="AF1343" s="23" t="s">
        <v>65</v>
      </c>
      <c r="AG1343" s="23" t="s">
        <v>479</v>
      </c>
      <c r="AJ1343" s="24">
        <v>2018</v>
      </c>
      <c r="AK1343" s="30" t="str">
        <f t="shared" si="46"/>
        <v>Level N70 10 Manure</v>
      </c>
      <c r="AL1343" s="27">
        <v>530714</v>
      </c>
      <c r="AN1343" s="30" t="str">
        <f t="shared" si="45"/>
        <v>Level N159  0 Manure</v>
      </c>
      <c r="AO1343" s="27">
        <v>177619</v>
      </c>
      <c r="AR1343" s="27" t="s">
        <v>710</v>
      </c>
      <c r="AU1343" s="26" t="s">
        <v>77</v>
      </c>
      <c r="AV1343" s="26" t="s">
        <v>77</v>
      </c>
      <c r="AW1343" s="26" t="s">
        <v>77</v>
      </c>
    </row>
    <row r="1344" spans="1:49" ht="12" customHeight="1">
      <c r="A1344" s="20">
        <v>1348</v>
      </c>
      <c r="B1344" s="21">
        <f>INDEX(Refs!A:A,MATCH($C1344,Refs!$I:$I,0))</f>
        <v>6135798</v>
      </c>
      <c r="C1344" s="22" t="s">
        <v>958</v>
      </c>
      <c r="D1344" s="21" t="str">
        <f>INDEX(Refs!L:L,MATCH($C1344,Refs!$I:$I,0))</f>
        <v>Abate, Asefa; Alemayehu, Getachew</v>
      </c>
      <c r="E1344" s="21" t="str">
        <f>INDEX(Refs!S:S,MATCH($C1344,Refs!$I:$I,0))</f>
        <v>10.1515/opag-2021-0047</v>
      </c>
      <c r="F1344" s="23" t="s">
        <v>54</v>
      </c>
      <c r="G1344" s="23" t="s">
        <v>959</v>
      </c>
      <c r="I1344" s="24" t="s">
        <v>960</v>
      </c>
      <c r="J1344" s="26" t="s">
        <v>968</v>
      </c>
      <c r="L1344" s="26" t="s">
        <v>974</v>
      </c>
      <c r="M1344" s="24">
        <v>3</v>
      </c>
      <c r="O1344" s="27" t="s">
        <v>59</v>
      </c>
      <c r="AB1344" s="27" t="s">
        <v>59</v>
      </c>
      <c r="AF1344" s="23" t="s">
        <v>65</v>
      </c>
      <c r="AG1344" s="23" t="s">
        <v>479</v>
      </c>
      <c r="AJ1344" s="24">
        <v>2018</v>
      </c>
      <c r="AK1344" s="30" t="str">
        <f t="shared" si="46"/>
        <v>Level N70 15 Manure</v>
      </c>
      <c r="AL1344" s="27">
        <v>550656</v>
      </c>
      <c r="AN1344" s="30" t="str">
        <f t="shared" si="45"/>
        <v>Level N159  0 Manure</v>
      </c>
      <c r="AO1344" s="27">
        <v>177619</v>
      </c>
      <c r="AR1344" s="27" t="s">
        <v>710</v>
      </c>
      <c r="AU1344" s="26" t="s">
        <v>77</v>
      </c>
      <c r="AV1344" s="26" t="s">
        <v>77</v>
      </c>
      <c r="AW1344" s="26" t="s">
        <v>77</v>
      </c>
    </row>
    <row r="1345" spans="1:49" ht="12" customHeight="1">
      <c r="A1345" s="20">
        <v>1349</v>
      </c>
      <c r="B1345" s="21">
        <f>INDEX(Refs!A:A,MATCH($C1345,Refs!$I:$I,0))</f>
        <v>6135798</v>
      </c>
      <c r="C1345" s="22" t="s">
        <v>958</v>
      </c>
      <c r="D1345" s="21" t="str">
        <f>INDEX(Refs!L:L,MATCH($C1345,Refs!$I:$I,0))</f>
        <v>Abate, Asefa; Alemayehu, Getachew</v>
      </c>
      <c r="E1345" s="21" t="str">
        <f>INDEX(Refs!S:S,MATCH($C1345,Refs!$I:$I,0))</f>
        <v>10.1515/opag-2021-0047</v>
      </c>
      <c r="F1345" s="23" t="s">
        <v>54</v>
      </c>
      <c r="G1345" s="23" t="s">
        <v>959</v>
      </c>
      <c r="I1345" s="24" t="s">
        <v>960</v>
      </c>
      <c r="J1345" s="26" t="s">
        <v>969</v>
      </c>
      <c r="L1345" s="26" t="s">
        <v>974</v>
      </c>
      <c r="M1345" s="24">
        <v>3</v>
      </c>
      <c r="O1345" s="27" t="s">
        <v>59</v>
      </c>
      <c r="AB1345" s="27" t="s">
        <v>59</v>
      </c>
      <c r="AF1345" s="23" t="s">
        <v>65</v>
      </c>
      <c r="AG1345" s="23" t="s">
        <v>479</v>
      </c>
      <c r="AJ1345" s="24">
        <v>2018</v>
      </c>
      <c r="AK1345" s="30" t="str">
        <f t="shared" si="46"/>
        <v>Level N112  5 Manure</v>
      </c>
      <c r="AL1345" s="27">
        <v>461299</v>
      </c>
      <c r="AN1345" s="30" t="str">
        <f t="shared" si="45"/>
        <v>Level N159  0 Manure</v>
      </c>
      <c r="AO1345" s="27">
        <v>177619</v>
      </c>
      <c r="AR1345" s="27" t="s">
        <v>710</v>
      </c>
      <c r="AU1345" s="26" t="s">
        <v>77</v>
      </c>
      <c r="AV1345" s="26" t="s">
        <v>77</v>
      </c>
      <c r="AW1345" s="26" t="s">
        <v>77</v>
      </c>
    </row>
    <row r="1346" spans="1:49" ht="12" customHeight="1">
      <c r="A1346" s="20">
        <v>1350</v>
      </c>
      <c r="B1346" s="21">
        <f>INDEX(Refs!A:A,MATCH($C1346,Refs!$I:$I,0))</f>
        <v>6135798</v>
      </c>
      <c r="C1346" s="22" t="s">
        <v>958</v>
      </c>
      <c r="D1346" s="21" t="str">
        <f>INDEX(Refs!L:L,MATCH($C1346,Refs!$I:$I,0))</f>
        <v>Abate, Asefa; Alemayehu, Getachew</v>
      </c>
      <c r="E1346" s="21" t="str">
        <f>INDEX(Refs!S:S,MATCH($C1346,Refs!$I:$I,0))</f>
        <v>10.1515/opag-2021-0047</v>
      </c>
      <c r="F1346" s="23" t="s">
        <v>54</v>
      </c>
      <c r="G1346" s="23" t="s">
        <v>959</v>
      </c>
      <c r="I1346" s="24" t="s">
        <v>960</v>
      </c>
      <c r="J1346" s="26" t="s">
        <v>971</v>
      </c>
      <c r="L1346" s="26" t="s">
        <v>974</v>
      </c>
      <c r="M1346" s="24">
        <v>3</v>
      </c>
      <c r="O1346" s="27" t="s">
        <v>59</v>
      </c>
      <c r="AB1346" s="27" t="s">
        <v>59</v>
      </c>
      <c r="AF1346" s="23" t="s">
        <v>65</v>
      </c>
      <c r="AG1346" s="23" t="s">
        <v>479</v>
      </c>
      <c r="AJ1346" s="24">
        <v>2018</v>
      </c>
      <c r="AK1346" s="30" t="str">
        <f t="shared" si="46"/>
        <v>Level N112 10 Manure</v>
      </c>
      <c r="AL1346" s="27">
        <v>600635</v>
      </c>
      <c r="AN1346" s="30" t="str">
        <f t="shared" si="45"/>
        <v>Level N159  0 Manure</v>
      </c>
      <c r="AO1346" s="27">
        <v>177619</v>
      </c>
      <c r="AR1346" s="27" t="s">
        <v>710</v>
      </c>
      <c r="AU1346" s="26" t="s">
        <v>77</v>
      </c>
      <c r="AV1346" s="26" t="s">
        <v>77</v>
      </c>
      <c r="AW1346" s="26" t="s">
        <v>77</v>
      </c>
    </row>
    <row r="1347" spans="1:49" ht="12" customHeight="1">
      <c r="A1347" s="20">
        <v>1351</v>
      </c>
      <c r="B1347" s="21">
        <f>INDEX(Refs!A:A,MATCH($C1347,Refs!$I:$I,0))</f>
        <v>6135798</v>
      </c>
      <c r="C1347" s="22" t="s">
        <v>958</v>
      </c>
      <c r="D1347" s="21" t="str">
        <f>INDEX(Refs!L:L,MATCH($C1347,Refs!$I:$I,0))</f>
        <v>Abate, Asefa; Alemayehu, Getachew</v>
      </c>
      <c r="E1347" s="21" t="str">
        <f>INDEX(Refs!S:S,MATCH($C1347,Refs!$I:$I,0))</f>
        <v>10.1515/opag-2021-0047</v>
      </c>
      <c r="F1347" s="23" t="s">
        <v>54</v>
      </c>
      <c r="G1347" s="23" t="s">
        <v>959</v>
      </c>
      <c r="I1347" s="24" t="s">
        <v>960</v>
      </c>
      <c r="J1347" s="26" t="s">
        <v>972</v>
      </c>
      <c r="L1347" s="26" t="s">
        <v>974</v>
      </c>
      <c r="M1347" s="24">
        <v>3</v>
      </c>
      <c r="O1347" s="27" t="s">
        <v>59</v>
      </c>
      <c r="AB1347" s="27" t="s">
        <v>59</v>
      </c>
      <c r="AF1347" s="23" t="s">
        <v>65</v>
      </c>
      <c r="AG1347" s="23" t="s">
        <v>479</v>
      </c>
      <c r="AJ1347" s="24">
        <v>2018</v>
      </c>
      <c r="AK1347" s="30" t="str">
        <f t="shared" si="46"/>
        <v>Level N112  15 Manure</v>
      </c>
      <c r="AL1347" s="27">
        <v>626814</v>
      </c>
      <c r="AN1347" s="30" t="str">
        <f t="shared" si="45"/>
        <v>Level N159  0 Manure</v>
      </c>
      <c r="AO1347" s="27">
        <v>177619</v>
      </c>
      <c r="AR1347" s="27" t="s">
        <v>710</v>
      </c>
      <c r="AU1347" s="26" t="s">
        <v>77</v>
      </c>
      <c r="AV1347" s="26" t="s">
        <v>77</v>
      </c>
      <c r="AW1347" s="26" t="s">
        <v>77</v>
      </c>
    </row>
    <row r="1348" spans="1:49" ht="12" customHeight="1">
      <c r="A1348" s="20">
        <v>1352</v>
      </c>
      <c r="B1348" s="21" t="e">
        <f>INDEX(Refs!A:A,MATCH($C1348,Refs!$I:$I,0))</f>
        <v>#N/A</v>
      </c>
      <c r="D1348" s="21" t="e">
        <f>INDEX(Refs!L:L,MATCH($C1348,Refs!$I:$I,0))</f>
        <v>#N/A</v>
      </c>
      <c r="E1348" s="21" t="e">
        <f>INDEX(Refs!S:S,MATCH($C1348,Refs!$I:$I,0))</f>
        <v>#N/A</v>
      </c>
      <c r="AK1348" s="30">
        <f t="shared" si="46"/>
        <v>0</v>
      </c>
      <c r="AN1348" s="30">
        <f t="shared" si="45"/>
        <v>0</v>
      </c>
    </row>
    <row r="1349" spans="1:49" ht="12" customHeight="1">
      <c r="A1349" s="20">
        <v>1353</v>
      </c>
      <c r="B1349" s="21">
        <f>INDEX(Refs!A:A,MATCH($C1349,Refs!$I:$I,0))</f>
        <v>6132772</v>
      </c>
      <c r="C1349" s="22" t="s">
        <v>977</v>
      </c>
      <c r="D1349" s="21" t="str">
        <f>INDEX(Refs!L:L,MATCH($C1349,Refs!$I:$I,0))</f>
        <v>Ali, M. Akkas; Hossain, Md Faruque; Islam, Md Aminul; Islam, Md Jahedul; Khan, A. S. M. Mahbubur Rahman; Moniruzzaman, Md</v>
      </c>
      <c r="E1349" s="21" t="str">
        <f>INDEX(Refs!S:S,MATCH($C1349,Refs!$I:$I,0))</f>
        <v>10.1155/2018/7149835</v>
      </c>
      <c r="F1349" s="23" t="s">
        <v>202</v>
      </c>
      <c r="G1349" s="23" t="s">
        <v>978</v>
      </c>
      <c r="I1349" s="24" t="s">
        <v>979</v>
      </c>
      <c r="J1349" s="26" t="s">
        <v>980</v>
      </c>
      <c r="K1349" s="24" t="s">
        <v>981</v>
      </c>
      <c r="L1349" s="26" t="s">
        <v>982</v>
      </c>
      <c r="M1349" s="24">
        <v>6</v>
      </c>
      <c r="R1349" s="27" t="s">
        <v>59</v>
      </c>
      <c r="T1349" s="27" t="s">
        <v>59</v>
      </c>
      <c r="AF1349" s="23" t="s">
        <v>80</v>
      </c>
      <c r="AG1349" s="23" t="s">
        <v>983</v>
      </c>
      <c r="AJ1349" s="24">
        <v>2015.2016000000001</v>
      </c>
      <c r="AK1349" s="30" t="str">
        <f t="shared" si="46"/>
        <v>Mustard-onion/maize-T. Aman rice</v>
      </c>
      <c r="AL1349" s="27">
        <v>539180</v>
      </c>
      <c r="AN1349" s="30" t="str">
        <f t="shared" si="45"/>
        <v>Mustard-onion-T. Aman rice</v>
      </c>
      <c r="AO1349" s="27">
        <v>391640</v>
      </c>
      <c r="AR1349" s="27" t="s">
        <v>600</v>
      </c>
    </row>
    <row r="1350" spans="1:49" ht="12" customHeight="1">
      <c r="A1350" s="20">
        <v>1354</v>
      </c>
      <c r="B1350" s="21">
        <f>INDEX(Refs!A:A,MATCH($C1350,Refs!$I:$I,0))</f>
        <v>6132772</v>
      </c>
      <c r="C1350" s="22" t="s">
        <v>977</v>
      </c>
      <c r="D1350" s="21" t="str">
        <f>INDEX(Refs!L:L,MATCH($C1350,Refs!$I:$I,0))</f>
        <v>Ali, M. Akkas; Hossain, Md Faruque; Islam, Md Aminul; Islam, Md Jahedul; Khan, A. S. M. Mahbubur Rahman; Moniruzzaman, Md</v>
      </c>
      <c r="E1350" s="21" t="str">
        <f>INDEX(Refs!S:S,MATCH($C1350,Refs!$I:$I,0))</f>
        <v>10.1155/2018/7149835</v>
      </c>
      <c r="F1350" s="23" t="s">
        <v>202</v>
      </c>
      <c r="G1350" s="23" t="s">
        <v>978</v>
      </c>
      <c r="I1350" s="24" t="s">
        <v>979</v>
      </c>
      <c r="J1350" s="26" t="s">
        <v>980</v>
      </c>
      <c r="K1350" s="24" t="s">
        <v>981</v>
      </c>
      <c r="L1350" s="26" t="s">
        <v>982</v>
      </c>
      <c r="M1350" s="24">
        <v>6</v>
      </c>
      <c r="R1350" s="27" t="s">
        <v>59</v>
      </c>
      <c r="T1350" s="27" t="s">
        <v>59</v>
      </c>
      <c r="AF1350" s="23" t="s">
        <v>60</v>
      </c>
      <c r="AG1350" s="23" t="s">
        <v>983</v>
      </c>
      <c r="AJ1350" s="24">
        <v>2015.2016000000001</v>
      </c>
      <c r="AK1350" s="30" t="str">
        <f t="shared" si="46"/>
        <v>Mustard-onion/maize-T. Aman rice</v>
      </c>
      <c r="AL1350" s="27">
        <v>285542</v>
      </c>
      <c r="AN1350" s="30" t="str">
        <f t="shared" si="45"/>
        <v>Mustard-onion-T. Aman rice</v>
      </c>
      <c r="AO1350" s="27">
        <v>238648</v>
      </c>
      <c r="AR1350" s="27" t="s">
        <v>600</v>
      </c>
    </row>
    <row r="1351" spans="1:49" ht="12" customHeight="1">
      <c r="A1351" s="20">
        <v>1355</v>
      </c>
      <c r="B1351" s="21" t="e">
        <f>INDEX(Refs!A:A,MATCH($C1351,Refs!$I:$I,0))</f>
        <v>#N/A</v>
      </c>
      <c r="D1351" s="21" t="e">
        <f>INDEX(Refs!L:L,MATCH($C1351,Refs!$I:$I,0))</f>
        <v>#N/A</v>
      </c>
      <c r="E1351" s="21" t="e">
        <f>INDEX(Refs!S:S,MATCH($C1351,Refs!$I:$I,0))</f>
        <v>#N/A</v>
      </c>
      <c r="R1351" s="27" t="s">
        <v>59</v>
      </c>
      <c r="T1351" s="27" t="s">
        <v>59</v>
      </c>
      <c r="AK1351" s="30">
        <f t="shared" si="46"/>
        <v>0</v>
      </c>
      <c r="AN1351" s="30">
        <f t="shared" si="45"/>
        <v>0</v>
      </c>
      <c r="AR1351" s="27" t="s">
        <v>600</v>
      </c>
    </row>
    <row r="1352" spans="1:49" ht="12" customHeight="1">
      <c r="A1352" s="20">
        <v>1356</v>
      </c>
      <c r="B1352" s="21" t="e">
        <f>INDEX(Refs!A:A,MATCH($C1352,Refs!$I:$I,0))</f>
        <v>#N/A</v>
      </c>
      <c r="D1352" s="21" t="e">
        <f>INDEX(Refs!L:L,MATCH($C1352,Refs!$I:$I,0))</f>
        <v>#N/A</v>
      </c>
      <c r="E1352" s="21" t="e">
        <f>INDEX(Refs!S:S,MATCH($C1352,Refs!$I:$I,0))</f>
        <v>#N/A</v>
      </c>
      <c r="AK1352" s="30">
        <f t="shared" si="46"/>
        <v>0</v>
      </c>
      <c r="AN1352" s="30">
        <f t="shared" si="45"/>
        <v>0</v>
      </c>
    </row>
    <row r="1353" spans="1:49" ht="12" customHeight="1">
      <c r="A1353" s="20">
        <v>1357</v>
      </c>
      <c r="B1353" s="21">
        <f>INDEX(Refs!A:A,MATCH($C1353,Refs!$I:$I,0))</f>
        <v>6141601</v>
      </c>
      <c r="C1353" s="22" t="s">
        <v>984</v>
      </c>
      <c r="D1353" s="21" t="str">
        <f>INDEX(Refs!L:L,MATCH($C1353,Refs!$I:$I,0))</f>
        <v>Abaidoo, Robert C.; Adjei-Nsiah, Samuel; Asei, Rechiatu; Opoku, Andrews</v>
      </c>
      <c r="E1353" s="21" t="str">
        <f>INDEX(Refs!S:S,MATCH($C1353,Refs!$I:$I,0))</f>
        <v>10.3389/fsufs.2022.796878</v>
      </c>
      <c r="F1353" s="23" t="s">
        <v>534</v>
      </c>
      <c r="I1353" s="24" t="s">
        <v>239</v>
      </c>
      <c r="M1353" s="24">
        <v>3</v>
      </c>
      <c r="AK1353" s="30">
        <f t="shared" si="46"/>
        <v>0</v>
      </c>
      <c r="AN1353" s="30">
        <f t="shared" si="45"/>
        <v>0</v>
      </c>
    </row>
    <row r="1354" spans="1:49" ht="12" customHeight="1">
      <c r="A1354" s="20">
        <v>1358</v>
      </c>
      <c r="B1354" s="21" t="e">
        <f>INDEX(Refs!A:A,MATCH($C1354,Refs!$I:$I,0))</f>
        <v>#N/A</v>
      </c>
      <c r="D1354" s="21" t="e">
        <f>INDEX(Refs!L:L,MATCH($C1354,Refs!$I:$I,0))</f>
        <v>#N/A</v>
      </c>
      <c r="E1354" s="21" t="e">
        <f>INDEX(Refs!S:S,MATCH($C1354,Refs!$I:$I,0))</f>
        <v>#N/A</v>
      </c>
      <c r="AK1354" s="30">
        <f t="shared" si="46"/>
        <v>0</v>
      </c>
      <c r="AN1354" s="30">
        <f t="shared" si="45"/>
        <v>0</v>
      </c>
    </row>
    <row r="1355" spans="1:49" ht="12" customHeight="1">
      <c r="A1355" s="20">
        <v>1359</v>
      </c>
      <c r="B1355" s="21">
        <f>INDEX(Refs!A:A,MATCH($C1355,Refs!$I:$I,0))</f>
        <v>6146887</v>
      </c>
      <c r="C1355" s="22" t="s">
        <v>985</v>
      </c>
      <c r="D1355" s="21" t="str">
        <f>INDEX(Refs!L:L,MATCH($C1355,Refs!$I:$I,0))</f>
        <v>Kaizzi, CK; Ssali, H; Vlek, PLG</v>
      </c>
      <c r="E1355" s="21" t="str">
        <f>INDEX(Refs!S:S,MATCH($C1355,Refs!$I:$I,0))</f>
        <v>10.1016/j.agsy.2005.06.003</v>
      </c>
      <c r="F1355" s="23" t="s">
        <v>986</v>
      </c>
      <c r="G1355" s="23" t="s">
        <v>987</v>
      </c>
      <c r="I1355" s="24" t="s">
        <v>73</v>
      </c>
      <c r="J1355" s="26" t="s">
        <v>988</v>
      </c>
      <c r="L1355" s="26" t="s">
        <v>989</v>
      </c>
      <c r="AB1355" s="27" t="s">
        <v>59</v>
      </c>
      <c r="AF1355" s="23" t="s">
        <v>234</v>
      </c>
      <c r="AJ1355" s="24">
        <v>2001</v>
      </c>
      <c r="AK1355" s="30" t="str">
        <f t="shared" si="46"/>
        <v>FP (None N Supply)</v>
      </c>
      <c r="AL1355" s="27">
        <v>0.79</v>
      </c>
      <c r="AN1355" s="30" t="str">
        <f t="shared" si="45"/>
        <v>40 kg N/ha</v>
      </c>
      <c r="AO1355" s="27">
        <v>0.99</v>
      </c>
      <c r="AR1355" s="27" t="s">
        <v>720</v>
      </c>
      <c r="AU1355" s="26" t="s">
        <v>77</v>
      </c>
      <c r="AV1355" s="26" t="s">
        <v>77</v>
      </c>
      <c r="AW1355" s="26" t="s">
        <v>77</v>
      </c>
    </row>
    <row r="1356" spans="1:49" ht="12" customHeight="1">
      <c r="A1356" s="20">
        <v>1360</v>
      </c>
      <c r="B1356" s="21">
        <f>INDEX(Refs!A:A,MATCH($C1356,Refs!$I:$I,0))</f>
        <v>6146887</v>
      </c>
      <c r="C1356" s="22" t="s">
        <v>985</v>
      </c>
      <c r="D1356" s="21" t="str">
        <f>INDEX(Refs!L:L,MATCH($C1356,Refs!$I:$I,0))</f>
        <v>Kaizzi, CK; Ssali, H; Vlek, PLG</v>
      </c>
      <c r="E1356" s="21" t="str">
        <f>INDEX(Refs!S:S,MATCH($C1356,Refs!$I:$I,0))</f>
        <v>10.1016/j.agsy.2005.06.003</v>
      </c>
      <c r="F1356" s="23" t="s">
        <v>986</v>
      </c>
      <c r="G1356" s="23" t="s">
        <v>987</v>
      </c>
      <c r="I1356" s="24" t="s">
        <v>73</v>
      </c>
      <c r="J1356" s="26" t="s">
        <v>988</v>
      </c>
      <c r="L1356" s="26" t="s">
        <v>990</v>
      </c>
      <c r="AB1356" s="27" t="s">
        <v>59</v>
      </c>
      <c r="AF1356" s="23" t="s">
        <v>234</v>
      </c>
      <c r="AJ1356" s="24">
        <v>2001</v>
      </c>
      <c r="AK1356" s="30" t="str">
        <f t="shared" si="46"/>
        <v>FP (None N Supply)</v>
      </c>
      <c r="AL1356" s="27">
        <v>0.79</v>
      </c>
      <c r="AN1356" s="30" t="str">
        <f t="shared" si="45"/>
        <v>80 kg N/ha</v>
      </c>
      <c r="AO1356" s="27">
        <v>0.91</v>
      </c>
      <c r="AR1356" s="27" t="s">
        <v>720</v>
      </c>
      <c r="AU1356" s="26" t="s">
        <v>77</v>
      </c>
      <c r="AV1356" s="26" t="s">
        <v>77</v>
      </c>
      <c r="AW1356" s="26" t="s">
        <v>77</v>
      </c>
    </row>
    <row r="1357" spans="1:49" ht="12" customHeight="1">
      <c r="A1357" s="20">
        <v>1361</v>
      </c>
      <c r="B1357" s="21">
        <f>INDEX(Refs!A:A,MATCH($C1357,Refs!$I:$I,0))</f>
        <v>6146887</v>
      </c>
      <c r="C1357" s="22" t="s">
        <v>985</v>
      </c>
      <c r="D1357" s="21" t="str">
        <f>INDEX(Refs!L:L,MATCH($C1357,Refs!$I:$I,0))</f>
        <v>Kaizzi, CK; Ssali, H; Vlek, PLG</v>
      </c>
      <c r="E1357" s="21" t="str">
        <f>INDEX(Refs!S:S,MATCH($C1357,Refs!$I:$I,0))</f>
        <v>10.1016/j.agsy.2005.06.003</v>
      </c>
      <c r="F1357" s="23" t="s">
        <v>986</v>
      </c>
      <c r="G1357" s="23" t="s">
        <v>987</v>
      </c>
      <c r="I1357" s="24" t="s">
        <v>73</v>
      </c>
      <c r="J1357" s="26" t="s">
        <v>989</v>
      </c>
      <c r="L1357" s="26" t="s">
        <v>990</v>
      </c>
      <c r="AB1357" s="27" t="s">
        <v>59</v>
      </c>
      <c r="AF1357" s="23" t="s">
        <v>234</v>
      </c>
      <c r="AJ1357" s="24">
        <v>2001</v>
      </c>
      <c r="AK1357" s="30" t="str">
        <f t="shared" si="46"/>
        <v>40 kg N/ha</v>
      </c>
      <c r="AL1357" s="27">
        <v>0.99</v>
      </c>
      <c r="AN1357" s="30" t="str">
        <f t="shared" si="45"/>
        <v>80 kg N/ha</v>
      </c>
      <c r="AO1357" s="27">
        <v>0.91</v>
      </c>
      <c r="AR1357" s="27" t="s">
        <v>720</v>
      </c>
      <c r="AU1357" s="26" t="s">
        <v>77</v>
      </c>
      <c r="AV1357" s="26" t="s">
        <v>77</v>
      </c>
      <c r="AW1357" s="26" t="s">
        <v>77</v>
      </c>
    </row>
    <row r="1358" spans="1:49" ht="12" customHeight="1">
      <c r="A1358" s="20">
        <v>1362</v>
      </c>
      <c r="B1358" s="21">
        <f>INDEX(Refs!A:A,MATCH($C1358,Refs!$I:$I,0))</f>
        <v>6146887</v>
      </c>
      <c r="C1358" s="22" t="s">
        <v>985</v>
      </c>
      <c r="D1358" s="21" t="str">
        <f>INDEX(Refs!L:L,MATCH($C1358,Refs!$I:$I,0))</f>
        <v>Kaizzi, CK; Ssali, H; Vlek, PLG</v>
      </c>
      <c r="E1358" s="21" t="str">
        <f>INDEX(Refs!S:S,MATCH($C1358,Refs!$I:$I,0))</f>
        <v>10.1016/j.agsy.2005.06.003</v>
      </c>
      <c r="F1358" s="23" t="s">
        <v>986</v>
      </c>
      <c r="G1358" s="23" t="s">
        <v>987</v>
      </c>
      <c r="I1358" s="24" t="s">
        <v>73</v>
      </c>
      <c r="J1358" s="26" t="s">
        <v>991</v>
      </c>
      <c r="L1358" s="26" t="s">
        <v>992</v>
      </c>
      <c r="AB1358" s="27" t="s">
        <v>59</v>
      </c>
      <c r="AF1358" s="23" t="s">
        <v>234</v>
      </c>
      <c r="AJ1358" s="24">
        <v>2001</v>
      </c>
      <c r="AK1358" s="30" t="str">
        <f t="shared" si="46"/>
        <v>Mucuna relay</v>
      </c>
      <c r="AL1358" s="27">
        <v>1.19</v>
      </c>
      <c r="AN1358" s="30" t="str">
        <f t="shared" si="45"/>
        <v>Mucuna relay + 25 kg P/ha</v>
      </c>
      <c r="AO1358" s="27">
        <v>0.89</v>
      </c>
      <c r="AR1358" s="27" t="s">
        <v>720</v>
      </c>
      <c r="AU1358" s="26" t="s">
        <v>77</v>
      </c>
      <c r="AV1358" s="26" t="s">
        <v>77</v>
      </c>
      <c r="AW1358" s="26" t="s">
        <v>77</v>
      </c>
    </row>
    <row r="1359" spans="1:49" ht="12" customHeight="1">
      <c r="A1359" s="20">
        <v>1363</v>
      </c>
      <c r="B1359" s="21">
        <f>INDEX(Refs!A:A,MATCH($C1359,Refs!$I:$I,0))</f>
        <v>6146887</v>
      </c>
      <c r="C1359" s="22" t="s">
        <v>985</v>
      </c>
      <c r="D1359" s="21" t="str">
        <f>INDEX(Refs!L:L,MATCH($C1359,Refs!$I:$I,0))</f>
        <v>Kaizzi, CK; Ssali, H; Vlek, PLG</v>
      </c>
      <c r="E1359" s="21" t="str">
        <f>INDEX(Refs!S:S,MATCH($C1359,Refs!$I:$I,0))</f>
        <v>10.1016/j.agsy.2005.06.003</v>
      </c>
      <c r="F1359" s="23" t="s">
        <v>986</v>
      </c>
      <c r="G1359" s="23" t="s">
        <v>987</v>
      </c>
      <c r="I1359" s="24" t="s">
        <v>73</v>
      </c>
      <c r="J1359" s="26" t="s">
        <v>991</v>
      </c>
      <c r="L1359" s="26" t="s">
        <v>988</v>
      </c>
      <c r="Q1359" s="27" t="s">
        <v>59</v>
      </c>
      <c r="AF1359" s="23" t="s">
        <v>234</v>
      </c>
      <c r="AJ1359" s="24">
        <v>2001</v>
      </c>
      <c r="AK1359" s="30" t="str">
        <f t="shared" si="46"/>
        <v>Mucuna relay</v>
      </c>
      <c r="AL1359" s="27">
        <v>1.19</v>
      </c>
      <c r="AN1359" s="30" t="str">
        <f t="shared" si="45"/>
        <v>FP (None N Supply)</v>
      </c>
      <c r="AO1359" s="27">
        <v>0.79</v>
      </c>
      <c r="AR1359" s="27" t="s">
        <v>720</v>
      </c>
      <c r="AU1359" s="26" t="s">
        <v>77</v>
      </c>
      <c r="AV1359" s="26" t="s">
        <v>77</v>
      </c>
      <c r="AW1359" s="26" t="s">
        <v>77</v>
      </c>
    </row>
    <row r="1360" spans="1:49" ht="12" customHeight="1">
      <c r="A1360" s="20">
        <v>1364</v>
      </c>
      <c r="B1360" s="21">
        <f>INDEX(Refs!A:A,MATCH($C1360,Refs!$I:$I,0))</f>
        <v>6146887</v>
      </c>
      <c r="C1360" s="22" t="s">
        <v>985</v>
      </c>
      <c r="D1360" s="21" t="str">
        <f>INDEX(Refs!L:L,MATCH($C1360,Refs!$I:$I,0))</f>
        <v>Kaizzi, CK; Ssali, H; Vlek, PLG</v>
      </c>
      <c r="E1360" s="21" t="str">
        <f>INDEX(Refs!S:S,MATCH($C1360,Refs!$I:$I,0))</f>
        <v>10.1016/j.agsy.2005.06.003</v>
      </c>
      <c r="F1360" s="23" t="s">
        <v>986</v>
      </c>
      <c r="G1360" s="23" t="s">
        <v>993</v>
      </c>
      <c r="I1360" s="24" t="s">
        <v>73</v>
      </c>
      <c r="J1360" s="26" t="s">
        <v>988</v>
      </c>
      <c r="L1360" s="26" t="s">
        <v>989</v>
      </c>
      <c r="AB1360" s="27" t="s">
        <v>59</v>
      </c>
      <c r="AF1360" s="23" t="s">
        <v>234</v>
      </c>
      <c r="AJ1360" s="24">
        <v>2001</v>
      </c>
      <c r="AK1360" s="30" t="str">
        <f t="shared" si="46"/>
        <v>FP (None N Supply)</v>
      </c>
      <c r="AL1360" s="27">
        <v>0.73</v>
      </c>
      <c r="AN1360" s="30" t="str">
        <f t="shared" si="45"/>
        <v>40 kg N/ha</v>
      </c>
      <c r="AO1360" s="27">
        <v>0.84</v>
      </c>
      <c r="AR1360" s="27" t="s">
        <v>720</v>
      </c>
      <c r="AU1360" s="26" t="s">
        <v>77</v>
      </c>
      <c r="AV1360" s="26" t="s">
        <v>77</v>
      </c>
      <c r="AW1360" s="26" t="s">
        <v>77</v>
      </c>
    </row>
    <row r="1361" spans="1:49" ht="12" customHeight="1">
      <c r="A1361" s="20">
        <v>1365</v>
      </c>
      <c r="B1361" s="21">
        <f>INDEX(Refs!A:A,MATCH($C1361,Refs!$I:$I,0))</f>
        <v>6146887</v>
      </c>
      <c r="C1361" s="22" t="s">
        <v>985</v>
      </c>
      <c r="D1361" s="21" t="str">
        <f>INDEX(Refs!L:L,MATCH($C1361,Refs!$I:$I,0))</f>
        <v>Kaizzi, CK; Ssali, H; Vlek, PLG</v>
      </c>
      <c r="E1361" s="21" t="str">
        <f>INDEX(Refs!S:S,MATCH($C1361,Refs!$I:$I,0))</f>
        <v>10.1016/j.agsy.2005.06.003</v>
      </c>
      <c r="F1361" s="23" t="s">
        <v>986</v>
      </c>
      <c r="G1361" s="23" t="s">
        <v>993</v>
      </c>
      <c r="I1361" s="24" t="s">
        <v>73</v>
      </c>
      <c r="J1361" s="26" t="s">
        <v>988</v>
      </c>
      <c r="L1361" s="26" t="s">
        <v>990</v>
      </c>
      <c r="AB1361" s="27" t="s">
        <v>59</v>
      </c>
      <c r="AF1361" s="23" t="s">
        <v>234</v>
      </c>
      <c r="AJ1361" s="24">
        <v>2001</v>
      </c>
      <c r="AK1361" s="30" t="str">
        <f t="shared" si="46"/>
        <v>FP (None N Supply)</v>
      </c>
      <c r="AL1361" s="27">
        <v>0.73</v>
      </c>
      <c r="AN1361" s="30" t="str">
        <f t="shared" si="45"/>
        <v>80 kg N/ha</v>
      </c>
      <c r="AO1361" s="27">
        <v>0.82</v>
      </c>
      <c r="AR1361" s="27" t="s">
        <v>720</v>
      </c>
      <c r="AU1361" s="26" t="s">
        <v>77</v>
      </c>
      <c r="AV1361" s="26" t="s">
        <v>77</v>
      </c>
      <c r="AW1361" s="26" t="s">
        <v>77</v>
      </c>
    </row>
    <row r="1362" spans="1:49" ht="12" customHeight="1">
      <c r="A1362" s="20">
        <v>1366</v>
      </c>
      <c r="B1362" s="21">
        <f>INDEX(Refs!A:A,MATCH($C1362,Refs!$I:$I,0))</f>
        <v>6146887</v>
      </c>
      <c r="C1362" s="22" t="s">
        <v>985</v>
      </c>
      <c r="D1362" s="21" t="str">
        <f>INDEX(Refs!L:L,MATCH($C1362,Refs!$I:$I,0))</f>
        <v>Kaizzi, CK; Ssali, H; Vlek, PLG</v>
      </c>
      <c r="E1362" s="21" t="str">
        <f>INDEX(Refs!S:S,MATCH($C1362,Refs!$I:$I,0))</f>
        <v>10.1016/j.agsy.2005.06.003</v>
      </c>
      <c r="F1362" s="23" t="s">
        <v>986</v>
      </c>
      <c r="G1362" s="23" t="s">
        <v>993</v>
      </c>
      <c r="I1362" s="24" t="s">
        <v>73</v>
      </c>
      <c r="J1362" s="26" t="s">
        <v>989</v>
      </c>
      <c r="L1362" s="26" t="s">
        <v>990</v>
      </c>
      <c r="AB1362" s="27" t="s">
        <v>59</v>
      </c>
      <c r="AF1362" s="23" t="s">
        <v>234</v>
      </c>
      <c r="AJ1362" s="24">
        <v>2001</v>
      </c>
      <c r="AK1362" s="30" t="str">
        <f t="shared" si="46"/>
        <v>40 kg N/ha</v>
      </c>
      <c r="AL1362" s="27">
        <v>0.84</v>
      </c>
      <c r="AN1362" s="30" t="str">
        <f t="shared" si="45"/>
        <v>80 kg N/ha</v>
      </c>
      <c r="AO1362" s="27">
        <v>0.82</v>
      </c>
      <c r="AR1362" s="27" t="s">
        <v>720</v>
      </c>
      <c r="AU1362" s="26" t="s">
        <v>77</v>
      </c>
      <c r="AV1362" s="26" t="s">
        <v>77</v>
      </c>
      <c r="AW1362" s="26" t="s">
        <v>77</v>
      </c>
    </row>
    <row r="1363" spans="1:49" ht="12" customHeight="1">
      <c r="A1363" s="20">
        <v>1367</v>
      </c>
      <c r="B1363" s="21">
        <f>INDEX(Refs!A:A,MATCH($C1363,Refs!$I:$I,0))</f>
        <v>6146887</v>
      </c>
      <c r="C1363" s="22" t="s">
        <v>985</v>
      </c>
      <c r="D1363" s="21" t="str">
        <f>INDEX(Refs!L:L,MATCH($C1363,Refs!$I:$I,0))</f>
        <v>Kaizzi, CK; Ssali, H; Vlek, PLG</v>
      </c>
      <c r="E1363" s="21" t="str">
        <f>INDEX(Refs!S:S,MATCH($C1363,Refs!$I:$I,0))</f>
        <v>10.1016/j.agsy.2005.06.003</v>
      </c>
      <c r="F1363" s="23" t="s">
        <v>986</v>
      </c>
      <c r="G1363" s="23" t="s">
        <v>993</v>
      </c>
      <c r="I1363" s="24" t="s">
        <v>73</v>
      </c>
      <c r="J1363" s="26" t="s">
        <v>991</v>
      </c>
      <c r="L1363" s="26" t="s">
        <v>992</v>
      </c>
      <c r="AB1363" s="27" t="s">
        <v>59</v>
      </c>
      <c r="AF1363" s="23" t="s">
        <v>234</v>
      </c>
      <c r="AJ1363" s="24">
        <v>2001</v>
      </c>
      <c r="AK1363" s="30" t="str">
        <f t="shared" si="46"/>
        <v>Mucuna relay</v>
      </c>
      <c r="AL1363" s="27">
        <v>1.02</v>
      </c>
      <c r="AN1363" s="30" t="str">
        <f t="shared" si="45"/>
        <v>Mucuna relay + 25 kg P/ha</v>
      </c>
      <c r="AO1363" s="27">
        <v>0.87</v>
      </c>
      <c r="AR1363" s="27" t="s">
        <v>720</v>
      </c>
      <c r="AU1363" s="26" t="s">
        <v>77</v>
      </c>
      <c r="AV1363" s="26" t="s">
        <v>77</v>
      </c>
      <c r="AW1363" s="26" t="s">
        <v>77</v>
      </c>
    </row>
    <row r="1364" spans="1:49" ht="12" customHeight="1">
      <c r="A1364" s="20">
        <v>1368</v>
      </c>
      <c r="B1364" s="21">
        <f>INDEX(Refs!A:A,MATCH($C1364,Refs!$I:$I,0))</f>
        <v>6146887</v>
      </c>
      <c r="C1364" s="22" t="s">
        <v>985</v>
      </c>
      <c r="D1364" s="21" t="str">
        <f>INDEX(Refs!L:L,MATCH($C1364,Refs!$I:$I,0))</f>
        <v>Kaizzi, CK; Ssali, H; Vlek, PLG</v>
      </c>
      <c r="E1364" s="21" t="str">
        <f>INDEX(Refs!S:S,MATCH($C1364,Refs!$I:$I,0))</f>
        <v>10.1016/j.agsy.2005.06.003</v>
      </c>
      <c r="F1364" s="23" t="s">
        <v>986</v>
      </c>
      <c r="G1364" s="23" t="s">
        <v>993</v>
      </c>
      <c r="I1364" s="24" t="s">
        <v>73</v>
      </c>
      <c r="J1364" s="26" t="s">
        <v>991</v>
      </c>
      <c r="L1364" s="26" t="s">
        <v>988</v>
      </c>
      <c r="Q1364" s="27" t="s">
        <v>59</v>
      </c>
      <c r="AF1364" s="23" t="s">
        <v>234</v>
      </c>
      <c r="AJ1364" s="24">
        <v>2001</v>
      </c>
      <c r="AK1364" s="30" t="str">
        <f t="shared" si="46"/>
        <v>Mucuna relay</v>
      </c>
      <c r="AL1364" s="27">
        <v>1.02</v>
      </c>
      <c r="AN1364" s="30" t="str">
        <f t="shared" si="45"/>
        <v>FP (None N Supply)</v>
      </c>
      <c r="AO1364" s="27">
        <v>0.73</v>
      </c>
      <c r="AR1364" s="27" t="s">
        <v>720</v>
      </c>
      <c r="AU1364" s="26" t="s">
        <v>77</v>
      </c>
      <c r="AV1364" s="26" t="s">
        <v>77</v>
      </c>
      <c r="AW1364" s="26" t="s">
        <v>77</v>
      </c>
    </row>
    <row r="1365" spans="1:49" ht="12" customHeight="1">
      <c r="A1365" s="20">
        <v>1369</v>
      </c>
      <c r="B1365" s="21">
        <f>INDEX(Refs!A:A,MATCH($C1365,Refs!$I:$I,0))</f>
        <v>6146887</v>
      </c>
      <c r="C1365" s="22" t="s">
        <v>985</v>
      </c>
      <c r="D1365" s="21" t="str">
        <f>INDEX(Refs!L:L,MATCH($C1365,Refs!$I:$I,0))</f>
        <v>Kaizzi, CK; Ssali, H; Vlek, PLG</v>
      </c>
      <c r="E1365" s="21" t="str">
        <f>INDEX(Refs!S:S,MATCH($C1365,Refs!$I:$I,0))</f>
        <v>10.1016/j.agsy.2005.06.003</v>
      </c>
      <c r="F1365" s="23" t="s">
        <v>986</v>
      </c>
      <c r="G1365" s="23" t="s">
        <v>994</v>
      </c>
      <c r="I1365" s="24" t="s">
        <v>73</v>
      </c>
      <c r="J1365" s="26" t="s">
        <v>988</v>
      </c>
      <c r="L1365" s="26" t="s">
        <v>989</v>
      </c>
      <c r="AB1365" s="27" t="s">
        <v>59</v>
      </c>
      <c r="AF1365" s="23" t="s">
        <v>234</v>
      </c>
      <c r="AJ1365" s="24">
        <v>2001</v>
      </c>
      <c r="AK1365" s="30" t="str">
        <f t="shared" si="46"/>
        <v>FP (None N Supply)</v>
      </c>
      <c r="AL1365" s="27">
        <v>1.38</v>
      </c>
      <c r="AN1365" s="30" t="str">
        <f t="shared" si="45"/>
        <v>40 kg N/ha</v>
      </c>
      <c r="AO1365" s="27">
        <v>1.1499999999999999</v>
      </c>
      <c r="AR1365" s="27" t="s">
        <v>720</v>
      </c>
      <c r="AU1365" s="26" t="s">
        <v>77</v>
      </c>
      <c r="AV1365" s="26" t="s">
        <v>77</v>
      </c>
      <c r="AW1365" s="26" t="s">
        <v>77</v>
      </c>
    </row>
    <row r="1366" spans="1:49" ht="12" customHeight="1">
      <c r="A1366" s="20">
        <v>1370</v>
      </c>
      <c r="B1366" s="21">
        <f>INDEX(Refs!A:A,MATCH($C1366,Refs!$I:$I,0))</f>
        <v>6146887</v>
      </c>
      <c r="C1366" s="22" t="s">
        <v>985</v>
      </c>
      <c r="D1366" s="21" t="str">
        <f>INDEX(Refs!L:L,MATCH($C1366,Refs!$I:$I,0))</f>
        <v>Kaizzi, CK; Ssali, H; Vlek, PLG</v>
      </c>
      <c r="E1366" s="21" t="str">
        <f>INDEX(Refs!S:S,MATCH($C1366,Refs!$I:$I,0))</f>
        <v>10.1016/j.agsy.2005.06.003</v>
      </c>
      <c r="F1366" s="23" t="s">
        <v>986</v>
      </c>
      <c r="G1366" s="23" t="s">
        <v>994</v>
      </c>
      <c r="I1366" s="24" t="s">
        <v>73</v>
      </c>
      <c r="J1366" s="26" t="s">
        <v>988</v>
      </c>
      <c r="L1366" s="26" t="s">
        <v>990</v>
      </c>
      <c r="AB1366" s="27" t="s">
        <v>59</v>
      </c>
      <c r="AF1366" s="23" t="s">
        <v>234</v>
      </c>
      <c r="AJ1366" s="24">
        <v>2001</v>
      </c>
      <c r="AK1366" s="30" t="str">
        <f t="shared" si="46"/>
        <v>FP (None N Supply)</v>
      </c>
      <c r="AL1366" s="27">
        <v>1.38</v>
      </c>
      <c r="AN1366" s="30" t="str">
        <f t="shared" si="45"/>
        <v>80 kg N/ha</v>
      </c>
      <c r="AO1366" s="27">
        <v>1.04</v>
      </c>
      <c r="AR1366" s="27" t="s">
        <v>720</v>
      </c>
      <c r="AU1366" s="26" t="s">
        <v>77</v>
      </c>
      <c r="AV1366" s="26" t="s">
        <v>77</v>
      </c>
      <c r="AW1366" s="26" t="s">
        <v>77</v>
      </c>
    </row>
    <row r="1367" spans="1:49" ht="12" customHeight="1">
      <c r="A1367" s="20">
        <v>1371</v>
      </c>
      <c r="B1367" s="21">
        <f>INDEX(Refs!A:A,MATCH($C1367,Refs!$I:$I,0))</f>
        <v>6146887</v>
      </c>
      <c r="C1367" s="22" t="s">
        <v>985</v>
      </c>
      <c r="D1367" s="21" t="str">
        <f>INDEX(Refs!L:L,MATCH($C1367,Refs!$I:$I,0))</f>
        <v>Kaizzi, CK; Ssali, H; Vlek, PLG</v>
      </c>
      <c r="E1367" s="21" t="str">
        <f>INDEX(Refs!S:S,MATCH($C1367,Refs!$I:$I,0))</f>
        <v>10.1016/j.agsy.2005.06.003</v>
      </c>
      <c r="F1367" s="23" t="s">
        <v>986</v>
      </c>
      <c r="G1367" s="23" t="s">
        <v>994</v>
      </c>
      <c r="I1367" s="24" t="s">
        <v>73</v>
      </c>
      <c r="J1367" s="26" t="s">
        <v>989</v>
      </c>
      <c r="L1367" s="26" t="s">
        <v>990</v>
      </c>
      <c r="AB1367" s="27" t="s">
        <v>59</v>
      </c>
      <c r="AF1367" s="23" t="s">
        <v>234</v>
      </c>
      <c r="AJ1367" s="24">
        <v>2001</v>
      </c>
      <c r="AK1367" s="30" t="str">
        <f t="shared" si="46"/>
        <v>40 kg N/ha</v>
      </c>
      <c r="AL1367" s="27">
        <v>1.1499999999999999</v>
      </c>
      <c r="AN1367" s="30" t="str">
        <f t="shared" si="45"/>
        <v>80 kg N/ha</v>
      </c>
      <c r="AO1367" s="27">
        <v>1.04</v>
      </c>
      <c r="AR1367" s="27" t="s">
        <v>720</v>
      </c>
      <c r="AU1367" s="26" t="s">
        <v>77</v>
      </c>
      <c r="AV1367" s="26" t="s">
        <v>77</v>
      </c>
      <c r="AW1367" s="26" t="s">
        <v>77</v>
      </c>
    </row>
    <row r="1368" spans="1:49" ht="12" customHeight="1">
      <c r="A1368" s="20">
        <v>1372</v>
      </c>
      <c r="B1368" s="21">
        <f>INDEX(Refs!A:A,MATCH($C1368,Refs!$I:$I,0))</f>
        <v>6146887</v>
      </c>
      <c r="C1368" s="22" t="s">
        <v>985</v>
      </c>
      <c r="D1368" s="21" t="str">
        <f>INDEX(Refs!L:L,MATCH($C1368,Refs!$I:$I,0))</f>
        <v>Kaizzi, CK; Ssali, H; Vlek, PLG</v>
      </c>
      <c r="E1368" s="21" t="str">
        <f>INDEX(Refs!S:S,MATCH($C1368,Refs!$I:$I,0))</f>
        <v>10.1016/j.agsy.2005.06.003</v>
      </c>
      <c r="F1368" s="23" t="s">
        <v>986</v>
      </c>
      <c r="G1368" s="23" t="s">
        <v>994</v>
      </c>
      <c r="I1368" s="24" t="s">
        <v>73</v>
      </c>
      <c r="J1368" s="26" t="s">
        <v>991</v>
      </c>
      <c r="L1368" s="26" t="s">
        <v>992</v>
      </c>
      <c r="AB1368" s="27" t="s">
        <v>59</v>
      </c>
      <c r="AF1368" s="23" t="s">
        <v>234</v>
      </c>
      <c r="AJ1368" s="24">
        <v>2001</v>
      </c>
      <c r="AK1368" s="30" t="str">
        <f t="shared" si="46"/>
        <v>Mucuna relay</v>
      </c>
      <c r="AL1368" s="27">
        <v>1.29</v>
      </c>
      <c r="AN1368" s="30" t="str">
        <f t="shared" si="45"/>
        <v>Mucuna relay + 25 kg P/ha</v>
      </c>
      <c r="AO1368" s="27">
        <v>1.04</v>
      </c>
      <c r="AR1368" s="27" t="s">
        <v>720</v>
      </c>
      <c r="AU1368" s="26" t="s">
        <v>77</v>
      </c>
      <c r="AV1368" s="26" t="s">
        <v>77</v>
      </c>
      <c r="AW1368" s="26" t="s">
        <v>77</v>
      </c>
    </row>
    <row r="1369" spans="1:49" ht="12" customHeight="1">
      <c r="A1369" s="20">
        <v>1373</v>
      </c>
      <c r="B1369" s="21">
        <f>INDEX(Refs!A:A,MATCH($C1369,Refs!$I:$I,0))</f>
        <v>6146887</v>
      </c>
      <c r="C1369" s="22" t="s">
        <v>985</v>
      </c>
      <c r="D1369" s="21" t="str">
        <f>INDEX(Refs!L:L,MATCH($C1369,Refs!$I:$I,0))</f>
        <v>Kaizzi, CK; Ssali, H; Vlek, PLG</v>
      </c>
      <c r="E1369" s="21" t="str">
        <f>INDEX(Refs!S:S,MATCH($C1369,Refs!$I:$I,0))</f>
        <v>10.1016/j.agsy.2005.06.003</v>
      </c>
      <c r="F1369" s="23" t="s">
        <v>986</v>
      </c>
      <c r="G1369" s="23" t="s">
        <v>994</v>
      </c>
      <c r="I1369" s="24" t="s">
        <v>73</v>
      </c>
      <c r="J1369" s="26" t="s">
        <v>991</v>
      </c>
      <c r="L1369" s="26" t="s">
        <v>988</v>
      </c>
      <c r="Q1369" s="27" t="s">
        <v>59</v>
      </c>
      <c r="AF1369" s="23" t="s">
        <v>234</v>
      </c>
      <c r="AJ1369" s="24">
        <v>2001</v>
      </c>
      <c r="AK1369" s="30" t="str">
        <f t="shared" si="46"/>
        <v>Mucuna relay</v>
      </c>
      <c r="AL1369" s="27">
        <v>1.29</v>
      </c>
      <c r="AN1369" s="30" t="str">
        <f t="shared" si="45"/>
        <v>FP (None N Supply)</v>
      </c>
      <c r="AO1369" s="27">
        <v>1.38</v>
      </c>
      <c r="AR1369" s="27" t="s">
        <v>720</v>
      </c>
      <c r="AU1369" s="26" t="s">
        <v>77</v>
      </c>
      <c r="AV1369" s="26" t="s">
        <v>77</v>
      </c>
      <c r="AW1369" s="26" t="s">
        <v>77</v>
      </c>
    </row>
    <row r="1370" spans="1:49" ht="12" customHeight="1">
      <c r="A1370" s="20">
        <v>1374</v>
      </c>
      <c r="B1370" s="21">
        <f>INDEX(Refs!A:A,MATCH($C1370,Refs!$I:$I,0))</f>
        <v>6146887</v>
      </c>
      <c r="C1370" s="22" t="s">
        <v>985</v>
      </c>
      <c r="D1370" s="21" t="str">
        <f>INDEX(Refs!L:L,MATCH($C1370,Refs!$I:$I,0))</f>
        <v>Kaizzi, CK; Ssali, H; Vlek, PLG</v>
      </c>
      <c r="E1370" s="21" t="str">
        <f>INDEX(Refs!S:S,MATCH($C1370,Refs!$I:$I,0))</f>
        <v>10.1016/j.agsy.2005.06.003</v>
      </c>
      <c r="F1370" s="23" t="s">
        <v>986</v>
      </c>
      <c r="G1370" s="23" t="s">
        <v>995</v>
      </c>
      <c r="I1370" s="24" t="s">
        <v>73</v>
      </c>
      <c r="J1370" s="26" t="s">
        <v>988</v>
      </c>
      <c r="L1370" s="26" t="s">
        <v>989</v>
      </c>
      <c r="AB1370" s="27" t="s">
        <v>59</v>
      </c>
      <c r="AF1370" s="23" t="s">
        <v>234</v>
      </c>
      <c r="AJ1370" s="24">
        <v>2001</v>
      </c>
      <c r="AK1370" s="30" t="str">
        <f t="shared" si="46"/>
        <v>FP (None N Supply)</v>
      </c>
      <c r="AL1370" s="27">
        <v>1.1399999999999999</v>
      </c>
      <c r="AN1370" s="30" t="str">
        <f t="shared" si="45"/>
        <v>40 kg N/ha</v>
      </c>
      <c r="AO1370" s="27">
        <v>1.59</v>
      </c>
      <c r="AR1370" s="27" t="s">
        <v>720</v>
      </c>
      <c r="AU1370" s="26" t="s">
        <v>77</v>
      </c>
      <c r="AV1370" s="26" t="s">
        <v>77</v>
      </c>
      <c r="AW1370" s="26" t="s">
        <v>77</v>
      </c>
    </row>
    <row r="1371" spans="1:49" ht="12" customHeight="1">
      <c r="A1371" s="20">
        <v>1375</v>
      </c>
      <c r="B1371" s="21">
        <f>INDEX(Refs!A:A,MATCH($C1371,Refs!$I:$I,0))</f>
        <v>6146887</v>
      </c>
      <c r="C1371" s="22" t="s">
        <v>985</v>
      </c>
      <c r="D1371" s="21" t="str">
        <f>INDEX(Refs!L:L,MATCH($C1371,Refs!$I:$I,0))</f>
        <v>Kaizzi, CK; Ssali, H; Vlek, PLG</v>
      </c>
      <c r="E1371" s="21" t="str">
        <f>INDEX(Refs!S:S,MATCH($C1371,Refs!$I:$I,0))</f>
        <v>10.1016/j.agsy.2005.06.003</v>
      </c>
      <c r="F1371" s="23" t="s">
        <v>986</v>
      </c>
      <c r="G1371" s="23" t="s">
        <v>995</v>
      </c>
      <c r="I1371" s="24" t="s">
        <v>73</v>
      </c>
      <c r="J1371" s="26" t="s">
        <v>988</v>
      </c>
      <c r="L1371" s="26" t="s">
        <v>990</v>
      </c>
      <c r="AB1371" s="27" t="s">
        <v>59</v>
      </c>
      <c r="AF1371" s="23" t="s">
        <v>234</v>
      </c>
      <c r="AJ1371" s="24">
        <v>2001</v>
      </c>
      <c r="AK1371" s="30" t="str">
        <f t="shared" si="46"/>
        <v>FP (None N Supply)</v>
      </c>
      <c r="AL1371" s="27">
        <v>1.1399999999999999</v>
      </c>
      <c r="AN1371" s="30" t="str">
        <f t="shared" si="45"/>
        <v>80 kg N/ha</v>
      </c>
      <c r="AO1371" s="27">
        <v>1.36</v>
      </c>
      <c r="AR1371" s="27" t="s">
        <v>720</v>
      </c>
      <c r="AU1371" s="26" t="s">
        <v>77</v>
      </c>
      <c r="AV1371" s="26" t="s">
        <v>77</v>
      </c>
      <c r="AW1371" s="26" t="s">
        <v>77</v>
      </c>
    </row>
    <row r="1372" spans="1:49" ht="12" customHeight="1">
      <c r="A1372" s="20">
        <v>1376</v>
      </c>
      <c r="B1372" s="21">
        <f>INDEX(Refs!A:A,MATCH($C1372,Refs!$I:$I,0))</f>
        <v>6146887</v>
      </c>
      <c r="C1372" s="22" t="s">
        <v>985</v>
      </c>
      <c r="D1372" s="21" t="str">
        <f>INDEX(Refs!L:L,MATCH($C1372,Refs!$I:$I,0))</f>
        <v>Kaizzi, CK; Ssali, H; Vlek, PLG</v>
      </c>
      <c r="E1372" s="21" t="str">
        <f>INDEX(Refs!S:S,MATCH($C1372,Refs!$I:$I,0))</f>
        <v>10.1016/j.agsy.2005.06.003</v>
      </c>
      <c r="F1372" s="23" t="s">
        <v>986</v>
      </c>
      <c r="G1372" s="23" t="s">
        <v>995</v>
      </c>
      <c r="I1372" s="24" t="s">
        <v>73</v>
      </c>
      <c r="J1372" s="26" t="s">
        <v>989</v>
      </c>
      <c r="L1372" s="26" t="s">
        <v>990</v>
      </c>
      <c r="AB1372" s="27" t="s">
        <v>59</v>
      </c>
      <c r="AF1372" s="23" t="s">
        <v>234</v>
      </c>
      <c r="AJ1372" s="24">
        <v>2001</v>
      </c>
      <c r="AK1372" s="30" t="str">
        <f t="shared" si="46"/>
        <v>40 kg N/ha</v>
      </c>
      <c r="AL1372" s="27">
        <v>1.59</v>
      </c>
      <c r="AN1372" s="30" t="str">
        <f t="shared" si="45"/>
        <v>80 kg N/ha</v>
      </c>
      <c r="AO1372" s="27">
        <v>1.36</v>
      </c>
      <c r="AR1372" s="27" t="s">
        <v>720</v>
      </c>
      <c r="AU1372" s="26" t="s">
        <v>77</v>
      </c>
      <c r="AV1372" s="26" t="s">
        <v>77</v>
      </c>
      <c r="AW1372" s="26" t="s">
        <v>77</v>
      </c>
    </row>
    <row r="1373" spans="1:49" ht="12" customHeight="1">
      <c r="A1373" s="20">
        <v>1377</v>
      </c>
      <c r="B1373" s="21">
        <f>INDEX(Refs!A:A,MATCH($C1373,Refs!$I:$I,0))</f>
        <v>6146887</v>
      </c>
      <c r="C1373" s="22" t="s">
        <v>985</v>
      </c>
      <c r="D1373" s="21" t="str">
        <f>INDEX(Refs!L:L,MATCH($C1373,Refs!$I:$I,0))</f>
        <v>Kaizzi, CK; Ssali, H; Vlek, PLG</v>
      </c>
      <c r="E1373" s="21" t="str">
        <f>INDEX(Refs!S:S,MATCH($C1373,Refs!$I:$I,0))</f>
        <v>10.1016/j.agsy.2005.06.003</v>
      </c>
      <c r="F1373" s="23" t="s">
        <v>986</v>
      </c>
      <c r="G1373" s="23" t="s">
        <v>995</v>
      </c>
      <c r="I1373" s="24" t="s">
        <v>73</v>
      </c>
      <c r="J1373" s="26" t="s">
        <v>991</v>
      </c>
      <c r="L1373" s="26" t="s">
        <v>992</v>
      </c>
      <c r="AB1373" s="27" t="s">
        <v>59</v>
      </c>
      <c r="AF1373" s="23" t="s">
        <v>234</v>
      </c>
      <c r="AJ1373" s="24">
        <v>2001</v>
      </c>
      <c r="AK1373" s="30" t="str">
        <f t="shared" si="46"/>
        <v>Mucuna relay</v>
      </c>
      <c r="AL1373" s="27">
        <v>1.64</v>
      </c>
      <c r="AN1373" s="30" t="str">
        <f t="shared" si="45"/>
        <v>Mucuna relay + 25 kg P/ha</v>
      </c>
      <c r="AO1373" s="27">
        <v>1.2</v>
      </c>
      <c r="AR1373" s="27" t="s">
        <v>720</v>
      </c>
      <c r="AU1373" s="26" t="s">
        <v>77</v>
      </c>
      <c r="AV1373" s="26" t="s">
        <v>77</v>
      </c>
      <c r="AW1373" s="26" t="s">
        <v>77</v>
      </c>
    </row>
    <row r="1374" spans="1:49" ht="12" customHeight="1">
      <c r="A1374" s="20">
        <v>1378</v>
      </c>
      <c r="B1374" s="21">
        <f>INDEX(Refs!A:A,MATCH($C1374,Refs!$I:$I,0))</f>
        <v>6146887</v>
      </c>
      <c r="C1374" s="22" t="s">
        <v>985</v>
      </c>
      <c r="D1374" s="21" t="str">
        <f>INDEX(Refs!L:L,MATCH($C1374,Refs!$I:$I,0))</f>
        <v>Kaizzi, CK; Ssali, H; Vlek, PLG</v>
      </c>
      <c r="E1374" s="21" t="str">
        <f>INDEX(Refs!S:S,MATCH($C1374,Refs!$I:$I,0))</f>
        <v>10.1016/j.agsy.2005.06.003</v>
      </c>
      <c r="F1374" s="23" t="s">
        <v>986</v>
      </c>
      <c r="G1374" s="23" t="s">
        <v>995</v>
      </c>
      <c r="I1374" s="24" t="s">
        <v>73</v>
      </c>
      <c r="J1374" s="26" t="s">
        <v>991</v>
      </c>
      <c r="L1374" s="26" t="s">
        <v>988</v>
      </c>
      <c r="Q1374" s="27" t="s">
        <v>59</v>
      </c>
      <c r="AF1374" s="23" t="s">
        <v>234</v>
      </c>
      <c r="AJ1374" s="24">
        <v>2001</v>
      </c>
      <c r="AK1374" s="30" t="str">
        <f t="shared" si="46"/>
        <v>Mucuna relay</v>
      </c>
      <c r="AL1374" s="27">
        <v>1.64</v>
      </c>
      <c r="AN1374" s="30" t="str">
        <f t="shared" si="45"/>
        <v>FP (None N Supply)</v>
      </c>
      <c r="AO1374" s="27">
        <v>1.1399999999999999</v>
      </c>
      <c r="AR1374" s="27" t="s">
        <v>720</v>
      </c>
      <c r="AU1374" s="26" t="s">
        <v>77</v>
      </c>
      <c r="AV1374" s="26" t="s">
        <v>77</v>
      </c>
      <c r="AW1374" s="26" t="s">
        <v>77</v>
      </c>
    </row>
    <row r="1375" spans="1:49" ht="12" customHeight="1">
      <c r="A1375" s="20">
        <v>1379</v>
      </c>
      <c r="B1375" s="21" t="e">
        <f>INDEX(Refs!A:A,MATCH($C1375,Refs!$I:$I,0))</f>
        <v>#N/A</v>
      </c>
      <c r="D1375" s="21" t="e">
        <f>INDEX(Refs!L:L,MATCH($C1375,Refs!$I:$I,0))</f>
        <v>#N/A</v>
      </c>
      <c r="E1375" s="21" t="e">
        <f>INDEX(Refs!S:S,MATCH($C1375,Refs!$I:$I,0))</f>
        <v>#N/A</v>
      </c>
      <c r="AK1375" s="30">
        <f t="shared" si="46"/>
        <v>0</v>
      </c>
      <c r="AN1375" s="30">
        <f t="shared" si="45"/>
        <v>0</v>
      </c>
    </row>
    <row r="1376" spans="1:49" ht="12" customHeight="1">
      <c r="A1376" s="20">
        <v>1380</v>
      </c>
      <c r="B1376" s="21">
        <f>INDEX(Refs!A:A,MATCH($C1376,Refs!$I:$I,0))</f>
        <v>6141913</v>
      </c>
      <c r="C1376" s="22" t="s">
        <v>996</v>
      </c>
      <c r="D1376" s="21" t="str">
        <f>INDEX(Refs!L:L,MATCH($C1376,Refs!$I:$I,0))</f>
        <v>Hussain, Mubshar; Ijaz, Muhammad; Mahmood, Khalid; Sattar, Abdul; Shahid, Muhammad; Sher, Ahmad; Tahir, Muhammad; Ul-Allah, Sami</v>
      </c>
      <c r="E1376" s="21" t="str">
        <f>INDEX(Refs!S:S,MATCH($C1376,Refs!$I:$I,0))</f>
        <v>10.1007/s42770-019-00043-z</v>
      </c>
      <c r="F1376" s="23" t="s">
        <v>448</v>
      </c>
      <c r="G1376" s="23" t="s">
        <v>997</v>
      </c>
      <c r="I1376" s="24" t="s">
        <v>79</v>
      </c>
      <c r="J1376" s="26" t="s">
        <v>998</v>
      </c>
      <c r="L1376" s="26" t="s">
        <v>999</v>
      </c>
      <c r="M1376" s="24">
        <v>3</v>
      </c>
      <c r="AB1376" s="27" t="s">
        <v>59</v>
      </c>
      <c r="AF1376" s="23" t="s">
        <v>80</v>
      </c>
      <c r="AG1376" s="23" t="s">
        <v>75</v>
      </c>
      <c r="AJ1376" s="24">
        <v>2014.2014999999999</v>
      </c>
      <c r="AK1376" s="30" t="str">
        <f t="shared" si="46"/>
        <v>T2 Half NPK</v>
      </c>
      <c r="AL1376" s="27">
        <v>777</v>
      </c>
      <c r="AN1376" s="30" t="str">
        <f t="shared" si="45"/>
        <v>T1 Full NPK</v>
      </c>
      <c r="AO1376" s="27">
        <v>1114</v>
      </c>
      <c r="AR1376" s="27" t="s">
        <v>639</v>
      </c>
    </row>
    <row r="1377" spans="1:48" ht="12" customHeight="1">
      <c r="A1377" s="20">
        <v>1381</v>
      </c>
      <c r="B1377" s="21">
        <f>INDEX(Refs!A:A,MATCH($C1377,Refs!$I:$I,0))</f>
        <v>6141913</v>
      </c>
      <c r="C1377" s="22" t="s">
        <v>996</v>
      </c>
      <c r="D1377" s="21" t="str">
        <f>INDEX(Refs!L:L,MATCH($C1377,Refs!$I:$I,0))</f>
        <v>Hussain, Mubshar; Ijaz, Muhammad; Mahmood, Khalid; Sattar, Abdul; Shahid, Muhammad; Sher, Ahmad; Tahir, Muhammad; Ul-Allah, Sami</v>
      </c>
      <c r="E1377" s="21" t="str">
        <f>INDEX(Refs!S:S,MATCH($C1377,Refs!$I:$I,0))</f>
        <v>10.1007/s42770-019-00043-z</v>
      </c>
      <c r="F1377" s="23" t="s">
        <v>448</v>
      </c>
      <c r="G1377" s="23" t="s">
        <v>997</v>
      </c>
      <c r="I1377" s="24" t="s">
        <v>79</v>
      </c>
      <c r="J1377" s="26" t="s">
        <v>1000</v>
      </c>
      <c r="L1377" s="26" t="s">
        <v>999</v>
      </c>
      <c r="M1377" s="24">
        <v>3</v>
      </c>
      <c r="AB1377" s="27" t="s">
        <v>59</v>
      </c>
      <c r="AE1377" s="27" t="s">
        <v>1001</v>
      </c>
      <c r="AF1377" s="23" t="s">
        <v>80</v>
      </c>
      <c r="AG1377" s="23" t="s">
        <v>75</v>
      </c>
      <c r="AJ1377" s="24">
        <v>2014.2014999999999</v>
      </c>
      <c r="AK1377" s="30" t="str">
        <f t="shared" si="46"/>
        <v>T3 PGPR + Half NPK</v>
      </c>
      <c r="AL1377" s="27">
        <v>1058</v>
      </c>
      <c r="AN1377" s="30" t="str">
        <f t="shared" si="45"/>
        <v>T1 Full NPK</v>
      </c>
      <c r="AO1377" s="27">
        <v>1114</v>
      </c>
      <c r="AR1377" s="27" t="s">
        <v>639</v>
      </c>
    </row>
    <row r="1378" spans="1:48" ht="12" customHeight="1">
      <c r="A1378" s="20">
        <v>1382</v>
      </c>
      <c r="B1378" s="21">
        <f>INDEX(Refs!A:A,MATCH($C1378,Refs!$I:$I,0))</f>
        <v>6141913</v>
      </c>
      <c r="C1378" s="22" t="s">
        <v>996</v>
      </c>
      <c r="D1378" s="21" t="str">
        <f>INDEX(Refs!L:L,MATCH($C1378,Refs!$I:$I,0))</f>
        <v>Hussain, Mubshar; Ijaz, Muhammad; Mahmood, Khalid; Sattar, Abdul; Shahid, Muhammad; Sher, Ahmad; Tahir, Muhammad; Ul-Allah, Sami</v>
      </c>
      <c r="E1378" s="21" t="str">
        <f>INDEX(Refs!S:S,MATCH($C1378,Refs!$I:$I,0))</f>
        <v>10.1007/s42770-019-00043-z</v>
      </c>
      <c r="F1378" s="23" t="s">
        <v>448</v>
      </c>
      <c r="G1378" s="23" t="s">
        <v>997</v>
      </c>
      <c r="I1378" s="24" t="s">
        <v>79</v>
      </c>
      <c r="J1378" s="26" t="s">
        <v>1002</v>
      </c>
      <c r="L1378" s="26" t="s">
        <v>999</v>
      </c>
      <c r="M1378" s="24">
        <v>3</v>
      </c>
      <c r="X1378" s="27" t="s">
        <v>59</v>
      </c>
      <c r="AB1378" s="27" t="s">
        <v>59</v>
      </c>
      <c r="AF1378" s="23" t="s">
        <v>80</v>
      </c>
      <c r="AG1378" s="23" t="s">
        <v>75</v>
      </c>
      <c r="AJ1378" s="24">
        <v>2014.2014999999999</v>
      </c>
      <c r="AK1378" s="30" t="str">
        <f t="shared" si="46"/>
        <v>T4 Biochar +Half NPK</v>
      </c>
      <c r="AL1378" s="27">
        <v>1070</v>
      </c>
      <c r="AN1378" s="30" t="str">
        <f t="shared" si="45"/>
        <v>T1 Full NPK</v>
      </c>
      <c r="AO1378" s="27">
        <v>1114</v>
      </c>
      <c r="AR1378" s="27" t="s">
        <v>639</v>
      </c>
    </row>
    <row r="1379" spans="1:48" ht="12" customHeight="1">
      <c r="A1379" s="20">
        <v>1383</v>
      </c>
      <c r="B1379" s="21">
        <f>INDEX(Refs!A:A,MATCH($C1379,Refs!$I:$I,0))</f>
        <v>6141913</v>
      </c>
      <c r="C1379" s="22" t="s">
        <v>996</v>
      </c>
      <c r="D1379" s="21" t="str">
        <f>INDEX(Refs!L:L,MATCH($C1379,Refs!$I:$I,0))</f>
        <v>Hussain, Mubshar; Ijaz, Muhammad; Mahmood, Khalid; Sattar, Abdul; Shahid, Muhammad; Sher, Ahmad; Tahir, Muhammad; Ul-Allah, Sami</v>
      </c>
      <c r="E1379" s="21" t="str">
        <f>INDEX(Refs!S:S,MATCH($C1379,Refs!$I:$I,0))</f>
        <v>10.1007/s42770-019-00043-z</v>
      </c>
      <c r="F1379" s="23" t="s">
        <v>448</v>
      </c>
      <c r="G1379" s="23" t="s">
        <v>997</v>
      </c>
      <c r="I1379" s="24" t="s">
        <v>79</v>
      </c>
      <c r="J1379" s="26" t="s">
        <v>1003</v>
      </c>
      <c r="L1379" s="26" t="s">
        <v>999</v>
      </c>
      <c r="M1379" s="24">
        <v>3</v>
      </c>
      <c r="X1379" s="27" t="s">
        <v>59</v>
      </c>
      <c r="AB1379" s="27" t="s">
        <v>59</v>
      </c>
      <c r="AE1379" s="27" t="s">
        <v>1001</v>
      </c>
      <c r="AF1379" s="23" t="s">
        <v>80</v>
      </c>
      <c r="AG1379" s="23" t="s">
        <v>75</v>
      </c>
      <c r="AJ1379" s="24">
        <v>2014.2014999999999</v>
      </c>
      <c r="AK1379" s="30" t="str">
        <f t="shared" si="46"/>
        <v>T5 PGPR +Biochar+Half NPK</v>
      </c>
      <c r="AL1379" s="27">
        <v>1153</v>
      </c>
      <c r="AN1379" s="30" t="str">
        <f t="shared" si="45"/>
        <v>T1 Full NPK</v>
      </c>
      <c r="AO1379" s="27">
        <v>1114</v>
      </c>
      <c r="AR1379" s="27" t="s">
        <v>639</v>
      </c>
    </row>
    <row r="1380" spans="1:48" ht="12" customHeight="1">
      <c r="A1380" s="20">
        <v>1384</v>
      </c>
      <c r="B1380" s="21">
        <f>INDEX(Refs!A:A,MATCH($C1380,Refs!$I:$I,0))</f>
        <v>6141913</v>
      </c>
      <c r="C1380" s="22" t="s">
        <v>996</v>
      </c>
      <c r="D1380" s="21" t="str">
        <f>INDEX(Refs!L:L,MATCH($C1380,Refs!$I:$I,0))</f>
        <v>Hussain, Mubshar; Ijaz, Muhammad; Mahmood, Khalid; Sattar, Abdul; Shahid, Muhammad; Sher, Ahmad; Tahir, Muhammad; Ul-Allah, Sami</v>
      </c>
      <c r="E1380" s="21" t="str">
        <f>INDEX(Refs!S:S,MATCH($C1380,Refs!$I:$I,0))</f>
        <v>10.1007/s42770-019-00043-z</v>
      </c>
      <c r="F1380" s="23" t="s">
        <v>448</v>
      </c>
      <c r="G1380" s="23" t="s">
        <v>997</v>
      </c>
      <c r="I1380" s="24" t="s">
        <v>79</v>
      </c>
      <c r="J1380" s="26" t="s">
        <v>1000</v>
      </c>
      <c r="L1380" s="26" t="s">
        <v>998</v>
      </c>
      <c r="M1380" s="24">
        <v>3</v>
      </c>
      <c r="AE1380" s="27" t="s">
        <v>1001</v>
      </c>
      <c r="AF1380" s="23" t="s">
        <v>80</v>
      </c>
      <c r="AG1380" s="23" t="s">
        <v>75</v>
      </c>
      <c r="AJ1380" s="24">
        <v>2014.2014999999999</v>
      </c>
      <c r="AK1380" s="30" t="str">
        <f t="shared" si="46"/>
        <v>T3 PGPR + Half NPK</v>
      </c>
      <c r="AL1380" s="27">
        <v>1058</v>
      </c>
      <c r="AN1380" s="30" t="str">
        <f t="shared" si="45"/>
        <v>T2 Half NPK</v>
      </c>
      <c r="AO1380" s="27">
        <v>777</v>
      </c>
      <c r="AR1380" s="27" t="s">
        <v>639</v>
      </c>
    </row>
    <row r="1381" spans="1:48" ht="12" customHeight="1">
      <c r="A1381" s="20">
        <v>1385</v>
      </c>
      <c r="B1381" s="21">
        <f>INDEX(Refs!A:A,MATCH($C1381,Refs!$I:$I,0))</f>
        <v>6141913</v>
      </c>
      <c r="C1381" s="22" t="s">
        <v>996</v>
      </c>
      <c r="D1381" s="21" t="str">
        <f>INDEX(Refs!L:L,MATCH($C1381,Refs!$I:$I,0))</f>
        <v>Hussain, Mubshar; Ijaz, Muhammad; Mahmood, Khalid; Sattar, Abdul; Shahid, Muhammad; Sher, Ahmad; Tahir, Muhammad; Ul-Allah, Sami</v>
      </c>
      <c r="E1381" s="21" t="str">
        <f>INDEX(Refs!S:S,MATCH($C1381,Refs!$I:$I,0))</f>
        <v>10.1007/s42770-019-00043-z</v>
      </c>
      <c r="F1381" s="23" t="s">
        <v>448</v>
      </c>
      <c r="G1381" s="23" t="s">
        <v>997</v>
      </c>
      <c r="I1381" s="24" t="s">
        <v>79</v>
      </c>
      <c r="J1381" s="26" t="s">
        <v>1002</v>
      </c>
      <c r="L1381" s="26" t="s">
        <v>998</v>
      </c>
      <c r="M1381" s="24">
        <v>3</v>
      </c>
      <c r="X1381" s="27" t="s">
        <v>59</v>
      </c>
      <c r="AF1381" s="23" t="s">
        <v>80</v>
      </c>
      <c r="AG1381" s="23" t="s">
        <v>75</v>
      </c>
      <c r="AJ1381" s="24">
        <v>2014.2014999999999</v>
      </c>
      <c r="AK1381" s="30" t="str">
        <f t="shared" si="46"/>
        <v>T4 Biochar +Half NPK</v>
      </c>
      <c r="AL1381" s="27">
        <v>1070</v>
      </c>
      <c r="AN1381" s="30" t="str">
        <f t="shared" si="45"/>
        <v>T2 Half NPK</v>
      </c>
      <c r="AO1381" s="27">
        <v>777</v>
      </c>
      <c r="AR1381" s="27" t="s">
        <v>639</v>
      </c>
    </row>
    <row r="1382" spans="1:48" ht="12" customHeight="1">
      <c r="A1382" s="20">
        <v>1386</v>
      </c>
      <c r="B1382" s="21">
        <f>INDEX(Refs!A:A,MATCH($C1382,Refs!$I:$I,0))</f>
        <v>6141913</v>
      </c>
      <c r="C1382" s="22" t="s">
        <v>996</v>
      </c>
      <c r="D1382" s="21" t="str">
        <f>INDEX(Refs!L:L,MATCH($C1382,Refs!$I:$I,0))</f>
        <v>Hussain, Mubshar; Ijaz, Muhammad; Mahmood, Khalid; Sattar, Abdul; Shahid, Muhammad; Sher, Ahmad; Tahir, Muhammad; Ul-Allah, Sami</v>
      </c>
      <c r="E1382" s="21" t="str">
        <f>INDEX(Refs!S:S,MATCH($C1382,Refs!$I:$I,0))</f>
        <v>10.1007/s42770-019-00043-z</v>
      </c>
      <c r="F1382" s="23" t="s">
        <v>448</v>
      </c>
      <c r="G1382" s="23" t="s">
        <v>997</v>
      </c>
      <c r="I1382" s="24" t="s">
        <v>79</v>
      </c>
      <c r="J1382" s="26" t="s">
        <v>1003</v>
      </c>
      <c r="L1382" s="26" t="s">
        <v>998</v>
      </c>
      <c r="M1382" s="24">
        <v>3</v>
      </c>
      <c r="X1382" s="27" t="s">
        <v>59</v>
      </c>
      <c r="AE1382" s="27" t="s">
        <v>1001</v>
      </c>
      <c r="AF1382" s="23" t="s">
        <v>80</v>
      </c>
      <c r="AG1382" s="23" t="s">
        <v>75</v>
      </c>
      <c r="AJ1382" s="24">
        <v>2014.2014999999999</v>
      </c>
      <c r="AK1382" s="30" t="str">
        <f t="shared" si="46"/>
        <v>T5 PGPR +Biochar+Half NPK</v>
      </c>
      <c r="AL1382" s="27">
        <v>1153</v>
      </c>
      <c r="AN1382" s="30" t="str">
        <f t="shared" si="45"/>
        <v>T2 Half NPK</v>
      </c>
      <c r="AO1382" s="27">
        <v>777</v>
      </c>
      <c r="AR1382" s="27" t="s">
        <v>639</v>
      </c>
    </row>
    <row r="1383" spans="1:48" ht="12" customHeight="1">
      <c r="A1383" s="20">
        <v>1387</v>
      </c>
      <c r="B1383" s="21">
        <f>INDEX(Refs!A:A,MATCH($C1383,Refs!$I:$I,0))</f>
        <v>6141913</v>
      </c>
      <c r="C1383" s="22" t="s">
        <v>996</v>
      </c>
      <c r="D1383" s="21" t="str">
        <f>INDEX(Refs!L:L,MATCH($C1383,Refs!$I:$I,0))</f>
        <v>Hussain, Mubshar; Ijaz, Muhammad; Mahmood, Khalid; Sattar, Abdul; Shahid, Muhammad; Sher, Ahmad; Tahir, Muhammad; Ul-Allah, Sami</v>
      </c>
      <c r="E1383" s="21" t="str">
        <f>INDEX(Refs!S:S,MATCH($C1383,Refs!$I:$I,0))</f>
        <v>10.1007/s42770-019-00043-z</v>
      </c>
      <c r="F1383" s="23" t="s">
        <v>448</v>
      </c>
      <c r="G1383" s="23" t="s">
        <v>997</v>
      </c>
      <c r="I1383" s="24" t="s">
        <v>79</v>
      </c>
      <c r="J1383" s="26" t="s">
        <v>1003</v>
      </c>
      <c r="L1383" s="26" t="s">
        <v>1000</v>
      </c>
      <c r="M1383" s="24">
        <v>3</v>
      </c>
      <c r="X1383" s="27" t="s">
        <v>59</v>
      </c>
      <c r="AF1383" s="23" t="s">
        <v>80</v>
      </c>
      <c r="AG1383" s="23" t="s">
        <v>75</v>
      </c>
      <c r="AJ1383" s="24">
        <v>2014.2014999999999</v>
      </c>
      <c r="AK1383" s="30" t="str">
        <f t="shared" si="46"/>
        <v>T5 PGPR +Biochar+Half NPK</v>
      </c>
      <c r="AL1383" s="27">
        <v>1153</v>
      </c>
      <c r="AN1383" s="30" t="str">
        <f t="shared" si="45"/>
        <v>T3 PGPR + Half NPK</v>
      </c>
      <c r="AO1383" s="27">
        <v>1058</v>
      </c>
      <c r="AR1383" s="27" t="s">
        <v>639</v>
      </c>
    </row>
    <row r="1384" spans="1:48" ht="12" customHeight="1">
      <c r="A1384" s="20">
        <v>1388</v>
      </c>
      <c r="B1384" s="21">
        <f>INDEX(Refs!A:A,MATCH($C1384,Refs!$I:$I,0))</f>
        <v>6141913</v>
      </c>
      <c r="C1384" s="22" t="s">
        <v>996</v>
      </c>
      <c r="D1384" s="21" t="str">
        <f>INDEX(Refs!L:L,MATCH($C1384,Refs!$I:$I,0))</f>
        <v>Hussain, Mubshar; Ijaz, Muhammad; Mahmood, Khalid; Sattar, Abdul; Shahid, Muhammad; Sher, Ahmad; Tahir, Muhammad; Ul-Allah, Sami</v>
      </c>
      <c r="E1384" s="21" t="str">
        <f>INDEX(Refs!S:S,MATCH($C1384,Refs!$I:$I,0))</f>
        <v>10.1007/s42770-019-00043-z</v>
      </c>
      <c r="F1384" s="23" t="s">
        <v>448</v>
      </c>
      <c r="G1384" s="23" t="s">
        <v>997</v>
      </c>
      <c r="I1384" s="24" t="s">
        <v>79</v>
      </c>
      <c r="J1384" s="26" t="s">
        <v>1003</v>
      </c>
      <c r="L1384" s="26" t="s">
        <v>1002</v>
      </c>
      <c r="M1384" s="24">
        <v>3</v>
      </c>
      <c r="AE1384" s="27" t="s">
        <v>1001</v>
      </c>
      <c r="AF1384" s="23" t="s">
        <v>80</v>
      </c>
      <c r="AG1384" s="23" t="s">
        <v>75</v>
      </c>
      <c r="AJ1384" s="24">
        <v>2014.2014999999999</v>
      </c>
      <c r="AK1384" s="30" t="str">
        <f t="shared" si="46"/>
        <v>T5 PGPR +Biochar+Half NPK</v>
      </c>
      <c r="AL1384" s="27">
        <v>1153</v>
      </c>
      <c r="AN1384" s="30" t="str">
        <f t="shared" si="45"/>
        <v>T4 Biochar +Half NPK</v>
      </c>
      <c r="AO1384" s="27">
        <v>1070</v>
      </c>
      <c r="AR1384" s="27" t="s">
        <v>639</v>
      </c>
    </row>
    <row r="1385" spans="1:48" ht="12" customHeight="1">
      <c r="A1385" s="20">
        <v>1389</v>
      </c>
      <c r="B1385" s="21">
        <f>INDEX(Refs!A:A,MATCH($C1385,Refs!$I:$I,0))</f>
        <v>6141913</v>
      </c>
      <c r="C1385" s="22" t="s">
        <v>996</v>
      </c>
      <c r="D1385" s="21" t="str">
        <f>INDEX(Refs!L:L,MATCH($C1385,Refs!$I:$I,0))</f>
        <v>Hussain, Mubshar; Ijaz, Muhammad; Mahmood, Khalid; Sattar, Abdul; Shahid, Muhammad; Sher, Ahmad; Tahir, Muhammad; Ul-Allah, Sami</v>
      </c>
      <c r="E1385" s="21" t="str">
        <f>INDEX(Refs!S:S,MATCH($C1385,Refs!$I:$I,0))</f>
        <v>10.1007/s42770-019-00043-z</v>
      </c>
      <c r="F1385" s="23" t="s">
        <v>448</v>
      </c>
      <c r="G1385" s="23" t="s">
        <v>997</v>
      </c>
      <c r="I1385" s="24" t="s">
        <v>79</v>
      </c>
      <c r="J1385" s="26" t="s">
        <v>998</v>
      </c>
      <c r="L1385" s="26" t="s">
        <v>999</v>
      </c>
      <c r="M1385" s="24">
        <v>3</v>
      </c>
      <c r="AB1385" s="27" t="s">
        <v>59</v>
      </c>
      <c r="AF1385" s="23" t="s">
        <v>60</v>
      </c>
      <c r="AG1385" s="23" t="s">
        <v>75</v>
      </c>
      <c r="AJ1385" s="24">
        <v>2014.2014999999999</v>
      </c>
      <c r="AK1385" s="30" t="str">
        <f t="shared" si="46"/>
        <v>T2 Half NPK</v>
      </c>
      <c r="AL1385" s="27">
        <v>135</v>
      </c>
      <c r="AN1385" s="30" t="str">
        <f t="shared" si="45"/>
        <v>T1 Full NPK</v>
      </c>
      <c r="AO1385" s="27">
        <v>271</v>
      </c>
      <c r="AR1385" s="27" t="s">
        <v>639</v>
      </c>
      <c r="AV1385" s="26" t="s">
        <v>77</v>
      </c>
    </row>
    <row r="1386" spans="1:48" ht="12" customHeight="1">
      <c r="A1386" s="20">
        <v>1390</v>
      </c>
      <c r="B1386" s="21">
        <f>INDEX(Refs!A:A,MATCH($C1386,Refs!$I:$I,0))</f>
        <v>6141913</v>
      </c>
      <c r="C1386" s="22" t="s">
        <v>996</v>
      </c>
      <c r="D1386" s="21" t="str">
        <f>INDEX(Refs!L:L,MATCH($C1386,Refs!$I:$I,0))</f>
        <v>Hussain, Mubshar; Ijaz, Muhammad; Mahmood, Khalid; Sattar, Abdul; Shahid, Muhammad; Sher, Ahmad; Tahir, Muhammad; Ul-Allah, Sami</v>
      </c>
      <c r="E1386" s="21" t="str">
        <f>INDEX(Refs!S:S,MATCH($C1386,Refs!$I:$I,0))</f>
        <v>10.1007/s42770-019-00043-z</v>
      </c>
      <c r="F1386" s="23" t="s">
        <v>448</v>
      </c>
      <c r="G1386" s="23" t="s">
        <v>997</v>
      </c>
      <c r="I1386" s="24" t="s">
        <v>79</v>
      </c>
      <c r="J1386" s="26" t="s">
        <v>1000</v>
      </c>
      <c r="L1386" s="26" t="s">
        <v>999</v>
      </c>
      <c r="M1386" s="24">
        <v>3</v>
      </c>
      <c r="AB1386" s="27" t="s">
        <v>59</v>
      </c>
      <c r="AE1386" s="27" t="s">
        <v>1001</v>
      </c>
      <c r="AF1386" s="23" t="s">
        <v>60</v>
      </c>
      <c r="AG1386" s="23" t="s">
        <v>75</v>
      </c>
      <c r="AJ1386" s="24">
        <v>2014.2014999999999</v>
      </c>
      <c r="AK1386" s="30" t="str">
        <f t="shared" si="46"/>
        <v>T3 PGPR + Half NPK</v>
      </c>
      <c r="AL1386" s="27">
        <v>140</v>
      </c>
      <c r="AN1386" s="30" t="str">
        <f t="shared" si="45"/>
        <v>T1 Full NPK</v>
      </c>
      <c r="AO1386" s="27">
        <v>271</v>
      </c>
      <c r="AR1386" s="27" t="s">
        <v>639</v>
      </c>
      <c r="AV1386" s="26" t="s">
        <v>77</v>
      </c>
    </row>
    <row r="1387" spans="1:48" ht="12" customHeight="1">
      <c r="A1387" s="20">
        <v>1391</v>
      </c>
      <c r="B1387" s="21">
        <f>INDEX(Refs!A:A,MATCH($C1387,Refs!$I:$I,0))</f>
        <v>6141913</v>
      </c>
      <c r="C1387" s="22" t="s">
        <v>996</v>
      </c>
      <c r="D1387" s="21" t="str">
        <f>INDEX(Refs!L:L,MATCH($C1387,Refs!$I:$I,0))</f>
        <v>Hussain, Mubshar; Ijaz, Muhammad; Mahmood, Khalid; Sattar, Abdul; Shahid, Muhammad; Sher, Ahmad; Tahir, Muhammad; Ul-Allah, Sami</v>
      </c>
      <c r="E1387" s="21" t="str">
        <f>INDEX(Refs!S:S,MATCH($C1387,Refs!$I:$I,0))</f>
        <v>10.1007/s42770-019-00043-z</v>
      </c>
      <c r="F1387" s="23" t="s">
        <v>448</v>
      </c>
      <c r="G1387" s="23" t="s">
        <v>997</v>
      </c>
      <c r="I1387" s="24" t="s">
        <v>79</v>
      </c>
      <c r="J1387" s="26" t="s">
        <v>1002</v>
      </c>
      <c r="L1387" s="26" t="s">
        <v>999</v>
      </c>
      <c r="M1387" s="24">
        <v>3</v>
      </c>
      <c r="X1387" s="27" t="s">
        <v>59</v>
      </c>
      <c r="AB1387" s="27" t="s">
        <v>59</v>
      </c>
      <c r="AF1387" s="23" t="s">
        <v>60</v>
      </c>
      <c r="AG1387" s="23" t="s">
        <v>75</v>
      </c>
      <c r="AJ1387" s="24">
        <v>2014.2014999999999</v>
      </c>
      <c r="AK1387" s="30" t="str">
        <f t="shared" si="46"/>
        <v>T4 Biochar +Half NPK</v>
      </c>
      <c r="AL1387" s="27">
        <v>160</v>
      </c>
      <c r="AN1387" s="30" t="str">
        <f t="shared" si="45"/>
        <v>T1 Full NPK</v>
      </c>
      <c r="AO1387" s="27">
        <v>271</v>
      </c>
      <c r="AR1387" s="27" t="s">
        <v>639</v>
      </c>
      <c r="AV1387" s="26" t="s">
        <v>77</v>
      </c>
    </row>
    <row r="1388" spans="1:48" ht="12" customHeight="1">
      <c r="A1388" s="20">
        <v>1392</v>
      </c>
      <c r="B1388" s="21">
        <f>INDEX(Refs!A:A,MATCH($C1388,Refs!$I:$I,0))</f>
        <v>6141913</v>
      </c>
      <c r="C1388" s="22" t="s">
        <v>996</v>
      </c>
      <c r="D1388" s="21" t="str">
        <f>INDEX(Refs!L:L,MATCH($C1388,Refs!$I:$I,0))</f>
        <v>Hussain, Mubshar; Ijaz, Muhammad; Mahmood, Khalid; Sattar, Abdul; Shahid, Muhammad; Sher, Ahmad; Tahir, Muhammad; Ul-Allah, Sami</v>
      </c>
      <c r="E1388" s="21" t="str">
        <f>INDEX(Refs!S:S,MATCH($C1388,Refs!$I:$I,0))</f>
        <v>10.1007/s42770-019-00043-z</v>
      </c>
      <c r="F1388" s="23" t="s">
        <v>448</v>
      </c>
      <c r="G1388" s="23" t="s">
        <v>997</v>
      </c>
      <c r="I1388" s="24" t="s">
        <v>79</v>
      </c>
      <c r="J1388" s="26" t="s">
        <v>1003</v>
      </c>
      <c r="L1388" s="26" t="s">
        <v>999</v>
      </c>
      <c r="M1388" s="24">
        <v>3</v>
      </c>
      <c r="X1388" s="27" t="s">
        <v>59</v>
      </c>
      <c r="AB1388" s="27" t="s">
        <v>59</v>
      </c>
      <c r="AE1388" s="27" t="s">
        <v>1001</v>
      </c>
      <c r="AF1388" s="23" t="s">
        <v>60</v>
      </c>
      <c r="AG1388" s="23" t="s">
        <v>75</v>
      </c>
      <c r="AJ1388" s="24">
        <v>2014.2014999999999</v>
      </c>
      <c r="AK1388" s="30" t="str">
        <f t="shared" si="46"/>
        <v>T5 PGPR +Biochar+Half NPK</v>
      </c>
      <c r="AL1388" s="27">
        <v>165</v>
      </c>
      <c r="AN1388" s="30" t="str">
        <f t="shared" si="45"/>
        <v>T1 Full NPK</v>
      </c>
      <c r="AO1388" s="27">
        <v>271</v>
      </c>
      <c r="AR1388" s="27" t="s">
        <v>639</v>
      </c>
      <c r="AV1388" s="26" t="s">
        <v>77</v>
      </c>
    </row>
    <row r="1389" spans="1:48" ht="12" customHeight="1">
      <c r="A1389" s="20">
        <v>1393</v>
      </c>
      <c r="B1389" s="21">
        <f>INDEX(Refs!A:A,MATCH($C1389,Refs!$I:$I,0))</f>
        <v>6141913</v>
      </c>
      <c r="C1389" s="22" t="s">
        <v>996</v>
      </c>
      <c r="D1389" s="21" t="str">
        <f>INDEX(Refs!L:L,MATCH($C1389,Refs!$I:$I,0))</f>
        <v>Hussain, Mubshar; Ijaz, Muhammad; Mahmood, Khalid; Sattar, Abdul; Shahid, Muhammad; Sher, Ahmad; Tahir, Muhammad; Ul-Allah, Sami</v>
      </c>
      <c r="E1389" s="21" t="str">
        <f>INDEX(Refs!S:S,MATCH($C1389,Refs!$I:$I,0))</f>
        <v>10.1007/s42770-019-00043-z</v>
      </c>
      <c r="F1389" s="23" t="s">
        <v>448</v>
      </c>
      <c r="G1389" s="23" t="s">
        <v>997</v>
      </c>
      <c r="I1389" s="24" t="s">
        <v>79</v>
      </c>
      <c r="J1389" s="26" t="s">
        <v>1000</v>
      </c>
      <c r="L1389" s="26" t="s">
        <v>998</v>
      </c>
      <c r="M1389" s="24">
        <v>3</v>
      </c>
      <c r="AE1389" s="27" t="s">
        <v>1001</v>
      </c>
      <c r="AF1389" s="23" t="s">
        <v>60</v>
      </c>
      <c r="AG1389" s="23" t="s">
        <v>75</v>
      </c>
      <c r="AJ1389" s="24">
        <v>2014.2014999999999</v>
      </c>
      <c r="AK1389" s="30" t="str">
        <f t="shared" si="46"/>
        <v>T3 PGPR + Half NPK</v>
      </c>
      <c r="AL1389" s="27">
        <v>140</v>
      </c>
      <c r="AN1389" s="30" t="str">
        <f t="shared" si="45"/>
        <v>T2 Half NPK</v>
      </c>
      <c r="AO1389" s="27">
        <v>135</v>
      </c>
      <c r="AR1389" s="27" t="s">
        <v>639</v>
      </c>
      <c r="AV1389" s="26" t="s">
        <v>77</v>
      </c>
    </row>
    <row r="1390" spans="1:48" ht="12" customHeight="1">
      <c r="A1390" s="20">
        <v>1394</v>
      </c>
      <c r="B1390" s="21">
        <f>INDEX(Refs!A:A,MATCH($C1390,Refs!$I:$I,0))</f>
        <v>6141913</v>
      </c>
      <c r="C1390" s="22" t="s">
        <v>996</v>
      </c>
      <c r="D1390" s="21" t="str">
        <f>INDEX(Refs!L:L,MATCH($C1390,Refs!$I:$I,0))</f>
        <v>Hussain, Mubshar; Ijaz, Muhammad; Mahmood, Khalid; Sattar, Abdul; Shahid, Muhammad; Sher, Ahmad; Tahir, Muhammad; Ul-Allah, Sami</v>
      </c>
      <c r="E1390" s="21" t="str">
        <f>INDEX(Refs!S:S,MATCH($C1390,Refs!$I:$I,0))</f>
        <v>10.1007/s42770-019-00043-z</v>
      </c>
      <c r="F1390" s="23" t="s">
        <v>448</v>
      </c>
      <c r="G1390" s="23" t="s">
        <v>997</v>
      </c>
      <c r="I1390" s="24" t="s">
        <v>79</v>
      </c>
      <c r="J1390" s="26" t="s">
        <v>1002</v>
      </c>
      <c r="L1390" s="26" t="s">
        <v>998</v>
      </c>
      <c r="M1390" s="24">
        <v>3</v>
      </c>
      <c r="X1390" s="27" t="s">
        <v>59</v>
      </c>
      <c r="AF1390" s="23" t="s">
        <v>60</v>
      </c>
      <c r="AG1390" s="23" t="s">
        <v>75</v>
      </c>
      <c r="AJ1390" s="24">
        <v>2014.2014999999999</v>
      </c>
      <c r="AK1390" s="30" t="str">
        <f t="shared" si="46"/>
        <v>T4 Biochar +Half NPK</v>
      </c>
      <c r="AL1390" s="27">
        <v>160</v>
      </c>
      <c r="AN1390" s="30" t="str">
        <f t="shared" si="45"/>
        <v>T2 Half NPK</v>
      </c>
      <c r="AO1390" s="27">
        <v>135</v>
      </c>
      <c r="AR1390" s="27" t="s">
        <v>639</v>
      </c>
      <c r="AV1390" s="26" t="s">
        <v>77</v>
      </c>
    </row>
    <row r="1391" spans="1:48" ht="12" customHeight="1">
      <c r="A1391" s="20">
        <v>1395</v>
      </c>
      <c r="B1391" s="21">
        <f>INDEX(Refs!A:A,MATCH($C1391,Refs!$I:$I,0))</f>
        <v>6141913</v>
      </c>
      <c r="C1391" s="22" t="s">
        <v>996</v>
      </c>
      <c r="D1391" s="21" t="str">
        <f>INDEX(Refs!L:L,MATCH($C1391,Refs!$I:$I,0))</f>
        <v>Hussain, Mubshar; Ijaz, Muhammad; Mahmood, Khalid; Sattar, Abdul; Shahid, Muhammad; Sher, Ahmad; Tahir, Muhammad; Ul-Allah, Sami</v>
      </c>
      <c r="E1391" s="21" t="str">
        <f>INDEX(Refs!S:S,MATCH($C1391,Refs!$I:$I,0))</f>
        <v>10.1007/s42770-019-00043-z</v>
      </c>
      <c r="F1391" s="23" t="s">
        <v>448</v>
      </c>
      <c r="G1391" s="23" t="s">
        <v>997</v>
      </c>
      <c r="I1391" s="24" t="s">
        <v>79</v>
      </c>
      <c r="J1391" s="26" t="s">
        <v>1003</v>
      </c>
      <c r="L1391" s="26" t="s">
        <v>998</v>
      </c>
      <c r="M1391" s="24">
        <v>3</v>
      </c>
      <c r="X1391" s="27" t="s">
        <v>59</v>
      </c>
      <c r="AE1391" s="27" t="s">
        <v>1001</v>
      </c>
      <c r="AF1391" s="23" t="s">
        <v>60</v>
      </c>
      <c r="AG1391" s="23" t="s">
        <v>75</v>
      </c>
      <c r="AJ1391" s="24">
        <v>2014.2014999999999</v>
      </c>
      <c r="AK1391" s="30" t="str">
        <f t="shared" si="46"/>
        <v>T5 PGPR +Biochar+Half NPK</v>
      </c>
      <c r="AL1391" s="27">
        <v>165</v>
      </c>
      <c r="AN1391" s="30" t="str">
        <f t="shared" si="45"/>
        <v>T2 Half NPK</v>
      </c>
      <c r="AO1391" s="27">
        <v>135</v>
      </c>
      <c r="AR1391" s="27" t="s">
        <v>639</v>
      </c>
      <c r="AV1391" s="26" t="s">
        <v>77</v>
      </c>
    </row>
    <row r="1392" spans="1:48" ht="12" customHeight="1">
      <c r="A1392" s="20">
        <v>1396</v>
      </c>
      <c r="B1392" s="21">
        <f>INDEX(Refs!A:A,MATCH($C1392,Refs!$I:$I,0))</f>
        <v>6141913</v>
      </c>
      <c r="C1392" s="22" t="s">
        <v>996</v>
      </c>
      <c r="D1392" s="21" t="str">
        <f>INDEX(Refs!L:L,MATCH($C1392,Refs!$I:$I,0))</f>
        <v>Hussain, Mubshar; Ijaz, Muhammad; Mahmood, Khalid; Sattar, Abdul; Shahid, Muhammad; Sher, Ahmad; Tahir, Muhammad; Ul-Allah, Sami</v>
      </c>
      <c r="E1392" s="21" t="str">
        <f>INDEX(Refs!S:S,MATCH($C1392,Refs!$I:$I,0))</f>
        <v>10.1007/s42770-019-00043-z</v>
      </c>
      <c r="F1392" s="23" t="s">
        <v>448</v>
      </c>
      <c r="G1392" s="23" t="s">
        <v>997</v>
      </c>
      <c r="I1392" s="24" t="s">
        <v>79</v>
      </c>
      <c r="J1392" s="26" t="s">
        <v>1003</v>
      </c>
      <c r="L1392" s="26" t="s">
        <v>1000</v>
      </c>
      <c r="M1392" s="24">
        <v>3</v>
      </c>
      <c r="X1392" s="27" t="s">
        <v>59</v>
      </c>
      <c r="AF1392" s="23" t="s">
        <v>60</v>
      </c>
      <c r="AG1392" s="23" t="s">
        <v>75</v>
      </c>
      <c r="AJ1392" s="24">
        <v>2014.2014999999999</v>
      </c>
      <c r="AK1392" s="30" t="str">
        <f t="shared" si="46"/>
        <v>T5 PGPR +Biochar+Half NPK</v>
      </c>
      <c r="AL1392" s="27">
        <v>165</v>
      </c>
      <c r="AN1392" s="30" t="str">
        <f t="shared" si="45"/>
        <v>T3 PGPR + Half NPK</v>
      </c>
      <c r="AO1392" s="27">
        <v>140</v>
      </c>
      <c r="AR1392" s="27" t="s">
        <v>639</v>
      </c>
      <c r="AV1392" s="26" t="s">
        <v>77</v>
      </c>
    </row>
    <row r="1393" spans="1:55" ht="12" customHeight="1">
      <c r="A1393" s="20">
        <v>1397</v>
      </c>
      <c r="B1393" s="21">
        <f>INDEX(Refs!A:A,MATCH($C1393,Refs!$I:$I,0))</f>
        <v>6141913</v>
      </c>
      <c r="C1393" s="22" t="s">
        <v>996</v>
      </c>
      <c r="D1393" s="21" t="str">
        <f>INDEX(Refs!L:L,MATCH($C1393,Refs!$I:$I,0))</f>
        <v>Hussain, Mubshar; Ijaz, Muhammad; Mahmood, Khalid; Sattar, Abdul; Shahid, Muhammad; Sher, Ahmad; Tahir, Muhammad; Ul-Allah, Sami</v>
      </c>
      <c r="E1393" s="21" t="str">
        <f>INDEX(Refs!S:S,MATCH($C1393,Refs!$I:$I,0))</f>
        <v>10.1007/s42770-019-00043-z</v>
      </c>
      <c r="F1393" s="23" t="s">
        <v>448</v>
      </c>
      <c r="G1393" s="23" t="s">
        <v>997</v>
      </c>
      <c r="I1393" s="24" t="s">
        <v>79</v>
      </c>
      <c r="J1393" s="26" t="s">
        <v>1003</v>
      </c>
      <c r="L1393" s="26" t="s">
        <v>1002</v>
      </c>
      <c r="M1393" s="24">
        <v>3</v>
      </c>
      <c r="AE1393" s="27" t="s">
        <v>1001</v>
      </c>
      <c r="AF1393" s="23" t="s">
        <v>60</v>
      </c>
      <c r="AG1393" s="23" t="s">
        <v>75</v>
      </c>
      <c r="AJ1393" s="24">
        <v>2014.2014999999999</v>
      </c>
      <c r="AK1393" s="30" t="str">
        <f t="shared" si="46"/>
        <v>T5 PGPR +Biochar+Half NPK</v>
      </c>
      <c r="AL1393" s="27">
        <v>165</v>
      </c>
      <c r="AN1393" s="30" t="str">
        <f t="shared" ref="AN1393:AN1456" si="47">L1393</f>
        <v>T4 Biochar +Half NPK</v>
      </c>
      <c r="AO1393" s="27">
        <v>160</v>
      </c>
      <c r="AR1393" s="27" t="s">
        <v>639</v>
      </c>
      <c r="AV1393" s="26" t="s">
        <v>77</v>
      </c>
    </row>
    <row r="1394" spans="1:55" ht="12" customHeight="1">
      <c r="A1394" s="20">
        <v>1398</v>
      </c>
      <c r="B1394" s="21">
        <f>INDEX(Refs!A:A,MATCH($C1394,Refs!$I:$I,0))</f>
        <v>6141913</v>
      </c>
      <c r="C1394" s="22" t="s">
        <v>996</v>
      </c>
      <c r="D1394" s="21" t="str">
        <f>INDEX(Refs!L:L,MATCH($C1394,Refs!$I:$I,0))</f>
        <v>Hussain, Mubshar; Ijaz, Muhammad; Mahmood, Khalid; Sattar, Abdul; Shahid, Muhammad; Sher, Ahmad; Tahir, Muhammad; Ul-Allah, Sami</v>
      </c>
      <c r="E1394" s="21" t="str">
        <f>INDEX(Refs!S:S,MATCH($C1394,Refs!$I:$I,0))</f>
        <v>10.1007/s42770-019-00043-z</v>
      </c>
      <c r="F1394" s="23" t="s">
        <v>448</v>
      </c>
      <c r="G1394" s="23" t="s">
        <v>997</v>
      </c>
      <c r="I1394" s="24" t="s">
        <v>79</v>
      </c>
      <c r="J1394" s="26" t="s">
        <v>998</v>
      </c>
      <c r="L1394" s="26" t="s">
        <v>999</v>
      </c>
      <c r="M1394" s="24">
        <v>3</v>
      </c>
      <c r="AB1394" s="27" t="s">
        <v>59</v>
      </c>
      <c r="AF1394" s="23" t="s">
        <v>495</v>
      </c>
      <c r="AG1394" s="23" t="s">
        <v>75</v>
      </c>
      <c r="AJ1394" s="24">
        <v>2014.2014999999999</v>
      </c>
      <c r="AK1394" s="30" t="str">
        <f t="shared" si="46"/>
        <v>T2 Half NPK</v>
      </c>
      <c r="AL1394" s="27">
        <v>685</v>
      </c>
      <c r="AN1394" s="30" t="str">
        <f t="shared" si="47"/>
        <v>T1 Full NPK</v>
      </c>
      <c r="AO1394" s="27">
        <v>821</v>
      </c>
      <c r="AR1394" s="27" t="s">
        <v>639</v>
      </c>
      <c r="AW1394" s="26" t="s">
        <v>77</v>
      </c>
      <c r="BC1394" s="26" t="s">
        <v>77</v>
      </c>
    </row>
    <row r="1395" spans="1:55" ht="12" customHeight="1">
      <c r="A1395" s="20">
        <v>1399</v>
      </c>
      <c r="B1395" s="21">
        <f>INDEX(Refs!A:A,MATCH($C1395,Refs!$I:$I,0))</f>
        <v>6141913</v>
      </c>
      <c r="C1395" s="22" t="s">
        <v>996</v>
      </c>
      <c r="D1395" s="21" t="str">
        <f>INDEX(Refs!L:L,MATCH($C1395,Refs!$I:$I,0))</f>
        <v>Hussain, Mubshar; Ijaz, Muhammad; Mahmood, Khalid; Sattar, Abdul; Shahid, Muhammad; Sher, Ahmad; Tahir, Muhammad; Ul-Allah, Sami</v>
      </c>
      <c r="E1395" s="21" t="str">
        <f>INDEX(Refs!S:S,MATCH($C1395,Refs!$I:$I,0))</f>
        <v>10.1007/s42770-019-00043-z</v>
      </c>
      <c r="F1395" s="23" t="s">
        <v>448</v>
      </c>
      <c r="G1395" s="23" t="s">
        <v>997</v>
      </c>
      <c r="I1395" s="24" t="s">
        <v>79</v>
      </c>
      <c r="J1395" s="26" t="s">
        <v>1000</v>
      </c>
      <c r="L1395" s="26" t="s">
        <v>999</v>
      </c>
      <c r="M1395" s="24">
        <v>3</v>
      </c>
      <c r="AB1395" s="27" t="s">
        <v>59</v>
      </c>
      <c r="AE1395" s="27" t="s">
        <v>1001</v>
      </c>
      <c r="AF1395" s="23" t="s">
        <v>495</v>
      </c>
      <c r="AG1395" s="23" t="s">
        <v>75</v>
      </c>
      <c r="AJ1395" s="24">
        <v>2014.2014999999999</v>
      </c>
      <c r="AK1395" s="30" t="str">
        <f t="shared" si="46"/>
        <v>T3 PGPR + Half NPK</v>
      </c>
      <c r="AL1395" s="27">
        <v>690</v>
      </c>
      <c r="AN1395" s="30" t="str">
        <f t="shared" si="47"/>
        <v>T1 Full NPK</v>
      </c>
      <c r="AO1395" s="27">
        <v>821</v>
      </c>
      <c r="AR1395" s="27" t="s">
        <v>639</v>
      </c>
      <c r="AW1395" s="26" t="s">
        <v>77</v>
      </c>
      <c r="BC1395" s="26" t="s">
        <v>77</v>
      </c>
    </row>
    <row r="1396" spans="1:55" ht="12" customHeight="1">
      <c r="A1396" s="20">
        <v>1400</v>
      </c>
      <c r="B1396" s="21">
        <f>INDEX(Refs!A:A,MATCH($C1396,Refs!$I:$I,0))</f>
        <v>6141913</v>
      </c>
      <c r="C1396" s="22" t="s">
        <v>996</v>
      </c>
      <c r="D1396" s="21" t="str">
        <f>INDEX(Refs!L:L,MATCH($C1396,Refs!$I:$I,0))</f>
        <v>Hussain, Mubshar; Ijaz, Muhammad; Mahmood, Khalid; Sattar, Abdul; Shahid, Muhammad; Sher, Ahmad; Tahir, Muhammad; Ul-Allah, Sami</v>
      </c>
      <c r="E1396" s="21" t="str">
        <f>INDEX(Refs!S:S,MATCH($C1396,Refs!$I:$I,0))</f>
        <v>10.1007/s42770-019-00043-z</v>
      </c>
      <c r="F1396" s="23" t="s">
        <v>448</v>
      </c>
      <c r="G1396" s="23" t="s">
        <v>997</v>
      </c>
      <c r="I1396" s="24" t="s">
        <v>79</v>
      </c>
      <c r="J1396" s="26" t="s">
        <v>1002</v>
      </c>
      <c r="L1396" s="26" t="s">
        <v>999</v>
      </c>
      <c r="M1396" s="24">
        <v>3</v>
      </c>
      <c r="X1396" s="27" t="s">
        <v>59</v>
      </c>
      <c r="AB1396" s="27" t="s">
        <v>59</v>
      </c>
      <c r="AF1396" s="23" t="s">
        <v>495</v>
      </c>
      <c r="AG1396" s="23" t="s">
        <v>75</v>
      </c>
      <c r="AJ1396" s="24">
        <v>2014.2014999999999</v>
      </c>
      <c r="AK1396" s="30" t="str">
        <f t="shared" ref="AK1396:AK1459" si="48">J1396</f>
        <v>T4 Biochar +Half NPK</v>
      </c>
      <c r="AL1396" s="27">
        <v>710</v>
      </c>
      <c r="AN1396" s="30" t="str">
        <f t="shared" si="47"/>
        <v>T1 Full NPK</v>
      </c>
      <c r="AO1396" s="27">
        <v>821</v>
      </c>
      <c r="AR1396" s="27" t="s">
        <v>639</v>
      </c>
      <c r="AW1396" s="26" t="s">
        <v>77</v>
      </c>
      <c r="BC1396" s="26" t="s">
        <v>77</v>
      </c>
    </row>
    <row r="1397" spans="1:55" ht="12" customHeight="1">
      <c r="A1397" s="20">
        <v>1401</v>
      </c>
      <c r="B1397" s="21">
        <f>INDEX(Refs!A:A,MATCH($C1397,Refs!$I:$I,0))</f>
        <v>6141913</v>
      </c>
      <c r="C1397" s="22" t="s">
        <v>996</v>
      </c>
      <c r="D1397" s="21" t="str">
        <f>INDEX(Refs!L:L,MATCH($C1397,Refs!$I:$I,0))</f>
        <v>Hussain, Mubshar; Ijaz, Muhammad; Mahmood, Khalid; Sattar, Abdul; Shahid, Muhammad; Sher, Ahmad; Tahir, Muhammad; Ul-Allah, Sami</v>
      </c>
      <c r="E1397" s="21" t="str">
        <f>INDEX(Refs!S:S,MATCH($C1397,Refs!$I:$I,0))</f>
        <v>10.1007/s42770-019-00043-z</v>
      </c>
      <c r="F1397" s="23" t="s">
        <v>448</v>
      </c>
      <c r="G1397" s="23" t="s">
        <v>997</v>
      </c>
      <c r="I1397" s="24" t="s">
        <v>79</v>
      </c>
      <c r="J1397" s="26" t="s">
        <v>1003</v>
      </c>
      <c r="L1397" s="26" t="s">
        <v>999</v>
      </c>
      <c r="M1397" s="24">
        <v>3</v>
      </c>
      <c r="X1397" s="27" t="s">
        <v>59</v>
      </c>
      <c r="AB1397" s="27" t="s">
        <v>59</v>
      </c>
      <c r="AE1397" s="27" t="s">
        <v>1001</v>
      </c>
      <c r="AF1397" s="23" t="s">
        <v>495</v>
      </c>
      <c r="AG1397" s="23" t="s">
        <v>75</v>
      </c>
      <c r="AJ1397" s="24">
        <v>2014.2014999999999</v>
      </c>
      <c r="AK1397" s="30" t="str">
        <f t="shared" si="48"/>
        <v>T5 PGPR +Biochar+Half NPK</v>
      </c>
      <c r="AL1397" s="27">
        <v>715</v>
      </c>
      <c r="AN1397" s="30" t="str">
        <f t="shared" si="47"/>
        <v>T1 Full NPK</v>
      </c>
      <c r="AO1397" s="27">
        <v>821</v>
      </c>
      <c r="AR1397" s="27" t="s">
        <v>639</v>
      </c>
      <c r="AW1397" s="26" t="s">
        <v>77</v>
      </c>
      <c r="BC1397" s="26" t="s">
        <v>77</v>
      </c>
    </row>
    <row r="1398" spans="1:55" ht="12" customHeight="1">
      <c r="A1398" s="20">
        <v>1402</v>
      </c>
      <c r="B1398" s="21">
        <f>INDEX(Refs!A:A,MATCH($C1398,Refs!$I:$I,0))</f>
        <v>6141913</v>
      </c>
      <c r="C1398" s="22" t="s">
        <v>996</v>
      </c>
      <c r="D1398" s="21" t="str">
        <f>INDEX(Refs!L:L,MATCH($C1398,Refs!$I:$I,0))</f>
        <v>Hussain, Mubshar; Ijaz, Muhammad; Mahmood, Khalid; Sattar, Abdul; Shahid, Muhammad; Sher, Ahmad; Tahir, Muhammad; Ul-Allah, Sami</v>
      </c>
      <c r="E1398" s="21" t="str">
        <f>INDEX(Refs!S:S,MATCH($C1398,Refs!$I:$I,0))</f>
        <v>10.1007/s42770-019-00043-z</v>
      </c>
      <c r="F1398" s="23" t="s">
        <v>448</v>
      </c>
      <c r="G1398" s="23" t="s">
        <v>997</v>
      </c>
      <c r="I1398" s="24" t="s">
        <v>79</v>
      </c>
      <c r="J1398" s="26" t="s">
        <v>1000</v>
      </c>
      <c r="L1398" s="26" t="s">
        <v>998</v>
      </c>
      <c r="M1398" s="24">
        <v>3</v>
      </c>
      <c r="AE1398" s="27" t="s">
        <v>1001</v>
      </c>
      <c r="AF1398" s="23" t="s">
        <v>495</v>
      </c>
      <c r="AG1398" s="23" t="s">
        <v>75</v>
      </c>
      <c r="AJ1398" s="24">
        <v>2014.2014999999999</v>
      </c>
      <c r="AK1398" s="30" t="str">
        <f t="shared" si="48"/>
        <v>T3 PGPR + Half NPK</v>
      </c>
      <c r="AL1398" s="27">
        <v>690</v>
      </c>
      <c r="AN1398" s="30" t="str">
        <f t="shared" si="47"/>
        <v>T2 Half NPK</v>
      </c>
      <c r="AO1398" s="27">
        <v>685</v>
      </c>
      <c r="AR1398" s="27" t="s">
        <v>639</v>
      </c>
      <c r="AW1398" s="26" t="s">
        <v>77</v>
      </c>
      <c r="BC1398" s="26" t="s">
        <v>77</v>
      </c>
    </row>
    <row r="1399" spans="1:55" ht="12" customHeight="1">
      <c r="A1399" s="20">
        <v>1403</v>
      </c>
      <c r="B1399" s="21">
        <f>INDEX(Refs!A:A,MATCH($C1399,Refs!$I:$I,0))</f>
        <v>6141913</v>
      </c>
      <c r="C1399" s="22" t="s">
        <v>996</v>
      </c>
      <c r="D1399" s="21" t="str">
        <f>INDEX(Refs!L:L,MATCH($C1399,Refs!$I:$I,0))</f>
        <v>Hussain, Mubshar; Ijaz, Muhammad; Mahmood, Khalid; Sattar, Abdul; Shahid, Muhammad; Sher, Ahmad; Tahir, Muhammad; Ul-Allah, Sami</v>
      </c>
      <c r="E1399" s="21" t="str">
        <f>INDEX(Refs!S:S,MATCH($C1399,Refs!$I:$I,0))</f>
        <v>10.1007/s42770-019-00043-z</v>
      </c>
      <c r="F1399" s="23" t="s">
        <v>448</v>
      </c>
      <c r="G1399" s="23" t="s">
        <v>997</v>
      </c>
      <c r="I1399" s="24" t="s">
        <v>79</v>
      </c>
      <c r="J1399" s="26" t="s">
        <v>1002</v>
      </c>
      <c r="L1399" s="26" t="s">
        <v>998</v>
      </c>
      <c r="M1399" s="24">
        <v>3</v>
      </c>
      <c r="X1399" s="27" t="s">
        <v>59</v>
      </c>
      <c r="AF1399" s="23" t="s">
        <v>495</v>
      </c>
      <c r="AG1399" s="23" t="s">
        <v>75</v>
      </c>
      <c r="AJ1399" s="24">
        <v>2014.2014999999999</v>
      </c>
      <c r="AK1399" s="30" t="str">
        <f t="shared" si="48"/>
        <v>T4 Biochar +Half NPK</v>
      </c>
      <c r="AL1399" s="27">
        <v>710</v>
      </c>
      <c r="AN1399" s="30" t="str">
        <f t="shared" si="47"/>
        <v>T2 Half NPK</v>
      </c>
      <c r="AO1399" s="27">
        <v>685</v>
      </c>
      <c r="AR1399" s="27" t="s">
        <v>639</v>
      </c>
      <c r="AW1399" s="26" t="s">
        <v>77</v>
      </c>
      <c r="BC1399" s="26" t="s">
        <v>77</v>
      </c>
    </row>
    <row r="1400" spans="1:55" ht="12" customHeight="1">
      <c r="A1400" s="20">
        <v>1404</v>
      </c>
      <c r="B1400" s="21">
        <f>INDEX(Refs!A:A,MATCH($C1400,Refs!$I:$I,0))</f>
        <v>6141913</v>
      </c>
      <c r="C1400" s="22" t="s">
        <v>996</v>
      </c>
      <c r="D1400" s="21" t="str">
        <f>INDEX(Refs!L:L,MATCH($C1400,Refs!$I:$I,0))</f>
        <v>Hussain, Mubshar; Ijaz, Muhammad; Mahmood, Khalid; Sattar, Abdul; Shahid, Muhammad; Sher, Ahmad; Tahir, Muhammad; Ul-Allah, Sami</v>
      </c>
      <c r="E1400" s="21" t="str">
        <f>INDEX(Refs!S:S,MATCH($C1400,Refs!$I:$I,0))</f>
        <v>10.1007/s42770-019-00043-z</v>
      </c>
      <c r="F1400" s="23" t="s">
        <v>448</v>
      </c>
      <c r="G1400" s="23" t="s">
        <v>997</v>
      </c>
      <c r="I1400" s="24" t="s">
        <v>79</v>
      </c>
      <c r="J1400" s="26" t="s">
        <v>1003</v>
      </c>
      <c r="L1400" s="26" t="s">
        <v>998</v>
      </c>
      <c r="M1400" s="24">
        <v>3</v>
      </c>
      <c r="X1400" s="27" t="s">
        <v>59</v>
      </c>
      <c r="AE1400" s="27" t="s">
        <v>1001</v>
      </c>
      <c r="AF1400" s="23" t="s">
        <v>495</v>
      </c>
      <c r="AG1400" s="23" t="s">
        <v>75</v>
      </c>
      <c r="AJ1400" s="24">
        <v>2014.2014999999999</v>
      </c>
      <c r="AK1400" s="30" t="str">
        <f t="shared" si="48"/>
        <v>T5 PGPR +Biochar+Half NPK</v>
      </c>
      <c r="AL1400" s="27">
        <v>715</v>
      </c>
      <c r="AN1400" s="30" t="str">
        <f t="shared" si="47"/>
        <v>T2 Half NPK</v>
      </c>
      <c r="AO1400" s="27">
        <v>685</v>
      </c>
      <c r="AR1400" s="27" t="s">
        <v>639</v>
      </c>
      <c r="AW1400" s="26" t="s">
        <v>77</v>
      </c>
      <c r="BC1400" s="26" t="s">
        <v>77</v>
      </c>
    </row>
    <row r="1401" spans="1:55" ht="12" customHeight="1">
      <c r="A1401" s="20">
        <v>1405</v>
      </c>
      <c r="B1401" s="21">
        <f>INDEX(Refs!A:A,MATCH($C1401,Refs!$I:$I,0))</f>
        <v>6141913</v>
      </c>
      <c r="C1401" s="22" t="s">
        <v>996</v>
      </c>
      <c r="D1401" s="21" t="str">
        <f>INDEX(Refs!L:L,MATCH($C1401,Refs!$I:$I,0))</f>
        <v>Hussain, Mubshar; Ijaz, Muhammad; Mahmood, Khalid; Sattar, Abdul; Shahid, Muhammad; Sher, Ahmad; Tahir, Muhammad; Ul-Allah, Sami</v>
      </c>
      <c r="E1401" s="21" t="str">
        <f>INDEX(Refs!S:S,MATCH($C1401,Refs!$I:$I,0))</f>
        <v>10.1007/s42770-019-00043-z</v>
      </c>
      <c r="F1401" s="23" t="s">
        <v>448</v>
      </c>
      <c r="G1401" s="23" t="s">
        <v>997</v>
      </c>
      <c r="I1401" s="24" t="s">
        <v>79</v>
      </c>
      <c r="J1401" s="26" t="s">
        <v>1003</v>
      </c>
      <c r="L1401" s="26" t="s">
        <v>1000</v>
      </c>
      <c r="M1401" s="24">
        <v>3</v>
      </c>
      <c r="X1401" s="27" t="s">
        <v>59</v>
      </c>
      <c r="AF1401" s="23" t="s">
        <v>495</v>
      </c>
      <c r="AG1401" s="23" t="s">
        <v>75</v>
      </c>
      <c r="AJ1401" s="24">
        <v>2014.2014999999999</v>
      </c>
      <c r="AK1401" s="30" t="str">
        <f t="shared" si="48"/>
        <v>T5 PGPR +Biochar+Half NPK</v>
      </c>
      <c r="AL1401" s="27">
        <v>715</v>
      </c>
      <c r="AN1401" s="30" t="str">
        <f t="shared" si="47"/>
        <v>T3 PGPR + Half NPK</v>
      </c>
      <c r="AO1401" s="27">
        <v>690</v>
      </c>
      <c r="AR1401" s="27" t="s">
        <v>639</v>
      </c>
      <c r="AW1401" s="26" t="s">
        <v>77</v>
      </c>
      <c r="BC1401" s="26" t="s">
        <v>77</v>
      </c>
    </row>
    <row r="1402" spans="1:55" ht="12" customHeight="1">
      <c r="A1402" s="20">
        <v>1406</v>
      </c>
      <c r="B1402" s="21">
        <f>INDEX(Refs!A:A,MATCH($C1402,Refs!$I:$I,0))</f>
        <v>6141913</v>
      </c>
      <c r="C1402" s="22" t="s">
        <v>996</v>
      </c>
      <c r="D1402" s="21" t="str">
        <f>INDEX(Refs!L:L,MATCH($C1402,Refs!$I:$I,0))</f>
        <v>Hussain, Mubshar; Ijaz, Muhammad; Mahmood, Khalid; Sattar, Abdul; Shahid, Muhammad; Sher, Ahmad; Tahir, Muhammad; Ul-Allah, Sami</v>
      </c>
      <c r="E1402" s="21" t="str">
        <f>INDEX(Refs!S:S,MATCH($C1402,Refs!$I:$I,0))</f>
        <v>10.1007/s42770-019-00043-z</v>
      </c>
      <c r="F1402" s="23" t="s">
        <v>448</v>
      </c>
      <c r="G1402" s="23" t="s">
        <v>997</v>
      </c>
      <c r="I1402" s="24" t="s">
        <v>79</v>
      </c>
      <c r="J1402" s="26" t="s">
        <v>1003</v>
      </c>
      <c r="L1402" s="26" t="s">
        <v>1002</v>
      </c>
      <c r="M1402" s="24">
        <v>3</v>
      </c>
      <c r="AE1402" s="27" t="s">
        <v>1001</v>
      </c>
      <c r="AF1402" s="23" t="s">
        <v>495</v>
      </c>
      <c r="AG1402" s="23" t="s">
        <v>75</v>
      </c>
      <c r="AJ1402" s="24">
        <v>2014.2014999999999</v>
      </c>
      <c r="AK1402" s="30" t="str">
        <f t="shared" si="48"/>
        <v>T5 PGPR +Biochar+Half NPK</v>
      </c>
      <c r="AL1402" s="27">
        <v>715</v>
      </c>
      <c r="AN1402" s="30" t="str">
        <f t="shared" si="47"/>
        <v>T4 Biochar +Half NPK</v>
      </c>
      <c r="AO1402" s="27">
        <v>710</v>
      </c>
      <c r="AR1402" s="27" t="s">
        <v>639</v>
      </c>
      <c r="AW1402" s="26" t="s">
        <v>77</v>
      </c>
      <c r="BC1402" s="26" t="s">
        <v>77</v>
      </c>
    </row>
    <row r="1403" spans="1:55" ht="12" customHeight="1">
      <c r="A1403" s="20">
        <v>1407</v>
      </c>
      <c r="B1403" s="21">
        <f>INDEX(Refs!A:A,MATCH($C1403,Refs!$I:$I,0))</f>
        <v>6141913</v>
      </c>
      <c r="C1403" s="22" t="s">
        <v>996</v>
      </c>
      <c r="D1403" s="21" t="str">
        <f>INDEX(Refs!L:L,MATCH($C1403,Refs!$I:$I,0))</f>
        <v>Hussain, Mubshar; Ijaz, Muhammad; Mahmood, Khalid; Sattar, Abdul; Shahid, Muhammad; Sher, Ahmad; Tahir, Muhammad; Ul-Allah, Sami</v>
      </c>
      <c r="E1403" s="21" t="str">
        <f>INDEX(Refs!S:S,MATCH($C1403,Refs!$I:$I,0))</f>
        <v>10.1007/s42770-019-00043-z</v>
      </c>
      <c r="F1403" s="23" t="s">
        <v>448</v>
      </c>
      <c r="G1403" s="23" t="s">
        <v>997</v>
      </c>
      <c r="I1403" s="24" t="s">
        <v>79</v>
      </c>
      <c r="J1403" s="26" t="s">
        <v>998</v>
      </c>
      <c r="L1403" s="26" t="s">
        <v>999</v>
      </c>
      <c r="M1403" s="24">
        <v>3</v>
      </c>
      <c r="AB1403" s="27" t="s">
        <v>59</v>
      </c>
      <c r="AF1403" s="23" t="s">
        <v>165</v>
      </c>
      <c r="AG1403" s="23" t="s">
        <v>75</v>
      </c>
      <c r="AJ1403" s="24">
        <v>2014.2014999999999</v>
      </c>
      <c r="AK1403" s="30" t="str">
        <f t="shared" si="48"/>
        <v>T2 Half NPK</v>
      </c>
      <c r="AL1403" s="27">
        <v>92</v>
      </c>
      <c r="AN1403" s="30" t="str">
        <f t="shared" si="47"/>
        <v>T1 Full NPK</v>
      </c>
      <c r="AO1403" s="27">
        <v>293</v>
      </c>
      <c r="AR1403" s="27" t="s">
        <v>639</v>
      </c>
      <c r="AV1403" s="26" t="s">
        <v>77</v>
      </c>
    </row>
    <row r="1404" spans="1:55" ht="12" customHeight="1">
      <c r="A1404" s="20">
        <v>1408</v>
      </c>
      <c r="B1404" s="21">
        <f>INDEX(Refs!A:A,MATCH($C1404,Refs!$I:$I,0))</f>
        <v>6141913</v>
      </c>
      <c r="C1404" s="22" t="s">
        <v>996</v>
      </c>
      <c r="D1404" s="21" t="str">
        <f>INDEX(Refs!L:L,MATCH($C1404,Refs!$I:$I,0))</f>
        <v>Hussain, Mubshar; Ijaz, Muhammad; Mahmood, Khalid; Sattar, Abdul; Shahid, Muhammad; Sher, Ahmad; Tahir, Muhammad; Ul-Allah, Sami</v>
      </c>
      <c r="E1404" s="21" t="str">
        <f>INDEX(Refs!S:S,MATCH($C1404,Refs!$I:$I,0))</f>
        <v>10.1007/s42770-019-00043-z</v>
      </c>
      <c r="F1404" s="23" t="s">
        <v>448</v>
      </c>
      <c r="G1404" s="23" t="s">
        <v>997</v>
      </c>
      <c r="I1404" s="24" t="s">
        <v>79</v>
      </c>
      <c r="J1404" s="26" t="s">
        <v>1000</v>
      </c>
      <c r="L1404" s="26" t="s">
        <v>999</v>
      </c>
      <c r="M1404" s="24">
        <v>3</v>
      </c>
      <c r="AB1404" s="27" t="s">
        <v>59</v>
      </c>
      <c r="AE1404" s="27" t="s">
        <v>1001</v>
      </c>
      <c r="AF1404" s="23" t="s">
        <v>165</v>
      </c>
      <c r="AG1404" s="23" t="s">
        <v>75</v>
      </c>
      <c r="AJ1404" s="24">
        <v>2014.2014999999999</v>
      </c>
      <c r="AK1404" s="30" t="str">
        <f t="shared" si="48"/>
        <v>T3 PGPR + Half NPK</v>
      </c>
      <c r="AL1404" s="27">
        <v>369</v>
      </c>
      <c r="AN1404" s="30" t="str">
        <f t="shared" si="47"/>
        <v>T1 Full NPK</v>
      </c>
      <c r="AO1404" s="27">
        <v>293</v>
      </c>
      <c r="AR1404" s="27" t="s">
        <v>639</v>
      </c>
      <c r="AV1404" s="26" t="s">
        <v>77</v>
      </c>
    </row>
    <row r="1405" spans="1:55" ht="12" customHeight="1">
      <c r="A1405" s="20">
        <v>1409</v>
      </c>
      <c r="B1405" s="21">
        <f>INDEX(Refs!A:A,MATCH($C1405,Refs!$I:$I,0))</f>
        <v>6141913</v>
      </c>
      <c r="C1405" s="22" t="s">
        <v>996</v>
      </c>
      <c r="D1405" s="21" t="str">
        <f>INDEX(Refs!L:L,MATCH($C1405,Refs!$I:$I,0))</f>
        <v>Hussain, Mubshar; Ijaz, Muhammad; Mahmood, Khalid; Sattar, Abdul; Shahid, Muhammad; Sher, Ahmad; Tahir, Muhammad; Ul-Allah, Sami</v>
      </c>
      <c r="E1405" s="21" t="str">
        <f>INDEX(Refs!S:S,MATCH($C1405,Refs!$I:$I,0))</f>
        <v>10.1007/s42770-019-00043-z</v>
      </c>
      <c r="F1405" s="23" t="s">
        <v>448</v>
      </c>
      <c r="G1405" s="23" t="s">
        <v>997</v>
      </c>
      <c r="I1405" s="24" t="s">
        <v>79</v>
      </c>
      <c r="J1405" s="26" t="s">
        <v>1002</v>
      </c>
      <c r="L1405" s="26" t="s">
        <v>999</v>
      </c>
      <c r="M1405" s="24">
        <v>3</v>
      </c>
      <c r="X1405" s="27" t="s">
        <v>59</v>
      </c>
      <c r="AB1405" s="27" t="s">
        <v>59</v>
      </c>
      <c r="AF1405" s="23" t="s">
        <v>165</v>
      </c>
      <c r="AG1405" s="23" t="s">
        <v>75</v>
      </c>
      <c r="AJ1405" s="24">
        <v>2014.2014999999999</v>
      </c>
      <c r="AK1405" s="30" t="str">
        <f t="shared" si="48"/>
        <v>T4 Biochar +Half NPK</v>
      </c>
      <c r="AL1405" s="27">
        <v>360</v>
      </c>
      <c r="AN1405" s="30" t="str">
        <f t="shared" si="47"/>
        <v>T1 Full NPK</v>
      </c>
      <c r="AO1405" s="27">
        <v>293</v>
      </c>
      <c r="AR1405" s="27" t="s">
        <v>639</v>
      </c>
      <c r="AV1405" s="26" t="s">
        <v>77</v>
      </c>
    </row>
    <row r="1406" spans="1:55" ht="12" customHeight="1">
      <c r="A1406" s="20">
        <v>1410</v>
      </c>
      <c r="B1406" s="21">
        <f>INDEX(Refs!A:A,MATCH($C1406,Refs!$I:$I,0))</f>
        <v>6141913</v>
      </c>
      <c r="C1406" s="22" t="s">
        <v>996</v>
      </c>
      <c r="D1406" s="21" t="str">
        <f>INDEX(Refs!L:L,MATCH($C1406,Refs!$I:$I,0))</f>
        <v>Hussain, Mubshar; Ijaz, Muhammad; Mahmood, Khalid; Sattar, Abdul; Shahid, Muhammad; Sher, Ahmad; Tahir, Muhammad; Ul-Allah, Sami</v>
      </c>
      <c r="E1406" s="21" t="str">
        <f>INDEX(Refs!S:S,MATCH($C1406,Refs!$I:$I,0))</f>
        <v>10.1007/s42770-019-00043-z</v>
      </c>
      <c r="F1406" s="23" t="s">
        <v>448</v>
      </c>
      <c r="G1406" s="23" t="s">
        <v>997</v>
      </c>
      <c r="I1406" s="24" t="s">
        <v>79</v>
      </c>
      <c r="J1406" s="26" t="s">
        <v>1003</v>
      </c>
      <c r="L1406" s="26" t="s">
        <v>999</v>
      </c>
      <c r="M1406" s="24">
        <v>3</v>
      </c>
      <c r="X1406" s="27" t="s">
        <v>59</v>
      </c>
      <c r="AB1406" s="27" t="s">
        <v>59</v>
      </c>
      <c r="AE1406" s="27" t="s">
        <v>1001</v>
      </c>
      <c r="AF1406" s="23" t="s">
        <v>165</v>
      </c>
      <c r="AG1406" s="23" t="s">
        <v>75</v>
      </c>
      <c r="AJ1406" s="24">
        <v>2014.2014999999999</v>
      </c>
      <c r="AK1406" s="30" t="str">
        <f t="shared" si="48"/>
        <v>T5 PGPR +Biochar+Half NPK</v>
      </c>
      <c r="AL1406" s="27">
        <v>438</v>
      </c>
      <c r="AN1406" s="30" t="str">
        <f t="shared" si="47"/>
        <v>T1 Full NPK</v>
      </c>
      <c r="AO1406" s="27">
        <v>293</v>
      </c>
      <c r="AR1406" s="27" t="s">
        <v>639</v>
      </c>
      <c r="AV1406" s="26" t="s">
        <v>77</v>
      </c>
    </row>
    <row r="1407" spans="1:55" ht="12" customHeight="1">
      <c r="A1407" s="20">
        <v>1411</v>
      </c>
      <c r="B1407" s="21">
        <f>INDEX(Refs!A:A,MATCH($C1407,Refs!$I:$I,0))</f>
        <v>6141913</v>
      </c>
      <c r="C1407" s="22" t="s">
        <v>996</v>
      </c>
      <c r="D1407" s="21" t="str">
        <f>INDEX(Refs!L:L,MATCH($C1407,Refs!$I:$I,0))</f>
        <v>Hussain, Mubshar; Ijaz, Muhammad; Mahmood, Khalid; Sattar, Abdul; Shahid, Muhammad; Sher, Ahmad; Tahir, Muhammad; Ul-Allah, Sami</v>
      </c>
      <c r="E1407" s="21" t="str">
        <f>INDEX(Refs!S:S,MATCH($C1407,Refs!$I:$I,0))</f>
        <v>10.1007/s42770-019-00043-z</v>
      </c>
      <c r="F1407" s="23" t="s">
        <v>448</v>
      </c>
      <c r="G1407" s="23" t="s">
        <v>997</v>
      </c>
      <c r="I1407" s="24" t="s">
        <v>79</v>
      </c>
      <c r="J1407" s="26" t="s">
        <v>1000</v>
      </c>
      <c r="L1407" s="26" t="s">
        <v>998</v>
      </c>
      <c r="M1407" s="24">
        <v>3</v>
      </c>
      <c r="AE1407" s="27" t="s">
        <v>1001</v>
      </c>
      <c r="AF1407" s="23" t="s">
        <v>165</v>
      </c>
      <c r="AG1407" s="23" t="s">
        <v>75</v>
      </c>
      <c r="AJ1407" s="24">
        <v>2014.2014999999999</v>
      </c>
      <c r="AK1407" s="30" t="str">
        <f t="shared" si="48"/>
        <v>T3 PGPR + Half NPK</v>
      </c>
      <c r="AL1407" s="27">
        <v>369</v>
      </c>
      <c r="AN1407" s="30" t="str">
        <f t="shared" si="47"/>
        <v>T2 Half NPK</v>
      </c>
      <c r="AO1407" s="27">
        <v>92</v>
      </c>
      <c r="AR1407" s="27" t="s">
        <v>639</v>
      </c>
      <c r="AV1407" s="26" t="s">
        <v>77</v>
      </c>
    </row>
    <row r="1408" spans="1:55" ht="12" customHeight="1">
      <c r="A1408" s="20">
        <v>1412</v>
      </c>
      <c r="B1408" s="21">
        <f>INDEX(Refs!A:A,MATCH($C1408,Refs!$I:$I,0))</f>
        <v>6141913</v>
      </c>
      <c r="C1408" s="22" t="s">
        <v>996</v>
      </c>
      <c r="D1408" s="21" t="str">
        <f>INDEX(Refs!L:L,MATCH($C1408,Refs!$I:$I,0))</f>
        <v>Hussain, Mubshar; Ijaz, Muhammad; Mahmood, Khalid; Sattar, Abdul; Shahid, Muhammad; Sher, Ahmad; Tahir, Muhammad; Ul-Allah, Sami</v>
      </c>
      <c r="E1408" s="21" t="str">
        <f>INDEX(Refs!S:S,MATCH($C1408,Refs!$I:$I,0))</f>
        <v>10.1007/s42770-019-00043-z</v>
      </c>
      <c r="F1408" s="23" t="s">
        <v>448</v>
      </c>
      <c r="G1408" s="23" t="s">
        <v>997</v>
      </c>
      <c r="I1408" s="24" t="s">
        <v>79</v>
      </c>
      <c r="J1408" s="26" t="s">
        <v>1002</v>
      </c>
      <c r="L1408" s="26" t="s">
        <v>998</v>
      </c>
      <c r="M1408" s="24">
        <v>3</v>
      </c>
      <c r="X1408" s="27" t="s">
        <v>59</v>
      </c>
      <c r="AF1408" s="23" t="s">
        <v>165</v>
      </c>
      <c r="AG1408" s="23" t="s">
        <v>75</v>
      </c>
      <c r="AJ1408" s="24">
        <v>2014.2014999999999</v>
      </c>
      <c r="AK1408" s="30" t="str">
        <f t="shared" si="48"/>
        <v>T4 Biochar +Half NPK</v>
      </c>
      <c r="AL1408" s="27">
        <v>360</v>
      </c>
      <c r="AN1408" s="30" t="str">
        <f t="shared" si="47"/>
        <v>T2 Half NPK</v>
      </c>
      <c r="AO1408" s="27">
        <v>92</v>
      </c>
      <c r="AR1408" s="27" t="s">
        <v>639</v>
      </c>
      <c r="AV1408" s="26" t="s">
        <v>77</v>
      </c>
    </row>
    <row r="1409" spans="1:48" ht="12" customHeight="1">
      <c r="A1409" s="20">
        <v>1413</v>
      </c>
      <c r="B1409" s="21">
        <f>INDEX(Refs!A:A,MATCH($C1409,Refs!$I:$I,0))</f>
        <v>6141913</v>
      </c>
      <c r="C1409" s="22" t="s">
        <v>996</v>
      </c>
      <c r="D1409" s="21" t="str">
        <f>INDEX(Refs!L:L,MATCH($C1409,Refs!$I:$I,0))</f>
        <v>Hussain, Mubshar; Ijaz, Muhammad; Mahmood, Khalid; Sattar, Abdul; Shahid, Muhammad; Sher, Ahmad; Tahir, Muhammad; Ul-Allah, Sami</v>
      </c>
      <c r="E1409" s="21" t="str">
        <f>INDEX(Refs!S:S,MATCH($C1409,Refs!$I:$I,0))</f>
        <v>10.1007/s42770-019-00043-z</v>
      </c>
      <c r="F1409" s="23" t="s">
        <v>448</v>
      </c>
      <c r="G1409" s="23" t="s">
        <v>997</v>
      </c>
      <c r="I1409" s="24" t="s">
        <v>79</v>
      </c>
      <c r="J1409" s="26" t="s">
        <v>1003</v>
      </c>
      <c r="L1409" s="26" t="s">
        <v>998</v>
      </c>
      <c r="M1409" s="24">
        <v>3</v>
      </c>
      <c r="X1409" s="27" t="s">
        <v>59</v>
      </c>
      <c r="AE1409" s="27" t="s">
        <v>1001</v>
      </c>
      <c r="AF1409" s="23" t="s">
        <v>165</v>
      </c>
      <c r="AG1409" s="23" t="s">
        <v>75</v>
      </c>
      <c r="AJ1409" s="24">
        <v>2014.2014999999999</v>
      </c>
      <c r="AK1409" s="30" t="str">
        <f t="shared" si="48"/>
        <v>T5 PGPR +Biochar+Half NPK</v>
      </c>
      <c r="AL1409" s="27">
        <v>438</v>
      </c>
      <c r="AN1409" s="30" t="str">
        <f t="shared" si="47"/>
        <v>T2 Half NPK</v>
      </c>
      <c r="AO1409" s="27">
        <v>92</v>
      </c>
      <c r="AR1409" s="27" t="s">
        <v>639</v>
      </c>
      <c r="AV1409" s="26" t="s">
        <v>77</v>
      </c>
    </row>
    <row r="1410" spans="1:48" ht="12" customHeight="1">
      <c r="A1410" s="20">
        <v>1414</v>
      </c>
      <c r="B1410" s="21">
        <f>INDEX(Refs!A:A,MATCH($C1410,Refs!$I:$I,0))</f>
        <v>6141913</v>
      </c>
      <c r="C1410" s="22" t="s">
        <v>996</v>
      </c>
      <c r="D1410" s="21" t="str">
        <f>INDEX(Refs!L:L,MATCH($C1410,Refs!$I:$I,0))</f>
        <v>Hussain, Mubshar; Ijaz, Muhammad; Mahmood, Khalid; Sattar, Abdul; Shahid, Muhammad; Sher, Ahmad; Tahir, Muhammad; Ul-Allah, Sami</v>
      </c>
      <c r="E1410" s="21" t="str">
        <f>INDEX(Refs!S:S,MATCH($C1410,Refs!$I:$I,0))</f>
        <v>10.1007/s42770-019-00043-z</v>
      </c>
      <c r="F1410" s="23" t="s">
        <v>448</v>
      </c>
      <c r="G1410" s="23" t="s">
        <v>997</v>
      </c>
      <c r="I1410" s="24" t="s">
        <v>79</v>
      </c>
      <c r="J1410" s="26" t="s">
        <v>1003</v>
      </c>
      <c r="L1410" s="26" t="s">
        <v>1000</v>
      </c>
      <c r="M1410" s="24">
        <v>3</v>
      </c>
      <c r="X1410" s="27" t="s">
        <v>59</v>
      </c>
      <c r="AF1410" s="23" t="s">
        <v>165</v>
      </c>
      <c r="AG1410" s="23" t="s">
        <v>75</v>
      </c>
      <c r="AJ1410" s="24">
        <v>2014.2014999999999</v>
      </c>
      <c r="AK1410" s="30" t="str">
        <f t="shared" si="48"/>
        <v>T5 PGPR +Biochar+Half NPK</v>
      </c>
      <c r="AL1410" s="27">
        <v>438</v>
      </c>
      <c r="AN1410" s="30" t="str">
        <f t="shared" si="47"/>
        <v>T3 PGPR + Half NPK</v>
      </c>
      <c r="AO1410" s="27">
        <v>369</v>
      </c>
      <c r="AR1410" s="27" t="s">
        <v>639</v>
      </c>
      <c r="AV1410" s="26" t="s">
        <v>77</v>
      </c>
    </row>
    <row r="1411" spans="1:48" ht="12" customHeight="1">
      <c r="A1411" s="20">
        <v>1415</v>
      </c>
      <c r="B1411" s="21">
        <f>INDEX(Refs!A:A,MATCH($C1411,Refs!$I:$I,0))</f>
        <v>6141913</v>
      </c>
      <c r="C1411" s="22" t="s">
        <v>996</v>
      </c>
      <c r="D1411" s="21" t="str">
        <f>INDEX(Refs!L:L,MATCH($C1411,Refs!$I:$I,0))</f>
        <v>Hussain, Mubshar; Ijaz, Muhammad; Mahmood, Khalid; Sattar, Abdul; Shahid, Muhammad; Sher, Ahmad; Tahir, Muhammad; Ul-Allah, Sami</v>
      </c>
      <c r="E1411" s="21" t="str">
        <f>INDEX(Refs!S:S,MATCH($C1411,Refs!$I:$I,0))</f>
        <v>10.1007/s42770-019-00043-z</v>
      </c>
      <c r="F1411" s="23" t="s">
        <v>448</v>
      </c>
      <c r="G1411" s="23" t="s">
        <v>997</v>
      </c>
      <c r="I1411" s="24" t="s">
        <v>79</v>
      </c>
      <c r="J1411" s="26" t="s">
        <v>1003</v>
      </c>
      <c r="L1411" s="26" t="s">
        <v>1002</v>
      </c>
      <c r="M1411" s="24">
        <v>3</v>
      </c>
      <c r="AE1411" s="27" t="s">
        <v>1001</v>
      </c>
      <c r="AF1411" s="23" t="s">
        <v>165</v>
      </c>
      <c r="AG1411" s="23" t="s">
        <v>75</v>
      </c>
      <c r="AJ1411" s="24">
        <v>2014.2014999999999</v>
      </c>
      <c r="AK1411" s="30" t="str">
        <f t="shared" si="48"/>
        <v>T5 PGPR +Biochar+Half NPK</v>
      </c>
      <c r="AL1411" s="27">
        <v>438</v>
      </c>
      <c r="AN1411" s="30" t="str">
        <f t="shared" si="47"/>
        <v>T4 Biochar +Half NPK</v>
      </c>
      <c r="AO1411" s="27">
        <v>360</v>
      </c>
      <c r="AR1411" s="27" t="s">
        <v>639</v>
      </c>
      <c r="AV1411" s="26" t="s">
        <v>77</v>
      </c>
    </row>
    <row r="1412" spans="1:48" ht="12" customHeight="1">
      <c r="A1412" s="20">
        <v>1416</v>
      </c>
      <c r="B1412" s="21">
        <f>INDEX(Refs!A:A,MATCH($C1412,Refs!$I:$I,0))</f>
        <v>6141913</v>
      </c>
      <c r="C1412" s="22" t="s">
        <v>996</v>
      </c>
      <c r="D1412" s="21" t="str">
        <f>INDEX(Refs!L:L,MATCH($C1412,Refs!$I:$I,0))</f>
        <v>Hussain, Mubshar; Ijaz, Muhammad; Mahmood, Khalid; Sattar, Abdul; Shahid, Muhammad; Sher, Ahmad; Tahir, Muhammad; Ul-Allah, Sami</v>
      </c>
      <c r="E1412" s="21" t="str">
        <f>INDEX(Refs!S:S,MATCH($C1412,Refs!$I:$I,0))</f>
        <v>10.1007/s42770-019-00043-z</v>
      </c>
      <c r="F1412" s="23" t="s">
        <v>448</v>
      </c>
      <c r="G1412" s="23" t="s">
        <v>1004</v>
      </c>
      <c r="I1412" s="24" t="s">
        <v>79</v>
      </c>
      <c r="J1412" s="26" t="s">
        <v>998</v>
      </c>
      <c r="L1412" s="26" t="s">
        <v>999</v>
      </c>
      <c r="M1412" s="24">
        <v>3</v>
      </c>
      <c r="AB1412" s="27" t="s">
        <v>59</v>
      </c>
      <c r="AF1412" s="23" t="s">
        <v>80</v>
      </c>
      <c r="AG1412" s="23" t="s">
        <v>75</v>
      </c>
      <c r="AJ1412" s="24">
        <v>2014.2014999999999</v>
      </c>
      <c r="AK1412" s="30" t="str">
        <f t="shared" si="48"/>
        <v>T2 Half NPK</v>
      </c>
      <c r="AL1412" s="27">
        <v>806</v>
      </c>
      <c r="AN1412" s="30" t="str">
        <f t="shared" si="47"/>
        <v>T1 Full NPK</v>
      </c>
      <c r="AO1412" s="27">
        <v>1034</v>
      </c>
      <c r="AR1412" s="27" t="s">
        <v>609</v>
      </c>
    </row>
    <row r="1413" spans="1:48" ht="12" customHeight="1">
      <c r="A1413" s="20">
        <v>1417</v>
      </c>
      <c r="B1413" s="21">
        <f>INDEX(Refs!A:A,MATCH($C1413,Refs!$I:$I,0))</f>
        <v>6141913</v>
      </c>
      <c r="C1413" s="22" t="s">
        <v>996</v>
      </c>
      <c r="D1413" s="21" t="str">
        <f>INDEX(Refs!L:L,MATCH($C1413,Refs!$I:$I,0))</f>
        <v>Hussain, Mubshar; Ijaz, Muhammad; Mahmood, Khalid; Sattar, Abdul; Shahid, Muhammad; Sher, Ahmad; Tahir, Muhammad; Ul-Allah, Sami</v>
      </c>
      <c r="E1413" s="21" t="str">
        <f>INDEX(Refs!S:S,MATCH($C1413,Refs!$I:$I,0))</f>
        <v>10.1007/s42770-019-00043-z</v>
      </c>
      <c r="F1413" s="23" t="s">
        <v>448</v>
      </c>
      <c r="G1413" s="23" t="s">
        <v>1004</v>
      </c>
      <c r="I1413" s="24" t="s">
        <v>79</v>
      </c>
      <c r="J1413" s="26" t="s">
        <v>1000</v>
      </c>
      <c r="L1413" s="26" t="s">
        <v>999</v>
      </c>
      <c r="M1413" s="24">
        <v>3</v>
      </c>
      <c r="AB1413" s="27" t="s">
        <v>59</v>
      </c>
      <c r="AE1413" s="27" t="s">
        <v>1001</v>
      </c>
      <c r="AF1413" s="23" t="s">
        <v>80</v>
      </c>
      <c r="AG1413" s="23" t="s">
        <v>75</v>
      </c>
      <c r="AJ1413" s="24">
        <v>2014.2014999999999</v>
      </c>
      <c r="AK1413" s="30" t="str">
        <f t="shared" si="48"/>
        <v>T3 PGPR + Half NPK</v>
      </c>
      <c r="AL1413" s="27">
        <v>1000</v>
      </c>
      <c r="AN1413" s="30" t="str">
        <f t="shared" si="47"/>
        <v>T1 Full NPK</v>
      </c>
      <c r="AO1413" s="27">
        <v>1034</v>
      </c>
      <c r="AR1413" s="27" t="s">
        <v>609</v>
      </c>
    </row>
    <row r="1414" spans="1:48" ht="12" customHeight="1">
      <c r="A1414" s="20">
        <v>1418</v>
      </c>
      <c r="B1414" s="21">
        <f>INDEX(Refs!A:A,MATCH($C1414,Refs!$I:$I,0))</f>
        <v>6141913</v>
      </c>
      <c r="C1414" s="22" t="s">
        <v>996</v>
      </c>
      <c r="D1414" s="21" t="str">
        <f>INDEX(Refs!L:L,MATCH($C1414,Refs!$I:$I,0))</f>
        <v>Hussain, Mubshar; Ijaz, Muhammad; Mahmood, Khalid; Sattar, Abdul; Shahid, Muhammad; Sher, Ahmad; Tahir, Muhammad; Ul-Allah, Sami</v>
      </c>
      <c r="E1414" s="21" t="str">
        <f>INDEX(Refs!S:S,MATCH($C1414,Refs!$I:$I,0))</f>
        <v>10.1007/s42770-019-00043-z</v>
      </c>
      <c r="F1414" s="23" t="s">
        <v>448</v>
      </c>
      <c r="G1414" s="23" t="s">
        <v>1004</v>
      </c>
      <c r="I1414" s="24" t="s">
        <v>79</v>
      </c>
      <c r="J1414" s="26" t="s">
        <v>1002</v>
      </c>
      <c r="L1414" s="26" t="s">
        <v>999</v>
      </c>
      <c r="M1414" s="24">
        <v>3</v>
      </c>
      <c r="X1414" s="27" t="s">
        <v>59</v>
      </c>
      <c r="AB1414" s="27" t="s">
        <v>59</v>
      </c>
      <c r="AF1414" s="23" t="s">
        <v>80</v>
      </c>
      <c r="AG1414" s="23" t="s">
        <v>75</v>
      </c>
      <c r="AJ1414" s="24">
        <v>2014.2014999999999</v>
      </c>
      <c r="AK1414" s="30" t="str">
        <f t="shared" si="48"/>
        <v>T4 Biochar +Half NPK</v>
      </c>
      <c r="AL1414" s="27">
        <v>1029</v>
      </c>
      <c r="AN1414" s="30" t="str">
        <f t="shared" si="47"/>
        <v>T1 Full NPK</v>
      </c>
      <c r="AO1414" s="27">
        <v>1034</v>
      </c>
      <c r="AR1414" s="27" t="s">
        <v>609</v>
      </c>
    </row>
    <row r="1415" spans="1:48" ht="12" customHeight="1">
      <c r="A1415" s="20">
        <v>1419</v>
      </c>
      <c r="B1415" s="21">
        <f>INDEX(Refs!A:A,MATCH($C1415,Refs!$I:$I,0))</f>
        <v>6141913</v>
      </c>
      <c r="C1415" s="22" t="s">
        <v>996</v>
      </c>
      <c r="D1415" s="21" t="str">
        <f>INDEX(Refs!L:L,MATCH($C1415,Refs!$I:$I,0))</f>
        <v>Hussain, Mubshar; Ijaz, Muhammad; Mahmood, Khalid; Sattar, Abdul; Shahid, Muhammad; Sher, Ahmad; Tahir, Muhammad; Ul-Allah, Sami</v>
      </c>
      <c r="E1415" s="21" t="str">
        <f>INDEX(Refs!S:S,MATCH($C1415,Refs!$I:$I,0))</f>
        <v>10.1007/s42770-019-00043-z</v>
      </c>
      <c r="F1415" s="23" t="s">
        <v>448</v>
      </c>
      <c r="G1415" s="23" t="s">
        <v>1004</v>
      </c>
      <c r="I1415" s="24" t="s">
        <v>79</v>
      </c>
      <c r="J1415" s="26" t="s">
        <v>1003</v>
      </c>
      <c r="L1415" s="26" t="s">
        <v>999</v>
      </c>
      <c r="M1415" s="24">
        <v>3</v>
      </c>
      <c r="X1415" s="27" t="s">
        <v>59</v>
      </c>
      <c r="AB1415" s="27" t="s">
        <v>59</v>
      </c>
      <c r="AE1415" s="27" t="s">
        <v>1001</v>
      </c>
      <c r="AF1415" s="23" t="s">
        <v>80</v>
      </c>
      <c r="AG1415" s="23" t="s">
        <v>75</v>
      </c>
      <c r="AJ1415" s="24">
        <v>2014.2014999999999</v>
      </c>
      <c r="AK1415" s="30" t="str">
        <f t="shared" si="48"/>
        <v>T5 PGPR +Biochar+Half NPK</v>
      </c>
      <c r="AL1415" s="27">
        <v>1063</v>
      </c>
      <c r="AN1415" s="30" t="str">
        <f t="shared" si="47"/>
        <v>T1 Full NPK</v>
      </c>
      <c r="AO1415" s="27">
        <v>1034</v>
      </c>
      <c r="AR1415" s="27" t="s">
        <v>609</v>
      </c>
    </row>
    <row r="1416" spans="1:48" ht="12" customHeight="1">
      <c r="A1416" s="20">
        <v>1420</v>
      </c>
      <c r="B1416" s="21">
        <f>INDEX(Refs!A:A,MATCH($C1416,Refs!$I:$I,0))</f>
        <v>6141913</v>
      </c>
      <c r="C1416" s="22" t="s">
        <v>996</v>
      </c>
      <c r="D1416" s="21" t="str">
        <f>INDEX(Refs!L:L,MATCH($C1416,Refs!$I:$I,0))</f>
        <v>Hussain, Mubshar; Ijaz, Muhammad; Mahmood, Khalid; Sattar, Abdul; Shahid, Muhammad; Sher, Ahmad; Tahir, Muhammad; Ul-Allah, Sami</v>
      </c>
      <c r="E1416" s="21" t="str">
        <f>INDEX(Refs!S:S,MATCH($C1416,Refs!$I:$I,0))</f>
        <v>10.1007/s42770-019-00043-z</v>
      </c>
      <c r="F1416" s="23" t="s">
        <v>448</v>
      </c>
      <c r="G1416" s="23" t="s">
        <v>1004</v>
      </c>
      <c r="I1416" s="24" t="s">
        <v>79</v>
      </c>
      <c r="J1416" s="26" t="s">
        <v>1000</v>
      </c>
      <c r="L1416" s="26" t="s">
        <v>998</v>
      </c>
      <c r="M1416" s="24">
        <v>3</v>
      </c>
      <c r="AE1416" s="27" t="s">
        <v>1001</v>
      </c>
      <c r="AF1416" s="23" t="s">
        <v>80</v>
      </c>
      <c r="AG1416" s="23" t="s">
        <v>75</v>
      </c>
      <c r="AJ1416" s="24">
        <v>2014.2014999999999</v>
      </c>
      <c r="AK1416" s="30" t="str">
        <f t="shared" si="48"/>
        <v>T3 PGPR + Half NPK</v>
      </c>
      <c r="AL1416" s="27">
        <v>1000</v>
      </c>
      <c r="AN1416" s="30" t="str">
        <f t="shared" si="47"/>
        <v>T2 Half NPK</v>
      </c>
      <c r="AO1416" s="27">
        <v>806</v>
      </c>
      <c r="AR1416" s="27" t="s">
        <v>609</v>
      </c>
    </row>
    <row r="1417" spans="1:48" ht="12" customHeight="1">
      <c r="A1417" s="20">
        <v>1421</v>
      </c>
      <c r="B1417" s="21">
        <f>INDEX(Refs!A:A,MATCH($C1417,Refs!$I:$I,0))</f>
        <v>6141913</v>
      </c>
      <c r="C1417" s="22" t="s">
        <v>996</v>
      </c>
      <c r="D1417" s="21" t="str">
        <f>INDEX(Refs!L:L,MATCH($C1417,Refs!$I:$I,0))</f>
        <v>Hussain, Mubshar; Ijaz, Muhammad; Mahmood, Khalid; Sattar, Abdul; Shahid, Muhammad; Sher, Ahmad; Tahir, Muhammad; Ul-Allah, Sami</v>
      </c>
      <c r="E1417" s="21" t="str">
        <f>INDEX(Refs!S:S,MATCH($C1417,Refs!$I:$I,0))</f>
        <v>10.1007/s42770-019-00043-z</v>
      </c>
      <c r="F1417" s="23" t="s">
        <v>448</v>
      </c>
      <c r="G1417" s="23" t="s">
        <v>1004</v>
      </c>
      <c r="I1417" s="24" t="s">
        <v>79</v>
      </c>
      <c r="J1417" s="26" t="s">
        <v>1002</v>
      </c>
      <c r="L1417" s="26" t="s">
        <v>998</v>
      </c>
      <c r="M1417" s="24">
        <v>3</v>
      </c>
      <c r="X1417" s="27" t="s">
        <v>59</v>
      </c>
      <c r="AF1417" s="23" t="s">
        <v>80</v>
      </c>
      <c r="AG1417" s="23" t="s">
        <v>75</v>
      </c>
      <c r="AJ1417" s="24">
        <v>2014.2014999999999</v>
      </c>
      <c r="AK1417" s="30" t="str">
        <f t="shared" si="48"/>
        <v>T4 Biochar +Half NPK</v>
      </c>
      <c r="AL1417" s="27">
        <v>1029</v>
      </c>
      <c r="AN1417" s="30" t="str">
        <f t="shared" si="47"/>
        <v>T2 Half NPK</v>
      </c>
      <c r="AO1417" s="27">
        <v>806</v>
      </c>
      <c r="AR1417" s="27" t="s">
        <v>609</v>
      </c>
    </row>
    <row r="1418" spans="1:48" ht="12" customHeight="1">
      <c r="A1418" s="20">
        <v>1422</v>
      </c>
      <c r="B1418" s="21">
        <f>INDEX(Refs!A:A,MATCH($C1418,Refs!$I:$I,0))</f>
        <v>6141913</v>
      </c>
      <c r="C1418" s="22" t="s">
        <v>996</v>
      </c>
      <c r="D1418" s="21" t="str">
        <f>INDEX(Refs!L:L,MATCH($C1418,Refs!$I:$I,0))</f>
        <v>Hussain, Mubshar; Ijaz, Muhammad; Mahmood, Khalid; Sattar, Abdul; Shahid, Muhammad; Sher, Ahmad; Tahir, Muhammad; Ul-Allah, Sami</v>
      </c>
      <c r="E1418" s="21" t="str">
        <f>INDEX(Refs!S:S,MATCH($C1418,Refs!$I:$I,0))</f>
        <v>10.1007/s42770-019-00043-z</v>
      </c>
      <c r="F1418" s="23" t="s">
        <v>448</v>
      </c>
      <c r="G1418" s="23" t="s">
        <v>1004</v>
      </c>
      <c r="I1418" s="24" t="s">
        <v>79</v>
      </c>
      <c r="J1418" s="26" t="s">
        <v>1003</v>
      </c>
      <c r="L1418" s="26" t="s">
        <v>998</v>
      </c>
      <c r="M1418" s="24">
        <v>3</v>
      </c>
      <c r="X1418" s="27" t="s">
        <v>59</v>
      </c>
      <c r="AE1418" s="27" t="s">
        <v>1001</v>
      </c>
      <c r="AF1418" s="23" t="s">
        <v>80</v>
      </c>
      <c r="AG1418" s="23" t="s">
        <v>75</v>
      </c>
      <c r="AJ1418" s="24">
        <v>2014.2014999999999</v>
      </c>
      <c r="AK1418" s="30" t="str">
        <f t="shared" si="48"/>
        <v>T5 PGPR +Biochar+Half NPK</v>
      </c>
      <c r="AL1418" s="27">
        <v>1063</v>
      </c>
      <c r="AN1418" s="30" t="str">
        <f t="shared" si="47"/>
        <v>T2 Half NPK</v>
      </c>
      <c r="AO1418" s="27">
        <v>806</v>
      </c>
      <c r="AR1418" s="27" t="s">
        <v>609</v>
      </c>
    </row>
    <row r="1419" spans="1:48" ht="12" customHeight="1">
      <c r="A1419" s="20">
        <v>1423</v>
      </c>
      <c r="B1419" s="21">
        <f>INDEX(Refs!A:A,MATCH($C1419,Refs!$I:$I,0))</f>
        <v>6141913</v>
      </c>
      <c r="C1419" s="22" t="s">
        <v>996</v>
      </c>
      <c r="D1419" s="21" t="str">
        <f>INDEX(Refs!L:L,MATCH($C1419,Refs!$I:$I,0))</f>
        <v>Hussain, Mubshar; Ijaz, Muhammad; Mahmood, Khalid; Sattar, Abdul; Shahid, Muhammad; Sher, Ahmad; Tahir, Muhammad; Ul-Allah, Sami</v>
      </c>
      <c r="E1419" s="21" t="str">
        <f>INDEX(Refs!S:S,MATCH($C1419,Refs!$I:$I,0))</f>
        <v>10.1007/s42770-019-00043-z</v>
      </c>
      <c r="F1419" s="23" t="s">
        <v>448</v>
      </c>
      <c r="G1419" s="23" t="s">
        <v>1004</v>
      </c>
      <c r="I1419" s="24" t="s">
        <v>79</v>
      </c>
      <c r="J1419" s="26" t="s">
        <v>1003</v>
      </c>
      <c r="L1419" s="26" t="s">
        <v>1000</v>
      </c>
      <c r="M1419" s="24">
        <v>3</v>
      </c>
      <c r="X1419" s="27" t="s">
        <v>59</v>
      </c>
      <c r="AF1419" s="23" t="s">
        <v>80</v>
      </c>
      <c r="AG1419" s="23" t="s">
        <v>75</v>
      </c>
      <c r="AJ1419" s="24">
        <v>2014.2014999999999</v>
      </c>
      <c r="AK1419" s="30" t="str">
        <f t="shared" si="48"/>
        <v>T5 PGPR +Biochar+Half NPK</v>
      </c>
      <c r="AL1419" s="27">
        <v>1063</v>
      </c>
      <c r="AN1419" s="30" t="str">
        <f t="shared" si="47"/>
        <v>T3 PGPR + Half NPK</v>
      </c>
      <c r="AO1419" s="27">
        <v>1000</v>
      </c>
      <c r="AR1419" s="27" t="s">
        <v>609</v>
      </c>
    </row>
    <row r="1420" spans="1:48" ht="12" customHeight="1">
      <c r="A1420" s="20">
        <v>1424</v>
      </c>
      <c r="B1420" s="21">
        <f>INDEX(Refs!A:A,MATCH($C1420,Refs!$I:$I,0))</f>
        <v>6141913</v>
      </c>
      <c r="C1420" s="22" t="s">
        <v>996</v>
      </c>
      <c r="D1420" s="21" t="str">
        <f>INDEX(Refs!L:L,MATCH($C1420,Refs!$I:$I,0))</f>
        <v>Hussain, Mubshar; Ijaz, Muhammad; Mahmood, Khalid; Sattar, Abdul; Shahid, Muhammad; Sher, Ahmad; Tahir, Muhammad; Ul-Allah, Sami</v>
      </c>
      <c r="E1420" s="21" t="str">
        <f>INDEX(Refs!S:S,MATCH($C1420,Refs!$I:$I,0))</f>
        <v>10.1007/s42770-019-00043-z</v>
      </c>
      <c r="F1420" s="23" t="s">
        <v>448</v>
      </c>
      <c r="G1420" s="23" t="s">
        <v>1004</v>
      </c>
      <c r="I1420" s="24" t="s">
        <v>79</v>
      </c>
      <c r="J1420" s="26" t="s">
        <v>1003</v>
      </c>
      <c r="L1420" s="26" t="s">
        <v>1002</v>
      </c>
      <c r="M1420" s="24">
        <v>3</v>
      </c>
      <c r="AE1420" s="27" t="s">
        <v>1001</v>
      </c>
      <c r="AF1420" s="23" t="s">
        <v>80</v>
      </c>
      <c r="AG1420" s="23" t="s">
        <v>75</v>
      </c>
      <c r="AJ1420" s="24">
        <v>2014.2014999999999</v>
      </c>
      <c r="AK1420" s="30" t="str">
        <f t="shared" si="48"/>
        <v>T5 PGPR +Biochar+Half NPK</v>
      </c>
      <c r="AL1420" s="27">
        <v>1063</v>
      </c>
      <c r="AN1420" s="30" t="str">
        <f t="shared" si="47"/>
        <v>T4 Biochar +Half NPK</v>
      </c>
      <c r="AO1420" s="27">
        <v>1029</v>
      </c>
      <c r="AR1420" s="27" t="s">
        <v>609</v>
      </c>
    </row>
    <row r="1421" spans="1:48" ht="12" customHeight="1">
      <c r="A1421" s="20">
        <v>1425</v>
      </c>
      <c r="B1421" s="21">
        <f>INDEX(Refs!A:A,MATCH($C1421,Refs!$I:$I,0))</f>
        <v>6141913</v>
      </c>
      <c r="C1421" s="22" t="s">
        <v>996</v>
      </c>
      <c r="D1421" s="21" t="str">
        <f>INDEX(Refs!L:L,MATCH($C1421,Refs!$I:$I,0))</f>
        <v>Hussain, Mubshar; Ijaz, Muhammad; Mahmood, Khalid; Sattar, Abdul; Shahid, Muhammad; Sher, Ahmad; Tahir, Muhammad; Ul-Allah, Sami</v>
      </c>
      <c r="E1421" s="21" t="str">
        <f>INDEX(Refs!S:S,MATCH($C1421,Refs!$I:$I,0))</f>
        <v>10.1007/s42770-019-00043-z</v>
      </c>
      <c r="F1421" s="23" t="s">
        <v>448</v>
      </c>
      <c r="G1421" s="23" t="s">
        <v>1004</v>
      </c>
      <c r="I1421" s="24" t="s">
        <v>79</v>
      </c>
      <c r="J1421" s="26" t="s">
        <v>998</v>
      </c>
      <c r="L1421" s="26" t="s">
        <v>999</v>
      </c>
      <c r="M1421" s="24">
        <v>3</v>
      </c>
      <c r="AB1421" s="27" t="s">
        <v>59</v>
      </c>
      <c r="AF1421" s="23" t="s">
        <v>60</v>
      </c>
      <c r="AG1421" s="23" t="s">
        <v>75</v>
      </c>
      <c r="AJ1421" s="24">
        <v>2014.2014999999999</v>
      </c>
      <c r="AK1421" s="30" t="str">
        <f t="shared" si="48"/>
        <v>T2 Half NPK</v>
      </c>
      <c r="AL1421" s="27">
        <v>135</v>
      </c>
      <c r="AN1421" s="30" t="str">
        <f t="shared" si="47"/>
        <v>T1 Full NPK</v>
      </c>
      <c r="AO1421" s="27">
        <v>271</v>
      </c>
      <c r="AR1421" s="27" t="s">
        <v>609</v>
      </c>
      <c r="AV1421" s="26" t="s">
        <v>77</v>
      </c>
    </row>
    <row r="1422" spans="1:48" ht="12" customHeight="1">
      <c r="A1422" s="20">
        <v>1426</v>
      </c>
      <c r="B1422" s="21">
        <f>INDEX(Refs!A:A,MATCH($C1422,Refs!$I:$I,0))</f>
        <v>6141913</v>
      </c>
      <c r="C1422" s="22" t="s">
        <v>996</v>
      </c>
      <c r="D1422" s="21" t="str">
        <f>INDEX(Refs!L:L,MATCH($C1422,Refs!$I:$I,0))</f>
        <v>Hussain, Mubshar; Ijaz, Muhammad; Mahmood, Khalid; Sattar, Abdul; Shahid, Muhammad; Sher, Ahmad; Tahir, Muhammad; Ul-Allah, Sami</v>
      </c>
      <c r="E1422" s="21" t="str">
        <f>INDEX(Refs!S:S,MATCH($C1422,Refs!$I:$I,0))</f>
        <v>10.1007/s42770-019-00043-z</v>
      </c>
      <c r="F1422" s="23" t="s">
        <v>448</v>
      </c>
      <c r="G1422" s="23" t="s">
        <v>1004</v>
      </c>
      <c r="I1422" s="24" t="s">
        <v>79</v>
      </c>
      <c r="J1422" s="26" t="s">
        <v>1000</v>
      </c>
      <c r="L1422" s="26" t="s">
        <v>999</v>
      </c>
      <c r="M1422" s="24">
        <v>3</v>
      </c>
      <c r="AB1422" s="27" t="s">
        <v>59</v>
      </c>
      <c r="AE1422" s="27" t="s">
        <v>1001</v>
      </c>
      <c r="AF1422" s="23" t="s">
        <v>60</v>
      </c>
      <c r="AG1422" s="23" t="s">
        <v>75</v>
      </c>
      <c r="AJ1422" s="24">
        <v>2014.2014999999999</v>
      </c>
      <c r="AK1422" s="30" t="str">
        <f t="shared" si="48"/>
        <v>T3 PGPR + Half NPK</v>
      </c>
      <c r="AL1422" s="27">
        <v>140</v>
      </c>
      <c r="AN1422" s="30" t="str">
        <f t="shared" si="47"/>
        <v>T1 Full NPK</v>
      </c>
      <c r="AO1422" s="27">
        <v>271</v>
      </c>
      <c r="AR1422" s="27" t="s">
        <v>609</v>
      </c>
      <c r="AV1422" s="26" t="s">
        <v>77</v>
      </c>
    </row>
    <row r="1423" spans="1:48" ht="12" customHeight="1">
      <c r="A1423" s="20">
        <v>1427</v>
      </c>
      <c r="B1423" s="21">
        <f>INDEX(Refs!A:A,MATCH($C1423,Refs!$I:$I,0))</f>
        <v>6141913</v>
      </c>
      <c r="C1423" s="22" t="s">
        <v>996</v>
      </c>
      <c r="D1423" s="21" t="str">
        <f>INDEX(Refs!L:L,MATCH($C1423,Refs!$I:$I,0))</f>
        <v>Hussain, Mubshar; Ijaz, Muhammad; Mahmood, Khalid; Sattar, Abdul; Shahid, Muhammad; Sher, Ahmad; Tahir, Muhammad; Ul-Allah, Sami</v>
      </c>
      <c r="E1423" s="21" t="str">
        <f>INDEX(Refs!S:S,MATCH($C1423,Refs!$I:$I,0))</f>
        <v>10.1007/s42770-019-00043-z</v>
      </c>
      <c r="F1423" s="23" t="s">
        <v>448</v>
      </c>
      <c r="G1423" s="23" t="s">
        <v>1004</v>
      </c>
      <c r="I1423" s="24" t="s">
        <v>79</v>
      </c>
      <c r="J1423" s="26" t="s">
        <v>1002</v>
      </c>
      <c r="L1423" s="26" t="s">
        <v>999</v>
      </c>
      <c r="M1423" s="24">
        <v>3</v>
      </c>
      <c r="X1423" s="27" t="s">
        <v>59</v>
      </c>
      <c r="AB1423" s="27" t="s">
        <v>59</v>
      </c>
      <c r="AF1423" s="23" t="s">
        <v>60</v>
      </c>
      <c r="AG1423" s="23" t="s">
        <v>75</v>
      </c>
      <c r="AJ1423" s="24">
        <v>2014.2014999999999</v>
      </c>
      <c r="AK1423" s="30" t="str">
        <f t="shared" si="48"/>
        <v>T4 Biochar +Half NPK</v>
      </c>
      <c r="AL1423" s="27">
        <v>160</v>
      </c>
      <c r="AN1423" s="30" t="str">
        <f t="shared" si="47"/>
        <v>T1 Full NPK</v>
      </c>
      <c r="AO1423" s="27">
        <v>271</v>
      </c>
      <c r="AR1423" s="27" t="s">
        <v>609</v>
      </c>
      <c r="AV1423" s="26" t="s">
        <v>77</v>
      </c>
    </row>
    <row r="1424" spans="1:48" ht="12" customHeight="1">
      <c r="A1424" s="20">
        <v>1428</v>
      </c>
      <c r="B1424" s="21">
        <f>INDEX(Refs!A:A,MATCH($C1424,Refs!$I:$I,0))</f>
        <v>6141913</v>
      </c>
      <c r="C1424" s="22" t="s">
        <v>996</v>
      </c>
      <c r="D1424" s="21" t="str">
        <f>INDEX(Refs!L:L,MATCH($C1424,Refs!$I:$I,0))</f>
        <v>Hussain, Mubshar; Ijaz, Muhammad; Mahmood, Khalid; Sattar, Abdul; Shahid, Muhammad; Sher, Ahmad; Tahir, Muhammad; Ul-Allah, Sami</v>
      </c>
      <c r="E1424" s="21" t="str">
        <f>INDEX(Refs!S:S,MATCH($C1424,Refs!$I:$I,0))</f>
        <v>10.1007/s42770-019-00043-z</v>
      </c>
      <c r="F1424" s="23" t="s">
        <v>448</v>
      </c>
      <c r="G1424" s="23" t="s">
        <v>1004</v>
      </c>
      <c r="I1424" s="24" t="s">
        <v>79</v>
      </c>
      <c r="J1424" s="26" t="s">
        <v>1003</v>
      </c>
      <c r="L1424" s="26" t="s">
        <v>999</v>
      </c>
      <c r="M1424" s="24">
        <v>3</v>
      </c>
      <c r="X1424" s="27" t="s">
        <v>59</v>
      </c>
      <c r="AB1424" s="27" t="s">
        <v>59</v>
      </c>
      <c r="AE1424" s="27" t="s">
        <v>1001</v>
      </c>
      <c r="AF1424" s="23" t="s">
        <v>60</v>
      </c>
      <c r="AG1424" s="23" t="s">
        <v>75</v>
      </c>
      <c r="AJ1424" s="24">
        <v>2014.2014999999999</v>
      </c>
      <c r="AK1424" s="30" t="str">
        <f t="shared" si="48"/>
        <v>T5 PGPR +Biochar+Half NPK</v>
      </c>
      <c r="AL1424" s="27">
        <v>165</v>
      </c>
      <c r="AN1424" s="30" t="str">
        <f t="shared" si="47"/>
        <v>T1 Full NPK</v>
      </c>
      <c r="AO1424" s="27">
        <v>271</v>
      </c>
      <c r="AR1424" s="27" t="s">
        <v>609</v>
      </c>
      <c r="AV1424" s="26" t="s">
        <v>77</v>
      </c>
    </row>
    <row r="1425" spans="1:55" ht="12" customHeight="1">
      <c r="A1425" s="20">
        <v>1429</v>
      </c>
      <c r="B1425" s="21">
        <f>INDEX(Refs!A:A,MATCH($C1425,Refs!$I:$I,0))</f>
        <v>6141913</v>
      </c>
      <c r="C1425" s="22" t="s">
        <v>996</v>
      </c>
      <c r="D1425" s="21" t="str">
        <f>INDEX(Refs!L:L,MATCH($C1425,Refs!$I:$I,0))</f>
        <v>Hussain, Mubshar; Ijaz, Muhammad; Mahmood, Khalid; Sattar, Abdul; Shahid, Muhammad; Sher, Ahmad; Tahir, Muhammad; Ul-Allah, Sami</v>
      </c>
      <c r="E1425" s="21" t="str">
        <f>INDEX(Refs!S:S,MATCH($C1425,Refs!$I:$I,0))</f>
        <v>10.1007/s42770-019-00043-z</v>
      </c>
      <c r="F1425" s="23" t="s">
        <v>448</v>
      </c>
      <c r="G1425" s="23" t="s">
        <v>1004</v>
      </c>
      <c r="I1425" s="24" t="s">
        <v>79</v>
      </c>
      <c r="J1425" s="26" t="s">
        <v>1000</v>
      </c>
      <c r="L1425" s="26" t="s">
        <v>998</v>
      </c>
      <c r="M1425" s="24">
        <v>3</v>
      </c>
      <c r="AE1425" s="27" t="s">
        <v>1001</v>
      </c>
      <c r="AF1425" s="23" t="s">
        <v>60</v>
      </c>
      <c r="AG1425" s="23" t="s">
        <v>75</v>
      </c>
      <c r="AJ1425" s="24">
        <v>2014.2014999999999</v>
      </c>
      <c r="AK1425" s="30" t="str">
        <f t="shared" si="48"/>
        <v>T3 PGPR + Half NPK</v>
      </c>
      <c r="AL1425" s="27">
        <v>140</v>
      </c>
      <c r="AN1425" s="30" t="str">
        <f t="shared" si="47"/>
        <v>T2 Half NPK</v>
      </c>
      <c r="AO1425" s="27">
        <v>135</v>
      </c>
      <c r="AR1425" s="27" t="s">
        <v>609</v>
      </c>
      <c r="AV1425" s="26" t="s">
        <v>77</v>
      </c>
    </row>
    <row r="1426" spans="1:55" ht="12" customHeight="1">
      <c r="A1426" s="20">
        <v>1430</v>
      </c>
      <c r="B1426" s="21">
        <f>INDEX(Refs!A:A,MATCH($C1426,Refs!$I:$I,0))</f>
        <v>6141913</v>
      </c>
      <c r="C1426" s="22" t="s">
        <v>996</v>
      </c>
      <c r="D1426" s="21" t="str">
        <f>INDEX(Refs!L:L,MATCH($C1426,Refs!$I:$I,0))</f>
        <v>Hussain, Mubshar; Ijaz, Muhammad; Mahmood, Khalid; Sattar, Abdul; Shahid, Muhammad; Sher, Ahmad; Tahir, Muhammad; Ul-Allah, Sami</v>
      </c>
      <c r="E1426" s="21" t="str">
        <f>INDEX(Refs!S:S,MATCH($C1426,Refs!$I:$I,0))</f>
        <v>10.1007/s42770-019-00043-z</v>
      </c>
      <c r="F1426" s="23" t="s">
        <v>448</v>
      </c>
      <c r="G1426" s="23" t="s">
        <v>1004</v>
      </c>
      <c r="I1426" s="24" t="s">
        <v>79</v>
      </c>
      <c r="J1426" s="26" t="s">
        <v>1002</v>
      </c>
      <c r="L1426" s="26" t="s">
        <v>998</v>
      </c>
      <c r="M1426" s="24">
        <v>3</v>
      </c>
      <c r="X1426" s="27" t="s">
        <v>59</v>
      </c>
      <c r="AF1426" s="23" t="s">
        <v>60</v>
      </c>
      <c r="AG1426" s="23" t="s">
        <v>75</v>
      </c>
      <c r="AJ1426" s="24">
        <v>2014.2014999999999</v>
      </c>
      <c r="AK1426" s="30" t="str">
        <f t="shared" si="48"/>
        <v>T4 Biochar +Half NPK</v>
      </c>
      <c r="AL1426" s="27">
        <v>160</v>
      </c>
      <c r="AN1426" s="30" t="str">
        <f t="shared" si="47"/>
        <v>T2 Half NPK</v>
      </c>
      <c r="AO1426" s="27">
        <v>135</v>
      </c>
      <c r="AR1426" s="27" t="s">
        <v>609</v>
      </c>
      <c r="AV1426" s="26" t="s">
        <v>77</v>
      </c>
    </row>
    <row r="1427" spans="1:55" ht="12" customHeight="1">
      <c r="A1427" s="20">
        <v>1431</v>
      </c>
      <c r="B1427" s="21">
        <f>INDEX(Refs!A:A,MATCH($C1427,Refs!$I:$I,0))</f>
        <v>6141913</v>
      </c>
      <c r="C1427" s="22" t="s">
        <v>996</v>
      </c>
      <c r="D1427" s="21" t="str">
        <f>INDEX(Refs!L:L,MATCH($C1427,Refs!$I:$I,0))</f>
        <v>Hussain, Mubshar; Ijaz, Muhammad; Mahmood, Khalid; Sattar, Abdul; Shahid, Muhammad; Sher, Ahmad; Tahir, Muhammad; Ul-Allah, Sami</v>
      </c>
      <c r="E1427" s="21" t="str">
        <f>INDEX(Refs!S:S,MATCH($C1427,Refs!$I:$I,0))</f>
        <v>10.1007/s42770-019-00043-z</v>
      </c>
      <c r="F1427" s="23" t="s">
        <v>448</v>
      </c>
      <c r="G1427" s="23" t="s">
        <v>1004</v>
      </c>
      <c r="I1427" s="24" t="s">
        <v>79</v>
      </c>
      <c r="J1427" s="26" t="s">
        <v>1003</v>
      </c>
      <c r="L1427" s="26" t="s">
        <v>998</v>
      </c>
      <c r="M1427" s="24">
        <v>3</v>
      </c>
      <c r="X1427" s="27" t="s">
        <v>59</v>
      </c>
      <c r="AE1427" s="27" t="s">
        <v>1001</v>
      </c>
      <c r="AF1427" s="23" t="s">
        <v>60</v>
      </c>
      <c r="AG1427" s="23" t="s">
        <v>75</v>
      </c>
      <c r="AJ1427" s="24">
        <v>2014.2014999999999</v>
      </c>
      <c r="AK1427" s="30" t="str">
        <f t="shared" si="48"/>
        <v>T5 PGPR +Biochar+Half NPK</v>
      </c>
      <c r="AL1427" s="27">
        <v>165</v>
      </c>
      <c r="AN1427" s="30" t="str">
        <f t="shared" si="47"/>
        <v>T2 Half NPK</v>
      </c>
      <c r="AO1427" s="27">
        <v>135</v>
      </c>
      <c r="AR1427" s="27" t="s">
        <v>609</v>
      </c>
      <c r="AV1427" s="26" t="s">
        <v>77</v>
      </c>
    </row>
    <row r="1428" spans="1:55" ht="12" customHeight="1">
      <c r="A1428" s="20">
        <v>1432</v>
      </c>
      <c r="B1428" s="21">
        <f>INDEX(Refs!A:A,MATCH($C1428,Refs!$I:$I,0))</f>
        <v>6141913</v>
      </c>
      <c r="C1428" s="22" t="s">
        <v>996</v>
      </c>
      <c r="D1428" s="21" t="str">
        <f>INDEX(Refs!L:L,MATCH($C1428,Refs!$I:$I,0))</f>
        <v>Hussain, Mubshar; Ijaz, Muhammad; Mahmood, Khalid; Sattar, Abdul; Shahid, Muhammad; Sher, Ahmad; Tahir, Muhammad; Ul-Allah, Sami</v>
      </c>
      <c r="E1428" s="21" t="str">
        <f>INDEX(Refs!S:S,MATCH($C1428,Refs!$I:$I,0))</f>
        <v>10.1007/s42770-019-00043-z</v>
      </c>
      <c r="F1428" s="23" t="s">
        <v>448</v>
      </c>
      <c r="G1428" s="23" t="s">
        <v>1004</v>
      </c>
      <c r="I1428" s="24" t="s">
        <v>79</v>
      </c>
      <c r="J1428" s="26" t="s">
        <v>1003</v>
      </c>
      <c r="L1428" s="26" t="s">
        <v>1000</v>
      </c>
      <c r="M1428" s="24">
        <v>3</v>
      </c>
      <c r="X1428" s="27" t="s">
        <v>59</v>
      </c>
      <c r="AF1428" s="23" t="s">
        <v>60</v>
      </c>
      <c r="AG1428" s="23" t="s">
        <v>75</v>
      </c>
      <c r="AJ1428" s="24">
        <v>2014.2014999999999</v>
      </c>
      <c r="AK1428" s="30" t="str">
        <f t="shared" si="48"/>
        <v>T5 PGPR +Biochar+Half NPK</v>
      </c>
      <c r="AL1428" s="27">
        <v>165</v>
      </c>
      <c r="AN1428" s="30" t="str">
        <f t="shared" si="47"/>
        <v>T3 PGPR + Half NPK</v>
      </c>
      <c r="AO1428" s="27">
        <v>140</v>
      </c>
      <c r="AR1428" s="27" t="s">
        <v>609</v>
      </c>
      <c r="AV1428" s="26" t="s">
        <v>77</v>
      </c>
    </row>
    <row r="1429" spans="1:55" ht="12" customHeight="1">
      <c r="A1429" s="20">
        <v>1433</v>
      </c>
      <c r="B1429" s="21">
        <f>INDEX(Refs!A:A,MATCH($C1429,Refs!$I:$I,0))</f>
        <v>6141913</v>
      </c>
      <c r="C1429" s="22" t="s">
        <v>996</v>
      </c>
      <c r="D1429" s="21" t="str">
        <f>INDEX(Refs!L:L,MATCH($C1429,Refs!$I:$I,0))</f>
        <v>Hussain, Mubshar; Ijaz, Muhammad; Mahmood, Khalid; Sattar, Abdul; Shahid, Muhammad; Sher, Ahmad; Tahir, Muhammad; Ul-Allah, Sami</v>
      </c>
      <c r="E1429" s="21" t="str">
        <f>INDEX(Refs!S:S,MATCH($C1429,Refs!$I:$I,0))</f>
        <v>10.1007/s42770-019-00043-z</v>
      </c>
      <c r="F1429" s="23" t="s">
        <v>448</v>
      </c>
      <c r="G1429" s="23" t="s">
        <v>1004</v>
      </c>
      <c r="I1429" s="24" t="s">
        <v>79</v>
      </c>
      <c r="J1429" s="26" t="s">
        <v>1003</v>
      </c>
      <c r="L1429" s="26" t="s">
        <v>1002</v>
      </c>
      <c r="M1429" s="24">
        <v>3</v>
      </c>
      <c r="AE1429" s="27" t="s">
        <v>1001</v>
      </c>
      <c r="AF1429" s="23" t="s">
        <v>60</v>
      </c>
      <c r="AG1429" s="23" t="s">
        <v>75</v>
      </c>
      <c r="AJ1429" s="24">
        <v>2014.2014999999999</v>
      </c>
      <c r="AK1429" s="30" t="str">
        <f t="shared" si="48"/>
        <v>T5 PGPR +Biochar+Half NPK</v>
      </c>
      <c r="AL1429" s="27">
        <v>165</v>
      </c>
      <c r="AN1429" s="30" t="str">
        <f t="shared" si="47"/>
        <v>T4 Biochar +Half NPK</v>
      </c>
      <c r="AO1429" s="27">
        <v>160</v>
      </c>
      <c r="AR1429" s="27" t="s">
        <v>609</v>
      </c>
      <c r="AV1429" s="26" t="s">
        <v>77</v>
      </c>
    </row>
    <row r="1430" spans="1:55" ht="12" customHeight="1">
      <c r="A1430" s="20">
        <v>1434</v>
      </c>
      <c r="B1430" s="21">
        <f>INDEX(Refs!A:A,MATCH($C1430,Refs!$I:$I,0))</f>
        <v>6141913</v>
      </c>
      <c r="C1430" s="22" t="s">
        <v>996</v>
      </c>
      <c r="D1430" s="21" t="str">
        <f>INDEX(Refs!L:L,MATCH($C1430,Refs!$I:$I,0))</f>
        <v>Hussain, Mubshar; Ijaz, Muhammad; Mahmood, Khalid; Sattar, Abdul; Shahid, Muhammad; Sher, Ahmad; Tahir, Muhammad; Ul-Allah, Sami</v>
      </c>
      <c r="E1430" s="21" t="str">
        <f>INDEX(Refs!S:S,MATCH($C1430,Refs!$I:$I,0))</f>
        <v>10.1007/s42770-019-00043-z</v>
      </c>
      <c r="F1430" s="23" t="s">
        <v>448</v>
      </c>
      <c r="G1430" s="23" t="s">
        <v>1004</v>
      </c>
      <c r="I1430" s="24" t="s">
        <v>79</v>
      </c>
      <c r="J1430" s="26" t="s">
        <v>998</v>
      </c>
      <c r="L1430" s="26" t="s">
        <v>999</v>
      </c>
      <c r="M1430" s="24">
        <v>3</v>
      </c>
      <c r="AB1430" s="27" t="s">
        <v>59</v>
      </c>
      <c r="AF1430" s="23" t="s">
        <v>495</v>
      </c>
      <c r="AG1430" s="23" t="s">
        <v>75</v>
      </c>
      <c r="AJ1430" s="24">
        <v>2014.2014999999999</v>
      </c>
      <c r="AK1430" s="30" t="str">
        <f t="shared" si="48"/>
        <v>T2 Half NPK</v>
      </c>
      <c r="AL1430" s="27">
        <v>685</v>
      </c>
      <c r="AN1430" s="30" t="str">
        <f t="shared" si="47"/>
        <v>T1 Full NPK</v>
      </c>
      <c r="AO1430" s="27">
        <v>821</v>
      </c>
      <c r="AR1430" s="27" t="s">
        <v>609</v>
      </c>
      <c r="AW1430" s="26" t="s">
        <v>77</v>
      </c>
      <c r="BC1430" s="26" t="s">
        <v>77</v>
      </c>
    </row>
    <row r="1431" spans="1:55" ht="12" customHeight="1">
      <c r="A1431" s="20">
        <v>1435</v>
      </c>
      <c r="B1431" s="21">
        <f>INDEX(Refs!A:A,MATCH($C1431,Refs!$I:$I,0))</f>
        <v>6141913</v>
      </c>
      <c r="C1431" s="22" t="s">
        <v>996</v>
      </c>
      <c r="D1431" s="21" t="str">
        <f>INDEX(Refs!L:L,MATCH($C1431,Refs!$I:$I,0))</f>
        <v>Hussain, Mubshar; Ijaz, Muhammad; Mahmood, Khalid; Sattar, Abdul; Shahid, Muhammad; Sher, Ahmad; Tahir, Muhammad; Ul-Allah, Sami</v>
      </c>
      <c r="E1431" s="21" t="str">
        <f>INDEX(Refs!S:S,MATCH($C1431,Refs!$I:$I,0))</f>
        <v>10.1007/s42770-019-00043-z</v>
      </c>
      <c r="F1431" s="23" t="s">
        <v>448</v>
      </c>
      <c r="G1431" s="23" t="s">
        <v>1004</v>
      </c>
      <c r="I1431" s="24" t="s">
        <v>79</v>
      </c>
      <c r="J1431" s="26" t="s">
        <v>1000</v>
      </c>
      <c r="L1431" s="26" t="s">
        <v>999</v>
      </c>
      <c r="M1431" s="24">
        <v>3</v>
      </c>
      <c r="AB1431" s="27" t="s">
        <v>59</v>
      </c>
      <c r="AE1431" s="27" t="s">
        <v>1001</v>
      </c>
      <c r="AF1431" s="23" t="s">
        <v>495</v>
      </c>
      <c r="AG1431" s="23" t="s">
        <v>75</v>
      </c>
      <c r="AJ1431" s="24">
        <v>2014.2014999999999</v>
      </c>
      <c r="AK1431" s="30" t="str">
        <f t="shared" si="48"/>
        <v>T3 PGPR + Half NPK</v>
      </c>
      <c r="AL1431" s="27">
        <v>690</v>
      </c>
      <c r="AN1431" s="30" t="str">
        <f t="shared" si="47"/>
        <v>T1 Full NPK</v>
      </c>
      <c r="AO1431" s="27">
        <v>821</v>
      </c>
      <c r="AR1431" s="27" t="s">
        <v>609</v>
      </c>
      <c r="AW1431" s="26" t="s">
        <v>77</v>
      </c>
      <c r="BC1431" s="26" t="s">
        <v>77</v>
      </c>
    </row>
    <row r="1432" spans="1:55" ht="12" customHeight="1">
      <c r="A1432" s="20">
        <v>1436</v>
      </c>
      <c r="B1432" s="21">
        <f>INDEX(Refs!A:A,MATCH($C1432,Refs!$I:$I,0))</f>
        <v>6141913</v>
      </c>
      <c r="C1432" s="22" t="s">
        <v>996</v>
      </c>
      <c r="D1432" s="21" t="str">
        <f>INDEX(Refs!L:L,MATCH($C1432,Refs!$I:$I,0))</f>
        <v>Hussain, Mubshar; Ijaz, Muhammad; Mahmood, Khalid; Sattar, Abdul; Shahid, Muhammad; Sher, Ahmad; Tahir, Muhammad; Ul-Allah, Sami</v>
      </c>
      <c r="E1432" s="21" t="str">
        <f>INDEX(Refs!S:S,MATCH($C1432,Refs!$I:$I,0))</f>
        <v>10.1007/s42770-019-00043-z</v>
      </c>
      <c r="F1432" s="23" t="s">
        <v>448</v>
      </c>
      <c r="G1432" s="23" t="s">
        <v>1004</v>
      </c>
      <c r="I1432" s="24" t="s">
        <v>79</v>
      </c>
      <c r="J1432" s="26" t="s">
        <v>1002</v>
      </c>
      <c r="L1432" s="26" t="s">
        <v>999</v>
      </c>
      <c r="M1432" s="24">
        <v>3</v>
      </c>
      <c r="X1432" s="27" t="s">
        <v>59</v>
      </c>
      <c r="AB1432" s="27" t="s">
        <v>59</v>
      </c>
      <c r="AF1432" s="23" t="s">
        <v>495</v>
      </c>
      <c r="AG1432" s="23" t="s">
        <v>75</v>
      </c>
      <c r="AJ1432" s="24">
        <v>2014.2014999999999</v>
      </c>
      <c r="AK1432" s="30" t="str">
        <f t="shared" si="48"/>
        <v>T4 Biochar +Half NPK</v>
      </c>
      <c r="AL1432" s="27">
        <v>710</v>
      </c>
      <c r="AN1432" s="30" t="str">
        <f t="shared" si="47"/>
        <v>T1 Full NPK</v>
      </c>
      <c r="AO1432" s="27">
        <v>821</v>
      </c>
      <c r="AR1432" s="27" t="s">
        <v>609</v>
      </c>
      <c r="AW1432" s="26" t="s">
        <v>77</v>
      </c>
      <c r="BC1432" s="26" t="s">
        <v>77</v>
      </c>
    </row>
    <row r="1433" spans="1:55" ht="12" customHeight="1">
      <c r="A1433" s="20">
        <v>1437</v>
      </c>
      <c r="B1433" s="21">
        <f>INDEX(Refs!A:A,MATCH($C1433,Refs!$I:$I,0))</f>
        <v>6141913</v>
      </c>
      <c r="C1433" s="22" t="s">
        <v>996</v>
      </c>
      <c r="D1433" s="21" t="str">
        <f>INDEX(Refs!L:L,MATCH($C1433,Refs!$I:$I,0))</f>
        <v>Hussain, Mubshar; Ijaz, Muhammad; Mahmood, Khalid; Sattar, Abdul; Shahid, Muhammad; Sher, Ahmad; Tahir, Muhammad; Ul-Allah, Sami</v>
      </c>
      <c r="E1433" s="21" t="str">
        <f>INDEX(Refs!S:S,MATCH($C1433,Refs!$I:$I,0))</f>
        <v>10.1007/s42770-019-00043-z</v>
      </c>
      <c r="F1433" s="23" t="s">
        <v>448</v>
      </c>
      <c r="G1433" s="23" t="s">
        <v>1004</v>
      </c>
      <c r="I1433" s="24" t="s">
        <v>79</v>
      </c>
      <c r="J1433" s="26" t="s">
        <v>1003</v>
      </c>
      <c r="L1433" s="26" t="s">
        <v>999</v>
      </c>
      <c r="M1433" s="24">
        <v>3</v>
      </c>
      <c r="X1433" s="27" t="s">
        <v>59</v>
      </c>
      <c r="AB1433" s="27" t="s">
        <v>59</v>
      </c>
      <c r="AE1433" s="27" t="s">
        <v>1001</v>
      </c>
      <c r="AF1433" s="23" t="s">
        <v>495</v>
      </c>
      <c r="AG1433" s="23" t="s">
        <v>75</v>
      </c>
      <c r="AJ1433" s="24">
        <v>2014.2014999999999</v>
      </c>
      <c r="AK1433" s="30" t="str">
        <f t="shared" si="48"/>
        <v>T5 PGPR +Biochar+Half NPK</v>
      </c>
      <c r="AL1433" s="27">
        <v>715</v>
      </c>
      <c r="AN1433" s="30" t="str">
        <f t="shared" si="47"/>
        <v>T1 Full NPK</v>
      </c>
      <c r="AO1433" s="27">
        <v>821</v>
      </c>
      <c r="AR1433" s="27" t="s">
        <v>609</v>
      </c>
      <c r="AW1433" s="26" t="s">
        <v>77</v>
      </c>
      <c r="BC1433" s="26" t="s">
        <v>77</v>
      </c>
    </row>
    <row r="1434" spans="1:55" ht="12" customHeight="1">
      <c r="A1434" s="20">
        <v>1438</v>
      </c>
      <c r="B1434" s="21">
        <f>INDEX(Refs!A:A,MATCH($C1434,Refs!$I:$I,0))</f>
        <v>6141913</v>
      </c>
      <c r="C1434" s="22" t="s">
        <v>996</v>
      </c>
      <c r="D1434" s="21" t="str">
        <f>INDEX(Refs!L:L,MATCH($C1434,Refs!$I:$I,0))</f>
        <v>Hussain, Mubshar; Ijaz, Muhammad; Mahmood, Khalid; Sattar, Abdul; Shahid, Muhammad; Sher, Ahmad; Tahir, Muhammad; Ul-Allah, Sami</v>
      </c>
      <c r="E1434" s="21" t="str">
        <f>INDEX(Refs!S:S,MATCH($C1434,Refs!$I:$I,0))</f>
        <v>10.1007/s42770-019-00043-z</v>
      </c>
      <c r="F1434" s="23" t="s">
        <v>448</v>
      </c>
      <c r="G1434" s="23" t="s">
        <v>1004</v>
      </c>
      <c r="I1434" s="24" t="s">
        <v>79</v>
      </c>
      <c r="J1434" s="26" t="s">
        <v>1000</v>
      </c>
      <c r="L1434" s="26" t="s">
        <v>998</v>
      </c>
      <c r="M1434" s="24">
        <v>3</v>
      </c>
      <c r="AE1434" s="27" t="s">
        <v>1001</v>
      </c>
      <c r="AF1434" s="23" t="s">
        <v>495</v>
      </c>
      <c r="AG1434" s="23" t="s">
        <v>75</v>
      </c>
      <c r="AJ1434" s="24">
        <v>2014.2014999999999</v>
      </c>
      <c r="AK1434" s="30" t="str">
        <f t="shared" si="48"/>
        <v>T3 PGPR + Half NPK</v>
      </c>
      <c r="AL1434" s="27">
        <v>690</v>
      </c>
      <c r="AN1434" s="30" t="str">
        <f t="shared" si="47"/>
        <v>T2 Half NPK</v>
      </c>
      <c r="AO1434" s="27">
        <v>685</v>
      </c>
      <c r="AR1434" s="27" t="s">
        <v>609</v>
      </c>
      <c r="AW1434" s="26" t="s">
        <v>77</v>
      </c>
      <c r="BC1434" s="26" t="s">
        <v>77</v>
      </c>
    </row>
    <row r="1435" spans="1:55" ht="12" customHeight="1">
      <c r="A1435" s="20">
        <v>1439</v>
      </c>
      <c r="B1435" s="21">
        <f>INDEX(Refs!A:A,MATCH($C1435,Refs!$I:$I,0))</f>
        <v>6141913</v>
      </c>
      <c r="C1435" s="22" t="s">
        <v>996</v>
      </c>
      <c r="D1435" s="21" t="str">
        <f>INDEX(Refs!L:L,MATCH($C1435,Refs!$I:$I,0))</f>
        <v>Hussain, Mubshar; Ijaz, Muhammad; Mahmood, Khalid; Sattar, Abdul; Shahid, Muhammad; Sher, Ahmad; Tahir, Muhammad; Ul-Allah, Sami</v>
      </c>
      <c r="E1435" s="21" t="str">
        <f>INDEX(Refs!S:S,MATCH($C1435,Refs!$I:$I,0))</f>
        <v>10.1007/s42770-019-00043-z</v>
      </c>
      <c r="F1435" s="23" t="s">
        <v>448</v>
      </c>
      <c r="G1435" s="23" t="s">
        <v>1004</v>
      </c>
      <c r="I1435" s="24" t="s">
        <v>79</v>
      </c>
      <c r="J1435" s="26" t="s">
        <v>1002</v>
      </c>
      <c r="L1435" s="26" t="s">
        <v>998</v>
      </c>
      <c r="M1435" s="24">
        <v>3</v>
      </c>
      <c r="X1435" s="27" t="s">
        <v>59</v>
      </c>
      <c r="AF1435" s="23" t="s">
        <v>495</v>
      </c>
      <c r="AG1435" s="23" t="s">
        <v>75</v>
      </c>
      <c r="AJ1435" s="24">
        <v>2014.2014999999999</v>
      </c>
      <c r="AK1435" s="30" t="str">
        <f t="shared" si="48"/>
        <v>T4 Biochar +Half NPK</v>
      </c>
      <c r="AL1435" s="27">
        <v>710</v>
      </c>
      <c r="AN1435" s="30" t="str">
        <f t="shared" si="47"/>
        <v>T2 Half NPK</v>
      </c>
      <c r="AO1435" s="27">
        <v>685</v>
      </c>
      <c r="AR1435" s="27" t="s">
        <v>609</v>
      </c>
      <c r="AW1435" s="26" t="s">
        <v>77</v>
      </c>
      <c r="BC1435" s="26" t="s">
        <v>77</v>
      </c>
    </row>
    <row r="1436" spans="1:55" ht="12" customHeight="1">
      <c r="A1436" s="20">
        <v>1440</v>
      </c>
      <c r="B1436" s="21">
        <f>INDEX(Refs!A:A,MATCH($C1436,Refs!$I:$I,0))</f>
        <v>6141913</v>
      </c>
      <c r="C1436" s="22" t="s">
        <v>996</v>
      </c>
      <c r="D1436" s="21" t="str">
        <f>INDEX(Refs!L:L,MATCH($C1436,Refs!$I:$I,0))</f>
        <v>Hussain, Mubshar; Ijaz, Muhammad; Mahmood, Khalid; Sattar, Abdul; Shahid, Muhammad; Sher, Ahmad; Tahir, Muhammad; Ul-Allah, Sami</v>
      </c>
      <c r="E1436" s="21" t="str">
        <f>INDEX(Refs!S:S,MATCH($C1436,Refs!$I:$I,0))</f>
        <v>10.1007/s42770-019-00043-z</v>
      </c>
      <c r="F1436" s="23" t="s">
        <v>448</v>
      </c>
      <c r="G1436" s="23" t="s">
        <v>1004</v>
      </c>
      <c r="I1436" s="24" t="s">
        <v>79</v>
      </c>
      <c r="J1436" s="26" t="s">
        <v>1003</v>
      </c>
      <c r="L1436" s="26" t="s">
        <v>998</v>
      </c>
      <c r="M1436" s="24">
        <v>3</v>
      </c>
      <c r="X1436" s="27" t="s">
        <v>59</v>
      </c>
      <c r="AE1436" s="27" t="s">
        <v>1001</v>
      </c>
      <c r="AF1436" s="23" t="s">
        <v>495</v>
      </c>
      <c r="AG1436" s="23" t="s">
        <v>75</v>
      </c>
      <c r="AJ1436" s="24">
        <v>2014.2014999999999</v>
      </c>
      <c r="AK1436" s="30" t="str">
        <f t="shared" si="48"/>
        <v>T5 PGPR +Biochar+Half NPK</v>
      </c>
      <c r="AL1436" s="27">
        <v>715</v>
      </c>
      <c r="AN1436" s="30" t="str">
        <f t="shared" si="47"/>
        <v>T2 Half NPK</v>
      </c>
      <c r="AO1436" s="27">
        <v>685</v>
      </c>
      <c r="AR1436" s="27" t="s">
        <v>609</v>
      </c>
      <c r="AW1436" s="26" t="s">
        <v>77</v>
      </c>
      <c r="BC1436" s="26" t="s">
        <v>77</v>
      </c>
    </row>
    <row r="1437" spans="1:55" ht="12" customHeight="1">
      <c r="A1437" s="20">
        <v>1441</v>
      </c>
      <c r="B1437" s="21">
        <f>INDEX(Refs!A:A,MATCH($C1437,Refs!$I:$I,0))</f>
        <v>6141913</v>
      </c>
      <c r="C1437" s="22" t="s">
        <v>996</v>
      </c>
      <c r="D1437" s="21" t="str">
        <f>INDEX(Refs!L:L,MATCH($C1437,Refs!$I:$I,0))</f>
        <v>Hussain, Mubshar; Ijaz, Muhammad; Mahmood, Khalid; Sattar, Abdul; Shahid, Muhammad; Sher, Ahmad; Tahir, Muhammad; Ul-Allah, Sami</v>
      </c>
      <c r="E1437" s="21" t="str">
        <f>INDEX(Refs!S:S,MATCH($C1437,Refs!$I:$I,0))</f>
        <v>10.1007/s42770-019-00043-z</v>
      </c>
      <c r="F1437" s="23" t="s">
        <v>448</v>
      </c>
      <c r="G1437" s="23" t="s">
        <v>1004</v>
      </c>
      <c r="I1437" s="24" t="s">
        <v>79</v>
      </c>
      <c r="J1437" s="26" t="s">
        <v>1003</v>
      </c>
      <c r="L1437" s="26" t="s">
        <v>1000</v>
      </c>
      <c r="M1437" s="24">
        <v>3</v>
      </c>
      <c r="X1437" s="27" t="s">
        <v>59</v>
      </c>
      <c r="AF1437" s="23" t="s">
        <v>495</v>
      </c>
      <c r="AG1437" s="23" t="s">
        <v>75</v>
      </c>
      <c r="AJ1437" s="24">
        <v>2014.2014999999999</v>
      </c>
      <c r="AK1437" s="30" t="str">
        <f t="shared" si="48"/>
        <v>T5 PGPR +Biochar+Half NPK</v>
      </c>
      <c r="AL1437" s="27">
        <v>715</v>
      </c>
      <c r="AN1437" s="30" t="str">
        <f t="shared" si="47"/>
        <v>T3 PGPR + Half NPK</v>
      </c>
      <c r="AO1437" s="27">
        <v>690</v>
      </c>
      <c r="AR1437" s="27" t="s">
        <v>609</v>
      </c>
      <c r="AW1437" s="26" t="s">
        <v>77</v>
      </c>
      <c r="BC1437" s="26" t="s">
        <v>77</v>
      </c>
    </row>
    <row r="1438" spans="1:55" ht="12" customHeight="1">
      <c r="A1438" s="20">
        <v>1442</v>
      </c>
      <c r="B1438" s="21">
        <f>INDEX(Refs!A:A,MATCH($C1438,Refs!$I:$I,0))</f>
        <v>6141913</v>
      </c>
      <c r="C1438" s="22" t="s">
        <v>996</v>
      </c>
      <c r="D1438" s="21" t="str">
        <f>INDEX(Refs!L:L,MATCH($C1438,Refs!$I:$I,0))</f>
        <v>Hussain, Mubshar; Ijaz, Muhammad; Mahmood, Khalid; Sattar, Abdul; Shahid, Muhammad; Sher, Ahmad; Tahir, Muhammad; Ul-Allah, Sami</v>
      </c>
      <c r="E1438" s="21" t="str">
        <f>INDEX(Refs!S:S,MATCH($C1438,Refs!$I:$I,0))</f>
        <v>10.1007/s42770-019-00043-z</v>
      </c>
      <c r="F1438" s="23" t="s">
        <v>448</v>
      </c>
      <c r="G1438" s="23" t="s">
        <v>1004</v>
      </c>
      <c r="I1438" s="24" t="s">
        <v>79</v>
      </c>
      <c r="J1438" s="26" t="s">
        <v>1003</v>
      </c>
      <c r="L1438" s="26" t="s">
        <v>1002</v>
      </c>
      <c r="M1438" s="24">
        <v>3</v>
      </c>
      <c r="AE1438" s="27" t="s">
        <v>1001</v>
      </c>
      <c r="AF1438" s="23" t="s">
        <v>495</v>
      </c>
      <c r="AG1438" s="23" t="s">
        <v>75</v>
      </c>
      <c r="AJ1438" s="24">
        <v>2014.2014999999999</v>
      </c>
      <c r="AK1438" s="30" t="str">
        <f t="shared" si="48"/>
        <v>T5 PGPR +Biochar+Half NPK</v>
      </c>
      <c r="AL1438" s="27">
        <v>715</v>
      </c>
      <c r="AN1438" s="30" t="str">
        <f t="shared" si="47"/>
        <v>T4 Biochar +Half NPK</v>
      </c>
      <c r="AO1438" s="27">
        <v>710</v>
      </c>
      <c r="AR1438" s="27" t="s">
        <v>609</v>
      </c>
      <c r="AW1438" s="26" t="s">
        <v>77</v>
      </c>
      <c r="BC1438" s="26" t="s">
        <v>77</v>
      </c>
    </row>
    <row r="1439" spans="1:55" ht="12" customHeight="1">
      <c r="A1439" s="20">
        <v>1443</v>
      </c>
      <c r="B1439" s="21">
        <f>INDEX(Refs!A:A,MATCH($C1439,Refs!$I:$I,0))</f>
        <v>6141913</v>
      </c>
      <c r="C1439" s="22" t="s">
        <v>996</v>
      </c>
      <c r="D1439" s="21" t="str">
        <f>INDEX(Refs!L:L,MATCH($C1439,Refs!$I:$I,0))</f>
        <v>Hussain, Mubshar; Ijaz, Muhammad; Mahmood, Khalid; Sattar, Abdul; Shahid, Muhammad; Sher, Ahmad; Tahir, Muhammad; Ul-Allah, Sami</v>
      </c>
      <c r="E1439" s="21" t="str">
        <f>INDEX(Refs!S:S,MATCH($C1439,Refs!$I:$I,0))</f>
        <v>10.1007/s42770-019-00043-z</v>
      </c>
      <c r="F1439" s="23" t="s">
        <v>448</v>
      </c>
      <c r="G1439" s="23" t="s">
        <v>1004</v>
      </c>
      <c r="I1439" s="24" t="s">
        <v>79</v>
      </c>
      <c r="J1439" s="26" t="s">
        <v>998</v>
      </c>
      <c r="L1439" s="26" t="s">
        <v>999</v>
      </c>
      <c r="M1439" s="24">
        <v>3</v>
      </c>
      <c r="AB1439" s="27" t="s">
        <v>59</v>
      </c>
      <c r="AF1439" s="23" t="s">
        <v>165</v>
      </c>
      <c r="AG1439" s="23" t="s">
        <v>75</v>
      </c>
      <c r="AJ1439" s="24">
        <v>2014.2014999999999</v>
      </c>
      <c r="AK1439" s="30" t="str">
        <f t="shared" si="48"/>
        <v>T2 Half NPK</v>
      </c>
      <c r="AL1439" s="27">
        <v>121</v>
      </c>
      <c r="AN1439" s="30" t="str">
        <f t="shared" si="47"/>
        <v>T1 Full NPK</v>
      </c>
      <c r="AO1439" s="27">
        <v>213</v>
      </c>
      <c r="AR1439" s="27" t="s">
        <v>609</v>
      </c>
      <c r="AV1439" s="26" t="s">
        <v>77</v>
      </c>
    </row>
    <row r="1440" spans="1:55" ht="12" customHeight="1">
      <c r="A1440" s="20">
        <v>1444</v>
      </c>
      <c r="B1440" s="21">
        <f>INDEX(Refs!A:A,MATCH($C1440,Refs!$I:$I,0))</f>
        <v>6141913</v>
      </c>
      <c r="C1440" s="22" t="s">
        <v>996</v>
      </c>
      <c r="D1440" s="21" t="str">
        <f>INDEX(Refs!L:L,MATCH($C1440,Refs!$I:$I,0))</f>
        <v>Hussain, Mubshar; Ijaz, Muhammad; Mahmood, Khalid; Sattar, Abdul; Shahid, Muhammad; Sher, Ahmad; Tahir, Muhammad; Ul-Allah, Sami</v>
      </c>
      <c r="E1440" s="21" t="str">
        <f>INDEX(Refs!S:S,MATCH($C1440,Refs!$I:$I,0))</f>
        <v>10.1007/s42770-019-00043-z</v>
      </c>
      <c r="F1440" s="23" t="s">
        <v>448</v>
      </c>
      <c r="G1440" s="23" t="s">
        <v>1004</v>
      </c>
      <c r="I1440" s="24" t="s">
        <v>79</v>
      </c>
      <c r="J1440" s="26" t="s">
        <v>1000</v>
      </c>
      <c r="L1440" s="26" t="s">
        <v>999</v>
      </c>
      <c r="M1440" s="24">
        <v>3</v>
      </c>
      <c r="AB1440" s="27" t="s">
        <v>59</v>
      </c>
      <c r="AE1440" s="27" t="s">
        <v>1001</v>
      </c>
      <c r="AF1440" s="23" t="s">
        <v>165</v>
      </c>
      <c r="AG1440" s="23" t="s">
        <v>75</v>
      </c>
      <c r="AJ1440" s="24">
        <v>2014.2014999999999</v>
      </c>
      <c r="AK1440" s="30" t="str">
        <f t="shared" si="48"/>
        <v>T3 PGPR + Half NPK</v>
      </c>
      <c r="AL1440" s="27">
        <v>310</v>
      </c>
      <c r="AN1440" s="30" t="str">
        <f t="shared" si="47"/>
        <v>T1 Full NPK</v>
      </c>
      <c r="AO1440" s="27">
        <v>213</v>
      </c>
      <c r="AR1440" s="27" t="s">
        <v>609</v>
      </c>
      <c r="AV1440" s="26" t="s">
        <v>77</v>
      </c>
    </row>
    <row r="1441" spans="1:48" ht="12" customHeight="1">
      <c r="A1441" s="20">
        <v>1445</v>
      </c>
      <c r="B1441" s="21">
        <f>INDEX(Refs!A:A,MATCH($C1441,Refs!$I:$I,0))</f>
        <v>6141913</v>
      </c>
      <c r="C1441" s="22" t="s">
        <v>996</v>
      </c>
      <c r="D1441" s="21" t="str">
        <f>INDEX(Refs!L:L,MATCH($C1441,Refs!$I:$I,0))</f>
        <v>Hussain, Mubshar; Ijaz, Muhammad; Mahmood, Khalid; Sattar, Abdul; Shahid, Muhammad; Sher, Ahmad; Tahir, Muhammad; Ul-Allah, Sami</v>
      </c>
      <c r="E1441" s="21" t="str">
        <f>INDEX(Refs!S:S,MATCH($C1441,Refs!$I:$I,0))</f>
        <v>10.1007/s42770-019-00043-z</v>
      </c>
      <c r="F1441" s="23" t="s">
        <v>448</v>
      </c>
      <c r="G1441" s="23" t="s">
        <v>1004</v>
      </c>
      <c r="I1441" s="24" t="s">
        <v>79</v>
      </c>
      <c r="J1441" s="26" t="s">
        <v>1002</v>
      </c>
      <c r="L1441" s="26" t="s">
        <v>999</v>
      </c>
      <c r="M1441" s="24">
        <v>3</v>
      </c>
      <c r="X1441" s="27" t="s">
        <v>59</v>
      </c>
      <c r="AB1441" s="27" t="s">
        <v>59</v>
      </c>
      <c r="AF1441" s="23" t="s">
        <v>165</v>
      </c>
      <c r="AG1441" s="23" t="s">
        <v>75</v>
      </c>
      <c r="AJ1441" s="24">
        <v>2014.2014999999999</v>
      </c>
      <c r="AK1441" s="30" t="str">
        <f t="shared" si="48"/>
        <v>T4 Biochar +Half NPK</v>
      </c>
      <c r="AL1441" s="27">
        <v>319</v>
      </c>
      <c r="AN1441" s="30" t="str">
        <f t="shared" si="47"/>
        <v>T1 Full NPK</v>
      </c>
      <c r="AO1441" s="27">
        <v>213</v>
      </c>
      <c r="AR1441" s="27" t="s">
        <v>609</v>
      </c>
      <c r="AV1441" s="26" t="s">
        <v>77</v>
      </c>
    </row>
    <row r="1442" spans="1:48" ht="12" customHeight="1">
      <c r="A1442" s="20">
        <v>1446</v>
      </c>
      <c r="B1442" s="21">
        <f>INDEX(Refs!A:A,MATCH($C1442,Refs!$I:$I,0))</f>
        <v>6141913</v>
      </c>
      <c r="C1442" s="22" t="s">
        <v>996</v>
      </c>
      <c r="D1442" s="21" t="str">
        <f>INDEX(Refs!L:L,MATCH($C1442,Refs!$I:$I,0))</f>
        <v>Hussain, Mubshar; Ijaz, Muhammad; Mahmood, Khalid; Sattar, Abdul; Shahid, Muhammad; Sher, Ahmad; Tahir, Muhammad; Ul-Allah, Sami</v>
      </c>
      <c r="E1442" s="21" t="str">
        <f>INDEX(Refs!S:S,MATCH($C1442,Refs!$I:$I,0))</f>
        <v>10.1007/s42770-019-00043-z</v>
      </c>
      <c r="F1442" s="23" t="s">
        <v>448</v>
      </c>
      <c r="G1442" s="23" t="s">
        <v>1004</v>
      </c>
      <c r="I1442" s="24" t="s">
        <v>79</v>
      </c>
      <c r="J1442" s="26" t="s">
        <v>1003</v>
      </c>
      <c r="L1442" s="26" t="s">
        <v>999</v>
      </c>
      <c r="M1442" s="24">
        <v>3</v>
      </c>
      <c r="X1442" s="27" t="s">
        <v>59</v>
      </c>
      <c r="AB1442" s="27" t="s">
        <v>59</v>
      </c>
      <c r="AE1442" s="27" t="s">
        <v>1001</v>
      </c>
      <c r="AF1442" s="23" t="s">
        <v>165</v>
      </c>
      <c r="AG1442" s="23" t="s">
        <v>75</v>
      </c>
      <c r="AJ1442" s="24">
        <v>2014.2014999999999</v>
      </c>
      <c r="AK1442" s="30" t="str">
        <f t="shared" si="48"/>
        <v>T5 PGPR +Biochar+Half NPK</v>
      </c>
      <c r="AL1442" s="27">
        <v>348</v>
      </c>
      <c r="AN1442" s="30" t="str">
        <f t="shared" si="47"/>
        <v>T1 Full NPK</v>
      </c>
      <c r="AO1442" s="27">
        <v>213</v>
      </c>
      <c r="AR1442" s="27" t="s">
        <v>609</v>
      </c>
      <c r="AV1442" s="26" t="s">
        <v>77</v>
      </c>
    </row>
    <row r="1443" spans="1:48" ht="12" customHeight="1">
      <c r="A1443" s="20">
        <v>1447</v>
      </c>
      <c r="B1443" s="21">
        <f>INDEX(Refs!A:A,MATCH($C1443,Refs!$I:$I,0))</f>
        <v>6141913</v>
      </c>
      <c r="C1443" s="22" t="s">
        <v>996</v>
      </c>
      <c r="D1443" s="21" t="str">
        <f>INDEX(Refs!L:L,MATCH($C1443,Refs!$I:$I,0))</f>
        <v>Hussain, Mubshar; Ijaz, Muhammad; Mahmood, Khalid; Sattar, Abdul; Shahid, Muhammad; Sher, Ahmad; Tahir, Muhammad; Ul-Allah, Sami</v>
      </c>
      <c r="E1443" s="21" t="str">
        <f>INDEX(Refs!S:S,MATCH($C1443,Refs!$I:$I,0))</f>
        <v>10.1007/s42770-019-00043-z</v>
      </c>
      <c r="F1443" s="23" t="s">
        <v>448</v>
      </c>
      <c r="G1443" s="23" t="s">
        <v>1004</v>
      </c>
      <c r="I1443" s="24" t="s">
        <v>79</v>
      </c>
      <c r="J1443" s="26" t="s">
        <v>1000</v>
      </c>
      <c r="L1443" s="26" t="s">
        <v>998</v>
      </c>
      <c r="M1443" s="24">
        <v>3</v>
      </c>
      <c r="AE1443" s="27" t="s">
        <v>1001</v>
      </c>
      <c r="AF1443" s="23" t="s">
        <v>165</v>
      </c>
      <c r="AG1443" s="23" t="s">
        <v>75</v>
      </c>
      <c r="AJ1443" s="24">
        <v>2014.2014999999999</v>
      </c>
      <c r="AK1443" s="30" t="str">
        <f t="shared" si="48"/>
        <v>T3 PGPR + Half NPK</v>
      </c>
      <c r="AL1443" s="27">
        <v>310</v>
      </c>
      <c r="AN1443" s="30" t="str">
        <f t="shared" si="47"/>
        <v>T2 Half NPK</v>
      </c>
      <c r="AO1443" s="27">
        <v>121</v>
      </c>
      <c r="AR1443" s="27" t="s">
        <v>609</v>
      </c>
      <c r="AV1443" s="26" t="s">
        <v>77</v>
      </c>
    </row>
    <row r="1444" spans="1:48" ht="12" customHeight="1">
      <c r="A1444" s="20">
        <v>1448</v>
      </c>
      <c r="B1444" s="21">
        <f>INDEX(Refs!A:A,MATCH($C1444,Refs!$I:$I,0))</f>
        <v>6141913</v>
      </c>
      <c r="C1444" s="22" t="s">
        <v>996</v>
      </c>
      <c r="D1444" s="21" t="str">
        <f>INDEX(Refs!L:L,MATCH($C1444,Refs!$I:$I,0))</f>
        <v>Hussain, Mubshar; Ijaz, Muhammad; Mahmood, Khalid; Sattar, Abdul; Shahid, Muhammad; Sher, Ahmad; Tahir, Muhammad; Ul-Allah, Sami</v>
      </c>
      <c r="E1444" s="21" t="str">
        <f>INDEX(Refs!S:S,MATCH($C1444,Refs!$I:$I,0))</f>
        <v>10.1007/s42770-019-00043-z</v>
      </c>
      <c r="F1444" s="23" t="s">
        <v>448</v>
      </c>
      <c r="G1444" s="23" t="s">
        <v>1004</v>
      </c>
      <c r="I1444" s="24" t="s">
        <v>79</v>
      </c>
      <c r="J1444" s="26" t="s">
        <v>1002</v>
      </c>
      <c r="L1444" s="26" t="s">
        <v>998</v>
      </c>
      <c r="M1444" s="24">
        <v>3</v>
      </c>
      <c r="X1444" s="27" t="s">
        <v>59</v>
      </c>
      <c r="AF1444" s="23" t="s">
        <v>165</v>
      </c>
      <c r="AG1444" s="23" t="s">
        <v>75</v>
      </c>
      <c r="AJ1444" s="24">
        <v>2014.2014999999999</v>
      </c>
      <c r="AK1444" s="30" t="str">
        <f t="shared" si="48"/>
        <v>T4 Biochar +Half NPK</v>
      </c>
      <c r="AL1444" s="27">
        <v>319</v>
      </c>
      <c r="AN1444" s="30" t="str">
        <f t="shared" si="47"/>
        <v>T2 Half NPK</v>
      </c>
      <c r="AO1444" s="27">
        <v>121</v>
      </c>
      <c r="AR1444" s="27" t="s">
        <v>609</v>
      </c>
      <c r="AV1444" s="26" t="s">
        <v>77</v>
      </c>
    </row>
    <row r="1445" spans="1:48" ht="12" customHeight="1">
      <c r="A1445" s="20">
        <v>1449</v>
      </c>
      <c r="B1445" s="21">
        <f>INDEX(Refs!A:A,MATCH($C1445,Refs!$I:$I,0))</f>
        <v>6141913</v>
      </c>
      <c r="C1445" s="22" t="s">
        <v>996</v>
      </c>
      <c r="D1445" s="21" t="str">
        <f>INDEX(Refs!L:L,MATCH($C1445,Refs!$I:$I,0))</f>
        <v>Hussain, Mubshar; Ijaz, Muhammad; Mahmood, Khalid; Sattar, Abdul; Shahid, Muhammad; Sher, Ahmad; Tahir, Muhammad; Ul-Allah, Sami</v>
      </c>
      <c r="E1445" s="21" t="str">
        <f>INDEX(Refs!S:S,MATCH($C1445,Refs!$I:$I,0))</f>
        <v>10.1007/s42770-019-00043-z</v>
      </c>
      <c r="F1445" s="23" t="s">
        <v>448</v>
      </c>
      <c r="G1445" s="23" t="s">
        <v>1004</v>
      </c>
      <c r="I1445" s="24" t="s">
        <v>79</v>
      </c>
      <c r="J1445" s="26" t="s">
        <v>1003</v>
      </c>
      <c r="L1445" s="26" t="s">
        <v>998</v>
      </c>
      <c r="M1445" s="24">
        <v>3</v>
      </c>
      <c r="X1445" s="27" t="s">
        <v>59</v>
      </c>
      <c r="AE1445" s="27" t="s">
        <v>1001</v>
      </c>
      <c r="AF1445" s="23" t="s">
        <v>165</v>
      </c>
      <c r="AG1445" s="23" t="s">
        <v>75</v>
      </c>
      <c r="AJ1445" s="24">
        <v>2014.2014999999999</v>
      </c>
      <c r="AK1445" s="30" t="str">
        <f t="shared" si="48"/>
        <v>T5 PGPR +Biochar+Half NPK</v>
      </c>
      <c r="AL1445" s="27">
        <v>348</v>
      </c>
      <c r="AN1445" s="30" t="str">
        <f t="shared" si="47"/>
        <v>T2 Half NPK</v>
      </c>
      <c r="AO1445" s="27">
        <v>121</v>
      </c>
      <c r="AR1445" s="27" t="s">
        <v>609</v>
      </c>
      <c r="AV1445" s="26" t="s">
        <v>77</v>
      </c>
    </row>
    <row r="1446" spans="1:48" ht="12" customHeight="1">
      <c r="A1446" s="20">
        <v>1450</v>
      </c>
      <c r="B1446" s="21">
        <f>INDEX(Refs!A:A,MATCH($C1446,Refs!$I:$I,0))</f>
        <v>6141913</v>
      </c>
      <c r="C1446" s="22" t="s">
        <v>996</v>
      </c>
      <c r="D1446" s="21" t="str">
        <f>INDEX(Refs!L:L,MATCH($C1446,Refs!$I:$I,0))</f>
        <v>Hussain, Mubshar; Ijaz, Muhammad; Mahmood, Khalid; Sattar, Abdul; Shahid, Muhammad; Sher, Ahmad; Tahir, Muhammad; Ul-Allah, Sami</v>
      </c>
      <c r="E1446" s="21" t="str">
        <f>INDEX(Refs!S:S,MATCH($C1446,Refs!$I:$I,0))</f>
        <v>10.1007/s42770-019-00043-z</v>
      </c>
      <c r="F1446" s="23" t="s">
        <v>448</v>
      </c>
      <c r="G1446" s="23" t="s">
        <v>1004</v>
      </c>
      <c r="I1446" s="24" t="s">
        <v>79</v>
      </c>
      <c r="J1446" s="26" t="s">
        <v>1003</v>
      </c>
      <c r="L1446" s="26" t="s">
        <v>1000</v>
      </c>
      <c r="M1446" s="24">
        <v>3</v>
      </c>
      <c r="X1446" s="27" t="s">
        <v>59</v>
      </c>
      <c r="AF1446" s="23" t="s">
        <v>165</v>
      </c>
      <c r="AG1446" s="23" t="s">
        <v>75</v>
      </c>
      <c r="AJ1446" s="24">
        <v>2014.2014999999999</v>
      </c>
      <c r="AK1446" s="30" t="str">
        <f t="shared" si="48"/>
        <v>T5 PGPR +Biochar+Half NPK</v>
      </c>
      <c r="AL1446" s="27">
        <v>348</v>
      </c>
      <c r="AN1446" s="30" t="str">
        <f t="shared" si="47"/>
        <v>T3 PGPR + Half NPK</v>
      </c>
      <c r="AO1446" s="27">
        <v>310</v>
      </c>
      <c r="AR1446" s="27" t="s">
        <v>609</v>
      </c>
      <c r="AV1446" s="26" t="s">
        <v>77</v>
      </c>
    </row>
    <row r="1447" spans="1:48" ht="12" customHeight="1">
      <c r="A1447" s="20">
        <v>1451</v>
      </c>
      <c r="B1447" s="21">
        <f>INDEX(Refs!A:A,MATCH($C1447,Refs!$I:$I,0))</f>
        <v>6141913</v>
      </c>
      <c r="C1447" s="22" t="s">
        <v>996</v>
      </c>
      <c r="D1447" s="21" t="str">
        <f>INDEX(Refs!L:L,MATCH($C1447,Refs!$I:$I,0))</f>
        <v>Hussain, Mubshar; Ijaz, Muhammad; Mahmood, Khalid; Sattar, Abdul; Shahid, Muhammad; Sher, Ahmad; Tahir, Muhammad; Ul-Allah, Sami</v>
      </c>
      <c r="E1447" s="21" t="str">
        <f>INDEX(Refs!S:S,MATCH($C1447,Refs!$I:$I,0))</f>
        <v>10.1007/s42770-019-00043-z</v>
      </c>
      <c r="F1447" s="23" t="s">
        <v>448</v>
      </c>
      <c r="G1447" s="23" t="s">
        <v>1004</v>
      </c>
      <c r="I1447" s="24" t="s">
        <v>79</v>
      </c>
      <c r="J1447" s="26" t="s">
        <v>1003</v>
      </c>
      <c r="L1447" s="26" t="s">
        <v>1002</v>
      </c>
      <c r="M1447" s="24">
        <v>3</v>
      </c>
      <c r="AE1447" s="27" t="s">
        <v>1001</v>
      </c>
      <c r="AF1447" s="23" t="s">
        <v>165</v>
      </c>
      <c r="AG1447" s="23" t="s">
        <v>75</v>
      </c>
      <c r="AJ1447" s="24">
        <v>2014.2014999999999</v>
      </c>
      <c r="AK1447" s="30" t="str">
        <f t="shared" si="48"/>
        <v>T5 PGPR +Biochar+Half NPK</v>
      </c>
      <c r="AL1447" s="27">
        <v>348</v>
      </c>
      <c r="AN1447" s="30" t="str">
        <f t="shared" si="47"/>
        <v>T4 Biochar +Half NPK</v>
      </c>
      <c r="AO1447" s="27">
        <v>319</v>
      </c>
      <c r="AR1447" s="27" t="s">
        <v>609</v>
      </c>
      <c r="AV1447" s="26" t="s">
        <v>77</v>
      </c>
    </row>
    <row r="1448" spans="1:48" ht="12" customHeight="1">
      <c r="A1448" s="20">
        <v>1452</v>
      </c>
      <c r="B1448" s="21">
        <f>INDEX(Refs!A:A,MATCH($C1448,Refs!$I:$I,0))</f>
        <v>6141913</v>
      </c>
      <c r="C1448" s="22" t="s">
        <v>996</v>
      </c>
      <c r="D1448" s="21" t="str">
        <f>INDEX(Refs!L:L,MATCH($C1448,Refs!$I:$I,0))</f>
        <v>Hussain, Mubshar; Ijaz, Muhammad; Mahmood, Khalid; Sattar, Abdul; Shahid, Muhammad; Sher, Ahmad; Tahir, Muhammad; Ul-Allah, Sami</v>
      </c>
      <c r="E1448" s="21" t="str">
        <f>INDEX(Refs!S:S,MATCH($C1448,Refs!$I:$I,0))</f>
        <v>10.1007/s42770-019-00043-z</v>
      </c>
      <c r="F1448" s="23" t="s">
        <v>448</v>
      </c>
      <c r="G1448" s="23" t="s">
        <v>1005</v>
      </c>
      <c r="I1448" s="24" t="s">
        <v>79</v>
      </c>
      <c r="J1448" s="26" t="s">
        <v>998</v>
      </c>
      <c r="L1448" s="26" t="s">
        <v>999</v>
      </c>
      <c r="M1448" s="24">
        <v>3</v>
      </c>
      <c r="AB1448" s="27" t="s">
        <v>59</v>
      </c>
      <c r="AF1448" s="23" t="s">
        <v>80</v>
      </c>
      <c r="AG1448" s="23" t="s">
        <v>75</v>
      </c>
      <c r="AJ1448" s="24">
        <v>2014.2014999999999</v>
      </c>
      <c r="AK1448" s="30" t="str">
        <f t="shared" si="48"/>
        <v>T2 Half NPK</v>
      </c>
      <c r="AL1448" s="27">
        <v>816</v>
      </c>
      <c r="AN1448" s="30" t="str">
        <f t="shared" si="47"/>
        <v>T1 Full NPK</v>
      </c>
      <c r="AO1448" s="27">
        <v>1114</v>
      </c>
      <c r="AR1448" s="27" t="s">
        <v>640</v>
      </c>
    </row>
    <row r="1449" spans="1:48" ht="12" customHeight="1">
      <c r="A1449" s="20">
        <v>1453</v>
      </c>
      <c r="B1449" s="21">
        <f>INDEX(Refs!A:A,MATCH($C1449,Refs!$I:$I,0))</f>
        <v>6141913</v>
      </c>
      <c r="C1449" s="22" t="s">
        <v>996</v>
      </c>
      <c r="D1449" s="21" t="str">
        <f>INDEX(Refs!L:L,MATCH($C1449,Refs!$I:$I,0))</f>
        <v>Hussain, Mubshar; Ijaz, Muhammad; Mahmood, Khalid; Sattar, Abdul; Shahid, Muhammad; Sher, Ahmad; Tahir, Muhammad; Ul-Allah, Sami</v>
      </c>
      <c r="E1449" s="21" t="str">
        <f>INDEX(Refs!S:S,MATCH($C1449,Refs!$I:$I,0))</f>
        <v>10.1007/s42770-019-00043-z</v>
      </c>
      <c r="F1449" s="23" t="s">
        <v>448</v>
      </c>
      <c r="G1449" s="23" t="s">
        <v>1005</v>
      </c>
      <c r="I1449" s="24" t="s">
        <v>79</v>
      </c>
      <c r="J1449" s="26" t="s">
        <v>1000</v>
      </c>
      <c r="L1449" s="26" t="s">
        <v>999</v>
      </c>
      <c r="M1449" s="24">
        <v>3</v>
      </c>
      <c r="AB1449" s="27" t="s">
        <v>59</v>
      </c>
      <c r="AE1449" s="27" t="s">
        <v>1001</v>
      </c>
      <c r="AF1449" s="23" t="s">
        <v>80</v>
      </c>
      <c r="AG1449" s="23" t="s">
        <v>75</v>
      </c>
      <c r="AJ1449" s="24">
        <v>2014.2014999999999</v>
      </c>
      <c r="AK1449" s="30" t="str">
        <f t="shared" si="48"/>
        <v>T3 PGPR + Half NPK</v>
      </c>
      <c r="AL1449" s="27">
        <v>1058</v>
      </c>
      <c r="AN1449" s="30" t="str">
        <f t="shared" si="47"/>
        <v>T1 Full NPK</v>
      </c>
      <c r="AO1449" s="27">
        <v>1114</v>
      </c>
      <c r="AR1449" s="27" t="s">
        <v>640</v>
      </c>
    </row>
    <row r="1450" spans="1:48" ht="12" customHeight="1">
      <c r="A1450" s="20">
        <v>1454</v>
      </c>
      <c r="B1450" s="21">
        <f>INDEX(Refs!A:A,MATCH($C1450,Refs!$I:$I,0))</f>
        <v>6141913</v>
      </c>
      <c r="C1450" s="22" t="s">
        <v>996</v>
      </c>
      <c r="D1450" s="21" t="str">
        <f>INDEX(Refs!L:L,MATCH($C1450,Refs!$I:$I,0))</f>
        <v>Hussain, Mubshar; Ijaz, Muhammad; Mahmood, Khalid; Sattar, Abdul; Shahid, Muhammad; Sher, Ahmad; Tahir, Muhammad; Ul-Allah, Sami</v>
      </c>
      <c r="E1450" s="21" t="str">
        <f>INDEX(Refs!S:S,MATCH($C1450,Refs!$I:$I,0))</f>
        <v>10.1007/s42770-019-00043-z</v>
      </c>
      <c r="F1450" s="23" t="s">
        <v>448</v>
      </c>
      <c r="G1450" s="23" t="s">
        <v>1005</v>
      </c>
      <c r="I1450" s="24" t="s">
        <v>79</v>
      </c>
      <c r="J1450" s="26" t="s">
        <v>1002</v>
      </c>
      <c r="L1450" s="26" t="s">
        <v>999</v>
      </c>
      <c r="M1450" s="24">
        <v>3</v>
      </c>
      <c r="X1450" s="27" t="s">
        <v>59</v>
      </c>
      <c r="AB1450" s="27" t="s">
        <v>59</v>
      </c>
      <c r="AF1450" s="23" t="s">
        <v>80</v>
      </c>
      <c r="AG1450" s="23" t="s">
        <v>75</v>
      </c>
      <c r="AJ1450" s="24">
        <v>2014.2014999999999</v>
      </c>
      <c r="AK1450" s="30" t="str">
        <f t="shared" si="48"/>
        <v>T4 Biochar +Half NPK</v>
      </c>
      <c r="AL1450" s="27">
        <v>1046</v>
      </c>
      <c r="AN1450" s="30" t="str">
        <f t="shared" si="47"/>
        <v>T1 Full NPK</v>
      </c>
      <c r="AO1450" s="27">
        <v>1114</v>
      </c>
      <c r="AR1450" s="27" t="s">
        <v>640</v>
      </c>
    </row>
    <row r="1451" spans="1:48" ht="12" customHeight="1">
      <c r="A1451" s="20">
        <v>1455</v>
      </c>
      <c r="B1451" s="21">
        <f>INDEX(Refs!A:A,MATCH($C1451,Refs!$I:$I,0))</f>
        <v>6141913</v>
      </c>
      <c r="C1451" s="22" t="s">
        <v>996</v>
      </c>
      <c r="D1451" s="21" t="str">
        <f>INDEX(Refs!L:L,MATCH($C1451,Refs!$I:$I,0))</f>
        <v>Hussain, Mubshar; Ijaz, Muhammad; Mahmood, Khalid; Sattar, Abdul; Shahid, Muhammad; Sher, Ahmad; Tahir, Muhammad; Ul-Allah, Sami</v>
      </c>
      <c r="E1451" s="21" t="str">
        <f>INDEX(Refs!S:S,MATCH($C1451,Refs!$I:$I,0))</f>
        <v>10.1007/s42770-019-00043-z</v>
      </c>
      <c r="F1451" s="23" t="s">
        <v>448</v>
      </c>
      <c r="G1451" s="23" t="s">
        <v>1005</v>
      </c>
      <c r="I1451" s="24" t="s">
        <v>79</v>
      </c>
      <c r="J1451" s="26" t="s">
        <v>1003</v>
      </c>
      <c r="L1451" s="26" t="s">
        <v>999</v>
      </c>
      <c r="M1451" s="24">
        <v>3</v>
      </c>
      <c r="X1451" s="27" t="s">
        <v>59</v>
      </c>
      <c r="AB1451" s="27" t="s">
        <v>59</v>
      </c>
      <c r="AE1451" s="27" t="s">
        <v>1001</v>
      </c>
      <c r="AF1451" s="23" t="s">
        <v>80</v>
      </c>
      <c r="AG1451" s="23" t="s">
        <v>75</v>
      </c>
      <c r="AJ1451" s="24">
        <v>2014.2014999999999</v>
      </c>
      <c r="AK1451" s="30" t="str">
        <f t="shared" si="48"/>
        <v>T5 PGPR +Biochar+Half NPK</v>
      </c>
      <c r="AL1451" s="27">
        <v>1136</v>
      </c>
      <c r="AN1451" s="30" t="str">
        <f t="shared" si="47"/>
        <v>T1 Full NPK</v>
      </c>
      <c r="AO1451" s="27">
        <v>1114</v>
      </c>
      <c r="AR1451" s="27" t="s">
        <v>640</v>
      </c>
    </row>
    <row r="1452" spans="1:48" ht="12" customHeight="1">
      <c r="A1452" s="20">
        <v>1456</v>
      </c>
      <c r="B1452" s="21">
        <f>INDEX(Refs!A:A,MATCH($C1452,Refs!$I:$I,0))</f>
        <v>6141913</v>
      </c>
      <c r="C1452" s="22" t="s">
        <v>996</v>
      </c>
      <c r="D1452" s="21" t="str">
        <f>INDEX(Refs!L:L,MATCH($C1452,Refs!$I:$I,0))</f>
        <v>Hussain, Mubshar; Ijaz, Muhammad; Mahmood, Khalid; Sattar, Abdul; Shahid, Muhammad; Sher, Ahmad; Tahir, Muhammad; Ul-Allah, Sami</v>
      </c>
      <c r="E1452" s="21" t="str">
        <f>INDEX(Refs!S:S,MATCH($C1452,Refs!$I:$I,0))</f>
        <v>10.1007/s42770-019-00043-z</v>
      </c>
      <c r="F1452" s="23" t="s">
        <v>448</v>
      </c>
      <c r="G1452" s="23" t="s">
        <v>1005</v>
      </c>
      <c r="I1452" s="24" t="s">
        <v>79</v>
      </c>
      <c r="J1452" s="26" t="s">
        <v>1000</v>
      </c>
      <c r="L1452" s="26" t="s">
        <v>998</v>
      </c>
      <c r="M1452" s="24">
        <v>3</v>
      </c>
      <c r="AE1452" s="27" t="s">
        <v>1001</v>
      </c>
      <c r="AF1452" s="23" t="s">
        <v>80</v>
      </c>
      <c r="AG1452" s="23" t="s">
        <v>75</v>
      </c>
      <c r="AJ1452" s="24">
        <v>2014.2014999999999</v>
      </c>
      <c r="AK1452" s="30" t="str">
        <f t="shared" si="48"/>
        <v>T3 PGPR + Half NPK</v>
      </c>
      <c r="AL1452" s="27">
        <v>1058</v>
      </c>
      <c r="AN1452" s="30" t="str">
        <f t="shared" si="47"/>
        <v>T2 Half NPK</v>
      </c>
      <c r="AO1452" s="27">
        <v>816</v>
      </c>
      <c r="AR1452" s="27" t="s">
        <v>640</v>
      </c>
    </row>
    <row r="1453" spans="1:48" ht="12" customHeight="1">
      <c r="A1453" s="20">
        <v>1457</v>
      </c>
      <c r="B1453" s="21">
        <f>INDEX(Refs!A:A,MATCH($C1453,Refs!$I:$I,0))</f>
        <v>6141913</v>
      </c>
      <c r="C1453" s="22" t="s">
        <v>996</v>
      </c>
      <c r="D1453" s="21" t="str">
        <f>INDEX(Refs!L:L,MATCH($C1453,Refs!$I:$I,0))</f>
        <v>Hussain, Mubshar; Ijaz, Muhammad; Mahmood, Khalid; Sattar, Abdul; Shahid, Muhammad; Sher, Ahmad; Tahir, Muhammad; Ul-Allah, Sami</v>
      </c>
      <c r="E1453" s="21" t="str">
        <f>INDEX(Refs!S:S,MATCH($C1453,Refs!$I:$I,0))</f>
        <v>10.1007/s42770-019-00043-z</v>
      </c>
      <c r="F1453" s="23" t="s">
        <v>448</v>
      </c>
      <c r="G1453" s="23" t="s">
        <v>1005</v>
      </c>
      <c r="I1453" s="24" t="s">
        <v>79</v>
      </c>
      <c r="J1453" s="26" t="s">
        <v>1002</v>
      </c>
      <c r="L1453" s="26" t="s">
        <v>998</v>
      </c>
      <c r="M1453" s="24">
        <v>3</v>
      </c>
      <c r="X1453" s="27" t="s">
        <v>59</v>
      </c>
      <c r="AF1453" s="23" t="s">
        <v>80</v>
      </c>
      <c r="AG1453" s="23" t="s">
        <v>75</v>
      </c>
      <c r="AJ1453" s="24">
        <v>2014.2014999999999</v>
      </c>
      <c r="AK1453" s="30" t="str">
        <f t="shared" si="48"/>
        <v>T4 Biochar +Half NPK</v>
      </c>
      <c r="AL1453" s="27">
        <v>1046</v>
      </c>
      <c r="AN1453" s="30" t="str">
        <f t="shared" si="47"/>
        <v>T2 Half NPK</v>
      </c>
      <c r="AO1453" s="27">
        <v>816</v>
      </c>
      <c r="AR1453" s="27" t="s">
        <v>640</v>
      </c>
    </row>
    <row r="1454" spans="1:48" ht="12" customHeight="1">
      <c r="A1454" s="20">
        <v>1458</v>
      </c>
      <c r="B1454" s="21">
        <f>INDEX(Refs!A:A,MATCH($C1454,Refs!$I:$I,0))</f>
        <v>6141913</v>
      </c>
      <c r="C1454" s="22" t="s">
        <v>996</v>
      </c>
      <c r="D1454" s="21" t="str">
        <f>INDEX(Refs!L:L,MATCH($C1454,Refs!$I:$I,0))</f>
        <v>Hussain, Mubshar; Ijaz, Muhammad; Mahmood, Khalid; Sattar, Abdul; Shahid, Muhammad; Sher, Ahmad; Tahir, Muhammad; Ul-Allah, Sami</v>
      </c>
      <c r="E1454" s="21" t="str">
        <f>INDEX(Refs!S:S,MATCH($C1454,Refs!$I:$I,0))</f>
        <v>10.1007/s42770-019-00043-z</v>
      </c>
      <c r="F1454" s="23" t="s">
        <v>448</v>
      </c>
      <c r="G1454" s="23" t="s">
        <v>1005</v>
      </c>
      <c r="I1454" s="24" t="s">
        <v>79</v>
      </c>
      <c r="J1454" s="26" t="s">
        <v>1003</v>
      </c>
      <c r="L1454" s="26" t="s">
        <v>998</v>
      </c>
      <c r="M1454" s="24">
        <v>3</v>
      </c>
      <c r="X1454" s="27" t="s">
        <v>59</v>
      </c>
      <c r="AE1454" s="27" t="s">
        <v>1001</v>
      </c>
      <c r="AF1454" s="23" t="s">
        <v>80</v>
      </c>
      <c r="AG1454" s="23" t="s">
        <v>75</v>
      </c>
      <c r="AJ1454" s="24">
        <v>2014.2014999999999</v>
      </c>
      <c r="AK1454" s="30" t="str">
        <f t="shared" si="48"/>
        <v>T5 PGPR +Biochar+Half NPK</v>
      </c>
      <c r="AL1454" s="27">
        <v>1136</v>
      </c>
      <c r="AN1454" s="30" t="str">
        <f t="shared" si="47"/>
        <v>T2 Half NPK</v>
      </c>
      <c r="AO1454" s="27">
        <v>816</v>
      </c>
      <c r="AR1454" s="27" t="s">
        <v>640</v>
      </c>
    </row>
    <row r="1455" spans="1:48" ht="12" customHeight="1">
      <c r="A1455" s="20">
        <v>1459</v>
      </c>
      <c r="B1455" s="21">
        <f>INDEX(Refs!A:A,MATCH($C1455,Refs!$I:$I,0))</f>
        <v>6141913</v>
      </c>
      <c r="C1455" s="22" t="s">
        <v>996</v>
      </c>
      <c r="D1455" s="21" t="str">
        <f>INDEX(Refs!L:L,MATCH($C1455,Refs!$I:$I,0))</f>
        <v>Hussain, Mubshar; Ijaz, Muhammad; Mahmood, Khalid; Sattar, Abdul; Shahid, Muhammad; Sher, Ahmad; Tahir, Muhammad; Ul-Allah, Sami</v>
      </c>
      <c r="E1455" s="21" t="str">
        <f>INDEX(Refs!S:S,MATCH($C1455,Refs!$I:$I,0))</f>
        <v>10.1007/s42770-019-00043-z</v>
      </c>
      <c r="F1455" s="23" t="s">
        <v>448</v>
      </c>
      <c r="G1455" s="23" t="s">
        <v>1005</v>
      </c>
      <c r="I1455" s="24" t="s">
        <v>79</v>
      </c>
      <c r="J1455" s="26" t="s">
        <v>1003</v>
      </c>
      <c r="L1455" s="26" t="s">
        <v>1000</v>
      </c>
      <c r="M1455" s="24">
        <v>3</v>
      </c>
      <c r="X1455" s="27" t="s">
        <v>59</v>
      </c>
      <c r="AF1455" s="23" t="s">
        <v>80</v>
      </c>
      <c r="AG1455" s="23" t="s">
        <v>75</v>
      </c>
      <c r="AJ1455" s="24">
        <v>2014.2014999999999</v>
      </c>
      <c r="AK1455" s="30" t="str">
        <f t="shared" si="48"/>
        <v>T5 PGPR +Biochar+Half NPK</v>
      </c>
      <c r="AL1455" s="27">
        <v>1136</v>
      </c>
      <c r="AN1455" s="30" t="str">
        <f t="shared" si="47"/>
        <v>T3 PGPR + Half NPK</v>
      </c>
      <c r="AO1455" s="27">
        <v>1058</v>
      </c>
      <c r="AR1455" s="27" t="s">
        <v>640</v>
      </c>
    </row>
    <row r="1456" spans="1:48" ht="12" customHeight="1">
      <c r="A1456" s="20">
        <v>1460</v>
      </c>
      <c r="B1456" s="21">
        <f>INDEX(Refs!A:A,MATCH($C1456,Refs!$I:$I,0))</f>
        <v>6141913</v>
      </c>
      <c r="C1456" s="22" t="s">
        <v>996</v>
      </c>
      <c r="D1456" s="21" t="str">
        <f>INDEX(Refs!L:L,MATCH($C1456,Refs!$I:$I,0))</f>
        <v>Hussain, Mubshar; Ijaz, Muhammad; Mahmood, Khalid; Sattar, Abdul; Shahid, Muhammad; Sher, Ahmad; Tahir, Muhammad; Ul-Allah, Sami</v>
      </c>
      <c r="E1456" s="21" t="str">
        <f>INDEX(Refs!S:S,MATCH($C1456,Refs!$I:$I,0))</f>
        <v>10.1007/s42770-019-00043-z</v>
      </c>
      <c r="F1456" s="23" t="s">
        <v>448</v>
      </c>
      <c r="G1456" s="23" t="s">
        <v>1005</v>
      </c>
      <c r="I1456" s="24" t="s">
        <v>79</v>
      </c>
      <c r="J1456" s="26" t="s">
        <v>1003</v>
      </c>
      <c r="L1456" s="26" t="s">
        <v>1002</v>
      </c>
      <c r="M1456" s="24">
        <v>3</v>
      </c>
      <c r="AE1456" s="27" t="s">
        <v>1001</v>
      </c>
      <c r="AF1456" s="23" t="s">
        <v>80</v>
      </c>
      <c r="AG1456" s="23" t="s">
        <v>75</v>
      </c>
      <c r="AJ1456" s="24">
        <v>2014.2014999999999</v>
      </c>
      <c r="AK1456" s="30" t="str">
        <f t="shared" si="48"/>
        <v>T5 PGPR +Biochar+Half NPK</v>
      </c>
      <c r="AL1456" s="27">
        <v>1136</v>
      </c>
      <c r="AN1456" s="30" t="str">
        <f t="shared" si="47"/>
        <v>T4 Biochar +Half NPK</v>
      </c>
      <c r="AO1456" s="27">
        <v>1046</v>
      </c>
      <c r="AR1456" s="27" t="s">
        <v>640</v>
      </c>
    </row>
    <row r="1457" spans="1:55" ht="12" customHeight="1">
      <c r="A1457" s="20">
        <v>1461</v>
      </c>
      <c r="B1457" s="21">
        <f>INDEX(Refs!A:A,MATCH($C1457,Refs!$I:$I,0))</f>
        <v>6141913</v>
      </c>
      <c r="C1457" s="22" t="s">
        <v>996</v>
      </c>
      <c r="D1457" s="21" t="str">
        <f>INDEX(Refs!L:L,MATCH($C1457,Refs!$I:$I,0))</f>
        <v>Hussain, Mubshar; Ijaz, Muhammad; Mahmood, Khalid; Sattar, Abdul; Shahid, Muhammad; Sher, Ahmad; Tahir, Muhammad; Ul-Allah, Sami</v>
      </c>
      <c r="E1457" s="21" t="str">
        <f>INDEX(Refs!S:S,MATCH($C1457,Refs!$I:$I,0))</f>
        <v>10.1007/s42770-019-00043-z</v>
      </c>
      <c r="F1457" s="23" t="s">
        <v>448</v>
      </c>
      <c r="G1457" s="23" t="s">
        <v>1005</v>
      </c>
      <c r="I1457" s="24" t="s">
        <v>79</v>
      </c>
      <c r="J1457" s="26" t="s">
        <v>998</v>
      </c>
      <c r="L1457" s="26" t="s">
        <v>999</v>
      </c>
      <c r="M1457" s="24">
        <v>3</v>
      </c>
      <c r="AB1457" s="27" t="s">
        <v>59</v>
      </c>
      <c r="AF1457" s="23" t="s">
        <v>60</v>
      </c>
      <c r="AG1457" s="23" t="s">
        <v>75</v>
      </c>
      <c r="AJ1457" s="24">
        <v>2014.2014999999999</v>
      </c>
      <c r="AK1457" s="30" t="str">
        <f t="shared" si="48"/>
        <v>T2 Half NPK</v>
      </c>
      <c r="AL1457" s="27">
        <v>135</v>
      </c>
      <c r="AN1457" s="30" t="str">
        <f t="shared" ref="AN1457:AN1520" si="49">L1457</f>
        <v>T1 Full NPK</v>
      </c>
      <c r="AO1457" s="27">
        <v>271</v>
      </c>
      <c r="AR1457" s="27" t="s">
        <v>640</v>
      </c>
      <c r="AV1457" s="26" t="s">
        <v>77</v>
      </c>
    </row>
    <row r="1458" spans="1:55" ht="12" customHeight="1">
      <c r="A1458" s="20">
        <v>1462</v>
      </c>
      <c r="B1458" s="21">
        <f>INDEX(Refs!A:A,MATCH($C1458,Refs!$I:$I,0))</f>
        <v>6141913</v>
      </c>
      <c r="C1458" s="22" t="s">
        <v>996</v>
      </c>
      <c r="D1458" s="21" t="str">
        <f>INDEX(Refs!L:L,MATCH($C1458,Refs!$I:$I,0))</f>
        <v>Hussain, Mubshar; Ijaz, Muhammad; Mahmood, Khalid; Sattar, Abdul; Shahid, Muhammad; Sher, Ahmad; Tahir, Muhammad; Ul-Allah, Sami</v>
      </c>
      <c r="E1458" s="21" t="str">
        <f>INDEX(Refs!S:S,MATCH($C1458,Refs!$I:$I,0))</f>
        <v>10.1007/s42770-019-00043-z</v>
      </c>
      <c r="F1458" s="23" t="s">
        <v>448</v>
      </c>
      <c r="G1458" s="23" t="s">
        <v>1005</v>
      </c>
      <c r="I1458" s="24" t="s">
        <v>79</v>
      </c>
      <c r="J1458" s="26" t="s">
        <v>1000</v>
      </c>
      <c r="L1458" s="26" t="s">
        <v>999</v>
      </c>
      <c r="M1458" s="24">
        <v>3</v>
      </c>
      <c r="AB1458" s="27" t="s">
        <v>59</v>
      </c>
      <c r="AE1458" s="27" t="s">
        <v>1001</v>
      </c>
      <c r="AF1458" s="23" t="s">
        <v>60</v>
      </c>
      <c r="AG1458" s="23" t="s">
        <v>75</v>
      </c>
      <c r="AJ1458" s="24">
        <v>2014.2014999999999</v>
      </c>
      <c r="AK1458" s="30" t="str">
        <f t="shared" si="48"/>
        <v>T3 PGPR + Half NPK</v>
      </c>
      <c r="AL1458" s="27">
        <v>140</v>
      </c>
      <c r="AN1458" s="30" t="str">
        <f t="shared" si="49"/>
        <v>T1 Full NPK</v>
      </c>
      <c r="AO1458" s="27">
        <v>271</v>
      </c>
      <c r="AR1458" s="27" t="s">
        <v>640</v>
      </c>
      <c r="AV1458" s="26" t="s">
        <v>77</v>
      </c>
    </row>
    <row r="1459" spans="1:55" ht="12" customHeight="1">
      <c r="A1459" s="20">
        <v>1463</v>
      </c>
      <c r="B1459" s="21">
        <f>INDEX(Refs!A:A,MATCH($C1459,Refs!$I:$I,0))</f>
        <v>6141913</v>
      </c>
      <c r="C1459" s="22" t="s">
        <v>996</v>
      </c>
      <c r="D1459" s="21" t="str">
        <f>INDEX(Refs!L:L,MATCH($C1459,Refs!$I:$I,0))</f>
        <v>Hussain, Mubshar; Ijaz, Muhammad; Mahmood, Khalid; Sattar, Abdul; Shahid, Muhammad; Sher, Ahmad; Tahir, Muhammad; Ul-Allah, Sami</v>
      </c>
      <c r="E1459" s="21" t="str">
        <f>INDEX(Refs!S:S,MATCH($C1459,Refs!$I:$I,0))</f>
        <v>10.1007/s42770-019-00043-z</v>
      </c>
      <c r="F1459" s="23" t="s">
        <v>448</v>
      </c>
      <c r="G1459" s="23" t="s">
        <v>1005</v>
      </c>
      <c r="I1459" s="24" t="s">
        <v>79</v>
      </c>
      <c r="J1459" s="26" t="s">
        <v>1002</v>
      </c>
      <c r="L1459" s="26" t="s">
        <v>999</v>
      </c>
      <c r="M1459" s="24">
        <v>3</v>
      </c>
      <c r="X1459" s="27" t="s">
        <v>59</v>
      </c>
      <c r="AB1459" s="27" t="s">
        <v>59</v>
      </c>
      <c r="AF1459" s="23" t="s">
        <v>60</v>
      </c>
      <c r="AG1459" s="23" t="s">
        <v>75</v>
      </c>
      <c r="AJ1459" s="24">
        <v>2014.2014999999999</v>
      </c>
      <c r="AK1459" s="30" t="str">
        <f t="shared" si="48"/>
        <v>T4 Biochar +Half NPK</v>
      </c>
      <c r="AL1459" s="27">
        <v>160</v>
      </c>
      <c r="AN1459" s="30" t="str">
        <f t="shared" si="49"/>
        <v>T1 Full NPK</v>
      </c>
      <c r="AO1459" s="27">
        <v>271</v>
      </c>
      <c r="AR1459" s="27" t="s">
        <v>640</v>
      </c>
      <c r="AV1459" s="26" t="s">
        <v>77</v>
      </c>
    </row>
    <row r="1460" spans="1:55" ht="12" customHeight="1">
      <c r="A1460" s="20">
        <v>1464</v>
      </c>
      <c r="B1460" s="21">
        <f>INDEX(Refs!A:A,MATCH($C1460,Refs!$I:$I,0))</f>
        <v>6141913</v>
      </c>
      <c r="C1460" s="22" t="s">
        <v>996</v>
      </c>
      <c r="D1460" s="21" t="str">
        <f>INDEX(Refs!L:L,MATCH($C1460,Refs!$I:$I,0))</f>
        <v>Hussain, Mubshar; Ijaz, Muhammad; Mahmood, Khalid; Sattar, Abdul; Shahid, Muhammad; Sher, Ahmad; Tahir, Muhammad; Ul-Allah, Sami</v>
      </c>
      <c r="E1460" s="21" t="str">
        <f>INDEX(Refs!S:S,MATCH($C1460,Refs!$I:$I,0))</f>
        <v>10.1007/s42770-019-00043-z</v>
      </c>
      <c r="F1460" s="23" t="s">
        <v>448</v>
      </c>
      <c r="G1460" s="23" t="s">
        <v>1005</v>
      </c>
      <c r="I1460" s="24" t="s">
        <v>79</v>
      </c>
      <c r="J1460" s="26" t="s">
        <v>1003</v>
      </c>
      <c r="L1460" s="26" t="s">
        <v>999</v>
      </c>
      <c r="M1460" s="24">
        <v>3</v>
      </c>
      <c r="X1460" s="27" t="s">
        <v>59</v>
      </c>
      <c r="AB1460" s="27" t="s">
        <v>59</v>
      </c>
      <c r="AE1460" s="27" t="s">
        <v>1001</v>
      </c>
      <c r="AF1460" s="23" t="s">
        <v>60</v>
      </c>
      <c r="AG1460" s="23" t="s">
        <v>75</v>
      </c>
      <c r="AJ1460" s="24">
        <v>2014.2014999999999</v>
      </c>
      <c r="AK1460" s="30" t="str">
        <f t="shared" ref="AK1460:AK1523" si="50">J1460</f>
        <v>T5 PGPR +Biochar+Half NPK</v>
      </c>
      <c r="AL1460" s="27">
        <v>165</v>
      </c>
      <c r="AN1460" s="30" t="str">
        <f t="shared" si="49"/>
        <v>T1 Full NPK</v>
      </c>
      <c r="AO1460" s="27">
        <v>271</v>
      </c>
      <c r="AR1460" s="27" t="s">
        <v>640</v>
      </c>
      <c r="AV1460" s="26" t="s">
        <v>77</v>
      </c>
    </row>
    <row r="1461" spans="1:55" ht="12" customHeight="1">
      <c r="A1461" s="20">
        <v>1465</v>
      </c>
      <c r="B1461" s="21">
        <f>INDEX(Refs!A:A,MATCH($C1461,Refs!$I:$I,0))</f>
        <v>6141913</v>
      </c>
      <c r="C1461" s="22" t="s">
        <v>996</v>
      </c>
      <c r="D1461" s="21" t="str">
        <f>INDEX(Refs!L:L,MATCH($C1461,Refs!$I:$I,0))</f>
        <v>Hussain, Mubshar; Ijaz, Muhammad; Mahmood, Khalid; Sattar, Abdul; Shahid, Muhammad; Sher, Ahmad; Tahir, Muhammad; Ul-Allah, Sami</v>
      </c>
      <c r="E1461" s="21" t="str">
        <f>INDEX(Refs!S:S,MATCH($C1461,Refs!$I:$I,0))</f>
        <v>10.1007/s42770-019-00043-z</v>
      </c>
      <c r="F1461" s="23" t="s">
        <v>448</v>
      </c>
      <c r="G1461" s="23" t="s">
        <v>1005</v>
      </c>
      <c r="I1461" s="24" t="s">
        <v>79</v>
      </c>
      <c r="J1461" s="26" t="s">
        <v>1000</v>
      </c>
      <c r="L1461" s="26" t="s">
        <v>998</v>
      </c>
      <c r="M1461" s="24">
        <v>3</v>
      </c>
      <c r="AE1461" s="27" t="s">
        <v>1001</v>
      </c>
      <c r="AF1461" s="23" t="s">
        <v>60</v>
      </c>
      <c r="AG1461" s="23" t="s">
        <v>75</v>
      </c>
      <c r="AJ1461" s="24">
        <v>2014.2014999999999</v>
      </c>
      <c r="AK1461" s="30" t="str">
        <f t="shared" si="50"/>
        <v>T3 PGPR + Half NPK</v>
      </c>
      <c r="AL1461" s="27">
        <v>140</v>
      </c>
      <c r="AN1461" s="30" t="str">
        <f t="shared" si="49"/>
        <v>T2 Half NPK</v>
      </c>
      <c r="AO1461" s="27">
        <v>135</v>
      </c>
      <c r="AR1461" s="27" t="s">
        <v>640</v>
      </c>
      <c r="AV1461" s="26" t="s">
        <v>77</v>
      </c>
    </row>
    <row r="1462" spans="1:55" ht="12" customHeight="1">
      <c r="A1462" s="20">
        <v>1466</v>
      </c>
      <c r="B1462" s="21">
        <f>INDEX(Refs!A:A,MATCH($C1462,Refs!$I:$I,0))</f>
        <v>6141913</v>
      </c>
      <c r="C1462" s="22" t="s">
        <v>996</v>
      </c>
      <c r="D1462" s="21" t="str">
        <f>INDEX(Refs!L:L,MATCH($C1462,Refs!$I:$I,0))</f>
        <v>Hussain, Mubshar; Ijaz, Muhammad; Mahmood, Khalid; Sattar, Abdul; Shahid, Muhammad; Sher, Ahmad; Tahir, Muhammad; Ul-Allah, Sami</v>
      </c>
      <c r="E1462" s="21" t="str">
        <f>INDEX(Refs!S:S,MATCH($C1462,Refs!$I:$I,0))</f>
        <v>10.1007/s42770-019-00043-z</v>
      </c>
      <c r="F1462" s="23" t="s">
        <v>448</v>
      </c>
      <c r="G1462" s="23" t="s">
        <v>1005</v>
      </c>
      <c r="I1462" s="24" t="s">
        <v>79</v>
      </c>
      <c r="J1462" s="26" t="s">
        <v>1002</v>
      </c>
      <c r="L1462" s="26" t="s">
        <v>998</v>
      </c>
      <c r="M1462" s="24">
        <v>3</v>
      </c>
      <c r="X1462" s="27" t="s">
        <v>59</v>
      </c>
      <c r="AF1462" s="23" t="s">
        <v>60</v>
      </c>
      <c r="AG1462" s="23" t="s">
        <v>75</v>
      </c>
      <c r="AJ1462" s="24">
        <v>2014.2014999999999</v>
      </c>
      <c r="AK1462" s="30" t="str">
        <f t="shared" si="50"/>
        <v>T4 Biochar +Half NPK</v>
      </c>
      <c r="AL1462" s="27">
        <v>160</v>
      </c>
      <c r="AN1462" s="30" t="str">
        <f t="shared" si="49"/>
        <v>T2 Half NPK</v>
      </c>
      <c r="AO1462" s="27">
        <v>135</v>
      </c>
      <c r="AR1462" s="27" t="s">
        <v>640</v>
      </c>
      <c r="AV1462" s="26" t="s">
        <v>77</v>
      </c>
    </row>
    <row r="1463" spans="1:55" ht="12" customHeight="1">
      <c r="A1463" s="20">
        <v>1467</v>
      </c>
      <c r="B1463" s="21">
        <f>INDEX(Refs!A:A,MATCH($C1463,Refs!$I:$I,0))</f>
        <v>6141913</v>
      </c>
      <c r="C1463" s="22" t="s">
        <v>996</v>
      </c>
      <c r="D1463" s="21" t="str">
        <f>INDEX(Refs!L:L,MATCH($C1463,Refs!$I:$I,0))</f>
        <v>Hussain, Mubshar; Ijaz, Muhammad; Mahmood, Khalid; Sattar, Abdul; Shahid, Muhammad; Sher, Ahmad; Tahir, Muhammad; Ul-Allah, Sami</v>
      </c>
      <c r="E1463" s="21" t="str">
        <f>INDEX(Refs!S:S,MATCH($C1463,Refs!$I:$I,0))</f>
        <v>10.1007/s42770-019-00043-z</v>
      </c>
      <c r="F1463" s="23" t="s">
        <v>448</v>
      </c>
      <c r="G1463" s="23" t="s">
        <v>1005</v>
      </c>
      <c r="I1463" s="24" t="s">
        <v>79</v>
      </c>
      <c r="J1463" s="26" t="s">
        <v>1003</v>
      </c>
      <c r="L1463" s="26" t="s">
        <v>998</v>
      </c>
      <c r="M1463" s="24">
        <v>3</v>
      </c>
      <c r="X1463" s="27" t="s">
        <v>59</v>
      </c>
      <c r="AE1463" s="27" t="s">
        <v>1001</v>
      </c>
      <c r="AF1463" s="23" t="s">
        <v>60</v>
      </c>
      <c r="AG1463" s="23" t="s">
        <v>75</v>
      </c>
      <c r="AJ1463" s="24">
        <v>2014.2014999999999</v>
      </c>
      <c r="AK1463" s="30" t="str">
        <f t="shared" si="50"/>
        <v>T5 PGPR +Biochar+Half NPK</v>
      </c>
      <c r="AL1463" s="27">
        <v>165</v>
      </c>
      <c r="AN1463" s="30" t="str">
        <f t="shared" si="49"/>
        <v>T2 Half NPK</v>
      </c>
      <c r="AO1463" s="27">
        <v>135</v>
      </c>
      <c r="AR1463" s="27" t="s">
        <v>640</v>
      </c>
      <c r="AV1463" s="26" t="s">
        <v>77</v>
      </c>
    </row>
    <row r="1464" spans="1:55" ht="12" customHeight="1">
      <c r="A1464" s="20">
        <v>1468</v>
      </c>
      <c r="B1464" s="21">
        <f>INDEX(Refs!A:A,MATCH($C1464,Refs!$I:$I,0))</f>
        <v>6141913</v>
      </c>
      <c r="C1464" s="22" t="s">
        <v>996</v>
      </c>
      <c r="D1464" s="21" t="str">
        <f>INDEX(Refs!L:L,MATCH($C1464,Refs!$I:$I,0))</f>
        <v>Hussain, Mubshar; Ijaz, Muhammad; Mahmood, Khalid; Sattar, Abdul; Shahid, Muhammad; Sher, Ahmad; Tahir, Muhammad; Ul-Allah, Sami</v>
      </c>
      <c r="E1464" s="21" t="str">
        <f>INDEX(Refs!S:S,MATCH($C1464,Refs!$I:$I,0))</f>
        <v>10.1007/s42770-019-00043-z</v>
      </c>
      <c r="F1464" s="23" t="s">
        <v>448</v>
      </c>
      <c r="G1464" s="23" t="s">
        <v>1005</v>
      </c>
      <c r="I1464" s="24" t="s">
        <v>79</v>
      </c>
      <c r="J1464" s="26" t="s">
        <v>1003</v>
      </c>
      <c r="L1464" s="26" t="s">
        <v>1000</v>
      </c>
      <c r="M1464" s="24">
        <v>3</v>
      </c>
      <c r="X1464" s="27" t="s">
        <v>59</v>
      </c>
      <c r="AF1464" s="23" t="s">
        <v>60</v>
      </c>
      <c r="AG1464" s="23" t="s">
        <v>75</v>
      </c>
      <c r="AJ1464" s="24">
        <v>2014.2014999999999</v>
      </c>
      <c r="AK1464" s="30" t="str">
        <f t="shared" si="50"/>
        <v>T5 PGPR +Biochar+Half NPK</v>
      </c>
      <c r="AL1464" s="27">
        <v>165</v>
      </c>
      <c r="AN1464" s="30" t="str">
        <f t="shared" si="49"/>
        <v>T3 PGPR + Half NPK</v>
      </c>
      <c r="AO1464" s="27">
        <v>140</v>
      </c>
      <c r="AR1464" s="27" t="s">
        <v>640</v>
      </c>
      <c r="AV1464" s="26" t="s">
        <v>77</v>
      </c>
    </row>
    <row r="1465" spans="1:55" ht="12" customHeight="1">
      <c r="A1465" s="20">
        <v>1469</v>
      </c>
      <c r="B1465" s="21">
        <f>INDEX(Refs!A:A,MATCH($C1465,Refs!$I:$I,0))</f>
        <v>6141913</v>
      </c>
      <c r="C1465" s="22" t="s">
        <v>996</v>
      </c>
      <c r="D1465" s="21" t="str">
        <f>INDEX(Refs!L:L,MATCH($C1465,Refs!$I:$I,0))</f>
        <v>Hussain, Mubshar; Ijaz, Muhammad; Mahmood, Khalid; Sattar, Abdul; Shahid, Muhammad; Sher, Ahmad; Tahir, Muhammad; Ul-Allah, Sami</v>
      </c>
      <c r="E1465" s="21" t="str">
        <f>INDEX(Refs!S:S,MATCH($C1465,Refs!$I:$I,0))</f>
        <v>10.1007/s42770-019-00043-z</v>
      </c>
      <c r="F1465" s="23" t="s">
        <v>448</v>
      </c>
      <c r="G1465" s="23" t="s">
        <v>1005</v>
      </c>
      <c r="I1465" s="24" t="s">
        <v>79</v>
      </c>
      <c r="J1465" s="26" t="s">
        <v>1003</v>
      </c>
      <c r="L1465" s="26" t="s">
        <v>1002</v>
      </c>
      <c r="M1465" s="24">
        <v>3</v>
      </c>
      <c r="AE1465" s="27" t="s">
        <v>1001</v>
      </c>
      <c r="AF1465" s="23" t="s">
        <v>60</v>
      </c>
      <c r="AG1465" s="23" t="s">
        <v>75</v>
      </c>
      <c r="AJ1465" s="24">
        <v>2014.2014999999999</v>
      </c>
      <c r="AK1465" s="30" t="str">
        <f t="shared" si="50"/>
        <v>T5 PGPR +Biochar+Half NPK</v>
      </c>
      <c r="AL1465" s="27">
        <v>165</v>
      </c>
      <c r="AN1465" s="30" t="str">
        <f t="shared" si="49"/>
        <v>T4 Biochar +Half NPK</v>
      </c>
      <c r="AO1465" s="27">
        <v>160</v>
      </c>
      <c r="AR1465" s="27" t="s">
        <v>640</v>
      </c>
      <c r="AV1465" s="26" t="s">
        <v>77</v>
      </c>
    </row>
    <row r="1466" spans="1:55" ht="12" customHeight="1">
      <c r="A1466" s="20">
        <v>1470</v>
      </c>
      <c r="B1466" s="21">
        <f>INDEX(Refs!A:A,MATCH($C1466,Refs!$I:$I,0))</f>
        <v>6141913</v>
      </c>
      <c r="C1466" s="22" t="s">
        <v>996</v>
      </c>
      <c r="D1466" s="21" t="str">
        <f>INDEX(Refs!L:L,MATCH($C1466,Refs!$I:$I,0))</f>
        <v>Hussain, Mubshar; Ijaz, Muhammad; Mahmood, Khalid; Sattar, Abdul; Shahid, Muhammad; Sher, Ahmad; Tahir, Muhammad; Ul-Allah, Sami</v>
      </c>
      <c r="E1466" s="21" t="str">
        <f>INDEX(Refs!S:S,MATCH($C1466,Refs!$I:$I,0))</f>
        <v>10.1007/s42770-019-00043-z</v>
      </c>
      <c r="F1466" s="23" t="s">
        <v>448</v>
      </c>
      <c r="G1466" s="23" t="s">
        <v>1005</v>
      </c>
      <c r="I1466" s="24" t="s">
        <v>79</v>
      </c>
      <c r="J1466" s="26" t="s">
        <v>998</v>
      </c>
      <c r="L1466" s="26" t="s">
        <v>999</v>
      </c>
      <c r="M1466" s="24">
        <v>3</v>
      </c>
      <c r="AB1466" s="27" t="s">
        <v>59</v>
      </c>
      <c r="AF1466" s="23" t="s">
        <v>495</v>
      </c>
      <c r="AG1466" s="23" t="s">
        <v>75</v>
      </c>
      <c r="AJ1466" s="24">
        <v>2014.2014999999999</v>
      </c>
      <c r="AK1466" s="30" t="str">
        <f t="shared" si="50"/>
        <v>T2 Half NPK</v>
      </c>
      <c r="AL1466" s="27">
        <v>685</v>
      </c>
      <c r="AN1466" s="30" t="str">
        <f t="shared" si="49"/>
        <v>T1 Full NPK</v>
      </c>
      <c r="AO1466" s="27">
        <v>821</v>
      </c>
      <c r="AR1466" s="27" t="s">
        <v>640</v>
      </c>
      <c r="AW1466" s="26" t="s">
        <v>77</v>
      </c>
      <c r="BC1466" s="26" t="s">
        <v>77</v>
      </c>
    </row>
    <row r="1467" spans="1:55" ht="12" customHeight="1">
      <c r="A1467" s="20">
        <v>1471</v>
      </c>
      <c r="B1467" s="21">
        <f>INDEX(Refs!A:A,MATCH($C1467,Refs!$I:$I,0))</f>
        <v>6141913</v>
      </c>
      <c r="C1467" s="22" t="s">
        <v>996</v>
      </c>
      <c r="D1467" s="21" t="str">
        <f>INDEX(Refs!L:L,MATCH($C1467,Refs!$I:$I,0))</f>
        <v>Hussain, Mubshar; Ijaz, Muhammad; Mahmood, Khalid; Sattar, Abdul; Shahid, Muhammad; Sher, Ahmad; Tahir, Muhammad; Ul-Allah, Sami</v>
      </c>
      <c r="E1467" s="21" t="str">
        <f>INDEX(Refs!S:S,MATCH($C1467,Refs!$I:$I,0))</f>
        <v>10.1007/s42770-019-00043-z</v>
      </c>
      <c r="F1467" s="23" t="s">
        <v>448</v>
      </c>
      <c r="G1467" s="23" t="s">
        <v>1005</v>
      </c>
      <c r="I1467" s="24" t="s">
        <v>79</v>
      </c>
      <c r="J1467" s="26" t="s">
        <v>1000</v>
      </c>
      <c r="L1467" s="26" t="s">
        <v>999</v>
      </c>
      <c r="M1467" s="24">
        <v>3</v>
      </c>
      <c r="AB1467" s="27" t="s">
        <v>59</v>
      </c>
      <c r="AE1467" s="27" t="s">
        <v>1001</v>
      </c>
      <c r="AF1467" s="23" t="s">
        <v>495</v>
      </c>
      <c r="AG1467" s="23" t="s">
        <v>75</v>
      </c>
      <c r="AJ1467" s="24">
        <v>2014.2014999999999</v>
      </c>
      <c r="AK1467" s="30" t="str">
        <f t="shared" si="50"/>
        <v>T3 PGPR + Half NPK</v>
      </c>
      <c r="AL1467" s="27">
        <v>690</v>
      </c>
      <c r="AN1467" s="30" t="str">
        <f t="shared" si="49"/>
        <v>T1 Full NPK</v>
      </c>
      <c r="AO1467" s="27">
        <v>821</v>
      </c>
      <c r="AR1467" s="27" t="s">
        <v>640</v>
      </c>
      <c r="AW1467" s="26" t="s">
        <v>77</v>
      </c>
      <c r="BC1467" s="26" t="s">
        <v>77</v>
      </c>
    </row>
    <row r="1468" spans="1:55" ht="12" customHeight="1">
      <c r="A1468" s="20">
        <v>1472</v>
      </c>
      <c r="B1468" s="21">
        <f>INDEX(Refs!A:A,MATCH($C1468,Refs!$I:$I,0))</f>
        <v>6141913</v>
      </c>
      <c r="C1468" s="22" t="s">
        <v>996</v>
      </c>
      <c r="D1468" s="21" t="str">
        <f>INDEX(Refs!L:L,MATCH($C1468,Refs!$I:$I,0))</f>
        <v>Hussain, Mubshar; Ijaz, Muhammad; Mahmood, Khalid; Sattar, Abdul; Shahid, Muhammad; Sher, Ahmad; Tahir, Muhammad; Ul-Allah, Sami</v>
      </c>
      <c r="E1468" s="21" t="str">
        <f>INDEX(Refs!S:S,MATCH($C1468,Refs!$I:$I,0))</f>
        <v>10.1007/s42770-019-00043-z</v>
      </c>
      <c r="F1468" s="23" t="s">
        <v>448</v>
      </c>
      <c r="G1468" s="23" t="s">
        <v>1005</v>
      </c>
      <c r="I1468" s="24" t="s">
        <v>79</v>
      </c>
      <c r="J1468" s="26" t="s">
        <v>1002</v>
      </c>
      <c r="L1468" s="26" t="s">
        <v>999</v>
      </c>
      <c r="M1468" s="24">
        <v>3</v>
      </c>
      <c r="X1468" s="27" t="s">
        <v>59</v>
      </c>
      <c r="AB1468" s="27" t="s">
        <v>59</v>
      </c>
      <c r="AF1468" s="23" t="s">
        <v>495</v>
      </c>
      <c r="AG1468" s="23" t="s">
        <v>75</v>
      </c>
      <c r="AJ1468" s="24">
        <v>2014.2014999999999</v>
      </c>
      <c r="AK1468" s="30" t="str">
        <f t="shared" si="50"/>
        <v>T4 Biochar +Half NPK</v>
      </c>
      <c r="AL1468" s="27">
        <v>710</v>
      </c>
      <c r="AN1468" s="30" t="str">
        <f t="shared" si="49"/>
        <v>T1 Full NPK</v>
      </c>
      <c r="AO1468" s="27">
        <v>821</v>
      </c>
      <c r="AR1468" s="27" t="s">
        <v>640</v>
      </c>
      <c r="AW1468" s="26" t="s">
        <v>77</v>
      </c>
      <c r="BC1468" s="26" t="s">
        <v>77</v>
      </c>
    </row>
    <row r="1469" spans="1:55" ht="12" customHeight="1">
      <c r="A1469" s="20">
        <v>1473</v>
      </c>
      <c r="B1469" s="21">
        <f>INDEX(Refs!A:A,MATCH($C1469,Refs!$I:$I,0))</f>
        <v>6141913</v>
      </c>
      <c r="C1469" s="22" t="s">
        <v>996</v>
      </c>
      <c r="D1469" s="21" t="str">
        <f>INDEX(Refs!L:L,MATCH($C1469,Refs!$I:$I,0))</f>
        <v>Hussain, Mubshar; Ijaz, Muhammad; Mahmood, Khalid; Sattar, Abdul; Shahid, Muhammad; Sher, Ahmad; Tahir, Muhammad; Ul-Allah, Sami</v>
      </c>
      <c r="E1469" s="21" t="str">
        <f>INDEX(Refs!S:S,MATCH($C1469,Refs!$I:$I,0))</f>
        <v>10.1007/s42770-019-00043-z</v>
      </c>
      <c r="F1469" s="23" t="s">
        <v>448</v>
      </c>
      <c r="G1469" s="23" t="s">
        <v>1005</v>
      </c>
      <c r="I1469" s="24" t="s">
        <v>79</v>
      </c>
      <c r="J1469" s="26" t="s">
        <v>1003</v>
      </c>
      <c r="L1469" s="26" t="s">
        <v>999</v>
      </c>
      <c r="M1469" s="24">
        <v>3</v>
      </c>
      <c r="X1469" s="27" t="s">
        <v>59</v>
      </c>
      <c r="AB1469" s="27" t="s">
        <v>59</v>
      </c>
      <c r="AE1469" s="27" t="s">
        <v>1001</v>
      </c>
      <c r="AF1469" s="23" t="s">
        <v>495</v>
      </c>
      <c r="AG1469" s="23" t="s">
        <v>75</v>
      </c>
      <c r="AJ1469" s="24">
        <v>2014.2014999999999</v>
      </c>
      <c r="AK1469" s="30" t="str">
        <f t="shared" si="50"/>
        <v>T5 PGPR +Biochar+Half NPK</v>
      </c>
      <c r="AL1469" s="27">
        <v>715</v>
      </c>
      <c r="AN1469" s="30" t="str">
        <f t="shared" si="49"/>
        <v>T1 Full NPK</v>
      </c>
      <c r="AO1469" s="27">
        <v>821</v>
      </c>
      <c r="AR1469" s="27" t="s">
        <v>640</v>
      </c>
      <c r="AW1469" s="26" t="s">
        <v>77</v>
      </c>
      <c r="BC1469" s="26" t="s">
        <v>77</v>
      </c>
    </row>
    <row r="1470" spans="1:55" ht="12" customHeight="1">
      <c r="A1470" s="20">
        <v>1474</v>
      </c>
      <c r="B1470" s="21">
        <f>INDEX(Refs!A:A,MATCH($C1470,Refs!$I:$I,0))</f>
        <v>6141913</v>
      </c>
      <c r="C1470" s="22" t="s">
        <v>996</v>
      </c>
      <c r="D1470" s="21" t="str">
        <f>INDEX(Refs!L:L,MATCH($C1470,Refs!$I:$I,0))</f>
        <v>Hussain, Mubshar; Ijaz, Muhammad; Mahmood, Khalid; Sattar, Abdul; Shahid, Muhammad; Sher, Ahmad; Tahir, Muhammad; Ul-Allah, Sami</v>
      </c>
      <c r="E1470" s="21" t="str">
        <f>INDEX(Refs!S:S,MATCH($C1470,Refs!$I:$I,0))</f>
        <v>10.1007/s42770-019-00043-z</v>
      </c>
      <c r="F1470" s="23" t="s">
        <v>448</v>
      </c>
      <c r="G1470" s="23" t="s">
        <v>1005</v>
      </c>
      <c r="I1470" s="24" t="s">
        <v>79</v>
      </c>
      <c r="J1470" s="26" t="s">
        <v>1000</v>
      </c>
      <c r="L1470" s="26" t="s">
        <v>998</v>
      </c>
      <c r="M1470" s="24">
        <v>3</v>
      </c>
      <c r="AE1470" s="27" t="s">
        <v>1001</v>
      </c>
      <c r="AF1470" s="23" t="s">
        <v>495</v>
      </c>
      <c r="AG1470" s="23" t="s">
        <v>75</v>
      </c>
      <c r="AJ1470" s="24">
        <v>2014.2014999999999</v>
      </c>
      <c r="AK1470" s="30" t="str">
        <f t="shared" si="50"/>
        <v>T3 PGPR + Half NPK</v>
      </c>
      <c r="AL1470" s="27">
        <v>690</v>
      </c>
      <c r="AN1470" s="30" t="str">
        <f t="shared" si="49"/>
        <v>T2 Half NPK</v>
      </c>
      <c r="AO1470" s="27">
        <v>685</v>
      </c>
      <c r="AR1470" s="27" t="s">
        <v>640</v>
      </c>
      <c r="AW1470" s="26" t="s">
        <v>77</v>
      </c>
      <c r="BC1470" s="26" t="s">
        <v>77</v>
      </c>
    </row>
    <row r="1471" spans="1:55" ht="12" customHeight="1">
      <c r="A1471" s="20">
        <v>1475</v>
      </c>
      <c r="B1471" s="21">
        <f>INDEX(Refs!A:A,MATCH($C1471,Refs!$I:$I,0))</f>
        <v>6141913</v>
      </c>
      <c r="C1471" s="22" t="s">
        <v>996</v>
      </c>
      <c r="D1471" s="21" t="str">
        <f>INDEX(Refs!L:L,MATCH($C1471,Refs!$I:$I,0))</f>
        <v>Hussain, Mubshar; Ijaz, Muhammad; Mahmood, Khalid; Sattar, Abdul; Shahid, Muhammad; Sher, Ahmad; Tahir, Muhammad; Ul-Allah, Sami</v>
      </c>
      <c r="E1471" s="21" t="str">
        <f>INDEX(Refs!S:S,MATCH($C1471,Refs!$I:$I,0))</f>
        <v>10.1007/s42770-019-00043-z</v>
      </c>
      <c r="F1471" s="23" t="s">
        <v>448</v>
      </c>
      <c r="G1471" s="23" t="s">
        <v>1005</v>
      </c>
      <c r="I1471" s="24" t="s">
        <v>79</v>
      </c>
      <c r="J1471" s="26" t="s">
        <v>1002</v>
      </c>
      <c r="L1471" s="26" t="s">
        <v>998</v>
      </c>
      <c r="M1471" s="24">
        <v>3</v>
      </c>
      <c r="X1471" s="27" t="s">
        <v>59</v>
      </c>
      <c r="AF1471" s="23" t="s">
        <v>495</v>
      </c>
      <c r="AG1471" s="23" t="s">
        <v>75</v>
      </c>
      <c r="AJ1471" s="24">
        <v>2014.2014999999999</v>
      </c>
      <c r="AK1471" s="30" t="str">
        <f t="shared" si="50"/>
        <v>T4 Biochar +Half NPK</v>
      </c>
      <c r="AL1471" s="27">
        <v>710</v>
      </c>
      <c r="AN1471" s="30" t="str">
        <f t="shared" si="49"/>
        <v>T2 Half NPK</v>
      </c>
      <c r="AO1471" s="27">
        <v>685</v>
      </c>
      <c r="AR1471" s="27" t="s">
        <v>640</v>
      </c>
      <c r="AW1471" s="26" t="s">
        <v>77</v>
      </c>
      <c r="BC1471" s="26" t="s">
        <v>77</v>
      </c>
    </row>
    <row r="1472" spans="1:55" ht="12" customHeight="1">
      <c r="A1472" s="20">
        <v>1476</v>
      </c>
      <c r="B1472" s="21">
        <f>INDEX(Refs!A:A,MATCH($C1472,Refs!$I:$I,0))</f>
        <v>6141913</v>
      </c>
      <c r="C1472" s="22" t="s">
        <v>996</v>
      </c>
      <c r="D1472" s="21" t="str">
        <f>INDEX(Refs!L:L,MATCH($C1472,Refs!$I:$I,0))</f>
        <v>Hussain, Mubshar; Ijaz, Muhammad; Mahmood, Khalid; Sattar, Abdul; Shahid, Muhammad; Sher, Ahmad; Tahir, Muhammad; Ul-Allah, Sami</v>
      </c>
      <c r="E1472" s="21" t="str">
        <f>INDEX(Refs!S:S,MATCH($C1472,Refs!$I:$I,0))</f>
        <v>10.1007/s42770-019-00043-z</v>
      </c>
      <c r="F1472" s="23" t="s">
        <v>448</v>
      </c>
      <c r="G1472" s="23" t="s">
        <v>1005</v>
      </c>
      <c r="I1472" s="24" t="s">
        <v>79</v>
      </c>
      <c r="J1472" s="26" t="s">
        <v>1003</v>
      </c>
      <c r="L1472" s="26" t="s">
        <v>998</v>
      </c>
      <c r="M1472" s="24">
        <v>3</v>
      </c>
      <c r="X1472" s="27" t="s">
        <v>59</v>
      </c>
      <c r="AE1472" s="27" t="s">
        <v>1001</v>
      </c>
      <c r="AF1472" s="23" t="s">
        <v>495</v>
      </c>
      <c r="AG1472" s="23" t="s">
        <v>75</v>
      </c>
      <c r="AJ1472" s="24">
        <v>2014.2014999999999</v>
      </c>
      <c r="AK1472" s="30" t="str">
        <f t="shared" si="50"/>
        <v>T5 PGPR +Biochar+Half NPK</v>
      </c>
      <c r="AL1472" s="27">
        <v>715</v>
      </c>
      <c r="AN1472" s="30" t="str">
        <f t="shared" si="49"/>
        <v>T2 Half NPK</v>
      </c>
      <c r="AO1472" s="27">
        <v>685</v>
      </c>
      <c r="AR1472" s="27" t="s">
        <v>640</v>
      </c>
      <c r="AW1472" s="26" t="s">
        <v>77</v>
      </c>
      <c r="BC1472" s="26" t="s">
        <v>77</v>
      </c>
    </row>
    <row r="1473" spans="1:55" ht="12" customHeight="1">
      <c r="A1473" s="20">
        <v>1477</v>
      </c>
      <c r="B1473" s="21">
        <f>INDEX(Refs!A:A,MATCH($C1473,Refs!$I:$I,0))</f>
        <v>6141913</v>
      </c>
      <c r="C1473" s="22" t="s">
        <v>996</v>
      </c>
      <c r="D1473" s="21" t="str">
        <f>INDEX(Refs!L:L,MATCH($C1473,Refs!$I:$I,0))</f>
        <v>Hussain, Mubshar; Ijaz, Muhammad; Mahmood, Khalid; Sattar, Abdul; Shahid, Muhammad; Sher, Ahmad; Tahir, Muhammad; Ul-Allah, Sami</v>
      </c>
      <c r="E1473" s="21" t="str">
        <f>INDEX(Refs!S:S,MATCH($C1473,Refs!$I:$I,0))</f>
        <v>10.1007/s42770-019-00043-z</v>
      </c>
      <c r="F1473" s="23" t="s">
        <v>448</v>
      </c>
      <c r="G1473" s="23" t="s">
        <v>1005</v>
      </c>
      <c r="I1473" s="24" t="s">
        <v>79</v>
      </c>
      <c r="J1473" s="26" t="s">
        <v>1003</v>
      </c>
      <c r="L1473" s="26" t="s">
        <v>1000</v>
      </c>
      <c r="M1473" s="24">
        <v>3</v>
      </c>
      <c r="X1473" s="27" t="s">
        <v>59</v>
      </c>
      <c r="AF1473" s="23" t="s">
        <v>495</v>
      </c>
      <c r="AG1473" s="23" t="s">
        <v>75</v>
      </c>
      <c r="AJ1473" s="24">
        <v>2014.2014999999999</v>
      </c>
      <c r="AK1473" s="30" t="str">
        <f t="shared" si="50"/>
        <v>T5 PGPR +Biochar+Half NPK</v>
      </c>
      <c r="AL1473" s="27">
        <v>715</v>
      </c>
      <c r="AN1473" s="30" t="str">
        <f t="shared" si="49"/>
        <v>T3 PGPR + Half NPK</v>
      </c>
      <c r="AO1473" s="27">
        <v>690</v>
      </c>
      <c r="AR1473" s="27" t="s">
        <v>640</v>
      </c>
      <c r="AW1473" s="26" t="s">
        <v>77</v>
      </c>
      <c r="BC1473" s="26" t="s">
        <v>77</v>
      </c>
    </row>
    <row r="1474" spans="1:55" ht="12" customHeight="1">
      <c r="A1474" s="20">
        <v>1478</v>
      </c>
      <c r="B1474" s="21">
        <f>INDEX(Refs!A:A,MATCH($C1474,Refs!$I:$I,0))</f>
        <v>6141913</v>
      </c>
      <c r="C1474" s="22" t="s">
        <v>996</v>
      </c>
      <c r="D1474" s="21" t="str">
        <f>INDEX(Refs!L:L,MATCH($C1474,Refs!$I:$I,0))</f>
        <v>Hussain, Mubshar; Ijaz, Muhammad; Mahmood, Khalid; Sattar, Abdul; Shahid, Muhammad; Sher, Ahmad; Tahir, Muhammad; Ul-Allah, Sami</v>
      </c>
      <c r="E1474" s="21" t="str">
        <f>INDEX(Refs!S:S,MATCH($C1474,Refs!$I:$I,0))</f>
        <v>10.1007/s42770-019-00043-z</v>
      </c>
      <c r="F1474" s="23" t="s">
        <v>448</v>
      </c>
      <c r="G1474" s="23" t="s">
        <v>1005</v>
      </c>
      <c r="I1474" s="24" t="s">
        <v>79</v>
      </c>
      <c r="J1474" s="26" t="s">
        <v>1003</v>
      </c>
      <c r="L1474" s="26" t="s">
        <v>1002</v>
      </c>
      <c r="M1474" s="24">
        <v>3</v>
      </c>
      <c r="AE1474" s="27" t="s">
        <v>1001</v>
      </c>
      <c r="AF1474" s="23" t="s">
        <v>495</v>
      </c>
      <c r="AG1474" s="23" t="s">
        <v>75</v>
      </c>
      <c r="AJ1474" s="24">
        <v>2014.2014999999999</v>
      </c>
      <c r="AK1474" s="30" t="str">
        <f t="shared" si="50"/>
        <v>T5 PGPR +Biochar+Half NPK</v>
      </c>
      <c r="AL1474" s="27">
        <v>715</v>
      </c>
      <c r="AN1474" s="30" t="str">
        <f t="shared" si="49"/>
        <v>T4 Biochar +Half NPK</v>
      </c>
      <c r="AO1474" s="27">
        <v>710</v>
      </c>
      <c r="AR1474" s="27" t="s">
        <v>640</v>
      </c>
      <c r="AW1474" s="26" t="s">
        <v>77</v>
      </c>
      <c r="BC1474" s="26" t="s">
        <v>77</v>
      </c>
    </row>
    <row r="1475" spans="1:55" ht="12" customHeight="1">
      <c r="A1475" s="20">
        <v>1479</v>
      </c>
      <c r="B1475" s="21">
        <f>INDEX(Refs!A:A,MATCH($C1475,Refs!$I:$I,0))</f>
        <v>6141913</v>
      </c>
      <c r="C1475" s="22" t="s">
        <v>996</v>
      </c>
      <c r="D1475" s="21" t="str">
        <f>INDEX(Refs!L:L,MATCH($C1475,Refs!$I:$I,0))</f>
        <v>Hussain, Mubshar; Ijaz, Muhammad; Mahmood, Khalid; Sattar, Abdul; Shahid, Muhammad; Sher, Ahmad; Tahir, Muhammad; Ul-Allah, Sami</v>
      </c>
      <c r="E1475" s="21" t="str">
        <f>INDEX(Refs!S:S,MATCH($C1475,Refs!$I:$I,0))</f>
        <v>10.1007/s42770-019-00043-z</v>
      </c>
      <c r="F1475" s="23" t="s">
        <v>448</v>
      </c>
      <c r="G1475" s="23" t="s">
        <v>1005</v>
      </c>
      <c r="I1475" s="24" t="s">
        <v>79</v>
      </c>
      <c r="J1475" s="26" t="s">
        <v>998</v>
      </c>
      <c r="L1475" s="26" t="s">
        <v>999</v>
      </c>
      <c r="M1475" s="24">
        <v>3</v>
      </c>
      <c r="AB1475" s="27" t="s">
        <v>59</v>
      </c>
      <c r="AF1475" s="23" t="s">
        <v>165</v>
      </c>
      <c r="AG1475" s="23" t="s">
        <v>75</v>
      </c>
      <c r="AJ1475" s="24">
        <v>2014.2014999999999</v>
      </c>
      <c r="AK1475" s="30" t="str">
        <f t="shared" si="50"/>
        <v>T2 Half NPK</v>
      </c>
      <c r="AL1475" s="27">
        <v>130</v>
      </c>
      <c r="AN1475" s="30" t="str">
        <f t="shared" si="49"/>
        <v>T1 Full NPK</v>
      </c>
      <c r="AO1475" s="27">
        <v>293</v>
      </c>
      <c r="AR1475" s="27" t="s">
        <v>640</v>
      </c>
      <c r="AV1475" s="26" t="s">
        <v>77</v>
      </c>
    </row>
    <row r="1476" spans="1:55" ht="12" customHeight="1">
      <c r="A1476" s="20">
        <v>1480</v>
      </c>
      <c r="B1476" s="21">
        <f>INDEX(Refs!A:A,MATCH($C1476,Refs!$I:$I,0))</f>
        <v>6141913</v>
      </c>
      <c r="C1476" s="22" t="s">
        <v>996</v>
      </c>
      <c r="D1476" s="21" t="str">
        <f>INDEX(Refs!L:L,MATCH($C1476,Refs!$I:$I,0))</f>
        <v>Hussain, Mubshar; Ijaz, Muhammad; Mahmood, Khalid; Sattar, Abdul; Shahid, Muhammad; Sher, Ahmad; Tahir, Muhammad; Ul-Allah, Sami</v>
      </c>
      <c r="E1476" s="21" t="str">
        <f>INDEX(Refs!S:S,MATCH($C1476,Refs!$I:$I,0))</f>
        <v>10.1007/s42770-019-00043-z</v>
      </c>
      <c r="F1476" s="23" t="s">
        <v>448</v>
      </c>
      <c r="G1476" s="23" t="s">
        <v>1005</v>
      </c>
      <c r="I1476" s="24" t="s">
        <v>79</v>
      </c>
      <c r="J1476" s="26" t="s">
        <v>1000</v>
      </c>
      <c r="L1476" s="26" t="s">
        <v>999</v>
      </c>
      <c r="M1476" s="24">
        <v>3</v>
      </c>
      <c r="AB1476" s="27" t="s">
        <v>59</v>
      </c>
      <c r="AE1476" s="27" t="s">
        <v>1001</v>
      </c>
      <c r="AF1476" s="23" t="s">
        <v>165</v>
      </c>
      <c r="AG1476" s="23" t="s">
        <v>75</v>
      </c>
      <c r="AJ1476" s="24">
        <v>2014.2014999999999</v>
      </c>
      <c r="AK1476" s="30" t="str">
        <f t="shared" si="50"/>
        <v>T3 PGPR + Half NPK</v>
      </c>
      <c r="AL1476" s="27">
        <v>369</v>
      </c>
      <c r="AN1476" s="30" t="str">
        <f t="shared" si="49"/>
        <v>T1 Full NPK</v>
      </c>
      <c r="AO1476" s="27">
        <v>293</v>
      </c>
      <c r="AR1476" s="27" t="s">
        <v>640</v>
      </c>
      <c r="AV1476" s="26" t="s">
        <v>77</v>
      </c>
    </row>
    <row r="1477" spans="1:55" ht="12" customHeight="1">
      <c r="A1477" s="20">
        <v>1481</v>
      </c>
      <c r="B1477" s="21">
        <f>INDEX(Refs!A:A,MATCH($C1477,Refs!$I:$I,0))</f>
        <v>6141913</v>
      </c>
      <c r="C1477" s="22" t="s">
        <v>996</v>
      </c>
      <c r="D1477" s="21" t="str">
        <f>INDEX(Refs!L:L,MATCH($C1477,Refs!$I:$I,0))</f>
        <v>Hussain, Mubshar; Ijaz, Muhammad; Mahmood, Khalid; Sattar, Abdul; Shahid, Muhammad; Sher, Ahmad; Tahir, Muhammad; Ul-Allah, Sami</v>
      </c>
      <c r="E1477" s="21" t="str">
        <f>INDEX(Refs!S:S,MATCH($C1477,Refs!$I:$I,0))</f>
        <v>10.1007/s42770-019-00043-z</v>
      </c>
      <c r="F1477" s="23" t="s">
        <v>448</v>
      </c>
      <c r="G1477" s="23" t="s">
        <v>1005</v>
      </c>
      <c r="I1477" s="24" t="s">
        <v>79</v>
      </c>
      <c r="J1477" s="26" t="s">
        <v>1002</v>
      </c>
      <c r="L1477" s="26" t="s">
        <v>999</v>
      </c>
      <c r="M1477" s="24">
        <v>3</v>
      </c>
      <c r="X1477" s="27" t="s">
        <v>59</v>
      </c>
      <c r="AB1477" s="27" t="s">
        <v>59</v>
      </c>
      <c r="AF1477" s="23" t="s">
        <v>165</v>
      </c>
      <c r="AG1477" s="23" t="s">
        <v>75</v>
      </c>
      <c r="AJ1477" s="24">
        <v>2014.2014999999999</v>
      </c>
      <c r="AK1477" s="30" t="str">
        <f t="shared" si="50"/>
        <v>T4 Biochar +Half NPK</v>
      </c>
      <c r="AL1477" s="27">
        <v>336</v>
      </c>
      <c r="AN1477" s="30" t="str">
        <f t="shared" si="49"/>
        <v>T1 Full NPK</v>
      </c>
      <c r="AO1477" s="27">
        <v>293</v>
      </c>
      <c r="AR1477" s="27" t="s">
        <v>640</v>
      </c>
      <c r="AV1477" s="26" t="s">
        <v>77</v>
      </c>
    </row>
    <row r="1478" spans="1:55" ht="12" customHeight="1">
      <c r="A1478" s="20">
        <v>1482</v>
      </c>
      <c r="B1478" s="21">
        <f>INDEX(Refs!A:A,MATCH($C1478,Refs!$I:$I,0))</f>
        <v>6141913</v>
      </c>
      <c r="C1478" s="22" t="s">
        <v>996</v>
      </c>
      <c r="D1478" s="21" t="str">
        <f>INDEX(Refs!L:L,MATCH($C1478,Refs!$I:$I,0))</f>
        <v>Hussain, Mubshar; Ijaz, Muhammad; Mahmood, Khalid; Sattar, Abdul; Shahid, Muhammad; Sher, Ahmad; Tahir, Muhammad; Ul-Allah, Sami</v>
      </c>
      <c r="E1478" s="21" t="str">
        <f>INDEX(Refs!S:S,MATCH($C1478,Refs!$I:$I,0))</f>
        <v>10.1007/s42770-019-00043-z</v>
      </c>
      <c r="F1478" s="23" t="s">
        <v>448</v>
      </c>
      <c r="G1478" s="23" t="s">
        <v>1005</v>
      </c>
      <c r="I1478" s="24" t="s">
        <v>79</v>
      </c>
      <c r="J1478" s="26" t="s">
        <v>1003</v>
      </c>
      <c r="L1478" s="26" t="s">
        <v>999</v>
      </c>
      <c r="M1478" s="24">
        <v>3</v>
      </c>
      <c r="X1478" s="27" t="s">
        <v>59</v>
      </c>
      <c r="AB1478" s="27" t="s">
        <v>59</v>
      </c>
      <c r="AE1478" s="27" t="s">
        <v>1001</v>
      </c>
      <c r="AF1478" s="23" t="s">
        <v>165</v>
      </c>
      <c r="AG1478" s="23" t="s">
        <v>75</v>
      </c>
      <c r="AJ1478" s="24">
        <v>2014.2014999999999</v>
      </c>
      <c r="AK1478" s="30" t="str">
        <f t="shared" si="50"/>
        <v>T5 PGPR +Biochar+Half NPK</v>
      </c>
      <c r="AL1478" s="27">
        <v>421</v>
      </c>
      <c r="AN1478" s="30" t="str">
        <f t="shared" si="49"/>
        <v>T1 Full NPK</v>
      </c>
      <c r="AO1478" s="27">
        <v>293</v>
      </c>
      <c r="AR1478" s="27" t="s">
        <v>640</v>
      </c>
      <c r="AV1478" s="26" t="s">
        <v>77</v>
      </c>
    </row>
    <row r="1479" spans="1:55" ht="12" customHeight="1">
      <c r="A1479" s="20">
        <v>1483</v>
      </c>
      <c r="B1479" s="21">
        <f>INDEX(Refs!A:A,MATCH($C1479,Refs!$I:$I,0))</f>
        <v>6141913</v>
      </c>
      <c r="C1479" s="22" t="s">
        <v>996</v>
      </c>
      <c r="D1479" s="21" t="str">
        <f>INDEX(Refs!L:L,MATCH($C1479,Refs!$I:$I,0))</f>
        <v>Hussain, Mubshar; Ijaz, Muhammad; Mahmood, Khalid; Sattar, Abdul; Shahid, Muhammad; Sher, Ahmad; Tahir, Muhammad; Ul-Allah, Sami</v>
      </c>
      <c r="E1479" s="21" t="str">
        <f>INDEX(Refs!S:S,MATCH($C1479,Refs!$I:$I,0))</f>
        <v>10.1007/s42770-019-00043-z</v>
      </c>
      <c r="F1479" s="23" t="s">
        <v>448</v>
      </c>
      <c r="G1479" s="23" t="s">
        <v>1005</v>
      </c>
      <c r="I1479" s="24" t="s">
        <v>79</v>
      </c>
      <c r="J1479" s="26" t="s">
        <v>1000</v>
      </c>
      <c r="L1479" s="26" t="s">
        <v>998</v>
      </c>
      <c r="M1479" s="24">
        <v>3</v>
      </c>
      <c r="AE1479" s="27" t="s">
        <v>1001</v>
      </c>
      <c r="AF1479" s="23" t="s">
        <v>165</v>
      </c>
      <c r="AG1479" s="23" t="s">
        <v>75</v>
      </c>
      <c r="AJ1479" s="24">
        <v>2014.2014999999999</v>
      </c>
      <c r="AK1479" s="30" t="str">
        <f t="shared" si="50"/>
        <v>T3 PGPR + Half NPK</v>
      </c>
      <c r="AL1479" s="27">
        <v>369</v>
      </c>
      <c r="AN1479" s="30" t="str">
        <f t="shared" si="49"/>
        <v>T2 Half NPK</v>
      </c>
      <c r="AO1479" s="27">
        <v>130</v>
      </c>
      <c r="AR1479" s="27" t="s">
        <v>640</v>
      </c>
      <c r="AV1479" s="26" t="s">
        <v>77</v>
      </c>
    </row>
    <row r="1480" spans="1:55" ht="12" customHeight="1">
      <c r="A1480" s="20">
        <v>1484</v>
      </c>
      <c r="B1480" s="21">
        <f>INDEX(Refs!A:A,MATCH($C1480,Refs!$I:$I,0))</f>
        <v>6141913</v>
      </c>
      <c r="C1480" s="22" t="s">
        <v>996</v>
      </c>
      <c r="D1480" s="21" t="str">
        <f>INDEX(Refs!L:L,MATCH($C1480,Refs!$I:$I,0))</f>
        <v>Hussain, Mubshar; Ijaz, Muhammad; Mahmood, Khalid; Sattar, Abdul; Shahid, Muhammad; Sher, Ahmad; Tahir, Muhammad; Ul-Allah, Sami</v>
      </c>
      <c r="E1480" s="21" t="str">
        <f>INDEX(Refs!S:S,MATCH($C1480,Refs!$I:$I,0))</f>
        <v>10.1007/s42770-019-00043-z</v>
      </c>
      <c r="F1480" s="23" t="s">
        <v>448</v>
      </c>
      <c r="G1480" s="23" t="s">
        <v>1005</v>
      </c>
      <c r="I1480" s="24" t="s">
        <v>79</v>
      </c>
      <c r="J1480" s="26" t="s">
        <v>1002</v>
      </c>
      <c r="L1480" s="26" t="s">
        <v>998</v>
      </c>
      <c r="M1480" s="24">
        <v>3</v>
      </c>
      <c r="X1480" s="27" t="s">
        <v>59</v>
      </c>
      <c r="AF1480" s="23" t="s">
        <v>165</v>
      </c>
      <c r="AG1480" s="23" t="s">
        <v>75</v>
      </c>
      <c r="AJ1480" s="24">
        <v>2014.2014999999999</v>
      </c>
      <c r="AK1480" s="30" t="str">
        <f t="shared" si="50"/>
        <v>T4 Biochar +Half NPK</v>
      </c>
      <c r="AL1480" s="27">
        <v>336</v>
      </c>
      <c r="AN1480" s="30" t="str">
        <f t="shared" si="49"/>
        <v>T2 Half NPK</v>
      </c>
      <c r="AO1480" s="27">
        <v>130</v>
      </c>
      <c r="AR1480" s="27" t="s">
        <v>640</v>
      </c>
      <c r="AV1480" s="26" t="s">
        <v>77</v>
      </c>
    </row>
    <row r="1481" spans="1:55" ht="12" customHeight="1">
      <c r="A1481" s="20">
        <v>1485</v>
      </c>
      <c r="B1481" s="21">
        <f>INDEX(Refs!A:A,MATCH($C1481,Refs!$I:$I,0))</f>
        <v>6141913</v>
      </c>
      <c r="C1481" s="22" t="s">
        <v>996</v>
      </c>
      <c r="D1481" s="21" t="str">
        <f>INDEX(Refs!L:L,MATCH($C1481,Refs!$I:$I,0))</f>
        <v>Hussain, Mubshar; Ijaz, Muhammad; Mahmood, Khalid; Sattar, Abdul; Shahid, Muhammad; Sher, Ahmad; Tahir, Muhammad; Ul-Allah, Sami</v>
      </c>
      <c r="E1481" s="21" t="str">
        <f>INDEX(Refs!S:S,MATCH($C1481,Refs!$I:$I,0))</f>
        <v>10.1007/s42770-019-00043-z</v>
      </c>
      <c r="F1481" s="23" t="s">
        <v>448</v>
      </c>
      <c r="G1481" s="23" t="s">
        <v>1005</v>
      </c>
      <c r="I1481" s="24" t="s">
        <v>79</v>
      </c>
      <c r="J1481" s="26" t="s">
        <v>1003</v>
      </c>
      <c r="L1481" s="26" t="s">
        <v>998</v>
      </c>
      <c r="M1481" s="24">
        <v>3</v>
      </c>
      <c r="X1481" s="27" t="s">
        <v>59</v>
      </c>
      <c r="AE1481" s="27" t="s">
        <v>1001</v>
      </c>
      <c r="AF1481" s="23" t="s">
        <v>165</v>
      </c>
      <c r="AG1481" s="23" t="s">
        <v>75</v>
      </c>
      <c r="AJ1481" s="24">
        <v>2014.2014999999999</v>
      </c>
      <c r="AK1481" s="30" t="str">
        <f t="shared" si="50"/>
        <v>T5 PGPR +Biochar+Half NPK</v>
      </c>
      <c r="AL1481" s="27">
        <v>421</v>
      </c>
      <c r="AN1481" s="30" t="str">
        <f t="shared" si="49"/>
        <v>T2 Half NPK</v>
      </c>
      <c r="AO1481" s="27">
        <v>130</v>
      </c>
      <c r="AR1481" s="27" t="s">
        <v>640</v>
      </c>
      <c r="AV1481" s="26" t="s">
        <v>77</v>
      </c>
    </row>
    <row r="1482" spans="1:55" ht="12" customHeight="1">
      <c r="A1482" s="20">
        <v>1486</v>
      </c>
      <c r="B1482" s="21">
        <f>INDEX(Refs!A:A,MATCH($C1482,Refs!$I:$I,0))</f>
        <v>6141913</v>
      </c>
      <c r="C1482" s="22" t="s">
        <v>996</v>
      </c>
      <c r="D1482" s="21" t="str">
        <f>INDEX(Refs!L:L,MATCH($C1482,Refs!$I:$I,0))</f>
        <v>Hussain, Mubshar; Ijaz, Muhammad; Mahmood, Khalid; Sattar, Abdul; Shahid, Muhammad; Sher, Ahmad; Tahir, Muhammad; Ul-Allah, Sami</v>
      </c>
      <c r="E1482" s="21" t="str">
        <f>INDEX(Refs!S:S,MATCH($C1482,Refs!$I:$I,0))</f>
        <v>10.1007/s42770-019-00043-z</v>
      </c>
      <c r="F1482" s="23" t="s">
        <v>448</v>
      </c>
      <c r="G1482" s="23" t="s">
        <v>1005</v>
      </c>
      <c r="I1482" s="24" t="s">
        <v>79</v>
      </c>
      <c r="J1482" s="26" t="s">
        <v>1003</v>
      </c>
      <c r="L1482" s="26" t="s">
        <v>1000</v>
      </c>
      <c r="M1482" s="24">
        <v>3</v>
      </c>
      <c r="X1482" s="27" t="s">
        <v>59</v>
      </c>
      <c r="AF1482" s="23" t="s">
        <v>165</v>
      </c>
      <c r="AG1482" s="23" t="s">
        <v>75</v>
      </c>
      <c r="AJ1482" s="24">
        <v>2014.2014999999999</v>
      </c>
      <c r="AK1482" s="30" t="str">
        <f t="shared" si="50"/>
        <v>T5 PGPR +Biochar+Half NPK</v>
      </c>
      <c r="AL1482" s="27">
        <v>421</v>
      </c>
      <c r="AN1482" s="30" t="str">
        <f t="shared" si="49"/>
        <v>T3 PGPR + Half NPK</v>
      </c>
      <c r="AO1482" s="27">
        <v>369</v>
      </c>
      <c r="AR1482" s="27" t="s">
        <v>640</v>
      </c>
      <c r="AV1482" s="26" t="s">
        <v>77</v>
      </c>
    </row>
    <row r="1483" spans="1:55" ht="12" customHeight="1">
      <c r="A1483" s="20">
        <v>1487</v>
      </c>
      <c r="B1483" s="21">
        <f>INDEX(Refs!A:A,MATCH($C1483,Refs!$I:$I,0))</f>
        <v>6141913</v>
      </c>
      <c r="C1483" s="22" t="s">
        <v>996</v>
      </c>
      <c r="D1483" s="21" t="str">
        <f>INDEX(Refs!L:L,MATCH($C1483,Refs!$I:$I,0))</f>
        <v>Hussain, Mubshar; Ijaz, Muhammad; Mahmood, Khalid; Sattar, Abdul; Shahid, Muhammad; Sher, Ahmad; Tahir, Muhammad; Ul-Allah, Sami</v>
      </c>
      <c r="E1483" s="21" t="str">
        <f>INDEX(Refs!S:S,MATCH($C1483,Refs!$I:$I,0))</f>
        <v>10.1007/s42770-019-00043-z</v>
      </c>
      <c r="F1483" s="23" t="s">
        <v>448</v>
      </c>
      <c r="G1483" s="23" t="s">
        <v>1005</v>
      </c>
      <c r="I1483" s="24" t="s">
        <v>79</v>
      </c>
      <c r="J1483" s="26" t="s">
        <v>1003</v>
      </c>
      <c r="L1483" s="26" t="s">
        <v>1002</v>
      </c>
      <c r="M1483" s="24">
        <v>3</v>
      </c>
      <c r="AE1483" s="27" t="s">
        <v>1001</v>
      </c>
      <c r="AF1483" s="23" t="s">
        <v>165</v>
      </c>
      <c r="AG1483" s="23" t="s">
        <v>75</v>
      </c>
      <c r="AJ1483" s="24">
        <v>2014.2014999999999</v>
      </c>
      <c r="AK1483" s="30" t="str">
        <f t="shared" si="50"/>
        <v>T5 PGPR +Biochar+Half NPK</v>
      </c>
      <c r="AL1483" s="27">
        <v>421</v>
      </c>
      <c r="AN1483" s="30" t="str">
        <f t="shared" si="49"/>
        <v>T4 Biochar +Half NPK</v>
      </c>
      <c r="AO1483" s="27">
        <v>336</v>
      </c>
      <c r="AR1483" s="27" t="s">
        <v>640</v>
      </c>
      <c r="AV1483" s="26" t="s">
        <v>77</v>
      </c>
    </row>
    <row r="1484" spans="1:55" ht="12" customHeight="1">
      <c r="A1484" s="20">
        <v>1488</v>
      </c>
      <c r="B1484" s="21" t="e">
        <f>INDEX(Refs!A:A,MATCH($C1484,Refs!$I:$I,0))</f>
        <v>#N/A</v>
      </c>
      <c r="D1484" s="21" t="e">
        <f>INDEX(Refs!L:L,MATCH($C1484,Refs!$I:$I,0))</f>
        <v>#N/A</v>
      </c>
      <c r="E1484" s="21" t="e">
        <f>INDEX(Refs!S:S,MATCH($C1484,Refs!$I:$I,0))</f>
        <v>#N/A</v>
      </c>
      <c r="AK1484" s="30">
        <f t="shared" si="50"/>
        <v>0</v>
      </c>
      <c r="AN1484" s="30">
        <f t="shared" si="49"/>
        <v>0</v>
      </c>
    </row>
    <row r="1485" spans="1:55" ht="12" customHeight="1">
      <c r="A1485" s="20">
        <v>1489</v>
      </c>
      <c r="B1485" s="21">
        <f>INDEX(Refs!A:A,MATCH($C1485,Refs!$I:$I,0))</f>
        <v>6141524</v>
      </c>
      <c r="C1485" s="22" t="s">
        <v>1006</v>
      </c>
      <c r="D1485" s="21" t="str">
        <f>INDEX(Refs!L:L,MATCH($C1485,Refs!$I:$I,0))</f>
        <v>Ala-Kokko, Kristiina; Mulimbi, Willy; Nalley, Lawton Lanier; Strauss, Johann</v>
      </c>
      <c r="E1485" s="21" t="str">
        <f>INDEX(Refs!S:S,MATCH($C1485,Refs!$I:$I,0))</f>
        <v>10.1080/03031853.2023.2169481</v>
      </c>
      <c r="F1485" s="23" t="s">
        <v>1007</v>
      </c>
      <c r="G1485" s="23" t="s">
        <v>1008</v>
      </c>
      <c r="I1485" s="24" t="s">
        <v>79</v>
      </c>
      <c r="J1485" s="26" t="s">
        <v>1009</v>
      </c>
      <c r="L1485" s="26" t="s">
        <v>451</v>
      </c>
      <c r="O1485" s="27" t="s">
        <v>59</v>
      </c>
      <c r="AF1485" s="23" t="s">
        <v>495</v>
      </c>
      <c r="AG1485" s="23" t="s">
        <v>1010</v>
      </c>
      <c r="AJ1485" s="24">
        <v>2002.202</v>
      </c>
      <c r="AK1485" s="30" t="str">
        <f t="shared" si="50"/>
        <v>No-till</v>
      </c>
      <c r="AL1485" s="27">
        <v>5455</v>
      </c>
      <c r="AN1485" s="30" t="str">
        <f t="shared" si="49"/>
        <v>Conventional tillage</v>
      </c>
      <c r="AO1485" s="27">
        <v>5671</v>
      </c>
      <c r="AR1485" s="27" t="s">
        <v>797</v>
      </c>
    </row>
    <row r="1486" spans="1:55" ht="12" customHeight="1">
      <c r="A1486" s="20">
        <v>1490</v>
      </c>
      <c r="B1486" s="21">
        <f>INDEX(Refs!A:A,MATCH($C1486,Refs!$I:$I,0))</f>
        <v>6141524</v>
      </c>
      <c r="C1486" s="22" t="s">
        <v>1006</v>
      </c>
      <c r="D1486" s="21" t="str">
        <f>INDEX(Refs!L:L,MATCH($C1486,Refs!$I:$I,0))</f>
        <v>Ala-Kokko, Kristiina; Mulimbi, Willy; Nalley, Lawton Lanier; Strauss, Johann</v>
      </c>
      <c r="E1486" s="21" t="str">
        <f>INDEX(Refs!S:S,MATCH($C1486,Refs!$I:$I,0))</f>
        <v>10.1080/03031853.2023.2169481</v>
      </c>
      <c r="F1486" s="23" t="s">
        <v>1007</v>
      </c>
      <c r="G1486" s="23" t="s">
        <v>1008</v>
      </c>
      <c r="I1486" s="24" t="s">
        <v>79</v>
      </c>
      <c r="J1486" s="26" t="s">
        <v>1011</v>
      </c>
      <c r="L1486" s="26" t="s">
        <v>451</v>
      </c>
      <c r="O1486" s="27" t="s">
        <v>59</v>
      </c>
      <c r="AF1486" s="23" t="s">
        <v>495</v>
      </c>
      <c r="AG1486" s="23" t="s">
        <v>1010</v>
      </c>
      <c r="AJ1486" s="24">
        <v>2002.202</v>
      </c>
      <c r="AK1486" s="30" t="str">
        <f t="shared" si="50"/>
        <v>Zero-till</v>
      </c>
      <c r="AL1486" s="27">
        <v>5238</v>
      </c>
      <c r="AN1486" s="30" t="str">
        <f t="shared" si="49"/>
        <v>Conventional tillage</v>
      </c>
      <c r="AO1486" s="27">
        <v>5671</v>
      </c>
      <c r="AR1486" s="27" t="s">
        <v>797</v>
      </c>
    </row>
    <row r="1487" spans="1:55" ht="12" customHeight="1">
      <c r="A1487" s="20">
        <v>1491</v>
      </c>
      <c r="B1487" s="21" t="e">
        <f>INDEX(Refs!A:A,MATCH($C1487,Refs!$I:$I,0))</f>
        <v>#N/A</v>
      </c>
      <c r="D1487" s="21" t="e">
        <f>INDEX(Refs!L:L,MATCH($C1487,Refs!$I:$I,0))</f>
        <v>#N/A</v>
      </c>
      <c r="E1487" s="21" t="e">
        <f>INDEX(Refs!S:S,MATCH($C1487,Refs!$I:$I,0))</f>
        <v>#N/A</v>
      </c>
      <c r="AK1487" s="30">
        <f t="shared" si="50"/>
        <v>0</v>
      </c>
      <c r="AN1487" s="30">
        <f t="shared" si="49"/>
        <v>0</v>
      </c>
    </row>
    <row r="1488" spans="1:55" ht="12" customHeight="1">
      <c r="A1488" s="20">
        <v>1492</v>
      </c>
      <c r="B1488" s="21">
        <f>INDEX(Refs!A:A,MATCH($C1488,Refs!$I:$I,0))</f>
        <v>6146779</v>
      </c>
      <c r="C1488" s="22" t="s">
        <v>1012</v>
      </c>
      <c r="D1488" s="21" t="str">
        <f>INDEX(Refs!L:L,MATCH($C1488,Refs!$I:$I,0))</f>
        <v>Bar-Tal, A.; Danga, B. O.; Ouma, J. P.; Wakindiki, I. I. C.</v>
      </c>
      <c r="E1488" s="21" t="str">
        <f>INDEX(Refs!S:S,MATCH($C1488,Refs!$I:$I,0))</f>
        <v>10.2134/agronj2009.0145</v>
      </c>
      <c r="F1488" s="23" t="s">
        <v>334</v>
      </c>
      <c r="G1488" s="23" t="s">
        <v>1013</v>
      </c>
      <c r="I1488" s="24" t="s">
        <v>79</v>
      </c>
      <c r="J1488" s="26" t="s">
        <v>1014</v>
      </c>
      <c r="K1488" s="24" t="s">
        <v>79</v>
      </c>
      <c r="L1488" s="26" t="s">
        <v>1015</v>
      </c>
      <c r="M1488" s="24">
        <v>4</v>
      </c>
      <c r="S1488" s="27" t="s">
        <v>59</v>
      </c>
      <c r="AF1488" s="23" t="s">
        <v>339</v>
      </c>
      <c r="AG1488" s="23" t="s">
        <v>75</v>
      </c>
      <c r="AJ1488" s="24">
        <v>2003.2005999999999</v>
      </c>
      <c r="AK1488" s="30" t="str">
        <f t="shared" si="50"/>
        <v>GM</v>
      </c>
      <c r="AL1488" s="27">
        <v>1088</v>
      </c>
      <c r="AN1488" s="30" t="str">
        <f t="shared" si="49"/>
        <v>TF</v>
      </c>
      <c r="AO1488" s="27">
        <v>1419</v>
      </c>
      <c r="AR1488" s="27" t="s">
        <v>1016</v>
      </c>
    </row>
    <row r="1489" spans="1:44" ht="12" customHeight="1">
      <c r="A1489" s="20">
        <v>1493</v>
      </c>
      <c r="B1489" s="21">
        <f>INDEX(Refs!A:A,MATCH($C1489,Refs!$I:$I,0))</f>
        <v>6146779</v>
      </c>
      <c r="C1489" s="22" t="s">
        <v>1012</v>
      </c>
      <c r="D1489" s="21" t="str">
        <f>INDEX(Refs!L:L,MATCH($C1489,Refs!$I:$I,0))</f>
        <v>Bar-Tal, A.; Danga, B. O.; Ouma, J. P.; Wakindiki, I. I. C.</v>
      </c>
      <c r="E1489" s="21" t="str">
        <f>INDEX(Refs!S:S,MATCH($C1489,Refs!$I:$I,0))</f>
        <v>10.2134/agronj2009.0145</v>
      </c>
      <c r="F1489" s="23" t="s">
        <v>334</v>
      </c>
      <c r="G1489" s="23" t="s">
        <v>1013</v>
      </c>
      <c r="I1489" s="24" t="s">
        <v>1017</v>
      </c>
      <c r="J1489" s="26" t="s">
        <v>1018</v>
      </c>
      <c r="K1489" s="24" t="s">
        <v>79</v>
      </c>
      <c r="L1489" s="26" t="s">
        <v>1015</v>
      </c>
      <c r="M1489" s="24">
        <v>4</v>
      </c>
      <c r="P1489" s="27" t="s">
        <v>59</v>
      </c>
      <c r="T1489" s="27" t="s">
        <v>59</v>
      </c>
      <c r="AF1489" s="23" t="s">
        <v>339</v>
      </c>
      <c r="AG1489" s="23" t="s">
        <v>75</v>
      </c>
      <c r="AJ1489" s="24">
        <v>2003.2005999999999</v>
      </c>
      <c r="AK1489" s="30" t="str">
        <f t="shared" si="50"/>
        <v>CG</v>
      </c>
      <c r="AL1489" s="27">
        <v>2326</v>
      </c>
      <c r="AN1489" s="30" t="str">
        <f t="shared" si="49"/>
        <v>TF</v>
      </c>
      <c r="AO1489" s="27">
        <v>1419</v>
      </c>
      <c r="AR1489" s="27" t="s">
        <v>1016</v>
      </c>
    </row>
    <row r="1490" spans="1:44" ht="12" customHeight="1">
      <c r="A1490" s="20">
        <v>1494</v>
      </c>
      <c r="B1490" s="21" t="e">
        <f>INDEX(Refs!A:A,MATCH($C1490,Refs!$I:$I,0))</f>
        <v>#N/A</v>
      </c>
      <c r="D1490" s="21" t="e">
        <f>INDEX(Refs!L:L,MATCH($C1490,Refs!$I:$I,0))</f>
        <v>#N/A</v>
      </c>
      <c r="E1490" s="21" t="e">
        <f>INDEX(Refs!S:S,MATCH($C1490,Refs!$I:$I,0))</f>
        <v>#N/A</v>
      </c>
      <c r="AK1490" s="30">
        <f t="shared" si="50"/>
        <v>0</v>
      </c>
      <c r="AN1490" s="30">
        <f t="shared" si="49"/>
        <v>0</v>
      </c>
    </row>
    <row r="1491" spans="1:44" ht="12" customHeight="1">
      <c r="A1491" s="20">
        <v>1495</v>
      </c>
      <c r="B1491" s="21">
        <f>INDEX(Refs!A:A,MATCH($C1491,Refs!$I:$I,0))</f>
        <v>6141775</v>
      </c>
      <c r="C1491" s="22" t="s">
        <v>1019</v>
      </c>
      <c r="D1491" s="21" t="str">
        <f>INDEX(Refs!L:L,MATCH($C1491,Refs!$I:$I,0))</f>
        <v>Dai, Run-Zi; Duan, Hai-Xia; Kavagi, Levis; Luo, Chong-Liang; Mburu, David M.; Ren, Hong-Xu; Xiong, You-Cai; Zhang, Xiao-Feng</v>
      </c>
      <c r="E1491" s="21" t="str">
        <f>INDEX(Refs!S:S,MATCH($C1491,Refs!$I:$I,0))</f>
        <v>10.1016/j.scitotenv.2020.139808</v>
      </c>
      <c r="AK1491" s="30">
        <f t="shared" si="50"/>
        <v>0</v>
      </c>
      <c r="AN1491" s="30">
        <f t="shared" si="49"/>
        <v>0</v>
      </c>
    </row>
    <row r="1492" spans="1:44" ht="12" customHeight="1">
      <c r="A1492" s="20">
        <v>1496</v>
      </c>
      <c r="B1492" s="21" t="e">
        <f>INDEX(Refs!A:A,MATCH($C1492,Refs!$I:$I,0))</f>
        <v>#N/A</v>
      </c>
      <c r="D1492" s="21" t="e">
        <f>INDEX(Refs!L:L,MATCH($C1492,Refs!$I:$I,0))</f>
        <v>#N/A</v>
      </c>
      <c r="E1492" s="21" t="e">
        <f>INDEX(Refs!S:S,MATCH($C1492,Refs!$I:$I,0))</f>
        <v>#N/A</v>
      </c>
      <c r="AK1492" s="30">
        <f t="shared" si="50"/>
        <v>0</v>
      </c>
      <c r="AN1492" s="30">
        <f t="shared" si="49"/>
        <v>0</v>
      </c>
    </row>
    <row r="1493" spans="1:44" ht="12" customHeight="1">
      <c r="A1493" s="20">
        <v>1497</v>
      </c>
      <c r="B1493" s="21">
        <f>INDEX(Refs!A:A,MATCH($C1493,Refs!$I:$I,0))</f>
        <v>6136396</v>
      </c>
      <c r="C1493" s="22" t="s">
        <v>1020</v>
      </c>
      <c r="D1493" s="21" t="str">
        <f>INDEX(Refs!L:L,MATCH($C1493,Refs!$I:$I,0))</f>
        <v>Bibi, Irshad; Hilger, Thomas; Hussain, Khalid; Ilyas, Ayesha</v>
      </c>
      <c r="E1493" s="21" t="str">
        <f>INDEX(Refs!S:S,MATCH($C1493,Refs!$I:$I,0))</f>
        <v>10.3390/su13116477</v>
      </c>
      <c r="F1493" s="23" t="s">
        <v>432</v>
      </c>
      <c r="G1493" s="23" t="s">
        <v>1021</v>
      </c>
      <c r="I1493" s="24" t="s">
        <v>1022</v>
      </c>
      <c r="J1493" s="26" t="s">
        <v>1023</v>
      </c>
      <c r="K1493" s="24" t="s">
        <v>73</v>
      </c>
      <c r="L1493" s="26" t="s">
        <v>1024</v>
      </c>
      <c r="M1493" s="24">
        <v>3</v>
      </c>
      <c r="R1493" s="27" t="s">
        <v>59</v>
      </c>
      <c r="AF1493" s="23" t="s">
        <v>80</v>
      </c>
      <c r="AG1493" s="23" t="s">
        <v>1025</v>
      </c>
      <c r="AJ1493" s="24">
        <v>2010</v>
      </c>
      <c r="AK1493" s="30" t="str">
        <f t="shared" si="50"/>
        <v>T2</v>
      </c>
      <c r="AL1493" s="27">
        <v>7325</v>
      </c>
      <c r="AN1493" s="30" t="str">
        <f t="shared" si="49"/>
        <v>T1</v>
      </c>
      <c r="AO1493" s="27">
        <v>1715</v>
      </c>
      <c r="AR1493" s="27" t="s">
        <v>609</v>
      </c>
    </row>
    <row r="1494" spans="1:44" ht="12" customHeight="1">
      <c r="A1494" s="20">
        <v>1498</v>
      </c>
      <c r="B1494" s="21">
        <f>INDEX(Refs!A:A,MATCH($C1494,Refs!$I:$I,0))</f>
        <v>6136396</v>
      </c>
      <c r="C1494" s="22" t="s">
        <v>1020</v>
      </c>
      <c r="D1494" s="21" t="str">
        <f>INDEX(Refs!L:L,MATCH($C1494,Refs!$I:$I,0))</f>
        <v>Bibi, Irshad; Hilger, Thomas; Hussain, Khalid; Ilyas, Ayesha</v>
      </c>
      <c r="E1494" s="21" t="str">
        <f>INDEX(Refs!S:S,MATCH($C1494,Refs!$I:$I,0))</f>
        <v>10.3390/su13116477</v>
      </c>
      <c r="F1494" s="23" t="s">
        <v>432</v>
      </c>
      <c r="G1494" s="23" t="s">
        <v>1021</v>
      </c>
      <c r="I1494" s="24" t="s">
        <v>1022</v>
      </c>
      <c r="J1494" s="26" t="s">
        <v>1026</v>
      </c>
      <c r="K1494" s="24" t="s">
        <v>73</v>
      </c>
      <c r="L1494" s="26" t="s">
        <v>1024</v>
      </c>
      <c r="M1494" s="24">
        <v>3</v>
      </c>
      <c r="O1494" s="27" t="s">
        <v>59</v>
      </c>
      <c r="R1494" s="27" t="s">
        <v>59</v>
      </c>
      <c r="AF1494" s="23" t="s">
        <v>80</v>
      </c>
      <c r="AG1494" s="23" t="s">
        <v>1025</v>
      </c>
      <c r="AJ1494" s="24">
        <v>2010</v>
      </c>
      <c r="AK1494" s="30" t="str">
        <f t="shared" si="50"/>
        <v>T3</v>
      </c>
      <c r="AL1494" s="27">
        <v>5523</v>
      </c>
      <c r="AN1494" s="30" t="str">
        <f t="shared" si="49"/>
        <v>T1</v>
      </c>
      <c r="AO1494" s="27">
        <v>1715</v>
      </c>
      <c r="AR1494" s="27" t="s">
        <v>609</v>
      </c>
    </row>
    <row r="1495" spans="1:44" ht="12" customHeight="1">
      <c r="A1495" s="20">
        <v>1499</v>
      </c>
      <c r="B1495" s="21">
        <f>INDEX(Refs!A:A,MATCH($C1495,Refs!$I:$I,0))</f>
        <v>6136396</v>
      </c>
      <c r="C1495" s="22" t="s">
        <v>1020</v>
      </c>
      <c r="D1495" s="21" t="str">
        <f>INDEX(Refs!L:L,MATCH($C1495,Refs!$I:$I,0))</f>
        <v>Bibi, Irshad; Hilger, Thomas; Hussain, Khalid; Ilyas, Ayesha</v>
      </c>
      <c r="E1495" s="21" t="str">
        <f>INDEX(Refs!S:S,MATCH($C1495,Refs!$I:$I,0))</f>
        <v>10.3390/su13116477</v>
      </c>
      <c r="F1495" s="23" t="s">
        <v>432</v>
      </c>
      <c r="G1495" s="23" t="s">
        <v>1021</v>
      </c>
      <c r="I1495" s="24" t="s">
        <v>1022</v>
      </c>
      <c r="J1495" s="26" t="s">
        <v>1027</v>
      </c>
      <c r="K1495" s="24" t="s">
        <v>73</v>
      </c>
      <c r="L1495" s="26" t="s">
        <v>1024</v>
      </c>
      <c r="M1495" s="24">
        <v>3</v>
      </c>
      <c r="O1495" s="27" t="s">
        <v>59</v>
      </c>
      <c r="R1495" s="27" t="s">
        <v>59</v>
      </c>
      <c r="U1495" s="27" t="s">
        <v>59</v>
      </c>
      <c r="AF1495" s="23" t="s">
        <v>80</v>
      </c>
      <c r="AG1495" s="23" t="s">
        <v>1025</v>
      </c>
      <c r="AJ1495" s="24">
        <v>2010</v>
      </c>
      <c r="AK1495" s="30" t="str">
        <f t="shared" si="50"/>
        <v>T4</v>
      </c>
      <c r="AL1495" s="27">
        <v>5413</v>
      </c>
      <c r="AN1495" s="30" t="str">
        <f t="shared" si="49"/>
        <v>T1</v>
      </c>
      <c r="AO1495" s="27">
        <v>1715</v>
      </c>
      <c r="AR1495" s="27" t="s">
        <v>609</v>
      </c>
    </row>
    <row r="1496" spans="1:44" ht="12" customHeight="1">
      <c r="A1496" s="20">
        <v>1500</v>
      </c>
      <c r="B1496" s="21">
        <f>INDEX(Refs!A:A,MATCH($C1496,Refs!$I:$I,0))</f>
        <v>6136396</v>
      </c>
      <c r="C1496" s="22" t="s">
        <v>1020</v>
      </c>
      <c r="D1496" s="21" t="str">
        <f>INDEX(Refs!L:L,MATCH($C1496,Refs!$I:$I,0))</f>
        <v>Bibi, Irshad; Hilger, Thomas; Hussain, Khalid; Ilyas, Ayesha</v>
      </c>
      <c r="E1496" s="21" t="str">
        <f>INDEX(Refs!S:S,MATCH($C1496,Refs!$I:$I,0))</f>
        <v>10.3390/su13116477</v>
      </c>
      <c r="F1496" s="23" t="s">
        <v>432</v>
      </c>
      <c r="G1496" s="23" t="s">
        <v>1021</v>
      </c>
      <c r="I1496" s="24" t="s">
        <v>1022</v>
      </c>
      <c r="J1496" s="26" t="s">
        <v>1028</v>
      </c>
      <c r="K1496" s="24" t="s">
        <v>73</v>
      </c>
      <c r="L1496" s="26" t="s">
        <v>1024</v>
      </c>
      <c r="M1496" s="24">
        <v>3</v>
      </c>
      <c r="O1496" s="27" t="s">
        <v>59</v>
      </c>
      <c r="R1496" s="27" t="s">
        <v>59</v>
      </c>
      <c r="AB1496" s="27" t="s">
        <v>59</v>
      </c>
      <c r="AF1496" s="23" t="s">
        <v>80</v>
      </c>
      <c r="AG1496" s="23" t="s">
        <v>1025</v>
      </c>
      <c r="AJ1496" s="24">
        <v>2010</v>
      </c>
      <c r="AK1496" s="30" t="str">
        <f t="shared" si="50"/>
        <v>T5</v>
      </c>
      <c r="AL1496" s="27">
        <v>4853</v>
      </c>
      <c r="AN1496" s="30" t="str">
        <f t="shared" si="49"/>
        <v>T1</v>
      </c>
      <c r="AO1496" s="27">
        <v>1715</v>
      </c>
      <c r="AR1496" s="27" t="s">
        <v>609</v>
      </c>
    </row>
    <row r="1497" spans="1:44" ht="12" customHeight="1">
      <c r="A1497" s="20">
        <v>1501</v>
      </c>
      <c r="B1497" s="21">
        <f>INDEX(Refs!A:A,MATCH($C1497,Refs!$I:$I,0))</f>
        <v>6136396</v>
      </c>
      <c r="C1497" s="22" t="s">
        <v>1020</v>
      </c>
      <c r="D1497" s="21" t="str">
        <f>INDEX(Refs!L:L,MATCH($C1497,Refs!$I:$I,0))</f>
        <v>Bibi, Irshad; Hilger, Thomas; Hussain, Khalid; Ilyas, Ayesha</v>
      </c>
      <c r="E1497" s="21" t="str">
        <f>INDEX(Refs!S:S,MATCH($C1497,Refs!$I:$I,0))</f>
        <v>10.3390/su13116477</v>
      </c>
      <c r="F1497" s="23" t="s">
        <v>432</v>
      </c>
      <c r="G1497" s="23" t="s">
        <v>1021</v>
      </c>
      <c r="I1497" s="24" t="s">
        <v>1022</v>
      </c>
      <c r="J1497" s="26" t="s">
        <v>1029</v>
      </c>
      <c r="K1497" s="24" t="s">
        <v>73</v>
      </c>
      <c r="L1497" s="26" t="s">
        <v>1024</v>
      </c>
      <c r="M1497" s="24">
        <v>3</v>
      </c>
      <c r="O1497" s="27" t="s">
        <v>59</v>
      </c>
      <c r="R1497" s="27" t="s">
        <v>59</v>
      </c>
      <c r="U1497" s="27" t="s">
        <v>59</v>
      </c>
      <c r="AB1497" s="27" t="s">
        <v>59</v>
      </c>
      <c r="AF1497" s="23" t="s">
        <v>80</v>
      </c>
      <c r="AG1497" s="23" t="s">
        <v>1025</v>
      </c>
      <c r="AJ1497" s="24">
        <v>2010</v>
      </c>
      <c r="AK1497" s="30" t="str">
        <f t="shared" si="50"/>
        <v>T6</v>
      </c>
      <c r="AL1497" s="27">
        <v>3868</v>
      </c>
      <c r="AN1497" s="30" t="str">
        <f t="shared" si="49"/>
        <v>T1</v>
      </c>
      <c r="AO1497" s="27">
        <v>1715</v>
      </c>
      <c r="AR1497" s="27" t="s">
        <v>609</v>
      </c>
    </row>
    <row r="1498" spans="1:44" ht="12" customHeight="1">
      <c r="A1498" s="20">
        <v>1502</v>
      </c>
      <c r="B1498" s="21">
        <f>INDEX(Refs!A:A,MATCH($C1498,Refs!$I:$I,0))</f>
        <v>6136396</v>
      </c>
      <c r="C1498" s="22" t="s">
        <v>1020</v>
      </c>
      <c r="D1498" s="21" t="str">
        <f>INDEX(Refs!L:L,MATCH($C1498,Refs!$I:$I,0))</f>
        <v>Bibi, Irshad; Hilger, Thomas; Hussain, Khalid; Ilyas, Ayesha</v>
      </c>
      <c r="E1498" s="21" t="str">
        <f>INDEX(Refs!S:S,MATCH($C1498,Refs!$I:$I,0))</f>
        <v>10.3390/su13116477</v>
      </c>
      <c r="F1498" s="23" t="s">
        <v>432</v>
      </c>
      <c r="G1498" s="23" t="s">
        <v>1021</v>
      </c>
      <c r="I1498" s="24" t="s">
        <v>1022</v>
      </c>
      <c r="J1498" s="26" t="s">
        <v>1026</v>
      </c>
      <c r="L1498" s="26" t="s">
        <v>1023</v>
      </c>
      <c r="M1498" s="24">
        <v>3</v>
      </c>
      <c r="O1498" s="27" t="s">
        <v>59</v>
      </c>
      <c r="AF1498" s="23" t="s">
        <v>80</v>
      </c>
      <c r="AG1498" s="23" t="s">
        <v>1025</v>
      </c>
      <c r="AJ1498" s="24">
        <v>2010</v>
      </c>
      <c r="AK1498" s="30" t="str">
        <f t="shared" si="50"/>
        <v>T3</v>
      </c>
      <c r="AL1498" s="27">
        <v>5523</v>
      </c>
      <c r="AN1498" s="30" t="str">
        <f t="shared" si="49"/>
        <v>T2</v>
      </c>
      <c r="AO1498" s="27">
        <v>7325</v>
      </c>
      <c r="AR1498" s="27" t="s">
        <v>609</v>
      </c>
    </row>
    <row r="1499" spans="1:44" ht="12" customHeight="1">
      <c r="A1499" s="20">
        <v>1503</v>
      </c>
      <c r="B1499" s="21">
        <f>INDEX(Refs!A:A,MATCH($C1499,Refs!$I:$I,0))</f>
        <v>6136396</v>
      </c>
      <c r="C1499" s="22" t="s">
        <v>1020</v>
      </c>
      <c r="D1499" s="21" t="str">
        <f>INDEX(Refs!L:L,MATCH($C1499,Refs!$I:$I,0))</f>
        <v>Bibi, Irshad; Hilger, Thomas; Hussain, Khalid; Ilyas, Ayesha</v>
      </c>
      <c r="E1499" s="21" t="str">
        <f>INDEX(Refs!S:S,MATCH($C1499,Refs!$I:$I,0))</f>
        <v>10.3390/su13116477</v>
      </c>
      <c r="F1499" s="23" t="s">
        <v>432</v>
      </c>
      <c r="G1499" s="23" t="s">
        <v>1021</v>
      </c>
      <c r="I1499" s="24" t="s">
        <v>1022</v>
      </c>
      <c r="J1499" s="26" t="s">
        <v>1027</v>
      </c>
      <c r="L1499" s="26" t="s">
        <v>1023</v>
      </c>
      <c r="M1499" s="24">
        <v>3</v>
      </c>
      <c r="O1499" s="27" t="s">
        <v>59</v>
      </c>
      <c r="U1499" s="27" t="s">
        <v>59</v>
      </c>
      <c r="AF1499" s="23" t="s">
        <v>80</v>
      </c>
      <c r="AG1499" s="23" t="s">
        <v>1025</v>
      </c>
      <c r="AJ1499" s="24">
        <v>2010</v>
      </c>
      <c r="AK1499" s="30" t="str">
        <f t="shared" si="50"/>
        <v>T4</v>
      </c>
      <c r="AL1499" s="27">
        <v>5413</v>
      </c>
      <c r="AN1499" s="30" t="str">
        <f t="shared" si="49"/>
        <v>T2</v>
      </c>
      <c r="AO1499" s="27">
        <v>7325</v>
      </c>
      <c r="AR1499" s="27" t="s">
        <v>609</v>
      </c>
    </row>
    <row r="1500" spans="1:44" ht="12" customHeight="1">
      <c r="A1500" s="20">
        <v>1504</v>
      </c>
      <c r="B1500" s="21">
        <f>INDEX(Refs!A:A,MATCH($C1500,Refs!$I:$I,0))</f>
        <v>6136396</v>
      </c>
      <c r="C1500" s="22" t="s">
        <v>1020</v>
      </c>
      <c r="D1500" s="21" t="str">
        <f>INDEX(Refs!L:L,MATCH($C1500,Refs!$I:$I,0))</f>
        <v>Bibi, Irshad; Hilger, Thomas; Hussain, Khalid; Ilyas, Ayesha</v>
      </c>
      <c r="E1500" s="21" t="str">
        <f>INDEX(Refs!S:S,MATCH($C1500,Refs!$I:$I,0))</f>
        <v>10.3390/su13116477</v>
      </c>
      <c r="F1500" s="23" t="s">
        <v>432</v>
      </c>
      <c r="G1500" s="23" t="s">
        <v>1021</v>
      </c>
      <c r="I1500" s="24" t="s">
        <v>1022</v>
      </c>
      <c r="J1500" s="26" t="s">
        <v>1028</v>
      </c>
      <c r="L1500" s="26" t="s">
        <v>1023</v>
      </c>
      <c r="M1500" s="24">
        <v>3</v>
      </c>
      <c r="O1500" s="27" t="s">
        <v>59</v>
      </c>
      <c r="AB1500" s="27" t="s">
        <v>59</v>
      </c>
      <c r="AF1500" s="23" t="s">
        <v>80</v>
      </c>
      <c r="AG1500" s="23" t="s">
        <v>1025</v>
      </c>
      <c r="AJ1500" s="24">
        <v>2010</v>
      </c>
      <c r="AK1500" s="30" t="str">
        <f t="shared" si="50"/>
        <v>T5</v>
      </c>
      <c r="AL1500" s="27">
        <v>4853</v>
      </c>
      <c r="AN1500" s="30" t="str">
        <f t="shared" si="49"/>
        <v>T2</v>
      </c>
      <c r="AO1500" s="27">
        <v>7325</v>
      </c>
      <c r="AR1500" s="27" t="s">
        <v>609</v>
      </c>
    </row>
    <row r="1501" spans="1:44" ht="12" customHeight="1">
      <c r="A1501" s="20">
        <v>1505</v>
      </c>
      <c r="B1501" s="21">
        <f>INDEX(Refs!A:A,MATCH($C1501,Refs!$I:$I,0))</f>
        <v>6136396</v>
      </c>
      <c r="C1501" s="22" t="s">
        <v>1020</v>
      </c>
      <c r="D1501" s="21" t="str">
        <f>INDEX(Refs!L:L,MATCH($C1501,Refs!$I:$I,0))</f>
        <v>Bibi, Irshad; Hilger, Thomas; Hussain, Khalid; Ilyas, Ayesha</v>
      </c>
      <c r="E1501" s="21" t="str">
        <f>INDEX(Refs!S:S,MATCH($C1501,Refs!$I:$I,0))</f>
        <v>10.3390/su13116477</v>
      </c>
      <c r="F1501" s="23" t="s">
        <v>432</v>
      </c>
      <c r="G1501" s="23" t="s">
        <v>1021</v>
      </c>
      <c r="I1501" s="24" t="s">
        <v>1022</v>
      </c>
      <c r="J1501" s="26" t="s">
        <v>1029</v>
      </c>
      <c r="L1501" s="26" t="s">
        <v>1023</v>
      </c>
      <c r="M1501" s="24">
        <v>3</v>
      </c>
      <c r="O1501" s="27" t="s">
        <v>59</v>
      </c>
      <c r="U1501" s="27" t="s">
        <v>59</v>
      </c>
      <c r="AB1501" s="27" t="s">
        <v>59</v>
      </c>
      <c r="AF1501" s="23" t="s">
        <v>80</v>
      </c>
      <c r="AG1501" s="23" t="s">
        <v>1025</v>
      </c>
      <c r="AJ1501" s="24">
        <v>2010</v>
      </c>
      <c r="AK1501" s="30" t="str">
        <f t="shared" si="50"/>
        <v>T6</v>
      </c>
      <c r="AL1501" s="27">
        <v>3868</v>
      </c>
      <c r="AN1501" s="30" t="str">
        <f t="shared" si="49"/>
        <v>T2</v>
      </c>
      <c r="AO1501" s="27">
        <v>7325</v>
      </c>
      <c r="AR1501" s="27" t="s">
        <v>609</v>
      </c>
    </row>
    <row r="1502" spans="1:44" ht="12" customHeight="1">
      <c r="A1502" s="20">
        <v>1506</v>
      </c>
      <c r="B1502" s="21">
        <f>INDEX(Refs!A:A,MATCH($C1502,Refs!$I:$I,0))</f>
        <v>6136396</v>
      </c>
      <c r="C1502" s="22" t="s">
        <v>1020</v>
      </c>
      <c r="D1502" s="21" t="str">
        <f>INDEX(Refs!L:L,MATCH($C1502,Refs!$I:$I,0))</f>
        <v>Bibi, Irshad; Hilger, Thomas; Hussain, Khalid; Ilyas, Ayesha</v>
      </c>
      <c r="E1502" s="21" t="str">
        <f>INDEX(Refs!S:S,MATCH($C1502,Refs!$I:$I,0))</f>
        <v>10.3390/su13116477</v>
      </c>
      <c r="F1502" s="23" t="s">
        <v>432</v>
      </c>
      <c r="G1502" s="23" t="s">
        <v>1021</v>
      </c>
      <c r="I1502" s="24" t="s">
        <v>1022</v>
      </c>
      <c r="J1502" s="26" t="s">
        <v>1027</v>
      </c>
      <c r="L1502" s="26" t="s">
        <v>1026</v>
      </c>
      <c r="M1502" s="24">
        <v>3</v>
      </c>
      <c r="U1502" s="27" t="s">
        <v>59</v>
      </c>
      <c r="AF1502" s="23" t="s">
        <v>80</v>
      </c>
      <c r="AG1502" s="23" t="s">
        <v>1025</v>
      </c>
      <c r="AJ1502" s="24">
        <v>2010</v>
      </c>
      <c r="AK1502" s="30" t="str">
        <f t="shared" si="50"/>
        <v>T4</v>
      </c>
      <c r="AL1502" s="27">
        <v>5413</v>
      </c>
      <c r="AN1502" s="30" t="str">
        <f t="shared" si="49"/>
        <v>T3</v>
      </c>
      <c r="AO1502" s="27">
        <v>5523</v>
      </c>
      <c r="AR1502" s="27" t="s">
        <v>609</v>
      </c>
    </row>
    <row r="1503" spans="1:44" ht="12" customHeight="1">
      <c r="A1503" s="20">
        <v>1507</v>
      </c>
      <c r="B1503" s="21">
        <f>INDEX(Refs!A:A,MATCH($C1503,Refs!$I:$I,0))</f>
        <v>6136396</v>
      </c>
      <c r="C1503" s="22" t="s">
        <v>1020</v>
      </c>
      <c r="D1503" s="21" t="str">
        <f>INDEX(Refs!L:L,MATCH($C1503,Refs!$I:$I,0))</f>
        <v>Bibi, Irshad; Hilger, Thomas; Hussain, Khalid; Ilyas, Ayesha</v>
      </c>
      <c r="E1503" s="21" t="str">
        <f>INDEX(Refs!S:S,MATCH($C1503,Refs!$I:$I,0))</f>
        <v>10.3390/su13116477</v>
      </c>
      <c r="F1503" s="23" t="s">
        <v>432</v>
      </c>
      <c r="G1503" s="23" t="s">
        <v>1021</v>
      </c>
      <c r="I1503" s="24" t="s">
        <v>1022</v>
      </c>
      <c r="J1503" s="26" t="s">
        <v>1028</v>
      </c>
      <c r="L1503" s="26" t="s">
        <v>1026</v>
      </c>
      <c r="M1503" s="24">
        <v>3</v>
      </c>
      <c r="AB1503" s="27" t="s">
        <v>59</v>
      </c>
      <c r="AF1503" s="23" t="s">
        <v>80</v>
      </c>
      <c r="AG1503" s="23" t="s">
        <v>1025</v>
      </c>
      <c r="AJ1503" s="24">
        <v>2010</v>
      </c>
      <c r="AK1503" s="30" t="str">
        <f t="shared" si="50"/>
        <v>T5</v>
      </c>
      <c r="AL1503" s="27">
        <v>4853</v>
      </c>
      <c r="AN1503" s="30" t="str">
        <f t="shared" si="49"/>
        <v>T3</v>
      </c>
      <c r="AO1503" s="27">
        <v>5523</v>
      </c>
      <c r="AR1503" s="27" t="s">
        <v>609</v>
      </c>
    </row>
    <row r="1504" spans="1:44" ht="12" customHeight="1">
      <c r="A1504" s="20">
        <v>1508</v>
      </c>
      <c r="B1504" s="21">
        <f>INDEX(Refs!A:A,MATCH($C1504,Refs!$I:$I,0))</f>
        <v>6136396</v>
      </c>
      <c r="C1504" s="22" t="s">
        <v>1020</v>
      </c>
      <c r="D1504" s="21" t="str">
        <f>INDEX(Refs!L:L,MATCH($C1504,Refs!$I:$I,0))</f>
        <v>Bibi, Irshad; Hilger, Thomas; Hussain, Khalid; Ilyas, Ayesha</v>
      </c>
      <c r="E1504" s="21" t="str">
        <f>INDEX(Refs!S:S,MATCH($C1504,Refs!$I:$I,0))</f>
        <v>10.3390/su13116477</v>
      </c>
      <c r="F1504" s="23" t="s">
        <v>432</v>
      </c>
      <c r="G1504" s="23" t="s">
        <v>1021</v>
      </c>
      <c r="I1504" s="24" t="s">
        <v>1022</v>
      </c>
      <c r="J1504" s="26" t="s">
        <v>1029</v>
      </c>
      <c r="L1504" s="26" t="s">
        <v>1026</v>
      </c>
      <c r="M1504" s="24">
        <v>3</v>
      </c>
      <c r="U1504" s="27" t="s">
        <v>59</v>
      </c>
      <c r="AB1504" s="27" t="s">
        <v>59</v>
      </c>
      <c r="AF1504" s="23" t="s">
        <v>80</v>
      </c>
      <c r="AG1504" s="23" t="s">
        <v>1025</v>
      </c>
      <c r="AJ1504" s="24">
        <v>2010</v>
      </c>
      <c r="AK1504" s="30" t="str">
        <f t="shared" si="50"/>
        <v>T6</v>
      </c>
      <c r="AL1504" s="27">
        <v>3868</v>
      </c>
      <c r="AN1504" s="30" t="str">
        <f t="shared" si="49"/>
        <v>T3</v>
      </c>
      <c r="AO1504" s="27">
        <v>5523</v>
      </c>
      <c r="AR1504" s="27" t="s">
        <v>609</v>
      </c>
    </row>
    <row r="1505" spans="1:44" ht="12" customHeight="1">
      <c r="A1505" s="20">
        <v>1509</v>
      </c>
      <c r="B1505" s="21">
        <f>INDEX(Refs!A:A,MATCH($C1505,Refs!$I:$I,0))</f>
        <v>6136396</v>
      </c>
      <c r="C1505" s="22" t="s">
        <v>1020</v>
      </c>
      <c r="D1505" s="21" t="str">
        <f>INDEX(Refs!L:L,MATCH($C1505,Refs!$I:$I,0))</f>
        <v>Bibi, Irshad; Hilger, Thomas; Hussain, Khalid; Ilyas, Ayesha</v>
      </c>
      <c r="E1505" s="21" t="str">
        <f>INDEX(Refs!S:S,MATCH($C1505,Refs!$I:$I,0))</f>
        <v>10.3390/su13116477</v>
      </c>
      <c r="F1505" s="23" t="s">
        <v>432</v>
      </c>
      <c r="G1505" s="23" t="s">
        <v>1021</v>
      </c>
      <c r="I1505" s="24" t="s">
        <v>1022</v>
      </c>
      <c r="J1505" s="26" t="s">
        <v>1029</v>
      </c>
      <c r="L1505" s="26" t="s">
        <v>1027</v>
      </c>
      <c r="M1505" s="24">
        <v>3</v>
      </c>
      <c r="AB1505" s="27" t="s">
        <v>59</v>
      </c>
      <c r="AF1505" s="23" t="s">
        <v>80</v>
      </c>
      <c r="AG1505" s="23" t="s">
        <v>1025</v>
      </c>
      <c r="AJ1505" s="24">
        <v>2010</v>
      </c>
      <c r="AK1505" s="30" t="str">
        <f t="shared" si="50"/>
        <v>T6</v>
      </c>
      <c r="AL1505" s="27">
        <v>3868</v>
      </c>
      <c r="AN1505" s="30" t="str">
        <f t="shared" si="49"/>
        <v>T4</v>
      </c>
      <c r="AO1505" s="27">
        <v>5413</v>
      </c>
      <c r="AR1505" s="27" t="s">
        <v>609</v>
      </c>
    </row>
    <row r="1506" spans="1:44" ht="12" customHeight="1">
      <c r="A1506" s="20">
        <v>1510</v>
      </c>
      <c r="B1506" s="21">
        <f>INDEX(Refs!A:A,MATCH($C1506,Refs!$I:$I,0))</f>
        <v>6136396</v>
      </c>
      <c r="C1506" s="22" t="s">
        <v>1020</v>
      </c>
      <c r="D1506" s="21" t="str">
        <f>INDEX(Refs!L:L,MATCH($C1506,Refs!$I:$I,0))</f>
        <v>Bibi, Irshad; Hilger, Thomas; Hussain, Khalid; Ilyas, Ayesha</v>
      </c>
      <c r="E1506" s="21" t="str">
        <f>INDEX(Refs!S:S,MATCH($C1506,Refs!$I:$I,0))</f>
        <v>10.3390/su13116477</v>
      </c>
      <c r="F1506" s="23" t="s">
        <v>432</v>
      </c>
      <c r="G1506" s="23" t="s">
        <v>1021</v>
      </c>
      <c r="I1506" s="24" t="s">
        <v>1022</v>
      </c>
      <c r="J1506" s="26" t="s">
        <v>1023</v>
      </c>
      <c r="K1506" s="24" t="s">
        <v>73</v>
      </c>
      <c r="L1506" s="26" t="s">
        <v>1024</v>
      </c>
      <c r="M1506" s="24">
        <v>3</v>
      </c>
      <c r="R1506" s="27" t="s">
        <v>59</v>
      </c>
      <c r="AF1506" s="23" t="s">
        <v>60</v>
      </c>
      <c r="AG1506" s="23" t="s">
        <v>1025</v>
      </c>
      <c r="AJ1506" s="24">
        <v>2010</v>
      </c>
      <c r="AK1506" s="30" t="str">
        <f t="shared" si="50"/>
        <v>T2</v>
      </c>
      <c r="AL1506" s="27">
        <v>1400</v>
      </c>
      <c r="AN1506" s="30" t="str">
        <f t="shared" si="49"/>
        <v>T1</v>
      </c>
      <c r="AO1506" s="27">
        <v>850</v>
      </c>
      <c r="AR1506" s="27" t="s">
        <v>609</v>
      </c>
    </row>
    <row r="1507" spans="1:44" ht="12" customHeight="1">
      <c r="A1507" s="20">
        <v>1511</v>
      </c>
      <c r="B1507" s="21">
        <f>INDEX(Refs!A:A,MATCH($C1507,Refs!$I:$I,0))</f>
        <v>6136396</v>
      </c>
      <c r="C1507" s="22" t="s">
        <v>1020</v>
      </c>
      <c r="D1507" s="21" t="str">
        <f>INDEX(Refs!L:L,MATCH($C1507,Refs!$I:$I,0))</f>
        <v>Bibi, Irshad; Hilger, Thomas; Hussain, Khalid; Ilyas, Ayesha</v>
      </c>
      <c r="E1507" s="21" t="str">
        <f>INDEX(Refs!S:S,MATCH($C1507,Refs!$I:$I,0))</f>
        <v>10.3390/su13116477</v>
      </c>
      <c r="F1507" s="23" t="s">
        <v>432</v>
      </c>
      <c r="G1507" s="23" t="s">
        <v>1021</v>
      </c>
      <c r="I1507" s="24" t="s">
        <v>1022</v>
      </c>
      <c r="J1507" s="26" t="s">
        <v>1026</v>
      </c>
      <c r="K1507" s="24" t="s">
        <v>73</v>
      </c>
      <c r="L1507" s="26" t="s">
        <v>1024</v>
      </c>
      <c r="M1507" s="24">
        <v>3</v>
      </c>
      <c r="O1507" s="27" t="s">
        <v>59</v>
      </c>
      <c r="R1507" s="27" t="s">
        <v>59</v>
      </c>
      <c r="AF1507" s="23" t="s">
        <v>60</v>
      </c>
      <c r="AG1507" s="23" t="s">
        <v>1025</v>
      </c>
      <c r="AJ1507" s="24">
        <v>2010</v>
      </c>
      <c r="AK1507" s="30" t="str">
        <f t="shared" si="50"/>
        <v>T3</v>
      </c>
      <c r="AL1507" s="27">
        <v>1100</v>
      </c>
      <c r="AN1507" s="30" t="str">
        <f t="shared" si="49"/>
        <v>T1</v>
      </c>
      <c r="AO1507" s="27">
        <v>850</v>
      </c>
      <c r="AR1507" s="27" t="s">
        <v>609</v>
      </c>
    </row>
    <row r="1508" spans="1:44" ht="12" customHeight="1">
      <c r="A1508" s="20">
        <v>1512</v>
      </c>
      <c r="B1508" s="21">
        <f>INDEX(Refs!A:A,MATCH($C1508,Refs!$I:$I,0))</f>
        <v>6136396</v>
      </c>
      <c r="C1508" s="22" t="s">
        <v>1020</v>
      </c>
      <c r="D1508" s="21" t="str">
        <f>INDEX(Refs!L:L,MATCH($C1508,Refs!$I:$I,0))</f>
        <v>Bibi, Irshad; Hilger, Thomas; Hussain, Khalid; Ilyas, Ayesha</v>
      </c>
      <c r="E1508" s="21" t="str">
        <f>INDEX(Refs!S:S,MATCH($C1508,Refs!$I:$I,0))</f>
        <v>10.3390/su13116477</v>
      </c>
      <c r="F1508" s="23" t="s">
        <v>432</v>
      </c>
      <c r="G1508" s="23" t="s">
        <v>1021</v>
      </c>
      <c r="I1508" s="24" t="s">
        <v>1022</v>
      </c>
      <c r="J1508" s="26" t="s">
        <v>1027</v>
      </c>
      <c r="K1508" s="24" t="s">
        <v>73</v>
      </c>
      <c r="L1508" s="26" t="s">
        <v>1024</v>
      </c>
      <c r="M1508" s="24">
        <v>3</v>
      </c>
      <c r="O1508" s="27" t="s">
        <v>59</v>
      </c>
      <c r="R1508" s="27" t="s">
        <v>59</v>
      </c>
      <c r="U1508" s="27" t="s">
        <v>59</v>
      </c>
      <c r="AF1508" s="23" t="s">
        <v>60</v>
      </c>
      <c r="AG1508" s="23" t="s">
        <v>1025</v>
      </c>
      <c r="AJ1508" s="24">
        <v>2010</v>
      </c>
      <c r="AK1508" s="30" t="str">
        <f t="shared" si="50"/>
        <v>T4</v>
      </c>
      <c r="AL1508" s="27">
        <v>1100</v>
      </c>
      <c r="AN1508" s="30" t="str">
        <f t="shared" si="49"/>
        <v>T1</v>
      </c>
      <c r="AO1508" s="27">
        <v>850</v>
      </c>
      <c r="AR1508" s="27" t="s">
        <v>609</v>
      </c>
    </row>
    <row r="1509" spans="1:44" ht="12" customHeight="1">
      <c r="A1509" s="20">
        <v>1513</v>
      </c>
      <c r="B1509" s="21">
        <f>INDEX(Refs!A:A,MATCH($C1509,Refs!$I:$I,0))</f>
        <v>6136396</v>
      </c>
      <c r="C1509" s="22" t="s">
        <v>1020</v>
      </c>
      <c r="D1509" s="21" t="str">
        <f>INDEX(Refs!L:L,MATCH($C1509,Refs!$I:$I,0))</f>
        <v>Bibi, Irshad; Hilger, Thomas; Hussain, Khalid; Ilyas, Ayesha</v>
      </c>
      <c r="E1509" s="21" t="str">
        <f>INDEX(Refs!S:S,MATCH($C1509,Refs!$I:$I,0))</f>
        <v>10.3390/su13116477</v>
      </c>
      <c r="F1509" s="23" t="s">
        <v>432</v>
      </c>
      <c r="G1509" s="23" t="s">
        <v>1021</v>
      </c>
      <c r="I1509" s="24" t="s">
        <v>1022</v>
      </c>
      <c r="J1509" s="26" t="s">
        <v>1028</v>
      </c>
      <c r="K1509" s="24" t="s">
        <v>73</v>
      </c>
      <c r="L1509" s="26" t="s">
        <v>1024</v>
      </c>
      <c r="M1509" s="24">
        <v>3</v>
      </c>
      <c r="O1509" s="27" t="s">
        <v>59</v>
      </c>
      <c r="R1509" s="27" t="s">
        <v>59</v>
      </c>
      <c r="AB1509" s="27" t="s">
        <v>59</v>
      </c>
      <c r="AF1509" s="23" t="s">
        <v>60</v>
      </c>
      <c r="AG1509" s="23" t="s">
        <v>1025</v>
      </c>
      <c r="AJ1509" s="24">
        <v>2010</v>
      </c>
      <c r="AK1509" s="30" t="str">
        <f t="shared" si="50"/>
        <v>T5</v>
      </c>
      <c r="AL1509" s="27">
        <v>1100</v>
      </c>
      <c r="AN1509" s="30" t="str">
        <f t="shared" si="49"/>
        <v>T1</v>
      </c>
      <c r="AO1509" s="27">
        <v>850</v>
      </c>
      <c r="AR1509" s="27" t="s">
        <v>609</v>
      </c>
    </row>
    <row r="1510" spans="1:44" ht="12" customHeight="1">
      <c r="A1510" s="20">
        <v>1514</v>
      </c>
      <c r="B1510" s="21">
        <f>INDEX(Refs!A:A,MATCH($C1510,Refs!$I:$I,0))</f>
        <v>6136396</v>
      </c>
      <c r="C1510" s="22" t="s">
        <v>1020</v>
      </c>
      <c r="D1510" s="21" t="str">
        <f>INDEX(Refs!L:L,MATCH($C1510,Refs!$I:$I,0))</f>
        <v>Bibi, Irshad; Hilger, Thomas; Hussain, Khalid; Ilyas, Ayesha</v>
      </c>
      <c r="E1510" s="21" t="str">
        <f>INDEX(Refs!S:S,MATCH($C1510,Refs!$I:$I,0))</f>
        <v>10.3390/su13116477</v>
      </c>
      <c r="F1510" s="23" t="s">
        <v>432</v>
      </c>
      <c r="G1510" s="23" t="s">
        <v>1021</v>
      </c>
      <c r="I1510" s="24" t="s">
        <v>1022</v>
      </c>
      <c r="J1510" s="26" t="s">
        <v>1029</v>
      </c>
      <c r="K1510" s="24" t="s">
        <v>73</v>
      </c>
      <c r="L1510" s="26" t="s">
        <v>1024</v>
      </c>
      <c r="M1510" s="24">
        <v>3</v>
      </c>
      <c r="O1510" s="27" t="s">
        <v>59</v>
      </c>
      <c r="R1510" s="27" t="s">
        <v>59</v>
      </c>
      <c r="U1510" s="27" t="s">
        <v>59</v>
      </c>
      <c r="AB1510" s="27" t="s">
        <v>59</v>
      </c>
      <c r="AF1510" s="23" t="s">
        <v>60</v>
      </c>
      <c r="AG1510" s="23" t="s">
        <v>1025</v>
      </c>
      <c r="AJ1510" s="24">
        <v>2010</v>
      </c>
      <c r="AK1510" s="30" t="str">
        <f t="shared" si="50"/>
        <v>T6</v>
      </c>
      <c r="AL1510" s="27">
        <v>1100</v>
      </c>
      <c r="AN1510" s="30" t="str">
        <f t="shared" si="49"/>
        <v>T1</v>
      </c>
      <c r="AO1510" s="27">
        <v>850</v>
      </c>
      <c r="AR1510" s="27" t="s">
        <v>609</v>
      </c>
    </row>
    <row r="1511" spans="1:44" ht="12" customHeight="1">
      <c r="A1511" s="20">
        <v>1515</v>
      </c>
      <c r="B1511" s="21">
        <f>INDEX(Refs!A:A,MATCH($C1511,Refs!$I:$I,0))</f>
        <v>6136396</v>
      </c>
      <c r="C1511" s="22" t="s">
        <v>1020</v>
      </c>
      <c r="D1511" s="21" t="str">
        <f>INDEX(Refs!L:L,MATCH($C1511,Refs!$I:$I,0))</f>
        <v>Bibi, Irshad; Hilger, Thomas; Hussain, Khalid; Ilyas, Ayesha</v>
      </c>
      <c r="E1511" s="21" t="str">
        <f>INDEX(Refs!S:S,MATCH($C1511,Refs!$I:$I,0))</f>
        <v>10.3390/su13116477</v>
      </c>
      <c r="F1511" s="23" t="s">
        <v>432</v>
      </c>
      <c r="G1511" s="23" t="s">
        <v>1021</v>
      </c>
      <c r="I1511" s="24" t="s">
        <v>1022</v>
      </c>
      <c r="J1511" s="26" t="s">
        <v>1026</v>
      </c>
      <c r="L1511" s="26" t="s">
        <v>1023</v>
      </c>
      <c r="M1511" s="24">
        <v>3</v>
      </c>
      <c r="O1511" s="27" t="s">
        <v>59</v>
      </c>
      <c r="AF1511" s="23" t="s">
        <v>60</v>
      </c>
      <c r="AG1511" s="23" t="s">
        <v>1025</v>
      </c>
      <c r="AJ1511" s="24">
        <v>2010</v>
      </c>
      <c r="AK1511" s="30" t="str">
        <f t="shared" si="50"/>
        <v>T3</v>
      </c>
      <c r="AL1511" s="27">
        <v>1100</v>
      </c>
      <c r="AN1511" s="30" t="str">
        <f t="shared" si="49"/>
        <v>T2</v>
      </c>
      <c r="AO1511" s="27">
        <v>1400</v>
      </c>
      <c r="AR1511" s="27" t="s">
        <v>609</v>
      </c>
    </row>
    <row r="1512" spans="1:44" ht="12" customHeight="1">
      <c r="A1512" s="20">
        <v>1516</v>
      </c>
      <c r="B1512" s="21">
        <f>INDEX(Refs!A:A,MATCH($C1512,Refs!$I:$I,0))</f>
        <v>6136396</v>
      </c>
      <c r="C1512" s="22" t="s">
        <v>1020</v>
      </c>
      <c r="D1512" s="21" t="str">
        <f>INDEX(Refs!L:L,MATCH($C1512,Refs!$I:$I,0))</f>
        <v>Bibi, Irshad; Hilger, Thomas; Hussain, Khalid; Ilyas, Ayesha</v>
      </c>
      <c r="E1512" s="21" t="str">
        <f>INDEX(Refs!S:S,MATCH($C1512,Refs!$I:$I,0))</f>
        <v>10.3390/su13116477</v>
      </c>
      <c r="F1512" s="23" t="s">
        <v>432</v>
      </c>
      <c r="G1512" s="23" t="s">
        <v>1021</v>
      </c>
      <c r="I1512" s="24" t="s">
        <v>1022</v>
      </c>
      <c r="J1512" s="26" t="s">
        <v>1027</v>
      </c>
      <c r="L1512" s="26" t="s">
        <v>1023</v>
      </c>
      <c r="M1512" s="24">
        <v>3</v>
      </c>
      <c r="O1512" s="27" t="s">
        <v>59</v>
      </c>
      <c r="U1512" s="27" t="s">
        <v>59</v>
      </c>
      <c r="AF1512" s="23" t="s">
        <v>60</v>
      </c>
      <c r="AG1512" s="23" t="s">
        <v>1025</v>
      </c>
      <c r="AJ1512" s="24">
        <v>2010</v>
      </c>
      <c r="AK1512" s="30" t="str">
        <f t="shared" si="50"/>
        <v>T4</v>
      </c>
      <c r="AL1512" s="27">
        <v>1100</v>
      </c>
      <c r="AN1512" s="30" t="str">
        <f t="shared" si="49"/>
        <v>T2</v>
      </c>
      <c r="AO1512" s="27">
        <v>1400</v>
      </c>
      <c r="AR1512" s="27" t="s">
        <v>609</v>
      </c>
    </row>
    <row r="1513" spans="1:44" ht="12" customHeight="1">
      <c r="A1513" s="20">
        <v>1517</v>
      </c>
      <c r="B1513" s="21">
        <f>INDEX(Refs!A:A,MATCH($C1513,Refs!$I:$I,0))</f>
        <v>6136396</v>
      </c>
      <c r="C1513" s="22" t="s">
        <v>1020</v>
      </c>
      <c r="D1513" s="21" t="str">
        <f>INDEX(Refs!L:L,MATCH($C1513,Refs!$I:$I,0))</f>
        <v>Bibi, Irshad; Hilger, Thomas; Hussain, Khalid; Ilyas, Ayesha</v>
      </c>
      <c r="E1513" s="21" t="str">
        <f>INDEX(Refs!S:S,MATCH($C1513,Refs!$I:$I,0))</f>
        <v>10.3390/su13116477</v>
      </c>
      <c r="F1513" s="23" t="s">
        <v>432</v>
      </c>
      <c r="G1513" s="23" t="s">
        <v>1021</v>
      </c>
      <c r="I1513" s="24" t="s">
        <v>1022</v>
      </c>
      <c r="J1513" s="26" t="s">
        <v>1028</v>
      </c>
      <c r="L1513" s="26" t="s">
        <v>1023</v>
      </c>
      <c r="M1513" s="24">
        <v>3</v>
      </c>
      <c r="O1513" s="27" t="s">
        <v>59</v>
      </c>
      <c r="AB1513" s="27" t="s">
        <v>59</v>
      </c>
      <c r="AF1513" s="23" t="s">
        <v>60</v>
      </c>
      <c r="AG1513" s="23" t="s">
        <v>1025</v>
      </c>
      <c r="AJ1513" s="24">
        <v>2010</v>
      </c>
      <c r="AK1513" s="30" t="str">
        <f t="shared" si="50"/>
        <v>T5</v>
      </c>
      <c r="AL1513" s="27">
        <v>1100</v>
      </c>
      <c r="AN1513" s="30" t="str">
        <f t="shared" si="49"/>
        <v>T2</v>
      </c>
      <c r="AO1513" s="27">
        <v>1400</v>
      </c>
      <c r="AR1513" s="27" t="s">
        <v>609</v>
      </c>
    </row>
    <row r="1514" spans="1:44" ht="12" customHeight="1">
      <c r="A1514" s="20">
        <v>1518</v>
      </c>
      <c r="B1514" s="21">
        <f>INDEX(Refs!A:A,MATCH($C1514,Refs!$I:$I,0))</f>
        <v>6136396</v>
      </c>
      <c r="C1514" s="22" t="s">
        <v>1020</v>
      </c>
      <c r="D1514" s="21" t="str">
        <f>INDEX(Refs!L:L,MATCH($C1514,Refs!$I:$I,0))</f>
        <v>Bibi, Irshad; Hilger, Thomas; Hussain, Khalid; Ilyas, Ayesha</v>
      </c>
      <c r="E1514" s="21" t="str">
        <f>INDEX(Refs!S:S,MATCH($C1514,Refs!$I:$I,0))</f>
        <v>10.3390/su13116477</v>
      </c>
      <c r="F1514" s="23" t="s">
        <v>432</v>
      </c>
      <c r="G1514" s="23" t="s">
        <v>1021</v>
      </c>
      <c r="I1514" s="24" t="s">
        <v>1022</v>
      </c>
      <c r="J1514" s="26" t="s">
        <v>1029</v>
      </c>
      <c r="L1514" s="26" t="s">
        <v>1023</v>
      </c>
      <c r="M1514" s="24">
        <v>3</v>
      </c>
      <c r="O1514" s="27" t="s">
        <v>59</v>
      </c>
      <c r="U1514" s="27" t="s">
        <v>59</v>
      </c>
      <c r="AB1514" s="27" t="s">
        <v>59</v>
      </c>
      <c r="AF1514" s="23" t="s">
        <v>60</v>
      </c>
      <c r="AG1514" s="23" t="s">
        <v>1025</v>
      </c>
      <c r="AJ1514" s="24">
        <v>2010</v>
      </c>
      <c r="AK1514" s="30" t="str">
        <f t="shared" si="50"/>
        <v>T6</v>
      </c>
      <c r="AL1514" s="27">
        <v>1100</v>
      </c>
      <c r="AN1514" s="30" t="str">
        <f t="shared" si="49"/>
        <v>T2</v>
      </c>
      <c r="AO1514" s="27">
        <v>1400</v>
      </c>
      <c r="AR1514" s="27" t="s">
        <v>609</v>
      </c>
    </row>
    <row r="1515" spans="1:44" ht="12" customHeight="1">
      <c r="A1515" s="20">
        <v>1519</v>
      </c>
      <c r="B1515" s="21">
        <f>INDEX(Refs!A:A,MATCH($C1515,Refs!$I:$I,0))</f>
        <v>6136396</v>
      </c>
      <c r="C1515" s="22" t="s">
        <v>1020</v>
      </c>
      <c r="D1515" s="21" t="str">
        <f>INDEX(Refs!L:L,MATCH($C1515,Refs!$I:$I,0))</f>
        <v>Bibi, Irshad; Hilger, Thomas; Hussain, Khalid; Ilyas, Ayesha</v>
      </c>
      <c r="E1515" s="21" t="str">
        <f>INDEX(Refs!S:S,MATCH($C1515,Refs!$I:$I,0))</f>
        <v>10.3390/su13116477</v>
      </c>
      <c r="F1515" s="23" t="s">
        <v>432</v>
      </c>
      <c r="G1515" s="23" t="s">
        <v>1021</v>
      </c>
      <c r="I1515" s="24" t="s">
        <v>1022</v>
      </c>
      <c r="J1515" s="26" t="s">
        <v>1027</v>
      </c>
      <c r="L1515" s="26" t="s">
        <v>1026</v>
      </c>
      <c r="M1515" s="24">
        <v>3</v>
      </c>
      <c r="U1515" s="27" t="s">
        <v>59</v>
      </c>
      <c r="AF1515" s="23" t="s">
        <v>60</v>
      </c>
      <c r="AG1515" s="23" t="s">
        <v>1025</v>
      </c>
      <c r="AJ1515" s="24">
        <v>2010</v>
      </c>
      <c r="AK1515" s="30" t="str">
        <f t="shared" si="50"/>
        <v>T4</v>
      </c>
      <c r="AL1515" s="27">
        <v>1100</v>
      </c>
      <c r="AN1515" s="30" t="str">
        <f t="shared" si="49"/>
        <v>T3</v>
      </c>
      <c r="AO1515" s="27">
        <v>1100</v>
      </c>
      <c r="AR1515" s="27" t="s">
        <v>609</v>
      </c>
    </row>
    <row r="1516" spans="1:44" ht="12" customHeight="1">
      <c r="A1516" s="20">
        <v>1520</v>
      </c>
      <c r="B1516" s="21">
        <f>INDEX(Refs!A:A,MATCH($C1516,Refs!$I:$I,0))</f>
        <v>6136396</v>
      </c>
      <c r="C1516" s="22" t="s">
        <v>1020</v>
      </c>
      <c r="D1516" s="21" t="str">
        <f>INDEX(Refs!L:L,MATCH($C1516,Refs!$I:$I,0))</f>
        <v>Bibi, Irshad; Hilger, Thomas; Hussain, Khalid; Ilyas, Ayesha</v>
      </c>
      <c r="E1516" s="21" t="str">
        <f>INDEX(Refs!S:S,MATCH($C1516,Refs!$I:$I,0))</f>
        <v>10.3390/su13116477</v>
      </c>
      <c r="F1516" s="23" t="s">
        <v>432</v>
      </c>
      <c r="G1516" s="23" t="s">
        <v>1021</v>
      </c>
      <c r="I1516" s="24" t="s">
        <v>1022</v>
      </c>
      <c r="J1516" s="26" t="s">
        <v>1028</v>
      </c>
      <c r="L1516" s="26" t="s">
        <v>1026</v>
      </c>
      <c r="M1516" s="24">
        <v>3</v>
      </c>
      <c r="AB1516" s="27" t="s">
        <v>59</v>
      </c>
      <c r="AF1516" s="23" t="s">
        <v>60</v>
      </c>
      <c r="AG1516" s="23" t="s">
        <v>1025</v>
      </c>
      <c r="AJ1516" s="24">
        <v>2010</v>
      </c>
      <c r="AK1516" s="30" t="str">
        <f t="shared" si="50"/>
        <v>T5</v>
      </c>
      <c r="AL1516" s="27">
        <v>1100</v>
      </c>
      <c r="AN1516" s="30" t="str">
        <f t="shared" si="49"/>
        <v>T3</v>
      </c>
      <c r="AO1516" s="27">
        <v>1100</v>
      </c>
      <c r="AR1516" s="27" t="s">
        <v>609</v>
      </c>
    </row>
    <row r="1517" spans="1:44" ht="12" customHeight="1">
      <c r="A1517" s="20">
        <v>1521</v>
      </c>
      <c r="B1517" s="21">
        <f>INDEX(Refs!A:A,MATCH($C1517,Refs!$I:$I,0))</f>
        <v>6136396</v>
      </c>
      <c r="C1517" s="22" t="s">
        <v>1020</v>
      </c>
      <c r="D1517" s="21" t="str">
        <f>INDEX(Refs!L:L,MATCH($C1517,Refs!$I:$I,0))</f>
        <v>Bibi, Irshad; Hilger, Thomas; Hussain, Khalid; Ilyas, Ayesha</v>
      </c>
      <c r="E1517" s="21" t="str">
        <f>INDEX(Refs!S:S,MATCH($C1517,Refs!$I:$I,0))</f>
        <v>10.3390/su13116477</v>
      </c>
      <c r="F1517" s="23" t="s">
        <v>432</v>
      </c>
      <c r="G1517" s="23" t="s">
        <v>1021</v>
      </c>
      <c r="I1517" s="24" t="s">
        <v>1022</v>
      </c>
      <c r="J1517" s="26" t="s">
        <v>1029</v>
      </c>
      <c r="L1517" s="26" t="s">
        <v>1026</v>
      </c>
      <c r="M1517" s="24">
        <v>3</v>
      </c>
      <c r="U1517" s="27" t="s">
        <v>59</v>
      </c>
      <c r="AB1517" s="27" t="s">
        <v>59</v>
      </c>
      <c r="AF1517" s="23" t="s">
        <v>60</v>
      </c>
      <c r="AG1517" s="23" t="s">
        <v>1025</v>
      </c>
      <c r="AJ1517" s="24">
        <v>2010</v>
      </c>
      <c r="AK1517" s="30" t="str">
        <f t="shared" si="50"/>
        <v>T6</v>
      </c>
      <c r="AL1517" s="27">
        <v>1100</v>
      </c>
      <c r="AN1517" s="30" t="str">
        <f t="shared" si="49"/>
        <v>T3</v>
      </c>
      <c r="AO1517" s="27">
        <v>1100</v>
      </c>
      <c r="AR1517" s="27" t="s">
        <v>609</v>
      </c>
    </row>
    <row r="1518" spans="1:44" ht="12" customHeight="1">
      <c r="A1518" s="20">
        <v>1522</v>
      </c>
      <c r="B1518" s="21">
        <f>INDEX(Refs!A:A,MATCH($C1518,Refs!$I:$I,0))</f>
        <v>6136396</v>
      </c>
      <c r="C1518" s="22" t="s">
        <v>1020</v>
      </c>
      <c r="D1518" s="21" t="str">
        <f>INDEX(Refs!L:L,MATCH($C1518,Refs!$I:$I,0))</f>
        <v>Bibi, Irshad; Hilger, Thomas; Hussain, Khalid; Ilyas, Ayesha</v>
      </c>
      <c r="E1518" s="21" t="str">
        <f>INDEX(Refs!S:S,MATCH($C1518,Refs!$I:$I,0))</f>
        <v>10.3390/su13116477</v>
      </c>
      <c r="F1518" s="23" t="s">
        <v>432</v>
      </c>
      <c r="G1518" s="23" t="s">
        <v>1021</v>
      </c>
      <c r="I1518" s="24" t="s">
        <v>1022</v>
      </c>
      <c r="J1518" s="26" t="s">
        <v>1029</v>
      </c>
      <c r="L1518" s="26" t="s">
        <v>1027</v>
      </c>
      <c r="M1518" s="24">
        <v>3</v>
      </c>
      <c r="AB1518" s="27" t="s">
        <v>59</v>
      </c>
      <c r="AF1518" s="23" t="s">
        <v>60</v>
      </c>
      <c r="AG1518" s="23" t="s">
        <v>1025</v>
      </c>
      <c r="AJ1518" s="24">
        <v>2010</v>
      </c>
      <c r="AK1518" s="30" t="str">
        <f t="shared" si="50"/>
        <v>T6</v>
      </c>
      <c r="AL1518" s="27">
        <v>1100</v>
      </c>
      <c r="AN1518" s="30" t="str">
        <f t="shared" si="49"/>
        <v>T4</v>
      </c>
      <c r="AO1518" s="27">
        <v>1100</v>
      </c>
      <c r="AR1518" s="27" t="s">
        <v>609</v>
      </c>
    </row>
    <row r="1519" spans="1:44" ht="12" customHeight="1">
      <c r="A1519" s="20">
        <v>1523</v>
      </c>
      <c r="B1519" s="21">
        <f>INDEX(Refs!A:A,MATCH($C1519,Refs!$I:$I,0))</f>
        <v>6136396</v>
      </c>
      <c r="C1519" s="22" t="s">
        <v>1020</v>
      </c>
      <c r="D1519" s="21" t="str">
        <f>INDEX(Refs!L:L,MATCH($C1519,Refs!$I:$I,0))</f>
        <v>Bibi, Irshad; Hilger, Thomas; Hussain, Khalid; Ilyas, Ayesha</v>
      </c>
      <c r="E1519" s="21" t="str">
        <f>INDEX(Refs!S:S,MATCH($C1519,Refs!$I:$I,0))</f>
        <v>10.3390/su13116477</v>
      </c>
      <c r="F1519" s="23" t="s">
        <v>432</v>
      </c>
      <c r="G1519" s="23" t="s">
        <v>1021</v>
      </c>
      <c r="I1519" s="24" t="s">
        <v>1022</v>
      </c>
      <c r="J1519" s="26" t="s">
        <v>1023</v>
      </c>
      <c r="K1519" s="24" t="s">
        <v>73</v>
      </c>
      <c r="L1519" s="26" t="s">
        <v>1024</v>
      </c>
      <c r="M1519" s="24">
        <v>3</v>
      </c>
      <c r="R1519" s="27" t="s">
        <v>59</v>
      </c>
      <c r="AF1519" s="23" t="s">
        <v>65</v>
      </c>
      <c r="AG1519" s="23" t="s">
        <v>1025</v>
      </c>
      <c r="AJ1519" s="24">
        <v>2010</v>
      </c>
      <c r="AK1519" s="30" t="str">
        <f t="shared" si="50"/>
        <v>T2</v>
      </c>
      <c r="AL1519" s="27">
        <v>5925</v>
      </c>
      <c r="AN1519" s="30" t="str">
        <f t="shared" si="49"/>
        <v>T1</v>
      </c>
      <c r="AO1519" s="27">
        <v>865</v>
      </c>
      <c r="AR1519" s="27" t="s">
        <v>609</v>
      </c>
    </row>
    <row r="1520" spans="1:44" ht="12" customHeight="1">
      <c r="A1520" s="20">
        <v>1524</v>
      </c>
      <c r="B1520" s="21">
        <f>INDEX(Refs!A:A,MATCH($C1520,Refs!$I:$I,0))</f>
        <v>6136396</v>
      </c>
      <c r="C1520" s="22" t="s">
        <v>1020</v>
      </c>
      <c r="D1520" s="21" t="str">
        <f>INDEX(Refs!L:L,MATCH($C1520,Refs!$I:$I,0))</f>
        <v>Bibi, Irshad; Hilger, Thomas; Hussain, Khalid; Ilyas, Ayesha</v>
      </c>
      <c r="E1520" s="21" t="str">
        <f>INDEX(Refs!S:S,MATCH($C1520,Refs!$I:$I,0))</f>
        <v>10.3390/su13116477</v>
      </c>
      <c r="F1520" s="23" t="s">
        <v>432</v>
      </c>
      <c r="G1520" s="23" t="s">
        <v>1021</v>
      </c>
      <c r="I1520" s="24" t="s">
        <v>1022</v>
      </c>
      <c r="J1520" s="26" t="s">
        <v>1026</v>
      </c>
      <c r="K1520" s="24" t="s">
        <v>73</v>
      </c>
      <c r="L1520" s="26" t="s">
        <v>1024</v>
      </c>
      <c r="M1520" s="24">
        <v>3</v>
      </c>
      <c r="O1520" s="27" t="s">
        <v>59</v>
      </c>
      <c r="R1520" s="27" t="s">
        <v>59</v>
      </c>
      <c r="AF1520" s="23" t="s">
        <v>65</v>
      </c>
      <c r="AG1520" s="23" t="s">
        <v>1025</v>
      </c>
      <c r="AJ1520" s="24">
        <v>2010</v>
      </c>
      <c r="AK1520" s="30" t="str">
        <f t="shared" si="50"/>
        <v>T3</v>
      </c>
      <c r="AL1520" s="27">
        <v>4423</v>
      </c>
      <c r="AN1520" s="30" t="str">
        <f t="shared" si="49"/>
        <v>T1</v>
      </c>
      <c r="AO1520" s="27">
        <v>865</v>
      </c>
      <c r="AR1520" s="27" t="s">
        <v>609</v>
      </c>
    </row>
    <row r="1521" spans="1:44" ht="12" customHeight="1">
      <c r="A1521" s="20">
        <v>1525</v>
      </c>
      <c r="B1521" s="21">
        <f>INDEX(Refs!A:A,MATCH($C1521,Refs!$I:$I,0))</f>
        <v>6136396</v>
      </c>
      <c r="C1521" s="22" t="s">
        <v>1020</v>
      </c>
      <c r="D1521" s="21" t="str">
        <f>INDEX(Refs!L:L,MATCH($C1521,Refs!$I:$I,0))</f>
        <v>Bibi, Irshad; Hilger, Thomas; Hussain, Khalid; Ilyas, Ayesha</v>
      </c>
      <c r="E1521" s="21" t="str">
        <f>INDEX(Refs!S:S,MATCH($C1521,Refs!$I:$I,0))</f>
        <v>10.3390/su13116477</v>
      </c>
      <c r="F1521" s="23" t="s">
        <v>432</v>
      </c>
      <c r="G1521" s="23" t="s">
        <v>1021</v>
      </c>
      <c r="I1521" s="24" t="s">
        <v>1022</v>
      </c>
      <c r="J1521" s="26" t="s">
        <v>1027</v>
      </c>
      <c r="K1521" s="24" t="s">
        <v>73</v>
      </c>
      <c r="L1521" s="26" t="s">
        <v>1024</v>
      </c>
      <c r="M1521" s="24">
        <v>3</v>
      </c>
      <c r="O1521" s="27" t="s">
        <v>59</v>
      </c>
      <c r="R1521" s="27" t="s">
        <v>59</v>
      </c>
      <c r="U1521" s="27" t="s">
        <v>59</v>
      </c>
      <c r="AF1521" s="23" t="s">
        <v>65</v>
      </c>
      <c r="AG1521" s="23" t="s">
        <v>1025</v>
      </c>
      <c r="AJ1521" s="24">
        <v>2010</v>
      </c>
      <c r="AK1521" s="30" t="str">
        <f t="shared" si="50"/>
        <v>T4</v>
      </c>
      <c r="AL1521" s="27">
        <v>4313</v>
      </c>
      <c r="AN1521" s="30" t="str">
        <f t="shared" ref="AN1521:AN1584" si="51">L1521</f>
        <v>T1</v>
      </c>
      <c r="AO1521" s="27">
        <v>865</v>
      </c>
      <c r="AR1521" s="27" t="s">
        <v>609</v>
      </c>
    </row>
    <row r="1522" spans="1:44" ht="12" customHeight="1">
      <c r="A1522" s="20">
        <v>1526</v>
      </c>
      <c r="B1522" s="21">
        <f>INDEX(Refs!A:A,MATCH($C1522,Refs!$I:$I,0))</f>
        <v>6136396</v>
      </c>
      <c r="C1522" s="22" t="s">
        <v>1020</v>
      </c>
      <c r="D1522" s="21" t="str">
        <f>INDEX(Refs!L:L,MATCH($C1522,Refs!$I:$I,0))</f>
        <v>Bibi, Irshad; Hilger, Thomas; Hussain, Khalid; Ilyas, Ayesha</v>
      </c>
      <c r="E1522" s="21" t="str">
        <f>INDEX(Refs!S:S,MATCH($C1522,Refs!$I:$I,0))</f>
        <v>10.3390/su13116477</v>
      </c>
      <c r="F1522" s="23" t="s">
        <v>432</v>
      </c>
      <c r="G1522" s="23" t="s">
        <v>1021</v>
      </c>
      <c r="I1522" s="24" t="s">
        <v>1022</v>
      </c>
      <c r="J1522" s="26" t="s">
        <v>1028</v>
      </c>
      <c r="K1522" s="24" t="s">
        <v>73</v>
      </c>
      <c r="L1522" s="26" t="s">
        <v>1024</v>
      </c>
      <c r="M1522" s="24">
        <v>3</v>
      </c>
      <c r="O1522" s="27" t="s">
        <v>59</v>
      </c>
      <c r="R1522" s="27" t="s">
        <v>59</v>
      </c>
      <c r="AB1522" s="27" t="s">
        <v>59</v>
      </c>
      <c r="AF1522" s="23" t="s">
        <v>65</v>
      </c>
      <c r="AG1522" s="23" t="s">
        <v>1025</v>
      </c>
      <c r="AJ1522" s="24">
        <v>2010</v>
      </c>
      <c r="AK1522" s="30" t="str">
        <f t="shared" si="50"/>
        <v>T5</v>
      </c>
      <c r="AL1522" s="27">
        <v>3753</v>
      </c>
      <c r="AN1522" s="30" t="str">
        <f t="shared" si="51"/>
        <v>T1</v>
      </c>
      <c r="AO1522" s="27">
        <v>865</v>
      </c>
      <c r="AR1522" s="27" t="s">
        <v>609</v>
      </c>
    </row>
    <row r="1523" spans="1:44" ht="12" customHeight="1">
      <c r="A1523" s="20">
        <v>1527</v>
      </c>
      <c r="B1523" s="21">
        <f>INDEX(Refs!A:A,MATCH($C1523,Refs!$I:$I,0))</f>
        <v>6136396</v>
      </c>
      <c r="C1523" s="22" t="s">
        <v>1020</v>
      </c>
      <c r="D1523" s="21" t="str">
        <f>INDEX(Refs!L:L,MATCH($C1523,Refs!$I:$I,0))</f>
        <v>Bibi, Irshad; Hilger, Thomas; Hussain, Khalid; Ilyas, Ayesha</v>
      </c>
      <c r="E1523" s="21" t="str">
        <f>INDEX(Refs!S:S,MATCH($C1523,Refs!$I:$I,0))</f>
        <v>10.3390/su13116477</v>
      </c>
      <c r="F1523" s="23" t="s">
        <v>432</v>
      </c>
      <c r="G1523" s="23" t="s">
        <v>1021</v>
      </c>
      <c r="I1523" s="24" t="s">
        <v>1022</v>
      </c>
      <c r="J1523" s="26" t="s">
        <v>1029</v>
      </c>
      <c r="K1523" s="24" t="s">
        <v>73</v>
      </c>
      <c r="L1523" s="26" t="s">
        <v>1024</v>
      </c>
      <c r="M1523" s="24">
        <v>3</v>
      </c>
      <c r="O1523" s="27" t="s">
        <v>59</v>
      </c>
      <c r="R1523" s="27" t="s">
        <v>59</v>
      </c>
      <c r="U1523" s="27" t="s">
        <v>59</v>
      </c>
      <c r="AB1523" s="27" t="s">
        <v>59</v>
      </c>
      <c r="AF1523" s="23" t="s">
        <v>65</v>
      </c>
      <c r="AG1523" s="23" t="s">
        <v>1025</v>
      </c>
      <c r="AJ1523" s="24">
        <v>2010</v>
      </c>
      <c r="AK1523" s="30" t="str">
        <f t="shared" si="50"/>
        <v>T6</v>
      </c>
      <c r="AL1523" s="27">
        <v>2768</v>
      </c>
      <c r="AN1523" s="30" t="str">
        <f t="shared" si="51"/>
        <v>T1</v>
      </c>
      <c r="AO1523" s="27">
        <v>865</v>
      </c>
      <c r="AR1523" s="27" t="s">
        <v>609</v>
      </c>
    </row>
    <row r="1524" spans="1:44" ht="12" customHeight="1">
      <c r="A1524" s="20">
        <v>1528</v>
      </c>
      <c r="B1524" s="21">
        <f>INDEX(Refs!A:A,MATCH($C1524,Refs!$I:$I,0))</f>
        <v>6136396</v>
      </c>
      <c r="C1524" s="22" t="s">
        <v>1020</v>
      </c>
      <c r="D1524" s="21" t="str">
        <f>INDEX(Refs!L:L,MATCH($C1524,Refs!$I:$I,0))</f>
        <v>Bibi, Irshad; Hilger, Thomas; Hussain, Khalid; Ilyas, Ayesha</v>
      </c>
      <c r="E1524" s="21" t="str">
        <f>INDEX(Refs!S:S,MATCH($C1524,Refs!$I:$I,0))</f>
        <v>10.3390/su13116477</v>
      </c>
      <c r="F1524" s="23" t="s">
        <v>432</v>
      </c>
      <c r="G1524" s="23" t="s">
        <v>1021</v>
      </c>
      <c r="I1524" s="24" t="s">
        <v>1022</v>
      </c>
      <c r="J1524" s="26" t="s">
        <v>1026</v>
      </c>
      <c r="L1524" s="26" t="s">
        <v>1023</v>
      </c>
      <c r="M1524" s="24">
        <v>3</v>
      </c>
      <c r="O1524" s="27" t="s">
        <v>59</v>
      </c>
      <c r="AF1524" s="23" t="s">
        <v>65</v>
      </c>
      <c r="AG1524" s="23" t="s">
        <v>1025</v>
      </c>
      <c r="AJ1524" s="24">
        <v>2010</v>
      </c>
      <c r="AK1524" s="30" t="str">
        <f t="shared" ref="AK1524:AK1587" si="52">J1524</f>
        <v>T3</v>
      </c>
      <c r="AL1524" s="27">
        <v>4423</v>
      </c>
      <c r="AN1524" s="30" t="str">
        <f t="shared" si="51"/>
        <v>T2</v>
      </c>
      <c r="AO1524" s="27">
        <v>5925</v>
      </c>
      <c r="AR1524" s="27" t="s">
        <v>609</v>
      </c>
    </row>
    <row r="1525" spans="1:44" ht="12" customHeight="1">
      <c r="A1525" s="20">
        <v>1529</v>
      </c>
      <c r="B1525" s="21">
        <f>INDEX(Refs!A:A,MATCH($C1525,Refs!$I:$I,0))</f>
        <v>6136396</v>
      </c>
      <c r="C1525" s="22" t="s">
        <v>1020</v>
      </c>
      <c r="D1525" s="21" t="str">
        <f>INDEX(Refs!L:L,MATCH($C1525,Refs!$I:$I,0))</f>
        <v>Bibi, Irshad; Hilger, Thomas; Hussain, Khalid; Ilyas, Ayesha</v>
      </c>
      <c r="E1525" s="21" t="str">
        <f>INDEX(Refs!S:S,MATCH($C1525,Refs!$I:$I,0))</f>
        <v>10.3390/su13116477</v>
      </c>
      <c r="F1525" s="23" t="s">
        <v>432</v>
      </c>
      <c r="G1525" s="23" t="s">
        <v>1021</v>
      </c>
      <c r="I1525" s="24" t="s">
        <v>1022</v>
      </c>
      <c r="J1525" s="26" t="s">
        <v>1027</v>
      </c>
      <c r="L1525" s="26" t="s">
        <v>1023</v>
      </c>
      <c r="M1525" s="24">
        <v>3</v>
      </c>
      <c r="O1525" s="27" t="s">
        <v>59</v>
      </c>
      <c r="U1525" s="27" t="s">
        <v>59</v>
      </c>
      <c r="AF1525" s="23" t="s">
        <v>65</v>
      </c>
      <c r="AG1525" s="23" t="s">
        <v>1025</v>
      </c>
      <c r="AJ1525" s="24">
        <v>2010</v>
      </c>
      <c r="AK1525" s="30" t="str">
        <f t="shared" si="52"/>
        <v>T4</v>
      </c>
      <c r="AL1525" s="27">
        <v>4313</v>
      </c>
      <c r="AN1525" s="30" t="str">
        <f t="shared" si="51"/>
        <v>T2</v>
      </c>
      <c r="AO1525" s="27">
        <v>5925</v>
      </c>
      <c r="AR1525" s="27" t="s">
        <v>609</v>
      </c>
    </row>
    <row r="1526" spans="1:44" ht="12" customHeight="1">
      <c r="A1526" s="20">
        <v>1530</v>
      </c>
      <c r="B1526" s="21">
        <f>INDEX(Refs!A:A,MATCH($C1526,Refs!$I:$I,0))</f>
        <v>6136396</v>
      </c>
      <c r="C1526" s="22" t="s">
        <v>1020</v>
      </c>
      <c r="D1526" s="21" t="str">
        <f>INDEX(Refs!L:L,MATCH($C1526,Refs!$I:$I,0))</f>
        <v>Bibi, Irshad; Hilger, Thomas; Hussain, Khalid; Ilyas, Ayesha</v>
      </c>
      <c r="E1526" s="21" t="str">
        <f>INDEX(Refs!S:S,MATCH($C1526,Refs!$I:$I,0))</f>
        <v>10.3390/su13116477</v>
      </c>
      <c r="F1526" s="23" t="s">
        <v>432</v>
      </c>
      <c r="G1526" s="23" t="s">
        <v>1021</v>
      </c>
      <c r="I1526" s="24" t="s">
        <v>1022</v>
      </c>
      <c r="J1526" s="26" t="s">
        <v>1028</v>
      </c>
      <c r="L1526" s="26" t="s">
        <v>1023</v>
      </c>
      <c r="M1526" s="24">
        <v>3</v>
      </c>
      <c r="O1526" s="27" t="s">
        <v>59</v>
      </c>
      <c r="AB1526" s="27" t="s">
        <v>59</v>
      </c>
      <c r="AF1526" s="23" t="s">
        <v>65</v>
      </c>
      <c r="AG1526" s="23" t="s">
        <v>1025</v>
      </c>
      <c r="AJ1526" s="24">
        <v>2010</v>
      </c>
      <c r="AK1526" s="30" t="str">
        <f t="shared" si="52"/>
        <v>T5</v>
      </c>
      <c r="AL1526" s="27">
        <v>3753</v>
      </c>
      <c r="AN1526" s="30" t="str">
        <f t="shared" si="51"/>
        <v>T2</v>
      </c>
      <c r="AO1526" s="27">
        <v>5925</v>
      </c>
      <c r="AR1526" s="27" t="s">
        <v>609</v>
      </c>
    </row>
    <row r="1527" spans="1:44" ht="12" customHeight="1">
      <c r="A1527" s="20">
        <v>1531</v>
      </c>
      <c r="B1527" s="21">
        <f>INDEX(Refs!A:A,MATCH($C1527,Refs!$I:$I,0))</f>
        <v>6136396</v>
      </c>
      <c r="C1527" s="22" t="s">
        <v>1020</v>
      </c>
      <c r="D1527" s="21" t="str">
        <f>INDEX(Refs!L:L,MATCH($C1527,Refs!$I:$I,0))</f>
        <v>Bibi, Irshad; Hilger, Thomas; Hussain, Khalid; Ilyas, Ayesha</v>
      </c>
      <c r="E1527" s="21" t="str">
        <f>INDEX(Refs!S:S,MATCH($C1527,Refs!$I:$I,0))</f>
        <v>10.3390/su13116477</v>
      </c>
      <c r="F1527" s="23" t="s">
        <v>432</v>
      </c>
      <c r="G1527" s="23" t="s">
        <v>1021</v>
      </c>
      <c r="I1527" s="24" t="s">
        <v>1022</v>
      </c>
      <c r="J1527" s="26" t="s">
        <v>1029</v>
      </c>
      <c r="L1527" s="26" t="s">
        <v>1023</v>
      </c>
      <c r="M1527" s="24">
        <v>3</v>
      </c>
      <c r="O1527" s="27" t="s">
        <v>59</v>
      </c>
      <c r="U1527" s="27" t="s">
        <v>59</v>
      </c>
      <c r="AB1527" s="27" t="s">
        <v>59</v>
      </c>
      <c r="AF1527" s="23" t="s">
        <v>65</v>
      </c>
      <c r="AG1527" s="23" t="s">
        <v>1025</v>
      </c>
      <c r="AJ1527" s="24">
        <v>2010</v>
      </c>
      <c r="AK1527" s="30" t="str">
        <f t="shared" si="52"/>
        <v>T6</v>
      </c>
      <c r="AL1527" s="27">
        <v>2768</v>
      </c>
      <c r="AN1527" s="30" t="str">
        <f t="shared" si="51"/>
        <v>T2</v>
      </c>
      <c r="AO1527" s="27">
        <v>5925</v>
      </c>
      <c r="AR1527" s="27" t="s">
        <v>609</v>
      </c>
    </row>
    <row r="1528" spans="1:44" ht="12" customHeight="1">
      <c r="A1528" s="20">
        <v>1532</v>
      </c>
      <c r="B1528" s="21">
        <f>INDEX(Refs!A:A,MATCH($C1528,Refs!$I:$I,0))</f>
        <v>6136396</v>
      </c>
      <c r="C1528" s="22" t="s">
        <v>1020</v>
      </c>
      <c r="D1528" s="21" t="str">
        <f>INDEX(Refs!L:L,MATCH($C1528,Refs!$I:$I,0))</f>
        <v>Bibi, Irshad; Hilger, Thomas; Hussain, Khalid; Ilyas, Ayesha</v>
      </c>
      <c r="E1528" s="21" t="str">
        <f>INDEX(Refs!S:S,MATCH($C1528,Refs!$I:$I,0))</f>
        <v>10.3390/su13116477</v>
      </c>
      <c r="F1528" s="23" t="s">
        <v>432</v>
      </c>
      <c r="G1528" s="23" t="s">
        <v>1021</v>
      </c>
      <c r="I1528" s="24" t="s">
        <v>1022</v>
      </c>
      <c r="J1528" s="26" t="s">
        <v>1027</v>
      </c>
      <c r="L1528" s="26" t="s">
        <v>1026</v>
      </c>
      <c r="M1528" s="24">
        <v>3</v>
      </c>
      <c r="U1528" s="27" t="s">
        <v>59</v>
      </c>
      <c r="AF1528" s="23" t="s">
        <v>65</v>
      </c>
      <c r="AG1528" s="23" t="s">
        <v>1025</v>
      </c>
      <c r="AJ1528" s="24">
        <v>2010</v>
      </c>
      <c r="AK1528" s="30" t="str">
        <f t="shared" si="52"/>
        <v>T4</v>
      </c>
      <c r="AL1528" s="27">
        <v>4313</v>
      </c>
      <c r="AN1528" s="30" t="str">
        <f t="shared" si="51"/>
        <v>T3</v>
      </c>
      <c r="AO1528" s="27">
        <v>4423</v>
      </c>
      <c r="AR1528" s="27" t="s">
        <v>609</v>
      </c>
    </row>
    <row r="1529" spans="1:44" ht="12" customHeight="1">
      <c r="A1529" s="20">
        <v>1533</v>
      </c>
      <c r="B1529" s="21">
        <f>INDEX(Refs!A:A,MATCH($C1529,Refs!$I:$I,0))</f>
        <v>6136396</v>
      </c>
      <c r="C1529" s="22" t="s">
        <v>1020</v>
      </c>
      <c r="D1529" s="21" t="str">
        <f>INDEX(Refs!L:L,MATCH($C1529,Refs!$I:$I,0))</f>
        <v>Bibi, Irshad; Hilger, Thomas; Hussain, Khalid; Ilyas, Ayesha</v>
      </c>
      <c r="E1529" s="21" t="str">
        <f>INDEX(Refs!S:S,MATCH($C1529,Refs!$I:$I,0))</f>
        <v>10.3390/su13116477</v>
      </c>
      <c r="F1529" s="23" t="s">
        <v>432</v>
      </c>
      <c r="G1529" s="23" t="s">
        <v>1021</v>
      </c>
      <c r="I1529" s="24" t="s">
        <v>1022</v>
      </c>
      <c r="J1529" s="26" t="s">
        <v>1028</v>
      </c>
      <c r="L1529" s="26" t="s">
        <v>1026</v>
      </c>
      <c r="M1529" s="24">
        <v>3</v>
      </c>
      <c r="AB1529" s="27" t="s">
        <v>59</v>
      </c>
      <c r="AF1529" s="23" t="s">
        <v>65</v>
      </c>
      <c r="AG1529" s="23" t="s">
        <v>1025</v>
      </c>
      <c r="AJ1529" s="24">
        <v>2010</v>
      </c>
      <c r="AK1529" s="30" t="str">
        <f t="shared" si="52"/>
        <v>T5</v>
      </c>
      <c r="AL1529" s="27">
        <v>3753</v>
      </c>
      <c r="AN1529" s="30" t="str">
        <f t="shared" si="51"/>
        <v>T3</v>
      </c>
      <c r="AO1529" s="27">
        <v>4423</v>
      </c>
      <c r="AR1529" s="27" t="s">
        <v>609</v>
      </c>
    </row>
    <row r="1530" spans="1:44" ht="12" customHeight="1">
      <c r="A1530" s="20">
        <v>1534</v>
      </c>
      <c r="B1530" s="21">
        <f>INDEX(Refs!A:A,MATCH($C1530,Refs!$I:$I,0))</f>
        <v>6136396</v>
      </c>
      <c r="C1530" s="22" t="s">
        <v>1020</v>
      </c>
      <c r="D1530" s="21" t="str">
        <f>INDEX(Refs!L:L,MATCH($C1530,Refs!$I:$I,0))</f>
        <v>Bibi, Irshad; Hilger, Thomas; Hussain, Khalid; Ilyas, Ayesha</v>
      </c>
      <c r="E1530" s="21" t="str">
        <f>INDEX(Refs!S:S,MATCH($C1530,Refs!$I:$I,0))</f>
        <v>10.3390/su13116477</v>
      </c>
      <c r="F1530" s="23" t="s">
        <v>432</v>
      </c>
      <c r="G1530" s="23" t="s">
        <v>1021</v>
      </c>
      <c r="I1530" s="24" t="s">
        <v>1022</v>
      </c>
      <c r="J1530" s="26" t="s">
        <v>1029</v>
      </c>
      <c r="L1530" s="26" t="s">
        <v>1026</v>
      </c>
      <c r="M1530" s="24">
        <v>3</v>
      </c>
      <c r="U1530" s="27" t="s">
        <v>59</v>
      </c>
      <c r="AB1530" s="27" t="s">
        <v>59</v>
      </c>
      <c r="AF1530" s="23" t="s">
        <v>65</v>
      </c>
      <c r="AG1530" s="23" t="s">
        <v>1025</v>
      </c>
      <c r="AJ1530" s="24">
        <v>2010</v>
      </c>
      <c r="AK1530" s="30" t="str">
        <f t="shared" si="52"/>
        <v>T6</v>
      </c>
      <c r="AL1530" s="27">
        <v>2768</v>
      </c>
      <c r="AN1530" s="30" t="str">
        <f t="shared" si="51"/>
        <v>T3</v>
      </c>
      <c r="AO1530" s="27">
        <v>4423</v>
      </c>
      <c r="AR1530" s="27" t="s">
        <v>609</v>
      </c>
    </row>
    <row r="1531" spans="1:44" ht="12" customHeight="1">
      <c r="A1531" s="20">
        <v>1535</v>
      </c>
      <c r="B1531" s="21">
        <f>INDEX(Refs!A:A,MATCH($C1531,Refs!$I:$I,0))</f>
        <v>6136396</v>
      </c>
      <c r="C1531" s="22" t="s">
        <v>1020</v>
      </c>
      <c r="D1531" s="21" t="str">
        <f>INDEX(Refs!L:L,MATCH($C1531,Refs!$I:$I,0))</f>
        <v>Bibi, Irshad; Hilger, Thomas; Hussain, Khalid; Ilyas, Ayesha</v>
      </c>
      <c r="E1531" s="21" t="str">
        <f>INDEX(Refs!S:S,MATCH($C1531,Refs!$I:$I,0))</f>
        <v>10.3390/su13116477</v>
      </c>
      <c r="F1531" s="23" t="s">
        <v>432</v>
      </c>
      <c r="G1531" s="23" t="s">
        <v>1021</v>
      </c>
      <c r="I1531" s="24" t="s">
        <v>1022</v>
      </c>
      <c r="J1531" s="26" t="s">
        <v>1029</v>
      </c>
      <c r="L1531" s="26" t="s">
        <v>1027</v>
      </c>
      <c r="M1531" s="24">
        <v>3</v>
      </c>
      <c r="AB1531" s="27" t="s">
        <v>59</v>
      </c>
      <c r="AF1531" s="23" t="s">
        <v>65</v>
      </c>
      <c r="AG1531" s="23" t="s">
        <v>1025</v>
      </c>
      <c r="AJ1531" s="24">
        <v>2010</v>
      </c>
      <c r="AK1531" s="30" t="str">
        <f t="shared" si="52"/>
        <v>T6</v>
      </c>
      <c r="AL1531" s="27">
        <v>2768</v>
      </c>
      <c r="AN1531" s="30" t="str">
        <f t="shared" si="51"/>
        <v>T4</v>
      </c>
      <c r="AO1531" s="27">
        <v>4313</v>
      </c>
      <c r="AR1531" s="27" t="s">
        <v>609</v>
      </c>
    </row>
    <row r="1532" spans="1:44" ht="12" customHeight="1">
      <c r="A1532" s="20">
        <v>1536</v>
      </c>
      <c r="B1532" s="21">
        <f>INDEX(Refs!A:A,MATCH($C1532,Refs!$I:$I,0))</f>
        <v>6136396</v>
      </c>
      <c r="C1532" s="22" t="s">
        <v>1020</v>
      </c>
      <c r="D1532" s="21" t="str">
        <f>INDEX(Refs!L:L,MATCH($C1532,Refs!$I:$I,0))</f>
        <v>Bibi, Irshad; Hilger, Thomas; Hussain, Khalid; Ilyas, Ayesha</v>
      </c>
      <c r="E1532" s="21" t="str">
        <f>INDEX(Refs!S:S,MATCH($C1532,Refs!$I:$I,0))</f>
        <v>10.3390/su13116477</v>
      </c>
      <c r="F1532" s="23" t="s">
        <v>432</v>
      </c>
      <c r="G1532" s="23" t="s">
        <v>1021</v>
      </c>
      <c r="I1532" s="24" t="s">
        <v>1022</v>
      </c>
      <c r="J1532" s="26" t="s">
        <v>1023</v>
      </c>
      <c r="K1532" s="24" t="s">
        <v>73</v>
      </c>
      <c r="L1532" s="26" t="s">
        <v>1024</v>
      </c>
      <c r="M1532" s="24">
        <v>3</v>
      </c>
      <c r="R1532" s="27" t="s">
        <v>59</v>
      </c>
      <c r="AF1532" s="23" t="s">
        <v>80</v>
      </c>
      <c r="AG1532" s="23" t="s">
        <v>1025</v>
      </c>
      <c r="AJ1532" s="24">
        <v>2011</v>
      </c>
      <c r="AK1532" s="30" t="str">
        <f t="shared" si="52"/>
        <v>T2</v>
      </c>
      <c r="AL1532" s="27">
        <v>2163</v>
      </c>
      <c r="AN1532" s="30" t="str">
        <f t="shared" si="51"/>
        <v>T1</v>
      </c>
      <c r="AO1532" s="27">
        <v>1603</v>
      </c>
      <c r="AR1532" s="27" t="s">
        <v>609</v>
      </c>
    </row>
    <row r="1533" spans="1:44" ht="12" customHeight="1">
      <c r="A1533" s="20">
        <v>1537</v>
      </c>
      <c r="B1533" s="21">
        <f>INDEX(Refs!A:A,MATCH($C1533,Refs!$I:$I,0))</f>
        <v>6136396</v>
      </c>
      <c r="C1533" s="22" t="s">
        <v>1020</v>
      </c>
      <c r="D1533" s="21" t="str">
        <f>INDEX(Refs!L:L,MATCH($C1533,Refs!$I:$I,0))</f>
        <v>Bibi, Irshad; Hilger, Thomas; Hussain, Khalid; Ilyas, Ayesha</v>
      </c>
      <c r="E1533" s="21" t="str">
        <f>INDEX(Refs!S:S,MATCH($C1533,Refs!$I:$I,0))</f>
        <v>10.3390/su13116477</v>
      </c>
      <c r="F1533" s="23" t="s">
        <v>432</v>
      </c>
      <c r="G1533" s="23" t="s">
        <v>1021</v>
      </c>
      <c r="I1533" s="24" t="s">
        <v>1022</v>
      </c>
      <c r="J1533" s="26" t="s">
        <v>1026</v>
      </c>
      <c r="K1533" s="24" t="s">
        <v>73</v>
      </c>
      <c r="L1533" s="26" t="s">
        <v>1024</v>
      </c>
      <c r="M1533" s="24">
        <v>3</v>
      </c>
      <c r="O1533" s="27" t="s">
        <v>59</v>
      </c>
      <c r="R1533" s="27" t="s">
        <v>59</v>
      </c>
      <c r="AF1533" s="23" t="s">
        <v>80</v>
      </c>
      <c r="AG1533" s="23" t="s">
        <v>1025</v>
      </c>
      <c r="AJ1533" s="24">
        <v>2011</v>
      </c>
      <c r="AK1533" s="30" t="str">
        <f t="shared" si="52"/>
        <v>T3</v>
      </c>
      <c r="AL1533" s="27">
        <v>1913</v>
      </c>
      <c r="AN1533" s="30" t="str">
        <f t="shared" si="51"/>
        <v>T1</v>
      </c>
      <c r="AO1533" s="27">
        <v>1603</v>
      </c>
      <c r="AR1533" s="27" t="s">
        <v>609</v>
      </c>
    </row>
    <row r="1534" spans="1:44" ht="12" customHeight="1">
      <c r="A1534" s="20">
        <v>1538</v>
      </c>
      <c r="B1534" s="21">
        <f>INDEX(Refs!A:A,MATCH($C1534,Refs!$I:$I,0))</f>
        <v>6136396</v>
      </c>
      <c r="C1534" s="22" t="s">
        <v>1020</v>
      </c>
      <c r="D1534" s="21" t="str">
        <f>INDEX(Refs!L:L,MATCH($C1534,Refs!$I:$I,0))</f>
        <v>Bibi, Irshad; Hilger, Thomas; Hussain, Khalid; Ilyas, Ayesha</v>
      </c>
      <c r="E1534" s="21" t="str">
        <f>INDEX(Refs!S:S,MATCH($C1534,Refs!$I:$I,0))</f>
        <v>10.3390/su13116477</v>
      </c>
      <c r="F1534" s="23" t="s">
        <v>432</v>
      </c>
      <c r="G1534" s="23" t="s">
        <v>1021</v>
      </c>
      <c r="I1534" s="24" t="s">
        <v>1022</v>
      </c>
      <c r="J1534" s="26" t="s">
        <v>1027</v>
      </c>
      <c r="K1534" s="24" t="s">
        <v>73</v>
      </c>
      <c r="L1534" s="26" t="s">
        <v>1024</v>
      </c>
      <c r="M1534" s="24">
        <v>3</v>
      </c>
      <c r="O1534" s="27" t="s">
        <v>59</v>
      </c>
      <c r="R1534" s="27" t="s">
        <v>59</v>
      </c>
      <c r="U1534" s="27" t="s">
        <v>59</v>
      </c>
      <c r="AF1534" s="23" t="s">
        <v>80</v>
      </c>
      <c r="AG1534" s="23" t="s">
        <v>1025</v>
      </c>
      <c r="AJ1534" s="24">
        <v>2011</v>
      </c>
      <c r="AK1534" s="30" t="str">
        <f t="shared" si="52"/>
        <v>T4</v>
      </c>
      <c r="AL1534" s="27">
        <v>2185</v>
      </c>
      <c r="AN1534" s="30" t="str">
        <f t="shared" si="51"/>
        <v>T1</v>
      </c>
      <c r="AO1534" s="27">
        <v>1603</v>
      </c>
      <c r="AR1534" s="27" t="s">
        <v>609</v>
      </c>
    </row>
    <row r="1535" spans="1:44" ht="12" customHeight="1">
      <c r="A1535" s="20">
        <v>1539</v>
      </c>
      <c r="B1535" s="21">
        <f>INDEX(Refs!A:A,MATCH($C1535,Refs!$I:$I,0))</f>
        <v>6136396</v>
      </c>
      <c r="C1535" s="22" t="s">
        <v>1020</v>
      </c>
      <c r="D1535" s="21" t="str">
        <f>INDEX(Refs!L:L,MATCH($C1535,Refs!$I:$I,0))</f>
        <v>Bibi, Irshad; Hilger, Thomas; Hussain, Khalid; Ilyas, Ayesha</v>
      </c>
      <c r="E1535" s="21" t="str">
        <f>INDEX(Refs!S:S,MATCH($C1535,Refs!$I:$I,0))</f>
        <v>10.3390/su13116477</v>
      </c>
      <c r="F1535" s="23" t="s">
        <v>432</v>
      </c>
      <c r="G1535" s="23" t="s">
        <v>1021</v>
      </c>
      <c r="I1535" s="24" t="s">
        <v>1022</v>
      </c>
      <c r="J1535" s="26" t="s">
        <v>1028</v>
      </c>
      <c r="K1535" s="24" t="s">
        <v>73</v>
      </c>
      <c r="L1535" s="26" t="s">
        <v>1024</v>
      </c>
      <c r="M1535" s="24">
        <v>3</v>
      </c>
      <c r="O1535" s="27" t="s">
        <v>59</v>
      </c>
      <c r="R1535" s="27" t="s">
        <v>59</v>
      </c>
      <c r="AB1535" s="27" t="s">
        <v>59</v>
      </c>
      <c r="AF1535" s="23" t="s">
        <v>80</v>
      </c>
      <c r="AG1535" s="23" t="s">
        <v>1025</v>
      </c>
      <c r="AJ1535" s="24">
        <v>2011</v>
      </c>
      <c r="AK1535" s="30" t="str">
        <f t="shared" si="52"/>
        <v>T5</v>
      </c>
      <c r="AL1535" s="27">
        <v>1623</v>
      </c>
      <c r="AN1535" s="30" t="str">
        <f t="shared" si="51"/>
        <v>T1</v>
      </c>
      <c r="AO1535" s="27">
        <v>1603</v>
      </c>
      <c r="AR1535" s="27" t="s">
        <v>609</v>
      </c>
    </row>
    <row r="1536" spans="1:44" ht="12" customHeight="1">
      <c r="A1536" s="20">
        <v>1540</v>
      </c>
      <c r="B1536" s="21">
        <f>INDEX(Refs!A:A,MATCH($C1536,Refs!$I:$I,0))</f>
        <v>6136396</v>
      </c>
      <c r="C1536" s="22" t="s">
        <v>1020</v>
      </c>
      <c r="D1536" s="21" t="str">
        <f>INDEX(Refs!L:L,MATCH($C1536,Refs!$I:$I,0))</f>
        <v>Bibi, Irshad; Hilger, Thomas; Hussain, Khalid; Ilyas, Ayesha</v>
      </c>
      <c r="E1536" s="21" t="str">
        <f>INDEX(Refs!S:S,MATCH($C1536,Refs!$I:$I,0))</f>
        <v>10.3390/su13116477</v>
      </c>
      <c r="F1536" s="23" t="s">
        <v>432</v>
      </c>
      <c r="G1536" s="23" t="s">
        <v>1021</v>
      </c>
      <c r="I1536" s="24" t="s">
        <v>1022</v>
      </c>
      <c r="J1536" s="26" t="s">
        <v>1029</v>
      </c>
      <c r="K1536" s="24" t="s">
        <v>73</v>
      </c>
      <c r="L1536" s="26" t="s">
        <v>1024</v>
      </c>
      <c r="M1536" s="24">
        <v>3</v>
      </c>
      <c r="O1536" s="27" t="s">
        <v>59</v>
      </c>
      <c r="R1536" s="27" t="s">
        <v>59</v>
      </c>
      <c r="U1536" s="27" t="s">
        <v>59</v>
      </c>
      <c r="AB1536" s="27" t="s">
        <v>59</v>
      </c>
      <c r="AF1536" s="23" t="s">
        <v>80</v>
      </c>
      <c r="AG1536" s="23" t="s">
        <v>1025</v>
      </c>
      <c r="AJ1536" s="24">
        <v>2011</v>
      </c>
      <c r="AK1536" s="30" t="str">
        <f t="shared" si="52"/>
        <v>T6</v>
      </c>
      <c r="AL1536" s="27">
        <v>1693</v>
      </c>
      <c r="AN1536" s="30" t="str">
        <f t="shared" si="51"/>
        <v>T1</v>
      </c>
      <c r="AO1536" s="27">
        <v>1603</v>
      </c>
      <c r="AR1536" s="27" t="s">
        <v>609</v>
      </c>
    </row>
    <row r="1537" spans="1:44" ht="12" customHeight="1">
      <c r="A1537" s="20">
        <v>1541</v>
      </c>
      <c r="B1537" s="21">
        <f>INDEX(Refs!A:A,MATCH($C1537,Refs!$I:$I,0))</f>
        <v>6136396</v>
      </c>
      <c r="C1537" s="22" t="s">
        <v>1020</v>
      </c>
      <c r="D1537" s="21" t="str">
        <f>INDEX(Refs!L:L,MATCH($C1537,Refs!$I:$I,0))</f>
        <v>Bibi, Irshad; Hilger, Thomas; Hussain, Khalid; Ilyas, Ayesha</v>
      </c>
      <c r="E1537" s="21" t="str">
        <f>INDEX(Refs!S:S,MATCH($C1537,Refs!$I:$I,0))</f>
        <v>10.3390/su13116477</v>
      </c>
      <c r="F1537" s="23" t="s">
        <v>432</v>
      </c>
      <c r="G1537" s="23" t="s">
        <v>1021</v>
      </c>
      <c r="I1537" s="24" t="s">
        <v>1022</v>
      </c>
      <c r="J1537" s="26" t="s">
        <v>1026</v>
      </c>
      <c r="L1537" s="26" t="s">
        <v>1023</v>
      </c>
      <c r="M1537" s="24">
        <v>3</v>
      </c>
      <c r="O1537" s="27" t="s">
        <v>59</v>
      </c>
      <c r="AF1537" s="23" t="s">
        <v>80</v>
      </c>
      <c r="AG1537" s="23" t="s">
        <v>1025</v>
      </c>
      <c r="AJ1537" s="24">
        <v>2011</v>
      </c>
      <c r="AK1537" s="30" t="str">
        <f t="shared" si="52"/>
        <v>T3</v>
      </c>
      <c r="AL1537" s="27">
        <v>1913</v>
      </c>
      <c r="AN1537" s="30" t="str">
        <f t="shared" si="51"/>
        <v>T2</v>
      </c>
      <c r="AO1537" s="27">
        <v>2163</v>
      </c>
      <c r="AR1537" s="27" t="s">
        <v>609</v>
      </c>
    </row>
    <row r="1538" spans="1:44" ht="12" customHeight="1">
      <c r="A1538" s="20">
        <v>1542</v>
      </c>
      <c r="B1538" s="21">
        <f>INDEX(Refs!A:A,MATCH($C1538,Refs!$I:$I,0))</f>
        <v>6136396</v>
      </c>
      <c r="C1538" s="22" t="s">
        <v>1020</v>
      </c>
      <c r="D1538" s="21" t="str">
        <f>INDEX(Refs!L:L,MATCH($C1538,Refs!$I:$I,0))</f>
        <v>Bibi, Irshad; Hilger, Thomas; Hussain, Khalid; Ilyas, Ayesha</v>
      </c>
      <c r="E1538" s="21" t="str">
        <f>INDEX(Refs!S:S,MATCH($C1538,Refs!$I:$I,0))</f>
        <v>10.3390/su13116477</v>
      </c>
      <c r="F1538" s="23" t="s">
        <v>432</v>
      </c>
      <c r="G1538" s="23" t="s">
        <v>1021</v>
      </c>
      <c r="I1538" s="24" t="s">
        <v>1022</v>
      </c>
      <c r="J1538" s="26" t="s">
        <v>1027</v>
      </c>
      <c r="L1538" s="26" t="s">
        <v>1023</v>
      </c>
      <c r="M1538" s="24">
        <v>3</v>
      </c>
      <c r="O1538" s="27" t="s">
        <v>59</v>
      </c>
      <c r="U1538" s="27" t="s">
        <v>59</v>
      </c>
      <c r="AF1538" s="23" t="s">
        <v>80</v>
      </c>
      <c r="AG1538" s="23" t="s">
        <v>1025</v>
      </c>
      <c r="AJ1538" s="24">
        <v>2011</v>
      </c>
      <c r="AK1538" s="30" t="str">
        <f t="shared" si="52"/>
        <v>T4</v>
      </c>
      <c r="AL1538" s="27">
        <v>2185</v>
      </c>
      <c r="AN1538" s="30" t="str">
        <f t="shared" si="51"/>
        <v>T2</v>
      </c>
      <c r="AO1538" s="27">
        <v>2163</v>
      </c>
      <c r="AR1538" s="27" t="s">
        <v>609</v>
      </c>
    </row>
    <row r="1539" spans="1:44" ht="12" customHeight="1">
      <c r="A1539" s="20">
        <v>1543</v>
      </c>
      <c r="B1539" s="21">
        <f>INDEX(Refs!A:A,MATCH($C1539,Refs!$I:$I,0))</f>
        <v>6136396</v>
      </c>
      <c r="C1539" s="22" t="s">
        <v>1020</v>
      </c>
      <c r="D1539" s="21" t="str">
        <f>INDEX(Refs!L:L,MATCH($C1539,Refs!$I:$I,0))</f>
        <v>Bibi, Irshad; Hilger, Thomas; Hussain, Khalid; Ilyas, Ayesha</v>
      </c>
      <c r="E1539" s="21" t="str">
        <f>INDEX(Refs!S:S,MATCH($C1539,Refs!$I:$I,0))</f>
        <v>10.3390/su13116477</v>
      </c>
      <c r="F1539" s="23" t="s">
        <v>432</v>
      </c>
      <c r="G1539" s="23" t="s">
        <v>1021</v>
      </c>
      <c r="I1539" s="24" t="s">
        <v>1022</v>
      </c>
      <c r="J1539" s="26" t="s">
        <v>1028</v>
      </c>
      <c r="L1539" s="26" t="s">
        <v>1023</v>
      </c>
      <c r="M1539" s="24">
        <v>3</v>
      </c>
      <c r="O1539" s="27" t="s">
        <v>59</v>
      </c>
      <c r="AB1539" s="27" t="s">
        <v>59</v>
      </c>
      <c r="AF1539" s="23" t="s">
        <v>80</v>
      </c>
      <c r="AG1539" s="23" t="s">
        <v>1025</v>
      </c>
      <c r="AJ1539" s="24">
        <v>2011</v>
      </c>
      <c r="AK1539" s="30" t="str">
        <f t="shared" si="52"/>
        <v>T5</v>
      </c>
      <c r="AL1539" s="27">
        <v>1623</v>
      </c>
      <c r="AN1539" s="30" t="str">
        <f t="shared" si="51"/>
        <v>T2</v>
      </c>
      <c r="AO1539" s="27">
        <v>2163</v>
      </c>
      <c r="AR1539" s="27" t="s">
        <v>609</v>
      </c>
    </row>
    <row r="1540" spans="1:44" ht="12" customHeight="1">
      <c r="A1540" s="20">
        <v>1544</v>
      </c>
      <c r="B1540" s="21">
        <f>INDEX(Refs!A:A,MATCH($C1540,Refs!$I:$I,0))</f>
        <v>6136396</v>
      </c>
      <c r="C1540" s="22" t="s">
        <v>1020</v>
      </c>
      <c r="D1540" s="21" t="str">
        <f>INDEX(Refs!L:L,MATCH($C1540,Refs!$I:$I,0))</f>
        <v>Bibi, Irshad; Hilger, Thomas; Hussain, Khalid; Ilyas, Ayesha</v>
      </c>
      <c r="E1540" s="21" t="str">
        <f>INDEX(Refs!S:S,MATCH($C1540,Refs!$I:$I,0))</f>
        <v>10.3390/su13116477</v>
      </c>
      <c r="F1540" s="23" t="s">
        <v>432</v>
      </c>
      <c r="G1540" s="23" t="s">
        <v>1021</v>
      </c>
      <c r="I1540" s="24" t="s">
        <v>1022</v>
      </c>
      <c r="J1540" s="26" t="s">
        <v>1029</v>
      </c>
      <c r="L1540" s="26" t="s">
        <v>1023</v>
      </c>
      <c r="M1540" s="24">
        <v>3</v>
      </c>
      <c r="O1540" s="27" t="s">
        <v>59</v>
      </c>
      <c r="U1540" s="27" t="s">
        <v>59</v>
      </c>
      <c r="AB1540" s="27" t="s">
        <v>59</v>
      </c>
      <c r="AF1540" s="23" t="s">
        <v>80</v>
      </c>
      <c r="AG1540" s="23" t="s">
        <v>1025</v>
      </c>
      <c r="AJ1540" s="24">
        <v>2011</v>
      </c>
      <c r="AK1540" s="30" t="str">
        <f t="shared" si="52"/>
        <v>T6</v>
      </c>
      <c r="AL1540" s="27">
        <v>1693</v>
      </c>
      <c r="AN1540" s="30" t="str">
        <f t="shared" si="51"/>
        <v>T2</v>
      </c>
      <c r="AO1540" s="27">
        <v>2163</v>
      </c>
      <c r="AR1540" s="27" t="s">
        <v>609</v>
      </c>
    </row>
    <row r="1541" spans="1:44" ht="12" customHeight="1">
      <c r="A1541" s="20">
        <v>1545</v>
      </c>
      <c r="B1541" s="21">
        <f>INDEX(Refs!A:A,MATCH($C1541,Refs!$I:$I,0))</f>
        <v>6136396</v>
      </c>
      <c r="C1541" s="22" t="s">
        <v>1020</v>
      </c>
      <c r="D1541" s="21" t="str">
        <f>INDEX(Refs!L:L,MATCH($C1541,Refs!$I:$I,0))</f>
        <v>Bibi, Irshad; Hilger, Thomas; Hussain, Khalid; Ilyas, Ayesha</v>
      </c>
      <c r="E1541" s="21" t="str">
        <f>INDEX(Refs!S:S,MATCH($C1541,Refs!$I:$I,0))</f>
        <v>10.3390/su13116477</v>
      </c>
      <c r="F1541" s="23" t="s">
        <v>432</v>
      </c>
      <c r="G1541" s="23" t="s">
        <v>1021</v>
      </c>
      <c r="I1541" s="24" t="s">
        <v>1022</v>
      </c>
      <c r="J1541" s="26" t="s">
        <v>1027</v>
      </c>
      <c r="L1541" s="26" t="s">
        <v>1026</v>
      </c>
      <c r="M1541" s="24">
        <v>3</v>
      </c>
      <c r="U1541" s="27" t="s">
        <v>59</v>
      </c>
      <c r="AF1541" s="23" t="s">
        <v>80</v>
      </c>
      <c r="AG1541" s="23" t="s">
        <v>1025</v>
      </c>
      <c r="AJ1541" s="24">
        <v>2011</v>
      </c>
      <c r="AK1541" s="30" t="str">
        <f t="shared" si="52"/>
        <v>T4</v>
      </c>
      <c r="AL1541" s="27">
        <v>2185</v>
      </c>
      <c r="AN1541" s="30" t="str">
        <f t="shared" si="51"/>
        <v>T3</v>
      </c>
      <c r="AO1541" s="27">
        <v>1913</v>
      </c>
      <c r="AR1541" s="27" t="s">
        <v>609</v>
      </c>
    </row>
    <row r="1542" spans="1:44" ht="12" customHeight="1">
      <c r="A1542" s="20">
        <v>1546</v>
      </c>
      <c r="B1542" s="21">
        <f>INDEX(Refs!A:A,MATCH($C1542,Refs!$I:$I,0))</f>
        <v>6136396</v>
      </c>
      <c r="C1542" s="22" t="s">
        <v>1020</v>
      </c>
      <c r="D1542" s="21" t="str">
        <f>INDEX(Refs!L:L,MATCH($C1542,Refs!$I:$I,0))</f>
        <v>Bibi, Irshad; Hilger, Thomas; Hussain, Khalid; Ilyas, Ayesha</v>
      </c>
      <c r="E1542" s="21" t="str">
        <f>INDEX(Refs!S:S,MATCH($C1542,Refs!$I:$I,0))</f>
        <v>10.3390/su13116477</v>
      </c>
      <c r="F1542" s="23" t="s">
        <v>432</v>
      </c>
      <c r="G1542" s="23" t="s">
        <v>1021</v>
      </c>
      <c r="I1542" s="24" t="s">
        <v>1022</v>
      </c>
      <c r="J1542" s="26" t="s">
        <v>1028</v>
      </c>
      <c r="L1542" s="26" t="s">
        <v>1026</v>
      </c>
      <c r="M1542" s="24">
        <v>3</v>
      </c>
      <c r="AB1542" s="27" t="s">
        <v>59</v>
      </c>
      <c r="AF1542" s="23" t="s">
        <v>80</v>
      </c>
      <c r="AG1542" s="23" t="s">
        <v>1025</v>
      </c>
      <c r="AJ1542" s="24">
        <v>2011</v>
      </c>
      <c r="AK1542" s="30" t="str">
        <f t="shared" si="52"/>
        <v>T5</v>
      </c>
      <c r="AL1542" s="27">
        <v>1623</v>
      </c>
      <c r="AN1542" s="30" t="str">
        <f t="shared" si="51"/>
        <v>T3</v>
      </c>
      <c r="AO1542" s="27">
        <v>1913</v>
      </c>
      <c r="AR1542" s="27" t="s">
        <v>609</v>
      </c>
    </row>
    <row r="1543" spans="1:44" ht="12" customHeight="1">
      <c r="A1543" s="20">
        <v>1547</v>
      </c>
      <c r="B1543" s="21">
        <f>INDEX(Refs!A:A,MATCH($C1543,Refs!$I:$I,0))</f>
        <v>6136396</v>
      </c>
      <c r="C1543" s="22" t="s">
        <v>1020</v>
      </c>
      <c r="D1543" s="21" t="str">
        <f>INDEX(Refs!L:L,MATCH($C1543,Refs!$I:$I,0))</f>
        <v>Bibi, Irshad; Hilger, Thomas; Hussain, Khalid; Ilyas, Ayesha</v>
      </c>
      <c r="E1543" s="21" t="str">
        <f>INDEX(Refs!S:S,MATCH($C1543,Refs!$I:$I,0))</f>
        <v>10.3390/su13116477</v>
      </c>
      <c r="F1543" s="23" t="s">
        <v>432</v>
      </c>
      <c r="G1543" s="23" t="s">
        <v>1021</v>
      </c>
      <c r="I1543" s="24" t="s">
        <v>1022</v>
      </c>
      <c r="J1543" s="26" t="s">
        <v>1029</v>
      </c>
      <c r="L1543" s="26" t="s">
        <v>1026</v>
      </c>
      <c r="M1543" s="24">
        <v>3</v>
      </c>
      <c r="U1543" s="27" t="s">
        <v>59</v>
      </c>
      <c r="AB1543" s="27" t="s">
        <v>59</v>
      </c>
      <c r="AF1543" s="23" t="s">
        <v>80</v>
      </c>
      <c r="AG1543" s="23" t="s">
        <v>1025</v>
      </c>
      <c r="AJ1543" s="24">
        <v>2011</v>
      </c>
      <c r="AK1543" s="30" t="str">
        <f t="shared" si="52"/>
        <v>T6</v>
      </c>
      <c r="AL1543" s="27">
        <v>1693</v>
      </c>
      <c r="AN1543" s="30" t="str">
        <f t="shared" si="51"/>
        <v>T3</v>
      </c>
      <c r="AO1543" s="27">
        <v>1913</v>
      </c>
      <c r="AR1543" s="27" t="s">
        <v>609</v>
      </c>
    </row>
    <row r="1544" spans="1:44" ht="12" customHeight="1">
      <c r="A1544" s="20">
        <v>1548</v>
      </c>
      <c r="B1544" s="21">
        <f>INDEX(Refs!A:A,MATCH($C1544,Refs!$I:$I,0))</f>
        <v>6136396</v>
      </c>
      <c r="C1544" s="22" t="s">
        <v>1020</v>
      </c>
      <c r="D1544" s="21" t="str">
        <f>INDEX(Refs!L:L,MATCH($C1544,Refs!$I:$I,0))</f>
        <v>Bibi, Irshad; Hilger, Thomas; Hussain, Khalid; Ilyas, Ayesha</v>
      </c>
      <c r="E1544" s="21" t="str">
        <f>INDEX(Refs!S:S,MATCH($C1544,Refs!$I:$I,0))</f>
        <v>10.3390/su13116477</v>
      </c>
      <c r="F1544" s="23" t="s">
        <v>432</v>
      </c>
      <c r="G1544" s="23" t="s">
        <v>1021</v>
      </c>
      <c r="I1544" s="24" t="s">
        <v>1022</v>
      </c>
      <c r="J1544" s="26" t="s">
        <v>1029</v>
      </c>
      <c r="L1544" s="26" t="s">
        <v>1027</v>
      </c>
      <c r="M1544" s="24">
        <v>3</v>
      </c>
      <c r="AB1544" s="27" t="s">
        <v>59</v>
      </c>
      <c r="AF1544" s="23" t="s">
        <v>80</v>
      </c>
      <c r="AG1544" s="23" t="s">
        <v>1025</v>
      </c>
      <c r="AJ1544" s="24">
        <v>2011</v>
      </c>
      <c r="AK1544" s="30" t="str">
        <f t="shared" si="52"/>
        <v>T6</v>
      </c>
      <c r="AL1544" s="27">
        <v>1693</v>
      </c>
      <c r="AN1544" s="30" t="str">
        <f t="shared" si="51"/>
        <v>T4</v>
      </c>
      <c r="AO1544" s="27">
        <v>2185</v>
      </c>
      <c r="AR1544" s="27" t="s">
        <v>609</v>
      </c>
    </row>
    <row r="1545" spans="1:44" ht="12" customHeight="1">
      <c r="A1545" s="20">
        <v>1549</v>
      </c>
      <c r="B1545" s="21">
        <f>INDEX(Refs!A:A,MATCH($C1545,Refs!$I:$I,0))</f>
        <v>6136396</v>
      </c>
      <c r="C1545" s="22" t="s">
        <v>1020</v>
      </c>
      <c r="D1545" s="21" t="str">
        <f>INDEX(Refs!L:L,MATCH($C1545,Refs!$I:$I,0))</f>
        <v>Bibi, Irshad; Hilger, Thomas; Hussain, Khalid; Ilyas, Ayesha</v>
      </c>
      <c r="E1545" s="21" t="str">
        <f>INDEX(Refs!S:S,MATCH($C1545,Refs!$I:$I,0))</f>
        <v>10.3390/su13116477</v>
      </c>
      <c r="F1545" s="23" t="s">
        <v>432</v>
      </c>
      <c r="G1545" s="23" t="s">
        <v>1021</v>
      </c>
      <c r="I1545" s="24" t="s">
        <v>1022</v>
      </c>
      <c r="J1545" s="26" t="s">
        <v>1023</v>
      </c>
      <c r="K1545" s="24" t="s">
        <v>73</v>
      </c>
      <c r="L1545" s="26" t="s">
        <v>1024</v>
      </c>
      <c r="M1545" s="24">
        <v>3</v>
      </c>
      <c r="R1545" s="27" t="s">
        <v>59</v>
      </c>
      <c r="AF1545" s="23" t="s">
        <v>60</v>
      </c>
      <c r="AG1545" s="23" t="s">
        <v>1025</v>
      </c>
      <c r="AJ1545" s="24">
        <v>2011</v>
      </c>
      <c r="AK1545" s="30" t="str">
        <f t="shared" si="52"/>
        <v>T2</v>
      </c>
      <c r="AL1545" s="27">
        <v>1400</v>
      </c>
      <c r="AN1545" s="30" t="str">
        <f t="shared" si="51"/>
        <v>T1</v>
      </c>
      <c r="AO1545" s="27">
        <v>850</v>
      </c>
      <c r="AR1545" s="27" t="s">
        <v>609</v>
      </c>
    </row>
    <row r="1546" spans="1:44" ht="12" customHeight="1">
      <c r="A1546" s="20">
        <v>1550</v>
      </c>
      <c r="B1546" s="21">
        <f>INDEX(Refs!A:A,MATCH($C1546,Refs!$I:$I,0))</f>
        <v>6136396</v>
      </c>
      <c r="C1546" s="22" t="s">
        <v>1020</v>
      </c>
      <c r="D1546" s="21" t="str">
        <f>INDEX(Refs!L:L,MATCH($C1546,Refs!$I:$I,0))</f>
        <v>Bibi, Irshad; Hilger, Thomas; Hussain, Khalid; Ilyas, Ayesha</v>
      </c>
      <c r="E1546" s="21" t="str">
        <f>INDEX(Refs!S:S,MATCH($C1546,Refs!$I:$I,0))</f>
        <v>10.3390/su13116477</v>
      </c>
      <c r="F1546" s="23" t="s">
        <v>432</v>
      </c>
      <c r="G1546" s="23" t="s">
        <v>1021</v>
      </c>
      <c r="I1546" s="24" t="s">
        <v>1022</v>
      </c>
      <c r="J1546" s="26" t="s">
        <v>1026</v>
      </c>
      <c r="K1546" s="24" t="s">
        <v>73</v>
      </c>
      <c r="L1546" s="26" t="s">
        <v>1024</v>
      </c>
      <c r="M1546" s="24">
        <v>3</v>
      </c>
      <c r="O1546" s="27" t="s">
        <v>59</v>
      </c>
      <c r="R1546" s="27" t="s">
        <v>59</v>
      </c>
      <c r="AF1546" s="23" t="s">
        <v>60</v>
      </c>
      <c r="AG1546" s="23" t="s">
        <v>1025</v>
      </c>
      <c r="AJ1546" s="24">
        <v>2011</v>
      </c>
      <c r="AK1546" s="30" t="str">
        <f t="shared" si="52"/>
        <v>T3</v>
      </c>
      <c r="AL1546" s="27">
        <v>1100</v>
      </c>
      <c r="AN1546" s="30" t="str">
        <f t="shared" si="51"/>
        <v>T1</v>
      </c>
      <c r="AO1546" s="27">
        <v>850</v>
      </c>
      <c r="AR1546" s="27" t="s">
        <v>609</v>
      </c>
    </row>
    <row r="1547" spans="1:44" ht="12" customHeight="1">
      <c r="A1547" s="20">
        <v>1551</v>
      </c>
      <c r="B1547" s="21">
        <f>INDEX(Refs!A:A,MATCH($C1547,Refs!$I:$I,0))</f>
        <v>6136396</v>
      </c>
      <c r="C1547" s="22" t="s">
        <v>1020</v>
      </c>
      <c r="D1547" s="21" t="str">
        <f>INDEX(Refs!L:L,MATCH($C1547,Refs!$I:$I,0))</f>
        <v>Bibi, Irshad; Hilger, Thomas; Hussain, Khalid; Ilyas, Ayesha</v>
      </c>
      <c r="E1547" s="21" t="str">
        <f>INDEX(Refs!S:S,MATCH($C1547,Refs!$I:$I,0))</f>
        <v>10.3390/su13116477</v>
      </c>
      <c r="F1547" s="23" t="s">
        <v>432</v>
      </c>
      <c r="G1547" s="23" t="s">
        <v>1021</v>
      </c>
      <c r="I1547" s="24" t="s">
        <v>1022</v>
      </c>
      <c r="J1547" s="26" t="s">
        <v>1027</v>
      </c>
      <c r="K1547" s="24" t="s">
        <v>73</v>
      </c>
      <c r="L1547" s="26" t="s">
        <v>1024</v>
      </c>
      <c r="M1547" s="24">
        <v>3</v>
      </c>
      <c r="O1547" s="27" t="s">
        <v>59</v>
      </c>
      <c r="R1547" s="27" t="s">
        <v>59</v>
      </c>
      <c r="U1547" s="27" t="s">
        <v>59</v>
      </c>
      <c r="AF1547" s="23" t="s">
        <v>60</v>
      </c>
      <c r="AG1547" s="23" t="s">
        <v>1025</v>
      </c>
      <c r="AJ1547" s="24">
        <v>2011</v>
      </c>
      <c r="AK1547" s="30" t="str">
        <f t="shared" si="52"/>
        <v>T4</v>
      </c>
      <c r="AL1547" s="27">
        <v>1100</v>
      </c>
      <c r="AN1547" s="30" t="str">
        <f t="shared" si="51"/>
        <v>T1</v>
      </c>
      <c r="AO1547" s="27">
        <v>850</v>
      </c>
      <c r="AR1547" s="27" t="s">
        <v>609</v>
      </c>
    </row>
    <row r="1548" spans="1:44" ht="12" customHeight="1">
      <c r="A1548" s="20">
        <v>1552</v>
      </c>
      <c r="B1548" s="21">
        <f>INDEX(Refs!A:A,MATCH($C1548,Refs!$I:$I,0))</f>
        <v>6136396</v>
      </c>
      <c r="C1548" s="22" t="s">
        <v>1020</v>
      </c>
      <c r="D1548" s="21" t="str">
        <f>INDEX(Refs!L:L,MATCH($C1548,Refs!$I:$I,0))</f>
        <v>Bibi, Irshad; Hilger, Thomas; Hussain, Khalid; Ilyas, Ayesha</v>
      </c>
      <c r="E1548" s="21" t="str">
        <f>INDEX(Refs!S:S,MATCH($C1548,Refs!$I:$I,0))</f>
        <v>10.3390/su13116477</v>
      </c>
      <c r="F1548" s="23" t="s">
        <v>432</v>
      </c>
      <c r="G1548" s="23" t="s">
        <v>1021</v>
      </c>
      <c r="I1548" s="24" t="s">
        <v>1022</v>
      </c>
      <c r="J1548" s="26" t="s">
        <v>1028</v>
      </c>
      <c r="K1548" s="24" t="s">
        <v>73</v>
      </c>
      <c r="L1548" s="26" t="s">
        <v>1024</v>
      </c>
      <c r="M1548" s="24">
        <v>3</v>
      </c>
      <c r="O1548" s="27" t="s">
        <v>59</v>
      </c>
      <c r="R1548" s="27" t="s">
        <v>59</v>
      </c>
      <c r="AB1548" s="27" t="s">
        <v>59</v>
      </c>
      <c r="AF1548" s="23" t="s">
        <v>60</v>
      </c>
      <c r="AG1548" s="23" t="s">
        <v>1025</v>
      </c>
      <c r="AJ1548" s="24">
        <v>2011</v>
      </c>
      <c r="AK1548" s="30" t="str">
        <f t="shared" si="52"/>
        <v>T5</v>
      </c>
      <c r="AL1548" s="27">
        <v>1100</v>
      </c>
      <c r="AN1548" s="30" t="str">
        <f t="shared" si="51"/>
        <v>T1</v>
      </c>
      <c r="AO1548" s="27">
        <v>850</v>
      </c>
      <c r="AR1548" s="27" t="s">
        <v>609</v>
      </c>
    </row>
    <row r="1549" spans="1:44" ht="12" customHeight="1">
      <c r="A1549" s="20">
        <v>1553</v>
      </c>
      <c r="B1549" s="21">
        <f>INDEX(Refs!A:A,MATCH($C1549,Refs!$I:$I,0))</f>
        <v>6136396</v>
      </c>
      <c r="C1549" s="22" t="s">
        <v>1020</v>
      </c>
      <c r="D1549" s="21" t="str">
        <f>INDEX(Refs!L:L,MATCH($C1549,Refs!$I:$I,0))</f>
        <v>Bibi, Irshad; Hilger, Thomas; Hussain, Khalid; Ilyas, Ayesha</v>
      </c>
      <c r="E1549" s="21" t="str">
        <f>INDEX(Refs!S:S,MATCH($C1549,Refs!$I:$I,0))</f>
        <v>10.3390/su13116477</v>
      </c>
      <c r="F1549" s="23" t="s">
        <v>432</v>
      </c>
      <c r="G1549" s="23" t="s">
        <v>1021</v>
      </c>
      <c r="I1549" s="24" t="s">
        <v>1022</v>
      </c>
      <c r="J1549" s="26" t="s">
        <v>1029</v>
      </c>
      <c r="K1549" s="24" t="s">
        <v>73</v>
      </c>
      <c r="L1549" s="26" t="s">
        <v>1024</v>
      </c>
      <c r="M1549" s="24">
        <v>3</v>
      </c>
      <c r="O1549" s="27" t="s">
        <v>59</v>
      </c>
      <c r="R1549" s="27" t="s">
        <v>59</v>
      </c>
      <c r="U1549" s="27" t="s">
        <v>59</v>
      </c>
      <c r="AB1549" s="27" t="s">
        <v>59</v>
      </c>
      <c r="AF1549" s="23" t="s">
        <v>60</v>
      </c>
      <c r="AG1549" s="23" t="s">
        <v>1025</v>
      </c>
      <c r="AJ1549" s="24">
        <v>2011</v>
      </c>
      <c r="AK1549" s="30" t="str">
        <f t="shared" si="52"/>
        <v>T6</v>
      </c>
      <c r="AL1549" s="27">
        <v>1100</v>
      </c>
      <c r="AN1549" s="30" t="str">
        <f t="shared" si="51"/>
        <v>T1</v>
      </c>
      <c r="AO1549" s="27">
        <v>850</v>
      </c>
      <c r="AR1549" s="27" t="s">
        <v>609</v>
      </c>
    </row>
    <row r="1550" spans="1:44" ht="12" customHeight="1">
      <c r="A1550" s="20">
        <v>1554</v>
      </c>
      <c r="B1550" s="21">
        <f>INDEX(Refs!A:A,MATCH($C1550,Refs!$I:$I,0))</f>
        <v>6136396</v>
      </c>
      <c r="C1550" s="22" t="s">
        <v>1020</v>
      </c>
      <c r="D1550" s="21" t="str">
        <f>INDEX(Refs!L:L,MATCH($C1550,Refs!$I:$I,0))</f>
        <v>Bibi, Irshad; Hilger, Thomas; Hussain, Khalid; Ilyas, Ayesha</v>
      </c>
      <c r="E1550" s="21" t="str">
        <f>INDEX(Refs!S:S,MATCH($C1550,Refs!$I:$I,0))</f>
        <v>10.3390/su13116477</v>
      </c>
      <c r="F1550" s="23" t="s">
        <v>432</v>
      </c>
      <c r="G1550" s="23" t="s">
        <v>1021</v>
      </c>
      <c r="I1550" s="24" t="s">
        <v>1022</v>
      </c>
      <c r="J1550" s="26" t="s">
        <v>1026</v>
      </c>
      <c r="L1550" s="26" t="s">
        <v>1023</v>
      </c>
      <c r="M1550" s="24">
        <v>3</v>
      </c>
      <c r="O1550" s="27" t="s">
        <v>59</v>
      </c>
      <c r="AF1550" s="23" t="s">
        <v>60</v>
      </c>
      <c r="AG1550" s="23" t="s">
        <v>1025</v>
      </c>
      <c r="AJ1550" s="24">
        <v>2011</v>
      </c>
      <c r="AK1550" s="30" t="str">
        <f t="shared" si="52"/>
        <v>T3</v>
      </c>
      <c r="AL1550" s="27">
        <v>1100</v>
      </c>
      <c r="AN1550" s="30" t="str">
        <f t="shared" si="51"/>
        <v>T2</v>
      </c>
      <c r="AO1550" s="27">
        <v>1400</v>
      </c>
      <c r="AR1550" s="27" t="s">
        <v>609</v>
      </c>
    </row>
    <row r="1551" spans="1:44" ht="12" customHeight="1">
      <c r="A1551" s="20">
        <v>1555</v>
      </c>
      <c r="B1551" s="21">
        <f>INDEX(Refs!A:A,MATCH($C1551,Refs!$I:$I,0))</f>
        <v>6136396</v>
      </c>
      <c r="C1551" s="22" t="s">
        <v>1020</v>
      </c>
      <c r="D1551" s="21" t="str">
        <f>INDEX(Refs!L:L,MATCH($C1551,Refs!$I:$I,0))</f>
        <v>Bibi, Irshad; Hilger, Thomas; Hussain, Khalid; Ilyas, Ayesha</v>
      </c>
      <c r="E1551" s="21" t="str">
        <f>INDEX(Refs!S:S,MATCH($C1551,Refs!$I:$I,0))</f>
        <v>10.3390/su13116477</v>
      </c>
      <c r="F1551" s="23" t="s">
        <v>432</v>
      </c>
      <c r="G1551" s="23" t="s">
        <v>1021</v>
      </c>
      <c r="I1551" s="24" t="s">
        <v>1022</v>
      </c>
      <c r="J1551" s="26" t="s">
        <v>1027</v>
      </c>
      <c r="L1551" s="26" t="s">
        <v>1023</v>
      </c>
      <c r="M1551" s="24">
        <v>3</v>
      </c>
      <c r="O1551" s="27" t="s">
        <v>59</v>
      </c>
      <c r="U1551" s="27" t="s">
        <v>59</v>
      </c>
      <c r="AF1551" s="23" t="s">
        <v>60</v>
      </c>
      <c r="AG1551" s="23" t="s">
        <v>1025</v>
      </c>
      <c r="AJ1551" s="24">
        <v>2011</v>
      </c>
      <c r="AK1551" s="30" t="str">
        <f t="shared" si="52"/>
        <v>T4</v>
      </c>
      <c r="AL1551" s="27">
        <v>1100</v>
      </c>
      <c r="AN1551" s="30" t="str">
        <f t="shared" si="51"/>
        <v>T2</v>
      </c>
      <c r="AO1551" s="27">
        <v>1400</v>
      </c>
      <c r="AR1551" s="27" t="s">
        <v>609</v>
      </c>
    </row>
    <row r="1552" spans="1:44" ht="12" customHeight="1">
      <c r="A1552" s="20">
        <v>1556</v>
      </c>
      <c r="B1552" s="21">
        <f>INDEX(Refs!A:A,MATCH($C1552,Refs!$I:$I,0))</f>
        <v>6136396</v>
      </c>
      <c r="C1552" s="22" t="s">
        <v>1020</v>
      </c>
      <c r="D1552" s="21" t="str">
        <f>INDEX(Refs!L:L,MATCH($C1552,Refs!$I:$I,0))</f>
        <v>Bibi, Irshad; Hilger, Thomas; Hussain, Khalid; Ilyas, Ayesha</v>
      </c>
      <c r="E1552" s="21" t="str">
        <f>INDEX(Refs!S:S,MATCH($C1552,Refs!$I:$I,0))</f>
        <v>10.3390/su13116477</v>
      </c>
      <c r="F1552" s="23" t="s">
        <v>432</v>
      </c>
      <c r="G1552" s="23" t="s">
        <v>1021</v>
      </c>
      <c r="I1552" s="24" t="s">
        <v>1022</v>
      </c>
      <c r="J1552" s="26" t="s">
        <v>1028</v>
      </c>
      <c r="L1552" s="26" t="s">
        <v>1023</v>
      </c>
      <c r="M1552" s="24">
        <v>3</v>
      </c>
      <c r="O1552" s="27" t="s">
        <v>59</v>
      </c>
      <c r="AB1552" s="27" t="s">
        <v>59</v>
      </c>
      <c r="AF1552" s="23" t="s">
        <v>60</v>
      </c>
      <c r="AG1552" s="23" t="s">
        <v>1025</v>
      </c>
      <c r="AJ1552" s="24">
        <v>2011</v>
      </c>
      <c r="AK1552" s="30" t="str">
        <f t="shared" si="52"/>
        <v>T5</v>
      </c>
      <c r="AL1552" s="27">
        <v>1100</v>
      </c>
      <c r="AN1552" s="30" t="str">
        <f t="shared" si="51"/>
        <v>T2</v>
      </c>
      <c r="AO1552" s="27">
        <v>1400</v>
      </c>
      <c r="AR1552" s="27" t="s">
        <v>609</v>
      </c>
    </row>
    <row r="1553" spans="1:44" ht="12" customHeight="1">
      <c r="A1553" s="20">
        <v>1557</v>
      </c>
      <c r="B1553" s="21">
        <f>INDEX(Refs!A:A,MATCH($C1553,Refs!$I:$I,0))</f>
        <v>6136396</v>
      </c>
      <c r="C1553" s="22" t="s">
        <v>1020</v>
      </c>
      <c r="D1553" s="21" t="str">
        <f>INDEX(Refs!L:L,MATCH($C1553,Refs!$I:$I,0))</f>
        <v>Bibi, Irshad; Hilger, Thomas; Hussain, Khalid; Ilyas, Ayesha</v>
      </c>
      <c r="E1553" s="21" t="str">
        <f>INDEX(Refs!S:S,MATCH($C1553,Refs!$I:$I,0))</f>
        <v>10.3390/su13116477</v>
      </c>
      <c r="F1553" s="23" t="s">
        <v>432</v>
      </c>
      <c r="G1553" s="23" t="s">
        <v>1021</v>
      </c>
      <c r="I1553" s="24" t="s">
        <v>1022</v>
      </c>
      <c r="J1553" s="26" t="s">
        <v>1029</v>
      </c>
      <c r="L1553" s="26" t="s">
        <v>1023</v>
      </c>
      <c r="M1553" s="24">
        <v>3</v>
      </c>
      <c r="O1553" s="27" t="s">
        <v>59</v>
      </c>
      <c r="U1553" s="27" t="s">
        <v>59</v>
      </c>
      <c r="AB1553" s="27" t="s">
        <v>59</v>
      </c>
      <c r="AF1553" s="23" t="s">
        <v>60</v>
      </c>
      <c r="AG1553" s="23" t="s">
        <v>1025</v>
      </c>
      <c r="AJ1553" s="24">
        <v>2011</v>
      </c>
      <c r="AK1553" s="30" t="str">
        <f t="shared" si="52"/>
        <v>T6</v>
      </c>
      <c r="AL1553" s="27">
        <v>1100</v>
      </c>
      <c r="AN1553" s="30" t="str">
        <f t="shared" si="51"/>
        <v>T2</v>
      </c>
      <c r="AO1553" s="27">
        <v>1400</v>
      </c>
      <c r="AR1553" s="27" t="s">
        <v>609</v>
      </c>
    </row>
    <row r="1554" spans="1:44" ht="12" customHeight="1">
      <c r="A1554" s="20">
        <v>1558</v>
      </c>
      <c r="B1554" s="21">
        <f>INDEX(Refs!A:A,MATCH($C1554,Refs!$I:$I,0))</f>
        <v>6136396</v>
      </c>
      <c r="C1554" s="22" t="s">
        <v>1020</v>
      </c>
      <c r="D1554" s="21" t="str">
        <f>INDEX(Refs!L:L,MATCH($C1554,Refs!$I:$I,0))</f>
        <v>Bibi, Irshad; Hilger, Thomas; Hussain, Khalid; Ilyas, Ayesha</v>
      </c>
      <c r="E1554" s="21" t="str">
        <f>INDEX(Refs!S:S,MATCH($C1554,Refs!$I:$I,0))</f>
        <v>10.3390/su13116477</v>
      </c>
      <c r="F1554" s="23" t="s">
        <v>432</v>
      </c>
      <c r="G1554" s="23" t="s">
        <v>1021</v>
      </c>
      <c r="I1554" s="24" t="s">
        <v>1022</v>
      </c>
      <c r="J1554" s="26" t="s">
        <v>1027</v>
      </c>
      <c r="L1554" s="26" t="s">
        <v>1026</v>
      </c>
      <c r="M1554" s="24">
        <v>3</v>
      </c>
      <c r="U1554" s="27" t="s">
        <v>59</v>
      </c>
      <c r="AF1554" s="23" t="s">
        <v>60</v>
      </c>
      <c r="AG1554" s="23" t="s">
        <v>1025</v>
      </c>
      <c r="AJ1554" s="24">
        <v>2011</v>
      </c>
      <c r="AK1554" s="30" t="str">
        <f t="shared" si="52"/>
        <v>T4</v>
      </c>
      <c r="AL1554" s="27">
        <v>1100</v>
      </c>
      <c r="AN1554" s="30" t="str">
        <f t="shared" si="51"/>
        <v>T3</v>
      </c>
      <c r="AO1554" s="27">
        <v>1100</v>
      </c>
      <c r="AR1554" s="27" t="s">
        <v>609</v>
      </c>
    </row>
    <row r="1555" spans="1:44" ht="12" customHeight="1">
      <c r="A1555" s="20">
        <v>1559</v>
      </c>
      <c r="B1555" s="21">
        <f>INDEX(Refs!A:A,MATCH($C1555,Refs!$I:$I,0))</f>
        <v>6136396</v>
      </c>
      <c r="C1555" s="22" t="s">
        <v>1020</v>
      </c>
      <c r="D1555" s="21" t="str">
        <f>INDEX(Refs!L:L,MATCH($C1555,Refs!$I:$I,0))</f>
        <v>Bibi, Irshad; Hilger, Thomas; Hussain, Khalid; Ilyas, Ayesha</v>
      </c>
      <c r="E1555" s="21" t="str">
        <f>INDEX(Refs!S:S,MATCH($C1555,Refs!$I:$I,0))</f>
        <v>10.3390/su13116477</v>
      </c>
      <c r="F1555" s="23" t="s">
        <v>432</v>
      </c>
      <c r="G1555" s="23" t="s">
        <v>1021</v>
      </c>
      <c r="I1555" s="24" t="s">
        <v>1022</v>
      </c>
      <c r="J1555" s="26" t="s">
        <v>1028</v>
      </c>
      <c r="L1555" s="26" t="s">
        <v>1026</v>
      </c>
      <c r="M1555" s="24">
        <v>3</v>
      </c>
      <c r="AB1555" s="27" t="s">
        <v>59</v>
      </c>
      <c r="AF1555" s="23" t="s">
        <v>60</v>
      </c>
      <c r="AG1555" s="23" t="s">
        <v>1025</v>
      </c>
      <c r="AJ1555" s="24">
        <v>2011</v>
      </c>
      <c r="AK1555" s="30" t="str">
        <f t="shared" si="52"/>
        <v>T5</v>
      </c>
      <c r="AL1555" s="27">
        <v>1100</v>
      </c>
      <c r="AN1555" s="30" t="str">
        <f t="shared" si="51"/>
        <v>T3</v>
      </c>
      <c r="AO1555" s="27">
        <v>1100</v>
      </c>
      <c r="AR1555" s="27" t="s">
        <v>609</v>
      </c>
    </row>
    <row r="1556" spans="1:44" ht="12" customHeight="1">
      <c r="A1556" s="20">
        <v>1560</v>
      </c>
      <c r="B1556" s="21">
        <f>INDEX(Refs!A:A,MATCH($C1556,Refs!$I:$I,0))</f>
        <v>6136396</v>
      </c>
      <c r="C1556" s="22" t="s">
        <v>1020</v>
      </c>
      <c r="D1556" s="21" t="str">
        <f>INDEX(Refs!L:L,MATCH($C1556,Refs!$I:$I,0))</f>
        <v>Bibi, Irshad; Hilger, Thomas; Hussain, Khalid; Ilyas, Ayesha</v>
      </c>
      <c r="E1556" s="21" t="str">
        <f>INDEX(Refs!S:S,MATCH($C1556,Refs!$I:$I,0))</f>
        <v>10.3390/su13116477</v>
      </c>
      <c r="F1556" s="23" t="s">
        <v>432</v>
      </c>
      <c r="G1556" s="23" t="s">
        <v>1021</v>
      </c>
      <c r="I1556" s="24" t="s">
        <v>1022</v>
      </c>
      <c r="J1556" s="26" t="s">
        <v>1029</v>
      </c>
      <c r="L1556" s="26" t="s">
        <v>1026</v>
      </c>
      <c r="M1556" s="24">
        <v>3</v>
      </c>
      <c r="U1556" s="27" t="s">
        <v>59</v>
      </c>
      <c r="AB1556" s="27" t="s">
        <v>59</v>
      </c>
      <c r="AF1556" s="23" t="s">
        <v>60</v>
      </c>
      <c r="AG1556" s="23" t="s">
        <v>1025</v>
      </c>
      <c r="AJ1556" s="24">
        <v>2011</v>
      </c>
      <c r="AK1556" s="30" t="str">
        <f t="shared" si="52"/>
        <v>T6</v>
      </c>
      <c r="AL1556" s="27">
        <v>1100</v>
      </c>
      <c r="AN1556" s="30" t="str">
        <f t="shared" si="51"/>
        <v>T3</v>
      </c>
      <c r="AO1556" s="27">
        <v>1100</v>
      </c>
      <c r="AR1556" s="27" t="s">
        <v>609</v>
      </c>
    </row>
    <row r="1557" spans="1:44" ht="12" customHeight="1">
      <c r="A1557" s="20">
        <v>1561</v>
      </c>
      <c r="B1557" s="21">
        <f>INDEX(Refs!A:A,MATCH($C1557,Refs!$I:$I,0))</f>
        <v>6136396</v>
      </c>
      <c r="C1557" s="22" t="s">
        <v>1020</v>
      </c>
      <c r="D1557" s="21" t="str">
        <f>INDEX(Refs!L:L,MATCH($C1557,Refs!$I:$I,0))</f>
        <v>Bibi, Irshad; Hilger, Thomas; Hussain, Khalid; Ilyas, Ayesha</v>
      </c>
      <c r="E1557" s="21" t="str">
        <f>INDEX(Refs!S:S,MATCH($C1557,Refs!$I:$I,0))</f>
        <v>10.3390/su13116477</v>
      </c>
      <c r="F1557" s="23" t="s">
        <v>432</v>
      </c>
      <c r="G1557" s="23" t="s">
        <v>1021</v>
      </c>
      <c r="I1557" s="24" t="s">
        <v>1022</v>
      </c>
      <c r="J1557" s="26" t="s">
        <v>1029</v>
      </c>
      <c r="L1557" s="26" t="s">
        <v>1027</v>
      </c>
      <c r="M1557" s="24">
        <v>3</v>
      </c>
      <c r="AB1557" s="27" t="s">
        <v>59</v>
      </c>
      <c r="AF1557" s="23" t="s">
        <v>60</v>
      </c>
      <c r="AG1557" s="23" t="s">
        <v>1025</v>
      </c>
      <c r="AJ1557" s="24">
        <v>2011</v>
      </c>
      <c r="AK1557" s="30" t="str">
        <f t="shared" si="52"/>
        <v>T6</v>
      </c>
      <c r="AL1557" s="27">
        <v>1100</v>
      </c>
      <c r="AN1557" s="30" t="str">
        <f t="shared" si="51"/>
        <v>T4</v>
      </c>
      <c r="AO1557" s="27">
        <v>1100</v>
      </c>
      <c r="AR1557" s="27" t="s">
        <v>609</v>
      </c>
    </row>
    <row r="1558" spans="1:44" ht="12" customHeight="1">
      <c r="A1558" s="20">
        <v>1562</v>
      </c>
      <c r="B1558" s="21">
        <f>INDEX(Refs!A:A,MATCH($C1558,Refs!$I:$I,0))</f>
        <v>6136396</v>
      </c>
      <c r="C1558" s="22" t="s">
        <v>1020</v>
      </c>
      <c r="D1558" s="21" t="str">
        <f>INDEX(Refs!L:L,MATCH($C1558,Refs!$I:$I,0))</f>
        <v>Bibi, Irshad; Hilger, Thomas; Hussain, Khalid; Ilyas, Ayesha</v>
      </c>
      <c r="E1558" s="21" t="str">
        <f>INDEX(Refs!S:S,MATCH($C1558,Refs!$I:$I,0))</f>
        <v>10.3390/su13116477</v>
      </c>
      <c r="F1558" s="23" t="s">
        <v>432</v>
      </c>
      <c r="G1558" s="23" t="s">
        <v>1021</v>
      </c>
      <c r="I1558" s="24" t="s">
        <v>1022</v>
      </c>
      <c r="J1558" s="26" t="s">
        <v>1023</v>
      </c>
      <c r="K1558" s="24" t="s">
        <v>73</v>
      </c>
      <c r="L1558" s="26" t="s">
        <v>1024</v>
      </c>
      <c r="M1558" s="24">
        <v>3</v>
      </c>
      <c r="R1558" s="27" t="s">
        <v>59</v>
      </c>
      <c r="AF1558" s="23" t="s">
        <v>65</v>
      </c>
      <c r="AG1558" s="23" t="s">
        <v>1025</v>
      </c>
      <c r="AJ1558" s="24">
        <v>2011</v>
      </c>
      <c r="AK1558" s="30" t="str">
        <f t="shared" si="52"/>
        <v>T2</v>
      </c>
      <c r="AL1558" s="27">
        <v>763</v>
      </c>
      <c r="AN1558" s="30" t="str">
        <f t="shared" si="51"/>
        <v>T1</v>
      </c>
      <c r="AO1558" s="27">
        <v>753</v>
      </c>
      <c r="AR1558" s="27" t="s">
        <v>609</v>
      </c>
    </row>
    <row r="1559" spans="1:44" ht="12" customHeight="1">
      <c r="A1559" s="20">
        <v>1563</v>
      </c>
      <c r="B1559" s="21">
        <f>INDEX(Refs!A:A,MATCH($C1559,Refs!$I:$I,0))</f>
        <v>6136396</v>
      </c>
      <c r="C1559" s="22" t="s">
        <v>1020</v>
      </c>
      <c r="D1559" s="21" t="str">
        <f>INDEX(Refs!L:L,MATCH($C1559,Refs!$I:$I,0))</f>
        <v>Bibi, Irshad; Hilger, Thomas; Hussain, Khalid; Ilyas, Ayesha</v>
      </c>
      <c r="E1559" s="21" t="str">
        <f>INDEX(Refs!S:S,MATCH($C1559,Refs!$I:$I,0))</f>
        <v>10.3390/su13116477</v>
      </c>
      <c r="F1559" s="23" t="s">
        <v>432</v>
      </c>
      <c r="G1559" s="23" t="s">
        <v>1021</v>
      </c>
      <c r="I1559" s="24" t="s">
        <v>1022</v>
      </c>
      <c r="J1559" s="26" t="s">
        <v>1026</v>
      </c>
      <c r="K1559" s="24" t="s">
        <v>73</v>
      </c>
      <c r="L1559" s="26" t="s">
        <v>1024</v>
      </c>
      <c r="M1559" s="24">
        <v>3</v>
      </c>
      <c r="O1559" s="27" t="s">
        <v>59</v>
      </c>
      <c r="R1559" s="27" t="s">
        <v>59</v>
      </c>
      <c r="AF1559" s="23" t="s">
        <v>65</v>
      </c>
      <c r="AG1559" s="23" t="s">
        <v>1025</v>
      </c>
      <c r="AJ1559" s="24">
        <v>2011</v>
      </c>
      <c r="AK1559" s="30" t="str">
        <f t="shared" si="52"/>
        <v>T3</v>
      </c>
      <c r="AL1559" s="27">
        <v>813</v>
      </c>
      <c r="AN1559" s="30" t="str">
        <f t="shared" si="51"/>
        <v>T1</v>
      </c>
      <c r="AO1559" s="27">
        <v>753</v>
      </c>
      <c r="AR1559" s="27" t="s">
        <v>609</v>
      </c>
    </row>
    <row r="1560" spans="1:44" ht="12" customHeight="1">
      <c r="A1560" s="20">
        <v>1564</v>
      </c>
      <c r="B1560" s="21">
        <f>INDEX(Refs!A:A,MATCH($C1560,Refs!$I:$I,0))</f>
        <v>6136396</v>
      </c>
      <c r="C1560" s="22" t="s">
        <v>1020</v>
      </c>
      <c r="D1560" s="21" t="str">
        <f>INDEX(Refs!L:L,MATCH($C1560,Refs!$I:$I,0))</f>
        <v>Bibi, Irshad; Hilger, Thomas; Hussain, Khalid; Ilyas, Ayesha</v>
      </c>
      <c r="E1560" s="21" t="str">
        <f>INDEX(Refs!S:S,MATCH($C1560,Refs!$I:$I,0))</f>
        <v>10.3390/su13116477</v>
      </c>
      <c r="F1560" s="23" t="s">
        <v>432</v>
      </c>
      <c r="G1560" s="23" t="s">
        <v>1021</v>
      </c>
      <c r="I1560" s="24" t="s">
        <v>1022</v>
      </c>
      <c r="J1560" s="26" t="s">
        <v>1027</v>
      </c>
      <c r="K1560" s="24" t="s">
        <v>73</v>
      </c>
      <c r="L1560" s="26" t="s">
        <v>1024</v>
      </c>
      <c r="M1560" s="24">
        <v>3</v>
      </c>
      <c r="O1560" s="27" t="s">
        <v>59</v>
      </c>
      <c r="R1560" s="27" t="s">
        <v>59</v>
      </c>
      <c r="U1560" s="27" t="s">
        <v>59</v>
      </c>
      <c r="AF1560" s="23" t="s">
        <v>65</v>
      </c>
      <c r="AG1560" s="23" t="s">
        <v>1025</v>
      </c>
      <c r="AJ1560" s="24">
        <v>2011</v>
      </c>
      <c r="AK1560" s="30" t="str">
        <f t="shared" si="52"/>
        <v>T4</v>
      </c>
      <c r="AL1560" s="27">
        <v>1085</v>
      </c>
      <c r="AN1560" s="30" t="str">
        <f t="shared" si="51"/>
        <v>T1</v>
      </c>
      <c r="AO1560" s="27">
        <v>753</v>
      </c>
      <c r="AR1560" s="27" t="s">
        <v>609</v>
      </c>
    </row>
    <row r="1561" spans="1:44" ht="12" customHeight="1">
      <c r="A1561" s="20">
        <v>1565</v>
      </c>
      <c r="B1561" s="21">
        <f>INDEX(Refs!A:A,MATCH($C1561,Refs!$I:$I,0))</f>
        <v>6136396</v>
      </c>
      <c r="C1561" s="22" t="s">
        <v>1020</v>
      </c>
      <c r="D1561" s="21" t="str">
        <f>INDEX(Refs!L:L,MATCH($C1561,Refs!$I:$I,0))</f>
        <v>Bibi, Irshad; Hilger, Thomas; Hussain, Khalid; Ilyas, Ayesha</v>
      </c>
      <c r="E1561" s="21" t="str">
        <f>INDEX(Refs!S:S,MATCH($C1561,Refs!$I:$I,0))</f>
        <v>10.3390/su13116477</v>
      </c>
      <c r="F1561" s="23" t="s">
        <v>432</v>
      </c>
      <c r="G1561" s="23" t="s">
        <v>1021</v>
      </c>
      <c r="I1561" s="24" t="s">
        <v>1022</v>
      </c>
      <c r="J1561" s="26" t="s">
        <v>1028</v>
      </c>
      <c r="K1561" s="24" t="s">
        <v>73</v>
      </c>
      <c r="L1561" s="26" t="s">
        <v>1024</v>
      </c>
      <c r="M1561" s="24">
        <v>3</v>
      </c>
      <c r="O1561" s="27" t="s">
        <v>59</v>
      </c>
      <c r="R1561" s="27" t="s">
        <v>59</v>
      </c>
      <c r="AB1561" s="27" t="s">
        <v>59</v>
      </c>
      <c r="AF1561" s="23" t="s">
        <v>65</v>
      </c>
      <c r="AG1561" s="23" t="s">
        <v>1025</v>
      </c>
      <c r="AJ1561" s="24">
        <v>2011</v>
      </c>
      <c r="AK1561" s="30" t="str">
        <f t="shared" si="52"/>
        <v>T5</v>
      </c>
      <c r="AL1561" s="27">
        <v>523</v>
      </c>
      <c r="AN1561" s="30" t="str">
        <f t="shared" si="51"/>
        <v>T1</v>
      </c>
      <c r="AO1561" s="27">
        <v>753</v>
      </c>
      <c r="AR1561" s="27" t="s">
        <v>609</v>
      </c>
    </row>
    <row r="1562" spans="1:44" ht="12" customHeight="1">
      <c r="A1562" s="20">
        <v>1566</v>
      </c>
      <c r="B1562" s="21">
        <f>INDEX(Refs!A:A,MATCH($C1562,Refs!$I:$I,0))</f>
        <v>6136396</v>
      </c>
      <c r="C1562" s="22" t="s">
        <v>1020</v>
      </c>
      <c r="D1562" s="21" t="str">
        <f>INDEX(Refs!L:L,MATCH($C1562,Refs!$I:$I,0))</f>
        <v>Bibi, Irshad; Hilger, Thomas; Hussain, Khalid; Ilyas, Ayesha</v>
      </c>
      <c r="E1562" s="21" t="str">
        <f>INDEX(Refs!S:S,MATCH($C1562,Refs!$I:$I,0))</f>
        <v>10.3390/su13116477</v>
      </c>
      <c r="F1562" s="23" t="s">
        <v>432</v>
      </c>
      <c r="G1562" s="23" t="s">
        <v>1021</v>
      </c>
      <c r="I1562" s="24" t="s">
        <v>1022</v>
      </c>
      <c r="J1562" s="26" t="s">
        <v>1029</v>
      </c>
      <c r="K1562" s="24" t="s">
        <v>73</v>
      </c>
      <c r="L1562" s="26" t="s">
        <v>1024</v>
      </c>
      <c r="M1562" s="24">
        <v>3</v>
      </c>
      <c r="O1562" s="27" t="s">
        <v>59</v>
      </c>
      <c r="R1562" s="27" t="s">
        <v>59</v>
      </c>
      <c r="U1562" s="27" t="s">
        <v>59</v>
      </c>
      <c r="AB1562" s="27" t="s">
        <v>59</v>
      </c>
      <c r="AF1562" s="23" t="s">
        <v>65</v>
      </c>
      <c r="AG1562" s="23" t="s">
        <v>1025</v>
      </c>
      <c r="AJ1562" s="24">
        <v>2011</v>
      </c>
      <c r="AK1562" s="30" t="str">
        <f t="shared" si="52"/>
        <v>T6</v>
      </c>
      <c r="AL1562" s="27">
        <v>593</v>
      </c>
      <c r="AN1562" s="30" t="str">
        <f t="shared" si="51"/>
        <v>T1</v>
      </c>
      <c r="AO1562" s="27">
        <v>753</v>
      </c>
      <c r="AR1562" s="27" t="s">
        <v>609</v>
      </c>
    </row>
    <row r="1563" spans="1:44" ht="12" customHeight="1">
      <c r="A1563" s="20">
        <v>1567</v>
      </c>
      <c r="B1563" s="21">
        <f>INDEX(Refs!A:A,MATCH($C1563,Refs!$I:$I,0))</f>
        <v>6136396</v>
      </c>
      <c r="C1563" s="22" t="s">
        <v>1020</v>
      </c>
      <c r="D1563" s="21" t="str">
        <f>INDEX(Refs!L:L,MATCH($C1563,Refs!$I:$I,0))</f>
        <v>Bibi, Irshad; Hilger, Thomas; Hussain, Khalid; Ilyas, Ayesha</v>
      </c>
      <c r="E1563" s="21" t="str">
        <f>INDEX(Refs!S:S,MATCH($C1563,Refs!$I:$I,0))</f>
        <v>10.3390/su13116477</v>
      </c>
      <c r="F1563" s="23" t="s">
        <v>432</v>
      </c>
      <c r="G1563" s="23" t="s">
        <v>1021</v>
      </c>
      <c r="I1563" s="24" t="s">
        <v>1022</v>
      </c>
      <c r="J1563" s="26" t="s">
        <v>1026</v>
      </c>
      <c r="L1563" s="26" t="s">
        <v>1023</v>
      </c>
      <c r="M1563" s="24">
        <v>3</v>
      </c>
      <c r="O1563" s="27" t="s">
        <v>59</v>
      </c>
      <c r="AF1563" s="23" t="s">
        <v>65</v>
      </c>
      <c r="AG1563" s="23" t="s">
        <v>1025</v>
      </c>
      <c r="AJ1563" s="24">
        <v>2011</v>
      </c>
      <c r="AK1563" s="30" t="str">
        <f t="shared" si="52"/>
        <v>T3</v>
      </c>
      <c r="AL1563" s="27">
        <v>813</v>
      </c>
      <c r="AN1563" s="30" t="str">
        <f t="shared" si="51"/>
        <v>T2</v>
      </c>
      <c r="AO1563" s="27">
        <v>763</v>
      </c>
      <c r="AR1563" s="27" t="s">
        <v>609</v>
      </c>
    </row>
    <row r="1564" spans="1:44" ht="12" customHeight="1">
      <c r="A1564" s="20">
        <v>1568</v>
      </c>
      <c r="B1564" s="21">
        <f>INDEX(Refs!A:A,MATCH($C1564,Refs!$I:$I,0))</f>
        <v>6136396</v>
      </c>
      <c r="C1564" s="22" t="s">
        <v>1020</v>
      </c>
      <c r="D1564" s="21" t="str">
        <f>INDEX(Refs!L:L,MATCH($C1564,Refs!$I:$I,0))</f>
        <v>Bibi, Irshad; Hilger, Thomas; Hussain, Khalid; Ilyas, Ayesha</v>
      </c>
      <c r="E1564" s="21" t="str">
        <f>INDEX(Refs!S:S,MATCH($C1564,Refs!$I:$I,0))</f>
        <v>10.3390/su13116477</v>
      </c>
      <c r="F1564" s="23" t="s">
        <v>432</v>
      </c>
      <c r="G1564" s="23" t="s">
        <v>1021</v>
      </c>
      <c r="I1564" s="24" t="s">
        <v>1022</v>
      </c>
      <c r="J1564" s="26" t="s">
        <v>1027</v>
      </c>
      <c r="L1564" s="26" t="s">
        <v>1023</v>
      </c>
      <c r="M1564" s="24">
        <v>3</v>
      </c>
      <c r="O1564" s="27" t="s">
        <v>59</v>
      </c>
      <c r="U1564" s="27" t="s">
        <v>59</v>
      </c>
      <c r="AF1564" s="23" t="s">
        <v>65</v>
      </c>
      <c r="AG1564" s="23" t="s">
        <v>1025</v>
      </c>
      <c r="AJ1564" s="24">
        <v>2011</v>
      </c>
      <c r="AK1564" s="30" t="str">
        <f t="shared" si="52"/>
        <v>T4</v>
      </c>
      <c r="AL1564" s="27">
        <v>1085</v>
      </c>
      <c r="AN1564" s="30" t="str">
        <f t="shared" si="51"/>
        <v>T2</v>
      </c>
      <c r="AO1564" s="27">
        <v>763</v>
      </c>
      <c r="AR1564" s="27" t="s">
        <v>609</v>
      </c>
    </row>
    <row r="1565" spans="1:44" ht="12" customHeight="1">
      <c r="A1565" s="20">
        <v>1569</v>
      </c>
      <c r="B1565" s="21">
        <f>INDEX(Refs!A:A,MATCH($C1565,Refs!$I:$I,0))</f>
        <v>6136396</v>
      </c>
      <c r="C1565" s="22" t="s">
        <v>1020</v>
      </c>
      <c r="D1565" s="21" t="str">
        <f>INDEX(Refs!L:L,MATCH($C1565,Refs!$I:$I,0))</f>
        <v>Bibi, Irshad; Hilger, Thomas; Hussain, Khalid; Ilyas, Ayesha</v>
      </c>
      <c r="E1565" s="21" t="str">
        <f>INDEX(Refs!S:S,MATCH($C1565,Refs!$I:$I,0))</f>
        <v>10.3390/su13116477</v>
      </c>
      <c r="F1565" s="23" t="s">
        <v>432</v>
      </c>
      <c r="G1565" s="23" t="s">
        <v>1021</v>
      </c>
      <c r="I1565" s="24" t="s">
        <v>1022</v>
      </c>
      <c r="J1565" s="26" t="s">
        <v>1028</v>
      </c>
      <c r="L1565" s="26" t="s">
        <v>1023</v>
      </c>
      <c r="M1565" s="24">
        <v>3</v>
      </c>
      <c r="O1565" s="27" t="s">
        <v>59</v>
      </c>
      <c r="AB1565" s="27" t="s">
        <v>59</v>
      </c>
      <c r="AF1565" s="23" t="s">
        <v>65</v>
      </c>
      <c r="AG1565" s="23" t="s">
        <v>1025</v>
      </c>
      <c r="AJ1565" s="24">
        <v>2011</v>
      </c>
      <c r="AK1565" s="30" t="str">
        <f t="shared" si="52"/>
        <v>T5</v>
      </c>
      <c r="AL1565" s="27">
        <v>523</v>
      </c>
      <c r="AN1565" s="30" t="str">
        <f t="shared" si="51"/>
        <v>T2</v>
      </c>
      <c r="AO1565" s="27">
        <v>763</v>
      </c>
      <c r="AR1565" s="27" t="s">
        <v>609</v>
      </c>
    </row>
    <row r="1566" spans="1:44" ht="12" customHeight="1">
      <c r="A1566" s="20">
        <v>1570</v>
      </c>
      <c r="B1566" s="21">
        <f>INDEX(Refs!A:A,MATCH($C1566,Refs!$I:$I,0))</f>
        <v>6136396</v>
      </c>
      <c r="C1566" s="22" t="s">
        <v>1020</v>
      </c>
      <c r="D1566" s="21" t="str">
        <f>INDEX(Refs!L:L,MATCH($C1566,Refs!$I:$I,0))</f>
        <v>Bibi, Irshad; Hilger, Thomas; Hussain, Khalid; Ilyas, Ayesha</v>
      </c>
      <c r="E1566" s="21" t="str">
        <f>INDEX(Refs!S:S,MATCH($C1566,Refs!$I:$I,0))</f>
        <v>10.3390/su13116477</v>
      </c>
      <c r="F1566" s="23" t="s">
        <v>432</v>
      </c>
      <c r="G1566" s="23" t="s">
        <v>1021</v>
      </c>
      <c r="I1566" s="24" t="s">
        <v>1022</v>
      </c>
      <c r="J1566" s="26" t="s">
        <v>1029</v>
      </c>
      <c r="L1566" s="26" t="s">
        <v>1023</v>
      </c>
      <c r="M1566" s="24">
        <v>3</v>
      </c>
      <c r="O1566" s="27" t="s">
        <v>59</v>
      </c>
      <c r="U1566" s="27" t="s">
        <v>59</v>
      </c>
      <c r="AB1566" s="27" t="s">
        <v>59</v>
      </c>
      <c r="AF1566" s="23" t="s">
        <v>65</v>
      </c>
      <c r="AG1566" s="23" t="s">
        <v>1025</v>
      </c>
      <c r="AJ1566" s="24">
        <v>2011</v>
      </c>
      <c r="AK1566" s="30" t="str">
        <f t="shared" si="52"/>
        <v>T6</v>
      </c>
      <c r="AL1566" s="27">
        <v>593</v>
      </c>
      <c r="AN1566" s="30" t="str">
        <f t="shared" si="51"/>
        <v>T2</v>
      </c>
      <c r="AO1566" s="27">
        <v>763</v>
      </c>
      <c r="AR1566" s="27" t="s">
        <v>609</v>
      </c>
    </row>
    <row r="1567" spans="1:44" ht="12" customHeight="1">
      <c r="A1567" s="20">
        <v>1571</v>
      </c>
      <c r="B1567" s="21">
        <f>INDEX(Refs!A:A,MATCH($C1567,Refs!$I:$I,0))</f>
        <v>6136396</v>
      </c>
      <c r="C1567" s="22" t="s">
        <v>1020</v>
      </c>
      <c r="D1567" s="21" t="str">
        <f>INDEX(Refs!L:L,MATCH($C1567,Refs!$I:$I,0))</f>
        <v>Bibi, Irshad; Hilger, Thomas; Hussain, Khalid; Ilyas, Ayesha</v>
      </c>
      <c r="E1567" s="21" t="str">
        <f>INDEX(Refs!S:S,MATCH($C1567,Refs!$I:$I,0))</f>
        <v>10.3390/su13116477</v>
      </c>
      <c r="F1567" s="23" t="s">
        <v>432</v>
      </c>
      <c r="G1567" s="23" t="s">
        <v>1021</v>
      </c>
      <c r="I1567" s="24" t="s">
        <v>1022</v>
      </c>
      <c r="J1567" s="26" t="s">
        <v>1027</v>
      </c>
      <c r="L1567" s="26" t="s">
        <v>1026</v>
      </c>
      <c r="M1567" s="24">
        <v>3</v>
      </c>
      <c r="U1567" s="27" t="s">
        <v>59</v>
      </c>
      <c r="AF1567" s="23" t="s">
        <v>65</v>
      </c>
      <c r="AG1567" s="23" t="s">
        <v>1025</v>
      </c>
      <c r="AJ1567" s="24">
        <v>2011</v>
      </c>
      <c r="AK1567" s="30" t="str">
        <f t="shared" si="52"/>
        <v>T4</v>
      </c>
      <c r="AL1567" s="27">
        <v>1085</v>
      </c>
      <c r="AN1567" s="30" t="str">
        <f t="shared" si="51"/>
        <v>T3</v>
      </c>
      <c r="AO1567" s="27">
        <v>813</v>
      </c>
      <c r="AR1567" s="27" t="s">
        <v>609</v>
      </c>
    </row>
    <row r="1568" spans="1:44" ht="12" customHeight="1">
      <c r="A1568" s="20">
        <v>1572</v>
      </c>
      <c r="B1568" s="21">
        <f>INDEX(Refs!A:A,MATCH($C1568,Refs!$I:$I,0))</f>
        <v>6136396</v>
      </c>
      <c r="C1568" s="22" t="s">
        <v>1020</v>
      </c>
      <c r="D1568" s="21" t="str">
        <f>INDEX(Refs!L:L,MATCH($C1568,Refs!$I:$I,0))</f>
        <v>Bibi, Irshad; Hilger, Thomas; Hussain, Khalid; Ilyas, Ayesha</v>
      </c>
      <c r="E1568" s="21" t="str">
        <f>INDEX(Refs!S:S,MATCH($C1568,Refs!$I:$I,0))</f>
        <v>10.3390/su13116477</v>
      </c>
      <c r="F1568" s="23" t="s">
        <v>432</v>
      </c>
      <c r="G1568" s="23" t="s">
        <v>1021</v>
      </c>
      <c r="I1568" s="24" t="s">
        <v>1022</v>
      </c>
      <c r="J1568" s="26" t="s">
        <v>1028</v>
      </c>
      <c r="L1568" s="26" t="s">
        <v>1026</v>
      </c>
      <c r="M1568" s="24">
        <v>3</v>
      </c>
      <c r="AB1568" s="27" t="s">
        <v>59</v>
      </c>
      <c r="AF1568" s="23" t="s">
        <v>65</v>
      </c>
      <c r="AG1568" s="23" t="s">
        <v>1025</v>
      </c>
      <c r="AJ1568" s="24">
        <v>2011</v>
      </c>
      <c r="AK1568" s="30" t="str">
        <f t="shared" si="52"/>
        <v>T5</v>
      </c>
      <c r="AL1568" s="27">
        <v>523</v>
      </c>
      <c r="AN1568" s="30" t="str">
        <f t="shared" si="51"/>
        <v>T3</v>
      </c>
      <c r="AO1568" s="27">
        <v>813</v>
      </c>
      <c r="AR1568" s="27" t="s">
        <v>609</v>
      </c>
    </row>
    <row r="1569" spans="1:50" ht="12" customHeight="1">
      <c r="A1569" s="20">
        <v>1573</v>
      </c>
      <c r="B1569" s="21">
        <f>INDEX(Refs!A:A,MATCH($C1569,Refs!$I:$I,0))</f>
        <v>6136396</v>
      </c>
      <c r="C1569" s="22" t="s">
        <v>1020</v>
      </c>
      <c r="D1569" s="21" t="str">
        <f>INDEX(Refs!L:L,MATCH($C1569,Refs!$I:$I,0))</f>
        <v>Bibi, Irshad; Hilger, Thomas; Hussain, Khalid; Ilyas, Ayesha</v>
      </c>
      <c r="E1569" s="21" t="str">
        <f>INDEX(Refs!S:S,MATCH($C1569,Refs!$I:$I,0))</f>
        <v>10.3390/su13116477</v>
      </c>
      <c r="F1569" s="23" t="s">
        <v>432</v>
      </c>
      <c r="G1569" s="23" t="s">
        <v>1021</v>
      </c>
      <c r="I1569" s="24" t="s">
        <v>1022</v>
      </c>
      <c r="J1569" s="26" t="s">
        <v>1029</v>
      </c>
      <c r="L1569" s="26" t="s">
        <v>1026</v>
      </c>
      <c r="M1569" s="24">
        <v>3</v>
      </c>
      <c r="U1569" s="27" t="s">
        <v>59</v>
      </c>
      <c r="AB1569" s="27" t="s">
        <v>59</v>
      </c>
      <c r="AF1569" s="23" t="s">
        <v>65</v>
      </c>
      <c r="AG1569" s="23" t="s">
        <v>1025</v>
      </c>
      <c r="AJ1569" s="24">
        <v>2011</v>
      </c>
      <c r="AK1569" s="30" t="str">
        <f t="shared" si="52"/>
        <v>T6</v>
      </c>
      <c r="AL1569" s="27">
        <v>593</v>
      </c>
      <c r="AN1569" s="30" t="str">
        <f t="shared" si="51"/>
        <v>T3</v>
      </c>
      <c r="AO1569" s="27">
        <v>813</v>
      </c>
      <c r="AR1569" s="27" t="s">
        <v>609</v>
      </c>
    </row>
    <row r="1570" spans="1:50" ht="12" customHeight="1">
      <c r="A1570" s="20">
        <v>1574</v>
      </c>
      <c r="B1570" s="21">
        <f>INDEX(Refs!A:A,MATCH($C1570,Refs!$I:$I,0))</f>
        <v>6136396</v>
      </c>
      <c r="C1570" s="22" t="s">
        <v>1020</v>
      </c>
      <c r="D1570" s="21" t="str">
        <f>INDEX(Refs!L:L,MATCH($C1570,Refs!$I:$I,0))</f>
        <v>Bibi, Irshad; Hilger, Thomas; Hussain, Khalid; Ilyas, Ayesha</v>
      </c>
      <c r="E1570" s="21" t="str">
        <f>INDEX(Refs!S:S,MATCH($C1570,Refs!$I:$I,0))</f>
        <v>10.3390/su13116477</v>
      </c>
      <c r="F1570" s="23" t="s">
        <v>432</v>
      </c>
      <c r="G1570" s="23" t="s">
        <v>1021</v>
      </c>
      <c r="I1570" s="24" t="s">
        <v>1022</v>
      </c>
      <c r="J1570" s="26" t="s">
        <v>1029</v>
      </c>
      <c r="L1570" s="26" t="s">
        <v>1027</v>
      </c>
      <c r="M1570" s="24">
        <v>3</v>
      </c>
      <c r="AB1570" s="27" t="s">
        <v>59</v>
      </c>
      <c r="AF1570" s="23" t="s">
        <v>65</v>
      </c>
      <c r="AG1570" s="23" t="s">
        <v>1025</v>
      </c>
      <c r="AJ1570" s="24">
        <v>2011</v>
      </c>
      <c r="AK1570" s="30" t="str">
        <f t="shared" si="52"/>
        <v>T6</v>
      </c>
      <c r="AL1570" s="27">
        <v>593</v>
      </c>
      <c r="AN1570" s="30" t="str">
        <f t="shared" si="51"/>
        <v>T4</v>
      </c>
      <c r="AO1570" s="27">
        <v>1085</v>
      </c>
      <c r="AR1570" s="27" t="s">
        <v>609</v>
      </c>
    </row>
    <row r="1571" spans="1:50" ht="12" customHeight="1">
      <c r="A1571" s="20">
        <v>1575</v>
      </c>
      <c r="B1571" s="21" t="e">
        <f>INDEX(Refs!A:A,MATCH($C1571,Refs!$I:$I,0))</f>
        <v>#N/A</v>
      </c>
      <c r="D1571" s="21" t="e">
        <f>INDEX(Refs!L:L,MATCH($C1571,Refs!$I:$I,0))</f>
        <v>#N/A</v>
      </c>
      <c r="E1571" s="21" t="e">
        <f>INDEX(Refs!S:S,MATCH($C1571,Refs!$I:$I,0))</f>
        <v>#N/A</v>
      </c>
      <c r="AK1571" s="30">
        <f t="shared" si="52"/>
        <v>0</v>
      </c>
      <c r="AN1571" s="30">
        <f t="shared" si="51"/>
        <v>0</v>
      </c>
    </row>
    <row r="1572" spans="1:50" ht="12" customHeight="1">
      <c r="A1572" s="20">
        <v>1576</v>
      </c>
      <c r="B1572" s="21">
        <f>INDEX(Refs!A:A,MATCH($C1572,Refs!$I:$I,0))</f>
        <v>6146782</v>
      </c>
      <c r="C1572" s="22" t="s">
        <v>1030</v>
      </c>
      <c r="D1572" s="21" t="str">
        <f>INDEX(Refs!L:L,MATCH($C1572,Refs!$I:$I,0))</f>
        <v>Cheesman, Stephanie; Rusinamhodzi, Leonard; Thierfelder, Christian</v>
      </c>
      <c r="E1572" s="21" t="str">
        <f>INDEX(Refs!S:S,MATCH($C1572,Refs!$I:$I,0))</f>
        <v>10.1080/14735903.2012.703894</v>
      </c>
      <c r="F1572" s="23" t="s">
        <v>1031</v>
      </c>
      <c r="G1572" s="23" t="s">
        <v>1032</v>
      </c>
      <c r="I1572" s="24" t="s">
        <v>73</v>
      </c>
      <c r="J1572" s="26" t="s">
        <v>1033</v>
      </c>
      <c r="K1572" s="24" t="s">
        <v>73</v>
      </c>
      <c r="L1572" s="26" t="s">
        <v>1034</v>
      </c>
      <c r="O1572" s="27" t="s">
        <v>59</v>
      </c>
      <c r="P1572" s="27" t="s">
        <v>59</v>
      </c>
      <c r="AF1572" s="23" t="s">
        <v>65</v>
      </c>
      <c r="AG1572" s="23" t="s">
        <v>75</v>
      </c>
      <c r="AJ1572" s="24">
        <v>2007.201</v>
      </c>
      <c r="AK1572" s="30" t="str">
        <f t="shared" si="52"/>
        <v>CAM</v>
      </c>
      <c r="AL1572" s="27">
        <v>796.6</v>
      </c>
      <c r="AN1572" s="30" t="str">
        <f t="shared" si="51"/>
        <v>CPM</v>
      </c>
      <c r="AO1572" s="27">
        <v>611.4</v>
      </c>
      <c r="AR1572" s="27" t="s">
        <v>1035</v>
      </c>
      <c r="AU1572" s="26" t="s">
        <v>77</v>
      </c>
      <c r="AV1572" s="26" t="s">
        <v>77</v>
      </c>
      <c r="AW1572" s="26" t="s">
        <v>77</v>
      </c>
      <c r="AX1572" s="26" t="s">
        <v>77</v>
      </c>
    </row>
    <row r="1573" spans="1:50" ht="12" customHeight="1">
      <c r="A1573" s="20">
        <v>1577</v>
      </c>
      <c r="B1573" s="21">
        <f>INDEX(Refs!A:A,MATCH($C1573,Refs!$I:$I,0))</f>
        <v>6146782</v>
      </c>
      <c r="C1573" s="22" t="s">
        <v>1030</v>
      </c>
      <c r="D1573" s="21" t="str">
        <f>INDEX(Refs!L:L,MATCH($C1573,Refs!$I:$I,0))</f>
        <v>Cheesman, Stephanie; Rusinamhodzi, Leonard; Thierfelder, Christian</v>
      </c>
      <c r="E1573" s="21" t="str">
        <f>INDEX(Refs!S:S,MATCH($C1573,Refs!$I:$I,0))</f>
        <v>10.1080/14735903.2012.703894</v>
      </c>
      <c r="F1573" s="23" t="s">
        <v>1031</v>
      </c>
      <c r="G1573" s="23" t="s">
        <v>1032</v>
      </c>
      <c r="I1573" s="24" t="s">
        <v>1036</v>
      </c>
      <c r="J1573" s="26" t="s">
        <v>1037</v>
      </c>
      <c r="K1573" s="24" t="s">
        <v>73</v>
      </c>
      <c r="L1573" s="26" t="s">
        <v>1034</v>
      </c>
      <c r="O1573" s="27" t="s">
        <v>59</v>
      </c>
      <c r="P1573" s="27" t="s">
        <v>59</v>
      </c>
      <c r="T1573" s="27" t="s">
        <v>59</v>
      </c>
      <c r="AF1573" s="23" t="s">
        <v>65</v>
      </c>
      <c r="AG1573" s="23" t="s">
        <v>75</v>
      </c>
      <c r="AJ1573" s="24">
        <v>2007.201</v>
      </c>
      <c r="AK1573" s="30" t="str">
        <f t="shared" si="52"/>
        <v>CAM + 2YR</v>
      </c>
      <c r="AL1573" s="27">
        <v>492.2</v>
      </c>
      <c r="AN1573" s="30" t="str">
        <f t="shared" si="51"/>
        <v>CPM</v>
      </c>
      <c r="AO1573" s="27">
        <v>611.4</v>
      </c>
      <c r="AR1573" s="27" t="s">
        <v>1035</v>
      </c>
      <c r="AU1573" s="26" t="s">
        <v>77</v>
      </c>
      <c r="AV1573" s="26" t="s">
        <v>77</v>
      </c>
      <c r="AW1573" s="26" t="s">
        <v>77</v>
      </c>
      <c r="AX1573" s="26" t="s">
        <v>77</v>
      </c>
    </row>
    <row r="1574" spans="1:50" ht="12" customHeight="1">
      <c r="A1574" s="20">
        <v>1578</v>
      </c>
      <c r="B1574" s="21">
        <f>INDEX(Refs!A:A,MATCH($C1574,Refs!$I:$I,0))</f>
        <v>6146782</v>
      </c>
      <c r="C1574" s="22" t="s">
        <v>1030</v>
      </c>
      <c r="D1574" s="21" t="str">
        <f>INDEX(Refs!L:L,MATCH($C1574,Refs!$I:$I,0))</f>
        <v>Cheesman, Stephanie; Rusinamhodzi, Leonard; Thierfelder, Christian</v>
      </c>
      <c r="E1574" s="21" t="str">
        <f>INDEX(Refs!S:S,MATCH($C1574,Refs!$I:$I,0))</f>
        <v>10.1080/14735903.2012.703894</v>
      </c>
      <c r="F1574" s="23" t="s">
        <v>1031</v>
      </c>
      <c r="G1574" s="23" t="s">
        <v>1032</v>
      </c>
      <c r="I1574" s="24" t="s">
        <v>1038</v>
      </c>
      <c r="J1574" s="26" t="s">
        <v>1039</v>
      </c>
      <c r="K1574" s="24" t="s">
        <v>73</v>
      </c>
      <c r="L1574" s="26" t="s">
        <v>1034</v>
      </c>
      <c r="O1574" s="27" t="s">
        <v>59</v>
      </c>
      <c r="P1574" s="27" t="s">
        <v>59</v>
      </c>
      <c r="T1574" s="27" t="s">
        <v>59</v>
      </c>
      <c r="AF1574" s="23" t="s">
        <v>65</v>
      </c>
      <c r="AG1574" s="23" t="s">
        <v>75</v>
      </c>
      <c r="AJ1574" s="24">
        <v>2007.201</v>
      </c>
      <c r="AK1574" s="30" t="str">
        <f t="shared" si="52"/>
        <v>CAM+3YR</v>
      </c>
      <c r="AL1574" s="27">
        <v>948.8</v>
      </c>
      <c r="AN1574" s="30" t="str">
        <f t="shared" si="51"/>
        <v>CPM</v>
      </c>
      <c r="AO1574" s="27">
        <v>611.4</v>
      </c>
      <c r="AR1574" s="27" t="s">
        <v>1035</v>
      </c>
      <c r="AU1574" s="26" t="s">
        <v>77</v>
      </c>
      <c r="AV1574" s="26" t="s">
        <v>77</v>
      </c>
      <c r="AW1574" s="26" t="s">
        <v>77</v>
      </c>
      <c r="AX1574" s="26" t="s">
        <v>77</v>
      </c>
    </row>
    <row r="1575" spans="1:50" ht="12" customHeight="1">
      <c r="A1575" s="20">
        <v>1579</v>
      </c>
      <c r="B1575" s="21">
        <f>INDEX(Refs!A:A,MATCH($C1575,Refs!$I:$I,0))</f>
        <v>6146782</v>
      </c>
      <c r="C1575" s="22" t="s">
        <v>1030</v>
      </c>
      <c r="D1575" s="21" t="str">
        <f>INDEX(Refs!L:L,MATCH($C1575,Refs!$I:$I,0))</f>
        <v>Cheesman, Stephanie; Rusinamhodzi, Leonard; Thierfelder, Christian</v>
      </c>
      <c r="E1575" s="21" t="str">
        <f>INDEX(Refs!S:S,MATCH($C1575,Refs!$I:$I,0))</f>
        <v>10.1080/14735903.2012.703894</v>
      </c>
      <c r="F1575" s="23" t="s">
        <v>1031</v>
      </c>
      <c r="G1575" s="23" t="s">
        <v>1032</v>
      </c>
      <c r="I1575" s="24" t="s">
        <v>1036</v>
      </c>
      <c r="J1575" s="26" t="s">
        <v>1037</v>
      </c>
      <c r="K1575" s="24" t="s">
        <v>73</v>
      </c>
      <c r="L1575" s="26" t="s">
        <v>1033</v>
      </c>
      <c r="T1575" s="27" t="s">
        <v>59</v>
      </c>
      <c r="AF1575" s="23" t="s">
        <v>65</v>
      </c>
      <c r="AG1575" s="23" t="s">
        <v>75</v>
      </c>
      <c r="AJ1575" s="24">
        <v>2007.201</v>
      </c>
      <c r="AK1575" s="30" t="str">
        <f t="shared" si="52"/>
        <v>CAM + 2YR</v>
      </c>
      <c r="AL1575" s="27">
        <v>492.2</v>
      </c>
      <c r="AN1575" s="30" t="str">
        <f t="shared" si="51"/>
        <v>CAM</v>
      </c>
      <c r="AO1575" s="27">
        <v>796.6</v>
      </c>
      <c r="AR1575" s="27" t="s">
        <v>1035</v>
      </c>
      <c r="AU1575" s="26" t="s">
        <v>77</v>
      </c>
      <c r="AV1575" s="26" t="s">
        <v>77</v>
      </c>
      <c r="AW1575" s="26" t="s">
        <v>77</v>
      </c>
      <c r="AX1575" s="26" t="s">
        <v>77</v>
      </c>
    </row>
    <row r="1576" spans="1:50" ht="12" customHeight="1">
      <c r="A1576" s="20">
        <v>1580</v>
      </c>
      <c r="B1576" s="21">
        <f>INDEX(Refs!A:A,MATCH($C1576,Refs!$I:$I,0))</f>
        <v>6146782</v>
      </c>
      <c r="C1576" s="22" t="s">
        <v>1030</v>
      </c>
      <c r="D1576" s="21" t="str">
        <f>INDEX(Refs!L:L,MATCH($C1576,Refs!$I:$I,0))</f>
        <v>Cheesman, Stephanie; Rusinamhodzi, Leonard; Thierfelder, Christian</v>
      </c>
      <c r="E1576" s="21" t="str">
        <f>INDEX(Refs!S:S,MATCH($C1576,Refs!$I:$I,0))</f>
        <v>10.1080/14735903.2012.703894</v>
      </c>
      <c r="F1576" s="23" t="s">
        <v>1031</v>
      </c>
      <c r="G1576" s="23" t="s">
        <v>1032</v>
      </c>
      <c r="I1576" s="24" t="s">
        <v>1038</v>
      </c>
      <c r="J1576" s="26" t="s">
        <v>1039</v>
      </c>
      <c r="K1576" s="24" t="s">
        <v>73</v>
      </c>
      <c r="L1576" s="26" t="s">
        <v>1033</v>
      </c>
      <c r="T1576" s="27" t="s">
        <v>59</v>
      </c>
      <c r="AF1576" s="23" t="s">
        <v>65</v>
      </c>
      <c r="AG1576" s="23" t="s">
        <v>75</v>
      </c>
      <c r="AJ1576" s="24">
        <v>2007.201</v>
      </c>
      <c r="AK1576" s="30" t="str">
        <f t="shared" si="52"/>
        <v>CAM+3YR</v>
      </c>
      <c r="AL1576" s="27">
        <v>948.8</v>
      </c>
      <c r="AN1576" s="30" t="str">
        <f t="shared" si="51"/>
        <v>CAM</v>
      </c>
      <c r="AO1576" s="27">
        <v>796.6</v>
      </c>
      <c r="AR1576" s="27" t="s">
        <v>1035</v>
      </c>
      <c r="AU1576" s="26" t="s">
        <v>77</v>
      </c>
      <c r="AV1576" s="26" t="s">
        <v>77</v>
      </c>
      <c r="AW1576" s="26" t="s">
        <v>77</v>
      </c>
      <c r="AX1576" s="26" t="s">
        <v>77</v>
      </c>
    </row>
    <row r="1577" spans="1:50" ht="12" customHeight="1">
      <c r="A1577" s="20">
        <v>1581</v>
      </c>
      <c r="B1577" s="21" t="e">
        <f>INDEX(Refs!A:A,MATCH($C1577,Refs!$I:$I,0))</f>
        <v>#N/A</v>
      </c>
      <c r="D1577" s="21" t="e">
        <f>INDEX(Refs!L:L,MATCH($C1577,Refs!$I:$I,0))</f>
        <v>#N/A</v>
      </c>
      <c r="E1577" s="21" t="e">
        <f>INDEX(Refs!S:S,MATCH($C1577,Refs!$I:$I,0))</f>
        <v>#N/A</v>
      </c>
      <c r="AK1577" s="30">
        <f t="shared" si="52"/>
        <v>0</v>
      </c>
      <c r="AN1577" s="30">
        <f t="shared" si="51"/>
        <v>0</v>
      </c>
    </row>
    <row r="1578" spans="1:50" ht="12" customHeight="1">
      <c r="A1578" s="20">
        <v>1582</v>
      </c>
      <c r="B1578" s="21">
        <f>INDEX(Refs!A:A,MATCH($C1578,Refs!$I:$I,0))</f>
        <v>6135226</v>
      </c>
      <c r="C1578" s="22" t="s">
        <v>1040</v>
      </c>
      <c r="D1578" s="21" t="str">
        <f>INDEX(Refs!L:L,MATCH($C1578,Refs!$I:$I,0))</f>
        <v>Dejana, Dzigurski; Ljiljana, Nikolic; Maja, Manojlovic; Martina, Bavec; Ranko, Cabilovski; Srdan, Seremesic</v>
      </c>
      <c r="E1578" s="21" t="str">
        <f>INDEX(Refs!S:S,MATCH($C1578,Refs!$I:$I,0))</f>
        <v>10.1016/S2095-3119(16)61565-4</v>
      </c>
      <c r="F1578" s="23" t="s">
        <v>1041</v>
      </c>
      <c r="G1578" s="23" t="s">
        <v>1042</v>
      </c>
      <c r="I1578" s="24" t="s">
        <v>1043</v>
      </c>
      <c r="J1578" s="26" t="s">
        <v>1044</v>
      </c>
      <c r="L1578" s="26" t="s">
        <v>1045</v>
      </c>
      <c r="M1578" s="24">
        <v>4</v>
      </c>
      <c r="Q1578" s="27" t="s">
        <v>59</v>
      </c>
      <c r="AF1578" s="23" t="s">
        <v>80</v>
      </c>
      <c r="AG1578" s="23" t="s">
        <v>1025</v>
      </c>
      <c r="AJ1578" s="24">
        <v>2009.201</v>
      </c>
      <c r="AK1578" s="30" t="str">
        <f t="shared" si="52"/>
        <v>Control FYM</v>
      </c>
      <c r="AL1578" s="27">
        <v>6276</v>
      </c>
      <c r="AN1578" s="30" t="str">
        <f t="shared" si="51"/>
        <v>Control No FYM</v>
      </c>
      <c r="AO1578" s="27">
        <v>5339</v>
      </c>
      <c r="AR1578" s="27" t="s">
        <v>640</v>
      </c>
    </row>
    <row r="1579" spans="1:50" ht="12" customHeight="1">
      <c r="A1579" s="20">
        <v>1583</v>
      </c>
      <c r="B1579" s="21">
        <f>INDEX(Refs!A:A,MATCH($C1579,Refs!$I:$I,0))</f>
        <v>6135226</v>
      </c>
      <c r="C1579" s="22" t="s">
        <v>1040</v>
      </c>
      <c r="D1579" s="21" t="str">
        <f>INDEX(Refs!L:L,MATCH($C1579,Refs!$I:$I,0))</f>
        <v>Dejana, Dzigurski; Ljiljana, Nikolic; Maja, Manojlovic; Martina, Bavec; Ranko, Cabilovski; Srdan, Seremesic</v>
      </c>
      <c r="E1579" s="21" t="str">
        <f>INDEX(Refs!S:S,MATCH($C1579,Refs!$I:$I,0))</f>
        <v>10.1016/S2095-3119(16)61565-4</v>
      </c>
      <c r="F1579" s="23" t="s">
        <v>1041</v>
      </c>
      <c r="G1579" s="23" t="s">
        <v>1042</v>
      </c>
      <c r="I1579" s="24" t="s">
        <v>1043</v>
      </c>
      <c r="J1579" s="26" t="s">
        <v>1046</v>
      </c>
      <c r="L1579" s="26" t="s">
        <v>1047</v>
      </c>
      <c r="M1579" s="24">
        <v>4</v>
      </c>
      <c r="Q1579" s="27" t="s">
        <v>59</v>
      </c>
      <c r="AF1579" s="23" t="s">
        <v>80</v>
      </c>
      <c r="AG1579" s="23" t="s">
        <v>1025</v>
      </c>
      <c r="AJ1579" s="24">
        <v>2009.201</v>
      </c>
      <c r="AK1579" s="30" t="str">
        <f t="shared" si="52"/>
        <v>Hoeing FYM</v>
      </c>
      <c r="AL1579" s="27">
        <v>6983</v>
      </c>
      <c r="AN1579" s="30" t="str">
        <f t="shared" si="51"/>
        <v>Hoeing No FYM</v>
      </c>
      <c r="AO1579" s="27">
        <v>5514</v>
      </c>
      <c r="AR1579" s="27" t="s">
        <v>640</v>
      </c>
    </row>
    <row r="1580" spans="1:50" ht="12" customHeight="1">
      <c r="A1580" s="20">
        <v>1584</v>
      </c>
      <c r="B1580" s="21">
        <f>INDEX(Refs!A:A,MATCH($C1580,Refs!$I:$I,0))</f>
        <v>6135226</v>
      </c>
      <c r="C1580" s="22" t="s">
        <v>1040</v>
      </c>
      <c r="D1580" s="21" t="str">
        <f>INDEX(Refs!L:L,MATCH($C1580,Refs!$I:$I,0))</f>
        <v>Dejana, Dzigurski; Ljiljana, Nikolic; Maja, Manojlovic; Martina, Bavec; Ranko, Cabilovski; Srdan, Seremesic</v>
      </c>
      <c r="E1580" s="21" t="str">
        <f>INDEX(Refs!S:S,MATCH($C1580,Refs!$I:$I,0))</f>
        <v>10.1016/S2095-3119(16)61565-4</v>
      </c>
      <c r="F1580" s="23" t="s">
        <v>1041</v>
      </c>
      <c r="G1580" s="23" t="s">
        <v>1042</v>
      </c>
      <c r="I1580" s="24" t="s">
        <v>1043</v>
      </c>
      <c r="J1580" s="26" t="s">
        <v>1048</v>
      </c>
      <c r="L1580" s="26" t="s">
        <v>1049</v>
      </c>
      <c r="M1580" s="24">
        <v>4</v>
      </c>
      <c r="Q1580" s="27" t="s">
        <v>59</v>
      </c>
      <c r="AF1580" s="23" t="s">
        <v>80</v>
      </c>
      <c r="AG1580" s="23" t="s">
        <v>1025</v>
      </c>
      <c r="AJ1580" s="24">
        <v>2009.201</v>
      </c>
      <c r="AK1580" s="30" t="str">
        <f t="shared" si="52"/>
        <v>AT FYM</v>
      </c>
      <c r="AL1580" s="27">
        <v>8397</v>
      </c>
      <c r="AN1580" s="30" t="str">
        <f t="shared" si="51"/>
        <v>AT No FYM</v>
      </c>
      <c r="AO1580" s="27">
        <v>7251</v>
      </c>
      <c r="AR1580" s="27" t="s">
        <v>640</v>
      </c>
    </row>
    <row r="1581" spans="1:50" ht="12" customHeight="1">
      <c r="A1581" s="20">
        <v>1585</v>
      </c>
      <c r="B1581" s="21">
        <f>INDEX(Refs!A:A,MATCH($C1581,Refs!$I:$I,0))</f>
        <v>6135226</v>
      </c>
      <c r="C1581" s="22" t="s">
        <v>1040</v>
      </c>
      <c r="D1581" s="21" t="str">
        <f>INDEX(Refs!L:L,MATCH($C1581,Refs!$I:$I,0))</f>
        <v>Dejana, Dzigurski; Ljiljana, Nikolic; Maja, Manojlovic; Martina, Bavec; Ranko, Cabilovski; Srdan, Seremesic</v>
      </c>
      <c r="E1581" s="21" t="str">
        <f>INDEX(Refs!S:S,MATCH($C1581,Refs!$I:$I,0))</f>
        <v>10.1016/S2095-3119(16)61565-4</v>
      </c>
      <c r="F1581" s="23" t="s">
        <v>1041</v>
      </c>
      <c r="G1581" s="23" t="s">
        <v>1042</v>
      </c>
      <c r="I1581" s="24" t="s">
        <v>1043</v>
      </c>
      <c r="J1581" s="26" t="s">
        <v>1050</v>
      </c>
      <c r="L1581" s="26" t="s">
        <v>1051</v>
      </c>
      <c r="M1581" s="24">
        <v>4</v>
      </c>
      <c r="Q1581" s="27" t="s">
        <v>59</v>
      </c>
      <c r="AF1581" s="23" t="s">
        <v>80</v>
      </c>
      <c r="AG1581" s="23" t="s">
        <v>1025</v>
      </c>
      <c r="AJ1581" s="24">
        <v>2009.201</v>
      </c>
      <c r="AK1581" s="30" t="str">
        <f t="shared" si="52"/>
        <v>SM FYM</v>
      </c>
      <c r="AL1581" s="27">
        <v>7081</v>
      </c>
      <c r="AN1581" s="30" t="str">
        <f t="shared" si="51"/>
        <v>SM No FYM</v>
      </c>
      <c r="AO1581" s="27">
        <v>6488</v>
      </c>
      <c r="AR1581" s="27" t="s">
        <v>640</v>
      </c>
    </row>
    <row r="1582" spans="1:50" ht="12" customHeight="1">
      <c r="A1582" s="20">
        <v>1586</v>
      </c>
      <c r="B1582" s="21">
        <f>INDEX(Refs!A:A,MATCH($C1582,Refs!$I:$I,0))</f>
        <v>6135226</v>
      </c>
      <c r="C1582" s="22" t="s">
        <v>1040</v>
      </c>
      <c r="D1582" s="21" t="str">
        <f>INDEX(Refs!L:L,MATCH($C1582,Refs!$I:$I,0))</f>
        <v>Dejana, Dzigurski; Ljiljana, Nikolic; Maja, Manojlovic; Martina, Bavec; Ranko, Cabilovski; Srdan, Seremesic</v>
      </c>
      <c r="E1582" s="21" t="str">
        <f>INDEX(Refs!S:S,MATCH($C1582,Refs!$I:$I,0))</f>
        <v>10.1016/S2095-3119(16)61565-4</v>
      </c>
      <c r="F1582" s="23" t="s">
        <v>1041</v>
      </c>
      <c r="G1582" s="23" t="s">
        <v>1042</v>
      </c>
      <c r="I1582" s="24" t="s">
        <v>1043</v>
      </c>
      <c r="J1582" s="26" t="s">
        <v>1051</v>
      </c>
      <c r="L1582" s="26" t="s">
        <v>1045</v>
      </c>
      <c r="M1582" s="24">
        <v>4</v>
      </c>
      <c r="P1582" s="27" t="s">
        <v>59</v>
      </c>
      <c r="AF1582" s="23" t="s">
        <v>80</v>
      </c>
      <c r="AG1582" s="23" t="s">
        <v>1025</v>
      </c>
      <c r="AJ1582" s="24">
        <v>2009.201</v>
      </c>
      <c r="AK1582" s="30" t="str">
        <f t="shared" si="52"/>
        <v>SM No FYM</v>
      </c>
      <c r="AL1582" s="27">
        <v>6488</v>
      </c>
      <c r="AN1582" s="30" t="str">
        <f t="shared" si="51"/>
        <v>Control No FYM</v>
      </c>
      <c r="AO1582" s="27">
        <v>5339</v>
      </c>
      <c r="AR1582" s="27" t="s">
        <v>640</v>
      </c>
    </row>
    <row r="1583" spans="1:50" ht="12" customHeight="1">
      <c r="A1583" s="20">
        <v>1587</v>
      </c>
      <c r="B1583" s="21">
        <f>INDEX(Refs!A:A,MATCH($C1583,Refs!$I:$I,0))</f>
        <v>6135226</v>
      </c>
      <c r="C1583" s="22" t="s">
        <v>1040</v>
      </c>
      <c r="D1583" s="21" t="str">
        <f>INDEX(Refs!L:L,MATCH($C1583,Refs!$I:$I,0))</f>
        <v>Dejana, Dzigurski; Ljiljana, Nikolic; Maja, Manojlovic; Martina, Bavec; Ranko, Cabilovski; Srdan, Seremesic</v>
      </c>
      <c r="E1583" s="21" t="str">
        <f>INDEX(Refs!S:S,MATCH($C1583,Refs!$I:$I,0))</f>
        <v>10.1016/S2095-3119(16)61565-4</v>
      </c>
      <c r="F1583" s="23" t="s">
        <v>1041</v>
      </c>
      <c r="G1583" s="23" t="s">
        <v>1042</v>
      </c>
      <c r="I1583" s="24" t="s">
        <v>1043</v>
      </c>
      <c r="J1583" s="26" t="s">
        <v>1050</v>
      </c>
      <c r="L1583" s="26" t="s">
        <v>1044</v>
      </c>
      <c r="M1583" s="24">
        <v>4</v>
      </c>
      <c r="P1583" s="27" t="s">
        <v>59</v>
      </c>
      <c r="AF1583" s="23" t="s">
        <v>80</v>
      </c>
      <c r="AG1583" s="23" t="s">
        <v>1025</v>
      </c>
      <c r="AJ1583" s="24">
        <v>2009.201</v>
      </c>
      <c r="AK1583" s="30" t="str">
        <f t="shared" si="52"/>
        <v>SM FYM</v>
      </c>
      <c r="AL1583" s="27">
        <v>7081</v>
      </c>
      <c r="AN1583" s="30" t="str">
        <f t="shared" si="51"/>
        <v>Control FYM</v>
      </c>
      <c r="AO1583" s="27">
        <v>6276</v>
      </c>
      <c r="AR1583" s="27" t="s">
        <v>640</v>
      </c>
    </row>
    <row r="1584" spans="1:50" ht="12" customHeight="1">
      <c r="A1584" s="20">
        <v>1588</v>
      </c>
      <c r="B1584" s="21">
        <f>INDEX(Refs!A:A,MATCH($C1584,Refs!$I:$I,0))</f>
        <v>6135226</v>
      </c>
      <c r="C1584" s="22" t="s">
        <v>1040</v>
      </c>
      <c r="D1584" s="21" t="str">
        <f>INDEX(Refs!L:L,MATCH($C1584,Refs!$I:$I,0))</f>
        <v>Dejana, Dzigurski; Ljiljana, Nikolic; Maja, Manojlovic; Martina, Bavec; Ranko, Cabilovski; Srdan, Seremesic</v>
      </c>
      <c r="E1584" s="21" t="str">
        <f>INDEX(Refs!S:S,MATCH($C1584,Refs!$I:$I,0))</f>
        <v>10.1016/S2095-3119(16)61565-4</v>
      </c>
      <c r="F1584" s="23" t="s">
        <v>1041</v>
      </c>
      <c r="G1584" s="23" t="s">
        <v>1042</v>
      </c>
      <c r="I1584" s="24" t="s">
        <v>1043</v>
      </c>
      <c r="J1584" s="26" t="s">
        <v>1050</v>
      </c>
      <c r="L1584" s="26" t="s">
        <v>1045</v>
      </c>
      <c r="M1584" s="24">
        <v>4</v>
      </c>
      <c r="P1584" s="27" t="s">
        <v>59</v>
      </c>
      <c r="Q1584" s="27" t="s">
        <v>59</v>
      </c>
      <c r="AF1584" s="23" t="s">
        <v>80</v>
      </c>
      <c r="AG1584" s="23" t="s">
        <v>1025</v>
      </c>
      <c r="AJ1584" s="24">
        <v>2009.201</v>
      </c>
      <c r="AK1584" s="30" t="str">
        <f t="shared" si="52"/>
        <v>SM FYM</v>
      </c>
      <c r="AL1584" s="27">
        <v>7081</v>
      </c>
      <c r="AN1584" s="30" t="str">
        <f t="shared" si="51"/>
        <v>Control No FYM</v>
      </c>
      <c r="AO1584" s="27">
        <v>5339</v>
      </c>
      <c r="AR1584" s="27" t="s">
        <v>640</v>
      </c>
    </row>
    <row r="1585" spans="1:56" ht="12" customHeight="1">
      <c r="A1585" s="20">
        <v>1589</v>
      </c>
      <c r="B1585" s="21">
        <f>INDEX(Refs!A:A,MATCH($C1585,Refs!$I:$I,0))</f>
        <v>6135226</v>
      </c>
      <c r="C1585" s="22" t="s">
        <v>1040</v>
      </c>
      <c r="D1585" s="21" t="str">
        <f>INDEX(Refs!L:L,MATCH($C1585,Refs!$I:$I,0))</f>
        <v>Dejana, Dzigurski; Ljiljana, Nikolic; Maja, Manojlovic; Martina, Bavec; Ranko, Cabilovski; Srdan, Seremesic</v>
      </c>
      <c r="E1585" s="21" t="str">
        <f>INDEX(Refs!S:S,MATCH($C1585,Refs!$I:$I,0))</f>
        <v>10.1016/S2095-3119(16)61565-4</v>
      </c>
      <c r="F1585" s="23" t="s">
        <v>1041</v>
      </c>
      <c r="G1585" s="23" t="s">
        <v>1042</v>
      </c>
      <c r="I1585" s="24" t="s">
        <v>1043</v>
      </c>
      <c r="J1585" s="26" t="s">
        <v>1045</v>
      </c>
      <c r="L1585" s="26" t="s">
        <v>1047</v>
      </c>
      <c r="M1585" s="24">
        <v>4</v>
      </c>
      <c r="O1585" s="27" t="s">
        <v>59</v>
      </c>
      <c r="AF1585" s="23" t="s">
        <v>80</v>
      </c>
      <c r="AG1585" s="23" t="s">
        <v>1025</v>
      </c>
      <c r="AJ1585" s="24">
        <v>2009.201</v>
      </c>
      <c r="AK1585" s="30" t="str">
        <f t="shared" si="52"/>
        <v>Control No FYM</v>
      </c>
      <c r="AL1585" s="27">
        <v>5339</v>
      </c>
      <c r="AN1585" s="30" t="str">
        <f t="shared" ref="AN1585:AN1648" si="53">L1585</f>
        <v>Hoeing No FYM</v>
      </c>
      <c r="AO1585" s="27">
        <v>5514</v>
      </c>
      <c r="AR1585" s="27" t="s">
        <v>640</v>
      </c>
    </row>
    <row r="1586" spans="1:56" ht="12" customHeight="1">
      <c r="A1586" s="20">
        <v>1590</v>
      </c>
      <c r="B1586" s="21">
        <f>INDEX(Refs!A:A,MATCH($C1586,Refs!$I:$I,0))</f>
        <v>6135226</v>
      </c>
      <c r="C1586" s="22" t="s">
        <v>1040</v>
      </c>
      <c r="D1586" s="21" t="str">
        <f>INDEX(Refs!L:L,MATCH($C1586,Refs!$I:$I,0))</f>
        <v>Dejana, Dzigurski; Ljiljana, Nikolic; Maja, Manojlovic; Martina, Bavec; Ranko, Cabilovski; Srdan, Seremesic</v>
      </c>
      <c r="E1586" s="21" t="str">
        <f>INDEX(Refs!S:S,MATCH($C1586,Refs!$I:$I,0))</f>
        <v>10.1016/S2095-3119(16)61565-4</v>
      </c>
      <c r="F1586" s="23" t="s">
        <v>1041</v>
      </c>
      <c r="G1586" s="23" t="s">
        <v>1042</v>
      </c>
      <c r="I1586" s="24" t="s">
        <v>1043</v>
      </c>
      <c r="J1586" s="26" t="s">
        <v>1044</v>
      </c>
      <c r="L1586" s="26" t="s">
        <v>1046</v>
      </c>
      <c r="M1586" s="24">
        <v>4</v>
      </c>
      <c r="O1586" s="27" t="s">
        <v>59</v>
      </c>
      <c r="AF1586" s="23" t="s">
        <v>80</v>
      </c>
      <c r="AG1586" s="23" t="s">
        <v>1025</v>
      </c>
      <c r="AJ1586" s="24">
        <v>2009.201</v>
      </c>
      <c r="AK1586" s="30" t="str">
        <f t="shared" si="52"/>
        <v>Control FYM</v>
      </c>
      <c r="AL1586" s="27">
        <v>6276</v>
      </c>
      <c r="AN1586" s="30" t="str">
        <f t="shared" si="53"/>
        <v>Hoeing FYM</v>
      </c>
      <c r="AO1586" s="27">
        <v>6983</v>
      </c>
      <c r="AR1586" s="27" t="s">
        <v>640</v>
      </c>
    </row>
    <row r="1587" spans="1:56" ht="12" customHeight="1">
      <c r="A1587" s="20">
        <v>1591</v>
      </c>
      <c r="B1587" s="21">
        <f>INDEX(Refs!A:A,MATCH($C1587,Refs!$I:$I,0))</f>
        <v>6135226</v>
      </c>
      <c r="C1587" s="22" t="s">
        <v>1040</v>
      </c>
      <c r="D1587" s="21" t="str">
        <f>INDEX(Refs!L:L,MATCH($C1587,Refs!$I:$I,0))</f>
        <v>Dejana, Dzigurski; Ljiljana, Nikolic; Maja, Manojlovic; Martina, Bavec; Ranko, Cabilovski; Srdan, Seremesic</v>
      </c>
      <c r="E1587" s="21" t="str">
        <f>INDEX(Refs!S:S,MATCH($C1587,Refs!$I:$I,0))</f>
        <v>10.1016/S2095-3119(16)61565-4</v>
      </c>
      <c r="F1587" s="23" t="s">
        <v>1041</v>
      </c>
      <c r="G1587" s="23" t="s">
        <v>1042</v>
      </c>
      <c r="I1587" s="24" t="s">
        <v>1043</v>
      </c>
      <c r="J1587" s="26" t="s">
        <v>1044</v>
      </c>
      <c r="L1587" s="26" t="s">
        <v>1047</v>
      </c>
      <c r="M1587" s="24">
        <v>4</v>
      </c>
      <c r="O1587" s="27" t="s">
        <v>59</v>
      </c>
      <c r="Q1587" s="27" t="s">
        <v>59</v>
      </c>
      <c r="AF1587" s="23" t="s">
        <v>80</v>
      </c>
      <c r="AG1587" s="23" t="s">
        <v>1025</v>
      </c>
      <c r="AJ1587" s="24">
        <v>2009.201</v>
      </c>
      <c r="AK1587" s="30" t="str">
        <f t="shared" si="52"/>
        <v>Control FYM</v>
      </c>
      <c r="AL1587" s="27">
        <v>6276</v>
      </c>
      <c r="AN1587" s="30" t="str">
        <f t="shared" si="53"/>
        <v>Hoeing No FYM</v>
      </c>
      <c r="AO1587" s="27">
        <v>5514</v>
      </c>
      <c r="AR1587" s="27" t="s">
        <v>640</v>
      </c>
    </row>
    <row r="1588" spans="1:56" ht="12" customHeight="1">
      <c r="A1588" s="20">
        <v>1592</v>
      </c>
      <c r="B1588" s="21">
        <f>INDEX(Refs!A:A,MATCH($C1588,Refs!$I:$I,0))</f>
        <v>6135226</v>
      </c>
      <c r="C1588" s="22" t="s">
        <v>1040</v>
      </c>
      <c r="D1588" s="21" t="str">
        <f>INDEX(Refs!L:L,MATCH($C1588,Refs!$I:$I,0))</f>
        <v>Dejana, Dzigurski; Ljiljana, Nikolic; Maja, Manojlovic; Martina, Bavec; Ranko, Cabilovski; Srdan, Seremesic</v>
      </c>
      <c r="E1588" s="21" t="str">
        <f>INDEX(Refs!S:S,MATCH($C1588,Refs!$I:$I,0))</f>
        <v>10.1016/S2095-3119(16)61565-4</v>
      </c>
      <c r="F1588" s="23" t="s">
        <v>1041</v>
      </c>
      <c r="G1588" s="23" t="s">
        <v>1042</v>
      </c>
      <c r="I1588" s="24" t="s">
        <v>1043</v>
      </c>
      <c r="J1588" s="26" t="s">
        <v>1051</v>
      </c>
      <c r="L1588" s="26" t="s">
        <v>1047</v>
      </c>
      <c r="M1588" s="24">
        <v>4</v>
      </c>
      <c r="O1588" s="27" t="s">
        <v>59</v>
      </c>
      <c r="P1588" s="27" t="s">
        <v>59</v>
      </c>
      <c r="AF1588" s="23" t="s">
        <v>80</v>
      </c>
      <c r="AG1588" s="23" t="s">
        <v>1025</v>
      </c>
      <c r="AJ1588" s="24">
        <v>2009.201</v>
      </c>
      <c r="AK1588" s="30" t="str">
        <f t="shared" ref="AK1588:AK1651" si="54">J1588</f>
        <v>SM No FYM</v>
      </c>
      <c r="AL1588" s="27">
        <v>6488</v>
      </c>
      <c r="AN1588" s="30" t="str">
        <f t="shared" si="53"/>
        <v>Hoeing No FYM</v>
      </c>
      <c r="AO1588" s="27">
        <v>5514</v>
      </c>
      <c r="AR1588" s="27" t="s">
        <v>640</v>
      </c>
    </row>
    <row r="1589" spans="1:56" ht="12" customHeight="1">
      <c r="A1589" s="20">
        <v>1593</v>
      </c>
      <c r="B1589" s="21">
        <f>INDEX(Refs!A:A,MATCH($C1589,Refs!$I:$I,0))</f>
        <v>6135226</v>
      </c>
      <c r="C1589" s="22" t="s">
        <v>1040</v>
      </c>
      <c r="D1589" s="21" t="str">
        <f>INDEX(Refs!L:L,MATCH($C1589,Refs!$I:$I,0))</f>
        <v>Dejana, Dzigurski; Ljiljana, Nikolic; Maja, Manojlovic; Martina, Bavec; Ranko, Cabilovski; Srdan, Seremesic</v>
      </c>
      <c r="E1589" s="21" t="str">
        <f>INDEX(Refs!S:S,MATCH($C1589,Refs!$I:$I,0))</f>
        <v>10.1016/S2095-3119(16)61565-4</v>
      </c>
      <c r="F1589" s="23" t="s">
        <v>1041</v>
      </c>
      <c r="G1589" s="23" t="s">
        <v>1042</v>
      </c>
      <c r="I1589" s="24" t="s">
        <v>1043</v>
      </c>
      <c r="J1589" s="26" t="s">
        <v>1050</v>
      </c>
      <c r="L1589" s="26" t="s">
        <v>1046</v>
      </c>
      <c r="M1589" s="24">
        <v>4</v>
      </c>
      <c r="O1589" s="27" t="s">
        <v>59</v>
      </c>
      <c r="P1589" s="27" t="s">
        <v>59</v>
      </c>
      <c r="AF1589" s="23" t="s">
        <v>80</v>
      </c>
      <c r="AG1589" s="23" t="s">
        <v>1025</v>
      </c>
      <c r="AJ1589" s="24">
        <v>2009.201</v>
      </c>
      <c r="AK1589" s="30" t="str">
        <f t="shared" si="54"/>
        <v>SM FYM</v>
      </c>
      <c r="AL1589" s="27">
        <v>7081</v>
      </c>
      <c r="AN1589" s="30" t="str">
        <f t="shared" si="53"/>
        <v>Hoeing FYM</v>
      </c>
      <c r="AO1589" s="27">
        <v>6983</v>
      </c>
      <c r="AR1589" s="27" t="s">
        <v>640</v>
      </c>
    </row>
    <row r="1590" spans="1:56" ht="12" customHeight="1">
      <c r="A1590" s="20">
        <v>1594</v>
      </c>
      <c r="B1590" s="21">
        <f>INDEX(Refs!A:A,MATCH($C1590,Refs!$I:$I,0))</f>
        <v>6135226</v>
      </c>
      <c r="C1590" s="22" t="s">
        <v>1040</v>
      </c>
      <c r="D1590" s="21" t="str">
        <f>INDEX(Refs!L:L,MATCH($C1590,Refs!$I:$I,0))</f>
        <v>Dejana, Dzigurski; Ljiljana, Nikolic; Maja, Manojlovic; Martina, Bavec; Ranko, Cabilovski; Srdan, Seremesic</v>
      </c>
      <c r="E1590" s="21" t="str">
        <f>INDEX(Refs!S:S,MATCH($C1590,Refs!$I:$I,0))</f>
        <v>10.1016/S2095-3119(16)61565-4</v>
      </c>
      <c r="F1590" s="23" t="s">
        <v>1041</v>
      </c>
      <c r="G1590" s="23" t="s">
        <v>1042</v>
      </c>
      <c r="I1590" s="24" t="s">
        <v>1043</v>
      </c>
      <c r="J1590" s="26" t="s">
        <v>1050</v>
      </c>
      <c r="L1590" s="26" t="s">
        <v>1047</v>
      </c>
      <c r="M1590" s="24">
        <v>4</v>
      </c>
      <c r="O1590" s="27" t="s">
        <v>59</v>
      </c>
      <c r="P1590" s="27" t="s">
        <v>59</v>
      </c>
      <c r="Q1590" s="27" t="s">
        <v>59</v>
      </c>
      <c r="AF1590" s="23" t="s">
        <v>80</v>
      </c>
      <c r="AG1590" s="23" t="s">
        <v>1025</v>
      </c>
      <c r="AJ1590" s="24">
        <v>2009.201</v>
      </c>
      <c r="AK1590" s="30" t="str">
        <f t="shared" si="54"/>
        <v>SM FYM</v>
      </c>
      <c r="AL1590" s="27">
        <v>7081</v>
      </c>
      <c r="AN1590" s="30" t="str">
        <f t="shared" si="53"/>
        <v>Hoeing No FYM</v>
      </c>
      <c r="AO1590" s="27">
        <v>5514</v>
      </c>
      <c r="AR1590" s="27" t="s">
        <v>640</v>
      </c>
    </row>
    <row r="1591" spans="1:56" ht="12" customHeight="1">
      <c r="A1591" s="20">
        <v>1595</v>
      </c>
      <c r="B1591" s="21">
        <f>INDEX(Refs!A:A,MATCH($C1591,Refs!$I:$I,0))</f>
        <v>6135226</v>
      </c>
      <c r="C1591" s="22" t="s">
        <v>1040</v>
      </c>
      <c r="D1591" s="21" t="str">
        <f>INDEX(Refs!L:L,MATCH($C1591,Refs!$I:$I,0))</f>
        <v>Dejana, Dzigurski; Ljiljana, Nikolic; Maja, Manojlovic; Martina, Bavec; Ranko, Cabilovski; Srdan, Seremesic</v>
      </c>
      <c r="E1591" s="21" t="str">
        <f>INDEX(Refs!S:S,MATCH($C1591,Refs!$I:$I,0))</f>
        <v>10.1016/S2095-3119(16)61565-4</v>
      </c>
      <c r="F1591" s="23" t="s">
        <v>1041</v>
      </c>
      <c r="G1591" s="23" t="s">
        <v>1042</v>
      </c>
      <c r="I1591" s="24" t="s">
        <v>1043</v>
      </c>
      <c r="J1591" s="26" t="s">
        <v>1044</v>
      </c>
      <c r="L1591" s="26" t="s">
        <v>1045</v>
      </c>
      <c r="M1591" s="24">
        <v>4</v>
      </c>
      <c r="Q1591" s="27" t="s">
        <v>59</v>
      </c>
      <c r="AF1591" s="23" t="s">
        <v>60</v>
      </c>
      <c r="AG1591" s="23" t="s">
        <v>1025</v>
      </c>
      <c r="AJ1591" s="24">
        <v>2009.201</v>
      </c>
      <c r="AK1591" s="30" t="str">
        <f t="shared" si="54"/>
        <v>Control FYM</v>
      </c>
      <c r="AL1591" s="27">
        <v>2330</v>
      </c>
      <c r="AN1591" s="30" t="str">
        <f t="shared" si="53"/>
        <v>Control No FYM</v>
      </c>
      <c r="AO1591" s="27">
        <v>2180</v>
      </c>
      <c r="AR1591" s="27" t="s">
        <v>609</v>
      </c>
      <c r="AU1591" s="26" t="s">
        <v>77</v>
      </c>
      <c r="AV1591" s="26" t="s">
        <v>77</v>
      </c>
      <c r="AW1591" s="26" t="s">
        <v>77</v>
      </c>
      <c r="BD1591" s="26" t="s">
        <v>77</v>
      </c>
    </row>
    <row r="1592" spans="1:56" ht="12" customHeight="1">
      <c r="A1592" s="20">
        <v>1596</v>
      </c>
      <c r="B1592" s="21">
        <f>INDEX(Refs!A:A,MATCH($C1592,Refs!$I:$I,0))</f>
        <v>6135226</v>
      </c>
      <c r="C1592" s="22" t="s">
        <v>1040</v>
      </c>
      <c r="D1592" s="21" t="str">
        <f>INDEX(Refs!L:L,MATCH($C1592,Refs!$I:$I,0))</f>
        <v>Dejana, Dzigurski; Ljiljana, Nikolic; Maja, Manojlovic; Martina, Bavec; Ranko, Cabilovski; Srdan, Seremesic</v>
      </c>
      <c r="E1592" s="21" t="str">
        <f>INDEX(Refs!S:S,MATCH($C1592,Refs!$I:$I,0))</f>
        <v>10.1016/S2095-3119(16)61565-4</v>
      </c>
      <c r="F1592" s="23" t="s">
        <v>1041</v>
      </c>
      <c r="G1592" s="23" t="s">
        <v>1042</v>
      </c>
      <c r="I1592" s="24" t="s">
        <v>1043</v>
      </c>
      <c r="J1592" s="26" t="s">
        <v>1046</v>
      </c>
      <c r="L1592" s="26" t="s">
        <v>1047</v>
      </c>
      <c r="M1592" s="24">
        <v>4</v>
      </c>
      <c r="Q1592" s="27" t="s">
        <v>59</v>
      </c>
      <c r="AF1592" s="23" t="s">
        <v>60</v>
      </c>
      <c r="AG1592" s="23" t="s">
        <v>1025</v>
      </c>
      <c r="AJ1592" s="24">
        <v>2009.201</v>
      </c>
      <c r="AK1592" s="30" t="str">
        <f t="shared" si="54"/>
        <v>Hoeing FYM</v>
      </c>
      <c r="AL1592" s="27">
        <v>2630</v>
      </c>
      <c r="AN1592" s="30" t="str">
        <f t="shared" si="53"/>
        <v>Hoeing No FYM</v>
      </c>
      <c r="AO1592" s="27">
        <v>2480</v>
      </c>
      <c r="AR1592" s="27" t="s">
        <v>609</v>
      </c>
      <c r="AU1592" s="26" t="s">
        <v>77</v>
      </c>
      <c r="AV1592" s="26" t="s">
        <v>77</v>
      </c>
      <c r="AW1592" s="26" t="s">
        <v>77</v>
      </c>
      <c r="BD1592" s="26" t="s">
        <v>77</v>
      </c>
    </row>
    <row r="1593" spans="1:56" ht="12" customHeight="1">
      <c r="A1593" s="20">
        <v>1597</v>
      </c>
      <c r="B1593" s="21">
        <f>INDEX(Refs!A:A,MATCH($C1593,Refs!$I:$I,0))</f>
        <v>6135226</v>
      </c>
      <c r="C1593" s="22" t="s">
        <v>1040</v>
      </c>
      <c r="D1593" s="21" t="str">
        <f>INDEX(Refs!L:L,MATCH($C1593,Refs!$I:$I,0))</f>
        <v>Dejana, Dzigurski; Ljiljana, Nikolic; Maja, Manojlovic; Martina, Bavec; Ranko, Cabilovski; Srdan, Seremesic</v>
      </c>
      <c r="E1593" s="21" t="str">
        <f>INDEX(Refs!S:S,MATCH($C1593,Refs!$I:$I,0))</f>
        <v>10.1016/S2095-3119(16)61565-4</v>
      </c>
      <c r="F1593" s="23" t="s">
        <v>1041</v>
      </c>
      <c r="G1593" s="23" t="s">
        <v>1042</v>
      </c>
      <c r="I1593" s="24" t="s">
        <v>1043</v>
      </c>
      <c r="J1593" s="26" t="s">
        <v>1048</v>
      </c>
      <c r="L1593" s="26" t="s">
        <v>1049</v>
      </c>
      <c r="M1593" s="24">
        <v>4</v>
      </c>
      <c r="Q1593" s="27" t="s">
        <v>59</v>
      </c>
      <c r="AF1593" s="23" t="s">
        <v>60</v>
      </c>
      <c r="AG1593" s="23" t="s">
        <v>1025</v>
      </c>
      <c r="AJ1593" s="24">
        <v>2009.201</v>
      </c>
      <c r="AK1593" s="30" t="str">
        <f t="shared" si="54"/>
        <v>AT FYM</v>
      </c>
      <c r="AL1593" s="27">
        <v>3580</v>
      </c>
      <c r="AN1593" s="30" t="str">
        <f t="shared" si="53"/>
        <v>AT No FYM</v>
      </c>
      <c r="AO1593" s="27">
        <v>3430</v>
      </c>
      <c r="AR1593" s="27" t="s">
        <v>609</v>
      </c>
      <c r="AU1593" s="26" t="s">
        <v>77</v>
      </c>
      <c r="AV1593" s="26" t="s">
        <v>77</v>
      </c>
      <c r="AW1593" s="26" t="s">
        <v>77</v>
      </c>
      <c r="BD1593" s="26" t="s">
        <v>77</v>
      </c>
    </row>
    <row r="1594" spans="1:56" ht="12" customHeight="1">
      <c r="A1594" s="20">
        <v>1598</v>
      </c>
      <c r="B1594" s="21">
        <f>INDEX(Refs!A:A,MATCH($C1594,Refs!$I:$I,0))</f>
        <v>6135226</v>
      </c>
      <c r="C1594" s="22" t="s">
        <v>1040</v>
      </c>
      <c r="D1594" s="21" t="str">
        <f>INDEX(Refs!L:L,MATCH($C1594,Refs!$I:$I,0))</f>
        <v>Dejana, Dzigurski; Ljiljana, Nikolic; Maja, Manojlovic; Martina, Bavec; Ranko, Cabilovski; Srdan, Seremesic</v>
      </c>
      <c r="E1594" s="21" t="str">
        <f>INDEX(Refs!S:S,MATCH($C1594,Refs!$I:$I,0))</f>
        <v>10.1016/S2095-3119(16)61565-4</v>
      </c>
      <c r="F1594" s="23" t="s">
        <v>1041</v>
      </c>
      <c r="G1594" s="23" t="s">
        <v>1042</v>
      </c>
      <c r="I1594" s="24" t="s">
        <v>1043</v>
      </c>
      <c r="J1594" s="26" t="s">
        <v>1050</v>
      </c>
      <c r="L1594" s="26" t="s">
        <v>1051</v>
      </c>
      <c r="M1594" s="24">
        <v>4</v>
      </c>
      <c r="Q1594" s="27" t="s">
        <v>59</v>
      </c>
      <c r="AF1594" s="23" t="s">
        <v>60</v>
      </c>
      <c r="AG1594" s="23" t="s">
        <v>1025</v>
      </c>
      <c r="AJ1594" s="24">
        <v>2009.201</v>
      </c>
      <c r="AK1594" s="30" t="str">
        <f t="shared" si="54"/>
        <v>SM FYM</v>
      </c>
      <c r="AL1594" s="27">
        <v>2780</v>
      </c>
      <c r="AN1594" s="30" t="str">
        <f t="shared" si="53"/>
        <v>SM No FYM</v>
      </c>
      <c r="AO1594" s="27">
        <v>2630</v>
      </c>
      <c r="AR1594" s="27" t="s">
        <v>609</v>
      </c>
      <c r="AU1594" s="26" t="s">
        <v>77</v>
      </c>
      <c r="AV1594" s="26" t="s">
        <v>77</v>
      </c>
      <c r="AW1594" s="26" t="s">
        <v>77</v>
      </c>
      <c r="BD1594" s="26" t="s">
        <v>77</v>
      </c>
    </row>
    <row r="1595" spans="1:56" ht="12" customHeight="1">
      <c r="A1595" s="20">
        <v>1599</v>
      </c>
      <c r="B1595" s="21">
        <f>INDEX(Refs!A:A,MATCH($C1595,Refs!$I:$I,0))</f>
        <v>6135226</v>
      </c>
      <c r="C1595" s="22" t="s">
        <v>1040</v>
      </c>
      <c r="D1595" s="21" t="str">
        <f>INDEX(Refs!L:L,MATCH($C1595,Refs!$I:$I,0))</f>
        <v>Dejana, Dzigurski; Ljiljana, Nikolic; Maja, Manojlovic; Martina, Bavec; Ranko, Cabilovski; Srdan, Seremesic</v>
      </c>
      <c r="E1595" s="21" t="str">
        <f>INDEX(Refs!S:S,MATCH($C1595,Refs!$I:$I,0))</f>
        <v>10.1016/S2095-3119(16)61565-4</v>
      </c>
      <c r="F1595" s="23" t="s">
        <v>1041</v>
      </c>
      <c r="G1595" s="23" t="s">
        <v>1042</v>
      </c>
      <c r="I1595" s="24" t="s">
        <v>1043</v>
      </c>
      <c r="J1595" s="26" t="s">
        <v>1051</v>
      </c>
      <c r="L1595" s="26" t="s">
        <v>1045</v>
      </c>
      <c r="M1595" s="24">
        <v>4</v>
      </c>
      <c r="P1595" s="27" t="s">
        <v>59</v>
      </c>
      <c r="AF1595" s="23" t="s">
        <v>60</v>
      </c>
      <c r="AG1595" s="23" t="s">
        <v>1025</v>
      </c>
      <c r="AJ1595" s="24">
        <v>2009.201</v>
      </c>
      <c r="AK1595" s="30" t="str">
        <f t="shared" si="54"/>
        <v>SM No FYM</v>
      </c>
      <c r="AL1595" s="27">
        <v>2630</v>
      </c>
      <c r="AN1595" s="30" t="str">
        <f t="shared" si="53"/>
        <v>Control No FYM</v>
      </c>
      <c r="AO1595" s="27">
        <v>2180</v>
      </c>
      <c r="AR1595" s="27" t="s">
        <v>609</v>
      </c>
      <c r="AU1595" s="26" t="s">
        <v>77</v>
      </c>
      <c r="AV1595" s="26" t="s">
        <v>77</v>
      </c>
      <c r="AW1595" s="26" t="s">
        <v>77</v>
      </c>
      <c r="BD1595" s="26" t="s">
        <v>77</v>
      </c>
    </row>
    <row r="1596" spans="1:56" ht="12" customHeight="1">
      <c r="A1596" s="20">
        <v>1600</v>
      </c>
      <c r="B1596" s="21">
        <f>INDEX(Refs!A:A,MATCH($C1596,Refs!$I:$I,0))</f>
        <v>6135226</v>
      </c>
      <c r="C1596" s="22" t="s">
        <v>1040</v>
      </c>
      <c r="D1596" s="21" t="str">
        <f>INDEX(Refs!L:L,MATCH($C1596,Refs!$I:$I,0))</f>
        <v>Dejana, Dzigurski; Ljiljana, Nikolic; Maja, Manojlovic; Martina, Bavec; Ranko, Cabilovski; Srdan, Seremesic</v>
      </c>
      <c r="E1596" s="21" t="str">
        <f>INDEX(Refs!S:S,MATCH($C1596,Refs!$I:$I,0))</f>
        <v>10.1016/S2095-3119(16)61565-4</v>
      </c>
      <c r="F1596" s="23" t="s">
        <v>1041</v>
      </c>
      <c r="G1596" s="23" t="s">
        <v>1042</v>
      </c>
      <c r="I1596" s="24" t="s">
        <v>1043</v>
      </c>
      <c r="J1596" s="26" t="s">
        <v>1050</v>
      </c>
      <c r="L1596" s="26" t="s">
        <v>1044</v>
      </c>
      <c r="M1596" s="24">
        <v>4</v>
      </c>
      <c r="P1596" s="27" t="s">
        <v>59</v>
      </c>
      <c r="AF1596" s="23" t="s">
        <v>60</v>
      </c>
      <c r="AG1596" s="23" t="s">
        <v>1025</v>
      </c>
      <c r="AJ1596" s="24">
        <v>2009.201</v>
      </c>
      <c r="AK1596" s="30" t="str">
        <f t="shared" si="54"/>
        <v>SM FYM</v>
      </c>
      <c r="AL1596" s="27">
        <v>2780</v>
      </c>
      <c r="AN1596" s="30" t="str">
        <f t="shared" si="53"/>
        <v>Control FYM</v>
      </c>
      <c r="AO1596" s="27">
        <v>2330</v>
      </c>
      <c r="AR1596" s="27" t="s">
        <v>609</v>
      </c>
      <c r="AU1596" s="26" t="s">
        <v>77</v>
      </c>
      <c r="AV1596" s="26" t="s">
        <v>77</v>
      </c>
      <c r="AW1596" s="26" t="s">
        <v>77</v>
      </c>
      <c r="BD1596" s="26" t="s">
        <v>77</v>
      </c>
    </row>
    <row r="1597" spans="1:56" ht="12" customHeight="1">
      <c r="A1597" s="20">
        <v>1601</v>
      </c>
      <c r="B1597" s="21">
        <f>INDEX(Refs!A:A,MATCH($C1597,Refs!$I:$I,0))</f>
        <v>6135226</v>
      </c>
      <c r="C1597" s="22" t="s">
        <v>1040</v>
      </c>
      <c r="D1597" s="21" t="str">
        <f>INDEX(Refs!L:L,MATCH($C1597,Refs!$I:$I,0))</f>
        <v>Dejana, Dzigurski; Ljiljana, Nikolic; Maja, Manojlovic; Martina, Bavec; Ranko, Cabilovski; Srdan, Seremesic</v>
      </c>
      <c r="E1597" s="21" t="str">
        <f>INDEX(Refs!S:S,MATCH($C1597,Refs!$I:$I,0))</f>
        <v>10.1016/S2095-3119(16)61565-4</v>
      </c>
      <c r="F1597" s="23" t="s">
        <v>1041</v>
      </c>
      <c r="G1597" s="23" t="s">
        <v>1042</v>
      </c>
      <c r="I1597" s="24" t="s">
        <v>1043</v>
      </c>
      <c r="J1597" s="26" t="s">
        <v>1050</v>
      </c>
      <c r="L1597" s="26" t="s">
        <v>1045</v>
      </c>
      <c r="M1597" s="24">
        <v>4</v>
      </c>
      <c r="P1597" s="27" t="s">
        <v>59</v>
      </c>
      <c r="Q1597" s="27" t="s">
        <v>59</v>
      </c>
      <c r="AF1597" s="23" t="s">
        <v>60</v>
      </c>
      <c r="AG1597" s="23" t="s">
        <v>1025</v>
      </c>
      <c r="AJ1597" s="24">
        <v>2009.201</v>
      </c>
      <c r="AK1597" s="30" t="str">
        <f t="shared" si="54"/>
        <v>SM FYM</v>
      </c>
      <c r="AL1597" s="27">
        <v>2780</v>
      </c>
      <c r="AN1597" s="30" t="str">
        <f t="shared" si="53"/>
        <v>Control No FYM</v>
      </c>
      <c r="AO1597" s="27">
        <v>2180</v>
      </c>
      <c r="AR1597" s="27" t="s">
        <v>609</v>
      </c>
      <c r="AU1597" s="26" t="s">
        <v>77</v>
      </c>
      <c r="AV1597" s="26" t="s">
        <v>77</v>
      </c>
      <c r="AW1597" s="26" t="s">
        <v>77</v>
      </c>
      <c r="BD1597" s="26" t="s">
        <v>77</v>
      </c>
    </row>
    <row r="1598" spans="1:56" ht="12" customHeight="1">
      <c r="A1598" s="20">
        <v>1602</v>
      </c>
      <c r="B1598" s="21">
        <f>INDEX(Refs!A:A,MATCH($C1598,Refs!$I:$I,0))</f>
        <v>6135226</v>
      </c>
      <c r="C1598" s="22" t="s">
        <v>1040</v>
      </c>
      <c r="D1598" s="21" t="str">
        <f>INDEX(Refs!L:L,MATCH($C1598,Refs!$I:$I,0))</f>
        <v>Dejana, Dzigurski; Ljiljana, Nikolic; Maja, Manojlovic; Martina, Bavec; Ranko, Cabilovski; Srdan, Seremesic</v>
      </c>
      <c r="E1598" s="21" t="str">
        <f>INDEX(Refs!S:S,MATCH($C1598,Refs!$I:$I,0))</f>
        <v>10.1016/S2095-3119(16)61565-4</v>
      </c>
      <c r="F1598" s="23" t="s">
        <v>1041</v>
      </c>
      <c r="G1598" s="23" t="s">
        <v>1042</v>
      </c>
      <c r="I1598" s="24" t="s">
        <v>1043</v>
      </c>
      <c r="J1598" s="26" t="s">
        <v>1045</v>
      </c>
      <c r="L1598" s="26" t="s">
        <v>1047</v>
      </c>
      <c r="M1598" s="24">
        <v>4</v>
      </c>
      <c r="O1598" s="27" t="s">
        <v>59</v>
      </c>
      <c r="AF1598" s="23" t="s">
        <v>60</v>
      </c>
      <c r="AG1598" s="23" t="s">
        <v>1025</v>
      </c>
      <c r="AJ1598" s="24">
        <v>2009.201</v>
      </c>
      <c r="AK1598" s="30" t="str">
        <f t="shared" si="54"/>
        <v>Control No FYM</v>
      </c>
      <c r="AL1598" s="27">
        <v>2180</v>
      </c>
      <c r="AN1598" s="30" t="str">
        <f t="shared" si="53"/>
        <v>Hoeing No FYM</v>
      </c>
      <c r="AO1598" s="27">
        <v>2480</v>
      </c>
      <c r="AR1598" s="27" t="s">
        <v>609</v>
      </c>
      <c r="AU1598" s="26" t="s">
        <v>77</v>
      </c>
      <c r="AV1598" s="26" t="s">
        <v>77</v>
      </c>
      <c r="AW1598" s="26" t="s">
        <v>77</v>
      </c>
      <c r="BD1598" s="26" t="s">
        <v>77</v>
      </c>
    </row>
    <row r="1599" spans="1:56" ht="12" customHeight="1">
      <c r="A1599" s="20">
        <v>1603</v>
      </c>
      <c r="B1599" s="21">
        <f>INDEX(Refs!A:A,MATCH($C1599,Refs!$I:$I,0))</f>
        <v>6135226</v>
      </c>
      <c r="C1599" s="22" t="s">
        <v>1040</v>
      </c>
      <c r="D1599" s="21" t="str">
        <f>INDEX(Refs!L:L,MATCH($C1599,Refs!$I:$I,0))</f>
        <v>Dejana, Dzigurski; Ljiljana, Nikolic; Maja, Manojlovic; Martina, Bavec; Ranko, Cabilovski; Srdan, Seremesic</v>
      </c>
      <c r="E1599" s="21" t="str">
        <f>INDEX(Refs!S:S,MATCH($C1599,Refs!$I:$I,0))</f>
        <v>10.1016/S2095-3119(16)61565-4</v>
      </c>
      <c r="F1599" s="23" t="s">
        <v>1041</v>
      </c>
      <c r="G1599" s="23" t="s">
        <v>1042</v>
      </c>
      <c r="I1599" s="24" t="s">
        <v>1043</v>
      </c>
      <c r="J1599" s="26" t="s">
        <v>1044</v>
      </c>
      <c r="L1599" s="26" t="s">
        <v>1046</v>
      </c>
      <c r="M1599" s="24">
        <v>4</v>
      </c>
      <c r="O1599" s="27" t="s">
        <v>59</v>
      </c>
      <c r="AF1599" s="23" t="s">
        <v>60</v>
      </c>
      <c r="AG1599" s="23" t="s">
        <v>1025</v>
      </c>
      <c r="AJ1599" s="24">
        <v>2009.201</v>
      </c>
      <c r="AK1599" s="30" t="str">
        <f t="shared" si="54"/>
        <v>Control FYM</v>
      </c>
      <c r="AL1599" s="27">
        <v>2330</v>
      </c>
      <c r="AN1599" s="30" t="str">
        <f t="shared" si="53"/>
        <v>Hoeing FYM</v>
      </c>
      <c r="AO1599" s="27">
        <v>2630</v>
      </c>
      <c r="AR1599" s="27" t="s">
        <v>609</v>
      </c>
      <c r="AU1599" s="26" t="s">
        <v>77</v>
      </c>
      <c r="AV1599" s="26" t="s">
        <v>77</v>
      </c>
      <c r="AW1599" s="26" t="s">
        <v>77</v>
      </c>
      <c r="BD1599" s="26" t="s">
        <v>77</v>
      </c>
    </row>
    <row r="1600" spans="1:56" ht="12" customHeight="1">
      <c r="A1600" s="20">
        <v>1604</v>
      </c>
      <c r="B1600" s="21">
        <f>INDEX(Refs!A:A,MATCH($C1600,Refs!$I:$I,0))</f>
        <v>6135226</v>
      </c>
      <c r="C1600" s="22" t="s">
        <v>1040</v>
      </c>
      <c r="D1600" s="21" t="str">
        <f>INDEX(Refs!L:L,MATCH($C1600,Refs!$I:$I,0))</f>
        <v>Dejana, Dzigurski; Ljiljana, Nikolic; Maja, Manojlovic; Martina, Bavec; Ranko, Cabilovski; Srdan, Seremesic</v>
      </c>
      <c r="E1600" s="21" t="str">
        <f>INDEX(Refs!S:S,MATCH($C1600,Refs!$I:$I,0))</f>
        <v>10.1016/S2095-3119(16)61565-4</v>
      </c>
      <c r="F1600" s="23" t="s">
        <v>1041</v>
      </c>
      <c r="G1600" s="23" t="s">
        <v>1042</v>
      </c>
      <c r="I1600" s="24" t="s">
        <v>1043</v>
      </c>
      <c r="J1600" s="26" t="s">
        <v>1044</v>
      </c>
      <c r="L1600" s="26" t="s">
        <v>1047</v>
      </c>
      <c r="M1600" s="24">
        <v>4</v>
      </c>
      <c r="O1600" s="27" t="s">
        <v>59</v>
      </c>
      <c r="Q1600" s="27" t="s">
        <v>59</v>
      </c>
      <c r="AF1600" s="23" t="s">
        <v>60</v>
      </c>
      <c r="AG1600" s="23" t="s">
        <v>1025</v>
      </c>
      <c r="AJ1600" s="24">
        <v>2009.201</v>
      </c>
      <c r="AK1600" s="30" t="str">
        <f t="shared" si="54"/>
        <v>Control FYM</v>
      </c>
      <c r="AL1600" s="27">
        <v>2330</v>
      </c>
      <c r="AN1600" s="30" t="str">
        <f t="shared" si="53"/>
        <v>Hoeing No FYM</v>
      </c>
      <c r="AO1600" s="27">
        <v>2480</v>
      </c>
      <c r="AR1600" s="27" t="s">
        <v>609</v>
      </c>
      <c r="AU1600" s="26" t="s">
        <v>77</v>
      </c>
      <c r="AV1600" s="26" t="s">
        <v>77</v>
      </c>
      <c r="AW1600" s="26" t="s">
        <v>77</v>
      </c>
      <c r="BD1600" s="26" t="s">
        <v>77</v>
      </c>
    </row>
    <row r="1601" spans="1:56" ht="12" customHeight="1">
      <c r="A1601" s="20">
        <v>1605</v>
      </c>
      <c r="B1601" s="21">
        <f>INDEX(Refs!A:A,MATCH($C1601,Refs!$I:$I,0))</f>
        <v>6135226</v>
      </c>
      <c r="C1601" s="22" t="s">
        <v>1040</v>
      </c>
      <c r="D1601" s="21" t="str">
        <f>INDEX(Refs!L:L,MATCH($C1601,Refs!$I:$I,0))</f>
        <v>Dejana, Dzigurski; Ljiljana, Nikolic; Maja, Manojlovic; Martina, Bavec; Ranko, Cabilovski; Srdan, Seremesic</v>
      </c>
      <c r="E1601" s="21" t="str">
        <f>INDEX(Refs!S:S,MATCH($C1601,Refs!$I:$I,0))</f>
        <v>10.1016/S2095-3119(16)61565-4</v>
      </c>
      <c r="F1601" s="23" t="s">
        <v>1041</v>
      </c>
      <c r="G1601" s="23" t="s">
        <v>1042</v>
      </c>
      <c r="I1601" s="24" t="s">
        <v>1043</v>
      </c>
      <c r="J1601" s="26" t="s">
        <v>1051</v>
      </c>
      <c r="L1601" s="26" t="s">
        <v>1047</v>
      </c>
      <c r="M1601" s="24">
        <v>4</v>
      </c>
      <c r="O1601" s="27" t="s">
        <v>59</v>
      </c>
      <c r="P1601" s="27" t="s">
        <v>59</v>
      </c>
      <c r="AF1601" s="23" t="s">
        <v>60</v>
      </c>
      <c r="AG1601" s="23" t="s">
        <v>1025</v>
      </c>
      <c r="AJ1601" s="24">
        <v>2009.201</v>
      </c>
      <c r="AK1601" s="30" t="str">
        <f t="shared" si="54"/>
        <v>SM No FYM</v>
      </c>
      <c r="AL1601" s="27">
        <v>2630</v>
      </c>
      <c r="AN1601" s="30" t="str">
        <f t="shared" si="53"/>
        <v>Hoeing No FYM</v>
      </c>
      <c r="AO1601" s="27">
        <v>2480</v>
      </c>
      <c r="AR1601" s="27" t="s">
        <v>609</v>
      </c>
      <c r="AU1601" s="26" t="s">
        <v>77</v>
      </c>
      <c r="AV1601" s="26" t="s">
        <v>77</v>
      </c>
      <c r="AW1601" s="26" t="s">
        <v>77</v>
      </c>
      <c r="BD1601" s="26" t="s">
        <v>77</v>
      </c>
    </row>
    <row r="1602" spans="1:56" ht="12" customHeight="1">
      <c r="A1602" s="20">
        <v>1606</v>
      </c>
      <c r="B1602" s="21">
        <f>INDEX(Refs!A:A,MATCH($C1602,Refs!$I:$I,0))</f>
        <v>6135226</v>
      </c>
      <c r="C1602" s="22" t="s">
        <v>1040</v>
      </c>
      <c r="D1602" s="21" t="str">
        <f>INDEX(Refs!L:L,MATCH($C1602,Refs!$I:$I,0))</f>
        <v>Dejana, Dzigurski; Ljiljana, Nikolic; Maja, Manojlovic; Martina, Bavec; Ranko, Cabilovski; Srdan, Seremesic</v>
      </c>
      <c r="E1602" s="21" t="str">
        <f>INDEX(Refs!S:S,MATCH($C1602,Refs!$I:$I,0))</f>
        <v>10.1016/S2095-3119(16)61565-4</v>
      </c>
      <c r="F1602" s="23" t="s">
        <v>1041</v>
      </c>
      <c r="G1602" s="23" t="s">
        <v>1042</v>
      </c>
      <c r="I1602" s="24" t="s">
        <v>1043</v>
      </c>
      <c r="J1602" s="26" t="s">
        <v>1050</v>
      </c>
      <c r="L1602" s="26" t="s">
        <v>1046</v>
      </c>
      <c r="M1602" s="24">
        <v>4</v>
      </c>
      <c r="O1602" s="27" t="s">
        <v>59</v>
      </c>
      <c r="P1602" s="27" t="s">
        <v>59</v>
      </c>
      <c r="AF1602" s="23" t="s">
        <v>60</v>
      </c>
      <c r="AG1602" s="23" t="s">
        <v>1025</v>
      </c>
      <c r="AJ1602" s="24">
        <v>2009.201</v>
      </c>
      <c r="AK1602" s="30" t="str">
        <f t="shared" si="54"/>
        <v>SM FYM</v>
      </c>
      <c r="AL1602" s="27">
        <v>2780</v>
      </c>
      <c r="AN1602" s="30" t="str">
        <f t="shared" si="53"/>
        <v>Hoeing FYM</v>
      </c>
      <c r="AO1602" s="27">
        <v>2630</v>
      </c>
      <c r="AR1602" s="27" t="s">
        <v>609</v>
      </c>
      <c r="AU1602" s="26" t="s">
        <v>77</v>
      </c>
      <c r="AV1602" s="26" t="s">
        <v>77</v>
      </c>
      <c r="AW1602" s="26" t="s">
        <v>77</v>
      </c>
      <c r="BD1602" s="26" t="s">
        <v>77</v>
      </c>
    </row>
    <row r="1603" spans="1:56" ht="12" customHeight="1">
      <c r="A1603" s="20">
        <v>1607</v>
      </c>
      <c r="B1603" s="21">
        <f>INDEX(Refs!A:A,MATCH($C1603,Refs!$I:$I,0))</f>
        <v>6135226</v>
      </c>
      <c r="C1603" s="22" t="s">
        <v>1040</v>
      </c>
      <c r="D1603" s="21" t="str">
        <f>INDEX(Refs!L:L,MATCH($C1603,Refs!$I:$I,0))</f>
        <v>Dejana, Dzigurski; Ljiljana, Nikolic; Maja, Manojlovic; Martina, Bavec; Ranko, Cabilovski; Srdan, Seremesic</v>
      </c>
      <c r="E1603" s="21" t="str">
        <f>INDEX(Refs!S:S,MATCH($C1603,Refs!$I:$I,0))</f>
        <v>10.1016/S2095-3119(16)61565-4</v>
      </c>
      <c r="F1603" s="23" t="s">
        <v>1041</v>
      </c>
      <c r="G1603" s="23" t="s">
        <v>1042</v>
      </c>
      <c r="I1603" s="24" t="s">
        <v>1043</v>
      </c>
      <c r="J1603" s="26" t="s">
        <v>1050</v>
      </c>
      <c r="L1603" s="26" t="s">
        <v>1047</v>
      </c>
      <c r="M1603" s="24">
        <v>4</v>
      </c>
      <c r="O1603" s="27" t="s">
        <v>59</v>
      </c>
      <c r="P1603" s="27" t="s">
        <v>59</v>
      </c>
      <c r="Q1603" s="27" t="s">
        <v>59</v>
      </c>
      <c r="AF1603" s="23" t="s">
        <v>60</v>
      </c>
      <c r="AG1603" s="23" t="s">
        <v>1025</v>
      </c>
      <c r="AJ1603" s="24">
        <v>2009.201</v>
      </c>
      <c r="AK1603" s="30" t="str">
        <f t="shared" si="54"/>
        <v>SM FYM</v>
      </c>
      <c r="AL1603" s="27">
        <v>2780</v>
      </c>
      <c r="AN1603" s="30" t="str">
        <f t="shared" si="53"/>
        <v>Hoeing No FYM</v>
      </c>
      <c r="AO1603" s="27">
        <v>2480</v>
      </c>
      <c r="AR1603" s="27" t="s">
        <v>609</v>
      </c>
      <c r="AU1603" s="26" t="s">
        <v>77</v>
      </c>
      <c r="AV1603" s="26" t="s">
        <v>77</v>
      </c>
      <c r="AW1603" s="26" t="s">
        <v>77</v>
      </c>
      <c r="BD1603" s="26" t="s">
        <v>77</v>
      </c>
    </row>
    <row r="1604" spans="1:56" ht="12" customHeight="1">
      <c r="A1604" s="20">
        <v>1608</v>
      </c>
      <c r="B1604" s="21">
        <f>INDEX(Refs!A:A,MATCH($C1604,Refs!$I:$I,0))</f>
        <v>6135226</v>
      </c>
      <c r="C1604" s="22" t="s">
        <v>1040</v>
      </c>
      <c r="D1604" s="21" t="str">
        <f>INDEX(Refs!L:L,MATCH($C1604,Refs!$I:$I,0))</f>
        <v>Dejana, Dzigurski; Ljiljana, Nikolic; Maja, Manojlovic; Martina, Bavec; Ranko, Cabilovski; Srdan, Seremesic</v>
      </c>
      <c r="E1604" s="21" t="str">
        <f>INDEX(Refs!S:S,MATCH($C1604,Refs!$I:$I,0))</f>
        <v>10.1016/S2095-3119(16)61565-4</v>
      </c>
      <c r="F1604" s="23" t="s">
        <v>1041</v>
      </c>
      <c r="G1604" s="23" t="s">
        <v>1042</v>
      </c>
      <c r="I1604" s="24" t="s">
        <v>1043</v>
      </c>
      <c r="J1604" s="26" t="s">
        <v>1044</v>
      </c>
      <c r="L1604" s="26" t="s">
        <v>1045</v>
      </c>
      <c r="M1604" s="24">
        <v>4</v>
      </c>
      <c r="Q1604" s="27" t="s">
        <v>59</v>
      </c>
      <c r="AF1604" s="23" t="s">
        <v>301</v>
      </c>
      <c r="AG1604" s="23" t="s">
        <v>1025</v>
      </c>
      <c r="AJ1604" s="24">
        <v>2009.201</v>
      </c>
      <c r="AK1604" s="30" t="str">
        <f t="shared" si="54"/>
        <v>Control FYM</v>
      </c>
      <c r="AL1604" s="27">
        <v>2970</v>
      </c>
      <c r="AN1604" s="30" t="str">
        <f t="shared" si="53"/>
        <v>Control No FYM</v>
      </c>
      <c r="AO1604" s="27">
        <v>2820</v>
      </c>
      <c r="AR1604" s="27" t="s">
        <v>640</v>
      </c>
      <c r="AY1604" s="26" t="s">
        <v>77</v>
      </c>
      <c r="BD1604" s="26" t="s">
        <v>77</v>
      </c>
    </row>
    <row r="1605" spans="1:56" ht="12" customHeight="1">
      <c r="A1605" s="20">
        <v>1609</v>
      </c>
      <c r="B1605" s="21">
        <f>INDEX(Refs!A:A,MATCH($C1605,Refs!$I:$I,0))</f>
        <v>6135226</v>
      </c>
      <c r="C1605" s="22" t="s">
        <v>1040</v>
      </c>
      <c r="D1605" s="21" t="str">
        <f>INDEX(Refs!L:L,MATCH($C1605,Refs!$I:$I,0))</f>
        <v>Dejana, Dzigurski; Ljiljana, Nikolic; Maja, Manojlovic; Martina, Bavec; Ranko, Cabilovski; Srdan, Seremesic</v>
      </c>
      <c r="E1605" s="21" t="str">
        <f>INDEX(Refs!S:S,MATCH($C1605,Refs!$I:$I,0))</f>
        <v>10.1016/S2095-3119(16)61565-4</v>
      </c>
      <c r="F1605" s="23" t="s">
        <v>1041</v>
      </c>
      <c r="G1605" s="23" t="s">
        <v>1042</v>
      </c>
      <c r="I1605" s="24" t="s">
        <v>1043</v>
      </c>
      <c r="J1605" s="26" t="s">
        <v>1046</v>
      </c>
      <c r="L1605" s="26" t="s">
        <v>1047</v>
      </c>
      <c r="M1605" s="24">
        <v>4</v>
      </c>
      <c r="Q1605" s="27" t="s">
        <v>59</v>
      </c>
      <c r="AF1605" s="23" t="s">
        <v>301</v>
      </c>
      <c r="AG1605" s="23" t="s">
        <v>1025</v>
      </c>
      <c r="AJ1605" s="24">
        <v>2009.201</v>
      </c>
      <c r="AK1605" s="30" t="str">
        <f t="shared" si="54"/>
        <v>Hoeing FYM</v>
      </c>
      <c r="AL1605" s="27">
        <v>3270</v>
      </c>
      <c r="AN1605" s="30" t="str">
        <f t="shared" si="53"/>
        <v>Hoeing No FYM</v>
      </c>
      <c r="AO1605" s="27">
        <v>3120</v>
      </c>
      <c r="AR1605" s="27" t="s">
        <v>640</v>
      </c>
      <c r="AY1605" s="26" t="s">
        <v>77</v>
      </c>
      <c r="BD1605" s="26" t="s">
        <v>77</v>
      </c>
    </row>
    <row r="1606" spans="1:56" ht="12" customHeight="1">
      <c r="A1606" s="20">
        <v>1610</v>
      </c>
      <c r="B1606" s="21">
        <f>INDEX(Refs!A:A,MATCH($C1606,Refs!$I:$I,0))</f>
        <v>6135226</v>
      </c>
      <c r="C1606" s="22" t="s">
        <v>1040</v>
      </c>
      <c r="D1606" s="21" t="str">
        <f>INDEX(Refs!L:L,MATCH($C1606,Refs!$I:$I,0))</f>
        <v>Dejana, Dzigurski; Ljiljana, Nikolic; Maja, Manojlovic; Martina, Bavec; Ranko, Cabilovski; Srdan, Seremesic</v>
      </c>
      <c r="E1606" s="21" t="str">
        <f>INDEX(Refs!S:S,MATCH($C1606,Refs!$I:$I,0))</f>
        <v>10.1016/S2095-3119(16)61565-4</v>
      </c>
      <c r="F1606" s="23" t="s">
        <v>1041</v>
      </c>
      <c r="G1606" s="23" t="s">
        <v>1042</v>
      </c>
      <c r="I1606" s="24" t="s">
        <v>1043</v>
      </c>
      <c r="J1606" s="26" t="s">
        <v>1048</v>
      </c>
      <c r="L1606" s="26" t="s">
        <v>1049</v>
      </c>
      <c r="M1606" s="24">
        <v>4</v>
      </c>
      <c r="Q1606" s="27" t="s">
        <v>59</v>
      </c>
      <c r="AF1606" s="23" t="s">
        <v>301</v>
      </c>
      <c r="AG1606" s="23" t="s">
        <v>1025</v>
      </c>
      <c r="AJ1606" s="24">
        <v>2009.201</v>
      </c>
      <c r="AK1606" s="30" t="str">
        <f t="shared" si="54"/>
        <v>AT FYM</v>
      </c>
      <c r="AL1606" s="27">
        <v>4200</v>
      </c>
      <c r="AN1606" s="30" t="str">
        <f t="shared" si="53"/>
        <v>AT No FYM</v>
      </c>
      <c r="AO1606" s="27">
        <v>4070</v>
      </c>
      <c r="AR1606" s="27" t="s">
        <v>640</v>
      </c>
      <c r="AY1606" s="26" t="s">
        <v>77</v>
      </c>
      <c r="BD1606" s="26" t="s">
        <v>77</v>
      </c>
    </row>
    <row r="1607" spans="1:56" ht="12" customHeight="1">
      <c r="A1607" s="20">
        <v>1611</v>
      </c>
      <c r="B1607" s="21">
        <f>INDEX(Refs!A:A,MATCH($C1607,Refs!$I:$I,0))</f>
        <v>6135226</v>
      </c>
      <c r="C1607" s="22" t="s">
        <v>1040</v>
      </c>
      <c r="D1607" s="21" t="str">
        <f>INDEX(Refs!L:L,MATCH($C1607,Refs!$I:$I,0))</f>
        <v>Dejana, Dzigurski; Ljiljana, Nikolic; Maja, Manojlovic; Martina, Bavec; Ranko, Cabilovski; Srdan, Seremesic</v>
      </c>
      <c r="E1607" s="21" t="str">
        <f>INDEX(Refs!S:S,MATCH($C1607,Refs!$I:$I,0))</f>
        <v>10.1016/S2095-3119(16)61565-4</v>
      </c>
      <c r="F1607" s="23" t="s">
        <v>1041</v>
      </c>
      <c r="G1607" s="23" t="s">
        <v>1042</v>
      </c>
      <c r="I1607" s="24" t="s">
        <v>1043</v>
      </c>
      <c r="J1607" s="26" t="s">
        <v>1050</v>
      </c>
      <c r="L1607" s="26" t="s">
        <v>1051</v>
      </c>
      <c r="M1607" s="24">
        <v>4</v>
      </c>
      <c r="Q1607" s="27" t="s">
        <v>59</v>
      </c>
      <c r="AF1607" s="23" t="s">
        <v>301</v>
      </c>
      <c r="AG1607" s="23" t="s">
        <v>1025</v>
      </c>
      <c r="AJ1607" s="24">
        <v>2009.201</v>
      </c>
      <c r="AK1607" s="30" t="str">
        <f t="shared" si="54"/>
        <v>SM FYM</v>
      </c>
      <c r="AL1607" s="27">
        <v>3420</v>
      </c>
      <c r="AN1607" s="30" t="str">
        <f t="shared" si="53"/>
        <v>SM No FYM</v>
      </c>
      <c r="AO1607" s="27">
        <v>3270</v>
      </c>
      <c r="AR1607" s="27" t="s">
        <v>640</v>
      </c>
      <c r="AY1607" s="26" t="s">
        <v>77</v>
      </c>
      <c r="BD1607" s="26" t="s">
        <v>77</v>
      </c>
    </row>
    <row r="1608" spans="1:56" ht="12" customHeight="1">
      <c r="A1608" s="20">
        <v>1612</v>
      </c>
      <c r="B1608" s="21">
        <f>INDEX(Refs!A:A,MATCH($C1608,Refs!$I:$I,0))</f>
        <v>6135226</v>
      </c>
      <c r="C1608" s="22" t="s">
        <v>1040</v>
      </c>
      <c r="D1608" s="21" t="str">
        <f>INDEX(Refs!L:L,MATCH($C1608,Refs!$I:$I,0))</f>
        <v>Dejana, Dzigurski; Ljiljana, Nikolic; Maja, Manojlovic; Martina, Bavec; Ranko, Cabilovski; Srdan, Seremesic</v>
      </c>
      <c r="E1608" s="21" t="str">
        <f>INDEX(Refs!S:S,MATCH($C1608,Refs!$I:$I,0))</f>
        <v>10.1016/S2095-3119(16)61565-4</v>
      </c>
      <c r="F1608" s="23" t="s">
        <v>1041</v>
      </c>
      <c r="G1608" s="23" t="s">
        <v>1042</v>
      </c>
      <c r="I1608" s="24" t="s">
        <v>1043</v>
      </c>
      <c r="J1608" s="26" t="s">
        <v>1051</v>
      </c>
      <c r="L1608" s="26" t="s">
        <v>1045</v>
      </c>
      <c r="M1608" s="24">
        <v>4</v>
      </c>
      <c r="P1608" s="27" t="s">
        <v>59</v>
      </c>
      <c r="AF1608" s="23" t="s">
        <v>301</v>
      </c>
      <c r="AG1608" s="23" t="s">
        <v>1025</v>
      </c>
      <c r="AJ1608" s="24">
        <v>2009.201</v>
      </c>
      <c r="AK1608" s="30" t="str">
        <f t="shared" si="54"/>
        <v>SM No FYM</v>
      </c>
      <c r="AL1608" s="27">
        <v>3270</v>
      </c>
      <c r="AN1608" s="30" t="str">
        <f t="shared" si="53"/>
        <v>Control No FYM</v>
      </c>
      <c r="AO1608" s="27">
        <v>2820</v>
      </c>
      <c r="AR1608" s="27" t="s">
        <v>640</v>
      </c>
      <c r="AY1608" s="26" t="s">
        <v>77</v>
      </c>
      <c r="BD1608" s="26" t="s">
        <v>77</v>
      </c>
    </row>
    <row r="1609" spans="1:56" ht="12" customHeight="1">
      <c r="A1609" s="20">
        <v>1613</v>
      </c>
      <c r="B1609" s="21">
        <f>INDEX(Refs!A:A,MATCH($C1609,Refs!$I:$I,0))</f>
        <v>6135226</v>
      </c>
      <c r="C1609" s="22" t="s">
        <v>1040</v>
      </c>
      <c r="D1609" s="21" t="str">
        <f>INDEX(Refs!L:L,MATCH($C1609,Refs!$I:$I,0))</f>
        <v>Dejana, Dzigurski; Ljiljana, Nikolic; Maja, Manojlovic; Martina, Bavec; Ranko, Cabilovski; Srdan, Seremesic</v>
      </c>
      <c r="E1609" s="21" t="str">
        <f>INDEX(Refs!S:S,MATCH($C1609,Refs!$I:$I,0))</f>
        <v>10.1016/S2095-3119(16)61565-4</v>
      </c>
      <c r="F1609" s="23" t="s">
        <v>1041</v>
      </c>
      <c r="G1609" s="23" t="s">
        <v>1042</v>
      </c>
      <c r="I1609" s="24" t="s">
        <v>1043</v>
      </c>
      <c r="J1609" s="26" t="s">
        <v>1050</v>
      </c>
      <c r="L1609" s="26" t="s">
        <v>1044</v>
      </c>
      <c r="M1609" s="24">
        <v>4</v>
      </c>
      <c r="P1609" s="27" t="s">
        <v>59</v>
      </c>
      <c r="AF1609" s="23" t="s">
        <v>301</v>
      </c>
      <c r="AG1609" s="23" t="s">
        <v>1025</v>
      </c>
      <c r="AJ1609" s="24">
        <v>2009.201</v>
      </c>
      <c r="AK1609" s="30" t="str">
        <f t="shared" si="54"/>
        <v>SM FYM</v>
      </c>
      <c r="AL1609" s="27">
        <v>3420</v>
      </c>
      <c r="AN1609" s="30" t="str">
        <f t="shared" si="53"/>
        <v>Control FYM</v>
      </c>
      <c r="AO1609" s="27">
        <v>2970</v>
      </c>
      <c r="AR1609" s="27" t="s">
        <v>640</v>
      </c>
      <c r="AY1609" s="26" t="s">
        <v>77</v>
      </c>
      <c r="BD1609" s="26" t="s">
        <v>77</v>
      </c>
    </row>
    <row r="1610" spans="1:56" ht="12" customHeight="1">
      <c r="A1610" s="20">
        <v>1614</v>
      </c>
      <c r="B1610" s="21">
        <f>INDEX(Refs!A:A,MATCH($C1610,Refs!$I:$I,0))</f>
        <v>6135226</v>
      </c>
      <c r="C1610" s="22" t="s">
        <v>1040</v>
      </c>
      <c r="D1610" s="21" t="str">
        <f>INDEX(Refs!L:L,MATCH($C1610,Refs!$I:$I,0))</f>
        <v>Dejana, Dzigurski; Ljiljana, Nikolic; Maja, Manojlovic; Martina, Bavec; Ranko, Cabilovski; Srdan, Seremesic</v>
      </c>
      <c r="E1610" s="21" t="str">
        <f>INDEX(Refs!S:S,MATCH($C1610,Refs!$I:$I,0))</f>
        <v>10.1016/S2095-3119(16)61565-4</v>
      </c>
      <c r="F1610" s="23" t="s">
        <v>1041</v>
      </c>
      <c r="G1610" s="23" t="s">
        <v>1042</v>
      </c>
      <c r="I1610" s="24" t="s">
        <v>1043</v>
      </c>
      <c r="J1610" s="26" t="s">
        <v>1050</v>
      </c>
      <c r="L1610" s="26" t="s">
        <v>1045</v>
      </c>
      <c r="M1610" s="24">
        <v>4</v>
      </c>
      <c r="P1610" s="27" t="s">
        <v>59</v>
      </c>
      <c r="Q1610" s="27" t="s">
        <v>59</v>
      </c>
      <c r="AF1610" s="23" t="s">
        <v>301</v>
      </c>
      <c r="AG1610" s="23" t="s">
        <v>1025</v>
      </c>
      <c r="AJ1610" s="24">
        <v>2009.201</v>
      </c>
      <c r="AK1610" s="30" t="str">
        <f t="shared" si="54"/>
        <v>SM FYM</v>
      </c>
      <c r="AL1610" s="27">
        <v>3420</v>
      </c>
      <c r="AN1610" s="30" t="str">
        <f t="shared" si="53"/>
        <v>Control No FYM</v>
      </c>
      <c r="AO1610" s="27">
        <v>2820</v>
      </c>
      <c r="AR1610" s="27" t="s">
        <v>640</v>
      </c>
      <c r="AY1610" s="26" t="s">
        <v>77</v>
      </c>
      <c r="BD1610" s="26" t="s">
        <v>77</v>
      </c>
    </row>
    <row r="1611" spans="1:56" ht="12" customHeight="1">
      <c r="A1611" s="20">
        <v>1615</v>
      </c>
      <c r="B1611" s="21">
        <f>INDEX(Refs!A:A,MATCH($C1611,Refs!$I:$I,0))</f>
        <v>6135226</v>
      </c>
      <c r="C1611" s="22" t="s">
        <v>1040</v>
      </c>
      <c r="D1611" s="21" t="str">
        <f>INDEX(Refs!L:L,MATCH($C1611,Refs!$I:$I,0))</f>
        <v>Dejana, Dzigurski; Ljiljana, Nikolic; Maja, Manojlovic; Martina, Bavec; Ranko, Cabilovski; Srdan, Seremesic</v>
      </c>
      <c r="E1611" s="21" t="str">
        <f>INDEX(Refs!S:S,MATCH($C1611,Refs!$I:$I,0))</f>
        <v>10.1016/S2095-3119(16)61565-4</v>
      </c>
      <c r="F1611" s="23" t="s">
        <v>1041</v>
      </c>
      <c r="G1611" s="23" t="s">
        <v>1042</v>
      </c>
      <c r="I1611" s="24" t="s">
        <v>1043</v>
      </c>
      <c r="J1611" s="26" t="s">
        <v>1045</v>
      </c>
      <c r="L1611" s="26" t="s">
        <v>1047</v>
      </c>
      <c r="M1611" s="24">
        <v>4</v>
      </c>
      <c r="O1611" s="27" t="s">
        <v>59</v>
      </c>
      <c r="AF1611" s="23" t="s">
        <v>301</v>
      </c>
      <c r="AG1611" s="23" t="s">
        <v>1025</v>
      </c>
      <c r="AJ1611" s="24">
        <v>2009.201</v>
      </c>
      <c r="AK1611" s="30" t="str">
        <f t="shared" si="54"/>
        <v>Control No FYM</v>
      </c>
      <c r="AL1611" s="27">
        <v>2820</v>
      </c>
      <c r="AN1611" s="30" t="str">
        <f t="shared" si="53"/>
        <v>Hoeing No FYM</v>
      </c>
      <c r="AO1611" s="27">
        <v>3120</v>
      </c>
      <c r="AR1611" s="27" t="s">
        <v>640</v>
      </c>
      <c r="AY1611" s="26" t="s">
        <v>77</v>
      </c>
      <c r="BD1611" s="26" t="s">
        <v>77</v>
      </c>
    </row>
    <row r="1612" spans="1:56" ht="12" customHeight="1">
      <c r="A1612" s="20">
        <v>1616</v>
      </c>
      <c r="B1612" s="21">
        <f>INDEX(Refs!A:A,MATCH($C1612,Refs!$I:$I,0))</f>
        <v>6135226</v>
      </c>
      <c r="C1612" s="22" t="s">
        <v>1040</v>
      </c>
      <c r="D1612" s="21" t="str">
        <f>INDEX(Refs!L:L,MATCH($C1612,Refs!$I:$I,0))</f>
        <v>Dejana, Dzigurski; Ljiljana, Nikolic; Maja, Manojlovic; Martina, Bavec; Ranko, Cabilovski; Srdan, Seremesic</v>
      </c>
      <c r="E1612" s="21" t="str">
        <f>INDEX(Refs!S:S,MATCH($C1612,Refs!$I:$I,0))</f>
        <v>10.1016/S2095-3119(16)61565-4</v>
      </c>
      <c r="F1612" s="23" t="s">
        <v>1041</v>
      </c>
      <c r="G1612" s="23" t="s">
        <v>1042</v>
      </c>
      <c r="I1612" s="24" t="s">
        <v>1043</v>
      </c>
      <c r="J1612" s="26" t="s">
        <v>1044</v>
      </c>
      <c r="L1612" s="26" t="s">
        <v>1046</v>
      </c>
      <c r="M1612" s="24">
        <v>4</v>
      </c>
      <c r="O1612" s="27" t="s">
        <v>59</v>
      </c>
      <c r="AF1612" s="23" t="s">
        <v>301</v>
      </c>
      <c r="AG1612" s="23" t="s">
        <v>1025</v>
      </c>
      <c r="AJ1612" s="24">
        <v>2009.201</v>
      </c>
      <c r="AK1612" s="30" t="str">
        <f t="shared" si="54"/>
        <v>Control FYM</v>
      </c>
      <c r="AL1612" s="27">
        <v>2970</v>
      </c>
      <c r="AN1612" s="30" t="str">
        <f t="shared" si="53"/>
        <v>Hoeing FYM</v>
      </c>
      <c r="AO1612" s="27">
        <v>3270</v>
      </c>
      <c r="AR1612" s="27" t="s">
        <v>640</v>
      </c>
      <c r="AY1612" s="26" t="s">
        <v>77</v>
      </c>
      <c r="BD1612" s="26" t="s">
        <v>77</v>
      </c>
    </row>
    <row r="1613" spans="1:56" ht="12" customHeight="1">
      <c r="A1613" s="20">
        <v>1617</v>
      </c>
      <c r="B1613" s="21">
        <f>INDEX(Refs!A:A,MATCH($C1613,Refs!$I:$I,0))</f>
        <v>6135226</v>
      </c>
      <c r="C1613" s="22" t="s">
        <v>1040</v>
      </c>
      <c r="D1613" s="21" t="str">
        <f>INDEX(Refs!L:L,MATCH($C1613,Refs!$I:$I,0))</f>
        <v>Dejana, Dzigurski; Ljiljana, Nikolic; Maja, Manojlovic; Martina, Bavec; Ranko, Cabilovski; Srdan, Seremesic</v>
      </c>
      <c r="E1613" s="21" t="str">
        <f>INDEX(Refs!S:S,MATCH($C1613,Refs!$I:$I,0))</f>
        <v>10.1016/S2095-3119(16)61565-4</v>
      </c>
      <c r="F1613" s="23" t="s">
        <v>1041</v>
      </c>
      <c r="G1613" s="23" t="s">
        <v>1042</v>
      </c>
      <c r="I1613" s="24" t="s">
        <v>1043</v>
      </c>
      <c r="J1613" s="26" t="s">
        <v>1044</v>
      </c>
      <c r="L1613" s="26" t="s">
        <v>1047</v>
      </c>
      <c r="M1613" s="24">
        <v>4</v>
      </c>
      <c r="O1613" s="27" t="s">
        <v>59</v>
      </c>
      <c r="Q1613" s="27" t="s">
        <v>59</v>
      </c>
      <c r="AF1613" s="23" t="s">
        <v>301</v>
      </c>
      <c r="AG1613" s="23" t="s">
        <v>1025</v>
      </c>
      <c r="AJ1613" s="24">
        <v>2009.201</v>
      </c>
      <c r="AK1613" s="30" t="str">
        <f t="shared" si="54"/>
        <v>Control FYM</v>
      </c>
      <c r="AL1613" s="27">
        <v>2970</v>
      </c>
      <c r="AN1613" s="30" t="str">
        <f t="shared" si="53"/>
        <v>Hoeing No FYM</v>
      </c>
      <c r="AO1613" s="27">
        <v>3120</v>
      </c>
      <c r="AR1613" s="27" t="s">
        <v>640</v>
      </c>
      <c r="AY1613" s="26" t="s">
        <v>77</v>
      </c>
      <c r="BD1613" s="26" t="s">
        <v>77</v>
      </c>
    </row>
    <row r="1614" spans="1:56" ht="12" customHeight="1">
      <c r="A1614" s="20">
        <v>1618</v>
      </c>
      <c r="B1614" s="21">
        <f>INDEX(Refs!A:A,MATCH($C1614,Refs!$I:$I,0))</f>
        <v>6135226</v>
      </c>
      <c r="C1614" s="22" t="s">
        <v>1040</v>
      </c>
      <c r="D1614" s="21" t="str">
        <f>INDEX(Refs!L:L,MATCH($C1614,Refs!$I:$I,0))</f>
        <v>Dejana, Dzigurski; Ljiljana, Nikolic; Maja, Manojlovic; Martina, Bavec; Ranko, Cabilovski; Srdan, Seremesic</v>
      </c>
      <c r="E1614" s="21" t="str">
        <f>INDEX(Refs!S:S,MATCH($C1614,Refs!$I:$I,0))</f>
        <v>10.1016/S2095-3119(16)61565-4</v>
      </c>
      <c r="F1614" s="23" t="s">
        <v>1041</v>
      </c>
      <c r="G1614" s="23" t="s">
        <v>1042</v>
      </c>
      <c r="I1614" s="24" t="s">
        <v>1043</v>
      </c>
      <c r="J1614" s="26" t="s">
        <v>1051</v>
      </c>
      <c r="L1614" s="26" t="s">
        <v>1047</v>
      </c>
      <c r="M1614" s="24">
        <v>4</v>
      </c>
      <c r="O1614" s="27" t="s">
        <v>59</v>
      </c>
      <c r="P1614" s="27" t="s">
        <v>59</v>
      </c>
      <c r="AF1614" s="23" t="s">
        <v>301</v>
      </c>
      <c r="AG1614" s="23" t="s">
        <v>1025</v>
      </c>
      <c r="AJ1614" s="24">
        <v>2009.201</v>
      </c>
      <c r="AK1614" s="30" t="str">
        <f t="shared" si="54"/>
        <v>SM No FYM</v>
      </c>
      <c r="AL1614" s="27">
        <v>3270</v>
      </c>
      <c r="AN1614" s="30" t="str">
        <f t="shared" si="53"/>
        <v>Hoeing No FYM</v>
      </c>
      <c r="AO1614" s="27">
        <v>3120</v>
      </c>
      <c r="AR1614" s="27" t="s">
        <v>640</v>
      </c>
      <c r="AY1614" s="26" t="s">
        <v>77</v>
      </c>
      <c r="BD1614" s="26" t="s">
        <v>77</v>
      </c>
    </row>
    <row r="1615" spans="1:56" ht="12" customHeight="1">
      <c r="A1615" s="20">
        <v>1619</v>
      </c>
      <c r="B1615" s="21">
        <f>INDEX(Refs!A:A,MATCH($C1615,Refs!$I:$I,0))</f>
        <v>6135226</v>
      </c>
      <c r="C1615" s="22" t="s">
        <v>1040</v>
      </c>
      <c r="D1615" s="21" t="str">
        <f>INDEX(Refs!L:L,MATCH($C1615,Refs!$I:$I,0))</f>
        <v>Dejana, Dzigurski; Ljiljana, Nikolic; Maja, Manojlovic; Martina, Bavec; Ranko, Cabilovski; Srdan, Seremesic</v>
      </c>
      <c r="E1615" s="21" t="str">
        <f>INDEX(Refs!S:S,MATCH($C1615,Refs!$I:$I,0))</f>
        <v>10.1016/S2095-3119(16)61565-4</v>
      </c>
      <c r="F1615" s="23" t="s">
        <v>1041</v>
      </c>
      <c r="G1615" s="23" t="s">
        <v>1042</v>
      </c>
      <c r="I1615" s="24" t="s">
        <v>1043</v>
      </c>
      <c r="J1615" s="26" t="s">
        <v>1050</v>
      </c>
      <c r="L1615" s="26" t="s">
        <v>1046</v>
      </c>
      <c r="M1615" s="24">
        <v>4</v>
      </c>
      <c r="O1615" s="27" t="s">
        <v>59</v>
      </c>
      <c r="P1615" s="27" t="s">
        <v>59</v>
      </c>
      <c r="AF1615" s="23" t="s">
        <v>301</v>
      </c>
      <c r="AG1615" s="23" t="s">
        <v>1025</v>
      </c>
      <c r="AJ1615" s="24">
        <v>2009.201</v>
      </c>
      <c r="AK1615" s="30" t="str">
        <f t="shared" si="54"/>
        <v>SM FYM</v>
      </c>
      <c r="AL1615" s="27">
        <v>3420</v>
      </c>
      <c r="AN1615" s="30" t="str">
        <f t="shared" si="53"/>
        <v>Hoeing FYM</v>
      </c>
      <c r="AO1615" s="27">
        <v>3270</v>
      </c>
      <c r="AR1615" s="27" t="s">
        <v>640</v>
      </c>
      <c r="AY1615" s="26" t="s">
        <v>77</v>
      </c>
      <c r="BD1615" s="26" t="s">
        <v>77</v>
      </c>
    </row>
    <row r="1616" spans="1:56" ht="12" customHeight="1">
      <c r="A1616" s="20">
        <v>1620</v>
      </c>
      <c r="B1616" s="21">
        <f>INDEX(Refs!A:A,MATCH($C1616,Refs!$I:$I,0))</f>
        <v>6135226</v>
      </c>
      <c r="C1616" s="22" t="s">
        <v>1040</v>
      </c>
      <c r="D1616" s="21" t="str">
        <f>INDEX(Refs!L:L,MATCH($C1616,Refs!$I:$I,0))</f>
        <v>Dejana, Dzigurski; Ljiljana, Nikolic; Maja, Manojlovic; Martina, Bavec; Ranko, Cabilovski; Srdan, Seremesic</v>
      </c>
      <c r="E1616" s="21" t="str">
        <f>INDEX(Refs!S:S,MATCH($C1616,Refs!$I:$I,0))</f>
        <v>10.1016/S2095-3119(16)61565-4</v>
      </c>
      <c r="F1616" s="23" t="s">
        <v>1041</v>
      </c>
      <c r="G1616" s="23" t="s">
        <v>1042</v>
      </c>
      <c r="I1616" s="24" t="s">
        <v>1043</v>
      </c>
      <c r="J1616" s="26" t="s">
        <v>1050</v>
      </c>
      <c r="L1616" s="26" t="s">
        <v>1047</v>
      </c>
      <c r="M1616" s="24">
        <v>4</v>
      </c>
      <c r="O1616" s="27" t="s">
        <v>59</v>
      </c>
      <c r="P1616" s="27" t="s">
        <v>59</v>
      </c>
      <c r="Q1616" s="27" t="s">
        <v>59</v>
      </c>
      <c r="AF1616" s="23" t="s">
        <v>301</v>
      </c>
      <c r="AG1616" s="23" t="s">
        <v>1025</v>
      </c>
      <c r="AJ1616" s="24">
        <v>2009.201</v>
      </c>
      <c r="AK1616" s="30" t="str">
        <f t="shared" si="54"/>
        <v>SM FYM</v>
      </c>
      <c r="AL1616" s="27">
        <v>3420</v>
      </c>
      <c r="AN1616" s="30" t="str">
        <f t="shared" si="53"/>
        <v>Hoeing No FYM</v>
      </c>
      <c r="AO1616" s="27">
        <v>3120</v>
      </c>
      <c r="AR1616" s="27" t="s">
        <v>640</v>
      </c>
      <c r="AY1616" s="26" t="s">
        <v>77</v>
      </c>
      <c r="BD1616" s="26" t="s">
        <v>77</v>
      </c>
    </row>
    <row r="1617" spans="1:56" ht="12" customHeight="1">
      <c r="A1617" s="20">
        <v>1621</v>
      </c>
      <c r="B1617" s="21">
        <f>INDEX(Refs!A:A,MATCH($C1617,Refs!$I:$I,0))</f>
        <v>6135226</v>
      </c>
      <c r="C1617" s="22" t="s">
        <v>1040</v>
      </c>
      <c r="D1617" s="21" t="str">
        <f>INDEX(Refs!L:L,MATCH($C1617,Refs!$I:$I,0))</f>
        <v>Dejana, Dzigurski; Ljiljana, Nikolic; Maja, Manojlovic; Martina, Bavec; Ranko, Cabilovski; Srdan, Seremesic</v>
      </c>
      <c r="E1617" s="21" t="str">
        <f>INDEX(Refs!S:S,MATCH($C1617,Refs!$I:$I,0))</f>
        <v>10.1016/S2095-3119(16)61565-4</v>
      </c>
      <c r="F1617" s="23" t="s">
        <v>1041</v>
      </c>
      <c r="G1617" s="23" t="s">
        <v>1042</v>
      </c>
      <c r="I1617" s="24" t="s">
        <v>1043</v>
      </c>
      <c r="J1617" s="26" t="s">
        <v>1044</v>
      </c>
      <c r="L1617" s="26" t="s">
        <v>1045</v>
      </c>
      <c r="M1617" s="24">
        <v>4</v>
      </c>
      <c r="Q1617" s="27" t="s">
        <v>59</v>
      </c>
      <c r="AF1617" s="23" t="s">
        <v>165</v>
      </c>
      <c r="AG1617" s="23" t="s">
        <v>1025</v>
      </c>
      <c r="AJ1617" s="24">
        <v>2009.201</v>
      </c>
      <c r="AK1617" s="30" t="str">
        <f t="shared" si="54"/>
        <v>Control FYM</v>
      </c>
      <c r="AL1617" s="27">
        <v>3306</v>
      </c>
      <c r="AN1617" s="30" t="str">
        <f t="shared" si="53"/>
        <v>Control No FYM</v>
      </c>
      <c r="AO1617" s="27">
        <v>2519</v>
      </c>
      <c r="AR1617" s="27" t="s">
        <v>640</v>
      </c>
      <c r="AU1617" s="26" t="s">
        <v>77</v>
      </c>
      <c r="AV1617" s="26" t="s">
        <v>77</v>
      </c>
      <c r="AW1617" s="26" t="s">
        <v>77</v>
      </c>
      <c r="AY1617" s="26" t="s">
        <v>77</v>
      </c>
      <c r="BD1617" s="26" t="s">
        <v>77</v>
      </c>
    </row>
    <row r="1618" spans="1:56" ht="12" customHeight="1">
      <c r="A1618" s="20">
        <v>1622</v>
      </c>
      <c r="B1618" s="21">
        <f>INDEX(Refs!A:A,MATCH($C1618,Refs!$I:$I,0))</f>
        <v>6135226</v>
      </c>
      <c r="C1618" s="22" t="s">
        <v>1040</v>
      </c>
      <c r="D1618" s="21" t="str">
        <f>INDEX(Refs!L:L,MATCH($C1618,Refs!$I:$I,0))</f>
        <v>Dejana, Dzigurski; Ljiljana, Nikolic; Maja, Manojlovic; Martina, Bavec; Ranko, Cabilovski; Srdan, Seremesic</v>
      </c>
      <c r="E1618" s="21" t="str">
        <f>INDEX(Refs!S:S,MATCH($C1618,Refs!$I:$I,0))</f>
        <v>10.1016/S2095-3119(16)61565-4</v>
      </c>
      <c r="F1618" s="23" t="s">
        <v>1041</v>
      </c>
      <c r="G1618" s="23" t="s">
        <v>1042</v>
      </c>
      <c r="I1618" s="24" t="s">
        <v>1043</v>
      </c>
      <c r="J1618" s="26" t="s">
        <v>1046</v>
      </c>
      <c r="L1618" s="26" t="s">
        <v>1047</v>
      </c>
      <c r="M1618" s="24">
        <v>4</v>
      </c>
      <c r="Q1618" s="27" t="s">
        <v>59</v>
      </c>
      <c r="AF1618" s="23" t="s">
        <v>165</v>
      </c>
      <c r="AG1618" s="23" t="s">
        <v>1025</v>
      </c>
      <c r="AJ1618" s="24">
        <v>2009.201</v>
      </c>
      <c r="AK1618" s="30" t="str">
        <f t="shared" si="54"/>
        <v>Hoeing FYM</v>
      </c>
      <c r="AL1618" s="27">
        <v>3713</v>
      </c>
      <c r="AN1618" s="30" t="str">
        <f t="shared" si="53"/>
        <v>Hoeing No FYM</v>
      </c>
      <c r="AO1618" s="27">
        <v>2394</v>
      </c>
      <c r="AR1618" s="27" t="s">
        <v>640</v>
      </c>
      <c r="AU1618" s="26" t="s">
        <v>77</v>
      </c>
      <c r="AV1618" s="26" t="s">
        <v>77</v>
      </c>
      <c r="AW1618" s="26" t="s">
        <v>77</v>
      </c>
      <c r="AY1618" s="26" t="s">
        <v>77</v>
      </c>
      <c r="BD1618" s="26" t="s">
        <v>77</v>
      </c>
    </row>
    <row r="1619" spans="1:56" ht="12" customHeight="1">
      <c r="A1619" s="20">
        <v>1623</v>
      </c>
      <c r="B1619" s="21">
        <f>INDEX(Refs!A:A,MATCH($C1619,Refs!$I:$I,0))</f>
        <v>6135226</v>
      </c>
      <c r="C1619" s="22" t="s">
        <v>1040</v>
      </c>
      <c r="D1619" s="21" t="str">
        <f>INDEX(Refs!L:L,MATCH($C1619,Refs!$I:$I,0))</f>
        <v>Dejana, Dzigurski; Ljiljana, Nikolic; Maja, Manojlovic; Martina, Bavec; Ranko, Cabilovski; Srdan, Seremesic</v>
      </c>
      <c r="E1619" s="21" t="str">
        <f>INDEX(Refs!S:S,MATCH($C1619,Refs!$I:$I,0))</f>
        <v>10.1016/S2095-3119(16)61565-4</v>
      </c>
      <c r="F1619" s="23" t="s">
        <v>1041</v>
      </c>
      <c r="G1619" s="23" t="s">
        <v>1042</v>
      </c>
      <c r="I1619" s="24" t="s">
        <v>1043</v>
      </c>
      <c r="J1619" s="26" t="s">
        <v>1048</v>
      </c>
      <c r="L1619" s="26" t="s">
        <v>1049</v>
      </c>
      <c r="M1619" s="24">
        <v>4</v>
      </c>
      <c r="Q1619" s="27" t="s">
        <v>59</v>
      </c>
      <c r="AF1619" s="23" t="s">
        <v>165</v>
      </c>
      <c r="AG1619" s="23" t="s">
        <v>1025</v>
      </c>
      <c r="AJ1619" s="24">
        <v>2009.201</v>
      </c>
      <c r="AK1619" s="30" t="str">
        <f t="shared" si="54"/>
        <v>AT FYM</v>
      </c>
      <c r="AL1619" s="27">
        <v>4197</v>
      </c>
      <c r="AN1619" s="30" t="str">
        <f t="shared" si="53"/>
        <v>AT No FYM</v>
      </c>
      <c r="AO1619" s="27">
        <v>3181</v>
      </c>
      <c r="AR1619" s="27" t="s">
        <v>640</v>
      </c>
      <c r="AU1619" s="26" t="s">
        <v>77</v>
      </c>
      <c r="AV1619" s="26" t="s">
        <v>77</v>
      </c>
      <c r="AW1619" s="26" t="s">
        <v>77</v>
      </c>
      <c r="AY1619" s="26" t="s">
        <v>77</v>
      </c>
      <c r="BD1619" s="26" t="s">
        <v>77</v>
      </c>
    </row>
    <row r="1620" spans="1:56" ht="12" customHeight="1">
      <c r="A1620" s="20">
        <v>1624</v>
      </c>
      <c r="B1620" s="21">
        <f>INDEX(Refs!A:A,MATCH($C1620,Refs!$I:$I,0))</f>
        <v>6135226</v>
      </c>
      <c r="C1620" s="22" t="s">
        <v>1040</v>
      </c>
      <c r="D1620" s="21" t="str">
        <f>INDEX(Refs!L:L,MATCH($C1620,Refs!$I:$I,0))</f>
        <v>Dejana, Dzigurski; Ljiljana, Nikolic; Maja, Manojlovic; Martina, Bavec; Ranko, Cabilovski; Srdan, Seremesic</v>
      </c>
      <c r="E1620" s="21" t="str">
        <f>INDEX(Refs!S:S,MATCH($C1620,Refs!$I:$I,0))</f>
        <v>10.1016/S2095-3119(16)61565-4</v>
      </c>
      <c r="F1620" s="23" t="s">
        <v>1041</v>
      </c>
      <c r="G1620" s="23" t="s">
        <v>1042</v>
      </c>
      <c r="I1620" s="24" t="s">
        <v>1043</v>
      </c>
      <c r="J1620" s="26" t="s">
        <v>1050</v>
      </c>
      <c r="L1620" s="26" t="s">
        <v>1051</v>
      </c>
      <c r="M1620" s="24">
        <v>4</v>
      </c>
      <c r="Q1620" s="27" t="s">
        <v>59</v>
      </c>
      <c r="AF1620" s="23" t="s">
        <v>165</v>
      </c>
      <c r="AG1620" s="23" t="s">
        <v>1025</v>
      </c>
      <c r="AJ1620" s="24">
        <v>2009.201</v>
      </c>
      <c r="AK1620" s="30" t="str">
        <f t="shared" si="54"/>
        <v>SM FYM</v>
      </c>
      <c r="AL1620" s="27">
        <v>3661</v>
      </c>
      <c r="AN1620" s="30" t="str">
        <f t="shared" si="53"/>
        <v>SM No FYM</v>
      </c>
      <c r="AO1620" s="27">
        <v>3218</v>
      </c>
      <c r="AR1620" s="27" t="s">
        <v>640</v>
      </c>
      <c r="AU1620" s="26" t="s">
        <v>77</v>
      </c>
      <c r="AV1620" s="26" t="s">
        <v>77</v>
      </c>
      <c r="AW1620" s="26" t="s">
        <v>77</v>
      </c>
      <c r="AY1620" s="26" t="s">
        <v>77</v>
      </c>
      <c r="BD1620" s="26" t="s">
        <v>77</v>
      </c>
    </row>
    <row r="1621" spans="1:56" ht="12" customHeight="1">
      <c r="A1621" s="20">
        <v>1625</v>
      </c>
      <c r="B1621" s="21">
        <f>INDEX(Refs!A:A,MATCH($C1621,Refs!$I:$I,0))</f>
        <v>6135226</v>
      </c>
      <c r="C1621" s="22" t="s">
        <v>1040</v>
      </c>
      <c r="D1621" s="21" t="str">
        <f>INDEX(Refs!L:L,MATCH($C1621,Refs!$I:$I,0))</f>
        <v>Dejana, Dzigurski; Ljiljana, Nikolic; Maja, Manojlovic; Martina, Bavec; Ranko, Cabilovski; Srdan, Seremesic</v>
      </c>
      <c r="E1621" s="21" t="str">
        <f>INDEX(Refs!S:S,MATCH($C1621,Refs!$I:$I,0))</f>
        <v>10.1016/S2095-3119(16)61565-4</v>
      </c>
      <c r="F1621" s="23" t="s">
        <v>1041</v>
      </c>
      <c r="G1621" s="23" t="s">
        <v>1042</v>
      </c>
      <c r="I1621" s="24" t="s">
        <v>1043</v>
      </c>
      <c r="J1621" s="26" t="s">
        <v>1051</v>
      </c>
      <c r="L1621" s="26" t="s">
        <v>1045</v>
      </c>
      <c r="M1621" s="24">
        <v>4</v>
      </c>
      <c r="P1621" s="27" t="s">
        <v>59</v>
      </c>
      <c r="AF1621" s="23" t="s">
        <v>165</v>
      </c>
      <c r="AG1621" s="23" t="s">
        <v>1025</v>
      </c>
      <c r="AJ1621" s="24">
        <v>2009.201</v>
      </c>
      <c r="AK1621" s="30" t="str">
        <f t="shared" si="54"/>
        <v>SM No FYM</v>
      </c>
      <c r="AL1621" s="27">
        <v>3218</v>
      </c>
      <c r="AN1621" s="30" t="str">
        <f t="shared" si="53"/>
        <v>Control No FYM</v>
      </c>
      <c r="AO1621" s="27">
        <v>2519</v>
      </c>
      <c r="AR1621" s="27" t="s">
        <v>640</v>
      </c>
      <c r="AU1621" s="26" t="s">
        <v>77</v>
      </c>
      <c r="AV1621" s="26" t="s">
        <v>77</v>
      </c>
      <c r="AW1621" s="26" t="s">
        <v>77</v>
      </c>
      <c r="AY1621" s="26" t="s">
        <v>77</v>
      </c>
      <c r="BD1621" s="26" t="s">
        <v>77</v>
      </c>
    </row>
    <row r="1622" spans="1:56" ht="12" customHeight="1">
      <c r="A1622" s="20">
        <v>1626</v>
      </c>
      <c r="B1622" s="21">
        <f>INDEX(Refs!A:A,MATCH($C1622,Refs!$I:$I,0))</f>
        <v>6135226</v>
      </c>
      <c r="C1622" s="22" t="s">
        <v>1040</v>
      </c>
      <c r="D1622" s="21" t="str">
        <f>INDEX(Refs!L:L,MATCH($C1622,Refs!$I:$I,0))</f>
        <v>Dejana, Dzigurski; Ljiljana, Nikolic; Maja, Manojlovic; Martina, Bavec; Ranko, Cabilovski; Srdan, Seremesic</v>
      </c>
      <c r="E1622" s="21" t="str">
        <f>INDEX(Refs!S:S,MATCH($C1622,Refs!$I:$I,0))</f>
        <v>10.1016/S2095-3119(16)61565-4</v>
      </c>
      <c r="F1622" s="23" t="s">
        <v>1041</v>
      </c>
      <c r="G1622" s="23" t="s">
        <v>1042</v>
      </c>
      <c r="I1622" s="24" t="s">
        <v>1043</v>
      </c>
      <c r="J1622" s="26" t="s">
        <v>1050</v>
      </c>
      <c r="L1622" s="26" t="s">
        <v>1044</v>
      </c>
      <c r="M1622" s="24">
        <v>4</v>
      </c>
      <c r="P1622" s="27" t="s">
        <v>59</v>
      </c>
      <c r="AF1622" s="23" t="s">
        <v>165</v>
      </c>
      <c r="AG1622" s="23" t="s">
        <v>1025</v>
      </c>
      <c r="AJ1622" s="24">
        <v>2009.201</v>
      </c>
      <c r="AK1622" s="30" t="str">
        <f t="shared" si="54"/>
        <v>SM FYM</v>
      </c>
      <c r="AL1622" s="27">
        <v>3661</v>
      </c>
      <c r="AN1622" s="30" t="str">
        <f t="shared" si="53"/>
        <v>Control FYM</v>
      </c>
      <c r="AO1622" s="27">
        <v>3306</v>
      </c>
      <c r="AR1622" s="27" t="s">
        <v>640</v>
      </c>
      <c r="AU1622" s="26" t="s">
        <v>77</v>
      </c>
      <c r="AV1622" s="26" t="s">
        <v>77</v>
      </c>
      <c r="AW1622" s="26" t="s">
        <v>77</v>
      </c>
      <c r="AY1622" s="26" t="s">
        <v>77</v>
      </c>
      <c r="BD1622" s="26" t="s">
        <v>77</v>
      </c>
    </row>
    <row r="1623" spans="1:56" ht="12" customHeight="1">
      <c r="A1623" s="20">
        <v>1627</v>
      </c>
      <c r="B1623" s="21">
        <f>INDEX(Refs!A:A,MATCH($C1623,Refs!$I:$I,0))</f>
        <v>6135226</v>
      </c>
      <c r="C1623" s="22" t="s">
        <v>1040</v>
      </c>
      <c r="D1623" s="21" t="str">
        <f>INDEX(Refs!L:L,MATCH($C1623,Refs!$I:$I,0))</f>
        <v>Dejana, Dzigurski; Ljiljana, Nikolic; Maja, Manojlovic; Martina, Bavec; Ranko, Cabilovski; Srdan, Seremesic</v>
      </c>
      <c r="E1623" s="21" t="str">
        <f>INDEX(Refs!S:S,MATCH($C1623,Refs!$I:$I,0))</f>
        <v>10.1016/S2095-3119(16)61565-4</v>
      </c>
      <c r="F1623" s="23" t="s">
        <v>1041</v>
      </c>
      <c r="G1623" s="23" t="s">
        <v>1042</v>
      </c>
      <c r="I1623" s="24" t="s">
        <v>1043</v>
      </c>
      <c r="J1623" s="26" t="s">
        <v>1050</v>
      </c>
      <c r="L1623" s="26" t="s">
        <v>1045</v>
      </c>
      <c r="M1623" s="24">
        <v>4</v>
      </c>
      <c r="P1623" s="27" t="s">
        <v>59</v>
      </c>
      <c r="Q1623" s="27" t="s">
        <v>59</v>
      </c>
      <c r="AF1623" s="23" t="s">
        <v>165</v>
      </c>
      <c r="AG1623" s="23" t="s">
        <v>1025</v>
      </c>
      <c r="AJ1623" s="24">
        <v>2009.201</v>
      </c>
      <c r="AK1623" s="30" t="str">
        <f t="shared" si="54"/>
        <v>SM FYM</v>
      </c>
      <c r="AL1623" s="27">
        <v>3661</v>
      </c>
      <c r="AN1623" s="30" t="str">
        <f t="shared" si="53"/>
        <v>Control No FYM</v>
      </c>
      <c r="AO1623" s="27">
        <v>2519</v>
      </c>
      <c r="AR1623" s="27" t="s">
        <v>640</v>
      </c>
      <c r="AU1623" s="26" t="s">
        <v>77</v>
      </c>
      <c r="AV1623" s="26" t="s">
        <v>77</v>
      </c>
      <c r="AW1623" s="26" t="s">
        <v>77</v>
      </c>
      <c r="AY1623" s="26" t="s">
        <v>77</v>
      </c>
      <c r="BD1623" s="26" t="s">
        <v>77</v>
      </c>
    </row>
    <row r="1624" spans="1:56" ht="12" customHeight="1">
      <c r="A1624" s="20">
        <v>1628</v>
      </c>
      <c r="B1624" s="21">
        <f>INDEX(Refs!A:A,MATCH($C1624,Refs!$I:$I,0))</f>
        <v>6135226</v>
      </c>
      <c r="C1624" s="22" t="s">
        <v>1040</v>
      </c>
      <c r="D1624" s="21" t="str">
        <f>INDEX(Refs!L:L,MATCH($C1624,Refs!$I:$I,0))</f>
        <v>Dejana, Dzigurski; Ljiljana, Nikolic; Maja, Manojlovic; Martina, Bavec; Ranko, Cabilovski; Srdan, Seremesic</v>
      </c>
      <c r="E1624" s="21" t="str">
        <f>INDEX(Refs!S:S,MATCH($C1624,Refs!$I:$I,0))</f>
        <v>10.1016/S2095-3119(16)61565-4</v>
      </c>
      <c r="F1624" s="23" t="s">
        <v>1041</v>
      </c>
      <c r="G1624" s="23" t="s">
        <v>1042</v>
      </c>
      <c r="I1624" s="24" t="s">
        <v>1043</v>
      </c>
      <c r="J1624" s="26" t="s">
        <v>1045</v>
      </c>
      <c r="L1624" s="26" t="s">
        <v>1047</v>
      </c>
      <c r="M1624" s="24">
        <v>4</v>
      </c>
      <c r="O1624" s="27" t="s">
        <v>59</v>
      </c>
      <c r="AF1624" s="23" t="s">
        <v>165</v>
      </c>
      <c r="AG1624" s="23" t="s">
        <v>1025</v>
      </c>
      <c r="AJ1624" s="24">
        <v>2009.201</v>
      </c>
      <c r="AK1624" s="30" t="str">
        <f t="shared" si="54"/>
        <v>Control No FYM</v>
      </c>
      <c r="AL1624" s="27">
        <v>2519</v>
      </c>
      <c r="AN1624" s="30" t="str">
        <f t="shared" si="53"/>
        <v>Hoeing No FYM</v>
      </c>
      <c r="AO1624" s="27">
        <v>2394</v>
      </c>
      <c r="AR1624" s="27" t="s">
        <v>640</v>
      </c>
      <c r="AU1624" s="26" t="s">
        <v>77</v>
      </c>
      <c r="AV1624" s="26" t="s">
        <v>77</v>
      </c>
      <c r="AW1624" s="26" t="s">
        <v>77</v>
      </c>
      <c r="AY1624" s="26" t="s">
        <v>77</v>
      </c>
      <c r="BD1624" s="26" t="s">
        <v>77</v>
      </c>
    </row>
    <row r="1625" spans="1:56" ht="12" customHeight="1">
      <c r="A1625" s="20">
        <v>1629</v>
      </c>
      <c r="B1625" s="21">
        <f>INDEX(Refs!A:A,MATCH($C1625,Refs!$I:$I,0))</f>
        <v>6135226</v>
      </c>
      <c r="C1625" s="22" t="s">
        <v>1040</v>
      </c>
      <c r="D1625" s="21" t="str">
        <f>INDEX(Refs!L:L,MATCH($C1625,Refs!$I:$I,0))</f>
        <v>Dejana, Dzigurski; Ljiljana, Nikolic; Maja, Manojlovic; Martina, Bavec; Ranko, Cabilovski; Srdan, Seremesic</v>
      </c>
      <c r="E1625" s="21" t="str">
        <f>INDEX(Refs!S:S,MATCH($C1625,Refs!$I:$I,0))</f>
        <v>10.1016/S2095-3119(16)61565-4</v>
      </c>
      <c r="F1625" s="23" t="s">
        <v>1041</v>
      </c>
      <c r="G1625" s="23" t="s">
        <v>1042</v>
      </c>
      <c r="I1625" s="24" t="s">
        <v>1043</v>
      </c>
      <c r="J1625" s="26" t="s">
        <v>1044</v>
      </c>
      <c r="L1625" s="26" t="s">
        <v>1046</v>
      </c>
      <c r="M1625" s="24">
        <v>4</v>
      </c>
      <c r="O1625" s="27" t="s">
        <v>59</v>
      </c>
      <c r="AF1625" s="23" t="s">
        <v>165</v>
      </c>
      <c r="AG1625" s="23" t="s">
        <v>1025</v>
      </c>
      <c r="AJ1625" s="24">
        <v>2009.201</v>
      </c>
      <c r="AK1625" s="30" t="str">
        <f t="shared" si="54"/>
        <v>Control FYM</v>
      </c>
      <c r="AL1625" s="27">
        <v>3306</v>
      </c>
      <c r="AN1625" s="30" t="str">
        <f t="shared" si="53"/>
        <v>Hoeing FYM</v>
      </c>
      <c r="AO1625" s="27">
        <v>3713</v>
      </c>
      <c r="AR1625" s="27" t="s">
        <v>640</v>
      </c>
      <c r="AU1625" s="26" t="s">
        <v>77</v>
      </c>
      <c r="AV1625" s="26" t="s">
        <v>77</v>
      </c>
      <c r="AW1625" s="26" t="s">
        <v>77</v>
      </c>
      <c r="AY1625" s="26" t="s">
        <v>77</v>
      </c>
      <c r="BD1625" s="26" t="s">
        <v>77</v>
      </c>
    </row>
    <row r="1626" spans="1:56" ht="12" customHeight="1">
      <c r="A1626" s="20">
        <v>1630</v>
      </c>
      <c r="B1626" s="21">
        <f>INDEX(Refs!A:A,MATCH($C1626,Refs!$I:$I,0))</f>
        <v>6135226</v>
      </c>
      <c r="C1626" s="22" t="s">
        <v>1040</v>
      </c>
      <c r="D1626" s="21" t="str">
        <f>INDEX(Refs!L:L,MATCH($C1626,Refs!$I:$I,0))</f>
        <v>Dejana, Dzigurski; Ljiljana, Nikolic; Maja, Manojlovic; Martina, Bavec; Ranko, Cabilovski; Srdan, Seremesic</v>
      </c>
      <c r="E1626" s="21" t="str">
        <f>INDEX(Refs!S:S,MATCH($C1626,Refs!$I:$I,0))</f>
        <v>10.1016/S2095-3119(16)61565-4</v>
      </c>
      <c r="F1626" s="23" t="s">
        <v>1041</v>
      </c>
      <c r="G1626" s="23" t="s">
        <v>1042</v>
      </c>
      <c r="I1626" s="24" t="s">
        <v>1043</v>
      </c>
      <c r="J1626" s="26" t="s">
        <v>1044</v>
      </c>
      <c r="L1626" s="26" t="s">
        <v>1047</v>
      </c>
      <c r="M1626" s="24">
        <v>4</v>
      </c>
      <c r="O1626" s="27" t="s">
        <v>59</v>
      </c>
      <c r="Q1626" s="27" t="s">
        <v>59</v>
      </c>
      <c r="AF1626" s="23" t="s">
        <v>165</v>
      </c>
      <c r="AG1626" s="23" t="s">
        <v>1025</v>
      </c>
      <c r="AJ1626" s="24">
        <v>2009.201</v>
      </c>
      <c r="AK1626" s="30" t="str">
        <f t="shared" si="54"/>
        <v>Control FYM</v>
      </c>
      <c r="AL1626" s="27">
        <v>3306</v>
      </c>
      <c r="AN1626" s="30" t="str">
        <f t="shared" si="53"/>
        <v>Hoeing No FYM</v>
      </c>
      <c r="AO1626" s="27">
        <v>2394</v>
      </c>
      <c r="AR1626" s="27" t="s">
        <v>640</v>
      </c>
      <c r="AU1626" s="26" t="s">
        <v>77</v>
      </c>
      <c r="AV1626" s="26" t="s">
        <v>77</v>
      </c>
      <c r="AW1626" s="26" t="s">
        <v>77</v>
      </c>
      <c r="AY1626" s="26" t="s">
        <v>77</v>
      </c>
      <c r="BD1626" s="26" t="s">
        <v>77</v>
      </c>
    </row>
    <row r="1627" spans="1:56" ht="12" customHeight="1">
      <c r="A1627" s="20">
        <v>1631</v>
      </c>
      <c r="B1627" s="21">
        <f>INDEX(Refs!A:A,MATCH($C1627,Refs!$I:$I,0))</f>
        <v>6135226</v>
      </c>
      <c r="C1627" s="22" t="s">
        <v>1040</v>
      </c>
      <c r="D1627" s="21" t="str">
        <f>INDEX(Refs!L:L,MATCH($C1627,Refs!$I:$I,0))</f>
        <v>Dejana, Dzigurski; Ljiljana, Nikolic; Maja, Manojlovic; Martina, Bavec; Ranko, Cabilovski; Srdan, Seremesic</v>
      </c>
      <c r="E1627" s="21" t="str">
        <f>INDEX(Refs!S:S,MATCH($C1627,Refs!$I:$I,0))</f>
        <v>10.1016/S2095-3119(16)61565-4</v>
      </c>
      <c r="F1627" s="23" t="s">
        <v>1041</v>
      </c>
      <c r="G1627" s="23" t="s">
        <v>1042</v>
      </c>
      <c r="I1627" s="24" t="s">
        <v>1043</v>
      </c>
      <c r="J1627" s="26" t="s">
        <v>1051</v>
      </c>
      <c r="L1627" s="26" t="s">
        <v>1047</v>
      </c>
      <c r="M1627" s="24">
        <v>4</v>
      </c>
      <c r="O1627" s="27" t="s">
        <v>59</v>
      </c>
      <c r="P1627" s="27" t="s">
        <v>59</v>
      </c>
      <c r="AF1627" s="23" t="s">
        <v>165</v>
      </c>
      <c r="AG1627" s="23" t="s">
        <v>1025</v>
      </c>
      <c r="AJ1627" s="24">
        <v>2009.201</v>
      </c>
      <c r="AK1627" s="30" t="str">
        <f t="shared" si="54"/>
        <v>SM No FYM</v>
      </c>
      <c r="AL1627" s="27">
        <v>3218</v>
      </c>
      <c r="AN1627" s="30" t="str">
        <f t="shared" si="53"/>
        <v>Hoeing No FYM</v>
      </c>
      <c r="AO1627" s="27">
        <v>2394</v>
      </c>
      <c r="AR1627" s="27" t="s">
        <v>640</v>
      </c>
      <c r="AU1627" s="26" t="s">
        <v>77</v>
      </c>
      <c r="AV1627" s="26" t="s">
        <v>77</v>
      </c>
      <c r="AW1627" s="26" t="s">
        <v>77</v>
      </c>
      <c r="AY1627" s="26" t="s">
        <v>77</v>
      </c>
      <c r="BD1627" s="26" t="s">
        <v>77</v>
      </c>
    </row>
    <row r="1628" spans="1:56" ht="12" customHeight="1">
      <c r="A1628" s="20">
        <v>1632</v>
      </c>
      <c r="B1628" s="21">
        <f>INDEX(Refs!A:A,MATCH($C1628,Refs!$I:$I,0))</f>
        <v>6135226</v>
      </c>
      <c r="C1628" s="22" t="s">
        <v>1040</v>
      </c>
      <c r="D1628" s="21" t="str">
        <f>INDEX(Refs!L:L,MATCH($C1628,Refs!$I:$I,0))</f>
        <v>Dejana, Dzigurski; Ljiljana, Nikolic; Maja, Manojlovic; Martina, Bavec; Ranko, Cabilovski; Srdan, Seremesic</v>
      </c>
      <c r="E1628" s="21" t="str">
        <f>INDEX(Refs!S:S,MATCH($C1628,Refs!$I:$I,0))</f>
        <v>10.1016/S2095-3119(16)61565-4</v>
      </c>
      <c r="F1628" s="23" t="s">
        <v>1041</v>
      </c>
      <c r="G1628" s="23" t="s">
        <v>1042</v>
      </c>
      <c r="I1628" s="24" t="s">
        <v>1043</v>
      </c>
      <c r="J1628" s="26" t="s">
        <v>1050</v>
      </c>
      <c r="L1628" s="26" t="s">
        <v>1046</v>
      </c>
      <c r="M1628" s="24">
        <v>4</v>
      </c>
      <c r="O1628" s="27" t="s">
        <v>59</v>
      </c>
      <c r="P1628" s="27" t="s">
        <v>59</v>
      </c>
      <c r="AF1628" s="23" t="s">
        <v>165</v>
      </c>
      <c r="AG1628" s="23" t="s">
        <v>1025</v>
      </c>
      <c r="AJ1628" s="24">
        <v>2009.201</v>
      </c>
      <c r="AK1628" s="30" t="str">
        <f t="shared" si="54"/>
        <v>SM FYM</v>
      </c>
      <c r="AL1628" s="27">
        <v>3661</v>
      </c>
      <c r="AN1628" s="30" t="str">
        <f t="shared" si="53"/>
        <v>Hoeing FYM</v>
      </c>
      <c r="AO1628" s="27">
        <v>3713</v>
      </c>
      <c r="AR1628" s="27" t="s">
        <v>640</v>
      </c>
      <c r="AU1628" s="26" t="s">
        <v>77</v>
      </c>
      <c r="AV1628" s="26" t="s">
        <v>77</v>
      </c>
      <c r="AW1628" s="26" t="s">
        <v>77</v>
      </c>
      <c r="AY1628" s="26" t="s">
        <v>77</v>
      </c>
      <c r="BD1628" s="26" t="s">
        <v>77</v>
      </c>
    </row>
    <row r="1629" spans="1:56" ht="12" customHeight="1">
      <c r="A1629" s="20">
        <v>1633</v>
      </c>
      <c r="B1629" s="21">
        <f>INDEX(Refs!A:A,MATCH($C1629,Refs!$I:$I,0))</f>
        <v>6135226</v>
      </c>
      <c r="C1629" s="22" t="s">
        <v>1040</v>
      </c>
      <c r="D1629" s="21" t="str">
        <f>INDEX(Refs!L:L,MATCH($C1629,Refs!$I:$I,0))</f>
        <v>Dejana, Dzigurski; Ljiljana, Nikolic; Maja, Manojlovic; Martina, Bavec; Ranko, Cabilovski; Srdan, Seremesic</v>
      </c>
      <c r="E1629" s="21" t="str">
        <f>INDEX(Refs!S:S,MATCH($C1629,Refs!$I:$I,0))</f>
        <v>10.1016/S2095-3119(16)61565-4</v>
      </c>
      <c r="F1629" s="23" t="s">
        <v>1041</v>
      </c>
      <c r="G1629" s="23" t="s">
        <v>1042</v>
      </c>
      <c r="I1629" s="24" t="s">
        <v>1043</v>
      </c>
      <c r="J1629" s="26" t="s">
        <v>1050</v>
      </c>
      <c r="L1629" s="26" t="s">
        <v>1047</v>
      </c>
      <c r="M1629" s="24">
        <v>4</v>
      </c>
      <c r="O1629" s="27" t="s">
        <v>59</v>
      </c>
      <c r="P1629" s="27" t="s">
        <v>59</v>
      </c>
      <c r="Q1629" s="27" t="s">
        <v>59</v>
      </c>
      <c r="AF1629" s="23" t="s">
        <v>165</v>
      </c>
      <c r="AG1629" s="23" t="s">
        <v>1025</v>
      </c>
      <c r="AJ1629" s="24">
        <v>2009.201</v>
      </c>
      <c r="AK1629" s="30" t="str">
        <f t="shared" si="54"/>
        <v>SM FYM</v>
      </c>
      <c r="AL1629" s="27">
        <v>3661</v>
      </c>
      <c r="AN1629" s="30" t="str">
        <f t="shared" si="53"/>
        <v>Hoeing No FYM</v>
      </c>
      <c r="AO1629" s="27">
        <v>2394</v>
      </c>
      <c r="AR1629" s="27" t="s">
        <v>640</v>
      </c>
      <c r="AU1629" s="26" t="s">
        <v>77</v>
      </c>
      <c r="AV1629" s="26" t="s">
        <v>77</v>
      </c>
      <c r="AW1629" s="26" t="s">
        <v>77</v>
      </c>
      <c r="AY1629" s="26" t="s">
        <v>77</v>
      </c>
      <c r="BD1629" s="26" t="s">
        <v>77</v>
      </c>
    </row>
    <row r="1630" spans="1:56" ht="12" customHeight="1">
      <c r="A1630" s="20">
        <v>1634</v>
      </c>
      <c r="B1630" s="21" t="e">
        <f>INDEX(Refs!A:A,MATCH($C1630,Refs!$I:$I,0))</f>
        <v>#N/A</v>
      </c>
      <c r="D1630" s="21" t="e">
        <f>INDEX(Refs!L:L,MATCH($C1630,Refs!$I:$I,0))</f>
        <v>#N/A</v>
      </c>
      <c r="E1630" s="21" t="e">
        <f>INDEX(Refs!S:S,MATCH($C1630,Refs!$I:$I,0))</f>
        <v>#N/A</v>
      </c>
      <c r="AK1630" s="30">
        <f t="shared" si="54"/>
        <v>0</v>
      </c>
      <c r="AN1630" s="30">
        <f t="shared" si="53"/>
        <v>0</v>
      </c>
    </row>
    <row r="1631" spans="1:56" ht="12" customHeight="1">
      <c r="A1631" s="20">
        <v>1635</v>
      </c>
      <c r="B1631" s="21">
        <f>INDEX(Refs!A:A,MATCH($C1631,Refs!$I:$I,0))</f>
        <v>6141597</v>
      </c>
      <c r="C1631" s="22" t="s">
        <v>1052</v>
      </c>
      <c r="D1631" s="21" t="str">
        <f>INDEX(Refs!L:L,MATCH($C1631,Refs!$I:$I,0))</f>
        <v>Chaichi, M. R.; Hajighasemi, S.; Keshavarz-Afshar, R.</v>
      </c>
      <c r="E1631" s="21" t="str">
        <f>INDEX(Refs!S:S,MATCH($C1631,Refs!$I:$I,0))</f>
        <v>10.2134/agronj2015.0447</v>
      </c>
      <c r="AK1631" s="30">
        <f t="shared" si="54"/>
        <v>0</v>
      </c>
      <c r="AN1631" s="30">
        <f t="shared" si="53"/>
        <v>0</v>
      </c>
    </row>
    <row r="1632" spans="1:56" ht="12" customHeight="1">
      <c r="A1632" s="20">
        <v>1636</v>
      </c>
      <c r="B1632" s="21" t="e">
        <f>INDEX(Refs!A:A,MATCH($C1632,Refs!$I:$I,0))</f>
        <v>#N/A</v>
      </c>
      <c r="D1632" s="21" t="e">
        <f>INDEX(Refs!L:L,MATCH($C1632,Refs!$I:$I,0))</f>
        <v>#N/A</v>
      </c>
      <c r="E1632" s="21" t="e">
        <f>INDEX(Refs!S:S,MATCH($C1632,Refs!$I:$I,0))</f>
        <v>#N/A</v>
      </c>
      <c r="AK1632" s="30">
        <f t="shared" si="54"/>
        <v>0</v>
      </c>
      <c r="AN1632" s="30">
        <f t="shared" si="53"/>
        <v>0</v>
      </c>
    </row>
    <row r="1633" spans="1:44" ht="12" customHeight="1">
      <c r="A1633" s="20">
        <v>1637</v>
      </c>
      <c r="B1633" s="21">
        <f>INDEX(Refs!A:A,MATCH($C1633,Refs!$I:$I,0))</f>
        <v>6141557</v>
      </c>
      <c r="C1633" s="22" t="s">
        <v>1053</v>
      </c>
      <c r="D1633" s="21" t="str">
        <f>INDEX(Refs!L:L,MATCH($C1633,Refs!$I:$I,0))</f>
        <v>Alam, Badre; Banjara, Tej Ram; Kumar, Sushil; Taria, Sukumar; Verma, S. K.; Yadav, Ashok</v>
      </c>
      <c r="E1633" s="21" t="str">
        <f>INDEX(Refs!S:S,MATCH($C1633,Refs!$I:$I,0))</f>
        <v>10.1080/00103624.2022.2043340</v>
      </c>
      <c r="F1633" s="23" t="s">
        <v>69</v>
      </c>
      <c r="G1633" s="23" t="s">
        <v>1054</v>
      </c>
      <c r="I1633" s="24" t="s">
        <v>204</v>
      </c>
      <c r="J1633" s="26" t="s">
        <v>1055</v>
      </c>
      <c r="L1633" s="26" t="s">
        <v>1056</v>
      </c>
      <c r="M1633" s="24">
        <v>3</v>
      </c>
      <c r="AD1633" s="27" t="s">
        <v>59</v>
      </c>
      <c r="AF1633" s="23" t="s">
        <v>80</v>
      </c>
      <c r="AG1633" s="23" t="s">
        <v>75</v>
      </c>
      <c r="AJ1633" s="24">
        <v>2017.2018</v>
      </c>
      <c r="AK1633" s="30" t="str">
        <f t="shared" si="54"/>
        <v xml:space="preserve"> Conventional till-direct seeded rice</v>
      </c>
      <c r="AL1633" s="27">
        <v>1004</v>
      </c>
      <c r="AN1633" s="30" t="str">
        <f t="shared" si="53"/>
        <v>Conventional till-wet direct seeded rice</v>
      </c>
      <c r="AO1633" s="27">
        <v>1053</v>
      </c>
      <c r="AR1633" s="27" t="s">
        <v>720</v>
      </c>
    </row>
    <row r="1634" spans="1:44" ht="12" customHeight="1">
      <c r="A1634" s="20">
        <v>1638</v>
      </c>
      <c r="B1634" s="21">
        <f>INDEX(Refs!A:A,MATCH($C1634,Refs!$I:$I,0))</f>
        <v>6141557</v>
      </c>
      <c r="C1634" s="22" t="s">
        <v>1053</v>
      </c>
      <c r="D1634" s="21" t="str">
        <f>INDEX(Refs!L:L,MATCH($C1634,Refs!$I:$I,0))</f>
        <v>Alam, Badre; Banjara, Tej Ram; Kumar, Sushil; Taria, Sukumar; Verma, S. K.; Yadav, Ashok</v>
      </c>
      <c r="E1634" s="21" t="str">
        <f>INDEX(Refs!S:S,MATCH($C1634,Refs!$I:$I,0))</f>
        <v>10.1080/00103624.2022.2043340</v>
      </c>
      <c r="F1634" s="23" t="s">
        <v>69</v>
      </c>
      <c r="G1634" s="23" t="s">
        <v>1054</v>
      </c>
      <c r="I1634" s="24" t="s">
        <v>204</v>
      </c>
      <c r="J1634" s="26" t="s">
        <v>1057</v>
      </c>
      <c r="L1634" s="26" t="s">
        <v>1056</v>
      </c>
      <c r="M1634" s="24">
        <v>3</v>
      </c>
      <c r="O1634" s="27" t="s">
        <v>59</v>
      </c>
      <c r="AD1634" s="27" t="s">
        <v>59</v>
      </c>
      <c r="AF1634" s="23" t="s">
        <v>80</v>
      </c>
      <c r="AG1634" s="23" t="s">
        <v>75</v>
      </c>
      <c r="AJ1634" s="24">
        <v>2017.2018</v>
      </c>
      <c r="AK1634" s="30" t="str">
        <f t="shared" si="54"/>
        <v>Zero till-direct seeded rice</v>
      </c>
      <c r="AL1634" s="27">
        <v>958</v>
      </c>
      <c r="AN1634" s="30" t="str">
        <f t="shared" si="53"/>
        <v>Conventional till-wet direct seeded rice</v>
      </c>
      <c r="AO1634" s="27">
        <v>1053</v>
      </c>
      <c r="AR1634" s="27" t="s">
        <v>720</v>
      </c>
    </row>
    <row r="1635" spans="1:44" ht="12" customHeight="1">
      <c r="A1635" s="20">
        <v>1639</v>
      </c>
      <c r="B1635" s="21">
        <f>INDEX(Refs!A:A,MATCH($C1635,Refs!$I:$I,0))</f>
        <v>6141557</v>
      </c>
      <c r="C1635" s="22" t="s">
        <v>1053</v>
      </c>
      <c r="D1635" s="21" t="str">
        <f>INDEX(Refs!L:L,MATCH($C1635,Refs!$I:$I,0))</f>
        <v>Alam, Badre; Banjara, Tej Ram; Kumar, Sushil; Taria, Sukumar; Verma, S. K.; Yadav, Ashok</v>
      </c>
      <c r="E1635" s="21" t="str">
        <f>INDEX(Refs!S:S,MATCH($C1635,Refs!$I:$I,0))</f>
        <v>10.1080/00103624.2022.2043340</v>
      </c>
      <c r="F1635" s="23" t="s">
        <v>69</v>
      </c>
      <c r="G1635" s="23" t="s">
        <v>1054</v>
      </c>
      <c r="I1635" s="24" t="s">
        <v>204</v>
      </c>
      <c r="J1635" s="26" t="s">
        <v>1057</v>
      </c>
      <c r="L1635" s="26" t="s">
        <v>1055</v>
      </c>
      <c r="M1635" s="24">
        <v>3</v>
      </c>
      <c r="O1635" s="27" t="s">
        <v>59</v>
      </c>
      <c r="AF1635" s="23" t="s">
        <v>80</v>
      </c>
      <c r="AG1635" s="23" t="s">
        <v>75</v>
      </c>
      <c r="AJ1635" s="24">
        <v>2017.2018</v>
      </c>
      <c r="AK1635" s="30" t="str">
        <f t="shared" si="54"/>
        <v>Zero till-direct seeded rice</v>
      </c>
      <c r="AL1635" s="27">
        <v>958</v>
      </c>
      <c r="AN1635" s="30" t="str">
        <f t="shared" si="53"/>
        <v xml:space="preserve"> Conventional till-direct seeded rice</v>
      </c>
      <c r="AO1635" s="27">
        <v>1004</v>
      </c>
      <c r="AR1635" s="27" t="s">
        <v>720</v>
      </c>
    </row>
    <row r="1636" spans="1:44" ht="12" customHeight="1">
      <c r="A1636" s="20">
        <v>1640</v>
      </c>
      <c r="B1636" s="21">
        <f>INDEX(Refs!A:A,MATCH($C1636,Refs!$I:$I,0))</f>
        <v>6141557</v>
      </c>
      <c r="C1636" s="22" t="s">
        <v>1053</v>
      </c>
      <c r="D1636" s="21" t="str">
        <f>INDEX(Refs!L:L,MATCH($C1636,Refs!$I:$I,0))</f>
        <v>Alam, Badre; Banjara, Tej Ram; Kumar, Sushil; Taria, Sukumar; Verma, S. K.; Yadav, Ashok</v>
      </c>
      <c r="E1636" s="21" t="str">
        <f>INDEX(Refs!S:S,MATCH($C1636,Refs!$I:$I,0))</f>
        <v>10.1080/00103624.2022.2043340</v>
      </c>
      <c r="F1636" s="23" t="s">
        <v>69</v>
      </c>
      <c r="G1636" s="23" t="s">
        <v>1054</v>
      </c>
      <c r="I1636" s="24" t="s">
        <v>204</v>
      </c>
      <c r="J1636" s="26" t="s">
        <v>1058</v>
      </c>
      <c r="L1636" s="26" t="s">
        <v>1059</v>
      </c>
      <c r="M1636" s="24">
        <v>3</v>
      </c>
      <c r="AB1636" s="27" t="s">
        <v>59</v>
      </c>
      <c r="AF1636" s="23" t="s">
        <v>80</v>
      </c>
      <c r="AG1636" s="23" t="s">
        <v>75</v>
      </c>
      <c r="AJ1636" s="24">
        <v>2017.2018</v>
      </c>
      <c r="AK1636" s="30" t="str">
        <f t="shared" si="54"/>
        <v xml:space="preserve"> Control (No zinc application)</v>
      </c>
      <c r="AL1636" s="27">
        <v>919</v>
      </c>
      <c r="AN1636" s="30" t="str">
        <f t="shared" si="53"/>
        <v xml:space="preserve">3 kg Zn/ha (Basal application) </v>
      </c>
      <c r="AO1636" s="27">
        <v>1007</v>
      </c>
      <c r="AR1636" s="27" t="s">
        <v>720</v>
      </c>
    </row>
    <row r="1637" spans="1:44" ht="12" customHeight="1">
      <c r="A1637" s="20">
        <v>1641</v>
      </c>
      <c r="B1637" s="21">
        <f>INDEX(Refs!A:A,MATCH($C1637,Refs!$I:$I,0))</f>
        <v>6141557</v>
      </c>
      <c r="C1637" s="22" t="s">
        <v>1053</v>
      </c>
      <c r="D1637" s="21" t="str">
        <f>INDEX(Refs!L:L,MATCH($C1637,Refs!$I:$I,0))</f>
        <v>Alam, Badre; Banjara, Tej Ram; Kumar, Sushil; Taria, Sukumar; Verma, S. K.; Yadav, Ashok</v>
      </c>
      <c r="E1637" s="21" t="str">
        <f>INDEX(Refs!S:S,MATCH($C1637,Refs!$I:$I,0))</f>
        <v>10.1080/00103624.2022.2043340</v>
      </c>
      <c r="F1637" s="23" t="s">
        <v>69</v>
      </c>
      <c r="G1637" s="23" t="s">
        <v>1054</v>
      </c>
      <c r="I1637" s="24" t="s">
        <v>204</v>
      </c>
      <c r="J1637" s="26" t="s">
        <v>1058</v>
      </c>
      <c r="L1637" s="26" t="s">
        <v>1060</v>
      </c>
      <c r="M1637" s="24">
        <v>3</v>
      </c>
      <c r="AB1637" s="27" t="s">
        <v>59</v>
      </c>
      <c r="AF1637" s="23" t="s">
        <v>80</v>
      </c>
      <c r="AG1637" s="23" t="s">
        <v>75</v>
      </c>
      <c r="AJ1637" s="24">
        <v>2017.2018</v>
      </c>
      <c r="AK1637" s="30" t="str">
        <f t="shared" si="54"/>
        <v xml:space="preserve"> Control (No zinc application)</v>
      </c>
      <c r="AL1637" s="27">
        <v>919</v>
      </c>
      <c r="AN1637" s="30" t="str">
        <f t="shared" si="53"/>
        <v>3 kg Zn/ha (Foliar application)</v>
      </c>
      <c r="AO1637" s="27">
        <v>975</v>
      </c>
      <c r="AR1637" s="27" t="s">
        <v>720</v>
      </c>
    </row>
    <row r="1638" spans="1:44" ht="12" customHeight="1">
      <c r="A1638" s="20">
        <v>1642</v>
      </c>
      <c r="B1638" s="21">
        <f>INDEX(Refs!A:A,MATCH($C1638,Refs!$I:$I,0))</f>
        <v>6141557</v>
      </c>
      <c r="C1638" s="22" t="s">
        <v>1053</v>
      </c>
      <c r="D1638" s="21" t="str">
        <f>INDEX(Refs!L:L,MATCH($C1638,Refs!$I:$I,0))</f>
        <v>Alam, Badre; Banjara, Tej Ram; Kumar, Sushil; Taria, Sukumar; Verma, S. K.; Yadav, Ashok</v>
      </c>
      <c r="E1638" s="21" t="str">
        <f>INDEX(Refs!S:S,MATCH($C1638,Refs!$I:$I,0))</f>
        <v>10.1080/00103624.2022.2043340</v>
      </c>
      <c r="F1638" s="23" t="s">
        <v>69</v>
      </c>
      <c r="G1638" s="23" t="s">
        <v>1054</v>
      </c>
      <c r="I1638" s="24" t="s">
        <v>204</v>
      </c>
      <c r="J1638" s="26" t="s">
        <v>1058</v>
      </c>
      <c r="L1638" s="26" t="s">
        <v>1061</v>
      </c>
      <c r="M1638" s="24">
        <v>3</v>
      </c>
      <c r="AB1638" s="27" t="s">
        <v>59</v>
      </c>
      <c r="AF1638" s="23" t="s">
        <v>80</v>
      </c>
      <c r="AG1638" s="23" t="s">
        <v>75</v>
      </c>
      <c r="AJ1638" s="24">
        <v>2017.2018</v>
      </c>
      <c r="AK1638" s="30" t="str">
        <f t="shared" si="54"/>
        <v xml:space="preserve"> Control (No zinc application)</v>
      </c>
      <c r="AL1638" s="27">
        <v>919</v>
      </c>
      <c r="AN1638" s="30" t="str">
        <f t="shared" si="53"/>
        <v>6 kg Zn/ha (Basal application)</v>
      </c>
      <c r="AO1638" s="27">
        <v>1085</v>
      </c>
      <c r="AR1638" s="27" t="s">
        <v>720</v>
      </c>
    </row>
    <row r="1639" spans="1:44" ht="12" customHeight="1">
      <c r="A1639" s="20">
        <v>1643</v>
      </c>
      <c r="B1639" s="21">
        <f>INDEX(Refs!A:A,MATCH($C1639,Refs!$I:$I,0))</f>
        <v>6141557</v>
      </c>
      <c r="C1639" s="22" t="s">
        <v>1053</v>
      </c>
      <c r="D1639" s="21" t="str">
        <f>INDEX(Refs!L:L,MATCH($C1639,Refs!$I:$I,0))</f>
        <v>Alam, Badre; Banjara, Tej Ram; Kumar, Sushil; Taria, Sukumar; Verma, S. K.; Yadav, Ashok</v>
      </c>
      <c r="E1639" s="21" t="str">
        <f>INDEX(Refs!S:S,MATCH($C1639,Refs!$I:$I,0))</f>
        <v>10.1080/00103624.2022.2043340</v>
      </c>
      <c r="F1639" s="23" t="s">
        <v>69</v>
      </c>
      <c r="G1639" s="23" t="s">
        <v>1054</v>
      </c>
      <c r="I1639" s="24" t="s">
        <v>204</v>
      </c>
      <c r="J1639" s="26" t="s">
        <v>1058</v>
      </c>
      <c r="L1639" s="26" t="s">
        <v>1062</v>
      </c>
      <c r="M1639" s="24">
        <v>3</v>
      </c>
      <c r="AB1639" s="27" t="s">
        <v>59</v>
      </c>
      <c r="AF1639" s="23" t="s">
        <v>80</v>
      </c>
      <c r="AG1639" s="23" t="s">
        <v>75</v>
      </c>
      <c r="AJ1639" s="24">
        <v>2017.2018</v>
      </c>
      <c r="AK1639" s="30" t="str">
        <f t="shared" si="54"/>
        <v xml:space="preserve"> Control (No zinc application)</v>
      </c>
      <c r="AL1639" s="27">
        <v>919</v>
      </c>
      <c r="AN1639" s="30" t="str">
        <f t="shared" si="53"/>
        <v>6 kg Zn/ha (Foliar application)</v>
      </c>
      <c r="AO1639" s="27">
        <v>1039</v>
      </c>
      <c r="AR1639" s="27" t="s">
        <v>720</v>
      </c>
    </row>
    <row r="1640" spans="1:44" ht="12" customHeight="1">
      <c r="A1640" s="20">
        <v>1644</v>
      </c>
      <c r="B1640" s="21">
        <f>INDEX(Refs!A:A,MATCH($C1640,Refs!$I:$I,0))</f>
        <v>6141557</v>
      </c>
      <c r="C1640" s="22" t="s">
        <v>1053</v>
      </c>
      <c r="D1640" s="21" t="str">
        <f>INDEX(Refs!L:L,MATCH($C1640,Refs!$I:$I,0))</f>
        <v>Alam, Badre; Banjara, Tej Ram; Kumar, Sushil; Taria, Sukumar; Verma, S. K.; Yadav, Ashok</v>
      </c>
      <c r="E1640" s="21" t="str">
        <f>INDEX(Refs!S:S,MATCH($C1640,Refs!$I:$I,0))</f>
        <v>10.1080/00103624.2022.2043340</v>
      </c>
      <c r="F1640" s="23" t="s">
        <v>69</v>
      </c>
      <c r="G1640" s="23" t="s">
        <v>1054</v>
      </c>
      <c r="I1640" s="24" t="s">
        <v>204</v>
      </c>
      <c r="J1640" s="26" t="s">
        <v>1059</v>
      </c>
      <c r="L1640" s="26" t="s">
        <v>1061</v>
      </c>
      <c r="M1640" s="24">
        <v>3</v>
      </c>
      <c r="AB1640" s="27" t="s">
        <v>59</v>
      </c>
      <c r="AF1640" s="23" t="s">
        <v>80</v>
      </c>
      <c r="AG1640" s="23" t="s">
        <v>75</v>
      </c>
      <c r="AJ1640" s="24">
        <v>2017.2018</v>
      </c>
      <c r="AK1640" s="30" t="str">
        <f t="shared" si="54"/>
        <v xml:space="preserve">3 kg Zn/ha (Basal application) </v>
      </c>
      <c r="AL1640" s="27">
        <v>1007</v>
      </c>
      <c r="AN1640" s="30" t="str">
        <f t="shared" si="53"/>
        <v>6 kg Zn/ha (Basal application)</v>
      </c>
      <c r="AO1640" s="27">
        <v>1085</v>
      </c>
      <c r="AR1640" s="27" t="s">
        <v>720</v>
      </c>
    </row>
    <row r="1641" spans="1:44" ht="12" customHeight="1">
      <c r="A1641" s="20">
        <v>1645</v>
      </c>
      <c r="B1641" s="21">
        <f>INDEX(Refs!A:A,MATCH($C1641,Refs!$I:$I,0))</f>
        <v>6141557</v>
      </c>
      <c r="C1641" s="22" t="s">
        <v>1053</v>
      </c>
      <c r="D1641" s="21" t="str">
        <f>INDEX(Refs!L:L,MATCH($C1641,Refs!$I:$I,0))</f>
        <v>Alam, Badre; Banjara, Tej Ram; Kumar, Sushil; Taria, Sukumar; Verma, S. K.; Yadav, Ashok</v>
      </c>
      <c r="E1641" s="21" t="str">
        <f>INDEX(Refs!S:S,MATCH($C1641,Refs!$I:$I,0))</f>
        <v>10.1080/00103624.2022.2043340</v>
      </c>
      <c r="F1641" s="23" t="s">
        <v>69</v>
      </c>
      <c r="G1641" s="23" t="s">
        <v>1054</v>
      </c>
      <c r="I1641" s="24" t="s">
        <v>204</v>
      </c>
      <c r="J1641" s="26" t="s">
        <v>1060</v>
      </c>
      <c r="L1641" s="26" t="s">
        <v>1062</v>
      </c>
      <c r="M1641" s="24">
        <v>3</v>
      </c>
      <c r="AB1641" s="27" t="s">
        <v>59</v>
      </c>
      <c r="AF1641" s="23" t="s">
        <v>80</v>
      </c>
      <c r="AG1641" s="23" t="s">
        <v>75</v>
      </c>
      <c r="AJ1641" s="24">
        <v>2017.2018</v>
      </c>
      <c r="AK1641" s="30" t="str">
        <f t="shared" si="54"/>
        <v>3 kg Zn/ha (Foliar application)</v>
      </c>
      <c r="AL1641" s="27">
        <v>975</v>
      </c>
      <c r="AN1641" s="30" t="str">
        <f t="shared" si="53"/>
        <v>6 kg Zn/ha (Foliar application)</v>
      </c>
      <c r="AO1641" s="27">
        <v>1039</v>
      </c>
      <c r="AR1641" s="27" t="s">
        <v>720</v>
      </c>
    </row>
    <row r="1642" spans="1:44" ht="12" customHeight="1">
      <c r="A1642" s="20">
        <v>1646</v>
      </c>
      <c r="B1642" s="21">
        <f>INDEX(Refs!A:A,MATCH($C1642,Refs!$I:$I,0))</f>
        <v>6141557</v>
      </c>
      <c r="C1642" s="22" t="s">
        <v>1053</v>
      </c>
      <c r="D1642" s="21" t="str">
        <f>INDEX(Refs!L:L,MATCH($C1642,Refs!$I:$I,0))</f>
        <v>Alam, Badre; Banjara, Tej Ram; Kumar, Sushil; Taria, Sukumar; Verma, S. K.; Yadav, Ashok</v>
      </c>
      <c r="E1642" s="21" t="str">
        <f>INDEX(Refs!S:S,MATCH($C1642,Refs!$I:$I,0))</f>
        <v>10.1080/00103624.2022.2043340</v>
      </c>
      <c r="F1642" s="23" t="s">
        <v>69</v>
      </c>
      <c r="G1642" s="23" t="s">
        <v>1054</v>
      </c>
      <c r="I1642" s="24" t="s">
        <v>204</v>
      </c>
      <c r="J1642" s="26" t="s">
        <v>1059</v>
      </c>
      <c r="L1642" s="26" t="s">
        <v>1062</v>
      </c>
      <c r="M1642" s="24">
        <v>3</v>
      </c>
      <c r="AB1642" s="27" t="s">
        <v>59</v>
      </c>
      <c r="AF1642" s="23" t="s">
        <v>80</v>
      </c>
      <c r="AG1642" s="23" t="s">
        <v>75</v>
      </c>
      <c r="AJ1642" s="24">
        <v>2017.2018</v>
      </c>
      <c r="AK1642" s="30" t="str">
        <f t="shared" si="54"/>
        <v xml:space="preserve">3 kg Zn/ha (Basal application) </v>
      </c>
      <c r="AL1642" s="27">
        <v>1007</v>
      </c>
      <c r="AN1642" s="30" t="str">
        <f t="shared" si="53"/>
        <v>6 kg Zn/ha (Foliar application)</v>
      </c>
      <c r="AO1642" s="27">
        <v>1039</v>
      </c>
      <c r="AR1642" s="27" t="s">
        <v>720</v>
      </c>
    </row>
    <row r="1643" spans="1:44" ht="12" customHeight="1">
      <c r="A1643" s="20">
        <v>1647</v>
      </c>
      <c r="B1643" s="21">
        <f>INDEX(Refs!A:A,MATCH($C1643,Refs!$I:$I,0))</f>
        <v>6141557</v>
      </c>
      <c r="C1643" s="22" t="s">
        <v>1053</v>
      </c>
      <c r="D1643" s="21" t="str">
        <f>INDEX(Refs!L:L,MATCH($C1643,Refs!$I:$I,0))</f>
        <v>Alam, Badre; Banjara, Tej Ram; Kumar, Sushil; Taria, Sukumar; Verma, S. K.; Yadav, Ashok</v>
      </c>
      <c r="E1643" s="21" t="str">
        <f>INDEX(Refs!S:S,MATCH($C1643,Refs!$I:$I,0))</f>
        <v>10.1080/00103624.2022.2043340</v>
      </c>
      <c r="F1643" s="23" t="s">
        <v>69</v>
      </c>
      <c r="G1643" s="23" t="s">
        <v>1054</v>
      </c>
      <c r="I1643" s="24" t="s">
        <v>204</v>
      </c>
      <c r="J1643" s="26" t="s">
        <v>1060</v>
      </c>
      <c r="L1643" s="26" t="s">
        <v>1061</v>
      </c>
      <c r="M1643" s="24">
        <v>3</v>
      </c>
      <c r="AB1643" s="27" t="s">
        <v>59</v>
      </c>
      <c r="AF1643" s="23" t="s">
        <v>80</v>
      </c>
      <c r="AG1643" s="23" t="s">
        <v>75</v>
      </c>
      <c r="AJ1643" s="24">
        <v>2017.2018</v>
      </c>
      <c r="AK1643" s="30" t="str">
        <f t="shared" si="54"/>
        <v>3 kg Zn/ha (Foliar application)</v>
      </c>
      <c r="AL1643" s="27">
        <v>975</v>
      </c>
      <c r="AN1643" s="30" t="str">
        <f t="shared" si="53"/>
        <v>6 kg Zn/ha (Basal application)</v>
      </c>
      <c r="AO1643" s="27">
        <v>1085</v>
      </c>
      <c r="AR1643" s="27" t="s">
        <v>720</v>
      </c>
    </row>
    <row r="1644" spans="1:44" ht="12" customHeight="1">
      <c r="A1644" s="20">
        <v>1648</v>
      </c>
      <c r="B1644" s="21">
        <f>INDEX(Refs!A:A,MATCH($C1644,Refs!$I:$I,0))</f>
        <v>6141557</v>
      </c>
      <c r="C1644" s="22" t="s">
        <v>1053</v>
      </c>
      <c r="D1644" s="21" t="str">
        <f>INDEX(Refs!L:L,MATCH($C1644,Refs!$I:$I,0))</f>
        <v>Alam, Badre; Banjara, Tej Ram; Kumar, Sushil; Taria, Sukumar; Verma, S. K.; Yadav, Ashok</v>
      </c>
      <c r="E1644" s="21" t="str">
        <f>INDEX(Refs!S:S,MATCH($C1644,Refs!$I:$I,0))</f>
        <v>10.1080/00103624.2022.2043340</v>
      </c>
      <c r="F1644" s="23" t="s">
        <v>69</v>
      </c>
      <c r="G1644" s="23" t="s">
        <v>1054</v>
      </c>
      <c r="I1644" s="24" t="s">
        <v>204</v>
      </c>
      <c r="J1644" s="26" t="s">
        <v>1055</v>
      </c>
      <c r="L1644" s="26" t="s">
        <v>1056</v>
      </c>
      <c r="M1644" s="24">
        <v>3</v>
      </c>
      <c r="AD1644" s="27" t="s">
        <v>59</v>
      </c>
      <c r="AF1644" s="23" t="s">
        <v>65</v>
      </c>
      <c r="AG1644" s="23" t="s">
        <v>75</v>
      </c>
      <c r="AJ1644" s="24">
        <v>2017.2018</v>
      </c>
      <c r="AK1644" s="30" t="str">
        <f t="shared" si="54"/>
        <v xml:space="preserve"> Conventional till-direct seeded rice</v>
      </c>
      <c r="AL1644" s="27">
        <v>291</v>
      </c>
      <c r="AN1644" s="30" t="str">
        <f t="shared" si="53"/>
        <v>Conventional till-wet direct seeded rice</v>
      </c>
      <c r="AO1644" s="27">
        <v>300</v>
      </c>
      <c r="AR1644" s="27" t="s">
        <v>720</v>
      </c>
    </row>
    <row r="1645" spans="1:44" ht="12" customHeight="1">
      <c r="A1645" s="20">
        <v>1649</v>
      </c>
      <c r="B1645" s="21">
        <f>INDEX(Refs!A:A,MATCH($C1645,Refs!$I:$I,0))</f>
        <v>6141557</v>
      </c>
      <c r="C1645" s="22" t="s">
        <v>1053</v>
      </c>
      <c r="D1645" s="21" t="str">
        <f>INDEX(Refs!L:L,MATCH($C1645,Refs!$I:$I,0))</f>
        <v>Alam, Badre; Banjara, Tej Ram; Kumar, Sushil; Taria, Sukumar; Verma, S. K.; Yadav, Ashok</v>
      </c>
      <c r="E1645" s="21" t="str">
        <f>INDEX(Refs!S:S,MATCH($C1645,Refs!$I:$I,0))</f>
        <v>10.1080/00103624.2022.2043340</v>
      </c>
      <c r="F1645" s="23" t="s">
        <v>69</v>
      </c>
      <c r="G1645" s="23" t="s">
        <v>1054</v>
      </c>
      <c r="I1645" s="24" t="s">
        <v>204</v>
      </c>
      <c r="J1645" s="26" t="s">
        <v>1057</v>
      </c>
      <c r="L1645" s="26" t="s">
        <v>1056</v>
      </c>
      <c r="M1645" s="24">
        <v>3</v>
      </c>
      <c r="O1645" s="27" t="s">
        <v>59</v>
      </c>
      <c r="AD1645" s="27" t="s">
        <v>59</v>
      </c>
      <c r="AF1645" s="23" t="s">
        <v>65</v>
      </c>
      <c r="AG1645" s="23" t="s">
        <v>75</v>
      </c>
      <c r="AJ1645" s="24">
        <v>2017.2018</v>
      </c>
      <c r="AK1645" s="30" t="str">
        <f t="shared" si="54"/>
        <v>Zero till-direct seeded rice</v>
      </c>
      <c r="AL1645" s="27">
        <v>286</v>
      </c>
      <c r="AN1645" s="30" t="str">
        <f t="shared" si="53"/>
        <v>Conventional till-wet direct seeded rice</v>
      </c>
      <c r="AO1645" s="27">
        <v>300</v>
      </c>
      <c r="AR1645" s="27" t="s">
        <v>720</v>
      </c>
    </row>
    <row r="1646" spans="1:44" ht="12" customHeight="1">
      <c r="A1646" s="20">
        <v>1650</v>
      </c>
      <c r="B1646" s="21">
        <f>INDEX(Refs!A:A,MATCH($C1646,Refs!$I:$I,0))</f>
        <v>6141557</v>
      </c>
      <c r="C1646" s="22" t="s">
        <v>1053</v>
      </c>
      <c r="D1646" s="21" t="str">
        <f>INDEX(Refs!L:L,MATCH($C1646,Refs!$I:$I,0))</f>
        <v>Alam, Badre; Banjara, Tej Ram; Kumar, Sushil; Taria, Sukumar; Verma, S. K.; Yadav, Ashok</v>
      </c>
      <c r="E1646" s="21" t="str">
        <f>INDEX(Refs!S:S,MATCH($C1646,Refs!$I:$I,0))</f>
        <v>10.1080/00103624.2022.2043340</v>
      </c>
      <c r="F1646" s="23" t="s">
        <v>69</v>
      </c>
      <c r="G1646" s="23" t="s">
        <v>1054</v>
      </c>
      <c r="I1646" s="24" t="s">
        <v>204</v>
      </c>
      <c r="J1646" s="26" t="s">
        <v>1057</v>
      </c>
      <c r="L1646" s="26" t="s">
        <v>1055</v>
      </c>
      <c r="M1646" s="24">
        <v>3</v>
      </c>
      <c r="O1646" s="27" t="s">
        <v>59</v>
      </c>
      <c r="AF1646" s="23" t="s">
        <v>65</v>
      </c>
      <c r="AG1646" s="23" t="s">
        <v>75</v>
      </c>
      <c r="AJ1646" s="24">
        <v>2017.2018</v>
      </c>
      <c r="AK1646" s="30" t="str">
        <f t="shared" si="54"/>
        <v>Zero till-direct seeded rice</v>
      </c>
      <c r="AL1646" s="27">
        <v>286</v>
      </c>
      <c r="AN1646" s="30" t="str">
        <f t="shared" si="53"/>
        <v xml:space="preserve"> Conventional till-direct seeded rice</v>
      </c>
      <c r="AO1646" s="27">
        <v>291</v>
      </c>
      <c r="AR1646" s="27" t="s">
        <v>720</v>
      </c>
    </row>
    <row r="1647" spans="1:44" ht="12" customHeight="1">
      <c r="A1647" s="20">
        <v>1651</v>
      </c>
      <c r="B1647" s="21">
        <f>INDEX(Refs!A:A,MATCH($C1647,Refs!$I:$I,0))</f>
        <v>6141557</v>
      </c>
      <c r="C1647" s="22" t="s">
        <v>1053</v>
      </c>
      <c r="D1647" s="21" t="str">
        <f>INDEX(Refs!L:L,MATCH($C1647,Refs!$I:$I,0))</f>
        <v>Alam, Badre; Banjara, Tej Ram; Kumar, Sushil; Taria, Sukumar; Verma, S. K.; Yadav, Ashok</v>
      </c>
      <c r="E1647" s="21" t="str">
        <f>INDEX(Refs!S:S,MATCH($C1647,Refs!$I:$I,0))</f>
        <v>10.1080/00103624.2022.2043340</v>
      </c>
      <c r="F1647" s="23" t="s">
        <v>69</v>
      </c>
      <c r="G1647" s="23" t="s">
        <v>1054</v>
      </c>
      <c r="I1647" s="24" t="s">
        <v>204</v>
      </c>
      <c r="J1647" s="26" t="s">
        <v>1058</v>
      </c>
      <c r="L1647" s="26" t="s">
        <v>1059</v>
      </c>
      <c r="M1647" s="24">
        <v>3</v>
      </c>
      <c r="AB1647" s="27" t="s">
        <v>59</v>
      </c>
      <c r="AF1647" s="23" t="s">
        <v>65</v>
      </c>
      <c r="AG1647" s="23" t="s">
        <v>75</v>
      </c>
      <c r="AJ1647" s="24">
        <v>2017.2018</v>
      </c>
      <c r="AK1647" s="30" t="str">
        <f t="shared" si="54"/>
        <v xml:space="preserve"> Control (No zinc application)</v>
      </c>
      <c r="AL1647" s="27">
        <v>233</v>
      </c>
      <c r="AN1647" s="30" t="str">
        <f t="shared" si="53"/>
        <v xml:space="preserve">3 kg Zn/ha (Basal application) </v>
      </c>
      <c r="AO1647" s="27">
        <v>299</v>
      </c>
      <c r="AR1647" s="27" t="s">
        <v>720</v>
      </c>
    </row>
    <row r="1648" spans="1:44" ht="12" customHeight="1">
      <c r="A1648" s="20">
        <v>1652</v>
      </c>
      <c r="B1648" s="21">
        <f>INDEX(Refs!A:A,MATCH($C1648,Refs!$I:$I,0))</f>
        <v>6141557</v>
      </c>
      <c r="C1648" s="22" t="s">
        <v>1053</v>
      </c>
      <c r="D1648" s="21" t="str">
        <f>INDEX(Refs!L:L,MATCH($C1648,Refs!$I:$I,0))</f>
        <v>Alam, Badre; Banjara, Tej Ram; Kumar, Sushil; Taria, Sukumar; Verma, S. K.; Yadav, Ashok</v>
      </c>
      <c r="E1648" s="21" t="str">
        <f>INDEX(Refs!S:S,MATCH($C1648,Refs!$I:$I,0))</f>
        <v>10.1080/00103624.2022.2043340</v>
      </c>
      <c r="F1648" s="23" t="s">
        <v>69</v>
      </c>
      <c r="G1648" s="23" t="s">
        <v>1054</v>
      </c>
      <c r="I1648" s="24" t="s">
        <v>204</v>
      </c>
      <c r="J1648" s="26" t="s">
        <v>1058</v>
      </c>
      <c r="L1648" s="26" t="s">
        <v>1060</v>
      </c>
      <c r="M1648" s="24">
        <v>3</v>
      </c>
      <c r="AB1648" s="27" t="s">
        <v>59</v>
      </c>
      <c r="AF1648" s="23" t="s">
        <v>65</v>
      </c>
      <c r="AG1648" s="23" t="s">
        <v>75</v>
      </c>
      <c r="AJ1648" s="24">
        <v>2017.2018</v>
      </c>
      <c r="AK1648" s="30" t="str">
        <f t="shared" si="54"/>
        <v xml:space="preserve"> Control (No zinc application)</v>
      </c>
      <c r="AL1648" s="27">
        <v>233</v>
      </c>
      <c r="AN1648" s="30" t="str">
        <f t="shared" si="53"/>
        <v>3 kg Zn/ha (Foliar application)</v>
      </c>
      <c r="AO1648" s="27">
        <v>255</v>
      </c>
      <c r="AR1648" s="27" t="s">
        <v>720</v>
      </c>
    </row>
    <row r="1649" spans="1:44" ht="12" customHeight="1">
      <c r="A1649" s="20">
        <v>1653</v>
      </c>
      <c r="B1649" s="21">
        <f>INDEX(Refs!A:A,MATCH($C1649,Refs!$I:$I,0))</f>
        <v>6141557</v>
      </c>
      <c r="C1649" s="22" t="s">
        <v>1053</v>
      </c>
      <c r="D1649" s="21" t="str">
        <f>INDEX(Refs!L:L,MATCH($C1649,Refs!$I:$I,0))</f>
        <v>Alam, Badre; Banjara, Tej Ram; Kumar, Sushil; Taria, Sukumar; Verma, S. K.; Yadav, Ashok</v>
      </c>
      <c r="E1649" s="21" t="str">
        <f>INDEX(Refs!S:S,MATCH($C1649,Refs!$I:$I,0))</f>
        <v>10.1080/00103624.2022.2043340</v>
      </c>
      <c r="F1649" s="23" t="s">
        <v>69</v>
      </c>
      <c r="G1649" s="23" t="s">
        <v>1054</v>
      </c>
      <c r="I1649" s="24" t="s">
        <v>204</v>
      </c>
      <c r="J1649" s="26" t="s">
        <v>1058</v>
      </c>
      <c r="L1649" s="26" t="s">
        <v>1061</v>
      </c>
      <c r="M1649" s="24">
        <v>3</v>
      </c>
      <c r="AB1649" s="27" t="s">
        <v>59</v>
      </c>
      <c r="AF1649" s="23" t="s">
        <v>65</v>
      </c>
      <c r="AG1649" s="23" t="s">
        <v>75</v>
      </c>
      <c r="AJ1649" s="24">
        <v>2017.2018</v>
      </c>
      <c r="AK1649" s="30" t="str">
        <f t="shared" si="54"/>
        <v xml:space="preserve"> Control (No zinc application)</v>
      </c>
      <c r="AL1649" s="27">
        <v>233</v>
      </c>
      <c r="AN1649" s="30" t="str">
        <f t="shared" ref="AN1649:AN1700" si="55">L1649</f>
        <v>6 kg Zn/ha (Basal application)</v>
      </c>
      <c r="AO1649" s="27">
        <v>366</v>
      </c>
      <c r="AR1649" s="27" t="s">
        <v>720</v>
      </c>
    </row>
    <row r="1650" spans="1:44" ht="12" customHeight="1">
      <c r="A1650" s="20">
        <v>1654</v>
      </c>
      <c r="B1650" s="21">
        <f>INDEX(Refs!A:A,MATCH($C1650,Refs!$I:$I,0))</f>
        <v>6141557</v>
      </c>
      <c r="C1650" s="22" t="s">
        <v>1053</v>
      </c>
      <c r="D1650" s="21" t="str">
        <f>INDEX(Refs!L:L,MATCH($C1650,Refs!$I:$I,0))</f>
        <v>Alam, Badre; Banjara, Tej Ram; Kumar, Sushil; Taria, Sukumar; Verma, S. K.; Yadav, Ashok</v>
      </c>
      <c r="E1650" s="21" t="str">
        <f>INDEX(Refs!S:S,MATCH($C1650,Refs!$I:$I,0))</f>
        <v>10.1080/00103624.2022.2043340</v>
      </c>
      <c r="F1650" s="23" t="s">
        <v>69</v>
      </c>
      <c r="G1650" s="23" t="s">
        <v>1054</v>
      </c>
      <c r="I1650" s="24" t="s">
        <v>204</v>
      </c>
      <c r="J1650" s="26" t="s">
        <v>1058</v>
      </c>
      <c r="L1650" s="26" t="s">
        <v>1062</v>
      </c>
      <c r="M1650" s="24">
        <v>3</v>
      </c>
      <c r="AB1650" s="27" t="s">
        <v>59</v>
      </c>
      <c r="AF1650" s="23" t="s">
        <v>65</v>
      </c>
      <c r="AG1650" s="23" t="s">
        <v>75</v>
      </c>
      <c r="AJ1650" s="24">
        <v>2017.2018</v>
      </c>
      <c r="AK1650" s="30" t="str">
        <f t="shared" si="54"/>
        <v xml:space="preserve"> Control (No zinc application)</v>
      </c>
      <c r="AL1650" s="27">
        <v>233</v>
      </c>
      <c r="AN1650" s="30" t="str">
        <f t="shared" si="55"/>
        <v>6 kg Zn/ha (Foliar application)</v>
      </c>
      <c r="AO1650" s="27">
        <v>309</v>
      </c>
      <c r="AR1650" s="27" t="s">
        <v>720</v>
      </c>
    </row>
    <row r="1651" spans="1:44" ht="12" customHeight="1">
      <c r="A1651" s="20">
        <v>1655</v>
      </c>
      <c r="B1651" s="21">
        <f>INDEX(Refs!A:A,MATCH($C1651,Refs!$I:$I,0))</f>
        <v>6141557</v>
      </c>
      <c r="C1651" s="22" t="s">
        <v>1053</v>
      </c>
      <c r="D1651" s="21" t="str">
        <f>INDEX(Refs!L:L,MATCH($C1651,Refs!$I:$I,0))</f>
        <v>Alam, Badre; Banjara, Tej Ram; Kumar, Sushil; Taria, Sukumar; Verma, S. K.; Yadav, Ashok</v>
      </c>
      <c r="E1651" s="21" t="str">
        <f>INDEX(Refs!S:S,MATCH($C1651,Refs!$I:$I,0))</f>
        <v>10.1080/00103624.2022.2043340</v>
      </c>
      <c r="F1651" s="23" t="s">
        <v>69</v>
      </c>
      <c r="G1651" s="23" t="s">
        <v>1054</v>
      </c>
      <c r="I1651" s="24" t="s">
        <v>204</v>
      </c>
      <c r="J1651" s="26" t="s">
        <v>1059</v>
      </c>
      <c r="L1651" s="26" t="s">
        <v>1061</v>
      </c>
      <c r="M1651" s="24">
        <v>3</v>
      </c>
      <c r="AB1651" s="27" t="s">
        <v>59</v>
      </c>
      <c r="AF1651" s="23" t="s">
        <v>65</v>
      </c>
      <c r="AG1651" s="23" t="s">
        <v>75</v>
      </c>
      <c r="AJ1651" s="24">
        <v>2017.2018</v>
      </c>
      <c r="AK1651" s="30" t="str">
        <f t="shared" si="54"/>
        <v xml:space="preserve">3 kg Zn/ha (Basal application) </v>
      </c>
      <c r="AL1651" s="27">
        <v>299</v>
      </c>
      <c r="AN1651" s="30" t="str">
        <f t="shared" si="55"/>
        <v>6 kg Zn/ha (Basal application)</v>
      </c>
      <c r="AO1651" s="27">
        <v>366</v>
      </c>
      <c r="AR1651" s="27" t="s">
        <v>720</v>
      </c>
    </row>
    <row r="1652" spans="1:44" ht="12" customHeight="1">
      <c r="A1652" s="20">
        <v>1656</v>
      </c>
      <c r="B1652" s="21">
        <f>INDEX(Refs!A:A,MATCH($C1652,Refs!$I:$I,0))</f>
        <v>6141557</v>
      </c>
      <c r="C1652" s="22" t="s">
        <v>1053</v>
      </c>
      <c r="D1652" s="21" t="str">
        <f>INDEX(Refs!L:L,MATCH($C1652,Refs!$I:$I,0))</f>
        <v>Alam, Badre; Banjara, Tej Ram; Kumar, Sushil; Taria, Sukumar; Verma, S. K.; Yadav, Ashok</v>
      </c>
      <c r="E1652" s="21" t="str">
        <f>INDEX(Refs!S:S,MATCH($C1652,Refs!$I:$I,0))</f>
        <v>10.1080/00103624.2022.2043340</v>
      </c>
      <c r="F1652" s="23" t="s">
        <v>69</v>
      </c>
      <c r="G1652" s="23" t="s">
        <v>1054</v>
      </c>
      <c r="I1652" s="24" t="s">
        <v>204</v>
      </c>
      <c r="J1652" s="26" t="s">
        <v>1060</v>
      </c>
      <c r="L1652" s="26" t="s">
        <v>1062</v>
      </c>
      <c r="M1652" s="24">
        <v>3</v>
      </c>
      <c r="AB1652" s="27" t="s">
        <v>59</v>
      </c>
      <c r="AF1652" s="23" t="s">
        <v>65</v>
      </c>
      <c r="AG1652" s="23" t="s">
        <v>75</v>
      </c>
      <c r="AJ1652" s="24">
        <v>2017.2018</v>
      </c>
      <c r="AK1652" s="30" t="str">
        <f t="shared" ref="AK1652:AK1700" si="56">J1652</f>
        <v>3 kg Zn/ha (Foliar application)</v>
      </c>
      <c r="AL1652" s="27">
        <v>255</v>
      </c>
      <c r="AN1652" s="30" t="str">
        <f t="shared" si="55"/>
        <v>6 kg Zn/ha (Foliar application)</v>
      </c>
      <c r="AO1652" s="27">
        <v>309</v>
      </c>
      <c r="AR1652" s="27" t="s">
        <v>720</v>
      </c>
    </row>
    <row r="1653" spans="1:44" ht="12" customHeight="1">
      <c r="A1653" s="20">
        <v>1657</v>
      </c>
      <c r="B1653" s="21">
        <f>INDEX(Refs!A:A,MATCH($C1653,Refs!$I:$I,0))</f>
        <v>6141557</v>
      </c>
      <c r="C1653" s="22" t="s">
        <v>1053</v>
      </c>
      <c r="D1653" s="21" t="str">
        <f>INDEX(Refs!L:L,MATCH($C1653,Refs!$I:$I,0))</f>
        <v>Alam, Badre; Banjara, Tej Ram; Kumar, Sushil; Taria, Sukumar; Verma, S. K.; Yadav, Ashok</v>
      </c>
      <c r="E1653" s="21" t="str">
        <f>INDEX(Refs!S:S,MATCH($C1653,Refs!$I:$I,0))</f>
        <v>10.1080/00103624.2022.2043340</v>
      </c>
      <c r="F1653" s="23" t="s">
        <v>69</v>
      </c>
      <c r="G1653" s="23" t="s">
        <v>1054</v>
      </c>
      <c r="I1653" s="24" t="s">
        <v>204</v>
      </c>
      <c r="J1653" s="26" t="s">
        <v>1059</v>
      </c>
      <c r="L1653" s="26" t="s">
        <v>1062</v>
      </c>
      <c r="M1653" s="24">
        <v>3</v>
      </c>
      <c r="AB1653" s="27" t="s">
        <v>59</v>
      </c>
      <c r="AF1653" s="23" t="s">
        <v>65</v>
      </c>
      <c r="AG1653" s="23" t="s">
        <v>75</v>
      </c>
      <c r="AJ1653" s="24">
        <v>2017.2018</v>
      </c>
      <c r="AK1653" s="30" t="str">
        <f t="shared" si="56"/>
        <v xml:space="preserve">3 kg Zn/ha (Basal application) </v>
      </c>
      <c r="AL1653" s="27">
        <v>299</v>
      </c>
      <c r="AN1653" s="30" t="str">
        <f t="shared" si="55"/>
        <v>6 kg Zn/ha (Foliar application)</v>
      </c>
      <c r="AO1653" s="27">
        <v>309</v>
      </c>
      <c r="AR1653" s="27" t="s">
        <v>720</v>
      </c>
    </row>
    <row r="1654" spans="1:44" ht="12" customHeight="1">
      <c r="A1654" s="20">
        <v>1658</v>
      </c>
      <c r="B1654" s="21">
        <f>INDEX(Refs!A:A,MATCH($C1654,Refs!$I:$I,0))</f>
        <v>6141557</v>
      </c>
      <c r="C1654" s="22" t="s">
        <v>1053</v>
      </c>
      <c r="D1654" s="21" t="str">
        <f>INDEX(Refs!L:L,MATCH($C1654,Refs!$I:$I,0))</f>
        <v>Alam, Badre; Banjara, Tej Ram; Kumar, Sushil; Taria, Sukumar; Verma, S. K.; Yadav, Ashok</v>
      </c>
      <c r="E1654" s="21" t="str">
        <f>INDEX(Refs!S:S,MATCH($C1654,Refs!$I:$I,0))</f>
        <v>10.1080/00103624.2022.2043340</v>
      </c>
      <c r="F1654" s="23" t="s">
        <v>69</v>
      </c>
      <c r="G1654" s="23" t="s">
        <v>1054</v>
      </c>
      <c r="I1654" s="24" t="s">
        <v>204</v>
      </c>
      <c r="J1654" s="26" t="s">
        <v>1060</v>
      </c>
      <c r="L1654" s="26" t="s">
        <v>1061</v>
      </c>
      <c r="M1654" s="24">
        <v>3</v>
      </c>
      <c r="AB1654" s="27" t="s">
        <v>59</v>
      </c>
      <c r="AF1654" s="23" t="s">
        <v>65</v>
      </c>
      <c r="AG1654" s="23" t="s">
        <v>75</v>
      </c>
      <c r="AJ1654" s="24">
        <v>2017.2018</v>
      </c>
      <c r="AK1654" s="30" t="str">
        <f t="shared" si="56"/>
        <v>3 kg Zn/ha (Foliar application)</v>
      </c>
      <c r="AL1654" s="27">
        <v>255</v>
      </c>
      <c r="AN1654" s="30" t="str">
        <f t="shared" si="55"/>
        <v>6 kg Zn/ha (Basal application)</v>
      </c>
      <c r="AO1654" s="27">
        <v>366</v>
      </c>
      <c r="AR1654" s="27" t="s">
        <v>720</v>
      </c>
    </row>
    <row r="1655" spans="1:44" ht="12" customHeight="1">
      <c r="A1655" s="20">
        <v>1659</v>
      </c>
      <c r="B1655" s="21">
        <f>INDEX(Refs!A:A,MATCH($C1655,Refs!$I:$I,0))</f>
        <v>6141557</v>
      </c>
      <c r="C1655" s="22" t="s">
        <v>1053</v>
      </c>
      <c r="D1655" s="21" t="str">
        <f>INDEX(Refs!L:L,MATCH($C1655,Refs!$I:$I,0))</f>
        <v>Alam, Badre; Banjara, Tej Ram; Kumar, Sushil; Taria, Sukumar; Verma, S. K.; Yadav, Ashok</v>
      </c>
      <c r="E1655" s="21" t="str">
        <f>INDEX(Refs!S:S,MATCH($C1655,Refs!$I:$I,0))</f>
        <v>10.1080/00103624.2022.2043340</v>
      </c>
      <c r="F1655" s="23" t="s">
        <v>69</v>
      </c>
      <c r="G1655" s="23" t="s">
        <v>1054</v>
      </c>
      <c r="I1655" s="24" t="s">
        <v>204</v>
      </c>
      <c r="J1655" s="26" t="s">
        <v>1055</v>
      </c>
      <c r="L1655" s="26" t="s">
        <v>1056</v>
      </c>
      <c r="M1655" s="24">
        <v>3</v>
      </c>
      <c r="AD1655" s="27" t="s">
        <v>59</v>
      </c>
      <c r="AF1655" s="23" t="s">
        <v>234</v>
      </c>
      <c r="AG1655" s="23" t="s">
        <v>75</v>
      </c>
      <c r="AJ1655" s="24">
        <v>2017.2018</v>
      </c>
      <c r="AK1655" s="30" t="str">
        <f t="shared" si="56"/>
        <v xml:space="preserve"> Conventional till-direct seeded rice</v>
      </c>
      <c r="AL1655" s="27">
        <v>1.44</v>
      </c>
      <c r="AN1655" s="30" t="str">
        <f t="shared" si="55"/>
        <v>Conventional till-wet direct seeded rice</v>
      </c>
      <c r="AO1655" s="27">
        <v>1.43</v>
      </c>
      <c r="AR1655" s="27" t="s">
        <v>720</v>
      </c>
    </row>
    <row r="1656" spans="1:44" ht="12" customHeight="1">
      <c r="A1656" s="20">
        <v>1660</v>
      </c>
      <c r="B1656" s="21">
        <f>INDEX(Refs!A:A,MATCH($C1656,Refs!$I:$I,0))</f>
        <v>6141557</v>
      </c>
      <c r="C1656" s="22" t="s">
        <v>1053</v>
      </c>
      <c r="D1656" s="21" t="str">
        <f>INDEX(Refs!L:L,MATCH($C1656,Refs!$I:$I,0))</f>
        <v>Alam, Badre; Banjara, Tej Ram; Kumar, Sushil; Taria, Sukumar; Verma, S. K.; Yadav, Ashok</v>
      </c>
      <c r="E1656" s="21" t="str">
        <f>INDEX(Refs!S:S,MATCH($C1656,Refs!$I:$I,0))</f>
        <v>10.1080/00103624.2022.2043340</v>
      </c>
      <c r="F1656" s="23" t="s">
        <v>69</v>
      </c>
      <c r="G1656" s="23" t="s">
        <v>1054</v>
      </c>
      <c r="I1656" s="24" t="s">
        <v>204</v>
      </c>
      <c r="J1656" s="26" t="s">
        <v>1057</v>
      </c>
      <c r="L1656" s="26" t="s">
        <v>1056</v>
      </c>
      <c r="M1656" s="24">
        <v>3</v>
      </c>
      <c r="O1656" s="27" t="s">
        <v>59</v>
      </c>
      <c r="AD1656" s="27" t="s">
        <v>59</v>
      </c>
      <c r="AF1656" s="23" t="s">
        <v>234</v>
      </c>
      <c r="AG1656" s="23" t="s">
        <v>75</v>
      </c>
      <c r="AJ1656" s="24">
        <v>2017.2018</v>
      </c>
      <c r="AK1656" s="30" t="str">
        <f t="shared" si="56"/>
        <v>Zero till-direct seeded rice</v>
      </c>
      <c r="AL1656" s="27">
        <v>1.46</v>
      </c>
      <c r="AN1656" s="30" t="str">
        <f t="shared" si="55"/>
        <v>Conventional till-wet direct seeded rice</v>
      </c>
      <c r="AO1656" s="27">
        <v>1.43</v>
      </c>
      <c r="AR1656" s="27" t="s">
        <v>720</v>
      </c>
    </row>
    <row r="1657" spans="1:44" ht="12" customHeight="1">
      <c r="A1657" s="20">
        <v>1661</v>
      </c>
      <c r="B1657" s="21">
        <f>INDEX(Refs!A:A,MATCH($C1657,Refs!$I:$I,0))</f>
        <v>6141557</v>
      </c>
      <c r="C1657" s="22" t="s">
        <v>1053</v>
      </c>
      <c r="D1657" s="21" t="str">
        <f>INDEX(Refs!L:L,MATCH($C1657,Refs!$I:$I,0))</f>
        <v>Alam, Badre; Banjara, Tej Ram; Kumar, Sushil; Taria, Sukumar; Verma, S. K.; Yadav, Ashok</v>
      </c>
      <c r="E1657" s="21" t="str">
        <f>INDEX(Refs!S:S,MATCH($C1657,Refs!$I:$I,0))</f>
        <v>10.1080/00103624.2022.2043340</v>
      </c>
      <c r="F1657" s="23" t="s">
        <v>69</v>
      </c>
      <c r="G1657" s="23" t="s">
        <v>1054</v>
      </c>
      <c r="I1657" s="24" t="s">
        <v>204</v>
      </c>
      <c r="J1657" s="26" t="s">
        <v>1057</v>
      </c>
      <c r="L1657" s="26" t="s">
        <v>1055</v>
      </c>
      <c r="M1657" s="24">
        <v>3</v>
      </c>
      <c r="O1657" s="27" t="s">
        <v>59</v>
      </c>
      <c r="AF1657" s="23" t="s">
        <v>234</v>
      </c>
      <c r="AG1657" s="23" t="s">
        <v>75</v>
      </c>
      <c r="AJ1657" s="24">
        <v>2017.2018</v>
      </c>
      <c r="AK1657" s="30" t="str">
        <f t="shared" si="56"/>
        <v>Zero till-direct seeded rice</v>
      </c>
      <c r="AL1657" s="27">
        <v>1.46</v>
      </c>
      <c r="AN1657" s="30" t="str">
        <f t="shared" si="55"/>
        <v xml:space="preserve"> Conventional till-direct seeded rice</v>
      </c>
      <c r="AO1657" s="27">
        <v>1.44</v>
      </c>
      <c r="AR1657" s="27" t="s">
        <v>720</v>
      </c>
    </row>
    <row r="1658" spans="1:44" ht="12" customHeight="1">
      <c r="A1658" s="20">
        <v>1662</v>
      </c>
      <c r="B1658" s="21">
        <f>INDEX(Refs!A:A,MATCH($C1658,Refs!$I:$I,0))</f>
        <v>6141557</v>
      </c>
      <c r="C1658" s="22" t="s">
        <v>1053</v>
      </c>
      <c r="D1658" s="21" t="str">
        <f>INDEX(Refs!L:L,MATCH($C1658,Refs!$I:$I,0))</f>
        <v>Alam, Badre; Banjara, Tej Ram; Kumar, Sushil; Taria, Sukumar; Verma, S. K.; Yadav, Ashok</v>
      </c>
      <c r="E1658" s="21" t="str">
        <f>INDEX(Refs!S:S,MATCH($C1658,Refs!$I:$I,0))</f>
        <v>10.1080/00103624.2022.2043340</v>
      </c>
      <c r="F1658" s="23" t="s">
        <v>69</v>
      </c>
      <c r="G1658" s="23" t="s">
        <v>1054</v>
      </c>
      <c r="I1658" s="24" t="s">
        <v>204</v>
      </c>
      <c r="J1658" s="26" t="s">
        <v>1058</v>
      </c>
      <c r="L1658" s="26" t="s">
        <v>1059</v>
      </c>
      <c r="M1658" s="24">
        <v>3</v>
      </c>
      <c r="AB1658" s="27" t="s">
        <v>59</v>
      </c>
      <c r="AF1658" s="23" t="s">
        <v>234</v>
      </c>
      <c r="AG1658" s="23" t="s">
        <v>75</v>
      </c>
      <c r="AJ1658" s="24">
        <v>2017.2018</v>
      </c>
      <c r="AK1658" s="30" t="str">
        <f t="shared" si="56"/>
        <v xml:space="preserve"> Control (No zinc application)</v>
      </c>
      <c r="AL1658" s="27">
        <v>1.37</v>
      </c>
      <c r="AN1658" s="30" t="str">
        <f t="shared" si="55"/>
        <v xml:space="preserve">3 kg Zn/ha (Basal application) </v>
      </c>
      <c r="AO1658" s="27">
        <v>1.46</v>
      </c>
      <c r="AR1658" s="27" t="s">
        <v>720</v>
      </c>
    </row>
    <row r="1659" spans="1:44" ht="12" customHeight="1">
      <c r="A1659" s="20">
        <v>1663</v>
      </c>
      <c r="B1659" s="21">
        <f>INDEX(Refs!A:A,MATCH($C1659,Refs!$I:$I,0))</f>
        <v>6141557</v>
      </c>
      <c r="C1659" s="22" t="s">
        <v>1053</v>
      </c>
      <c r="D1659" s="21" t="str">
        <f>INDEX(Refs!L:L,MATCH($C1659,Refs!$I:$I,0))</f>
        <v>Alam, Badre; Banjara, Tej Ram; Kumar, Sushil; Taria, Sukumar; Verma, S. K.; Yadav, Ashok</v>
      </c>
      <c r="E1659" s="21" t="str">
        <f>INDEX(Refs!S:S,MATCH($C1659,Refs!$I:$I,0))</f>
        <v>10.1080/00103624.2022.2043340</v>
      </c>
      <c r="F1659" s="23" t="s">
        <v>69</v>
      </c>
      <c r="G1659" s="23" t="s">
        <v>1054</v>
      </c>
      <c r="I1659" s="24" t="s">
        <v>204</v>
      </c>
      <c r="J1659" s="26" t="s">
        <v>1058</v>
      </c>
      <c r="L1659" s="26" t="s">
        <v>1060</v>
      </c>
      <c r="M1659" s="24">
        <v>3</v>
      </c>
      <c r="AB1659" s="27" t="s">
        <v>59</v>
      </c>
      <c r="AF1659" s="23" t="s">
        <v>234</v>
      </c>
      <c r="AG1659" s="23" t="s">
        <v>75</v>
      </c>
      <c r="AJ1659" s="24">
        <v>2017.2018</v>
      </c>
      <c r="AK1659" s="30" t="str">
        <f t="shared" si="56"/>
        <v xml:space="preserve"> Control (No zinc application)</v>
      </c>
      <c r="AL1659" s="27">
        <v>1.37</v>
      </c>
      <c r="AN1659" s="30" t="str">
        <f t="shared" si="55"/>
        <v>3 kg Zn/ha (Foliar application)</v>
      </c>
      <c r="AO1659" s="27">
        <v>1.39</v>
      </c>
      <c r="AR1659" s="27" t="s">
        <v>720</v>
      </c>
    </row>
    <row r="1660" spans="1:44" ht="12" customHeight="1">
      <c r="A1660" s="20">
        <v>1664</v>
      </c>
      <c r="B1660" s="21">
        <f>INDEX(Refs!A:A,MATCH($C1660,Refs!$I:$I,0))</f>
        <v>6141557</v>
      </c>
      <c r="C1660" s="22" t="s">
        <v>1053</v>
      </c>
      <c r="D1660" s="21" t="str">
        <f>INDEX(Refs!L:L,MATCH($C1660,Refs!$I:$I,0))</f>
        <v>Alam, Badre; Banjara, Tej Ram; Kumar, Sushil; Taria, Sukumar; Verma, S. K.; Yadav, Ashok</v>
      </c>
      <c r="E1660" s="21" t="str">
        <f>INDEX(Refs!S:S,MATCH($C1660,Refs!$I:$I,0))</f>
        <v>10.1080/00103624.2022.2043340</v>
      </c>
      <c r="F1660" s="23" t="s">
        <v>69</v>
      </c>
      <c r="G1660" s="23" t="s">
        <v>1054</v>
      </c>
      <c r="I1660" s="24" t="s">
        <v>204</v>
      </c>
      <c r="J1660" s="26" t="s">
        <v>1058</v>
      </c>
      <c r="L1660" s="26" t="s">
        <v>1061</v>
      </c>
      <c r="M1660" s="24">
        <v>3</v>
      </c>
      <c r="AB1660" s="27" t="s">
        <v>59</v>
      </c>
      <c r="AF1660" s="23" t="s">
        <v>234</v>
      </c>
      <c r="AG1660" s="23" t="s">
        <v>75</v>
      </c>
      <c r="AJ1660" s="24">
        <v>2017.2018</v>
      </c>
      <c r="AK1660" s="30" t="str">
        <f t="shared" si="56"/>
        <v xml:space="preserve"> Control (No zinc application)</v>
      </c>
      <c r="AL1660" s="27">
        <v>1.37</v>
      </c>
      <c r="AN1660" s="30" t="str">
        <f t="shared" si="55"/>
        <v>6 kg Zn/ha (Basal application)</v>
      </c>
      <c r="AO1660" s="27">
        <v>1.55</v>
      </c>
      <c r="AR1660" s="27" t="s">
        <v>720</v>
      </c>
    </row>
    <row r="1661" spans="1:44" ht="12" customHeight="1">
      <c r="A1661" s="20">
        <v>1665</v>
      </c>
      <c r="B1661" s="21">
        <f>INDEX(Refs!A:A,MATCH($C1661,Refs!$I:$I,0))</f>
        <v>6141557</v>
      </c>
      <c r="C1661" s="22" t="s">
        <v>1053</v>
      </c>
      <c r="D1661" s="21" t="str">
        <f>INDEX(Refs!L:L,MATCH($C1661,Refs!$I:$I,0))</f>
        <v>Alam, Badre; Banjara, Tej Ram; Kumar, Sushil; Taria, Sukumar; Verma, S. K.; Yadav, Ashok</v>
      </c>
      <c r="E1661" s="21" t="str">
        <f>INDEX(Refs!S:S,MATCH($C1661,Refs!$I:$I,0))</f>
        <v>10.1080/00103624.2022.2043340</v>
      </c>
      <c r="F1661" s="23" t="s">
        <v>69</v>
      </c>
      <c r="G1661" s="23" t="s">
        <v>1054</v>
      </c>
      <c r="I1661" s="24" t="s">
        <v>204</v>
      </c>
      <c r="J1661" s="26" t="s">
        <v>1058</v>
      </c>
      <c r="L1661" s="26" t="s">
        <v>1062</v>
      </c>
      <c r="M1661" s="24">
        <v>3</v>
      </c>
      <c r="AB1661" s="27" t="s">
        <v>59</v>
      </c>
      <c r="AF1661" s="23" t="s">
        <v>234</v>
      </c>
      <c r="AG1661" s="23" t="s">
        <v>75</v>
      </c>
      <c r="AJ1661" s="24">
        <v>2017.2018</v>
      </c>
      <c r="AK1661" s="30" t="str">
        <f t="shared" si="56"/>
        <v xml:space="preserve"> Control (No zinc application)</v>
      </c>
      <c r="AL1661" s="27">
        <v>1.37</v>
      </c>
      <c r="AN1661" s="30" t="str">
        <f t="shared" si="55"/>
        <v>6 kg Zn/ha (Foliar application)</v>
      </c>
      <c r="AO1661" s="27">
        <v>1.46</v>
      </c>
      <c r="AR1661" s="27" t="s">
        <v>720</v>
      </c>
    </row>
    <row r="1662" spans="1:44" ht="12" customHeight="1">
      <c r="A1662" s="20">
        <v>1666</v>
      </c>
      <c r="B1662" s="21">
        <f>INDEX(Refs!A:A,MATCH($C1662,Refs!$I:$I,0))</f>
        <v>6141557</v>
      </c>
      <c r="C1662" s="22" t="s">
        <v>1053</v>
      </c>
      <c r="D1662" s="21" t="str">
        <f>INDEX(Refs!L:L,MATCH($C1662,Refs!$I:$I,0))</f>
        <v>Alam, Badre; Banjara, Tej Ram; Kumar, Sushil; Taria, Sukumar; Verma, S. K.; Yadav, Ashok</v>
      </c>
      <c r="E1662" s="21" t="str">
        <f>INDEX(Refs!S:S,MATCH($C1662,Refs!$I:$I,0))</f>
        <v>10.1080/00103624.2022.2043340</v>
      </c>
      <c r="F1662" s="23" t="s">
        <v>69</v>
      </c>
      <c r="G1662" s="23" t="s">
        <v>1054</v>
      </c>
      <c r="I1662" s="24" t="s">
        <v>204</v>
      </c>
      <c r="J1662" s="26" t="s">
        <v>1059</v>
      </c>
      <c r="L1662" s="26" t="s">
        <v>1061</v>
      </c>
      <c r="M1662" s="24">
        <v>3</v>
      </c>
      <c r="AB1662" s="27" t="s">
        <v>59</v>
      </c>
      <c r="AF1662" s="23" t="s">
        <v>234</v>
      </c>
      <c r="AG1662" s="23" t="s">
        <v>75</v>
      </c>
      <c r="AJ1662" s="24">
        <v>2017.2018</v>
      </c>
      <c r="AK1662" s="30" t="str">
        <f t="shared" si="56"/>
        <v xml:space="preserve">3 kg Zn/ha (Basal application) </v>
      </c>
      <c r="AL1662" s="27">
        <v>1.46</v>
      </c>
      <c r="AN1662" s="30" t="str">
        <f t="shared" si="55"/>
        <v>6 kg Zn/ha (Basal application)</v>
      </c>
      <c r="AO1662" s="27">
        <v>1.55</v>
      </c>
      <c r="AR1662" s="27" t="s">
        <v>720</v>
      </c>
    </row>
    <row r="1663" spans="1:44" ht="12" customHeight="1">
      <c r="A1663" s="20">
        <v>1667</v>
      </c>
      <c r="B1663" s="21">
        <f>INDEX(Refs!A:A,MATCH($C1663,Refs!$I:$I,0))</f>
        <v>6141557</v>
      </c>
      <c r="C1663" s="22" t="s">
        <v>1053</v>
      </c>
      <c r="D1663" s="21" t="str">
        <f>INDEX(Refs!L:L,MATCH($C1663,Refs!$I:$I,0))</f>
        <v>Alam, Badre; Banjara, Tej Ram; Kumar, Sushil; Taria, Sukumar; Verma, S. K.; Yadav, Ashok</v>
      </c>
      <c r="E1663" s="21" t="str">
        <f>INDEX(Refs!S:S,MATCH($C1663,Refs!$I:$I,0))</f>
        <v>10.1080/00103624.2022.2043340</v>
      </c>
      <c r="F1663" s="23" t="s">
        <v>69</v>
      </c>
      <c r="G1663" s="23" t="s">
        <v>1054</v>
      </c>
      <c r="I1663" s="24" t="s">
        <v>204</v>
      </c>
      <c r="J1663" s="26" t="s">
        <v>1060</v>
      </c>
      <c r="L1663" s="26" t="s">
        <v>1062</v>
      </c>
      <c r="M1663" s="24">
        <v>3</v>
      </c>
      <c r="AB1663" s="27" t="s">
        <v>59</v>
      </c>
      <c r="AF1663" s="23" t="s">
        <v>234</v>
      </c>
      <c r="AG1663" s="23" t="s">
        <v>75</v>
      </c>
      <c r="AJ1663" s="24">
        <v>2017.2018</v>
      </c>
      <c r="AK1663" s="30" t="str">
        <f t="shared" si="56"/>
        <v>3 kg Zn/ha (Foliar application)</v>
      </c>
      <c r="AL1663" s="27">
        <v>1.39</v>
      </c>
      <c r="AN1663" s="30" t="str">
        <f t="shared" si="55"/>
        <v>6 kg Zn/ha (Foliar application)</v>
      </c>
      <c r="AO1663" s="27">
        <v>1.46</v>
      </c>
      <c r="AR1663" s="27" t="s">
        <v>720</v>
      </c>
    </row>
    <row r="1664" spans="1:44" ht="12" customHeight="1">
      <c r="A1664" s="20">
        <v>1668</v>
      </c>
      <c r="B1664" s="21">
        <f>INDEX(Refs!A:A,MATCH($C1664,Refs!$I:$I,0))</f>
        <v>6141557</v>
      </c>
      <c r="C1664" s="22" t="s">
        <v>1053</v>
      </c>
      <c r="D1664" s="21" t="str">
        <f>INDEX(Refs!L:L,MATCH($C1664,Refs!$I:$I,0))</f>
        <v>Alam, Badre; Banjara, Tej Ram; Kumar, Sushil; Taria, Sukumar; Verma, S. K.; Yadav, Ashok</v>
      </c>
      <c r="E1664" s="21" t="str">
        <f>INDEX(Refs!S:S,MATCH($C1664,Refs!$I:$I,0))</f>
        <v>10.1080/00103624.2022.2043340</v>
      </c>
      <c r="F1664" s="23" t="s">
        <v>69</v>
      </c>
      <c r="G1664" s="23" t="s">
        <v>1054</v>
      </c>
      <c r="I1664" s="24" t="s">
        <v>204</v>
      </c>
      <c r="J1664" s="26" t="s">
        <v>1059</v>
      </c>
      <c r="L1664" s="26" t="s">
        <v>1062</v>
      </c>
      <c r="M1664" s="24">
        <v>3</v>
      </c>
      <c r="AB1664" s="27" t="s">
        <v>59</v>
      </c>
      <c r="AF1664" s="23" t="s">
        <v>234</v>
      </c>
      <c r="AG1664" s="23" t="s">
        <v>75</v>
      </c>
      <c r="AJ1664" s="24">
        <v>2017.2018</v>
      </c>
      <c r="AK1664" s="30" t="str">
        <f t="shared" si="56"/>
        <v xml:space="preserve">3 kg Zn/ha (Basal application) </v>
      </c>
      <c r="AL1664" s="27">
        <v>1.46</v>
      </c>
      <c r="AN1664" s="30" t="str">
        <f t="shared" si="55"/>
        <v>6 kg Zn/ha (Foliar application)</v>
      </c>
      <c r="AO1664" s="27">
        <v>1.46</v>
      </c>
      <c r="AR1664" s="27" t="s">
        <v>720</v>
      </c>
    </row>
    <row r="1665" spans="1:44" ht="12" customHeight="1">
      <c r="A1665" s="20">
        <v>1669</v>
      </c>
      <c r="B1665" s="21">
        <f>INDEX(Refs!A:A,MATCH($C1665,Refs!$I:$I,0))</f>
        <v>6141557</v>
      </c>
      <c r="C1665" s="22" t="s">
        <v>1053</v>
      </c>
      <c r="D1665" s="21" t="str">
        <f>INDEX(Refs!L:L,MATCH($C1665,Refs!$I:$I,0))</f>
        <v>Alam, Badre; Banjara, Tej Ram; Kumar, Sushil; Taria, Sukumar; Verma, S. K.; Yadav, Ashok</v>
      </c>
      <c r="E1665" s="21" t="str">
        <f>INDEX(Refs!S:S,MATCH($C1665,Refs!$I:$I,0))</f>
        <v>10.1080/00103624.2022.2043340</v>
      </c>
      <c r="F1665" s="23" t="s">
        <v>69</v>
      </c>
      <c r="G1665" s="23" t="s">
        <v>1054</v>
      </c>
      <c r="I1665" s="24" t="s">
        <v>204</v>
      </c>
      <c r="J1665" s="26" t="s">
        <v>1060</v>
      </c>
      <c r="L1665" s="26" t="s">
        <v>1061</v>
      </c>
      <c r="M1665" s="24">
        <v>3</v>
      </c>
      <c r="AB1665" s="27" t="s">
        <v>59</v>
      </c>
      <c r="AF1665" s="23" t="s">
        <v>234</v>
      </c>
      <c r="AG1665" s="23" t="s">
        <v>75</v>
      </c>
      <c r="AJ1665" s="24">
        <v>2017.2018</v>
      </c>
      <c r="AK1665" s="30" t="str">
        <f t="shared" si="56"/>
        <v>3 kg Zn/ha (Foliar application)</v>
      </c>
      <c r="AL1665" s="27">
        <v>1.39</v>
      </c>
      <c r="AN1665" s="30" t="str">
        <f t="shared" si="55"/>
        <v>6 kg Zn/ha (Basal application)</v>
      </c>
      <c r="AO1665" s="27">
        <v>1.55</v>
      </c>
      <c r="AR1665" s="27" t="s">
        <v>720</v>
      </c>
    </row>
    <row r="1666" spans="1:44" ht="12" customHeight="1">
      <c r="A1666" s="20">
        <v>1670</v>
      </c>
      <c r="B1666" s="21" t="e">
        <f>INDEX(Refs!A:A,MATCH($C1666,Refs!$I:$I,0))</f>
        <v>#N/A</v>
      </c>
      <c r="D1666" s="21" t="e">
        <f>INDEX(Refs!L:L,MATCH($C1666,Refs!$I:$I,0))</f>
        <v>#N/A</v>
      </c>
      <c r="E1666" s="21" t="e">
        <f>INDEX(Refs!S:S,MATCH($C1666,Refs!$I:$I,0))</f>
        <v>#N/A</v>
      </c>
      <c r="AK1666" s="30">
        <f t="shared" si="56"/>
        <v>0</v>
      </c>
      <c r="AN1666" s="30">
        <f t="shared" si="55"/>
        <v>0</v>
      </c>
    </row>
    <row r="1667" spans="1:44" ht="12" customHeight="1">
      <c r="A1667" s="20">
        <v>1671</v>
      </c>
      <c r="B1667" s="21" t="e">
        <f>INDEX(Refs!A:A,MATCH($C1667,Refs!$I:$I,0))</f>
        <v>#N/A</v>
      </c>
      <c r="D1667" s="21" t="e">
        <f>INDEX(Refs!L:L,MATCH($C1667,Refs!$I:$I,0))</f>
        <v>#N/A</v>
      </c>
      <c r="E1667" s="21" t="e">
        <f>INDEX(Refs!S:S,MATCH($C1667,Refs!$I:$I,0))</f>
        <v>#N/A</v>
      </c>
      <c r="AK1667" s="30">
        <f t="shared" si="56"/>
        <v>0</v>
      </c>
      <c r="AN1667" s="30">
        <f t="shared" si="55"/>
        <v>0</v>
      </c>
    </row>
    <row r="1668" spans="1:44" ht="12" customHeight="1">
      <c r="A1668" s="20">
        <v>1672</v>
      </c>
      <c r="B1668" s="21" t="e">
        <f>INDEX(Refs!A:A,MATCH($C1668,Refs!$I:$I,0))</f>
        <v>#N/A</v>
      </c>
      <c r="D1668" s="21" t="e">
        <f>INDEX(Refs!L:L,MATCH($C1668,Refs!$I:$I,0))</f>
        <v>#N/A</v>
      </c>
      <c r="E1668" s="21" t="e">
        <f>INDEX(Refs!S:S,MATCH($C1668,Refs!$I:$I,0))</f>
        <v>#N/A</v>
      </c>
      <c r="AK1668" s="30">
        <f t="shared" si="56"/>
        <v>0</v>
      </c>
      <c r="AN1668" s="30">
        <f t="shared" si="55"/>
        <v>0</v>
      </c>
    </row>
    <row r="1669" spans="1:44" ht="12" customHeight="1">
      <c r="A1669" s="20">
        <v>1673</v>
      </c>
      <c r="B1669" s="21" t="e">
        <f>INDEX(Refs!A:A,MATCH($C1669,Refs!$I:$I,0))</f>
        <v>#N/A</v>
      </c>
      <c r="D1669" s="21" t="e">
        <f>INDEX(Refs!L:L,MATCH($C1669,Refs!$I:$I,0))</f>
        <v>#N/A</v>
      </c>
      <c r="E1669" s="21" t="e">
        <f>INDEX(Refs!S:S,MATCH($C1669,Refs!$I:$I,0))</f>
        <v>#N/A</v>
      </c>
      <c r="AK1669" s="30">
        <f t="shared" si="56"/>
        <v>0</v>
      </c>
      <c r="AN1669" s="30">
        <f t="shared" si="55"/>
        <v>0</v>
      </c>
    </row>
    <row r="1670" spans="1:44" ht="12" customHeight="1">
      <c r="A1670" s="20">
        <v>1674</v>
      </c>
      <c r="B1670" s="21" t="e">
        <f>INDEX(Refs!A:A,MATCH($C1670,Refs!$I:$I,0))</f>
        <v>#N/A</v>
      </c>
      <c r="D1670" s="21" t="e">
        <f>INDEX(Refs!L:L,MATCH($C1670,Refs!$I:$I,0))</f>
        <v>#N/A</v>
      </c>
      <c r="E1670" s="21" t="e">
        <f>INDEX(Refs!S:S,MATCH($C1670,Refs!$I:$I,0))</f>
        <v>#N/A</v>
      </c>
      <c r="AK1670" s="30">
        <f t="shared" si="56"/>
        <v>0</v>
      </c>
      <c r="AN1670" s="30">
        <f t="shared" si="55"/>
        <v>0</v>
      </c>
    </row>
    <row r="1671" spans="1:44" ht="12" customHeight="1">
      <c r="A1671" s="20">
        <v>1675</v>
      </c>
      <c r="B1671" s="21" t="e">
        <f>INDEX(Refs!A:A,MATCH($C1671,Refs!$I:$I,0))</f>
        <v>#N/A</v>
      </c>
      <c r="D1671" s="21" t="e">
        <f>INDEX(Refs!L:L,MATCH($C1671,Refs!$I:$I,0))</f>
        <v>#N/A</v>
      </c>
      <c r="E1671" s="21" t="e">
        <f>INDEX(Refs!S:S,MATCH($C1671,Refs!$I:$I,0))</f>
        <v>#N/A</v>
      </c>
      <c r="AK1671" s="30">
        <f t="shared" si="56"/>
        <v>0</v>
      </c>
      <c r="AN1671" s="30">
        <f t="shared" si="55"/>
        <v>0</v>
      </c>
    </row>
    <row r="1672" spans="1:44" ht="12" customHeight="1">
      <c r="A1672" s="20">
        <v>1676</v>
      </c>
      <c r="B1672" s="21" t="e">
        <f>INDEX(Refs!A:A,MATCH($C1672,Refs!$I:$I,0))</f>
        <v>#N/A</v>
      </c>
      <c r="D1672" s="21" t="e">
        <f>INDEX(Refs!L:L,MATCH($C1672,Refs!$I:$I,0))</f>
        <v>#N/A</v>
      </c>
      <c r="E1672" s="21" t="e">
        <f>INDEX(Refs!S:S,MATCH($C1672,Refs!$I:$I,0))</f>
        <v>#N/A</v>
      </c>
      <c r="AK1672" s="30">
        <f t="shared" si="56"/>
        <v>0</v>
      </c>
      <c r="AN1672" s="30">
        <f t="shared" si="55"/>
        <v>0</v>
      </c>
    </row>
    <row r="1673" spans="1:44" ht="12" customHeight="1">
      <c r="A1673" s="20">
        <v>1677</v>
      </c>
      <c r="B1673" s="21" t="e">
        <f>INDEX(Refs!A:A,MATCH($C1673,Refs!$I:$I,0))</f>
        <v>#N/A</v>
      </c>
      <c r="D1673" s="21" t="e">
        <f>INDEX(Refs!L:L,MATCH($C1673,Refs!$I:$I,0))</f>
        <v>#N/A</v>
      </c>
      <c r="E1673" s="21" t="e">
        <f>INDEX(Refs!S:S,MATCH($C1673,Refs!$I:$I,0))</f>
        <v>#N/A</v>
      </c>
      <c r="AK1673" s="30">
        <f t="shared" si="56"/>
        <v>0</v>
      </c>
      <c r="AN1673" s="30">
        <f t="shared" si="55"/>
        <v>0</v>
      </c>
    </row>
    <row r="1674" spans="1:44" ht="12" customHeight="1">
      <c r="A1674" s="20">
        <v>1678</v>
      </c>
      <c r="B1674" s="21" t="e">
        <f>INDEX(Refs!A:A,MATCH($C1674,Refs!$I:$I,0))</f>
        <v>#N/A</v>
      </c>
      <c r="D1674" s="21" t="e">
        <f>INDEX(Refs!L:L,MATCH($C1674,Refs!$I:$I,0))</f>
        <v>#N/A</v>
      </c>
      <c r="E1674" s="21" t="e">
        <f>INDEX(Refs!S:S,MATCH($C1674,Refs!$I:$I,0))</f>
        <v>#N/A</v>
      </c>
      <c r="AK1674" s="30">
        <f t="shared" si="56"/>
        <v>0</v>
      </c>
      <c r="AN1674" s="30">
        <f t="shared" si="55"/>
        <v>0</v>
      </c>
    </row>
    <row r="1675" spans="1:44" ht="12" customHeight="1">
      <c r="A1675" s="20">
        <v>1679</v>
      </c>
      <c r="B1675" s="21" t="e">
        <f>INDEX(Refs!A:A,MATCH($C1675,Refs!$I:$I,0))</f>
        <v>#N/A</v>
      </c>
      <c r="D1675" s="21" t="e">
        <f>INDEX(Refs!L:L,MATCH($C1675,Refs!$I:$I,0))</f>
        <v>#N/A</v>
      </c>
      <c r="E1675" s="21" t="e">
        <f>INDEX(Refs!S:S,MATCH($C1675,Refs!$I:$I,0))</f>
        <v>#N/A</v>
      </c>
      <c r="AK1675" s="30">
        <f t="shared" si="56"/>
        <v>0</v>
      </c>
      <c r="AN1675" s="30">
        <f t="shared" si="55"/>
        <v>0</v>
      </c>
    </row>
    <row r="1676" spans="1:44" ht="12" customHeight="1">
      <c r="A1676" s="20">
        <v>1680</v>
      </c>
      <c r="B1676" s="21" t="e">
        <f>INDEX(Refs!A:A,MATCH($C1676,Refs!$I:$I,0))</f>
        <v>#N/A</v>
      </c>
      <c r="D1676" s="21" t="e">
        <f>INDEX(Refs!L:L,MATCH($C1676,Refs!$I:$I,0))</f>
        <v>#N/A</v>
      </c>
      <c r="E1676" s="21" t="e">
        <f>INDEX(Refs!S:S,MATCH($C1676,Refs!$I:$I,0))</f>
        <v>#N/A</v>
      </c>
      <c r="AK1676" s="30">
        <f t="shared" si="56"/>
        <v>0</v>
      </c>
      <c r="AN1676" s="30">
        <f t="shared" si="55"/>
        <v>0</v>
      </c>
    </row>
    <row r="1677" spans="1:44" ht="12" customHeight="1">
      <c r="A1677" s="20">
        <v>1681</v>
      </c>
      <c r="B1677" s="21" t="e">
        <f>INDEX(Refs!A:A,MATCH($C1677,Refs!$I:$I,0))</f>
        <v>#N/A</v>
      </c>
      <c r="D1677" s="21" t="e">
        <f>INDEX(Refs!L:L,MATCH($C1677,Refs!$I:$I,0))</f>
        <v>#N/A</v>
      </c>
      <c r="E1677" s="21" t="e">
        <f>INDEX(Refs!S:S,MATCH($C1677,Refs!$I:$I,0))</f>
        <v>#N/A</v>
      </c>
      <c r="AK1677" s="30">
        <f t="shared" si="56"/>
        <v>0</v>
      </c>
      <c r="AN1677" s="30">
        <f t="shared" si="55"/>
        <v>0</v>
      </c>
    </row>
    <row r="1678" spans="1:44" ht="12" customHeight="1">
      <c r="A1678" s="20">
        <v>1682</v>
      </c>
      <c r="B1678" s="21" t="e">
        <f>INDEX(Refs!A:A,MATCH($C1678,Refs!$I:$I,0))</f>
        <v>#N/A</v>
      </c>
      <c r="D1678" s="21" t="e">
        <f>INDEX(Refs!L:L,MATCH($C1678,Refs!$I:$I,0))</f>
        <v>#N/A</v>
      </c>
      <c r="E1678" s="21" t="e">
        <f>INDEX(Refs!S:S,MATCH($C1678,Refs!$I:$I,0))</f>
        <v>#N/A</v>
      </c>
      <c r="AK1678" s="30">
        <f t="shared" si="56"/>
        <v>0</v>
      </c>
      <c r="AN1678" s="30">
        <f t="shared" si="55"/>
        <v>0</v>
      </c>
    </row>
    <row r="1679" spans="1:44" ht="12" customHeight="1">
      <c r="A1679" s="20">
        <v>1683</v>
      </c>
      <c r="B1679" s="21" t="e">
        <f>INDEX(Refs!A:A,MATCH($C1679,Refs!$I:$I,0))</f>
        <v>#N/A</v>
      </c>
      <c r="D1679" s="21" t="e">
        <f>INDEX(Refs!L:L,MATCH($C1679,Refs!$I:$I,0))</f>
        <v>#N/A</v>
      </c>
      <c r="E1679" s="21" t="e">
        <f>INDEX(Refs!S:S,MATCH($C1679,Refs!$I:$I,0))</f>
        <v>#N/A</v>
      </c>
      <c r="AK1679" s="30">
        <f t="shared" si="56"/>
        <v>0</v>
      </c>
      <c r="AN1679" s="30">
        <f t="shared" si="55"/>
        <v>0</v>
      </c>
    </row>
    <row r="1680" spans="1:44" ht="12" customHeight="1">
      <c r="A1680" s="20">
        <v>1684</v>
      </c>
      <c r="B1680" s="21" t="e">
        <f>INDEX(Refs!A:A,MATCH($C1680,Refs!$I:$I,0))</f>
        <v>#N/A</v>
      </c>
      <c r="D1680" s="21" t="e">
        <f>INDEX(Refs!L:L,MATCH($C1680,Refs!$I:$I,0))</f>
        <v>#N/A</v>
      </c>
      <c r="E1680" s="21" t="e">
        <f>INDEX(Refs!S:S,MATCH($C1680,Refs!$I:$I,0))</f>
        <v>#N/A</v>
      </c>
      <c r="AK1680" s="30">
        <f t="shared" si="56"/>
        <v>0</v>
      </c>
      <c r="AN1680" s="30">
        <f t="shared" si="55"/>
        <v>0</v>
      </c>
    </row>
    <row r="1681" spans="1:40" ht="12" customHeight="1">
      <c r="A1681" s="20">
        <v>1685</v>
      </c>
      <c r="B1681" s="21" t="e">
        <f>INDEX(Refs!A:A,MATCH($C1681,Refs!$I:$I,0))</f>
        <v>#N/A</v>
      </c>
      <c r="D1681" s="21" t="e">
        <f>INDEX(Refs!L:L,MATCH($C1681,Refs!$I:$I,0))</f>
        <v>#N/A</v>
      </c>
      <c r="E1681" s="21" t="e">
        <f>INDEX(Refs!S:S,MATCH($C1681,Refs!$I:$I,0))</f>
        <v>#N/A</v>
      </c>
      <c r="AK1681" s="30">
        <f t="shared" si="56"/>
        <v>0</v>
      </c>
      <c r="AN1681" s="30">
        <f t="shared" si="55"/>
        <v>0</v>
      </c>
    </row>
    <row r="1682" spans="1:40" ht="12" customHeight="1">
      <c r="A1682" s="20">
        <v>1686</v>
      </c>
      <c r="B1682" s="21" t="e">
        <f>INDEX(Refs!A:A,MATCH($C1682,Refs!$I:$I,0))</f>
        <v>#N/A</v>
      </c>
      <c r="D1682" s="21" t="e">
        <f>INDEX(Refs!L:L,MATCH($C1682,Refs!$I:$I,0))</f>
        <v>#N/A</v>
      </c>
      <c r="E1682" s="21" t="e">
        <f>INDEX(Refs!S:S,MATCH($C1682,Refs!$I:$I,0))</f>
        <v>#N/A</v>
      </c>
      <c r="AK1682" s="30">
        <f t="shared" si="56"/>
        <v>0</v>
      </c>
      <c r="AN1682" s="30">
        <f t="shared" si="55"/>
        <v>0</v>
      </c>
    </row>
    <row r="1683" spans="1:40" ht="12" customHeight="1">
      <c r="A1683" s="20">
        <v>1687</v>
      </c>
      <c r="B1683" s="21" t="e">
        <f>INDEX(Refs!A:A,MATCH($C1683,Refs!$I:$I,0))</f>
        <v>#N/A</v>
      </c>
      <c r="D1683" s="21" t="e">
        <f>INDEX(Refs!L:L,MATCH($C1683,Refs!$I:$I,0))</f>
        <v>#N/A</v>
      </c>
      <c r="E1683" s="21" t="e">
        <f>INDEX(Refs!S:S,MATCH($C1683,Refs!$I:$I,0))</f>
        <v>#N/A</v>
      </c>
      <c r="AK1683" s="30">
        <f t="shared" si="56"/>
        <v>0</v>
      </c>
      <c r="AN1683" s="30">
        <f t="shared" si="55"/>
        <v>0</v>
      </c>
    </row>
    <row r="1684" spans="1:40" ht="12" customHeight="1">
      <c r="A1684" s="20">
        <v>1688</v>
      </c>
      <c r="B1684" s="21" t="e">
        <f>INDEX(Refs!A:A,MATCH($C1684,Refs!$I:$I,0))</f>
        <v>#N/A</v>
      </c>
      <c r="D1684" s="21" t="e">
        <f>INDEX(Refs!L:L,MATCH($C1684,Refs!$I:$I,0))</f>
        <v>#N/A</v>
      </c>
      <c r="E1684" s="21" t="e">
        <f>INDEX(Refs!S:S,MATCH($C1684,Refs!$I:$I,0))</f>
        <v>#N/A</v>
      </c>
      <c r="AK1684" s="30">
        <f t="shared" si="56"/>
        <v>0</v>
      </c>
      <c r="AN1684" s="30">
        <f t="shared" si="55"/>
        <v>0</v>
      </c>
    </row>
    <row r="1685" spans="1:40" ht="12" customHeight="1">
      <c r="A1685" s="20">
        <v>1689</v>
      </c>
      <c r="B1685" s="21" t="e">
        <f>INDEX(Refs!A:A,MATCH($C1685,Refs!$I:$I,0))</f>
        <v>#N/A</v>
      </c>
      <c r="D1685" s="21" t="e">
        <f>INDEX(Refs!L:L,MATCH($C1685,Refs!$I:$I,0))</f>
        <v>#N/A</v>
      </c>
      <c r="E1685" s="21" t="e">
        <f>INDEX(Refs!S:S,MATCH($C1685,Refs!$I:$I,0))</f>
        <v>#N/A</v>
      </c>
      <c r="AK1685" s="30">
        <f t="shared" si="56"/>
        <v>0</v>
      </c>
      <c r="AN1685" s="30">
        <f t="shared" si="55"/>
        <v>0</v>
      </c>
    </row>
    <row r="1686" spans="1:40" ht="12" customHeight="1">
      <c r="A1686" s="20">
        <v>1690</v>
      </c>
      <c r="B1686" s="21" t="e">
        <f>INDEX(Refs!A:A,MATCH($C1686,Refs!$I:$I,0))</f>
        <v>#N/A</v>
      </c>
      <c r="D1686" s="21" t="e">
        <f>INDEX(Refs!L:L,MATCH($C1686,Refs!$I:$I,0))</f>
        <v>#N/A</v>
      </c>
      <c r="E1686" s="21" t="e">
        <f>INDEX(Refs!S:S,MATCH($C1686,Refs!$I:$I,0))</f>
        <v>#N/A</v>
      </c>
      <c r="AK1686" s="30">
        <f t="shared" si="56"/>
        <v>0</v>
      </c>
      <c r="AN1686" s="30">
        <f t="shared" si="55"/>
        <v>0</v>
      </c>
    </row>
    <row r="1687" spans="1:40" ht="12" customHeight="1">
      <c r="A1687" s="20">
        <v>1691</v>
      </c>
      <c r="B1687" s="21" t="e">
        <f>INDEX(Refs!A:A,MATCH($C1687,Refs!$I:$I,0))</f>
        <v>#N/A</v>
      </c>
      <c r="D1687" s="21" t="e">
        <f>INDEX(Refs!L:L,MATCH($C1687,Refs!$I:$I,0))</f>
        <v>#N/A</v>
      </c>
      <c r="E1687" s="21" t="e">
        <f>INDEX(Refs!S:S,MATCH($C1687,Refs!$I:$I,0))</f>
        <v>#N/A</v>
      </c>
      <c r="AK1687" s="30">
        <f t="shared" si="56"/>
        <v>0</v>
      </c>
      <c r="AN1687" s="30">
        <f t="shared" si="55"/>
        <v>0</v>
      </c>
    </row>
    <row r="1688" spans="1:40" ht="12" customHeight="1">
      <c r="A1688" s="20">
        <v>1692</v>
      </c>
      <c r="B1688" s="21" t="e">
        <f>INDEX(Refs!A:A,MATCH($C1688,Refs!$I:$I,0))</f>
        <v>#N/A</v>
      </c>
      <c r="D1688" s="21" t="e">
        <f>INDEX(Refs!L:L,MATCH($C1688,Refs!$I:$I,0))</f>
        <v>#N/A</v>
      </c>
      <c r="E1688" s="21" t="e">
        <f>INDEX(Refs!S:S,MATCH($C1688,Refs!$I:$I,0))</f>
        <v>#N/A</v>
      </c>
      <c r="AK1688" s="30">
        <f t="shared" si="56"/>
        <v>0</v>
      </c>
      <c r="AN1688" s="30">
        <f t="shared" si="55"/>
        <v>0</v>
      </c>
    </row>
    <row r="1689" spans="1:40" ht="12" customHeight="1">
      <c r="A1689" s="20">
        <v>1693</v>
      </c>
      <c r="B1689" s="21" t="e">
        <f>INDEX(Refs!A:A,MATCH($C1689,Refs!$I:$I,0))</f>
        <v>#N/A</v>
      </c>
      <c r="D1689" s="21" t="e">
        <f>INDEX(Refs!L:L,MATCH($C1689,Refs!$I:$I,0))</f>
        <v>#N/A</v>
      </c>
      <c r="E1689" s="21" t="e">
        <f>INDEX(Refs!S:S,MATCH($C1689,Refs!$I:$I,0))</f>
        <v>#N/A</v>
      </c>
      <c r="AK1689" s="30">
        <f t="shared" si="56"/>
        <v>0</v>
      </c>
      <c r="AN1689" s="30">
        <f t="shared" si="55"/>
        <v>0</v>
      </c>
    </row>
    <row r="1690" spans="1:40" ht="12" customHeight="1">
      <c r="A1690" s="20">
        <v>1694</v>
      </c>
      <c r="B1690" s="21" t="e">
        <f>INDEX(Refs!A:A,MATCH($C1690,Refs!$I:$I,0))</f>
        <v>#N/A</v>
      </c>
      <c r="D1690" s="21" t="e">
        <f>INDEX(Refs!L:L,MATCH($C1690,Refs!$I:$I,0))</f>
        <v>#N/A</v>
      </c>
      <c r="E1690" s="21" t="e">
        <f>INDEX(Refs!S:S,MATCH($C1690,Refs!$I:$I,0))</f>
        <v>#N/A</v>
      </c>
      <c r="AK1690" s="30">
        <f t="shared" si="56"/>
        <v>0</v>
      </c>
      <c r="AN1690" s="30">
        <f t="shared" si="55"/>
        <v>0</v>
      </c>
    </row>
    <row r="1691" spans="1:40" ht="12" customHeight="1">
      <c r="A1691" s="20">
        <v>1695</v>
      </c>
      <c r="B1691" s="21" t="e">
        <f>INDEX(Refs!A:A,MATCH($C1691,Refs!$I:$I,0))</f>
        <v>#N/A</v>
      </c>
      <c r="D1691" s="21" t="e">
        <f>INDEX(Refs!L:L,MATCH($C1691,Refs!$I:$I,0))</f>
        <v>#N/A</v>
      </c>
      <c r="E1691" s="21" t="e">
        <f>INDEX(Refs!S:S,MATCH($C1691,Refs!$I:$I,0))</f>
        <v>#N/A</v>
      </c>
      <c r="AK1691" s="30">
        <f t="shared" si="56"/>
        <v>0</v>
      </c>
      <c r="AN1691" s="30">
        <f t="shared" si="55"/>
        <v>0</v>
      </c>
    </row>
    <row r="1692" spans="1:40" ht="12" customHeight="1">
      <c r="A1692" s="20">
        <v>1696</v>
      </c>
      <c r="B1692" s="21" t="e">
        <f>INDEX(Refs!A:A,MATCH($C1692,Refs!$I:$I,0))</f>
        <v>#N/A</v>
      </c>
      <c r="D1692" s="21" t="e">
        <f>INDEX(Refs!L:L,MATCH($C1692,Refs!$I:$I,0))</f>
        <v>#N/A</v>
      </c>
      <c r="E1692" s="21" t="e">
        <f>INDEX(Refs!S:S,MATCH($C1692,Refs!$I:$I,0))</f>
        <v>#N/A</v>
      </c>
      <c r="AK1692" s="30">
        <f t="shared" si="56"/>
        <v>0</v>
      </c>
      <c r="AN1692" s="30">
        <f t="shared" si="55"/>
        <v>0</v>
      </c>
    </row>
    <row r="1693" spans="1:40" ht="12" customHeight="1">
      <c r="A1693" s="20">
        <v>1697</v>
      </c>
      <c r="B1693" s="21" t="e">
        <f>INDEX(Refs!A:A,MATCH($C1693,Refs!$I:$I,0))</f>
        <v>#N/A</v>
      </c>
      <c r="D1693" s="21" t="e">
        <f>INDEX(Refs!L:L,MATCH($C1693,Refs!$I:$I,0))</f>
        <v>#N/A</v>
      </c>
      <c r="E1693" s="21" t="e">
        <f>INDEX(Refs!S:S,MATCH($C1693,Refs!$I:$I,0))</f>
        <v>#N/A</v>
      </c>
      <c r="AK1693" s="30">
        <f t="shared" si="56"/>
        <v>0</v>
      </c>
      <c r="AN1693" s="30">
        <f t="shared" si="55"/>
        <v>0</v>
      </c>
    </row>
    <row r="1694" spans="1:40" ht="12" customHeight="1">
      <c r="A1694" s="20">
        <v>1698</v>
      </c>
      <c r="B1694" s="21" t="e">
        <f>INDEX(Refs!A:A,MATCH($C1694,Refs!$I:$I,0))</f>
        <v>#N/A</v>
      </c>
      <c r="D1694" s="21" t="e">
        <f>INDEX(Refs!L:L,MATCH($C1694,Refs!$I:$I,0))</f>
        <v>#N/A</v>
      </c>
      <c r="E1694" s="21" t="e">
        <f>INDEX(Refs!S:S,MATCH($C1694,Refs!$I:$I,0))</f>
        <v>#N/A</v>
      </c>
      <c r="AK1694" s="30">
        <f t="shared" si="56"/>
        <v>0</v>
      </c>
      <c r="AN1694" s="30">
        <f t="shared" si="55"/>
        <v>0</v>
      </c>
    </row>
    <row r="1695" spans="1:40" ht="12" customHeight="1">
      <c r="A1695" s="20">
        <v>1699</v>
      </c>
      <c r="B1695" s="21" t="e">
        <f>INDEX(Refs!A:A,MATCH($C1695,Refs!$I:$I,0))</f>
        <v>#N/A</v>
      </c>
      <c r="D1695" s="21" t="e">
        <f>INDEX(Refs!L:L,MATCH($C1695,Refs!$I:$I,0))</f>
        <v>#N/A</v>
      </c>
      <c r="E1695" s="21" t="e">
        <f>INDEX(Refs!S:S,MATCH($C1695,Refs!$I:$I,0))</f>
        <v>#N/A</v>
      </c>
      <c r="AK1695" s="30">
        <f t="shared" si="56"/>
        <v>0</v>
      </c>
      <c r="AN1695" s="30">
        <f t="shared" si="55"/>
        <v>0</v>
      </c>
    </row>
    <row r="1696" spans="1:40" ht="12" customHeight="1">
      <c r="A1696" s="20">
        <v>1700</v>
      </c>
      <c r="B1696" s="21" t="e">
        <f>INDEX(Refs!A:A,MATCH($C1696,Refs!$I:$I,0))</f>
        <v>#N/A</v>
      </c>
      <c r="D1696" s="21" t="e">
        <f>INDEX(Refs!L:L,MATCH($C1696,Refs!$I:$I,0))</f>
        <v>#N/A</v>
      </c>
      <c r="E1696" s="21" t="e">
        <f>INDEX(Refs!S:S,MATCH($C1696,Refs!$I:$I,0))</f>
        <v>#N/A</v>
      </c>
      <c r="AK1696" s="30">
        <f t="shared" si="56"/>
        <v>0</v>
      </c>
      <c r="AN1696" s="30">
        <f t="shared" si="55"/>
        <v>0</v>
      </c>
    </row>
    <row r="1697" spans="1:40" ht="12" customHeight="1">
      <c r="A1697" s="20">
        <v>1701</v>
      </c>
      <c r="B1697" s="21" t="e">
        <f>INDEX(Refs!A:A,MATCH($C1697,Refs!$I:$I,0))</f>
        <v>#N/A</v>
      </c>
      <c r="D1697" s="21" t="e">
        <f>INDEX(Refs!L:L,MATCH($C1697,Refs!$I:$I,0))</f>
        <v>#N/A</v>
      </c>
      <c r="E1697" s="21" t="e">
        <f>INDEX(Refs!S:S,MATCH($C1697,Refs!$I:$I,0))</f>
        <v>#N/A</v>
      </c>
      <c r="AK1697" s="30">
        <f t="shared" si="56"/>
        <v>0</v>
      </c>
      <c r="AN1697" s="30">
        <f t="shared" si="55"/>
        <v>0</v>
      </c>
    </row>
    <row r="1698" spans="1:40" ht="12" customHeight="1">
      <c r="A1698" s="20">
        <v>1702</v>
      </c>
      <c r="B1698" s="21" t="e">
        <f>INDEX(Refs!A:A,MATCH($C1698,Refs!$I:$I,0))</f>
        <v>#N/A</v>
      </c>
      <c r="D1698" s="21" t="e">
        <f>INDEX(Refs!L:L,MATCH($C1698,Refs!$I:$I,0))</f>
        <v>#N/A</v>
      </c>
      <c r="E1698" s="21" t="e">
        <f>INDEX(Refs!S:S,MATCH($C1698,Refs!$I:$I,0))</f>
        <v>#N/A</v>
      </c>
      <c r="AK1698" s="30">
        <f t="shared" si="56"/>
        <v>0</v>
      </c>
      <c r="AN1698" s="30">
        <f t="shared" si="55"/>
        <v>0</v>
      </c>
    </row>
    <row r="1699" spans="1:40" ht="12" customHeight="1">
      <c r="A1699" s="20">
        <v>1703</v>
      </c>
      <c r="B1699" s="21" t="e">
        <f>INDEX(Refs!A:A,MATCH($C1699,Refs!$I:$I,0))</f>
        <v>#N/A</v>
      </c>
      <c r="D1699" s="21" t="e">
        <f>INDEX(Refs!L:L,MATCH($C1699,Refs!$I:$I,0))</f>
        <v>#N/A</v>
      </c>
      <c r="E1699" s="21" t="e">
        <f>INDEX(Refs!S:S,MATCH($C1699,Refs!$I:$I,0))</f>
        <v>#N/A</v>
      </c>
      <c r="AK1699" s="30">
        <f t="shared" si="56"/>
        <v>0</v>
      </c>
      <c r="AN1699" s="30">
        <f t="shared" si="55"/>
        <v>0</v>
      </c>
    </row>
    <row r="1700" spans="1:40" ht="12" customHeight="1">
      <c r="A1700" s="20">
        <v>1704</v>
      </c>
      <c r="B1700" s="21" t="e">
        <f>INDEX(Refs!A:A,MATCH($C1700,Refs!$I:$I,0))</f>
        <v>#N/A</v>
      </c>
      <c r="D1700" s="21" t="e">
        <f>INDEX(Refs!L:L,MATCH($C1700,Refs!$I:$I,0))</f>
        <v>#N/A</v>
      </c>
      <c r="E1700" s="21" t="e">
        <f>INDEX(Refs!S:S,MATCH($C1700,Refs!$I:$I,0))</f>
        <v>#N/A</v>
      </c>
      <c r="AK1700" s="30">
        <f t="shared" si="56"/>
        <v>0</v>
      </c>
      <c r="AN1700" s="30">
        <f t="shared" si="55"/>
        <v>0</v>
      </c>
    </row>
  </sheetData>
  <autoFilter ref="A1:AR1700" xr:uid="{6A38D5E5-9D0F-4326-9E44-8288A74BBFA7}"/>
  <dataValidations count="10">
    <dataValidation type="list" allowBlank="1" showInputMessage="1" showErrorMessage="1" sqref="AU2:BA1700" xr:uid="{AE672876-FAAF-4FB5-91D6-E856209F269C}">
      <formula1>"Yes,No,NA"</formula1>
    </dataValidation>
    <dataValidation type="decimal" errorStyle="warning" allowBlank="1" showInputMessage="1" showErrorMessage="1" sqref="AH2:AH1700" xr:uid="{CB2E8FAC-97B4-4867-A4A0-3A5D9E44F92E}">
      <formula1>-100</formula1>
      <formula2>100</formula2>
    </dataValidation>
    <dataValidation type="list" allowBlank="1" showInputMessage="1" showErrorMessage="1" sqref="AQ2:AQ1700" xr:uid="{5E1B9C8C-4190-4763-98AA-032BAE622E32}">
      <formula1>Errors</formula1>
    </dataValidation>
    <dataValidation type="list" errorStyle="warning" allowBlank="1" showInputMessage="1" showErrorMessage="1" sqref="I2:I1700" xr:uid="{C3C03562-69A1-4F91-86C8-ABE6FA0A4B1C}">
      <formula1>Product.Simple</formula1>
    </dataValidation>
    <dataValidation type="list" allowBlank="1" showInputMessage="1" showErrorMessage="1" sqref="F2:F1700" xr:uid="{BED8CF1A-506B-453C-832F-8BD4035F230D}">
      <formula1>Country</formula1>
    </dataValidation>
    <dataValidation type="list" allowBlank="1" showInputMessage="1" showErrorMessage="1" sqref="O2:AD1700" xr:uid="{7548D0B4-A0BE-4D86-9B57-243A9B31D166}">
      <formula1>"present"</formula1>
    </dataValidation>
    <dataValidation type="decimal" errorStyle="warning" allowBlank="1" showInputMessage="1" showErrorMessage="1" sqref="AI2:AJ1700" xr:uid="{86DDE43C-2A13-401D-9DF7-D189C2A532B5}">
      <formula1>0</formula1>
      <formula2>1000</formula2>
    </dataValidation>
    <dataValidation type="list" allowBlank="1" showInputMessage="1" showErrorMessage="1" sqref="C2:C1700" xr:uid="{F49E28F4-F0AF-43E9-8BEE-05945CA7A466}">
      <formula1>Title</formula1>
    </dataValidation>
    <dataValidation type="list" allowBlank="1" showInputMessage="1" showErrorMessage="1" sqref="AT1:AT1048563" xr:uid="{D55574F3-C1C5-434B-829C-4A3E89484FFD}">
      <formula1>"Yes,No"</formula1>
    </dataValidation>
    <dataValidation allowBlank="1" showInputMessage="1" showErrorMessage="1" sqref="AE1:AE1048563" xr:uid="{F0E6B83A-9CDC-4C27-B416-DE4BBAE711C2}"/>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25064A5-DDC7-45BF-939C-6E524F419821}">
          <x14:formula1>
            <xm:f>Lists!$D$2:$D$285</xm:f>
          </x14:formula1>
          <xm:sqref>K2:K468</xm:sqref>
        </x14:dataValidation>
        <x14:dataValidation type="list" allowBlank="1" showInputMessage="1" showErrorMessage="1" xr:uid="{1117D7FF-FC99-4C72-8B01-82398DDD846B}">
          <x14:formula1>
            <xm:f>_xlfn.ANCHORARRAY(Outcomes!$N$1)</xm:f>
          </x14:formula1>
          <xm:sqref>AF2:AF1700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6916-2AD4-46C9-9561-58E3B37C1027}">
  <dimension ref="A1:BD1065"/>
  <sheetViews>
    <sheetView zoomScale="115" zoomScaleNormal="115" workbookViewId="0">
      <pane xSplit="2" ySplit="1" topLeftCell="AB590" activePane="bottomRight" state="frozen"/>
      <selection pane="topRight" activeCell="C1" sqref="C1"/>
      <selection pane="bottomLeft" activeCell="A2" sqref="A2"/>
      <selection pane="bottomRight" activeCell="AG517" sqref="AG517:AG521"/>
    </sheetView>
  </sheetViews>
  <sheetFormatPr defaultColWidth="9" defaultRowHeight="12" customHeight="1"/>
  <cols>
    <col min="1" max="1" width="9" style="20"/>
    <col min="2" max="2" width="9" style="28"/>
    <col min="3" max="3" width="61.29296875" style="22" customWidth="1"/>
    <col min="4" max="5" width="9" style="25"/>
    <col min="6" max="6" width="9" style="23"/>
    <col min="7" max="8" width="17.87890625" style="23" customWidth="1"/>
    <col min="9" max="9" width="19.1171875" style="24" customWidth="1"/>
    <col min="10" max="10" width="17"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7" width="13.2929687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21.70312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6136571</v>
      </c>
      <c r="C2" s="22" t="s">
        <v>1063</v>
      </c>
      <c r="D2" s="21" t="str">
        <f>INDEX(Refs!L:L,MATCH($C2,Refs!$I:$I,0))</f>
        <v>Dhehibi, Boubaker; Laouar, Abdelmalek; Mekhlouk, Abdelhamid; Rouabhi, Amar</v>
      </c>
      <c r="E2" s="21" t="str">
        <f>INDEX(Refs!S:S,MATCH($C2,Refs!$I:$I,0))</f>
        <v>10.30682/nm1901e</v>
      </c>
      <c r="F2" s="23" t="s">
        <v>1064</v>
      </c>
      <c r="G2" s="23" t="s">
        <v>1065</v>
      </c>
      <c r="I2" s="24" t="s">
        <v>79</v>
      </c>
      <c r="J2" s="26" t="s">
        <v>1066</v>
      </c>
      <c r="K2" s="24" t="s">
        <v>79</v>
      </c>
      <c r="L2" s="26" t="s">
        <v>1067</v>
      </c>
      <c r="M2" s="24">
        <v>28</v>
      </c>
      <c r="O2" s="27" t="s">
        <v>59</v>
      </c>
      <c r="AF2" s="23" t="s">
        <v>65</v>
      </c>
      <c r="AG2" s="23" t="s">
        <v>82</v>
      </c>
      <c r="AJ2" s="24">
        <v>2016</v>
      </c>
      <c r="AK2" s="30" t="str">
        <f>J2</f>
        <v>No till</v>
      </c>
      <c r="AL2" s="27">
        <v>746.21</v>
      </c>
      <c r="AN2" s="30" t="str">
        <f>L2</f>
        <v>Conventional till</v>
      </c>
      <c r="AO2" s="27">
        <v>662.48</v>
      </c>
      <c r="AR2" s="27" t="s">
        <v>406</v>
      </c>
    </row>
    <row r="3" spans="1:56" ht="11.7">
      <c r="A3" s="20">
        <v>2</v>
      </c>
      <c r="B3" s="21">
        <f>INDEX(Refs!A:A,MATCH($C3,Refs!$I:$I,0))</f>
        <v>6136571</v>
      </c>
      <c r="C3" s="22" t="s">
        <v>1063</v>
      </c>
      <c r="D3" s="21" t="str">
        <f>INDEX(Refs!L:L,MATCH($C3,Refs!$I:$I,0))</f>
        <v>Dhehibi, Boubaker; Laouar, Abdelmalek; Mekhlouk, Abdelhamid; Rouabhi, Amar</v>
      </c>
      <c r="E3" s="21" t="str">
        <f>INDEX(Refs!S:S,MATCH($C3,Refs!$I:$I,0))</f>
        <v>10.30682/nm1901e</v>
      </c>
      <c r="F3" s="23" t="s">
        <v>1064</v>
      </c>
      <c r="G3" s="23" t="s">
        <v>1065</v>
      </c>
      <c r="I3" s="24" t="s">
        <v>79</v>
      </c>
      <c r="J3" s="26" t="s">
        <v>1066</v>
      </c>
      <c r="K3" s="24" t="s">
        <v>79</v>
      </c>
      <c r="L3" s="26" t="s">
        <v>1067</v>
      </c>
      <c r="M3" s="24">
        <v>28</v>
      </c>
      <c r="O3" s="27" t="s">
        <v>59</v>
      </c>
      <c r="AF3" s="23" t="s">
        <v>60</v>
      </c>
      <c r="AG3" s="23" t="s">
        <v>82</v>
      </c>
      <c r="AJ3" s="24">
        <v>2016</v>
      </c>
      <c r="AK3" s="30" t="str">
        <f t="shared" ref="AK3:AK66" si="0">J3</f>
        <v>No till</v>
      </c>
      <c r="AL3" s="27">
        <v>244.17</v>
      </c>
      <c r="AN3" s="30" t="str">
        <f t="shared" ref="AN3:AN66" si="1">L3</f>
        <v>Conventional till</v>
      </c>
      <c r="AO3" s="27">
        <v>279.02</v>
      </c>
      <c r="AR3" s="27" t="s">
        <v>406</v>
      </c>
      <c r="AT3" s="26" t="s">
        <v>63</v>
      </c>
      <c r="AU3" s="26" t="s">
        <v>77</v>
      </c>
      <c r="AV3" s="26" t="s">
        <v>77</v>
      </c>
      <c r="AW3" s="26" t="s">
        <v>63</v>
      </c>
      <c r="AX3" s="26" t="s">
        <v>77</v>
      </c>
      <c r="AY3" s="26" t="s">
        <v>63</v>
      </c>
      <c r="AZ3" s="26" t="s">
        <v>77</v>
      </c>
      <c r="BA3" s="26" t="s">
        <v>77</v>
      </c>
      <c r="BB3" s="26" t="s">
        <v>63</v>
      </c>
      <c r="BC3" s="26" t="s">
        <v>63</v>
      </c>
      <c r="BD3" s="26" t="s">
        <v>1068</v>
      </c>
    </row>
    <row r="4" spans="1:56" ht="11.7">
      <c r="A4" s="20">
        <v>3</v>
      </c>
      <c r="B4" s="21">
        <f>INDEX(Refs!A:A,MATCH($C4,Refs!$I:$I,0))</f>
        <v>6136571</v>
      </c>
      <c r="C4" s="22" t="s">
        <v>1063</v>
      </c>
      <c r="D4" s="21" t="str">
        <f>INDEX(Refs!L:L,MATCH($C4,Refs!$I:$I,0))</f>
        <v>Dhehibi, Boubaker; Laouar, Abdelmalek; Mekhlouk, Abdelhamid; Rouabhi, Amar</v>
      </c>
      <c r="E4" s="21" t="str">
        <f>INDEX(Refs!S:S,MATCH($C4,Refs!$I:$I,0))</f>
        <v>10.30682/nm1901e</v>
      </c>
      <c r="F4" s="23" t="s">
        <v>1064</v>
      </c>
      <c r="G4" s="23" t="s">
        <v>1065</v>
      </c>
      <c r="I4" s="24" t="s">
        <v>79</v>
      </c>
      <c r="J4" s="26" t="s">
        <v>1066</v>
      </c>
      <c r="K4" s="24" t="s">
        <v>79</v>
      </c>
      <c r="L4" s="26" t="s">
        <v>1067</v>
      </c>
      <c r="M4" s="24">
        <v>28</v>
      </c>
      <c r="O4" s="27" t="s">
        <v>59</v>
      </c>
      <c r="AF4" s="23" t="s">
        <v>80</v>
      </c>
      <c r="AG4" s="23" t="s">
        <v>82</v>
      </c>
      <c r="AJ4" s="24">
        <v>2016</v>
      </c>
      <c r="AK4" s="30" t="str">
        <f t="shared" si="0"/>
        <v>No till</v>
      </c>
      <c r="AL4" s="27">
        <v>990.38</v>
      </c>
      <c r="AN4" s="30" t="str">
        <f t="shared" si="1"/>
        <v>Conventional till</v>
      </c>
      <c r="AO4" s="27">
        <v>941.5</v>
      </c>
      <c r="AR4" s="27" t="s">
        <v>406</v>
      </c>
    </row>
    <row r="5" spans="1:56" ht="11.7">
      <c r="A5" s="20">
        <v>4</v>
      </c>
      <c r="B5" s="21">
        <v>6134332</v>
      </c>
      <c r="C5" s="22" t="s">
        <v>1069</v>
      </c>
      <c r="D5" s="21" t="str">
        <f>INDEX(Refs!L:L,MATCH($C5,Refs!$I:$I,0))</f>
        <v>Adiku, Samuel G. K.; Darko, Eric; MacCarthy, Dilys S.; Nartey, Eric K.; Tettey, Abigail</v>
      </c>
      <c r="E5" s="21" t="str">
        <f>INDEX(Refs!S:S,MATCH($C5,Refs!$I:$I,0))</f>
        <v>10.3390/agronomy10060904</v>
      </c>
      <c r="F5" s="23" t="s">
        <v>534</v>
      </c>
      <c r="G5" s="23" t="s">
        <v>1070</v>
      </c>
      <c r="I5" s="24" t="s">
        <v>204</v>
      </c>
      <c r="J5" s="26" t="s">
        <v>1071</v>
      </c>
      <c r="K5" s="24" t="s">
        <v>204</v>
      </c>
      <c r="L5" s="26" t="s">
        <v>1072</v>
      </c>
      <c r="M5" s="24">
        <v>3</v>
      </c>
      <c r="AB5" s="27" t="s">
        <v>59</v>
      </c>
      <c r="AF5" s="23" t="s">
        <v>65</v>
      </c>
      <c r="AG5" s="23" t="s">
        <v>1073</v>
      </c>
      <c r="AJ5" s="24">
        <v>2012</v>
      </c>
      <c r="AK5" s="30" t="str">
        <f t="shared" si="0"/>
        <v>No biochar 90 kgN/ha</v>
      </c>
      <c r="AL5" s="27">
        <v>1613.0429999999999</v>
      </c>
      <c r="AM5" s="27">
        <v>39.131</v>
      </c>
      <c r="AN5" s="20" t="s">
        <v>1072</v>
      </c>
      <c r="AO5" s="27">
        <v>1643.4780000000001</v>
      </c>
      <c r="AP5" s="27">
        <v>86.956999999999994</v>
      </c>
      <c r="AQ5" s="27" t="s">
        <v>341</v>
      </c>
      <c r="AR5" s="27" t="s">
        <v>1074</v>
      </c>
    </row>
    <row r="6" spans="1:56" ht="11.7">
      <c r="A6" s="20">
        <v>5</v>
      </c>
      <c r="B6" s="21">
        <v>6134332</v>
      </c>
      <c r="C6" s="22" t="s">
        <v>1069</v>
      </c>
      <c r="D6" s="21" t="str">
        <f>INDEX(Refs!L:L,MATCH($C6,Refs!$I:$I,0))</f>
        <v>Adiku, Samuel G. K.; Darko, Eric; MacCarthy, Dilys S.; Nartey, Eric K.; Tettey, Abigail</v>
      </c>
      <c r="E6" s="21" t="str">
        <f>INDEX(Refs!S:S,MATCH($C6,Refs!$I:$I,0))</f>
        <v>10.3390/agronomy10060904</v>
      </c>
      <c r="F6" s="23" t="s">
        <v>534</v>
      </c>
      <c r="G6" s="23" t="s">
        <v>1070</v>
      </c>
      <c r="I6" s="24" t="s">
        <v>204</v>
      </c>
      <c r="J6" s="26" t="s">
        <v>1075</v>
      </c>
      <c r="K6" s="24" t="s">
        <v>204</v>
      </c>
      <c r="L6" s="26" t="s">
        <v>1072</v>
      </c>
      <c r="M6" s="24">
        <v>3</v>
      </c>
      <c r="AB6" s="27" t="s">
        <v>59</v>
      </c>
      <c r="AF6" s="23" t="s">
        <v>65</v>
      </c>
      <c r="AG6" s="23" t="s">
        <v>1073</v>
      </c>
      <c r="AJ6" s="24">
        <v>2012</v>
      </c>
      <c r="AK6" s="30" t="str">
        <f t="shared" si="0"/>
        <v>No biochar 45 kgN/ha</v>
      </c>
      <c r="AL6" s="27">
        <v>1365.2170000000001</v>
      </c>
      <c r="AM6" s="27">
        <v>30.434999999999999</v>
      </c>
      <c r="AN6" s="20" t="s">
        <v>1072</v>
      </c>
      <c r="AO6" s="27">
        <v>1643.4780000000001</v>
      </c>
      <c r="AP6" s="27">
        <v>86.956999999999994</v>
      </c>
      <c r="AQ6" s="27" t="s">
        <v>341</v>
      </c>
      <c r="AR6" s="27" t="s">
        <v>1074</v>
      </c>
    </row>
    <row r="7" spans="1:56" ht="11.7">
      <c r="A7" s="20">
        <v>6</v>
      </c>
      <c r="B7" s="21">
        <v>6134332</v>
      </c>
      <c r="C7" s="22" t="s">
        <v>1069</v>
      </c>
      <c r="D7" s="21" t="str">
        <f>INDEX(Refs!L:L,MATCH($C7,Refs!$I:$I,0))</f>
        <v>Adiku, Samuel G. K.; Darko, Eric; MacCarthy, Dilys S.; Nartey, Eric K.; Tettey, Abigail</v>
      </c>
      <c r="E7" s="21" t="str">
        <f>INDEX(Refs!S:S,MATCH($C7,Refs!$I:$I,0))</f>
        <v>10.3390/agronomy10060904</v>
      </c>
      <c r="F7" s="23" t="s">
        <v>534</v>
      </c>
      <c r="G7" s="23" t="s">
        <v>1070</v>
      </c>
      <c r="I7" s="24" t="s">
        <v>204</v>
      </c>
      <c r="J7" s="26" t="s">
        <v>1076</v>
      </c>
      <c r="K7" s="24" t="s">
        <v>204</v>
      </c>
      <c r="L7" s="26" t="s">
        <v>1072</v>
      </c>
      <c r="M7" s="24">
        <v>3</v>
      </c>
      <c r="X7" s="27" t="s">
        <v>59</v>
      </c>
      <c r="AF7" s="23" t="s">
        <v>65</v>
      </c>
      <c r="AG7" s="23" t="s">
        <v>1073</v>
      </c>
      <c r="AJ7" s="24">
        <v>2012</v>
      </c>
      <c r="AK7" s="30" t="str">
        <f t="shared" si="0"/>
        <v>Biochar 10 t/ha + 120 kgN/ha</v>
      </c>
      <c r="AL7" s="27">
        <v>1991.3040000000001</v>
      </c>
      <c r="AM7" s="27">
        <v>52.173999999999999</v>
      </c>
      <c r="AN7" s="20" t="s">
        <v>1072</v>
      </c>
      <c r="AO7" s="27">
        <v>1643.4780000000001</v>
      </c>
      <c r="AP7" s="27">
        <v>86.956999999999994</v>
      </c>
      <c r="AQ7" s="27" t="s">
        <v>341</v>
      </c>
      <c r="AR7" s="27" t="s">
        <v>1074</v>
      </c>
    </row>
    <row r="8" spans="1:56" ht="11.7">
      <c r="A8" s="20">
        <v>7</v>
      </c>
      <c r="B8" s="21">
        <v>6134332</v>
      </c>
      <c r="C8" s="22" t="s">
        <v>1069</v>
      </c>
      <c r="D8" s="21" t="str">
        <f>INDEX(Refs!L:L,MATCH($C8,Refs!$I:$I,0))</f>
        <v>Adiku, Samuel G. K.; Darko, Eric; MacCarthy, Dilys S.; Nartey, Eric K.; Tettey, Abigail</v>
      </c>
      <c r="E8" s="21" t="str">
        <f>INDEX(Refs!S:S,MATCH($C8,Refs!$I:$I,0))</f>
        <v>10.3390/agronomy10060904</v>
      </c>
      <c r="F8" s="23" t="s">
        <v>534</v>
      </c>
      <c r="G8" s="23" t="s">
        <v>1070</v>
      </c>
      <c r="I8" s="24" t="s">
        <v>204</v>
      </c>
      <c r="J8" s="26" t="s">
        <v>1077</v>
      </c>
      <c r="K8" s="24" t="s">
        <v>204</v>
      </c>
      <c r="L8" s="26" t="s">
        <v>1072</v>
      </c>
      <c r="M8" s="24">
        <v>3</v>
      </c>
      <c r="X8" s="27" t="s">
        <v>59</v>
      </c>
      <c r="AB8" s="27" t="s">
        <v>59</v>
      </c>
      <c r="AF8" s="23" t="s">
        <v>65</v>
      </c>
      <c r="AG8" s="23" t="s">
        <v>1073</v>
      </c>
      <c r="AJ8" s="24">
        <v>2012</v>
      </c>
      <c r="AK8" s="30" t="str">
        <f t="shared" si="0"/>
        <v>Biochar 10 t/ha + 90 kgN/ha</v>
      </c>
      <c r="AL8" s="27">
        <v>1726.087</v>
      </c>
      <c r="AM8" s="27">
        <v>100</v>
      </c>
      <c r="AN8" s="20" t="s">
        <v>1072</v>
      </c>
      <c r="AO8" s="27">
        <v>1643.4780000000001</v>
      </c>
      <c r="AP8" s="27">
        <v>86.956999999999994</v>
      </c>
      <c r="AQ8" s="27" t="s">
        <v>341</v>
      </c>
      <c r="AR8" s="27" t="s">
        <v>1074</v>
      </c>
    </row>
    <row r="9" spans="1:56" ht="11.7">
      <c r="A9" s="20">
        <v>8</v>
      </c>
      <c r="B9" s="21">
        <v>6134332</v>
      </c>
      <c r="C9" s="22" t="s">
        <v>1069</v>
      </c>
      <c r="D9" s="21" t="str">
        <f>INDEX(Refs!L:L,MATCH($C9,Refs!$I:$I,0))</f>
        <v>Adiku, Samuel G. K.; Darko, Eric; MacCarthy, Dilys S.; Nartey, Eric K.; Tettey, Abigail</v>
      </c>
      <c r="E9" s="21" t="str">
        <f>INDEX(Refs!S:S,MATCH($C9,Refs!$I:$I,0))</f>
        <v>10.3390/agronomy10060904</v>
      </c>
      <c r="F9" s="23" t="s">
        <v>534</v>
      </c>
      <c r="G9" s="23" t="s">
        <v>1070</v>
      </c>
      <c r="I9" s="24" t="s">
        <v>204</v>
      </c>
      <c r="J9" s="26" t="s">
        <v>1078</v>
      </c>
      <c r="K9" s="24" t="s">
        <v>204</v>
      </c>
      <c r="L9" s="26" t="s">
        <v>1072</v>
      </c>
      <c r="M9" s="24">
        <v>3</v>
      </c>
      <c r="X9" s="27" t="s">
        <v>59</v>
      </c>
      <c r="AB9" s="27" t="s">
        <v>59</v>
      </c>
      <c r="AF9" s="23" t="s">
        <v>65</v>
      </c>
      <c r="AG9" s="23" t="s">
        <v>1073</v>
      </c>
      <c r="AJ9" s="24">
        <v>2012</v>
      </c>
      <c r="AK9" s="30" t="str">
        <f t="shared" si="0"/>
        <v>Biochar 10 t/ha + 45 kgN/ha</v>
      </c>
      <c r="AL9" s="27">
        <v>1465.2170000000001</v>
      </c>
      <c r="AM9" s="27">
        <v>82.608999999999995</v>
      </c>
      <c r="AN9" s="20" t="s">
        <v>1072</v>
      </c>
      <c r="AO9" s="27">
        <v>1643.4780000000001</v>
      </c>
      <c r="AP9" s="27">
        <v>86.956999999999994</v>
      </c>
      <c r="AQ9" s="27" t="s">
        <v>341</v>
      </c>
      <c r="AR9" s="27" t="s">
        <v>1074</v>
      </c>
    </row>
    <row r="10" spans="1:56" ht="11.7">
      <c r="A10" s="20">
        <v>9</v>
      </c>
      <c r="B10" s="21">
        <v>6134332</v>
      </c>
      <c r="C10" s="22" t="s">
        <v>1069</v>
      </c>
      <c r="D10" s="21" t="str">
        <f>INDEX(Refs!L:L,MATCH($C10,Refs!$I:$I,0))</f>
        <v>Adiku, Samuel G. K.; Darko, Eric; MacCarthy, Dilys S.; Nartey, Eric K.; Tettey, Abigail</v>
      </c>
      <c r="E10" s="21" t="str">
        <f>INDEX(Refs!S:S,MATCH($C10,Refs!$I:$I,0))</f>
        <v>10.3390/agronomy10060904</v>
      </c>
      <c r="F10" s="23" t="s">
        <v>534</v>
      </c>
      <c r="G10" s="23" t="s">
        <v>1070</v>
      </c>
      <c r="I10" s="24" t="s">
        <v>204</v>
      </c>
      <c r="J10" s="26" t="s">
        <v>1075</v>
      </c>
      <c r="K10" s="24" t="s">
        <v>204</v>
      </c>
      <c r="L10" s="26" t="s">
        <v>1071</v>
      </c>
      <c r="M10" s="24">
        <v>3</v>
      </c>
      <c r="AB10" s="27" t="s">
        <v>59</v>
      </c>
      <c r="AF10" s="23" t="s">
        <v>65</v>
      </c>
      <c r="AG10" s="23" t="s">
        <v>1073</v>
      </c>
      <c r="AJ10" s="24">
        <v>2012</v>
      </c>
      <c r="AK10" s="30" t="str">
        <f t="shared" si="0"/>
        <v>No biochar 45 kgN/ha</v>
      </c>
      <c r="AL10" s="27">
        <v>1365.2170000000001</v>
      </c>
      <c r="AM10" s="27">
        <v>30.434999999999999</v>
      </c>
      <c r="AN10" s="20" t="s">
        <v>1071</v>
      </c>
      <c r="AO10" s="27">
        <v>1613.0429999999999</v>
      </c>
      <c r="AP10" s="27">
        <v>39.131</v>
      </c>
      <c r="AQ10" s="27" t="s">
        <v>341</v>
      </c>
      <c r="AR10" s="27" t="s">
        <v>1074</v>
      </c>
    </row>
    <row r="11" spans="1:56" ht="11.7">
      <c r="A11" s="20">
        <v>10</v>
      </c>
      <c r="B11" s="21">
        <v>6134332</v>
      </c>
      <c r="C11" s="22" t="s">
        <v>1069</v>
      </c>
      <c r="D11" s="21" t="str">
        <f>INDEX(Refs!L:L,MATCH($C11,Refs!$I:$I,0))</f>
        <v>Adiku, Samuel G. K.; Darko, Eric; MacCarthy, Dilys S.; Nartey, Eric K.; Tettey, Abigail</v>
      </c>
      <c r="E11" s="21" t="str">
        <f>INDEX(Refs!S:S,MATCH($C11,Refs!$I:$I,0))</f>
        <v>10.3390/agronomy10060904</v>
      </c>
      <c r="F11" s="23" t="s">
        <v>534</v>
      </c>
      <c r="G11" s="23" t="s">
        <v>1070</v>
      </c>
      <c r="I11" s="24" t="s">
        <v>204</v>
      </c>
      <c r="J11" s="26" t="s">
        <v>1078</v>
      </c>
      <c r="K11" s="24" t="s">
        <v>204</v>
      </c>
      <c r="L11" s="26" t="s">
        <v>1071</v>
      </c>
      <c r="M11" s="24">
        <v>3</v>
      </c>
      <c r="X11" s="27" t="s">
        <v>59</v>
      </c>
      <c r="AB11" s="27" t="s">
        <v>59</v>
      </c>
      <c r="AF11" s="23" t="s">
        <v>65</v>
      </c>
      <c r="AG11" s="23" t="s">
        <v>1073</v>
      </c>
      <c r="AJ11" s="24">
        <v>2012</v>
      </c>
      <c r="AK11" s="30" t="str">
        <f t="shared" si="0"/>
        <v>Biochar 10 t/ha + 45 kgN/ha</v>
      </c>
      <c r="AL11" s="27">
        <v>1465.2170000000001</v>
      </c>
      <c r="AM11" s="27">
        <v>82.608999999999995</v>
      </c>
      <c r="AN11" s="20" t="s">
        <v>1071</v>
      </c>
      <c r="AO11" s="27">
        <v>1613.0429999999999</v>
      </c>
      <c r="AP11" s="27">
        <v>39.131</v>
      </c>
      <c r="AQ11" s="27" t="s">
        <v>341</v>
      </c>
      <c r="AR11" s="27" t="s">
        <v>1074</v>
      </c>
    </row>
    <row r="12" spans="1:56" ht="11.7">
      <c r="A12" s="20">
        <v>11</v>
      </c>
      <c r="B12" s="21">
        <f>INDEX(Refs!A:A,MATCH($C12,Refs!$I:$I,0))</f>
        <v>6141557</v>
      </c>
      <c r="C12" s="22" t="s">
        <v>1053</v>
      </c>
      <c r="D12" s="21" t="str">
        <f>INDEX(Refs!L:L,MATCH($C12,Refs!$I:$I,0))</f>
        <v>Alam, Badre; Banjara, Tej Ram; Kumar, Sushil; Taria, Sukumar; Verma, S. K.; Yadav, Ashok</v>
      </c>
      <c r="E12" s="21" t="str">
        <f>INDEX(Refs!S:S,MATCH($C12,Refs!$I:$I,0))</f>
        <v>10.1080/00103624.2022.2043340</v>
      </c>
      <c r="F12" s="23" t="s">
        <v>69</v>
      </c>
      <c r="G12" s="23" t="s">
        <v>1079</v>
      </c>
      <c r="I12" s="24" t="s">
        <v>204</v>
      </c>
      <c r="J12" s="26" t="s">
        <v>1080</v>
      </c>
      <c r="K12" s="24" t="s">
        <v>204</v>
      </c>
      <c r="L12" s="26" t="s">
        <v>1056</v>
      </c>
      <c r="M12" s="24">
        <v>3</v>
      </c>
      <c r="AD12" s="27" t="s">
        <v>59</v>
      </c>
      <c r="AF12" s="23" t="s">
        <v>80</v>
      </c>
      <c r="AG12" s="23" t="s">
        <v>1073</v>
      </c>
      <c r="AJ12" s="24">
        <v>2017.2018</v>
      </c>
      <c r="AK12" s="30" t="s">
        <v>1080</v>
      </c>
      <c r="AL12" s="27">
        <v>1004</v>
      </c>
      <c r="AM12" s="27">
        <v>17</v>
      </c>
      <c r="AN12" s="30" t="s">
        <v>1056</v>
      </c>
      <c r="AO12" s="27">
        <v>1053</v>
      </c>
      <c r="AP12" s="27">
        <v>17</v>
      </c>
      <c r="AQ12" s="27" t="s">
        <v>604</v>
      </c>
      <c r="AR12" s="27" t="s">
        <v>1081</v>
      </c>
    </row>
    <row r="13" spans="1:56" ht="11.7">
      <c r="A13" s="20">
        <v>12</v>
      </c>
      <c r="B13" s="21">
        <f>INDEX(Refs!A:A,MATCH($C13,Refs!$I:$I,0))</f>
        <v>6141557</v>
      </c>
      <c r="C13" s="22" t="s">
        <v>1053</v>
      </c>
      <c r="D13" s="21" t="str">
        <f>INDEX(Refs!L:L,MATCH($C13,Refs!$I:$I,0))</f>
        <v>Alam, Badre; Banjara, Tej Ram; Kumar, Sushil; Taria, Sukumar; Verma, S. K.; Yadav, Ashok</v>
      </c>
      <c r="E13" s="21" t="str">
        <f>INDEX(Refs!S:S,MATCH($C13,Refs!$I:$I,0))</f>
        <v>10.1080/00103624.2022.2043340</v>
      </c>
      <c r="F13" s="23" t="s">
        <v>69</v>
      </c>
      <c r="G13" s="23" t="s">
        <v>1079</v>
      </c>
      <c r="I13" s="24" t="s">
        <v>204</v>
      </c>
      <c r="J13" s="26" t="s">
        <v>1057</v>
      </c>
      <c r="K13" s="24" t="s">
        <v>204</v>
      </c>
      <c r="L13" s="26" t="s">
        <v>1080</v>
      </c>
      <c r="M13" s="24">
        <v>3</v>
      </c>
      <c r="O13" s="27" t="s">
        <v>59</v>
      </c>
      <c r="AD13" s="27" t="s">
        <v>59</v>
      </c>
      <c r="AF13" s="23" t="s">
        <v>80</v>
      </c>
      <c r="AG13" s="23" t="s">
        <v>1073</v>
      </c>
      <c r="AJ13" s="24">
        <v>2017.2018</v>
      </c>
      <c r="AK13" s="30" t="s">
        <v>1057</v>
      </c>
      <c r="AL13" s="27">
        <v>958</v>
      </c>
      <c r="AM13" s="27">
        <v>17</v>
      </c>
      <c r="AN13" s="30" t="s">
        <v>1080</v>
      </c>
      <c r="AO13" s="27">
        <v>1004</v>
      </c>
      <c r="AP13" s="27">
        <v>17</v>
      </c>
      <c r="AQ13" s="27" t="s">
        <v>604</v>
      </c>
      <c r="AR13" s="27" t="s">
        <v>1081</v>
      </c>
    </row>
    <row r="14" spans="1:56" ht="11.7">
      <c r="A14" s="20">
        <v>13</v>
      </c>
      <c r="B14" s="21">
        <f>INDEX(Refs!A:A,MATCH($C14,Refs!$I:$I,0))</f>
        <v>6141557</v>
      </c>
      <c r="C14" s="22" t="s">
        <v>1053</v>
      </c>
      <c r="D14" s="21" t="str">
        <f>INDEX(Refs!L:L,MATCH($C14,Refs!$I:$I,0))</f>
        <v>Alam, Badre; Banjara, Tej Ram; Kumar, Sushil; Taria, Sukumar; Verma, S. K.; Yadav, Ashok</v>
      </c>
      <c r="E14" s="21" t="str">
        <f>INDEX(Refs!S:S,MATCH($C14,Refs!$I:$I,0))</f>
        <v>10.1080/00103624.2022.2043340</v>
      </c>
      <c r="F14" s="23" t="s">
        <v>69</v>
      </c>
      <c r="G14" s="23" t="s">
        <v>1079</v>
      </c>
      <c r="I14" s="24" t="s">
        <v>204</v>
      </c>
      <c r="J14" s="26" t="s">
        <v>1080</v>
      </c>
      <c r="K14" s="24" t="s">
        <v>204</v>
      </c>
      <c r="L14" s="26" t="s">
        <v>1056</v>
      </c>
      <c r="M14" s="24">
        <v>3</v>
      </c>
      <c r="AD14" s="27" t="s">
        <v>59</v>
      </c>
      <c r="AF14" s="23" t="s">
        <v>65</v>
      </c>
      <c r="AG14" s="23" t="s">
        <v>1073</v>
      </c>
      <c r="AJ14" s="24">
        <v>2017.2018</v>
      </c>
      <c r="AK14" s="30" t="s">
        <v>1080</v>
      </c>
      <c r="AL14" s="27">
        <v>291</v>
      </c>
      <c r="AM14" s="27">
        <v>17</v>
      </c>
      <c r="AN14" s="30" t="s">
        <v>1056</v>
      </c>
      <c r="AO14" s="27">
        <v>300</v>
      </c>
      <c r="AP14" s="27">
        <v>17</v>
      </c>
      <c r="AQ14" s="27" t="s">
        <v>604</v>
      </c>
      <c r="AR14" s="27" t="s">
        <v>1081</v>
      </c>
    </row>
    <row r="15" spans="1:56" ht="11.7">
      <c r="A15" s="20">
        <v>14</v>
      </c>
      <c r="B15" s="21">
        <f>INDEX(Refs!A:A,MATCH($C15,Refs!$I:$I,0))</f>
        <v>6141557</v>
      </c>
      <c r="C15" s="22" t="s">
        <v>1053</v>
      </c>
      <c r="D15" s="21" t="str">
        <f>INDEX(Refs!L:L,MATCH($C15,Refs!$I:$I,0))</f>
        <v>Alam, Badre; Banjara, Tej Ram; Kumar, Sushil; Taria, Sukumar; Verma, S. K.; Yadav, Ashok</v>
      </c>
      <c r="E15" s="21" t="str">
        <f>INDEX(Refs!S:S,MATCH($C15,Refs!$I:$I,0))</f>
        <v>10.1080/00103624.2022.2043340</v>
      </c>
      <c r="F15" s="23" t="s">
        <v>69</v>
      </c>
      <c r="G15" s="23" t="s">
        <v>1079</v>
      </c>
      <c r="I15" s="24" t="s">
        <v>204</v>
      </c>
      <c r="J15" s="26" t="s">
        <v>1057</v>
      </c>
      <c r="K15" s="24" t="s">
        <v>204</v>
      </c>
      <c r="L15" s="26" t="s">
        <v>1080</v>
      </c>
      <c r="M15" s="24">
        <v>3</v>
      </c>
      <c r="O15" s="27" t="s">
        <v>59</v>
      </c>
      <c r="AD15" s="27" t="s">
        <v>59</v>
      </c>
      <c r="AF15" s="23" t="s">
        <v>65</v>
      </c>
      <c r="AG15" s="23" t="s">
        <v>1073</v>
      </c>
      <c r="AJ15" s="24">
        <v>2017.2018</v>
      </c>
      <c r="AK15" s="30" t="s">
        <v>1057</v>
      </c>
      <c r="AL15" s="27">
        <v>286</v>
      </c>
      <c r="AM15" s="27">
        <v>17</v>
      </c>
      <c r="AN15" s="30" t="s">
        <v>1080</v>
      </c>
      <c r="AO15" s="27">
        <v>291</v>
      </c>
      <c r="AP15" s="27">
        <v>17</v>
      </c>
      <c r="AQ15" s="27" t="s">
        <v>604</v>
      </c>
      <c r="AR15" s="27" t="s">
        <v>1081</v>
      </c>
    </row>
    <row r="16" spans="1:56" ht="11.7">
      <c r="A16" s="20">
        <v>15</v>
      </c>
      <c r="B16" s="21">
        <f>INDEX(Refs!A:A,MATCH($C16,Refs!$I:$I,0))</f>
        <v>6141557</v>
      </c>
      <c r="C16" s="22" t="s">
        <v>1053</v>
      </c>
      <c r="D16" s="21" t="str">
        <f>INDEX(Refs!L:L,MATCH($C16,Refs!$I:$I,0))</f>
        <v>Alam, Badre; Banjara, Tej Ram; Kumar, Sushil; Taria, Sukumar; Verma, S. K.; Yadav, Ashok</v>
      </c>
      <c r="E16" s="21" t="str">
        <f>INDEX(Refs!S:S,MATCH($C16,Refs!$I:$I,0))</f>
        <v>10.1080/00103624.2022.2043340</v>
      </c>
      <c r="F16" s="23" t="s">
        <v>69</v>
      </c>
      <c r="G16" s="23" t="s">
        <v>1079</v>
      </c>
      <c r="I16" s="24" t="s">
        <v>204</v>
      </c>
      <c r="J16" s="26" t="s">
        <v>1080</v>
      </c>
      <c r="K16" s="24" t="s">
        <v>204</v>
      </c>
      <c r="L16" s="26" t="s">
        <v>1056</v>
      </c>
      <c r="M16" s="24">
        <v>3</v>
      </c>
      <c r="AD16" s="27" t="s">
        <v>59</v>
      </c>
      <c r="AF16" s="23" t="s">
        <v>234</v>
      </c>
      <c r="AJ16" s="24">
        <v>2017.2018</v>
      </c>
      <c r="AK16" s="30" t="s">
        <v>1080</v>
      </c>
      <c r="AL16" s="27">
        <v>1.44</v>
      </c>
      <c r="AM16" s="27">
        <v>0.02</v>
      </c>
      <c r="AN16" s="30" t="s">
        <v>1056</v>
      </c>
      <c r="AO16" s="27">
        <v>1.43</v>
      </c>
      <c r="AP16" s="27">
        <v>0.02</v>
      </c>
      <c r="AQ16" s="27" t="s">
        <v>604</v>
      </c>
      <c r="AR16" s="27" t="s">
        <v>1081</v>
      </c>
      <c r="AT16" s="26" t="s">
        <v>77</v>
      </c>
    </row>
    <row r="17" spans="1:46" ht="11.7">
      <c r="A17" s="20">
        <v>16</v>
      </c>
      <c r="B17" s="21">
        <f>INDEX(Refs!A:A,MATCH($C17,Refs!$I:$I,0))</f>
        <v>6141557</v>
      </c>
      <c r="C17" s="22" t="s">
        <v>1053</v>
      </c>
      <c r="D17" s="21" t="str">
        <f>INDEX(Refs!L:L,MATCH($C17,Refs!$I:$I,0))</f>
        <v>Alam, Badre; Banjara, Tej Ram; Kumar, Sushil; Taria, Sukumar; Verma, S. K.; Yadav, Ashok</v>
      </c>
      <c r="E17" s="21" t="str">
        <f>INDEX(Refs!S:S,MATCH($C17,Refs!$I:$I,0))</f>
        <v>10.1080/00103624.2022.2043340</v>
      </c>
      <c r="F17" s="23" t="s">
        <v>69</v>
      </c>
      <c r="G17" s="23" t="s">
        <v>1079</v>
      </c>
      <c r="I17" s="24" t="s">
        <v>204</v>
      </c>
      <c r="J17" s="26" t="s">
        <v>1057</v>
      </c>
      <c r="K17" s="24" t="s">
        <v>204</v>
      </c>
      <c r="L17" s="26" t="s">
        <v>1080</v>
      </c>
      <c r="M17" s="24">
        <v>3</v>
      </c>
      <c r="O17" s="27" t="s">
        <v>59</v>
      </c>
      <c r="AD17" s="27" t="s">
        <v>59</v>
      </c>
      <c r="AF17" s="23" t="s">
        <v>234</v>
      </c>
      <c r="AJ17" s="24">
        <v>2017.2018</v>
      </c>
      <c r="AK17" s="30" t="s">
        <v>1057</v>
      </c>
      <c r="AL17" s="27">
        <v>1.46</v>
      </c>
      <c r="AM17" s="27">
        <v>0.02</v>
      </c>
      <c r="AN17" s="30" t="s">
        <v>1080</v>
      </c>
      <c r="AO17" s="27">
        <v>1.44</v>
      </c>
      <c r="AP17" s="27">
        <v>0.02</v>
      </c>
      <c r="AQ17" s="27" t="s">
        <v>604</v>
      </c>
      <c r="AR17" s="27" t="s">
        <v>1081</v>
      </c>
      <c r="AT17" s="26" t="s">
        <v>77</v>
      </c>
    </row>
    <row r="18" spans="1:46" ht="11.7">
      <c r="A18" s="20">
        <v>17</v>
      </c>
      <c r="B18" s="21">
        <f>INDEX(Refs!A:A,MATCH($C18,Refs!$I:$I,0))</f>
        <v>6141557</v>
      </c>
      <c r="C18" s="22" t="s">
        <v>1053</v>
      </c>
      <c r="D18" s="21" t="str">
        <f>INDEX(Refs!L:L,MATCH($C18,Refs!$I:$I,0))</f>
        <v>Alam, Badre; Banjara, Tej Ram; Kumar, Sushil; Taria, Sukumar; Verma, S. K.; Yadav, Ashok</v>
      </c>
      <c r="E18" s="21" t="str">
        <f>INDEX(Refs!S:S,MATCH($C18,Refs!$I:$I,0))</f>
        <v>10.1080/00103624.2022.2043340</v>
      </c>
      <c r="F18" s="23" t="s">
        <v>69</v>
      </c>
      <c r="G18" s="23" t="s">
        <v>1079</v>
      </c>
      <c r="I18" s="24" t="s">
        <v>204</v>
      </c>
      <c r="J18" s="26" t="s">
        <v>1082</v>
      </c>
      <c r="K18" s="24" t="s">
        <v>204</v>
      </c>
      <c r="L18" s="26" t="s">
        <v>1083</v>
      </c>
      <c r="M18" s="24">
        <v>3</v>
      </c>
      <c r="Q18" s="27" t="s">
        <v>59</v>
      </c>
      <c r="AB18" s="27" t="s">
        <v>59</v>
      </c>
      <c r="AF18" s="23" t="s">
        <v>80</v>
      </c>
      <c r="AG18" s="23" t="s">
        <v>1073</v>
      </c>
      <c r="AJ18" s="24">
        <v>2017.2018</v>
      </c>
      <c r="AK18" s="30" t="s">
        <v>1082</v>
      </c>
      <c r="AL18" s="27">
        <v>1007</v>
      </c>
      <c r="AM18" s="27">
        <v>7</v>
      </c>
      <c r="AN18" s="30" t="str">
        <f>L18</f>
        <v>No Zinc</v>
      </c>
      <c r="AO18" s="27">
        <v>919</v>
      </c>
      <c r="AP18" s="27">
        <v>7</v>
      </c>
      <c r="AQ18" s="27" t="s">
        <v>604</v>
      </c>
      <c r="AR18" s="27" t="s">
        <v>1081</v>
      </c>
    </row>
    <row r="19" spans="1:46" ht="11.7">
      <c r="A19" s="20">
        <v>18</v>
      </c>
      <c r="B19" s="21">
        <f>INDEX(Refs!A:A,MATCH($C19,Refs!$I:$I,0))</f>
        <v>6141557</v>
      </c>
      <c r="C19" s="22" t="s">
        <v>1053</v>
      </c>
      <c r="D19" s="21" t="str">
        <f>INDEX(Refs!L:L,MATCH($C19,Refs!$I:$I,0))</f>
        <v>Alam, Badre; Banjara, Tej Ram; Kumar, Sushil; Taria, Sukumar; Verma, S. K.; Yadav, Ashok</v>
      </c>
      <c r="E19" s="21" t="str">
        <f>INDEX(Refs!S:S,MATCH($C19,Refs!$I:$I,0))</f>
        <v>10.1080/00103624.2022.2043340</v>
      </c>
      <c r="F19" s="23" t="s">
        <v>69</v>
      </c>
      <c r="G19" s="23" t="s">
        <v>1079</v>
      </c>
      <c r="I19" s="24" t="s">
        <v>204</v>
      </c>
      <c r="J19" s="26" t="s">
        <v>1084</v>
      </c>
      <c r="K19" s="24" t="s">
        <v>204</v>
      </c>
      <c r="L19" s="26" t="s">
        <v>1083</v>
      </c>
      <c r="M19" s="24">
        <v>3</v>
      </c>
      <c r="Q19" s="27" t="s">
        <v>59</v>
      </c>
      <c r="AB19" s="27" t="s">
        <v>59</v>
      </c>
      <c r="AF19" s="23" t="s">
        <v>80</v>
      </c>
      <c r="AG19" s="23" t="s">
        <v>1073</v>
      </c>
      <c r="AJ19" s="24">
        <v>2017.2018</v>
      </c>
      <c r="AK19" s="30" t="str">
        <f t="shared" si="0"/>
        <v>3kg Zn/ha (foliar)</v>
      </c>
      <c r="AL19" s="27">
        <v>975</v>
      </c>
      <c r="AM19" s="27">
        <v>7</v>
      </c>
      <c r="AN19" s="30" t="str">
        <f t="shared" si="1"/>
        <v>No Zinc</v>
      </c>
      <c r="AO19" s="27">
        <v>919</v>
      </c>
      <c r="AP19" s="27">
        <v>7</v>
      </c>
      <c r="AQ19" s="27" t="s">
        <v>604</v>
      </c>
      <c r="AR19" s="27" t="s">
        <v>1081</v>
      </c>
    </row>
    <row r="20" spans="1:46" ht="11.7">
      <c r="A20" s="20">
        <v>19</v>
      </c>
      <c r="B20" s="21">
        <f>INDEX(Refs!A:A,MATCH($C20,Refs!$I:$I,0))</f>
        <v>6141557</v>
      </c>
      <c r="C20" s="22" t="s">
        <v>1053</v>
      </c>
      <c r="D20" s="21" t="str">
        <f>INDEX(Refs!L:L,MATCH($C20,Refs!$I:$I,0))</f>
        <v>Alam, Badre; Banjara, Tej Ram; Kumar, Sushil; Taria, Sukumar; Verma, S. K.; Yadav, Ashok</v>
      </c>
      <c r="E20" s="21" t="str">
        <f>INDEX(Refs!S:S,MATCH($C20,Refs!$I:$I,0))</f>
        <v>10.1080/00103624.2022.2043340</v>
      </c>
      <c r="F20" s="23" t="s">
        <v>69</v>
      </c>
      <c r="G20" s="23" t="s">
        <v>1079</v>
      </c>
      <c r="I20" s="24" t="s">
        <v>204</v>
      </c>
      <c r="J20" s="26" t="s">
        <v>1085</v>
      </c>
      <c r="K20" s="24" t="s">
        <v>204</v>
      </c>
      <c r="L20" s="26" t="s">
        <v>1083</v>
      </c>
      <c r="M20" s="24">
        <v>3</v>
      </c>
      <c r="Q20" s="27" t="s">
        <v>59</v>
      </c>
      <c r="AB20" s="27" t="s">
        <v>59</v>
      </c>
      <c r="AF20" s="23" t="s">
        <v>80</v>
      </c>
      <c r="AG20" s="23" t="s">
        <v>1073</v>
      </c>
      <c r="AJ20" s="24">
        <v>2017.2018</v>
      </c>
      <c r="AK20" s="30" t="str">
        <f t="shared" si="0"/>
        <v>6kg Zn/ha (basal)</v>
      </c>
      <c r="AL20" s="27">
        <v>1085</v>
      </c>
      <c r="AM20" s="27">
        <v>7</v>
      </c>
      <c r="AN20" s="30" t="str">
        <f t="shared" si="1"/>
        <v>No Zinc</v>
      </c>
      <c r="AO20" s="27">
        <v>919</v>
      </c>
      <c r="AP20" s="27">
        <v>7</v>
      </c>
      <c r="AQ20" s="27" t="s">
        <v>604</v>
      </c>
      <c r="AR20" s="27" t="s">
        <v>1081</v>
      </c>
    </row>
    <row r="21" spans="1:46" ht="11.7">
      <c r="A21" s="20">
        <v>20</v>
      </c>
      <c r="B21" s="21">
        <f>INDEX(Refs!A:A,MATCH($C21,Refs!$I:$I,0))</f>
        <v>6141557</v>
      </c>
      <c r="C21" s="22" t="s">
        <v>1053</v>
      </c>
      <c r="D21" s="21" t="str">
        <f>INDEX(Refs!L:L,MATCH($C21,Refs!$I:$I,0))</f>
        <v>Alam, Badre; Banjara, Tej Ram; Kumar, Sushil; Taria, Sukumar; Verma, S. K.; Yadav, Ashok</v>
      </c>
      <c r="E21" s="21" t="str">
        <f>INDEX(Refs!S:S,MATCH($C21,Refs!$I:$I,0))</f>
        <v>10.1080/00103624.2022.2043340</v>
      </c>
      <c r="F21" s="23" t="s">
        <v>69</v>
      </c>
      <c r="G21" s="23" t="s">
        <v>1079</v>
      </c>
      <c r="I21" s="24" t="s">
        <v>204</v>
      </c>
      <c r="J21" s="26" t="s">
        <v>1086</v>
      </c>
      <c r="K21" s="24" t="s">
        <v>204</v>
      </c>
      <c r="L21" s="26" t="s">
        <v>1083</v>
      </c>
      <c r="M21" s="24">
        <v>3</v>
      </c>
      <c r="Q21" s="27" t="s">
        <v>59</v>
      </c>
      <c r="AB21" s="27" t="s">
        <v>59</v>
      </c>
      <c r="AF21" s="23" t="s">
        <v>80</v>
      </c>
      <c r="AG21" s="23" t="s">
        <v>1073</v>
      </c>
      <c r="AJ21" s="24">
        <v>2017.2018</v>
      </c>
      <c r="AK21" s="30" t="str">
        <f t="shared" si="0"/>
        <v>6kg Zn/ha (foliar)</v>
      </c>
      <c r="AL21" s="27">
        <v>1039</v>
      </c>
      <c r="AM21" s="27">
        <v>7</v>
      </c>
      <c r="AN21" s="30" t="str">
        <f t="shared" si="1"/>
        <v>No Zinc</v>
      </c>
      <c r="AO21" s="27">
        <v>919</v>
      </c>
      <c r="AP21" s="27">
        <v>7</v>
      </c>
      <c r="AQ21" s="27" t="s">
        <v>604</v>
      </c>
      <c r="AR21" s="27" t="s">
        <v>1081</v>
      </c>
    </row>
    <row r="22" spans="1:46" ht="11.7">
      <c r="A22" s="20">
        <v>21</v>
      </c>
      <c r="B22" s="21">
        <f>INDEX(Refs!A:A,MATCH($C22,Refs!$I:$I,0))</f>
        <v>6141557</v>
      </c>
      <c r="C22" s="22" t="s">
        <v>1053</v>
      </c>
      <c r="D22" s="21" t="str">
        <f>INDEX(Refs!L:L,MATCH($C22,Refs!$I:$I,0))</f>
        <v>Alam, Badre; Banjara, Tej Ram; Kumar, Sushil; Taria, Sukumar; Verma, S. K.; Yadav, Ashok</v>
      </c>
      <c r="E22" s="21" t="str">
        <f>INDEX(Refs!S:S,MATCH($C22,Refs!$I:$I,0))</f>
        <v>10.1080/00103624.2022.2043340</v>
      </c>
      <c r="F22" s="23" t="s">
        <v>69</v>
      </c>
      <c r="G22" s="23" t="s">
        <v>1079</v>
      </c>
      <c r="I22" s="24" t="s">
        <v>204</v>
      </c>
      <c r="J22" s="26" t="s">
        <v>1082</v>
      </c>
      <c r="K22" s="24" t="s">
        <v>204</v>
      </c>
      <c r="L22" s="26" t="s">
        <v>1083</v>
      </c>
      <c r="M22" s="24">
        <v>3</v>
      </c>
      <c r="Q22" s="27" t="s">
        <v>59</v>
      </c>
      <c r="AB22" s="27" t="s">
        <v>59</v>
      </c>
      <c r="AF22" s="23" t="s">
        <v>65</v>
      </c>
      <c r="AG22" s="23" t="s">
        <v>1073</v>
      </c>
      <c r="AJ22" s="24">
        <v>2017.2018</v>
      </c>
      <c r="AK22" s="30" t="str">
        <f t="shared" si="0"/>
        <v>3kg Zn/ha (basal)</v>
      </c>
      <c r="AL22" s="27">
        <v>299</v>
      </c>
      <c r="AM22" s="27">
        <v>7</v>
      </c>
      <c r="AN22" s="30" t="str">
        <f t="shared" si="1"/>
        <v>No Zinc</v>
      </c>
      <c r="AO22" s="27">
        <v>233</v>
      </c>
      <c r="AP22" s="27">
        <v>7</v>
      </c>
      <c r="AQ22" s="27" t="s">
        <v>604</v>
      </c>
      <c r="AR22" s="27" t="s">
        <v>1081</v>
      </c>
    </row>
    <row r="23" spans="1:46" ht="11.7">
      <c r="A23" s="20">
        <v>22</v>
      </c>
      <c r="B23" s="21">
        <f>INDEX(Refs!A:A,MATCH($C23,Refs!$I:$I,0))</f>
        <v>6141557</v>
      </c>
      <c r="C23" s="22" t="s">
        <v>1053</v>
      </c>
      <c r="D23" s="21" t="str">
        <f>INDEX(Refs!L:L,MATCH($C23,Refs!$I:$I,0))</f>
        <v>Alam, Badre; Banjara, Tej Ram; Kumar, Sushil; Taria, Sukumar; Verma, S. K.; Yadav, Ashok</v>
      </c>
      <c r="E23" s="21" t="str">
        <f>INDEX(Refs!S:S,MATCH($C23,Refs!$I:$I,0))</f>
        <v>10.1080/00103624.2022.2043340</v>
      </c>
      <c r="F23" s="23" t="s">
        <v>69</v>
      </c>
      <c r="G23" s="23" t="s">
        <v>1079</v>
      </c>
      <c r="I23" s="24" t="s">
        <v>204</v>
      </c>
      <c r="J23" s="26" t="s">
        <v>1084</v>
      </c>
      <c r="K23" s="24" t="s">
        <v>204</v>
      </c>
      <c r="L23" s="26" t="s">
        <v>1083</v>
      </c>
      <c r="M23" s="24">
        <v>3</v>
      </c>
      <c r="Q23" s="27" t="s">
        <v>59</v>
      </c>
      <c r="AB23" s="27" t="s">
        <v>59</v>
      </c>
      <c r="AF23" s="23" t="s">
        <v>65</v>
      </c>
      <c r="AG23" s="23" t="s">
        <v>1073</v>
      </c>
      <c r="AJ23" s="24">
        <v>2017.2018</v>
      </c>
      <c r="AK23" s="30" t="str">
        <f t="shared" si="0"/>
        <v>3kg Zn/ha (foliar)</v>
      </c>
      <c r="AL23" s="27">
        <v>255</v>
      </c>
      <c r="AM23" s="27">
        <v>7</v>
      </c>
      <c r="AN23" s="30" t="str">
        <f t="shared" si="1"/>
        <v>No Zinc</v>
      </c>
      <c r="AO23" s="27">
        <v>233</v>
      </c>
      <c r="AP23" s="27">
        <v>7</v>
      </c>
      <c r="AQ23" s="27" t="s">
        <v>604</v>
      </c>
      <c r="AR23" s="27" t="s">
        <v>1081</v>
      </c>
    </row>
    <row r="24" spans="1:46" ht="11.7">
      <c r="A24" s="20">
        <v>23</v>
      </c>
      <c r="B24" s="21">
        <f>INDEX(Refs!A:A,MATCH($C24,Refs!$I:$I,0))</f>
        <v>6141557</v>
      </c>
      <c r="C24" s="22" t="s">
        <v>1053</v>
      </c>
      <c r="D24" s="21" t="str">
        <f>INDEX(Refs!L:L,MATCH($C24,Refs!$I:$I,0))</f>
        <v>Alam, Badre; Banjara, Tej Ram; Kumar, Sushil; Taria, Sukumar; Verma, S. K.; Yadav, Ashok</v>
      </c>
      <c r="E24" s="21" t="str">
        <f>INDEX(Refs!S:S,MATCH($C24,Refs!$I:$I,0))</f>
        <v>10.1080/00103624.2022.2043340</v>
      </c>
      <c r="F24" s="23" t="s">
        <v>69</v>
      </c>
      <c r="G24" s="23" t="s">
        <v>1079</v>
      </c>
      <c r="I24" s="24" t="s">
        <v>204</v>
      </c>
      <c r="J24" s="26" t="s">
        <v>1085</v>
      </c>
      <c r="K24" s="24" t="s">
        <v>204</v>
      </c>
      <c r="L24" s="26" t="s">
        <v>1083</v>
      </c>
      <c r="M24" s="24">
        <v>3</v>
      </c>
      <c r="Q24" s="27" t="s">
        <v>59</v>
      </c>
      <c r="AB24" s="27" t="s">
        <v>59</v>
      </c>
      <c r="AF24" s="23" t="s">
        <v>65</v>
      </c>
      <c r="AG24" s="23" t="s">
        <v>1073</v>
      </c>
      <c r="AJ24" s="24">
        <v>2017.2018</v>
      </c>
      <c r="AK24" s="30" t="str">
        <f t="shared" si="0"/>
        <v>6kg Zn/ha (basal)</v>
      </c>
      <c r="AL24" s="27">
        <v>366</v>
      </c>
      <c r="AM24" s="27">
        <v>7</v>
      </c>
      <c r="AN24" s="30" t="str">
        <f t="shared" si="1"/>
        <v>No Zinc</v>
      </c>
      <c r="AO24" s="27">
        <v>233</v>
      </c>
      <c r="AP24" s="27">
        <v>7</v>
      </c>
      <c r="AQ24" s="27" t="s">
        <v>604</v>
      </c>
      <c r="AR24" s="27" t="s">
        <v>1081</v>
      </c>
    </row>
    <row r="25" spans="1:46" ht="11.7">
      <c r="A25" s="20">
        <v>24</v>
      </c>
      <c r="B25" s="21">
        <f>INDEX(Refs!A:A,MATCH($C25,Refs!$I:$I,0))</f>
        <v>6141557</v>
      </c>
      <c r="C25" s="22" t="s">
        <v>1053</v>
      </c>
      <c r="D25" s="21" t="str">
        <f>INDEX(Refs!L:L,MATCH($C25,Refs!$I:$I,0))</f>
        <v>Alam, Badre; Banjara, Tej Ram; Kumar, Sushil; Taria, Sukumar; Verma, S. K.; Yadav, Ashok</v>
      </c>
      <c r="E25" s="21" t="str">
        <f>INDEX(Refs!S:S,MATCH($C25,Refs!$I:$I,0))</f>
        <v>10.1080/00103624.2022.2043340</v>
      </c>
      <c r="F25" s="23" t="s">
        <v>69</v>
      </c>
      <c r="G25" s="23" t="s">
        <v>1079</v>
      </c>
      <c r="I25" s="24" t="s">
        <v>204</v>
      </c>
      <c r="J25" s="26" t="s">
        <v>1086</v>
      </c>
      <c r="K25" s="24" t="s">
        <v>204</v>
      </c>
      <c r="L25" s="26" t="s">
        <v>1083</v>
      </c>
      <c r="M25" s="24">
        <v>3</v>
      </c>
      <c r="Q25" s="27" t="s">
        <v>59</v>
      </c>
      <c r="AB25" s="27" t="s">
        <v>59</v>
      </c>
      <c r="AF25" s="23" t="s">
        <v>65</v>
      </c>
      <c r="AG25" s="23" t="s">
        <v>1073</v>
      </c>
      <c r="AJ25" s="24">
        <v>2017.2018</v>
      </c>
      <c r="AK25" s="30" t="str">
        <f t="shared" si="0"/>
        <v>6kg Zn/ha (foliar)</v>
      </c>
      <c r="AL25" s="27">
        <v>309</v>
      </c>
      <c r="AM25" s="27">
        <v>7</v>
      </c>
      <c r="AN25" s="30" t="str">
        <f t="shared" si="1"/>
        <v>No Zinc</v>
      </c>
      <c r="AO25" s="27">
        <v>233</v>
      </c>
      <c r="AP25" s="27">
        <v>7</v>
      </c>
      <c r="AQ25" s="27" t="s">
        <v>604</v>
      </c>
      <c r="AR25" s="27" t="s">
        <v>1081</v>
      </c>
    </row>
    <row r="26" spans="1:46" ht="11.7">
      <c r="A26" s="20">
        <v>25</v>
      </c>
      <c r="B26" s="21">
        <f>INDEX(Refs!A:A,MATCH($C26,Refs!$I:$I,0))</f>
        <v>6141557</v>
      </c>
      <c r="C26" s="22" t="s">
        <v>1053</v>
      </c>
      <c r="D26" s="21" t="str">
        <f>INDEX(Refs!L:L,MATCH($C26,Refs!$I:$I,0))</f>
        <v>Alam, Badre; Banjara, Tej Ram; Kumar, Sushil; Taria, Sukumar; Verma, S. K.; Yadav, Ashok</v>
      </c>
      <c r="E26" s="21" t="str">
        <f>INDEX(Refs!S:S,MATCH($C26,Refs!$I:$I,0))</f>
        <v>10.1080/00103624.2022.2043340</v>
      </c>
      <c r="F26" s="23" t="s">
        <v>69</v>
      </c>
      <c r="G26" s="23" t="s">
        <v>1079</v>
      </c>
      <c r="I26" s="24" t="s">
        <v>204</v>
      </c>
      <c r="J26" s="26" t="s">
        <v>1082</v>
      </c>
      <c r="K26" s="24" t="s">
        <v>204</v>
      </c>
      <c r="L26" s="26" t="s">
        <v>1083</v>
      </c>
      <c r="M26" s="24">
        <v>3</v>
      </c>
      <c r="Q26" s="27" t="s">
        <v>59</v>
      </c>
      <c r="AB26" s="27" t="s">
        <v>59</v>
      </c>
      <c r="AF26" s="23" t="s">
        <v>234</v>
      </c>
      <c r="AJ26" s="24">
        <v>2017.2018</v>
      </c>
      <c r="AK26" s="30" t="str">
        <f t="shared" si="0"/>
        <v>3kg Zn/ha (basal)</v>
      </c>
      <c r="AL26" s="27">
        <v>1.46</v>
      </c>
      <c r="AM26" s="27">
        <v>0.01</v>
      </c>
      <c r="AN26" s="30" t="str">
        <f t="shared" si="1"/>
        <v>No Zinc</v>
      </c>
      <c r="AO26" s="27">
        <v>1.37</v>
      </c>
      <c r="AP26" s="27">
        <v>0.01</v>
      </c>
      <c r="AQ26" s="27" t="s">
        <v>604</v>
      </c>
      <c r="AR26" s="27" t="s">
        <v>1081</v>
      </c>
      <c r="AT26" s="26" t="s">
        <v>77</v>
      </c>
    </row>
    <row r="27" spans="1:46" ht="11.7">
      <c r="A27" s="20">
        <v>26</v>
      </c>
      <c r="B27" s="21">
        <f>INDEX(Refs!A:A,MATCH($C27,Refs!$I:$I,0))</f>
        <v>6141557</v>
      </c>
      <c r="C27" s="22" t="s">
        <v>1053</v>
      </c>
      <c r="D27" s="21" t="str">
        <f>INDEX(Refs!L:L,MATCH($C27,Refs!$I:$I,0))</f>
        <v>Alam, Badre; Banjara, Tej Ram; Kumar, Sushil; Taria, Sukumar; Verma, S. K.; Yadav, Ashok</v>
      </c>
      <c r="E27" s="21" t="str">
        <f>INDEX(Refs!S:S,MATCH($C27,Refs!$I:$I,0))</f>
        <v>10.1080/00103624.2022.2043340</v>
      </c>
      <c r="F27" s="23" t="s">
        <v>69</v>
      </c>
      <c r="G27" s="23" t="s">
        <v>1079</v>
      </c>
      <c r="I27" s="24" t="s">
        <v>204</v>
      </c>
      <c r="J27" s="26" t="s">
        <v>1084</v>
      </c>
      <c r="K27" s="24" t="s">
        <v>204</v>
      </c>
      <c r="L27" s="26" t="s">
        <v>1083</v>
      </c>
      <c r="M27" s="24">
        <v>3</v>
      </c>
      <c r="Q27" s="27" t="s">
        <v>59</v>
      </c>
      <c r="AB27" s="27" t="s">
        <v>59</v>
      </c>
      <c r="AF27" s="23" t="s">
        <v>234</v>
      </c>
      <c r="AJ27" s="24">
        <v>2017.2018</v>
      </c>
      <c r="AK27" s="30" t="str">
        <f t="shared" si="0"/>
        <v>3kg Zn/ha (foliar)</v>
      </c>
      <c r="AL27" s="27">
        <v>1.39</v>
      </c>
      <c r="AM27" s="27">
        <v>0.01</v>
      </c>
      <c r="AN27" s="30" t="str">
        <f t="shared" si="1"/>
        <v>No Zinc</v>
      </c>
      <c r="AO27" s="27">
        <v>1.37</v>
      </c>
      <c r="AP27" s="27">
        <v>0.01</v>
      </c>
      <c r="AQ27" s="27" t="s">
        <v>604</v>
      </c>
      <c r="AR27" s="27" t="s">
        <v>1081</v>
      </c>
      <c r="AT27" s="26" t="s">
        <v>77</v>
      </c>
    </row>
    <row r="28" spans="1:46" ht="11.7">
      <c r="A28" s="20">
        <v>27</v>
      </c>
      <c r="B28" s="21">
        <f>INDEX(Refs!A:A,MATCH($C28,Refs!$I:$I,0))</f>
        <v>6141557</v>
      </c>
      <c r="C28" s="22" t="s">
        <v>1053</v>
      </c>
      <c r="D28" s="21" t="str">
        <f>INDEX(Refs!L:L,MATCH($C28,Refs!$I:$I,0))</f>
        <v>Alam, Badre; Banjara, Tej Ram; Kumar, Sushil; Taria, Sukumar; Verma, S. K.; Yadav, Ashok</v>
      </c>
      <c r="E28" s="21" t="str">
        <f>INDEX(Refs!S:S,MATCH($C28,Refs!$I:$I,0))</f>
        <v>10.1080/00103624.2022.2043340</v>
      </c>
      <c r="F28" s="23" t="s">
        <v>69</v>
      </c>
      <c r="G28" s="23" t="s">
        <v>1079</v>
      </c>
      <c r="I28" s="24" t="s">
        <v>204</v>
      </c>
      <c r="J28" s="26" t="s">
        <v>1085</v>
      </c>
      <c r="K28" s="24" t="s">
        <v>204</v>
      </c>
      <c r="L28" s="26" t="s">
        <v>1083</v>
      </c>
      <c r="M28" s="24">
        <v>3</v>
      </c>
      <c r="Q28" s="27" t="s">
        <v>59</v>
      </c>
      <c r="AB28" s="27" t="s">
        <v>59</v>
      </c>
      <c r="AF28" s="23" t="s">
        <v>234</v>
      </c>
      <c r="AJ28" s="24">
        <v>2017.2018</v>
      </c>
      <c r="AK28" s="30" t="str">
        <f t="shared" si="0"/>
        <v>6kg Zn/ha (basal)</v>
      </c>
      <c r="AL28" s="27">
        <v>1.55</v>
      </c>
      <c r="AM28" s="27">
        <v>0.01</v>
      </c>
      <c r="AN28" s="30" t="str">
        <f t="shared" si="1"/>
        <v>No Zinc</v>
      </c>
      <c r="AO28" s="27">
        <v>1.37</v>
      </c>
      <c r="AP28" s="27">
        <v>0.01</v>
      </c>
      <c r="AQ28" s="27" t="s">
        <v>604</v>
      </c>
      <c r="AR28" s="27" t="s">
        <v>1081</v>
      </c>
      <c r="AT28" s="26" t="s">
        <v>77</v>
      </c>
    </row>
    <row r="29" spans="1:46" ht="11.7">
      <c r="A29" s="20">
        <v>28</v>
      </c>
      <c r="B29" s="21">
        <f>INDEX(Refs!A:A,MATCH($C29,Refs!$I:$I,0))</f>
        <v>6141557</v>
      </c>
      <c r="C29" s="22" t="s">
        <v>1053</v>
      </c>
      <c r="D29" s="21" t="str">
        <f>INDEX(Refs!L:L,MATCH($C29,Refs!$I:$I,0))</f>
        <v>Alam, Badre; Banjara, Tej Ram; Kumar, Sushil; Taria, Sukumar; Verma, S. K.; Yadav, Ashok</v>
      </c>
      <c r="E29" s="21" t="str">
        <f>INDEX(Refs!S:S,MATCH($C29,Refs!$I:$I,0))</f>
        <v>10.1080/00103624.2022.2043340</v>
      </c>
      <c r="F29" s="23" t="s">
        <v>69</v>
      </c>
      <c r="G29" s="23" t="s">
        <v>1079</v>
      </c>
      <c r="I29" s="24" t="s">
        <v>204</v>
      </c>
      <c r="J29" s="26" t="s">
        <v>1086</v>
      </c>
      <c r="K29" s="24" t="s">
        <v>204</v>
      </c>
      <c r="L29" s="26" t="s">
        <v>1083</v>
      </c>
      <c r="M29" s="24">
        <v>3</v>
      </c>
      <c r="Q29" s="27" t="s">
        <v>59</v>
      </c>
      <c r="AB29" s="27" t="s">
        <v>59</v>
      </c>
      <c r="AF29" s="23" t="s">
        <v>234</v>
      </c>
      <c r="AJ29" s="24">
        <v>2017.2018</v>
      </c>
      <c r="AK29" s="30" t="str">
        <f t="shared" si="0"/>
        <v>6kg Zn/ha (foliar)</v>
      </c>
      <c r="AL29" s="27">
        <v>1.46</v>
      </c>
      <c r="AM29" s="27">
        <v>0.01</v>
      </c>
      <c r="AN29" s="30" t="str">
        <f t="shared" si="1"/>
        <v>No Zinc</v>
      </c>
      <c r="AO29" s="27">
        <v>1.37</v>
      </c>
      <c r="AP29" s="27">
        <v>0.01</v>
      </c>
      <c r="AQ29" s="27" t="s">
        <v>604</v>
      </c>
      <c r="AR29" s="27" t="s">
        <v>1081</v>
      </c>
      <c r="AT29" s="26" t="s">
        <v>77</v>
      </c>
    </row>
    <row r="30" spans="1:46" ht="11.7">
      <c r="A30" s="20">
        <v>29</v>
      </c>
      <c r="B30" s="21">
        <f>INDEX(Refs!A:A,MATCH($C30,Refs!$I:$I,0))</f>
        <v>6141557</v>
      </c>
      <c r="C30" s="22" t="s">
        <v>1053</v>
      </c>
      <c r="D30" s="21" t="str">
        <f>INDEX(Refs!L:L,MATCH($C30,Refs!$I:$I,0))</f>
        <v>Alam, Badre; Banjara, Tej Ram; Kumar, Sushil; Taria, Sukumar; Verma, S. K.; Yadav, Ashok</v>
      </c>
      <c r="E30" s="21" t="str">
        <f>INDEX(Refs!S:S,MATCH($C30,Refs!$I:$I,0))</f>
        <v>10.1080/00103624.2022.2043340</v>
      </c>
      <c r="F30" s="23" t="s">
        <v>69</v>
      </c>
      <c r="G30" s="23" t="s">
        <v>1079</v>
      </c>
      <c r="I30" s="24" t="s">
        <v>204</v>
      </c>
      <c r="J30" s="26" t="s">
        <v>1057</v>
      </c>
      <c r="K30" s="24" t="s">
        <v>204</v>
      </c>
      <c r="L30" s="26" t="s">
        <v>1056</v>
      </c>
      <c r="M30" s="24">
        <v>3</v>
      </c>
      <c r="O30" s="27" t="s">
        <v>59</v>
      </c>
      <c r="AD30" s="27" t="s">
        <v>59</v>
      </c>
      <c r="AF30" s="23" t="s">
        <v>80</v>
      </c>
      <c r="AG30" s="23" t="s">
        <v>1073</v>
      </c>
      <c r="AJ30" s="24">
        <v>2017.2018</v>
      </c>
      <c r="AK30" s="30" t="str">
        <f t="shared" si="0"/>
        <v>Zero till-direct seeded rice</v>
      </c>
      <c r="AL30" s="27">
        <v>958</v>
      </c>
      <c r="AM30" s="27">
        <v>17</v>
      </c>
      <c r="AN30" s="30" t="str">
        <f t="shared" si="1"/>
        <v>Conventional till-wet direct seeded rice</v>
      </c>
      <c r="AO30" s="27">
        <v>1053</v>
      </c>
      <c r="AP30" s="27">
        <v>17</v>
      </c>
      <c r="AQ30" s="27" t="s">
        <v>604</v>
      </c>
      <c r="AR30" s="27" t="s">
        <v>1081</v>
      </c>
    </row>
    <row r="31" spans="1:46" ht="11.7">
      <c r="A31" s="20">
        <v>30</v>
      </c>
      <c r="B31" s="21">
        <f>INDEX(Refs!A:A,MATCH($C31,Refs!$I:$I,0))</f>
        <v>6141557</v>
      </c>
      <c r="C31" s="22" t="s">
        <v>1053</v>
      </c>
      <c r="D31" s="21" t="str">
        <f>INDEX(Refs!L:L,MATCH($C31,Refs!$I:$I,0))</f>
        <v>Alam, Badre; Banjara, Tej Ram; Kumar, Sushil; Taria, Sukumar; Verma, S. K.; Yadav, Ashok</v>
      </c>
      <c r="E31" s="21" t="str">
        <f>INDEX(Refs!S:S,MATCH($C31,Refs!$I:$I,0))</f>
        <v>10.1080/00103624.2022.2043340</v>
      </c>
      <c r="F31" s="23" t="s">
        <v>69</v>
      </c>
      <c r="G31" s="23" t="s">
        <v>1079</v>
      </c>
      <c r="I31" s="24" t="s">
        <v>204</v>
      </c>
      <c r="J31" s="26" t="s">
        <v>1057</v>
      </c>
      <c r="K31" s="24" t="s">
        <v>204</v>
      </c>
      <c r="L31" s="26" t="s">
        <v>1056</v>
      </c>
      <c r="M31" s="24">
        <v>3</v>
      </c>
      <c r="O31" s="27" t="s">
        <v>59</v>
      </c>
      <c r="AD31" s="27" t="s">
        <v>59</v>
      </c>
      <c r="AF31" s="23" t="s">
        <v>65</v>
      </c>
      <c r="AG31" s="23" t="s">
        <v>1073</v>
      </c>
      <c r="AJ31" s="24">
        <v>2017.2018</v>
      </c>
      <c r="AK31" s="30" t="str">
        <f t="shared" si="0"/>
        <v>Zero till-direct seeded rice</v>
      </c>
      <c r="AL31" s="27">
        <v>286</v>
      </c>
      <c r="AM31" s="27">
        <v>17</v>
      </c>
      <c r="AN31" s="30" t="str">
        <f t="shared" si="1"/>
        <v>Conventional till-wet direct seeded rice</v>
      </c>
      <c r="AO31" s="27">
        <v>300</v>
      </c>
      <c r="AP31" s="27">
        <v>17</v>
      </c>
      <c r="AQ31" s="27" t="s">
        <v>604</v>
      </c>
      <c r="AR31" s="27" t="s">
        <v>1081</v>
      </c>
    </row>
    <row r="32" spans="1:46" ht="11.7">
      <c r="A32" s="20">
        <v>31</v>
      </c>
      <c r="B32" s="21">
        <f>INDEX(Refs!A:A,MATCH($C32,Refs!$I:$I,0))</f>
        <v>6141557</v>
      </c>
      <c r="C32" s="22" t="s">
        <v>1053</v>
      </c>
      <c r="D32" s="21" t="str">
        <f>INDEX(Refs!L:L,MATCH($C32,Refs!$I:$I,0))</f>
        <v>Alam, Badre; Banjara, Tej Ram; Kumar, Sushil; Taria, Sukumar; Verma, S. K.; Yadav, Ashok</v>
      </c>
      <c r="E32" s="21" t="str">
        <f>INDEX(Refs!S:S,MATCH($C32,Refs!$I:$I,0))</f>
        <v>10.1080/00103624.2022.2043340</v>
      </c>
      <c r="F32" s="23" t="s">
        <v>69</v>
      </c>
      <c r="G32" s="23" t="s">
        <v>1079</v>
      </c>
      <c r="I32" s="24" t="s">
        <v>204</v>
      </c>
      <c r="J32" s="26" t="s">
        <v>1057</v>
      </c>
      <c r="K32" s="24" t="s">
        <v>204</v>
      </c>
      <c r="L32" s="26" t="s">
        <v>1056</v>
      </c>
      <c r="M32" s="24">
        <v>3</v>
      </c>
      <c r="O32" s="27" t="s">
        <v>59</v>
      </c>
      <c r="AD32" s="27" t="s">
        <v>59</v>
      </c>
      <c r="AF32" s="23" t="s">
        <v>234</v>
      </c>
      <c r="AJ32" s="24">
        <v>2017.2018</v>
      </c>
      <c r="AK32" s="30" t="str">
        <f t="shared" si="0"/>
        <v>Zero till-direct seeded rice</v>
      </c>
      <c r="AL32" s="27">
        <v>1.46</v>
      </c>
      <c r="AM32" s="27">
        <v>0.02</v>
      </c>
      <c r="AN32" s="30" t="str">
        <f t="shared" si="1"/>
        <v>Conventional till-wet direct seeded rice</v>
      </c>
      <c r="AO32" s="27">
        <v>1.43</v>
      </c>
      <c r="AP32" s="27">
        <v>0.02</v>
      </c>
      <c r="AQ32" s="27" t="s">
        <v>604</v>
      </c>
      <c r="AR32" s="27" t="s">
        <v>1081</v>
      </c>
      <c r="AT32" s="26" t="s">
        <v>77</v>
      </c>
    </row>
    <row r="33" spans="1:56" ht="11.7">
      <c r="A33" s="20">
        <v>32</v>
      </c>
      <c r="B33" s="21">
        <f>INDEX(Refs!A:A,MATCH($C33,Refs!$I:$I,0))</f>
        <v>6133126</v>
      </c>
      <c r="C33" s="22" t="s">
        <v>1087</v>
      </c>
      <c r="D33" s="21" t="str">
        <f>INDEX(Refs!L:L,MATCH($C33,Refs!$I:$I,0))</f>
        <v>Cui, Rongzong; He, Ping; Qiu, Shaojun; Sun, Jingxia; Wei, Jianlin; Xu, Xinpeng; Zhao, Shicheng; Zhou, Wei</v>
      </c>
      <c r="E33" s="21" t="str">
        <f>INDEX(Refs!S:S,MATCH($C33,Refs!$I:$I,0))</f>
        <v>10.3390/agronomy11040723</v>
      </c>
      <c r="F33" s="23" t="s">
        <v>86</v>
      </c>
      <c r="G33" s="23" t="s">
        <v>1088</v>
      </c>
      <c r="I33" s="24" t="s">
        <v>180</v>
      </c>
      <c r="J33" s="26" t="s">
        <v>1089</v>
      </c>
      <c r="K33" s="24" t="s">
        <v>180</v>
      </c>
      <c r="L33" s="26" t="s">
        <v>1090</v>
      </c>
      <c r="M33" s="24">
        <v>3</v>
      </c>
      <c r="AC33" s="27" t="s">
        <v>59</v>
      </c>
      <c r="AF33" s="23" t="s">
        <v>80</v>
      </c>
      <c r="AG33" s="23" t="s">
        <v>1091</v>
      </c>
      <c r="AJ33" s="24">
        <v>2015.2019</v>
      </c>
      <c r="AK33" s="30" t="str">
        <f>J33</f>
        <v>CRU1</v>
      </c>
      <c r="AL33" s="27">
        <v>5263</v>
      </c>
      <c r="AN33" s="30" t="str">
        <f>L33</f>
        <v>Nutrient Expert (NE)</v>
      </c>
      <c r="AO33" s="27">
        <v>5110</v>
      </c>
      <c r="AR33" s="27" t="s">
        <v>76</v>
      </c>
    </row>
    <row r="34" spans="1:56" ht="11.7">
      <c r="A34" s="20">
        <v>33</v>
      </c>
      <c r="B34" s="21">
        <f>INDEX(Refs!A:A,MATCH($C34,Refs!$I:$I,0))</f>
        <v>6133126</v>
      </c>
      <c r="C34" s="22" t="s">
        <v>1087</v>
      </c>
      <c r="D34" s="21" t="str">
        <f>INDEX(Refs!L:L,MATCH($C34,Refs!$I:$I,0))</f>
        <v>Cui, Rongzong; He, Ping; Qiu, Shaojun; Sun, Jingxia; Wei, Jianlin; Xu, Xinpeng; Zhao, Shicheng; Zhou, Wei</v>
      </c>
      <c r="E34" s="21" t="str">
        <f>INDEX(Refs!S:S,MATCH($C34,Refs!$I:$I,0))</f>
        <v>10.3390/agronomy11040723</v>
      </c>
      <c r="F34" s="23" t="s">
        <v>86</v>
      </c>
      <c r="G34" s="23" t="s">
        <v>1088</v>
      </c>
      <c r="I34" s="24" t="s">
        <v>180</v>
      </c>
      <c r="J34" s="26" t="s">
        <v>1092</v>
      </c>
      <c r="K34" s="24" t="s">
        <v>180</v>
      </c>
      <c r="L34" s="26" t="s">
        <v>1090</v>
      </c>
      <c r="M34" s="24">
        <v>3</v>
      </c>
      <c r="AC34" s="27" t="s">
        <v>59</v>
      </c>
      <c r="AF34" s="23" t="s">
        <v>80</v>
      </c>
      <c r="AG34" s="23" t="s">
        <v>1091</v>
      </c>
      <c r="AJ34" s="24">
        <v>2015.2019</v>
      </c>
      <c r="AK34" s="30" t="str">
        <f t="shared" si="0"/>
        <v>CRU2</v>
      </c>
      <c r="AL34" s="27">
        <v>5251</v>
      </c>
      <c r="AN34" s="30" t="str">
        <f t="shared" si="1"/>
        <v>Nutrient Expert (NE)</v>
      </c>
      <c r="AO34" s="27">
        <v>5110</v>
      </c>
      <c r="AR34" s="27" t="s">
        <v>76</v>
      </c>
    </row>
    <row r="35" spans="1:56" ht="11.7">
      <c r="A35" s="20">
        <v>34</v>
      </c>
      <c r="B35" s="21">
        <f>INDEX(Refs!A:A,MATCH($C35,Refs!$I:$I,0))</f>
        <v>6133126</v>
      </c>
      <c r="C35" s="22" t="s">
        <v>1087</v>
      </c>
      <c r="D35" s="21" t="str">
        <f>INDEX(Refs!L:L,MATCH($C35,Refs!$I:$I,0))</f>
        <v>Cui, Rongzong; He, Ping; Qiu, Shaojun; Sun, Jingxia; Wei, Jianlin; Xu, Xinpeng; Zhao, Shicheng; Zhou, Wei</v>
      </c>
      <c r="E35" s="21" t="str">
        <f>INDEX(Refs!S:S,MATCH($C35,Refs!$I:$I,0))</f>
        <v>10.3390/agronomy11040723</v>
      </c>
      <c r="F35" s="23" t="s">
        <v>86</v>
      </c>
      <c r="G35" s="23" t="s">
        <v>1088</v>
      </c>
      <c r="I35" s="24" t="s">
        <v>180</v>
      </c>
      <c r="J35" s="26" t="s">
        <v>1093</v>
      </c>
      <c r="K35" s="24" t="s">
        <v>180</v>
      </c>
      <c r="L35" s="26" t="s">
        <v>1090</v>
      </c>
      <c r="M35" s="24">
        <v>3</v>
      </c>
      <c r="AB35" s="27" t="s">
        <v>59</v>
      </c>
      <c r="AF35" s="23" t="s">
        <v>80</v>
      </c>
      <c r="AG35" s="23" t="s">
        <v>1091</v>
      </c>
      <c r="AJ35" s="24">
        <v>2015.2019</v>
      </c>
      <c r="AK35" s="30" t="str">
        <f t="shared" si="0"/>
        <v>80% NE</v>
      </c>
      <c r="AL35" s="27">
        <v>4962</v>
      </c>
      <c r="AN35" s="30" t="str">
        <f t="shared" si="1"/>
        <v>Nutrient Expert (NE)</v>
      </c>
      <c r="AO35" s="27">
        <v>5110</v>
      </c>
      <c r="AR35" s="27" t="s">
        <v>76</v>
      </c>
    </row>
    <row r="36" spans="1:56" ht="11.7">
      <c r="A36" s="20">
        <v>35</v>
      </c>
      <c r="B36" s="21">
        <f>INDEX(Refs!A:A,MATCH($C36,Refs!$I:$I,0))</f>
        <v>6133126</v>
      </c>
      <c r="C36" s="22" t="s">
        <v>1087</v>
      </c>
      <c r="D36" s="21" t="str">
        <f>INDEX(Refs!L:L,MATCH($C36,Refs!$I:$I,0))</f>
        <v>Cui, Rongzong; He, Ping; Qiu, Shaojun; Sun, Jingxia; Wei, Jianlin; Xu, Xinpeng; Zhao, Shicheng; Zhou, Wei</v>
      </c>
      <c r="E36" s="21" t="str">
        <f>INDEX(Refs!S:S,MATCH($C36,Refs!$I:$I,0))</f>
        <v>10.3390/agronomy11040723</v>
      </c>
      <c r="F36" s="23" t="s">
        <v>86</v>
      </c>
      <c r="G36" s="23" t="s">
        <v>1088</v>
      </c>
      <c r="I36" s="24" t="s">
        <v>180</v>
      </c>
      <c r="J36" s="26" t="s">
        <v>1094</v>
      </c>
      <c r="K36" s="24" t="s">
        <v>180</v>
      </c>
      <c r="L36" s="26" t="s">
        <v>1090</v>
      </c>
      <c r="M36" s="24">
        <v>3</v>
      </c>
      <c r="AB36" s="27" t="s">
        <v>59</v>
      </c>
      <c r="AC36" s="27" t="s">
        <v>59</v>
      </c>
      <c r="AF36" s="23" t="s">
        <v>80</v>
      </c>
      <c r="AG36" s="23" t="s">
        <v>1091</v>
      </c>
      <c r="AJ36" s="24">
        <v>2015.2019</v>
      </c>
      <c r="AK36" s="30" t="str">
        <f t="shared" si="0"/>
        <v>80% CRU1</v>
      </c>
      <c r="AL36" s="27">
        <v>4939</v>
      </c>
      <c r="AN36" s="30" t="str">
        <f t="shared" si="1"/>
        <v>Nutrient Expert (NE)</v>
      </c>
      <c r="AO36" s="27">
        <v>5110</v>
      </c>
      <c r="AR36" s="27" t="s">
        <v>76</v>
      </c>
    </row>
    <row r="37" spans="1:56" ht="11.7">
      <c r="A37" s="20">
        <v>36</v>
      </c>
      <c r="B37" s="21">
        <f>INDEX(Refs!A:A,MATCH($C37,Refs!$I:$I,0))</f>
        <v>6133126</v>
      </c>
      <c r="C37" s="22" t="s">
        <v>1087</v>
      </c>
      <c r="D37" s="21" t="str">
        <f>INDEX(Refs!L:L,MATCH($C37,Refs!$I:$I,0))</f>
        <v>Cui, Rongzong; He, Ping; Qiu, Shaojun; Sun, Jingxia; Wei, Jianlin; Xu, Xinpeng; Zhao, Shicheng; Zhou, Wei</v>
      </c>
      <c r="E37" s="21" t="str">
        <f>INDEX(Refs!S:S,MATCH($C37,Refs!$I:$I,0))</f>
        <v>10.3390/agronomy11040723</v>
      </c>
      <c r="F37" s="23" t="s">
        <v>86</v>
      </c>
      <c r="G37" s="23" t="s">
        <v>1088</v>
      </c>
      <c r="I37" s="24" t="s">
        <v>180</v>
      </c>
      <c r="J37" s="26" t="s">
        <v>1095</v>
      </c>
      <c r="K37" s="24" t="s">
        <v>180</v>
      </c>
      <c r="L37" s="26" t="s">
        <v>1090</v>
      </c>
      <c r="M37" s="24">
        <v>3</v>
      </c>
      <c r="AB37" s="27" t="s">
        <v>59</v>
      </c>
      <c r="AC37" s="27" t="s">
        <v>59</v>
      </c>
      <c r="AF37" s="23" t="s">
        <v>80</v>
      </c>
      <c r="AG37" s="23" t="s">
        <v>1091</v>
      </c>
      <c r="AJ37" s="24">
        <v>2015.2019</v>
      </c>
      <c r="AK37" s="30" t="str">
        <f t="shared" si="0"/>
        <v>80% CRU2</v>
      </c>
      <c r="AL37" s="27">
        <v>4898</v>
      </c>
      <c r="AN37" s="30" t="str">
        <f t="shared" si="1"/>
        <v>Nutrient Expert (NE)</v>
      </c>
      <c r="AO37" s="27">
        <v>5110</v>
      </c>
      <c r="AR37" s="27" t="s">
        <v>76</v>
      </c>
    </row>
    <row r="38" spans="1:56" ht="11.7">
      <c r="A38" s="20">
        <v>37</v>
      </c>
      <c r="B38" s="21">
        <f>INDEX(Refs!A:A,MATCH($C38,Refs!$I:$I,0))</f>
        <v>6133126</v>
      </c>
      <c r="C38" s="22" t="s">
        <v>1087</v>
      </c>
      <c r="D38" s="21" t="str">
        <f>INDEX(Refs!L:L,MATCH($C38,Refs!$I:$I,0))</f>
        <v>Cui, Rongzong; He, Ping; Qiu, Shaojun; Sun, Jingxia; Wei, Jianlin; Xu, Xinpeng; Zhao, Shicheng; Zhou, Wei</v>
      </c>
      <c r="E38" s="21" t="str">
        <f>INDEX(Refs!S:S,MATCH($C38,Refs!$I:$I,0))</f>
        <v>10.3390/agronomy11040723</v>
      </c>
      <c r="F38" s="23" t="s">
        <v>86</v>
      </c>
      <c r="G38" s="23" t="s">
        <v>1088</v>
      </c>
      <c r="I38" s="24" t="s">
        <v>180</v>
      </c>
      <c r="J38" s="26" t="s">
        <v>1094</v>
      </c>
      <c r="K38" s="24" t="s">
        <v>180</v>
      </c>
      <c r="L38" s="26" t="s">
        <v>1093</v>
      </c>
      <c r="M38" s="24">
        <v>3</v>
      </c>
      <c r="AC38" s="27" t="s">
        <v>59</v>
      </c>
      <c r="AF38" s="23" t="s">
        <v>80</v>
      </c>
      <c r="AG38" s="23" t="s">
        <v>1091</v>
      </c>
      <c r="AJ38" s="24">
        <v>2015.2019</v>
      </c>
      <c r="AK38" s="30" t="str">
        <f t="shared" si="0"/>
        <v>80% CRU1</v>
      </c>
      <c r="AL38" s="27">
        <v>4939</v>
      </c>
      <c r="AN38" s="30" t="str">
        <f t="shared" si="1"/>
        <v>80% NE</v>
      </c>
      <c r="AO38" s="27">
        <v>4962</v>
      </c>
      <c r="AR38" s="27" t="s">
        <v>76</v>
      </c>
    </row>
    <row r="39" spans="1:56" ht="11.7">
      <c r="A39" s="20">
        <v>38</v>
      </c>
      <c r="B39" s="21">
        <f>INDEX(Refs!A:A,MATCH($C39,Refs!$I:$I,0))</f>
        <v>6133126</v>
      </c>
      <c r="C39" s="22" t="s">
        <v>1087</v>
      </c>
      <c r="D39" s="21" t="str">
        <f>INDEX(Refs!L:L,MATCH($C39,Refs!$I:$I,0))</f>
        <v>Cui, Rongzong; He, Ping; Qiu, Shaojun; Sun, Jingxia; Wei, Jianlin; Xu, Xinpeng; Zhao, Shicheng; Zhou, Wei</v>
      </c>
      <c r="E39" s="21" t="str">
        <f>INDEX(Refs!S:S,MATCH($C39,Refs!$I:$I,0))</f>
        <v>10.3390/agronomy11040723</v>
      </c>
      <c r="F39" s="23" t="s">
        <v>86</v>
      </c>
      <c r="G39" s="23" t="s">
        <v>1088</v>
      </c>
      <c r="I39" s="24" t="s">
        <v>180</v>
      </c>
      <c r="J39" s="26" t="s">
        <v>1095</v>
      </c>
      <c r="K39" s="24" t="s">
        <v>180</v>
      </c>
      <c r="L39" s="26" t="s">
        <v>1093</v>
      </c>
      <c r="M39" s="24">
        <v>3</v>
      </c>
      <c r="AC39" s="27" t="s">
        <v>59</v>
      </c>
      <c r="AF39" s="23" t="s">
        <v>80</v>
      </c>
      <c r="AG39" s="23" t="s">
        <v>1091</v>
      </c>
      <c r="AJ39" s="24">
        <v>2015.2019</v>
      </c>
      <c r="AK39" s="30" t="str">
        <f t="shared" si="0"/>
        <v>80% CRU2</v>
      </c>
      <c r="AL39" s="27">
        <v>4898</v>
      </c>
      <c r="AN39" s="30" t="str">
        <f t="shared" si="1"/>
        <v>80% NE</v>
      </c>
      <c r="AO39" s="27">
        <v>4962</v>
      </c>
      <c r="AR39" s="27" t="s">
        <v>76</v>
      </c>
    </row>
    <row r="40" spans="1:56" ht="11.7">
      <c r="A40" s="20">
        <v>39</v>
      </c>
      <c r="B40" s="21">
        <f>INDEX(Refs!A:A,MATCH($C40,Refs!$I:$I,0))</f>
        <v>6133126</v>
      </c>
      <c r="C40" s="22" t="s">
        <v>1087</v>
      </c>
      <c r="D40" s="21" t="str">
        <f>INDEX(Refs!L:L,MATCH($C40,Refs!$I:$I,0))</f>
        <v>Cui, Rongzong; He, Ping; Qiu, Shaojun; Sun, Jingxia; Wei, Jianlin; Xu, Xinpeng; Zhao, Shicheng; Zhou, Wei</v>
      </c>
      <c r="E40" s="21" t="str">
        <f>INDEX(Refs!S:S,MATCH($C40,Refs!$I:$I,0))</f>
        <v>10.3390/agronomy11040723</v>
      </c>
      <c r="F40" s="23" t="s">
        <v>86</v>
      </c>
      <c r="G40" s="23" t="s">
        <v>1088</v>
      </c>
      <c r="I40" s="24" t="s">
        <v>180</v>
      </c>
      <c r="J40" s="26" t="s">
        <v>1094</v>
      </c>
      <c r="K40" s="24" t="s">
        <v>180</v>
      </c>
      <c r="L40" s="26" t="s">
        <v>1089</v>
      </c>
      <c r="M40" s="24">
        <v>3</v>
      </c>
      <c r="AB40" s="27" t="s">
        <v>59</v>
      </c>
      <c r="AF40" s="23" t="s">
        <v>80</v>
      </c>
      <c r="AG40" s="23" t="s">
        <v>1091</v>
      </c>
      <c r="AJ40" s="24">
        <v>2015.2019</v>
      </c>
      <c r="AK40" s="30" t="str">
        <f t="shared" si="0"/>
        <v>80% CRU1</v>
      </c>
      <c r="AL40" s="27">
        <v>4939</v>
      </c>
      <c r="AN40" s="30" t="str">
        <f t="shared" si="1"/>
        <v>CRU1</v>
      </c>
      <c r="AO40" s="27">
        <v>4939</v>
      </c>
      <c r="AR40" s="27" t="s">
        <v>76</v>
      </c>
    </row>
    <row r="41" spans="1:56" ht="11.7">
      <c r="A41" s="20">
        <v>40</v>
      </c>
      <c r="B41" s="21">
        <f>INDEX(Refs!A:A,MATCH($C41,Refs!$I:$I,0))</f>
        <v>6133126</v>
      </c>
      <c r="C41" s="22" t="s">
        <v>1087</v>
      </c>
      <c r="D41" s="21" t="str">
        <f>INDEX(Refs!L:L,MATCH($C41,Refs!$I:$I,0))</f>
        <v>Cui, Rongzong; He, Ping; Qiu, Shaojun; Sun, Jingxia; Wei, Jianlin; Xu, Xinpeng; Zhao, Shicheng; Zhou, Wei</v>
      </c>
      <c r="E41" s="21" t="str">
        <f>INDEX(Refs!S:S,MATCH($C41,Refs!$I:$I,0))</f>
        <v>10.3390/agronomy11040723</v>
      </c>
      <c r="F41" s="23" t="s">
        <v>86</v>
      </c>
      <c r="G41" s="23" t="s">
        <v>1088</v>
      </c>
      <c r="I41" s="24" t="s">
        <v>180</v>
      </c>
      <c r="J41" s="26" t="s">
        <v>1095</v>
      </c>
      <c r="K41" s="24" t="s">
        <v>180</v>
      </c>
      <c r="L41" s="26" t="s">
        <v>1092</v>
      </c>
      <c r="M41" s="24">
        <v>3</v>
      </c>
      <c r="AB41" s="27" t="s">
        <v>59</v>
      </c>
      <c r="AF41" s="23" t="s">
        <v>80</v>
      </c>
      <c r="AG41" s="23" t="s">
        <v>1091</v>
      </c>
      <c r="AJ41" s="24">
        <v>2015.2019</v>
      </c>
      <c r="AK41" s="30" t="str">
        <f t="shared" si="0"/>
        <v>80% CRU2</v>
      </c>
      <c r="AL41" s="27">
        <v>4898</v>
      </c>
      <c r="AN41" s="30" t="str">
        <f t="shared" si="1"/>
        <v>CRU2</v>
      </c>
      <c r="AO41" s="27">
        <v>4898</v>
      </c>
      <c r="AR41" s="27" t="s">
        <v>76</v>
      </c>
    </row>
    <row r="42" spans="1:56" ht="11.7">
      <c r="A42" s="20">
        <v>41</v>
      </c>
      <c r="B42" s="21">
        <f>INDEX(Refs!A:A,MATCH($C42,Refs!$I:$I,0))</f>
        <v>6133126</v>
      </c>
      <c r="C42" s="22" t="s">
        <v>1087</v>
      </c>
      <c r="D42" s="21" t="str">
        <f>INDEX(Refs!L:L,MATCH($C42,Refs!$I:$I,0))</f>
        <v>Cui, Rongzong; He, Ping; Qiu, Shaojun; Sun, Jingxia; Wei, Jianlin; Xu, Xinpeng; Zhao, Shicheng; Zhou, Wei</v>
      </c>
      <c r="E42" s="21" t="str">
        <f>INDEX(Refs!S:S,MATCH($C42,Refs!$I:$I,0))</f>
        <v>10.3390/agronomy11040723</v>
      </c>
      <c r="F42" s="23" t="s">
        <v>86</v>
      </c>
      <c r="G42" s="23" t="s">
        <v>1088</v>
      </c>
      <c r="I42" s="24" t="s">
        <v>180</v>
      </c>
      <c r="J42" s="26" t="s">
        <v>1089</v>
      </c>
      <c r="K42" s="24" t="s">
        <v>180</v>
      </c>
      <c r="L42" s="26" t="s">
        <v>1090</v>
      </c>
      <c r="M42" s="24">
        <v>3</v>
      </c>
      <c r="AC42" s="27" t="s">
        <v>59</v>
      </c>
      <c r="AF42" s="23" t="s">
        <v>60</v>
      </c>
      <c r="AG42" s="23" t="s">
        <v>1091</v>
      </c>
      <c r="AJ42" s="24">
        <v>2015.2019</v>
      </c>
      <c r="AK42" s="30" t="str">
        <f t="shared" si="0"/>
        <v>CRU1</v>
      </c>
      <c r="AL42" s="27">
        <v>1896</v>
      </c>
      <c r="AN42" s="30" t="str">
        <f t="shared" si="1"/>
        <v>Nutrient Expert (NE)</v>
      </c>
      <c r="AO42" s="27">
        <v>1979</v>
      </c>
      <c r="AR42" s="27" t="s">
        <v>76</v>
      </c>
      <c r="AU42" s="26" t="s">
        <v>77</v>
      </c>
      <c r="AV42" s="26" t="s">
        <v>77</v>
      </c>
      <c r="AW42" s="26" t="s">
        <v>77</v>
      </c>
      <c r="AX42" s="26" t="s">
        <v>77</v>
      </c>
      <c r="AY42" s="26" t="s">
        <v>63</v>
      </c>
      <c r="AZ42" s="26" t="s">
        <v>77</v>
      </c>
      <c r="BA42" s="26" t="s">
        <v>63</v>
      </c>
      <c r="BB42" s="26" t="s">
        <v>63</v>
      </c>
      <c r="BC42" s="26" t="s">
        <v>77</v>
      </c>
      <c r="BD42" s="26" t="s">
        <v>1096</v>
      </c>
    </row>
    <row r="43" spans="1:56" ht="11.7">
      <c r="A43" s="20">
        <v>42</v>
      </c>
      <c r="B43" s="21">
        <f>INDEX(Refs!A:A,MATCH($C43,Refs!$I:$I,0))</f>
        <v>6133126</v>
      </c>
      <c r="C43" s="22" t="s">
        <v>1087</v>
      </c>
      <c r="D43" s="21" t="str">
        <f>INDEX(Refs!L:L,MATCH($C43,Refs!$I:$I,0))</f>
        <v>Cui, Rongzong; He, Ping; Qiu, Shaojun; Sun, Jingxia; Wei, Jianlin; Xu, Xinpeng; Zhao, Shicheng; Zhou, Wei</v>
      </c>
      <c r="E43" s="21" t="str">
        <f>INDEX(Refs!S:S,MATCH($C43,Refs!$I:$I,0))</f>
        <v>10.3390/agronomy11040723</v>
      </c>
      <c r="F43" s="23" t="s">
        <v>86</v>
      </c>
      <c r="G43" s="23" t="s">
        <v>1088</v>
      </c>
      <c r="I43" s="24" t="s">
        <v>180</v>
      </c>
      <c r="J43" s="26" t="s">
        <v>1092</v>
      </c>
      <c r="K43" s="24" t="s">
        <v>180</v>
      </c>
      <c r="L43" s="26" t="s">
        <v>1090</v>
      </c>
      <c r="M43" s="24">
        <v>3</v>
      </c>
      <c r="AC43" s="27" t="s">
        <v>59</v>
      </c>
      <c r="AF43" s="23" t="s">
        <v>60</v>
      </c>
      <c r="AG43" s="23" t="s">
        <v>1091</v>
      </c>
      <c r="AJ43" s="24">
        <v>2015.2019</v>
      </c>
      <c r="AK43" s="30" t="str">
        <f t="shared" si="0"/>
        <v>CRU2</v>
      </c>
      <c r="AL43" s="27">
        <v>1915</v>
      </c>
      <c r="AN43" s="30" t="str">
        <f t="shared" si="1"/>
        <v>Nutrient Expert (NE)</v>
      </c>
      <c r="AO43" s="27">
        <v>1979</v>
      </c>
      <c r="AR43" s="27" t="s">
        <v>76</v>
      </c>
      <c r="AU43" s="26" t="s">
        <v>77</v>
      </c>
      <c r="AV43" s="26" t="s">
        <v>77</v>
      </c>
      <c r="AW43" s="26" t="s">
        <v>77</v>
      </c>
      <c r="AX43" s="26" t="s">
        <v>77</v>
      </c>
      <c r="AY43" s="26" t="s">
        <v>63</v>
      </c>
      <c r="AZ43" s="26" t="s">
        <v>77</v>
      </c>
      <c r="BA43" s="26" t="s">
        <v>63</v>
      </c>
      <c r="BB43" s="26" t="s">
        <v>63</v>
      </c>
      <c r="BC43" s="26" t="s">
        <v>77</v>
      </c>
      <c r="BD43" s="26" t="s">
        <v>1096</v>
      </c>
    </row>
    <row r="44" spans="1:56" ht="11.7">
      <c r="A44" s="20">
        <v>43</v>
      </c>
      <c r="B44" s="21">
        <f>INDEX(Refs!A:A,MATCH($C44,Refs!$I:$I,0))</f>
        <v>6133126</v>
      </c>
      <c r="C44" s="22" t="s">
        <v>1087</v>
      </c>
      <c r="D44" s="21" t="str">
        <f>INDEX(Refs!L:L,MATCH($C44,Refs!$I:$I,0))</f>
        <v>Cui, Rongzong; He, Ping; Qiu, Shaojun; Sun, Jingxia; Wei, Jianlin; Xu, Xinpeng; Zhao, Shicheng; Zhou, Wei</v>
      </c>
      <c r="E44" s="21" t="str">
        <f>INDEX(Refs!S:S,MATCH($C44,Refs!$I:$I,0))</f>
        <v>10.3390/agronomy11040723</v>
      </c>
      <c r="F44" s="23" t="s">
        <v>86</v>
      </c>
      <c r="G44" s="23" t="s">
        <v>1088</v>
      </c>
      <c r="I44" s="24" t="s">
        <v>180</v>
      </c>
      <c r="J44" s="26" t="s">
        <v>1093</v>
      </c>
      <c r="K44" s="24" t="s">
        <v>180</v>
      </c>
      <c r="L44" s="26" t="s">
        <v>1090</v>
      </c>
      <c r="M44" s="24">
        <v>3</v>
      </c>
      <c r="AB44" s="27" t="s">
        <v>59</v>
      </c>
      <c r="AF44" s="23" t="s">
        <v>60</v>
      </c>
      <c r="AG44" s="23" t="s">
        <v>1091</v>
      </c>
      <c r="AJ44" s="24">
        <v>2015.2019</v>
      </c>
      <c r="AK44" s="30" t="str">
        <f t="shared" si="0"/>
        <v>80% NE</v>
      </c>
      <c r="AL44" s="27">
        <v>1936</v>
      </c>
      <c r="AN44" s="30" t="str">
        <f t="shared" si="1"/>
        <v>Nutrient Expert (NE)</v>
      </c>
      <c r="AO44" s="27">
        <v>1979</v>
      </c>
      <c r="AR44" s="27" t="s">
        <v>76</v>
      </c>
      <c r="AU44" s="26" t="s">
        <v>77</v>
      </c>
      <c r="AV44" s="26" t="s">
        <v>77</v>
      </c>
      <c r="AW44" s="26" t="s">
        <v>77</v>
      </c>
      <c r="AX44" s="26" t="s">
        <v>77</v>
      </c>
      <c r="AY44" s="26" t="s">
        <v>63</v>
      </c>
      <c r="AZ44" s="26" t="s">
        <v>77</v>
      </c>
      <c r="BA44" s="26" t="s">
        <v>63</v>
      </c>
      <c r="BB44" s="26" t="s">
        <v>63</v>
      </c>
      <c r="BC44" s="26" t="s">
        <v>77</v>
      </c>
      <c r="BD44" s="26" t="s">
        <v>1096</v>
      </c>
    </row>
    <row r="45" spans="1:56" ht="11.7">
      <c r="A45" s="20">
        <v>44</v>
      </c>
      <c r="B45" s="21">
        <f>INDEX(Refs!A:A,MATCH($C45,Refs!$I:$I,0))</f>
        <v>6133126</v>
      </c>
      <c r="C45" s="22" t="s">
        <v>1087</v>
      </c>
      <c r="D45" s="21" t="str">
        <f>INDEX(Refs!L:L,MATCH($C45,Refs!$I:$I,0))</f>
        <v>Cui, Rongzong; He, Ping; Qiu, Shaojun; Sun, Jingxia; Wei, Jianlin; Xu, Xinpeng; Zhao, Shicheng; Zhou, Wei</v>
      </c>
      <c r="E45" s="21" t="str">
        <f>INDEX(Refs!S:S,MATCH($C45,Refs!$I:$I,0))</f>
        <v>10.3390/agronomy11040723</v>
      </c>
      <c r="F45" s="23" t="s">
        <v>86</v>
      </c>
      <c r="G45" s="23" t="s">
        <v>1088</v>
      </c>
      <c r="I45" s="24" t="s">
        <v>180</v>
      </c>
      <c r="J45" s="26" t="s">
        <v>1094</v>
      </c>
      <c r="K45" s="24" t="s">
        <v>180</v>
      </c>
      <c r="L45" s="26" t="s">
        <v>1090</v>
      </c>
      <c r="M45" s="24">
        <v>3</v>
      </c>
      <c r="AB45" s="27" t="s">
        <v>59</v>
      </c>
      <c r="AC45" s="27" t="s">
        <v>59</v>
      </c>
      <c r="AF45" s="23" t="s">
        <v>60</v>
      </c>
      <c r="AG45" s="23" t="s">
        <v>1091</v>
      </c>
      <c r="AJ45" s="24">
        <v>2015.2019</v>
      </c>
      <c r="AK45" s="30" t="str">
        <f t="shared" si="0"/>
        <v>80% CRU1</v>
      </c>
      <c r="AL45" s="27">
        <v>1838</v>
      </c>
      <c r="AN45" s="30" t="str">
        <f t="shared" si="1"/>
        <v>Nutrient Expert (NE)</v>
      </c>
      <c r="AO45" s="27">
        <v>1979</v>
      </c>
      <c r="AR45" s="27" t="s">
        <v>76</v>
      </c>
      <c r="AU45" s="26" t="s">
        <v>77</v>
      </c>
      <c r="AV45" s="26" t="s">
        <v>77</v>
      </c>
      <c r="AW45" s="26" t="s">
        <v>77</v>
      </c>
      <c r="AX45" s="26" t="s">
        <v>77</v>
      </c>
      <c r="AY45" s="26" t="s">
        <v>63</v>
      </c>
      <c r="AZ45" s="26" t="s">
        <v>77</v>
      </c>
      <c r="BA45" s="26" t="s">
        <v>63</v>
      </c>
      <c r="BB45" s="26" t="s">
        <v>63</v>
      </c>
      <c r="BC45" s="26" t="s">
        <v>77</v>
      </c>
      <c r="BD45" s="26" t="s">
        <v>1096</v>
      </c>
    </row>
    <row r="46" spans="1:56" ht="11.7">
      <c r="A46" s="20">
        <v>45</v>
      </c>
      <c r="B46" s="21">
        <f>INDEX(Refs!A:A,MATCH($C46,Refs!$I:$I,0))</f>
        <v>6133126</v>
      </c>
      <c r="C46" s="22" t="s">
        <v>1087</v>
      </c>
      <c r="D46" s="21" t="str">
        <f>INDEX(Refs!L:L,MATCH($C46,Refs!$I:$I,0))</f>
        <v>Cui, Rongzong; He, Ping; Qiu, Shaojun; Sun, Jingxia; Wei, Jianlin; Xu, Xinpeng; Zhao, Shicheng; Zhou, Wei</v>
      </c>
      <c r="E46" s="21" t="str">
        <f>INDEX(Refs!S:S,MATCH($C46,Refs!$I:$I,0))</f>
        <v>10.3390/agronomy11040723</v>
      </c>
      <c r="F46" s="23" t="s">
        <v>86</v>
      </c>
      <c r="G46" s="23" t="s">
        <v>1088</v>
      </c>
      <c r="I46" s="24" t="s">
        <v>180</v>
      </c>
      <c r="J46" s="26" t="s">
        <v>1095</v>
      </c>
      <c r="K46" s="24" t="s">
        <v>180</v>
      </c>
      <c r="L46" s="26" t="s">
        <v>1090</v>
      </c>
      <c r="M46" s="24">
        <v>3</v>
      </c>
      <c r="AB46" s="27" t="s">
        <v>59</v>
      </c>
      <c r="AC46" s="27" t="s">
        <v>59</v>
      </c>
      <c r="AF46" s="23" t="s">
        <v>60</v>
      </c>
      <c r="AG46" s="23" t="s">
        <v>1091</v>
      </c>
      <c r="AJ46" s="24">
        <v>2015.2019</v>
      </c>
      <c r="AK46" s="30" t="str">
        <f t="shared" si="0"/>
        <v>80% CRU2</v>
      </c>
      <c r="AL46" s="27">
        <v>1853</v>
      </c>
      <c r="AN46" s="30" t="str">
        <f t="shared" si="1"/>
        <v>Nutrient Expert (NE)</v>
      </c>
      <c r="AO46" s="27">
        <v>1979</v>
      </c>
      <c r="AR46" s="27" t="s">
        <v>76</v>
      </c>
      <c r="AU46" s="26" t="s">
        <v>77</v>
      </c>
      <c r="AV46" s="26" t="s">
        <v>77</v>
      </c>
      <c r="AW46" s="26" t="s">
        <v>77</v>
      </c>
      <c r="AX46" s="26" t="s">
        <v>77</v>
      </c>
      <c r="AY46" s="26" t="s">
        <v>63</v>
      </c>
      <c r="AZ46" s="26" t="s">
        <v>77</v>
      </c>
      <c r="BA46" s="26" t="s">
        <v>63</v>
      </c>
      <c r="BB46" s="26" t="s">
        <v>63</v>
      </c>
      <c r="BC46" s="26" t="s">
        <v>77</v>
      </c>
      <c r="BD46" s="26" t="s">
        <v>1096</v>
      </c>
    </row>
    <row r="47" spans="1:56" ht="11.7">
      <c r="A47" s="20">
        <v>46</v>
      </c>
      <c r="B47" s="21">
        <f>INDEX(Refs!A:A,MATCH($C47,Refs!$I:$I,0))</f>
        <v>6133126</v>
      </c>
      <c r="C47" s="22" t="s">
        <v>1087</v>
      </c>
      <c r="D47" s="21" t="str">
        <f>INDEX(Refs!L:L,MATCH($C47,Refs!$I:$I,0))</f>
        <v>Cui, Rongzong; He, Ping; Qiu, Shaojun; Sun, Jingxia; Wei, Jianlin; Xu, Xinpeng; Zhao, Shicheng; Zhou, Wei</v>
      </c>
      <c r="E47" s="21" t="str">
        <f>INDEX(Refs!S:S,MATCH($C47,Refs!$I:$I,0))</f>
        <v>10.3390/agronomy11040723</v>
      </c>
      <c r="F47" s="23" t="s">
        <v>86</v>
      </c>
      <c r="G47" s="23" t="s">
        <v>1088</v>
      </c>
      <c r="I47" s="24" t="s">
        <v>180</v>
      </c>
      <c r="J47" s="26" t="s">
        <v>1094</v>
      </c>
      <c r="K47" s="24" t="s">
        <v>180</v>
      </c>
      <c r="L47" s="26" t="s">
        <v>1093</v>
      </c>
      <c r="M47" s="24">
        <v>3</v>
      </c>
      <c r="AC47" s="27" t="s">
        <v>59</v>
      </c>
      <c r="AF47" s="23" t="s">
        <v>60</v>
      </c>
      <c r="AG47" s="23" t="s">
        <v>1091</v>
      </c>
      <c r="AJ47" s="24">
        <v>2015.2019</v>
      </c>
      <c r="AK47" s="30" t="str">
        <f t="shared" si="0"/>
        <v>80% CRU1</v>
      </c>
      <c r="AL47" s="27">
        <v>1838</v>
      </c>
      <c r="AN47" s="30" t="str">
        <f t="shared" si="1"/>
        <v>80% NE</v>
      </c>
      <c r="AO47" s="27">
        <v>1936</v>
      </c>
      <c r="AR47" s="27" t="s">
        <v>76</v>
      </c>
      <c r="AU47" s="26" t="s">
        <v>77</v>
      </c>
      <c r="AV47" s="26" t="s">
        <v>77</v>
      </c>
      <c r="AW47" s="26" t="s">
        <v>77</v>
      </c>
      <c r="AX47" s="26" t="s">
        <v>77</v>
      </c>
      <c r="AY47" s="26" t="s">
        <v>63</v>
      </c>
      <c r="AZ47" s="26" t="s">
        <v>77</v>
      </c>
      <c r="BA47" s="26" t="s">
        <v>63</v>
      </c>
      <c r="BB47" s="26" t="s">
        <v>63</v>
      </c>
      <c r="BC47" s="26" t="s">
        <v>77</v>
      </c>
      <c r="BD47" s="26" t="s">
        <v>1096</v>
      </c>
    </row>
    <row r="48" spans="1:56" ht="11.7">
      <c r="A48" s="20">
        <v>47</v>
      </c>
      <c r="B48" s="21">
        <f>INDEX(Refs!A:A,MATCH($C48,Refs!$I:$I,0))</f>
        <v>6133126</v>
      </c>
      <c r="C48" s="22" t="s">
        <v>1087</v>
      </c>
      <c r="D48" s="21" t="str">
        <f>INDEX(Refs!L:L,MATCH($C48,Refs!$I:$I,0))</f>
        <v>Cui, Rongzong; He, Ping; Qiu, Shaojun; Sun, Jingxia; Wei, Jianlin; Xu, Xinpeng; Zhao, Shicheng; Zhou, Wei</v>
      </c>
      <c r="E48" s="21" t="str">
        <f>INDEX(Refs!S:S,MATCH($C48,Refs!$I:$I,0))</f>
        <v>10.3390/agronomy11040723</v>
      </c>
      <c r="F48" s="23" t="s">
        <v>86</v>
      </c>
      <c r="G48" s="23" t="s">
        <v>1088</v>
      </c>
      <c r="I48" s="24" t="s">
        <v>180</v>
      </c>
      <c r="J48" s="26" t="s">
        <v>1095</v>
      </c>
      <c r="K48" s="24" t="s">
        <v>180</v>
      </c>
      <c r="L48" s="26" t="s">
        <v>1093</v>
      </c>
      <c r="M48" s="24">
        <v>3</v>
      </c>
      <c r="AC48" s="27" t="s">
        <v>59</v>
      </c>
      <c r="AF48" s="23" t="s">
        <v>60</v>
      </c>
      <c r="AG48" s="23" t="s">
        <v>1091</v>
      </c>
      <c r="AJ48" s="24">
        <v>2015.2019</v>
      </c>
      <c r="AK48" s="30" t="str">
        <f t="shared" si="0"/>
        <v>80% CRU2</v>
      </c>
      <c r="AL48" s="27">
        <v>1853</v>
      </c>
      <c r="AN48" s="30" t="str">
        <f t="shared" si="1"/>
        <v>80% NE</v>
      </c>
      <c r="AO48" s="27">
        <v>1936</v>
      </c>
      <c r="AR48" s="27" t="s">
        <v>76</v>
      </c>
      <c r="AU48" s="26" t="s">
        <v>77</v>
      </c>
      <c r="AV48" s="26" t="s">
        <v>77</v>
      </c>
      <c r="AW48" s="26" t="s">
        <v>77</v>
      </c>
      <c r="AX48" s="26" t="s">
        <v>77</v>
      </c>
      <c r="AY48" s="26" t="s">
        <v>63</v>
      </c>
      <c r="AZ48" s="26" t="s">
        <v>77</v>
      </c>
      <c r="BA48" s="26" t="s">
        <v>63</v>
      </c>
      <c r="BB48" s="26" t="s">
        <v>63</v>
      </c>
      <c r="BC48" s="26" t="s">
        <v>77</v>
      </c>
      <c r="BD48" s="26" t="s">
        <v>1096</v>
      </c>
    </row>
    <row r="49" spans="1:56" ht="11.7">
      <c r="A49" s="20">
        <v>48</v>
      </c>
      <c r="B49" s="21">
        <f>INDEX(Refs!A:A,MATCH($C49,Refs!$I:$I,0))</f>
        <v>6133126</v>
      </c>
      <c r="C49" s="22" t="s">
        <v>1087</v>
      </c>
      <c r="D49" s="21" t="str">
        <f>INDEX(Refs!L:L,MATCH($C49,Refs!$I:$I,0))</f>
        <v>Cui, Rongzong; He, Ping; Qiu, Shaojun; Sun, Jingxia; Wei, Jianlin; Xu, Xinpeng; Zhao, Shicheng; Zhou, Wei</v>
      </c>
      <c r="E49" s="21" t="str">
        <f>INDEX(Refs!S:S,MATCH($C49,Refs!$I:$I,0))</f>
        <v>10.3390/agronomy11040723</v>
      </c>
      <c r="F49" s="23" t="s">
        <v>86</v>
      </c>
      <c r="G49" s="23" t="s">
        <v>1088</v>
      </c>
      <c r="I49" s="24" t="s">
        <v>180</v>
      </c>
      <c r="J49" s="26" t="s">
        <v>1094</v>
      </c>
      <c r="K49" s="24" t="s">
        <v>180</v>
      </c>
      <c r="L49" s="26" t="s">
        <v>1089</v>
      </c>
      <c r="M49" s="24">
        <v>3</v>
      </c>
      <c r="AB49" s="27" t="s">
        <v>59</v>
      </c>
      <c r="AF49" s="23" t="s">
        <v>60</v>
      </c>
      <c r="AG49" s="23" t="s">
        <v>1091</v>
      </c>
      <c r="AJ49" s="24">
        <v>2015.2019</v>
      </c>
      <c r="AK49" s="30" t="str">
        <f t="shared" si="0"/>
        <v>80% CRU1</v>
      </c>
      <c r="AL49" s="27">
        <v>1838</v>
      </c>
      <c r="AN49" s="30" t="str">
        <f t="shared" si="1"/>
        <v>CRU1</v>
      </c>
      <c r="AO49" s="27">
        <v>1896</v>
      </c>
      <c r="AR49" s="27" t="s">
        <v>76</v>
      </c>
      <c r="AU49" s="26" t="s">
        <v>77</v>
      </c>
      <c r="AV49" s="26" t="s">
        <v>77</v>
      </c>
      <c r="AW49" s="26" t="s">
        <v>77</v>
      </c>
      <c r="AX49" s="26" t="s">
        <v>77</v>
      </c>
      <c r="AY49" s="26" t="s">
        <v>63</v>
      </c>
      <c r="AZ49" s="26" t="s">
        <v>77</v>
      </c>
      <c r="BA49" s="26" t="s">
        <v>63</v>
      </c>
      <c r="BB49" s="26" t="s">
        <v>63</v>
      </c>
      <c r="BC49" s="26" t="s">
        <v>77</v>
      </c>
      <c r="BD49" s="26" t="s">
        <v>1096</v>
      </c>
    </row>
    <row r="50" spans="1:56" ht="11.7">
      <c r="A50" s="20">
        <v>49</v>
      </c>
      <c r="B50" s="21">
        <f>INDEX(Refs!A:A,MATCH($C50,Refs!$I:$I,0))</f>
        <v>6133126</v>
      </c>
      <c r="C50" s="22" t="s">
        <v>1087</v>
      </c>
      <c r="D50" s="21" t="str">
        <f>INDEX(Refs!L:L,MATCH($C50,Refs!$I:$I,0))</f>
        <v>Cui, Rongzong; He, Ping; Qiu, Shaojun; Sun, Jingxia; Wei, Jianlin; Xu, Xinpeng; Zhao, Shicheng; Zhou, Wei</v>
      </c>
      <c r="E50" s="21" t="str">
        <f>INDEX(Refs!S:S,MATCH($C50,Refs!$I:$I,0))</f>
        <v>10.3390/agronomy11040723</v>
      </c>
      <c r="F50" s="23" t="s">
        <v>86</v>
      </c>
      <c r="G50" s="23" t="s">
        <v>1088</v>
      </c>
      <c r="I50" s="24" t="s">
        <v>180</v>
      </c>
      <c r="J50" s="26" t="s">
        <v>1095</v>
      </c>
      <c r="K50" s="24" t="s">
        <v>180</v>
      </c>
      <c r="L50" s="26" t="s">
        <v>1092</v>
      </c>
      <c r="M50" s="24">
        <v>3</v>
      </c>
      <c r="AB50" s="27" t="s">
        <v>59</v>
      </c>
      <c r="AF50" s="23" t="s">
        <v>60</v>
      </c>
      <c r="AG50" s="23" t="s">
        <v>1091</v>
      </c>
      <c r="AJ50" s="24">
        <v>2015.2019</v>
      </c>
      <c r="AK50" s="30" t="str">
        <f t="shared" si="0"/>
        <v>80% CRU2</v>
      </c>
      <c r="AL50" s="27">
        <v>1853</v>
      </c>
      <c r="AN50" s="30" t="str">
        <f t="shared" si="1"/>
        <v>CRU2</v>
      </c>
      <c r="AO50" s="27">
        <v>1915</v>
      </c>
      <c r="AR50" s="27" t="s">
        <v>76</v>
      </c>
      <c r="AU50" s="26" t="s">
        <v>77</v>
      </c>
      <c r="AV50" s="26" t="s">
        <v>77</v>
      </c>
      <c r="AW50" s="26" t="s">
        <v>77</v>
      </c>
      <c r="AX50" s="26" t="s">
        <v>77</v>
      </c>
      <c r="AY50" s="26" t="s">
        <v>63</v>
      </c>
      <c r="AZ50" s="26" t="s">
        <v>77</v>
      </c>
      <c r="BA50" s="26" t="s">
        <v>63</v>
      </c>
      <c r="BB50" s="26" t="s">
        <v>63</v>
      </c>
      <c r="BC50" s="26" t="s">
        <v>77</v>
      </c>
      <c r="BD50" s="26" t="s">
        <v>1096</v>
      </c>
    </row>
    <row r="51" spans="1:56" ht="11.7">
      <c r="A51" s="20">
        <v>50</v>
      </c>
      <c r="B51" s="21">
        <f>INDEX(Refs!A:A,MATCH($C51,Refs!$I:$I,0))</f>
        <v>6133126</v>
      </c>
      <c r="C51" s="22" t="s">
        <v>1087</v>
      </c>
      <c r="D51" s="21" t="str">
        <f>INDEX(Refs!L:L,MATCH($C51,Refs!$I:$I,0))</f>
        <v>Cui, Rongzong; He, Ping; Qiu, Shaojun; Sun, Jingxia; Wei, Jianlin; Xu, Xinpeng; Zhao, Shicheng; Zhou, Wei</v>
      </c>
      <c r="E51" s="21" t="str">
        <f>INDEX(Refs!S:S,MATCH($C51,Refs!$I:$I,0))</f>
        <v>10.3390/agronomy11040723</v>
      </c>
      <c r="F51" s="23" t="s">
        <v>86</v>
      </c>
      <c r="G51" s="23" t="s">
        <v>1088</v>
      </c>
      <c r="I51" s="24" t="s">
        <v>180</v>
      </c>
      <c r="J51" s="26" t="s">
        <v>1089</v>
      </c>
      <c r="K51" s="24" t="s">
        <v>180</v>
      </c>
      <c r="L51" s="26" t="s">
        <v>1090</v>
      </c>
      <c r="M51" s="24">
        <v>3</v>
      </c>
      <c r="AC51" s="27" t="s">
        <v>59</v>
      </c>
      <c r="AF51" s="23" t="s">
        <v>165</v>
      </c>
      <c r="AG51" s="23" t="s">
        <v>1091</v>
      </c>
      <c r="AJ51" s="24">
        <v>2015.2019</v>
      </c>
      <c r="AK51" s="30" t="str">
        <f t="shared" si="0"/>
        <v>CRU1</v>
      </c>
      <c r="AL51" s="27">
        <v>3367</v>
      </c>
      <c r="AN51" s="30" t="str">
        <f t="shared" si="1"/>
        <v>Nutrient Expert (NE)</v>
      </c>
      <c r="AO51" s="27">
        <v>3131</v>
      </c>
      <c r="AR51" s="27" t="s">
        <v>76</v>
      </c>
    </row>
    <row r="52" spans="1:56" ht="11.7">
      <c r="A52" s="20">
        <v>51</v>
      </c>
      <c r="B52" s="21">
        <f>INDEX(Refs!A:A,MATCH($C52,Refs!$I:$I,0))</f>
        <v>6133126</v>
      </c>
      <c r="C52" s="22" t="s">
        <v>1087</v>
      </c>
      <c r="D52" s="21" t="str">
        <f>INDEX(Refs!L:L,MATCH($C52,Refs!$I:$I,0))</f>
        <v>Cui, Rongzong; He, Ping; Qiu, Shaojun; Sun, Jingxia; Wei, Jianlin; Xu, Xinpeng; Zhao, Shicheng; Zhou, Wei</v>
      </c>
      <c r="E52" s="21" t="str">
        <f>INDEX(Refs!S:S,MATCH($C52,Refs!$I:$I,0))</f>
        <v>10.3390/agronomy11040723</v>
      </c>
      <c r="F52" s="23" t="s">
        <v>86</v>
      </c>
      <c r="G52" s="23" t="s">
        <v>1088</v>
      </c>
      <c r="I52" s="24" t="s">
        <v>180</v>
      </c>
      <c r="J52" s="26" t="s">
        <v>1092</v>
      </c>
      <c r="K52" s="24" t="s">
        <v>180</v>
      </c>
      <c r="L52" s="26" t="s">
        <v>1090</v>
      </c>
      <c r="M52" s="24">
        <v>3</v>
      </c>
      <c r="AC52" s="27" t="s">
        <v>59</v>
      </c>
      <c r="AF52" s="23" t="s">
        <v>165</v>
      </c>
      <c r="AG52" s="23" t="s">
        <v>1091</v>
      </c>
      <c r="AJ52" s="24">
        <v>2015.2019</v>
      </c>
      <c r="AK52" s="30" t="str">
        <f t="shared" si="0"/>
        <v>CRU2</v>
      </c>
      <c r="AL52" s="27">
        <v>3336</v>
      </c>
      <c r="AN52" s="30" t="str">
        <f t="shared" si="1"/>
        <v>Nutrient Expert (NE)</v>
      </c>
      <c r="AO52" s="27">
        <v>3131</v>
      </c>
      <c r="AR52" s="27" t="s">
        <v>76</v>
      </c>
    </row>
    <row r="53" spans="1:56" ht="11.7">
      <c r="A53" s="20">
        <v>52</v>
      </c>
      <c r="B53" s="21">
        <f>INDEX(Refs!A:A,MATCH($C53,Refs!$I:$I,0))</f>
        <v>6133126</v>
      </c>
      <c r="C53" s="22" t="s">
        <v>1087</v>
      </c>
      <c r="D53" s="21" t="str">
        <f>INDEX(Refs!L:L,MATCH($C53,Refs!$I:$I,0))</f>
        <v>Cui, Rongzong; He, Ping; Qiu, Shaojun; Sun, Jingxia; Wei, Jianlin; Xu, Xinpeng; Zhao, Shicheng; Zhou, Wei</v>
      </c>
      <c r="E53" s="21" t="str">
        <f>INDEX(Refs!S:S,MATCH($C53,Refs!$I:$I,0))</f>
        <v>10.3390/agronomy11040723</v>
      </c>
      <c r="F53" s="23" t="s">
        <v>86</v>
      </c>
      <c r="G53" s="23" t="s">
        <v>1088</v>
      </c>
      <c r="I53" s="24" t="s">
        <v>180</v>
      </c>
      <c r="J53" s="26" t="s">
        <v>1093</v>
      </c>
      <c r="K53" s="24" t="s">
        <v>180</v>
      </c>
      <c r="L53" s="26" t="s">
        <v>1090</v>
      </c>
      <c r="M53" s="24">
        <v>3</v>
      </c>
      <c r="AB53" s="27" t="s">
        <v>59</v>
      </c>
      <c r="AF53" s="23" t="s">
        <v>165</v>
      </c>
      <c r="AG53" s="23" t="s">
        <v>1091</v>
      </c>
      <c r="AJ53" s="24">
        <v>2015.2019</v>
      </c>
      <c r="AK53" s="30" t="str">
        <f t="shared" si="0"/>
        <v>80% NE</v>
      </c>
      <c r="AL53" s="27">
        <v>3026</v>
      </c>
      <c r="AN53" s="30" t="str">
        <f t="shared" si="1"/>
        <v>Nutrient Expert (NE)</v>
      </c>
      <c r="AO53" s="27">
        <v>3131</v>
      </c>
      <c r="AR53" s="27" t="s">
        <v>76</v>
      </c>
    </row>
    <row r="54" spans="1:56" ht="11.7">
      <c r="A54" s="20">
        <v>53</v>
      </c>
      <c r="B54" s="21">
        <f>INDEX(Refs!A:A,MATCH($C54,Refs!$I:$I,0))</f>
        <v>6133966</v>
      </c>
      <c r="C54" s="22" t="s">
        <v>1097</v>
      </c>
      <c r="D54" s="21" t="str">
        <f>INDEX(Refs!L:L,MATCH($C54,Refs!$I:$I,0))</f>
        <v>Abid, Muhammad; Shahzad, Khurram; Sintim, Henry Y.</v>
      </c>
      <c r="E54" s="21" t="str">
        <f>INDEX(Refs!S:S,MATCH($C54,Refs!$I:$I,0))</f>
        <v>10.2134/agronj2018.01.0055</v>
      </c>
      <c r="F54" s="23" t="s">
        <v>448</v>
      </c>
      <c r="G54" s="23" t="s">
        <v>1098</v>
      </c>
      <c r="I54" s="24" t="s">
        <v>79</v>
      </c>
      <c r="J54" s="26" t="s">
        <v>1099</v>
      </c>
      <c r="K54" s="24" t="s">
        <v>79</v>
      </c>
      <c r="L54" s="26" t="s">
        <v>1100</v>
      </c>
      <c r="M54" s="24">
        <v>3</v>
      </c>
      <c r="AB54" s="27" t="s">
        <v>59</v>
      </c>
      <c r="AF54" s="23" t="s">
        <v>234</v>
      </c>
      <c r="AJ54" s="24">
        <v>2014.2016000000001</v>
      </c>
      <c r="AK54" s="30" t="str">
        <f t="shared" si="0"/>
        <v>No biochar 60 N/ha</v>
      </c>
      <c r="AL54" s="27">
        <v>3.5529999999999999</v>
      </c>
      <c r="AM54" s="27">
        <v>0.871</v>
      </c>
      <c r="AN54" s="30" t="str">
        <f t="shared" si="1"/>
        <v>No biochar 120 N/ha</v>
      </c>
      <c r="AO54" s="27">
        <v>4.5410000000000004</v>
      </c>
      <c r="AP54" s="27">
        <v>1.129</v>
      </c>
      <c r="AQ54" s="27" t="s">
        <v>341</v>
      </c>
      <c r="AR54" s="27" t="s">
        <v>1101</v>
      </c>
      <c r="AU54" s="26" t="s">
        <v>63</v>
      </c>
      <c r="AV54" s="26" t="s">
        <v>77</v>
      </c>
      <c r="AX54" s="26" t="s">
        <v>63</v>
      </c>
      <c r="AY54" s="26" t="s">
        <v>63</v>
      </c>
      <c r="BA54" s="26" t="s">
        <v>63</v>
      </c>
      <c r="BB54" s="26" t="s">
        <v>63</v>
      </c>
      <c r="BC54" s="26" t="s">
        <v>63</v>
      </c>
      <c r="BD54" s="26" t="s">
        <v>1102</v>
      </c>
    </row>
    <row r="55" spans="1:56" ht="11.7">
      <c r="A55" s="20">
        <v>54</v>
      </c>
      <c r="B55" s="21">
        <f>INDEX(Refs!A:A,MATCH($C55,Refs!$I:$I,0))</f>
        <v>6133966</v>
      </c>
      <c r="C55" s="22" t="s">
        <v>1097</v>
      </c>
      <c r="D55" s="21" t="str">
        <f>INDEX(Refs!L:L,MATCH($C55,Refs!$I:$I,0))</f>
        <v>Abid, Muhammad; Shahzad, Khurram; Sintim, Henry Y.</v>
      </c>
      <c r="E55" s="21" t="str">
        <f>INDEX(Refs!S:S,MATCH($C55,Refs!$I:$I,0))</f>
        <v>10.2134/agronj2018.01.0055</v>
      </c>
      <c r="F55" s="23" t="s">
        <v>448</v>
      </c>
      <c r="G55" s="23" t="s">
        <v>1098</v>
      </c>
      <c r="I55" s="24" t="s">
        <v>79</v>
      </c>
      <c r="J55" s="26" t="s">
        <v>1103</v>
      </c>
      <c r="K55" s="24" t="s">
        <v>79</v>
      </c>
      <c r="L55" s="26" t="s">
        <v>1100</v>
      </c>
      <c r="M55" s="24">
        <v>3</v>
      </c>
      <c r="X55" s="27" t="s">
        <v>59</v>
      </c>
      <c r="AF55" s="23" t="s">
        <v>234</v>
      </c>
      <c r="AJ55" s="24">
        <v>2014.2016000000001</v>
      </c>
      <c r="AK55" s="30" t="str">
        <f t="shared" si="0"/>
        <v>Green Waste biochar 120 N/ha</v>
      </c>
      <c r="AL55" s="27">
        <v>7.0999999999999994E-2</v>
      </c>
      <c r="AM55" s="27">
        <v>4.7E-2</v>
      </c>
      <c r="AN55" s="30" t="str">
        <f t="shared" si="1"/>
        <v>No biochar 120 N/ha</v>
      </c>
      <c r="AO55" s="27">
        <v>4.5410000000000004</v>
      </c>
      <c r="AP55" s="27">
        <v>1.129</v>
      </c>
      <c r="AQ55" s="27" t="s">
        <v>341</v>
      </c>
      <c r="AR55" s="27" t="s">
        <v>1101</v>
      </c>
      <c r="AU55" s="26" t="s">
        <v>63</v>
      </c>
      <c r="AV55" s="26" t="s">
        <v>77</v>
      </c>
      <c r="AX55" s="26" t="s">
        <v>63</v>
      </c>
      <c r="AY55" s="26" t="s">
        <v>63</v>
      </c>
      <c r="BA55" s="26" t="s">
        <v>63</v>
      </c>
      <c r="BB55" s="26" t="s">
        <v>63</v>
      </c>
      <c r="BC55" s="26" t="s">
        <v>63</v>
      </c>
      <c r="BD55" s="26" t="s">
        <v>1102</v>
      </c>
    </row>
    <row r="56" spans="1:56" ht="11.7">
      <c r="A56" s="20">
        <v>55</v>
      </c>
      <c r="B56" s="21">
        <f>INDEX(Refs!A:A,MATCH($C56,Refs!$I:$I,0))</f>
        <v>6133966</v>
      </c>
      <c r="C56" s="22" t="s">
        <v>1097</v>
      </c>
      <c r="D56" s="21" t="str">
        <f>INDEX(Refs!L:L,MATCH($C56,Refs!$I:$I,0))</f>
        <v>Abid, Muhammad; Shahzad, Khurram; Sintim, Henry Y.</v>
      </c>
      <c r="E56" s="21" t="str">
        <f>INDEX(Refs!S:S,MATCH($C56,Refs!$I:$I,0))</f>
        <v>10.2134/agronj2018.01.0055</v>
      </c>
      <c r="F56" s="23" t="s">
        <v>448</v>
      </c>
      <c r="G56" s="23" t="s">
        <v>1098</v>
      </c>
      <c r="I56" s="24" t="s">
        <v>79</v>
      </c>
      <c r="J56" s="26" t="s">
        <v>1104</v>
      </c>
      <c r="K56" s="24" t="s">
        <v>79</v>
      </c>
      <c r="L56" s="26" t="s">
        <v>1100</v>
      </c>
      <c r="M56" s="24">
        <v>3</v>
      </c>
      <c r="X56" s="27" t="s">
        <v>59</v>
      </c>
      <c r="AF56" s="23" t="s">
        <v>234</v>
      </c>
      <c r="AJ56" s="24">
        <v>2014.2016000000001</v>
      </c>
      <c r="AK56" s="30" t="str">
        <f t="shared" si="0"/>
        <v>Poultry Waste biochar 120 N/ha</v>
      </c>
      <c r="AL56" s="27">
        <v>4.7E-2</v>
      </c>
      <c r="AM56" s="27">
        <v>2.3E-2</v>
      </c>
      <c r="AN56" s="30" t="str">
        <f t="shared" si="1"/>
        <v>No biochar 120 N/ha</v>
      </c>
      <c r="AO56" s="27">
        <v>4.5410000000000004</v>
      </c>
      <c r="AP56" s="27">
        <v>1.129</v>
      </c>
      <c r="AQ56" s="27" t="s">
        <v>341</v>
      </c>
      <c r="AR56" s="27" t="s">
        <v>1101</v>
      </c>
      <c r="AU56" s="26" t="s">
        <v>63</v>
      </c>
      <c r="AV56" s="26" t="s">
        <v>77</v>
      </c>
      <c r="AX56" s="26" t="s">
        <v>63</v>
      </c>
      <c r="AY56" s="26" t="s">
        <v>63</v>
      </c>
      <c r="BA56" s="26" t="s">
        <v>63</v>
      </c>
      <c r="BB56" s="26" t="s">
        <v>63</v>
      </c>
      <c r="BC56" s="26" t="s">
        <v>63</v>
      </c>
      <c r="BD56" s="26" t="s">
        <v>1102</v>
      </c>
    </row>
    <row r="57" spans="1:56" ht="11.7">
      <c r="A57" s="20">
        <v>56</v>
      </c>
      <c r="B57" s="21">
        <f>INDEX(Refs!A:A,MATCH($C57,Refs!$I:$I,0))</f>
        <v>6133966</v>
      </c>
      <c r="C57" s="22" t="s">
        <v>1097</v>
      </c>
      <c r="D57" s="21" t="str">
        <f>INDEX(Refs!L:L,MATCH($C57,Refs!$I:$I,0))</f>
        <v>Abid, Muhammad; Shahzad, Khurram; Sintim, Henry Y.</v>
      </c>
      <c r="E57" s="21" t="str">
        <f>INDEX(Refs!S:S,MATCH($C57,Refs!$I:$I,0))</f>
        <v>10.2134/agronj2018.01.0055</v>
      </c>
      <c r="F57" s="23" t="s">
        <v>448</v>
      </c>
      <c r="G57" s="23" t="s">
        <v>1098</v>
      </c>
      <c r="I57" s="24" t="s">
        <v>79</v>
      </c>
      <c r="J57" s="26" t="s">
        <v>1105</v>
      </c>
      <c r="K57" s="24" t="s">
        <v>79</v>
      </c>
      <c r="L57" s="26" t="s">
        <v>1100</v>
      </c>
      <c r="M57" s="24">
        <v>3</v>
      </c>
      <c r="X57" s="27" t="s">
        <v>59</v>
      </c>
      <c r="AB57" s="27" t="s">
        <v>59</v>
      </c>
      <c r="AF57" s="23" t="s">
        <v>234</v>
      </c>
      <c r="AJ57" s="24">
        <v>2014.2016000000001</v>
      </c>
      <c r="AK57" s="30" t="str">
        <f t="shared" si="0"/>
        <v>Green Waste biochar 60 N/ha</v>
      </c>
      <c r="AL57" s="27">
        <v>9.4E-2</v>
      </c>
      <c r="AM57" s="27">
        <v>4.7E-2</v>
      </c>
      <c r="AN57" s="30" t="str">
        <f t="shared" si="1"/>
        <v>No biochar 120 N/ha</v>
      </c>
      <c r="AO57" s="27">
        <v>4.5410000000000004</v>
      </c>
      <c r="AP57" s="27">
        <v>1.129</v>
      </c>
      <c r="AQ57" s="27" t="s">
        <v>341</v>
      </c>
      <c r="AR57" s="27" t="s">
        <v>1101</v>
      </c>
      <c r="AU57" s="26" t="s">
        <v>63</v>
      </c>
      <c r="AV57" s="26" t="s">
        <v>77</v>
      </c>
      <c r="AX57" s="26" t="s">
        <v>63</v>
      </c>
      <c r="AY57" s="26" t="s">
        <v>63</v>
      </c>
      <c r="BA57" s="26" t="s">
        <v>63</v>
      </c>
      <c r="BB57" s="26" t="s">
        <v>63</v>
      </c>
      <c r="BC57" s="26" t="s">
        <v>63</v>
      </c>
      <c r="BD57" s="26" t="s">
        <v>1102</v>
      </c>
    </row>
    <row r="58" spans="1:56" ht="11.7">
      <c r="A58" s="20">
        <v>57</v>
      </c>
      <c r="B58" s="21">
        <f>INDEX(Refs!A:A,MATCH($C58,Refs!$I:$I,0))</f>
        <v>6133966</v>
      </c>
      <c r="C58" s="22" t="s">
        <v>1097</v>
      </c>
      <c r="D58" s="21" t="str">
        <f>INDEX(Refs!L:L,MATCH($C58,Refs!$I:$I,0))</f>
        <v>Abid, Muhammad; Shahzad, Khurram; Sintim, Henry Y.</v>
      </c>
      <c r="E58" s="21" t="str">
        <f>INDEX(Refs!S:S,MATCH($C58,Refs!$I:$I,0))</f>
        <v>10.2134/agronj2018.01.0055</v>
      </c>
      <c r="F58" s="23" t="s">
        <v>448</v>
      </c>
      <c r="G58" s="23" t="s">
        <v>1098</v>
      </c>
      <c r="I58" s="24" t="s">
        <v>79</v>
      </c>
      <c r="J58" s="26" t="s">
        <v>1106</v>
      </c>
      <c r="K58" s="24" t="s">
        <v>79</v>
      </c>
      <c r="L58" s="26" t="s">
        <v>1100</v>
      </c>
      <c r="M58" s="24">
        <v>3</v>
      </c>
      <c r="X58" s="27" t="s">
        <v>59</v>
      </c>
      <c r="AB58" s="27" t="s">
        <v>59</v>
      </c>
      <c r="AF58" s="23" t="s">
        <v>234</v>
      </c>
      <c r="AJ58" s="24">
        <v>2014.2016000000001</v>
      </c>
      <c r="AK58" s="30" t="str">
        <f t="shared" si="0"/>
        <v>Poultry Waste biochar 60 N/ha</v>
      </c>
      <c r="AL58" s="27">
        <v>4.7E-2</v>
      </c>
      <c r="AM58" s="27">
        <v>2.3E-2</v>
      </c>
      <c r="AN58" s="30" t="str">
        <f t="shared" si="1"/>
        <v>No biochar 120 N/ha</v>
      </c>
      <c r="AO58" s="27">
        <v>4.5410000000000004</v>
      </c>
      <c r="AP58" s="27">
        <v>1.129</v>
      </c>
      <c r="AQ58" s="27" t="s">
        <v>341</v>
      </c>
      <c r="AR58" s="27" t="s">
        <v>1101</v>
      </c>
      <c r="AU58" s="26" t="s">
        <v>63</v>
      </c>
      <c r="AV58" s="26" t="s">
        <v>77</v>
      </c>
      <c r="AX58" s="26" t="s">
        <v>63</v>
      </c>
      <c r="AY58" s="26" t="s">
        <v>63</v>
      </c>
      <c r="BA58" s="26" t="s">
        <v>63</v>
      </c>
      <c r="BB58" s="26" t="s">
        <v>63</v>
      </c>
      <c r="BC58" s="26" t="s">
        <v>63</v>
      </c>
      <c r="BD58" s="26" t="s">
        <v>1102</v>
      </c>
    </row>
    <row r="59" spans="1:56" ht="11.7">
      <c r="A59" s="20">
        <v>58</v>
      </c>
      <c r="B59" s="21">
        <f>INDEX(Refs!A:A,MATCH($C59,Refs!$I:$I,0))</f>
        <v>6133966</v>
      </c>
      <c r="C59" s="22" t="s">
        <v>1097</v>
      </c>
      <c r="D59" s="21" t="str">
        <f>INDEX(Refs!L:L,MATCH($C59,Refs!$I:$I,0))</f>
        <v>Abid, Muhammad; Shahzad, Khurram; Sintim, Henry Y.</v>
      </c>
      <c r="E59" s="21" t="str">
        <f>INDEX(Refs!S:S,MATCH($C59,Refs!$I:$I,0))</f>
        <v>10.2134/agronj2018.01.0055</v>
      </c>
      <c r="F59" s="23" t="s">
        <v>448</v>
      </c>
      <c r="G59" s="23" t="s">
        <v>1098</v>
      </c>
      <c r="I59" s="24" t="s">
        <v>79</v>
      </c>
      <c r="J59" s="26" t="s">
        <v>1105</v>
      </c>
      <c r="K59" s="24" t="s">
        <v>79</v>
      </c>
      <c r="L59" s="26" t="s">
        <v>1099</v>
      </c>
      <c r="M59" s="24">
        <v>3</v>
      </c>
      <c r="X59" s="27" t="s">
        <v>59</v>
      </c>
      <c r="AF59" s="23" t="s">
        <v>234</v>
      </c>
      <c r="AJ59" s="24">
        <v>2014.2016000000001</v>
      </c>
      <c r="AK59" s="30" t="str">
        <f t="shared" si="0"/>
        <v>Green Waste biochar 60 N/ha</v>
      </c>
      <c r="AL59" s="27">
        <v>9.4E-2</v>
      </c>
      <c r="AM59" s="27">
        <v>4.7E-2</v>
      </c>
      <c r="AN59" s="30" t="str">
        <f t="shared" si="1"/>
        <v>No biochar 60 N/ha</v>
      </c>
      <c r="AO59" s="27">
        <v>3.5529999999999999</v>
      </c>
      <c r="AP59" s="27">
        <v>0.871</v>
      </c>
      <c r="AQ59" s="27" t="s">
        <v>341</v>
      </c>
      <c r="AR59" s="27" t="s">
        <v>1101</v>
      </c>
      <c r="AU59" s="26" t="s">
        <v>63</v>
      </c>
      <c r="AV59" s="26" t="s">
        <v>77</v>
      </c>
      <c r="AX59" s="26" t="s">
        <v>63</v>
      </c>
      <c r="AY59" s="26" t="s">
        <v>63</v>
      </c>
      <c r="BA59" s="26" t="s">
        <v>63</v>
      </c>
      <c r="BB59" s="26" t="s">
        <v>63</v>
      </c>
      <c r="BC59" s="26" t="s">
        <v>63</v>
      </c>
      <c r="BD59" s="26" t="s">
        <v>1102</v>
      </c>
    </row>
    <row r="60" spans="1:56" ht="11.7">
      <c r="A60" s="20">
        <v>59</v>
      </c>
      <c r="B60" s="21">
        <f>INDEX(Refs!A:A,MATCH($C60,Refs!$I:$I,0))</f>
        <v>6133966</v>
      </c>
      <c r="C60" s="22" t="s">
        <v>1097</v>
      </c>
      <c r="D60" s="21" t="str">
        <f>INDEX(Refs!L:L,MATCH($C60,Refs!$I:$I,0))</f>
        <v>Abid, Muhammad; Shahzad, Khurram; Sintim, Henry Y.</v>
      </c>
      <c r="E60" s="21" t="str">
        <f>INDEX(Refs!S:S,MATCH($C60,Refs!$I:$I,0))</f>
        <v>10.2134/agronj2018.01.0055</v>
      </c>
      <c r="F60" s="23" t="s">
        <v>448</v>
      </c>
      <c r="G60" s="23" t="s">
        <v>1098</v>
      </c>
      <c r="I60" s="24" t="s">
        <v>79</v>
      </c>
      <c r="J60" s="26" t="s">
        <v>1106</v>
      </c>
      <c r="K60" s="24" t="s">
        <v>79</v>
      </c>
      <c r="L60" s="26" t="s">
        <v>1099</v>
      </c>
      <c r="M60" s="24">
        <v>3</v>
      </c>
      <c r="X60" s="27" t="s">
        <v>59</v>
      </c>
      <c r="AF60" s="23" t="s">
        <v>234</v>
      </c>
      <c r="AJ60" s="24">
        <v>2014.2016000000001</v>
      </c>
      <c r="AK60" s="30" t="str">
        <f t="shared" si="0"/>
        <v>Poultry Waste biochar 60 N/ha</v>
      </c>
      <c r="AL60" s="27">
        <v>4.7E-2</v>
      </c>
      <c r="AM60" s="27">
        <v>2.3E-2</v>
      </c>
      <c r="AN60" s="30" t="str">
        <f t="shared" si="1"/>
        <v>No biochar 60 N/ha</v>
      </c>
      <c r="AO60" s="27">
        <v>3.5529999999999999</v>
      </c>
      <c r="AP60" s="27">
        <v>0.871</v>
      </c>
      <c r="AQ60" s="27" t="s">
        <v>341</v>
      </c>
      <c r="AR60" s="27" t="s">
        <v>1101</v>
      </c>
      <c r="AU60" s="26" t="s">
        <v>63</v>
      </c>
      <c r="AV60" s="26" t="s">
        <v>77</v>
      </c>
      <c r="AX60" s="26" t="s">
        <v>63</v>
      </c>
      <c r="AY60" s="26" t="s">
        <v>63</v>
      </c>
      <c r="BA60" s="26" t="s">
        <v>63</v>
      </c>
      <c r="BB60" s="26" t="s">
        <v>63</v>
      </c>
      <c r="BC60" s="26" t="s">
        <v>63</v>
      </c>
      <c r="BD60" s="26" t="s">
        <v>1102</v>
      </c>
    </row>
    <row r="61" spans="1:56" ht="11.7">
      <c r="A61" s="20">
        <v>60</v>
      </c>
      <c r="B61" s="21">
        <v>6134332</v>
      </c>
      <c r="C61" s="22" t="s">
        <v>1069</v>
      </c>
      <c r="D61" s="21" t="str">
        <f>INDEX(Refs!L:L,MATCH($C61,Refs!$I:$I,0))</f>
        <v>Adiku, Samuel G. K.; Darko, Eric; MacCarthy, Dilys S.; Nartey, Eric K.; Tettey, Abigail</v>
      </c>
      <c r="E61" s="21" t="str">
        <f>INDEX(Refs!S:S,MATCH($C61,Refs!$I:$I,0))</f>
        <v>10.3390/agronomy10060904</v>
      </c>
      <c r="F61" s="23" t="s">
        <v>534</v>
      </c>
      <c r="G61" s="23" t="s">
        <v>1070</v>
      </c>
      <c r="I61" s="24" t="s">
        <v>204</v>
      </c>
      <c r="J61" s="26" t="s">
        <v>1077</v>
      </c>
      <c r="K61" s="24" t="s">
        <v>204</v>
      </c>
      <c r="L61" s="26" t="s">
        <v>1071</v>
      </c>
      <c r="M61" s="24">
        <v>3</v>
      </c>
      <c r="X61" s="27" t="s">
        <v>59</v>
      </c>
      <c r="AF61" s="23" t="s">
        <v>65</v>
      </c>
      <c r="AG61" s="23" t="s">
        <v>1073</v>
      </c>
      <c r="AJ61" s="24">
        <v>2012</v>
      </c>
      <c r="AK61" s="30" t="str">
        <f t="shared" si="0"/>
        <v>Biochar 10 t/ha + 90 kgN/ha</v>
      </c>
      <c r="AL61" s="27">
        <v>1726.087</v>
      </c>
      <c r="AM61" s="27">
        <v>100</v>
      </c>
      <c r="AN61" s="30" t="str">
        <f t="shared" si="1"/>
        <v>No biochar 90 kgN/ha</v>
      </c>
      <c r="AO61" s="27">
        <v>1613.0429999999999</v>
      </c>
      <c r="AP61" s="27">
        <v>39.131</v>
      </c>
      <c r="AQ61" s="27" t="s">
        <v>341</v>
      </c>
      <c r="AR61" s="27" t="s">
        <v>1074</v>
      </c>
    </row>
    <row r="62" spans="1:56" ht="11.7">
      <c r="A62" s="20">
        <v>61</v>
      </c>
      <c r="B62" s="21">
        <v>6134332</v>
      </c>
      <c r="C62" s="22" t="s">
        <v>1069</v>
      </c>
      <c r="D62" s="21" t="str">
        <f>INDEX(Refs!L:L,MATCH($C62,Refs!$I:$I,0))</f>
        <v>Adiku, Samuel G. K.; Darko, Eric; MacCarthy, Dilys S.; Nartey, Eric K.; Tettey, Abigail</v>
      </c>
      <c r="E62" s="21" t="str">
        <f>INDEX(Refs!S:S,MATCH($C62,Refs!$I:$I,0))</f>
        <v>10.3390/agronomy10060904</v>
      </c>
      <c r="F62" s="23" t="s">
        <v>534</v>
      </c>
      <c r="G62" s="23" t="s">
        <v>1070</v>
      </c>
      <c r="I62" s="24" t="s">
        <v>204</v>
      </c>
      <c r="J62" s="26" t="s">
        <v>1078</v>
      </c>
      <c r="K62" s="24" t="s">
        <v>204</v>
      </c>
      <c r="L62" s="26" t="s">
        <v>1075</v>
      </c>
      <c r="M62" s="24">
        <v>3</v>
      </c>
      <c r="X62" s="27" t="s">
        <v>59</v>
      </c>
      <c r="AF62" s="23" t="s">
        <v>65</v>
      </c>
      <c r="AG62" s="23" t="s">
        <v>1073</v>
      </c>
      <c r="AJ62" s="24">
        <v>2012</v>
      </c>
      <c r="AK62" s="30" t="str">
        <f t="shared" si="0"/>
        <v>Biochar 10 t/ha + 45 kgN/ha</v>
      </c>
      <c r="AL62" s="27">
        <v>1465.2170000000001</v>
      </c>
      <c r="AM62" s="27">
        <v>82.608999999999995</v>
      </c>
      <c r="AN62" s="30" t="str">
        <f t="shared" si="1"/>
        <v>No biochar 45 kgN/ha</v>
      </c>
      <c r="AO62" s="27">
        <v>1365.2170000000001</v>
      </c>
      <c r="AP62" s="27">
        <v>30.434999999999999</v>
      </c>
      <c r="AQ62" s="27" t="s">
        <v>341</v>
      </c>
      <c r="AR62" s="27" t="s">
        <v>1074</v>
      </c>
    </row>
    <row r="63" spans="1:56" ht="11.7">
      <c r="A63" s="20">
        <v>62</v>
      </c>
      <c r="B63" s="21">
        <v>6134332</v>
      </c>
      <c r="C63" s="22" t="s">
        <v>1069</v>
      </c>
      <c r="D63" s="21" t="str">
        <f>INDEX(Refs!L:L,MATCH($C63,Refs!$I:$I,0))</f>
        <v>Adiku, Samuel G. K.; Darko, Eric; MacCarthy, Dilys S.; Nartey, Eric K.; Tettey, Abigail</v>
      </c>
      <c r="E63" s="21" t="str">
        <f>INDEX(Refs!S:S,MATCH($C63,Refs!$I:$I,0))</f>
        <v>10.3390/agronomy10060904</v>
      </c>
      <c r="F63" s="23" t="s">
        <v>534</v>
      </c>
      <c r="G63" s="23" t="s">
        <v>1070</v>
      </c>
      <c r="I63" s="24" t="s">
        <v>204</v>
      </c>
      <c r="J63" s="26" t="s">
        <v>1071</v>
      </c>
      <c r="K63" s="24" t="s">
        <v>204</v>
      </c>
      <c r="L63" s="26" t="s">
        <v>1072</v>
      </c>
      <c r="M63" s="24">
        <v>3</v>
      </c>
      <c r="AB63" s="27" t="s">
        <v>59</v>
      </c>
      <c r="AF63" s="23" t="s">
        <v>65</v>
      </c>
      <c r="AG63" s="23" t="s">
        <v>1073</v>
      </c>
      <c r="AJ63" s="24">
        <v>2013.1</v>
      </c>
      <c r="AK63" s="30" t="str">
        <f t="shared" si="0"/>
        <v>No biochar 90 kgN/ha</v>
      </c>
      <c r="AL63" s="27">
        <v>1382.1780000000001</v>
      </c>
      <c r="AM63" s="27" t="s">
        <v>1107</v>
      </c>
      <c r="AN63" s="30" t="str">
        <f t="shared" si="1"/>
        <v>No biochar 120 kgN/ha</v>
      </c>
      <c r="AO63" s="27">
        <v>1552.4749999999999</v>
      </c>
      <c r="AP63" s="27">
        <v>118.812</v>
      </c>
      <c r="AQ63" s="27" t="s">
        <v>341</v>
      </c>
      <c r="AR63" s="27" t="s">
        <v>1074</v>
      </c>
    </row>
    <row r="64" spans="1:56" ht="11.7">
      <c r="A64" s="20">
        <v>63</v>
      </c>
      <c r="B64" s="21">
        <v>6134332</v>
      </c>
      <c r="C64" s="22" t="s">
        <v>1069</v>
      </c>
      <c r="D64" s="21" t="str">
        <f>INDEX(Refs!L:L,MATCH($C64,Refs!$I:$I,0))</f>
        <v>Adiku, Samuel G. K.; Darko, Eric; MacCarthy, Dilys S.; Nartey, Eric K.; Tettey, Abigail</v>
      </c>
      <c r="E64" s="21" t="str">
        <f>INDEX(Refs!S:S,MATCH($C64,Refs!$I:$I,0))</f>
        <v>10.3390/agronomy10060904</v>
      </c>
      <c r="F64" s="23" t="s">
        <v>534</v>
      </c>
      <c r="G64" s="23" t="s">
        <v>1070</v>
      </c>
      <c r="I64" s="24" t="s">
        <v>204</v>
      </c>
      <c r="J64" s="26" t="s">
        <v>1075</v>
      </c>
      <c r="K64" s="24" t="s">
        <v>204</v>
      </c>
      <c r="L64" s="26" t="s">
        <v>1072</v>
      </c>
      <c r="M64" s="24">
        <v>3</v>
      </c>
      <c r="AB64" s="27" t="s">
        <v>59</v>
      </c>
      <c r="AF64" s="23" t="s">
        <v>65</v>
      </c>
      <c r="AG64" s="23" t="s">
        <v>1073</v>
      </c>
      <c r="AJ64" s="24">
        <v>2013.1</v>
      </c>
      <c r="AK64" s="30" t="str">
        <f t="shared" si="0"/>
        <v>No biochar 45 kgN/ha</v>
      </c>
      <c r="AL64" s="27">
        <v>1295.05</v>
      </c>
      <c r="AM64" s="27">
        <v>51.484999999999999</v>
      </c>
      <c r="AN64" s="30" t="str">
        <f t="shared" si="1"/>
        <v>No biochar 120 kgN/ha</v>
      </c>
      <c r="AO64" s="27">
        <v>1552.4749999999999</v>
      </c>
      <c r="AP64" s="27">
        <v>118.812</v>
      </c>
      <c r="AQ64" s="27" t="s">
        <v>341</v>
      </c>
      <c r="AR64" s="27" t="s">
        <v>1074</v>
      </c>
    </row>
    <row r="65" spans="1:44" ht="11.7">
      <c r="A65" s="20">
        <v>64</v>
      </c>
      <c r="B65" s="21">
        <v>6134332</v>
      </c>
      <c r="C65" s="22" t="s">
        <v>1069</v>
      </c>
      <c r="D65" s="21" t="str">
        <f>INDEX(Refs!L:L,MATCH($C65,Refs!$I:$I,0))</f>
        <v>Adiku, Samuel G. K.; Darko, Eric; MacCarthy, Dilys S.; Nartey, Eric K.; Tettey, Abigail</v>
      </c>
      <c r="E65" s="21" t="str">
        <f>INDEX(Refs!S:S,MATCH($C65,Refs!$I:$I,0))</f>
        <v>10.3390/agronomy10060904</v>
      </c>
      <c r="F65" s="23" t="s">
        <v>534</v>
      </c>
      <c r="G65" s="23" t="s">
        <v>1070</v>
      </c>
      <c r="I65" s="24" t="s">
        <v>204</v>
      </c>
      <c r="J65" s="26" t="s">
        <v>1076</v>
      </c>
      <c r="K65" s="24" t="s">
        <v>204</v>
      </c>
      <c r="L65" s="26" t="s">
        <v>1072</v>
      </c>
      <c r="M65" s="24">
        <v>3</v>
      </c>
      <c r="X65" s="27" t="s">
        <v>59</v>
      </c>
      <c r="AF65" s="23" t="s">
        <v>65</v>
      </c>
      <c r="AG65" s="23" t="s">
        <v>1073</v>
      </c>
      <c r="AJ65" s="24">
        <v>2013.1</v>
      </c>
      <c r="AK65" s="30" t="str">
        <f t="shared" si="0"/>
        <v>Biochar 10 t/ha + 120 kgN/ha</v>
      </c>
      <c r="AL65" s="27">
        <v>1809.9010000000001</v>
      </c>
      <c r="AM65" s="27">
        <v>95.049000000000007</v>
      </c>
      <c r="AN65" s="30" t="str">
        <f t="shared" si="1"/>
        <v>No biochar 120 kgN/ha</v>
      </c>
      <c r="AO65" s="27">
        <v>1552.4749999999999</v>
      </c>
      <c r="AP65" s="27">
        <v>118.812</v>
      </c>
      <c r="AQ65" s="27" t="s">
        <v>341</v>
      </c>
      <c r="AR65" s="27" t="s">
        <v>1074</v>
      </c>
    </row>
    <row r="66" spans="1:44" ht="11.7">
      <c r="A66" s="20">
        <v>65</v>
      </c>
      <c r="B66" s="21">
        <v>6134332</v>
      </c>
      <c r="C66" s="22" t="s">
        <v>1069</v>
      </c>
      <c r="D66" s="21" t="str">
        <f>INDEX(Refs!L:L,MATCH($C66,Refs!$I:$I,0))</f>
        <v>Adiku, Samuel G. K.; Darko, Eric; MacCarthy, Dilys S.; Nartey, Eric K.; Tettey, Abigail</v>
      </c>
      <c r="E66" s="21" t="str">
        <f>INDEX(Refs!S:S,MATCH($C66,Refs!$I:$I,0))</f>
        <v>10.3390/agronomy10060904</v>
      </c>
      <c r="F66" s="23" t="s">
        <v>534</v>
      </c>
      <c r="G66" s="23" t="s">
        <v>1070</v>
      </c>
      <c r="I66" s="24" t="s">
        <v>204</v>
      </c>
      <c r="J66" s="26" t="s">
        <v>1077</v>
      </c>
      <c r="K66" s="24" t="s">
        <v>204</v>
      </c>
      <c r="L66" s="26" t="s">
        <v>1072</v>
      </c>
      <c r="M66" s="24">
        <v>3</v>
      </c>
      <c r="X66" s="27" t="s">
        <v>59</v>
      </c>
      <c r="AB66" s="27" t="s">
        <v>59</v>
      </c>
      <c r="AF66" s="23" t="s">
        <v>65</v>
      </c>
      <c r="AG66" s="23" t="s">
        <v>1073</v>
      </c>
      <c r="AJ66" s="24">
        <v>2013.1</v>
      </c>
      <c r="AK66" s="30" t="str">
        <f t="shared" si="0"/>
        <v>Biochar 10 t/ha + 90 kgN/ha</v>
      </c>
      <c r="AL66" s="27">
        <v>1659.4059999999999</v>
      </c>
      <c r="AM66" s="27">
        <v>59.405999999999999</v>
      </c>
      <c r="AN66" s="30" t="str">
        <f t="shared" si="1"/>
        <v>No biochar 120 kgN/ha</v>
      </c>
      <c r="AO66" s="27">
        <v>1552.4749999999999</v>
      </c>
      <c r="AP66" s="27">
        <v>118.812</v>
      </c>
      <c r="AQ66" s="27" t="s">
        <v>341</v>
      </c>
      <c r="AR66" s="27" t="s">
        <v>1074</v>
      </c>
    </row>
    <row r="67" spans="1:44" ht="11.7">
      <c r="A67" s="20">
        <v>66</v>
      </c>
      <c r="B67" s="21">
        <v>6134332</v>
      </c>
      <c r="C67" s="22" t="s">
        <v>1069</v>
      </c>
      <c r="D67" s="21" t="str">
        <f>INDEX(Refs!L:L,MATCH($C67,Refs!$I:$I,0))</f>
        <v>Adiku, Samuel G. K.; Darko, Eric; MacCarthy, Dilys S.; Nartey, Eric K.; Tettey, Abigail</v>
      </c>
      <c r="E67" s="21" t="str">
        <f>INDEX(Refs!S:S,MATCH($C67,Refs!$I:$I,0))</f>
        <v>10.3390/agronomy10060904</v>
      </c>
      <c r="F67" s="23" t="s">
        <v>534</v>
      </c>
      <c r="G67" s="23" t="s">
        <v>1070</v>
      </c>
      <c r="I67" s="24" t="s">
        <v>204</v>
      </c>
      <c r="J67" s="26" t="s">
        <v>1078</v>
      </c>
      <c r="K67" s="24" t="s">
        <v>204</v>
      </c>
      <c r="L67" s="26" t="s">
        <v>1072</v>
      </c>
      <c r="M67" s="24">
        <v>3</v>
      </c>
      <c r="X67" s="27" t="s">
        <v>59</v>
      </c>
      <c r="AB67" s="27" t="s">
        <v>59</v>
      </c>
      <c r="AF67" s="23" t="s">
        <v>65</v>
      </c>
      <c r="AG67" s="23" t="s">
        <v>1073</v>
      </c>
      <c r="AJ67" s="24">
        <v>2013.1</v>
      </c>
      <c r="AK67" s="30" t="str">
        <f t="shared" ref="AK67:AK125" si="2">J67</f>
        <v>Biochar 10 t/ha + 45 kgN/ha</v>
      </c>
      <c r="AL67" s="27">
        <v>1548.5150000000001</v>
      </c>
      <c r="AM67" s="27">
        <v>19.802</v>
      </c>
      <c r="AN67" s="30" t="str">
        <f t="shared" ref="AN67:AN125" si="3">L67</f>
        <v>No biochar 120 kgN/ha</v>
      </c>
      <c r="AO67" s="27">
        <v>1552.4749999999999</v>
      </c>
      <c r="AP67" s="27">
        <v>118.812</v>
      </c>
      <c r="AQ67" s="27" t="s">
        <v>341</v>
      </c>
      <c r="AR67" s="27" t="s">
        <v>1074</v>
      </c>
    </row>
    <row r="68" spans="1:44" ht="11.7">
      <c r="A68" s="20">
        <v>67</v>
      </c>
      <c r="B68" s="21">
        <v>6134332</v>
      </c>
      <c r="C68" s="22" t="s">
        <v>1069</v>
      </c>
      <c r="D68" s="21" t="str">
        <f>INDEX(Refs!L:L,MATCH($C68,Refs!$I:$I,0))</f>
        <v>Adiku, Samuel G. K.; Darko, Eric; MacCarthy, Dilys S.; Nartey, Eric K.; Tettey, Abigail</v>
      </c>
      <c r="E68" s="21" t="str">
        <f>INDEX(Refs!S:S,MATCH($C68,Refs!$I:$I,0))</f>
        <v>10.3390/agronomy10060904</v>
      </c>
      <c r="F68" s="23" t="s">
        <v>534</v>
      </c>
      <c r="G68" s="23" t="s">
        <v>1070</v>
      </c>
      <c r="I68" s="24" t="s">
        <v>204</v>
      </c>
      <c r="J68" s="26" t="s">
        <v>1075</v>
      </c>
      <c r="K68" s="24" t="s">
        <v>204</v>
      </c>
      <c r="L68" s="26" t="s">
        <v>1071</v>
      </c>
      <c r="M68" s="24">
        <v>3</v>
      </c>
      <c r="AB68" s="27" t="s">
        <v>59</v>
      </c>
      <c r="AF68" s="23" t="s">
        <v>65</v>
      </c>
      <c r="AG68" s="23" t="s">
        <v>1073</v>
      </c>
      <c r="AJ68" s="24">
        <v>2013.1</v>
      </c>
      <c r="AK68" s="30" t="str">
        <f t="shared" si="2"/>
        <v>No biochar 45 kgN/ha</v>
      </c>
      <c r="AL68" s="27">
        <v>1295.05</v>
      </c>
      <c r="AM68" s="27">
        <v>51.484999999999999</v>
      </c>
      <c r="AN68" s="30" t="str">
        <f t="shared" si="3"/>
        <v>No biochar 90 kgN/ha</v>
      </c>
      <c r="AO68" s="27">
        <v>1382.1780000000001</v>
      </c>
      <c r="AP68" s="27" t="s">
        <v>1107</v>
      </c>
      <c r="AQ68" s="27" t="s">
        <v>1107</v>
      </c>
      <c r="AR68" s="27" t="s">
        <v>1074</v>
      </c>
    </row>
    <row r="69" spans="1:44" ht="11.7">
      <c r="A69" s="20">
        <v>68</v>
      </c>
      <c r="B69" s="21">
        <v>6134332</v>
      </c>
      <c r="C69" s="22" t="s">
        <v>1069</v>
      </c>
      <c r="D69" s="21" t="str">
        <f>INDEX(Refs!L:L,MATCH($C69,Refs!$I:$I,0))</f>
        <v>Adiku, Samuel G. K.; Darko, Eric; MacCarthy, Dilys S.; Nartey, Eric K.; Tettey, Abigail</v>
      </c>
      <c r="E69" s="21" t="str">
        <f>INDEX(Refs!S:S,MATCH($C69,Refs!$I:$I,0))</f>
        <v>10.3390/agronomy10060904</v>
      </c>
      <c r="F69" s="23" t="s">
        <v>534</v>
      </c>
      <c r="G69" s="23" t="s">
        <v>1070</v>
      </c>
      <c r="I69" s="24" t="s">
        <v>204</v>
      </c>
      <c r="J69" s="26" t="s">
        <v>1078</v>
      </c>
      <c r="K69" s="24" t="s">
        <v>204</v>
      </c>
      <c r="L69" s="26" t="s">
        <v>1071</v>
      </c>
      <c r="M69" s="24">
        <v>3</v>
      </c>
      <c r="X69" s="27" t="s">
        <v>59</v>
      </c>
      <c r="AB69" s="27" t="s">
        <v>59</v>
      </c>
      <c r="AF69" s="23" t="s">
        <v>65</v>
      </c>
      <c r="AG69" s="23" t="s">
        <v>1073</v>
      </c>
      <c r="AJ69" s="24">
        <v>2013.1</v>
      </c>
      <c r="AK69" s="30" t="str">
        <f t="shared" si="2"/>
        <v>Biochar 10 t/ha + 45 kgN/ha</v>
      </c>
      <c r="AL69" s="27">
        <v>1548.5150000000001</v>
      </c>
      <c r="AM69" s="27">
        <v>19.802</v>
      </c>
      <c r="AN69" s="30" t="str">
        <f t="shared" si="3"/>
        <v>No biochar 90 kgN/ha</v>
      </c>
      <c r="AO69" s="27">
        <v>1382.1780000000001</v>
      </c>
      <c r="AP69" s="27" t="s">
        <v>1107</v>
      </c>
      <c r="AQ69" s="27" t="s">
        <v>1107</v>
      </c>
      <c r="AR69" s="27" t="s">
        <v>1074</v>
      </c>
    </row>
    <row r="70" spans="1:44" ht="11.7">
      <c r="A70" s="20">
        <v>69</v>
      </c>
      <c r="B70" s="21">
        <v>6134332</v>
      </c>
      <c r="C70" s="22" t="s">
        <v>1069</v>
      </c>
      <c r="D70" s="21" t="str">
        <f>INDEX(Refs!L:L,MATCH($C70,Refs!$I:$I,0))</f>
        <v>Adiku, Samuel G. K.; Darko, Eric; MacCarthy, Dilys S.; Nartey, Eric K.; Tettey, Abigail</v>
      </c>
      <c r="E70" s="21" t="str">
        <f>INDEX(Refs!S:S,MATCH($C70,Refs!$I:$I,0))</f>
        <v>10.3390/agronomy10060904</v>
      </c>
      <c r="F70" s="23" t="s">
        <v>534</v>
      </c>
      <c r="G70" s="23" t="s">
        <v>1070</v>
      </c>
      <c r="I70" s="24" t="s">
        <v>204</v>
      </c>
      <c r="J70" s="26" t="s">
        <v>1077</v>
      </c>
      <c r="K70" s="24" t="s">
        <v>204</v>
      </c>
      <c r="L70" s="26" t="s">
        <v>1071</v>
      </c>
      <c r="M70" s="24">
        <v>3</v>
      </c>
      <c r="X70" s="27" t="s">
        <v>59</v>
      </c>
      <c r="AF70" s="23" t="s">
        <v>65</v>
      </c>
      <c r="AG70" s="23" t="s">
        <v>1073</v>
      </c>
      <c r="AJ70" s="24">
        <v>2013.1</v>
      </c>
      <c r="AK70" s="30" t="str">
        <f t="shared" si="2"/>
        <v>Biochar 10 t/ha + 90 kgN/ha</v>
      </c>
      <c r="AL70" s="27">
        <v>1659.4059999999999</v>
      </c>
      <c r="AM70" s="27">
        <v>59.405999999999999</v>
      </c>
      <c r="AN70" s="30" t="str">
        <f t="shared" si="3"/>
        <v>No biochar 90 kgN/ha</v>
      </c>
      <c r="AO70" s="27">
        <v>1382.1780000000001</v>
      </c>
      <c r="AP70" s="27" t="s">
        <v>1107</v>
      </c>
      <c r="AQ70" s="27" t="s">
        <v>1107</v>
      </c>
      <c r="AR70" s="27" t="s">
        <v>1074</v>
      </c>
    </row>
    <row r="71" spans="1:44" ht="11.7">
      <c r="A71" s="20">
        <v>70</v>
      </c>
      <c r="B71" s="21">
        <v>6134332</v>
      </c>
      <c r="C71" s="22" t="s">
        <v>1069</v>
      </c>
      <c r="D71" s="21" t="str">
        <f>INDEX(Refs!L:L,MATCH($C71,Refs!$I:$I,0))</f>
        <v>Adiku, Samuel G. K.; Darko, Eric; MacCarthy, Dilys S.; Nartey, Eric K.; Tettey, Abigail</v>
      </c>
      <c r="E71" s="21" t="str">
        <f>INDEX(Refs!S:S,MATCH($C71,Refs!$I:$I,0))</f>
        <v>10.3390/agronomy10060904</v>
      </c>
      <c r="F71" s="23" t="s">
        <v>534</v>
      </c>
      <c r="G71" s="23" t="s">
        <v>1070</v>
      </c>
      <c r="I71" s="24" t="s">
        <v>204</v>
      </c>
      <c r="J71" s="26" t="s">
        <v>1078</v>
      </c>
      <c r="K71" s="24" t="s">
        <v>204</v>
      </c>
      <c r="L71" s="26" t="s">
        <v>1075</v>
      </c>
      <c r="M71" s="24">
        <v>3</v>
      </c>
      <c r="X71" s="27" t="s">
        <v>59</v>
      </c>
      <c r="AF71" s="23" t="s">
        <v>65</v>
      </c>
      <c r="AG71" s="23" t="s">
        <v>1073</v>
      </c>
      <c r="AJ71" s="24">
        <v>2013.1</v>
      </c>
      <c r="AK71" s="30" t="str">
        <f t="shared" si="2"/>
        <v>Biochar 10 t/ha + 45 kgN/ha</v>
      </c>
      <c r="AL71" s="27">
        <v>1548.5150000000001</v>
      </c>
      <c r="AM71" s="27">
        <v>19.802</v>
      </c>
      <c r="AN71" s="30" t="str">
        <f t="shared" si="3"/>
        <v>No biochar 45 kgN/ha</v>
      </c>
      <c r="AO71" s="27">
        <v>1295.05</v>
      </c>
      <c r="AP71" s="27">
        <v>51.484999999999999</v>
      </c>
      <c r="AQ71" s="27" t="s">
        <v>341</v>
      </c>
      <c r="AR71" s="27" t="s">
        <v>1074</v>
      </c>
    </row>
    <row r="72" spans="1:44" ht="11.7">
      <c r="A72" s="20">
        <v>71</v>
      </c>
      <c r="B72" s="21">
        <v>6134332</v>
      </c>
      <c r="C72" s="22" t="s">
        <v>1069</v>
      </c>
      <c r="D72" s="21" t="str">
        <f>INDEX(Refs!L:L,MATCH($C72,Refs!$I:$I,0))</f>
        <v>Adiku, Samuel G. K.; Darko, Eric; MacCarthy, Dilys S.; Nartey, Eric K.; Tettey, Abigail</v>
      </c>
      <c r="E72" s="21" t="str">
        <f>INDEX(Refs!S:S,MATCH($C72,Refs!$I:$I,0))</f>
        <v>10.3390/agronomy10060904</v>
      </c>
      <c r="F72" s="23" t="s">
        <v>534</v>
      </c>
      <c r="G72" s="23" t="s">
        <v>1070</v>
      </c>
      <c r="I72" s="24" t="s">
        <v>204</v>
      </c>
      <c r="J72" s="26" t="s">
        <v>1071</v>
      </c>
      <c r="K72" s="24" t="s">
        <v>204</v>
      </c>
      <c r="L72" s="26" t="s">
        <v>1072</v>
      </c>
      <c r="M72" s="24">
        <v>3</v>
      </c>
      <c r="AB72" s="27" t="s">
        <v>59</v>
      </c>
      <c r="AF72" s="23" t="s">
        <v>65</v>
      </c>
      <c r="AG72" s="23" t="s">
        <v>1073</v>
      </c>
      <c r="AJ72" s="24">
        <v>2013.2</v>
      </c>
      <c r="AK72" s="30" t="str">
        <f t="shared" si="2"/>
        <v>No biochar 90 kgN/ha</v>
      </c>
      <c r="AL72" s="27">
        <v>1854.1179999999999</v>
      </c>
      <c r="AM72" s="27">
        <v>65.882000000000005</v>
      </c>
      <c r="AN72" s="30" t="str">
        <f t="shared" ref="AN72:AN89" si="4">L72</f>
        <v>No biochar 120 kgN/ha</v>
      </c>
      <c r="AO72" s="27">
        <v>1896.471</v>
      </c>
      <c r="AP72" s="27">
        <v>150.58799999999999</v>
      </c>
      <c r="AQ72" s="27" t="s">
        <v>341</v>
      </c>
      <c r="AR72" s="27" t="s">
        <v>1074</v>
      </c>
    </row>
    <row r="73" spans="1:44" ht="11.7">
      <c r="A73" s="20">
        <v>72</v>
      </c>
      <c r="B73" s="21">
        <v>6134332</v>
      </c>
      <c r="C73" s="22" t="s">
        <v>1069</v>
      </c>
      <c r="D73" s="21" t="str">
        <f>INDEX(Refs!L:L,MATCH($C73,Refs!$I:$I,0))</f>
        <v>Adiku, Samuel G. K.; Darko, Eric; MacCarthy, Dilys S.; Nartey, Eric K.; Tettey, Abigail</v>
      </c>
      <c r="E73" s="21" t="str">
        <f>INDEX(Refs!S:S,MATCH($C73,Refs!$I:$I,0))</f>
        <v>10.3390/agronomy10060904</v>
      </c>
      <c r="F73" s="23" t="s">
        <v>534</v>
      </c>
      <c r="G73" s="23" t="s">
        <v>1070</v>
      </c>
      <c r="I73" s="24" t="s">
        <v>204</v>
      </c>
      <c r="J73" s="26" t="s">
        <v>1075</v>
      </c>
      <c r="K73" s="24" t="s">
        <v>204</v>
      </c>
      <c r="L73" s="26" t="s">
        <v>1072</v>
      </c>
      <c r="M73" s="24">
        <v>3</v>
      </c>
      <c r="AB73" s="27" t="s">
        <v>59</v>
      </c>
      <c r="AF73" s="23" t="s">
        <v>65</v>
      </c>
      <c r="AG73" s="23" t="s">
        <v>1073</v>
      </c>
      <c r="AJ73" s="24">
        <v>2013.2</v>
      </c>
      <c r="AK73" s="30" t="str">
        <f t="shared" si="2"/>
        <v>No biochar 45 kgN/ha</v>
      </c>
      <c r="AL73" s="27">
        <v>1543.529</v>
      </c>
      <c r="AM73" s="27">
        <v>37.646999999999998</v>
      </c>
      <c r="AN73" s="30" t="str">
        <f t="shared" si="4"/>
        <v>No biochar 120 kgN/ha</v>
      </c>
      <c r="AO73" s="27">
        <v>1896.471</v>
      </c>
      <c r="AP73" s="27">
        <v>150.58799999999999</v>
      </c>
      <c r="AQ73" s="27" t="s">
        <v>341</v>
      </c>
      <c r="AR73" s="27" t="s">
        <v>1074</v>
      </c>
    </row>
    <row r="74" spans="1:44" ht="11.7">
      <c r="A74" s="20">
        <v>73</v>
      </c>
      <c r="B74" s="21">
        <v>6134332</v>
      </c>
      <c r="C74" s="22" t="s">
        <v>1069</v>
      </c>
      <c r="D74" s="21" t="str">
        <f>INDEX(Refs!L:L,MATCH($C74,Refs!$I:$I,0))</f>
        <v>Adiku, Samuel G. K.; Darko, Eric; MacCarthy, Dilys S.; Nartey, Eric K.; Tettey, Abigail</v>
      </c>
      <c r="E74" s="21" t="str">
        <f>INDEX(Refs!S:S,MATCH($C74,Refs!$I:$I,0))</f>
        <v>10.3390/agronomy10060904</v>
      </c>
      <c r="F74" s="23" t="s">
        <v>534</v>
      </c>
      <c r="G74" s="23" t="s">
        <v>1070</v>
      </c>
      <c r="I74" s="24" t="s">
        <v>204</v>
      </c>
      <c r="J74" s="26" t="s">
        <v>1076</v>
      </c>
      <c r="K74" s="24" t="s">
        <v>204</v>
      </c>
      <c r="L74" s="26" t="s">
        <v>1072</v>
      </c>
      <c r="M74" s="24">
        <v>3</v>
      </c>
      <c r="X74" s="27" t="s">
        <v>59</v>
      </c>
      <c r="AF74" s="23" t="s">
        <v>65</v>
      </c>
      <c r="AG74" s="23" t="s">
        <v>1073</v>
      </c>
      <c r="AJ74" s="24">
        <v>2013.2</v>
      </c>
      <c r="AK74" s="30" t="str">
        <f t="shared" si="2"/>
        <v>Biochar 10 t/ha + 120 kgN/ha</v>
      </c>
      <c r="AL74" s="27">
        <v>2216.471</v>
      </c>
      <c r="AM74" s="27">
        <v>94.117000000000004</v>
      </c>
      <c r="AN74" s="30" t="str">
        <f t="shared" si="4"/>
        <v>No biochar 120 kgN/ha</v>
      </c>
      <c r="AO74" s="27">
        <v>1896.471</v>
      </c>
      <c r="AP74" s="27">
        <v>150.58799999999999</v>
      </c>
      <c r="AQ74" s="27" t="s">
        <v>341</v>
      </c>
      <c r="AR74" s="27" t="s">
        <v>1074</v>
      </c>
    </row>
    <row r="75" spans="1:44" ht="11.7">
      <c r="A75" s="20">
        <v>74</v>
      </c>
      <c r="B75" s="21">
        <v>6134332</v>
      </c>
      <c r="C75" s="22" t="s">
        <v>1069</v>
      </c>
      <c r="D75" s="21" t="str">
        <f>INDEX(Refs!L:L,MATCH($C75,Refs!$I:$I,0))</f>
        <v>Adiku, Samuel G. K.; Darko, Eric; MacCarthy, Dilys S.; Nartey, Eric K.; Tettey, Abigail</v>
      </c>
      <c r="E75" s="21" t="str">
        <f>INDEX(Refs!S:S,MATCH($C75,Refs!$I:$I,0))</f>
        <v>10.3390/agronomy10060904</v>
      </c>
      <c r="F75" s="23" t="s">
        <v>534</v>
      </c>
      <c r="G75" s="23" t="s">
        <v>1070</v>
      </c>
      <c r="I75" s="24" t="s">
        <v>204</v>
      </c>
      <c r="J75" s="26" t="s">
        <v>1077</v>
      </c>
      <c r="K75" s="24" t="s">
        <v>204</v>
      </c>
      <c r="L75" s="26" t="s">
        <v>1072</v>
      </c>
      <c r="M75" s="24">
        <v>3</v>
      </c>
      <c r="X75" s="27" t="s">
        <v>59</v>
      </c>
      <c r="AB75" s="27" t="s">
        <v>59</v>
      </c>
      <c r="AF75" s="23" t="s">
        <v>65</v>
      </c>
      <c r="AG75" s="23" t="s">
        <v>1073</v>
      </c>
      <c r="AJ75" s="24">
        <v>2013.2</v>
      </c>
      <c r="AK75" s="30" t="str">
        <f t="shared" si="2"/>
        <v>Biochar 10 t/ha + 90 kgN/ha</v>
      </c>
      <c r="AL75" s="27">
        <v>2112.9409999999998</v>
      </c>
      <c r="AM75" s="27">
        <v>108.236</v>
      </c>
      <c r="AN75" s="30" t="str">
        <f t="shared" si="4"/>
        <v>No biochar 120 kgN/ha</v>
      </c>
      <c r="AO75" s="27">
        <v>1896.471</v>
      </c>
      <c r="AP75" s="27">
        <v>150.58799999999999</v>
      </c>
      <c r="AQ75" s="27" t="s">
        <v>341</v>
      </c>
      <c r="AR75" s="27" t="s">
        <v>1074</v>
      </c>
    </row>
    <row r="76" spans="1:44" ht="11.7">
      <c r="A76" s="20">
        <v>75</v>
      </c>
      <c r="B76" s="21">
        <v>6134332</v>
      </c>
      <c r="C76" s="22" t="s">
        <v>1069</v>
      </c>
      <c r="D76" s="21" t="str">
        <f>INDEX(Refs!L:L,MATCH($C76,Refs!$I:$I,0))</f>
        <v>Adiku, Samuel G. K.; Darko, Eric; MacCarthy, Dilys S.; Nartey, Eric K.; Tettey, Abigail</v>
      </c>
      <c r="E76" s="21" t="str">
        <f>INDEX(Refs!S:S,MATCH($C76,Refs!$I:$I,0))</f>
        <v>10.3390/agronomy10060904</v>
      </c>
      <c r="F76" s="23" t="s">
        <v>534</v>
      </c>
      <c r="G76" s="23" t="s">
        <v>1070</v>
      </c>
      <c r="I76" s="24" t="s">
        <v>204</v>
      </c>
      <c r="J76" s="26" t="s">
        <v>1078</v>
      </c>
      <c r="K76" s="24" t="s">
        <v>204</v>
      </c>
      <c r="L76" s="26" t="s">
        <v>1072</v>
      </c>
      <c r="M76" s="24">
        <v>3</v>
      </c>
      <c r="X76" s="27" t="s">
        <v>59</v>
      </c>
      <c r="AB76" s="27" t="s">
        <v>59</v>
      </c>
      <c r="AF76" s="23" t="s">
        <v>65</v>
      </c>
      <c r="AG76" s="23" t="s">
        <v>1073</v>
      </c>
      <c r="AJ76" s="24">
        <v>2013.2</v>
      </c>
      <c r="AK76" s="30" t="str">
        <f t="shared" si="2"/>
        <v>Biochar 10 t/ha + 45 kgN/ha</v>
      </c>
      <c r="AL76" s="27">
        <v>1783.529</v>
      </c>
      <c r="AM76" s="27">
        <v>75.293999999999997</v>
      </c>
      <c r="AN76" s="30" t="str">
        <f t="shared" si="4"/>
        <v>No biochar 120 kgN/ha</v>
      </c>
      <c r="AO76" s="27">
        <v>1896.471</v>
      </c>
      <c r="AP76" s="27">
        <v>150.58799999999999</v>
      </c>
      <c r="AQ76" s="27" t="s">
        <v>341</v>
      </c>
      <c r="AR76" s="27" t="s">
        <v>1074</v>
      </c>
    </row>
    <row r="77" spans="1:44" ht="11.7">
      <c r="A77" s="20">
        <v>76</v>
      </c>
      <c r="B77" s="21">
        <v>6134332</v>
      </c>
      <c r="C77" s="22" t="s">
        <v>1069</v>
      </c>
      <c r="D77" s="21" t="str">
        <f>INDEX(Refs!L:L,MATCH($C77,Refs!$I:$I,0))</f>
        <v>Adiku, Samuel G. K.; Darko, Eric; MacCarthy, Dilys S.; Nartey, Eric K.; Tettey, Abigail</v>
      </c>
      <c r="E77" s="21" t="str">
        <f>INDEX(Refs!S:S,MATCH($C77,Refs!$I:$I,0))</f>
        <v>10.3390/agronomy10060904</v>
      </c>
      <c r="F77" s="23" t="s">
        <v>534</v>
      </c>
      <c r="G77" s="23" t="s">
        <v>1070</v>
      </c>
      <c r="I77" s="24" t="s">
        <v>204</v>
      </c>
      <c r="J77" s="26" t="s">
        <v>1075</v>
      </c>
      <c r="K77" s="24" t="s">
        <v>204</v>
      </c>
      <c r="L77" s="26" t="s">
        <v>1071</v>
      </c>
      <c r="M77" s="24">
        <v>3</v>
      </c>
      <c r="AB77" s="27" t="s">
        <v>59</v>
      </c>
      <c r="AF77" s="23" t="s">
        <v>65</v>
      </c>
      <c r="AG77" s="23" t="s">
        <v>1073</v>
      </c>
      <c r="AJ77" s="24">
        <v>2013.2</v>
      </c>
      <c r="AK77" s="30" t="str">
        <f t="shared" si="2"/>
        <v>No biochar 45 kgN/ha</v>
      </c>
      <c r="AL77" s="27">
        <v>1543.529</v>
      </c>
      <c r="AM77" s="27">
        <v>37.646999999999998</v>
      </c>
      <c r="AN77" s="30" t="str">
        <f t="shared" si="4"/>
        <v>No biochar 90 kgN/ha</v>
      </c>
      <c r="AO77" s="27">
        <v>1854.1179999999999</v>
      </c>
      <c r="AP77" s="27">
        <v>65.882000000000005</v>
      </c>
      <c r="AQ77" s="27" t="s">
        <v>341</v>
      </c>
      <c r="AR77" s="27" t="s">
        <v>1074</v>
      </c>
    </row>
    <row r="78" spans="1:44" ht="11.7">
      <c r="A78" s="20">
        <v>77</v>
      </c>
      <c r="B78" s="21">
        <v>6134332</v>
      </c>
      <c r="C78" s="22" t="s">
        <v>1069</v>
      </c>
      <c r="D78" s="21" t="str">
        <f>INDEX(Refs!L:L,MATCH($C78,Refs!$I:$I,0))</f>
        <v>Adiku, Samuel G. K.; Darko, Eric; MacCarthy, Dilys S.; Nartey, Eric K.; Tettey, Abigail</v>
      </c>
      <c r="E78" s="21" t="str">
        <f>INDEX(Refs!S:S,MATCH($C78,Refs!$I:$I,0))</f>
        <v>10.3390/agronomy10060904</v>
      </c>
      <c r="F78" s="23" t="s">
        <v>534</v>
      </c>
      <c r="G78" s="23" t="s">
        <v>1070</v>
      </c>
      <c r="I78" s="24" t="s">
        <v>204</v>
      </c>
      <c r="J78" s="26" t="s">
        <v>1078</v>
      </c>
      <c r="K78" s="24" t="s">
        <v>204</v>
      </c>
      <c r="L78" s="26" t="s">
        <v>1071</v>
      </c>
      <c r="M78" s="24">
        <v>3</v>
      </c>
      <c r="X78" s="27" t="s">
        <v>59</v>
      </c>
      <c r="AB78" s="27" t="s">
        <v>59</v>
      </c>
      <c r="AF78" s="23" t="s">
        <v>65</v>
      </c>
      <c r="AG78" s="23" t="s">
        <v>1073</v>
      </c>
      <c r="AJ78" s="24">
        <v>2013.2</v>
      </c>
      <c r="AK78" s="30" t="str">
        <f t="shared" si="2"/>
        <v>Biochar 10 t/ha + 45 kgN/ha</v>
      </c>
      <c r="AL78" s="27">
        <v>1783.529</v>
      </c>
      <c r="AM78" s="27">
        <v>75.293999999999997</v>
      </c>
      <c r="AN78" s="30" t="str">
        <f t="shared" si="4"/>
        <v>No biochar 90 kgN/ha</v>
      </c>
      <c r="AO78" s="27">
        <v>1854.1179999999999</v>
      </c>
      <c r="AP78" s="27">
        <v>65.882000000000005</v>
      </c>
      <c r="AQ78" s="27" t="s">
        <v>341</v>
      </c>
      <c r="AR78" s="27" t="s">
        <v>1074</v>
      </c>
    </row>
    <row r="79" spans="1:44" ht="11.7">
      <c r="A79" s="20">
        <v>78</v>
      </c>
      <c r="B79" s="21">
        <v>6134332</v>
      </c>
      <c r="C79" s="22" t="s">
        <v>1069</v>
      </c>
      <c r="D79" s="21" t="str">
        <f>INDEX(Refs!L:L,MATCH($C79,Refs!$I:$I,0))</f>
        <v>Adiku, Samuel G. K.; Darko, Eric; MacCarthy, Dilys S.; Nartey, Eric K.; Tettey, Abigail</v>
      </c>
      <c r="E79" s="21" t="str">
        <f>INDEX(Refs!S:S,MATCH($C79,Refs!$I:$I,0))</f>
        <v>10.3390/agronomy10060904</v>
      </c>
      <c r="F79" s="23" t="s">
        <v>534</v>
      </c>
      <c r="G79" s="23" t="s">
        <v>1070</v>
      </c>
      <c r="I79" s="24" t="s">
        <v>204</v>
      </c>
      <c r="J79" s="26" t="s">
        <v>1077</v>
      </c>
      <c r="K79" s="24" t="s">
        <v>204</v>
      </c>
      <c r="L79" s="26" t="s">
        <v>1071</v>
      </c>
      <c r="M79" s="24">
        <v>3</v>
      </c>
      <c r="X79" s="27" t="s">
        <v>59</v>
      </c>
      <c r="AF79" s="23" t="s">
        <v>65</v>
      </c>
      <c r="AG79" s="23" t="s">
        <v>1073</v>
      </c>
      <c r="AJ79" s="24">
        <v>2013.2</v>
      </c>
      <c r="AK79" s="30" t="str">
        <f t="shared" si="2"/>
        <v>Biochar 10 t/ha + 90 kgN/ha</v>
      </c>
      <c r="AL79" s="27">
        <v>2112.9409999999998</v>
      </c>
      <c r="AM79" s="27">
        <v>108.236</v>
      </c>
      <c r="AN79" s="30" t="str">
        <f t="shared" si="4"/>
        <v>No biochar 90 kgN/ha</v>
      </c>
      <c r="AO79" s="27">
        <v>1854.1179999999999</v>
      </c>
      <c r="AP79" s="27">
        <v>65.882000000000005</v>
      </c>
      <c r="AQ79" s="27" t="s">
        <v>341</v>
      </c>
      <c r="AR79" s="27" t="s">
        <v>1074</v>
      </c>
    </row>
    <row r="80" spans="1:44" ht="11.7">
      <c r="A80" s="20">
        <v>79</v>
      </c>
      <c r="B80" s="21">
        <v>6134332</v>
      </c>
      <c r="C80" s="22" t="s">
        <v>1069</v>
      </c>
      <c r="D80" s="21" t="str">
        <f>INDEX(Refs!L:L,MATCH($C80,Refs!$I:$I,0))</f>
        <v>Adiku, Samuel G. K.; Darko, Eric; MacCarthy, Dilys S.; Nartey, Eric K.; Tettey, Abigail</v>
      </c>
      <c r="E80" s="21" t="str">
        <f>INDEX(Refs!S:S,MATCH($C80,Refs!$I:$I,0))</f>
        <v>10.3390/agronomy10060904</v>
      </c>
      <c r="F80" s="23" t="s">
        <v>534</v>
      </c>
      <c r="G80" s="23" t="s">
        <v>1070</v>
      </c>
      <c r="I80" s="24" t="s">
        <v>204</v>
      </c>
      <c r="J80" s="26" t="s">
        <v>1078</v>
      </c>
      <c r="K80" s="24" t="s">
        <v>204</v>
      </c>
      <c r="L80" s="26" t="s">
        <v>1075</v>
      </c>
      <c r="M80" s="24">
        <v>3</v>
      </c>
      <c r="X80" s="27" t="s">
        <v>59</v>
      </c>
      <c r="AF80" s="23" t="s">
        <v>65</v>
      </c>
      <c r="AG80" s="23" t="s">
        <v>1073</v>
      </c>
      <c r="AJ80" s="24">
        <v>2013.2</v>
      </c>
      <c r="AK80" s="30" t="str">
        <f t="shared" si="2"/>
        <v>Biochar 10 t/ha + 45 kgN/ha</v>
      </c>
      <c r="AL80" s="27">
        <v>1783.529</v>
      </c>
      <c r="AM80" s="27">
        <v>75.293999999999997</v>
      </c>
      <c r="AN80" s="30" t="str">
        <f t="shared" si="4"/>
        <v>No biochar 45 kgN/ha</v>
      </c>
      <c r="AO80" s="27">
        <v>1543.529</v>
      </c>
      <c r="AP80" s="27">
        <v>37.646999999999998</v>
      </c>
      <c r="AQ80" s="27" t="s">
        <v>341</v>
      </c>
      <c r="AR80" s="27" t="s">
        <v>1074</v>
      </c>
    </row>
    <row r="81" spans="1:56" ht="11.7">
      <c r="A81" s="20">
        <v>80</v>
      </c>
      <c r="B81" s="21">
        <v>6134332</v>
      </c>
      <c r="C81" s="22" t="s">
        <v>1069</v>
      </c>
      <c r="D81" s="21" t="str">
        <f>INDEX(Refs!L:L,MATCH($C81,Refs!$I:$I,0))</f>
        <v>Adiku, Samuel G. K.; Darko, Eric; MacCarthy, Dilys S.; Nartey, Eric K.; Tettey, Abigail</v>
      </c>
      <c r="E81" s="21" t="str">
        <f>INDEX(Refs!S:S,MATCH($C81,Refs!$I:$I,0))</f>
        <v>10.3390/agronomy10060904</v>
      </c>
      <c r="F81" s="23" t="s">
        <v>534</v>
      </c>
      <c r="G81" s="23" t="s">
        <v>1070</v>
      </c>
      <c r="I81" s="24" t="s">
        <v>204</v>
      </c>
      <c r="J81" s="26" t="s">
        <v>1071</v>
      </c>
      <c r="K81" s="24" t="s">
        <v>204</v>
      </c>
      <c r="L81" s="26" t="s">
        <v>1072</v>
      </c>
      <c r="M81" s="24">
        <v>3</v>
      </c>
      <c r="AB81" s="27" t="s">
        <v>59</v>
      </c>
      <c r="AF81" s="23" t="s">
        <v>65</v>
      </c>
      <c r="AG81" s="23" t="s">
        <v>1073</v>
      </c>
      <c r="AJ81" s="24">
        <v>2014</v>
      </c>
      <c r="AK81" s="30" t="str">
        <f t="shared" si="2"/>
        <v>No biochar 90 kgN/ha</v>
      </c>
      <c r="AL81" s="27">
        <v>1707.317</v>
      </c>
      <c r="AM81" s="27">
        <v>81.301000000000002</v>
      </c>
      <c r="AN81" s="30" t="str">
        <f t="shared" si="4"/>
        <v>No biochar 120 kgN/ha</v>
      </c>
      <c r="AO81" s="27">
        <v>1865.854</v>
      </c>
      <c r="AP81" s="27">
        <v>113.821</v>
      </c>
      <c r="AQ81" s="27" t="s">
        <v>341</v>
      </c>
      <c r="AR81" s="27" t="s">
        <v>1074</v>
      </c>
    </row>
    <row r="82" spans="1:56" ht="11.7">
      <c r="A82" s="20">
        <v>81</v>
      </c>
      <c r="B82" s="21">
        <v>6134332</v>
      </c>
      <c r="C82" s="22" t="s">
        <v>1069</v>
      </c>
      <c r="D82" s="21" t="str">
        <f>INDEX(Refs!L:L,MATCH($C82,Refs!$I:$I,0))</f>
        <v>Adiku, Samuel G. K.; Darko, Eric; MacCarthy, Dilys S.; Nartey, Eric K.; Tettey, Abigail</v>
      </c>
      <c r="E82" s="21" t="str">
        <f>INDEX(Refs!S:S,MATCH($C82,Refs!$I:$I,0))</f>
        <v>10.3390/agronomy10060904</v>
      </c>
      <c r="F82" s="23" t="s">
        <v>534</v>
      </c>
      <c r="G82" s="23" t="s">
        <v>1070</v>
      </c>
      <c r="I82" s="24" t="s">
        <v>204</v>
      </c>
      <c r="J82" s="26" t="s">
        <v>1075</v>
      </c>
      <c r="K82" s="24" t="s">
        <v>204</v>
      </c>
      <c r="L82" s="26" t="s">
        <v>1072</v>
      </c>
      <c r="M82" s="24">
        <v>3</v>
      </c>
      <c r="AB82" s="27" t="s">
        <v>59</v>
      </c>
      <c r="AF82" s="23" t="s">
        <v>65</v>
      </c>
      <c r="AG82" s="23" t="s">
        <v>1073</v>
      </c>
      <c r="AJ82" s="24">
        <v>2014</v>
      </c>
      <c r="AK82" s="30" t="str">
        <f t="shared" si="2"/>
        <v>No biochar 45 kgN/ha</v>
      </c>
      <c r="AL82" s="27">
        <v>1475.61</v>
      </c>
      <c r="AM82" s="27">
        <v>256.09699999999998</v>
      </c>
      <c r="AN82" s="30" t="str">
        <f t="shared" si="4"/>
        <v>No biochar 120 kgN/ha</v>
      </c>
      <c r="AO82" s="27">
        <v>1865.854</v>
      </c>
      <c r="AP82" s="27">
        <v>113.821</v>
      </c>
      <c r="AQ82" s="27" t="s">
        <v>341</v>
      </c>
      <c r="AR82" s="27" t="s">
        <v>1074</v>
      </c>
    </row>
    <row r="83" spans="1:56" ht="11.7">
      <c r="A83" s="20">
        <v>82</v>
      </c>
      <c r="B83" s="21">
        <v>6134332</v>
      </c>
      <c r="C83" s="22" t="s">
        <v>1069</v>
      </c>
      <c r="D83" s="21" t="str">
        <f>INDEX(Refs!L:L,MATCH($C83,Refs!$I:$I,0))</f>
        <v>Adiku, Samuel G. K.; Darko, Eric; MacCarthy, Dilys S.; Nartey, Eric K.; Tettey, Abigail</v>
      </c>
      <c r="E83" s="21" t="str">
        <f>INDEX(Refs!S:S,MATCH($C83,Refs!$I:$I,0))</f>
        <v>10.3390/agronomy10060904</v>
      </c>
      <c r="F83" s="23" t="s">
        <v>534</v>
      </c>
      <c r="G83" s="23" t="s">
        <v>1070</v>
      </c>
      <c r="I83" s="24" t="s">
        <v>204</v>
      </c>
      <c r="J83" s="26" t="s">
        <v>1076</v>
      </c>
      <c r="K83" s="24" t="s">
        <v>204</v>
      </c>
      <c r="L83" s="26" t="s">
        <v>1072</v>
      </c>
      <c r="M83" s="24">
        <v>3</v>
      </c>
      <c r="X83" s="27" t="s">
        <v>59</v>
      </c>
      <c r="AF83" s="23" t="s">
        <v>65</v>
      </c>
      <c r="AG83" s="23" t="s">
        <v>1073</v>
      </c>
      <c r="AJ83" s="24">
        <v>2014</v>
      </c>
      <c r="AK83" s="30" t="str">
        <f t="shared" si="2"/>
        <v>Biochar 10 t/ha + 120 kgN/ha</v>
      </c>
      <c r="AL83" s="27">
        <v>2154.4720000000002</v>
      </c>
      <c r="AM83" s="27">
        <v>97.561000000000007</v>
      </c>
      <c r="AN83" s="30" t="str">
        <f t="shared" si="4"/>
        <v>No biochar 120 kgN/ha</v>
      </c>
      <c r="AO83" s="27">
        <v>1865.854</v>
      </c>
      <c r="AP83" s="27">
        <v>113.821</v>
      </c>
      <c r="AQ83" s="27" t="s">
        <v>341</v>
      </c>
      <c r="AR83" s="27" t="s">
        <v>1074</v>
      </c>
    </row>
    <row r="84" spans="1:56" ht="11.7">
      <c r="A84" s="20">
        <v>83</v>
      </c>
      <c r="B84" s="21">
        <v>6134332</v>
      </c>
      <c r="C84" s="22" t="s">
        <v>1069</v>
      </c>
      <c r="D84" s="21" t="str">
        <f>INDEX(Refs!L:L,MATCH($C84,Refs!$I:$I,0))</f>
        <v>Adiku, Samuel G. K.; Darko, Eric; MacCarthy, Dilys S.; Nartey, Eric K.; Tettey, Abigail</v>
      </c>
      <c r="E84" s="21" t="str">
        <f>INDEX(Refs!S:S,MATCH($C84,Refs!$I:$I,0))</f>
        <v>10.3390/agronomy10060904</v>
      </c>
      <c r="F84" s="23" t="s">
        <v>534</v>
      </c>
      <c r="G84" s="23" t="s">
        <v>1070</v>
      </c>
      <c r="I84" s="24" t="s">
        <v>204</v>
      </c>
      <c r="J84" s="26" t="s">
        <v>1077</v>
      </c>
      <c r="K84" s="24" t="s">
        <v>204</v>
      </c>
      <c r="L84" s="26" t="s">
        <v>1072</v>
      </c>
      <c r="M84" s="24">
        <v>3</v>
      </c>
      <c r="X84" s="27" t="s">
        <v>59</v>
      </c>
      <c r="AB84" s="27" t="s">
        <v>59</v>
      </c>
      <c r="AF84" s="23" t="s">
        <v>65</v>
      </c>
      <c r="AG84" s="23" t="s">
        <v>1073</v>
      </c>
      <c r="AJ84" s="24">
        <v>2014</v>
      </c>
      <c r="AK84" s="30" t="str">
        <f t="shared" si="2"/>
        <v>Biochar 10 t/ha + 90 kgN/ha</v>
      </c>
      <c r="AL84" s="27">
        <v>1983.74</v>
      </c>
      <c r="AM84" s="27">
        <v>81.301000000000002</v>
      </c>
      <c r="AN84" s="30" t="str">
        <f t="shared" si="4"/>
        <v>No biochar 120 kgN/ha</v>
      </c>
      <c r="AO84" s="27">
        <v>1865.854</v>
      </c>
      <c r="AP84" s="27">
        <v>113.821</v>
      </c>
      <c r="AQ84" s="27" t="s">
        <v>341</v>
      </c>
      <c r="AR84" s="27" t="s">
        <v>1074</v>
      </c>
    </row>
    <row r="85" spans="1:56" ht="11.7">
      <c r="A85" s="20">
        <v>84</v>
      </c>
      <c r="B85" s="21">
        <v>6134332</v>
      </c>
      <c r="C85" s="22" t="s">
        <v>1069</v>
      </c>
      <c r="D85" s="21" t="str">
        <f>INDEX(Refs!L:L,MATCH($C85,Refs!$I:$I,0))</f>
        <v>Adiku, Samuel G. K.; Darko, Eric; MacCarthy, Dilys S.; Nartey, Eric K.; Tettey, Abigail</v>
      </c>
      <c r="E85" s="21" t="str">
        <f>INDEX(Refs!S:S,MATCH($C85,Refs!$I:$I,0))</f>
        <v>10.3390/agronomy10060904</v>
      </c>
      <c r="F85" s="23" t="s">
        <v>534</v>
      </c>
      <c r="G85" s="23" t="s">
        <v>1070</v>
      </c>
      <c r="I85" s="24" t="s">
        <v>204</v>
      </c>
      <c r="J85" s="26" t="s">
        <v>1078</v>
      </c>
      <c r="K85" s="24" t="s">
        <v>204</v>
      </c>
      <c r="L85" s="26" t="s">
        <v>1072</v>
      </c>
      <c r="M85" s="24">
        <v>3</v>
      </c>
      <c r="X85" s="27" t="s">
        <v>59</v>
      </c>
      <c r="AB85" s="27" t="s">
        <v>59</v>
      </c>
      <c r="AF85" s="23" t="s">
        <v>65</v>
      </c>
      <c r="AG85" s="23" t="s">
        <v>1073</v>
      </c>
      <c r="AJ85" s="24">
        <v>2014</v>
      </c>
      <c r="AK85" s="30" t="str">
        <f t="shared" si="2"/>
        <v>Biochar 10 t/ha + 45 kgN/ha</v>
      </c>
      <c r="AL85" s="27">
        <v>1695.1220000000001</v>
      </c>
      <c r="AM85" s="27">
        <v>81.301000000000002</v>
      </c>
      <c r="AN85" s="30" t="str">
        <f t="shared" si="4"/>
        <v>No biochar 120 kgN/ha</v>
      </c>
      <c r="AO85" s="27">
        <v>1865.854</v>
      </c>
      <c r="AP85" s="27">
        <v>113.821</v>
      </c>
      <c r="AQ85" s="27" t="s">
        <v>341</v>
      </c>
      <c r="AR85" s="27" t="s">
        <v>1074</v>
      </c>
    </row>
    <row r="86" spans="1:56" ht="11.7">
      <c r="A86" s="20">
        <v>85</v>
      </c>
      <c r="B86" s="21">
        <v>6134332</v>
      </c>
      <c r="C86" s="22" t="s">
        <v>1069</v>
      </c>
      <c r="D86" s="21" t="str">
        <f>INDEX(Refs!L:L,MATCH($C86,Refs!$I:$I,0))</f>
        <v>Adiku, Samuel G. K.; Darko, Eric; MacCarthy, Dilys S.; Nartey, Eric K.; Tettey, Abigail</v>
      </c>
      <c r="E86" s="21" t="str">
        <f>INDEX(Refs!S:S,MATCH($C86,Refs!$I:$I,0))</f>
        <v>10.3390/agronomy10060904</v>
      </c>
      <c r="F86" s="23" t="s">
        <v>534</v>
      </c>
      <c r="G86" s="23" t="s">
        <v>1070</v>
      </c>
      <c r="I86" s="24" t="s">
        <v>204</v>
      </c>
      <c r="J86" s="26" t="s">
        <v>1075</v>
      </c>
      <c r="K86" s="24" t="s">
        <v>204</v>
      </c>
      <c r="L86" s="26" t="s">
        <v>1071</v>
      </c>
      <c r="M86" s="24">
        <v>3</v>
      </c>
      <c r="AB86" s="27" t="s">
        <v>59</v>
      </c>
      <c r="AF86" s="23" t="s">
        <v>65</v>
      </c>
      <c r="AG86" s="23" t="s">
        <v>1073</v>
      </c>
      <c r="AJ86" s="24">
        <v>2014</v>
      </c>
      <c r="AK86" s="30" t="str">
        <f t="shared" si="2"/>
        <v>No biochar 45 kgN/ha</v>
      </c>
      <c r="AL86" s="27">
        <v>1475.61</v>
      </c>
      <c r="AM86" s="27">
        <v>256.09699999999998</v>
      </c>
      <c r="AN86" s="30" t="str">
        <f t="shared" si="4"/>
        <v>No biochar 90 kgN/ha</v>
      </c>
      <c r="AO86" s="27">
        <v>1707.317</v>
      </c>
      <c r="AP86" s="27">
        <v>81.301000000000002</v>
      </c>
      <c r="AQ86" s="27" t="s">
        <v>341</v>
      </c>
      <c r="AR86" s="27" t="s">
        <v>1074</v>
      </c>
    </row>
    <row r="87" spans="1:56" ht="11.7">
      <c r="A87" s="20">
        <v>86</v>
      </c>
      <c r="B87" s="21">
        <v>6134332</v>
      </c>
      <c r="C87" s="22" t="s">
        <v>1069</v>
      </c>
      <c r="D87" s="21" t="str">
        <f>INDEX(Refs!L:L,MATCH($C87,Refs!$I:$I,0))</f>
        <v>Adiku, Samuel G. K.; Darko, Eric; MacCarthy, Dilys S.; Nartey, Eric K.; Tettey, Abigail</v>
      </c>
      <c r="E87" s="21" t="str">
        <f>INDEX(Refs!S:S,MATCH($C87,Refs!$I:$I,0))</f>
        <v>10.3390/agronomy10060904</v>
      </c>
      <c r="F87" s="23" t="s">
        <v>534</v>
      </c>
      <c r="G87" s="23" t="s">
        <v>1070</v>
      </c>
      <c r="I87" s="24" t="s">
        <v>204</v>
      </c>
      <c r="J87" s="26" t="s">
        <v>1078</v>
      </c>
      <c r="K87" s="24" t="s">
        <v>204</v>
      </c>
      <c r="L87" s="26" t="s">
        <v>1071</v>
      </c>
      <c r="M87" s="24">
        <v>3</v>
      </c>
      <c r="X87" s="27" t="s">
        <v>59</v>
      </c>
      <c r="AB87" s="27" t="s">
        <v>59</v>
      </c>
      <c r="AF87" s="23" t="s">
        <v>65</v>
      </c>
      <c r="AG87" s="23" t="s">
        <v>1073</v>
      </c>
      <c r="AJ87" s="24">
        <v>2014</v>
      </c>
      <c r="AK87" s="30" t="str">
        <f t="shared" si="2"/>
        <v>Biochar 10 t/ha + 45 kgN/ha</v>
      </c>
      <c r="AL87" s="27">
        <v>1695.1220000000001</v>
      </c>
      <c r="AM87" s="27">
        <v>81.301000000000002</v>
      </c>
      <c r="AN87" s="30" t="str">
        <f t="shared" si="4"/>
        <v>No biochar 90 kgN/ha</v>
      </c>
      <c r="AO87" s="27">
        <v>1707.317</v>
      </c>
      <c r="AP87" s="27">
        <v>81.301000000000002</v>
      </c>
      <c r="AQ87" s="27" t="s">
        <v>341</v>
      </c>
      <c r="AR87" s="27" t="s">
        <v>1074</v>
      </c>
    </row>
    <row r="88" spans="1:56" ht="11.7">
      <c r="A88" s="20">
        <v>87</v>
      </c>
      <c r="B88" s="21">
        <v>6134332</v>
      </c>
      <c r="C88" s="22" t="s">
        <v>1069</v>
      </c>
      <c r="D88" s="21" t="str">
        <f>INDEX(Refs!L:L,MATCH($C88,Refs!$I:$I,0))</f>
        <v>Adiku, Samuel G. K.; Darko, Eric; MacCarthy, Dilys S.; Nartey, Eric K.; Tettey, Abigail</v>
      </c>
      <c r="E88" s="21" t="str">
        <f>INDEX(Refs!S:S,MATCH($C88,Refs!$I:$I,0))</f>
        <v>10.3390/agronomy10060904</v>
      </c>
      <c r="F88" s="23" t="s">
        <v>534</v>
      </c>
      <c r="G88" s="23" t="s">
        <v>1070</v>
      </c>
      <c r="I88" s="24" t="s">
        <v>204</v>
      </c>
      <c r="J88" s="26" t="s">
        <v>1077</v>
      </c>
      <c r="K88" s="24" t="s">
        <v>204</v>
      </c>
      <c r="L88" s="26" t="s">
        <v>1071</v>
      </c>
      <c r="M88" s="24">
        <v>3</v>
      </c>
      <c r="X88" s="27" t="s">
        <v>59</v>
      </c>
      <c r="AF88" s="23" t="s">
        <v>65</v>
      </c>
      <c r="AG88" s="23" t="s">
        <v>1073</v>
      </c>
      <c r="AJ88" s="24">
        <v>2014</v>
      </c>
      <c r="AK88" s="30" t="str">
        <f t="shared" si="2"/>
        <v>Biochar 10 t/ha + 90 kgN/ha</v>
      </c>
      <c r="AL88" s="27">
        <v>1983.74</v>
      </c>
      <c r="AM88" s="27">
        <v>81.301000000000002</v>
      </c>
      <c r="AN88" s="30" t="str">
        <f t="shared" si="4"/>
        <v>No biochar 90 kgN/ha</v>
      </c>
      <c r="AO88" s="27">
        <v>1707.317</v>
      </c>
      <c r="AP88" s="27">
        <v>81.301000000000002</v>
      </c>
      <c r="AQ88" s="27" t="s">
        <v>341</v>
      </c>
      <c r="AR88" s="27" t="s">
        <v>1074</v>
      </c>
    </row>
    <row r="89" spans="1:56" ht="11.7">
      <c r="A89" s="20">
        <v>88</v>
      </c>
      <c r="B89" s="21">
        <v>6134332</v>
      </c>
      <c r="C89" s="22" t="s">
        <v>1069</v>
      </c>
      <c r="D89" s="21" t="str">
        <f>INDEX(Refs!L:L,MATCH($C89,Refs!$I:$I,0))</f>
        <v>Adiku, Samuel G. K.; Darko, Eric; MacCarthy, Dilys S.; Nartey, Eric K.; Tettey, Abigail</v>
      </c>
      <c r="E89" s="21" t="str">
        <f>INDEX(Refs!S:S,MATCH($C89,Refs!$I:$I,0))</f>
        <v>10.3390/agronomy10060904</v>
      </c>
      <c r="F89" s="23" t="s">
        <v>534</v>
      </c>
      <c r="G89" s="23" t="s">
        <v>1070</v>
      </c>
      <c r="I89" s="24" t="s">
        <v>204</v>
      </c>
      <c r="J89" s="26" t="s">
        <v>1078</v>
      </c>
      <c r="K89" s="24" t="s">
        <v>204</v>
      </c>
      <c r="L89" s="26" t="s">
        <v>1075</v>
      </c>
      <c r="M89" s="24">
        <v>3</v>
      </c>
      <c r="X89" s="27" t="s">
        <v>59</v>
      </c>
      <c r="AF89" s="23" t="s">
        <v>65</v>
      </c>
      <c r="AG89" s="23" t="s">
        <v>1073</v>
      </c>
      <c r="AJ89" s="24">
        <v>2014</v>
      </c>
      <c r="AK89" s="30" t="str">
        <f t="shared" si="2"/>
        <v>Biochar 10 t/ha + 45 kgN/ha</v>
      </c>
      <c r="AL89" s="27">
        <v>1695.1220000000001</v>
      </c>
      <c r="AM89" s="27">
        <v>81.301000000000002</v>
      </c>
      <c r="AN89" s="30" t="str">
        <f t="shared" si="4"/>
        <v>No biochar 45 kgN/ha</v>
      </c>
      <c r="AO89" s="27">
        <v>1475.61</v>
      </c>
      <c r="AP89" s="27">
        <v>256.09699999999998</v>
      </c>
      <c r="AQ89" s="27" t="s">
        <v>341</v>
      </c>
      <c r="AR89" s="27" t="s">
        <v>1074</v>
      </c>
    </row>
    <row r="90" spans="1:56" ht="11.7">
      <c r="A90" s="20">
        <v>89</v>
      </c>
      <c r="B90" s="21">
        <v>6134332</v>
      </c>
      <c r="C90" s="22" t="s">
        <v>1069</v>
      </c>
      <c r="D90" s="21" t="str">
        <f>INDEX(Refs!L:L,MATCH($C90,Refs!$I:$I,0))</f>
        <v>Adiku, Samuel G. K.; Darko, Eric; MacCarthy, Dilys S.; Nartey, Eric K.; Tettey, Abigail</v>
      </c>
      <c r="E90" s="21" t="str">
        <f>INDEX(Refs!S:S,MATCH($C90,Refs!$I:$I,0))</f>
        <v>10.3390/agronomy10060904</v>
      </c>
      <c r="F90" s="23" t="s">
        <v>534</v>
      </c>
      <c r="G90" s="23" t="s">
        <v>1070</v>
      </c>
      <c r="I90" s="24" t="s">
        <v>204</v>
      </c>
      <c r="J90" s="26" t="s">
        <v>1071</v>
      </c>
      <c r="K90" s="24" t="s">
        <v>204</v>
      </c>
      <c r="L90" s="26" t="s">
        <v>1072</v>
      </c>
      <c r="M90" s="24">
        <v>3</v>
      </c>
      <c r="AB90" s="27" t="s">
        <v>59</v>
      </c>
      <c r="AF90" s="23" t="s">
        <v>60</v>
      </c>
      <c r="AG90" s="23" t="s">
        <v>1073</v>
      </c>
      <c r="AJ90" s="24">
        <v>2012</v>
      </c>
      <c r="AK90" s="30" t="str">
        <f t="shared" si="2"/>
        <v>No biochar 90 kgN/ha</v>
      </c>
      <c r="AL90" s="27">
        <v>161</v>
      </c>
      <c r="AN90" s="30" t="str">
        <f t="shared" si="3"/>
        <v>No biochar 120 kgN/ha</v>
      </c>
      <c r="AO90" s="27">
        <v>208</v>
      </c>
      <c r="AR90" s="27" t="s">
        <v>1108</v>
      </c>
      <c r="AU90" s="26" t="s">
        <v>63</v>
      </c>
      <c r="AV90" s="26" t="s">
        <v>77</v>
      </c>
      <c r="AW90" s="26" t="s">
        <v>77</v>
      </c>
      <c r="AX90" s="26" t="s">
        <v>63</v>
      </c>
      <c r="AY90" s="26" t="s">
        <v>63</v>
      </c>
      <c r="AZ90" s="26" t="s">
        <v>63</v>
      </c>
      <c r="BA90" s="26" t="s">
        <v>63</v>
      </c>
      <c r="BB90" s="26" t="s">
        <v>63</v>
      </c>
      <c r="BC90" s="26" t="s">
        <v>63</v>
      </c>
      <c r="BD90" s="26" t="s">
        <v>566</v>
      </c>
    </row>
    <row r="91" spans="1:56" ht="11.7">
      <c r="A91" s="20">
        <v>90</v>
      </c>
      <c r="B91" s="21">
        <v>6134332</v>
      </c>
      <c r="C91" s="22" t="s">
        <v>1069</v>
      </c>
      <c r="D91" s="21" t="str">
        <f>INDEX(Refs!L:L,MATCH($C91,Refs!$I:$I,0))</f>
        <v>Adiku, Samuel G. K.; Darko, Eric; MacCarthy, Dilys S.; Nartey, Eric K.; Tettey, Abigail</v>
      </c>
      <c r="E91" s="21" t="str">
        <f>INDEX(Refs!S:S,MATCH($C91,Refs!$I:$I,0))</f>
        <v>10.3390/agronomy10060904</v>
      </c>
      <c r="F91" s="23" t="s">
        <v>534</v>
      </c>
      <c r="G91" s="23" t="s">
        <v>1070</v>
      </c>
      <c r="I91" s="24" t="s">
        <v>204</v>
      </c>
      <c r="J91" s="26" t="s">
        <v>1075</v>
      </c>
      <c r="K91" s="24" t="s">
        <v>204</v>
      </c>
      <c r="L91" s="26" t="s">
        <v>1072</v>
      </c>
      <c r="M91" s="24">
        <v>3</v>
      </c>
      <c r="AB91" s="27" t="s">
        <v>59</v>
      </c>
      <c r="AF91" s="23" t="s">
        <v>60</v>
      </c>
      <c r="AG91" s="23" t="s">
        <v>1073</v>
      </c>
      <c r="AJ91" s="24">
        <v>2012</v>
      </c>
      <c r="AK91" s="30" t="str">
        <f t="shared" si="2"/>
        <v>No biochar 45 kgN/ha</v>
      </c>
      <c r="AL91" s="27">
        <v>91</v>
      </c>
      <c r="AN91" s="30" t="str">
        <f t="shared" si="3"/>
        <v>No biochar 120 kgN/ha</v>
      </c>
      <c r="AO91" s="27">
        <v>208</v>
      </c>
      <c r="AR91" s="27" t="s">
        <v>1108</v>
      </c>
      <c r="AU91" s="26" t="s">
        <v>63</v>
      </c>
      <c r="AV91" s="26" t="s">
        <v>77</v>
      </c>
      <c r="AW91" s="26" t="s">
        <v>77</v>
      </c>
      <c r="AX91" s="26" t="s">
        <v>63</v>
      </c>
      <c r="AY91" s="26" t="s">
        <v>63</v>
      </c>
      <c r="AZ91" s="26" t="s">
        <v>63</v>
      </c>
      <c r="BA91" s="26" t="s">
        <v>63</v>
      </c>
      <c r="BB91" s="26" t="s">
        <v>63</v>
      </c>
      <c r="BC91" s="26" t="s">
        <v>63</v>
      </c>
      <c r="BD91" s="26" t="s">
        <v>566</v>
      </c>
    </row>
    <row r="92" spans="1:56" ht="11.7">
      <c r="A92" s="20">
        <v>91</v>
      </c>
      <c r="B92" s="21">
        <v>6134332</v>
      </c>
      <c r="C92" s="22" t="s">
        <v>1069</v>
      </c>
      <c r="D92" s="21" t="str">
        <f>INDEX(Refs!L:L,MATCH($C92,Refs!$I:$I,0))</f>
        <v>Adiku, Samuel G. K.; Darko, Eric; MacCarthy, Dilys S.; Nartey, Eric K.; Tettey, Abigail</v>
      </c>
      <c r="E92" s="21" t="str">
        <f>INDEX(Refs!S:S,MATCH($C92,Refs!$I:$I,0))</f>
        <v>10.3390/agronomy10060904</v>
      </c>
      <c r="F92" s="23" t="s">
        <v>534</v>
      </c>
      <c r="G92" s="23" t="s">
        <v>1070</v>
      </c>
      <c r="I92" s="24" t="s">
        <v>204</v>
      </c>
      <c r="J92" s="26" t="s">
        <v>1076</v>
      </c>
      <c r="K92" s="24" t="s">
        <v>204</v>
      </c>
      <c r="L92" s="26" t="s">
        <v>1072</v>
      </c>
      <c r="M92" s="24">
        <v>3</v>
      </c>
      <c r="X92" s="27" t="s">
        <v>59</v>
      </c>
      <c r="AF92" s="23" t="s">
        <v>60</v>
      </c>
      <c r="AG92" s="23" t="s">
        <v>1073</v>
      </c>
      <c r="AJ92" s="24">
        <v>2012</v>
      </c>
      <c r="AK92" s="30" t="str">
        <f t="shared" si="2"/>
        <v>Biochar 10 t/ha + 120 kgN/ha</v>
      </c>
      <c r="AL92" s="27">
        <v>395</v>
      </c>
      <c r="AN92" s="30" t="str">
        <f t="shared" si="3"/>
        <v>No biochar 120 kgN/ha</v>
      </c>
      <c r="AO92" s="27">
        <v>208</v>
      </c>
      <c r="AR92" s="27" t="s">
        <v>1108</v>
      </c>
      <c r="AU92" s="26" t="s">
        <v>63</v>
      </c>
      <c r="AV92" s="26" t="s">
        <v>77</v>
      </c>
      <c r="AW92" s="26" t="s">
        <v>77</v>
      </c>
      <c r="AX92" s="26" t="s">
        <v>63</v>
      </c>
      <c r="AY92" s="26" t="s">
        <v>63</v>
      </c>
      <c r="AZ92" s="26" t="s">
        <v>63</v>
      </c>
      <c r="BA92" s="26" t="s">
        <v>63</v>
      </c>
      <c r="BB92" s="26" t="s">
        <v>63</v>
      </c>
      <c r="BC92" s="26" t="s">
        <v>63</v>
      </c>
      <c r="BD92" s="26" t="s">
        <v>566</v>
      </c>
    </row>
    <row r="93" spans="1:56" ht="11.7">
      <c r="A93" s="20">
        <v>92</v>
      </c>
      <c r="B93" s="21">
        <v>6134332</v>
      </c>
      <c r="C93" s="22" t="s">
        <v>1069</v>
      </c>
      <c r="D93" s="21" t="str">
        <f>INDEX(Refs!L:L,MATCH($C93,Refs!$I:$I,0))</f>
        <v>Adiku, Samuel G. K.; Darko, Eric; MacCarthy, Dilys S.; Nartey, Eric K.; Tettey, Abigail</v>
      </c>
      <c r="E93" s="21" t="str">
        <f>INDEX(Refs!S:S,MATCH($C93,Refs!$I:$I,0))</f>
        <v>10.3390/agronomy10060904</v>
      </c>
      <c r="F93" s="23" t="s">
        <v>534</v>
      </c>
      <c r="G93" s="23" t="s">
        <v>1070</v>
      </c>
      <c r="I93" s="24" t="s">
        <v>204</v>
      </c>
      <c r="J93" s="26" t="s">
        <v>1077</v>
      </c>
      <c r="K93" s="24" t="s">
        <v>204</v>
      </c>
      <c r="L93" s="26" t="s">
        <v>1072</v>
      </c>
      <c r="M93" s="24">
        <v>3</v>
      </c>
      <c r="X93" s="27" t="s">
        <v>59</v>
      </c>
      <c r="AB93" s="27" t="s">
        <v>59</v>
      </c>
      <c r="AF93" s="23" t="s">
        <v>60</v>
      </c>
      <c r="AG93" s="23" t="s">
        <v>1073</v>
      </c>
      <c r="AJ93" s="24">
        <v>2012</v>
      </c>
      <c r="AK93" s="30" t="str">
        <f t="shared" si="2"/>
        <v>Biochar 10 t/ha + 90 kgN/ha</v>
      </c>
      <c r="AL93" s="27">
        <v>349</v>
      </c>
      <c r="AN93" s="30" t="str">
        <f t="shared" si="3"/>
        <v>No biochar 120 kgN/ha</v>
      </c>
      <c r="AO93" s="27">
        <v>208</v>
      </c>
      <c r="AR93" s="27" t="s">
        <v>1108</v>
      </c>
      <c r="AU93" s="26" t="s">
        <v>63</v>
      </c>
      <c r="AV93" s="26" t="s">
        <v>77</v>
      </c>
      <c r="AW93" s="26" t="s">
        <v>77</v>
      </c>
      <c r="AX93" s="26" t="s">
        <v>63</v>
      </c>
      <c r="AY93" s="26" t="s">
        <v>63</v>
      </c>
      <c r="AZ93" s="26" t="s">
        <v>63</v>
      </c>
      <c r="BA93" s="26" t="s">
        <v>63</v>
      </c>
      <c r="BB93" s="26" t="s">
        <v>63</v>
      </c>
      <c r="BC93" s="26" t="s">
        <v>63</v>
      </c>
      <c r="BD93" s="26" t="s">
        <v>566</v>
      </c>
    </row>
    <row r="94" spans="1:56" ht="11.7">
      <c r="A94" s="20">
        <v>93</v>
      </c>
      <c r="B94" s="21">
        <v>6134332</v>
      </c>
      <c r="C94" s="22" t="s">
        <v>1069</v>
      </c>
      <c r="D94" s="21" t="str">
        <f>INDEX(Refs!L:L,MATCH($C94,Refs!$I:$I,0))</f>
        <v>Adiku, Samuel G. K.; Darko, Eric; MacCarthy, Dilys S.; Nartey, Eric K.; Tettey, Abigail</v>
      </c>
      <c r="E94" s="21" t="str">
        <f>INDEX(Refs!S:S,MATCH($C94,Refs!$I:$I,0))</f>
        <v>10.3390/agronomy10060904</v>
      </c>
      <c r="F94" s="23" t="s">
        <v>534</v>
      </c>
      <c r="G94" s="23" t="s">
        <v>1070</v>
      </c>
      <c r="I94" s="24" t="s">
        <v>204</v>
      </c>
      <c r="J94" s="26" t="s">
        <v>1078</v>
      </c>
      <c r="K94" s="24" t="s">
        <v>204</v>
      </c>
      <c r="L94" s="26" t="s">
        <v>1072</v>
      </c>
      <c r="M94" s="24">
        <v>3</v>
      </c>
      <c r="X94" s="27" t="s">
        <v>59</v>
      </c>
      <c r="AB94" s="27" t="s">
        <v>59</v>
      </c>
      <c r="AF94" s="23" t="s">
        <v>60</v>
      </c>
      <c r="AG94" s="23" t="s">
        <v>1073</v>
      </c>
      <c r="AJ94" s="24">
        <v>2012</v>
      </c>
      <c r="AK94" s="30" t="str">
        <f t="shared" si="2"/>
        <v>Biochar 10 t/ha + 45 kgN/ha</v>
      </c>
      <c r="AL94" s="27">
        <v>278</v>
      </c>
      <c r="AN94" s="30" t="str">
        <f t="shared" si="3"/>
        <v>No biochar 120 kgN/ha</v>
      </c>
      <c r="AO94" s="27">
        <v>208</v>
      </c>
      <c r="AR94" s="27" t="s">
        <v>1108</v>
      </c>
      <c r="AU94" s="26" t="s">
        <v>63</v>
      </c>
      <c r="AV94" s="26" t="s">
        <v>77</v>
      </c>
      <c r="AW94" s="26" t="s">
        <v>77</v>
      </c>
      <c r="AX94" s="26" t="s">
        <v>63</v>
      </c>
      <c r="AY94" s="26" t="s">
        <v>63</v>
      </c>
      <c r="AZ94" s="26" t="s">
        <v>63</v>
      </c>
      <c r="BA94" s="26" t="s">
        <v>63</v>
      </c>
      <c r="BB94" s="26" t="s">
        <v>63</v>
      </c>
      <c r="BC94" s="26" t="s">
        <v>63</v>
      </c>
      <c r="BD94" s="26" t="s">
        <v>566</v>
      </c>
    </row>
    <row r="95" spans="1:56" ht="11.7">
      <c r="A95" s="20">
        <v>94</v>
      </c>
      <c r="B95" s="21">
        <v>6134332</v>
      </c>
      <c r="C95" s="22" t="s">
        <v>1069</v>
      </c>
      <c r="D95" s="21" t="str">
        <f>INDEX(Refs!L:L,MATCH($C95,Refs!$I:$I,0))</f>
        <v>Adiku, Samuel G. K.; Darko, Eric; MacCarthy, Dilys S.; Nartey, Eric K.; Tettey, Abigail</v>
      </c>
      <c r="E95" s="21" t="str">
        <f>INDEX(Refs!S:S,MATCH($C95,Refs!$I:$I,0))</f>
        <v>10.3390/agronomy10060904</v>
      </c>
      <c r="F95" s="23" t="s">
        <v>534</v>
      </c>
      <c r="G95" s="23" t="s">
        <v>1070</v>
      </c>
      <c r="I95" s="24" t="s">
        <v>204</v>
      </c>
      <c r="J95" s="26" t="s">
        <v>1075</v>
      </c>
      <c r="K95" s="24" t="s">
        <v>204</v>
      </c>
      <c r="L95" s="26" t="s">
        <v>1071</v>
      </c>
      <c r="M95" s="24">
        <v>3</v>
      </c>
      <c r="AB95" s="27" t="s">
        <v>59</v>
      </c>
      <c r="AF95" s="23" t="s">
        <v>60</v>
      </c>
      <c r="AG95" s="23" t="s">
        <v>1073</v>
      </c>
      <c r="AJ95" s="24">
        <v>2012</v>
      </c>
      <c r="AK95" s="30" t="str">
        <f t="shared" si="2"/>
        <v>No biochar 45 kgN/ha</v>
      </c>
      <c r="AL95" s="27">
        <v>91</v>
      </c>
      <c r="AN95" s="30" t="str">
        <f t="shared" si="3"/>
        <v>No biochar 90 kgN/ha</v>
      </c>
      <c r="AO95" s="27">
        <v>161</v>
      </c>
      <c r="AR95" s="27" t="s">
        <v>1108</v>
      </c>
      <c r="AU95" s="26" t="s">
        <v>63</v>
      </c>
      <c r="AV95" s="26" t="s">
        <v>77</v>
      </c>
      <c r="AW95" s="26" t="s">
        <v>77</v>
      </c>
      <c r="AX95" s="26" t="s">
        <v>63</v>
      </c>
      <c r="AY95" s="26" t="s">
        <v>63</v>
      </c>
      <c r="AZ95" s="26" t="s">
        <v>63</v>
      </c>
      <c r="BA95" s="26" t="s">
        <v>63</v>
      </c>
      <c r="BB95" s="26" t="s">
        <v>63</v>
      </c>
      <c r="BC95" s="26" t="s">
        <v>63</v>
      </c>
      <c r="BD95" s="26" t="s">
        <v>566</v>
      </c>
    </row>
    <row r="96" spans="1:56" ht="11.7">
      <c r="A96" s="20">
        <v>95</v>
      </c>
      <c r="B96" s="21">
        <v>6134332</v>
      </c>
      <c r="C96" s="22" t="s">
        <v>1069</v>
      </c>
      <c r="D96" s="21" t="str">
        <f>INDEX(Refs!L:L,MATCH($C96,Refs!$I:$I,0))</f>
        <v>Adiku, Samuel G. K.; Darko, Eric; MacCarthy, Dilys S.; Nartey, Eric K.; Tettey, Abigail</v>
      </c>
      <c r="E96" s="21" t="str">
        <f>INDEX(Refs!S:S,MATCH($C96,Refs!$I:$I,0))</f>
        <v>10.3390/agronomy10060904</v>
      </c>
      <c r="F96" s="23" t="s">
        <v>534</v>
      </c>
      <c r="G96" s="23" t="s">
        <v>1070</v>
      </c>
      <c r="I96" s="24" t="s">
        <v>204</v>
      </c>
      <c r="J96" s="26" t="s">
        <v>1078</v>
      </c>
      <c r="K96" s="24" t="s">
        <v>204</v>
      </c>
      <c r="L96" s="26" t="s">
        <v>1071</v>
      </c>
      <c r="M96" s="24">
        <v>3</v>
      </c>
      <c r="X96" s="27" t="s">
        <v>59</v>
      </c>
      <c r="AB96" s="27" t="s">
        <v>59</v>
      </c>
      <c r="AF96" s="23" t="s">
        <v>60</v>
      </c>
      <c r="AG96" s="23" t="s">
        <v>1073</v>
      </c>
      <c r="AJ96" s="24">
        <v>2012</v>
      </c>
      <c r="AK96" s="30" t="str">
        <f t="shared" si="2"/>
        <v>Biochar 10 t/ha + 45 kgN/ha</v>
      </c>
      <c r="AL96" s="27">
        <v>278</v>
      </c>
      <c r="AN96" s="30" t="str">
        <f t="shared" si="3"/>
        <v>No biochar 90 kgN/ha</v>
      </c>
      <c r="AO96" s="27">
        <v>161</v>
      </c>
      <c r="AR96" s="27" t="s">
        <v>1108</v>
      </c>
      <c r="AU96" s="26" t="s">
        <v>63</v>
      </c>
      <c r="AV96" s="26" t="s">
        <v>77</v>
      </c>
      <c r="AW96" s="26" t="s">
        <v>77</v>
      </c>
      <c r="AX96" s="26" t="s">
        <v>63</v>
      </c>
      <c r="AY96" s="26" t="s">
        <v>63</v>
      </c>
      <c r="AZ96" s="26" t="s">
        <v>63</v>
      </c>
      <c r="BA96" s="26" t="s">
        <v>63</v>
      </c>
      <c r="BB96" s="26" t="s">
        <v>63</v>
      </c>
      <c r="BC96" s="26" t="s">
        <v>63</v>
      </c>
      <c r="BD96" s="26" t="s">
        <v>566</v>
      </c>
    </row>
    <row r="97" spans="1:56" ht="11.7">
      <c r="A97" s="20">
        <v>96</v>
      </c>
      <c r="B97" s="21">
        <v>6134332</v>
      </c>
      <c r="C97" s="22" t="s">
        <v>1069</v>
      </c>
      <c r="D97" s="21" t="str">
        <f>INDEX(Refs!L:L,MATCH($C97,Refs!$I:$I,0))</f>
        <v>Adiku, Samuel G. K.; Darko, Eric; MacCarthy, Dilys S.; Nartey, Eric K.; Tettey, Abigail</v>
      </c>
      <c r="E97" s="21" t="str">
        <f>INDEX(Refs!S:S,MATCH($C97,Refs!$I:$I,0))</f>
        <v>10.3390/agronomy10060904</v>
      </c>
      <c r="F97" s="23" t="s">
        <v>534</v>
      </c>
      <c r="G97" s="23" t="s">
        <v>1070</v>
      </c>
      <c r="I97" s="24" t="s">
        <v>204</v>
      </c>
      <c r="J97" s="26" t="s">
        <v>1077</v>
      </c>
      <c r="K97" s="24" t="s">
        <v>204</v>
      </c>
      <c r="L97" s="26" t="s">
        <v>1071</v>
      </c>
      <c r="M97" s="24">
        <v>3</v>
      </c>
      <c r="X97" s="27" t="s">
        <v>59</v>
      </c>
      <c r="AF97" s="23" t="s">
        <v>60</v>
      </c>
      <c r="AG97" s="23" t="s">
        <v>1073</v>
      </c>
      <c r="AJ97" s="24">
        <v>2012</v>
      </c>
      <c r="AK97" s="30" t="str">
        <f t="shared" si="2"/>
        <v>Biochar 10 t/ha + 90 kgN/ha</v>
      </c>
      <c r="AL97" s="27">
        <v>349</v>
      </c>
      <c r="AN97" s="30" t="str">
        <f t="shared" si="3"/>
        <v>No biochar 90 kgN/ha</v>
      </c>
      <c r="AO97" s="27">
        <v>161</v>
      </c>
      <c r="AR97" s="27" t="s">
        <v>1108</v>
      </c>
      <c r="AU97" s="26" t="s">
        <v>63</v>
      </c>
      <c r="AV97" s="26" t="s">
        <v>77</v>
      </c>
      <c r="AW97" s="26" t="s">
        <v>77</v>
      </c>
      <c r="AX97" s="26" t="s">
        <v>63</v>
      </c>
      <c r="AY97" s="26" t="s">
        <v>63</v>
      </c>
      <c r="AZ97" s="26" t="s">
        <v>63</v>
      </c>
      <c r="BA97" s="26" t="s">
        <v>63</v>
      </c>
      <c r="BB97" s="26" t="s">
        <v>63</v>
      </c>
      <c r="BC97" s="26" t="s">
        <v>63</v>
      </c>
      <c r="BD97" s="26" t="s">
        <v>566</v>
      </c>
    </row>
    <row r="98" spans="1:56" ht="11.7">
      <c r="A98" s="20">
        <v>97</v>
      </c>
      <c r="B98" s="21">
        <v>6134332</v>
      </c>
      <c r="C98" s="22" t="s">
        <v>1069</v>
      </c>
      <c r="D98" s="21" t="str">
        <f>INDEX(Refs!L:L,MATCH($C98,Refs!$I:$I,0))</f>
        <v>Adiku, Samuel G. K.; Darko, Eric; MacCarthy, Dilys S.; Nartey, Eric K.; Tettey, Abigail</v>
      </c>
      <c r="E98" s="21" t="str">
        <f>INDEX(Refs!S:S,MATCH($C98,Refs!$I:$I,0))</f>
        <v>10.3390/agronomy10060904</v>
      </c>
      <c r="F98" s="23" t="s">
        <v>534</v>
      </c>
      <c r="G98" s="23" t="s">
        <v>1070</v>
      </c>
      <c r="I98" s="24" t="s">
        <v>204</v>
      </c>
      <c r="J98" s="26" t="s">
        <v>1078</v>
      </c>
      <c r="K98" s="24" t="s">
        <v>204</v>
      </c>
      <c r="L98" s="26" t="s">
        <v>1075</v>
      </c>
      <c r="M98" s="24">
        <v>3</v>
      </c>
      <c r="X98" s="27" t="s">
        <v>59</v>
      </c>
      <c r="AF98" s="23" t="s">
        <v>60</v>
      </c>
      <c r="AG98" s="23" t="s">
        <v>1073</v>
      </c>
      <c r="AJ98" s="24">
        <v>2012</v>
      </c>
      <c r="AK98" s="30" t="str">
        <f t="shared" si="2"/>
        <v>Biochar 10 t/ha + 45 kgN/ha</v>
      </c>
      <c r="AL98" s="27">
        <v>278</v>
      </c>
      <c r="AN98" s="30" t="str">
        <f t="shared" si="3"/>
        <v>No biochar 45 kgN/ha</v>
      </c>
      <c r="AO98" s="27">
        <v>91</v>
      </c>
      <c r="AR98" s="27" t="s">
        <v>1108</v>
      </c>
      <c r="AU98" s="26" t="s">
        <v>63</v>
      </c>
      <c r="AV98" s="26" t="s">
        <v>77</v>
      </c>
      <c r="AW98" s="26" t="s">
        <v>77</v>
      </c>
      <c r="AX98" s="26" t="s">
        <v>63</v>
      </c>
      <c r="AY98" s="26" t="s">
        <v>63</v>
      </c>
      <c r="AZ98" s="26" t="s">
        <v>63</v>
      </c>
      <c r="BA98" s="26" t="s">
        <v>63</v>
      </c>
      <c r="BB98" s="26" t="s">
        <v>63</v>
      </c>
      <c r="BC98" s="26" t="s">
        <v>63</v>
      </c>
      <c r="BD98" s="26" t="s">
        <v>566</v>
      </c>
    </row>
    <row r="99" spans="1:56" ht="11.7">
      <c r="A99" s="20">
        <v>98</v>
      </c>
      <c r="B99" s="21">
        <v>6134332</v>
      </c>
      <c r="C99" s="22" t="s">
        <v>1069</v>
      </c>
      <c r="D99" s="21" t="str">
        <f>INDEX(Refs!L:L,MATCH($C99,Refs!$I:$I,0))</f>
        <v>Adiku, Samuel G. K.; Darko, Eric; MacCarthy, Dilys S.; Nartey, Eric K.; Tettey, Abigail</v>
      </c>
      <c r="E99" s="21" t="str">
        <f>INDEX(Refs!S:S,MATCH($C99,Refs!$I:$I,0))</f>
        <v>10.3390/agronomy10060904</v>
      </c>
      <c r="F99" s="23" t="s">
        <v>534</v>
      </c>
      <c r="G99" s="23" t="s">
        <v>1070</v>
      </c>
      <c r="I99" s="24" t="s">
        <v>204</v>
      </c>
      <c r="J99" s="26" t="s">
        <v>1071</v>
      </c>
      <c r="K99" s="24" t="s">
        <v>204</v>
      </c>
      <c r="L99" s="26" t="s">
        <v>1072</v>
      </c>
      <c r="M99" s="24">
        <v>3</v>
      </c>
      <c r="AB99" s="27" t="s">
        <v>59</v>
      </c>
      <c r="AF99" s="23" t="s">
        <v>60</v>
      </c>
      <c r="AG99" s="23" t="s">
        <v>1073</v>
      </c>
      <c r="AJ99" s="24">
        <v>2013.1</v>
      </c>
      <c r="AK99" s="30" t="str">
        <f t="shared" si="2"/>
        <v>No biochar 90 kgN/ha</v>
      </c>
      <c r="AL99" s="27">
        <v>161</v>
      </c>
      <c r="AN99" s="30" t="str">
        <f t="shared" si="3"/>
        <v>No biochar 120 kgN/ha</v>
      </c>
      <c r="AO99" s="27">
        <v>208</v>
      </c>
      <c r="AR99" s="27" t="s">
        <v>1108</v>
      </c>
      <c r="AU99" s="26" t="s">
        <v>63</v>
      </c>
      <c r="AV99" s="26" t="s">
        <v>77</v>
      </c>
      <c r="AW99" s="26" t="s">
        <v>77</v>
      </c>
      <c r="AX99" s="26" t="s">
        <v>63</v>
      </c>
      <c r="AY99" s="26" t="s">
        <v>63</v>
      </c>
      <c r="AZ99" s="26" t="s">
        <v>63</v>
      </c>
      <c r="BA99" s="26" t="s">
        <v>63</v>
      </c>
      <c r="BB99" s="26" t="s">
        <v>63</v>
      </c>
      <c r="BC99" s="26" t="s">
        <v>63</v>
      </c>
      <c r="BD99" s="26" t="s">
        <v>566</v>
      </c>
    </row>
    <row r="100" spans="1:56" ht="11.7">
      <c r="A100" s="20">
        <v>99</v>
      </c>
      <c r="B100" s="21">
        <v>6134332</v>
      </c>
      <c r="C100" s="22" t="s">
        <v>1069</v>
      </c>
      <c r="D100" s="21" t="str">
        <f>INDEX(Refs!L:L,MATCH($C100,Refs!$I:$I,0))</f>
        <v>Adiku, Samuel G. K.; Darko, Eric; MacCarthy, Dilys S.; Nartey, Eric K.; Tettey, Abigail</v>
      </c>
      <c r="E100" s="21" t="str">
        <f>INDEX(Refs!S:S,MATCH($C100,Refs!$I:$I,0))</f>
        <v>10.3390/agronomy10060904</v>
      </c>
      <c r="F100" s="23" t="s">
        <v>534</v>
      </c>
      <c r="G100" s="23" t="s">
        <v>1070</v>
      </c>
      <c r="I100" s="24" t="s">
        <v>204</v>
      </c>
      <c r="J100" s="26" t="s">
        <v>1075</v>
      </c>
      <c r="K100" s="24" t="s">
        <v>204</v>
      </c>
      <c r="L100" s="26" t="s">
        <v>1072</v>
      </c>
      <c r="M100" s="24">
        <v>3</v>
      </c>
      <c r="AB100" s="27" t="s">
        <v>59</v>
      </c>
      <c r="AF100" s="23" t="s">
        <v>60</v>
      </c>
      <c r="AG100" s="23" t="s">
        <v>1073</v>
      </c>
      <c r="AJ100" s="24">
        <v>2013.1</v>
      </c>
      <c r="AK100" s="30" t="str">
        <f t="shared" si="2"/>
        <v>No biochar 45 kgN/ha</v>
      </c>
      <c r="AL100" s="27">
        <v>91</v>
      </c>
      <c r="AN100" s="30" t="str">
        <f t="shared" si="3"/>
        <v>No biochar 120 kgN/ha</v>
      </c>
      <c r="AO100" s="27">
        <v>208</v>
      </c>
      <c r="AR100" s="27" t="s">
        <v>1108</v>
      </c>
      <c r="AU100" s="26" t="s">
        <v>63</v>
      </c>
      <c r="AV100" s="26" t="s">
        <v>77</v>
      </c>
      <c r="AW100" s="26" t="s">
        <v>77</v>
      </c>
      <c r="AX100" s="26" t="s">
        <v>63</v>
      </c>
      <c r="AY100" s="26" t="s">
        <v>63</v>
      </c>
      <c r="AZ100" s="26" t="s">
        <v>63</v>
      </c>
      <c r="BA100" s="26" t="s">
        <v>63</v>
      </c>
      <c r="BB100" s="26" t="s">
        <v>63</v>
      </c>
      <c r="BC100" s="26" t="s">
        <v>63</v>
      </c>
      <c r="BD100" s="26" t="s">
        <v>566</v>
      </c>
    </row>
    <row r="101" spans="1:56" ht="11.7">
      <c r="A101" s="20">
        <v>100</v>
      </c>
      <c r="B101" s="21">
        <v>6134332</v>
      </c>
      <c r="C101" s="22" t="s">
        <v>1069</v>
      </c>
      <c r="D101" s="21" t="str">
        <f>INDEX(Refs!L:L,MATCH($C101,Refs!$I:$I,0))</f>
        <v>Adiku, Samuel G. K.; Darko, Eric; MacCarthy, Dilys S.; Nartey, Eric K.; Tettey, Abigail</v>
      </c>
      <c r="E101" s="21" t="str">
        <f>INDEX(Refs!S:S,MATCH($C101,Refs!$I:$I,0))</f>
        <v>10.3390/agronomy10060904</v>
      </c>
      <c r="F101" s="23" t="s">
        <v>534</v>
      </c>
      <c r="G101" s="23" t="s">
        <v>1070</v>
      </c>
      <c r="I101" s="24" t="s">
        <v>204</v>
      </c>
      <c r="J101" s="26" t="s">
        <v>1076</v>
      </c>
      <c r="K101" s="24" t="s">
        <v>204</v>
      </c>
      <c r="L101" s="26" t="s">
        <v>1072</v>
      </c>
      <c r="M101" s="24">
        <v>3</v>
      </c>
      <c r="X101" s="27" t="s">
        <v>59</v>
      </c>
      <c r="AF101" s="23" t="s">
        <v>60</v>
      </c>
      <c r="AG101" s="23" t="s">
        <v>1073</v>
      </c>
      <c r="AJ101" s="24">
        <v>2013.1</v>
      </c>
      <c r="AK101" s="30" t="str">
        <f t="shared" si="2"/>
        <v>Biochar 10 t/ha + 120 kgN/ha</v>
      </c>
      <c r="AL101" s="27">
        <v>208</v>
      </c>
      <c r="AN101" s="30" t="str">
        <f t="shared" si="3"/>
        <v>No biochar 120 kgN/ha</v>
      </c>
      <c r="AO101" s="27">
        <v>208</v>
      </c>
      <c r="AR101" s="27" t="s">
        <v>1108</v>
      </c>
      <c r="AU101" s="26" t="s">
        <v>63</v>
      </c>
      <c r="AV101" s="26" t="s">
        <v>77</v>
      </c>
      <c r="AW101" s="26" t="s">
        <v>77</v>
      </c>
      <c r="AX101" s="26" t="s">
        <v>63</v>
      </c>
      <c r="AY101" s="26" t="s">
        <v>63</v>
      </c>
      <c r="AZ101" s="26" t="s">
        <v>63</v>
      </c>
      <c r="BA101" s="26" t="s">
        <v>63</v>
      </c>
      <c r="BB101" s="26" t="s">
        <v>63</v>
      </c>
      <c r="BC101" s="26" t="s">
        <v>63</v>
      </c>
      <c r="BD101" s="26" t="s">
        <v>566</v>
      </c>
    </row>
    <row r="102" spans="1:56" ht="11.7">
      <c r="A102" s="20">
        <v>101</v>
      </c>
      <c r="B102" s="21">
        <v>6134332</v>
      </c>
      <c r="C102" s="22" t="s">
        <v>1069</v>
      </c>
      <c r="D102" s="21" t="str">
        <f>INDEX(Refs!L:L,MATCH($C102,Refs!$I:$I,0))</f>
        <v>Adiku, Samuel G. K.; Darko, Eric; MacCarthy, Dilys S.; Nartey, Eric K.; Tettey, Abigail</v>
      </c>
      <c r="E102" s="21" t="str">
        <f>INDEX(Refs!S:S,MATCH($C102,Refs!$I:$I,0))</f>
        <v>10.3390/agronomy10060904</v>
      </c>
      <c r="F102" s="23" t="s">
        <v>534</v>
      </c>
      <c r="G102" s="23" t="s">
        <v>1070</v>
      </c>
      <c r="I102" s="24" t="s">
        <v>204</v>
      </c>
      <c r="J102" s="26" t="s">
        <v>1077</v>
      </c>
      <c r="K102" s="24" t="s">
        <v>204</v>
      </c>
      <c r="L102" s="26" t="s">
        <v>1072</v>
      </c>
      <c r="M102" s="24">
        <v>3</v>
      </c>
      <c r="X102" s="27" t="s">
        <v>59</v>
      </c>
      <c r="AB102" s="27" t="s">
        <v>59</v>
      </c>
      <c r="AF102" s="23" t="s">
        <v>60</v>
      </c>
      <c r="AG102" s="23" t="s">
        <v>1073</v>
      </c>
      <c r="AJ102" s="24">
        <v>2013.1</v>
      </c>
      <c r="AK102" s="30" t="str">
        <f t="shared" si="2"/>
        <v>Biochar 10 t/ha + 90 kgN/ha</v>
      </c>
      <c r="AL102" s="27">
        <v>161</v>
      </c>
      <c r="AN102" s="30" t="str">
        <f t="shared" si="3"/>
        <v>No biochar 120 kgN/ha</v>
      </c>
      <c r="AO102" s="27">
        <v>208</v>
      </c>
      <c r="AR102" s="27" t="s">
        <v>1108</v>
      </c>
      <c r="AU102" s="26" t="s">
        <v>63</v>
      </c>
      <c r="AV102" s="26" t="s">
        <v>77</v>
      </c>
      <c r="AW102" s="26" t="s">
        <v>77</v>
      </c>
      <c r="AX102" s="26" t="s">
        <v>63</v>
      </c>
      <c r="AY102" s="26" t="s">
        <v>63</v>
      </c>
      <c r="AZ102" s="26" t="s">
        <v>63</v>
      </c>
      <c r="BA102" s="26" t="s">
        <v>63</v>
      </c>
      <c r="BB102" s="26" t="s">
        <v>63</v>
      </c>
      <c r="BC102" s="26" t="s">
        <v>63</v>
      </c>
      <c r="BD102" s="26" t="s">
        <v>566</v>
      </c>
    </row>
    <row r="103" spans="1:56" ht="11.7">
      <c r="A103" s="20">
        <v>102</v>
      </c>
      <c r="B103" s="21">
        <v>6134332</v>
      </c>
      <c r="C103" s="22" t="s">
        <v>1069</v>
      </c>
      <c r="D103" s="21" t="str">
        <f>INDEX(Refs!L:L,MATCH($C103,Refs!$I:$I,0))</f>
        <v>Adiku, Samuel G. K.; Darko, Eric; MacCarthy, Dilys S.; Nartey, Eric K.; Tettey, Abigail</v>
      </c>
      <c r="E103" s="21" t="str">
        <f>INDEX(Refs!S:S,MATCH($C103,Refs!$I:$I,0))</f>
        <v>10.3390/agronomy10060904</v>
      </c>
      <c r="F103" s="23" t="s">
        <v>534</v>
      </c>
      <c r="G103" s="23" t="s">
        <v>1070</v>
      </c>
      <c r="I103" s="24" t="s">
        <v>204</v>
      </c>
      <c r="J103" s="26" t="s">
        <v>1078</v>
      </c>
      <c r="K103" s="24" t="s">
        <v>204</v>
      </c>
      <c r="L103" s="26" t="s">
        <v>1072</v>
      </c>
      <c r="M103" s="24">
        <v>3</v>
      </c>
      <c r="X103" s="27" t="s">
        <v>59</v>
      </c>
      <c r="AB103" s="27" t="s">
        <v>59</v>
      </c>
      <c r="AF103" s="23" t="s">
        <v>60</v>
      </c>
      <c r="AG103" s="23" t="s">
        <v>1073</v>
      </c>
      <c r="AJ103" s="24">
        <v>2013.1</v>
      </c>
      <c r="AK103" s="30" t="str">
        <f t="shared" si="2"/>
        <v>Biochar 10 t/ha + 45 kgN/ha</v>
      </c>
      <c r="AL103" s="27">
        <v>91</v>
      </c>
      <c r="AN103" s="30" t="str">
        <f t="shared" si="3"/>
        <v>No biochar 120 kgN/ha</v>
      </c>
      <c r="AO103" s="27">
        <v>208</v>
      </c>
      <c r="AR103" s="27" t="s">
        <v>1108</v>
      </c>
      <c r="AU103" s="26" t="s">
        <v>63</v>
      </c>
      <c r="AV103" s="26" t="s">
        <v>77</v>
      </c>
      <c r="AW103" s="26" t="s">
        <v>77</v>
      </c>
      <c r="AX103" s="26" t="s">
        <v>63</v>
      </c>
      <c r="AY103" s="26" t="s">
        <v>63</v>
      </c>
      <c r="AZ103" s="26" t="s">
        <v>63</v>
      </c>
      <c r="BA103" s="26" t="s">
        <v>63</v>
      </c>
      <c r="BB103" s="26" t="s">
        <v>63</v>
      </c>
      <c r="BC103" s="26" t="s">
        <v>63</v>
      </c>
      <c r="BD103" s="26" t="s">
        <v>566</v>
      </c>
    </row>
    <row r="104" spans="1:56" ht="11.7">
      <c r="A104" s="20">
        <v>103</v>
      </c>
      <c r="B104" s="21">
        <v>6134332</v>
      </c>
      <c r="C104" s="22" t="s">
        <v>1069</v>
      </c>
      <c r="D104" s="21" t="str">
        <f>INDEX(Refs!L:L,MATCH($C104,Refs!$I:$I,0))</f>
        <v>Adiku, Samuel G. K.; Darko, Eric; MacCarthy, Dilys S.; Nartey, Eric K.; Tettey, Abigail</v>
      </c>
      <c r="E104" s="21" t="str">
        <f>INDEX(Refs!S:S,MATCH($C104,Refs!$I:$I,0))</f>
        <v>10.3390/agronomy10060904</v>
      </c>
      <c r="F104" s="23" t="s">
        <v>534</v>
      </c>
      <c r="G104" s="23" t="s">
        <v>1070</v>
      </c>
      <c r="I104" s="24" t="s">
        <v>204</v>
      </c>
      <c r="J104" s="26" t="s">
        <v>1075</v>
      </c>
      <c r="K104" s="24" t="s">
        <v>204</v>
      </c>
      <c r="L104" s="26" t="s">
        <v>1071</v>
      </c>
      <c r="M104" s="24">
        <v>3</v>
      </c>
      <c r="AB104" s="27" t="s">
        <v>59</v>
      </c>
      <c r="AF104" s="23" t="s">
        <v>60</v>
      </c>
      <c r="AG104" s="23" t="s">
        <v>1073</v>
      </c>
      <c r="AJ104" s="24">
        <v>2013.1</v>
      </c>
      <c r="AK104" s="30" t="str">
        <f t="shared" si="2"/>
        <v>No biochar 45 kgN/ha</v>
      </c>
      <c r="AL104" s="27">
        <v>91</v>
      </c>
      <c r="AN104" s="30" t="str">
        <f t="shared" si="3"/>
        <v>No biochar 90 kgN/ha</v>
      </c>
      <c r="AO104" s="27">
        <v>161</v>
      </c>
      <c r="AR104" s="27" t="s">
        <v>1108</v>
      </c>
      <c r="AU104" s="26" t="s">
        <v>63</v>
      </c>
      <c r="AV104" s="26" t="s">
        <v>77</v>
      </c>
      <c r="AW104" s="26" t="s">
        <v>77</v>
      </c>
      <c r="AX104" s="26" t="s">
        <v>63</v>
      </c>
      <c r="AY104" s="26" t="s">
        <v>63</v>
      </c>
      <c r="AZ104" s="26" t="s">
        <v>63</v>
      </c>
      <c r="BA104" s="26" t="s">
        <v>63</v>
      </c>
      <c r="BB104" s="26" t="s">
        <v>63</v>
      </c>
      <c r="BC104" s="26" t="s">
        <v>63</v>
      </c>
      <c r="BD104" s="26" t="s">
        <v>566</v>
      </c>
    </row>
    <row r="105" spans="1:56" ht="11.7">
      <c r="A105" s="20">
        <v>104</v>
      </c>
      <c r="B105" s="21">
        <v>6134332</v>
      </c>
      <c r="C105" s="22" t="s">
        <v>1069</v>
      </c>
      <c r="D105" s="21" t="str">
        <f>INDEX(Refs!L:L,MATCH($C105,Refs!$I:$I,0))</f>
        <v>Adiku, Samuel G. K.; Darko, Eric; MacCarthy, Dilys S.; Nartey, Eric K.; Tettey, Abigail</v>
      </c>
      <c r="E105" s="21" t="str">
        <f>INDEX(Refs!S:S,MATCH($C105,Refs!$I:$I,0))</f>
        <v>10.3390/agronomy10060904</v>
      </c>
      <c r="F105" s="23" t="s">
        <v>534</v>
      </c>
      <c r="G105" s="23" t="s">
        <v>1070</v>
      </c>
      <c r="I105" s="24" t="s">
        <v>204</v>
      </c>
      <c r="J105" s="26" t="s">
        <v>1078</v>
      </c>
      <c r="K105" s="24" t="s">
        <v>204</v>
      </c>
      <c r="L105" s="26" t="s">
        <v>1071</v>
      </c>
      <c r="M105" s="24">
        <v>3</v>
      </c>
      <c r="X105" s="27" t="s">
        <v>59</v>
      </c>
      <c r="AB105" s="27" t="s">
        <v>59</v>
      </c>
      <c r="AF105" s="23" t="s">
        <v>60</v>
      </c>
      <c r="AG105" s="23" t="s">
        <v>1073</v>
      </c>
      <c r="AJ105" s="24">
        <v>2013.1</v>
      </c>
      <c r="AK105" s="30" t="str">
        <f t="shared" si="2"/>
        <v>Biochar 10 t/ha + 45 kgN/ha</v>
      </c>
      <c r="AL105" s="27">
        <v>91</v>
      </c>
      <c r="AN105" s="30" t="str">
        <f t="shared" si="3"/>
        <v>No biochar 90 kgN/ha</v>
      </c>
      <c r="AO105" s="27">
        <v>161</v>
      </c>
      <c r="AR105" s="27" t="s">
        <v>1108</v>
      </c>
      <c r="AU105" s="26" t="s">
        <v>63</v>
      </c>
      <c r="AV105" s="26" t="s">
        <v>77</v>
      </c>
      <c r="AW105" s="26" t="s">
        <v>77</v>
      </c>
      <c r="AX105" s="26" t="s">
        <v>63</v>
      </c>
      <c r="AY105" s="26" t="s">
        <v>63</v>
      </c>
      <c r="AZ105" s="26" t="s">
        <v>63</v>
      </c>
      <c r="BA105" s="26" t="s">
        <v>63</v>
      </c>
      <c r="BB105" s="26" t="s">
        <v>63</v>
      </c>
      <c r="BC105" s="26" t="s">
        <v>63</v>
      </c>
      <c r="BD105" s="26" t="s">
        <v>566</v>
      </c>
    </row>
    <row r="106" spans="1:56" ht="11.7">
      <c r="A106" s="20">
        <v>105</v>
      </c>
      <c r="B106" s="21">
        <v>6134332</v>
      </c>
      <c r="C106" s="22" t="s">
        <v>1069</v>
      </c>
      <c r="D106" s="21" t="str">
        <f>INDEX(Refs!L:L,MATCH($C106,Refs!$I:$I,0))</f>
        <v>Adiku, Samuel G. K.; Darko, Eric; MacCarthy, Dilys S.; Nartey, Eric K.; Tettey, Abigail</v>
      </c>
      <c r="E106" s="21" t="str">
        <f>INDEX(Refs!S:S,MATCH($C106,Refs!$I:$I,0))</f>
        <v>10.3390/agronomy10060904</v>
      </c>
      <c r="F106" s="23" t="s">
        <v>534</v>
      </c>
      <c r="G106" s="23" t="s">
        <v>1070</v>
      </c>
      <c r="I106" s="24" t="s">
        <v>204</v>
      </c>
      <c r="J106" s="26" t="s">
        <v>1077</v>
      </c>
      <c r="K106" s="24" t="s">
        <v>204</v>
      </c>
      <c r="L106" s="26" t="s">
        <v>1071</v>
      </c>
      <c r="M106" s="24">
        <v>3</v>
      </c>
      <c r="X106" s="27" t="s">
        <v>59</v>
      </c>
      <c r="AF106" s="23" t="s">
        <v>60</v>
      </c>
      <c r="AG106" s="23" t="s">
        <v>1073</v>
      </c>
      <c r="AJ106" s="24">
        <v>2013.1</v>
      </c>
      <c r="AK106" s="30" t="str">
        <f t="shared" si="2"/>
        <v>Biochar 10 t/ha + 90 kgN/ha</v>
      </c>
      <c r="AL106" s="27">
        <v>161</v>
      </c>
      <c r="AN106" s="30" t="str">
        <f t="shared" si="3"/>
        <v>No biochar 90 kgN/ha</v>
      </c>
      <c r="AO106" s="27">
        <v>161</v>
      </c>
      <c r="AR106" s="27" t="s">
        <v>1108</v>
      </c>
      <c r="AU106" s="26" t="s">
        <v>63</v>
      </c>
      <c r="AV106" s="26" t="s">
        <v>77</v>
      </c>
      <c r="AW106" s="26" t="s">
        <v>77</v>
      </c>
      <c r="AX106" s="26" t="s">
        <v>63</v>
      </c>
      <c r="AY106" s="26" t="s">
        <v>63</v>
      </c>
      <c r="AZ106" s="26" t="s">
        <v>63</v>
      </c>
      <c r="BA106" s="26" t="s">
        <v>63</v>
      </c>
      <c r="BB106" s="26" t="s">
        <v>63</v>
      </c>
      <c r="BC106" s="26" t="s">
        <v>63</v>
      </c>
      <c r="BD106" s="26" t="s">
        <v>566</v>
      </c>
    </row>
    <row r="107" spans="1:56" ht="11.7">
      <c r="A107" s="20">
        <v>106</v>
      </c>
      <c r="B107" s="21">
        <v>6134332</v>
      </c>
      <c r="C107" s="22" t="s">
        <v>1069</v>
      </c>
      <c r="D107" s="21" t="str">
        <f>INDEX(Refs!L:L,MATCH($C107,Refs!$I:$I,0))</f>
        <v>Adiku, Samuel G. K.; Darko, Eric; MacCarthy, Dilys S.; Nartey, Eric K.; Tettey, Abigail</v>
      </c>
      <c r="E107" s="21" t="str">
        <f>INDEX(Refs!S:S,MATCH($C107,Refs!$I:$I,0))</f>
        <v>10.3390/agronomy10060904</v>
      </c>
      <c r="F107" s="23" t="s">
        <v>534</v>
      </c>
      <c r="G107" s="23" t="s">
        <v>1070</v>
      </c>
      <c r="I107" s="24" t="s">
        <v>204</v>
      </c>
      <c r="J107" s="26" t="s">
        <v>1078</v>
      </c>
      <c r="K107" s="24" t="s">
        <v>204</v>
      </c>
      <c r="L107" s="26" t="s">
        <v>1075</v>
      </c>
      <c r="M107" s="24">
        <v>3</v>
      </c>
      <c r="X107" s="27" t="s">
        <v>59</v>
      </c>
      <c r="AF107" s="23" t="s">
        <v>60</v>
      </c>
      <c r="AG107" s="23" t="s">
        <v>1073</v>
      </c>
      <c r="AJ107" s="24">
        <v>2013.1</v>
      </c>
      <c r="AK107" s="30" t="str">
        <f t="shared" si="2"/>
        <v>Biochar 10 t/ha + 45 kgN/ha</v>
      </c>
      <c r="AL107" s="27">
        <v>91</v>
      </c>
      <c r="AN107" s="30" t="str">
        <f t="shared" si="3"/>
        <v>No biochar 45 kgN/ha</v>
      </c>
      <c r="AO107" s="27">
        <v>91</v>
      </c>
      <c r="AR107" s="27" t="s">
        <v>1108</v>
      </c>
      <c r="AU107" s="26" t="s">
        <v>63</v>
      </c>
      <c r="AV107" s="26" t="s">
        <v>77</v>
      </c>
      <c r="AW107" s="26" t="s">
        <v>77</v>
      </c>
      <c r="AX107" s="26" t="s">
        <v>63</v>
      </c>
      <c r="AY107" s="26" t="s">
        <v>63</v>
      </c>
      <c r="AZ107" s="26" t="s">
        <v>63</v>
      </c>
      <c r="BA107" s="26" t="s">
        <v>63</v>
      </c>
      <c r="BB107" s="26" t="s">
        <v>63</v>
      </c>
      <c r="BC107" s="26" t="s">
        <v>63</v>
      </c>
      <c r="BD107" s="26" t="s">
        <v>566</v>
      </c>
    </row>
    <row r="108" spans="1:56" ht="11.7">
      <c r="A108" s="20">
        <v>107</v>
      </c>
      <c r="B108" s="21">
        <v>6134332</v>
      </c>
      <c r="C108" s="22" t="s">
        <v>1069</v>
      </c>
      <c r="D108" s="21" t="str">
        <f>INDEX(Refs!L:L,MATCH($C108,Refs!$I:$I,0))</f>
        <v>Adiku, Samuel G. K.; Darko, Eric; MacCarthy, Dilys S.; Nartey, Eric K.; Tettey, Abigail</v>
      </c>
      <c r="E108" s="21" t="str">
        <f>INDEX(Refs!S:S,MATCH($C108,Refs!$I:$I,0))</f>
        <v>10.3390/agronomy10060904</v>
      </c>
      <c r="F108" s="23" t="s">
        <v>534</v>
      </c>
      <c r="G108" s="23" t="s">
        <v>1070</v>
      </c>
      <c r="I108" s="24" t="s">
        <v>204</v>
      </c>
      <c r="J108" s="26" t="s">
        <v>1071</v>
      </c>
      <c r="K108" s="24" t="s">
        <v>204</v>
      </c>
      <c r="L108" s="26" t="s">
        <v>1072</v>
      </c>
      <c r="M108" s="24">
        <v>3</v>
      </c>
      <c r="AB108" s="27" t="s">
        <v>59</v>
      </c>
      <c r="AF108" s="23" t="s">
        <v>60</v>
      </c>
      <c r="AG108" s="23" t="s">
        <v>1073</v>
      </c>
      <c r="AJ108" s="24">
        <v>2013.2</v>
      </c>
      <c r="AK108" s="30" t="str">
        <f t="shared" si="2"/>
        <v>No biochar 90 kgN/ha</v>
      </c>
      <c r="AL108" s="27">
        <v>161</v>
      </c>
      <c r="AN108" s="30" t="str">
        <f t="shared" si="3"/>
        <v>No biochar 120 kgN/ha</v>
      </c>
      <c r="AO108" s="27">
        <v>208</v>
      </c>
      <c r="AR108" s="27" t="s">
        <v>1108</v>
      </c>
      <c r="AU108" s="26" t="s">
        <v>63</v>
      </c>
      <c r="AV108" s="26" t="s">
        <v>77</v>
      </c>
      <c r="AW108" s="26" t="s">
        <v>77</v>
      </c>
      <c r="AX108" s="26" t="s">
        <v>63</v>
      </c>
      <c r="AY108" s="26" t="s">
        <v>63</v>
      </c>
      <c r="AZ108" s="26" t="s">
        <v>63</v>
      </c>
      <c r="BA108" s="26" t="s">
        <v>63</v>
      </c>
      <c r="BB108" s="26" t="s">
        <v>63</v>
      </c>
      <c r="BC108" s="26" t="s">
        <v>63</v>
      </c>
      <c r="BD108" s="26" t="s">
        <v>566</v>
      </c>
    </row>
    <row r="109" spans="1:56" ht="11.7">
      <c r="A109" s="20">
        <v>108</v>
      </c>
      <c r="B109" s="21">
        <v>6134332</v>
      </c>
      <c r="C109" s="22" t="s">
        <v>1069</v>
      </c>
      <c r="D109" s="21" t="str">
        <f>INDEX(Refs!L:L,MATCH($C109,Refs!$I:$I,0))</f>
        <v>Adiku, Samuel G. K.; Darko, Eric; MacCarthy, Dilys S.; Nartey, Eric K.; Tettey, Abigail</v>
      </c>
      <c r="E109" s="21" t="str">
        <f>INDEX(Refs!S:S,MATCH($C109,Refs!$I:$I,0))</f>
        <v>10.3390/agronomy10060904</v>
      </c>
      <c r="F109" s="23" t="s">
        <v>534</v>
      </c>
      <c r="G109" s="23" t="s">
        <v>1070</v>
      </c>
      <c r="I109" s="24" t="s">
        <v>204</v>
      </c>
      <c r="J109" s="26" t="s">
        <v>1075</v>
      </c>
      <c r="K109" s="24" t="s">
        <v>204</v>
      </c>
      <c r="L109" s="26" t="s">
        <v>1072</v>
      </c>
      <c r="M109" s="24">
        <v>3</v>
      </c>
      <c r="AB109" s="27" t="s">
        <v>59</v>
      </c>
      <c r="AF109" s="23" t="s">
        <v>60</v>
      </c>
      <c r="AG109" s="23" t="s">
        <v>1073</v>
      </c>
      <c r="AJ109" s="24">
        <v>2013.2</v>
      </c>
      <c r="AK109" s="30" t="str">
        <f t="shared" si="2"/>
        <v>No biochar 45 kgN/ha</v>
      </c>
      <c r="AL109" s="27">
        <v>91</v>
      </c>
      <c r="AN109" s="30" t="str">
        <f t="shared" si="3"/>
        <v>No biochar 120 kgN/ha</v>
      </c>
      <c r="AO109" s="27">
        <v>208</v>
      </c>
      <c r="AR109" s="27" t="s">
        <v>1108</v>
      </c>
      <c r="AU109" s="26" t="s">
        <v>63</v>
      </c>
      <c r="AV109" s="26" t="s">
        <v>77</v>
      </c>
      <c r="AW109" s="26" t="s">
        <v>77</v>
      </c>
      <c r="AX109" s="26" t="s">
        <v>63</v>
      </c>
      <c r="AY109" s="26" t="s">
        <v>63</v>
      </c>
      <c r="AZ109" s="26" t="s">
        <v>63</v>
      </c>
      <c r="BA109" s="26" t="s">
        <v>63</v>
      </c>
      <c r="BB109" s="26" t="s">
        <v>63</v>
      </c>
      <c r="BC109" s="26" t="s">
        <v>63</v>
      </c>
      <c r="BD109" s="26" t="s">
        <v>566</v>
      </c>
    </row>
    <row r="110" spans="1:56" ht="11.7">
      <c r="A110" s="20">
        <v>109</v>
      </c>
      <c r="B110" s="21">
        <v>6134332</v>
      </c>
      <c r="C110" s="22" t="s">
        <v>1069</v>
      </c>
      <c r="D110" s="21" t="str">
        <f>INDEX(Refs!L:L,MATCH($C110,Refs!$I:$I,0))</f>
        <v>Adiku, Samuel G. K.; Darko, Eric; MacCarthy, Dilys S.; Nartey, Eric K.; Tettey, Abigail</v>
      </c>
      <c r="E110" s="21" t="str">
        <f>INDEX(Refs!S:S,MATCH($C110,Refs!$I:$I,0))</f>
        <v>10.3390/agronomy10060904</v>
      </c>
      <c r="F110" s="23" t="s">
        <v>534</v>
      </c>
      <c r="G110" s="23" t="s">
        <v>1070</v>
      </c>
      <c r="I110" s="24" t="s">
        <v>204</v>
      </c>
      <c r="J110" s="26" t="s">
        <v>1076</v>
      </c>
      <c r="K110" s="24" t="s">
        <v>204</v>
      </c>
      <c r="L110" s="26" t="s">
        <v>1072</v>
      </c>
      <c r="M110" s="24">
        <v>3</v>
      </c>
      <c r="X110" s="27" t="s">
        <v>59</v>
      </c>
      <c r="AF110" s="23" t="s">
        <v>60</v>
      </c>
      <c r="AG110" s="23" t="s">
        <v>1073</v>
      </c>
      <c r="AJ110" s="24">
        <v>2013.2</v>
      </c>
      <c r="AK110" s="30" t="str">
        <f t="shared" si="2"/>
        <v>Biochar 10 t/ha + 120 kgN/ha</v>
      </c>
      <c r="AL110" s="27">
        <v>208</v>
      </c>
      <c r="AN110" s="30" t="str">
        <f t="shared" si="3"/>
        <v>No biochar 120 kgN/ha</v>
      </c>
      <c r="AO110" s="27">
        <v>208</v>
      </c>
      <c r="AR110" s="27" t="s">
        <v>1108</v>
      </c>
      <c r="AU110" s="26" t="s">
        <v>63</v>
      </c>
      <c r="AV110" s="26" t="s">
        <v>77</v>
      </c>
      <c r="AW110" s="26" t="s">
        <v>77</v>
      </c>
      <c r="AX110" s="26" t="s">
        <v>63</v>
      </c>
      <c r="AY110" s="26" t="s">
        <v>63</v>
      </c>
      <c r="AZ110" s="26" t="s">
        <v>63</v>
      </c>
      <c r="BA110" s="26" t="s">
        <v>63</v>
      </c>
      <c r="BB110" s="26" t="s">
        <v>63</v>
      </c>
      <c r="BC110" s="26" t="s">
        <v>63</v>
      </c>
      <c r="BD110" s="26" t="s">
        <v>566</v>
      </c>
    </row>
    <row r="111" spans="1:56" ht="11.7">
      <c r="A111" s="20">
        <v>110</v>
      </c>
      <c r="B111" s="21">
        <v>6134332</v>
      </c>
      <c r="C111" s="22" t="s">
        <v>1069</v>
      </c>
      <c r="D111" s="21" t="str">
        <f>INDEX(Refs!L:L,MATCH($C111,Refs!$I:$I,0))</f>
        <v>Adiku, Samuel G. K.; Darko, Eric; MacCarthy, Dilys S.; Nartey, Eric K.; Tettey, Abigail</v>
      </c>
      <c r="E111" s="21" t="str">
        <f>INDEX(Refs!S:S,MATCH($C111,Refs!$I:$I,0))</f>
        <v>10.3390/agronomy10060904</v>
      </c>
      <c r="F111" s="23" t="s">
        <v>534</v>
      </c>
      <c r="G111" s="23" t="s">
        <v>1070</v>
      </c>
      <c r="I111" s="24" t="s">
        <v>204</v>
      </c>
      <c r="J111" s="26" t="s">
        <v>1077</v>
      </c>
      <c r="K111" s="24" t="s">
        <v>204</v>
      </c>
      <c r="L111" s="26" t="s">
        <v>1072</v>
      </c>
      <c r="M111" s="24">
        <v>3</v>
      </c>
      <c r="X111" s="27" t="s">
        <v>59</v>
      </c>
      <c r="AB111" s="27" t="s">
        <v>59</v>
      </c>
      <c r="AF111" s="23" t="s">
        <v>60</v>
      </c>
      <c r="AG111" s="23" t="s">
        <v>1073</v>
      </c>
      <c r="AJ111" s="24">
        <v>2013.2</v>
      </c>
      <c r="AK111" s="30" t="str">
        <f t="shared" si="2"/>
        <v>Biochar 10 t/ha + 90 kgN/ha</v>
      </c>
      <c r="AL111" s="27">
        <v>161</v>
      </c>
      <c r="AN111" s="30" t="str">
        <f t="shared" si="3"/>
        <v>No biochar 120 kgN/ha</v>
      </c>
      <c r="AO111" s="27">
        <v>208</v>
      </c>
      <c r="AR111" s="27" t="s">
        <v>1108</v>
      </c>
      <c r="AU111" s="26" t="s">
        <v>63</v>
      </c>
      <c r="AV111" s="26" t="s">
        <v>77</v>
      </c>
      <c r="AW111" s="26" t="s">
        <v>77</v>
      </c>
      <c r="AX111" s="26" t="s">
        <v>63</v>
      </c>
      <c r="AY111" s="26" t="s">
        <v>63</v>
      </c>
      <c r="AZ111" s="26" t="s">
        <v>63</v>
      </c>
      <c r="BA111" s="26" t="s">
        <v>63</v>
      </c>
      <c r="BB111" s="26" t="s">
        <v>63</v>
      </c>
      <c r="BC111" s="26" t="s">
        <v>63</v>
      </c>
      <c r="BD111" s="26" t="s">
        <v>566</v>
      </c>
    </row>
    <row r="112" spans="1:56" ht="11.7">
      <c r="A112" s="20">
        <v>111</v>
      </c>
      <c r="B112" s="21">
        <v>6134332</v>
      </c>
      <c r="C112" s="22" t="s">
        <v>1069</v>
      </c>
      <c r="D112" s="21" t="str">
        <f>INDEX(Refs!L:L,MATCH($C112,Refs!$I:$I,0))</f>
        <v>Adiku, Samuel G. K.; Darko, Eric; MacCarthy, Dilys S.; Nartey, Eric K.; Tettey, Abigail</v>
      </c>
      <c r="E112" s="21" t="str">
        <f>INDEX(Refs!S:S,MATCH($C112,Refs!$I:$I,0))</f>
        <v>10.3390/agronomy10060904</v>
      </c>
      <c r="F112" s="23" t="s">
        <v>534</v>
      </c>
      <c r="G112" s="23" t="s">
        <v>1070</v>
      </c>
      <c r="I112" s="24" t="s">
        <v>204</v>
      </c>
      <c r="J112" s="26" t="s">
        <v>1078</v>
      </c>
      <c r="K112" s="24" t="s">
        <v>204</v>
      </c>
      <c r="L112" s="26" t="s">
        <v>1072</v>
      </c>
      <c r="M112" s="24">
        <v>3</v>
      </c>
      <c r="X112" s="27" t="s">
        <v>59</v>
      </c>
      <c r="AB112" s="27" t="s">
        <v>59</v>
      </c>
      <c r="AF112" s="23" t="s">
        <v>60</v>
      </c>
      <c r="AG112" s="23" t="s">
        <v>1073</v>
      </c>
      <c r="AJ112" s="24">
        <v>2013.2</v>
      </c>
      <c r="AK112" s="30" t="str">
        <f t="shared" si="2"/>
        <v>Biochar 10 t/ha + 45 kgN/ha</v>
      </c>
      <c r="AL112" s="27">
        <v>91</v>
      </c>
      <c r="AN112" s="30" t="str">
        <f t="shared" si="3"/>
        <v>No biochar 120 kgN/ha</v>
      </c>
      <c r="AO112" s="27">
        <v>208</v>
      </c>
      <c r="AR112" s="27" t="s">
        <v>1108</v>
      </c>
      <c r="AU112" s="26" t="s">
        <v>63</v>
      </c>
      <c r="AV112" s="26" t="s">
        <v>77</v>
      </c>
      <c r="AW112" s="26" t="s">
        <v>77</v>
      </c>
      <c r="AX112" s="26" t="s">
        <v>63</v>
      </c>
      <c r="AY112" s="26" t="s">
        <v>63</v>
      </c>
      <c r="AZ112" s="26" t="s">
        <v>63</v>
      </c>
      <c r="BA112" s="26" t="s">
        <v>63</v>
      </c>
      <c r="BB112" s="26" t="s">
        <v>63</v>
      </c>
      <c r="BC112" s="26" t="s">
        <v>63</v>
      </c>
      <c r="BD112" s="26" t="s">
        <v>566</v>
      </c>
    </row>
    <row r="113" spans="1:56" ht="11.7">
      <c r="A113" s="20">
        <v>112</v>
      </c>
      <c r="B113" s="21">
        <v>6134332</v>
      </c>
      <c r="C113" s="22" t="s">
        <v>1069</v>
      </c>
      <c r="D113" s="21" t="str">
        <f>INDEX(Refs!L:L,MATCH($C113,Refs!$I:$I,0))</f>
        <v>Adiku, Samuel G. K.; Darko, Eric; MacCarthy, Dilys S.; Nartey, Eric K.; Tettey, Abigail</v>
      </c>
      <c r="E113" s="21" t="str">
        <f>INDEX(Refs!S:S,MATCH($C113,Refs!$I:$I,0))</f>
        <v>10.3390/agronomy10060904</v>
      </c>
      <c r="F113" s="23" t="s">
        <v>534</v>
      </c>
      <c r="G113" s="23" t="s">
        <v>1070</v>
      </c>
      <c r="I113" s="24" t="s">
        <v>204</v>
      </c>
      <c r="J113" s="26" t="s">
        <v>1075</v>
      </c>
      <c r="K113" s="24" t="s">
        <v>204</v>
      </c>
      <c r="L113" s="26" t="s">
        <v>1071</v>
      </c>
      <c r="M113" s="24">
        <v>3</v>
      </c>
      <c r="AB113" s="27" t="s">
        <v>59</v>
      </c>
      <c r="AF113" s="23" t="s">
        <v>60</v>
      </c>
      <c r="AG113" s="23" t="s">
        <v>1073</v>
      </c>
      <c r="AJ113" s="24">
        <v>2013.2</v>
      </c>
      <c r="AK113" s="30" t="str">
        <f t="shared" si="2"/>
        <v>No biochar 45 kgN/ha</v>
      </c>
      <c r="AL113" s="27">
        <v>91</v>
      </c>
      <c r="AN113" s="30" t="str">
        <f t="shared" si="3"/>
        <v>No biochar 90 kgN/ha</v>
      </c>
      <c r="AO113" s="27">
        <v>161</v>
      </c>
      <c r="AR113" s="27" t="s">
        <v>1108</v>
      </c>
      <c r="AU113" s="26" t="s">
        <v>63</v>
      </c>
      <c r="AV113" s="26" t="s">
        <v>77</v>
      </c>
      <c r="AW113" s="26" t="s">
        <v>77</v>
      </c>
      <c r="AX113" s="26" t="s">
        <v>63</v>
      </c>
      <c r="AY113" s="26" t="s">
        <v>63</v>
      </c>
      <c r="AZ113" s="26" t="s">
        <v>63</v>
      </c>
      <c r="BA113" s="26" t="s">
        <v>63</v>
      </c>
      <c r="BB113" s="26" t="s">
        <v>63</v>
      </c>
      <c r="BC113" s="26" t="s">
        <v>63</v>
      </c>
      <c r="BD113" s="26" t="s">
        <v>566</v>
      </c>
    </row>
    <row r="114" spans="1:56" ht="11.7">
      <c r="A114" s="20">
        <v>113</v>
      </c>
      <c r="B114" s="21">
        <v>6134332</v>
      </c>
      <c r="C114" s="22" t="s">
        <v>1069</v>
      </c>
      <c r="D114" s="21" t="str">
        <f>INDEX(Refs!L:L,MATCH($C114,Refs!$I:$I,0))</f>
        <v>Adiku, Samuel G. K.; Darko, Eric; MacCarthy, Dilys S.; Nartey, Eric K.; Tettey, Abigail</v>
      </c>
      <c r="E114" s="21" t="str">
        <f>INDEX(Refs!S:S,MATCH($C114,Refs!$I:$I,0))</f>
        <v>10.3390/agronomy10060904</v>
      </c>
      <c r="F114" s="23" t="s">
        <v>534</v>
      </c>
      <c r="G114" s="23" t="s">
        <v>1070</v>
      </c>
      <c r="I114" s="24" t="s">
        <v>204</v>
      </c>
      <c r="J114" s="26" t="s">
        <v>1078</v>
      </c>
      <c r="K114" s="24" t="s">
        <v>204</v>
      </c>
      <c r="L114" s="26" t="s">
        <v>1071</v>
      </c>
      <c r="M114" s="24">
        <v>3</v>
      </c>
      <c r="X114" s="27" t="s">
        <v>59</v>
      </c>
      <c r="AB114" s="27" t="s">
        <v>59</v>
      </c>
      <c r="AF114" s="23" t="s">
        <v>60</v>
      </c>
      <c r="AG114" s="23" t="s">
        <v>1073</v>
      </c>
      <c r="AJ114" s="24">
        <v>2013.2</v>
      </c>
      <c r="AK114" s="30" t="str">
        <f t="shared" si="2"/>
        <v>Biochar 10 t/ha + 45 kgN/ha</v>
      </c>
      <c r="AL114" s="27">
        <v>91</v>
      </c>
      <c r="AN114" s="30" t="str">
        <f t="shared" si="3"/>
        <v>No biochar 90 kgN/ha</v>
      </c>
      <c r="AO114" s="27">
        <v>161</v>
      </c>
      <c r="AR114" s="27" t="s">
        <v>1108</v>
      </c>
      <c r="AU114" s="26" t="s">
        <v>63</v>
      </c>
      <c r="AV114" s="26" t="s">
        <v>77</v>
      </c>
      <c r="AW114" s="26" t="s">
        <v>77</v>
      </c>
      <c r="AX114" s="26" t="s">
        <v>63</v>
      </c>
      <c r="AY114" s="26" t="s">
        <v>63</v>
      </c>
      <c r="AZ114" s="26" t="s">
        <v>63</v>
      </c>
      <c r="BA114" s="26" t="s">
        <v>63</v>
      </c>
      <c r="BB114" s="26" t="s">
        <v>63</v>
      </c>
      <c r="BC114" s="26" t="s">
        <v>63</v>
      </c>
      <c r="BD114" s="26" t="s">
        <v>566</v>
      </c>
    </row>
    <row r="115" spans="1:56" ht="11.7">
      <c r="A115" s="20">
        <v>114</v>
      </c>
      <c r="B115" s="21">
        <v>6134332</v>
      </c>
      <c r="C115" s="22" t="s">
        <v>1069</v>
      </c>
      <c r="D115" s="21" t="str">
        <f>INDEX(Refs!L:L,MATCH($C115,Refs!$I:$I,0))</f>
        <v>Adiku, Samuel G. K.; Darko, Eric; MacCarthy, Dilys S.; Nartey, Eric K.; Tettey, Abigail</v>
      </c>
      <c r="E115" s="21" t="str">
        <f>INDEX(Refs!S:S,MATCH($C115,Refs!$I:$I,0))</f>
        <v>10.3390/agronomy10060904</v>
      </c>
      <c r="F115" s="23" t="s">
        <v>534</v>
      </c>
      <c r="G115" s="23" t="s">
        <v>1070</v>
      </c>
      <c r="I115" s="24" t="s">
        <v>204</v>
      </c>
      <c r="J115" s="26" t="s">
        <v>1077</v>
      </c>
      <c r="K115" s="24" t="s">
        <v>204</v>
      </c>
      <c r="L115" s="26" t="s">
        <v>1071</v>
      </c>
      <c r="M115" s="24">
        <v>3</v>
      </c>
      <c r="X115" s="27" t="s">
        <v>59</v>
      </c>
      <c r="AF115" s="23" t="s">
        <v>60</v>
      </c>
      <c r="AG115" s="23" t="s">
        <v>1073</v>
      </c>
      <c r="AJ115" s="24">
        <v>2013.2</v>
      </c>
      <c r="AK115" s="30" t="str">
        <f t="shared" si="2"/>
        <v>Biochar 10 t/ha + 90 kgN/ha</v>
      </c>
      <c r="AL115" s="27">
        <v>161</v>
      </c>
      <c r="AN115" s="30" t="str">
        <f t="shared" si="3"/>
        <v>No biochar 90 kgN/ha</v>
      </c>
      <c r="AO115" s="27">
        <v>161</v>
      </c>
      <c r="AR115" s="27" t="s">
        <v>1108</v>
      </c>
      <c r="AU115" s="26" t="s">
        <v>63</v>
      </c>
      <c r="AV115" s="26" t="s">
        <v>77</v>
      </c>
      <c r="AW115" s="26" t="s">
        <v>77</v>
      </c>
      <c r="AX115" s="26" t="s">
        <v>63</v>
      </c>
      <c r="AY115" s="26" t="s">
        <v>63</v>
      </c>
      <c r="AZ115" s="26" t="s">
        <v>63</v>
      </c>
      <c r="BA115" s="26" t="s">
        <v>63</v>
      </c>
      <c r="BB115" s="26" t="s">
        <v>63</v>
      </c>
      <c r="BC115" s="26" t="s">
        <v>63</v>
      </c>
      <c r="BD115" s="26" t="s">
        <v>566</v>
      </c>
    </row>
    <row r="116" spans="1:56" ht="11.7">
      <c r="A116" s="20">
        <v>115</v>
      </c>
      <c r="B116" s="21">
        <v>6134332</v>
      </c>
      <c r="C116" s="22" t="s">
        <v>1069</v>
      </c>
      <c r="D116" s="21" t="str">
        <f>INDEX(Refs!L:L,MATCH($C116,Refs!$I:$I,0))</f>
        <v>Adiku, Samuel G. K.; Darko, Eric; MacCarthy, Dilys S.; Nartey, Eric K.; Tettey, Abigail</v>
      </c>
      <c r="E116" s="21" t="str">
        <f>INDEX(Refs!S:S,MATCH($C116,Refs!$I:$I,0))</f>
        <v>10.3390/agronomy10060904</v>
      </c>
      <c r="F116" s="23" t="s">
        <v>534</v>
      </c>
      <c r="G116" s="23" t="s">
        <v>1070</v>
      </c>
      <c r="I116" s="24" t="s">
        <v>204</v>
      </c>
      <c r="J116" s="26" t="s">
        <v>1078</v>
      </c>
      <c r="K116" s="24" t="s">
        <v>204</v>
      </c>
      <c r="L116" s="26" t="s">
        <v>1075</v>
      </c>
      <c r="M116" s="24">
        <v>3</v>
      </c>
      <c r="X116" s="27" t="s">
        <v>59</v>
      </c>
      <c r="AF116" s="23" t="s">
        <v>60</v>
      </c>
      <c r="AG116" s="23" t="s">
        <v>1073</v>
      </c>
      <c r="AJ116" s="24">
        <v>2013.2</v>
      </c>
      <c r="AK116" s="30" t="str">
        <f t="shared" si="2"/>
        <v>Biochar 10 t/ha + 45 kgN/ha</v>
      </c>
      <c r="AL116" s="27">
        <v>91</v>
      </c>
      <c r="AN116" s="30" t="str">
        <f t="shared" si="3"/>
        <v>No biochar 45 kgN/ha</v>
      </c>
      <c r="AO116" s="27">
        <v>91</v>
      </c>
      <c r="AR116" s="27" t="s">
        <v>1108</v>
      </c>
      <c r="AU116" s="26" t="s">
        <v>63</v>
      </c>
      <c r="AV116" s="26" t="s">
        <v>77</v>
      </c>
      <c r="AW116" s="26" t="s">
        <v>77</v>
      </c>
      <c r="AX116" s="26" t="s">
        <v>63</v>
      </c>
      <c r="AY116" s="26" t="s">
        <v>63</v>
      </c>
      <c r="AZ116" s="26" t="s">
        <v>63</v>
      </c>
      <c r="BA116" s="26" t="s">
        <v>63</v>
      </c>
      <c r="BB116" s="26" t="s">
        <v>63</v>
      </c>
      <c r="BC116" s="26" t="s">
        <v>63</v>
      </c>
      <c r="BD116" s="26" t="s">
        <v>566</v>
      </c>
    </row>
    <row r="117" spans="1:56" ht="11.7">
      <c r="A117" s="20">
        <v>116</v>
      </c>
      <c r="B117" s="21">
        <v>6134332</v>
      </c>
      <c r="C117" s="22" t="s">
        <v>1069</v>
      </c>
      <c r="D117" s="21" t="str">
        <f>INDEX(Refs!L:L,MATCH($C117,Refs!$I:$I,0))</f>
        <v>Adiku, Samuel G. K.; Darko, Eric; MacCarthy, Dilys S.; Nartey, Eric K.; Tettey, Abigail</v>
      </c>
      <c r="E117" s="21" t="str">
        <f>INDEX(Refs!S:S,MATCH($C117,Refs!$I:$I,0))</f>
        <v>10.3390/agronomy10060904</v>
      </c>
      <c r="F117" s="23" t="s">
        <v>534</v>
      </c>
      <c r="G117" s="23" t="s">
        <v>1070</v>
      </c>
      <c r="I117" s="24" t="s">
        <v>204</v>
      </c>
      <c r="J117" s="26" t="s">
        <v>1071</v>
      </c>
      <c r="K117" s="24" t="s">
        <v>204</v>
      </c>
      <c r="L117" s="26" t="s">
        <v>1072</v>
      </c>
      <c r="M117" s="24">
        <v>3</v>
      </c>
      <c r="AB117" s="27" t="s">
        <v>59</v>
      </c>
      <c r="AF117" s="23" t="s">
        <v>60</v>
      </c>
      <c r="AG117" s="23" t="s">
        <v>1073</v>
      </c>
      <c r="AJ117" s="24">
        <v>2014</v>
      </c>
      <c r="AK117" s="30" t="str">
        <f t="shared" si="2"/>
        <v>No biochar 90 kgN/ha</v>
      </c>
      <c r="AL117" s="27">
        <v>161</v>
      </c>
      <c r="AN117" s="30" t="str">
        <f t="shared" si="3"/>
        <v>No biochar 120 kgN/ha</v>
      </c>
      <c r="AO117" s="27">
        <v>208</v>
      </c>
      <c r="AR117" s="27" t="s">
        <v>1108</v>
      </c>
      <c r="AU117" s="26" t="s">
        <v>63</v>
      </c>
      <c r="AV117" s="26" t="s">
        <v>77</v>
      </c>
      <c r="AW117" s="26" t="s">
        <v>77</v>
      </c>
      <c r="AX117" s="26" t="s">
        <v>63</v>
      </c>
      <c r="AY117" s="26" t="s">
        <v>63</v>
      </c>
      <c r="AZ117" s="26" t="s">
        <v>63</v>
      </c>
      <c r="BA117" s="26" t="s">
        <v>63</v>
      </c>
      <c r="BB117" s="26" t="s">
        <v>63</v>
      </c>
      <c r="BC117" s="26" t="s">
        <v>63</v>
      </c>
      <c r="BD117" s="26" t="s">
        <v>566</v>
      </c>
    </row>
    <row r="118" spans="1:56" ht="11.7">
      <c r="A118" s="20">
        <v>117</v>
      </c>
      <c r="B118" s="21">
        <v>6134332</v>
      </c>
      <c r="C118" s="22" t="s">
        <v>1069</v>
      </c>
      <c r="D118" s="21" t="str">
        <f>INDEX(Refs!L:L,MATCH($C118,Refs!$I:$I,0))</f>
        <v>Adiku, Samuel G. K.; Darko, Eric; MacCarthy, Dilys S.; Nartey, Eric K.; Tettey, Abigail</v>
      </c>
      <c r="E118" s="21" t="str">
        <f>INDEX(Refs!S:S,MATCH($C118,Refs!$I:$I,0))</f>
        <v>10.3390/agronomy10060904</v>
      </c>
      <c r="F118" s="23" t="s">
        <v>534</v>
      </c>
      <c r="G118" s="23" t="s">
        <v>1070</v>
      </c>
      <c r="I118" s="24" t="s">
        <v>204</v>
      </c>
      <c r="J118" s="26" t="s">
        <v>1075</v>
      </c>
      <c r="K118" s="24" t="s">
        <v>204</v>
      </c>
      <c r="L118" s="26" t="s">
        <v>1072</v>
      </c>
      <c r="M118" s="24">
        <v>3</v>
      </c>
      <c r="AB118" s="27" t="s">
        <v>59</v>
      </c>
      <c r="AF118" s="23" t="s">
        <v>60</v>
      </c>
      <c r="AG118" s="23" t="s">
        <v>1073</v>
      </c>
      <c r="AJ118" s="24">
        <v>2014</v>
      </c>
      <c r="AK118" s="30" t="str">
        <f t="shared" si="2"/>
        <v>No biochar 45 kgN/ha</v>
      </c>
      <c r="AL118" s="27">
        <v>91</v>
      </c>
      <c r="AN118" s="30" t="str">
        <f t="shared" si="3"/>
        <v>No biochar 120 kgN/ha</v>
      </c>
      <c r="AO118" s="27">
        <v>208</v>
      </c>
      <c r="AR118" s="27" t="s">
        <v>1108</v>
      </c>
      <c r="AU118" s="26" t="s">
        <v>63</v>
      </c>
      <c r="AV118" s="26" t="s">
        <v>77</v>
      </c>
      <c r="AW118" s="26" t="s">
        <v>77</v>
      </c>
      <c r="AX118" s="26" t="s">
        <v>63</v>
      </c>
      <c r="AY118" s="26" t="s">
        <v>63</v>
      </c>
      <c r="AZ118" s="26" t="s">
        <v>63</v>
      </c>
      <c r="BA118" s="26" t="s">
        <v>63</v>
      </c>
      <c r="BB118" s="26" t="s">
        <v>63</v>
      </c>
      <c r="BC118" s="26" t="s">
        <v>63</v>
      </c>
      <c r="BD118" s="26" t="s">
        <v>566</v>
      </c>
    </row>
    <row r="119" spans="1:56" ht="11.7">
      <c r="A119" s="20">
        <v>118</v>
      </c>
      <c r="B119" s="21">
        <v>6134332</v>
      </c>
      <c r="C119" s="22" t="s">
        <v>1069</v>
      </c>
      <c r="D119" s="21" t="str">
        <f>INDEX(Refs!L:L,MATCH($C119,Refs!$I:$I,0))</f>
        <v>Adiku, Samuel G. K.; Darko, Eric; MacCarthy, Dilys S.; Nartey, Eric K.; Tettey, Abigail</v>
      </c>
      <c r="E119" s="21" t="str">
        <f>INDEX(Refs!S:S,MATCH($C119,Refs!$I:$I,0))</f>
        <v>10.3390/agronomy10060904</v>
      </c>
      <c r="F119" s="23" t="s">
        <v>534</v>
      </c>
      <c r="G119" s="23" t="s">
        <v>1070</v>
      </c>
      <c r="I119" s="24" t="s">
        <v>204</v>
      </c>
      <c r="J119" s="26" t="s">
        <v>1076</v>
      </c>
      <c r="K119" s="24" t="s">
        <v>204</v>
      </c>
      <c r="L119" s="26" t="s">
        <v>1072</v>
      </c>
      <c r="M119" s="24">
        <v>3</v>
      </c>
      <c r="X119" s="27" t="s">
        <v>59</v>
      </c>
      <c r="AF119" s="23" t="s">
        <v>60</v>
      </c>
      <c r="AG119" s="23" t="s">
        <v>1073</v>
      </c>
      <c r="AJ119" s="24">
        <v>2014</v>
      </c>
      <c r="AK119" s="30" t="str">
        <f t="shared" si="2"/>
        <v>Biochar 10 t/ha + 120 kgN/ha</v>
      </c>
      <c r="AL119" s="27">
        <v>208</v>
      </c>
      <c r="AN119" s="30" t="str">
        <f t="shared" si="3"/>
        <v>No biochar 120 kgN/ha</v>
      </c>
      <c r="AO119" s="27">
        <v>208</v>
      </c>
      <c r="AR119" s="27" t="s">
        <v>1108</v>
      </c>
      <c r="AU119" s="26" t="s">
        <v>63</v>
      </c>
      <c r="AV119" s="26" t="s">
        <v>77</v>
      </c>
      <c r="AW119" s="26" t="s">
        <v>77</v>
      </c>
      <c r="AX119" s="26" t="s">
        <v>63</v>
      </c>
      <c r="AY119" s="26" t="s">
        <v>63</v>
      </c>
      <c r="AZ119" s="26" t="s">
        <v>63</v>
      </c>
      <c r="BA119" s="26" t="s">
        <v>63</v>
      </c>
      <c r="BB119" s="26" t="s">
        <v>63</v>
      </c>
      <c r="BC119" s="26" t="s">
        <v>63</v>
      </c>
      <c r="BD119" s="26" t="s">
        <v>566</v>
      </c>
    </row>
    <row r="120" spans="1:56" ht="11.7">
      <c r="A120" s="20">
        <v>119</v>
      </c>
      <c r="B120" s="21">
        <v>6134332</v>
      </c>
      <c r="C120" s="22" t="s">
        <v>1069</v>
      </c>
      <c r="D120" s="21" t="str">
        <f>INDEX(Refs!L:L,MATCH($C120,Refs!$I:$I,0))</f>
        <v>Adiku, Samuel G. K.; Darko, Eric; MacCarthy, Dilys S.; Nartey, Eric K.; Tettey, Abigail</v>
      </c>
      <c r="E120" s="21" t="str">
        <f>INDEX(Refs!S:S,MATCH($C120,Refs!$I:$I,0))</f>
        <v>10.3390/agronomy10060904</v>
      </c>
      <c r="F120" s="23" t="s">
        <v>534</v>
      </c>
      <c r="G120" s="23" t="s">
        <v>1070</v>
      </c>
      <c r="I120" s="24" t="s">
        <v>204</v>
      </c>
      <c r="J120" s="26" t="s">
        <v>1077</v>
      </c>
      <c r="K120" s="24" t="s">
        <v>204</v>
      </c>
      <c r="L120" s="26" t="s">
        <v>1072</v>
      </c>
      <c r="M120" s="24">
        <v>3</v>
      </c>
      <c r="X120" s="27" t="s">
        <v>59</v>
      </c>
      <c r="AB120" s="27" t="s">
        <v>59</v>
      </c>
      <c r="AF120" s="23" t="s">
        <v>60</v>
      </c>
      <c r="AG120" s="23" t="s">
        <v>1073</v>
      </c>
      <c r="AJ120" s="24">
        <v>2014</v>
      </c>
      <c r="AK120" s="30" t="str">
        <f t="shared" si="2"/>
        <v>Biochar 10 t/ha + 90 kgN/ha</v>
      </c>
      <c r="AL120" s="27">
        <v>161</v>
      </c>
      <c r="AN120" s="30" t="str">
        <f t="shared" si="3"/>
        <v>No biochar 120 kgN/ha</v>
      </c>
      <c r="AO120" s="27">
        <v>208</v>
      </c>
      <c r="AR120" s="27" t="s">
        <v>1108</v>
      </c>
      <c r="AU120" s="26" t="s">
        <v>63</v>
      </c>
      <c r="AV120" s="26" t="s">
        <v>77</v>
      </c>
      <c r="AW120" s="26" t="s">
        <v>77</v>
      </c>
      <c r="AX120" s="26" t="s">
        <v>63</v>
      </c>
      <c r="AY120" s="26" t="s">
        <v>63</v>
      </c>
      <c r="AZ120" s="26" t="s">
        <v>63</v>
      </c>
      <c r="BA120" s="26" t="s">
        <v>63</v>
      </c>
      <c r="BB120" s="26" t="s">
        <v>63</v>
      </c>
      <c r="BC120" s="26" t="s">
        <v>63</v>
      </c>
      <c r="BD120" s="26" t="s">
        <v>566</v>
      </c>
    </row>
    <row r="121" spans="1:56" ht="11.7">
      <c r="A121" s="20">
        <v>120</v>
      </c>
      <c r="B121" s="21">
        <v>6134332</v>
      </c>
      <c r="C121" s="22" t="s">
        <v>1069</v>
      </c>
      <c r="D121" s="21" t="str">
        <f>INDEX(Refs!L:L,MATCH($C121,Refs!$I:$I,0))</f>
        <v>Adiku, Samuel G. K.; Darko, Eric; MacCarthy, Dilys S.; Nartey, Eric K.; Tettey, Abigail</v>
      </c>
      <c r="E121" s="21" t="str">
        <f>INDEX(Refs!S:S,MATCH($C121,Refs!$I:$I,0))</f>
        <v>10.3390/agronomy10060904</v>
      </c>
      <c r="F121" s="23" t="s">
        <v>534</v>
      </c>
      <c r="G121" s="23" t="s">
        <v>1070</v>
      </c>
      <c r="I121" s="24" t="s">
        <v>204</v>
      </c>
      <c r="J121" s="26" t="s">
        <v>1078</v>
      </c>
      <c r="K121" s="24" t="s">
        <v>204</v>
      </c>
      <c r="L121" s="26" t="s">
        <v>1072</v>
      </c>
      <c r="M121" s="24">
        <v>3</v>
      </c>
      <c r="X121" s="27" t="s">
        <v>59</v>
      </c>
      <c r="AB121" s="27" t="s">
        <v>59</v>
      </c>
      <c r="AF121" s="23" t="s">
        <v>60</v>
      </c>
      <c r="AG121" s="23" t="s">
        <v>1073</v>
      </c>
      <c r="AJ121" s="24">
        <v>2014</v>
      </c>
      <c r="AK121" s="30" t="str">
        <f t="shared" si="2"/>
        <v>Biochar 10 t/ha + 45 kgN/ha</v>
      </c>
      <c r="AL121" s="27">
        <v>91</v>
      </c>
      <c r="AN121" s="30" t="str">
        <f t="shared" si="3"/>
        <v>No biochar 120 kgN/ha</v>
      </c>
      <c r="AO121" s="27">
        <v>208</v>
      </c>
      <c r="AR121" s="27" t="s">
        <v>1108</v>
      </c>
      <c r="AU121" s="26" t="s">
        <v>63</v>
      </c>
      <c r="AV121" s="26" t="s">
        <v>77</v>
      </c>
      <c r="AW121" s="26" t="s">
        <v>77</v>
      </c>
      <c r="AX121" s="26" t="s">
        <v>63</v>
      </c>
      <c r="AY121" s="26" t="s">
        <v>63</v>
      </c>
      <c r="AZ121" s="26" t="s">
        <v>63</v>
      </c>
      <c r="BA121" s="26" t="s">
        <v>63</v>
      </c>
      <c r="BB121" s="26" t="s">
        <v>63</v>
      </c>
      <c r="BC121" s="26" t="s">
        <v>63</v>
      </c>
      <c r="BD121" s="26" t="s">
        <v>566</v>
      </c>
    </row>
    <row r="122" spans="1:56" ht="11.7">
      <c r="A122" s="20">
        <v>121</v>
      </c>
      <c r="B122" s="21">
        <v>6134332</v>
      </c>
      <c r="C122" s="22" t="s">
        <v>1069</v>
      </c>
      <c r="D122" s="21" t="str">
        <f>INDEX(Refs!L:L,MATCH($C122,Refs!$I:$I,0))</f>
        <v>Adiku, Samuel G. K.; Darko, Eric; MacCarthy, Dilys S.; Nartey, Eric K.; Tettey, Abigail</v>
      </c>
      <c r="E122" s="21" t="str">
        <f>INDEX(Refs!S:S,MATCH($C122,Refs!$I:$I,0))</f>
        <v>10.3390/agronomy10060904</v>
      </c>
      <c r="F122" s="23" t="s">
        <v>534</v>
      </c>
      <c r="G122" s="23" t="s">
        <v>1070</v>
      </c>
      <c r="I122" s="24" t="s">
        <v>204</v>
      </c>
      <c r="J122" s="26" t="s">
        <v>1075</v>
      </c>
      <c r="K122" s="24" t="s">
        <v>204</v>
      </c>
      <c r="L122" s="26" t="s">
        <v>1071</v>
      </c>
      <c r="M122" s="24">
        <v>3</v>
      </c>
      <c r="AB122" s="27" t="s">
        <v>59</v>
      </c>
      <c r="AF122" s="23" t="s">
        <v>60</v>
      </c>
      <c r="AG122" s="23" t="s">
        <v>1073</v>
      </c>
      <c r="AJ122" s="24">
        <v>2014</v>
      </c>
      <c r="AK122" s="30" t="str">
        <f t="shared" si="2"/>
        <v>No biochar 45 kgN/ha</v>
      </c>
      <c r="AL122" s="27">
        <v>91</v>
      </c>
      <c r="AN122" s="30" t="str">
        <f t="shared" si="3"/>
        <v>No biochar 90 kgN/ha</v>
      </c>
      <c r="AO122" s="27">
        <v>161</v>
      </c>
      <c r="AR122" s="27" t="s">
        <v>1108</v>
      </c>
      <c r="AU122" s="26" t="s">
        <v>63</v>
      </c>
      <c r="AV122" s="26" t="s">
        <v>77</v>
      </c>
      <c r="AW122" s="26" t="s">
        <v>77</v>
      </c>
      <c r="AX122" s="26" t="s">
        <v>63</v>
      </c>
      <c r="AY122" s="26" t="s">
        <v>63</v>
      </c>
      <c r="AZ122" s="26" t="s">
        <v>63</v>
      </c>
      <c r="BA122" s="26" t="s">
        <v>63</v>
      </c>
      <c r="BB122" s="26" t="s">
        <v>63</v>
      </c>
      <c r="BC122" s="26" t="s">
        <v>63</v>
      </c>
      <c r="BD122" s="26" t="s">
        <v>566</v>
      </c>
    </row>
    <row r="123" spans="1:56" ht="11.7">
      <c r="A123" s="20">
        <v>122</v>
      </c>
      <c r="B123" s="21">
        <v>6134332</v>
      </c>
      <c r="C123" s="22" t="s">
        <v>1069</v>
      </c>
      <c r="D123" s="21" t="str">
        <f>INDEX(Refs!L:L,MATCH($C123,Refs!$I:$I,0))</f>
        <v>Adiku, Samuel G. K.; Darko, Eric; MacCarthy, Dilys S.; Nartey, Eric K.; Tettey, Abigail</v>
      </c>
      <c r="E123" s="21" t="str">
        <f>INDEX(Refs!S:S,MATCH($C123,Refs!$I:$I,0))</f>
        <v>10.3390/agronomy10060904</v>
      </c>
      <c r="F123" s="23" t="s">
        <v>534</v>
      </c>
      <c r="G123" s="23" t="s">
        <v>1070</v>
      </c>
      <c r="I123" s="24" t="s">
        <v>204</v>
      </c>
      <c r="J123" s="26" t="s">
        <v>1078</v>
      </c>
      <c r="K123" s="24" t="s">
        <v>204</v>
      </c>
      <c r="L123" s="26" t="s">
        <v>1071</v>
      </c>
      <c r="M123" s="24">
        <v>3</v>
      </c>
      <c r="X123" s="27" t="s">
        <v>59</v>
      </c>
      <c r="AB123" s="27" t="s">
        <v>59</v>
      </c>
      <c r="AF123" s="23" t="s">
        <v>60</v>
      </c>
      <c r="AG123" s="23" t="s">
        <v>1073</v>
      </c>
      <c r="AJ123" s="24">
        <v>2014</v>
      </c>
      <c r="AK123" s="30" t="str">
        <f t="shared" si="2"/>
        <v>Biochar 10 t/ha + 45 kgN/ha</v>
      </c>
      <c r="AL123" s="27">
        <v>91</v>
      </c>
      <c r="AN123" s="30" t="str">
        <f t="shared" si="3"/>
        <v>No biochar 90 kgN/ha</v>
      </c>
      <c r="AO123" s="27">
        <v>161</v>
      </c>
      <c r="AR123" s="27" t="s">
        <v>1108</v>
      </c>
      <c r="AU123" s="26" t="s">
        <v>63</v>
      </c>
      <c r="AV123" s="26" t="s">
        <v>77</v>
      </c>
      <c r="AW123" s="26" t="s">
        <v>77</v>
      </c>
      <c r="AX123" s="26" t="s">
        <v>63</v>
      </c>
      <c r="AY123" s="26" t="s">
        <v>63</v>
      </c>
      <c r="AZ123" s="26" t="s">
        <v>63</v>
      </c>
      <c r="BA123" s="26" t="s">
        <v>63</v>
      </c>
      <c r="BB123" s="26" t="s">
        <v>63</v>
      </c>
      <c r="BC123" s="26" t="s">
        <v>63</v>
      </c>
      <c r="BD123" s="26" t="s">
        <v>566</v>
      </c>
    </row>
    <row r="124" spans="1:56" ht="11.7">
      <c r="A124" s="20">
        <v>123</v>
      </c>
      <c r="B124" s="21">
        <v>6134332</v>
      </c>
      <c r="C124" s="22" t="s">
        <v>1069</v>
      </c>
      <c r="D124" s="21" t="str">
        <f>INDEX(Refs!L:L,MATCH($C124,Refs!$I:$I,0))</f>
        <v>Adiku, Samuel G. K.; Darko, Eric; MacCarthy, Dilys S.; Nartey, Eric K.; Tettey, Abigail</v>
      </c>
      <c r="E124" s="21" t="str">
        <f>INDEX(Refs!S:S,MATCH($C124,Refs!$I:$I,0))</f>
        <v>10.3390/agronomy10060904</v>
      </c>
      <c r="F124" s="23" t="s">
        <v>534</v>
      </c>
      <c r="G124" s="23" t="s">
        <v>1070</v>
      </c>
      <c r="I124" s="24" t="s">
        <v>204</v>
      </c>
      <c r="J124" s="26" t="s">
        <v>1077</v>
      </c>
      <c r="K124" s="24" t="s">
        <v>204</v>
      </c>
      <c r="L124" s="26" t="s">
        <v>1071</v>
      </c>
      <c r="M124" s="24">
        <v>3</v>
      </c>
      <c r="X124" s="27" t="s">
        <v>59</v>
      </c>
      <c r="AF124" s="23" t="s">
        <v>60</v>
      </c>
      <c r="AG124" s="23" t="s">
        <v>1073</v>
      </c>
      <c r="AJ124" s="24">
        <v>2014</v>
      </c>
      <c r="AK124" s="30" t="str">
        <f t="shared" si="2"/>
        <v>Biochar 10 t/ha + 90 kgN/ha</v>
      </c>
      <c r="AL124" s="27">
        <v>161</v>
      </c>
      <c r="AN124" s="30" t="str">
        <f t="shared" si="3"/>
        <v>No biochar 90 kgN/ha</v>
      </c>
      <c r="AO124" s="27">
        <v>161</v>
      </c>
      <c r="AR124" s="27" t="s">
        <v>1108</v>
      </c>
      <c r="AU124" s="26" t="s">
        <v>63</v>
      </c>
      <c r="AV124" s="26" t="s">
        <v>77</v>
      </c>
      <c r="AW124" s="26" t="s">
        <v>77</v>
      </c>
      <c r="AX124" s="26" t="s">
        <v>63</v>
      </c>
      <c r="AY124" s="26" t="s">
        <v>63</v>
      </c>
      <c r="AZ124" s="26" t="s">
        <v>63</v>
      </c>
      <c r="BA124" s="26" t="s">
        <v>63</v>
      </c>
      <c r="BB124" s="26" t="s">
        <v>63</v>
      </c>
      <c r="BC124" s="26" t="s">
        <v>63</v>
      </c>
      <c r="BD124" s="26" t="s">
        <v>566</v>
      </c>
    </row>
    <row r="125" spans="1:56" ht="11.7">
      <c r="A125" s="20">
        <v>124</v>
      </c>
      <c r="B125" s="21">
        <v>6134332</v>
      </c>
      <c r="C125" s="22" t="s">
        <v>1069</v>
      </c>
      <c r="D125" s="21" t="str">
        <f>INDEX(Refs!L:L,MATCH($C125,Refs!$I:$I,0))</f>
        <v>Adiku, Samuel G. K.; Darko, Eric; MacCarthy, Dilys S.; Nartey, Eric K.; Tettey, Abigail</v>
      </c>
      <c r="E125" s="21" t="str">
        <f>INDEX(Refs!S:S,MATCH($C125,Refs!$I:$I,0))</f>
        <v>10.3390/agronomy10060904</v>
      </c>
      <c r="F125" s="23" t="s">
        <v>534</v>
      </c>
      <c r="G125" s="23" t="s">
        <v>1070</v>
      </c>
      <c r="I125" s="24" t="s">
        <v>204</v>
      </c>
      <c r="J125" s="26" t="s">
        <v>1078</v>
      </c>
      <c r="K125" s="24" t="s">
        <v>204</v>
      </c>
      <c r="L125" s="26" t="s">
        <v>1075</v>
      </c>
      <c r="M125" s="24">
        <v>3</v>
      </c>
      <c r="X125" s="27" t="s">
        <v>59</v>
      </c>
      <c r="AF125" s="23" t="s">
        <v>60</v>
      </c>
      <c r="AG125" s="23" t="s">
        <v>1073</v>
      </c>
      <c r="AJ125" s="24">
        <v>2014</v>
      </c>
      <c r="AK125" s="30" t="str">
        <f t="shared" si="2"/>
        <v>Biochar 10 t/ha + 45 kgN/ha</v>
      </c>
      <c r="AL125" s="27">
        <v>91</v>
      </c>
      <c r="AN125" s="30" t="str">
        <f t="shared" si="3"/>
        <v>No biochar 45 kgN/ha</v>
      </c>
      <c r="AO125" s="27">
        <v>91</v>
      </c>
      <c r="AR125" s="27" t="s">
        <v>1108</v>
      </c>
      <c r="AU125" s="26" t="s">
        <v>63</v>
      </c>
      <c r="AV125" s="26" t="s">
        <v>77</v>
      </c>
      <c r="AW125" s="26" t="s">
        <v>77</v>
      </c>
      <c r="AX125" s="26" t="s">
        <v>63</v>
      </c>
      <c r="AY125" s="26" t="s">
        <v>63</v>
      </c>
      <c r="AZ125" s="26" t="s">
        <v>63</v>
      </c>
      <c r="BA125" s="26" t="s">
        <v>63</v>
      </c>
      <c r="BB125" s="26" t="s">
        <v>63</v>
      </c>
      <c r="BC125" s="26" t="s">
        <v>63</v>
      </c>
      <c r="BD125" s="26" t="s">
        <v>566</v>
      </c>
    </row>
    <row r="126" spans="1:56" ht="11.7">
      <c r="A126" s="20">
        <v>125</v>
      </c>
      <c r="B126" s="21">
        <v>6134332</v>
      </c>
      <c r="C126" s="22" t="s">
        <v>1069</v>
      </c>
      <c r="D126" s="21" t="str">
        <f>INDEX(Refs!L:L,MATCH($C126,Refs!$I:$I,0))</f>
        <v>Adiku, Samuel G. K.; Darko, Eric; MacCarthy, Dilys S.; Nartey, Eric K.; Tettey, Abigail</v>
      </c>
      <c r="E126" s="21" t="str">
        <f>INDEX(Refs!S:S,MATCH($C126,Refs!$I:$I,0))</f>
        <v>10.3390/agronomy10060904</v>
      </c>
      <c r="F126" s="23" t="s">
        <v>534</v>
      </c>
      <c r="G126" s="23" t="s">
        <v>1070</v>
      </c>
      <c r="I126" s="24" t="s">
        <v>204</v>
      </c>
      <c r="J126" s="26" t="s">
        <v>1071</v>
      </c>
      <c r="K126" s="24" t="s">
        <v>204</v>
      </c>
      <c r="L126" s="26" t="s">
        <v>1072</v>
      </c>
      <c r="M126" s="24">
        <v>3</v>
      </c>
      <c r="AB126" s="27" t="s">
        <v>59</v>
      </c>
      <c r="AF126" s="23" t="s">
        <v>301</v>
      </c>
      <c r="AG126" s="23" t="s">
        <v>1073</v>
      </c>
      <c r="AJ126" s="24">
        <v>2012</v>
      </c>
      <c r="AK126" s="30" t="str">
        <f t="shared" ref="AK126:AK157" si="5">J126</f>
        <v>No biochar 90 kgN/ha</v>
      </c>
      <c r="AL126" s="27">
        <v>1010</v>
      </c>
      <c r="AN126" s="30" t="str">
        <f t="shared" ref="AN126:AN157" si="6">L126</f>
        <v>No biochar 120 kgN/ha</v>
      </c>
      <c r="AO126" s="27">
        <v>1057</v>
      </c>
      <c r="AR126" s="27" t="s">
        <v>1108</v>
      </c>
      <c r="AU126" s="26" t="s">
        <v>77</v>
      </c>
      <c r="AV126" s="26" t="s">
        <v>77</v>
      </c>
      <c r="AW126" s="26" t="s">
        <v>77</v>
      </c>
      <c r="AX126" s="26" t="s">
        <v>77</v>
      </c>
      <c r="AY126" s="26" t="s">
        <v>77</v>
      </c>
      <c r="AZ126" s="26" t="s">
        <v>77</v>
      </c>
      <c r="BA126" s="26" t="s">
        <v>63</v>
      </c>
      <c r="BB126" s="26" t="s">
        <v>63</v>
      </c>
      <c r="BC126" s="26" t="s">
        <v>77</v>
      </c>
      <c r="BD126" s="26" t="s">
        <v>566</v>
      </c>
    </row>
    <row r="127" spans="1:56" ht="11.7">
      <c r="A127" s="20">
        <v>126</v>
      </c>
      <c r="B127" s="21">
        <v>6134332</v>
      </c>
      <c r="C127" s="22" t="s">
        <v>1069</v>
      </c>
      <c r="D127" s="21" t="str">
        <f>INDEX(Refs!L:L,MATCH($C127,Refs!$I:$I,0))</f>
        <v>Adiku, Samuel G. K.; Darko, Eric; MacCarthy, Dilys S.; Nartey, Eric K.; Tettey, Abigail</v>
      </c>
      <c r="E127" s="21" t="str">
        <f>INDEX(Refs!S:S,MATCH($C127,Refs!$I:$I,0))</f>
        <v>10.3390/agronomy10060904</v>
      </c>
      <c r="F127" s="23" t="s">
        <v>534</v>
      </c>
      <c r="G127" s="23" t="s">
        <v>1070</v>
      </c>
      <c r="I127" s="24" t="s">
        <v>204</v>
      </c>
      <c r="J127" s="26" t="s">
        <v>1075</v>
      </c>
      <c r="K127" s="24" t="s">
        <v>204</v>
      </c>
      <c r="L127" s="26" t="s">
        <v>1072</v>
      </c>
      <c r="M127" s="24">
        <v>3</v>
      </c>
      <c r="AB127" s="27" t="s">
        <v>59</v>
      </c>
      <c r="AF127" s="23" t="s">
        <v>301</v>
      </c>
      <c r="AG127" s="23" t="s">
        <v>1073</v>
      </c>
      <c r="AJ127" s="24">
        <v>2012</v>
      </c>
      <c r="AK127" s="30" t="str">
        <f t="shared" si="5"/>
        <v>No biochar 45 kgN/ha</v>
      </c>
      <c r="AL127" s="27">
        <v>940</v>
      </c>
      <c r="AN127" s="30" t="str">
        <f t="shared" si="6"/>
        <v>No biochar 120 kgN/ha</v>
      </c>
      <c r="AO127" s="27">
        <v>1057</v>
      </c>
      <c r="AR127" s="27" t="s">
        <v>1108</v>
      </c>
      <c r="AU127" s="26" t="s">
        <v>77</v>
      </c>
      <c r="AV127" s="26" t="s">
        <v>77</v>
      </c>
      <c r="AW127" s="26" t="s">
        <v>77</v>
      </c>
      <c r="AX127" s="26" t="s">
        <v>77</v>
      </c>
      <c r="AY127" s="26" t="s">
        <v>77</v>
      </c>
      <c r="AZ127" s="26" t="s">
        <v>77</v>
      </c>
      <c r="BA127" s="26" t="s">
        <v>63</v>
      </c>
      <c r="BB127" s="26" t="s">
        <v>63</v>
      </c>
      <c r="BC127" s="26" t="s">
        <v>77</v>
      </c>
      <c r="BD127" s="26" t="s">
        <v>566</v>
      </c>
    </row>
    <row r="128" spans="1:56" ht="11.7">
      <c r="A128" s="20">
        <v>127</v>
      </c>
      <c r="B128" s="21">
        <v>6134332</v>
      </c>
      <c r="C128" s="22" t="s">
        <v>1069</v>
      </c>
      <c r="D128" s="21" t="str">
        <f>INDEX(Refs!L:L,MATCH($C128,Refs!$I:$I,0))</f>
        <v>Adiku, Samuel G. K.; Darko, Eric; MacCarthy, Dilys S.; Nartey, Eric K.; Tettey, Abigail</v>
      </c>
      <c r="E128" s="21" t="str">
        <f>INDEX(Refs!S:S,MATCH($C128,Refs!$I:$I,0))</f>
        <v>10.3390/agronomy10060904</v>
      </c>
      <c r="F128" s="23" t="s">
        <v>534</v>
      </c>
      <c r="G128" s="23" t="s">
        <v>1070</v>
      </c>
      <c r="I128" s="24" t="s">
        <v>204</v>
      </c>
      <c r="J128" s="26" t="s">
        <v>1076</v>
      </c>
      <c r="K128" s="24" t="s">
        <v>204</v>
      </c>
      <c r="L128" s="26" t="s">
        <v>1072</v>
      </c>
      <c r="M128" s="24">
        <v>3</v>
      </c>
      <c r="X128" s="27" t="s">
        <v>59</v>
      </c>
      <c r="AF128" s="23" t="s">
        <v>301</v>
      </c>
      <c r="AG128" s="23" t="s">
        <v>1073</v>
      </c>
      <c r="AJ128" s="24">
        <v>2012</v>
      </c>
      <c r="AK128" s="30" t="str">
        <f t="shared" si="5"/>
        <v>Biochar 10 t/ha + 120 kgN/ha</v>
      </c>
      <c r="AL128" s="27">
        <v>1244</v>
      </c>
      <c r="AN128" s="30" t="str">
        <f t="shared" si="6"/>
        <v>No biochar 120 kgN/ha</v>
      </c>
      <c r="AO128" s="27">
        <v>1057</v>
      </c>
      <c r="AR128" s="27" t="s">
        <v>1108</v>
      </c>
      <c r="AU128" s="26" t="s">
        <v>77</v>
      </c>
      <c r="AV128" s="26" t="s">
        <v>77</v>
      </c>
      <c r="AW128" s="26" t="s">
        <v>77</v>
      </c>
      <c r="AX128" s="26" t="s">
        <v>77</v>
      </c>
      <c r="AY128" s="26" t="s">
        <v>77</v>
      </c>
      <c r="AZ128" s="26" t="s">
        <v>77</v>
      </c>
      <c r="BA128" s="26" t="s">
        <v>63</v>
      </c>
      <c r="BB128" s="26" t="s">
        <v>63</v>
      </c>
      <c r="BC128" s="26" t="s">
        <v>77</v>
      </c>
      <c r="BD128" s="26" t="s">
        <v>566</v>
      </c>
    </row>
    <row r="129" spans="1:56" ht="11.7">
      <c r="A129" s="20">
        <v>128</v>
      </c>
      <c r="B129" s="21">
        <v>6134332</v>
      </c>
      <c r="C129" s="22" t="s">
        <v>1069</v>
      </c>
      <c r="D129" s="21" t="str">
        <f>INDEX(Refs!L:L,MATCH($C129,Refs!$I:$I,0))</f>
        <v>Adiku, Samuel G. K.; Darko, Eric; MacCarthy, Dilys S.; Nartey, Eric K.; Tettey, Abigail</v>
      </c>
      <c r="E129" s="21" t="str">
        <f>INDEX(Refs!S:S,MATCH($C129,Refs!$I:$I,0))</f>
        <v>10.3390/agronomy10060904</v>
      </c>
      <c r="F129" s="23" t="s">
        <v>534</v>
      </c>
      <c r="G129" s="23" t="s">
        <v>1070</v>
      </c>
      <c r="I129" s="24" t="s">
        <v>204</v>
      </c>
      <c r="J129" s="26" t="s">
        <v>1077</v>
      </c>
      <c r="K129" s="24" t="s">
        <v>204</v>
      </c>
      <c r="L129" s="26" t="s">
        <v>1072</v>
      </c>
      <c r="M129" s="24">
        <v>3</v>
      </c>
      <c r="X129" s="27" t="s">
        <v>59</v>
      </c>
      <c r="AB129" s="27" t="s">
        <v>59</v>
      </c>
      <c r="AF129" s="23" t="s">
        <v>301</v>
      </c>
      <c r="AG129" s="23" t="s">
        <v>1073</v>
      </c>
      <c r="AJ129" s="24">
        <v>2012</v>
      </c>
      <c r="AK129" s="30" t="str">
        <f t="shared" si="5"/>
        <v>Biochar 10 t/ha + 90 kgN/ha</v>
      </c>
      <c r="AL129" s="27">
        <v>1198</v>
      </c>
      <c r="AN129" s="30" t="str">
        <f t="shared" si="6"/>
        <v>No biochar 120 kgN/ha</v>
      </c>
      <c r="AO129" s="27">
        <v>1057</v>
      </c>
      <c r="AR129" s="27" t="s">
        <v>1108</v>
      </c>
      <c r="AU129" s="26" t="s">
        <v>77</v>
      </c>
      <c r="AV129" s="26" t="s">
        <v>77</v>
      </c>
      <c r="AW129" s="26" t="s">
        <v>77</v>
      </c>
      <c r="AX129" s="26" t="s">
        <v>77</v>
      </c>
      <c r="AY129" s="26" t="s">
        <v>77</v>
      </c>
      <c r="AZ129" s="26" t="s">
        <v>77</v>
      </c>
      <c r="BA129" s="26" t="s">
        <v>63</v>
      </c>
      <c r="BB129" s="26" t="s">
        <v>63</v>
      </c>
      <c r="BC129" s="26" t="s">
        <v>77</v>
      </c>
      <c r="BD129" s="26" t="s">
        <v>566</v>
      </c>
    </row>
    <row r="130" spans="1:56" ht="11.7">
      <c r="A130" s="20">
        <v>129</v>
      </c>
      <c r="B130" s="21">
        <v>6134332</v>
      </c>
      <c r="C130" s="22" t="s">
        <v>1069</v>
      </c>
      <c r="D130" s="21" t="str">
        <f>INDEX(Refs!L:L,MATCH($C130,Refs!$I:$I,0))</f>
        <v>Adiku, Samuel G. K.; Darko, Eric; MacCarthy, Dilys S.; Nartey, Eric K.; Tettey, Abigail</v>
      </c>
      <c r="E130" s="21" t="str">
        <f>INDEX(Refs!S:S,MATCH($C130,Refs!$I:$I,0))</f>
        <v>10.3390/agronomy10060904</v>
      </c>
      <c r="F130" s="23" t="s">
        <v>534</v>
      </c>
      <c r="G130" s="23" t="s">
        <v>1070</v>
      </c>
      <c r="I130" s="24" t="s">
        <v>204</v>
      </c>
      <c r="J130" s="26" t="s">
        <v>1078</v>
      </c>
      <c r="K130" s="24" t="s">
        <v>204</v>
      </c>
      <c r="L130" s="26" t="s">
        <v>1072</v>
      </c>
      <c r="M130" s="24">
        <v>3</v>
      </c>
      <c r="X130" s="27" t="s">
        <v>59</v>
      </c>
      <c r="AB130" s="27" t="s">
        <v>59</v>
      </c>
      <c r="AF130" s="23" t="s">
        <v>301</v>
      </c>
      <c r="AG130" s="23" t="s">
        <v>1073</v>
      </c>
      <c r="AJ130" s="24">
        <v>2012</v>
      </c>
      <c r="AK130" s="30" t="str">
        <f t="shared" si="5"/>
        <v>Biochar 10 t/ha + 45 kgN/ha</v>
      </c>
      <c r="AL130" s="27">
        <v>1127</v>
      </c>
      <c r="AN130" s="30" t="str">
        <f t="shared" si="6"/>
        <v>No biochar 120 kgN/ha</v>
      </c>
      <c r="AO130" s="27">
        <v>1057</v>
      </c>
      <c r="AR130" s="27" t="s">
        <v>1108</v>
      </c>
      <c r="AU130" s="26" t="s">
        <v>77</v>
      </c>
      <c r="AV130" s="26" t="s">
        <v>77</v>
      </c>
      <c r="AW130" s="26" t="s">
        <v>77</v>
      </c>
      <c r="AX130" s="26" t="s">
        <v>77</v>
      </c>
      <c r="AY130" s="26" t="s">
        <v>77</v>
      </c>
      <c r="AZ130" s="26" t="s">
        <v>77</v>
      </c>
      <c r="BA130" s="26" t="s">
        <v>63</v>
      </c>
      <c r="BB130" s="26" t="s">
        <v>63</v>
      </c>
      <c r="BC130" s="26" t="s">
        <v>77</v>
      </c>
      <c r="BD130" s="26" t="s">
        <v>566</v>
      </c>
    </row>
    <row r="131" spans="1:56" ht="11.7">
      <c r="A131" s="20">
        <v>130</v>
      </c>
      <c r="B131" s="21">
        <v>6134332</v>
      </c>
      <c r="C131" s="22" t="s">
        <v>1069</v>
      </c>
      <c r="D131" s="21" t="str">
        <f>INDEX(Refs!L:L,MATCH($C131,Refs!$I:$I,0))</f>
        <v>Adiku, Samuel G. K.; Darko, Eric; MacCarthy, Dilys S.; Nartey, Eric K.; Tettey, Abigail</v>
      </c>
      <c r="E131" s="21" t="str">
        <f>INDEX(Refs!S:S,MATCH($C131,Refs!$I:$I,0))</f>
        <v>10.3390/agronomy10060904</v>
      </c>
      <c r="F131" s="23" t="s">
        <v>534</v>
      </c>
      <c r="G131" s="23" t="s">
        <v>1070</v>
      </c>
      <c r="I131" s="24" t="s">
        <v>204</v>
      </c>
      <c r="J131" s="26" t="s">
        <v>1075</v>
      </c>
      <c r="K131" s="24" t="s">
        <v>204</v>
      </c>
      <c r="L131" s="26" t="s">
        <v>1071</v>
      </c>
      <c r="M131" s="24">
        <v>3</v>
      </c>
      <c r="AB131" s="27" t="s">
        <v>59</v>
      </c>
      <c r="AF131" s="23" t="s">
        <v>301</v>
      </c>
      <c r="AG131" s="23" t="s">
        <v>1073</v>
      </c>
      <c r="AJ131" s="24">
        <v>2012</v>
      </c>
      <c r="AK131" s="30" t="str">
        <f t="shared" si="5"/>
        <v>No biochar 45 kgN/ha</v>
      </c>
      <c r="AL131" s="27">
        <v>940</v>
      </c>
      <c r="AN131" s="30" t="str">
        <f t="shared" si="6"/>
        <v>No biochar 90 kgN/ha</v>
      </c>
      <c r="AO131" s="27">
        <v>1010</v>
      </c>
      <c r="AR131" s="27" t="s">
        <v>1108</v>
      </c>
      <c r="AU131" s="26" t="s">
        <v>77</v>
      </c>
      <c r="AV131" s="26" t="s">
        <v>77</v>
      </c>
      <c r="AW131" s="26" t="s">
        <v>77</v>
      </c>
      <c r="AX131" s="26" t="s">
        <v>77</v>
      </c>
      <c r="AY131" s="26" t="s">
        <v>77</v>
      </c>
      <c r="AZ131" s="26" t="s">
        <v>77</v>
      </c>
      <c r="BA131" s="26" t="s">
        <v>63</v>
      </c>
      <c r="BB131" s="26" t="s">
        <v>63</v>
      </c>
      <c r="BC131" s="26" t="s">
        <v>77</v>
      </c>
      <c r="BD131" s="26" t="s">
        <v>566</v>
      </c>
    </row>
    <row r="132" spans="1:56" ht="11.7">
      <c r="A132" s="20">
        <v>131</v>
      </c>
      <c r="B132" s="21">
        <v>6134332</v>
      </c>
      <c r="C132" s="22" t="s">
        <v>1069</v>
      </c>
      <c r="D132" s="21" t="str">
        <f>INDEX(Refs!L:L,MATCH($C132,Refs!$I:$I,0))</f>
        <v>Adiku, Samuel G. K.; Darko, Eric; MacCarthy, Dilys S.; Nartey, Eric K.; Tettey, Abigail</v>
      </c>
      <c r="E132" s="21" t="str">
        <f>INDEX(Refs!S:S,MATCH($C132,Refs!$I:$I,0))</f>
        <v>10.3390/agronomy10060904</v>
      </c>
      <c r="F132" s="23" t="s">
        <v>534</v>
      </c>
      <c r="G132" s="23" t="s">
        <v>1070</v>
      </c>
      <c r="I132" s="24" t="s">
        <v>204</v>
      </c>
      <c r="J132" s="26" t="s">
        <v>1078</v>
      </c>
      <c r="K132" s="24" t="s">
        <v>204</v>
      </c>
      <c r="L132" s="26" t="s">
        <v>1071</v>
      </c>
      <c r="M132" s="24">
        <v>3</v>
      </c>
      <c r="X132" s="27" t="s">
        <v>59</v>
      </c>
      <c r="AB132" s="27" t="s">
        <v>59</v>
      </c>
      <c r="AF132" s="23" t="s">
        <v>301</v>
      </c>
      <c r="AG132" s="23" t="s">
        <v>1073</v>
      </c>
      <c r="AJ132" s="24">
        <v>2012</v>
      </c>
      <c r="AK132" s="30" t="str">
        <f t="shared" si="5"/>
        <v>Biochar 10 t/ha + 45 kgN/ha</v>
      </c>
      <c r="AL132" s="27">
        <v>1127</v>
      </c>
      <c r="AN132" s="30" t="str">
        <f t="shared" si="6"/>
        <v>No biochar 90 kgN/ha</v>
      </c>
      <c r="AO132" s="27">
        <v>1010</v>
      </c>
      <c r="AR132" s="27" t="s">
        <v>1108</v>
      </c>
      <c r="AU132" s="26" t="s">
        <v>77</v>
      </c>
      <c r="AV132" s="26" t="s">
        <v>77</v>
      </c>
      <c r="AW132" s="26" t="s">
        <v>77</v>
      </c>
      <c r="AX132" s="26" t="s">
        <v>77</v>
      </c>
      <c r="AY132" s="26" t="s">
        <v>77</v>
      </c>
      <c r="AZ132" s="26" t="s">
        <v>77</v>
      </c>
      <c r="BA132" s="26" t="s">
        <v>63</v>
      </c>
      <c r="BB132" s="26" t="s">
        <v>63</v>
      </c>
      <c r="BC132" s="26" t="s">
        <v>77</v>
      </c>
      <c r="BD132" s="26" t="s">
        <v>566</v>
      </c>
    </row>
    <row r="133" spans="1:56" ht="11.7">
      <c r="A133" s="20">
        <v>132</v>
      </c>
      <c r="B133" s="21">
        <v>6134332</v>
      </c>
      <c r="C133" s="22" t="s">
        <v>1069</v>
      </c>
      <c r="D133" s="21" t="str">
        <f>INDEX(Refs!L:L,MATCH($C133,Refs!$I:$I,0))</f>
        <v>Adiku, Samuel G. K.; Darko, Eric; MacCarthy, Dilys S.; Nartey, Eric K.; Tettey, Abigail</v>
      </c>
      <c r="E133" s="21" t="str">
        <f>INDEX(Refs!S:S,MATCH($C133,Refs!$I:$I,0))</f>
        <v>10.3390/agronomy10060904</v>
      </c>
      <c r="F133" s="23" t="s">
        <v>534</v>
      </c>
      <c r="G133" s="23" t="s">
        <v>1070</v>
      </c>
      <c r="I133" s="24" t="s">
        <v>204</v>
      </c>
      <c r="J133" s="26" t="s">
        <v>1077</v>
      </c>
      <c r="K133" s="24" t="s">
        <v>204</v>
      </c>
      <c r="L133" s="26" t="s">
        <v>1071</v>
      </c>
      <c r="M133" s="24">
        <v>3</v>
      </c>
      <c r="X133" s="27" t="s">
        <v>59</v>
      </c>
      <c r="AF133" s="23" t="s">
        <v>301</v>
      </c>
      <c r="AG133" s="23" t="s">
        <v>1073</v>
      </c>
      <c r="AJ133" s="24">
        <v>2012</v>
      </c>
      <c r="AK133" s="30" t="str">
        <f t="shared" si="5"/>
        <v>Biochar 10 t/ha + 90 kgN/ha</v>
      </c>
      <c r="AL133" s="27">
        <v>1198</v>
      </c>
      <c r="AN133" s="30" t="str">
        <f t="shared" si="6"/>
        <v>No biochar 90 kgN/ha</v>
      </c>
      <c r="AO133" s="27">
        <v>1010</v>
      </c>
      <c r="AR133" s="27" t="s">
        <v>1108</v>
      </c>
      <c r="AU133" s="26" t="s">
        <v>77</v>
      </c>
      <c r="AV133" s="26" t="s">
        <v>77</v>
      </c>
      <c r="AW133" s="26" t="s">
        <v>77</v>
      </c>
      <c r="AX133" s="26" t="s">
        <v>77</v>
      </c>
      <c r="AY133" s="26" t="s">
        <v>77</v>
      </c>
      <c r="AZ133" s="26" t="s">
        <v>77</v>
      </c>
      <c r="BA133" s="26" t="s">
        <v>63</v>
      </c>
      <c r="BB133" s="26" t="s">
        <v>63</v>
      </c>
      <c r="BC133" s="26" t="s">
        <v>77</v>
      </c>
      <c r="BD133" s="26" t="s">
        <v>566</v>
      </c>
    </row>
    <row r="134" spans="1:56" ht="11.7">
      <c r="A134" s="20">
        <v>133</v>
      </c>
      <c r="B134" s="21">
        <v>6134332</v>
      </c>
      <c r="C134" s="22" t="s">
        <v>1069</v>
      </c>
      <c r="D134" s="21" t="str">
        <f>INDEX(Refs!L:L,MATCH($C134,Refs!$I:$I,0))</f>
        <v>Adiku, Samuel G. K.; Darko, Eric; MacCarthy, Dilys S.; Nartey, Eric K.; Tettey, Abigail</v>
      </c>
      <c r="E134" s="21" t="str">
        <f>INDEX(Refs!S:S,MATCH($C134,Refs!$I:$I,0))</f>
        <v>10.3390/agronomy10060904</v>
      </c>
      <c r="F134" s="23" t="s">
        <v>534</v>
      </c>
      <c r="G134" s="23" t="s">
        <v>1070</v>
      </c>
      <c r="I134" s="24" t="s">
        <v>204</v>
      </c>
      <c r="J134" s="26" t="s">
        <v>1078</v>
      </c>
      <c r="K134" s="24" t="s">
        <v>204</v>
      </c>
      <c r="L134" s="26" t="s">
        <v>1075</v>
      </c>
      <c r="M134" s="24">
        <v>3</v>
      </c>
      <c r="X134" s="27" t="s">
        <v>59</v>
      </c>
      <c r="AF134" s="23" t="s">
        <v>301</v>
      </c>
      <c r="AG134" s="23" t="s">
        <v>1073</v>
      </c>
      <c r="AJ134" s="24">
        <v>2012</v>
      </c>
      <c r="AK134" s="30" t="str">
        <f t="shared" si="5"/>
        <v>Biochar 10 t/ha + 45 kgN/ha</v>
      </c>
      <c r="AL134" s="27">
        <v>1127</v>
      </c>
      <c r="AN134" s="30" t="str">
        <f t="shared" si="6"/>
        <v>No biochar 45 kgN/ha</v>
      </c>
      <c r="AO134" s="27">
        <v>940</v>
      </c>
      <c r="AR134" s="27" t="s">
        <v>1108</v>
      </c>
      <c r="AU134" s="26" t="s">
        <v>77</v>
      </c>
      <c r="AV134" s="26" t="s">
        <v>77</v>
      </c>
      <c r="AW134" s="26" t="s">
        <v>77</v>
      </c>
      <c r="AX134" s="26" t="s">
        <v>77</v>
      </c>
      <c r="AY134" s="26" t="s">
        <v>77</v>
      </c>
      <c r="AZ134" s="26" t="s">
        <v>77</v>
      </c>
      <c r="BA134" s="26" t="s">
        <v>63</v>
      </c>
      <c r="BB134" s="26" t="s">
        <v>63</v>
      </c>
      <c r="BC134" s="26" t="s">
        <v>77</v>
      </c>
      <c r="BD134" s="26" t="s">
        <v>566</v>
      </c>
    </row>
    <row r="135" spans="1:56" ht="11.7">
      <c r="A135" s="20">
        <v>134</v>
      </c>
      <c r="B135" s="21">
        <v>6134332</v>
      </c>
      <c r="C135" s="22" t="s">
        <v>1069</v>
      </c>
      <c r="D135" s="21" t="str">
        <f>INDEX(Refs!L:L,MATCH($C135,Refs!$I:$I,0))</f>
        <v>Adiku, Samuel G. K.; Darko, Eric; MacCarthy, Dilys S.; Nartey, Eric K.; Tettey, Abigail</v>
      </c>
      <c r="E135" s="21" t="str">
        <f>INDEX(Refs!S:S,MATCH($C135,Refs!$I:$I,0))</f>
        <v>10.3390/agronomy10060904</v>
      </c>
      <c r="F135" s="23" t="s">
        <v>534</v>
      </c>
      <c r="G135" s="23" t="s">
        <v>1070</v>
      </c>
      <c r="I135" s="24" t="s">
        <v>204</v>
      </c>
      <c r="J135" s="26" t="s">
        <v>1071</v>
      </c>
      <c r="K135" s="24" t="s">
        <v>204</v>
      </c>
      <c r="L135" s="26" t="s">
        <v>1072</v>
      </c>
      <c r="M135" s="24">
        <v>3</v>
      </c>
      <c r="AB135" s="27" t="s">
        <v>59</v>
      </c>
      <c r="AF135" s="23" t="s">
        <v>301</v>
      </c>
      <c r="AG135" s="23" t="s">
        <v>1073</v>
      </c>
      <c r="AJ135" s="24">
        <v>2013.1</v>
      </c>
      <c r="AK135" s="30" t="str">
        <f t="shared" si="5"/>
        <v>No biochar 90 kgN/ha</v>
      </c>
      <c r="AL135" s="27">
        <v>1010</v>
      </c>
      <c r="AN135" s="30" t="str">
        <f t="shared" si="6"/>
        <v>No biochar 120 kgN/ha</v>
      </c>
      <c r="AO135" s="27">
        <v>1057</v>
      </c>
      <c r="AR135" s="27" t="s">
        <v>1108</v>
      </c>
      <c r="AU135" s="26" t="s">
        <v>77</v>
      </c>
      <c r="AV135" s="26" t="s">
        <v>77</v>
      </c>
      <c r="AW135" s="26" t="s">
        <v>77</v>
      </c>
      <c r="AX135" s="26" t="s">
        <v>77</v>
      </c>
      <c r="AY135" s="26" t="s">
        <v>77</v>
      </c>
      <c r="AZ135" s="26" t="s">
        <v>77</v>
      </c>
      <c r="BA135" s="26" t="s">
        <v>63</v>
      </c>
      <c r="BB135" s="26" t="s">
        <v>63</v>
      </c>
      <c r="BC135" s="26" t="s">
        <v>77</v>
      </c>
      <c r="BD135" s="26" t="s">
        <v>566</v>
      </c>
    </row>
    <row r="136" spans="1:56" ht="11.7">
      <c r="A136" s="20">
        <v>135</v>
      </c>
      <c r="B136" s="21">
        <v>6134332</v>
      </c>
      <c r="C136" s="22" t="s">
        <v>1069</v>
      </c>
      <c r="D136" s="21" t="str">
        <f>INDEX(Refs!L:L,MATCH($C136,Refs!$I:$I,0))</f>
        <v>Adiku, Samuel G. K.; Darko, Eric; MacCarthy, Dilys S.; Nartey, Eric K.; Tettey, Abigail</v>
      </c>
      <c r="E136" s="21" t="str">
        <f>INDEX(Refs!S:S,MATCH($C136,Refs!$I:$I,0))</f>
        <v>10.3390/agronomy10060904</v>
      </c>
      <c r="F136" s="23" t="s">
        <v>534</v>
      </c>
      <c r="G136" s="23" t="s">
        <v>1070</v>
      </c>
      <c r="I136" s="24" t="s">
        <v>204</v>
      </c>
      <c r="J136" s="26" t="s">
        <v>1075</v>
      </c>
      <c r="K136" s="24" t="s">
        <v>204</v>
      </c>
      <c r="L136" s="26" t="s">
        <v>1072</v>
      </c>
      <c r="M136" s="24">
        <v>3</v>
      </c>
      <c r="AB136" s="27" t="s">
        <v>59</v>
      </c>
      <c r="AF136" s="23" t="s">
        <v>301</v>
      </c>
      <c r="AG136" s="23" t="s">
        <v>1073</v>
      </c>
      <c r="AJ136" s="24">
        <v>2013.1</v>
      </c>
      <c r="AK136" s="30" t="str">
        <f t="shared" si="5"/>
        <v>No biochar 45 kgN/ha</v>
      </c>
      <c r="AL136" s="27">
        <v>940</v>
      </c>
      <c r="AN136" s="30" t="str">
        <f t="shared" si="6"/>
        <v>No biochar 120 kgN/ha</v>
      </c>
      <c r="AO136" s="27">
        <v>1057</v>
      </c>
      <c r="AR136" s="27" t="s">
        <v>1108</v>
      </c>
      <c r="AU136" s="26" t="s">
        <v>77</v>
      </c>
      <c r="AV136" s="26" t="s">
        <v>77</v>
      </c>
      <c r="AW136" s="26" t="s">
        <v>77</v>
      </c>
      <c r="AX136" s="26" t="s">
        <v>77</v>
      </c>
      <c r="AY136" s="26" t="s">
        <v>77</v>
      </c>
      <c r="AZ136" s="26" t="s">
        <v>77</v>
      </c>
      <c r="BA136" s="26" t="s">
        <v>63</v>
      </c>
      <c r="BB136" s="26" t="s">
        <v>63</v>
      </c>
      <c r="BC136" s="26" t="s">
        <v>77</v>
      </c>
      <c r="BD136" s="26" t="s">
        <v>566</v>
      </c>
    </row>
    <row r="137" spans="1:56" ht="11.7">
      <c r="A137" s="20">
        <v>136</v>
      </c>
      <c r="B137" s="21">
        <v>6134332</v>
      </c>
      <c r="C137" s="22" t="s">
        <v>1069</v>
      </c>
      <c r="D137" s="21" t="str">
        <f>INDEX(Refs!L:L,MATCH($C137,Refs!$I:$I,0))</f>
        <v>Adiku, Samuel G. K.; Darko, Eric; MacCarthy, Dilys S.; Nartey, Eric K.; Tettey, Abigail</v>
      </c>
      <c r="E137" s="21" t="str">
        <f>INDEX(Refs!S:S,MATCH($C137,Refs!$I:$I,0))</f>
        <v>10.3390/agronomy10060904</v>
      </c>
      <c r="F137" s="23" t="s">
        <v>534</v>
      </c>
      <c r="G137" s="23" t="s">
        <v>1070</v>
      </c>
      <c r="I137" s="24" t="s">
        <v>204</v>
      </c>
      <c r="J137" s="26" t="s">
        <v>1076</v>
      </c>
      <c r="K137" s="24" t="s">
        <v>204</v>
      </c>
      <c r="L137" s="26" t="s">
        <v>1072</v>
      </c>
      <c r="M137" s="24">
        <v>3</v>
      </c>
      <c r="X137" s="27" t="s">
        <v>59</v>
      </c>
      <c r="AF137" s="23" t="s">
        <v>301</v>
      </c>
      <c r="AG137" s="23" t="s">
        <v>1073</v>
      </c>
      <c r="AJ137" s="24">
        <v>2013.1</v>
      </c>
      <c r="AK137" s="30" t="str">
        <f t="shared" si="5"/>
        <v>Biochar 10 t/ha + 120 kgN/ha</v>
      </c>
      <c r="AL137" s="27">
        <v>1057</v>
      </c>
      <c r="AN137" s="30" t="str">
        <f t="shared" si="6"/>
        <v>No biochar 120 kgN/ha</v>
      </c>
      <c r="AO137" s="27">
        <v>1057</v>
      </c>
      <c r="AR137" s="27" t="s">
        <v>1108</v>
      </c>
      <c r="AU137" s="26" t="s">
        <v>77</v>
      </c>
      <c r="AV137" s="26" t="s">
        <v>77</v>
      </c>
      <c r="AW137" s="26" t="s">
        <v>77</v>
      </c>
      <c r="AX137" s="26" t="s">
        <v>77</v>
      </c>
      <c r="AY137" s="26" t="s">
        <v>77</v>
      </c>
      <c r="AZ137" s="26" t="s">
        <v>77</v>
      </c>
      <c r="BA137" s="26" t="s">
        <v>63</v>
      </c>
      <c r="BB137" s="26" t="s">
        <v>63</v>
      </c>
      <c r="BC137" s="26" t="s">
        <v>77</v>
      </c>
      <c r="BD137" s="26" t="s">
        <v>566</v>
      </c>
    </row>
    <row r="138" spans="1:56" ht="11.7">
      <c r="A138" s="20">
        <v>137</v>
      </c>
      <c r="B138" s="21">
        <v>6134332</v>
      </c>
      <c r="C138" s="22" t="s">
        <v>1069</v>
      </c>
      <c r="D138" s="21" t="str">
        <f>INDEX(Refs!L:L,MATCH($C138,Refs!$I:$I,0))</f>
        <v>Adiku, Samuel G. K.; Darko, Eric; MacCarthy, Dilys S.; Nartey, Eric K.; Tettey, Abigail</v>
      </c>
      <c r="E138" s="21" t="str">
        <f>INDEX(Refs!S:S,MATCH($C138,Refs!$I:$I,0))</f>
        <v>10.3390/agronomy10060904</v>
      </c>
      <c r="F138" s="23" t="s">
        <v>534</v>
      </c>
      <c r="G138" s="23" t="s">
        <v>1070</v>
      </c>
      <c r="I138" s="24" t="s">
        <v>204</v>
      </c>
      <c r="J138" s="26" t="s">
        <v>1077</v>
      </c>
      <c r="K138" s="24" t="s">
        <v>204</v>
      </c>
      <c r="L138" s="26" t="s">
        <v>1072</v>
      </c>
      <c r="M138" s="24">
        <v>3</v>
      </c>
      <c r="X138" s="27" t="s">
        <v>59</v>
      </c>
      <c r="AB138" s="27" t="s">
        <v>59</v>
      </c>
      <c r="AF138" s="23" t="s">
        <v>301</v>
      </c>
      <c r="AG138" s="23" t="s">
        <v>1073</v>
      </c>
      <c r="AJ138" s="24">
        <v>2013.1</v>
      </c>
      <c r="AK138" s="30" t="str">
        <f t="shared" si="5"/>
        <v>Biochar 10 t/ha + 90 kgN/ha</v>
      </c>
      <c r="AL138" s="27">
        <v>1010</v>
      </c>
      <c r="AN138" s="30" t="str">
        <f t="shared" si="6"/>
        <v>No biochar 120 kgN/ha</v>
      </c>
      <c r="AO138" s="27">
        <v>1057</v>
      </c>
      <c r="AR138" s="27" t="s">
        <v>1108</v>
      </c>
      <c r="AU138" s="26" t="s">
        <v>77</v>
      </c>
      <c r="AV138" s="26" t="s">
        <v>77</v>
      </c>
      <c r="AW138" s="26" t="s">
        <v>77</v>
      </c>
      <c r="AX138" s="26" t="s">
        <v>77</v>
      </c>
      <c r="AY138" s="26" t="s">
        <v>77</v>
      </c>
      <c r="AZ138" s="26" t="s">
        <v>77</v>
      </c>
      <c r="BA138" s="26" t="s">
        <v>63</v>
      </c>
      <c r="BB138" s="26" t="s">
        <v>63</v>
      </c>
      <c r="BC138" s="26" t="s">
        <v>77</v>
      </c>
      <c r="BD138" s="26" t="s">
        <v>566</v>
      </c>
    </row>
    <row r="139" spans="1:56" ht="11.7">
      <c r="A139" s="20">
        <v>138</v>
      </c>
      <c r="B139" s="21">
        <v>6134332</v>
      </c>
      <c r="C139" s="22" t="s">
        <v>1069</v>
      </c>
      <c r="D139" s="21" t="str">
        <f>INDEX(Refs!L:L,MATCH($C139,Refs!$I:$I,0))</f>
        <v>Adiku, Samuel G. K.; Darko, Eric; MacCarthy, Dilys S.; Nartey, Eric K.; Tettey, Abigail</v>
      </c>
      <c r="E139" s="21" t="str">
        <f>INDEX(Refs!S:S,MATCH($C139,Refs!$I:$I,0))</f>
        <v>10.3390/agronomy10060904</v>
      </c>
      <c r="F139" s="23" t="s">
        <v>534</v>
      </c>
      <c r="G139" s="23" t="s">
        <v>1070</v>
      </c>
      <c r="I139" s="24" t="s">
        <v>204</v>
      </c>
      <c r="J139" s="26" t="s">
        <v>1078</v>
      </c>
      <c r="K139" s="24" t="s">
        <v>204</v>
      </c>
      <c r="L139" s="26" t="s">
        <v>1072</v>
      </c>
      <c r="M139" s="24">
        <v>3</v>
      </c>
      <c r="X139" s="27" t="s">
        <v>59</v>
      </c>
      <c r="AB139" s="27" t="s">
        <v>59</v>
      </c>
      <c r="AF139" s="23" t="s">
        <v>301</v>
      </c>
      <c r="AG139" s="23" t="s">
        <v>1073</v>
      </c>
      <c r="AJ139" s="24">
        <v>2013.1</v>
      </c>
      <c r="AK139" s="30" t="str">
        <f t="shared" si="5"/>
        <v>Biochar 10 t/ha + 45 kgN/ha</v>
      </c>
      <c r="AL139" s="27">
        <v>940</v>
      </c>
      <c r="AN139" s="30" t="str">
        <f t="shared" si="6"/>
        <v>No biochar 120 kgN/ha</v>
      </c>
      <c r="AO139" s="27">
        <v>1057</v>
      </c>
      <c r="AR139" s="27" t="s">
        <v>1108</v>
      </c>
      <c r="AU139" s="26" t="s">
        <v>77</v>
      </c>
      <c r="AV139" s="26" t="s">
        <v>77</v>
      </c>
      <c r="AW139" s="26" t="s">
        <v>77</v>
      </c>
      <c r="AX139" s="26" t="s">
        <v>77</v>
      </c>
      <c r="AY139" s="26" t="s">
        <v>77</v>
      </c>
      <c r="AZ139" s="26" t="s">
        <v>77</v>
      </c>
      <c r="BA139" s="26" t="s">
        <v>63</v>
      </c>
      <c r="BB139" s="26" t="s">
        <v>63</v>
      </c>
      <c r="BC139" s="26" t="s">
        <v>77</v>
      </c>
      <c r="BD139" s="26" t="s">
        <v>566</v>
      </c>
    </row>
    <row r="140" spans="1:56" ht="11.7">
      <c r="A140" s="20">
        <v>139</v>
      </c>
      <c r="B140" s="21">
        <v>6134332</v>
      </c>
      <c r="C140" s="22" t="s">
        <v>1069</v>
      </c>
      <c r="D140" s="21" t="str">
        <f>INDEX(Refs!L:L,MATCH($C140,Refs!$I:$I,0))</f>
        <v>Adiku, Samuel G. K.; Darko, Eric; MacCarthy, Dilys S.; Nartey, Eric K.; Tettey, Abigail</v>
      </c>
      <c r="E140" s="21" t="str">
        <f>INDEX(Refs!S:S,MATCH($C140,Refs!$I:$I,0))</f>
        <v>10.3390/agronomy10060904</v>
      </c>
      <c r="F140" s="23" t="s">
        <v>534</v>
      </c>
      <c r="G140" s="23" t="s">
        <v>1070</v>
      </c>
      <c r="I140" s="24" t="s">
        <v>204</v>
      </c>
      <c r="J140" s="26" t="s">
        <v>1075</v>
      </c>
      <c r="K140" s="24" t="s">
        <v>204</v>
      </c>
      <c r="L140" s="26" t="s">
        <v>1071</v>
      </c>
      <c r="M140" s="24">
        <v>3</v>
      </c>
      <c r="AB140" s="27" t="s">
        <v>59</v>
      </c>
      <c r="AF140" s="23" t="s">
        <v>301</v>
      </c>
      <c r="AG140" s="23" t="s">
        <v>1073</v>
      </c>
      <c r="AJ140" s="24">
        <v>2013.1</v>
      </c>
      <c r="AK140" s="30" t="str">
        <f t="shared" si="5"/>
        <v>No biochar 45 kgN/ha</v>
      </c>
      <c r="AL140" s="27">
        <v>940</v>
      </c>
      <c r="AN140" s="30" t="str">
        <f t="shared" si="6"/>
        <v>No biochar 90 kgN/ha</v>
      </c>
      <c r="AO140" s="27">
        <v>1010</v>
      </c>
      <c r="AR140" s="27" t="s">
        <v>1108</v>
      </c>
      <c r="AU140" s="26" t="s">
        <v>77</v>
      </c>
      <c r="AV140" s="26" t="s">
        <v>77</v>
      </c>
      <c r="AW140" s="26" t="s">
        <v>77</v>
      </c>
      <c r="AX140" s="26" t="s">
        <v>77</v>
      </c>
      <c r="AY140" s="26" t="s">
        <v>77</v>
      </c>
      <c r="AZ140" s="26" t="s">
        <v>77</v>
      </c>
      <c r="BA140" s="26" t="s">
        <v>63</v>
      </c>
      <c r="BB140" s="26" t="s">
        <v>63</v>
      </c>
      <c r="BC140" s="26" t="s">
        <v>77</v>
      </c>
      <c r="BD140" s="26" t="s">
        <v>566</v>
      </c>
    </row>
    <row r="141" spans="1:56" ht="11.7">
      <c r="A141" s="20">
        <v>140</v>
      </c>
      <c r="B141" s="21">
        <v>6134332</v>
      </c>
      <c r="C141" s="22" t="s">
        <v>1069</v>
      </c>
      <c r="D141" s="21" t="str">
        <f>INDEX(Refs!L:L,MATCH($C141,Refs!$I:$I,0))</f>
        <v>Adiku, Samuel G. K.; Darko, Eric; MacCarthy, Dilys S.; Nartey, Eric K.; Tettey, Abigail</v>
      </c>
      <c r="E141" s="21" t="str">
        <f>INDEX(Refs!S:S,MATCH($C141,Refs!$I:$I,0))</f>
        <v>10.3390/agronomy10060904</v>
      </c>
      <c r="F141" s="23" t="s">
        <v>534</v>
      </c>
      <c r="G141" s="23" t="s">
        <v>1070</v>
      </c>
      <c r="I141" s="24" t="s">
        <v>204</v>
      </c>
      <c r="J141" s="26" t="s">
        <v>1078</v>
      </c>
      <c r="K141" s="24" t="s">
        <v>204</v>
      </c>
      <c r="L141" s="26" t="s">
        <v>1071</v>
      </c>
      <c r="M141" s="24">
        <v>3</v>
      </c>
      <c r="X141" s="27" t="s">
        <v>59</v>
      </c>
      <c r="AB141" s="27" t="s">
        <v>59</v>
      </c>
      <c r="AF141" s="23" t="s">
        <v>301</v>
      </c>
      <c r="AG141" s="23" t="s">
        <v>1073</v>
      </c>
      <c r="AJ141" s="24">
        <v>2013.1</v>
      </c>
      <c r="AK141" s="30" t="str">
        <f t="shared" si="5"/>
        <v>Biochar 10 t/ha + 45 kgN/ha</v>
      </c>
      <c r="AL141" s="27">
        <v>940</v>
      </c>
      <c r="AN141" s="30" t="str">
        <f t="shared" si="6"/>
        <v>No biochar 90 kgN/ha</v>
      </c>
      <c r="AO141" s="27">
        <v>1010</v>
      </c>
      <c r="AR141" s="27" t="s">
        <v>1108</v>
      </c>
      <c r="AU141" s="26" t="s">
        <v>77</v>
      </c>
      <c r="AV141" s="26" t="s">
        <v>77</v>
      </c>
      <c r="AW141" s="26" t="s">
        <v>77</v>
      </c>
      <c r="AX141" s="26" t="s">
        <v>77</v>
      </c>
      <c r="AY141" s="26" t="s">
        <v>77</v>
      </c>
      <c r="AZ141" s="26" t="s">
        <v>77</v>
      </c>
      <c r="BA141" s="26" t="s">
        <v>63</v>
      </c>
      <c r="BB141" s="26" t="s">
        <v>63</v>
      </c>
      <c r="BC141" s="26" t="s">
        <v>77</v>
      </c>
      <c r="BD141" s="26" t="s">
        <v>566</v>
      </c>
    </row>
    <row r="142" spans="1:56" ht="11.7">
      <c r="A142" s="20">
        <v>141</v>
      </c>
      <c r="B142" s="21">
        <v>6134332</v>
      </c>
      <c r="C142" s="22" t="s">
        <v>1069</v>
      </c>
      <c r="D142" s="21" t="str">
        <f>INDEX(Refs!L:L,MATCH($C142,Refs!$I:$I,0))</f>
        <v>Adiku, Samuel G. K.; Darko, Eric; MacCarthy, Dilys S.; Nartey, Eric K.; Tettey, Abigail</v>
      </c>
      <c r="E142" s="21" t="str">
        <f>INDEX(Refs!S:S,MATCH($C142,Refs!$I:$I,0))</f>
        <v>10.3390/agronomy10060904</v>
      </c>
      <c r="F142" s="23" t="s">
        <v>534</v>
      </c>
      <c r="G142" s="23" t="s">
        <v>1070</v>
      </c>
      <c r="I142" s="24" t="s">
        <v>204</v>
      </c>
      <c r="J142" s="26" t="s">
        <v>1077</v>
      </c>
      <c r="K142" s="24" t="s">
        <v>204</v>
      </c>
      <c r="L142" s="26" t="s">
        <v>1071</v>
      </c>
      <c r="M142" s="24">
        <v>3</v>
      </c>
      <c r="X142" s="27" t="s">
        <v>59</v>
      </c>
      <c r="AF142" s="23" t="s">
        <v>301</v>
      </c>
      <c r="AG142" s="23" t="s">
        <v>1073</v>
      </c>
      <c r="AJ142" s="24">
        <v>2013.1</v>
      </c>
      <c r="AK142" s="30" t="str">
        <f t="shared" si="5"/>
        <v>Biochar 10 t/ha + 90 kgN/ha</v>
      </c>
      <c r="AL142" s="27">
        <v>1010</v>
      </c>
      <c r="AN142" s="30" t="str">
        <f t="shared" si="6"/>
        <v>No biochar 90 kgN/ha</v>
      </c>
      <c r="AO142" s="27">
        <v>1010</v>
      </c>
      <c r="AR142" s="27" t="s">
        <v>1108</v>
      </c>
      <c r="AU142" s="26" t="s">
        <v>77</v>
      </c>
      <c r="AV142" s="26" t="s">
        <v>77</v>
      </c>
      <c r="AW142" s="26" t="s">
        <v>77</v>
      </c>
      <c r="AX142" s="26" t="s">
        <v>77</v>
      </c>
      <c r="AY142" s="26" t="s">
        <v>77</v>
      </c>
      <c r="AZ142" s="26" t="s">
        <v>77</v>
      </c>
      <c r="BA142" s="26" t="s">
        <v>63</v>
      </c>
      <c r="BB142" s="26" t="s">
        <v>63</v>
      </c>
      <c r="BC142" s="26" t="s">
        <v>77</v>
      </c>
      <c r="BD142" s="26" t="s">
        <v>566</v>
      </c>
    </row>
    <row r="143" spans="1:56" ht="11.7">
      <c r="A143" s="20">
        <v>142</v>
      </c>
      <c r="B143" s="21">
        <v>6134332</v>
      </c>
      <c r="C143" s="22" t="s">
        <v>1069</v>
      </c>
      <c r="D143" s="21" t="str">
        <f>INDEX(Refs!L:L,MATCH($C143,Refs!$I:$I,0))</f>
        <v>Adiku, Samuel G. K.; Darko, Eric; MacCarthy, Dilys S.; Nartey, Eric K.; Tettey, Abigail</v>
      </c>
      <c r="E143" s="21" t="str">
        <f>INDEX(Refs!S:S,MATCH($C143,Refs!$I:$I,0))</f>
        <v>10.3390/agronomy10060904</v>
      </c>
      <c r="F143" s="23" t="s">
        <v>534</v>
      </c>
      <c r="G143" s="23" t="s">
        <v>1070</v>
      </c>
      <c r="I143" s="24" t="s">
        <v>204</v>
      </c>
      <c r="J143" s="26" t="s">
        <v>1078</v>
      </c>
      <c r="K143" s="24" t="s">
        <v>204</v>
      </c>
      <c r="L143" s="26" t="s">
        <v>1075</v>
      </c>
      <c r="M143" s="24">
        <v>3</v>
      </c>
      <c r="X143" s="27" t="s">
        <v>59</v>
      </c>
      <c r="AF143" s="23" t="s">
        <v>301</v>
      </c>
      <c r="AG143" s="23" t="s">
        <v>1073</v>
      </c>
      <c r="AJ143" s="24">
        <v>2013.1</v>
      </c>
      <c r="AK143" s="30" t="str">
        <f t="shared" si="5"/>
        <v>Biochar 10 t/ha + 45 kgN/ha</v>
      </c>
      <c r="AL143" s="27">
        <v>940</v>
      </c>
      <c r="AN143" s="30" t="str">
        <f t="shared" si="6"/>
        <v>No biochar 45 kgN/ha</v>
      </c>
      <c r="AO143" s="27">
        <v>940</v>
      </c>
      <c r="AR143" s="27" t="s">
        <v>1108</v>
      </c>
      <c r="AU143" s="26" t="s">
        <v>77</v>
      </c>
      <c r="AV143" s="26" t="s">
        <v>77</v>
      </c>
      <c r="AW143" s="26" t="s">
        <v>77</v>
      </c>
      <c r="AX143" s="26" t="s">
        <v>77</v>
      </c>
      <c r="AY143" s="26" t="s">
        <v>77</v>
      </c>
      <c r="AZ143" s="26" t="s">
        <v>77</v>
      </c>
      <c r="BA143" s="26" t="s">
        <v>63</v>
      </c>
      <c r="BB143" s="26" t="s">
        <v>63</v>
      </c>
      <c r="BC143" s="26" t="s">
        <v>77</v>
      </c>
      <c r="BD143" s="26" t="s">
        <v>566</v>
      </c>
    </row>
    <row r="144" spans="1:56" ht="11.7">
      <c r="A144" s="20">
        <v>143</v>
      </c>
      <c r="B144" s="21">
        <v>6134332</v>
      </c>
      <c r="C144" s="22" t="s">
        <v>1069</v>
      </c>
      <c r="D144" s="21" t="str">
        <f>INDEX(Refs!L:L,MATCH($C144,Refs!$I:$I,0))</f>
        <v>Adiku, Samuel G. K.; Darko, Eric; MacCarthy, Dilys S.; Nartey, Eric K.; Tettey, Abigail</v>
      </c>
      <c r="E144" s="21" t="str">
        <f>INDEX(Refs!S:S,MATCH($C144,Refs!$I:$I,0))</f>
        <v>10.3390/agronomy10060904</v>
      </c>
      <c r="F144" s="23" t="s">
        <v>534</v>
      </c>
      <c r="G144" s="23" t="s">
        <v>1070</v>
      </c>
      <c r="I144" s="24" t="s">
        <v>204</v>
      </c>
      <c r="J144" s="26" t="s">
        <v>1071</v>
      </c>
      <c r="K144" s="24" t="s">
        <v>204</v>
      </c>
      <c r="L144" s="26" t="s">
        <v>1072</v>
      </c>
      <c r="M144" s="24">
        <v>3</v>
      </c>
      <c r="AB144" s="27" t="s">
        <v>59</v>
      </c>
      <c r="AF144" s="23" t="s">
        <v>301</v>
      </c>
      <c r="AG144" s="23" t="s">
        <v>1073</v>
      </c>
      <c r="AJ144" s="24">
        <v>2013.2</v>
      </c>
      <c r="AK144" s="30" t="str">
        <f t="shared" si="5"/>
        <v>No biochar 90 kgN/ha</v>
      </c>
      <c r="AL144" s="27">
        <v>1010</v>
      </c>
      <c r="AN144" s="30" t="str">
        <f t="shared" si="6"/>
        <v>No biochar 120 kgN/ha</v>
      </c>
      <c r="AO144" s="27">
        <v>1057</v>
      </c>
      <c r="AR144" s="27" t="s">
        <v>1108</v>
      </c>
      <c r="AU144" s="26" t="s">
        <v>77</v>
      </c>
      <c r="AV144" s="26" t="s">
        <v>77</v>
      </c>
      <c r="AW144" s="26" t="s">
        <v>77</v>
      </c>
      <c r="AX144" s="26" t="s">
        <v>77</v>
      </c>
      <c r="AY144" s="26" t="s">
        <v>77</v>
      </c>
      <c r="AZ144" s="26" t="s">
        <v>77</v>
      </c>
      <c r="BA144" s="26" t="s">
        <v>63</v>
      </c>
      <c r="BB144" s="26" t="s">
        <v>63</v>
      </c>
      <c r="BC144" s="26" t="s">
        <v>77</v>
      </c>
      <c r="BD144" s="26" t="s">
        <v>566</v>
      </c>
    </row>
    <row r="145" spans="1:56" ht="11.7">
      <c r="A145" s="20">
        <v>144</v>
      </c>
      <c r="B145" s="21">
        <v>6134332</v>
      </c>
      <c r="C145" s="22" t="s">
        <v>1069</v>
      </c>
      <c r="D145" s="21" t="str">
        <f>INDEX(Refs!L:L,MATCH($C145,Refs!$I:$I,0))</f>
        <v>Adiku, Samuel G. K.; Darko, Eric; MacCarthy, Dilys S.; Nartey, Eric K.; Tettey, Abigail</v>
      </c>
      <c r="E145" s="21" t="str">
        <f>INDEX(Refs!S:S,MATCH($C145,Refs!$I:$I,0))</f>
        <v>10.3390/agronomy10060904</v>
      </c>
      <c r="F145" s="23" t="s">
        <v>534</v>
      </c>
      <c r="G145" s="23" t="s">
        <v>1070</v>
      </c>
      <c r="I145" s="24" t="s">
        <v>204</v>
      </c>
      <c r="J145" s="26" t="s">
        <v>1075</v>
      </c>
      <c r="K145" s="24" t="s">
        <v>204</v>
      </c>
      <c r="L145" s="26" t="s">
        <v>1072</v>
      </c>
      <c r="M145" s="24">
        <v>3</v>
      </c>
      <c r="AB145" s="27" t="s">
        <v>59</v>
      </c>
      <c r="AF145" s="23" t="s">
        <v>301</v>
      </c>
      <c r="AG145" s="23" t="s">
        <v>1073</v>
      </c>
      <c r="AJ145" s="24">
        <v>2013.2</v>
      </c>
      <c r="AK145" s="30" t="str">
        <f t="shared" si="5"/>
        <v>No biochar 45 kgN/ha</v>
      </c>
      <c r="AL145" s="27">
        <v>940</v>
      </c>
      <c r="AN145" s="30" t="str">
        <f t="shared" si="6"/>
        <v>No biochar 120 kgN/ha</v>
      </c>
      <c r="AO145" s="27">
        <v>1057</v>
      </c>
      <c r="AR145" s="27" t="s">
        <v>1108</v>
      </c>
      <c r="AU145" s="26" t="s">
        <v>77</v>
      </c>
      <c r="AV145" s="26" t="s">
        <v>77</v>
      </c>
      <c r="AW145" s="26" t="s">
        <v>77</v>
      </c>
      <c r="AX145" s="26" t="s">
        <v>77</v>
      </c>
      <c r="AY145" s="26" t="s">
        <v>77</v>
      </c>
      <c r="AZ145" s="26" t="s">
        <v>77</v>
      </c>
      <c r="BA145" s="26" t="s">
        <v>63</v>
      </c>
      <c r="BB145" s="26" t="s">
        <v>63</v>
      </c>
      <c r="BC145" s="26" t="s">
        <v>77</v>
      </c>
      <c r="BD145" s="26" t="s">
        <v>566</v>
      </c>
    </row>
    <row r="146" spans="1:56" ht="11.7">
      <c r="A146" s="20">
        <v>145</v>
      </c>
      <c r="B146" s="21">
        <v>6134332</v>
      </c>
      <c r="C146" s="22" t="s">
        <v>1069</v>
      </c>
      <c r="D146" s="21" t="str">
        <f>INDEX(Refs!L:L,MATCH($C146,Refs!$I:$I,0))</f>
        <v>Adiku, Samuel G. K.; Darko, Eric; MacCarthy, Dilys S.; Nartey, Eric K.; Tettey, Abigail</v>
      </c>
      <c r="E146" s="21" t="str">
        <f>INDEX(Refs!S:S,MATCH($C146,Refs!$I:$I,0))</f>
        <v>10.3390/agronomy10060904</v>
      </c>
      <c r="F146" s="23" t="s">
        <v>534</v>
      </c>
      <c r="G146" s="23" t="s">
        <v>1070</v>
      </c>
      <c r="I146" s="24" t="s">
        <v>204</v>
      </c>
      <c r="J146" s="26" t="s">
        <v>1076</v>
      </c>
      <c r="K146" s="24" t="s">
        <v>204</v>
      </c>
      <c r="L146" s="26" t="s">
        <v>1072</v>
      </c>
      <c r="M146" s="24">
        <v>3</v>
      </c>
      <c r="X146" s="27" t="s">
        <v>59</v>
      </c>
      <c r="AF146" s="23" t="s">
        <v>301</v>
      </c>
      <c r="AG146" s="23" t="s">
        <v>1073</v>
      </c>
      <c r="AJ146" s="24">
        <v>2013.2</v>
      </c>
      <c r="AK146" s="30" t="str">
        <f t="shared" si="5"/>
        <v>Biochar 10 t/ha + 120 kgN/ha</v>
      </c>
      <c r="AL146" s="27">
        <v>1057</v>
      </c>
      <c r="AN146" s="30" t="str">
        <f t="shared" si="6"/>
        <v>No biochar 120 kgN/ha</v>
      </c>
      <c r="AO146" s="27">
        <v>1057</v>
      </c>
      <c r="AR146" s="27" t="s">
        <v>1108</v>
      </c>
      <c r="AU146" s="26" t="s">
        <v>77</v>
      </c>
      <c r="AV146" s="26" t="s">
        <v>77</v>
      </c>
      <c r="AW146" s="26" t="s">
        <v>77</v>
      </c>
      <c r="AX146" s="26" t="s">
        <v>77</v>
      </c>
      <c r="AY146" s="26" t="s">
        <v>77</v>
      </c>
      <c r="AZ146" s="26" t="s">
        <v>77</v>
      </c>
      <c r="BA146" s="26" t="s">
        <v>63</v>
      </c>
      <c r="BB146" s="26" t="s">
        <v>63</v>
      </c>
      <c r="BC146" s="26" t="s">
        <v>77</v>
      </c>
      <c r="BD146" s="26" t="s">
        <v>566</v>
      </c>
    </row>
    <row r="147" spans="1:56" ht="11.7">
      <c r="A147" s="20">
        <v>146</v>
      </c>
      <c r="B147" s="21">
        <v>6134332</v>
      </c>
      <c r="C147" s="22" t="s">
        <v>1069</v>
      </c>
      <c r="D147" s="21" t="str">
        <f>INDEX(Refs!L:L,MATCH($C147,Refs!$I:$I,0))</f>
        <v>Adiku, Samuel G. K.; Darko, Eric; MacCarthy, Dilys S.; Nartey, Eric K.; Tettey, Abigail</v>
      </c>
      <c r="E147" s="21" t="str">
        <f>INDEX(Refs!S:S,MATCH($C147,Refs!$I:$I,0))</f>
        <v>10.3390/agronomy10060904</v>
      </c>
      <c r="F147" s="23" t="s">
        <v>534</v>
      </c>
      <c r="G147" s="23" t="s">
        <v>1070</v>
      </c>
      <c r="I147" s="24" t="s">
        <v>204</v>
      </c>
      <c r="J147" s="26" t="s">
        <v>1077</v>
      </c>
      <c r="K147" s="24" t="s">
        <v>204</v>
      </c>
      <c r="L147" s="26" t="s">
        <v>1072</v>
      </c>
      <c r="M147" s="24">
        <v>3</v>
      </c>
      <c r="X147" s="27" t="s">
        <v>59</v>
      </c>
      <c r="AB147" s="27" t="s">
        <v>59</v>
      </c>
      <c r="AF147" s="23" t="s">
        <v>301</v>
      </c>
      <c r="AG147" s="23" t="s">
        <v>1073</v>
      </c>
      <c r="AJ147" s="24">
        <v>2013.2</v>
      </c>
      <c r="AK147" s="30" t="str">
        <f t="shared" si="5"/>
        <v>Biochar 10 t/ha + 90 kgN/ha</v>
      </c>
      <c r="AL147" s="27">
        <v>1010</v>
      </c>
      <c r="AN147" s="30" t="str">
        <f t="shared" si="6"/>
        <v>No biochar 120 kgN/ha</v>
      </c>
      <c r="AO147" s="27">
        <v>1057</v>
      </c>
      <c r="AR147" s="27" t="s">
        <v>1108</v>
      </c>
      <c r="AU147" s="26" t="s">
        <v>77</v>
      </c>
      <c r="AV147" s="26" t="s">
        <v>77</v>
      </c>
      <c r="AW147" s="26" t="s">
        <v>77</v>
      </c>
      <c r="AX147" s="26" t="s">
        <v>77</v>
      </c>
      <c r="AY147" s="26" t="s">
        <v>77</v>
      </c>
      <c r="AZ147" s="26" t="s">
        <v>77</v>
      </c>
      <c r="BA147" s="26" t="s">
        <v>63</v>
      </c>
      <c r="BB147" s="26" t="s">
        <v>63</v>
      </c>
      <c r="BC147" s="26" t="s">
        <v>77</v>
      </c>
      <c r="BD147" s="26" t="s">
        <v>566</v>
      </c>
    </row>
    <row r="148" spans="1:56" ht="11.7">
      <c r="A148" s="20">
        <v>147</v>
      </c>
      <c r="B148" s="21">
        <v>6134332</v>
      </c>
      <c r="C148" s="22" t="s">
        <v>1069</v>
      </c>
      <c r="D148" s="21" t="str">
        <f>INDEX(Refs!L:L,MATCH($C148,Refs!$I:$I,0))</f>
        <v>Adiku, Samuel G. K.; Darko, Eric; MacCarthy, Dilys S.; Nartey, Eric K.; Tettey, Abigail</v>
      </c>
      <c r="E148" s="21" t="str">
        <f>INDEX(Refs!S:S,MATCH($C148,Refs!$I:$I,0))</f>
        <v>10.3390/agronomy10060904</v>
      </c>
      <c r="F148" s="23" t="s">
        <v>534</v>
      </c>
      <c r="G148" s="23" t="s">
        <v>1070</v>
      </c>
      <c r="I148" s="24" t="s">
        <v>204</v>
      </c>
      <c r="J148" s="26" t="s">
        <v>1078</v>
      </c>
      <c r="K148" s="24" t="s">
        <v>204</v>
      </c>
      <c r="L148" s="26" t="s">
        <v>1072</v>
      </c>
      <c r="M148" s="24">
        <v>3</v>
      </c>
      <c r="X148" s="27" t="s">
        <v>59</v>
      </c>
      <c r="AB148" s="27" t="s">
        <v>59</v>
      </c>
      <c r="AF148" s="23" t="s">
        <v>301</v>
      </c>
      <c r="AG148" s="23" t="s">
        <v>1073</v>
      </c>
      <c r="AJ148" s="24">
        <v>2013.2</v>
      </c>
      <c r="AK148" s="30" t="str">
        <f t="shared" si="5"/>
        <v>Biochar 10 t/ha + 45 kgN/ha</v>
      </c>
      <c r="AL148" s="27">
        <v>940</v>
      </c>
      <c r="AN148" s="30" t="str">
        <f t="shared" si="6"/>
        <v>No biochar 120 kgN/ha</v>
      </c>
      <c r="AO148" s="27">
        <v>1057</v>
      </c>
      <c r="AR148" s="27" t="s">
        <v>1108</v>
      </c>
      <c r="AU148" s="26" t="s">
        <v>77</v>
      </c>
      <c r="AV148" s="26" t="s">
        <v>77</v>
      </c>
      <c r="AW148" s="26" t="s">
        <v>77</v>
      </c>
      <c r="AX148" s="26" t="s">
        <v>77</v>
      </c>
      <c r="AY148" s="26" t="s">
        <v>77</v>
      </c>
      <c r="AZ148" s="26" t="s">
        <v>77</v>
      </c>
      <c r="BA148" s="26" t="s">
        <v>63</v>
      </c>
      <c r="BB148" s="26" t="s">
        <v>63</v>
      </c>
      <c r="BC148" s="26" t="s">
        <v>77</v>
      </c>
      <c r="BD148" s="26" t="s">
        <v>566</v>
      </c>
    </row>
    <row r="149" spans="1:56" ht="11.7">
      <c r="A149" s="20">
        <v>148</v>
      </c>
      <c r="B149" s="21">
        <v>6134332</v>
      </c>
      <c r="C149" s="22" t="s">
        <v>1069</v>
      </c>
      <c r="D149" s="21" t="str">
        <f>INDEX(Refs!L:L,MATCH($C149,Refs!$I:$I,0))</f>
        <v>Adiku, Samuel G. K.; Darko, Eric; MacCarthy, Dilys S.; Nartey, Eric K.; Tettey, Abigail</v>
      </c>
      <c r="E149" s="21" t="str">
        <f>INDEX(Refs!S:S,MATCH($C149,Refs!$I:$I,0))</f>
        <v>10.3390/agronomy10060904</v>
      </c>
      <c r="F149" s="23" t="s">
        <v>534</v>
      </c>
      <c r="G149" s="23" t="s">
        <v>1070</v>
      </c>
      <c r="I149" s="24" t="s">
        <v>204</v>
      </c>
      <c r="J149" s="26" t="s">
        <v>1075</v>
      </c>
      <c r="K149" s="24" t="s">
        <v>204</v>
      </c>
      <c r="L149" s="26" t="s">
        <v>1071</v>
      </c>
      <c r="M149" s="24">
        <v>3</v>
      </c>
      <c r="AB149" s="27" t="s">
        <v>59</v>
      </c>
      <c r="AF149" s="23" t="s">
        <v>301</v>
      </c>
      <c r="AG149" s="23" t="s">
        <v>1073</v>
      </c>
      <c r="AJ149" s="24">
        <v>2013.2</v>
      </c>
      <c r="AK149" s="30" t="str">
        <f t="shared" si="5"/>
        <v>No biochar 45 kgN/ha</v>
      </c>
      <c r="AL149" s="27">
        <v>940</v>
      </c>
      <c r="AN149" s="30" t="str">
        <f t="shared" si="6"/>
        <v>No biochar 90 kgN/ha</v>
      </c>
      <c r="AO149" s="27">
        <v>1010</v>
      </c>
      <c r="AR149" s="27" t="s">
        <v>1108</v>
      </c>
      <c r="AU149" s="26" t="s">
        <v>77</v>
      </c>
      <c r="AV149" s="26" t="s">
        <v>77</v>
      </c>
      <c r="AW149" s="26" t="s">
        <v>77</v>
      </c>
      <c r="AX149" s="26" t="s">
        <v>77</v>
      </c>
      <c r="AY149" s="26" t="s">
        <v>77</v>
      </c>
      <c r="AZ149" s="26" t="s">
        <v>77</v>
      </c>
      <c r="BA149" s="26" t="s">
        <v>63</v>
      </c>
      <c r="BB149" s="26" t="s">
        <v>63</v>
      </c>
      <c r="BC149" s="26" t="s">
        <v>77</v>
      </c>
      <c r="BD149" s="26" t="s">
        <v>566</v>
      </c>
    </row>
    <row r="150" spans="1:56" ht="11.7">
      <c r="A150" s="20">
        <v>149</v>
      </c>
      <c r="B150" s="21">
        <v>6134332</v>
      </c>
      <c r="C150" s="22" t="s">
        <v>1069</v>
      </c>
      <c r="D150" s="21" t="str">
        <f>INDEX(Refs!L:L,MATCH($C150,Refs!$I:$I,0))</f>
        <v>Adiku, Samuel G. K.; Darko, Eric; MacCarthy, Dilys S.; Nartey, Eric K.; Tettey, Abigail</v>
      </c>
      <c r="E150" s="21" t="str">
        <f>INDEX(Refs!S:S,MATCH($C150,Refs!$I:$I,0))</f>
        <v>10.3390/agronomy10060904</v>
      </c>
      <c r="F150" s="23" t="s">
        <v>534</v>
      </c>
      <c r="G150" s="23" t="s">
        <v>1070</v>
      </c>
      <c r="I150" s="24" t="s">
        <v>204</v>
      </c>
      <c r="J150" s="26" t="s">
        <v>1078</v>
      </c>
      <c r="K150" s="24" t="s">
        <v>204</v>
      </c>
      <c r="L150" s="26" t="s">
        <v>1071</v>
      </c>
      <c r="M150" s="24">
        <v>3</v>
      </c>
      <c r="X150" s="27" t="s">
        <v>59</v>
      </c>
      <c r="AB150" s="27" t="s">
        <v>59</v>
      </c>
      <c r="AF150" s="23" t="s">
        <v>301</v>
      </c>
      <c r="AG150" s="23" t="s">
        <v>1073</v>
      </c>
      <c r="AJ150" s="24">
        <v>2013.2</v>
      </c>
      <c r="AK150" s="30" t="str">
        <f t="shared" si="5"/>
        <v>Biochar 10 t/ha + 45 kgN/ha</v>
      </c>
      <c r="AL150" s="27">
        <v>940</v>
      </c>
      <c r="AN150" s="30" t="str">
        <f t="shared" si="6"/>
        <v>No biochar 90 kgN/ha</v>
      </c>
      <c r="AO150" s="27">
        <v>1010</v>
      </c>
      <c r="AR150" s="27" t="s">
        <v>1108</v>
      </c>
      <c r="AU150" s="26" t="s">
        <v>77</v>
      </c>
      <c r="AV150" s="26" t="s">
        <v>77</v>
      </c>
      <c r="AW150" s="26" t="s">
        <v>77</v>
      </c>
      <c r="AX150" s="26" t="s">
        <v>77</v>
      </c>
      <c r="AY150" s="26" t="s">
        <v>77</v>
      </c>
      <c r="AZ150" s="26" t="s">
        <v>77</v>
      </c>
      <c r="BA150" s="26" t="s">
        <v>63</v>
      </c>
      <c r="BB150" s="26" t="s">
        <v>63</v>
      </c>
      <c r="BC150" s="26" t="s">
        <v>77</v>
      </c>
      <c r="BD150" s="26" t="s">
        <v>566</v>
      </c>
    </row>
    <row r="151" spans="1:56" ht="11.7">
      <c r="A151" s="20">
        <v>150</v>
      </c>
      <c r="B151" s="21">
        <v>6134332</v>
      </c>
      <c r="C151" s="22" t="s">
        <v>1069</v>
      </c>
      <c r="D151" s="21" t="str">
        <f>INDEX(Refs!L:L,MATCH($C151,Refs!$I:$I,0))</f>
        <v>Adiku, Samuel G. K.; Darko, Eric; MacCarthy, Dilys S.; Nartey, Eric K.; Tettey, Abigail</v>
      </c>
      <c r="E151" s="21" t="str">
        <f>INDEX(Refs!S:S,MATCH($C151,Refs!$I:$I,0))</f>
        <v>10.3390/agronomy10060904</v>
      </c>
      <c r="F151" s="23" t="s">
        <v>534</v>
      </c>
      <c r="G151" s="23" t="s">
        <v>1070</v>
      </c>
      <c r="I151" s="24" t="s">
        <v>204</v>
      </c>
      <c r="J151" s="26" t="s">
        <v>1077</v>
      </c>
      <c r="K151" s="24" t="s">
        <v>204</v>
      </c>
      <c r="L151" s="26" t="s">
        <v>1071</v>
      </c>
      <c r="M151" s="24">
        <v>3</v>
      </c>
      <c r="X151" s="27" t="s">
        <v>59</v>
      </c>
      <c r="AF151" s="23" t="s">
        <v>301</v>
      </c>
      <c r="AG151" s="23" t="s">
        <v>1073</v>
      </c>
      <c r="AJ151" s="24">
        <v>2013.2</v>
      </c>
      <c r="AK151" s="30" t="str">
        <f t="shared" si="5"/>
        <v>Biochar 10 t/ha + 90 kgN/ha</v>
      </c>
      <c r="AL151" s="27">
        <v>1010</v>
      </c>
      <c r="AN151" s="30" t="str">
        <f t="shared" si="6"/>
        <v>No biochar 90 kgN/ha</v>
      </c>
      <c r="AO151" s="27">
        <v>1010</v>
      </c>
      <c r="AR151" s="27" t="s">
        <v>1108</v>
      </c>
      <c r="AU151" s="26" t="s">
        <v>77</v>
      </c>
      <c r="AV151" s="26" t="s">
        <v>77</v>
      </c>
      <c r="AW151" s="26" t="s">
        <v>77</v>
      </c>
      <c r="AX151" s="26" t="s">
        <v>77</v>
      </c>
      <c r="AY151" s="26" t="s">
        <v>77</v>
      </c>
      <c r="AZ151" s="26" t="s">
        <v>77</v>
      </c>
      <c r="BA151" s="26" t="s">
        <v>63</v>
      </c>
      <c r="BB151" s="26" t="s">
        <v>63</v>
      </c>
      <c r="BC151" s="26" t="s">
        <v>77</v>
      </c>
      <c r="BD151" s="26" t="s">
        <v>566</v>
      </c>
    </row>
    <row r="152" spans="1:56" ht="11.7">
      <c r="A152" s="20">
        <v>151</v>
      </c>
      <c r="B152" s="21">
        <v>6134332</v>
      </c>
      <c r="C152" s="22" t="s">
        <v>1069</v>
      </c>
      <c r="D152" s="21" t="str">
        <f>INDEX(Refs!L:L,MATCH($C152,Refs!$I:$I,0))</f>
        <v>Adiku, Samuel G. K.; Darko, Eric; MacCarthy, Dilys S.; Nartey, Eric K.; Tettey, Abigail</v>
      </c>
      <c r="E152" s="21" t="str">
        <f>INDEX(Refs!S:S,MATCH($C152,Refs!$I:$I,0))</f>
        <v>10.3390/agronomy10060904</v>
      </c>
      <c r="F152" s="23" t="s">
        <v>534</v>
      </c>
      <c r="G152" s="23" t="s">
        <v>1070</v>
      </c>
      <c r="I152" s="24" t="s">
        <v>204</v>
      </c>
      <c r="J152" s="26" t="s">
        <v>1078</v>
      </c>
      <c r="K152" s="24" t="s">
        <v>204</v>
      </c>
      <c r="L152" s="26" t="s">
        <v>1075</v>
      </c>
      <c r="M152" s="24">
        <v>3</v>
      </c>
      <c r="X152" s="27" t="s">
        <v>59</v>
      </c>
      <c r="AF152" s="23" t="s">
        <v>301</v>
      </c>
      <c r="AG152" s="23" t="s">
        <v>1073</v>
      </c>
      <c r="AJ152" s="24">
        <v>2013.2</v>
      </c>
      <c r="AK152" s="30" t="str">
        <f t="shared" si="5"/>
        <v>Biochar 10 t/ha + 45 kgN/ha</v>
      </c>
      <c r="AL152" s="27">
        <v>940</v>
      </c>
      <c r="AN152" s="30" t="str">
        <f t="shared" si="6"/>
        <v>No biochar 45 kgN/ha</v>
      </c>
      <c r="AO152" s="27">
        <v>940</v>
      </c>
      <c r="AR152" s="27" t="s">
        <v>1108</v>
      </c>
      <c r="AU152" s="26" t="s">
        <v>77</v>
      </c>
      <c r="AV152" s="26" t="s">
        <v>77</v>
      </c>
      <c r="AW152" s="26" t="s">
        <v>77</v>
      </c>
      <c r="AX152" s="26" t="s">
        <v>77</v>
      </c>
      <c r="AY152" s="26" t="s">
        <v>77</v>
      </c>
      <c r="AZ152" s="26" t="s">
        <v>77</v>
      </c>
      <c r="BA152" s="26" t="s">
        <v>63</v>
      </c>
      <c r="BB152" s="26" t="s">
        <v>63</v>
      </c>
      <c r="BC152" s="26" t="s">
        <v>77</v>
      </c>
      <c r="BD152" s="26" t="s">
        <v>566</v>
      </c>
    </row>
    <row r="153" spans="1:56" ht="11.7">
      <c r="A153" s="20">
        <v>152</v>
      </c>
      <c r="B153" s="21">
        <v>6134332</v>
      </c>
      <c r="C153" s="22" t="s">
        <v>1069</v>
      </c>
      <c r="D153" s="21" t="str">
        <f>INDEX(Refs!L:L,MATCH($C153,Refs!$I:$I,0))</f>
        <v>Adiku, Samuel G. K.; Darko, Eric; MacCarthy, Dilys S.; Nartey, Eric K.; Tettey, Abigail</v>
      </c>
      <c r="E153" s="21" t="str">
        <f>INDEX(Refs!S:S,MATCH($C153,Refs!$I:$I,0))</f>
        <v>10.3390/agronomy10060904</v>
      </c>
      <c r="F153" s="23" t="s">
        <v>534</v>
      </c>
      <c r="G153" s="23" t="s">
        <v>1070</v>
      </c>
      <c r="I153" s="24" t="s">
        <v>204</v>
      </c>
      <c r="J153" s="26" t="s">
        <v>1071</v>
      </c>
      <c r="K153" s="24" t="s">
        <v>204</v>
      </c>
      <c r="L153" s="26" t="s">
        <v>1072</v>
      </c>
      <c r="M153" s="24">
        <v>3</v>
      </c>
      <c r="AB153" s="27" t="s">
        <v>59</v>
      </c>
      <c r="AF153" s="23" t="s">
        <v>301</v>
      </c>
      <c r="AG153" s="23" t="s">
        <v>1073</v>
      </c>
      <c r="AJ153" s="24">
        <v>2014</v>
      </c>
      <c r="AK153" s="30" t="str">
        <f t="shared" si="5"/>
        <v>No biochar 90 kgN/ha</v>
      </c>
      <c r="AL153" s="27">
        <v>1010</v>
      </c>
      <c r="AN153" s="30" t="str">
        <f t="shared" si="6"/>
        <v>No biochar 120 kgN/ha</v>
      </c>
      <c r="AO153" s="27">
        <v>1057</v>
      </c>
      <c r="AR153" s="27" t="s">
        <v>1108</v>
      </c>
      <c r="AU153" s="26" t="s">
        <v>77</v>
      </c>
      <c r="AV153" s="26" t="s">
        <v>77</v>
      </c>
      <c r="AW153" s="26" t="s">
        <v>77</v>
      </c>
      <c r="AX153" s="26" t="s">
        <v>77</v>
      </c>
      <c r="AY153" s="26" t="s">
        <v>77</v>
      </c>
      <c r="AZ153" s="26" t="s">
        <v>77</v>
      </c>
      <c r="BA153" s="26" t="s">
        <v>63</v>
      </c>
      <c r="BB153" s="26" t="s">
        <v>63</v>
      </c>
      <c r="BC153" s="26" t="s">
        <v>77</v>
      </c>
      <c r="BD153" s="26" t="s">
        <v>566</v>
      </c>
    </row>
    <row r="154" spans="1:56" ht="11.7">
      <c r="A154" s="20">
        <v>153</v>
      </c>
      <c r="B154" s="21">
        <v>6134332</v>
      </c>
      <c r="C154" s="22" t="s">
        <v>1069</v>
      </c>
      <c r="D154" s="21" t="str">
        <f>INDEX(Refs!L:L,MATCH($C154,Refs!$I:$I,0))</f>
        <v>Adiku, Samuel G. K.; Darko, Eric; MacCarthy, Dilys S.; Nartey, Eric K.; Tettey, Abigail</v>
      </c>
      <c r="E154" s="21" t="str">
        <f>INDEX(Refs!S:S,MATCH($C154,Refs!$I:$I,0))</f>
        <v>10.3390/agronomy10060904</v>
      </c>
      <c r="F154" s="23" t="s">
        <v>534</v>
      </c>
      <c r="G154" s="23" t="s">
        <v>1070</v>
      </c>
      <c r="I154" s="24" t="s">
        <v>204</v>
      </c>
      <c r="J154" s="26" t="s">
        <v>1075</v>
      </c>
      <c r="K154" s="24" t="s">
        <v>204</v>
      </c>
      <c r="L154" s="26" t="s">
        <v>1072</v>
      </c>
      <c r="M154" s="24">
        <v>3</v>
      </c>
      <c r="AB154" s="27" t="s">
        <v>59</v>
      </c>
      <c r="AF154" s="23" t="s">
        <v>301</v>
      </c>
      <c r="AG154" s="23" t="s">
        <v>1073</v>
      </c>
      <c r="AJ154" s="24">
        <v>2014</v>
      </c>
      <c r="AK154" s="30" t="str">
        <f t="shared" si="5"/>
        <v>No biochar 45 kgN/ha</v>
      </c>
      <c r="AL154" s="27">
        <v>940</v>
      </c>
      <c r="AN154" s="30" t="str">
        <f t="shared" si="6"/>
        <v>No biochar 120 kgN/ha</v>
      </c>
      <c r="AO154" s="27">
        <v>1057</v>
      </c>
      <c r="AR154" s="27" t="s">
        <v>1108</v>
      </c>
      <c r="AU154" s="26" t="s">
        <v>77</v>
      </c>
      <c r="AV154" s="26" t="s">
        <v>77</v>
      </c>
      <c r="AW154" s="26" t="s">
        <v>77</v>
      </c>
      <c r="AX154" s="26" t="s">
        <v>77</v>
      </c>
      <c r="AY154" s="26" t="s">
        <v>77</v>
      </c>
      <c r="AZ154" s="26" t="s">
        <v>77</v>
      </c>
      <c r="BA154" s="26" t="s">
        <v>63</v>
      </c>
      <c r="BB154" s="26" t="s">
        <v>63</v>
      </c>
      <c r="BC154" s="26" t="s">
        <v>77</v>
      </c>
      <c r="BD154" s="26" t="s">
        <v>566</v>
      </c>
    </row>
    <row r="155" spans="1:56" ht="11.7">
      <c r="A155" s="20">
        <v>154</v>
      </c>
      <c r="B155" s="21">
        <v>6134332</v>
      </c>
      <c r="C155" s="22" t="s">
        <v>1069</v>
      </c>
      <c r="D155" s="21" t="str">
        <f>INDEX(Refs!L:L,MATCH($C155,Refs!$I:$I,0))</f>
        <v>Adiku, Samuel G. K.; Darko, Eric; MacCarthy, Dilys S.; Nartey, Eric K.; Tettey, Abigail</v>
      </c>
      <c r="E155" s="21" t="str">
        <f>INDEX(Refs!S:S,MATCH($C155,Refs!$I:$I,0))</f>
        <v>10.3390/agronomy10060904</v>
      </c>
      <c r="F155" s="23" t="s">
        <v>534</v>
      </c>
      <c r="G155" s="23" t="s">
        <v>1070</v>
      </c>
      <c r="I155" s="24" t="s">
        <v>204</v>
      </c>
      <c r="J155" s="26" t="s">
        <v>1076</v>
      </c>
      <c r="K155" s="24" t="s">
        <v>204</v>
      </c>
      <c r="L155" s="26" t="s">
        <v>1072</v>
      </c>
      <c r="M155" s="24">
        <v>3</v>
      </c>
      <c r="X155" s="27" t="s">
        <v>59</v>
      </c>
      <c r="AF155" s="23" t="s">
        <v>301</v>
      </c>
      <c r="AG155" s="23" t="s">
        <v>1073</v>
      </c>
      <c r="AJ155" s="24">
        <v>2014</v>
      </c>
      <c r="AK155" s="30" t="str">
        <f t="shared" si="5"/>
        <v>Biochar 10 t/ha + 120 kgN/ha</v>
      </c>
      <c r="AL155" s="27">
        <v>1057</v>
      </c>
      <c r="AN155" s="30" t="str">
        <f t="shared" si="6"/>
        <v>No biochar 120 kgN/ha</v>
      </c>
      <c r="AO155" s="27">
        <v>1057</v>
      </c>
      <c r="AR155" s="27" t="s">
        <v>1108</v>
      </c>
      <c r="AU155" s="26" t="s">
        <v>77</v>
      </c>
      <c r="AV155" s="26" t="s">
        <v>77</v>
      </c>
      <c r="AW155" s="26" t="s">
        <v>77</v>
      </c>
      <c r="AX155" s="26" t="s">
        <v>77</v>
      </c>
      <c r="AY155" s="26" t="s">
        <v>77</v>
      </c>
      <c r="AZ155" s="26" t="s">
        <v>77</v>
      </c>
      <c r="BA155" s="26" t="s">
        <v>63</v>
      </c>
      <c r="BB155" s="26" t="s">
        <v>63</v>
      </c>
      <c r="BC155" s="26" t="s">
        <v>77</v>
      </c>
      <c r="BD155" s="26" t="s">
        <v>566</v>
      </c>
    </row>
    <row r="156" spans="1:56" ht="11.7">
      <c r="A156" s="20">
        <v>155</v>
      </c>
      <c r="B156" s="21">
        <v>6134332</v>
      </c>
      <c r="C156" s="22" t="s">
        <v>1069</v>
      </c>
      <c r="D156" s="21" t="str">
        <f>INDEX(Refs!L:L,MATCH($C156,Refs!$I:$I,0))</f>
        <v>Adiku, Samuel G. K.; Darko, Eric; MacCarthy, Dilys S.; Nartey, Eric K.; Tettey, Abigail</v>
      </c>
      <c r="E156" s="21" t="str">
        <f>INDEX(Refs!S:S,MATCH($C156,Refs!$I:$I,0))</f>
        <v>10.3390/agronomy10060904</v>
      </c>
      <c r="F156" s="23" t="s">
        <v>534</v>
      </c>
      <c r="G156" s="23" t="s">
        <v>1070</v>
      </c>
      <c r="I156" s="24" t="s">
        <v>204</v>
      </c>
      <c r="J156" s="26" t="s">
        <v>1077</v>
      </c>
      <c r="K156" s="24" t="s">
        <v>204</v>
      </c>
      <c r="L156" s="26" t="s">
        <v>1072</v>
      </c>
      <c r="M156" s="24">
        <v>3</v>
      </c>
      <c r="X156" s="27" t="s">
        <v>59</v>
      </c>
      <c r="AB156" s="27" t="s">
        <v>59</v>
      </c>
      <c r="AF156" s="23" t="s">
        <v>301</v>
      </c>
      <c r="AG156" s="23" t="s">
        <v>1073</v>
      </c>
      <c r="AJ156" s="24">
        <v>2014</v>
      </c>
      <c r="AK156" s="30" t="str">
        <f t="shared" si="5"/>
        <v>Biochar 10 t/ha + 90 kgN/ha</v>
      </c>
      <c r="AL156" s="27">
        <v>1010</v>
      </c>
      <c r="AN156" s="30" t="str">
        <f t="shared" si="6"/>
        <v>No biochar 120 kgN/ha</v>
      </c>
      <c r="AO156" s="27">
        <v>1057</v>
      </c>
      <c r="AR156" s="27" t="s">
        <v>1108</v>
      </c>
      <c r="AU156" s="26" t="s">
        <v>77</v>
      </c>
      <c r="AV156" s="26" t="s">
        <v>77</v>
      </c>
      <c r="AW156" s="26" t="s">
        <v>77</v>
      </c>
      <c r="AX156" s="26" t="s">
        <v>77</v>
      </c>
      <c r="AY156" s="26" t="s">
        <v>77</v>
      </c>
      <c r="AZ156" s="26" t="s">
        <v>77</v>
      </c>
      <c r="BA156" s="26" t="s">
        <v>63</v>
      </c>
      <c r="BB156" s="26" t="s">
        <v>63</v>
      </c>
      <c r="BC156" s="26" t="s">
        <v>77</v>
      </c>
      <c r="BD156" s="26" t="s">
        <v>566</v>
      </c>
    </row>
    <row r="157" spans="1:56" ht="11.7">
      <c r="A157" s="20">
        <v>156</v>
      </c>
      <c r="B157" s="21">
        <v>6134332</v>
      </c>
      <c r="C157" s="22" t="s">
        <v>1069</v>
      </c>
      <c r="D157" s="21" t="str">
        <f>INDEX(Refs!L:L,MATCH($C157,Refs!$I:$I,0))</f>
        <v>Adiku, Samuel G. K.; Darko, Eric; MacCarthy, Dilys S.; Nartey, Eric K.; Tettey, Abigail</v>
      </c>
      <c r="E157" s="21" t="str">
        <f>INDEX(Refs!S:S,MATCH($C157,Refs!$I:$I,0))</f>
        <v>10.3390/agronomy10060904</v>
      </c>
      <c r="F157" s="23" t="s">
        <v>534</v>
      </c>
      <c r="G157" s="23" t="s">
        <v>1070</v>
      </c>
      <c r="I157" s="24" t="s">
        <v>204</v>
      </c>
      <c r="J157" s="26" t="s">
        <v>1078</v>
      </c>
      <c r="K157" s="24" t="s">
        <v>204</v>
      </c>
      <c r="L157" s="26" t="s">
        <v>1072</v>
      </c>
      <c r="M157" s="24">
        <v>3</v>
      </c>
      <c r="X157" s="27" t="s">
        <v>59</v>
      </c>
      <c r="AB157" s="27" t="s">
        <v>59</v>
      </c>
      <c r="AF157" s="23" t="s">
        <v>301</v>
      </c>
      <c r="AG157" s="23" t="s">
        <v>1073</v>
      </c>
      <c r="AJ157" s="24">
        <v>2014</v>
      </c>
      <c r="AK157" s="30" t="str">
        <f t="shared" si="5"/>
        <v>Biochar 10 t/ha + 45 kgN/ha</v>
      </c>
      <c r="AL157" s="27">
        <v>940</v>
      </c>
      <c r="AN157" s="30" t="str">
        <f t="shared" si="6"/>
        <v>No biochar 120 kgN/ha</v>
      </c>
      <c r="AO157" s="27">
        <v>1057</v>
      </c>
      <c r="AR157" s="27" t="s">
        <v>1108</v>
      </c>
      <c r="AU157" s="26" t="s">
        <v>77</v>
      </c>
      <c r="AV157" s="26" t="s">
        <v>77</v>
      </c>
      <c r="AW157" s="26" t="s">
        <v>77</v>
      </c>
      <c r="AX157" s="26" t="s">
        <v>77</v>
      </c>
      <c r="AY157" s="26" t="s">
        <v>77</v>
      </c>
      <c r="AZ157" s="26" t="s">
        <v>77</v>
      </c>
      <c r="BA157" s="26" t="s">
        <v>63</v>
      </c>
      <c r="BB157" s="26" t="s">
        <v>63</v>
      </c>
      <c r="BC157" s="26" t="s">
        <v>77</v>
      </c>
      <c r="BD157" s="26" t="s">
        <v>566</v>
      </c>
    </row>
    <row r="158" spans="1:56" ht="11.7">
      <c r="A158" s="20">
        <v>157</v>
      </c>
      <c r="B158" s="21">
        <v>6134332</v>
      </c>
      <c r="C158" s="22" t="s">
        <v>1069</v>
      </c>
      <c r="D158" s="21" t="str">
        <f>INDEX(Refs!L:L,MATCH($C158,Refs!$I:$I,0))</f>
        <v>Adiku, Samuel G. K.; Darko, Eric; MacCarthy, Dilys S.; Nartey, Eric K.; Tettey, Abigail</v>
      </c>
      <c r="E158" s="21" t="str">
        <f>INDEX(Refs!S:S,MATCH($C158,Refs!$I:$I,0))</f>
        <v>10.3390/agronomy10060904</v>
      </c>
      <c r="F158" s="23" t="s">
        <v>534</v>
      </c>
      <c r="G158" s="23" t="s">
        <v>1070</v>
      </c>
      <c r="I158" s="24" t="s">
        <v>204</v>
      </c>
      <c r="J158" s="26" t="s">
        <v>1075</v>
      </c>
      <c r="K158" s="24" t="s">
        <v>204</v>
      </c>
      <c r="L158" s="26" t="s">
        <v>1071</v>
      </c>
      <c r="M158" s="24">
        <v>3</v>
      </c>
      <c r="AB158" s="27" t="s">
        <v>59</v>
      </c>
      <c r="AF158" s="23" t="s">
        <v>301</v>
      </c>
      <c r="AG158" s="23" t="s">
        <v>1073</v>
      </c>
      <c r="AJ158" s="24">
        <v>2014</v>
      </c>
      <c r="AK158" s="30" t="str">
        <f t="shared" ref="AK158:AK189" si="7">J158</f>
        <v>No biochar 45 kgN/ha</v>
      </c>
      <c r="AL158" s="27">
        <v>940</v>
      </c>
      <c r="AN158" s="30" t="str">
        <f t="shared" ref="AN158:AN189" si="8">L158</f>
        <v>No biochar 90 kgN/ha</v>
      </c>
      <c r="AO158" s="27">
        <v>1010</v>
      </c>
      <c r="AR158" s="27" t="s">
        <v>1108</v>
      </c>
      <c r="AU158" s="26" t="s">
        <v>77</v>
      </c>
      <c r="AV158" s="26" t="s">
        <v>77</v>
      </c>
      <c r="AW158" s="26" t="s">
        <v>77</v>
      </c>
      <c r="AX158" s="26" t="s">
        <v>77</v>
      </c>
      <c r="AY158" s="26" t="s">
        <v>77</v>
      </c>
      <c r="AZ158" s="26" t="s">
        <v>77</v>
      </c>
      <c r="BA158" s="26" t="s">
        <v>63</v>
      </c>
      <c r="BB158" s="26" t="s">
        <v>63</v>
      </c>
      <c r="BC158" s="26" t="s">
        <v>77</v>
      </c>
      <c r="BD158" s="26" t="s">
        <v>566</v>
      </c>
    </row>
    <row r="159" spans="1:56" ht="11.7">
      <c r="A159" s="20">
        <v>158</v>
      </c>
      <c r="B159" s="21">
        <v>6134332</v>
      </c>
      <c r="C159" s="22" t="s">
        <v>1069</v>
      </c>
      <c r="D159" s="21" t="str">
        <f>INDEX(Refs!L:L,MATCH($C159,Refs!$I:$I,0))</f>
        <v>Adiku, Samuel G. K.; Darko, Eric; MacCarthy, Dilys S.; Nartey, Eric K.; Tettey, Abigail</v>
      </c>
      <c r="E159" s="21" t="str">
        <f>INDEX(Refs!S:S,MATCH($C159,Refs!$I:$I,0))</f>
        <v>10.3390/agronomy10060904</v>
      </c>
      <c r="F159" s="23" t="s">
        <v>534</v>
      </c>
      <c r="G159" s="23" t="s">
        <v>1070</v>
      </c>
      <c r="I159" s="24" t="s">
        <v>204</v>
      </c>
      <c r="J159" s="26" t="s">
        <v>1078</v>
      </c>
      <c r="K159" s="24" t="s">
        <v>204</v>
      </c>
      <c r="L159" s="26" t="s">
        <v>1071</v>
      </c>
      <c r="M159" s="24">
        <v>3</v>
      </c>
      <c r="X159" s="27" t="s">
        <v>59</v>
      </c>
      <c r="AB159" s="27" t="s">
        <v>59</v>
      </c>
      <c r="AF159" s="23" t="s">
        <v>301</v>
      </c>
      <c r="AG159" s="23" t="s">
        <v>1073</v>
      </c>
      <c r="AJ159" s="24">
        <v>2014</v>
      </c>
      <c r="AK159" s="30" t="str">
        <f t="shared" si="7"/>
        <v>Biochar 10 t/ha + 45 kgN/ha</v>
      </c>
      <c r="AL159" s="27">
        <v>940</v>
      </c>
      <c r="AN159" s="30" t="str">
        <f t="shared" si="8"/>
        <v>No biochar 90 kgN/ha</v>
      </c>
      <c r="AO159" s="27">
        <v>1010</v>
      </c>
      <c r="AR159" s="27" t="s">
        <v>1108</v>
      </c>
      <c r="AU159" s="26" t="s">
        <v>77</v>
      </c>
      <c r="AV159" s="26" t="s">
        <v>77</v>
      </c>
      <c r="AW159" s="26" t="s">
        <v>77</v>
      </c>
      <c r="AX159" s="26" t="s">
        <v>77</v>
      </c>
      <c r="AY159" s="26" t="s">
        <v>77</v>
      </c>
      <c r="AZ159" s="26" t="s">
        <v>77</v>
      </c>
      <c r="BA159" s="26" t="s">
        <v>63</v>
      </c>
      <c r="BB159" s="26" t="s">
        <v>63</v>
      </c>
      <c r="BC159" s="26" t="s">
        <v>77</v>
      </c>
      <c r="BD159" s="26" t="s">
        <v>566</v>
      </c>
    </row>
    <row r="160" spans="1:56" ht="11.7">
      <c r="A160" s="20">
        <v>159</v>
      </c>
      <c r="B160" s="21">
        <v>6134332</v>
      </c>
      <c r="C160" s="22" t="s">
        <v>1069</v>
      </c>
      <c r="D160" s="21" t="str">
        <f>INDEX(Refs!L:L,MATCH($C160,Refs!$I:$I,0))</f>
        <v>Adiku, Samuel G. K.; Darko, Eric; MacCarthy, Dilys S.; Nartey, Eric K.; Tettey, Abigail</v>
      </c>
      <c r="E160" s="21" t="str">
        <f>INDEX(Refs!S:S,MATCH($C160,Refs!$I:$I,0))</f>
        <v>10.3390/agronomy10060904</v>
      </c>
      <c r="F160" s="23" t="s">
        <v>534</v>
      </c>
      <c r="G160" s="23" t="s">
        <v>1070</v>
      </c>
      <c r="I160" s="24" t="s">
        <v>204</v>
      </c>
      <c r="J160" s="26" t="s">
        <v>1077</v>
      </c>
      <c r="K160" s="24" t="s">
        <v>204</v>
      </c>
      <c r="L160" s="26" t="s">
        <v>1071</v>
      </c>
      <c r="M160" s="24">
        <v>3</v>
      </c>
      <c r="X160" s="27" t="s">
        <v>59</v>
      </c>
      <c r="AF160" s="23" t="s">
        <v>301</v>
      </c>
      <c r="AG160" s="23" t="s">
        <v>1073</v>
      </c>
      <c r="AJ160" s="24">
        <v>2014</v>
      </c>
      <c r="AK160" s="30" t="str">
        <f t="shared" si="7"/>
        <v>Biochar 10 t/ha + 90 kgN/ha</v>
      </c>
      <c r="AL160" s="27">
        <v>1010</v>
      </c>
      <c r="AN160" s="30" t="str">
        <f t="shared" si="8"/>
        <v>No biochar 90 kgN/ha</v>
      </c>
      <c r="AO160" s="27">
        <v>1010</v>
      </c>
      <c r="AR160" s="27" t="s">
        <v>1108</v>
      </c>
      <c r="AU160" s="26" t="s">
        <v>77</v>
      </c>
      <c r="AV160" s="26" t="s">
        <v>77</v>
      </c>
      <c r="AW160" s="26" t="s">
        <v>77</v>
      </c>
      <c r="AX160" s="26" t="s">
        <v>77</v>
      </c>
      <c r="AY160" s="26" t="s">
        <v>77</v>
      </c>
      <c r="AZ160" s="26" t="s">
        <v>77</v>
      </c>
      <c r="BA160" s="26" t="s">
        <v>63</v>
      </c>
      <c r="BB160" s="26" t="s">
        <v>63</v>
      </c>
      <c r="BC160" s="26" t="s">
        <v>77</v>
      </c>
      <c r="BD160" s="26" t="s">
        <v>566</v>
      </c>
    </row>
    <row r="161" spans="1:56" ht="11.7">
      <c r="A161" s="20">
        <v>160</v>
      </c>
      <c r="B161" s="21">
        <v>6134332</v>
      </c>
      <c r="C161" s="22" t="s">
        <v>1069</v>
      </c>
      <c r="D161" s="21" t="str">
        <f>INDEX(Refs!L:L,MATCH($C161,Refs!$I:$I,0))</f>
        <v>Adiku, Samuel G. K.; Darko, Eric; MacCarthy, Dilys S.; Nartey, Eric K.; Tettey, Abigail</v>
      </c>
      <c r="E161" s="21" t="str">
        <f>INDEX(Refs!S:S,MATCH($C161,Refs!$I:$I,0))</f>
        <v>10.3390/agronomy10060904</v>
      </c>
      <c r="F161" s="23" t="s">
        <v>534</v>
      </c>
      <c r="G161" s="23" t="s">
        <v>1070</v>
      </c>
      <c r="I161" s="24" t="s">
        <v>204</v>
      </c>
      <c r="J161" s="26" t="s">
        <v>1078</v>
      </c>
      <c r="K161" s="24" t="s">
        <v>204</v>
      </c>
      <c r="L161" s="26" t="s">
        <v>1075</v>
      </c>
      <c r="M161" s="24">
        <v>3</v>
      </c>
      <c r="X161" s="27" t="s">
        <v>59</v>
      </c>
      <c r="AF161" s="23" t="s">
        <v>301</v>
      </c>
      <c r="AG161" s="23" t="s">
        <v>1073</v>
      </c>
      <c r="AJ161" s="24">
        <v>2014</v>
      </c>
      <c r="AK161" s="30" t="str">
        <f t="shared" si="7"/>
        <v>Biochar 10 t/ha + 45 kgN/ha</v>
      </c>
      <c r="AL161" s="27">
        <v>940</v>
      </c>
      <c r="AN161" s="30" t="str">
        <f t="shared" si="8"/>
        <v>No biochar 45 kgN/ha</v>
      </c>
      <c r="AO161" s="27">
        <v>940</v>
      </c>
      <c r="AR161" s="27" t="s">
        <v>1108</v>
      </c>
      <c r="AU161" s="26" t="s">
        <v>77</v>
      </c>
      <c r="AV161" s="26" t="s">
        <v>77</v>
      </c>
      <c r="AW161" s="26" t="s">
        <v>77</v>
      </c>
      <c r="AX161" s="26" t="s">
        <v>77</v>
      </c>
      <c r="AY161" s="26" t="s">
        <v>77</v>
      </c>
      <c r="AZ161" s="26" t="s">
        <v>77</v>
      </c>
      <c r="BA161" s="26" t="s">
        <v>63</v>
      </c>
      <c r="BB161" s="26" t="s">
        <v>63</v>
      </c>
      <c r="BC161" s="26" t="s">
        <v>77</v>
      </c>
      <c r="BD161" s="26" t="s">
        <v>566</v>
      </c>
    </row>
    <row r="162" spans="1:56" ht="11.7">
      <c r="A162" s="20">
        <v>161</v>
      </c>
      <c r="B162" s="21">
        <v>6134332</v>
      </c>
      <c r="C162" s="22" t="s">
        <v>1069</v>
      </c>
      <c r="D162" s="21" t="str">
        <f>INDEX(Refs!L:L,MATCH($C162,Refs!$I:$I,0))</f>
        <v>Adiku, Samuel G. K.; Darko, Eric; MacCarthy, Dilys S.; Nartey, Eric K.; Tettey, Abigail</v>
      </c>
      <c r="E162" s="21" t="str">
        <f>INDEX(Refs!S:S,MATCH($C162,Refs!$I:$I,0))</f>
        <v>10.3390/agronomy10060904</v>
      </c>
      <c r="F162" s="23" t="s">
        <v>534</v>
      </c>
      <c r="G162" s="23" t="s">
        <v>1070</v>
      </c>
      <c r="I162" s="24" t="s">
        <v>204</v>
      </c>
      <c r="J162" s="26" t="s">
        <v>1071</v>
      </c>
      <c r="K162" s="24" t="s">
        <v>204</v>
      </c>
      <c r="L162" s="26" t="s">
        <v>1072</v>
      </c>
      <c r="M162" s="24">
        <v>3</v>
      </c>
      <c r="AB162" s="27" t="s">
        <v>59</v>
      </c>
      <c r="AF162" s="23" t="s">
        <v>165</v>
      </c>
      <c r="AG162" s="23" t="s">
        <v>1073</v>
      </c>
      <c r="AJ162" s="24">
        <v>2012</v>
      </c>
      <c r="AK162" s="30" t="str">
        <f t="shared" si="7"/>
        <v>No biochar 90 kgN/ha</v>
      </c>
      <c r="AL162" s="27">
        <v>770</v>
      </c>
      <c r="AN162" s="30" t="str">
        <f t="shared" si="8"/>
        <v>No biochar 120 kgN/ha</v>
      </c>
      <c r="AO162" s="27">
        <v>792</v>
      </c>
      <c r="AR162" s="27" t="s">
        <v>1108</v>
      </c>
    </row>
    <row r="163" spans="1:56" ht="11.7">
      <c r="A163" s="20">
        <v>162</v>
      </c>
      <c r="B163" s="21">
        <v>6134332</v>
      </c>
      <c r="C163" s="22" t="s">
        <v>1069</v>
      </c>
      <c r="D163" s="21" t="str">
        <f>INDEX(Refs!L:L,MATCH($C163,Refs!$I:$I,0))</f>
        <v>Adiku, Samuel G. K.; Darko, Eric; MacCarthy, Dilys S.; Nartey, Eric K.; Tettey, Abigail</v>
      </c>
      <c r="E163" s="21" t="str">
        <f>INDEX(Refs!S:S,MATCH($C163,Refs!$I:$I,0))</f>
        <v>10.3390/agronomy10060904</v>
      </c>
      <c r="F163" s="23" t="s">
        <v>534</v>
      </c>
      <c r="G163" s="23" t="s">
        <v>1070</v>
      </c>
      <c r="I163" s="24" t="s">
        <v>204</v>
      </c>
      <c r="J163" s="26" t="s">
        <v>1075</v>
      </c>
      <c r="K163" s="24" t="s">
        <v>204</v>
      </c>
      <c r="L163" s="26" t="s">
        <v>1072</v>
      </c>
      <c r="M163" s="24">
        <v>3</v>
      </c>
      <c r="AB163" s="27" t="s">
        <v>59</v>
      </c>
      <c r="AF163" s="23" t="s">
        <v>165</v>
      </c>
      <c r="AG163" s="23" t="s">
        <v>1073</v>
      </c>
      <c r="AJ163" s="24">
        <v>2012</v>
      </c>
      <c r="AK163" s="30" t="str">
        <f t="shared" si="7"/>
        <v>No biochar 45 kgN/ha</v>
      </c>
      <c r="AL163" s="27">
        <v>518</v>
      </c>
      <c r="AN163" s="30" t="str">
        <f t="shared" si="8"/>
        <v>No biochar 120 kgN/ha</v>
      </c>
      <c r="AO163" s="27">
        <v>792</v>
      </c>
      <c r="AR163" s="27" t="s">
        <v>1108</v>
      </c>
    </row>
    <row r="164" spans="1:56" ht="11.7">
      <c r="A164" s="20">
        <v>163</v>
      </c>
      <c r="B164" s="21">
        <v>6134332</v>
      </c>
      <c r="C164" s="22" t="s">
        <v>1069</v>
      </c>
      <c r="D164" s="21" t="str">
        <f>INDEX(Refs!L:L,MATCH($C164,Refs!$I:$I,0))</f>
        <v>Adiku, Samuel G. K.; Darko, Eric; MacCarthy, Dilys S.; Nartey, Eric K.; Tettey, Abigail</v>
      </c>
      <c r="E164" s="21" t="str">
        <f>INDEX(Refs!S:S,MATCH($C164,Refs!$I:$I,0))</f>
        <v>10.3390/agronomy10060904</v>
      </c>
      <c r="F164" s="23" t="s">
        <v>534</v>
      </c>
      <c r="G164" s="23" t="s">
        <v>1070</v>
      </c>
      <c r="I164" s="24" t="s">
        <v>204</v>
      </c>
      <c r="J164" s="26" t="s">
        <v>1076</v>
      </c>
      <c r="K164" s="24" t="s">
        <v>204</v>
      </c>
      <c r="L164" s="26" t="s">
        <v>1072</v>
      </c>
      <c r="M164" s="24">
        <v>3</v>
      </c>
      <c r="X164" s="27" t="s">
        <v>59</v>
      </c>
      <c r="AF164" s="23" t="s">
        <v>165</v>
      </c>
      <c r="AG164" s="23" t="s">
        <v>1073</v>
      </c>
      <c r="AJ164" s="24">
        <v>2012</v>
      </c>
      <c r="AK164" s="30" t="str">
        <f t="shared" si="7"/>
        <v>Biochar 10 t/ha + 120 kgN/ha</v>
      </c>
      <c r="AL164" s="27">
        <v>1144</v>
      </c>
      <c r="AN164" s="30" t="str">
        <f t="shared" si="8"/>
        <v>No biochar 120 kgN/ha</v>
      </c>
      <c r="AO164" s="27">
        <v>792</v>
      </c>
      <c r="AR164" s="27" t="s">
        <v>1108</v>
      </c>
    </row>
    <row r="165" spans="1:56" ht="11.7">
      <c r="A165" s="20">
        <v>164</v>
      </c>
      <c r="B165" s="21">
        <v>6134332</v>
      </c>
      <c r="C165" s="22" t="s">
        <v>1069</v>
      </c>
      <c r="D165" s="21" t="str">
        <f>INDEX(Refs!L:L,MATCH($C165,Refs!$I:$I,0))</f>
        <v>Adiku, Samuel G. K.; Darko, Eric; MacCarthy, Dilys S.; Nartey, Eric K.; Tettey, Abigail</v>
      </c>
      <c r="E165" s="21" t="str">
        <f>INDEX(Refs!S:S,MATCH($C165,Refs!$I:$I,0))</f>
        <v>10.3390/agronomy10060904</v>
      </c>
      <c r="F165" s="23" t="s">
        <v>534</v>
      </c>
      <c r="G165" s="23" t="s">
        <v>1070</v>
      </c>
      <c r="I165" s="24" t="s">
        <v>204</v>
      </c>
      <c r="J165" s="26" t="s">
        <v>1077</v>
      </c>
      <c r="K165" s="24" t="s">
        <v>204</v>
      </c>
      <c r="L165" s="26" t="s">
        <v>1072</v>
      </c>
      <c r="M165" s="24">
        <v>3</v>
      </c>
      <c r="X165" s="27" t="s">
        <v>59</v>
      </c>
      <c r="AB165" s="27" t="s">
        <v>59</v>
      </c>
      <c r="AF165" s="23" t="s">
        <v>165</v>
      </c>
      <c r="AG165" s="23" t="s">
        <v>1073</v>
      </c>
      <c r="AJ165" s="24">
        <v>2012</v>
      </c>
      <c r="AK165" s="30" t="str">
        <f t="shared" si="7"/>
        <v>Biochar 10 t/ha + 90 kgN/ha</v>
      </c>
      <c r="AL165" s="27">
        <v>876</v>
      </c>
      <c r="AN165" s="30" t="str">
        <f t="shared" si="8"/>
        <v>No biochar 120 kgN/ha</v>
      </c>
      <c r="AO165" s="27">
        <v>792</v>
      </c>
      <c r="AR165" s="27" t="s">
        <v>1108</v>
      </c>
    </row>
    <row r="166" spans="1:56" ht="11.7">
      <c r="A166" s="20">
        <v>165</v>
      </c>
      <c r="B166" s="21">
        <v>6134332</v>
      </c>
      <c r="C166" s="22" t="s">
        <v>1069</v>
      </c>
      <c r="D166" s="21" t="str">
        <f>INDEX(Refs!L:L,MATCH($C166,Refs!$I:$I,0))</f>
        <v>Adiku, Samuel G. K.; Darko, Eric; MacCarthy, Dilys S.; Nartey, Eric K.; Tettey, Abigail</v>
      </c>
      <c r="E166" s="21" t="str">
        <f>INDEX(Refs!S:S,MATCH($C166,Refs!$I:$I,0))</f>
        <v>10.3390/agronomy10060904</v>
      </c>
      <c r="F166" s="23" t="s">
        <v>534</v>
      </c>
      <c r="G166" s="23" t="s">
        <v>1070</v>
      </c>
      <c r="I166" s="24" t="s">
        <v>204</v>
      </c>
      <c r="J166" s="26" t="s">
        <v>1078</v>
      </c>
      <c r="K166" s="24" t="s">
        <v>204</v>
      </c>
      <c r="L166" s="26" t="s">
        <v>1072</v>
      </c>
      <c r="M166" s="24">
        <v>3</v>
      </c>
      <c r="X166" s="27" t="s">
        <v>59</v>
      </c>
      <c r="AB166" s="27" t="s">
        <v>59</v>
      </c>
      <c r="AF166" s="23" t="s">
        <v>165</v>
      </c>
      <c r="AG166" s="23" t="s">
        <v>1073</v>
      </c>
      <c r="AJ166" s="24">
        <v>2012</v>
      </c>
      <c r="AK166" s="30" t="str">
        <f t="shared" si="7"/>
        <v>Biochar 10 t/ha + 45 kgN/ha</v>
      </c>
      <c r="AL166" s="27">
        <v>616</v>
      </c>
      <c r="AN166" s="30" t="str">
        <f t="shared" si="8"/>
        <v>No biochar 120 kgN/ha</v>
      </c>
      <c r="AO166" s="27">
        <v>792</v>
      </c>
      <c r="AR166" s="27" t="s">
        <v>1108</v>
      </c>
    </row>
    <row r="167" spans="1:56" ht="11.7">
      <c r="A167" s="20">
        <v>166</v>
      </c>
      <c r="B167" s="21">
        <v>6134332</v>
      </c>
      <c r="C167" s="22" t="s">
        <v>1069</v>
      </c>
      <c r="D167" s="21" t="str">
        <f>INDEX(Refs!L:L,MATCH($C167,Refs!$I:$I,0))</f>
        <v>Adiku, Samuel G. K.; Darko, Eric; MacCarthy, Dilys S.; Nartey, Eric K.; Tettey, Abigail</v>
      </c>
      <c r="E167" s="21" t="str">
        <f>INDEX(Refs!S:S,MATCH($C167,Refs!$I:$I,0))</f>
        <v>10.3390/agronomy10060904</v>
      </c>
      <c r="F167" s="23" t="s">
        <v>534</v>
      </c>
      <c r="G167" s="23" t="s">
        <v>1070</v>
      </c>
      <c r="I167" s="24" t="s">
        <v>204</v>
      </c>
      <c r="J167" s="26" t="s">
        <v>1075</v>
      </c>
      <c r="K167" s="24" t="s">
        <v>204</v>
      </c>
      <c r="L167" s="26" t="s">
        <v>1071</v>
      </c>
      <c r="M167" s="24">
        <v>3</v>
      </c>
      <c r="AB167" s="27" t="s">
        <v>59</v>
      </c>
      <c r="AF167" s="23" t="s">
        <v>165</v>
      </c>
      <c r="AG167" s="23" t="s">
        <v>1073</v>
      </c>
      <c r="AJ167" s="24">
        <v>2012</v>
      </c>
      <c r="AK167" s="30" t="str">
        <f t="shared" si="7"/>
        <v>No biochar 45 kgN/ha</v>
      </c>
      <c r="AL167" s="27">
        <v>518</v>
      </c>
      <c r="AN167" s="30" t="str">
        <f t="shared" si="8"/>
        <v>No biochar 90 kgN/ha</v>
      </c>
      <c r="AO167" s="27">
        <v>770</v>
      </c>
      <c r="AR167" s="27" t="s">
        <v>1108</v>
      </c>
    </row>
    <row r="168" spans="1:56" ht="11.7">
      <c r="A168" s="20">
        <v>167</v>
      </c>
      <c r="B168" s="21">
        <v>6134332</v>
      </c>
      <c r="C168" s="22" t="s">
        <v>1069</v>
      </c>
      <c r="D168" s="21" t="str">
        <f>INDEX(Refs!L:L,MATCH($C168,Refs!$I:$I,0))</f>
        <v>Adiku, Samuel G. K.; Darko, Eric; MacCarthy, Dilys S.; Nartey, Eric K.; Tettey, Abigail</v>
      </c>
      <c r="E168" s="21" t="str">
        <f>INDEX(Refs!S:S,MATCH($C168,Refs!$I:$I,0))</f>
        <v>10.3390/agronomy10060904</v>
      </c>
      <c r="F168" s="23" t="s">
        <v>534</v>
      </c>
      <c r="G168" s="23" t="s">
        <v>1070</v>
      </c>
      <c r="I168" s="24" t="s">
        <v>204</v>
      </c>
      <c r="J168" s="26" t="s">
        <v>1078</v>
      </c>
      <c r="K168" s="24" t="s">
        <v>204</v>
      </c>
      <c r="L168" s="26" t="s">
        <v>1071</v>
      </c>
      <c r="M168" s="24">
        <v>3</v>
      </c>
      <c r="X168" s="27" t="s">
        <v>59</v>
      </c>
      <c r="AB168" s="27" t="s">
        <v>59</v>
      </c>
      <c r="AF168" s="23" t="s">
        <v>165</v>
      </c>
      <c r="AG168" s="23" t="s">
        <v>1073</v>
      </c>
      <c r="AJ168" s="24">
        <v>2012</v>
      </c>
      <c r="AK168" s="30" t="str">
        <f t="shared" si="7"/>
        <v>Biochar 10 t/ha + 45 kgN/ha</v>
      </c>
      <c r="AL168" s="27">
        <v>616</v>
      </c>
      <c r="AN168" s="30" t="str">
        <f t="shared" si="8"/>
        <v>No biochar 90 kgN/ha</v>
      </c>
      <c r="AO168" s="27">
        <v>770</v>
      </c>
      <c r="AR168" s="27" t="s">
        <v>1108</v>
      </c>
    </row>
    <row r="169" spans="1:56" ht="11.7">
      <c r="A169" s="20">
        <v>168</v>
      </c>
      <c r="B169" s="21">
        <v>6134332</v>
      </c>
      <c r="C169" s="22" t="s">
        <v>1069</v>
      </c>
      <c r="D169" s="21" t="str">
        <f>INDEX(Refs!L:L,MATCH($C169,Refs!$I:$I,0))</f>
        <v>Adiku, Samuel G. K.; Darko, Eric; MacCarthy, Dilys S.; Nartey, Eric K.; Tettey, Abigail</v>
      </c>
      <c r="E169" s="21" t="str">
        <f>INDEX(Refs!S:S,MATCH($C169,Refs!$I:$I,0))</f>
        <v>10.3390/agronomy10060904</v>
      </c>
      <c r="F169" s="23" t="s">
        <v>534</v>
      </c>
      <c r="G169" s="23" t="s">
        <v>1070</v>
      </c>
      <c r="I169" s="24" t="s">
        <v>204</v>
      </c>
      <c r="J169" s="26" t="s">
        <v>1077</v>
      </c>
      <c r="K169" s="24" t="s">
        <v>204</v>
      </c>
      <c r="L169" s="26" t="s">
        <v>1071</v>
      </c>
      <c r="M169" s="24">
        <v>3</v>
      </c>
      <c r="X169" s="27" t="s">
        <v>59</v>
      </c>
      <c r="AF169" s="23" t="s">
        <v>165</v>
      </c>
      <c r="AG169" s="23" t="s">
        <v>1073</v>
      </c>
      <c r="AJ169" s="24">
        <v>2012</v>
      </c>
      <c r="AK169" s="30" t="str">
        <f t="shared" si="7"/>
        <v>Biochar 10 t/ha + 90 kgN/ha</v>
      </c>
      <c r="AL169" s="27">
        <v>876</v>
      </c>
      <c r="AN169" s="30" t="str">
        <f t="shared" si="8"/>
        <v>No biochar 90 kgN/ha</v>
      </c>
      <c r="AO169" s="27">
        <v>770</v>
      </c>
      <c r="AR169" s="27" t="s">
        <v>1108</v>
      </c>
    </row>
    <row r="170" spans="1:56" ht="11.7">
      <c r="A170" s="20">
        <v>169</v>
      </c>
      <c r="B170" s="21">
        <v>6134332</v>
      </c>
      <c r="C170" s="22" t="s">
        <v>1069</v>
      </c>
      <c r="D170" s="21" t="str">
        <f>INDEX(Refs!L:L,MATCH($C170,Refs!$I:$I,0))</f>
        <v>Adiku, Samuel G. K.; Darko, Eric; MacCarthy, Dilys S.; Nartey, Eric K.; Tettey, Abigail</v>
      </c>
      <c r="E170" s="21" t="str">
        <f>INDEX(Refs!S:S,MATCH($C170,Refs!$I:$I,0))</f>
        <v>10.3390/agronomy10060904</v>
      </c>
      <c r="F170" s="23" t="s">
        <v>534</v>
      </c>
      <c r="G170" s="23" t="s">
        <v>1070</v>
      </c>
      <c r="I170" s="24" t="s">
        <v>204</v>
      </c>
      <c r="J170" s="26" t="s">
        <v>1078</v>
      </c>
      <c r="K170" s="24" t="s">
        <v>204</v>
      </c>
      <c r="L170" s="26" t="s">
        <v>1075</v>
      </c>
      <c r="M170" s="24">
        <v>3</v>
      </c>
      <c r="X170" s="27" t="s">
        <v>59</v>
      </c>
      <c r="AF170" s="23" t="s">
        <v>165</v>
      </c>
      <c r="AG170" s="23" t="s">
        <v>1073</v>
      </c>
      <c r="AJ170" s="24">
        <v>2012</v>
      </c>
      <c r="AK170" s="30" t="str">
        <f t="shared" si="7"/>
        <v>Biochar 10 t/ha + 45 kgN/ha</v>
      </c>
      <c r="AL170" s="27">
        <v>616</v>
      </c>
      <c r="AN170" s="30" t="str">
        <f t="shared" si="8"/>
        <v>No biochar 45 kgN/ha</v>
      </c>
      <c r="AO170" s="27">
        <v>518</v>
      </c>
      <c r="AR170" s="27" t="s">
        <v>1108</v>
      </c>
    </row>
    <row r="171" spans="1:56" ht="11.7">
      <c r="A171" s="20">
        <v>170</v>
      </c>
      <c r="B171" s="21">
        <v>6134332</v>
      </c>
      <c r="C171" s="22" t="s">
        <v>1069</v>
      </c>
      <c r="D171" s="21" t="str">
        <f>INDEX(Refs!L:L,MATCH($C171,Refs!$I:$I,0))</f>
        <v>Adiku, Samuel G. K.; Darko, Eric; MacCarthy, Dilys S.; Nartey, Eric K.; Tettey, Abigail</v>
      </c>
      <c r="E171" s="21" t="str">
        <f>INDEX(Refs!S:S,MATCH($C171,Refs!$I:$I,0))</f>
        <v>10.3390/agronomy10060904</v>
      </c>
      <c r="F171" s="23" t="s">
        <v>534</v>
      </c>
      <c r="G171" s="23" t="s">
        <v>1070</v>
      </c>
      <c r="I171" s="24" t="s">
        <v>204</v>
      </c>
      <c r="J171" s="26" t="s">
        <v>1071</v>
      </c>
      <c r="K171" s="24" t="s">
        <v>204</v>
      </c>
      <c r="L171" s="26" t="s">
        <v>1072</v>
      </c>
      <c r="M171" s="24">
        <v>3</v>
      </c>
      <c r="AB171" s="27" t="s">
        <v>59</v>
      </c>
      <c r="AF171" s="23" t="s">
        <v>165</v>
      </c>
      <c r="AG171" s="23" t="s">
        <v>1073</v>
      </c>
      <c r="AJ171" s="24">
        <v>2013.1</v>
      </c>
      <c r="AK171" s="30" t="str">
        <f t="shared" si="7"/>
        <v>No biochar 90 kgN/ha</v>
      </c>
      <c r="AL171" s="27">
        <v>612</v>
      </c>
      <c r="AN171" s="30" t="str">
        <f t="shared" si="8"/>
        <v>No biochar 120 kgN/ha</v>
      </c>
      <c r="AO171" s="27">
        <v>705</v>
      </c>
      <c r="AR171" s="27" t="s">
        <v>1108</v>
      </c>
    </row>
    <row r="172" spans="1:56" ht="11.7">
      <c r="A172" s="20">
        <v>171</v>
      </c>
      <c r="B172" s="21">
        <v>6134332</v>
      </c>
      <c r="C172" s="22" t="s">
        <v>1069</v>
      </c>
      <c r="D172" s="21" t="str">
        <f>INDEX(Refs!L:L,MATCH($C172,Refs!$I:$I,0))</f>
        <v>Adiku, Samuel G. K.; Darko, Eric; MacCarthy, Dilys S.; Nartey, Eric K.; Tettey, Abigail</v>
      </c>
      <c r="E172" s="21" t="str">
        <f>INDEX(Refs!S:S,MATCH($C172,Refs!$I:$I,0))</f>
        <v>10.3390/agronomy10060904</v>
      </c>
      <c r="F172" s="23" t="s">
        <v>534</v>
      </c>
      <c r="G172" s="23" t="s">
        <v>1070</v>
      </c>
      <c r="I172" s="24" t="s">
        <v>204</v>
      </c>
      <c r="J172" s="26" t="s">
        <v>1075</v>
      </c>
      <c r="K172" s="24" t="s">
        <v>204</v>
      </c>
      <c r="L172" s="26" t="s">
        <v>1072</v>
      </c>
      <c r="M172" s="24">
        <v>3</v>
      </c>
      <c r="AB172" s="27" t="s">
        <v>59</v>
      </c>
      <c r="AF172" s="23" t="s">
        <v>165</v>
      </c>
      <c r="AG172" s="23" t="s">
        <v>1073</v>
      </c>
      <c r="AJ172" s="24">
        <v>2013.1</v>
      </c>
      <c r="AK172" s="30" t="str">
        <f t="shared" si="7"/>
        <v>No biochar 45 kgN/ha</v>
      </c>
      <c r="AL172" s="27">
        <v>444</v>
      </c>
      <c r="AN172" s="30" t="str">
        <f t="shared" si="8"/>
        <v>No biochar 120 kgN/ha</v>
      </c>
      <c r="AO172" s="27">
        <v>705</v>
      </c>
      <c r="AR172" s="27" t="s">
        <v>1108</v>
      </c>
    </row>
    <row r="173" spans="1:56" ht="11.7">
      <c r="A173" s="20">
        <v>172</v>
      </c>
      <c r="B173" s="21">
        <v>6134332</v>
      </c>
      <c r="C173" s="22" t="s">
        <v>1069</v>
      </c>
      <c r="D173" s="21" t="str">
        <f>INDEX(Refs!L:L,MATCH($C173,Refs!$I:$I,0))</f>
        <v>Adiku, Samuel G. K.; Darko, Eric; MacCarthy, Dilys S.; Nartey, Eric K.; Tettey, Abigail</v>
      </c>
      <c r="E173" s="21" t="str">
        <f>INDEX(Refs!S:S,MATCH($C173,Refs!$I:$I,0))</f>
        <v>10.3390/agronomy10060904</v>
      </c>
      <c r="F173" s="23" t="s">
        <v>534</v>
      </c>
      <c r="G173" s="23" t="s">
        <v>1070</v>
      </c>
      <c r="I173" s="24" t="s">
        <v>204</v>
      </c>
      <c r="J173" s="26" t="s">
        <v>1076</v>
      </c>
      <c r="K173" s="24" t="s">
        <v>204</v>
      </c>
      <c r="L173" s="26" t="s">
        <v>1072</v>
      </c>
      <c r="M173" s="24">
        <v>3</v>
      </c>
      <c r="X173" s="27" t="s">
        <v>59</v>
      </c>
      <c r="AF173" s="23" t="s">
        <v>165</v>
      </c>
      <c r="AG173" s="23" t="s">
        <v>1073</v>
      </c>
      <c r="AJ173" s="24">
        <v>2013.1</v>
      </c>
      <c r="AK173" s="30" t="str">
        <f t="shared" si="7"/>
        <v>Biochar 10 t/ha + 120 kgN/ha</v>
      </c>
      <c r="AL173" s="27">
        <v>962</v>
      </c>
      <c r="AN173" s="30" t="str">
        <f t="shared" si="8"/>
        <v>No biochar 120 kgN/ha</v>
      </c>
      <c r="AO173" s="27">
        <v>705</v>
      </c>
      <c r="AR173" s="27" t="s">
        <v>1108</v>
      </c>
    </row>
    <row r="174" spans="1:56" ht="11.7">
      <c r="A174" s="20">
        <v>173</v>
      </c>
      <c r="B174" s="21">
        <v>6134332</v>
      </c>
      <c r="C174" s="22" t="s">
        <v>1069</v>
      </c>
      <c r="D174" s="21" t="str">
        <f>INDEX(Refs!L:L,MATCH($C174,Refs!$I:$I,0))</f>
        <v>Adiku, Samuel G. K.; Darko, Eric; MacCarthy, Dilys S.; Nartey, Eric K.; Tettey, Abigail</v>
      </c>
      <c r="E174" s="21" t="str">
        <f>INDEX(Refs!S:S,MATCH($C174,Refs!$I:$I,0))</f>
        <v>10.3390/agronomy10060904</v>
      </c>
      <c r="F174" s="23" t="s">
        <v>534</v>
      </c>
      <c r="G174" s="23" t="s">
        <v>1070</v>
      </c>
      <c r="I174" s="24" t="s">
        <v>204</v>
      </c>
      <c r="J174" s="26" t="s">
        <v>1077</v>
      </c>
      <c r="K174" s="24" t="s">
        <v>204</v>
      </c>
      <c r="L174" s="26" t="s">
        <v>1072</v>
      </c>
      <c r="M174" s="24">
        <v>3</v>
      </c>
      <c r="X174" s="27" t="s">
        <v>59</v>
      </c>
      <c r="AB174" s="27" t="s">
        <v>59</v>
      </c>
      <c r="AF174" s="23" t="s">
        <v>165</v>
      </c>
      <c r="AG174" s="23" t="s">
        <v>1073</v>
      </c>
      <c r="AJ174" s="24">
        <v>2013.1</v>
      </c>
      <c r="AK174" s="30" t="str">
        <f t="shared" si="7"/>
        <v>Biochar 10 t/ha + 90 kgN/ha</v>
      </c>
      <c r="AL174" s="27">
        <v>808</v>
      </c>
      <c r="AN174" s="30" t="str">
        <f t="shared" si="8"/>
        <v>No biochar 120 kgN/ha</v>
      </c>
      <c r="AO174" s="27">
        <v>705</v>
      </c>
      <c r="AR174" s="27" t="s">
        <v>1108</v>
      </c>
    </row>
    <row r="175" spans="1:56" ht="11.7">
      <c r="A175" s="20">
        <v>174</v>
      </c>
      <c r="B175" s="21">
        <v>6134332</v>
      </c>
      <c r="C175" s="22" t="s">
        <v>1069</v>
      </c>
      <c r="D175" s="21" t="str">
        <f>INDEX(Refs!L:L,MATCH($C175,Refs!$I:$I,0))</f>
        <v>Adiku, Samuel G. K.; Darko, Eric; MacCarthy, Dilys S.; Nartey, Eric K.; Tettey, Abigail</v>
      </c>
      <c r="E175" s="21" t="str">
        <f>INDEX(Refs!S:S,MATCH($C175,Refs!$I:$I,0))</f>
        <v>10.3390/agronomy10060904</v>
      </c>
      <c r="F175" s="23" t="s">
        <v>534</v>
      </c>
      <c r="G175" s="23" t="s">
        <v>1070</v>
      </c>
      <c r="I175" s="24" t="s">
        <v>204</v>
      </c>
      <c r="J175" s="26" t="s">
        <v>1078</v>
      </c>
      <c r="K175" s="24" t="s">
        <v>204</v>
      </c>
      <c r="L175" s="26" t="s">
        <v>1072</v>
      </c>
      <c r="M175" s="24">
        <v>3</v>
      </c>
      <c r="X175" s="27" t="s">
        <v>59</v>
      </c>
      <c r="AB175" s="27" t="s">
        <v>59</v>
      </c>
      <c r="AF175" s="23" t="s">
        <v>165</v>
      </c>
      <c r="AG175" s="23" t="s">
        <v>1073</v>
      </c>
      <c r="AJ175" s="24">
        <v>2013.1</v>
      </c>
      <c r="AK175" s="30" t="str">
        <f t="shared" si="7"/>
        <v>Biochar 10 t/ha + 45 kgN/ha</v>
      </c>
      <c r="AL175" s="27">
        <v>701</v>
      </c>
      <c r="AN175" s="30" t="str">
        <f t="shared" si="8"/>
        <v>No biochar 120 kgN/ha</v>
      </c>
      <c r="AO175" s="27">
        <v>705</v>
      </c>
      <c r="AR175" s="27" t="s">
        <v>1108</v>
      </c>
    </row>
    <row r="176" spans="1:56" ht="11.7">
      <c r="A176" s="20">
        <v>175</v>
      </c>
      <c r="B176" s="21">
        <v>6134332</v>
      </c>
      <c r="C176" s="22" t="s">
        <v>1069</v>
      </c>
      <c r="D176" s="21" t="str">
        <f>INDEX(Refs!L:L,MATCH($C176,Refs!$I:$I,0))</f>
        <v>Adiku, Samuel G. K.; Darko, Eric; MacCarthy, Dilys S.; Nartey, Eric K.; Tettey, Abigail</v>
      </c>
      <c r="E176" s="21" t="str">
        <f>INDEX(Refs!S:S,MATCH($C176,Refs!$I:$I,0))</f>
        <v>10.3390/agronomy10060904</v>
      </c>
      <c r="F176" s="23" t="s">
        <v>534</v>
      </c>
      <c r="G176" s="23" t="s">
        <v>1070</v>
      </c>
      <c r="I176" s="24" t="s">
        <v>204</v>
      </c>
      <c r="J176" s="26" t="s">
        <v>1075</v>
      </c>
      <c r="K176" s="24" t="s">
        <v>204</v>
      </c>
      <c r="L176" s="26" t="s">
        <v>1071</v>
      </c>
      <c r="M176" s="24">
        <v>3</v>
      </c>
      <c r="AB176" s="27" t="s">
        <v>59</v>
      </c>
      <c r="AF176" s="23" t="s">
        <v>165</v>
      </c>
      <c r="AG176" s="23" t="s">
        <v>1073</v>
      </c>
      <c r="AJ176" s="24">
        <v>2013.1</v>
      </c>
      <c r="AK176" s="30" t="str">
        <f t="shared" si="7"/>
        <v>No biochar 45 kgN/ha</v>
      </c>
      <c r="AL176" s="27">
        <v>444</v>
      </c>
      <c r="AN176" s="30" t="str">
        <f t="shared" si="8"/>
        <v>No biochar 90 kgN/ha</v>
      </c>
      <c r="AO176" s="27">
        <v>612</v>
      </c>
      <c r="AR176" s="27" t="s">
        <v>1108</v>
      </c>
    </row>
    <row r="177" spans="1:44" ht="11.7">
      <c r="A177" s="20">
        <v>176</v>
      </c>
      <c r="B177" s="21">
        <v>6134332</v>
      </c>
      <c r="C177" s="22" t="s">
        <v>1069</v>
      </c>
      <c r="D177" s="21" t="str">
        <f>INDEX(Refs!L:L,MATCH($C177,Refs!$I:$I,0))</f>
        <v>Adiku, Samuel G. K.; Darko, Eric; MacCarthy, Dilys S.; Nartey, Eric K.; Tettey, Abigail</v>
      </c>
      <c r="E177" s="21" t="str">
        <f>INDEX(Refs!S:S,MATCH($C177,Refs!$I:$I,0))</f>
        <v>10.3390/agronomy10060904</v>
      </c>
      <c r="F177" s="23" t="s">
        <v>534</v>
      </c>
      <c r="G177" s="23" t="s">
        <v>1070</v>
      </c>
      <c r="I177" s="24" t="s">
        <v>204</v>
      </c>
      <c r="J177" s="26" t="s">
        <v>1078</v>
      </c>
      <c r="K177" s="24" t="s">
        <v>204</v>
      </c>
      <c r="L177" s="26" t="s">
        <v>1071</v>
      </c>
      <c r="M177" s="24">
        <v>3</v>
      </c>
      <c r="X177" s="27" t="s">
        <v>59</v>
      </c>
      <c r="AB177" s="27" t="s">
        <v>59</v>
      </c>
      <c r="AF177" s="23" t="s">
        <v>165</v>
      </c>
      <c r="AG177" s="23" t="s">
        <v>1073</v>
      </c>
      <c r="AJ177" s="24">
        <v>2013.1</v>
      </c>
      <c r="AK177" s="30" t="str">
        <f t="shared" si="7"/>
        <v>Biochar 10 t/ha + 45 kgN/ha</v>
      </c>
      <c r="AL177" s="27">
        <v>701</v>
      </c>
      <c r="AN177" s="30" t="str">
        <f t="shared" si="8"/>
        <v>No biochar 90 kgN/ha</v>
      </c>
      <c r="AO177" s="27">
        <v>612</v>
      </c>
      <c r="AR177" s="27" t="s">
        <v>1108</v>
      </c>
    </row>
    <row r="178" spans="1:44" ht="11.7">
      <c r="A178" s="20">
        <v>177</v>
      </c>
      <c r="B178" s="21">
        <v>6134332</v>
      </c>
      <c r="C178" s="22" t="s">
        <v>1069</v>
      </c>
      <c r="D178" s="21" t="str">
        <f>INDEX(Refs!L:L,MATCH($C178,Refs!$I:$I,0))</f>
        <v>Adiku, Samuel G. K.; Darko, Eric; MacCarthy, Dilys S.; Nartey, Eric K.; Tettey, Abigail</v>
      </c>
      <c r="E178" s="21" t="str">
        <f>INDEX(Refs!S:S,MATCH($C178,Refs!$I:$I,0))</f>
        <v>10.3390/agronomy10060904</v>
      </c>
      <c r="F178" s="23" t="s">
        <v>534</v>
      </c>
      <c r="G178" s="23" t="s">
        <v>1070</v>
      </c>
      <c r="I178" s="24" t="s">
        <v>204</v>
      </c>
      <c r="J178" s="26" t="s">
        <v>1077</v>
      </c>
      <c r="K178" s="24" t="s">
        <v>204</v>
      </c>
      <c r="L178" s="26" t="s">
        <v>1071</v>
      </c>
      <c r="M178" s="24">
        <v>3</v>
      </c>
      <c r="X178" s="27" t="s">
        <v>59</v>
      </c>
      <c r="AF178" s="23" t="s">
        <v>165</v>
      </c>
      <c r="AG178" s="23" t="s">
        <v>1073</v>
      </c>
      <c r="AJ178" s="24">
        <v>2013.1</v>
      </c>
      <c r="AK178" s="30" t="str">
        <f t="shared" si="7"/>
        <v>Biochar 10 t/ha + 90 kgN/ha</v>
      </c>
      <c r="AL178" s="27">
        <v>808</v>
      </c>
      <c r="AN178" s="30" t="str">
        <f t="shared" si="8"/>
        <v>No biochar 90 kgN/ha</v>
      </c>
      <c r="AO178" s="27">
        <v>612</v>
      </c>
      <c r="AR178" s="27" t="s">
        <v>1108</v>
      </c>
    </row>
    <row r="179" spans="1:44" ht="11.7">
      <c r="A179" s="20">
        <v>178</v>
      </c>
      <c r="B179" s="21">
        <v>6134332</v>
      </c>
      <c r="C179" s="22" t="s">
        <v>1069</v>
      </c>
      <c r="D179" s="21" t="str">
        <f>INDEX(Refs!L:L,MATCH($C179,Refs!$I:$I,0))</f>
        <v>Adiku, Samuel G. K.; Darko, Eric; MacCarthy, Dilys S.; Nartey, Eric K.; Tettey, Abigail</v>
      </c>
      <c r="E179" s="21" t="str">
        <f>INDEX(Refs!S:S,MATCH($C179,Refs!$I:$I,0))</f>
        <v>10.3390/agronomy10060904</v>
      </c>
      <c r="F179" s="23" t="s">
        <v>534</v>
      </c>
      <c r="G179" s="23" t="s">
        <v>1070</v>
      </c>
      <c r="I179" s="24" t="s">
        <v>204</v>
      </c>
      <c r="J179" s="26" t="s">
        <v>1078</v>
      </c>
      <c r="K179" s="24" t="s">
        <v>204</v>
      </c>
      <c r="L179" s="26" t="s">
        <v>1075</v>
      </c>
      <c r="M179" s="24">
        <v>3</v>
      </c>
      <c r="X179" s="27" t="s">
        <v>59</v>
      </c>
      <c r="AF179" s="23" t="s">
        <v>165</v>
      </c>
      <c r="AG179" s="23" t="s">
        <v>1073</v>
      </c>
      <c r="AJ179" s="24">
        <v>2013.1</v>
      </c>
      <c r="AK179" s="30" t="str">
        <f t="shared" si="7"/>
        <v>Biochar 10 t/ha + 45 kgN/ha</v>
      </c>
      <c r="AL179" s="27">
        <v>701</v>
      </c>
      <c r="AN179" s="30" t="str">
        <f t="shared" si="8"/>
        <v>No biochar 45 kgN/ha</v>
      </c>
      <c r="AO179" s="27">
        <v>444</v>
      </c>
      <c r="AR179" s="27" t="s">
        <v>1108</v>
      </c>
    </row>
    <row r="180" spans="1:44" ht="11.7">
      <c r="A180" s="20">
        <v>179</v>
      </c>
      <c r="B180" s="21">
        <v>6134332</v>
      </c>
      <c r="C180" s="22" t="s">
        <v>1069</v>
      </c>
      <c r="D180" s="21" t="str">
        <f>INDEX(Refs!L:L,MATCH($C180,Refs!$I:$I,0))</f>
        <v>Adiku, Samuel G. K.; Darko, Eric; MacCarthy, Dilys S.; Nartey, Eric K.; Tettey, Abigail</v>
      </c>
      <c r="E180" s="21" t="str">
        <f>INDEX(Refs!S:S,MATCH($C180,Refs!$I:$I,0))</f>
        <v>10.3390/agronomy10060904</v>
      </c>
      <c r="F180" s="23" t="s">
        <v>534</v>
      </c>
      <c r="G180" s="23" t="s">
        <v>1070</v>
      </c>
      <c r="I180" s="24" t="s">
        <v>204</v>
      </c>
      <c r="J180" s="26" t="s">
        <v>1071</v>
      </c>
      <c r="K180" s="24" t="s">
        <v>204</v>
      </c>
      <c r="L180" s="26" t="s">
        <v>1072</v>
      </c>
      <c r="M180" s="24">
        <v>3</v>
      </c>
      <c r="AB180" s="27" t="s">
        <v>59</v>
      </c>
      <c r="AF180" s="23" t="s">
        <v>165</v>
      </c>
      <c r="AG180" s="23" t="s">
        <v>1073</v>
      </c>
      <c r="AJ180" s="24">
        <v>2013.2</v>
      </c>
      <c r="AK180" s="30" t="str">
        <f t="shared" si="7"/>
        <v>No biochar 90 kgN/ha</v>
      </c>
      <c r="AL180" s="27">
        <v>1002</v>
      </c>
      <c r="AN180" s="30" t="str">
        <f t="shared" si="8"/>
        <v>No biochar 120 kgN/ha</v>
      </c>
      <c r="AO180" s="27">
        <v>1047</v>
      </c>
      <c r="AR180" s="27" t="s">
        <v>1108</v>
      </c>
    </row>
    <row r="181" spans="1:44" ht="11.7">
      <c r="A181" s="20">
        <v>180</v>
      </c>
      <c r="B181" s="21">
        <v>6134332</v>
      </c>
      <c r="C181" s="22" t="s">
        <v>1069</v>
      </c>
      <c r="D181" s="21" t="str">
        <f>INDEX(Refs!L:L,MATCH($C181,Refs!$I:$I,0))</f>
        <v>Adiku, Samuel G. K.; Darko, Eric; MacCarthy, Dilys S.; Nartey, Eric K.; Tettey, Abigail</v>
      </c>
      <c r="E181" s="21" t="str">
        <f>INDEX(Refs!S:S,MATCH($C181,Refs!$I:$I,0))</f>
        <v>10.3390/agronomy10060904</v>
      </c>
      <c r="F181" s="23" t="s">
        <v>534</v>
      </c>
      <c r="G181" s="23" t="s">
        <v>1070</v>
      </c>
      <c r="I181" s="24" t="s">
        <v>204</v>
      </c>
      <c r="J181" s="26" t="s">
        <v>1075</v>
      </c>
      <c r="K181" s="24" t="s">
        <v>204</v>
      </c>
      <c r="L181" s="26" t="s">
        <v>1072</v>
      </c>
      <c r="M181" s="24">
        <v>3</v>
      </c>
      <c r="AB181" s="27" t="s">
        <v>59</v>
      </c>
      <c r="AF181" s="23" t="s">
        <v>165</v>
      </c>
      <c r="AG181" s="23" t="s">
        <v>1073</v>
      </c>
      <c r="AJ181" s="24">
        <v>2013.2</v>
      </c>
      <c r="AK181" s="30" t="str">
        <f t="shared" si="7"/>
        <v>No biochar 45 kgN/ha</v>
      </c>
      <c r="AL181" s="27">
        <v>698</v>
      </c>
      <c r="AN181" s="30" t="str">
        <f t="shared" si="8"/>
        <v>No biochar 120 kgN/ha</v>
      </c>
      <c r="AO181" s="27">
        <v>1047</v>
      </c>
      <c r="AR181" s="27" t="s">
        <v>1108</v>
      </c>
    </row>
    <row r="182" spans="1:44" ht="11.7">
      <c r="A182" s="20">
        <v>181</v>
      </c>
      <c r="B182" s="21">
        <v>6134332</v>
      </c>
      <c r="C182" s="22" t="s">
        <v>1069</v>
      </c>
      <c r="D182" s="21" t="str">
        <f>INDEX(Refs!L:L,MATCH($C182,Refs!$I:$I,0))</f>
        <v>Adiku, Samuel G. K.; Darko, Eric; MacCarthy, Dilys S.; Nartey, Eric K.; Tettey, Abigail</v>
      </c>
      <c r="E182" s="21" t="str">
        <f>INDEX(Refs!S:S,MATCH($C182,Refs!$I:$I,0))</f>
        <v>10.3390/agronomy10060904</v>
      </c>
      <c r="F182" s="23" t="s">
        <v>534</v>
      </c>
      <c r="G182" s="23" t="s">
        <v>1070</v>
      </c>
      <c r="I182" s="24" t="s">
        <v>204</v>
      </c>
      <c r="J182" s="26" t="s">
        <v>1076</v>
      </c>
      <c r="K182" s="24" t="s">
        <v>204</v>
      </c>
      <c r="L182" s="26" t="s">
        <v>1072</v>
      </c>
      <c r="M182" s="24">
        <v>3</v>
      </c>
      <c r="X182" s="27" t="s">
        <v>59</v>
      </c>
      <c r="AF182" s="23" t="s">
        <v>165</v>
      </c>
      <c r="AG182" s="23" t="s">
        <v>1073</v>
      </c>
      <c r="AJ182" s="24">
        <v>2013.2</v>
      </c>
      <c r="AK182" s="30" t="str">
        <f t="shared" si="7"/>
        <v>Biochar 10 t/ha + 120 kgN/ha</v>
      </c>
      <c r="AL182" s="27">
        <v>1364</v>
      </c>
      <c r="AN182" s="30" t="str">
        <f t="shared" si="8"/>
        <v>No biochar 120 kgN/ha</v>
      </c>
      <c r="AO182" s="27">
        <v>1047</v>
      </c>
      <c r="AR182" s="27" t="s">
        <v>1108</v>
      </c>
    </row>
    <row r="183" spans="1:44" ht="11.7">
      <c r="A183" s="20">
        <v>182</v>
      </c>
      <c r="B183" s="21">
        <v>6134332</v>
      </c>
      <c r="C183" s="22" t="s">
        <v>1069</v>
      </c>
      <c r="D183" s="21" t="str">
        <f>INDEX(Refs!L:L,MATCH($C183,Refs!$I:$I,0))</f>
        <v>Adiku, Samuel G. K.; Darko, Eric; MacCarthy, Dilys S.; Nartey, Eric K.; Tettey, Abigail</v>
      </c>
      <c r="E183" s="21" t="str">
        <f>INDEX(Refs!S:S,MATCH($C183,Refs!$I:$I,0))</f>
        <v>10.3390/agronomy10060904</v>
      </c>
      <c r="F183" s="23" t="s">
        <v>534</v>
      </c>
      <c r="G183" s="23" t="s">
        <v>1070</v>
      </c>
      <c r="I183" s="24" t="s">
        <v>204</v>
      </c>
      <c r="J183" s="26" t="s">
        <v>1077</v>
      </c>
      <c r="K183" s="24" t="s">
        <v>204</v>
      </c>
      <c r="L183" s="26" t="s">
        <v>1072</v>
      </c>
      <c r="M183" s="24">
        <v>3</v>
      </c>
      <c r="X183" s="27" t="s">
        <v>59</v>
      </c>
      <c r="AB183" s="27" t="s">
        <v>59</v>
      </c>
      <c r="AF183" s="23" t="s">
        <v>165</v>
      </c>
      <c r="AG183" s="23" t="s">
        <v>1073</v>
      </c>
      <c r="AJ183" s="24">
        <v>2013.2</v>
      </c>
      <c r="AK183" s="30" t="str">
        <f t="shared" si="7"/>
        <v>Biochar 10 t/ha + 90 kgN/ha</v>
      </c>
      <c r="AL183" s="27">
        <v>1266</v>
      </c>
      <c r="AN183" s="30" t="str">
        <f t="shared" si="8"/>
        <v>No biochar 120 kgN/ha</v>
      </c>
      <c r="AO183" s="27">
        <v>1047</v>
      </c>
      <c r="AR183" s="27" t="s">
        <v>1108</v>
      </c>
    </row>
    <row r="184" spans="1:44" ht="11.7">
      <c r="A184" s="20">
        <v>183</v>
      </c>
      <c r="B184" s="21">
        <v>6134332</v>
      </c>
      <c r="C184" s="22" t="s">
        <v>1069</v>
      </c>
      <c r="D184" s="21" t="str">
        <f>INDEX(Refs!L:L,MATCH($C184,Refs!$I:$I,0))</f>
        <v>Adiku, Samuel G. K.; Darko, Eric; MacCarthy, Dilys S.; Nartey, Eric K.; Tettey, Abigail</v>
      </c>
      <c r="E184" s="21" t="str">
        <f>INDEX(Refs!S:S,MATCH($C184,Refs!$I:$I,0))</f>
        <v>10.3390/agronomy10060904</v>
      </c>
      <c r="F184" s="23" t="s">
        <v>534</v>
      </c>
      <c r="G184" s="23" t="s">
        <v>1070</v>
      </c>
      <c r="I184" s="24" t="s">
        <v>204</v>
      </c>
      <c r="J184" s="26" t="s">
        <v>1078</v>
      </c>
      <c r="K184" s="24" t="s">
        <v>204</v>
      </c>
      <c r="L184" s="26" t="s">
        <v>1072</v>
      </c>
      <c r="M184" s="24">
        <v>3</v>
      </c>
      <c r="X184" s="27" t="s">
        <v>59</v>
      </c>
      <c r="AB184" s="27" t="s">
        <v>59</v>
      </c>
      <c r="AF184" s="23" t="s">
        <v>165</v>
      </c>
      <c r="AG184" s="23" t="s">
        <v>1073</v>
      </c>
      <c r="AJ184" s="24">
        <v>2013.2</v>
      </c>
      <c r="AK184" s="30" t="str">
        <f t="shared" si="7"/>
        <v>Biochar 10 t/ha + 45 kgN/ha</v>
      </c>
      <c r="AL184" s="27">
        <v>938</v>
      </c>
      <c r="AN184" s="30" t="str">
        <f t="shared" si="8"/>
        <v>No biochar 120 kgN/ha</v>
      </c>
      <c r="AO184" s="27">
        <v>1047</v>
      </c>
      <c r="AR184" s="27" t="s">
        <v>1108</v>
      </c>
    </row>
    <row r="185" spans="1:44" ht="11.7">
      <c r="A185" s="20">
        <v>184</v>
      </c>
      <c r="B185" s="21">
        <v>6134332</v>
      </c>
      <c r="C185" s="22" t="s">
        <v>1069</v>
      </c>
      <c r="D185" s="21" t="str">
        <f>INDEX(Refs!L:L,MATCH($C185,Refs!$I:$I,0))</f>
        <v>Adiku, Samuel G. K.; Darko, Eric; MacCarthy, Dilys S.; Nartey, Eric K.; Tettey, Abigail</v>
      </c>
      <c r="E185" s="21" t="str">
        <f>INDEX(Refs!S:S,MATCH($C185,Refs!$I:$I,0))</f>
        <v>10.3390/agronomy10060904</v>
      </c>
      <c r="F185" s="23" t="s">
        <v>534</v>
      </c>
      <c r="G185" s="23" t="s">
        <v>1070</v>
      </c>
      <c r="I185" s="24" t="s">
        <v>204</v>
      </c>
      <c r="J185" s="26" t="s">
        <v>1075</v>
      </c>
      <c r="K185" s="24" t="s">
        <v>204</v>
      </c>
      <c r="L185" s="26" t="s">
        <v>1071</v>
      </c>
      <c r="M185" s="24">
        <v>3</v>
      </c>
      <c r="AB185" s="27" t="s">
        <v>59</v>
      </c>
      <c r="AF185" s="23" t="s">
        <v>165</v>
      </c>
      <c r="AG185" s="23" t="s">
        <v>1073</v>
      </c>
      <c r="AJ185" s="24">
        <v>2013.2</v>
      </c>
      <c r="AK185" s="30" t="str">
        <f t="shared" si="7"/>
        <v>No biochar 45 kgN/ha</v>
      </c>
      <c r="AL185" s="27">
        <v>698</v>
      </c>
      <c r="AN185" s="30" t="str">
        <f t="shared" si="8"/>
        <v>No biochar 90 kgN/ha</v>
      </c>
      <c r="AO185" s="27">
        <v>1002</v>
      </c>
      <c r="AR185" s="27" t="s">
        <v>1108</v>
      </c>
    </row>
    <row r="186" spans="1:44" ht="11.7">
      <c r="A186" s="20">
        <v>185</v>
      </c>
      <c r="B186" s="21">
        <v>6134332</v>
      </c>
      <c r="C186" s="22" t="s">
        <v>1069</v>
      </c>
      <c r="D186" s="21" t="str">
        <f>INDEX(Refs!L:L,MATCH($C186,Refs!$I:$I,0))</f>
        <v>Adiku, Samuel G. K.; Darko, Eric; MacCarthy, Dilys S.; Nartey, Eric K.; Tettey, Abigail</v>
      </c>
      <c r="E186" s="21" t="str">
        <f>INDEX(Refs!S:S,MATCH($C186,Refs!$I:$I,0))</f>
        <v>10.3390/agronomy10060904</v>
      </c>
      <c r="F186" s="23" t="s">
        <v>534</v>
      </c>
      <c r="G186" s="23" t="s">
        <v>1070</v>
      </c>
      <c r="I186" s="24" t="s">
        <v>204</v>
      </c>
      <c r="J186" s="26" t="s">
        <v>1078</v>
      </c>
      <c r="K186" s="24" t="s">
        <v>204</v>
      </c>
      <c r="L186" s="26" t="s">
        <v>1071</v>
      </c>
      <c r="M186" s="24">
        <v>3</v>
      </c>
      <c r="X186" s="27" t="s">
        <v>59</v>
      </c>
      <c r="AB186" s="27" t="s">
        <v>59</v>
      </c>
      <c r="AF186" s="23" t="s">
        <v>165</v>
      </c>
      <c r="AG186" s="23" t="s">
        <v>1073</v>
      </c>
      <c r="AJ186" s="24">
        <v>2013.2</v>
      </c>
      <c r="AK186" s="30" t="str">
        <f t="shared" si="7"/>
        <v>Biochar 10 t/ha + 45 kgN/ha</v>
      </c>
      <c r="AL186" s="27">
        <v>938</v>
      </c>
      <c r="AN186" s="30" t="str">
        <f t="shared" si="8"/>
        <v>No biochar 90 kgN/ha</v>
      </c>
      <c r="AO186" s="27">
        <v>1002</v>
      </c>
      <c r="AR186" s="27" t="s">
        <v>1108</v>
      </c>
    </row>
    <row r="187" spans="1:44" ht="11.7">
      <c r="A187" s="20">
        <v>186</v>
      </c>
      <c r="B187" s="21">
        <v>6134332</v>
      </c>
      <c r="C187" s="22" t="s">
        <v>1069</v>
      </c>
      <c r="D187" s="21" t="str">
        <f>INDEX(Refs!L:L,MATCH($C187,Refs!$I:$I,0))</f>
        <v>Adiku, Samuel G. K.; Darko, Eric; MacCarthy, Dilys S.; Nartey, Eric K.; Tettey, Abigail</v>
      </c>
      <c r="E187" s="21" t="str">
        <f>INDEX(Refs!S:S,MATCH($C187,Refs!$I:$I,0))</f>
        <v>10.3390/agronomy10060904</v>
      </c>
      <c r="F187" s="23" t="s">
        <v>534</v>
      </c>
      <c r="G187" s="23" t="s">
        <v>1070</v>
      </c>
      <c r="I187" s="24" t="s">
        <v>204</v>
      </c>
      <c r="J187" s="26" t="s">
        <v>1077</v>
      </c>
      <c r="K187" s="24" t="s">
        <v>204</v>
      </c>
      <c r="L187" s="26" t="s">
        <v>1071</v>
      </c>
      <c r="M187" s="24">
        <v>3</v>
      </c>
      <c r="X187" s="27" t="s">
        <v>59</v>
      </c>
      <c r="AF187" s="23" t="s">
        <v>165</v>
      </c>
      <c r="AG187" s="23" t="s">
        <v>1073</v>
      </c>
      <c r="AJ187" s="24">
        <v>2013.2</v>
      </c>
      <c r="AK187" s="30" t="str">
        <f t="shared" si="7"/>
        <v>Biochar 10 t/ha + 90 kgN/ha</v>
      </c>
      <c r="AL187" s="27">
        <v>1266</v>
      </c>
      <c r="AN187" s="30" t="str">
        <f t="shared" si="8"/>
        <v>No biochar 90 kgN/ha</v>
      </c>
      <c r="AO187" s="27">
        <v>1002</v>
      </c>
      <c r="AR187" s="27" t="s">
        <v>1108</v>
      </c>
    </row>
    <row r="188" spans="1:44" ht="11.7">
      <c r="A188" s="20">
        <v>187</v>
      </c>
      <c r="B188" s="21">
        <v>6134332</v>
      </c>
      <c r="C188" s="22" t="s">
        <v>1069</v>
      </c>
      <c r="D188" s="21" t="str">
        <f>INDEX(Refs!L:L,MATCH($C188,Refs!$I:$I,0))</f>
        <v>Adiku, Samuel G. K.; Darko, Eric; MacCarthy, Dilys S.; Nartey, Eric K.; Tettey, Abigail</v>
      </c>
      <c r="E188" s="21" t="str">
        <f>INDEX(Refs!S:S,MATCH($C188,Refs!$I:$I,0))</f>
        <v>10.3390/agronomy10060904</v>
      </c>
      <c r="F188" s="23" t="s">
        <v>534</v>
      </c>
      <c r="G188" s="23" t="s">
        <v>1070</v>
      </c>
      <c r="I188" s="24" t="s">
        <v>204</v>
      </c>
      <c r="J188" s="26" t="s">
        <v>1078</v>
      </c>
      <c r="K188" s="24" t="s">
        <v>204</v>
      </c>
      <c r="L188" s="26" t="s">
        <v>1075</v>
      </c>
      <c r="M188" s="24">
        <v>3</v>
      </c>
      <c r="X188" s="27" t="s">
        <v>59</v>
      </c>
      <c r="AF188" s="23" t="s">
        <v>165</v>
      </c>
      <c r="AG188" s="23" t="s">
        <v>1073</v>
      </c>
      <c r="AJ188" s="24">
        <v>2013.2</v>
      </c>
      <c r="AK188" s="30" t="str">
        <f t="shared" si="7"/>
        <v>Biochar 10 t/ha + 45 kgN/ha</v>
      </c>
      <c r="AL188" s="27">
        <v>938</v>
      </c>
      <c r="AN188" s="30" t="str">
        <f t="shared" si="8"/>
        <v>No biochar 45 kgN/ha</v>
      </c>
      <c r="AO188" s="27">
        <v>698</v>
      </c>
      <c r="AR188" s="27" t="s">
        <v>1108</v>
      </c>
    </row>
    <row r="189" spans="1:44" ht="11.7">
      <c r="A189" s="20">
        <v>188</v>
      </c>
      <c r="B189" s="21">
        <v>6134332</v>
      </c>
      <c r="C189" s="22" t="s">
        <v>1069</v>
      </c>
      <c r="D189" s="21" t="str">
        <f>INDEX(Refs!L:L,MATCH($C189,Refs!$I:$I,0))</f>
        <v>Adiku, Samuel G. K.; Darko, Eric; MacCarthy, Dilys S.; Nartey, Eric K.; Tettey, Abigail</v>
      </c>
      <c r="E189" s="21" t="str">
        <f>INDEX(Refs!S:S,MATCH($C189,Refs!$I:$I,0))</f>
        <v>10.3390/agronomy10060904</v>
      </c>
      <c r="F189" s="23" t="s">
        <v>534</v>
      </c>
      <c r="G189" s="23" t="s">
        <v>1070</v>
      </c>
      <c r="I189" s="24" t="s">
        <v>204</v>
      </c>
      <c r="J189" s="26" t="s">
        <v>1071</v>
      </c>
      <c r="K189" s="24" t="s">
        <v>204</v>
      </c>
      <c r="L189" s="26" t="s">
        <v>1072</v>
      </c>
      <c r="M189" s="24">
        <v>3</v>
      </c>
      <c r="AB189" s="27" t="s">
        <v>59</v>
      </c>
      <c r="AF189" s="23" t="s">
        <v>165</v>
      </c>
      <c r="AG189" s="23" t="s">
        <v>1073</v>
      </c>
      <c r="AJ189" s="24">
        <v>2014</v>
      </c>
      <c r="AK189" s="30" t="str">
        <f t="shared" si="7"/>
        <v>No biochar 90 kgN/ha</v>
      </c>
      <c r="AL189" s="27">
        <v>861</v>
      </c>
      <c r="AN189" s="30" t="str">
        <f t="shared" si="8"/>
        <v>No biochar 120 kgN/ha</v>
      </c>
      <c r="AO189" s="27">
        <v>1018</v>
      </c>
      <c r="AR189" s="27" t="s">
        <v>1108</v>
      </c>
    </row>
    <row r="190" spans="1:44" ht="11.7">
      <c r="A190" s="20">
        <v>189</v>
      </c>
      <c r="B190" s="21">
        <v>6134332</v>
      </c>
      <c r="C190" s="22" t="s">
        <v>1069</v>
      </c>
      <c r="D190" s="21" t="str">
        <f>INDEX(Refs!L:L,MATCH($C190,Refs!$I:$I,0))</f>
        <v>Adiku, Samuel G. K.; Darko, Eric; MacCarthy, Dilys S.; Nartey, Eric K.; Tettey, Abigail</v>
      </c>
      <c r="E190" s="21" t="str">
        <f>INDEX(Refs!S:S,MATCH($C190,Refs!$I:$I,0))</f>
        <v>10.3390/agronomy10060904</v>
      </c>
      <c r="F190" s="23" t="s">
        <v>534</v>
      </c>
      <c r="G190" s="23" t="s">
        <v>1070</v>
      </c>
      <c r="I190" s="24" t="s">
        <v>204</v>
      </c>
      <c r="J190" s="26" t="s">
        <v>1075</v>
      </c>
      <c r="K190" s="24" t="s">
        <v>204</v>
      </c>
      <c r="L190" s="26" t="s">
        <v>1072</v>
      </c>
      <c r="M190" s="24">
        <v>3</v>
      </c>
      <c r="AB190" s="27" t="s">
        <v>59</v>
      </c>
      <c r="AF190" s="23" t="s">
        <v>165</v>
      </c>
      <c r="AG190" s="23" t="s">
        <v>1073</v>
      </c>
      <c r="AJ190" s="24">
        <v>2014</v>
      </c>
      <c r="AK190" s="30" t="str">
        <f t="shared" ref="AK190:AK197" si="9">J190</f>
        <v>No biochar 45 kgN/ha</v>
      </c>
      <c r="AL190" s="27">
        <v>628</v>
      </c>
      <c r="AN190" s="30" t="str">
        <f t="shared" ref="AN190:AN197" si="10">L190</f>
        <v>No biochar 120 kgN/ha</v>
      </c>
      <c r="AO190" s="27">
        <v>1018</v>
      </c>
      <c r="AR190" s="27" t="s">
        <v>1108</v>
      </c>
    </row>
    <row r="191" spans="1:44" ht="11.7">
      <c r="A191" s="20">
        <v>190</v>
      </c>
      <c r="B191" s="21">
        <v>6134332</v>
      </c>
      <c r="C191" s="22" t="s">
        <v>1069</v>
      </c>
      <c r="D191" s="21" t="str">
        <f>INDEX(Refs!L:L,MATCH($C191,Refs!$I:$I,0))</f>
        <v>Adiku, Samuel G. K.; Darko, Eric; MacCarthy, Dilys S.; Nartey, Eric K.; Tettey, Abigail</v>
      </c>
      <c r="E191" s="21" t="str">
        <f>INDEX(Refs!S:S,MATCH($C191,Refs!$I:$I,0))</f>
        <v>10.3390/agronomy10060904</v>
      </c>
      <c r="F191" s="23" t="s">
        <v>534</v>
      </c>
      <c r="G191" s="23" t="s">
        <v>1070</v>
      </c>
      <c r="I191" s="24" t="s">
        <v>204</v>
      </c>
      <c r="J191" s="26" t="s">
        <v>1076</v>
      </c>
      <c r="K191" s="24" t="s">
        <v>204</v>
      </c>
      <c r="L191" s="26" t="s">
        <v>1072</v>
      </c>
      <c r="M191" s="24">
        <v>3</v>
      </c>
      <c r="X191" s="27" t="s">
        <v>59</v>
      </c>
      <c r="AF191" s="23" t="s">
        <v>165</v>
      </c>
      <c r="AG191" s="23" t="s">
        <v>1073</v>
      </c>
      <c r="AJ191" s="24">
        <v>2014</v>
      </c>
      <c r="AK191" s="30" t="str">
        <f t="shared" si="9"/>
        <v>Biochar 10 t/ha + 120 kgN/ha</v>
      </c>
      <c r="AL191" s="27">
        <v>1307</v>
      </c>
      <c r="AN191" s="30" t="str">
        <f t="shared" si="10"/>
        <v>No biochar 120 kgN/ha</v>
      </c>
      <c r="AO191" s="27">
        <v>1018</v>
      </c>
      <c r="AR191" s="27" t="s">
        <v>1108</v>
      </c>
    </row>
    <row r="192" spans="1:44" ht="11.7">
      <c r="A192" s="20">
        <v>191</v>
      </c>
      <c r="B192" s="21">
        <v>6134332</v>
      </c>
      <c r="C192" s="22" t="s">
        <v>1069</v>
      </c>
      <c r="D192" s="21" t="str">
        <f>INDEX(Refs!L:L,MATCH($C192,Refs!$I:$I,0))</f>
        <v>Adiku, Samuel G. K.; Darko, Eric; MacCarthy, Dilys S.; Nartey, Eric K.; Tettey, Abigail</v>
      </c>
      <c r="E192" s="21" t="str">
        <f>INDEX(Refs!S:S,MATCH($C192,Refs!$I:$I,0))</f>
        <v>10.3390/agronomy10060904</v>
      </c>
      <c r="F192" s="23" t="s">
        <v>534</v>
      </c>
      <c r="G192" s="23" t="s">
        <v>1070</v>
      </c>
      <c r="I192" s="24" t="s">
        <v>204</v>
      </c>
      <c r="J192" s="26" t="s">
        <v>1077</v>
      </c>
      <c r="K192" s="24" t="s">
        <v>204</v>
      </c>
      <c r="L192" s="26" t="s">
        <v>1072</v>
      </c>
      <c r="M192" s="24">
        <v>3</v>
      </c>
      <c r="X192" s="27" t="s">
        <v>59</v>
      </c>
      <c r="AB192" s="27" t="s">
        <v>59</v>
      </c>
      <c r="AF192" s="23" t="s">
        <v>165</v>
      </c>
      <c r="AG192" s="23" t="s">
        <v>1073</v>
      </c>
      <c r="AJ192" s="24">
        <v>2014</v>
      </c>
      <c r="AK192" s="30" t="str">
        <f t="shared" si="9"/>
        <v>Biochar 10 t/ha + 90 kgN/ha</v>
      </c>
      <c r="AL192" s="27">
        <v>1135</v>
      </c>
      <c r="AN192" s="30" t="str">
        <f t="shared" si="10"/>
        <v>No biochar 120 kgN/ha</v>
      </c>
      <c r="AO192" s="27">
        <v>1018</v>
      </c>
      <c r="AR192" s="27" t="s">
        <v>1108</v>
      </c>
    </row>
    <row r="193" spans="1:55" ht="11.7">
      <c r="A193" s="20">
        <v>192</v>
      </c>
      <c r="B193" s="21">
        <v>6134332</v>
      </c>
      <c r="C193" s="22" t="s">
        <v>1069</v>
      </c>
      <c r="D193" s="21" t="str">
        <f>INDEX(Refs!L:L,MATCH($C193,Refs!$I:$I,0))</f>
        <v>Adiku, Samuel G. K.; Darko, Eric; MacCarthy, Dilys S.; Nartey, Eric K.; Tettey, Abigail</v>
      </c>
      <c r="E193" s="21" t="str">
        <f>INDEX(Refs!S:S,MATCH($C193,Refs!$I:$I,0))</f>
        <v>10.3390/agronomy10060904</v>
      </c>
      <c r="F193" s="23" t="s">
        <v>534</v>
      </c>
      <c r="G193" s="23" t="s">
        <v>1070</v>
      </c>
      <c r="I193" s="24" t="s">
        <v>204</v>
      </c>
      <c r="J193" s="26" t="s">
        <v>1078</v>
      </c>
      <c r="K193" s="24" t="s">
        <v>204</v>
      </c>
      <c r="L193" s="26" t="s">
        <v>1072</v>
      </c>
      <c r="M193" s="24">
        <v>3</v>
      </c>
      <c r="X193" s="27" t="s">
        <v>59</v>
      </c>
      <c r="AB193" s="27" t="s">
        <v>59</v>
      </c>
      <c r="AF193" s="23" t="s">
        <v>165</v>
      </c>
      <c r="AG193" s="23" t="s">
        <v>1073</v>
      </c>
      <c r="AJ193" s="24">
        <v>2014</v>
      </c>
      <c r="AK193" s="30" t="str">
        <f t="shared" si="9"/>
        <v>Biochar 10 t/ha + 45 kgN/ha</v>
      </c>
      <c r="AL193" s="27">
        <v>847</v>
      </c>
      <c r="AN193" s="30" t="str">
        <f t="shared" si="10"/>
        <v>No biochar 120 kgN/ha</v>
      </c>
      <c r="AO193" s="27">
        <v>1018</v>
      </c>
      <c r="AR193" s="27" t="s">
        <v>1108</v>
      </c>
    </row>
    <row r="194" spans="1:55" ht="11.7">
      <c r="A194" s="20">
        <v>193</v>
      </c>
      <c r="B194" s="21">
        <v>6134332</v>
      </c>
      <c r="C194" s="22" t="s">
        <v>1069</v>
      </c>
      <c r="D194" s="21" t="str">
        <f>INDEX(Refs!L:L,MATCH($C194,Refs!$I:$I,0))</f>
        <v>Adiku, Samuel G. K.; Darko, Eric; MacCarthy, Dilys S.; Nartey, Eric K.; Tettey, Abigail</v>
      </c>
      <c r="E194" s="21" t="str">
        <f>INDEX(Refs!S:S,MATCH($C194,Refs!$I:$I,0))</f>
        <v>10.3390/agronomy10060904</v>
      </c>
      <c r="F194" s="23" t="s">
        <v>534</v>
      </c>
      <c r="G194" s="23" t="s">
        <v>1070</v>
      </c>
      <c r="I194" s="24" t="s">
        <v>204</v>
      </c>
      <c r="J194" s="26" t="s">
        <v>1075</v>
      </c>
      <c r="K194" s="24" t="s">
        <v>204</v>
      </c>
      <c r="L194" s="26" t="s">
        <v>1071</v>
      </c>
      <c r="M194" s="24">
        <v>3</v>
      </c>
      <c r="AB194" s="27" t="s">
        <v>59</v>
      </c>
      <c r="AF194" s="23" t="s">
        <v>165</v>
      </c>
      <c r="AG194" s="23" t="s">
        <v>1073</v>
      </c>
      <c r="AJ194" s="24">
        <v>2014</v>
      </c>
      <c r="AK194" s="30" t="str">
        <f t="shared" si="9"/>
        <v>No biochar 45 kgN/ha</v>
      </c>
      <c r="AL194" s="27">
        <v>628</v>
      </c>
      <c r="AN194" s="30" t="str">
        <f t="shared" si="10"/>
        <v>No biochar 90 kgN/ha</v>
      </c>
      <c r="AO194" s="27">
        <v>861</v>
      </c>
      <c r="AR194" s="27" t="s">
        <v>1108</v>
      </c>
    </row>
    <row r="195" spans="1:55" ht="11.7">
      <c r="A195" s="20">
        <v>194</v>
      </c>
      <c r="B195" s="21">
        <v>6134332</v>
      </c>
      <c r="C195" s="22" t="s">
        <v>1069</v>
      </c>
      <c r="D195" s="21" t="str">
        <f>INDEX(Refs!L:L,MATCH($C195,Refs!$I:$I,0))</f>
        <v>Adiku, Samuel G. K.; Darko, Eric; MacCarthy, Dilys S.; Nartey, Eric K.; Tettey, Abigail</v>
      </c>
      <c r="E195" s="21" t="str">
        <f>INDEX(Refs!S:S,MATCH($C195,Refs!$I:$I,0))</f>
        <v>10.3390/agronomy10060904</v>
      </c>
      <c r="F195" s="23" t="s">
        <v>534</v>
      </c>
      <c r="G195" s="23" t="s">
        <v>1070</v>
      </c>
      <c r="I195" s="24" t="s">
        <v>204</v>
      </c>
      <c r="J195" s="26" t="s">
        <v>1078</v>
      </c>
      <c r="K195" s="24" t="s">
        <v>204</v>
      </c>
      <c r="L195" s="26" t="s">
        <v>1071</v>
      </c>
      <c r="M195" s="24">
        <v>3</v>
      </c>
      <c r="X195" s="27" t="s">
        <v>59</v>
      </c>
      <c r="AB195" s="27" t="s">
        <v>59</v>
      </c>
      <c r="AF195" s="23" t="s">
        <v>165</v>
      </c>
      <c r="AG195" s="23" t="s">
        <v>1073</v>
      </c>
      <c r="AJ195" s="24">
        <v>2014</v>
      </c>
      <c r="AK195" s="30" t="str">
        <f t="shared" si="9"/>
        <v>Biochar 10 t/ha + 45 kgN/ha</v>
      </c>
      <c r="AL195" s="27">
        <v>847</v>
      </c>
      <c r="AN195" s="30" t="str">
        <f t="shared" si="10"/>
        <v>No biochar 90 kgN/ha</v>
      </c>
      <c r="AO195" s="27">
        <v>861</v>
      </c>
      <c r="AR195" s="27" t="s">
        <v>1108</v>
      </c>
    </row>
    <row r="196" spans="1:55" ht="11.7">
      <c r="A196" s="20">
        <v>195</v>
      </c>
      <c r="B196" s="21">
        <v>6134332</v>
      </c>
      <c r="C196" s="22" t="s">
        <v>1069</v>
      </c>
      <c r="D196" s="21" t="str">
        <f>INDEX(Refs!L:L,MATCH($C196,Refs!$I:$I,0))</f>
        <v>Adiku, Samuel G. K.; Darko, Eric; MacCarthy, Dilys S.; Nartey, Eric K.; Tettey, Abigail</v>
      </c>
      <c r="E196" s="21" t="str">
        <f>INDEX(Refs!S:S,MATCH($C196,Refs!$I:$I,0))</f>
        <v>10.3390/agronomy10060904</v>
      </c>
      <c r="F196" s="23" t="s">
        <v>534</v>
      </c>
      <c r="G196" s="23" t="s">
        <v>1070</v>
      </c>
      <c r="I196" s="24" t="s">
        <v>204</v>
      </c>
      <c r="J196" s="26" t="s">
        <v>1077</v>
      </c>
      <c r="K196" s="24" t="s">
        <v>204</v>
      </c>
      <c r="L196" s="26" t="s">
        <v>1071</v>
      </c>
      <c r="M196" s="24">
        <v>3</v>
      </c>
      <c r="X196" s="27" t="s">
        <v>59</v>
      </c>
      <c r="AF196" s="23" t="s">
        <v>165</v>
      </c>
      <c r="AG196" s="23" t="s">
        <v>1073</v>
      </c>
      <c r="AJ196" s="24">
        <v>2014</v>
      </c>
      <c r="AK196" s="30" t="str">
        <f t="shared" si="9"/>
        <v>Biochar 10 t/ha + 90 kgN/ha</v>
      </c>
      <c r="AL196" s="27">
        <v>1135</v>
      </c>
      <c r="AN196" s="30" t="str">
        <f t="shared" si="10"/>
        <v>No biochar 90 kgN/ha</v>
      </c>
      <c r="AO196" s="27">
        <v>861</v>
      </c>
      <c r="AR196" s="27" t="s">
        <v>1108</v>
      </c>
    </row>
    <row r="197" spans="1:55" ht="11.7">
      <c r="A197" s="20">
        <v>196</v>
      </c>
      <c r="B197" s="21">
        <v>6134332</v>
      </c>
      <c r="C197" s="22" t="s">
        <v>1069</v>
      </c>
      <c r="D197" s="21" t="str">
        <f>INDEX(Refs!L:L,MATCH($C197,Refs!$I:$I,0))</f>
        <v>Adiku, Samuel G. K.; Darko, Eric; MacCarthy, Dilys S.; Nartey, Eric K.; Tettey, Abigail</v>
      </c>
      <c r="E197" s="21" t="str">
        <f>INDEX(Refs!S:S,MATCH($C197,Refs!$I:$I,0))</f>
        <v>10.3390/agronomy10060904</v>
      </c>
      <c r="F197" s="23" t="s">
        <v>534</v>
      </c>
      <c r="G197" s="23" t="s">
        <v>1070</v>
      </c>
      <c r="I197" s="24" t="s">
        <v>204</v>
      </c>
      <c r="J197" s="26" t="s">
        <v>1078</v>
      </c>
      <c r="K197" s="24" t="s">
        <v>204</v>
      </c>
      <c r="L197" s="26" t="s">
        <v>1075</v>
      </c>
      <c r="M197" s="24">
        <v>3</v>
      </c>
      <c r="X197" s="27" t="s">
        <v>59</v>
      </c>
      <c r="AF197" s="23" t="s">
        <v>165</v>
      </c>
      <c r="AG197" s="23" t="s">
        <v>1073</v>
      </c>
      <c r="AJ197" s="24">
        <v>2014</v>
      </c>
      <c r="AK197" s="30" t="str">
        <f t="shared" si="9"/>
        <v>Biochar 10 t/ha + 45 kgN/ha</v>
      </c>
      <c r="AL197" s="27">
        <v>847</v>
      </c>
      <c r="AN197" s="30" t="str">
        <f t="shared" si="10"/>
        <v>No biochar 45 kgN/ha</v>
      </c>
      <c r="AO197" s="27">
        <v>628</v>
      </c>
      <c r="AR197" s="27" t="s">
        <v>1108</v>
      </c>
    </row>
    <row r="198" spans="1:55" ht="11.7">
      <c r="A198" s="20">
        <v>197</v>
      </c>
      <c r="B198" s="21">
        <f>INDEX(Refs!A:A,MATCH($C198,Refs!$I:$I,0))</f>
        <v>6133126</v>
      </c>
      <c r="C198" s="22" t="s">
        <v>1087</v>
      </c>
      <c r="D198" s="21" t="str">
        <f>INDEX(Refs!L:L,MATCH($C198,Refs!$I:$I,0))</f>
        <v>Cui, Rongzong; He, Ping; Qiu, Shaojun; Sun, Jingxia; Wei, Jianlin; Xu, Xinpeng; Zhao, Shicheng; Zhou, Wei</v>
      </c>
      <c r="E198" s="21" t="str">
        <f>INDEX(Refs!S:S,MATCH($C198,Refs!$I:$I,0))</f>
        <v>10.3390/agronomy11040723</v>
      </c>
      <c r="F198" s="23" t="s">
        <v>86</v>
      </c>
      <c r="G198" s="23" t="s">
        <v>1088</v>
      </c>
      <c r="I198" s="24" t="s">
        <v>180</v>
      </c>
      <c r="J198" s="26" t="s">
        <v>1094</v>
      </c>
      <c r="K198" s="24" t="s">
        <v>180</v>
      </c>
      <c r="L198" s="26" t="s">
        <v>1090</v>
      </c>
      <c r="M198" s="24">
        <v>3</v>
      </c>
      <c r="AB198" s="27" t="s">
        <v>59</v>
      </c>
      <c r="AC198" s="27" t="s">
        <v>59</v>
      </c>
      <c r="AF198" s="23" t="s">
        <v>165</v>
      </c>
      <c r="AG198" s="23" t="s">
        <v>1091</v>
      </c>
      <c r="AJ198" s="24">
        <v>2015.2019</v>
      </c>
      <c r="AK198" s="30" t="str">
        <f t="shared" ref="AK198:AK258" si="11">J198</f>
        <v>80% CRU1</v>
      </c>
      <c r="AL198" s="27">
        <v>3367</v>
      </c>
      <c r="AN198" s="30" t="str">
        <f t="shared" ref="AN198:AN258" si="12">L198</f>
        <v>Nutrient Expert (NE)</v>
      </c>
      <c r="AO198" s="27">
        <v>3131</v>
      </c>
      <c r="AR198" s="27" t="s">
        <v>76</v>
      </c>
    </row>
    <row r="199" spans="1:55" ht="11.7">
      <c r="A199" s="20">
        <v>198</v>
      </c>
      <c r="B199" s="21">
        <f>INDEX(Refs!A:A,MATCH($C199,Refs!$I:$I,0))</f>
        <v>6133126</v>
      </c>
      <c r="C199" s="22" t="s">
        <v>1087</v>
      </c>
      <c r="D199" s="21" t="str">
        <f>INDEX(Refs!L:L,MATCH($C199,Refs!$I:$I,0))</f>
        <v>Cui, Rongzong; He, Ping; Qiu, Shaojun; Sun, Jingxia; Wei, Jianlin; Xu, Xinpeng; Zhao, Shicheng; Zhou, Wei</v>
      </c>
      <c r="E199" s="21" t="str">
        <f>INDEX(Refs!S:S,MATCH($C199,Refs!$I:$I,0))</f>
        <v>10.3390/agronomy11040723</v>
      </c>
      <c r="F199" s="23" t="s">
        <v>86</v>
      </c>
      <c r="G199" s="23" t="s">
        <v>1088</v>
      </c>
      <c r="I199" s="24" t="s">
        <v>180</v>
      </c>
      <c r="J199" s="26" t="s">
        <v>1095</v>
      </c>
      <c r="K199" s="24" t="s">
        <v>180</v>
      </c>
      <c r="L199" s="26" t="s">
        <v>1090</v>
      </c>
      <c r="M199" s="24">
        <v>3</v>
      </c>
      <c r="AB199" s="27" t="s">
        <v>59</v>
      </c>
      <c r="AC199" s="27" t="s">
        <v>59</v>
      </c>
      <c r="AF199" s="23" t="s">
        <v>165</v>
      </c>
      <c r="AG199" s="23" t="s">
        <v>1091</v>
      </c>
      <c r="AJ199" s="24">
        <v>2015.2019</v>
      </c>
      <c r="AK199" s="30" t="str">
        <f t="shared" si="11"/>
        <v>80% CRU2</v>
      </c>
      <c r="AL199" s="27">
        <v>3336</v>
      </c>
      <c r="AN199" s="30" t="str">
        <f t="shared" si="12"/>
        <v>Nutrient Expert (NE)</v>
      </c>
      <c r="AO199" s="27">
        <v>3131</v>
      </c>
      <c r="AR199" s="27" t="s">
        <v>76</v>
      </c>
    </row>
    <row r="200" spans="1:55" ht="11.7">
      <c r="A200" s="20">
        <v>199</v>
      </c>
      <c r="B200" s="21">
        <f>INDEX(Refs!A:A,MATCH($C200,Refs!$I:$I,0))</f>
        <v>6133126</v>
      </c>
      <c r="C200" s="22" t="s">
        <v>1087</v>
      </c>
      <c r="D200" s="21" t="str">
        <f>INDEX(Refs!L:L,MATCH($C200,Refs!$I:$I,0))</f>
        <v>Cui, Rongzong; He, Ping; Qiu, Shaojun; Sun, Jingxia; Wei, Jianlin; Xu, Xinpeng; Zhao, Shicheng; Zhou, Wei</v>
      </c>
      <c r="E200" s="21" t="str">
        <f>INDEX(Refs!S:S,MATCH($C200,Refs!$I:$I,0))</f>
        <v>10.3390/agronomy11040723</v>
      </c>
      <c r="F200" s="23" t="s">
        <v>86</v>
      </c>
      <c r="G200" s="23" t="s">
        <v>1088</v>
      </c>
      <c r="I200" s="24" t="s">
        <v>180</v>
      </c>
      <c r="J200" s="26" t="s">
        <v>1094</v>
      </c>
      <c r="K200" s="24" t="s">
        <v>180</v>
      </c>
      <c r="L200" s="26" t="s">
        <v>1093</v>
      </c>
      <c r="M200" s="24">
        <v>3</v>
      </c>
      <c r="AC200" s="27" t="s">
        <v>59</v>
      </c>
      <c r="AF200" s="23" t="s">
        <v>165</v>
      </c>
      <c r="AG200" s="23" t="s">
        <v>1091</v>
      </c>
      <c r="AJ200" s="24">
        <v>2015.2019</v>
      </c>
      <c r="AK200" s="30" t="str">
        <f t="shared" si="11"/>
        <v>80% CRU1</v>
      </c>
      <c r="AL200" s="27">
        <v>3367</v>
      </c>
      <c r="AN200" s="30" t="str">
        <f t="shared" si="12"/>
        <v>80% NE</v>
      </c>
      <c r="AO200" s="27">
        <v>3026</v>
      </c>
      <c r="AR200" s="27" t="s">
        <v>76</v>
      </c>
    </row>
    <row r="201" spans="1:55" ht="11.7">
      <c r="A201" s="20">
        <v>200</v>
      </c>
      <c r="B201" s="21">
        <f>INDEX(Refs!A:A,MATCH($C201,Refs!$I:$I,0))</f>
        <v>6133126</v>
      </c>
      <c r="C201" s="22" t="s">
        <v>1087</v>
      </c>
      <c r="D201" s="21" t="str">
        <f>INDEX(Refs!L:L,MATCH($C201,Refs!$I:$I,0))</f>
        <v>Cui, Rongzong; He, Ping; Qiu, Shaojun; Sun, Jingxia; Wei, Jianlin; Xu, Xinpeng; Zhao, Shicheng; Zhou, Wei</v>
      </c>
      <c r="E201" s="21" t="str">
        <f>INDEX(Refs!S:S,MATCH($C201,Refs!$I:$I,0))</f>
        <v>10.3390/agronomy11040723</v>
      </c>
      <c r="F201" s="23" t="s">
        <v>86</v>
      </c>
      <c r="G201" s="23" t="s">
        <v>1088</v>
      </c>
      <c r="I201" s="24" t="s">
        <v>180</v>
      </c>
      <c r="J201" s="26" t="s">
        <v>1095</v>
      </c>
      <c r="K201" s="24" t="s">
        <v>180</v>
      </c>
      <c r="L201" s="26" t="s">
        <v>1093</v>
      </c>
      <c r="M201" s="24">
        <v>3</v>
      </c>
      <c r="AC201" s="27" t="s">
        <v>59</v>
      </c>
      <c r="AF201" s="23" t="s">
        <v>165</v>
      </c>
      <c r="AG201" s="23" t="s">
        <v>1091</v>
      </c>
      <c r="AJ201" s="24">
        <v>2015.2019</v>
      </c>
      <c r="AK201" s="30" t="str">
        <f t="shared" si="11"/>
        <v>80% CRU2</v>
      </c>
      <c r="AL201" s="27">
        <v>3336</v>
      </c>
      <c r="AN201" s="30" t="str">
        <f t="shared" si="12"/>
        <v>80% NE</v>
      </c>
      <c r="AO201" s="27">
        <v>3026</v>
      </c>
      <c r="AR201" s="27" t="s">
        <v>76</v>
      </c>
    </row>
    <row r="202" spans="1:55" ht="11.7">
      <c r="A202" s="20">
        <v>201</v>
      </c>
      <c r="B202" s="21">
        <f>INDEX(Refs!A:A,MATCH($C202,Refs!$I:$I,0))</f>
        <v>6133126</v>
      </c>
      <c r="C202" s="22" t="s">
        <v>1087</v>
      </c>
      <c r="D202" s="21" t="str">
        <f>INDEX(Refs!L:L,MATCH($C202,Refs!$I:$I,0))</f>
        <v>Cui, Rongzong; He, Ping; Qiu, Shaojun; Sun, Jingxia; Wei, Jianlin; Xu, Xinpeng; Zhao, Shicheng; Zhou, Wei</v>
      </c>
      <c r="E202" s="21" t="str">
        <f>INDEX(Refs!S:S,MATCH($C202,Refs!$I:$I,0))</f>
        <v>10.3390/agronomy11040723</v>
      </c>
      <c r="F202" s="23" t="s">
        <v>86</v>
      </c>
      <c r="G202" s="23" t="s">
        <v>1088</v>
      </c>
      <c r="I202" s="24" t="s">
        <v>180</v>
      </c>
      <c r="J202" s="26" t="s">
        <v>1094</v>
      </c>
      <c r="K202" s="24" t="s">
        <v>180</v>
      </c>
      <c r="L202" s="26" t="s">
        <v>1089</v>
      </c>
      <c r="M202" s="24">
        <v>3</v>
      </c>
      <c r="AB202" s="27" t="s">
        <v>59</v>
      </c>
      <c r="AF202" s="23" t="s">
        <v>165</v>
      </c>
      <c r="AG202" s="23" t="s">
        <v>1091</v>
      </c>
      <c r="AJ202" s="24">
        <v>2015.2019</v>
      </c>
      <c r="AK202" s="30" t="str">
        <f t="shared" si="11"/>
        <v>80% CRU1</v>
      </c>
      <c r="AL202" s="27">
        <v>3367</v>
      </c>
      <c r="AN202" s="30" t="str">
        <f t="shared" si="12"/>
        <v>CRU1</v>
      </c>
      <c r="AO202" s="27">
        <v>3367</v>
      </c>
      <c r="AR202" s="27" t="s">
        <v>76</v>
      </c>
    </row>
    <row r="203" spans="1:55" ht="11.7">
      <c r="A203" s="20">
        <v>202</v>
      </c>
      <c r="B203" s="21">
        <f>INDEX(Refs!A:A,MATCH($C203,Refs!$I:$I,0))</f>
        <v>6133126</v>
      </c>
      <c r="C203" s="22" t="s">
        <v>1087</v>
      </c>
      <c r="D203" s="21" t="str">
        <f>INDEX(Refs!L:L,MATCH($C203,Refs!$I:$I,0))</f>
        <v>Cui, Rongzong; He, Ping; Qiu, Shaojun; Sun, Jingxia; Wei, Jianlin; Xu, Xinpeng; Zhao, Shicheng; Zhou, Wei</v>
      </c>
      <c r="E203" s="21" t="str">
        <f>INDEX(Refs!S:S,MATCH($C203,Refs!$I:$I,0))</f>
        <v>10.3390/agronomy11040723</v>
      </c>
      <c r="F203" s="23" t="s">
        <v>86</v>
      </c>
      <c r="G203" s="23" t="s">
        <v>1088</v>
      </c>
      <c r="I203" s="24" t="s">
        <v>180</v>
      </c>
      <c r="J203" s="26" t="s">
        <v>1095</v>
      </c>
      <c r="K203" s="24" t="s">
        <v>180</v>
      </c>
      <c r="L203" s="26" t="s">
        <v>1092</v>
      </c>
      <c r="M203" s="24">
        <v>3</v>
      </c>
      <c r="AB203" s="27" t="s">
        <v>59</v>
      </c>
      <c r="AF203" s="23" t="s">
        <v>165</v>
      </c>
      <c r="AG203" s="23" t="s">
        <v>1091</v>
      </c>
      <c r="AJ203" s="24">
        <v>2015.2019</v>
      </c>
      <c r="AK203" s="30" t="str">
        <f t="shared" si="11"/>
        <v>80% CRU2</v>
      </c>
      <c r="AL203" s="27">
        <v>3336</v>
      </c>
      <c r="AN203" s="30" t="str">
        <f t="shared" si="12"/>
        <v>CRU2</v>
      </c>
      <c r="AO203" s="27">
        <v>3336</v>
      </c>
      <c r="AR203" s="27" t="s">
        <v>76</v>
      </c>
    </row>
    <row r="204" spans="1:55" ht="11.7">
      <c r="A204" s="20">
        <v>203</v>
      </c>
      <c r="B204" s="21">
        <f>INDEX(Refs!A:A,MATCH($C204,Refs!$I:$I,0))</f>
        <v>6141553</v>
      </c>
      <c r="C204" s="22" t="s">
        <v>1109</v>
      </c>
      <c r="D204" s="21" t="str">
        <f>INDEX(Refs!L:L,MATCH($C204,Refs!$I:$I,0))</f>
        <v>Aune, Jens B.; Johnsen, Fred H.; Tulema, Balesh; Vanlauwe, Bernard</v>
      </c>
      <c r="E204" s="21" t="str">
        <f>INDEX(Refs!S:S,MATCH($C204,Refs!$I:$I,0))</f>
        <v>10.1016/j.still.2007.12.001</v>
      </c>
      <c r="F204" s="23" t="s">
        <v>54</v>
      </c>
      <c r="G204" s="23" t="s">
        <v>1110</v>
      </c>
      <c r="I204" s="24" t="s">
        <v>563</v>
      </c>
      <c r="J204" s="26" t="s">
        <v>1111</v>
      </c>
      <c r="K204" s="24" t="s">
        <v>563</v>
      </c>
      <c r="L204" s="26" t="s">
        <v>74</v>
      </c>
      <c r="M204" s="24">
        <v>4</v>
      </c>
      <c r="O204" s="27" t="s">
        <v>59</v>
      </c>
      <c r="AF204" s="23" t="s">
        <v>60</v>
      </c>
      <c r="AG204" s="23" t="s">
        <v>1112</v>
      </c>
      <c r="AJ204" s="24">
        <v>2002</v>
      </c>
      <c r="AK204" s="30" t="str">
        <f t="shared" si="11"/>
        <v>Zero Tillage</v>
      </c>
      <c r="AL204" s="27">
        <v>2494</v>
      </c>
      <c r="AN204" s="30" t="str">
        <f t="shared" si="12"/>
        <v>Conventional Tillage</v>
      </c>
      <c r="AO204" s="27">
        <v>1991</v>
      </c>
      <c r="AR204" s="27" t="s">
        <v>184</v>
      </c>
      <c r="AU204" s="26" t="s">
        <v>77</v>
      </c>
      <c r="AV204" s="26" t="s">
        <v>77</v>
      </c>
      <c r="AW204" s="26" t="s">
        <v>77</v>
      </c>
      <c r="AX204" s="26" t="s">
        <v>63</v>
      </c>
      <c r="AY204" s="26" t="s">
        <v>63</v>
      </c>
      <c r="AZ204" s="26" t="s">
        <v>63</v>
      </c>
      <c r="BA204" s="26" t="s">
        <v>63</v>
      </c>
      <c r="BB204" s="26" t="s">
        <v>63</v>
      </c>
      <c r="BC204" s="26" t="s">
        <v>63</v>
      </c>
    </row>
    <row r="205" spans="1:55" ht="11.7">
      <c r="A205" s="20">
        <v>204</v>
      </c>
      <c r="B205" s="21">
        <f>INDEX(Refs!A:A,MATCH($C205,Refs!$I:$I,0))</f>
        <v>6141553</v>
      </c>
      <c r="C205" s="22" t="s">
        <v>1109</v>
      </c>
      <c r="D205" s="21" t="str">
        <f>INDEX(Refs!L:L,MATCH($C205,Refs!$I:$I,0))</f>
        <v>Aune, Jens B.; Johnsen, Fred H.; Tulema, Balesh; Vanlauwe, Bernard</v>
      </c>
      <c r="E205" s="21" t="str">
        <f>INDEX(Refs!S:S,MATCH($C205,Refs!$I:$I,0))</f>
        <v>10.1016/j.still.2007.12.001</v>
      </c>
      <c r="F205" s="23" t="s">
        <v>54</v>
      </c>
      <c r="G205" s="23" t="s">
        <v>1110</v>
      </c>
      <c r="I205" s="24" t="s">
        <v>563</v>
      </c>
      <c r="J205" s="26" t="s">
        <v>1113</v>
      </c>
      <c r="K205" s="24" t="s">
        <v>563</v>
      </c>
      <c r="L205" s="26" t="s">
        <v>1114</v>
      </c>
      <c r="M205" s="24">
        <v>4</v>
      </c>
      <c r="O205" s="27" t="s">
        <v>59</v>
      </c>
      <c r="AF205" s="23" t="s">
        <v>60</v>
      </c>
      <c r="AG205" s="23" t="s">
        <v>1112</v>
      </c>
      <c r="AJ205" s="24">
        <v>2002</v>
      </c>
      <c r="AK205" s="30" t="str">
        <f t="shared" si="11"/>
        <v>Minimum Tillage</v>
      </c>
      <c r="AL205" s="27">
        <v>1804</v>
      </c>
      <c r="AN205" s="30" t="str">
        <f t="shared" si="12"/>
        <v xml:space="preserve">Conventional Tillage </v>
      </c>
      <c r="AO205" s="27">
        <v>1991</v>
      </c>
      <c r="AR205" s="27" t="s">
        <v>184</v>
      </c>
      <c r="AU205" s="26" t="s">
        <v>77</v>
      </c>
      <c r="AV205" s="26" t="s">
        <v>77</v>
      </c>
      <c r="AW205" s="26" t="s">
        <v>77</v>
      </c>
      <c r="AX205" s="26" t="s">
        <v>63</v>
      </c>
      <c r="AY205" s="26" t="s">
        <v>63</v>
      </c>
      <c r="AZ205" s="26" t="s">
        <v>63</v>
      </c>
      <c r="BA205" s="26" t="s">
        <v>63</v>
      </c>
      <c r="BB205" s="26" t="s">
        <v>63</v>
      </c>
      <c r="BC205" s="26" t="s">
        <v>63</v>
      </c>
    </row>
    <row r="206" spans="1:55" ht="11.7">
      <c r="A206" s="20">
        <v>205</v>
      </c>
      <c r="B206" s="21">
        <f>INDEX(Refs!A:A,MATCH($C206,Refs!$I:$I,0))</f>
        <v>6141553</v>
      </c>
      <c r="C206" s="22" t="s">
        <v>1109</v>
      </c>
      <c r="D206" s="21" t="str">
        <f>INDEX(Refs!L:L,MATCH($C206,Refs!$I:$I,0))</f>
        <v>Aune, Jens B.; Johnsen, Fred H.; Tulema, Balesh; Vanlauwe, Bernard</v>
      </c>
      <c r="E206" s="21" t="str">
        <f>INDEX(Refs!S:S,MATCH($C206,Refs!$I:$I,0))</f>
        <v>10.1016/j.still.2007.12.001</v>
      </c>
      <c r="F206" s="23" t="s">
        <v>54</v>
      </c>
      <c r="G206" s="23" t="s">
        <v>1110</v>
      </c>
      <c r="I206" s="24" t="s">
        <v>563</v>
      </c>
      <c r="J206" s="26" t="s">
        <v>1115</v>
      </c>
      <c r="K206" s="24" t="s">
        <v>563</v>
      </c>
      <c r="L206" s="26" t="s">
        <v>74</v>
      </c>
      <c r="M206" s="24">
        <v>4</v>
      </c>
      <c r="O206" s="27" t="s">
        <v>59</v>
      </c>
      <c r="AF206" s="23" t="s">
        <v>60</v>
      </c>
      <c r="AG206" s="23" t="s">
        <v>1112</v>
      </c>
      <c r="AJ206" s="24">
        <v>2002</v>
      </c>
      <c r="AK206" s="30" t="str">
        <f t="shared" si="11"/>
        <v>Broadbed Furrows</v>
      </c>
      <c r="AL206" s="27">
        <v>1863</v>
      </c>
      <c r="AN206" s="30" t="str">
        <f t="shared" si="12"/>
        <v>Conventional Tillage</v>
      </c>
      <c r="AO206" s="27">
        <v>1991</v>
      </c>
      <c r="AR206" s="27" t="s">
        <v>184</v>
      </c>
      <c r="AU206" s="26" t="s">
        <v>77</v>
      </c>
      <c r="AV206" s="26" t="s">
        <v>77</v>
      </c>
      <c r="AW206" s="26" t="s">
        <v>77</v>
      </c>
      <c r="AX206" s="26" t="s">
        <v>63</v>
      </c>
      <c r="AY206" s="26" t="s">
        <v>63</v>
      </c>
      <c r="AZ206" s="26" t="s">
        <v>63</v>
      </c>
      <c r="BA206" s="26" t="s">
        <v>63</v>
      </c>
      <c r="BB206" s="26" t="s">
        <v>63</v>
      </c>
      <c r="BC206" s="26" t="s">
        <v>63</v>
      </c>
    </row>
    <row r="207" spans="1:55" ht="11.7">
      <c r="A207" s="20">
        <v>206</v>
      </c>
      <c r="B207" s="21">
        <f>INDEX(Refs!A:A,MATCH($C207,Refs!$I:$I,0))</f>
        <v>6141553</v>
      </c>
      <c r="C207" s="22" t="s">
        <v>1109</v>
      </c>
      <c r="D207" s="21" t="str">
        <f>INDEX(Refs!L:L,MATCH($C207,Refs!$I:$I,0))</f>
        <v>Aune, Jens B.; Johnsen, Fred H.; Tulema, Balesh; Vanlauwe, Bernard</v>
      </c>
      <c r="E207" s="21" t="str">
        <f>INDEX(Refs!S:S,MATCH($C207,Refs!$I:$I,0))</f>
        <v>10.1016/j.still.2007.12.001</v>
      </c>
      <c r="F207" s="23" t="s">
        <v>54</v>
      </c>
      <c r="G207" s="23" t="s">
        <v>1110</v>
      </c>
      <c r="I207" s="24" t="s">
        <v>563</v>
      </c>
      <c r="J207" s="26" t="s">
        <v>1116</v>
      </c>
      <c r="K207" s="24" t="s">
        <v>563</v>
      </c>
      <c r="L207" s="26" t="s">
        <v>1115</v>
      </c>
      <c r="M207" s="24">
        <v>4</v>
      </c>
      <c r="O207" s="27" t="s">
        <v>59</v>
      </c>
      <c r="AF207" s="23" t="s">
        <v>60</v>
      </c>
      <c r="AG207" s="23" t="s">
        <v>1112</v>
      </c>
      <c r="AJ207" s="24">
        <v>2002</v>
      </c>
      <c r="AK207" s="30" t="str">
        <f t="shared" si="11"/>
        <v xml:space="preserve">Minimum Tillage </v>
      </c>
      <c r="AL207" s="27">
        <v>1804</v>
      </c>
      <c r="AN207" s="30" t="str">
        <f t="shared" si="12"/>
        <v>Broadbed Furrows</v>
      </c>
      <c r="AO207" s="27">
        <v>1863</v>
      </c>
      <c r="AR207" s="27" t="s">
        <v>184</v>
      </c>
      <c r="AU207" s="26" t="s">
        <v>77</v>
      </c>
      <c r="AV207" s="26" t="s">
        <v>77</v>
      </c>
      <c r="AW207" s="26" t="s">
        <v>77</v>
      </c>
      <c r="AX207" s="26" t="s">
        <v>63</v>
      </c>
      <c r="AY207" s="26" t="s">
        <v>63</v>
      </c>
      <c r="AZ207" s="26" t="s">
        <v>63</v>
      </c>
      <c r="BA207" s="26" t="s">
        <v>63</v>
      </c>
      <c r="BB207" s="26" t="s">
        <v>63</v>
      </c>
      <c r="BC207" s="26" t="s">
        <v>63</v>
      </c>
    </row>
    <row r="208" spans="1:55" ht="11.7">
      <c r="A208" s="20">
        <v>207</v>
      </c>
      <c r="B208" s="21">
        <f>INDEX(Refs!A:A,MATCH($C208,Refs!$I:$I,0))</f>
        <v>6141553</v>
      </c>
      <c r="C208" s="22" t="s">
        <v>1109</v>
      </c>
      <c r="D208" s="21" t="str">
        <f>INDEX(Refs!L:L,MATCH($C208,Refs!$I:$I,0))</f>
        <v>Aune, Jens B.; Johnsen, Fred H.; Tulema, Balesh; Vanlauwe, Bernard</v>
      </c>
      <c r="E208" s="21" t="str">
        <f>INDEX(Refs!S:S,MATCH($C208,Refs!$I:$I,0))</f>
        <v>10.1016/j.still.2007.12.001</v>
      </c>
      <c r="F208" s="23" t="s">
        <v>54</v>
      </c>
      <c r="G208" s="23" t="s">
        <v>1110</v>
      </c>
      <c r="I208" s="24" t="s">
        <v>563</v>
      </c>
      <c r="J208" s="26" t="s">
        <v>1111</v>
      </c>
      <c r="K208" s="24" t="s">
        <v>563</v>
      </c>
      <c r="L208" s="26" t="s">
        <v>1115</v>
      </c>
      <c r="M208" s="24">
        <v>4</v>
      </c>
      <c r="O208" s="27" t="s">
        <v>59</v>
      </c>
      <c r="AF208" s="23" t="s">
        <v>60</v>
      </c>
      <c r="AG208" s="23" t="s">
        <v>1112</v>
      </c>
      <c r="AJ208" s="24">
        <v>2002</v>
      </c>
      <c r="AK208" s="30" t="str">
        <f t="shared" si="11"/>
        <v>Zero Tillage</v>
      </c>
      <c r="AL208" s="27">
        <v>2494</v>
      </c>
      <c r="AN208" s="30" t="str">
        <f t="shared" si="12"/>
        <v>Broadbed Furrows</v>
      </c>
      <c r="AO208" s="27">
        <v>1863</v>
      </c>
      <c r="AR208" s="27" t="s">
        <v>184</v>
      </c>
      <c r="AU208" s="26" t="s">
        <v>77</v>
      </c>
      <c r="AV208" s="26" t="s">
        <v>77</v>
      </c>
      <c r="AW208" s="26" t="s">
        <v>77</v>
      </c>
      <c r="AX208" s="26" t="s">
        <v>63</v>
      </c>
      <c r="AY208" s="26" t="s">
        <v>63</v>
      </c>
      <c r="AZ208" s="26" t="s">
        <v>63</v>
      </c>
      <c r="BA208" s="26" t="s">
        <v>63</v>
      </c>
      <c r="BB208" s="26" t="s">
        <v>63</v>
      </c>
      <c r="BC208" s="26" t="s">
        <v>63</v>
      </c>
    </row>
    <row r="209" spans="1:55" ht="11.7">
      <c r="A209" s="20">
        <v>208</v>
      </c>
      <c r="B209" s="21">
        <f>INDEX(Refs!A:A,MATCH($C209,Refs!$I:$I,0))</f>
        <v>6141553</v>
      </c>
      <c r="C209" s="22" t="s">
        <v>1109</v>
      </c>
      <c r="D209" s="21" t="str">
        <f>INDEX(Refs!L:L,MATCH($C209,Refs!$I:$I,0))</f>
        <v>Aune, Jens B.; Johnsen, Fred H.; Tulema, Balesh; Vanlauwe, Bernard</v>
      </c>
      <c r="E209" s="21" t="str">
        <f>INDEX(Refs!S:S,MATCH($C209,Refs!$I:$I,0))</f>
        <v>10.1016/j.still.2007.12.001</v>
      </c>
      <c r="F209" s="23" t="s">
        <v>54</v>
      </c>
      <c r="G209" s="23" t="s">
        <v>1110</v>
      </c>
      <c r="I209" s="24" t="s">
        <v>563</v>
      </c>
      <c r="J209" s="26" t="s">
        <v>1117</v>
      </c>
      <c r="K209" s="24" t="s">
        <v>563</v>
      </c>
      <c r="L209" s="26" t="s">
        <v>1113</v>
      </c>
      <c r="M209" s="24">
        <v>4</v>
      </c>
      <c r="O209" s="27" t="s">
        <v>59</v>
      </c>
      <c r="AF209" s="23" t="s">
        <v>60</v>
      </c>
      <c r="AG209" s="23" t="s">
        <v>1112</v>
      </c>
      <c r="AJ209" s="24">
        <v>2002</v>
      </c>
      <c r="AK209" s="30" t="str">
        <f t="shared" si="11"/>
        <v xml:space="preserve">Zero Tillage </v>
      </c>
      <c r="AL209" s="27">
        <v>2494</v>
      </c>
      <c r="AN209" s="30" t="str">
        <f t="shared" si="12"/>
        <v>Minimum Tillage</v>
      </c>
      <c r="AO209" s="27">
        <v>1804</v>
      </c>
      <c r="AR209" s="27" t="s">
        <v>184</v>
      </c>
      <c r="AU209" s="26" t="s">
        <v>77</v>
      </c>
      <c r="AV209" s="26" t="s">
        <v>77</v>
      </c>
      <c r="AW209" s="26" t="s">
        <v>77</v>
      </c>
      <c r="AX209" s="26" t="s">
        <v>63</v>
      </c>
      <c r="AY209" s="26" t="s">
        <v>63</v>
      </c>
      <c r="AZ209" s="26" t="s">
        <v>63</v>
      </c>
      <c r="BA209" s="26" t="s">
        <v>63</v>
      </c>
      <c r="BB209" s="26" t="s">
        <v>63</v>
      </c>
      <c r="BC209" s="26" t="s">
        <v>63</v>
      </c>
    </row>
    <row r="210" spans="1:55" ht="11.7">
      <c r="A210" s="20">
        <v>209</v>
      </c>
      <c r="B210" s="21">
        <f>INDEX(Refs!A:A,MATCH($C210,Refs!$I:$I,0))</f>
        <v>6141553</v>
      </c>
      <c r="C210" s="22" t="s">
        <v>1109</v>
      </c>
      <c r="D210" s="21" t="str">
        <f>INDEX(Refs!L:L,MATCH($C210,Refs!$I:$I,0))</f>
        <v>Aune, Jens B.; Johnsen, Fred H.; Tulema, Balesh; Vanlauwe, Bernard</v>
      </c>
      <c r="E210" s="21" t="str">
        <f>INDEX(Refs!S:S,MATCH($C210,Refs!$I:$I,0))</f>
        <v>10.1016/j.still.2007.12.001</v>
      </c>
      <c r="F210" s="23" t="s">
        <v>54</v>
      </c>
      <c r="G210" s="23" t="s">
        <v>1118</v>
      </c>
      <c r="I210" s="24" t="s">
        <v>563</v>
      </c>
      <c r="J210" s="26" t="s">
        <v>1111</v>
      </c>
      <c r="K210" s="24" t="s">
        <v>563</v>
      </c>
      <c r="L210" s="26" t="s">
        <v>74</v>
      </c>
      <c r="M210" s="24">
        <v>4</v>
      </c>
      <c r="O210" s="27" t="s">
        <v>59</v>
      </c>
      <c r="AF210" s="23" t="s">
        <v>60</v>
      </c>
      <c r="AG210" s="23" t="s">
        <v>1112</v>
      </c>
      <c r="AJ210" s="24">
        <v>2002</v>
      </c>
      <c r="AK210" s="30" t="str">
        <f t="shared" si="11"/>
        <v>Zero Tillage</v>
      </c>
      <c r="AL210" s="27">
        <v>2358</v>
      </c>
      <c r="AN210" s="30" t="str">
        <f t="shared" si="12"/>
        <v>Conventional Tillage</v>
      </c>
      <c r="AO210" s="27">
        <v>2032</v>
      </c>
      <c r="AR210" s="27" t="s">
        <v>184</v>
      </c>
      <c r="AU210" s="26" t="s">
        <v>77</v>
      </c>
      <c r="AV210" s="26" t="s">
        <v>77</v>
      </c>
      <c r="AW210" s="26" t="s">
        <v>77</v>
      </c>
      <c r="AX210" s="26" t="s">
        <v>63</v>
      </c>
      <c r="AY210" s="26" t="s">
        <v>63</v>
      </c>
      <c r="AZ210" s="26" t="s">
        <v>63</v>
      </c>
      <c r="BA210" s="26" t="s">
        <v>63</v>
      </c>
      <c r="BB210" s="26" t="s">
        <v>63</v>
      </c>
      <c r="BC210" s="26" t="s">
        <v>63</v>
      </c>
    </row>
    <row r="211" spans="1:55" ht="11.7">
      <c r="A211" s="20">
        <v>210</v>
      </c>
      <c r="B211" s="21">
        <f>INDEX(Refs!A:A,MATCH($C211,Refs!$I:$I,0))</f>
        <v>6141553</v>
      </c>
      <c r="C211" s="22" t="s">
        <v>1109</v>
      </c>
      <c r="D211" s="21" t="str">
        <f>INDEX(Refs!L:L,MATCH($C211,Refs!$I:$I,0))</f>
        <v>Aune, Jens B.; Johnsen, Fred H.; Tulema, Balesh; Vanlauwe, Bernard</v>
      </c>
      <c r="E211" s="21" t="str">
        <f>INDEX(Refs!S:S,MATCH($C211,Refs!$I:$I,0))</f>
        <v>10.1016/j.still.2007.12.001</v>
      </c>
      <c r="F211" s="23" t="s">
        <v>54</v>
      </c>
      <c r="G211" s="23" t="s">
        <v>1118</v>
      </c>
      <c r="I211" s="24" t="s">
        <v>563</v>
      </c>
      <c r="J211" s="26" t="s">
        <v>1113</v>
      </c>
      <c r="K211" s="24" t="s">
        <v>563</v>
      </c>
      <c r="L211" s="26" t="s">
        <v>1114</v>
      </c>
      <c r="M211" s="24">
        <v>4</v>
      </c>
      <c r="O211" s="27" t="s">
        <v>59</v>
      </c>
      <c r="AF211" s="23" t="s">
        <v>60</v>
      </c>
      <c r="AG211" s="23" t="s">
        <v>1112</v>
      </c>
      <c r="AJ211" s="24">
        <v>2002</v>
      </c>
      <c r="AK211" s="30" t="str">
        <f t="shared" si="11"/>
        <v>Minimum Tillage</v>
      </c>
      <c r="AL211" s="27">
        <v>1827</v>
      </c>
      <c r="AN211" s="30" t="str">
        <f t="shared" si="12"/>
        <v xml:space="preserve">Conventional Tillage </v>
      </c>
      <c r="AO211" s="27">
        <v>2032</v>
      </c>
      <c r="AR211" s="27" t="s">
        <v>184</v>
      </c>
      <c r="AU211" s="26" t="s">
        <v>77</v>
      </c>
      <c r="AV211" s="26" t="s">
        <v>77</v>
      </c>
      <c r="AW211" s="26" t="s">
        <v>77</v>
      </c>
      <c r="AX211" s="26" t="s">
        <v>63</v>
      </c>
      <c r="AY211" s="26" t="s">
        <v>63</v>
      </c>
      <c r="AZ211" s="26" t="s">
        <v>63</v>
      </c>
      <c r="BA211" s="26" t="s">
        <v>63</v>
      </c>
      <c r="BB211" s="26" t="s">
        <v>63</v>
      </c>
      <c r="BC211" s="26" t="s">
        <v>63</v>
      </c>
    </row>
    <row r="212" spans="1:55" ht="11.7">
      <c r="A212" s="20">
        <v>211</v>
      </c>
      <c r="B212" s="21">
        <f>INDEX(Refs!A:A,MATCH($C212,Refs!$I:$I,0))</f>
        <v>6141553</v>
      </c>
      <c r="C212" s="22" t="s">
        <v>1109</v>
      </c>
      <c r="D212" s="21" t="str">
        <f>INDEX(Refs!L:L,MATCH($C212,Refs!$I:$I,0))</f>
        <v>Aune, Jens B.; Johnsen, Fred H.; Tulema, Balesh; Vanlauwe, Bernard</v>
      </c>
      <c r="E212" s="21" t="str">
        <f>INDEX(Refs!S:S,MATCH($C212,Refs!$I:$I,0))</f>
        <v>10.1016/j.still.2007.12.001</v>
      </c>
      <c r="F212" s="23" t="s">
        <v>54</v>
      </c>
      <c r="G212" s="23" t="s">
        <v>1118</v>
      </c>
      <c r="I212" s="24" t="s">
        <v>563</v>
      </c>
      <c r="J212" s="26" t="s">
        <v>1115</v>
      </c>
      <c r="K212" s="24" t="s">
        <v>563</v>
      </c>
      <c r="L212" s="26" t="s">
        <v>74</v>
      </c>
      <c r="M212" s="24">
        <v>4</v>
      </c>
      <c r="O212" s="27" t="s">
        <v>59</v>
      </c>
      <c r="AF212" s="23" t="s">
        <v>60</v>
      </c>
      <c r="AG212" s="23" t="s">
        <v>1112</v>
      </c>
      <c r="AJ212" s="24">
        <v>2002</v>
      </c>
      <c r="AK212" s="30" t="str">
        <f t="shared" si="11"/>
        <v>Broadbed Furrows</v>
      </c>
      <c r="AL212" s="27">
        <v>1845</v>
      </c>
      <c r="AN212" s="30" t="str">
        <f t="shared" si="12"/>
        <v>Conventional Tillage</v>
      </c>
      <c r="AO212" s="27">
        <v>2032</v>
      </c>
      <c r="AR212" s="27" t="s">
        <v>184</v>
      </c>
      <c r="AU212" s="26" t="s">
        <v>77</v>
      </c>
      <c r="AV212" s="26" t="s">
        <v>77</v>
      </c>
      <c r="AW212" s="26" t="s">
        <v>77</v>
      </c>
      <c r="AX212" s="26" t="s">
        <v>63</v>
      </c>
      <c r="AY212" s="26" t="s">
        <v>63</v>
      </c>
      <c r="AZ212" s="26" t="s">
        <v>63</v>
      </c>
      <c r="BA212" s="26" t="s">
        <v>63</v>
      </c>
      <c r="BB212" s="26" t="s">
        <v>63</v>
      </c>
      <c r="BC212" s="26" t="s">
        <v>63</v>
      </c>
    </row>
    <row r="213" spans="1:55" ht="11.7">
      <c r="A213" s="20">
        <v>212</v>
      </c>
      <c r="B213" s="21">
        <f>INDEX(Refs!A:A,MATCH($C213,Refs!$I:$I,0))</f>
        <v>6141553</v>
      </c>
      <c r="C213" s="22" t="s">
        <v>1109</v>
      </c>
      <c r="D213" s="21" t="str">
        <f>INDEX(Refs!L:L,MATCH($C213,Refs!$I:$I,0))</f>
        <v>Aune, Jens B.; Johnsen, Fred H.; Tulema, Balesh; Vanlauwe, Bernard</v>
      </c>
      <c r="E213" s="21" t="str">
        <f>INDEX(Refs!S:S,MATCH($C213,Refs!$I:$I,0))</f>
        <v>10.1016/j.still.2007.12.001</v>
      </c>
      <c r="F213" s="23" t="s">
        <v>54</v>
      </c>
      <c r="G213" s="23" t="s">
        <v>1118</v>
      </c>
      <c r="I213" s="24" t="s">
        <v>563</v>
      </c>
      <c r="J213" s="26" t="s">
        <v>1116</v>
      </c>
      <c r="K213" s="24" t="s">
        <v>563</v>
      </c>
      <c r="L213" s="26" t="s">
        <v>1115</v>
      </c>
      <c r="M213" s="24">
        <v>4</v>
      </c>
      <c r="O213" s="27" t="s">
        <v>59</v>
      </c>
      <c r="AF213" s="23" t="s">
        <v>60</v>
      </c>
      <c r="AG213" s="23" t="s">
        <v>1112</v>
      </c>
      <c r="AJ213" s="24">
        <v>2002</v>
      </c>
      <c r="AK213" s="30" t="str">
        <f t="shared" si="11"/>
        <v xml:space="preserve">Minimum Tillage </v>
      </c>
      <c r="AL213" s="27">
        <v>1827</v>
      </c>
      <c r="AN213" s="30" t="str">
        <f t="shared" si="12"/>
        <v>Broadbed Furrows</v>
      </c>
      <c r="AO213" s="27">
        <v>1845</v>
      </c>
      <c r="AR213" s="27" t="s">
        <v>184</v>
      </c>
      <c r="AU213" s="26" t="s">
        <v>77</v>
      </c>
      <c r="AV213" s="26" t="s">
        <v>77</v>
      </c>
      <c r="AW213" s="26" t="s">
        <v>77</v>
      </c>
      <c r="AX213" s="26" t="s">
        <v>63</v>
      </c>
      <c r="AY213" s="26" t="s">
        <v>63</v>
      </c>
      <c r="AZ213" s="26" t="s">
        <v>63</v>
      </c>
      <c r="BA213" s="26" t="s">
        <v>63</v>
      </c>
      <c r="BB213" s="26" t="s">
        <v>63</v>
      </c>
      <c r="BC213" s="26" t="s">
        <v>63</v>
      </c>
    </row>
    <row r="214" spans="1:55" ht="11.7">
      <c r="A214" s="20">
        <v>213</v>
      </c>
      <c r="B214" s="21">
        <f>INDEX(Refs!A:A,MATCH($C214,Refs!$I:$I,0))</f>
        <v>6141553</v>
      </c>
      <c r="C214" s="22" t="s">
        <v>1109</v>
      </c>
      <c r="D214" s="21" t="str">
        <f>INDEX(Refs!L:L,MATCH($C214,Refs!$I:$I,0))</f>
        <v>Aune, Jens B.; Johnsen, Fred H.; Tulema, Balesh; Vanlauwe, Bernard</v>
      </c>
      <c r="E214" s="21" t="str">
        <f>INDEX(Refs!S:S,MATCH($C214,Refs!$I:$I,0))</f>
        <v>10.1016/j.still.2007.12.001</v>
      </c>
      <c r="F214" s="23" t="s">
        <v>54</v>
      </c>
      <c r="G214" s="23" t="s">
        <v>1118</v>
      </c>
      <c r="I214" s="24" t="s">
        <v>563</v>
      </c>
      <c r="J214" s="26" t="s">
        <v>1111</v>
      </c>
      <c r="K214" s="24" t="s">
        <v>563</v>
      </c>
      <c r="L214" s="26" t="s">
        <v>1115</v>
      </c>
      <c r="M214" s="24">
        <v>4</v>
      </c>
      <c r="O214" s="27" t="s">
        <v>59</v>
      </c>
      <c r="AF214" s="23" t="s">
        <v>60</v>
      </c>
      <c r="AG214" s="23" t="s">
        <v>1112</v>
      </c>
      <c r="AJ214" s="24">
        <v>2002</v>
      </c>
      <c r="AK214" s="30" t="str">
        <f t="shared" si="11"/>
        <v>Zero Tillage</v>
      </c>
      <c r="AL214" s="27">
        <v>2358</v>
      </c>
      <c r="AN214" s="30" t="str">
        <f t="shared" si="12"/>
        <v>Broadbed Furrows</v>
      </c>
      <c r="AO214" s="27">
        <v>1845</v>
      </c>
      <c r="AR214" s="27" t="s">
        <v>184</v>
      </c>
      <c r="AU214" s="26" t="s">
        <v>77</v>
      </c>
      <c r="AV214" s="26" t="s">
        <v>77</v>
      </c>
      <c r="AW214" s="26" t="s">
        <v>77</v>
      </c>
      <c r="AX214" s="26" t="s">
        <v>63</v>
      </c>
      <c r="AY214" s="26" t="s">
        <v>63</v>
      </c>
      <c r="AZ214" s="26" t="s">
        <v>63</v>
      </c>
      <c r="BA214" s="26" t="s">
        <v>63</v>
      </c>
      <c r="BB214" s="26" t="s">
        <v>63</v>
      </c>
      <c r="BC214" s="26" t="s">
        <v>63</v>
      </c>
    </row>
    <row r="215" spans="1:55" ht="11.7">
      <c r="A215" s="20">
        <v>214</v>
      </c>
      <c r="B215" s="21">
        <f>INDEX(Refs!A:A,MATCH($C215,Refs!$I:$I,0))</f>
        <v>6141553</v>
      </c>
      <c r="C215" s="22" t="s">
        <v>1109</v>
      </c>
      <c r="D215" s="21" t="str">
        <f>INDEX(Refs!L:L,MATCH($C215,Refs!$I:$I,0))</f>
        <v>Aune, Jens B.; Johnsen, Fred H.; Tulema, Balesh; Vanlauwe, Bernard</v>
      </c>
      <c r="E215" s="21" t="str">
        <f>INDEX(Refs!S:S,MATCH($C215,Refs!$I:$I,0))</f>
        <v>10.1016/j.still.2007.12.001</v>
      </c>
      <c r="F215" s="23" t="s">
        <v>54</v>
      </c>
      <c r="G215" s="23" t="s">
        <v>1118</v>
      </c>
      <c r="I215" s="24" t="s">
        <v>563</v>
      </c>
      <c r="J215" s="26" t="s">
        <v>1117</v>
      </c>
      <c r="K215" s="24" t="s">
        <v>563</v>
      </c>
      <c r="L215" s="26" t="s">
        <v>1113</v>
      </c>
      <c r="M215" s="24">
        <v>4</v>
      </c>
      <c r="O215" s="27" t="s">
        <v>59</v>
      </c>
      <c r="AF215" s="23" t="s">
        <v>60</v>
      </c>
      <c r="AG215" s="23" t="s">
        <v>1112</v>
      </c>
      <c r="AJ215" s="24">
        <v>2002</v>
      </c>
      <c r="AK215" s="30" t="str">
        <f t="shared" si="11"/>
        <v xml:space="preserve">Zero Tillage </v>
      </c>
      <c r="AL215" s="27">
        <v>2358</v>
      </c>
      <c r="AN215" s="30" t="str">
        <f t="shared" si="12"/>
        <v>Minimum Tillage</v>
      </c>
      <c r="AO215" s="27">
        <v>1827</v>
      </c>
      <c r="AR215" s="27" t="s">
        <v>184</v>
      </c>
      <c r="AU215" s="26" t="s">
        <v>77</v>
      </c>
      <c r="AV215" s="26" t="s">
        <v>77</v>
      </c>
      <c r="AW215" s="26" t="s">
        <v>77</v>
      </c>
      <c r="AX215" s="26" t="s">
        <v>63</v>
      </c>
      <c r="AY215" s="26" t="s">
        <v>63</v>
      </c>
      <c r="AZ215" s="26" t="s">
        <v>63</v>
      </c>
      <c r="BA215" s="26" t="s">
        <v>63</v>
      </c>
      <c r="BB215" s="26" t="s">
        <v>63</v>
      </c>
      <c r="BC215" s="26" t="s">
        <v>63</v>
      </c>
    </row>
    <row r="216" spans="1:55" ht="11.7">
      <c r="A216" s="20">
        <v>215</v>
      </c>
      <c r="B216" s="21">
        <f>INDEX(Refs!A:A,MATCH($C216,Refs!$I:$I,0))</f>
        <v>6141553</v>
      </c>
      <c r="C216" s="22" t="s">
        <v>1109</v>
      </c>
      <c r="D216" s="21" t="str">
        <f>INDEX(Refs!L:L,MATCH($C216,Refs!$I:$I,0))</f>
        <v>Aune, Jens B.; Johnsen, Fred H.; Tulema, Balesh; Vanlauwe, Bernard</v>
      </c>
      <c r="E216" s="21" t="str">
        <f>INDEX(Refs!S:S,MATCH($C216,Refs!$I:$I,0))</f>
        <v>10.1016/j.still.2007.12.001</v>
      </c>
      <c r="F216" s="23" t="s">
        <v>54</v>
      </c>
      <c r="G216" s="23" t="s">
        <v>1110</v>
      </c>
      <c r="I216" s="24" t="s">
        <v>563</v>
      </c>
      <c r="J216" s="26" t="s">
        <v>1111</v>
      </c>
      <c r="K216" s="24" t="s">
        <v>563</v>
      </c>
      <c r="L216" s="26" t="s">
        <v>74</v>
      </c>
      <c r="M216" s="24">
        <v>4</v>
      </c>
      <c r="O216" s="27" t="s">
        <v>59</v>
      </c>
      <c r="AF216" s="23" t="s">
        <v>80</v>
      </c>
      <c r="AG216" s="23" t="s">
        <v>1112</v>
      </c>
      <c r="AJ216" s="24">
        <v>2002</v>
      </c>
      <c r="AK216" s="30" t="str">
        <f t="shared" si="11"/>
        <v>Zero Tillage</v>
      </c>
      <c r="AL216" s="27">
        <v>2386</v>
      </c>
      <c r="AN216" s="30" t="str">
        <f t="shared" si="12"/>
        <v>Conventional Tillage</v>
      </c>
      <c r="AO216" s="27">
        <v>3364</v>
      </c>
      <c r="AR216" s="27" t="s">
        <v>184</v>
      </c>
    </row>
    <row r="217" spans="1:55" ht="11.7">
      <c r="A217" s="20">
        <v>216</v>
      </c>
      <c r="B217" s="21">
        <f>INDEX(Refs!A:A,MATCH($C217,Refs!$I:$I,0))</f>
        <v>6141553</v>
      </c>
      <c r="C217" s="22" t="s">
        <v>1109</v>
      </c>
      <c r="D217" s="21" t="str">
        <f>INDEX(Refs!L:L,MATCH($C217,Refs!$I:$I,0))</f>
        <v>Aune, Jens B.; Johnsen, Fred H.; Tulema, Balesh; Vanlauwe, Bernard</v>
      </c>
      <c r="E217" s="21" t="str">
        <f>INDEX(Refs!S:S,MATCH($C217,Refs!$I:$I,0))</f>
        <v>10.1016/j.still.2007.12.001</v>
      </c>
      <c r="F217" s="23" t="s">
        <v>54</v>
      </c>
      <c r="G217" s="23" t="s">
        <v>1110</v>
      </c>
      <c r="I217" s="24" t="s">
        <v>563</v>
      </c>
      <c r="J217" s="26" t="s">
        <v>1113</v>
      </c>
      <c r="K217" s="24" t="s">
        <v>563</v>
      </c>
      <c r="L217" s="26" t="s">
        <v>1114</v>
      </c>
      <c r="M217" s="24">
        <v>4</v>
      </c>
      <c r="O217" s="27" t="s">
        <v>59</v>
      </c>
      <c r="AF217" s="23" t="s">
        <v>80</v>
      </c>
      <c r="AG217" s="23" t="s">
        <v>1112</v>
      </c>
      <c r="AJ217" s="24">
        <v>2002</v>
      </c>
      <c r="AK217" s="30" t="str">
        <f t="shared" si="11"/>
        <v>Minimum Tillage</v>
      </c>
      <c r="AL217" s="27">
        <v>2739</v>
      </c>
      <c r="AN217" s="30" t="str">
        <f t="shared" si="12"/>
        <v xml:space="preserve">Conventional Tillage </v>
      </c>
      <c r="AO217" s="27">
        <v>3364</v>
      </c>
      <c r="AR217" s="27" t="s">
        <v>184</v>
      </c>
    </row>
    <row r="218" spans="1:55" ht="11.7">
      <c r="A218" s="20">
        <v>217</v>
      </c>
      <c r="B218" s="21">
        <f>INDEX(Refs!A:A,MATCH($C218,Refs!$I:$I,0))</f>
        <v>6141553</v>
      </c>
      <c r="C218" s="22" t="s">
        <v>1109</v>
      </c>
      <c r="D218" s="21" t="str">
        <f>INDEX(Refs!L:L,MATCH($C218,Refs!$I:$I,0))</f>
        <v>Aune, Jens B.; Johnsen, Fred H.; Tulema, Balesh; Vanlauwe, Bernard</v>
      </c>
      <c r="E218" s="21" t="str">
        <f>INDEX(Refs!S:S,MATCH($C218,Refs!$I:$I,0))</f>
        <v>10.1016/j.still.2007.12.001</v>
      </c>
      <c r="F218" s="23" t="s">
        <v>54</v>
      </c>
      <c r="G218" s="23" t="s">
        <v>1110</v>
      </c>
      <c r="I218" s="24" t="s">
        <v>563</v>
      </c>
      <c r="J218" s="26" t="s">
        <v>1115</v>
      </c>
      <c r="K218" s="24" t="s">
        <v>563</v>
      </c>
      <c r="L218" s="26" t="s">
        <v>74</v>
      </c>
      <c r="M218" s="24">
        <v>4</v>
      </c>
      <c r="O218" s="27" t="s">
        <v>59</v>
      </c>
      <c r="AF218" s="23" t="s">
        <v>80</v>
      </c>
      <c r="AG218" s="23" t="s">
        <v>1112</v>
      </c>
      <c r="AJ218" s="24">
        <v>2002</v>
      </c>
      <c r="AK218" s="30" t="str">
        <f t="shared" si="11"/>
        <v>Broadbed Furrows</v>
      </c>
      <c r="AL218" s="27">
        <v>3367</v>
      </c>
      <c r="AN218" s="30" t="str">
        <f t="shared" si="12"/>
        <v>Conventional Tillage</v>
      </c>
      <c r="AO218" s="27">
        <v>3364</v>
      </c>
      <c r="AR218" s="27" t="s">
        <v>184</v>
      </c>
    </row>
    <row r="219" spans="1:55" ht="11.7">
      <c r="A219" s="20">
        <v>218</v>
      </c>
      <c r="B219" s="21">
        <f>INDEX(Refs!A:A,MATCH($C219,Refs!$I:$I,0))</f>
        <v>6141553</v>
      </c>
      <c r="C219" s="22" t="s">
        <v>1109</v>
      </c>
      <c r="D219" s="21" t="str">
        <f>INDEX(Refs!L:L,MATCH($C219,Refs!$I:$I,0))</f>
        <v>Aune, Jens B.; Johnsen, Fred H.; Tulema, Balesh; Vanlauwe, Bernard</v>
      </c>
      <c r="E219" s="21" t="str">
        <f>INDEX(Refs!S:S,MATCH($C219,Refs!$I:$I,0))</f>
        <v>10.1016/j.still.2007.12.001</v>
      </c>
      <c r="F219" s="23" t="s">
        <v>54</v>
      </c>
      <c r="G219" s="23" t="s">
        <v>1110</v>
      </c>
      <c r="I219" s="24" t="s">
        <v>563</v>
      </c>
      <c r="J219" s="26" t="s">
        <v>1116</v>
      </c>
      <c r="K219" s="24" t="s">
        <v>563</v>
      </c>
      <c r="L219" s="26" t="s">
        <v>1115</v>
      </c>
      <c r="M219" s="24">
        <v>4</v>
      </c>
      <c r="O219" s="27" t="s">
        <v>59</v>
      </c>
      <c r="AF219" s="23" t="s">
        <v>80</v>
      </c>
      <c r="AG219" s="23" t="s">
        <v>1112</v>
      </c>
      <c r="AJ219" s="24">
        <v>2002</v>
      </c>
      <c r="AK219" s="30" t="str">
        <f t="shared" si="11"/>
        <v xml:space="preserve">Minimum Tillage </v>
      </c>
      <c r="AL219" s="27">
        <v>2739</v>
      </c>
      <c r="AN219" s="30" t="str">
        <f t="shared" si="12"/>
        <v>Broadbed Furrows</v>
      </c>
      <c r="AO219" s="27">
        <v>3367</v>
      </c>
      <c r="AR219" s="27" t="s">
        <v>184</v>
      </c>
    </row>
    <row r="220" spans="1:55" ht="11.7">
      <c r="A220" s="20">
        <v>219</v>
      </c>
      <c r="B220" s="21">
        <f>INDEX(Refs!A:A,MATCH($C220,Refs!$I:$I,0))</f>
        <v>6141553</v>
      </c>
      <c r="C220" s="22" t="s">
        <v>1109</v>
      </c>
      <c r="D220" s="21" t="str">
        <f>INDEX(Refs!L:L,MATCH($C220,Refs!$I:$I,0))</f>
        <v>Aune, Jens B.; Johnsen, Fred H.; Tulema, Balesh; Vanlauwe, Bernard</v>
      </c>
      <c r="E220" s="21" t="str">
        <f>INDEX(Refs!S:S,MATCH($C220,Refs!$I:$I,0))</f>
        <v>10.1016/j.still.2007.12.001</v>
      </c>
      <c r="F220" s="23" t="s">
        <v>54</v>
      </c>
      <c r="G220" s="23" t="s">
        <v>1110</v>
      </c>
      <c r="I220" s="24" t="s">
        <v>563</v>
      </c>
      <c r="J220" s="26" t="s">
        <v>1111</v>
      </c>
      <c r="K220" s="24" t="s">
        <v>563</v>
      </c>
      <c r="L220" s="26" t="s">
        <v>1115</v>
      </c>
      <c r="M220" s="24">
        <v>4</v>
      </c>
      <c r="O220" s="27" t="s">
        <v>59</v>
      </c>
      <c r="AF220" s="23" t="s">
        <v>80</v>
      </c>
      <c r="AG220" s="23" t="s">
        <v>1112</v>
      </c>
      <c r="AJ220" s="24">
        <v>2002</v>
      </c>
      <c r="AK220" s="30" t="str">
        <f t="shared" si="11"/>
        <v>Zero Tillage</v>
      </c>
      <c r="AL220" s="27">
        <v>2386</v>
      </c>
      <c r="AN220" s="30" t="str">
        <f t="shared" si="12"/>
        <v>Broadbed Furrows</v>
      </c>
      <c r="AO220" s="27">
        <v>3367</v>
      </c>
      <c r="AR220" s="27" t="s">
        <v>184</v>
      </c>
    </row>
    <row r="221" spans="1:55" ht="11.7">
      <c r="A221" s="20">
        <v>220</v>
      </c>
      <c r="B221" s="21">
        <f>INDEX(Refs!A:A,MATCH($C221,Refs!$I:$I,0))</f>
        <v>6141553</v>
      </c>
      <c r="C221" s="22" t="s">
        <v>1109</v>
      </c>
      <c r="D221" s="21" t="str">
        <f>INDEX(Refs!L:L,MATCH($C221,Refs!$I:$I,0))</f>
        <v>Aune, Jens B.; Johnsen, Fred H.; Tulema, Balesh; Vanlauwe, Bernard</v>
      </c>
      <c r="E221" s="21" t="str">
        <f>INDEX(Refs!S:S,MATCH($C221,Refs!$I:$I,0))</f>
        <v>10.1016/j.still.2007.12.001</v>
      </c>
      <c r="F221" s="23" t="s">
        <v>54</v>
      </c>
      <c r="G221" s="23" t="s">
        <v>1110</v>
      </c>
      <c r="I221" s="24" t="s">
        <v>563</v>
      </c>
      <c r="J221" s="26" t="s">
        <v>1117</v>
      </c>
      <c r="K221" s="24" t="s">
        <v>563</v>
      </c>
      <c r="L221" s="26" t="s">
        <v>1113</v>
      </c>
      <c r="M221" s="24">
        <v>4</v>
      </c>
      <c r="O221" s="27" t="s">
        <v>59</v>
      </c>
      <c r="AF221" s="23" t="s">
        <v>80</v>
      </c>
      <c r="AG221" s="23" t="s">
        <v>1112</v>
      </c>
      <c r="AJ221" s="24">
        <v>2002</v>
      </c>
      <c r="AK221" s="30" t="str">
        <f t="shared" si="11"/>
        <v xml:space="preserve">Zero Tillage </v>
      </c>
      <c r="AL221" s="27">
        <v>2386</v>
      </c>
      <c r="AN221" s="30" t="str">
        <f t="shared" si="12"/>
        <v>Minimum Tillage</v>
      </c>
      <c r="AO221" s="27">
        <v>2739</v>
      </c>
      <c r="AR221" s="27" t="s">
        <v>184</v>
      </c>
    </row>
    <row r="222" spans="1:55" ht="11.7">
      <c r="A222" s="20">
        <v>221</v>
      </c>
      <c r="B222" s="21">
        <f>INDEX(Refs!A:A,MATCH($C222,Refs!$I:$I,0))</f>
        <v>6141553</v>
      </c>
      <c r="C222" s="22" t="s">
        <v>1109</v>
      </c>
      <c r="D222" s="21" t="str">
        <f>INDEX(Refs!L:L,MATCH($C222,Refs!$I:$I,0))</f>
        <v>Aune, Jens B.; Johnsen, Fred H.; Tulema, Balesh; Vanlauwe, Bernard</v>
      </c>
      <c r="E222" s="21" t="str">
        <f>INDEX(Refs!S:S,MATCH($C222,Refs!$I:$I,0))</f>
        <v>10.1016/j.still.2007.12.001</v>
      </c>
      <c r="F222" s="23" t="s">
        <v>54</v>
      </c>
      <c r="G222" s="23" t="s">
        <v>1118</v>
      </c>
      <c r="I222" s="24" t="s">
        <v>563</v>
      </c>
      <c r="J222" s="26" t="s">
        <v>1111</v>
      </c>
      <c r="K222" s="24" t="s">
        <v>563</v>
      </c>
      <c r="L222" s="26" t="s">
        <v>74</v>
      </c>
      <c r="M222" s="24">
        <v>4</v>
      </c>
      <c r="O222" s="27" t="s">
        <v>59</v>
      </c>
      <c r="AF222" s="23" t="s">
        <v>80</v>
      </c>
      <c r="AG222" s="23" t="s">
        <v>1112</v>
      </c>
      <c r="AJ222" s="24">
        <v>2002</v>
      </c>
      <c r="AK222" s="30" t="str">
        <f t="shared" si="11"/>
        <v>Zero Tillage</v>
      </c>
      <c r="AL222" s="27">
        <v>2879</v>
      </c>
      <c r="AN222" s="30" t="str">
        <f t="shared" si="12"/>
        <v>Conventional Tillage</v>
      </c>
      <c r="AO222" s="27">
        <v>3352</v>
      </c>
      <c r="AR222" s="27" t="s">
        <v>184</v>
      </c>
    </row>
    <row r="223" spans="1:55" ht="11.7">
      <c r="A223" s="20">
        <v>222</v>
      </c>
      <c r="B223" s="21">
        <f>INDEX(Refs!A:A,MATCH($C223,Refs!$I:$I,0))</f>
        <v>6141553</v>
      </c>
      <c r="C223" s="22" t="s">
        <v>1109</v>
      </c>
      <c r="D223" s="21" t="str">
        <f>INDEX(Refs!L:L,MATCH($C223,Refs!$I:$I,0))</f>
        <v>Aune, Jens B.; Johnsen, Fred H.; Tulema, Balesh; Vanlauwe, Bernard</v>
      </c>
      <c r="E223" s="21" t="str">
        <f>INDEX(Refs!S:S,MATCH($C223,Refs!$I:$I,0))</f>
        <v>10.1016/j.still.2007.12.001</v>
      </c>
      <c r="F223" s="23" t="s">
        <v>54</v>
      </c>
      <c r="G223" s="23" t="s">
        <v>1118</v>
      </c>
      <c r="I223" s="24" t="s">
        <v>563</v>
      </c>
      <c r="J223" s="26" t="s">
        <v>1113</v>
      </c>
      <c r="K223" s="24" t="s">
        <v>563</v>
      </c>
      <c r="L223" s="26" t="s">
        <v>1114</v>
      </c>
      <c r="M223" s="24">
        <v>4</v>
      </c>
      <c r="O223" s="27" t="s">
        <v>59</v>
      </c>
      <c r="AF223" s="23" t="s">
        <v>80</v>
      </c>
      <c r="AG223" s="23" t="s">
        <v>1112</v>
      </c>
      <c r="AJ223" s="24">
        <v>2002</v>
      </c>
      <c r="AK223" s="30" t="str">
        <f t="shared" si="11"/>
        <v>Minimum Tillage</v>
      </c>
      <c r="AL223" s="27">
        <v>3225</v>
      </c>
      <c r="AN223" s="30" t="str">
        <f t="shared" si="12"/>
        <v xml:space="preserve">Conventional Tillage </v>
      </c>
      <c r="AO223" s="27">
        <v>3352</v>
      </c>
      <c r="AR223" s="27" t="s">
        <v>184</v>
      </c>
    </row>
    <row r="224" spans="1:55" ht="11.7">
      <c r="A224" s="20">
        <v>223</v>
      </c>
      <c r="B224" s="21">
        <f>INDEX(Refs!A:A,MATCH($C224,Refs!$I:$I,0))</f>
        <v>6141553</v>
      </c>
      <c r="C224" s="22" t="s">
        <v>1109</v>
      </c>
      <c r="D224" s="21" t="str">
        <f>INDEX(Refs!L:L,MATCH($C224,Refs!$I:$I,0))</f>
        <v>Aune, Jens B.; Johnsen, Fred H.; Tulema, Balesh; Vanlauwe, Bernard</v>
      </c>
      <c r="E224" s="21" t="str">
        <f>INDEX(Refs!S:S,MATCH($C224,Refs!$I:$I,0))</f>
        <v>10.1016/j.still.2007.12.001</v>
      </c>
      <c r="F224" s="23" t="s">
        <v>54</v>
      </c>
      <c r="G224" s="23" t="s">
        <v>1118</v>
      </c>
      <c r="I224" s="24" t="s">
        <v>563</v>
      </c>
      <c r="J224" s="26" t="s">
        <v>1115</v>
      </c>
      <c r="K224" s="24" t="s">
        <v>563</v>
      </c>
      <c r="L224" s="26" t="s">
        <v>74</v>
      </c>
      <c r="M224" s="24">
        <v>4</v>
      </c>
      <c r="O224" s="27" t="s">
        <v>59</v>
      </c>
      <c r="AF224" s="23" t="s">
        <v>80</v>
      </c>
      <c r="AG224" s="23" t="s">
        <v>1112</v>
      </c>
      <c r="AJ224" s="24">
        <v>2002</v>
      </c>
      <c r="AK224" s="30" t="str">
        <f t="shared" si="11"/>
        <v>Broadbed Furrows</v>
      </c>
      <c r="AL224" s="27">
        <v>3770</v>
      </c>
      <c r="AN224" s="30" t="str">
        <f t="shared" si="12"/>
        <v>Conventional Tillage</v>
      </c>
      <c r="AO224" s="27">
        <v>3352</v>
      </c>
      <c r="AR224" s="27" t="s">
        <v>184</v>
      </c>
    </row>
    <row r="225" spans="1:56" ht="11.7">
      <c r="A225" s="20">
        <v>224</v>
      </c>
      <c r="B225" s="21">
        <f>INDEX(Refs!A:A,MATCH($C225,Refs!$I:$I,0))</f>
        <v>6141553</v>
      </c>
      <c r="C225" s="22" t="s">
        <v>1109</v>
      </c>
      <c r="D225" s="21" t="str">
        <f>INDEX(Refs!L:L,MATCH($C225,Refs!$I:$I,0))</f>
        <v>Aune, Jens B.; Johnsen, Fred H.; Tulema, Balesh; Vanlauwe, Bernard</v>
      </c>
      <c r="E225" s="21" t="str">
        <f>INDEX(Refs!S:S,MATCH($C225,Refs!$I:$I,0))</f>
        <v>10.1016/j.still.2007.12.001</v>
      </c>
      <c r="F225" s="23" t="s">
        <v>54</v>
      </c>
      <c r="G225" s="23" t="s">
        <v>1118</v>
      </c>
      <c r="I225" s="24" t="s">
        <v>563</v>
      </c>
      <c r="J225" s="26" t="s">
        <v>1116</v>
      </c>
      <c r="K225" s="24" t="s">
        <v>563</v>
      </c>
      <c r="L225" s="26" t="s">
        <v>1115</v>
      </c>
      <c r="M225" s="24">
        <v>4</v>
      </c>
      <c r="O225" s="27" t="s">
        <v>59</v>
      </c>
      <c r="AF225" s="23" t="s">
        <v>80</v>
      </c>
      <c r="AG225" s="23" t="s">
        <v>1112</v>
      </c>
      <c r="AJ225" s="24">
        <v>2002</v>
      </c>
      <c r="AK225" s="30" t="str">
        <f t="shared" si="11"/>
        <v xml:space="preserve">Minimum Tillage </v>
      </c>
      <c r="AL225" s="27">
        <v>3225</v>
      </c>
      <c r="AN225" s="30" t="str">
        <f t="shared" si="12"/>
        <v>Broadbed Furrows</v>
      </c>
      <c r="AO225" s="27">
        <v>3770</v>
      </c>
      <c r="AR225" s="27" t="s">
        <v>184</v>
      </c>
    </row>
    <row r="226" spans="1:56" ht="11.7">
      <c r="A226" s="20">
        <v>225</v>
      </c>
      <c r="B226" s="21">
        <f>INDEX(Refs!A:A,MATCH($C226,Refs!$I:$I,0))</f>
        <v>6141553</v>
      </c>
      <c r="C226" s="22" t="s">
        <v>1109</v>
      </c>
      <c r="D226" s="21" t="str">
        <f>INDEX(Refs!L:L,MATCH($C226,Refs!$I:$I,0))</f>
        <v>Aune, Jens B.; Johnsen, Fred H.; Tulema, Balesh; Vanlauwe, Bernard</v>
      </c>
      <c r="E226" s="21" t="str">
        <f>INDEX(Refs!S:S,MATCH($C226,Refs!$I:$I,0))</f>
        <v>10.1016/j.still.2007.12.001</v>
      </c>
      <c r="F226" s="23" t="s">
        <v>54</v>
      </c>
      <c r="G226" s="23" t="s">
        <v>1118</v>
      </c>
      <c r="I226" s="24" t="s">
        <v>563</v>
      </c>
      <c r="J226" s="26" t="s">
        <v>1111</v>
      </c>
      <c r="K226" s="24" t="s">
        <v>563</v>
      </c>
      <c r="L226" s="26" t="s">
        <v>1115</v>
      </c>
      <c r="M226" s="24">
        <v>4</v>
      </c>
      <c r="O226" s="27" t="s">
        <v>59</v>
      </c>
      <c r="AF226" s="23" t="s">
        <v>80</v>
      </c>
      <c r="AG226" s="23" t="s">
        <v>1112</v>
      </c>
      <c r="AJ226" s="24">
        <v>2002</v>
      </c>
      <c r="AK226" s="30" t="str">
        <f t="shared" si="11"/>
        <v>Zero Tillage</v>
      </c>
      <c r="AL226" s="27">
        <v>2879</v>
      </c>
      <c r="AN226" s="30" t="str">
        <f t="shared" si="12"/>
        <v>Broadbed Furrows</v>
      </c>
      <c r="AO226" s="27">
        <v>3770</v>
      </c>
      <c r="AR226" s="27" t="s">
        <v>184</v>
      </c>
    </row>
    <row r="227" spans="1:56" ht="11.7">
      <c r="A227" s="20">
        <v>226</v>
      </c>
      <c r="B227" s="21">
        <f>INDEX(Refs!A:A,MATCH($C227,Refs!$I:$I,0))</f>
        <v>6141553</v>
      </c>
      <c r="C227" s="22" t="s">
        <v>1109</v>
      </c>
      <c r="D227" s="21" t="str">
        <f>INDEX(Refs!L:L,MATCH($C227,Refs!$I:$I,0))</f>
        <v>Aune, Jens B.; Johnsen, Fred H.; Tulema, Balesh; Vanlauwe, Bernard</v>
      </c>
      <c r="E227" s="21" t="str">
        <f>INDEX(Refs!S:S,MATCH($C227,Refs!$I:$I,0))</f>
        <v>10.1016/j.still.2007.12.001</v>
      </c>
      <c r="F227" s="23" t="s">
        <v>54</v>
      </c>
      <c r="G227" s="23" t="s">
        <v>1118</v>
      </c>
      <c r="I227" s="24" t="s">
        <v>563</v>
      </c>
      <c r="J227" s="26" t="s">
        <v>1117</v>
      </c>
      <c r="K227" s="24" t="s">
        <v>563</v>
      </c>
      <c r="L227" s="26" t="s">
        <v>1113</v>
      </c>
      <c r="M227" s="24">
        <v>4</v>
      </c>
      <c r="O227" s="27" t="s">
        <v>59</v>
      </c>
      <c r="AF227" s="23" t="s">
        <v>80</v>
      </c>
      <c r="AG227" s="23" t="s">
        <v>1112</v>
      </c>
      <c r="AJ227" s="24">
        <v>2002</v>
      </c>
      <c r="AK227" s="30" t="str">
        <f t="shared" si="11"/>
        <v xml:space="preserve">Zero Tillage </v>
      </c>
      <c r="AL227" s="27">
        <v>2879</v>
      </c>
      <c r="AN227" s="30" t="str">
        <f t="shared" si="12"/>
        <v>Minimum Tillage</v>
      </c>
      <c r="AO227" s="27">
        <v>3225</v>
      </c>
      <c r="AR227" s="27" t="s">
        <v>184</v>
      </c>
    </row>
    <row r="228" spans="1:56" ht="11.7">
      <c r="A228" s="20">
        <v>227</v>
      </c>
      <c r="B228" s="21">
        <f>INDEX(Refs!A:A,MATCH($C228,Refs!$I:$I,0))</f>
        <v>6141553</v>
      </c>
      <c r="C228" s="22" t="s">
        <v>1109</v>
      </c>
      <c r="D228" s="21" t="str">
        <f>INDEX(Refs!L:L,MATCH($C228,Refs!$I:$I,0))</f>
        <v>Aune, Jens B.; Johnsen, Fred H.; Tulema, Balesh; Vanlauwe, Bernard</v>
      </c>
      <c r="E228" s="21" t="str">
        <f>INDEX(Refs!S:S,MATCH($C228,Refs!$I:$I,0))</f>
        <v>10.1016/j.still.2007.12.001</v>
      </c>
      <c r="F228" s="23" t="s">
        <v>54</v>
      </c>
      <c r="G228" s="23" t="s">
        <v>1110</v>
      </c>
      <c r="I228" s="24" t="s">
        <v>563</v>
      </c>
      <c r="J228" s="26" t="s">
        <v>1111</v>
      </c>
      <c r="K228" s="24" t="s">
        <v>563</v>
      </c>
      <c r="L228" s="26" t="s">
        <v>74</v>
      </c>
      <c r="M228" s="24">
        <v>4</v>
      </c>
      <c r="O228" s="27" t="s">
        <v>59</v>
      </c>
      <c r="AF228" s="23" t="s">
        <v>65</v>
      </c>
      <c r="AG228" s="23" t="s">
        <v>1112</v>
      </c>
      <c r="AJ228" s="24">
        <v>2002</v>
      </c>
      <c r="AK228" s="30" t="str">
        <f t="shared" si="11"/>
        <v>Zero Tillage</v>
      </c>
      <c r="AL228" s="27">
        <v>-108</v>
      </c>
      <c r="AN228" s="30" t="str">
        <f t="shared" si="12"/>
        <v>Conventional Tillage</v>
      </c>
      <c r="AO228" s="27">
        <v>1374</v>
      </c>
      <c r="AR228" s="27" t="s">
        <v>184</v>
      </c>
    </row>
    <row r="229" spans="1:56" ht="11.7">
      <c r="A229" s="20">
        <v>228</v>
      </c>
      <c r="B229" s="21">
        <f>INDEX(Refs!A:A,MATCH($C229,Refs!$I:$I,0))</f>
        <v>6141553</v>
      </c>
      <c r="C229" s="22" t="s">
        <v>1109</v>
      </c>
      <c r="D229" s="21" t="str">
        <f>INDEX(Refs!L:L,MATCH($C229,Refs!$I:$I,0))</f>
        <v>Aune, Jens B.; Johnsen, Fred H.; Tulema, Balesh; Vanlauwe, Bernard</v>
      </c>
      <c r="E229" s="21" t="str">
        <f>INDEX(Refs!S:S,MATCH($C229,Refs!$I:$I,0))</f>
        <v>10.1016/j.still.2007.12.001</v>
      </c>
      <c r="F229" s="23" t="s">
        <v>54</v>
      </c>
      <c r="G229" s="23" t="s">
        <v>1110</v>
      </c>
      <c r="I229" s="24" t="s">
        <v>563</v>
      </c>
      <c r="J229" s="26" t="s">
        <v>1113</v>
      </c>
      <c r="K229" s="24" t="s">
        <v>563</v>
      </c>
      <c r="L229" s="26" t="s">
        <v>1114</v>
      </c>
      <c r="M229" s="24">
        <v>4</v>
      </c>
      <c r="O229" s="27" t="s">
        <v>59</v>
      </c>
      <c r="AF229" s="23" t="s">
        <v>65</v>
      </c>
      <c r="AG229" s="23" t="s">
        <v>1112</v>
      </c>
      <c r="AJ229" s="24">
        <v>2002</v>
      </c>
      <c r="AK229" s="30" t="str">
        <f t="shared" si="11"/>
        <v>Minimum Tillage</v>
      </c>
      <c r="AL229" s="27">
        <v>935</v>
      </c>
      <c r="AN229" s="30" t="str">
        <f t="shared" si="12"/>
        <v xml:space="preserve">Conventional Tillage </v>
      </c>
      <c r="AO229" s="27">
        <v>1374</v>
      </c>
      <c r="AR229" s="27" t="s">
        <v>184</v>
      </c>
    </row>
    <row r="230" spans="1:56" ht="11.7">
      <c r="A230" s="20">
        <v>229</v>
      </c>
      <c r="B230" s="21">
        <f>INDEX(Refs!A:A,MATCH($C230,Refs!$I:$I,0))</f>
        <v>6141553</v>
      </c>
      <c r="C230" s="22" t="s">
        <v>1109</v>
      </c>
      <c r="D230" s="21" t="str">
        <f>INDEX(Refs!L:L,MATCH($C230,Refs!$I:$I,0))</f>
        <v>Aune, Jens B.; Johnsen, Fred H.; Tulema, Balesh; Vanlauwe, Bernard</v>
      </c>
      <c r="E230" s="21" t="str">
        <f>INDEX(Refs!S:S,MATCH($C230,Refs!$I:$I,0))</f>
        <v>10.1016/j.still.2007.12.001</v>
      </c>
      <c r="F230" s="23" t="s">
        <v>54</v>
      </c>
      <c r="G230" s="23" t="s">
        <v>1110</v>
      </c>
      <c r="I230" s="24" t="s">
        <v>563</v>
      </c>
      <c r="J230" s="26" t="s">
        <v>1115</v>
      </c>
      <c r="K230" s="24" t="s">
        <v>563</v>
      </c>
      <c r="L230" s="26" t="s">
        <v>74</v>
      </c>
      <c r="M230" s="24">
        <v>4</v>
      </c>
      <c r="O230" s="27" t="s">
        <v>59</v>
      </c>
      <c r="AF230" s="23" t="s">
        <v>65</v>
      </c>
      <c r="AG230" s="23" t="s">
        <v>1112</v>
      </c>
      <c r="AJ230" s="24">
        <v>2002</v>
      </c>
      <c r="AK230" s="30" t="str">
        <f t="shared" si="11"/>
        <v>Broadbed Furrows</v>
      </c>
      <c r="AL230" s="27">
        <v>1504</v>
      </c>
      <c r="AN230" s="30" t="str">
        <f t="shared" si="12"/>
        <v>Conventional Tillage</v>
      </c>
      <c r="AO230" s="27">
        <v>1374</v>
      </c>
      <c r="AR230" s="27" t="s">
        <v>184</v>
      </c>
    </row>
    <row r="231" spans="1:56" ht="11.7">
      <c r="A231" s="20">
        <v>230</v>
      </c>
      <c r="B231" s="21">
        <f>INDEX(Refs!A:A,MATCH($C231,Refs!$I:$I,0))</f>
        <v>6141553</v>
      </c>
      <c r="C231" s="22" t="s">
        <v>1109</v>
      </c>
      <c r="D231" s="21" t="str">
        <f>INDEX(Refs!L:L,MATCH($C231,Refs!$I:$I,0))</f>
        <v>Aune, Jens B.; Johnsen, Fred H.; Tulema, Balesh; Vanlauwe, Bernard</v>
      </c>
      <c r="E231" s="21" t="str">
        <f>INDEX(Refs!S:S,MATCH($C231,Refs!$I:$I,0))</f>
        <v>10.1016/j.still.2007.12.001</v>
      </c>
      <c r="F231" s="23" t="s">
        <v>54</v>
      </c>
      <c r="G231" s="23" t="s">
        <v>1110</v>
      </c>
      <c r="I231" s="24" t="s">
        <v>563</v>
      </c>
      <c r="J231" s="26" t="s">
        <v>1116</v>
      </c>
      <c r="K231" s="24" t="s">
        <v>563</v>
      </c>
      <c r="L231" s="26" t="s">
        <v>1115</v>
      </c>
      <c r="M231" s="24">
        <v>4</v>
      </c>
      <c r="O231" s="27" t="s">
        <v>59</v>
      </c>
      <c r="AF231" s="23" t="s">
        <v>65</v>
      </c>
      <c r="AG231" s="23" t="s">
        <v>1112</v>
      </c>
      <c r="AJ231" s="24">
        <v>2002</v>
      </c>
      <c r="AK231" s="30" t="str">
        <f t="shared" si="11"/>
        <v xml:space="preserve">Minimum Tillage </v>
      </c>
      <c r="AL231" s="27">
        <v>935</v>
      </c>
      <c r="AN231" s="30" t="str">
        <f t="shared" si="12"/>
        <v>Broadbed Furrows</v>
      </c>
      <c r="AO231" s="27">
        <v>1504</v>
      </c>
      <c r="AR231" s="27" t="s">
        <v>184</v>
      </c>
    </row>
    <row r="232" spans="1:56" ht="11.7">
      <c r="A232" s="20">
        <v>231</v>
      </c>
      <c r="B232" s="21">
        <f>INDEX(Refs!A:A,MATCH($C232,Refs!$I:$I,0))</f>
        <v>6141553</v>
      </c>
      <c r="C232" s="22" t="s">
        <v>1109</v>
      </c>
      <c r="D232" s="21" t="str">
        <f>INDEX(Refs!L:L,MATCH($C232,Refs!$I:$I,0))</f>
        <v>Aune, Jens B.; Johnsen, Fred H.; Tulema, Balesh; Vanlauwe, Bernard</v>
      </c>
      <c r="E232" s="21" t="str">
        <f>INDEX(Refs!S:S,MATCH($C232,Refs!$I:$I,0))</f>
        <v>10.1016/j.still.2007.12.001</v>
      </c>
      <c r="F232" s="23" t="s">
        <v>54</v>
      </c>
      <c r="G232" s="23" t="s">
        <v>1110</v>
      </c>
      <c r="I232" s="24" t="s">
        <v>563</v>
      </c>
      <c r="J232" s="26" t="s">
        <v>1111</v>
      </c>
      <c r="K232" s="24" t="s">
        <v>563</v>
      </c>
      <c r="L232" s="26" t="s">
        <v>1115</v>
      </c>
      <c r="M232" s="24">
        <v>4</v>
      </c>
      <c r="O232" s="27" t="s">
        <v>59</v>
      </c>
      <c r="AF232" s="23" t="s">
        <v>65</v>
      </c>
      <c r="AG232" s="23" t="s">
        <v>1112</v>
      </c>
      <c r="AJ232" s="24">
        <v>2002</v>
      </c>
      <c r="AK232" s="30" t="str">
        <f t="shared" si="11"/>
        <v>Zero Tillage</v>
      </c>
      <c r="AL232" s="27">
        <v>-108</v>
      </c>
      <c r="AN232" s="30" t="str">
        <f t="shared" si="12"/>
        <v>Broadbed Furrows</v>
      </c>
      <c r="AO232" s="27">
        <v>1504</v>
      </c>
      <c r="AR232" s="27" t="s">
        <v>184</v>
      </c>
    </row>
    <row r="233" spans="1:56" ht="11.7">
      <c r="A233" s="20">
        <v>232</v>
      </c>
      <c r="B233" s="21">
        <f>INDEX(Refs!A:A,MATCH($C233,Refs!$I:$I,0))</f>
        <v>6141553</v>
      </c>
      <c r="C233" s="22" t="s">
        <v>1109</v>
      </c>
      <c r="D233" s="21" t="str">
        <f>INDEX(Refs!L:L,MATCH($C233,Refs!$I:$I,0))</f>
        <v>Aune, Jens B.; Johnsen, Fred H.; Tulema, Balesh; Vanlauwe, Bernard</v>
      </c>
      <c r="E233" s="21" t="str">
        <f>INDEX(Refs!S:S,MATCH($C233,Refs!$I:$I,0))</f>
        <v>10.1016/j.still.2007.12.001</v>
      </c>
      <c r="F233" s="23" t="s">
        <v>54</v>
      </c>
      <c r="G233" s="23" t="s">
        <v>1110</v>
      </c>
      <c r="I233" s="24" t="s">
        <v>563</v>
      </c>
      <c r="J233" s="26" t="s">
        <v>1117</v>
      </c>
      <c r="K233" s="24" t="s">
        <v>563</v>
      </c>
      <c r="L233" s="26" t="s">
        <v>1113</v>
      </c>
      <c r="M233" s="24">
        <v>4</v>
      </c>
      <c r="O233" s="27" t="s">
        <v>59</v>
      </c>
      <c r="AF233" s="23" t="s">
        <v>65</v>
      </c>
      <c r="AG233" s="23" t="s">
        <v>1112</v>
      </c>
      <c r="AJ233" s="24">
        <v>2002</v>
      </c>
      <c r="AK233" s="30" t="str">
        <f t="shared" si="11"/>
        <v xml:space="preserve">Zero Tillage </v>
      </c>
      <c r="AL233" s="27">
        <v>-108</v>
      </c>
      <c r="AN233" s="30" t="str">
        <f t="shared" si="12"/>
        <v>Minimum Tillage</v>
      </c>
      <c r="AO233" s="27">
        <v>935</v>
      </c>
      <c r="AR233" s="27" t="s">
        <v>184</v>
      </c>
    </row>
    <row r="234" spans="1:56" ht="11.7">
      <c r="A234" s="20">
        <v>233</v>
      </c>
      <c r="B234" s="21">
        <f>INDEX(Refs!A:A,MATCH($C234,Refs!$I:$I,0))</f>
        <v>6141553</v>
      </c>
      <c r="C234" s="22" t="s">
        <v>1109</v>
      </c>
      <c r="D234" s="21" t="str">
        <f>INDEX(Refs!L:L,MATCH($C234,Refs!$I:$I,0))</f>
        <v>Aune, Jens B.; Johnsen, Fred H.; Tulema, Balesh; Vanlauwe, Bernard</v>
      </c>
      <c r="E234" s="21" t="str">
        <f>INDEX(Refs!S:S,MATCH($C234,Refs!$I:$I,0))</f>
        <v>10.1016/j.still.2007.12.001</v>
      </c>
      <c r="F234" s="23" t="s">
        <v>54</v>
      </c>
      <c r="G234" s="23" t="s">
        <v>1118</v>
      </c>
      <c r="I234" s="24" t="s">
        <v>563</v>
      </c>
      <c r="J234" s="26" t="s">
        <v>1111</v>
      </c>
      <c r="K234" s="24" t="s">
        <v>563</v>
      </c>
      <c r="L234" s="26" t="s">
        <v>74</v>
      </c>
      <c r="M234" s="24">
        <v>4</v>
      </c>
      <c r="O234" s="27" t="s">
        <v>59</v>
      </c>
      <c r="AF234" s="23" t="s">
        <v>65</v>
      </c>
      <c r="AG234" s="23" t="s">
        <v>1112</v>
      </c>
      <c r="AJ234" s="24">
        <v>2002</v>
      </c>
      <c r="AK234" s="30" t="str">
        <f t="shared" si="11"/>
        <v>Zero Tillage</v>
      </c>
      <c r="AL234" s="27">
        <v>520</v>
      </c>
      <c r="AN234" s="30" t="str">
        <f t="shared" si="12"/>
        <v>Conventional Tillage</v>
      </c>
      <c r="AO234" s="27">
        <v>1319</v>
      </c>
      <c r="AR234" s="27" t="s">
        <v>184</v>
      </c>
    </row>
    <row r="235" spans="1:56" ht="11.7">
      <c r="A235" s="20">
        <v>234</v>
      </c>
      <c r="B235" s="21">
        <f>INDEX(Refs!A:A,MATCH($C235,Refs!$I:$I,0))</f>
        <v>6141553</v>
      </c>
      <c r="C235" s="22" t="s">
        <v>1109</v>
      </c>
      <c r="D235" s="21" t="str">
        <f>INDEX(Refs!L:L,MATCH($C235,Refs!$I:$I,0))</f>
        <v>Aune, Jens B.; Johnsen, Fred H.; Tulema, Balesh; Vanlauwe, Bernard</v>
      </c>
      <c r="E235" s="21" t="str">
        <f>INDEX(Refs!S:S,MATCH($C235,Refs!$I:$I,0))</f>
        <v>10.1016/j.still.2007.12.001</v>
      </c>
      <c r="F235" s="23" t="s">
        <v>54</v>
      </c>
      <c r="G235" s="23" t="s">
        <v>1118</v>
      </c>
      <c r="I235" s="24" t="s">
        <v>563</v>
      </c>
      <c r="J235" s="26" t="s">
        <v>1113</v>
      </c>
      <c r="K235" s="24" t="s">
        <v>563</v>
      </c>
      <c r="L235" s="26" t="s">
        <v>1114</v>
      </c>
      <c r="M235" s="24">
        <v>4</v>
      </c>
      <c r="O235" s="27" t="s">
        <v>59</v>
      </c>
      <c r="AF235" s="23" t="s">
        <v>65</v>
      </c>
      <c r="AG235" s="23" t="s">
        <v>1112</v>
      </c>
      <c r="AJ235" s="24">
        <v>2002</v>
      </c>
      <c r="AK235" s="30" t="str">
        <f t="shared" si="11"/>
        <v>Minimum Tillage</v>
      </c>
      <c r="AL235" s="27">
        <v>1398</v>
      </c>
      <c r="AN235" s="30" t="str">
        <f t="shared" si="12"/>
        <v xml:space="preserve">Conventional Tillage </v>
      </c>
      <c r="AO235" s="27">
        <v>1319</v>
      </c>
      <c r="AR235" s="27" t="s">
        <v>184</v>
      </c>
    </row>
    <row r="236" spans="1:56" ht="11.7">
      <c r="A236" s="20">
        <v>235</v>
      </c>
      <c r="B236" s="21">
        <f>INDEX(Refs!A:A,MATCH($C236,Refs!$I:$I,0))</f>
        <v>6141553</v>
      </c>
      <c r="C236" s="22" t="s">
        <v>1109</v>
      </c>
      <c r="D236" s="21" t="str">
        <f>INDEX(Refs!L:L,MATCH($C236,Refs!$I:$I,0))</f>
        <v>Aune, Jens B.; Johnsen, Fred H.; Tulema, Balesh; Vanlauwe, Bernard</v>
      </c>
      <c r="E236" s="21" t="str">
        <f>INDEX(Refs!S:S,MATCH($C236,Refs!$I:$I,0))</f>
        <v>10.1016/j.still.2007.12.001</v>
      </c>
      <c r="F236" s="23" t="s">
        <v>54</v>
      </c>
      <c r="G236" s="23" t="s">
        <v>1118</v>
      </c>
      <c r="I236" s="24" t="s">
        <v>563</v>
      </c>
      <c r="J236" s="26" t="s">
        <v>1115</v>
      </c>
      <c r="K236" s="24" t="s">
        <v>563</v>
      </c>
      <c r="L236" s="26" t="s">
        <v>74</v>
      </c>
      <c r="M236" s="24">
        <v>4</v>
      </c>
      <c r="O236" s="27" t="s">
        <v>59</v>
      </c>
      <c r="AF236" s="23" t="s">
        <v>65</v>
      </c>
      <c r="AG236" s="23" t="s">
        <v>1112</v>
      </c>
      <c r="AJ236" s="24">
        <v>2002</v>
      </c>
      <c r="AK236" s="30" t="str">
        <f t="shared" si="11"/>
        <v>Broadbed Furrows</v>
      </c>
      <c r="AL236" s="27">
        <v>1924</v>
      </c>
      <c r="AN236" s="30" t="str">
        <f t="shared" si="12"/>
        <v>Conventional Tillage</v>
      </c>
      <c r="AO236" s="27">
        <v>1319</v>
      </c>
      <c r="AR236" s="27" t="s">
        <v>184</v>
      </c>
    </row>
    <row r="237" spans="1:56" ht="11.7">
      <c r="A237" s="20">
        <v>236</v>
      </c>
      <c r="B237" s="21">
        <f>INDEX(Refs!A:A,MATCH($C237,Refs!$I:$I,0))</f>
        <v>6141553</v>
      </c>
      <c r="C237" s="22" t="s">
        <v>1109</v>
      </c>
      <c r="D237" s="21" t="str">
        <f>INDEX(Refs!L:L,MATCH($C237,Refs!$I:$I,0))</f>
        <v>Aune, Jens B.; Johnsen, Fred H.; Tulema, Balesh; Vanlauwe, Bernard</v>
      </c>
      <c r="E237" s="21" t="str">
        <f>INDEX(Refs!S:S,MATCH($C237,Refs!$I:$I,0))</f>
        <v>10.1016/j.still.2007.12.001</v>
      </c>
      <c r="F237" s="23" t="s">
        <v>54</v>
      </c>
      <c r="G237" s="23" t="s">
        <v>1118</v>
      </c>
      <c r="I237" s="24" t="s">
        <v>563</v>
      </c>
      <c r="J237" s="26" t="s">
        <v>1116</v>
      </c>
      <c r="K237" s="24" t="s">
        <v>563</v>
      </c>
      <c r="L237" s="26" t="s">
        <v>1115</v>
      </c>
      <c r="M237" s="24">
        <v>4</v>
      </c>
      <c r="O237" s="27" t="s">
        <v>59</v>
      </c>
      <c r="AF237" s="23" t="s">
        <v>65</v>
      </c>
      <c r="AG237" s="23" t="s">
        <v>1112</v>
      </c>
      <c r="AJ237" s="24">
        <v>2002</v>
      </c>
      <c r="AK237" s="30" t="str">
        <f t="shared" si="11"/>
        <v xml:space="preserve">Minimum Tillage </v>
      </c>
      <c r="AL237" s="27">
        <v>1398</v>
      </c>
      <c r="AN237" s="30" t="str">
        <f t="shared" si="12"/>
        <v>Broadbed Furrows</v>
      </c>
      <c r="AO237" s="27">
        <v>1924</v>
      </c>
      <c r="AR237" s="27" t="s">
        <v>184</v>
      </c>
    </row>
    <row r="238" spans="1:56" ht="11.7">
      <c r="A238" s="20">
        <v>237</v>
      </c>
      <c r="B238" s="21">
        <f>INDEX(Refs!A:A,MATCH($C238,Refs!$I:$I,0))</f>
        <v>6141553</v>
      </c>
      <c r="C238" s="22" t="s">
        <v>1109</v>
      </c>
      <c r="D238" s="21" t="str">
        <f>INDEX(Refs!L:L,MATCH($C238,Refs!$I:$I,0))</f>
        <v>Aune, Jens B.; Johnsen, Fred H.; Tulema, Balesh; Vanlauwe, Bernard</v>
      </c>
      <c r="E238" s="21" t="str">
        <f>INDEX(Refs!S:S,MATCH($C238,Refs!$I:$I,0))</f>
        <v>10.1016/j.still.2007.12.001</v>
      </c>
      <c r="F238" s="23" t="s">
        <v>54</v>
      </c>
      <c r="G238" s="23" t="s">
        <v>1118</v>
      </c>
      <c r="I238" s="24" t="s">
        <v>563</v>
      </c>
      <c r="J238" s="26" t="s">
        <v>1111</v>
      </c>
      <c r="K238" s="24" t="s">
        <v>563</v>
      </c>
      <c r="L238" s="26" t="s">
        <v>1115</v>
      </c>
      <c r="M238" s="24">
        <v>4</v>
      </c>
      <c r="O238" s="27" t="s">
        <v>59</v>
      </c>
      <c r="AF238" s="23" t="s">
        <v>65</v>
      </c>
      <c r="AG238" s="23" t="s">
        <v>1112</v>
      </c>
      <c r="AJ238" s="24">
        <v>2002</v>
      </c>
      <c r="AK238" s="30" t="str">
        <f t="shared" si="11"/>
        <v>Zero Tillage</v>
      </c>
      <c r="AL238" s="27">
        <v>520</v>
      </c>
      <c r="AN238" s="30" t="str">
        <f t="shared" si="12"/>
        <v>Broadbed Furrows</v>
      </c>
      <c r="AO238" s="27">
        <v>1924</v>
      </c>
      <c r="AR238" s="27" t="s">
        <v>184</v>
      </c>
    </row>
    <row r="239" spans="1:56" ht="11.7">
      <c r="A239" s="20">
        <v>238</v>
      </c>
      <c r="B239" s="21">
        <f>INDEX(Refs!A:A,MATCH($C239,Refs!$I:$I,0))</f>
        <v>6141553</v>
      </c>
      <c r="C239" s="22" t="s">
        <v>1109</v>
      </c>
      <c r="D239" s="21" t="str">
        <f>INDEX(Refs!L:L,MATCH($C239,Refs!$I:$I,0))</f>
        <v>Aune, Jens B.; Johnsen, Fred H.; Tulema, Balesh; Vanlauwe, Bernard</v>
      </c>
      <c r="E239" s="21" t="str">
        <f>INDEX(Refs!S:S,MATCH($C239,Refs!$I:$I,0))</f>
        <v>10.1016/j.still.2007.12.001</v>
      </c>
      <c r="F239" s="23" t="s">
        <v>54</v>
      </c>
      <c r="G239" s="23" t="s">
        <v>1118</v>
      </c>
      <c r="I239" s="24" t="s">
        <v>563</v>
      </c>
      <c r="J239" s="26" t="s">
        <v>1117</v>
      </c>
      <c r="K239" s="24" t="s">
        <v>563</v>
      </c>
      <c r="L239" s="26" t="s">
        <v>1113</v>
      </c>
      <c r="M239" s="24">
        <v>4</v>
      </c>
      <c r="O239" s="27" t="s">
        <v>59</v>
      </c>
      <c r="AF239" s="23" t="s">
        <v>65</v>
      </c>
      <c r="AG239" s="23" t="s">
        <v>1112</v>
      </c>
      <c r="AJ239" s="24">
        <v>2002</v>
      </c>
      <c r="AK239" s="30" t="str">
        <f t="shared" si="11"/>
        <v xml:space="preserve">Zero Tillage </v>
      </c>
      <c r="AL239" s="27">
        <v>520</v>
      </c>
      <c r="AN239" s="30" t="str">
        <f t="shared" si="12"/>
        <v>Minimum Tillage</v>
      </c>
      <c r="AO239" s="27">
        <v>1398</v>
      </c>
      <c r="AR239" s="27" t="s">
        <v>184</v>
      </c>
    </row>
    <row r="240" spans="1:56" ht="11.7">
      <c r="A240" s="20">
        <v>239</v>
      </c>
      <c r="B240" s="21">
        <f>INDEX(Refs!A:A,MATCH($C240,Refs!$I:$I,0))</f>
        <v>6133170</v>
      </c>
      <c r="C240" s="22" t="s">
        <v>1119</v>
      </c>
      <c r="D240" s="21" t="str">
        <f>INDEX(Refs!L:L,MATCH($C240,Refs!$I:$I,0))</f>
        <v>Chipindu, Lovemore; Kassa, Abrham; Mhlanga, Blessing; Mupangwa, Walter; Mutenje, Munyaradzi; Ncube, Bongani; Tadesse, Ephrem; Yahaya, Rabe</v>
      </c>
      <c r="E240" s="21" t="str">
        <f>INDEX(Refs!S:S,MATCH($C240,Refs!$I:$I,0))</f>
        <v>10.3390/agronomy13010115</v>
      </c>
      <c r="F240" s="23" t="s">
        <v>54</v>
      </c>
      <c r="G240" s="23" t="s">
        <v>1120</v>
      </c>
      <c r="I240" s="24" t="s">
        <v>73</v>
      </c>
      <c r="J240" s="26" t="s">
        <v>1111</v>
      </c>
      <c r="K240" s="24" t="s">
        <v>73</v>
      </c>
      <c r="L240" s="26" t="s">
        <v>74</v>
      </c>
      <c r="M240" s="24">
        <v>15</v>
      </c>
      <c r="O240" s="27" t="s">
        <v>59</v>
      </c>
      <c r="AF240" s="23" t="s">
        <v>65</v>
      </c>
      <c r="AG240" s="23" t="s">
        <v>75</v>
      </c>
      <c r="AJ240" s="24">
        <v>2018</v>
      </c>
      <c r="AK240" s="30" t="str">
        <f t="shared" si="11"/>
        <v>Zero Tillage</v>
      </c>
      <c r="AL240" s="27">
        <v>1345</v>
      </c>
      <c r="AN240" s="30" t="str">
        <f t="shared" si="12"/>
        <v>Conventional Tillage</v>
      </c>
      <c r="AO240" s="27">
        <v>987</v>
      </c>
      <c r="AR240" s="27" t="s">
        <v>1121</v>
      </c>
      <c r="AU240" s="26" t="s">
        <v>77</v>
      </c>
      <c r="AV240" s="26" t="s">
        <v>77</v>
      </c>
      <c r="AW240" s="26" t="s">
        <v>77</v>
      </c>
      <c r="AX240" s="26" t="s">
        <v>77</v>
      </c>
      <c r="AY240" s="26" t="s">
        <v>63</v>
      </c>
      <c r="AZ240" s="26" t="s">
        <v>77</v>
      </c>
      <c r="BA240" s="26" t="s">
        <v>63</v>
      </c>
      <c r="BB240" s="26" t="s">
        <v>63</v>
      </c>
      <c r="BC240" s="26" t="s">
        <v>63</v>
      </c>
      <c r="BD240" s="26" t="s">
        <v>1122</v>
      </c>
    </row>
    <row r="241" spans="1:56" ht="11.7">
      <c r="A241" s="20">
        <v>240</v>
      </c>
      <c r="B241" s="21">
        <f>INDEX(Refs!A:A,MATCH($C241,Refs!$I:$I,0))</f>
        <v>6133170</v>
      </c>
      <c r="C241" s="22" t="s">
        <v>1119</v>
      </c>
      <c r="D241" s="21" t="str">
        <f>INDEX(Refs!L:L,MATCH($C241,Refs!$I:$I,0))</f>
        <v>Chipindu, Lovemore; Kassa, Abrham; Mhlanga, Blessing; Mupangwa, Walter; Mutenje, Munyaradzi; Ncube, Bongani; Tadesse, Ephrem; Yahaya, Rabe</v>
      </c>
      <c r="E241" s="21" t="str">
        <f>INDEX(Refs!S:S,MATCH($C241,Refs!$I:$I,0))</f>
        <v>10.3390/agronomy13010115</v>
      </c>
      <c r="F241" s="23" t="s">
        <v>54</v>
      </c>
      <c r="G241" s="23" t="s">
        <v>1120</v>
      </c>
      <c r="I241" s="24" t="s">
        <v>73</v>
      </c>
      <c r="J241" s="26" t="s">
        <v>1111</v>
      </c>
      <c r="K241" s="24" t="s">
        <v>73</v>
      </c>
      <c r="L241" s="26" t="s">
        <v>74</v>
      </c>
      <c r="M241" s="24">
        <v>15</v>
      </c>
      <c r="O241" s="27" t="s">
        <v>59</v>
      </c>
      <c r="AF241" s="23" t="s">
        <v>65</v>
      </c>
      <c r="AG241" s="23" t="s">
        <v>75</v>
      </c>
      <c r="AJ241" s="24">
        <v>2019</v>
      </c>
      <c r="AK241" s="30" t="str">
        <f t="shared" si="11"/>
        <v>Zero Tillage</v>
      </c>
      <c r="AL241" s="27">
        <v>509</v>
      </c>
      <c r="AN241" s="30" t="str">
        <f t="shared" si="12"/>
        <v>Conventional Tillage</v>
      </c>
      <c r="AO241" s="27">
        <v>124</v>
      </c>
      <c r="AR241" s="27" t="s">
        <v>1121</v>
      </c>
      <c r="AU241" s="26" t="s">
        <v>77</v>
      </c>
      <c r="AV241" s="26" t="s">
        <v>77</v>
      </c>
      <c r="AW241" s="26" t="s">
        <v>77</v>
      </c>
      <c r="AX241" s="26" t="s">
        <v>77</v>
      </c>
      <c r="AY241" s="26" t="s">
        <v>63</v>
      </c>
      <c r="AZ241" s="26" t="s">
        <v>77</v>
      </c>
      <c r="BA241" s="26" t="s">
        <v>63</v>
      </c>
      <c r="BB241" s="26" t="s">
        <v>63</v>
      </c>
      <c r="BC241" s="26" t="s">
        <v>63</v>
      </c>
      <c r="BD241" s="26" t="s">
        <v>1122</v>
      </c>
    </row>
    <row r="242" spans="1:56" ht="11.7">
      <c r="A242" s="20">
        <v>241</v>
      </c>
      <c r="B242" s="21">
        <f>INDEX(Refs!A:A,MATCH($C242,Refs!$I:$I,0))</f>
        <v>6133170</v>
      </c>
      <c r="C242" s="22" t="s">
        <v>1119</v>
      </c>
      <c r="D242" s="21" t="str">
        <f>INDEX(Refs!L:L,MATCH($C242,Refs!$I:$I,0))</f>
        <v>Chipindu, Lovemore; Kassa, Abrham; Mhlanga, Blessing; Mupangwa, Walter; Mutenje, Munyaradzi; Ncube, Bongani; Tadesse, Ephrem; Yahaya, Rabe</v>
      </c>
      <c r="E242" s="21" t="str">
        <f>INDEX(Refs!S:S,MATCH($C242,Refs!$I:$I,0))</f>
        <v>10.3390/agronomy13010115</v>
      </c>
      <c r="F242" s="23" t="s">
        <v>54</v>
      </c>
      <c r="G242" s="23" t="s">
        <v>1120</v>
      </c>
      <c r="I242" s="24" t="s">
        <v>73</v>
      </c>
      <c r="J242" s="26" t="s">
        <v>1111</v>
      </c>
      <c r="K242" s="24" t="s">
        <v>73</v>
      </c>
      <c r="L242" s="26" t="s">
        <v>74</v>
      </c>
      <c r="M242" s="24">
        <v>15</v>
      </c>
      <c r="O242" s="27" t="s">
        <v>59</v>
      </c>
      <c r="AF242" s="23" t="s">
        <v>65</v>
      </c>
      <c r="AG242" s="23" t="s">
        <v>75</v>
      </c>
      <c r="AJ242" s="24">
        <v>2020</v>
      </c>
      <c r="AK242" s="30" t="str">
        <f t="shared" si="11"/>
        <v>Zero Tillage</v>
      </c>
      <c r="AL242" s="27">
        <v>802</v>
      </c>
      <c r="AN242" s="30" t="str">
        <f t="shared" si="12"/>
        <v>Conventional Tillage</v>
      </c>
      <c r="AO242" s="27">
        <v>646</v>
      </c>
      <c r="AR242" s="27" t="s">
        <v>1121</v>
      </c>
      <c r="AU242" s="26" t="s">
        <v>77</v>
      </c>
      <c r="AV242" s="26" t="s">
        <v>77</v>
      </c>
      <c r="AW242" s="26" t="s">
        <v>77</v>
      </c>
      <c r="AX242" s="26" t="s">
        <v>77</v>
      </c>
      <c r="AY242" s="26" t="s">
        <v>63</v>
      </c>
      <c r="AZ242" s="26" t="s">
        <v>77</v>
      </c>
      <c r="BA242" s="26" t="s">
        <v>63</v>
      </c>
      <c r="BB242" s="26" t="s">
        <v>63</v>
      </c>
      <c r="BC242" s="26" t="s">
        <v>63</v>
      </c>
      <c r="BD242" s="26" t="s">
        <v>1122</v>
      </c>
    </row>
    <row r="243" spans="1:56" ht="11.7">
      <c r="A243" s="20">
        <v>242</v>
      </c>
      <c r="B243" s="21">
        <f>INDEX(Refs!A:A,MATCH($C243,Refs!$I:$I,0))</f>
        <v>6133170</v>
      </c>
      <c r="C243" s="22" t="s">
        <v>1119</v>
      </c>
      <c r="D243" s="21" t="str">
        <f>INDEX(Refs!L:L,MATCH($C243,Refs!$I:$I,0))</f>
        <v>Chipindu, Lovemore; Kassa, Abrham; Mhlanga, Blessing; Mupangwa, Walter; Mutenje, Munyaradzi; Ncube, Bongani; Tadesse, Ephrem; Yahaya, Rabe</v>
      </c>
      <c r="E243" s="21" t="str">
        <f>INDEX(Refs!S:S,MATCH($C243,Refs!$I:$I,0))</f>
        <v>10.3390/agronomy13010115</v>
      </c>
      <c r="F243" s="23" t="s">
        <v>54</v>
      </c>
      <c r="G243" s="23" t="s">
        <v>1120</v>
      </c>
      <c r="I243" s="24" t="s">
        <v>73</v>
      </c>
      <c r="J243" s="26" t="s">
        <v>1111</v>
      </c>
      <c r="K243" s="24" t="s">
        <v>73</v>
      </c>
      <c r="L243" s="26" t="s">
        <v>74</v>
      </c>
      <c r="M243" s="24">
        <v>15</v>
      </c>
      <c r="O243" s="27" t="s">
        <v>59</v>
      </c>
      <c r="AF243" s="23" t="s">
        <v>65</v>
      </c>
      <c r="AG243" s="23" t="s">
        <v>75</v>
      </c>
      <c r="AJ243" s="24">
        <v>2018.202</v>
      </c>
      <c r="AK243" s="30" t="str">
        <f t="shared" si="11"/>
        <v>Zero Tillage</v>
      </c>
      <c r="AL243" s="27">
        <v>917</v>
      </c>
      <c r="AN243" s="30" t="str">
        <f t="shared" si="12"/>
        <v>Conventional Tillage</v>
      </c>
      <c r="AO243" s="27">
        <v>600</v>
      </c>
      <c r="AR243" s="27" t="s">
        <v>1121</v>
      </c>
      <c r="AU243" s="26" t="s">
        <v>77</v>
      </c>
      <c r="AV243" s="26" t="s">
        <v>77</v>
      </c>
      <c r="AW243" s="26" t="s">
        <v>77</v>
      </c>
      <c r="AX243" s="26" t="s">
        <v>77</v>
      </c>
      <c r="AY243" s="26" t="s">
        <v>63</v>
      </c>
      <c r="AZ243" s="26" t="s">
        <v>77</v>
      </c>
      <c r="BA243" s="26" t="s">
        <v>63</v>
      </c>
      <c r="BB243" s="26" t="s">
        <v>63</v>
      </c>
      <c r="BC243" s="26" t="s">
        <v>63</v>
      </c>
      <c r="BD243" s="26" t="s">
        <v>1122</v>
      </c>
    </row>
    <row r="244" spans="1:56" ht="11.7">
      <c r="A244" s="20">
        <v>243</v>
      </c>
      <c r="B244" s="21">
        <f>INDEX(Refs!A:A,MATCH($C244,Refs!$I:$I,0))</f>
        <v>6133170</v>
      </c>
      <c r="C244" s="22" t="s">
        <v>1119</v>
      </c>
      <c r="D244" s="21" t="str">
        <f>INDEX(Refs!L:L,MATCH($C244,Refs!$I:$I,0))</f>
        <v>Chipindu, Lovemore; Kassa, Abrham; Mhlanga, Blessing; Mupangwa, Walter; Mutenje, Munyaradzi; Ncube, Bongani; Tadesse, Ephrem; Yahaya, Rabe</v>
      </c>
      <c r="E244" s="21" t="str">
        <f>INDEX(Refs!S:S,MATCH($C244,Refs!$I:$I,0))</f>
        <v>10.3390/agronomy13010115</v>
      </c>
      <c r="F244" s="23" t="s">
        <v>54</v>
      </c>
      <c r="G244" s="23" t="s">
        <v>1123</v>
      </c>
      <c r="I244" s="24" t="s">
        <v>79</v>
      </c>
      <c r="J244" s="26" t="s">
        <v>1111</v>
      </c>
      <c r="K244" s="24" t="s">
        <v>79</v>
      </c>
      <c r="L244" s="26" t="s">
        <v>74</v>
      </c>
      <c r="M244" s="24">
        <v>26</v>
      </c>
      <c r="O244" s="27" t="s">
        <v>59</v>
      </c>
      <c r="AF244" s="23" t="s">
        <v>65</v>
      </c>
      <c r="AG244" s="23" t="s">
        <v>75</v>
      </c>
      <c r="AJ244" s="24">
        <v>2018</v>
      </c>
      <c r="AK244" s="30" t="str">
        <f t="shared" si="11"/>
        <v>Zero Tillage</v>
      </c>
      <c r="AL244" s="27">
        <v>1096</v>
      </c>
      <c r="AN244" s="30" t="str">
        <f t="shared" si="12"/>
        <v>Conventional Tillage</v>
      </c>
      <c r="AO244" s="27">
        <v>866</v>
      </c>
      <c r="AR244" s="27" t="s">
        <v>1124</v>
      </c>
    </row>
    <row r="245" spans="1:56" ht="11.7">
      <c r="A245" s="20">
        <v>244</v>
      </c>
      <c r="B245" s="21">
        <f>INDEX(Refs!A:A,MATCH($C245,Refs!$I:$I,0))</f>
        <v>6133170</v>
      </c>
      <c r="C245" s="22" t="s">
        <v>1119</v>
      </c>
      <c r="D245" s="21" t="str">
        <f>INDEX(Refs!L:L,MATCH($C245,Refs!$I:$I,0))</f>
        <v>Chipindu, Lovemore; Kassa, Abrham; Mhlanga, Blessing; Mupangwa, Walter; Mutenje, Munyaradzi; Ncube, Bongani; Tadesse, Ephrem; Yahaya, Rabe</v>
      </c>
      <c r="E245" s="21" t="str">
        <f>INDEX(Refs!S:S,MATCH($C245,Refs!$I:$I,0))</f>
        <v>10.3390/agronomy13010115</v>
      </c>
      <c r="F245" s="23" t="s">
        <v>54</v>
      </c>
      <c r="G245" s="23" t="s">
        <v>1123</v>
      </c>
      <c r="I245" s="24" t="s">
        <v>79</v>
      </c>
      <c r="J245" s="26" t="s">
        <v>1111</v>
      </c>
      <c r="K245" s="24" t="s">
        <v>79</v>
      </c>
      <c r="L245" s="26" t="s">
        <v>74</v>
      </c>
      <c r="M245" s="24">
        <v>26</v>
      </c>
      <c r="O245" s="27" t="s">
        <v>59</v>
      </c>
      <c r="AF245" s="23" t="s">
        <v>65</v>
      </c>
      <c r="AG245" s="23" t="s">
        <v>75</v>
      </c>
      <c r="AJ245" s="24">
        <v>2019</v>
      </c>
      <c r="AK245" s="30" t="str">
        <f t="shared" si="11"/>
        <v>Zero Tillage</v>
      </c>
      <c r="AL245" s="27">
        <v>1145</v>
      </c>
      <c r="AN245" s="30" t="str">
        <f t="shared" si="12"/>
        <v>Conventional Tillage</v>
      </c>
      <c r="AO245" s="27">
        <v>692</v>
      </c>
      <c r="AR245" s="27" t="s">
        <v>1124</v>
      </c>
    </row>
    <row r="246" spans="1:56" ht="11.7">
      <c r="A246" s="20">
        <v>245</v>
      </c>
      <c r="B246" s="21">
        <f>INDEX(Refs!A:A,MATCH($C246,Refs!$I:$I,0))</f>
        <v>6133170</v>
      </c>
      <c r="C246" s="22" t="s">
        <v>1119</v>
      </c>
      <c r="D246" s="21" t="str">
        <f>INDEX(Refs!L:L,MATCH($C246,Refs!$I:$I,0))</f>
        <v>Chipindu, Lovemore; Kassa, Abrham; Mhlanga, Blessing; Mupangwa, Walter; Mutenje, Munyaradzi; Ncube, Bongani; Tadesse, Ephrem; Yahaya, Rabe</v>
      </c>
      <c r="E246" s="21" t="str">
        <f>INDEX(Refs!S:S,MATCH($C246,Refs!$I:$I,0))</f>
        <v>10.3390/agronomy13010115</v>
      </c>
      <c r="F246" s="23" t="s">
        <v>54</v>
      </c>
      <c r="G246" s="23" t="s">
        <v>1123</v>
      </c>
      <c r="I246" s="24" t="s">
        <v>79</v>
      </c>
      <c r="J246" s="26" t="s">
        <v>1111</v>
      </c>
      <c r="K246" s="24" t="s">
        <v>79</v>
      </c>
      <c r="L246" s="26" t="s">
        <v>74</v>
      </c>
      <c r="M246" s="24">
        <v>26</v>
      </c>
      <c r="O246" s="27" t="s">
        <v>59</v>
      </c>
      <c r="AF246" s="23" t="s">
        <v>65</v>
      </c>
      <c r="AG246" s="23" t="s">
        <v>75</v>
      </c>
      <c r="AJ246" s="24">
        <v>2020</v>
      </c>
      <c r="AK246" s="30" t="str">
        <f t="shared" si="11"/>
        <v>Zero Tillage</v>
      </c>
      <c r="AL246" s="27">
        <v>2444</v>
      </c>
      <c r="AN246" s="30" t="str">
        <f t="shared" si="12"/>
        <v>Conventional Tillage</v>
      </c>
      <c r="AO246" s="27">
        <v>1752</v>
      </c>
      <c r="AR246" s="27" t="s">
        <v>1124</v>
      </c>
    </row>
    <row r="247" spans="1:56" ht="11.7">
      <c r="A247" s="20">
        <v>246</v>
      </c>
      <c r="B247" s="21">
        <f>INDEX(Refs!A:A,MATCH($C247,Refs!$I:$I,0))</f>
        <v>6133170</v>
      </c>
      <c r="C247" s="22" t="s">
        <v>1119</v>
      </c>
      <c r="D247" s="21" t="str">
        <f>INDEX(Refs!L:L,MATCH($C247,Refs!$I:$I,0))</f>
        <v>Chipindu, Lovemore; Kassa, Abrham; Mhlanga, Blessing; Mupangwa, Walter; Mutenje, Munyaradzi; Ncube, Bongani; Tadesse, Ephrem; Yahaya, Rabe</v>
      </c>
      <c r="E247" s="21" t="str">
        <f>INDEX(Refs!S:S,MATCH($C247,Refs!$I:$I,0))</f>
        <v>10.3390/agronomy13010115</v>
      </c>
      <c r="F247" s="23" t="s">
        <v>54</v>
      </c>
      <c r="G247" s="23" t="s">
        <v>1123</v>
      </c>
      <c r="I247" s="24" t="s">
        <v>79</v>
      </c>
      <c r="J247" s="26" t="s">
        <v>1111</v>
      </c>
      <c r="K247" s="24" t="s">
        <v>79</v>
      </c>
      <c r="L247" s="26" t="s">
        <v>74</v>
      </c>
      <c r="M247" s="24">
        <v>26</v>
      </c>
      <c r="O247" s="27" t="s">
        <v>59</v>
      </c>
      <c r="AF247" s="23" t="s">
        <v>65</v>
      </c>
      <c r="AG247" s="23" t="s">
        <v>75</v>
      </c>
      <c r="AJ247" s="24">
        <v>2018.202</v>
      </c>
      <c r="AK247" s="30" t="str">
        <f t="shared" si="11"/>
        <v>Zero Tillage</v>
      </c>
      <c r="AL247" s="27">
        <v>1337</v>
      </c>
      <c r="AN247" s="30" t="str">
        <f t="shared" si="12"/>
        <v>Conventional Tillage</v>
      </c>
      <c r="AO247" s="27">
        <v>925</v>
      </c>
      <c r="AR247" s="27" t="s">
        <v>1124</v>
      </c>
    </row>
    <row r="248" spans="1:56" ht="11.7">
      <c r="A248" s="20">
        <v>247</v>
      </c>
      <c r="B248" s="21">
        <f>INDEX(Refs!A:A,MATCH($C248,Refs!$I:$I,0))</f>
        <v>6135431</v>
      </c>
      <c r="C248" s="22" t="s">
        <v>1125</v>
      </c>
      <c r="D248" s="21" t="str">
        <f>INDEX(Refs!L:L,MATCH($C248,Refs!$I:$I,0))</f>
        <v>Huang, Guanhua; Huang, Quanzhong; Li, Changjian; Qu, Zhongyi; Xiong, Yunwu; Xu, Xu</v>
      </c>
      <c r="E248" s="21" t="str">
        <f>INDEX(Refs!S:S,MATCH($C248,Refs!$I:$I,0))</f>
        <v>10.1016/j.geoderma.2018.06.014</v>
      </c>
      <c r="F248" s="23" t="s">
        <v>86</v>
      </c>
      <c r="G248" s="23" t="s">
        <v>1126</v>
      </c>
      <c r="I248" s="24" t="s">
        <v>1127</v>
      </c>
      <c r="J248" s="26" t="s">
        <v>1128</v>
      </c>
      <c r="K248" s="24" t="s">
        <v>1127</v>
      </c>
      <c r="L248" s="26" t="s">
        <v>1129</v>
      </c>
      <c r="M248" s="24">
        <v>3</v>
      </c>
      <c r="X248" s="27" t="s">
        <v>59</v>
      </c>
      <c r="AF248" s="23" t="s">
        <v>80</v>
      </c>
      <c r="AG248" s="23" t="s">
        <v>559</v>
      </c>
      <c r="AJ248" s="24">
        <v>2013</v>
      </c>
      <c r="AK248" s="30" t="str">
        <f t="shared" si="11"/>
        <v>Biochar 10 t/ha</v>
      </c>
      <c r="AL248" s="27">
        <v>138500</v>
      </c>
      <c r="AN248" s="30" t="str">
        <f t="shared" si="12"/>
        <v>No Biochar</v>
      </c>
      <c r="AO248" s="27">
        <v>108870</v>
      </c>
      <c r="AR248" s="27" t="s">
        <v>553</v>
      </c>
    </row>
    <row r="249" spans="1:56" ht="11.7">
      <c r="A249" s="20">
        <v>248</v>
      </c>
      <c r="B249" s="21">
        <f>INDEX(Refs!A:A,MATCH($C249,Refs!$I:$I,0))</f>
        <v>6135431</v>
      </c>
      <c r="C249" s="22" t="s">
        <v>1125</v>
      </c>
      <c r="D249" s="21" t="str">
        <f>INDEX(Refs!L:L,MATCH($C249,Refs!$I:$I,0))</f>
        <v>Huang, Guanhua; Huang, Quanzhong; Li, Changjian; Qu, Zhongyi; Xiong, Yunwu; Xu, Xu</v>
      </c>
      <c r="E249" s="21" t="str">
        <f>INDEX(Refs!S:S,MATCH($C249,Refs!$I:$I,0))</f>
        <v>10.1016/j.geoderma.2018.06.014</v>
      </c>
      <c r="F249" s="23" t="s">
        <v>86</v>
      </c>
      <c r="G249" s="23" t="s">
        <v>1126</v>
      </c>
      <c r="I249" s="24" t="s">
        <v>1127</v>
      </c>
      <c r="J249" s="26" t="s">
        <v>1130</v>
      </c>
      <c r="K249" s="24" t="s">
        <v>1127</v>
      </c>
      <c r="L249" s="26" t="s">
        <v>1129</v>
      </c>
      <c r="M249" s="24">
        <v>3</v>
      </c>
      <c r="X249" s="27" t="s">
        <v>59</v>
      </c>
      <c r="AF249" s="23" t="s">
        <v>80</v>
      </c>
      <c r="AG249" s="23" t="s">
        <v>559</v>
      </c>
      <c r="AJ249" s="24">
        <v>2013</v>
      </c>
      <c r="AK249" s="30" t="str">
        <f t="shared" si="11"/>
        <v>Biochar 20 t/ha</v>
      </c>
      <c r="AL249" s="27">
        <v>156790</v>
      </c>
      <c r="AN249" s="30" t="str">
        <f t="shared" si="12"/>
        <v>No Biochar</v>
      </c>
      <c r="AO249" s="27">
        <v>108870</v>
      </c>
      <c r="AR249" s="27" t="s">
        <v>553</v>
      </c>
    </row>
    <row r="250" spans="1:56" ht="11.7">
      <c r="A250" s="20">
        <v>249</v>
      </c>
      <c r="B250" s="21">
        <f>INDEX(Refs!A:A,MATCH($C250,Refs!$I:$I,0))</f>
        <v>6135431</v>
      </c>
      <c r="C250" s="22" t="s">
        <v>1125</v>
      </c>
      <c r="D250" s="21" t="str">
        <f>INDEX(Refs!L:L,MATCH($C250,Refs!$I:$I,0))</f>
        <v>Huang, Guanhua; Huang, Quanzhong; Li, Changjian; Qu, Zhongyi; Xiong, Yunwu; Xu, Xu</v>
      </c>
      <c r="E250" s="21" t="str">
        <f>INDEX(Refs!S:S,MATCH($C250,Refs!$I:$I,0))</f>
        <v>10.1016/j.geoderma.2018.06.014</v>
      </c>
      <c r="F250" s="23" t="s">
        <v>86</v>
      </c>
      <c r="G250" s="23" t="s">
        <v>1126</v>
      </c>
      <c r="I250" s="24" t="s">
        <v>1127</v>
      </c>
      <c r="J250" s="26" t="s">
        <v>1131</v>
      </c>
      <c r="K250" s="24" t="s">
        <v>1127</v>
      </c>
      <c r="L250" s="26" t="s">
        <v>1129</v>
      </c>
      <c r="M250" s="24">
        <v>3</v>
      </c>
      <c r="X250" s="27" t="s">
        <v>59</v>
      </c>
      <c r="AF250" s="23" t="s">
        <v>80</v>
      </c>
      <c r="AG250" s="23" t="s">
        <v>559</v>
      </c>
      <c r="AJ250" s="24">
        <v>2013</v>
      </c>
      <c r="AK250" s="30" t="str">
        <f t="shared" si="11"/>
        <v>Biochar 40 t/ha</v>
      </c>
      <c r="AL250" s="27">
        <v>169990</v>
      </c>
      <c r="AN250" s="30" t="str">
        <f t="shared" si="12"/>
        <v>No Biochar</v>
      </c>
      <c r="AO250" s="27">
        <v>108870</v>
      </c>
      <c r="AR250" s="27" t="s">
        <v>553</v>
      </c>
    </row>
    <row r="251" spans="1:56" ht="11.7">
      <c r="A251" s="20">
        <v>250</v>
      </c>
      <c r="B251" s="21">
        <f>INDEX(Refs!A:A,MATCH($C251,Refs!$I:$I,0))</f>
        <v>6135431</v>
      </c>
      <c r="C251" s="22" t="s">
        <v>1125</v>
      </c>
      <c r="D251" s="21" t="str">
        <f>INDEX(Refs!L:L,MATCH($C251,Refs!$I:$I,0))</f>
        <v>Huang, Guanhua; Huang, Quanzhong; Li, Changjian; Qu, Zhongyi; Xiong, Yunwu; Xu, Xu</v>
      </c>
      <c r="E251" s="21" t="str">
        <f>INDEX(Refs!S:S,MATCH($C251,Refs!$I:$I,0))</f>
        <v>10.1016/j.geoderma.2018.06.014</v>
      </c>
      <c r="F251" s="23" t="s">
        <v>86</v>
      </c>
      <c r="G251" s="23" t="s">
        <v>1126</v>
      </c>
      <c r="I251" s="24" t="s">
        <v>1127</v>
      </c>
      <c r="J251" s="26" t="s">
        <v>1132</v>
      </c>
      <c r="K251" s="24" t="s">
        <v>1127</v>
      </c>
      <c r="L251" s="26" t="s">
        <v>1129</v>
      </c>
      <c r="M251" s="24">
        <v>3</v>
      </c>
      <c r="X251" s="27" t="s">
        <v>59</v>
      </c>
      <c r="AF251" s="23" t="s">
        <v>80</v>
      </c>
      <c r="AG251" s="23" t="s">
        <v>559</v>
      </c>
      <c r="AJ251" s="24">
        <v>2013</v>
      </c>
      <c r="AK251" s="30" t="str">
        <f t="shared" si="11"/>
        <v>Biochar 60 t/ha</v>
      </c>
      <c r="AL251" s="27">
        <v>162900</v>
      </c>
      <c r="AN251" s="30" t="str">
        <f t="shared" si="12"/>
        <v>No Biochar</v>
      </c>
      <c r="AO251" s="27">
        <v>108870</v>
      </c>
      <c r="AR251" s="27" t="s">
        <v>553</v>
      </c>
    </row>
    <row r="252" spans="1:56" ht="11.7">
      <c r="A252" s="20">
        <v>251</v>
      </c>
      <c r="B252" s="21">
        <f>INDEX(Refs!A:A,MATCH($C252,Refs!$I:$I,0))</f>
        <v>6135431</v>
      </c>
      <c r="C252" s="22" t="s">
        <v>1125</v>
      </c>
      <c r="D252" s="21" t="str">
        <f>INDEX(Refs!L:L,MATCH($C252,Refs!$I:$I,0))</f>
        <v>Huang, Guanhua; Huang, Quanzhong; Li, Changjian; Qu, Zhongyi; Xiong, Yunwu; Xu, Xu</v>
      </c>
      <c r="E252" s="21" t="str">
        <f>INDEX(Refs!S:S,MATCH($C252,Refs!$I:$I,0))</f>
        <v>10.1016/j.geoderma.2018.06.014</v>
      </c>
      <c r="F252" s="23" t="s">
        <v>86</v>
      </c>
      <c r="G252" s="23" t="s">
        <v>1126</v>
      </c>
      <c r="I252" s="24" t="s">
        <v>1127</v>
      </c>
      <c r="J252" s="26" t="s">
        <v>1128</v>
      </c>
      <c r="K252" s="24" t="s">
        <v>1127</v>
      </c>
      <c r="L252" s="26" t="s">
        <v>1129</v>
      </c>
      <c r="M252" s="24">
        <v>3</v>
      </c>
      <c r="X252" s="27" t="s">
        <v>59</v>
      </c>
      <c r="AF252" s="23" t="s">
        <v>60</v>
      </c>
      <c r="AG252" s="23" t="s">
        <v>559</v>
      </c>
      <c r="AJ252" s="24">
        <v>2013</v>
      </c>
      <c r="AK252" s="30" t="str">
        <f t="shared" si="11"/>
        <v>Biochar 10 t/ha</v>
      </c>
      <c r="AL252" s="27">
        <v>25040</v>
      </c>
      <c r="AN252" s="30" t="str">
        <f t="shared" si="12"/>
        <v>No Biochar</v>
      </c>
      <c r="AO252" s="27">
        <v>14290</v>
      </c>
      <c r="AR252" s="27" t="s">
        <v>553</v>
      </c>
      <c r="AU252" s="26" t="s">
        <v>77</v>
      </c>
      <c r="AV252" s="26" t="s">
        <v>77</v>
      </c>
      <c r="AW252" s="26" t="s">
        <v>77</v>
      </c>
      <c r="AX252" s="26" t="s">
        <v>63</v>
      </c>
      <c r="AY252" s="26" t="s">
        <v>63</v>
      </c>
      <c r="AZ252" s="26" t="s">
        <v>77</v>
      </c>
      <c r="BA252" s="26" t="s">
        <v>63</v>
      </c>
      <c r="BB252" s="26" t="s">
        <v>63</v>
      </c>
      <c r="BC252" s="26" t="s">
        <v>77</v>
      </c>
      <c r="BD252" s="26" t="s">
        <v>566</v>
      </c>
    </row>
    <row r="253" spans="1:56" ht="11.7">
      <c r="A253" s="20">
        <v>252</v>
      </c>
      <c r="B253" s="21">
        <f>INDEX(Refs!A:A,MATCH($C253,Refs!$I:$I,0))</f>
        <v>6135431</v>
      </c>
      <c r="C253" s="22" t="s">
        <v>1125</v>
      </c>
      <c r="D253" s="21" t="str">
        <f>INDEX(Refs!L:L,MATCH($C253,Refs!$I:$I,0))</f>
        <v>Huang, Guanhua; Huang, Quanzhong; Li, Changjian; Qu, Zhongyi; Xiong, Yunwu; Xu, Xu</v>
      </c>
      <c r="E253" s="21" t="str">
        <f>INDEX(Refs!S:S,MATCH($C253,Refs!$I:$I,0))</f>
        <v>10.1016/j.geoderma.2018.06.014</v>
      </c>
      <c r="F253" s="23" t="s">
        <v>86</v>
      </c>
      <c r="G253" s="23" t="s">
        <v>1126</v>
      </c>
      <c r="I253" s="24" t="s">
        <v>1127</v>
      </c>
      <c r="J253" s="26" t="s">
        <v>1130</v>
      </c>
      <c r="K253" s="24" t="s">
        <v>1127</v>
      </c>
      <c r="L253" s="26" t="s">
        <v>1129</v>
      </c>
      <c r="M253" s="24">
        <v>3</v>
      </c>
      <c r="X253" s="27" t="s">
        <v>59</v>
      </c>
      <c r="AF253" s="23" t="s">
        <v>60</v>
      </c>
      <c r="AG253" s="23" t="s">
        <v>559</v>
      </c>
      <c r="AJ253" s="24">
        <v>2013</v>
      </c>
      <c r="AK253" s="30" t="str">
        <f t="shared" si="11"/>
        <v>Biochar 20 t/ha</v>
      </c>
      <c r="AL253" s="27">
        <v>35040</v>
      </c>
      <c r="AN253" s="30" t="str">
        <f t="shared" si="12"/>
        <v>No Biochar</v>
      </c>
      <c r="AO253" s="27">
        <v>14290</v>
      </c>
      <c r="AR253" s="27" t="s">
        <v>553</v>
      </c>
      <c r="AU253" s="26" t="s">
        <v>77</v>
      </c>
      <c r="AV253" s="26" t="s">
        <v>77</v>
      </c>
      <c r="AW253" s="26" t="s">
        <v>77</v>
      </c>
      <c r="AX253" s="26" t="s">
        <v>63</v>
      </c>
      <c r="AY253" s="26" t="s">
        <v>63</v>
      </c>
      <c r="AZ253" s="26" t="s">
        <v>77</v>
      </c>
      <c r="BA253" s="26" t="s">
        <v>63</v>
      </c>
      <c r="BB253" s="26" t="s">
        <v>63</v>
      </c>
      <c r="BC253" s="26" t="s">
        <v>77</v>
      </c>
      <c r="BD253" s="26" t="s">
        <v>566</v>
      </c>
    </row>
    <row r="254" spans="1:56" ht="11.7">
      <c r="A254" s="20">
        <v>253</v>
      </c>
      <c r="B254" s="21">
        <f>INDEX(Refs!A:A,MATCH($C254,Refs!$I:$I,0))</f>
        <v>6135431</v>
      </c>
      <c r="C254" s="22" t="s">
        <v>1125</v>
      </c>
      <c r="D254" s="21" t="str">
        <f>INDEX(Refs!L:L,MATCH($C254,Refs!$I:$I,0))</f>
        <v>Huang, Guanhua; Huang, Quanzhong; Li, Changjian; Qu, Zhongyi; Xiong, Yunwu; Xu, Xu</v>
      </c>
      <c r="E254" s="21" t="str">
        <f>INDEX(Refs!S:S,MATCH($C254,Refs!$I:$I,0))</f>
        <v>10.1016/j.geoderma.2018.06.014</v>
      </c>
      <c r="F254" s="23" t="s">
        <v>86</v>
      </c>
      <c r="G254" s="23" t="s">
        <v>1126</v>
      </c>
      <c r="I254" s="24" t="s">
        <v>1127</v>
      </c>
      <c r="J254" s="26" t="s">
        <v>1131</v>
      </c>
      <c r="K254" s="24" t="s">
        <v>1127</v>
      </c>
      <c r="L254" s="26" t="s">
        <v>1129</v>
      </c>
      <c r="M254" s="24">
        <v>3</v>
      </c>
      <c r="X254" s="27" t="s">
        <v>59</v>
      </c>
      <c r="AF254" s="23" t="s">
        <v>60</v>
      </c>
      <c r="AG254" s="23" t="s">
        <v>559</v>
      </c>
      <c r="AJ254" s="24">
        <v>2013</v>
      </c>
      <c r="AK254" s="30" t="str">
        <f t="shared" si="11"/>
        <v>Biochar 40 t/ha</v>
      </c>
      <c r="AL254" s="27">
        <v>55040</v>
      </c>
      <c r="AN254" s="30" t="str">
        <f t="shared" si="12"/>
        <v>No Biochar</v>
      </c>
      <c r="AO254" s="27">
        <v>14290</v>
      </c>
      <c r="AR254" s="27" t="s">
        <v>553</v>
      </c>
      <c r="AU254" s="26" t="s">
        <v>77</v>
      </c>
      <c r="AV254" s="26" t="s">
        <v>77</v>
      </c>
      <c r="AW254" s="26" t="s">
        <v>77</v>
      </c>
      <c r="AX254" s="26" t="s">
        <v>63</v>
      </c>
      <c r="AY254" s="26" t="s">
        <v>63</v>
      </c>
      <c r="AZ254" s="26" t="s">
        <v>77</v>
      </c>
      <c r="BA254" s="26" t="s">
        <v>63</v>
      </c>
      <c r="BB254" s="26" t="s">
        <v>63</v>
      </c>
      <c r="BC254" s="26" t="s">
        <v>77</v>
      </c>
      <c r="BD254" s="26" t="s">
        <v>566</v>
      </c>
    </row>
    <row r="255" spans="1:56" ht="11.7">
      <c r="A255" s="20">
        <v>254</v>
      </c>
      <c r="B255" s="21">
        <f>INDEX(Refs!A:A,MATCH($C255,Refs!$I:$I,0))</f>
        <v>6135431</v>
      </c>
      <c r="C255" s="22" t="s">
        <v>1125</v>
      </c>
      <c r="D255" s="21" t="str">
        <f>INDEX(Refs!L:L,MATCH($C255,Refs!$I:$I,0))</f>
        <v>Huang, Guanhua; Huang, Quanzhong; Li, Changjian; Qu, Zhongyi; Xiong, Yunwu; Xu, Xu</v>
      </c>
      <c r="E255" s="21" t="str">
        <f>INDEX(Refs!S:S,MATCH($C255,Refs!$I:$I,0))</f>
        <v>10.1016/j.geoderma.2018.06.014</v>
      </c>
      <c r="F255" s="23" t="s">
        <v>86</v>
      </c>
      <c r="G255" s="23" t="s">
        <v>1126</v>
      </c>
      <c r="I255" s="24" t="s">
        <v>1127</v>
      </c>
      <c r="J255" s="26" t="s">
        <v>1132</v>
      </c>
      <c r="K255" s="24" t="s">
        <v>1127</v>
      </c>
      <c r="L255" s="26" t="s">
        <v>1129</v>
      </c>
      <c r="M255" s="24">
        <v>3</v>
      </c>
      <c r="X255" s="27" t="s">
        <v>59</v>
      </c>
      <c r="AF255" s="23" t="s">
        <v>60</v>
      </c>
      <c r="AG255" s="23" t="s">
        <v>559</v>
      </c>
      <c r="AJ255" s="24">
        <v>2013</v>
      </c>
      <c r="AK255" s="30" t="str">
        <f t="shared" si="11"/>
        <v>Biochar 60 t/ha</v>
      </c>
      <c r="AL255" s="27">
        <v>75040</v>
      </c>
      <c r="AN255" s="30" t="str">
        <f t="shared" si="12"/>
        <v>No Biochar</v>
      </c>
      <c r="AO255" s="27">
        <v>14290</v>
      </c>
      <c r="AR255" s="27" t="s">
        <v>553</v>
      </c>
      <c r="AU255" s="26" t="s">
        <v>77</v>
      </c>
      <c r="AV255" s="26" t="s">
        <v>77</v>
      </c>
      <c r="AW255" s="26" t="s">
        <v>77</v>
      </c>
      <c r="AX255" s="26" t="s">
        <v>63</v>
      </c>
      <c r="AY255" s="26" t="s">
        <v>63</v>
      </c>
      <c r="AZ255" s="26" t="s">
        <v>77</v>
      </c>
      <c r="BA255" s="26" t="s">
        <v>63</v>
      </c>
      <c r="BB255" s="26" t="s">
        <v>63</v>
      </c>
      <c r="BC255" s="26" t="s">
        <v>77</v>
      </c>
      <c r="BD255" s="26" t="s">
        <v>566</v>
      </c>
    </row>
    <row r="256" spans="1:56" ht="11.7">
      <c r="A256" s="20">
        <v>255</v>
      </c>
      <c r="B256" s="21">
        <f>INDEX(Refs!A:A,MATCH($C256,Refs!$I:$I,0))</f>
        <v>6135431</v>
      </c>
      <c r="C256" s="22" t="s">
        <v>1125</v>
      </c>
      <c r="D256" s="21" t="str">
        <f>INDEX(Refs!L:L,MATCH($C256,Refs!$I:$I,0))</f>
        <v>Huang, Guanhua; Huang, Quanzhong; Li, Changjian; Qu, Zhongyi; Xiong, Yunwu; Xu, Xu</v>
      </c>
      <c r="E256" s="21" t="str">
        <f>INDEX(Refs!S:S,MATCH($C256,Refs!$I:$I,0))</f>
        <v>10.1016/j.geoderma.2018.06.014</v>
      </c>
      <c r="F256" s="23" t="s">
        <v>86</v>
      </c>
      <c r="G256" s="23" t="s">
        <v>1126</v>
      </c>
      <c r="I256" s="24" t="s">
        <v>1127</v>
      </c>
      <c r="J256" s="26" t="s">
        <v>1128</v>
      </c>
      <c r="K256" s="24" t="s">
        <v>1127</v>
      </c>
      <c r="L256" s="26" t="s">
        <v>1129</v>
      </c>
      <c r="M256" s="24">
        <v>3</v>
      </c>
      <c r="X256" s="27" t="s">
        <v>59</v>
      </c>
      <c r="AF256" s="23" t="s">
        <v>65</v>
      </c>
      <c r="AG256" s="23" t="s">
        <v>559</v>
      </c>
      <c r="AJ256" s="24">
        <v>2013</v>
      </c>
      <c r="AK256" s="30" t="str">
        <f t="shared" si="11"/>
        <v>Biochar 10 t/ha</v>
      </c>
      <c r="AL256" s="27">
        <v>113460</v>
      </c>
      <c r="AN256" s="30" t="str">
        <f t="shared" si="12"/>
        <v>No Biochar</v>
      </c>
      <c r="AO256" s="27">
        <v>94580</v>
      </c>
      <c r="AR256" s="27" t="s">
        <v>553</v>
      </c>
    </row>
    <row r="257" spans="1:44" ht="11.7">
      <c r="A257" s="20">
        <v>256</v>
      </c>
      <c r="B257" s="21">
        <f>INDEX(Refs!A:A,MATCH($C257,Refs!$I:$I,0))</f>
        <v>6135431</v>
      </c>
      <c r="C257" s="22" t="s">
        <v>1125</v>
      </c>
      <c r="D257" s="21" t="str">
        <f>INDEX(Refs!L:L,MATCH($C257,Refs!$I:$I,0))</f>
        <v>Huang, Guanhua; Huang, Quanzhong; Li, Changjian; Qu, Zhongyi; Xiong, Yunwu; Xu, Xu</v>
      </c>
      <c r="E257" s="21" t="str">
        <f>INDEX(Refs!S:S,MATCH($C257,Refs!$I:$I,0))</f>
        <v>10.1016/j.geoderma.2018.06.014</v>
      </c>
      <c r="F257" s="23" t="s">
        <v>86</v>
      </c>
      <c r="G257" s="23" t="s">
        <v>1126</v>
      </c>
      <c r="I257" s="24" t="s">
        <v>1127</v>
      </c>
      <c r="J257" s="26" t="s">
        <v>1130</v>
      </c>
      <c r="K257" s="24" t="s">
        <v>1127</v>
      </c>
      <c r="L257" s="26" t="s">
        <v>1129</v>
      </c>
      <c r="M257" s="24">
        <v>3</v>
      </c>
      <c r="X257" s="27" t="s">
        <v>59</v>
      </c>
      <c r="AF257" s="23" t="s">
        <v>65</v>
      </c>
      <c r="AG257" s="23" t="s">
        <v>559</v>
      </c>
      <c r="AJ257" s="24">
        <v>2013</v>
      </c>
      <c r="AK257" s="30" t="str">
        <f t="shared" si="11"/>
        <v>Biochar 20 t/ha</v>
      </c>
      <c r="AL257" s="27">
        <v>121750</v>
      </c>
      <c r="AN257" s="30" t="str">
        <f t="shared" si="12"/>
        <v>No Biochar</v>
      </c>
      <c r="AO257" s="27">
        <v>94580</v>
      </c>
      <c r="AR257" s="27" t="s">
        <v>553</v>
      </c>
    </row>
    <row r="258" spans="1:44" ht="11.7">
      <c r="A258" s="20">
        <v>257</v>
      </c>
      <c r="B258" s="21">
        <f>INDEX(Refs!A:A,MATCH($C258,Refs!$I:$I,0))</f>
        <v>6135431</v>
      </c>
      <c r="C258" s="22" t="s">
        <v>1125</v>
      </c>
      <c r="D258" s="21" t="str">
        <f>INDEX(Refs!L:L,MATCH($C258,Refs!$I:$I,0))</f>
        <v>Huang, Guanhua; Huang, Quanzhong; Li, Changjian; Qu, Zhongyi; Xiong, Yunwu; Xu, Xu</v>
      </c>
      <c r="E258" s="21" t="str">
        <f>INDEX(Refs!S:S,MATCH($C258,Refs!$I:$I,0))</f>
        <v>10.1016/j.geoderma.2018.06.014</v>
      </c>
      <c r="F258" s="23" t="s">
        <v>86</v>
      </c>
      <c r="G258" s="23" t="s">
        <v>1126</v>
      </c>
      <c r="I258" s="24" t="s">
        <v>1127</v>
      </c>
      <c r="J258" s="26" t="s">
        <v>1131</v>
      </c>
      <c r="K258" s="24" t="s">
        <v>1127</v>
      </c>
      <c r="L258" s="26" t="s">
        <v>1129</v>
      </c>
      <c r="M258" s="24">
        <v>3</v>
      </c>
      <c r="X258" s="27" t="s">
        <v>59</v>
      </c>
      <c r="AF258" s="23" t="s">
        <v>65</v>
      </c>
      <c r="AG258" s="23" t="s">
        <v>559</v>
      </c>
      <c r="AJ258" s="24">
        <v>2013</v>
      </c>
      <c r="AK258" s="30" t="str">
        <f t="shared" si="11"/>
        <v>Biochar 40 t/ha</v>
      </c>
      <c r="AL258" s="27">
        <v>114950</v>
      </c>
      <c r="AN258" s="30" t="str">
        <f t="shared" si="12"/>
        <v>No Biochar</v>
      </c>
      <c r="AO258" s="27">
        <v>94580</v>
      </c>
      <c r="AR258" s="27" t="s">
        <v>553</v>
      </c>
    </row>
    <row r="259" spans="1:44" ht="11.7">
      <c r="A259" s="20">
        <v>258</v>
      </c>
      <c r="B259" s="21">
        <f>INDEX(Refs!A:A,MATCH($C259,Refs!$I:$I,0))</f>
        <v>6135431</v>
      </c>
      <c r="C259" s="22" t="s">
        <v>1125</v>
      </c>
      <c r="D259" s="21" t="str">
        <f>INDEX(Refs!L:L,MATCH($C259,Refs!$I:$I,0))</f>
        <v>Huang, Guanhua; Huang, Quanzhong; Li, Changjian; Qu, Zhongyi; Xiong, Yunwu; Xu, Xu</v>
      </c>
      <c r="E259" s="21" t="str">
        <f>INDEX(Refs!S:S,MATCH($C259,Refs!$I:$I,0))</f>
        <v>10.1016/j.geoderma.2018.06.014</v>
      </c>
      <c r="F259" s="23" t="s">
        <v>86</v>
      </c>
      <c r="G259" s="23" t="s">
        <v>1126</v>
      </c>
      <c r="I259" s="24" t="s">
        <v>1127</v>
      </c>
      <c r="J259" s="26" t="s">
        <v>1132</v>
      </c>
      <c r="K259" s="24" t="s">
        <v>1127</v>
      </c>
      <c r="L259" s="26" t="s">
        <v>1129</v>
      </c>
      <c r="M259" s="24">
        <v>3</v>
      </c>
      <c r="X259" s="27" t="s">
        <v>59</v>
      </c>
      <c r="AF259" s="23" t="s">
        <v>65</v>
      </c>
      <c r="AG259" s="23" t="s">
        <v>559</v>
      </c>
      <c r="AJ259" s="24">
        <v>2013</v>
      </c>
      <c r="AK259" s="30" t="str">
        <f t="shared" ref="AK259:AK322" si="13">J259</f>
        <v>Biochar 60 t/ha</v>
      </c>
      <c r="AL259" s="27">
        <v>87860</v>
      </c>
      <c r="AN259" s="30" t="str">
        <f t="shared" ref="AN259:AN322" si="14">L259</f>
        <v>No Biochar</v>
      </c>
      <c r="AO259" s="27">
        <v>94580</v>
      </c>
      <c r="AR259" s="27" t="s">
        <v>553</v>
      </c>
    </row>
    <row r="260" spans="1:44" ht="11.7">
      <c r="A260" s="20">
        <v>259</v>
      </c>
      <c r="B260" s="21">
        <f>INDEX(Refs!A:A,MATCH($C260,Refs!$I:$I,0))</f>
        <v>6135431</v>
      </c>
      <c r="C260" s="22" t="s">
        <v>1125</v>
      </c>
      <c r="D260" s="21" t="str">
        <f>INDEX(Refs!L:L,MATCH($C260,Refs!$I:$I,0))</f>
        <v>Huang, Guanhua; Huang, Quanzhong; Li, Changjian; Qu, Zhongyi; Xiong, Yunwu; Xu, Xu</v>
      </c>
      <c r="E260" s="21" t="str">
        <f>INDEX(Refs!S:S,MATCH($C260,Refs!$I:$I,0))</f>
        <v>10.1016/j.geoderma.2018.06.014</v>
      </c>
      <c r="F260" s="23" t="s">
        <v>86</v>
      </c>
      <c r="G260" s="23" t="s">
        <v>1126</v>
      </c>
      <c r="I260" s="24" t="s">
        <v>1127</v>
      </c>
      <c r="J260" s="26" t="s">
        <v>1128</v>
      </c>
      <c r="K260" s="24" t="s">
        <v>1127</v>
      </c>
      <c r="L260" s="26" t="s">
        <v>1129</v>
      </c>
      <c r="M260" s="24">
        <v>3</v>
      </c>
      <c r="X260" s="27" t="s">
        <v>59</v>
      </c>
      <c r="AF260" s="23" t="s">
        <v>80</v>
      </c>
      <c r="AG260" s="23" t="s">
        <v>559</v>
      </c>
      <c r="AJ260" s="24">
        <v>2014</v>
      </c>
      <c r="AK260" s="30" t="str">
        <f t="shared" si="13"/>
        <v>Biochar 10 t/ha</v>
      </c>
      <c r="AL260" s="27">
        <v>113160</v>
      </c>
      <c r="AN260" s="30" t="str">
        <f t="shared" si="14"/>
        <v>No Biochar</v>
      </c>
      <c r="AO260" s="27">
        <v>87320</v>
      </c>
      <c r="AR260" s="27" t="s">
        <v>553</v>
      </c>
    </row>
    <row r="261" spans="1:44" ht="11.7">
      <c r="A261" s="20">
        <v>260</v>
      </c>
      <c r="B261" s="21">
        <f>INDEX(Refs!A:A,MATCH($C261,Refs!$I:$I,0))</f>
        <v>6135431</v>
      </c>
      <c r="C261" s="22" t="s">
        <v>1125</v>
      </c>
      <c r="D261" s="21" t="str">
        <f>INDEX(Refs!L:L,MATCH($C261,Refs!$I:$I,0))</f>
        <v>Huang, Guanhua; Huang, Quanzhong; Li, Changjian; Qu, Zhongyi; Xiong, Yunwu; Xu, Xu</v>
      </c>
      <c r="E261" s="21" t="str">
        <f>INDEX(Refs!S:S,MATCH($C261,Refs!$I:$I,0))</f>
        <v>10.1016/j.geoderma.2018.06.014</v>
      </c>
      <c r="F261" s="23" t="s">
        <v>86</v>
      </c>
      <c r="G261" s="23" t="s">
        <v>1126</v>
      </c>
      <c r="I261" s="24" t="s">
        <v>1127</v>
      </c>
      <c r="J261" s="26" t="s">
        <v>1130</v>
      </c>
      <c r="K261" s="24" t="s">
        <v>1127</v>
      </c>
      <c r="L261" s="26" t="s">
        <v>1129</v>
      </c>
      <c r="M261" s="24">
        <v>3</v>
      </c>
      <c r="X261" s="27" t="s">
        <v>59</v>
      </c>
      <c r="AF261" s="23" t="s">
        <v>80</v>
      </c>
      <c r="AG261" s="23" t="s">
        <v>559</v>
      </c>
      <c r="AJ261" s="24">
        <v>2014</v>
      </c>
      <c r="AK261" s="30" t="str">
        <f t="shared" si="13"/>
        <v>Biochar 20 t/ha</v>
      </c>
      <c r="AL261" s="27">
        <v>136810</v>
      </c>
      <c r="AN261" s="30" t="str">
        <f t="shared" si="14"/>
        <v>No Biochar</v>
      </c>
      <c r="AO261" s="27">
        <v>87320</v>
      </c>
      <c r="AR261" s="27" t="s">
        <v>553</v>
      </c>
    </row>
    <row r="262" spans="1:44" ht="11.7">
      <c r="A262" s="20">
        <v>261</v>
      </c>
      <c r="B262" s="21">
        <f>INDEX(Refs!A:A,MATCH($C262,Refs!$I:$I,0))</f>
        <v>6135431</v>
      </c>
      <c r="C262" s="22" t="s">
        <v>1125</v>
      </c>
      <c r="D262" s="21" t="str">
        <f>INDEX(Refs!L:L,MATCH($C262,Refs!$I:$I,0))</f>
        <v>Huang, Guanhua; Huang, Quanzhong; Li, Changjian; Qu, Zhongyi; Xiong, Yunwu; Xu, Xu</v>
      </c>
      <c r="E262" s="21" t="str">
        <f>INDEX(Refs!S:S,MATCH($C262,Refs!$I:$I,0))</f>
        <v>10.1016/j.geoderma.2018.06.014</v>
      </c>
      <c r="F262" s="23" t="s">
        <v>86</v>
      </c>
      <c r="G262" s="23" t="s">
        <v>1126</v>
      </c>
      <c r="I262" s="24" t="s">
        <v>1127</v>
      </c>
      <c r="J262" s="26" t="s">
        <v>1131</v>
      </c>
      <c r="K262" s="24" t="s">
        <v>1127</v>
      </c>
      <c r="L262" s="26" t="s">
        <v>1129</v>
      </c>
      <c r="M262" s="24">
        <v>3</v>
      </c>
      <c r="X262" s="27" t="s">
        <v>59</v>
      </c>
      <c r="AF262" s="23" t="s">
        <v>80</v>
      </c>
      <c r="AG262" s="23" t="s">
        <v>559</v>
      </c>
      <c r="AJ262" s="24">
        <v>2014</v>
      </c>
      <c r="AK262" s="30" t="str">
        <f t="shared" si="13"/>
        <v>Biochar 40 t/ha</v>
      </c>
      <c r="AL262" s="27">
        <v>150270</v>
      </c>
      <c r="AN262" s="30" t="str">
        <f t="shared" si="14"/>
        <v>No Biochar</v>
      </c>
      <c r="AO262" s="27">
        <v>87320</v>
      </c>
      <c r="AR262" s="27" t="s">
        <v>553</v>
      </c>
    </row>
    <row r="263" spans="1:44" ht="11.7">
      <c r="A263" s="20">
        <v>262</v>
      </c>
      <c r="B263" s="21">
        <f>INDEX(Refs!A:A,MATCH($C263,Refs!$I:$I,0))</f>
        <v>6135431</v>
      </c>
      <c r="C263" s="22" t="s">
        <v>1125</v>
      </c>
      <c r="D263" s="21" t="str">
        <f>INDEX(Refs!L:L,MATCH($C263,Refs!$I:$I,0))</f>
        <v>Huang, Guanhua; Huang, Quanzhong; Li, Changjian; Qu, Zhongyi; Xiong, Yunwu; Xu, Xu</v>
      </c>
      <c r="E263" s="21" t="str">
        <f>INDEX(Refs!S:S,MATCH($C263,Refs!$I:$I,0))</f>
        <v>10.1016/j.geoderma.2018.06.014</v>
      </c>
      <c r="F263" s="23" t="s">
        <v>86</v>
      </c>
      <c r="G263" s="23" t="s">
        <v>1126</v>
      </c>
      <c r="I263" s="24" t="s">
        <v>1127</v>
      </c>
      <c r="J263" s="26" t="s">
        <v>1132</v>
      </c>
      <c r="K263" s="24" t="s">
        <v>1127</v>
      </c>
      <c r="L263" s="26" t="s">
        <v>1129</v>
      </c>
      <c r="M263" s="24">
        <v>3</v>
      </c>
      <c r="X263" s="27" t="s">
        <v>59</v>
      </c>
      <c r="AF263" s="23" t="s">
        <v>80</v>
      </c>
      <c r="AG263" s="23" t="s">
        <v>559</v>
      </c>
      <c r="AJ263" s="24">
        <v>2014</v>
      </c>
      <c r="AK263" s="30" t="str">
        <f t="shared" si="13"/>
        <v>Biochar 60 t/ha</v>
      </c>
      <c r="AL263" s="27">
        <v>120300</v>
      </c>
      <c r="AN263" s="30" t="str">
        <f t="shared" si="14"/>
        <v>No Biochar</v>
      </c>
      <c r="AO263" s="27">
        <v>87320</v>
      </c>
      <c r="AR263" s="27" t="s">
        <v>553</v>
      </c>
    </row>
    <row r="264" spans="1:44" ht="11.7">
      <c r="A264" s="20">
        <v>263</v>
      </c>
      <c r="B264" s="21">
        <f>INDEX(Refs!A:A,MATCH($C264,Refs!$I:$I,0))</f>
        <v>6135431</v>
      </c>
      <c r="C264" s="22" t="s">
        <v>1125</v>
      </c>
      <c r="D264" s="21" t="str">
        <f>INDEX(Refs!L:L,MATCH($C264,Refs!$I:$I,0))</f>
        <v>Huang, Guanhua; Huang, Quanzhong; Li, Changjian; Qu, Zhongyi; Xiong, Yunwu; Xu, Xu</v>
      </c>
      <c r="E264" s="21" t="str">
        <f>INDEX(Refs!S:S,MATCH($C264,Refs!$I:$I,0))</f>
        <v>10.1016/j.geoderma.2018.06.014</v>
      </c>
      <c r="F264" s="23" t="s">
        <v>86</v>
      </c>
      <c r="G264" s="23" t="s">
        <v>1126</v>
      </c>
      <c r="I264" s="24" t="s">
        <v>1127</v>
      </c>
      <c r="J264" s="26" t="s">
        <v>1128</v>
      </c>
      <c r="K264" s="24" t="s">
        <v>1127</v>
      </c>
      <c r="L264" s="26" t="s">
        <v>1129</v>
      </c>
      <c r="M264" s="24">
        <v>3</v>
      </c>
      <c r="X264" s="27" t="s">
        <v>59</v>
      </c>
      <c r="AF264" s="23" t="s">
        <v>60</v>
      </c>
      <c r="AG264" s="23" t="s">
        <v>559</v>
      </c>
      <c r="AJ264" s="24">
        <v>2014</v>
      </c>
      <c r="AK264" s="30" t="str">
        <f t="shared" si="13"/>
        <v>Biochar 10 t/ha</v>
      </c>
      <c r="AL264" s="27">
        <v>25040</v>
      </c>
      <c r="AN264" s="30" t="str">
        <f t="shared" si="14"/>
        <v>No Biochar</v>
      </c>
      <c r="AO264" s="27">
        <v>14290</v>
      </c>
      <c r="AR264" s="27" t="s">
        <v>553</v>
      </c>
    </row>
    <row r="265" spans="1:44" ht="11.7">
      <c r="A265" s="20">
        <v>264</v>
      </c>
      <c r="B265" s="21">
        <f>INDEX(Refs!A:A,MATCH($C265,Refs!$I:$I,0))</f>
        <v>6135431</v>
      </c>
      <c r="C265" s="22" t="s">
        <v>1125</v>
      </c>
      <c r="D265" s="21" t="str">
        <f>INDEX(Refs!L:L,MATCH($C265,Refs!$I:$I,0))</f>
        <v>Huang, Guanhua; Huang, Quanzhong; Li, Changjian; Qu, Zhongyi; Xiong, Yunwu; Xu, Xu</v>
      </c>
      <c r="E265" s="21" t="str">
        <f>INDEX(Refs!S:S,MATCH($C265,Refs!$I:$I,0))</f>
        <v>10.1016/j.geoderma.2018.06.014</v>
      </c>
      <c r="F265" s="23" t="s">
        <v>86</v>
      </c>
      <c r="G265" s="23" t="s">
        <v>1126</v>
      </c>
      <c r="I265" s="24" t="s">
        <v>1127</v>
      </c>
      <c r="J265" s="26" t="s">
        <v>1130</v>
      </c>
      <c r="K265" s="24" t="s">
        <v>1127</v>
      </c>
      <c r="L265" s="26" t="s">
        <v>1129</v>
      </c>
      <c r="M265" s="24">
        <v>3</v>
      </c>
      <c r="X265" s="27" t="s">
        <v>59</v>
      </c>
      <c r="AF265" s="23" t="s">
        <v>60</v>
      </c>
      <c r="AG265" s="23" t="s">
        <v>559</v>
      </c>
      <c r="AJ265" s="24">
        <v>2014</v>
      </c>
      <c r="AK265" s="30" t="str">
        <f t="shared" si="13"/>
        <v>Biochar 20 t/ha</v>
      </c>
      <c r="AL265" s="27">
        <v>35040</v>
      </c>
      <c r="AN265" s="30" t="str">
        <f t="shared" si="14"/>
        <v>No Biochar</v>
      </c>
      <c r="AO265" s="27">
        <v>14290</v>
      </c>
      <c r="AR265" s="27" t="s">
        <v>553</v>
      </c>
    </row>
    <row r="266" spans="1:44" ht="11.7">
      <c r="A266" s="20">
        <v>265</v>
      </c>
      <c r="B266" s="21">
        <f>INDEX(Refs!A:A,MATCH($C266,Refs!$I:$I,0))</f>
        <v>6135431</v>
      </c>
      <c r="C266" s="22" t="s">
        <v>1125</v>
      </c>
      <c r="D266" s="21" t="str">
        <f>INDEX(Refs!L:L,MATCH($C266,Refs!$I:$I,0))</f>
        <v>Huang, Guanhua; Huang, Quanzhong; Li, Changjian; Qu, Zhongyi; Xiong, Yunwu; Xu, Xu</v>
      </c>
      <c r="E266" s="21" t="str">
        <f>INDEX(Refs!S:S,MATCH($C266,Refs!$I:$I,0))</f>
        <v>10.1016/j.geoderma.2018.06.014</v>
      </c>
      <c r="F266" s="23" t="s">
        <v>86</v>
      </c>
      <c r="G266" s="23" t="s">
        <v>1126</v>
      </c>
      <c r="I266" s="24" t="s">
        <v>1127</v>
      </c>
      <c r="J266" s="26" t="s">
        <v>1131</v>
      </c>
      <c r="K266" s="24" t="s">
        <v>1127</v>
      </c>
      <c r="L266" s="26" t="s">
        <v>1129</v>
      </c>
      <c r="M266" s="24">
        <v>3</v>
      </c>
      <c r="X266" s="27" t="s">
        <v>59</v>
      </c>
      <c r="AF266" s="23" t="s">
        <v>60</v>
      </c>
      <c r="AG266" s="23" t="s">
        <v>559</v>
      </c>
      <c r="AJ266" s="24">
        <v>2014</v>
      </c>
      <c r="AK266" s="30" t="str">
        <f t="shared" si="13"/>
        <v>Biochar 40 t/ha</v>
      </c>
      <c r="AL266" s="27">
        <v>55040</v>
      </c>
      <c r="AN266" s="30" t="str">
        <f t="shared" si="14"/>
        <v>No Biochar</v>
      </c>
      <c r="AO266" s="27">
        <v>14290</v>
      </c>
      <c r="AR266" s="27" t="s">
        <v>553</v>
      </c>
    </row>
    <row r="267" spans="1:44" ht="11.7">
      <c r="A267" s="20">
        <v>266</v>
      </c>
      <c r="B267" s="21">
        <f>INDEX(Refs!A:A,MATCH($C267,Refs!$I:$I,0))</f>
        <v>6135431</v>
      </c>
      <c r="C267" s="22" t="s">
        <v>1125</v>
      </c>
      <c r="D267" s="21" t="str">
        <f>INDEX(Refs!L:L,MATCH($C267,Refs!$I:$I,0))</f>
        <v>Huang, Guanhua; Huang, Quanzhong; Li, Changjian; Qu, Zhongyi; Xiong, Yunwu; Xu, Xu</v>
      </c>
      <c r="E267" s="21" t="str">
        <f>INDEX(Refs!S:S,MATCH($C267,Refs!$I:$I,0))</f>
        <v>10.1016/j.geoderma.2018.06.014</v>
      </c>
      <c r="F267" s="23" t="s">
        <v>86</v>
      </c>
      <c r="G267" s="23" t="s">
        <v>1126</v>
      </c>
      <c r="I267" s="24" t="s">
        <v>1127</v>
      </c>
      <c r="J267" s="26" t="s">
        <v>1132</v>
      </c>
      <c r="K267" s="24" t="s">
        <v>1127</v>
      </c>
      <c r="L267" s="26" t="s">
        <v>1129</v>
      </c>
      <c r="M267" s="24">
        <v>3</v>
      </c>
      <c r="X267" s="27" t="s">
        <v>59</v>
      </c>
      <c r="AF267" s="23" t="s">
        <v>60</v>
      </c>
      <c r="AG267" s="23" t="s">
        <v>559</v>
      </c>
      <c r="AJ267" s="24">
        <v>2014</v>
      </c>
      <c r="AK267" s="30" t="str">
        <f t="shared" si="13"/>
        <v>Biochar 60 t/ha</v>
      </c>
      <c r="AL267" s="27">
        <v>75040</v>
      </c>
      <c r="AN267" s="30" t="str">
        <f t="shared" si="14"/>
        <v>No Biochar</v>
      </c>
      <c r="AO267" s="27">
        <v>14290</v>
      </c>
      <c r="AR267" s="27" t="s">
        <v>553</v>
      </c>
    </row>
    <row r="268" spans="1:44" ht="11.7">
      <c r="A268" s="20">
        <v>267</v>
      </c>
      <c r="B268" s="21">
        <f>INDEX(Refs!A:A,MATCH($C268,Refs!$I:$I,0))</f>
        <v>6135431</v>
      </c>
      <c r="C268" s="22" t="s">
        <v>1125</v>
      </c>
      <c r="D268" s="21" t="str">
        <f>INDEX(Refs!L:L,MATCH($C268,Refs!$I:$I,0))</f>
        <v>Huang, Guanhua; Huang, Quanzhong; Li, Changjian; Qu, Zhongyi; Xiong, Yunwu; Xu, Xu</v>
      </c>
      <c r="E268" s="21" t="str">
        <f>INDEX(Refs!S:S,MATCH($C268,Refs!$I:$I,0))</f>
        <v>10.1016/j.geoderma.2018.06.014</v>
      </c>
      <c r="F268" s="23" t="s">
        <v>86</v>
      </c>
      <c r="G268" s="23" t="s">
        <v>1126</v>
      </c>
      <c r="I268" s="24" t="s">
        <v>1127</v>
      </c>
      <c r="J268" s="26" t="s">
        <v>1128</v>
      </c>
      <c r="K268" s="24" t="s">
        <v>1127</v>
      </c>
      <c r="L268" s="26" t="s">
        <v>1129</v>
      </c>
      <c r="M268" s="24">
        <v>3</v>
      </c>
      <c r="X268" s="27" t="s">
        <v>59</v>
      </c>
      <c r="AF268" s="23" t="s">
        <v>65</v>
      </c>
      <c r="AG268" s="23" t="s">
        <v>559</v>
      </c>
      <c r="AJ268" s="24">
        <v>2014</v>
      </c>
      <c r="AK268" s="30" t="str">
        <f t="shared" si="13"/>
        <v>Biochar 10 t/ha</v>
      </c>
      <c r="AL268" s="27">
        <v>88120</v>
      </c>
      <c r="AN268" s="30" t="str">
        <f t="shared" si="14"/>
        <v>No Biochar</v>
      </c>
      <c r="AO268" s="27">
        <v>73030</v>
      </c>
      <c r="AR268" s="27" t="s">
        <v>553</v>
      </c>
    </row>
    <row r="269" spans="1:44" ht="11.7">
      <c r="A269" s="20">
        <v>268</v>
      </c>
      <c r="B269" s="21">
        <f>INDEX(Refs!A:A,MATCH($C269,Refs!$I:$I,0))</f>
        <v>6135431</v>
      </c>
      <c r="C269" s="22" t="s">
        <v>1125</v>
      </c>
      <c r="D269" s="21" t="str">
        <f>INDEX(Refs!L:L,MATCH($C269,Refs!$I:$I,0))</f>
        <v>Huang, Guanhua; Huang, Quanzhong; Li, Changjian; Qu, Zhongyi; Xiong, Yunwu; Xu, Xu</v>
      </c>
      <c r="E269" s="21" t="str">
        <f>INDEX(Refs!S:S,MATCH($C269,Refs!$I:$I,0))</f>
        <v>10.1016/j.geoderma.2018.06.014</v>
      </c>
      <c r="F269" s="23" t="s">
        <v>86</v>
      </c>
      <c r="G269" s="23" t="s">
        <v>1126</v>
      </c>
      <c r="I269" s="24" t="s">
        <v>1127</v>
      </c>
      <c r="J269" s="26" t="s">
        <v>1130</v>
      </c>
      <c r="K269" s="24" t="s">
        <v>1127</v>
      </c>
      <c r="L269" s="26" t="s">
        <v>1129</v>
      </c>
      <c r="M269" s="24">
        <v>3</v>
      </c>
      <c r="X269" s="27" t="s">
        <v>59</v>
      </c>
      <c r="AF269" s="23" t="s">
        <v>65</v>
      </c>
      <c r="AG269" s="23" t="s">
        <v>559</v>
      </c>
      <c r="AJ269" s="24">
        <v>2014</v>
      </c>
      <c r="AK269" s="30" t="str">
        <f t="shared" si="13"/>
        <v>Biochar 20 t/ha</v>
      </c>
      <c r="AL269" s="27">
        <v>101770</v>
      </c>
      <c r="AN269" s="30" t="str">
        <f t="shared" si="14"/>
        <v>No Biochar</v>
      </c>
      <c r="AO269" s="27">
        <v>73030</v>
      </c>
      <c r="AR269" s="27" t="s">
        <v>553</v>
      </c>
    </row>
    <row r="270" spans="1:44" ht="11.7">
      <c r="A270" s="20">
        <v>269</v>
      </c>
      <c r="B270" s="21">
        <f>INDEX(Refs!A:A,MATCH($C270,Refs!$I:$I,0))</f>
        <v>6135431</v>
      </c>
      <c r="C270" s="22" t="s">
        <v>1125</v>
      </c>
      <c r="D270" s="21" t="str">
        <f>INDEX(Refs!L:L,MATCH($C270,Refs!$I:$I,0))</f>
        <v>Huang, Guanhua; Huang, Quanzhong; Li, Changjian; Qu, Zhongyi; Xiong, Yunwu; Xu, Xu</v>
      </c>
      <c r="E270" s="21" t="str">
        <f>INDEX(Refs!S:S,MATCH($C270,Refs!$I:$I,0))</f>
        <v>10.1016/j.geoderma.2018.06.014</v>
      </c>
      <c r="F270" s="23" t="s">
        <v>86</v>
      </c>
      <c r="G270" s="23" t="s">
        <v>1126</v>
      </c>
      <c r="I270" s="24" t="s">
        <v>1127</v>
      </c>
      <c r="J270" s="26" t="s">
        <v>1131</v>
      </c>
      <c r="K270" s="24" t="s">
        <v>1127</v>
      </c>
      <c r="L270" s="26" t="s">
        <v>1129</v>
      </c>
      <c r="M270" s="24">
        <v>3</v>
      </c>
      <c r="X270" s="27" t="s">
        <v>59</v>
      </c>
      <c r="AF270" s="23" t="s">
        <v>65</v>
      </c>
      <c r="AG270" s="23" t="s">
        <v>559</v>
      </c>
      <c r="AJ270" s="24">
        <v>2014</v>
      </c>
      <c r="AK270" s="30" t="str">
        <f t="shared" si="13"/>
        <v>Biochar 40 t/ha</v>
      </c>
      <c r="AL270" s="27">
        <v>95230</v>
      </c>
      <c r="AN270" s="30" t="str">
        <f t="shared" si="14"/>
        <v>No Biochar</v>
      </c>
      <c r="AO270" s="27">
        <v>73030</v>
      </c>
      <c r="AR270" s="27" t="s">
        <v>553</v>
      </c>
    </row>
    <row r="271" spans="1:44" ht="11.7">
      <c r="A271" s="20">
        <v>270</v>
      </c>
      <c r="B271" s="21">
        <f>INDEX(Refs!A:A,MATCH($C271,Refs!$I:$I,0))</f>
        <v>6135431</v>
      </c>
      <c r="C271" s="22" t="s">
        <v>1125</v>
      </c>
      <c r="D271" s="21" t="str">
        <f>INDEX(Refs!L:L,MATCH($C271,Refs!$I:$I,0))</f>
        <v>Huang, Guanhua; Huang, Quanzhong; Li, Changjian; Qu, Zhongyi; Xiong, Yunwu; Xu, Xu</v>
      </c>
      <c r="E271" s="21" t="str">
        <f>INDEX(Refs!S:S,MATCH($C271,Refs!$I:$I,0))</f>
        <v>10.1016/j.geoderma.2018.06.014</v>
      </c>
      <c r="F271" s="23" t="s">
        <v>86</v>
      </c>
      <c r="G271" s="23" t="s">
        <v>1126</v>
      </c>
      <c r="I271" s="24" t="s">
        <v>1127</v>
      </c>
      <c r="J271" s="26" t="s">
        <v>1132</v>
      </c>
      <c r="K271" s="24" t="s">
        <v>1127</v>
      </c>
      <c r="L271" s="26" t="s">
        <v>1129</v>
      </c>
      <c r="M271" s="24">
        <v>3</v>
      </c>
      <c r="X271" s="27" t="s">
        <v>59</v>
      </c>
      <c r="AF271" s="23" t="s">
        <v>65</v>
      </c>
      <c r="AG271" s="23" t="s">
        <v>559</v>
      </c>
      <c r="AJ271" s="24">
        <v>2014</v>
      </c>
      <c r="AK271" s="30" t="str">
        <f t="shared" si="13"/>
        <v>Biochar 60 t/ha</v>
      </c>
      <c r="AL271" s="27">
        <v>45270</v>
      </c>
      <c r="AN271" s="30" t="str">
        <f t="shared" si="14"/>
        <v>No Biochar</v>
      </c>
      <c r="AO271" s="27">
        <v>73030</v>
      </c>
      <c r="AR271" s="27" t="s">
        <v>553</v>
      </c>
    </row>
    <row r="272" spans="1:44" ht="11.7">
      <c r="A272" s="20">
        <v>271</v>
      </c>
      <c r="B272" s="21">
        <f>INDEX(Refs!A:A,MATCH($C272,Refs!$I:$I,0))</f>
        <v>6141943</v>
      </c>
      <c r="C272" s="22" t="s">
        <v>1133</v>
      </c>
      <c r="D272" s="21" t="str">
        <f>INDEX(Refs!L:L,MATCH($C272,Refs!$I:$I,0))</f>
        <v>Adhikary, Saju; Bhowmick, Udayan Rudra; Biswas, Benukar; Chakraborty, Debashis; Dhara, Pratap Kumar; Ghosh (Lkn), Dipak Kumar; Kanthal, Sahely; Mondal, Mousumi; Parsad, Rajender; Patra, Kiranmay; Ray, Bikash Ranjan; Sarkar, Arindam; Sarkar, Sukamal; Timsina, Jagadish</v>
      </c>
      <c r="E272" s="21" t="str">
        <f>INDEX(Refs!S:S,MATCH($C272,Refs!$I:$I,0))</f>
        <v>10.1016/j.jclepro.2022.132768</v>
      </c>
      <c r="F272" s="23" t="s">
        <v>69</v>
      </c>
      <c r="G272" s="23" t="s">
        <v>1134</v>
      </c>
      <c r="I272" s="24" t="s">
        <v>1135</v>
      </c>
      <c r="J272" s="26" t="s">
        <v>1136</v>
      </c>
      <c r="K272" s="24" t="s">
        <v>1137</v>
      </c>
      <c r="L272" s="26" t="s">
        <v>1138</v>
      </c>
      <c r="M272" s="24">
        <v>3</v>
      </c>
      <c r="U272" s="27" t="s">
        <v>59</v>
      </c>
      <c r="AF272" s="23" t="s">
        <v>714</v>
      </c>
      <c r="AG272" s="23" t="s">
        <v>75</v>
      </c>
      <c r="AH272" s="31">
        <v>0.08</v>
      </c>
      <c r="AJ272" s="24">
        <v>2009.2019</v>
      </c>
      <c r="AK272" s="30" t="str">
        <f t="shared" si="13"/>
        <v xml:space="preserve">Gmelina + Mango </v>
      </c>
      <c r="AL272" s="27">
        <v>8967</v>
      </c>
      <c r="AN272" s="30" t="str">
        <f t="shared" si="14"/>
        <v>Gmelina</v>
      </c>
      <c r="AO272" s="27">
        <v>4889</v>
      </c>
      <c r="AR272" s="27" t="s">
        <v>1139</v>
      </c>
    </row>
    <row r="273" spans="1:44" ht="11.7">
      <c r="A273" s="20">
        <v>272</v>
      </c>
      <c r="B273" s="21">
        <f>INDEX(Refs!A:A,MATCH($C273,Refs!$I:$I,0))</f>
        <v>6141943</v>
      </c>
      <c r="C273" s="22" t="s">
        <v>1133</v>
      </c>
      <c r="D273" s="21" t="str">
        <f>INDEX(Refs!L:L,MATCH($C273,Refs!$I:$I,0))</f>
        <v>Adhikary, Saju; Bhowmick, Udayan Rudra; Biswas, Benukar; Chakraborty, Debashis; Dhara, Pratap Kumar; Ghosh (Lkn), Dipak Kumar; Kanthal, Sahely; Mondal, Mousumi; Parsad, Rajender; Patra, Kiranmay; Ray, Bikash Ranjan; Sarkar, Arindam; Sarkar, Sukamal; Timsina, Jagadish</v>
      </c>
      <c r="E273" s="21" t="str">
        <f>INDEX(Refs!S:S,MATCH($C273,Refs!$I:$I,0))</f>
        <v>10.1016/j.jclepro.2022.132768</v>
      </c>
      <c r="F273" s="23" t="s">
        <v>69</v>
      </c>
      <c r="G273" s="23" t="s">
        <v>1134</v>
      </c>
      <c r="I273" s="24" t="s">
        <v>1140</v>
      </c>
      <c r="J273" s="26" t="s">
        <v>1141</v>
      </c>
      <c r="K273" s="24" t="s">
        <v>1137</v>
      </c>
      <c r="L273" s="26" t="s">
        <v>1142</v>
      </c>
      <c r="M273" s="24">
        <v>3</v>
      </c>
      <c r="U273" s="27" t="s">
        <v>59</v>
      </c>
      <c r="AF273" s="23" t="s">
        <v>714</v>
      </c>
      <c r="AG273" s="23" t="s">
        <v>75</v>
      </c>
      <c r="AH273" s="31">
        <v>0.08</v>
      </c>
      <c r="AJ273" s="24">
        <v>2009.2019</v>
      </c>
      <c r="AK273" s="30" t="str">
        <f t="shared" si="13"/>
        <v>Gmelina + Pigeon Pea</v>
      </c>
      <c r="AL273" s="27">
        <v>6882</v>
      </c>
      <c r="AN273" s="30" t="str">
        <f t="shared" si="14"/>
        <v xml:space="preserve">Gmelina </v>
      </c>
      <c r="AO273" s="27">
        <v>4889</v>
      </c>
      <c r="AR273" s="27" t="s">
        <v>1139</v>
      </c>
    </row>
    <row r="274" spans="1:44" ht="11.7">
      <c r="A274" s="20">
        <v>273</v>
      </c>
      <c r="B274" s="21">
        <f>INDEX(Refs!A:A,MATCH($C274,Refs!$I:$I,0))</f>
        <v>6141943</v>
      </c>
      <c r="C274" s="22" t="s">
        <v>1133</v>
      </c>
      <c r="D274" s="21" t="str">
        <f>INDEX(Refs!L:L,MATCH($C274,Refs!$I:$I,0))</f>
        <v>Adhikary, Saju; Bhowmick, Udayan Rudra; Biswas, Benukar; Chakraborty, Debashis; Dhara, Pratap Kumar; Ghosh (Lkn), Dipak Kumar; Kanthal, Sahely; Mondal, Mousumi; Parsad, Rajender; Patra, Kiranmay; Ray, Bikash Ranjan; Sarkar, Arindam; Sarkar, Sukamal; Timsina, Jagadish</v>
      </c>
      <c r="E274" s="21" t="str">
        <f>INDEX(Refs!S:S,MATCH($C274,Refs!$I:$I,0))</f>
        <v>10.1016/j.jclepro.2022.132768</v>
      </c>
      <c r="F274" s="23" t="s">
        <v>69</v>
      </c>
      <c r="G274" s="23" t="s">
        <v>1134</v>
      </c>
      <c r="I274" s="24" t="s">
        <v>1143</v>
      </c>
      <c r="J274" s="26" t="s">
        <v>1144</v>
      </c>
      <c r="K274" s="24" t="s">
        <v>1137</v>
      </c>
      <c r="L274" s="26" t="s">
        <v>1138</v>
      </c>
      <c r="M274" s="24">
        <v>3</v>
      </c>
      <c r="U274" s="27" t="s">
        <v>59</v>
      </c>
      <c r="AF274" s="23" t="s">
        <v>714</v>
      </c>
      <c r="AG274" s="23" t="s">
        <v>75</v>
      </c>
      <c r="AH274" s="31">
        <v>0.08</v>
      </c>
      <c r="AJ274" s="24">
        <v>2009.2019</v>
      </c>
      <c r="AK274" s="30" t="str">
        <f t="shared" si="13"/>
        <v>Gmelina + Pigeon Pea + Mango</v>
      </c>
      <c r="AL274" s="27">
        <v>11283</v>
      </c>
      <c r="AN274" s="30" t="str">
        <f t="shared" si="14"/>
        <v>Gmelina</v>
      </c>
      <c r="AO274" s="27">
        <v>4889</v>
      </c>
      <c r="AR274" s="27" t="s">
        <v>1139</v>
      </c>
    </row>
    <row r="275" spans="1:44" ht="11.7">
      <c r="A275" s="20">
        <v>274</v>
      </c>
      <c r="B275" s="21">
        <f>INDEX(Refs!A:A,MATCH($C275,Refs!$I:$I,0))</f>
        <v>6141943</v>
      </c>
      <c r="C275" s="22" t="s">
        <v>1133</v>
      </c>
      <c r="D275" s="21" t="str">
        <f>INDEX(Refs!L:L,MATCH($C275,Refs!$I:$I,0))</f>
        <v>Adhikary, Saju; Bhowmick, Udayan Rudra; Biswas, Benukar; Chakraborty, Debashis; Dhara, Pratap Kumar; Ghosh (Lkn), Dipak Kumar; Kanthal, Sahely; Mondal, Mousumi; Parsad, Rajender; Patra, Kiranmay; Ray, Bikash Ranjan; Sarkar, Arindam; Sarkar, Sukamal; Timsina, Jagadish</v>
      </c>
      <c r="E275" s="21" t="str">
        <f>INDEX(Refs!S:S,MATCH($C275,Refs!$I:$I,0))</f>
        <v>10.1016/j.jclepro.2022.132768</v>
      </c>
      <c r="F275" s="23" t="s">
        <v>69</v>
      </c>
      <c r="G275" s="23" t="s">
        <v>1134</v>
      </c>
      <c r="I275" s="24" t="s">
        <v>1143</v>
      </c>
      <c r="J275" s="26" t="s">
        <v>1144</v>
      </c>
      <c r="K275" s="24" t="s">
        <v>1145</v>
      </c>
      <c r="L275" s="26" t="s">
        <v>1146</v>
      </c>
      <c r="M275" s="24">
        <v>3</v>
      </c>
      <c r="U275" s="27" t="s">
        <v>59</v>
      </c>
      <c r="AF275" s="23" t="s">
        <v>714</v>
      </c>
      <c r="AG275" s="23" t="s">
        <v>75</v>
      </c>
      <c r="AH275" s="31">
        <v>0.08</v>
      </c>
      <c r="AJ275" s="24">
        <v>2009.2019</v>
      </c>
      <c r="AK275" s="30" t="str">
        <f t="shared" si="13"/>
        <v>Gmelina + Pigeon Pea + Mango</v>
      </c>
      <c r="AL275" s="27">
        <v>11283</v>
      </c>
      <c r="AN275" s="30" t="str">
        <f t="shared" si="14"/>
        <v>Gmelina + Mango</v>
      </c>
      <c r="AO275" s="27">
        <v>8967</v>
      </c>
      <c r="AR275" s="27" t="s">
        <v>1139</v>
      </c>
    </row>
    <row r="276" spans="1:44" ht="11.7">
      <c r="A276" s="20">
        <v>275</v>
      </c>
      <c r="B276" s="21">
        <f>INDEX(Refs!A:A,MATCH($C276,Refs!$I:$I,0))</f>
        <v>6141943</v>
      </c>
      <c r="C276" s="22" t="s">
        <v>1133</v>
      </c>
      <c r="D276" s="21" t="str">
        <f>INDEX(Refs!L:L,MATCH($C276,Refs!$I:$I,0))</f>
        <v>Adhikary, Saju; Bhowmick, Udayan Rudra; Biswas, Benukar; Chakraborty, Debashis; Dhara, Pratap Kumar; Ghosh (Lkn), Dipak Kumar; Kanthal, Sahely; Mondal, Mousumi; Parsad, Rajender; Patra, Kiranmay; Ray, Bikash Ranjan; Sarkar, Arindam; Sarkar, Sukamal; Timsina, Jagadish</v>
      </c>
      <c r="E276" s="21" t="str">
        <f>INDEX(Refs!S:S,MATCH($C276,Refs!$I:$I,0))</f>
        <v>10.1016/j.jclepro.2022.132768</v>
      </c>
      <c r="F276" s="23" t="s">
        <v>69</v>
      </c>
      <c r="G276" s="23" t="s">
        <v>1134</v>
      </c>
      <c r="I276" s="24" t="s">
        <v>1147</v>
      </c>
      <c r="J276" s="26" t="s">
        <v>1148</v>
      </c>
      <c r="K276" s="24" t="s">
        <v>336</v>
      </c>
      <c r="L276" s="26" t="s">
        <v>1149</v>
      </c>
      <c r="M276" s="24">
        <v>3</v>
      </c>
      <c r="U276" s="27" t="s">
        <v>59</v>
      </c>
      <c r="AF276" s="23" t="s">
        <v>714</v>
      </c>
      <c r="AG276" s="23" t="s">
        <v>75</v>
      </c>
      <c r="AH276" s="31">
        <v>0.08</v>
      </c>
      <c r="AJ276" s="24">
        <v>2009.2019</v>
      </c>
      <c r="AK276" s="30" t="str">
        <f t="shared" si="13"/>
        <v>Mango + Pigeon Pea</v>
      </c>
      <c r="AL276" s="27">
        <v>9119</v>
      </c>
      <c r="AN276" s="30" t="str">
        <f t="shared" si="14"/>
        <v xml:space="preserve">Mango </v>
      </c>
      <c r="AO276" s="27">
        <v>6731</v>
      </c>
      <c r="AR276" s="27" t="s">
        <v>1139</v>
      </c>
    </row>
    <row r="277" spans="1:44" ht="11.7">
      <c r="A277" s="20">
        <v>276</v>
      </c>
      <c r="B277" s="21">
        <f>INDEX(Refs!A:A,MATCH($C277,Refs!$I:$I,0))</f>
        <v>6141943</v>
      </c>
      <c r="C277" s="22" t="s">
        <v>1133</v>
      </c>
      <c r="D277" s="21" t="str">
        <f>INDEX(Refs!L:L,MATCH($C277,Refs!$I:$I,0))</f>
        <v>Adhikary, Saju; Bhowmick, Udayan Rudra; Biswas, Benukar; Chakraborty, Debashis; Dhara, Pratap Kumar; Ghosh (Lkn), Dipak Kumar; Kanthal, Sahely; Mondal, Mousumi; Parsad, Rajender; Patra, Kiranmay; Ray, Bikash Ranjan; Sarkar, Arindam; Sarkar, Sukamal; Timsina, Jagadish</v>
      </c>
      <c r="E277" s="21" t="str">
        <f>INDEX(Refs!S:S,MATCH($C277,Refs!$I:$I,0))</f>
        <v>10.1016/j.jclepro.2022.132768</v>
      </c>
      <c r="F277" s="23" t="s">
        <v>69</v>
      </c>
      <c r="G277" s="23" t="s">
        <v>1134</v>
      </c>
      <c r="I277" s="24" t="s">
        <v>1135</v>
      </c>
      <c r="J277" s="26" t="s">
        <v>1136</v>
      </c>
      <c r="K277" s="24" t="s">
        <v>336</v>
      </c>
      <c r="L277" s="26" t="s">
        <v>336</v>
      </c>
      <c r="M277" s="24">
        <v>3</v>
      </c>
      <c r="U277" s="27" t="s">
        <v>59</v>
      </c>
      <c r="AF277" s="23" t="s">
        <v>714</v>
      </c>
      <c r="AG277" s="23" t="s">
        <v>75</v>
      </c>
      <c r="AH277" s="31">
        <v>0.08</v>
      </c>
      <c r="AJ277" s="24">
        <v>2009.2019</v>
      </c>
      <c r="AK277" s="30" t="str">
        <f t="shared" si="13"/>
        <v xml:space="preserve">Gmelina + Mango </v>
      </c>
      <c r="AL277" s="27">
        <v>8967</v>
      </c>
      <c r="AN277" s="30" t="str">
        <f t="shared" si="14"/>
        <v>Mango</v>
      </c>
      <c r="AO277" s="27">
        <v>6731</v>
      </c>
      <c r="AR277" s="27" t="s">
        <v>1139</v>
      </c>
    </row>
    <row r="278" spans="1:44" ht="11.7">
      <c r="A278" s="20">
        <v>277</v>
      </c>
      <c r="B278" s="21">
        <f>INDEX(Refs!A:A,MATCH($C278,Refs!$I:$I,0))</f>
        <v>6141943</v>
      </c>
      <c r="C278" s="22" t="s">
        <v>1133</v>
      </c>
      <c r="D278" s="21" t="str">
        <f>INDEX(Refs!L:L,MATCH($C278,Refs!$I:$I,0))</f>
        <v>Adhikary, Saju; Bhowmick, Udayan Rudra; Biswas, Benukar; Chakraborty, Debashis; Dhara, Pratap Kumar; Ghosh (Lkn), Dipak Kumar; Kanthal, Sahely; Mondal, Mousumi; Parsad, Rajender; Patra, Kiranmay; Ray, Bikash Ranjan; Sarkar, Arindam; Sarkar, Sukamal; Timsina, Jagadish</v>
      </c>
      <c r="E278" s="21" t="str">
        <f>INDEX(Refs!S:S,MATCH($C278,Refs!$I:$I,0))</f>
        <v>10.1016/j.jclepro.2022.132768</v>
      </c>
      <c r="F278" s="23" t="s">
        <v>69</v>
      </c>
      <c r="G278" s="23" t="s">
        <v>1134</v>
      </c>
      <c r="I278" s="24" t="s">
        <v>1143</v>
      </c>
      <c r="J278" s="26" t="s">
        <v>1144</v>
      </c>
      <c r="K278" s="24" t="s">
        <v>336</v>
      </c>
      <c r="L278" s="26" t="s">
        <v>336</v>
      </c>
      <c r="M278" s="24">
        <v>3</v>
      </c>
      <c r="U278" s="27" t="s">
        <v>59</v>
      </c>
      <c r="AF278" s="23" t="s">
        <v>714</v>
      </c>
      <c r="AG278" s="23" t="s">
        <v>75</v>
      </c>
      <c r="AH278" s="31">
        <v>0.08</v>
      </c>
      <c r="AJ278" s="24">
        <v>2009.2019</v>
      </c>
      <c r="AK278" s="30" t="str">
        <f t="shared" si="13"/>
        <v>Gmelina + Pigeon Pea + Mango</v>
      </c>
      <c r="AL278" s="27">
        <v>11283</v>
      </c>
      <c r="AN278" s="30" t="str">
        <f t="shared" si="14"/>
        <v>Mango</v>
      </c>
      <c r="AO278" s="27">
        <v>6731</v>
      </c>
      <c r="AR278" s="27" t="s">
        <v>1139</v>
      </c>
    </row>
    <row r="279" spans="1:44" ht="11.7">
      <c r="A279" s="20">
        <v>278</v>
      </c>
      <c r="B279" s="21">
        <f>INDEX(Refs!A:A,MATCH($C279,Refs!$I:$I,0))</f>
        <v>6141943</v>
      </c>
      <c r="C279" s="22" t="s">
        <v>1133</v>
      </c>
      <c r="D279" s="21" t="str">
        <f>INDEX(Refs!L:L,MATCH($C279,Refs!$I:$I,0))</f>
        <v>Adhikary, Saju; Bhowmick, Udayan Rudra; Biswas, Benukar; Chakraborty, Debashis; Dhara, Pratap Kumar; Ghosh (Lkn), Dipak Kumar; Kanthal, Sahely; Mondal, Mousumi; Parsad, Rajender; Patra, Kiranmay; Ray, Bikash Ranjan; Sarkar, Arindam; Sarkar, Sukamal; Timsina, Jagadish</v>
      </c>
      <c r="E279" s="21" t="str">
        <f>INDEX(Refs!S:S,MATCH($C279,Refs!$I:$I,0))</f>
        <v>10.1016/j.jclepro.2022.132768</v>
      </c>
      <c r="F279" s="23" t="s">
        <v>69</v>
      </c>
      <c r="G279" s="23" t="s">
        <v>1134</v>
      </c>
      <c r="I279" s="24" t="s">
        <v>1140</v>
      </c>
      <c r="J279" s="26" t="s">
        <v>1141</v>
      </c>
      <c r="K279" s="24" t="s">
        <v>1150</v>
      </c>
      <c r="L279" s="26" t="s">
        <v>1150</v>
      </c>
      <c r="M279" s="24">
        <v>3</v>
      </c>
      <c r="U279" s="27" t="s">
        <v>59</v>
      </c>
      <c r="AF279" s="23" t="s">
        <v>714</v>
      </c>
      <c r="AG279" s="23" t="s">
        <v>75</v>
      </c>
      <c r="AH279" s="31">
        <v>0.08</v>
      </c>
      <c r="AJ279" s="24">
        <v>2009.2019</v>
      </c>
      <c r="AK279" s="30" t="str">
        <f t="shared" si="13"/>
        <v>Gmelina + Pigeon Pea</v>
      </c>
      <c r="AL279" s="27">
        <v>6882</v>
      </c>
      <c r="AN279" s="30" t="str">
        <f t="shared" si="14"/>
        <v>Pigeon Pea</v>
      </c>
      <c r="AO279" s="27">
        <v>3748</v>
      </c>
      <c r="AR279" s="27" t="s">
        <v>1139</v>
      </c>
    </row>
    <row r="280" spans="1:44" ht="11.7">
      <c r="A280" s="20">
        <v>279</v>
      </c>
      <c r="B280" s="21">
        <f>INDEX(Refs!A:A,MATCH($C280,Refs!$I:$I,0))</f>
        <v>6141943</v>
      </c>
      <c r="C280" s="22" t="s">
        <v>1133</v>
      </c>
      <c r="D280" s="21" t="str">
        <f>INDEX(Refs!L:L,MATCH($C280,Refs!$I:$I,0))</f>
        <v>Adhikary, Saju; Bhowmick, Udayan Rudra; Biswas, Benukar; Chakraborty, Debashis; Dhara, Pratap Kumar; Ghosh (Lkn), Dipak Kumar; Kanthal, Sahely; Mondal, Mousumi; Parsad, Rajender; Patra, Kiranmay; Ray, Bikash Ranjan; Sarkar, Arindam; Sarkar, Sukamal; Timsina, Jagadish</v>
      </c>
      <c r="E280" s="21" t="str">
        <f>INDEX(Refs!S:S,MATCH($C280,Refs!$I:$I,0))</f>
        <v>10.1016/j.jclepro.2022.132768</v>
      </c>
      <c r="F280" s="23" t="s">
        <v>69</v>
      </c>
      <c r="G280" s="23" t="s">
        <v>1134</v>
      </c>
      <c r="I280" s="24" t="s">
        <v>1147</v>
      </c>
      <c r="J280" s="26" t="s">
        <v>1148</v>
      </c>
      <c r="K280" s="24" t="s">
        <v>1150</v>
      </c>
      <c r="L280" s="26" t="s">
        <v>1150</v>
      </c>
      <c r="M280" s="24">
        <v>3</v>
      </c>
      <c r="U280" s="27" t="s">
        <v>59</v>
      </c>
      <c r="AF280" s="23" t="s">
        <v>714</v>
      </c>
      <c r="AG280" s="23" t="s">
        <v>75</v>
      </c>
      <c r="AH280" s="31">
        <v>0.08</v>
      </c>
      <c r="AJ280" s="24">
        <v>2009.2019</v>
      </c>
      <c r="AK280" s="30" t="str">
        <f t="shared" si="13"/>
        <v>Mango + Pigeon Pea</v>
      </c>
      <c r="AL280" s="27">
        <v>9119</v>
      </c>
      <c r="AN280" s="30" t="str">
        <f t="shared" si="14"/>
        <v>Pigeon Pea</v>
      </c>
      <c r="AO280" s="27">
        <v>3748</v>
      </c>
      <c r="AR280" s="27" t="s">
        <v>1139</v>
      </c>
    </row>
    <row r="281" spans="1:44" ht="11.7">
      <c r="A281" s="20">
        <v>280</v>
      </c>
      <c r="B281" s="21">
        <f>INDEX(Refs!A:A,MATCH($C281,Refs!$I:$I,0))</f>
        <v>6141943</v>
      </c>
      <c r="C281" s="22" t="s">
        <v>1133</v>
      </c>
      <c r="D281" s="21" t="str">
        <f>INDEX(Refs!L:L,MATCH($C281,Refs!$I:$I,0))</f>
        <v>Adhikary, Saju; Bhowmick, Udayan Rudra; Biswas, Benukar; Chakraborty, Debashis; Dhara, Pratap Kumar; Ghosh (Lkn), Dipak Kumar; Kanthal, Sahely; Mondal, Mousumi; Parsad, Rajender; Patra, Kiranmay; Ray, Bikash Ranjan; Sarkar, Arindam; Sarkar, Sukamal; Timsina, Jagadish</v>
      </c>
      <c r="E281" s="21" t="str">
        <f>INDEX(Refs!S:S,MATCH($C281,Refs!$I:$I,0))</f>
        <v>10.1016/j.jclepro.2022.132768</v>
      </c>
      <c r="F281" s="23" t="s">
        <v>69</v>
      </c>
      <c r="G281" s="23" t="s">
        <v>1134</v>
      </c>
      <c r="I281" s="24" t="s">
        <v>1143</v>
      </c>
      <c r="J281" s="26" t="s">
        <v>1144</v>
      </c>
      <c r="K281" s="24" t="s">
        <v>1150</v>
      </c>
      <c r="L281" s="26" t="s">
        <v>1150</v>
      </c>
      <c r="M281" s="24">
        <v>3</v>
      </c>
      <c r="U281" s="27" t="s">
        <v>59</v>
      </c>
      <c r="AF281" s="23" t="s">
        <v>714</v>
      </c>
      <c r="AG281" s="23" t="s">
        <v>75</v>
      </c>
      <c r="AH281" s="31">
        <v>0.08</v>
      </c>
      <c r="AJ281" s="24">
        <v>2009.2019</v>
      </c>
      <c r="AK281" s="30" t="str">
        <f t="shared" si="13"/>
        <v>Gmelina + Pigeon Pea + Mango</v>
      </c>
      <c r="AL281" s="27">
        <v>11283</v>
      </c>
      <c r="AN281" s="30" t="str">
        <f t="shared" si="14"/>
        <v>Pigeon Pea</v>
      </c>
      <c r="AO281" s="27">
        <v>3748</v>
      </c>
      <c r="AR281" s="27" t="s">
        <v>1139</v>
      </c>
    </row>
    <row r="282" spans="1:44" ht="11.7">
      <c r="A282" s="20">
        <v>281</v>
      </c>
      <c r="B282" s="21">
        <f>INDEX(Refs!A:A,MATCH($C282,Refs!$I:$I,0))</f>
        <v>6141943</v>
      </c>
      <c r="C282" s="22" t="s">
        <v>1133</v>
      </c>
      <c r="D282" s="21" t="str">
        <f>INDEX(Refs!L:L,MATCH($C282,Refs!$I:$I,0))</f>
        <v>Adhikary, Saju; Bhowmick, Udayan Rudra; Biswas, Benukar; Chakraborty, Debashis; Dhara, Pratap Kumar; Ghosh (Lkn), Dipak Kumar; Kanthal, Sahely; Mondal, Mousumi; Parsad, Rajender; Patra, Kiranmay; Ray, Bikash Ranjan; Sarkar, Arindam; Sarkar, Sukamal; Timsina, Jagadish</v>
      </c>
      <c r="E282" s="21" t="str">
        <f>INDEX(Refs!S:S,MATCH($C282,Refs!$I:$I,0))</f>
        <v>10.1016/j.jclepro.2022.132768</v>
      </c>
      <c r="F282" s="23" t="s">
        <v>69</v>
      </c>
      <c r="G282" s="23" t="s">
        <v>1134</v>
      </c>
      <c r="I282" s="24" t="s">
        <v>1143</v>
      </c>
      <c r="J282" s="26" t="s">
        <v>1144</v>
      </c>
      <c r="K282" s="24" t="s">
        <v>1151</v>
      </c>
      <c r="L282" s="26" t="s">
        <v>1148</v>
      </c>
      <c r="M282" s="24">
        <v>3</v>
      </c>
      <c r="U282" s="27" t="s">
        <v>59</v>
      </c>
      <c r="AF282" s="23" t="s">
        <v>714</v>
      </c>
      <c r="AG282" s="23" t="s">
        <v>75</v>
      </c>
      <c r="AH282" s="31">
        <v>0.08</v>
      </c>
      <c r="AJ282" s="24">
        <v>2009.2019</v>
      </c>
      <c r="AK282" s="30" t="str">
        <f t="shared" si="13"/>
        <v>Gmelina + Pigeon Pea + Mango</v>
      </c>
      <c r="AL282" s="27">
        <v>11283</v>
      </c>
      <c r="AN282" s="30" t="str">
        <f t="shared" si="14"/>
        <v>Mango + Pigeon Pea</v>
      </c>
      <c r="AO282" s="27">
        <v>9119</v>
      </c>
      <c r="AR282" s="27" t="s">
        <v>1139</v>
      </c>
    </row>
    <row r="283" spans="1:44" ht="11.7">
      <c r="A283" s="20">
        <v>282</v>
      </c>
      <c r="B283" s="21">
        <f>INDEX(Refs!A:A,MATCH($C283,Refs!$I:$I,0))</f>
        <v>6141943</v>
      </c>
      <c r="C283" s="22" t="s">
        <v>1133</v>
      </c>
      <c r="D283" s="21" t="str">
        <f>INDEX(Refs!L:L,MATCH($C283,Refs!$I:$I,0))</f>
        <v>Adhikary, Saju; Bhowmick, Udayan Rudra; Biswas, Benukar; Chakraborty, Debashis; Dhara, Pratap Kumar; Ghosh (Lkn), Dipak Kumar; Kanthal, Sahely; Mondal, Mousumi; Parsad, Rajender; Patra, Kiranmay; Ray, Bikash Ranjan; Sarkar, Arindam; Sarkar, Sukamal; Timsina, Jagadish</v>
      </c>
      <c r="E283" s="21" t="str">
        <f>INDEX(Refs!S:S,MATCH($C283,Refs!$I:$I,0))</f>
        <v>10.1016/j.jclepro.2022.132768</v>
      </c>
      <c r="F283" s="23" t="s">
        <v>69</v>
      </c>
      <c r="G283" s="23" t="s">
        <v>1134</v>
      </c>
      <c r="I283" s="24" t="s">
        <v>1143</v>
      </c>
      <c r="J283" s="26" t="s">
        <v>1144</v>
      </c>
      <c r="K283" s="24" t="s">
        <v>1140</v>
      </c>
      <c r="L283" s="26" t="s">
        <v>1141</v>
      </c>
      <c r="M283" s="24">
        <v>3</v>
      </c>
      <c r="U283" s="27" t="s">
        <v>59</v>
      </c>
      <c r="AF283" s="23" t="s">
        <v>714</v>
      </c>
      <c r="AG283" s="23" t="s">
        <v>75</v>
      </c>
      <c r="AH283" s="31">
        <v>0.08</v>
      </c>
      <c r="AJ283" s="24">
        <v>2009.2019</v>
      </c>
      <c r="AK283" s="30" t="str">
        <f t="shared" si="13"/>
        <v>Gmelina + Pigeon Pea + Mango</v>
      </c>
      <c r="AL283" s="27">
        <v>11283</v>
      </c>
      <c r="AN283" s="30" t="str">
        <f t="shared" si="14"/>
        <v>Gmelina + Pigeon Pea</v>
      </c>
      <c r="AO283" s="27">
        <v>6882</v>
      </c>
      <c r="AR283" s="27" t="s">
        <v>1139</v>
      </c>
    </row>
    <row r="284" spans="1:44" ht="11.7">
      <c r="A284" s="20">
        <v>283</v>
      </c>
      <c r="B284" s="21">
        <f>INDEX(Refs!A:A,MATCH($C284,Refs!$I:$I,0))</f>
        <v>6141943</v>
      </c>
      <c r="C284" s="22" t="s">
        <v>1133</v>
      </c>
      <c r="D284" s="21" t="str">
        <f>INDEX(Refs!L:L,MATCH($C284,Refs!$I:$I,0))</f>
        <v>Adhikary, Saju; Bhowmick, Udayan Rudra; Biswas, Benukar; Chakraborty, Debashis; Dhara, Pratap Kumar; Ghosh (Lkn), Dipak Kumar; Kanthal, Sahely; Mondal, Mousumi; Parsad, Rajender; Patra, Kiranmay; Ray, Bikash Ranjan; Sarkar, Arindam; Sarkar, Sukamal; Timsina, Jagadish</v>
      </c>
      <c r="E284" s="21" t="str">
        <f>INDEX(Refs!S:S,MATCH($C284,Refs!$I:$I,0))</f>
        <v>10.1016/j.jclepro.2022.132768</v>
      </c>
      <c r="F284" s="23" t="s">
        <v>69</v>
      </c>
      <c r="G284" s="23" t="s">
        <v>1134</v>
      </c>
      <c r="I284" s="24" t="s">
        <v>1135</v>
      </c>
      <c r="J284" s="26" t="s">
        <v>1136</v>
      </c>
      <c r="K284" s="24" t="s">
        <v>1137</v>
      </c>
      <c r="L284" s="26" t="s">
        <v>1138</v>
      </c>
      <c r="M284" s="24">
        <v>3</v>
      </c>
      <c r="U284" s="27" t="s">
        <v>59</v>
      </c>
      <c r="AF284" s="23" t="s">
        <v>1152</v>
      </c>
      <c r="AH284" s="31">
        <v>0.08</v>
      </c>
      <c r="AJ284" s="24">
        <v>2009.2019</v>
      </c>
      <c r="AK284" s="30" t="str">
        <f t="shared" si="13"/>
        <v xml:space="preserve">Gmelina + Mango </v>
      </c>
      <c r="AL284" s="27">
        <v>2.37</v>
      </c>
      <c r="AN284" s="30" t="str">
        <f t="shared" si="14"/>
        <v>Gmelina</v>
      </c>
      <c r="AO284" s="27">
        <v>2.83</v>
      </c>
      <c r="AR284" s="27" t="s">
        <v>1139</v>
      </c>
    </row>
    <row r="285" spans="1:44" ht="11.7">
      <c r="A285" s="20">
        <v>284</v>
      </c>
      <c r="B285" s="21">
        <f>INDEX(Refs!A:A,MATCH($C285,Refs!$I:$I,0))</f>
        <v>6141943</v>
      </c>
      <c r="C285" s="22" t="s">
        <v>1133</v>
      </c>
      <c r="D285" s="21" t="str">
        <f>INDEX(Refs!L:L,MATCH($C285,Refs!$I:$I,0))</f>
        <v>Adhikary, Saju; Bhowmick, Udayan Rudra; Biswas, Benukar; Chakraborty, Debashis; Dhara, Pratap Kumar; Ghosh (Lkn), Dipak Kumar; Kanthal, Sahely; Mondal, Mousumi; Parsad, Rajender; Patra, Kiranmay; Ray, Bikash Ranjan; Sarkar, Arindam; Sarkar, Sukamal; Timsina, Jagadish</v>
      </c>
      <c r="E285" s="21" t="str">
        <f>INDEX(Refs!S:S,MATCH($C285,Refs!$I:$I,0))</f>
        <v>10.1016/j.jclepro.2022.132768</v>
      </c>
      <c r="F285" s="23" t="s">
        <v>69</v>
      </c>
      <c r="G285" s="23" t="s">
        <v>1134</v>
      </c>
      <c r="I285" s="24" t="s">
        <v>1140</v>
      </c>
      <c r="J285" s="26" t="s">
        <v>1141</v>
      </c>
      <c r="K285" s="24" t="s">
        <v>1137</v>
      </c>
      <c r="L285" s="26" t="s">
        <v>1142</v>
      </c>
      <c r="M285" s="24">
        <v>3</v>
      </c>
      <c r="U285" s="27" t="s">
        <v>59</v>
      </c>
      <c r="AF285" s="23" t="s">
        <v>1152</v>
      </c>
      <c r="AH285" s="31">
        <v>0.08</v>
      </c>
      <c r="AJ285" s="24">
        <v>2009.2019</v>
      </c>
      <c r="AK285" s="30" t="str">
        <f t="shared" si="13"/>
        <v>Gmelina + Pigeon Pea</v>
      </c>
      <c r="AL285" s="27">
        <v>2.0299999999999998</v>
      </c>
      <c r="AN285" s="30" t="str">
        <f t="shared" si="14"/>
        <v xml:space="preserve">Gmelina </v>
      </c>
      <c r="AO285" s="27">
        <v>2.83</v>
      </c>
      <c r="AR285" s="27" t="s">
        <v>1139</v>
      </c>
    </row>
    <row r="286" spans="1:44" ht="11.7">
      <c r="A286" s="20">
        <v>285</v>
      </c>
      <c r="B286" s="21">
        <f>INDEX(Refs!A:A,MATCH($C286,Refs!$I:$I,0))</f>
        <v>6141943</v>
      </c>
      <c r="C286" s="22" t="s">
        <v>1133</v>
      </c>
      <c r="D286" s="21" t="str">
        <f>INDEX(Refs!L:L,MATCH($C286,Refs!$I:$I,0))</f>
        <v>Adhikary, Saju; Bhowmick, Udayan Rudra; Biswas, Benukar; Chakraborty, Debashis; Dhara, Pratap Kumar; Ghosh (Lkn), Dipak Kumar; Kanthal, Sahely; Mondal, Mousumi; Parsad, Rajender; Patra, Kiranmay; Ray, Bikash Ranjan; Sarkar, Arindam; Sarkar, Sukamal; Timsina, Jagadish</v>
      </c>
      <c r="E286" s="21" t="str">
        <f>INDEX(Refs!S:S,MATCH($C286,Refs!$I:$I,0))</f>
        <v>10.1016/j.jclepro.2022.132768</v>
      </c>
      <c r="F286" s="23" t="s">
        <v>69</v>
      </c>
      <c r="G286" s="23" t="s">
        <v>1134</v>
      </c>
      <c r="I286" s="24" t="s">
        <v>1143</v>
      </c>
      <c r="J286" s="26" t="s">
        <v>1144</v>
      </c>
      <c r="K286" s="24" t="s">
        <v>1137</v>
      </c>
      <c r="L286" s="26" t="s">
        <v>1138</v>
      </c>
      <c r="M286" s="24">
        <v>3</v>
      </c>
      <c r="U286" s="27" t="s">
        <v>59</v>
      </c>
      <c r="AF286" s="23" t="s">
        <v>1152</v>
      </c>
      <c r="AH286" s="31">
        <v>0.08</v>
      </c>
      <c r="AJ286" s="24">
        <v>2009.2019</v>
      </c>
      <c r="AK286" s="30" t="str">
        <f t="shared" si="13"/>
        <v>Gmelina + Pigeon Pea + Mango</v>
      </c>
      <c r="AL286" s="27">
        <v>2.2599999999999998</v>
      </c>
      <c r="AN286" s="30" t="str">
        <f t="shared" si="14"/>
        <v>Gmelina</v>
      </c>
      <c r="AO286" s="27">
        <v>2.83</v>
      </c>
      <c r="AR286" s="27" t="s">
        <v>1139</v>
      </c>
    </row>
    <row r="287" spans="1:44" ht="11.7">
      <c r="A287" s="20">
        <v>286</v>
      </c>
      <c r="B287" s="21">
        <f>INDEX(Refs!A:A,MATCH($C287,Refs!$I:$I,0))</f>
        <v>6141943</v>
      </c>
      <c r="C287" s="22" t="s">
        <v>1133</v>
      </c>
      <c r="D287" s="21" t="str">
        <f>INDEX(Refs!L:L,MATCH($C287,Refs!$I:$I,0))</f>
        <v>Adhikary, Saju; Bhowmick, Udayan Rudra; Biswas, Benukar; Chakraborty, Debashis; Dhara, Pratap Kumar; Ghosh (Lkn), Dipak Kumar; Kanthal, Sahely; Mondal, Mousumi; Parsad, Rajender; Patra, Kiranmay; Ray, Bikash Ranjan; Sarkar, Arindam; Sarkar, Sukamal; Timsina, Jagadish</v>
      </c>
      <c r="E287" s="21" t="str">
        <f>INDEX(Refs!S:S,MATCH($C287,Refs!$I:$I,0))</f>
        <v>10.1016/j.jclepro.2022.132768</v>
      </c>
      <c r="F287" s="23" t="s">
        <v>69</v>
      </c>
      <c r="G287" s="23" t="s">
        <v>1134</v>
      </c>
      <c r="I287" s="24" t="s">
        <v>1143</v>
      </c>
      <c r="J287" s="26" t="s">
        <v>1144</v>
      </c>
      <c r="K287" s="24" t="s">
        <v>1145</v>
      </c>
      <c r="L287" s="26" t="s">
        <v>1146</v>
      </c>
      <c r="M287" s="24">
        <v>3</v>
      </c>
      <c r="U287" s="27" t="s">
        <v>59</v>
      </c>
      <c r="AF287" s="23" t="s">
        <v>1152</v>
      </c>
      <c r="AH287" s="31">
        <v>0.08</v>
      </c>
      <c r="AJ287" s="24">
        <v>2009.2019</v>
      </c>
      <c r="AK287" s="30" t="str">
        <f t="shared" si="13"/>
        <v>Gmelina + Pigeon Pea + Mango</v>
      </c>
      <c r="AL287" s="27">
        <v>2.2599999999999998</v>
      </c>
      <c r="AN287" s="30" t="str">
        <f t="shared" si="14"/>
        <v>Gmelina + Mango</v>
      </c>
      <c r="AO287" s="27">
        <v>2.37</v>
      </c>
      <c r="AR287" s="27" t="s">
        <v>1139</v>
      </c>
    </row>
    <row r="288" spans="1:44" ht="11.7">
      <c r="A288" s="20">
        <v>287</v>
      </c>
      <c r="B288" s="21">
        <f>INDEX(Refs!A:A,MATCH($C288,Refs!$I:$I,0))</f>
        <v>6141943</v>
      </c>
      <c r="C288" s="22" t="s">
        <v>1133</v>
      </c>
      <c r="D288" s="21" t="str">
        <f>INDEX(Refs!L:L,MATCH($C288,Refs!$I:$I,0))</f>
        <v>Adhikary, Saju; Bhowmick, Udayan Rudra; Biswas, Benukar; Chakraborty, Debashis; Dhara, Pratap Kumar; Ghosh (Lkn), Dipak Kumar; Kanthal, Sahely; Mondal, Mousumi; Parsad, Rajender; Patra, Kiranmay; Ray, Bikash Ranjan; Sarkar, Arindam; Sarkar, Sukamal; Timsina, Jagadish</v>
      </c>
      <c r="E288" s="21" t="str">
        <f>INDEX(Refs!S:S,MATCH($C288,Refs!$I:$I,0))</f>
        <v>10.1016/j.jclepro.2022.132768</v>
      </c>
      <c r="F288" s="23" t="s">
        <v>69</v>
      </c>
      <c r="G288" s="23" t="s">
        <v>1134</v>
      </c>
      <c r="I288" s="24" t="s">
        <v>1147</v>
      </c>
      <c r="J288" s="26" t="s">
        <v>1148</v>
      </c>
      <c r="K288" s="24" t="s">
        <v>336</v>
      </c>
      <c r="L288" s="26" t="s">
        <v>1149</v>
      </c>
      <c r="M288" s="24">
        <v>3</v>
      </c>
      <c r="U288" s="27" t="s">
        <v>59</v>
      </c>
      <c r="AF288" s="23" t="s">
        <v>1152</v>
      </c>
      <c r="AH288" s="31">
        <v>0.08</v>
      </c>
      <c r="AJ288" s="24">
        <v>2009.2019</v>
      </c>
      <c r="AK288" s="30" t="str">
        <f t="shared" si="13"/>
        <v>Mango + Pigeon Pea</v>
      </c>
      <c r="AL288" s="27">
        <v>2.1</v>
      </c>
      <c r="AN288" s="30" t="str">
        <f t="shared" si="14"/>
        <v xml:space="preserve">Mango </v>
      </c>
      <c r="AO288" s="27">
        <v>2.5099999999999998</v>
      </c>
      <c r="AR288" s="27" t="s">
        <v>1139</v>
      </c>
    </row>
    <row r="289" spans="1:44" ht="11.7">
      <c r="A289" s="20">
        <v>288</v>
      </c>
      <c r="B289" s="21">
        <f>INDEX(Refs!A:A,MATCH($C289,Refs!$I:$I,0))</f>
        <v>6141943</v>
      </c>
      <c r="C289" s="22" t="s">
        <v>1133</v>
      </c>
      <c r="D289" s="21" t="str">
        <f>INDEX(Refs!L:L,MATCH($C289,Refs!$I:$I,0))</f>
        <v>Adhikary, Saju; Bhowmick, Udayan Rudra; Biswas, Benukar; Chakraborty, Debashis; Dhara, Pratap Kumar; Ghosh (Lkn), Dipak Kumar; Kanthal, Sahely; Mondal, Mousumi; Parsad, Rajender; Patra, Kiranmay; Ray, Bikash Ranjan; Sarkar, Arindam; Sarkar, Sukamal; Timsina, Jagadish</v>
      </c>
      <c r="E289" s="21" t="str">
        <f>INDEX(Refs!S:S,MATCH($C289,Refs!$I:$I,0))</f>
        <v>10.1016/j.jclepro.2022.132768</v>
      </c>
      <c r="F289" s="23" t="s">
        <v>69</v>
      </c>
      <c r="G289" s="23" t="s">
        <v>1134</v>
      </c>
      <c r="I289" s="24" t="s">
        <v>1135</v>
      </c>
      <c r="J289" s="26" t="s">
        <v>1136</v>
      </c>
      <c r="K289" s="24" t="s">
        <v>336</v>
      </c>
      <c r="L289" s="26" t="s">
        <v>336</v>
      </c>
      <c r="M289" s="24">
        <v>3</v>
      </c>
      <c r="U289" s="27" t="s">
        <v>59</v>
      </c>
      <c r="AF289" s="23" t="s">
        <v>1152</v>
      </c>
      <c r="AH289" s="31">
        <v>0.08</v>
      </c>
      <c r="AJ289" s="24">
        <v>2009.2019</v>
      </c>
      <c r="AK289" s="30" t="str">
        <f t="shared" si="13"/>
        <v xml:space="preserve">Gmelina + Mango </v>
      </c>
      <c r="AL289" s="27">
        <v>2.37</v>
      </c>
      <c r="AN289" s="30" t="str">
        <f t="shared" si="14"/>
        <v>Mango</v>
      </c>
      <c r="AO289" s="27">
        <v>2.5099999999999998</v>
      </c>
      <c r="AR289" s="27" t="s">
        <v>1139</v>
      </c>
    </row>
    <row r="290" spans="1:44" ht="11.7">
      <c r="A290" s="20">
        <v>289</v>
      </c>
      <c r="B290" s="21">
        <f>INDEX(Refs!A:A,MATCH($C290,Refs!$I:$I,0))</f>
        <v>6141943</v>
      </c>
      <c r="C290" s="22" t="s">
        <v>1133</v>
      </c>
      <c r="D290" s="21" t="str">
        <f>INDEX(Refs!L:L,MATCH($C290,Refs!$I:$I,0))</f>
        <v>Adhikary, Saju; Bhowmick, Udayan Rudra; Biswas, Benukar; Chakraborty, Debashis; Dhara, Pratap Kumar; Ghosh (Lkn), Dipak Kumar; Kanthal, Sahely; Mondal, Mousumi; Parsad, Rajender; Patra, Kiranmay; Ray, Bikash Ranjan; Sarkar, Arindam; Sarkar, Sukamal; Timsina, Jagadish</v>
      </c>
      <c r="E290" s="21" t="str">
        <f>INDEX(Refs!S:S,MATCH($C290,Refs!$I:$I,0))</f>
        <v>10.1016/j.jclepro.2022.132768</v>
      </c>
      <c r="F290" s="23" t="s">
        <v>69</v>
      </c>
      <c r="G290" s="23" t="s">
        <v>1134</v>
      </c>
      <c r="I290" s="24" t="s">
        <v>1143</v>
      </c>
      <c r="J290" s="26" t="s">
        <v>1144</v>
      </c>
      <c r="K290" s="24" t="s">
        <v>336</v>
      </c>
      <c r="L290" s="26" t="s">
        <v>336</v>
      </c>
      <c r="M290" s="24">
        <v>3</v>
      </c>
      <c r="U290" s="27" t="s">
        <v>59</v>
      </c>
      <c r="AF290" s="23" t="s">
        <v>1152</v>
      </c>
      <c r="AH290" s="31">
        <v>0.08</v>
      </c>
      <c r="AJ290" s="24">
        <v>2009.2019</v>
      </c>
      <c r="AK290" s="30" t="str">
        <f t="shared" si="13"/>
        <v>Gmelina + Pigeon Pea + Mango</v>
      </c>
      <c r="AL290" s="27">
        <v>2.2599999999999998</v>
      </c>
      <c r="AN290" s="30" t="str">
        <f t="shared" si="14"/>
        <v>Mango</v>
      </c>
      <c r="AO290" s="27">
        <v>2.5099999999999998</v>
      </c>
      <c r="AR290" s="27" t="s">
        <v>1139</v>
      </c>
    </row>
    <row r="291" spans="1:44" ht="11.7">
      <c r="A291" s="20">
        <v>290</v>
      </c>
      <c r="B291" s="21">
        <f>INDEX(Refs!A:A,MATCH($C291,Refs!$I:$I,0))</f>
        <v>6141943</v>
      </c>
      <c r="C291" s="22" t="s">
        <v>1133</v>
      </c>
      <c r="D291" s="21" t="str">
        <f>INDEX(Refs!L:L,MATCH($C291,Refs!$I:$I,0))</f>
        <v>Adhikary, Saju; Bhowmick, Udayan Rudra; Biswas, Benukar; Chakraborty, Debashis; Dhara, Pratap Kumar; Ghosh (Lkn), Dipak Kumar; Kanthal, Sahely; Mondal, Mousumi; Parsad, Rajender; Patra, Kiranmay; Ray, Bikash Ranjan; Sarkar, Arindam; Sarkar, Sukamal; Timsina, Jagadish</v>
      </c>
      <c r="E291" s="21" t="str">
        <f>INDEX(Refs!S:S,MATCH($C291,Refs!$I:$I,0))</f>
        <v>10.1016/j.jclepro.2022.132768</v>
      </c>
      <c r="F291" s="23" t="s">
        <v>69</v>
      </c>
      <c r="G291" s="23" t="s">
        <v>1134</v>
      </c>
      <c r="I291" s="24" t="s">
        <v>1140</v>
      </c>
      <c r="J291" s="26" t="s">
        <v>1141</v>
      </c>
      <c r="K291" s="24" t="s">
        <v>1150</v>
      </c>
      <c r="L291" s="26" t="s">
        <v>1150</v>
      </c>
      <c r="M291" s="24">
        <v>3</v>
      </c>
      <c r="U291" s="27" t="s">
        <v>59</v>
      </c>
      <c r="AF291" s="23" t="s">
        <v>1152</v>
      </c>
      <c r="AH291" s="31">
        <v>0.08</v>
      </c>
      <c r="AJ291" s="24">
        <v>2009.2019</v>
      </c>
      <c r="AK291" s="30" t="str">
        <f t="shared" si="13"/>
        <v>Gmelina + Pigeon Pea</v>
      </c>
      <c r="AL291" s="27">
        <v>2.0299999999999998</v>
      </c>
      <c r="AN291" s="30" t="str">
        <f t="shared" si="14"/>
        <v>Pigeon Pea</v>
      </c>
      <c r="AO291" s="27">
        <v>2.17</v>
      </c>
      <c r="AR291" s="27" t="s">
        <v>1139</v>
      </c>
    </row>
    <row r="292" spans="1:44" ht="11.7">
      <c r="A292" s="20">
        <v>291</v>
      </c>
      <c r="B292" s="21">
        <f>INDEX(Refs!A:A,MATCH($C292,Refs!$I:$I,0))</f>
        <v>6141943</v>
      </c>
      <c r="C292" s="22" t="s">
        <v>1133</v>
      </c>
      <c r="D292" s="21" t="str">
        <f>INDEX(Refs!L:L,MATCH($C292,Refs!$I:$I,0))</f>
        <v>Adhikary, Saju; Bhowmick, Udayan Rudra; Biswas, Benukar; Chakraborty, Debashis; Dhara, Pratap Kumar; Ghosh (Lkn), Dipak Kumar; Kanthal, Sahely; Mondal, Mousumi; Parsad, Rajender; Patra, Kiranmay; Ray, Bikash Ranjan; Sarkar, Arindam; Sarkar, Sukamal; Timsina, Jagadish</v>
      </c>
      <c r="E292" s="21" t="str">
        <f>INDEX(Refs!S:S,MATCH($C292,Refs!$I:$I,0))</f>
        <v>10.1016/j.jclepro.2022.132768</v>
      </c>
      <c r="F292" s="23" t="s">
        <v>69</v>
      </c>
      <c r="G292" s="23" t="s">
        <v>1134</v>
      </c>
      <c r="I292" s="24" t="s">
        <v>1147</v>
      </c>
      <c r="J292" s="26" t="s">
        <v>1148</v>
      </c>
      <c r="K292" s="24" t="s">
        <v>1150</v>
      </c>
      <c r="L292" s="26" t="s">
        <v>1150</v>
      </c>
      <c r="M292" s="24">
        <v>3</v>
      </c>
      <c r="U292" s="27" t="s">
        <v>59</v>
      </c>
      <c r="AF292" s="23" t="s">
        <v>1152</v>
      </c>
      <c r="AH292" s="31">
        <v>0.08</v>
      </c>
      <c r="AJ292" s="24">
        <v>2009.2019</v>
      </c>
      <c r="AK292" s="30" t="str">
        <f t="shared" si="13"/>
        <v>Mango + Pigeon Pea</v>
      </c>
      <c r="AL292" s="27">
        <v>2.1</v>
      </c>
      <c r="AN292" s="30" t="str">
        <f t="shared" si="14"/>
        <v>Pigeon Pea</v>
      </c>
      <c r="AO292" s="27">
        <v>2.17</v>
      </c>
      <c r="AR292" s="27" t="s">
        <v>1139</v>
      </c>
    </row>
    <row r="293" spans="1:44" ht="11.7">
      <c r="A293" s="20">
        <v>292</v>
      </c>
      <c r="B293" s="21">
        <f>INDEX(Refs!A:A,MATCH($C293,Refs!$I:$I,0))</f>
        <v>6141943</v>
      </c>
      <c r="C293" s="22" t="s">
        <v>1133</v>
      </c>
      <c r="D293" s="21" t="str">
        <f>INDEX(Refs!L:L,MATCH($C293,Refs!$I:$I,0))</f>
        <v>Adhikary, Saju; Bhowmick, Udayan Rudra; Biswas, Benukar; Chakraborty, Debashis; Dhara, Pratap Kumar; Ghosh (Lkn), Dipak Kumar; Kanthal, Sahely; Mondal, Mousumi; Parsad, Rajender; Patra, Kiranmay; Ray, Bikash Ranjan; Sarkar, Arindam; Sarkar, Sukamal; Timsina, Jagadish</v>
      </c>
      <c r="E293" s="21" t="str">
        <f>INDEX(Refs!S:S,MATCH($C293,Refs!$I:$I,0))</f>
        <v>10.1016/j.jclepro.2022.132768</v>
      </c>
      <c r="F293" s="23" t="s">
        <v>69</v>
      </c>
      <c r="G293" s="23" t="s">
        <v>1134</v>
      </c>
      <c r="I293" s="24" t="s">
        <v>1143</v>
      </c>
      <c r="J293" s="26" t="s">
        <v>1144</v>
      </c>
      <c r="K293" s="24" t="s">
        <v>1150</v>
      </c>
      <c r="L293" s="26" t="s">
        <v>1150</v>
      </c>
      <c r="M293" s="24">
        <v>3</v>
      </c>
      <c r="U293" s="27" t="s">
        <v>59</v>
      </c>
      <c r="AF293" s="23" t="s">
        <v>1152</v>
      </c>
      <c r="AH293" s="31">
        <v>0.08</v>
      </c>
      <c r="AJ293" s="24">
        <v>2009.2019</v>
      </c>
      <c r="AK293" s="30" t="str">
        <f t="shared" si="13"/>
        <v>Gmelina + Pigeon Pea + Mango</v>
      </c>
      <c r="AL293" s="27">
        <v>2.2599999999999998</v>
      </c>
      <c r="AN293" s="30" t="str">
        <f t="shared" si="14"/>
        <v>Pigeon Pea</v>
      </c>
      <c r="AO293" s="27">
        <v>2.17</v>
      </c>
      <c r="AR293" s="27" t="s">
        <v>1139</v>
      </c>
    </row>
    <row r="294" spans="1:44" ht="11.7">
      <c r="A294" s="20">
        <v>293</v>
      </c>
      <c r="B294" s="21">
        <f>INDEX(Refs!A:A,MATCH($C294,Refs!$I:$I,0))</f>
        <v>6141943</v>
      </c>
      <c r="C294" s="22" t="s">
        <v>1133</v>
      </c>
      <c r="D294" s="21" t="str">
        <f>INDEX(Refs!L:L,MATCH($C294,Refs!$I:$I,0))</f>
        <v>Adhikary, Saju; Bhowmick, Udayan Rudra; Biswas, Benukar; Chakraborty, Debashis; Dhara, Pratap Kumar; Ghosh (Lkn), Dipak Kumar; Kanthal, Sahely; Mondal, Mousumi; Parsad, Rajender; Patra, Kiranmay; Ray, Bikash Ranjan; Sarkar, Arindam; Sarkar, Sukamal; Timsina, Jagadish</v>
      </c>
      <c r="E294" s="21" t="str">
        <f>INDEX(Refs!S:S,MATCH($C294,Refs!$I:$I,0))</f>
        <v>10.1016/j.jclepro.2022.132768</v>
      </c>
      <c r="F294" s="23" t="s">
        <v>69</v>
      </c>
      <c r="G294" s="23" t="s">
        <v>1134</v>
      </c>
      <c r="I294" s="24" t="s">
        <v>1143</v>
      </c>
      <c r="J294" s="26" t="s">
        <v>1144</v>
      </c>
      <c r="K294" s="24" t="s">
        <v>1151</v>
      </c>
      <c r="L294" s="26" t="s">
        <v>1148</v>
      </c>
      <c r="M294" s="24">
        <v>3</v>
      </c>
      <c r="U294" s="27" t="s">
        <v>59</v>
      </c>
      <c r="AF294" s="23" t="s">
        <v>1152</v>
      </c>
      <c r="AH294" s="31">
        <v>0.08</v>
      </c>
      <c r="AJ294" s="24">
        <v>2009.2019</v>
      </c>
      <c r="AK294" s="30" t="str">
        <f t="shared" si="13"/>
        <v>Gmelina + Pigeon Pea + Mango</v>
      </c>
      <c r="AL294" s="27">
        <v>2.2599999999999998</v>
      </c>
      <c r="AN294" s="30" t="str">
        <f t="shared" si="14"/>
        <v>Mango + Pigeon Pea</v>
      </c>
      <c r="AO294" s="27">
        <v>2.1</v>
      </c>
      <c r="AR294" s="27" t="s">
        <v>1139</v>
      </c>
    </row>
    <row r="295" spans="1:44" ht="11.7">
      <c r="A295" s="20">
        <v>294</v>
      </c>
      <c r="B295" s="21">
        <f>INDEX(Refs!A:A,MATCH($C295,Refs!$I:$I,0))</f>
        <v>6141943</v>
      </c>
      <c r="C295" s="22" t="s">
        <v>1133</v>
      </c>
      <c r="D295" s="21" t="str">
        <f>INDEX(Refs!L:L,MATCH($C295,Refs!$I:$I,0))</f>
        <v>Adhikary, Saju; Bhowmick, Udayan Rudra; Biswas, Benukar; Chakraborty, Debashis; Dhara, Pratap Kumar; Ghosh (Lkn), Dipak Kumar; Kanthal, Sahely; Mondal, Mousumi; Parsad, Rajender; Patra, Kiranmay; Ray, Bikash Ranjan; Sarkar, Arindam; Sarkar, Sukamal; Timsina, Jagadish</v>
      </c>
      <c r="E295" s="21" t="str">
        <f>INDEX(Refs!S:S,MATCH($C295,Refs!$I:$I,0))</f>
        <v>10.1016/j.jclepro.2022.132768</v>
      </c>
      <c r="F295" s="23" t="s">
        <v>69</v>
      </c>
      <c r="G295" s="23" t="s">
        <v>1134</v>
      </c>
      <c r="I295" s="24" t="s">
        <v>1143</v>
      </c>
      <c r="J295" s="26" t="s">
        <v>1144</v>
      </c>
      <c r="K295" s="24" t="s">
        <v>1140</v>
      </c>
      <c r="L295" s="26" t="s">
        <v>1141</v>
      </c>
      <c r="M295" s="24">
        <v>3</v>
      </c>
      <c r="U295" s="27" t="s">
        <v>59</v>
      </c>
      <c r="AF295" s="23" t="s">
        <v>1152</v>
      </c>
      <c r="AH295" s="31">
        <v>0.08</v>
      </c>
      <c r="AJ295" s="24">
        <v>2009.2019</v>
      </c>
      <c r="AK295" s="30" t="str">
        <f t="shared" si="13"/>
        <v>Gmelina + Pigeon Pea + Mango</v>
      </c>
      <c r="AL295" s="27">
        <v>2.2599999999999998</v>
      </c>
      <c r="AN295" s="30" t="str">
        <f t="shared" si="14"/>
        <v>Gmelina + Pigeon Pea</v>
      </c>
      <c r="AO295" s="27">
        <v>2.0299999999999998</v>
      </c>
      <c r="AR295" s="27" t="s">
        <v>1139</v>
      </c>
    </row>
    <row r="296" spans="1:44" ht="11.7">
      <c r="A296" s="20">
        <v>295</v>
      </c>
      <c r="B296" s="21">
        <f>INDEX(Refs!A:A,MATCH($C296,Refs!$I:$I,0))</f>
        <v>6141943</v>
      </c>
      <c r="C296" s="22" t="s">
        <v>1133</v>
      </c>
      <c r="D296" s="21" t="str">
        <f>INDEX(Refs!L:L,MATCH($C296,Refs!$I:$I,0))</f>
        <v>Adhikary, Saju; Bhowmick, Udayan Rudra; Biswas, Benukar; Chakraborty, Debashis; Dhara, Pratap Kumar; Ghosh (Lkn), Dipak Kumar; Kanthal, Sahely; Mondal, Mousumi; Parsad, Rajender; Patra, Kiranmay; Ray, Bikash Ranjan; Sarkar, Arindam; Sarkar, Sukamal; Timsina, Jagadish</v>
      </c>
      <c r="E296" s="21" t="str">
        <f>INDEX(Refs!S:S,MATCH($C296,Refs!$I:$I,0))</f>
        <v>10.1016/j.jclepro.2022.132768</v>
      </c>
      <c r="F296" s="23" t="s">
        <v>69</v>
      </c>
      <c r="G296" s="23" t="s">
        <v>1134</v>
      </c>
      <c r="I296" s="24" t="s">
        <v>1135</v>
      </c>
      <c r="J296" s="26" t="s">
        <v>1136</v>
      </c>
      <c r="K296" s="24" t="s">
        <v>1137</v>
      </c>
      <c r="L296" s="26" t="s">
        <v>1138</v>
      </c>
      <c r="M296" s="24">
        <v>3</v>
      </c>
      <c r="U296" s="27" t="s">
        <v>59</v>
      </c>
      <c r="AF296" s="23" t="s">
        <v>714</v>
      </c>
      <c r="AG296" s="23" t="s">
        <v>75</v>
      </c>
      <c r="AH296" s="31">
        <v>0.1</v>
      </c>
      <c r="AJ296" s="24">
        <v>2009.2019</v>
      </c>
      <c r="AK296" s="30" t="str">
        <f t="shared" si="13"/>
        <v xml:space="preserve">Gmelina + Mango </v>
      </c>
      <c r="AL296" s="27">
        <v>7532</v>
      </c>
      <c r="AN296" s="30" t="str">
        <f t="shared" si="14"/>
        <v>Gmelina</v>
      </c>
      <c r="AO296" s="27">
        <v>3880</v>
      </c>
      <c r="AR296" s="27" t="s">
        <v>1139</v>
      </c>
    </row>
    <row r="297" spans="1:44" ht="11.7">
      <c r="A297" s="20">
        <v>296</v>
      </c>
      <c r="B297" s="21">
        <f>INDEX(Refs!A:A,MATCH($C297,Refs!$I:$I,0))</f>
        <v>6141943</v>
      </c>
      <c r="C297" s="22" t="s">
        <v>1133</v>
      </c>
      <c r="D297" s="21" t="str">
        <f>INDEX(Refs!L:L,MATCH($C297,Refs!$I:$I,0))</f>
        <v>Adhikary, Saju; Bhowmick, Udayan Rudra; Biswas, Benukar; Chakraborty, Debashis; Dhara, Pratap Kumar; Ghosh (Lkn), Dipak Kumar; Kanthal, Sahely; Mondal, Mousumi; Parsad, Rajender; Patra, Kiranmay; Ray, Bikash Ranjan; Sarkar, Arindam; Sarkar, Sukamal; Timsina, Jagadish</v>
      </c>
      <c r="E297" s="21" t="str">
        <f>INDEX(Refs!S:S,MATCH($C297,Refs!$I:$I,0))</f>
        <v>10.1016/j.jclepro.2022.132768</v>
      </c>
      <c r="F297" s="23" t="s">
        <v>69</v>
      </c>
      <c r="G297" s="23" t="s">
        <v>1134</v>
      </c>
      <c r="I297" s="24" t="s">
        <v>1140</v>
      </c>
      <c r="J297" s="26" t="s">
        <v>1141</v>
      </c>
      <c r="K297" s="24" t="s">
        <v>1137</v>
      </c>
      <c r="L297" s="26" t="s">
        <v>1142</v>
      </c>
      <c r="M297" s="24">
        <v>3</v>
      </c>
      <c r="U297" s="27" t="s">
        <v>59</v>
      </c>
      <c r="AF297" s="23" t="s">
        <v>714</v>
      </c>
      <c r="AG297" s="23" t="s">
        <v>75</v>
      </c>
      <c r="AH297" s="31">
        <v>0.1</v>
      </c>
      <c r="AJ297" s="24">
        <v>2009.2019</v>
      </c>
      <c r="AK297" s="30" t="str">
        <f t="shared" si="13"/>
        <v>Gmelina + Pigeon Pea</v>
      </c>
      <c r="AL297" s="27">
        <v>5754</v>
      </c>
      <c r="AN297" s="30" t="str">
        <f t="shared" si="14"/>
        <v xml:space="preserve">Gmelina </v>
      </c>
      <c r="AO297" s="27">
        <v>3880</v>
      </c>
      <c r="AR297" s="27" t="s">
        <v>1139</v>
      </c>
    </row>
    <row r="298" spans="1:44" ht="11.7">
      <c r="A298" s="20">
        <v>297</v>
      </c>
      <c r="B298" s="21">
        <f>INDEX(Refs!A:A,MATCH($C298,Refs!$I:$I,0))</f>
        <v>6141943</v>
      </c>
      <c r="C298" s="22" t="s">
        <v>1133</v>
      </c>
      <c r="D298" s="21" t="str">
        <f>INDEX(Refs!L:L,MATCH($C298,Refs!$I:$I,0))</f>
        <v>Adhikary, Saju; Bhowmick, Udayan Rudra; Biswas, Benukar; Chakraborty, Debashis; Dhara, Pratap Kumar; Ghosh (Lkn), Dipak Kumar; Kanthal, Sahely; Mondal, Mousumi; Parsad, Rajender; Patra, Kiranmay; Ray, Bikash Ranjan; Sarkar, Arindam; Sarkar, Sukamal; Timsina, Jagadish</v>
      </c>
      <c r="E298" s="21" t="str">
        <f>INDEX(Refs!S:S,MATCH($C298,Refs!$I:$I,0))</f>
        <v>10.1016/j.jclepro.2022.132768</v>
      </c>
      <c r="F298" s="23" t="s">
        <v>69</v>
      </c>
      <c r="G298" s="23" t="s">
        <v>1134</v>
      </c>
      <c r="I298" s="24" t="s">
        <v>1143</v>
      </c>
      <c r="J298" s="26" t="s">
        <v>1144</v>
      </c>
      <c r="K298" s="24" t="s">
        <v>1137</v>
      </c>
      <c r="L298" s="26" t="s">
        <v>1138</v>
      </c>
      <c r="M298" s="24">
        <v>3</v>
      </c>
      <c r="U298" s="27" t="s">
        <v>59</v>
      </c>
      <c r="AF298" s="23" t="s">
        <v>714</v>
      </c>
      <c r="AG298" s="23" t="s">
        <v>75</v>
      </c>
      <c r="AH298" s="31">
        <v>0.1</v>
      </c>
      <c r="AJ298" s="24">
        <v>2009.2019</v>
      </c>
      <c r="AK298" s="30" t="str">
        <f t="shared" si="13"/>
        <v>Gmelina + Pigeon Pea + Mango</v>
      </c>
      <c r="AL298" s="27">
        <v>9686</v>
      </c>
      <c r="AN298" s="30" t="str">
        <f t="shared" si="14"/>
        <v>Gmelina</v>
      </c>
      <c r="AO298" s="27">
        <v>3880</v>
      </c>
      <c r="AR298" s="27" t="s">
        <v>1139</v>
      </c>
    </row>
    <row r="299" spans="1:44" ht="11.7">
      <c r="A299" s="20">
        <v>298</v>
      </c>
      <c r="B299" s="21">
        <f>INDEX(Refs!A:A,MATCH($C299,Refs!$I:$I,0))</f>
        <v>6141943</v>
      </c>
      <c r="C299" s="22" t="s">
        <v>1133</v>
      </c>
      <c r="D299" s="21" t="str">
        <f>INDEX(Refs!L:L,MATCH($C299,Refs!$I:$I,0))</f>
        <v>Adhikary, Saju; Bhowmick, Udayan Rudra; Biswas, Benukar; Chakraborty, Debashis; Dhara, Pratap Kumar; Ghosh (Lkn), Dipak Kumar; Kanthal, Sahely; Mondal, Mousumi; Parsad, Rajender; Patra, Kiranmay; Ray, Bikash Ranjan; Sarkar, Arindam; Sarkar, Sukamal; Timsina, Jagadish</v>
      </c>
      <c r="E299" s="21" t="str">
        <f>INDEX(Refs!S:S,MATCH($C299,Refs!$I:$I,0))</f>
        <v>10.1016/j.jclepro.2022.132768</v>
      </c>
      <c r="F299" s="23" t="s">
        <v>69</v>
      </c>
      <c r="G299" s="23" t="s">
        <v>1134</v>
      </c>
      <c r="I299" s="24" t="s">
        <v>1143</v>
      </c>
      <c r="J299" s="26" t="s">
        <v>1144</v>
      </c>
      <c r="K299" s="24" t="s">
        <v>1145</v>
      </c>
      <c r="L299" s="26" t="s">
        <v>1146</v>
      </c>
      <c r="M299" s="24">
        <v>3</v>
      </c>
      <c r="U299" s="27" t="s">
        <v>59</v>
      </c>
      <c r="AF299" s="23" t="s">
        <v>714</v>
      </c>
      <c r="AG299" s="23" t="s">
        <v>75</v>
      </c>
      <c r="AH299" s="31">
        <v>0.1</v>
      </c>
      <c r="AJ299" s="24">
        <v>2009.2019</v>
      </c>
      <c r="AK299" s="30" t="str">
        <f t="shared" si="13"/>
        <v>Gmelina + Pigeon Pea + Mango</v>
      </c>
      <c r="AL299" s="27">
        <v>9686</v>
      </c>
      <c r="AN299" s="30" t="str">
        <f t="shared" si="14"/>
        <v>Gmelina + Mango</v>
      </c>
      <c r="AO299" s="27">
        <v>7532</v>
      </c>
      <c r="AR299" s="27" t="s">
        <v>1139</v>
      </c>
    </row>
    <row r="300" spans="1:44" ht="11.7">
      <c r="A300" s="20">
        <v>299</v>
      </c>
      <c r="B300" s="21">
        <f>INDEX(Refs!A:A,MATCH($C300,Refs!$I:$I,0))</f>
        <v>6141943</v>
      </c>
      <c r="C300" s="22" t="s">
        <v>1133</v>
      </c>
      <c r="D300" s="21" t="str">
        <f>INDEX(Refs!L:L,MATCH($C300,Refs!$I:$I,0))</f>
        <v>Adhikary, Saju; Bhowmick, Udayan Rudra; Biswas, Benukar; Chakraborty, Debashis; Dhara, Pratap Kumar; Ghosh (Lkn), Dipak Kumar; Kanthal, Sahely; Mondal, Mousumi; Parsad, Rajender; Patra, Kiranmay; Ray, Bikash Ranjan; Sarkar, Arindam; Sarkar, Sukamal; Timsina, Jagadish</v>
      </c>
      <c r="E300" s="21" t="str">
        <f>INDEX(Refs!S:S,MATCH($C300,Refs!$I:$I,0))</f>
        <v>10.1016/j.jclepro.2022.132768</v>
      </c>
      <c r="F300" s="23" t="s">
        <v>69</v>
      </c>
      <c r="G300" s="23" t="s">
        <v>1134</v>
      </c>
      <c r="I300" s="24" t="s">
        <v>1147</v>
      </c>
      <c r="J300" s="26" t="s">
        <v>1148</v>
      </c>
      <c r="K300" s="24" t="s">
        <v>336</v>
      </c>
      <c r="L300" s="26" t="s">
        <v>1149</v>
      </c>
      <c r="M300" s="24">
        <v>3</v>
      </c>
      <c r="U300" s="27" t="s">
        <v>59</v>
      </c>
      <c r="AF300" s="23" t="s">
        <v>714</v>
      </c>
      <c r="AG300" s="23" t="s">
        <v>75</v>
      </c>
      <c r="AH300" s="31">
        <v>0.1</v>
      </c>
      <c r="AJ300" s="24">
        <v>2009.2019</v>
      </c>
      <c r="AK300" s="30" t="str">
        <f t="shared" si="13"/>
        <v>Mango + Pigeon Pea</v>
      </c>
      <c r="AL300" s="27">
        <v>8029</v>
      </c>
      <c r="AN300" s="30" t="str">
        <f t="shared" si="14"/>
        <v xml:space="preserve">Mango </v>
      </c>
      <c r="AO300" s="27">
        <v>5813</v>
      </c>
      <c r="AR300" s="27" t="s">
        <v>1139</v>
      </c>
    </row>
    <row r="301" spans="1:44" ht="11.7">
      <c r="A301" s="20">
        <v>300</v>
      </c>
      <c r="B301" s="21">
        <f>INDEX(Refs!A:A,MATCH($C301,Refs!$I:$I,0))</f>
        <v>6141943</v>
      </c>
      <c r="C301" s="22" t="s">
        <v>1133</v>
      </c>
      <c r="D301" s="21" t="str">
        <f>INDEX(Refs!L:L,MATCH($C301,Refs!$I:$I,0))</f>
        <v>Adhikary, Saju; Bhowmick, Udayan Rudra; Biswas, Benukar; Chakraborty, Debashis; Dhara, Pratap Kumar; Ghosh (Lkn), Dipak Kumar; Kanthal, Sahely; Mondal, Mousumi; Parsad, Rajender; Patra, Kiranmay; Ray, Bikash Ranjan; Sarkar, Arindam; Sarkar, Sukamal; Timsina, Jagadish</v>
      </c>
      <c r="E301" s="21" t="str">
        <f>INDEX(Refs!S:S,MATCH($C301,Refs!$I:$I,0))</f>
        <v>10.1016/j.jclepro.2022.132768</v>
      </c>
      <c r="F301" s="23" t="s">
        <v>69</v>
      </c>
      <c r="G301" s="23" t="s">
        <v>1134</v>
      </c>
      <c r="I301" s="24" t="s">
        <v>1135</v>
      </c>
      <c r="J301" s="26" t="s">
        <v>1136</v>
      </c>
      <c r="K301" s="24" t="s">
        <v>336</v>
      </c>
      <c r="L301" s="26" t="s">
        <v>336</v>
      </c>
      <c r="M301" s="24">
        <v>3</v>
      </c>
      <c r="U301" s="27" t="s">
        <v>59</v>
      </c>
      <c r="AF301" s="23" t="s">
        <v>714</v>
      </c>
      <c r="AG301" s="23" t="s">
        <v>75</v>
      </c>
      <c r="AH301" s="31">
        <v>0.1</v>
      </c>
      <c r="AJ301" s="24">
        <v>2009.2019</v>
      </c>
      <c r="AK301" s="30" t="str">
        <f t="shared" si="13"/>
        <v xml:space="preserve">Gmelina + Mango </v>
      </c>
      <c r="AL301" s="27">
        <v>7532</v>
      </c>
      <c r="AN301" s="30" t="str">
        <f t="shared" si="14"/>
        <v>Mango</v>
      </c>
      <c r="AO301" s="27">
        <v>5813</v>
      </c>
      <c r="AR301" s="27" t="s">
        <v>1139</v>
      </c>
    </row>
    <row r="302" spans="1:44" ht="11.7">
      <c r="A302" s="20">
        <v>301</v>
      </c>
      <c r="B302" s="21">
        <f>INDEX(Refs!A:A,MATCH($C302,Refs!$I:$I,0))</f>
        <v>6141943</v>
      </c>
      <c r="C302" s="22" t="s">
        <v>1133</v>
      </c>
      <c r="D302" s="21" t="str">
        <f>INDEX(Refs!L:L,MATCH($C302,Refs!$I:$I,0))</f>
        <v>Adhikary, Saju; Bhowmick, Udayan Rudra; Biswas, Benukar; Chakraborty, Debashis; Dhara, Pratap Kumar; Ghosh (Lkn), Dipak Kumar; Kanthal, Sahely; Mondal, Mousumi; Parsad, Rajender; Patra, Kiranmay; Ray, Bikash Ranjan; Sarkar, Arindam; Sarkar, Sukamal; Timsina, Jagadish</v>
      </c>
      <c r="E302" s="21" t="str">
        <f>INDEX(Refs!S:S,MATCH($C302,Refs!$I:$I,0))</f>
        <v>10.1016/j.jclepro.2022.132768</v>
      </c>
      <c r="F302" s="23" t="s">
        <v>69</v>
      </c>
      <c r="G302" s="23" t="s">
        <v>1134</v>
      </c>
      <c r="I302" s="24" t="s">
        <v>1143</v>
      </c>
      <c r="J302" s="26" t="s">
        <v>1144</v>
      </c>
      <c r="K302" s="24" t="s">
        <v>336</v>
      </c>
      <c r="L302" s="26" t="s">
        <v>336</v>
      </c>
      <c r="M302" s="24">
        <v>3</v>
      </c>
      <c r="U302" s="27" t="s">
        <v>59</v>
      </c>
      <c r="AF302" s="23" t="s">
        <v>714</v>
      </c>
      <c r="AG302" s="23" t="s">
        <v>75</v>
      </c>
      <c r="AH302" s="31">
        <v>0.1</v>
      </c>
      <c r="AJ302" s="24">
        <v>2009.2019</v>
      </c>
      <c r="AK302" s="30" t="str">
        <f t="shared" si="13"/>
        <v>Gmelina + Pigeon Pea + Mango</v>
      </c>
      <c r="AL302" s="27">
        <v>9686</v>
      </c>
      <c r="AN302" s="30" t="str">
        <f t="shared" si="14"/>
        <v>Mango</v>
      </c>
      <c r="AO302" s="27">
        <v>5813</v>
      </c>
      <c r="AR302" s="27" t="s">
        <v>1139</v>
      </c>
    </row>
    <row r="303" spans="1:44" ht="11.7">
      <c r="A303" s="20">
        <v>302</v>
      </c>
      <c r="B303" s="21">
        <f>INDEX(Refs!A:A,MATCH($C303,Refs!$I:$I,0))</f>
        <v>6141943</v>
      </c>
      <c r="C303" s="22" t="s">
        <v>1133</v>
      </c>
      <c r="D303" s="21" t="str">
        <f>INDEX(Refs!L:L,MATCH($C303,Refs!$I:$I,0))</f>
        <v>Adhikary, Saju; Bhowmick, Udayan Rudra; Biswas, Benukar; Chakraborty, Debashis; Dhara, Pratap Kumar; Ghosh (Lkn), Dipak Kumar; Kanthal, Sahely; Mondal, Mousumi; Parsad, Rajender; Patra, Kiranmay; Ray, Bikash Ranjan; Sarkar, Arindam; Sarkar, Sukamal; Timsina, Jagadish</v>
      </c>
      <c r="E303" s="21" t="str">
        <f>INDEX(Refs!S:S,MATCH($C303,Refs!$I:$I,0))</f>
        <v>10.1016/j.jclepro.2022.132768</v>
      </c>
      <c r="F303" s="23" t="s">
        <v>69</v>
      </c>
      <c r="G303" s="23" t="s">
        <v>1134</v>
      </c>
      <c r="I303" s="24" t="s">
        <v>1140</v>
      </c>
      <c r="J303" s="26" t="s">
        <v>1141</v>
      </c>
      <c r="K303" s="24" t="s">
        <v>1150</v>
      </c>
      <c r="L303" s="26" t="s">
        <v>1150</v>
      </c>
      <c r="M303" s="24">
        <v>3</v>
      </c>
      <c r="U303" s="27" t="s">
        <v>59</v>
      </c>
      <c r="AF303" s="23" t="s">
        <v>714</v>
      </c>
      <c r="AG303" s="23" t="s">
        <v>75</v>
      </c>
      <c r="AH303" s="31">
        <v>0.1</v>
      </c>
      <c r="AJ303" s="24">
        <v>2009.2019</v>
      </c>
      <c r="AK303" s="30" t="str">
        <f t="shared" si="13"/>
        <v>Gmelina + Pigeon Pea</v>
      </c>
      <c r="AL303" s="27">
        <v>5754</v>
      </c>
      <c r="AN303" s="30" t="str">
        <f t="shared" si="14"/>
        <v>Pigeon Pea</v>
      </c>
      <c r="AO303" s="27">
        <v>3427</v>
      </c>
      <c r="AR303" s="27" t="s">
        <v>1139</v>
      </c>
    </row>
    <row r="304" spans="1:44" ht="11.7">
      <c r="A304" s="20">
        <v>303</v>
      </c>
      <c r="B304" s="21">
        <f>INDEX(Refs!A:A,MATCH($C304,Refs!$I:$I,0))</f>
        <v>6141943</v>
      </c>
      <c r="C304" s="22" t="s">
        <v>1133</v>
      </c>
      <c r="D304" s="21" t="str">
        <f>INDEX(Refs!L:L,MATCH($C304,Refs!$I:$I,0))</f>
        <v>Adhikary, Saju; Bhowmick, Udayan Rudra; Biswas, Benukar; Chakraborty, Debashis; Dhara, Pratap Kumar; Ghosh (Lkn), Dipak Kumar; Kanthal, Sahely; Mondal, Mousumi; Parsad, Rajender; Patra, Kiranmay; Ray, Bikash Ranjan; Sarkar, Arindam; Sarkar, Sukamal; Timsina, Jagadish</v>
      </c>
      <c r="E304" s="21" t="str">
        <f>INDEX(Refs!S:S,MATCH($C304,Refs!$I:$I,0))</f>
        <v>10.1016/j.jclepro.2022.132768</v>
      </c>
      <c r="F304" s="23" t="s">
        <v>69</v>
      </c>
      <c r="G304" s="23" t="s">
        <v>1134</v>
      </c>
      <c r="I304" s="24" t="s">
        <v>1147</v>
      </c>
      <c r="J304" s="26" t="s">
        <v>1148</v>
      </c>
      <c r="K304" s="24" t="s">
        <v>1150</v>
      </c>
      <c r="L304" s="26" t="s">
        <v>1150</v>
      </c>
      <c r="M304" s="24">
        <v>3</v>
      </c>
      <c r="U304" s="27" t="s">
        <v>59</v>
      </c>
      <c r="AF304" s="23" t="s">
        <v>714</v>
      </c>
      <c r="AG304" s="23" t="s">
        <v>75</v>
      </c>
      <c r="AH304" s="31">
        <v>0.1</v>
      </c>
      <c r="AJ304" s="24">
        <v>2009.2019</v>
      </c>
      <c r="AK304" s="30" t="str">
        <f t="shared" si="13"/>
        <v>Mango + Pigeon Pea</v>
      </c>
      <c r="AL304" s="27">
        <v>8029</v>
      </c>
      <c r="AN304" s="30" t="str">
        <f t="shared" si="14"/>
        <v>Pigeon Pea</v>
      </c>
      <c r="AO304" s="27">
        <v>3427</v>
      </c>
      <c r="AR304" s="27" t="s">
        <v>1139</v>
      </c>
    </row>
    <row r="305" spans="1:44" ht="11.7">
      <c r="A305" s="20">
        <v>304</v>
      </c>
      <c r="B305" s="21">
        <f>INDEX(Refs!A:A,MATCH($C305,Refs!$I:$I,0))</f>
        <v>6141943</v>
      </c>
      <c r="C305" s="22" t="s">
        <v>1133</v>
      </c>
      <c r="D305" s="21" t="str">
        <f>INDEX(Refs!L:L,MATCH($C305,Refs!$I:$I,0))</f>
        <v>Adhikary, Saju; Bhowmick, Udayan Rudra; Biswas, Benukar; Chakraborty, Debashis; Dhara, Pratap Kumar; Ghosh (Lkn), Dipak Kumar; Kanthal, Sahely; Mondal, Mousumi; Parsad, Rajender; Patra, Kiranmay; Ray, Bikash Ranjan; Sarkar, Arindam; Sarkar, Sukamal; Timsina, Jagadish</v>
      </c>
      <c r="E305" s="21" t="str">
        <f>INDEX(Refs!S:S,MATCH($C305,Refs!$I:$I,0))</f>
        <v>10.1016/j.jclepro.2022.132768</v>
      </c>
      <c r="F305" s="23" t="s">
        <v>69</v>
      </c>
      <c r="G305" s="23" t="s">
        <v>1134</v>
      </c>
      <c r="I305" s="24" t="s">
        <v>1143</v>
      </c>
      <c r="J305" s="26" t="s">
        <v>1144</v>
      </c>
      <c r="K305" s="24" t="s">
        <v>1150</v>
      </c>
      <c r="L305" s="26" t="s">
        <v>1150</v>
      </c>
      <c r="M305" s="24">
        <v>3</v>
      </c>
      <c r="U305" s="27" t="s">
        <v>59</v>
      </c>
      <c r="AF305" s="23" t="s">
        <v>714</v>
      </c>
      <c r="AG305" s="23" t="s">
        <v>75</v>
      </c>
      <c r="AH305" s="31">
        <v>0.1</v>
      </c>
      <c r="AJ305" s="24">
        <v>2009.2019</v>
      </c>
      <c r="AK305" s="30" t="str">
        <f t="shared" si="13"/>
        <v>Gmelina + Pigeon Pea + Mango</v>
      </c>
      <c r="AL305" s="27">
        <v>9686</v>
      </c>
      <c r="AN305" s="30" t="str">
        <f t="shared" si="14"/>
        <v>Pigeon Pea</v>
      </c>
      <c r="AO305" s="27">
        <v>3427</v>
      </c>
      <c r="AR305" s="27" t="s">
        <v>1139</v>
      </c>
    </row>
    <row r="306" spans="1:44" ht="11.7">
      <c r="A306" s="20">
        <v>305</v>
      </c>
      <c r="B306" s="21">
        <f>INDEX(Refs!A:A,MATCH($C306,Refs!$I:$I,0))</f>
        <v>6141943</v>
      </c>
      <c r="C306" s="22" t="s">
        <v>1133</v>
      </c>
      <c r="D306" s="21" t="str">
        <f>INDEX(Refs!L:L,MATCH($C306,Refs!$I:$I,0))</f>
        <v>Adhikary, Saju; Bhowmick, Udayan Rudra; Biswas, Benukar; Chakraborty, Debashis; Dhara, Pratap Kumar; Ghosh (Lkn), Dipak Kumar; Kanthal, Sahely; Mondal, Mousumi; Parsad, Rajender; Patra, Kiranmay; Ray, Bikash Ranjan; Sarkar, Arindam; Sarkar, Sukamal; Timsina, Jagadish</v>
      </c>
      <c r="E306" s="21" t="str">
        <f>INDEX(Refs!S:S,MATCH($C306,Refs!$I:$I,0))</f>
        <v>10.1016/j.jclepro.2022.132768</v>
      </c>
      <c r="F306" s="23" t="s">
        <v>69</v>
      </c>
      <c r="G306" s="23" t="s">
        <v>1134</v>
      </c>
      <c r="I306" s="24" t="s">
        <v>1143</v>
      </c>
      <c r="J306" s="26" t="s">
        <v>1144</v>
      </c>
      <c r="K306" s="24" t="s">
        <v>1151</v>
      </c>
      <c r="L306" s="26" t="s">
        <v>1148</v>
      </c>
      <c r="M306" s="24">
        <v>3</v>
      </c>
      <c r="U306" s="27" t="s">
        <v>59</v>
      </c>
      <c r="AF306" s="23" t="s">
        <v>714</v>
      </c>
      <c r="AG306" s="23" t="s">
        <v>75</v>
      </c>
      <c r="AH306" s="31">
        <v>0.1</v>
      </c>
      <c r="AJ306" s="24">
        <v>2009.2019</v>
      </c>
      <c r="AK306" s="30" t="str">
        <f t="shared" si="13"/>
        <v>Gmelina + Pigeon Pea + Mango</v>
      </c>
      <c r="AL306" s="27">
        <v>9686</v>
      </c>
      <c r="AN306" s="30" t="str">
        <f t="shared" si="14"/>
        <v>Mango + Pigeon Pea</v>
      </c>
      <c r="AO306" s="27">
        <v>8029</v>
      </c>
      <c r="AR306" s="27" t="s">
        <v>1139</v>
      </c>
    </row>
    <row r="307" spans="1:44" ht="11.7">
      <c r="A307" s="20">
        <v>306</v>
      </c>
      <c r="B307" s="21">
        <f>INDEX(Refs!A:A,MATCH($C307,Refs!$I:$I,0))</f>
        <v>6141943</v>
      </c>
      <c r="C307" s="22" t="s">
        <v>1133</v>
      </c>
      <c r="D307" s="21" t="str">
        <f>INDEX(Refs!L:L,MATCH($C307,Refs!$I:$I,0))</f>
        <v>Adhikary, Saju; Bhowmick, Udayan Rudra; Biswas, Benukar; Chakraborty, Debashis; Dhara, Pratap Kumar; Ghosh (Lkn), Dipak Kumar; Kanthal, Sahely; Mondal, Mousumi; Parsad, Rajender; Patra, Kiranmay; Ray, Bikash Ranjan; Sarkar, Arindam; Sarkar, Sukamal; Timsina, Jagadish</v>
      </c>
      <c r="E307" s="21" t="str">
        <f>INDEX(Refs!S:S,MATCH($C307,Refs!$I:$I,0))</f>
        <v>10.1016/j.jclepro.2022.132768</v>
      </c>
      <c r="F307" s="23" t="s">
        <v>69</v>
      </c>
      <c r="G307" s="23" t="s">
        <v>1134</v>
      </c>
      <c r="I307" s="24" t="s">
        <v>1143</v>
      </c>
      <c r="J307" s="26" t="s">
        <v>1144</v>
      </c>
      <c r="K307" s="24" t="s">
        <v>1140</v>
      </c>
      <c r="L307" s="26" t="s">
        <v>1141</v>
      </c>
      <c r="M307" s="24">
        <v>3</v>
      </c>
      <c r="U307" s="27" t="s">
        <v>59</v>
      </c>
      <c r="AF307" s="23" t="s">
        <v>714</v>
      </c>
      <c r="AG307" s="23" t="s">
        <v>75</v>
      </c>
      <c r="AH307" s="31">
        <v>0.1</v>
      </c>
      <c r="AJ307" s="24">
        <v>2009.2019</v>
      </c>
      <c r="AK307" s="30" t="str">
        <f t="shared" si="13"/>
        <v>Gmelina + Pigeon Pea + Mango</v>
      </c>
      <c r="AL307" s="27">
        <v>9686</v>
      </c>
      <c r="AN307" s="30" t="str">
        <f t="shared" si="14"/>
        <v>Gmelina + Pigeon Pea</v>
      </c>
      <c r="AO307" s="27">
        <v>5754</v>
      </c>
      <c r="AR307" s="27" t="s">
        <v>1139</v>
      </c>
    </row>
    <row r="308" spans="1:44" ht="11.7">
      <c r="A308" s="20">
        <v>307</v>
      </c>
      <c r="B308" s="21">
        <f>INDEX(Refs!A:A,MATCH($C308,Refs!$I:$I,0))</f>
        <v>6141943</v>
      </c>
      <c r="C308" s="22" t="s">
        <v>1133</v>
      </c>
      <c r="D308" s="21" t="str">
        <f>INDEX(Refs!L:L,MATCH($C308,Refs!$I:$I,0))</f>
        <v>Adhikary, Saju; Bhowmick, Udayan Rudra; Biswas, Benukar; Chakraborty, Debashis; Dhara, Pratap Kumar; Ghosh (Lkn), Dipak Kumar; Kanthal, Sahely; Mondal, Mousumi; Parsad, Rajender; Patra, Kiranmay; Ray, Bikash Ranjan; Sarkar, Arindam; Sarkar, Sukamal; Timsina, Jagadish</v>
      </c>
      <c r="E308" s="21" t="str">
        <f>INDEX(Refs!S:S,MATCH($C308,Refs!$I:$I,0))</f>
        <v>10.1016/j.jclepro.2022.132768</v>
      </c>
      <c r="F308" s="23" t="s">
        <v>69</v>
      </c>
      <c r="G308" s="23" t="s">
        <v>1134</v>
      </c>
      <c r="I308" s="24" t="s">
        <v>1135</v>
      </c>
      <c r="J308" s="26" t="s">
        <v>1136</v>
      </c>
      <c r="K308" s="24" t="s">
        <v>1137</v>
      </c>
      <c r="L308" s="26" t="s">
        <v>1138</v>
      </c>
      <c r="M308" s="24">
        <v>3</v>
      </c>
      <c r="U308" s="27" t="s">
        <v>59</v>
      </c>
      <c r="AF308" s="23" t="s">
        <v>1152</v>
      </c>
      <c r="AH308" s="31">
        <v>0.1</v>
      </c>
      <c r="AJ308" s="24">
        <v>2009.2019</v>
      </c>
      <c r="AK308" s="30" t="str">
        <f t="shared" si="13"/>
        <v xml:space="preserve">Gmelina + Mango </v>
      </c>
      <c r="AL308" s="27">
        <v>2.21</v>
      </c>
      <c r="AN308" s="30" t="str">
        <f t="shared" si="14"/>
        <v>Gmelina</v>
      </c>
      <c r="AO308" s="27">
        <v>2.41</v>
      </c>
      <c r="AR308" s="27" t="s">
        <v>1139</v>
      </c>
    </row>
    <row r="309" spans="1:44" ht="11.7">
      <c r="A309" s="20">
        <v>308</v>
      </c>
      <c r="B309" s="21">
        <f>INDEX(Refs!A:A,MATCH($C309,Refs!$I:$I,0))</f>
        <v>6141943</v>
      </c>
      <c r="C309" s="22" t="s">
        <v>1133</v>
      </c>
      <c r="D309" s="21" t="str">
        <f>INDEX(Refs!L:L,MATCH($C309,Refs!$I:$I,0))</f>
        <v>Adhikary, Saju; Bhowmick, Udayan Rudra; Biswas, Benukar; Chakraborty, Debashis; Dhara, Pratap Kumar; Ghosh (Lkn), Dipak Kumar; Kanthal, Sahely; Mondal, Mousumi; Parsad, Rajender; Patra, Kiranmay; Ray, Bikash Ranjan; Sarkar, Arindam; Sarkar, Sukamal; Timsina, Jagadish</v>
      </c>
      <c r="E309" s="21" t="str">
        <f>INDEX(Refs!S:S,MATCH($C309,Refs!$I:$I,0))</f>
        <v>10.1016/j.jclepro.2022.132768</v>
      </c>
      <c r="F309" s="23" t="s">
        <v>69</v>
      </c>
      <c r="G309" s="23" t="s">
        <v>1134</v>
      </c>
      <c r="I309" s="24" t="s">
        <v>1140</v>
      </c>
      <c r="J309" s="26" t="s">
        <v>1141</v>
      </c>
      <c r="K309" s="24" t="s">
        <v>1137</v>
      </c>
      <c r="L309" s="26" t="s">
        <v>1142</v>
      </c>
      <c r="M309" s="24">
        <v>3</v>
      </c>
      <c r="U309" s="27" t="s">
        <v>59</v>
      </c>
      <c r="AF309" s="23" t="s">
        <v>1152</v>
      </c>
      <c r="AH309" s="31">
        <v>0.1</v>
      </c>
      <c r="AJ309" s="24">
        <v>2009.2019</v>
      </c>
      <c r="AK309" s="30" t="str">
        <f t="shared" si="13"/>
        <v>Gmelina + Pigeon Pea</v>
      </c>
      <c r="AL309" s="27">
        <v>1.85</v>
      </c>
      <c r="AN309" s="30" t="str">
        <f t="shared" si="14"/>
        <v xml:space="preserve">Gmelina </v>
      </c>
      <c r="AO309" s="27">
        <v>2.41</v>
      </c>
      <c r="AR309" s="27" t="s">
        <v>1139</v>
      </c>
    </row>
    <row r="310" spans="1:44" ht="11.7">
      <c r="A310" s="20">
        <v>309</v>
      </c>
      <c r="B310" s="21">
        <f>INDEX(Refs!A:A,MATCH($C310,Refs!$I:$I,0))</f>
        <v>6141943</v>
      </c>
      <c r="C310" s="22" t="s">
        <v>1133</v>
      </c>
      <c r="D310" s="21" t="str">
        <f>INDEX(Refs!L:L,MATCH($C310,Refs!$I:$I,0))</f>
        <v>Adhikary, Saju; Bhowmick, Udayan Rudra; Biswas, Benukar; Chakraborty, Debashis; Dhara, Pratap Kumar; Ghosh (Lkn), Dipak Kumar; Kanthal, Sahely; Mondal, Mousumi; Parsad, Rajender; Patra, Kiranmay; Ray, Bikash Ranjan; Sarkar, Arindam; Sarkar, Sukamal; Timsina, Jagadish</v>
      </c>
      <c r="E310" s="21" t="str">
        <f>INDEX(Refs!S:S,MATCH($C310,Refs!$I:$I,0))</f>
        <v>10.1016/j.jclepro.2022.132768</v>
      </c>
      <c r="F310" s="23" t="s">
        <v>69</v>
      </c>
      <c r="G310" s="23" t="s">
        <v>1134</v>
      </c>
      <c r="I310" s="24" t="s">
        <v>1143</v>
      </c>
      <c r="J310" s="26" t="s">
        <v>1144</v>
      </c>
      <c r="K310" s="24" t="s">
        <v>1137</v>
      </c>
      <c r="L310" s="26" t="s">
        <v>1138</v>
      </c>
      <c r="M310" s="24">
        <v>3</v>
      </c>
      <c r="U310" s="27" t="s">
        <v>59</v>
      </c>
      <c r="AF310" s="23" t="s">
        <v>1152</v>
      </c>
      <c r="AH310" s="31">
        <v>0.1</v>
      </c>
      <c r="AJ310" s="24">
        <v>2009.2019</v>
      </c>
      <c r="AK310" s="30" t="str">
        <f t="shared" si="13"/>
        <v>Gmelina + Pigeon Pea + Mango</v>
      </c>
      <c r="AL310" s="27">
        <v>2.15</v>
      </c>
      <c r="AN310" s="30" t="str">
        <f t="shared" si="14"/>
        <v>Gmelina</v>
      </c>
      <c r="AO310" s="27">
        <v>2.41</v>
      </c>
      <c r="AR310" s="27" t="s">
        <v>1139</v>
      </c>
    </row>
    <row r="311" spans="1:44" ht="11.7">
      <c r="A311" s="20">
        <v>310</v>
      </c>
      <c r="B311" s="21">
        <f>INDEX(Refs!A:A,MATCH($C311,Refs!$I:$I,0))</f>
        <v>6141943</v>
      </c>
      <c r="C311" s="22" t="s">
        <v>1133</v>
      </c>
      <c r="D311" s="21" t="str">
        <f>INDEX(Refs!L:L,MATCH($C311,Refs!$I:$I,0))</f>
        <v>Adhikary, Saju; Bhowmick, Udayan Rudra; Biswas, Benukar; Chakraborty, Debashis; Dhara, Pratap Kumar; Ghosh (Lkn), Dipak Kumar; Kanthal, Sahely; Mondal, Mousumi; Parsad, Rajender; Patra, Kiranmay; Ray, Bikash Ranjan; Sarkar, Arindam; Sarkar, Sukamal; Timsina, Jagadish</v>
      </c>
      <c r="E311" s="21" t="str">
        <f>INDEX(Refs!S:S,MATCH($C311,Refs!$I:$I,0))</f>
        <v>10.1016/j.jclepro.2022.132768</v>
      </c>
      <c r="F311" s="23" t="s">
        <v>69</v>
      </c>
      <c r="G311" s="23" t="s">
        <v>1134</v>
      </c>
      <c r="I311" s="24" t="s">
        <v>1143</v>
      </c>
      <c r="J311" s="26" t="s">
        <v>1144</v>
      </c>
      <c r="K311" s="24" t="s">
        <v>1145</v>
      </c>
      <c r="L311" s="26" t="s">
        <v>1146</v>
      </c>
      <c r="M311" s="24">
        <v>3</v>
      </c>
      <c r="U311" s="27" t="s">
        <v>59</v>
      </c>
      <c r="AF311" s="23" t="s">
        <v>1152</v>
      </c>
      <c r="AH311" s="31">
        <v>0.1</v>
      </c>
      <c r="AJ311" s="24">
        <v>2009.2019</v>
      </c>
      <c r="AK311" s="30" t="str">
        <f t="shared" si="13"/>
        <v>Gmelina + Pigeon Pea + Mango</v>
      </c>
      <c r="AL311" s="27">
        <v>2.15</v>
      </c>
      <c r="AN311" s="30" t="str">
        <f t="shared" si="14"/>
        <v>Gmelina + Mango</v>
      </c>
      <c r="AO311" s="27">
        <v>2.21</v>
      </c>
      <c r="AR311" s="27" t="s">
        <v>1139</v>
      </c>
    </row>
    <row r="312" spans="1:44" ht="11.7">
      <c r="A312" s="20">
        <v>311</v>
      </c>
      <c r="B312" s="21">
        <f>INDEX(Refs!A:A,MATCH($C312,Refs!$I:$I,0))</f>
        <v>6141943</v>
      </c>
      <c r="C312" s="22" t="s">
        <v>1133</v>
      </c>
      <c r="D312" s="21" t="str">
        <f>INDEX(Refs!L:L,MATCH($C312,Refs!$I:$I,0))</f>
        <v>Adhikary, Saju; Bhowmick, Udayan Rudra; Biswas, Benukar; Chakraborty, Debashis; Dhara, Pratap Kumar; Ghosh (Lkn), Dipak Kumar; Kanthal, Sahely; Mondal, Mousumi; Parsad, Rajender; Patra, Kiranmay; Ray, Bikash Ranjan; Sarkar, Arindam; Sarkar, Sukamal; Timsina, Jagadish</v>
      </c>
      <c r="E312" s="21" t="str">
        <f>INDEX(Refs!S:S,MATCH($C312,Refs!$I:$I,0))</f>
        <v>10.1016/j.jclepro.2022.132768</v>
      </c>
      <c r="F312" s="23" t="s">
        <v>69</v>
      </c>
      <c r="G312" s="23" t="s">
        <v>1134</v>
      </c>
      <c r="I312" s="24" t="s">
        <v>1147</v>
      </c>
      <c r="J312" s="26" t="s">
        <v>1148</v>
      </c>
      <c r="K312" s="24" t="s">
        <v>336</v>
      </c>
      <c r="L312" s="26" t="s">
        <v>1149</v>
      </c>
      <c r="M312" s="24">
        <v>3</v>
      </c>
      <c r="U312" s="27" t="s">
        <v>59</v>
      </c>
      <c r="AF312" s="23" t="s">
        <v>1152</v>
      </c>
      <c r="AH312" s="31">
        <v>0.1</v>
      </c>
      <c r="AJ312" s="24">
        <v>2009.2019</v>
      </c>
      <c r="AK312" s="30" t="str">
        <f t="shared" si="13"/>
        <v>Mango + Pigeon Pea</v>
      </c>
      <c r="AL312" s="27">
        <v>2.06</v>
      </c>
      <c r="AN312" s="30" t="str">
        <f t="shared" si="14"/>
        <v xml:space="preserve">Mango </v>
      </c>
      <c r="AO312" s="27">
        <v>2.42</v>
      </c>
      <c r="AR312" s="27" t="s">
        <v>1139</v>
      </c>
    </row>
    <row r="313" spans="1:44" ht="11.7">
      <c r="A313" s="20">
        <v>312</v>
      </c>
      <c r="B313" s="21">
        <f>INDEX(Refs!A:A,MATCH($C313,Refs!$I:$I,0))</f>
        <v>6141943</v>
      </c>
      <c r="C313" s="22" t="s">
        <v>1133</v>
      </c>
      <c r="D313" s="21" t="str">
        <f>INDEX(Refs!L:L,MATCH($C313,Refs!$I:$I,0))</f>
        <v>Adhikary, Saju; Bhowmick, Udayan Rudra; Biswas, Benukar; Chakraborty, Debashis; Dhara, Pratap Kumar; Ghosh (Lkn), Dipak Kumar; Kanthal, Sahely; Mondal, Mousumi; Parsad, Rajender; Patra, Kiranmay; Ray, Bikash Ranjan; Sarkar, Arindam; Sarkar, Sukamal; Timsina, Jagadish</v>
      </c>
      <c r="E313" s="21" t="str">
        <f>INDEX(Refs!S:S,MATCH($C313,Refs!$I:$I,0))</f>
        <v>10.1016/j.jclepro.2022.132768</v>
      </c>
      <c r="F313" s="23" t="s">
        <v>69</v>
      </c>
      <c r="G313" s="23" t="s">
        <v>1134</v>
      </c>
      <c r="I313" s="24" t="s">
        <v>1135</v>
      </c>
      <c r="J313" s="26" t="s">
        <v>1136</v>
      </c>
      <c r="K313" s="24" t="s">
        <v>336</v>
      </c>
      <c r="L313" s="26" t="s">
        <v>336</v>
      </c>
      <c r="M313" s="24">
        <v>3</v>
      </c>
      <c r="U313" s="27" t="s">
        <v>59</v>
      </c>
      <c r="AF313" s="23" t="s">
        <v>1152</v>
      </c>
      <c r="AH313" s="31">
        <v>0.1</v>
      </c>
      <c r="AJ313" s="24">
        <v>2009.2019</v>
      </c>
      <c r="AK313" s="30" t="str">
        <f t="shared" si="13"/>
        <v xml:space="preserve">Gmelina + Mango </v>
      </c>
      <c r="AL313" s="27">
        <v>2.21</v>
      </c>
      <c r="AN313" s="30" t="str">
        <f t="shared" si="14"/>
        <v>Mango</v>
      </c>
      <c r="AO313" s="27">
        <v>2.42</v>
      </c>
      <c r="AR313" s="27" t="s">
        <v>1139</v>
      </c>
    </row>
    <row r="314" spans="1:44" ht="11.7">
      <c r="A314" s="20">
        <v>313</v>
      </c>
      <c r="B314" s="21">
        <f>INDEX(Refs!A:A,MATCH($C314,Refs!$I:$I,0))</f>
        <v>6141943</v>
      </c>
      <c r="C314" s="22" t="s">
        <v>1133</v>
      </c>
      <c r="D314" s="21" t="str">
        <f>INDEX(Refs!L:L,MATCH($C314,Refs!$I:$I,0))</f>
        <v>Adhikary, Saju; Bhowmick, Udayan Rudra; Biswas, Benukar; Chakraborty, Debashis; Dhara, Pratap Kumar; Ghosh (Lkn), Dipak Kumar; Kanthal, Sahely; Mondal, Mousumi; Parsad, Rajender; Patra, Kiranmay; Ray, Bikash Ranjan; Sarkar, Arindam; Sarkar, Sukamal; Timsina, Jagadish</v>
      </c>
      <c r="E314" s="21" t="str">
        <f>INDEX(Refs!S:S,MATCH($C314,Refs!$I:$I,0))</f>
        <v>10.1016/j.jclepro.2022.132768</v>
      </c>
      <c r="F314" s="23" t="s">
        <v>69</v>
      </c>
      <c r="G314" s="23" t="s">
        <v>1134</v>
      </c>
      <c r="I314" s="24" t="s">
        <v>1143</v>
      </c>
      <c r="J314" s="26" t="s">
        <v>1144</v>
      </c>
      <c r="K314" s="24" t="s">
        <v>336</v>
      </c>
      <c r="L314" s="26" t="s">
        <v>336</v>
      </c>
      <c r="M314" s="24">
        <v>3</v>
      </c>
      <c r="U314" s="27" t="s">
        <v>59</v>
      </c>
      <c r="AF314" s="23" t="s">
        <v>1152</v>
      </c>
      <c r="AH314" s="31">
        <v>0.1</v>
      </c>
      <c r="AJ314" s="24">
        <v>2009.2019</v>
      </c>
      <c r="AK314" s="30" t="str">
        <f t="shared" si="13"/>
        <v>Gmelina + Pigeon Pea + Mango</v>
      </c>
      <c r="AL314" s="27">
        <v>2.15</v>
      </c>
      <c r="AN314" s="30" t="str">
        <f t="shared" si="14"/>
        <v>Mango</v>
      </c>
      <c r="AO314" s="27">
        <v>2.42</v>
      </c>
      <c r="AR314" s="27" t="s">
        <v>1139</v>
      </c>
    </row>
    <row r="315" spans="1:44" ht="11.7">
      <c r="A315" s="20">
        <v>314</v>
      </c>
      <c r="B315" s="21">
        <f>INDEX(Refs!A:A,MATCH($C315,Refs!$I:$I,0))</f>
        <v>6141943</v>
      </c>
      <c r="C315" s="22" t="s">
        <v>1133</v>
      </c>
      <c r="D315" s="21" t="str">
        <f>INDEX(Refs!L:L,MATCH($C315,Refs!$I:$I,0))</f>
        <v>Adhikary, Saju; Bhowmick, Udayan Rudra; Biswas, Benukar; Chakraborty, Debashis; Dhara, Pratap Kumar; Ghosh (Lkn), Dipak Kumar; Kanthal, Sahely; Mondal, Mousumi; Parsad, Rajender; Patra, Kiranmay; Ray, Bikash Ranjan; Sarkar, Arindam; Sarkar, Sukamal; Timsina, Jagadish</v>
      </c>
      <c r="E315" s="21" t="str">
        <f>INDEX(Refs!S:S,MATCH($C315,Refs!$I:$I,0))</f>
        <v>10.1016/j.jclepro.2022.132768</v>
      </c>
      <c r="F315" s="23" t="s">
        <v>69</v>
      </c>
      <c r="G315" s="23" t="s">
        <v>1134</v>
      </c>
      <c r="I315" s="24" t="s">
        <v>1140</v>
      </c>
      <c r="J315" s="26" t="s">
        <v>1141</v>
      </c>
      <c r="K315" s="24" t="s">
        <v>1150</v>
      </c>
      <c r="L315" s="26" t="s">
        <v>1150</v>
      </c>
      <c r="M315" s="24">
        <v>3</v>
      </c>
      <c r="U315" s="27" t="s">
        <v>59</v>
      </c>
      <c r="AF315" s="23" t="s">
        <v>1152</v>
      </c>
      <c r="AH315" s="31">
        <v>0.1</v>
      </c>
      <c r="AJ315" s="24">
        <v>2009.2019</v>
      </c>
      <c r="AK315" s="30" t="str">
        <f t="shared" si="13"/>
        <v>Gmelina + Pigeon Pea</v>
      </c>
      <c r="AL315" s="27">
        <v>1.85</v>
      </c>
      <c r="AN315" s="30" t="str">
        <f t="shared" si="14"/>
        <v>Pigeon Pea</v>
      </c>
      <c r="AO315" s="27">
        <v>2.19</v>
      </c>
      <c r="AR315" s="27" t="s">
        <v>1139</v>
      </c>
    </row>
    <row r="316" spans="1:44" ht="11.7">
      <c r="A316" s="20">
        <v>315</v>
      </c>
      <c r="B316" s="21">
        <f>INDEX(Refs!A:A,MATCH($C316,Refs!$I:$I,0))</f>
        <v>6141943</v>
      </c>
      <c r="C316" s="22" t="s">
        <v>1133</v>
      </c>
      <c r="D316" s="21" t="str">
        <f>INDEX(Refs!L:L,MATCH($C316,Refs!$I:$I,0))</f>
        <v>Adhikary, Saju; Bhowmick, Udayan Rudra; Biswas, Benukar; Chakraborty, Debashis; Dhara, Pratap Kumar; Ghosh (Lkn), Dipak Kumar; Kanthal, Sahely; Mondal, Mousumi; Parsad, Rajender; Patra, Kiranmay; Ray, Bikash Ranjan; Sarkar, Arindam; Sarkar, Sukamal; Timsina, Jagadish</v>
      </c>
      <c r="E316" s="21" t="str">
        <f>INDEX(Refs!S:S,MATCH($C316,Refs!$I:$I,0))</f>
        <v>10.1016/j.jclepro.2022.132768</v>
      </c>
      <c r="F316" s="23" t="s">
        <v>69</v>
      </c>
      <c r="G316" s="23" t="s">
        <v>1134</v>
      </c>
      <c r="I316" s="24" t="s">
        <v>1147</v>
      </c>
      <c r="J316" s="26" t="s">
        <v>1148</v>
      </c>
      <c r="K316" s="24" t="s">
        <v>1150</v>
      </c>
      <c r="L316" s="26" t="s">
        <v>1150</v>
      </c>
      <c r="M316" s="24">
        <v>3</v>
      </c>
      <c r="U316" s="27" t="s">
        <v>59</v>
      </c>
      <c r="AF316" s="23" t="s">
        <v>1152</v>
      </c>
      <c r="AH316" s="31">
        <v>0.1</v>
      </c>
      <c r="AJ316" s="24">
        <v>2009.2019</v>
      </c>
      <c r="AK316" s="30" t="str">
        <f t="shared" si="13"/>
        <v>Mango + Pigeon Pea</v>
      </c>
      <c r="AL316" s="27">
        <v>2.06</v>
      </c>
      <c r="AN316" s="30" t="str">
        <f t="shared" si="14"/>
        <v>Pigeon Pea</v>
      </c>
      <c r="AO316" s="27">
        <v>2.19</v>
      </c>
      <c r="AR316" s="27" t="s">
        <v>1139</v>
      </c>
    </row>
    <row r="317" spans="1:44" ht="11.7">
      <c r="A317" s="20">
        <v>316</v>
      </c>
      <c r="B317" s="21">
        <f>INDEX(Refs!A:A,MATCH($C317,Refs!$I:$I,0))</f>
        <v>6141943</v>
      </c>
      <c r="C317" s="22" t="s">
        <v>1133</v>
      </c>
      <c r="D317" s="21" t="str">
        <f>INDEX(Refs!L:L,MATCH($C317,Refs!$I:$I,0))</f>
        <v>Adhikary, Saju; Bhowmick, Udayan Rudra; Biswas, Benukar; Chakraborty, Debashis; Dhara, Pratap Kumar; Ghosh (Lkn), Dipak Kumar; Kanthal, Sahely; Mondal, Mousumi; Parsad, Rajender; Patra, Kiranmay; Ray, Bikash Ranjan; Sarkar, Arindam; Sarkar, Sukamal; Timsina, Jagadish</v>
      </c>
      <c r="E317" s="21" t="str">
        <f>INDEX(Refs!S:S,MATCH($C317,Refs!$I:$I,0))</f>
        <v>10.1016/j.jclepro.2022.132768</v>
      </c>
      <c r="F317" s="23" t="s">
        <v>69</v>
      </c>
      <c r="G317" s="23" t="s">
        <v>1134</v>
      </c>
      <c r="I317" s="24" t="s">
        <v>1143</v>
      </c>
      <c r="J317" s="26" t="s">
        <v>1144</v>
      </c>
      <c r="K317" s="24" t="s">
        <v>1150</v>
      </c>
      <c r="L317" s="26" t="s">
        <v>1150</v>
      </c>
      <c r="M317" s="24">
        <v>3</v>
      </c>
      <c r="U317" s="27" t="s">
        <v>59</v>
      </c>
      <c r="AF317" s="23" t="s">
        <v>1152</v>
      </c>
      <c r="AH317" s="31">
        <v>0.1</v>
      </c>
      <c r="AJ317" s="24">
        <v>2009.2019</v>
      </c>
      <c r="AK317" s="30" t="str">
        <f t="shared" si="13"/>
        <v>Gmelina + Pigeon Pea + Mango</v>
      </c>
      <c r="AL317" s="27">
        <v>2.15</v>
      </c>
      <c r="AN317" s="30" t="str">
        <f t="shared" si="14"/>
        <v>Pigeon Pea</v>
      </c>
      <c r="AO317" s="27">
        <v>2.19</v>
      </c>
      <c r="AR317" s="27" t="s">
        <v>1139</v>
      </c>
    </row>
    <row r="318" spans="1:44" ht="11.7">
      <c r="A318" s="20">
        <v>317</v>
      </c>
      <c r="B318" s="21">
        <f>INDEX(Refs!A:A,MATCH($C318,Refs!$I:$I,0))</f>
        <v>6141943</v>
      </c>
      <c r="C318" s="22" t="s">
        <v>1133</v>
      </c>
      <c r="D318" s="21" t="str">
        <f>INDEX(Refs!L:L,MATCH($C318,Refs!$I:$I,0))</f>
        <v>Adhikary, Saju; Bhowmick, Udayan Rudra; Biswas, Benukar; Chakraborty, Debashis; Dhara, Pratap Kumar; Ghosh (Lkn), Dipak Kumar; Kanthal, Sahely; Mondal, Mousumi; Parsad, Rajender; Patra, Kiranmay; Ray, Bikash Ranjan; Sarkar, Arindam; Sarkar, Sukamal; Timsina, Jagadish</v>
      </c>
      <c r="E318" s="21" t="str">
        <f>INDEX(Refs!S:S,MATCH($C318,Refs!$I:$I,0))</f>
        <v>10.1016/j.jclepro.2022.132768</v>
      </c>
      <c r="F318" s="23" t="s">
        <v>69</v>
      </c>
      <c r="G318" s="23" t="s">
        <v>1134</v>
      </c>
      <c r="I318" s="24" t="s">
        <v>1143</v>
      </c>
      <c r="J318" s="26" t="s">
        <v>1144</v>
      </c>
      <c r="K318" s="24" t="s">
        <v>1151</v>
      </c>
      <c r="L318" s="26" t="s">
        <v>1148</v>
      </c>
      <c r="M318" s="24">
        <v>3</v>
      </c>
      <c r="U318" s="27" t="s">
        <v>59</v>
      </c>
      <c r="AF318" s="23" t="s">
        <v>1152</v>
      </c>
      <c r="AH318" s="31">
        <v>0.1</v>
      </c>
      <c r="AJ318" s="24">
        <v>2009.2019</v>
      </c>
      <c r="AK318" s="30" t="str">
        <f t="shared" si="13"/>
        <v>Gmelina + Pigeon Pea + Mango</v>
      </c>
      <c r="AL318" s="27">
        <v>2.15</v>
      </c>
      <c r="AN318" s="30" t="str">
        <f t="shared" si="14"/>
        <v>Mango + Pigeon Pea</v>
      </c>
      <c r="AO318" s="27">
        <v>2.06</v>
      </c>
      <c r="AR318" s="27" t="s">
        <v>1139</v>
      </c>
    </row>
    <row r="319" spans="1:44" ht="11.7">
      <c r="A319" s="20">
        <v>318</v>
      </c>
      <c r="B319" s="21">
        <f>INDEX(Refs!A:A,MATCH($C319,Refs!$I:$I,0))</f>
        <v>6141943</v>
      </c>
      <c r="C319" s="22" t="s">
        <v>1133</v>
      </c>
      <c r="D319" s="21" t="str">
        <f>INDEX(Refs!L:L,MATCH($C319,Refs!$I:$I,0))</f>
        <v>Adhikary, Saju; Bhowmick, Udayan Rudra; Biswas, Benukar; Chakraborty, Debashis; Dhara, Pratap Kumar; Ghosh (Lkn), Dipak Kumar; Kanthal, Sahely; Mondal, Mousumi; Parsad, Rajender; Patra, Kiranmay; Ray, Bikash Ranjan; Sarkar, Arindam; Sarkar, Sukamal; Timsina, Jagadish</v>
      </c>
      <c r="E319" s="21" t="str">
        <f>INDEX(Refs!S:S,MATCH($C319,Refs!$I:$I,0))</f>
        <v>10.1016/j.jclepro.2022.132768</v>
      </c>
      <c r="F319" s="23" t="s">
        <v>69</v>
      </c>
      <c r="G319" s="23" t="s">
        <v>1134</v>
      </c>
      <c r="I319" s="24" t="s">
        <v>1143</v>
      </c>
      <c r="J319" s="26" t="s">
        <v>1144</v>
      </c>
      <c r="K319" s="24" t="s">
        <v>1140</v>
      </c>
      <c r="L319" s="26" t="s">
        <v>1141</v>
      </c>
      <c r="M319" s="24">
        <v>3</v>
      </c>
      <c r="U319" s="27" t="s">
        <v>59</v>
      </c>
      <c r="AF319" s="23" t="s">
        <v>1152</v>
      </c>
      <c r="AH319" s="31">
        <v>0.1</v>
      </c>
      <c r="AJ319" s="24">
        <v>2009.2019</v>
      </c>
      <c r="AK319" s="30" t="str">
        <f t="shared" si="13"/>
        <v>Gmelina + Pigeon Pea + Mango</v>
      </c>
      <c r="AL319" s="27">
        <v>2.15</v>
      </c>
      <c r="AN319" s="30" t="str">
        <f t="shared" si="14"/>
        <v>Gmelina + Pigeon Pea</v>
      </c>
      <c r="AO319" s="27">
        <v>1.85</v>
      </c>
      <c r="AR319" s="27" t="s">
        <v>1139</v>
      </c>
    </row>
    <row r="320" spans="1:44" ht="11.7">
      <c r="A320" s="20">
        <v>319</v>
      </c>
      <c r="B320" s="21">
        <f>INDEX(Refs!A:A,MATCH($C320,Refs!$I:$I,0))</f>
        <v>6141943</v>
      </c>
      <c r="C320" s="22" t="s">
        <v>1133</v>
      </c>
      <c r="D320" s="21" t="str">
        <f>INDEX(Refs!L:L,MATCH($C320,Refs!$I:$I,0))</f>
        <v>Adhikary, Saju; Bhowmick, Udayan Rudra; Biswas, Benukar; Chakraborty, Debashis; Dhara, Pratap Kumar; Ghosh (Lkn), Dipak Kumar; Kanthal, Sahely; Mondal, Mousumi; Parsad, Rajender; Patra, Kiranmay; Ray, Bikash Ranjan; Sarkar, Arindam; Sarkar, Sukamal; Timsina, Jagadish</v>
      </c>
      <c r="E320" s="21" t="str">
        <f>INDEX(Refs!S:S,MATCH($C320,Refs!$I:$I,0))</f>
        <v>10.1016/j.jclepro.2022.132768</v>
      </c>
      <c r="F320" s="23" t="s">
        <v>69</v>
      </c>
      <c r="G320" s="23" t="s">
        <v>1134</v>
      </c>
      <c r="I320" s="24" t="s">
        <v>1135</v>
      </c>
      <c r="J320" s="26" t="s">
        <v>1136</v>
      </c>
      <c r="K320" s="24" t="s">
        <v>1137</v>
      </c>
      <c r="L320" s="26" t="s">
        <v>1138</v>
      </c>
      <c r="M320" s="24">
        <v>3</v>
      </c>
      <c r="U320" s="27" t="s">
        <v>59</v>
      </c>
      <c r="AF320" s="23" t="s">
        <v>714</v>
      </c>
      <c r="AG320" s="23" t="s">
        <v>75</v>
      </c>
      <c r="AH320" s="31">
        <v>0.14000000000000001</v>
      </c>
      <c r="AJ320" s="24">
        <v>2009.2019</v>
      </c>
      <c r="AK320" s="30" t="str">
        <f t="shared" si="13"/>
        <v xml:space="preserve">Gmelina + Mango </v>
      </c>
      <c r="AL320" s="27">
        <v>5335</v>
      </c>
      <c r="AN320" s="30" t="str">
        <f t="shared" si="14"/>
        <v>Gmelina</v>
      </c>
      <c r="AO320" s="27">
        <v>2395</v>
      </c>
      <c r="AR320" s="27" t="s">
        <v>1139</v>
      </c>
    </row>
    <row r="321" spans="1:44" ht="11.7">
      <c r="A321" s="20">
        <v>320</v>
      </c>
      <c r="B321" s="21">
        <f>INDEX(Refs!A:A,MATCH($C321,Refs!$I:$I,0))</f>
        <v>6141943</v>
      </c>
      <c r="C321" s="22" t="s">
        <v>1133</v>
      </c>
      <c r="D321" s="21" t="str">
        <f>INDEX(Refs!L:L,MATCH($C321,Refs!$I:$I,0))</f>
        <v>Adhikary, Saju; Bhowmick, Udayan Rudra; Biswas, Benukar; Chakraborty, Debashis; Dhara, Pratap Kumar; Ghosh (Lkn), Dipak Kumar; Kanthal, Sahely; Mondal, Mousumi; Parsad, Rajender; Patra, Kiranmay; Ray, Bikash Ranjan; Sarkar, Arindam; Sarkar, Sukamal; Timsina, Jagadish</v>
      </c>
      <c r="E321" s="21" t="str">
        <f>INDEX(Refs!S:S,MATCH($C321,Refs!$I:$I,0))</f>
        <v>10.1016/j.jclepro.2022.132768</v>
      </c>
      <c r="F321" s="23" t="s">
        <v>69</v>
      </c>
      <c r="G321" s="23" t="s">
        <v>1134</v>
      </c>
      <c r="I321" s="24" t="s">
        <v>1140</v>
      </c>
      <c r="J321" s="26" t="s">
        <v>1141</v>
      </c>
      <c r="K321" s="24" t="s">
        <v>1137</v>
      </c>
      <c r="L321" s="26" t="s">
        <v>1142</v>
      </c>
      <c r="M321" s="24">
        <v>3</v>
      </c>
      <c r="U321" s="27" t="s">
        <v>59</v>
      </c>
      <c r="AF321" s="23" t="s">
        <v>714</v>
      </c>
      <c r="AG321" s="23" t="s">
        <v>75</v>
      </c>
      <c r="AH321" s="31">
        <v>0.14000000000000001</v>
      </c>
      <c r="AJ321" s="24">
        <v>2009.2019</v>
      </c>
      <c r="AK321" s="30" t="str">
        <f t="shared" si="13"/>
        <v>Gmelina + Pigeon Pea</v>
      </c>
      <c r="AL321" s="27">
        <v>4067</v>
      </c>
      <c r="AN321" s="30" t="str">
        <f t="shared" si="14"/>
        <v xml:space="preserve">Gmelina </v>
      </c>
      <c r="AO321" s="27">
        <v>2395</v>
      </c>
      <c r="AR321" s="27" t="s">
        <v>1139</v>
      </c>
    </row>
    <row r="322" spans="1:44" ht="11.7">
      <c r="A322" s="20">
        <v>321</v>
      </c>
      <c r="B322" s="21">
        <f>INDEX(Refs!A:A,MATCH($C322,Refs!$I:$I,0))</f>
        <v>6141943</v>
      </c>
      <c r="C322" s="22" t="s">
        <v>1133</v>
      </c>
      <c r="D322" s="21" t="str">
        <f>INDEX(Refs!L:L,MATCH($C322,Refs!$I:$I,0))</f>
        <v>Adhikary, Saju; Bhowmick, Udayan Rudra; Biswas, Benukar; Chakraborty, Debashis; Dhara, Pratap Kumar; Ghosh (Lkn), Dipak Kumar; Kanthal, Sahely; Mondal, Mousumi; Parsad, Rajender; Patra, Kiranmay; Ray, Bikash Ranjan; Sarkar, Arindam; Sarkar, Sukamal; Timsina, Jagadish</v>
      </c>
      <c r="E322" s="21" t="str">
        <f>INDEX(Refs!S:S,MATCH($C322,Refs!$I:$I,0))</f>
        <v>10.1016/j.jclepro.2022.132768</v>
      </c>
      <c r="F322" s="23" t="s">
        <v>69</v>
      </c>
      <c r="G322" s="23" t="s">
        <v>1134</v>
      </c>
      <c r="I322" s="24" t="s">
        <v>1143</v>
      </c>
      <c r="J322" s="26" t="s">
        <v>1144</v>
      </c>
      <c r="K322" s="24" t="s">
        <v>1137</v>
      </c>
      <c r="L322" s="26" t="s">
        <v>1138</v>
      </c>
      <c r="M322" s="24">
        <v>3</v>
      </c>
      <c r="U322" s="27" t="s">
        <v>59</v>
      </c>
      <c r="AF322" s="23" t="s">
        <v>714</v>
      </c>
      <c r="AG322" s="23" t="s">
        <v>75</v>
      </c>
      <c r="AH322" s="31">
        <v>0.14000000000000001</v>
      </c>
      <c r="AJ322" s="24">
        <v>2009.2019</v>
      </c>
      <c r="AK322" s="30" t="str">
        <f t="shared" si="13"/>
        <v>Gmelina + Pigeon Pea + Mango</v>
      </c>
      <c r="AL322" s="27">
        <v>7219</v>
      </c>
      <c r="AN322" s="30" t="str">
        <f t="shared" si="14"/>
        <v>Gmelina</v>
      </c>
      <c r="AO322" s="27">
        <v>2395</v>
      </c>
      <c r="AR322" s="27" t="s">
        <v>1139</v>
      </c>
    </row>
    <row r="323" spans="1:44" ht="11.7">
      <c r="A323" s="20">
        <v>322</v>
      </c>
      <c r="B323" s="21">
        <f>INDEX(Refs!A:A,MATCH($C323,Refs!$I:$I,0))</f>
        <v>6141943</v>
      </c>
      <c r="C323" s="22" t="s">
        <v>1133</v>
      </c>
      <c r="D323" s="21" t="str">
        <f>INDEX(Refs!L:L,MATCH($C323,Refs!$I:$I,0))</f>
        <v>Adhikary, Saju; Bhowmick, Udayan Rudra; Biswas, Benukar; Chakraborty, Debashis; Dhara, Pratap Kumar; Ghosh (Lkn), Dipak Kumar; Kanthal, Sahely; Mondal, Mousumi; Parsad, Rajender; Patra, Kiranmay; Ray, Bikash Ranjan; Sarkar, Arindam; Sarkar, Sukamal; Timsina, Jagadish</v>
      </c>
      <c r="E323" s="21" t="str">
        <f>INDEX(Refs!S:S,MATCH($C323,Refs!$I:$I,0))</f>
        <v>10.1016/j.jclepro.2022.132768</v>
      </c>
      <c r="F323" s="23" t="s">
        <v>69</v>
      </c>
      <c r="G323" s="23" t="s">
        <v>1134</v>
      </c>
      <c r="I323" s="24" t="s">
        <v>1143</v>
      </c>
      <c r="J323" s="26" t="s">
        <v>1144</v>
      </c>
      <c r="K323" s="24" t="s">
        <v>1145</v>
      </c>
      <c r="L323" s="26" t="s">
        <v>1146</v>
      </c>
      <c r="M323" s="24">
        <v>3</v>
      </c>
      <c r="U323" s="27" t="s">
        <v>59</v>
      </c>
      <c r="AF323" s="23" t="s">
        <v>714</v>
      </c>
      <c r="AG323" s="23" t="s">
        <v>75</v>
      </c>
      <c r="AH323" s="31">
        <v>0.14000000000000001</v>
      </c>
      <c r="AJ323" s="24">
        <v>2009.2019</v>
      </c>
      <c r="AK323" s="30" t="str">
        <f t="shared" ref="AK323:AK386" si="15">J323</f>
        <v>Gmelina + Pigeon Pea + Mango</v>
      </c>
      <c r="AL323" s="27">
        <v>7219</v>
      </c>
      <c r="AN323" s="30" t="str">
        <f t="shared" ref="AN323:AN386" si="16">L323</f>
        <v>Gmelina + Mango</v>
      </c>
      <c r="AO323" s="27">
        <v>5335</v>
      </c>
      <c r="AR323" s="27" t="s">
        <v>1139</v>
      </c>
    </row>
    <row r="324" spans="1:44" ht="11.7">
      <c r="A324" s="20">
        <v>323</v>
      </c>
      <c r="B324" s="21">
        <f>INDEX(Refs!A:A,MATCH($C324,Refs!$I:$I,0))</f>
        <v>6141943</v>
      </c>
      <c r="C324" s="22" t="s">
        <v>1133</v>
      </c>
      <c r="D324" s="21" t="str">
        <f>INDEX(Refs!L:L,MATCH($C324,Refs!$I:$I,0))</f>
        <v>Adhikary, Saju; Bhowmick, Udayan Rudra; Biswas, Benukar; Chakraborty, Debashis; Dhara, Pratap Kumar; Ghosh (Lkn), Dipak Kumar; Kanthal, Sahely; Mondal, Mousumi; Parsad, Rajender; Patra, Kiranmay; Ray, Bikash Ranjan; Sarkar, Arindam; Sarkar, Sukamal; Timsina, Jagadish</v>
      </c>
      <c r="E324" s="21" t="str">
        <f>INDEX(Refs!S:S,MATCH($C324,Refs!$I:$I,0))</f>
        <v>10.1016/j.jclepro.2022.132768</v>
      </c>
      <c r="F324" s="23" t="s">
        <v>69</v>
      </c>
      <c r="G324" s="23" t="s">
        <v>1134</v>
      </c>
      <c r="I324" s="24" t="s">
        <v>1147</v>
      </c>
      <c r="J324" s="26" t="s">
        <v>1148</v>
      </c>
      <c r="K324" s="24" t="s">
        <v>336</v>
      </c>
      <c r="L324" s="26" t="s">
        <v>1149</v>
      </c>
      <c r="M324" s="24">
        <v>3</v>
      </c>
      <c r="U324" s="27" t="s">
        <v>59</v>
      </c>
      <c r="AF324" s="23" t="s">
        <v>714</v>
      </c>
      <c r="AG324" s="23" t="s">
        <v>75</v>
      </c>
      <c r="AH324" s="31">
        <v>0.14000000000000001</v>
      </c>
      <c r="AJ324" s="24">
        <v>2009.2019</v>
      </c>
      <c r="AK324" s="30" t="str">
        <f t="shared" si="15"/>
        <v>Mango + Pigeon Pea</v>
      </c>
      <c r="AL324" s="27">
        <v>6293</v>
      </c>
      <c r="AN324" s="30" t="str">
        <f t="shared" si="16"/>
        <v xml:space="preserve">Mango </v>
      </c>
      <c r="AO324" s="27">
        <v>4366</v>
      </c>
      <c r="AR324" s="27" t="s">
        <v>1139</v>
      </c>
    </row>
    <row r="325" spans="1:44" ht="11.7">
      <c r="A325" s="20">
        <v>324</v>
      </c>
      <c r="B325" s="21">
        <f>INDEX(Refs!A:A,MATCH($C325,Refs!$I:$I,0))</f>
        <v>6141943</v>
      </c>
      <c r="C325" s="22" t="s">
        <v>1133</v>
      </c>
      <c r="D325" s="21" t="str">
        <f>INDEX(Refs!L:L,MATCH($C325,Refs!$I:$I,0))</f>
        <v>Adhikary, Saju; Bhowmick, Udayan Rudra; Biswas, Benukar; Chakraborty, Debashis; Dhara, Pratap Kumar; Ghosh (Lkn), Dipak Kumar; Kanthal, Sahely; Mondal, Mousumi; Parsad, Rajender; Patra, Kiranmay; Ray, Bikash Ranjan; Sarkar, Arindam; Sarkar, Sukamal; Timsina, Jagadish</v>
      </c>
      <c r="E325" s="21" t="str">
        <f>INDEX(Refs!S:S,MATCH($C325,Refs!$I:$I,0))</f>
        <v>10.1016/j.jclepro.2022.132768</v>
      </c>
      <c r="F325" s="23" t="s">
        <v>69</v>
      </c>
      <c r="G325" s="23" t="s">
        <v>1134</v>
      </c>
      <c r="I325" s="24" t="s">
        <v>1135</v>
      </c>
      <c r="J325" s="26" t="s">
        <v>1136</v>
      </c>
      <c r="K325" s="24" t="s">
        <v>336</v>
      </c>
      <c r="L325" s="26" t="s">
        <v>336</v>
      </c>
      <c r="M325" s="24">
        <v>3</v>
      </c>
      <c r="U325" s="27" t="s">
        <v>59</v>
      </c>
      <c r="AF325" s="23" t="s">
        <v>714</v>
      </c>
      <c r="AG325" s="23" t="s">
        <v>75</v>
      </c>
      <c r="AH325" s="31">
        <v>0.14000000000000001</v>
      </c>
      <c r="AJ325" s="24">
        <v>2009.2019</v>
      </c>
      <c r="AK325" s="30" t="str">
        <f t="shared" si="15"/>
        <v xml:space="preserve">Gmelina + Mango </v>
      </c>
      <c r="AL325" s="27">
        <v>5335</v>
      </c>
      <c r="AN325" s="30" t="str">
        <f t="shared" si="16"/>
        <v>Mango</v>
      </c>
      <c r="AO325" s="27">
        <v>4366</v>
      </c>
      <c r="AR325" s="27" t="s">
        <v>1139</v>
      </c>
    </row>
    <row r="326" spans="1:44" ht="11.7">
      <c r="A326" s="20">
        <v>325</v>
      </c>
      <c r="B326" s="21">
        <f>INDEX(Refs!A:A,MATCH($C326,Refs!$I:$I,0))</f>
        <v>6141943</v>
      </c>
      <c r="C326" s="22" t="s">
        <v>1133</v>
      </c>
      <c r="D326" s="21" t="str">
        <f>INDEX(Refs!L:L,MATCH($C326,Refs!$I:$I,0))</f>
        <v>Adhikary, Saju; Bhowmick, Udayan Rudra; Biswas, Benukar; Chakraborty, Debashis; Dhara, Pratap Kumar; Ghosh (Lkn), Dipak Kumar; Kanthal, Sahely; Mondal, Mousumi; Parsad, Rajender; Patra, Kiranmay; Ray, Bikash Ranjan; Sarkar, Arindam; Sarkar, Sukamal; Timsina, Jagadish</v>
      </c>
      <c r="E326" s="21" t="str">
        <f>INDEX(Refs!S:S,MATCH($C326,Refs!$I:$I,0))</f>
        <v>10.1016/j.jclepro.2022.132768</v>
      </c>
      <c r="F326" s="23" t="s">
        <v>69</v>
      </c>
      <c r="G326" s="23" t="s">
        <v>1134</v>
      </c>
      <c r="I326" s="24" t="s">
        <v>1143</v>
      </c>
      <c r="J326" s="26" t="s">
        <v>1144</v>
      </c>
      <c r="K326" s="24" t="s">
        <v>336</v>
      </c>
      <c r="L326" s="26" t="s">
        <v>336</v>
      </c>
      <c r="M326" s="24">
        <v>3</v>
      </c>
      <c r="U326" s="27" t="s">
        <v>59</v>
      </c>
      <c r="AF326" s="23" t="s">
        <v>714</v>
      </c>
      <c r="AG326" s="23" t="s">
        <v>75</v>
      </c>
      <c r="AH326" s="31">
        <v>0.14000000000000001</v>
      </c>
      <c r="AJ326" s="24">
        <v>2009.2019</v>
      </c>
      <c r="AK326" s="30" t="str">
        <f t="shared" si="15"/>
        <v>Gmelina + Pigeon Pea + Mango</v>
      </c>
      <c r="AL326" s="27">
        <v>7219</v>
      </c>
      <c r="AN326" s="30" t="str">
        <f t="shared" si="16"/>
        <v>Mango</v>
      </c>
      <c r="AO326" s="27">
        <v>4366</v>
      </c>
      <c r="AR326" s="27" t="s">
        <v>1139</v>
      </c>
    </row>
    <row r="327" spans="1:44" ht="11.7">
      <c r="A327" s="20">
        <v>326</v>
      </c>
      <c r="B327" s="21">
        <f>INDEX(Refs!A:A,MATCH($C327,Refs!$I:$I,0))</f>
        <v>6141943</v>
      </c>
      <c r="C327" s="22" t="s">
        <v>1133</v>
      </c>
      <c r="D327" s="21" t="str">
        <f>INDEX(Refs!L:L,MATCH($C327,Refs!$I:$I,0))</f>
        <v>Adhikary, Saju; Bhowmick, Udayan Rudra; Biswas, Benukar; Chakraborty, Debashis; Dhara, Pratap Kumar; Ghosh (Lkn), Dipak Kumar; Kanthal, Sahely; Mondal, Mousumi; Parsad, Rajender; Patra, Kiranmay; Ray, Bikash Ranjan; Sarkar, Arindam; Sarkar, Sukamal; Timsina, Jagadish</v>
      </c>
      <c r="E327" s="21" t="str">
        <f>INDEX(Refs!S:S,MATCH($C327,Refs!$I:$I,0))</f>
        <v>10.1016/j.jclepro.2022.132768</v>
      </c>
      <c r="F327" s="23" t="s">
        <v>69</v>
      </c>
      <c r="G327" s="23" t="s">
        <v>1134</v>
      </c>
      <c r="I327" s="24" t="s">
        <v>1140</v>
      </c>
      <c r="J327" s="26" t="s">
        <v>1141</v>
      </c>
      <c r="K327" s="24" t="s">
        <v>1150</v>
      </c>
      <c r="L327" s="26" t="s">
        <v>1150</v>
      </c>
      <c r="M327" s="24">
        <v>3</v>
      </c>
      <c r="U327" s="27" t="s">
        <v>59</v>
      </c>
      <c r="AF327" s="23" t="s">
        <v>714</v>
      </c>
      <c r="AG327" s="23" t="s">
        <v>75</v>
      </c>
      <c r="AH327" s="31">
        <v>0.14000000000000001</v>
      </c>
      <c r="AJ327" s="24">
        <v>2009.2019</v>
      </c>
      <c r="AK327" s="30" t="str">
        <f t="shared" si="15"/>
        <v>Gmelina + Pigeon Pea</v>
      </c>
      <c r="AL327" s="27">
        <v>4067</v>
      </c>
      <c r="AN327" s="30" t="str">
        <f t="shared" si="16"/>
        <v>Pigeon Pea</v>
      </c>
      <c r="AO327" s="27">
        <v>2899</v>
      </c>
      <c r="AR327" s="27" t="s">
        <v>1139</v>
      </c>
    </row>
    <row r="328" spans="1:44" ht="11.7">
      <c r="A328" s="20">
        <v>327</v>
      </c>
      <c r="B328" s="21">
        <f>INDEX(Refs!A:A,MATCH($C328,Refs!$I:$I,0))</f>
        <v>6141943</v>
      </c>
      <c r="C328" s="22" t="s">
        <v>1133</v>
      </c>
      <c r="D328" s="21" t="str">
        <f>INDEX(Refs!L:L,MATCH($C328,Refs!$I:$I,0))</f>
        <v>Adhikary, Saju; Bhowmick, Udayan Rudra; Biswas, Benukar; Chakraborty, Debashis; Dhara, Pratap Kumar; Ghosh (Lkn), Dipak Kumar; Kanthal, Sahely; Mondal, Mousumi; Parsad, Rajender; Patra, Kiranmay; Ray, Bikash Ranjan; Sarkar, Arindam; Sarkar, Sukamal; Timsina, Jagadish</v>
      </c>
      <c r="E328" s="21" t="str">
        <f>INDEX(Refs!S:S,MATCH($C328,Refs!$I:$I,0))</f>
        <v>10.1016/j.jclepro.2022.132768</v>
      </c>
      <c r="F328" s="23" t="s">
        <v>69</v>
      </c>
      <c r="G328" s="23" t="s">
        <v>1134</v>
      </c>
      <c r="I328" s="24" t="s">
        <v>1147</v>
      </c>
      <c r="J328" s="26" t="s">
        <v>1148</v>
      </c>
      <c r="K328" s="24" t="s">
        <v>1150</v>
      </c>
      <c r="L328" s="26" t="s">
        <v>1150</v>
      </c>
      <c r="M328" s="24">
        <v>3</v>
      </c>
      <c r="U328" s="27" t="s">
        <v>59</v>
      </c>
      <c r="AF328" s="23" t="s">
        <v>714</v>
      </c>
      <c r="AG328" s="23" t="s">
        <v>75</v>
      </c>
      <c r="AH328" s="31">
        <v>0.14000000000000001</v>
      </c>
      <c r="AJ328" s="24">
        <v>2009.2019</v>
      </c>
      <c r="AK328" s="30" t="str">
        <f>J328</f>
        <v>Mango + Pigeon Pea</v>
      </c>
      <c r="AL328" s="27">
        <v>6293</v>
      </c>
      <c r="AN328" s="30" t="str">
        <f t="shared" si="16"/>
        <v>Pigeon Pea</v>
      </c>
      <c r="AO328" s="27">
        <v>2899</v>
      </c>
      <c r="AR328" s="27" t="s">
        <v>1139</v>
      </c>
    </row>
    <row r="329" spans="1:44" ht="11.7">
      <c r="A329" s="20">
        <v>328</v>
      </c>
      <c r="B329" s="21">
        <f>INDEX(Refs!A:A,MATCH($C329,Refs!$I:$I,0))</f>
        <v>6141943</v>
      </c>
      <c r="C329" s="22" t="s">
        <v>1133</v>
      </c>
      <c r="D329" s="21" t="str">
        <f>INDEX(Refs!L:L,MATCH($C329,Refs!$I:$I,0))</f>
        <v>Adhikary, Saju; Bhowmick, Udayan Rudra; Biswas, Benukar; Chakraborty, Debashis; Dhara, Pratap Kumar; Ghosh (Lkn), Dipak Kumar; Kanthal, Sahely; Mondal, Mousumi; Parsad, Rajender; Patra, Kiranmay; Ray, Bikash Ranjan; Sarkar, Arindam; Sarkar, Sukamal; Timsina, Jagadish</v>
      </c>
      <c r="E329" s="21" t="str">
        <f>INDEX(Refs!S:S,MATCH($C329,Refs!$I:$I,0))</f>
        <v>10.1016/j.jclepro.2022.132768</v>
      </c>
      <c r="F329" s="23" t="s">
        <v>69</v>
      </c>
      <c r="G329" s="23" t="s">
        <v>1134</v>
      </c>
      <c r="I329" s="24" t="s">
        <v>1143</v>
      </c>
      <c r="J329" s="26" t="s">
        <v>1144</v>
      </c>
      <c r="K329" s="24" t="s">
        <v>1150</v>
      </c>
      <c r="L329" s="26" t="s">
        <v>1150</v>
      </c>
      <c r="M329" s="24">
        <v>3</v>
      </c>
      <c r="U329" s="27" t="s">
        <v>59</v>
      </c>
      <c r="AF329" s="23" t="s">
        <v>714</v>
      </c>
      <c r="AG329" s="23" t="s">
        <v>75</v>
      </c>
      <c r="AH329" s="31">
        <v>0.14000000000000001</v>
      </c>
      <c r="AJ329" s="24">
        <v>2009.2019</v>
      </c>
      <c r="AK329" s="30" t="str">
        <f t="shared" si="15"/>
        <v>Gmelina + Pigeon Pea + Mango</v>
      </c>
      <c r="AL329" s="27">
        <v>7219</v>
      </c>
      <c r="AN329" s="30" t="str">
        <f t="shared" si="16"/>
        <v>Pigeon Pea</v>
      </c>
      <c r="AO329" s="27">
        <v>2899</v>
      </c>
      <c r="AR329" s="27" t="s">
        <v>1139</v>
      </c>
    </row>
    <row r="330" spans="1:44" ht="11.7">
      <c r="A330" s="20">
        <v>329</v>
      </c>
      <c r="B330" s="21">
        <f>INDEX(Refs!A:A,MATCH($C330,Refs!$I:$I,0))</f>
        <v>6141943</v>
      </c>
      <c r="C330" s="22" t="s">
        <v>1133</v>
      </c>
      <c r="D330" s="21" t="str">
        <f>INDEX(Refs!L:L,MATCH($C330,Refs!$I:$I,0))</f>
        <v>Adhikary, Saju; Bhowmick, Udayan Rudra; Biswas, Benukar; Chakraborty, Debashis; Dhara, Pratap Kumar; Ghosh (Lkn), Dipak Kumar; Kanthal, Sahely; Mondal, Mousumi; Parsad, Rajender; Patra, Kiranmay; Ray, Bikash Ranjan; Sarkar, Arindam; Sarkar, Sukamal; Timsina, Jagadish</v>
      </c>
      <c r="E330" s="21" t="str">
        <f>INDEX(Refs!S:S,MATCH($C330,Refs!$I:$I,0))</f>
        <v>10.1016/j.jclepro.2022.132768</v>
      </c>
      <c r="F330" s="23" t="s">
        <v>69</v>
      </c>
      <c r="G330" s="23" t="s">
        <v>1134</v>
      </c>
      <c r="I330" s="24" t="s">
        <v>1143</v>
      </c>
      <c r="J330" s="26" t="s">
        <v>1144</v>
      </c>
      <c r="K330" s="24" t="s">
        <v>1151</v>
      </c>
      <c r="L330" s="26" t="s">
        <v>1148</v>
      </c>
      <c r="M330" s="24">
        <v>3</v>
      </c>
      <c r="U330" s="27" t="s">
        <v>59</v>
      </c>
      <c r="AF330" s="23" t="s">
        <v>714</v>
      </c>
      <c r="AG330" s="23" t="s">
        <v>75</v>
      </c>
      <c r="AH330" s="31">
        <v>0.14000000000000001</v>
      </c>
      <c r="AJ330" s="24">
        <v>2009.2019</v>
      </c>
      <c r="AK330" s="30" t="str">
        <f t="shared" si="15"/>
        <v>Gmelina + Pigeon Pea + Mango</v>
      </c>
      <c r="AL330" s="27">
        <v>7219</v>
      </c>
      <c r="AN330" s="30" t="str">
        <f t="shared" si="16"/>
        <v>Mango + Pigeon Pea</v>
      </c>
      <c r="AO330" s="27">
        <v>6293</v>
      </c>
      <c r="AR330" s="27" t="s">
        <v>1139</v>
      </c>
    </row>
    <row r="331" spans="1:44" ht="11.7">
      <c r="A331" s="20">
        <v>330</v>
      </c>
      <c r="B331" s="21">
        <f>INDEX(Refs!A:A,MATCH($C331,Refs!$I:$I,0))</f>
        <v>6141943</v>
      </c>
      <c r="C331" s="22" t="s">
        <v>1133</v>
      </c>
      <c r="D331" s="21" t="str">
        <f>INDEX(Refs!L:L,MATCH($C331,Refs!$I:$I,0))</f>
        <v>Adhikary, Saju; Bhowmick, Udayan Rudra; Biswas, Benukar; Chakraborty, Debashis; Dhara, Pratap Kumar; Ghosh (Lkn), Dipak Kumar; Kanthal, Sahely; Mondal, Mousumi; Parsad, Rajender; Patra, Kiranmay; Ray, Bikash Ranjan; Sarkar, Arindam; Sarkar, Sukamal; Timsina, Jagadish</v>
      </c>
      <c r="E331" s="21" t="str">
        <f>INDEX(Refs!S:S,MATCH($C331,Refs!$I:$I,0))</f>
        <v>10.1016/j.jclepro.2022.132768</v>
      </c>
      <c r="F331" s="23" t="s">
        <v>69</v>
      </c>
      <c r="G331" s="23" t="s">
        <v>1134</v>
      </c>
      <c r="I331" s="24" t="s">
        <v>1143</v>
      </c>
      <c r="J331" s="26" t="s">
        <v>1144</v>
      </c>
      <c r="K331" s="24" t="s">
        <v>1140</v>
      </c>
      <c r="L331" s="26" t="s">
        <v>1141</v>
      </c>
      <c r="M331" s="24">
        <v>3</v>
      </c>
      <c r="U331" s="27" t="s">
        <v>59</v>
      </c>
      <c r="AF331" s="23" t="s">
        <v>714</v>
      </c>
      <c r="AG331" s="23" t="s">
        <v>75</v>
      </c>
      <c r="AH331" s="31">
        <v>0.14000000000000001</v>
      </c>
      <c r="AJ331" s="24">
        <v>2009.2019</v>
      </c>
      <c r="AK331" s="30" t="str">
        <f t="shared" si="15"/>
        <v>Gmelina + Pigeon Pea + Mango</v>
      </c>
      <c r="AL331" s="27">
        <v>7219</v>
      </c>
      <c r="AN331" s="30" t="str">
        <f t="shared" si="16"/>
        <v>Gmelina + Pigeon Pea</v>
      </c>
      <c r="AO331" s="27">
        <v>4067</v>
      </c>
      <c r="AR331" s="27" t="s">
        <v>1139</v>
      </c>
    </row>
    <row r="332" spans="1:44" ht="11.7">
      <c r="A332" s="20">
        <v>331</v>
      </c>
      <c r="B332" s="21">
        <f>INDEX(Refs!A:A,MATCH($C332,Refs!$I:$I,0))</f>
        <v>6141943</v>
      </c>
      <c r="C332" s="22" t="s">
        <v>1133</v>
      </c>
      <c r="D332" s="21" t="str">
        <f>INDEX(Refs!L:L,MATCH($C332,Refs!$I:$I,0))</f>
        <v>Adhikary, Saju; Bhowmick, Udayan Rudra; Biswas, Benukar; Chakraborty, Debashis; Dhara, Pratap Kumar; Ghosh (Lkn), Dipak Kumar; Kanthal, Sahely; Mondal, Mousumi; Parsad, Rajender; Patra, Kiranmay; Ray, Bikash Ranjan; Sarkar, Arindam; Sarkar, Sukamal; Timsina, Jagadish</v>
      </c>
      <c r="E332" s="21" t="str">
        <f>INDEX(Refs!S:S,MATCH($C332,Refs!$I:$I,0))</f>
        <v>10.1016/j.jclepro.2022.132768</v>
      </c>
      <c r="F332" s="23" t="s">
        <v>69</v>
      </c>
      <c r="G332" s="23" t="s">
        <v>1134</v>
      </c>
      <c r="I332" s="24" t="s">
        <v>1135</v>
      </c>
      <c r="J332" s="26" t="s">
        <v>1136</v>
      </c>
      <c r="K332" s="24" t="s">
        <v>1137</v>
      </c>
      <c r="L332" s="26" t="s">
        <v>1138</v>
      </c>
      <c r="M332" s="24">
        <v>3</v>
      </c>
      <c r="U332" s="27" t="s">
        <v>59</v>
      </c>
      <c r="AF332" s="23" t="s">
        <v>1152</v>
      </c>
      <c r="AH332" s="31">
        <v>0.14000000000000001</v>
      </c>
      <c r="AJ332" s="24">
        <v>2009.2019</v>
      </c>
      <c r="AK332" s="30" t="str">
        <f t="shared" si="15"/>
        <v xml:space="preserve">Gmelina + Mango </v>
      </c>
      <c r="AL332" s="27">
        <v>1.9</v>
      </c>
      <c r="AN332" s="30" t="str">
        <f t="shared" si="16"/>
        <v>Gmelina</v>
      </c>
      <c r="AO332" s="27">
        <v>1.71</v>
      </c>
      <c r="AR332" s="27" t="s">
        <v>1139</v>
      </c>
    </row>
    <row r="333" spans="1:44" ht="11.7">
      <c r="A333" s="20">
        <v>332</v>
      </c>
      <c r="B333" s="21">
        <f>INDEX(Refs!A:A,MATCH($C333,Refs!$I:$I,0))</f>
        <v>6141943</v>
      </c>
      <c r="C333" s="22" t="s">
        <v>1133</v>
      </c>
      <c r="D333" s="21" t="str">
        <f>INDEX(Refs!L:L,MATCH($C333,Refs!$I:$I,0))</f>
        <v>Adhikary, Saju; Bhowmick, Udayan Rudra; Biswas, Benukar; Chakraborty, Debashis; Dhara, Pratap Kumar; Ghosh (Lkn), Dipak Kumar; Kanthal, Sahely; Mondal, Mousumi; Parsad, Rajender; Patra, Kiranmay; Ray, Bikash Ranjan; Sarkar, Arindam; Sarkar, Sukamal; Timsina, Jagadish</v>
      </c>
      <c r="E333" s="21" t="str">
        <f>INDEX(Refs!S:S,MATCH($C333,Refs!$I:$I,0))</f>
        <v>10.1016/j.jclepro.2022.132768</v>
      </c>
      <c r="F333" s="23" t="s">
        <v>69</v>
      </c>
      <c r="G333" s="23" t="s">
        <v>1134</v>
      </c>
      <c r="I333" s="24" t="s">
        <v>1140</v>
      </c>
      <c r="J333" s="26" t="s">
        <v>1141</v>
      </c>
      <c r="K333" s="24" t="s">
        <v>1137</v>
      </c>
      <c r="L333" s="26" t="s">
        <v>1142</v>
      </c>
      <c r="M333" s="24">
        <v>3</v>
      </c>
      <c r="U333" s="27" t="s">
        <v>59</v>
      </c>
      <c r="AF333" s="23" t="s">
        <v>1152</v>
      </c>
      <c r="AH333" s="31">
        <v>0.14000000000000001</v>
      </c>
      <c r="AJ333" s="24">
        <v>2009.2019</v>
      </c>
      <c r="AK333" s="30" t="str">
        <f t="shared" si="15"/>
        <v>Gmelina + Pigeon Pea</v>
      </c>
      <c r="AL333" s="27">
        <v>1.54</v>
      </c>
      <c r="AN333" s="30" t="str">
        <f t="shared" si="16"/>
        <v xml:space="preserve">Gmelina </v>
      </c>
      <c r="AO333" s="27">
        <v>1.71</v>
      </c>
      <c r="AR333" s="27" t="s">
        <v>1139</v>
      </c>
    </row>
    <row r="334" spans="1:44" ht="11.7">
      <c r="A334" s="20">
        <v>333</v>
      </c>
      <c r="B334" s="21">
        <f>INDEX(Refs!A:A,MATCH($C334,Refs!$I:$I,0))</f>
        <v>6141943</v>
      </c>
      <c r="C334" s="22" t="s">
        <v>1133</v>
      </c>
      <c r="D334" s="21" t="str">
        <f>INDEX(Refs!L:L,MATCH($C334,Refs!$I:$I,0))</f>
        <v>Adhikary, Saju; Bhowmick, Udayan Rudra; Biswas, Benukar; Chakraborty, Debashis; Dhara, Pratap Kumar; Ghosh (Lkn), Dipak Kumar; Kanthal, Sahely; Mondal, Mousumi; Parsad, Rajender; Patra, Kiranmay; Ray, Bikash Ranjan; Sarkar, Arindam; Sarkar, Sukamal; Timsina, Jagadish</v>
      </c>
      <c r="E334" s="21" t="str">
        <f>INDEX(Refs!S:S,MATCH($C334,Refs!$I:$I,0))</f>
        <v>10.1016/j.jclepro.2022.132768</v>
      </c>
      <c r="F334" s="23" t="s">
        <v>69</v>
      </c>
      <c r="G334" s="23" t="s">
        <v>1134</v>
      </c>
      <c r="I334" s="24" t="s">
        <v>1143</v>
      </c>
      <c r="J334" s="26" t="s">
        <v>1144</v>
      </c>
      <c r="K334" s="24" t="s">
        <v>1137</v>
      </c>
      <c r="L334" s="26" t="s">
        <v>1138</v>
      </c>
      <c r="M334" s="24">
        <v>3</v>
      </c>
      <c r="U334" s="27" t="s">
        <v>59</v>
      </c>
      <c r="AF334" s="23" t="s">
        <v>1152</v>
      </c>
      <c r="AH334" s="31">
        <v>0.14000000000000001</v>
      </c>
      <c r="AJ334" s="24">
        <v>2009.2019</v>
      </c>
      <c r="AK334" s="30" t="str">
        <f t="shared" si="15"/>
        <v>Gmelina + Pigeon Pea + Mango</v>
      </c>
      <c r="AL334" s="27">
        <v>1.94</v>
      </c>
      <c r="AN334" s="30" t="str">
        <f t="shared" si="16"/>
        <v>Gmelina</v>
      </c>
      <c r="AO334" s="27">
        <v>1.71</v>
      </c>
      <c r="AR334" s="27" t="s">
        <v>1139</v>
      </c>
    </row>
    <row r="335" spans="1:44" ht="11.7">
      <c r="A335" s="20">
        <v>334</v>
      </c>
      <c r="B335" s="21">
        <f>INDEX(Refs!A:A,MATCH($C335,Refs!$I:$I,0))</f>
        <v>6141943</v>
      </c>
      <c r="C335" s="22" t="s">
        <v>1133</v>
      </c>
      <c r="D335" s="21" t="str">
        <f>INDEX(Refs!L:L,MATCH($C335,Refs!$I:$I,0))</f>
        <v>Adhikary, Saju; Bhowmick, Udayan Rudra; Biswas, Benukar; Chakraborty, Debashis; Dhara, Pratap Kumar; Ghosh (Lkn), Dipak Kumar; Kanthal, Sahely; Mondal, Mousumi; Parsad, Rajender; Patra, Kiranmay; Ray, Bikash Ranjan; Sarkar, Arindam; Sarkar, Sukamal; Timsina, Jagadish</v>
      </c>
      <c r="E335" s="21" t="str">
        <f>INDEX(Refs!S:S,MATCH($C335,Refs!$I:$I,0))</f>
        <v>10.1016/j.jclepro.2022.132768</v>
      </c>
      <c r="F335" s="23" t="s">
        <v>69</v>
      </c>
      <c r="G335" s="23" t="s">
        <v>1134</v>
      </c>
      <c r="I335" s="24" t="s">
        <v>1143</v>
      </c>
      <c r="J335" s="26" t="s">
        <v>1144</v>
      </c>
      <c r="K335" s="24" t="s">
        <v>1145</v>
      </c>
      <c r="L335" s="26" t="s">
        <v>1146</v>
      </c>
      <c r="M335" s="24">
        <v>3</v>
      </c>
      <c r="U335" s="27" t="s">
        <v>59</v>
      </c>
      <c r="AF335" s="23" t="s">
        <v>1152</v>
      </c>
      <c r="AH335" s="31">
        <v>0.14000000000000001</v>
      </c>
      <c r="AJ335" s="24">
        <v>2009.2019</v>
      </c>
      <c r="AK335" s="30" t="str">
        <f t="shared" si="15"/>
        <v>Gmelina + Pigeon Pea + Mango</v>
      </c>
      <c r="AL335" s="27">
        <v>1.94</v>
      </c>
      <c r="AN335" s="30" t="str">
        <f t="shared" si="16"/>
        <v>Gmelina + Mango</v>
      </c>
      <c r="AO335" s="27">
        <v>1.9</v>
      </c>
      <c r="AR335" s="27" t="s">
        <v>1139</v>
      </c>
    </row>
    <row r="336" spans="1:44" ht="11.7">
      <c r="A336" s="20">
        <v>335</v>
      </c>
      <c r="B336" s="21">
        <f>INDEX(Refs!A:A,MATCH($C336,Refs!$I:$I,0))</f>
        <v>6141943</v>
      </c>
      <c r="C336" s="22" t="s">
        <v>1133</v>
      </c>
      <c r="D336" s="21" t="str">
        <f>INDEX(Refs!L:L,MATCH($C336,Refs!$I:$I,0))</f>
        <v>Adhikary, Saju; Bhowmick, Udayan Rudra; Biswas, Benukar; Chakraborty, Debashis; Dhara, Pratap Kumar; Ghosh (Lkn), Dipak Kumar; Kanthal, Sahely; Mondal, Mousumi; Parsad, Rajender; Patra, Kiranmay; Ray, Bikash Ranjan; Sarkar, Arindam; Sarkar, Sukamal; Timsina, Jagadish</v>
      </c>
      <c r="E336" s="21" t="str">
        <f>INDEX(Refs!S:S,MATCH($C336,Refs!$I:$I,0))</f>
        <v>10.1016/j.jclepro.2022.132768</v>
      </c>
      <c r="F336" s="23" t="s">
        <v>69</v>
      </c>
      <c r="G336" s="23" t="s">
        <v>1134</v>
      </c>
      <c r="I336" s="24" t="s">
        <v>1147</v>
      </c>
      <c r="J336" s="26" t="s">
        <v>1148</v>
      </c>
      <c r="K336" s="24" t="s">
        <v>336</v>
      </c>
      <c r="L336" s="26" t="s">
        <v>1149</v>
      </c>
      <c r="M336" s="24">
        <v>3</v>
      </c>
      <c r="U336" s="27" t="s">
        <v>59</v>
      </c>
      <c r="AF336" s="23" t="s">
        <v>1152</v>
      </c>
      <c r="AH336" s="31">
        <v>0.14000000000000001</v>
      </c>
      <c r="AJ336" s="24">
        <v>2009.2019</v>
      </c>
      <c r="AK336" s="30" t="str">
        <f t="shared" si="15"/>
        <v>Mango + Pigeon Pea</v>
      </c>
      <c r="AL336" s="27">
        <v>2.06</v>
      </c>
      <c r="AN336" s="30" t="str">
        <f t="shared" si="16"/>
        <v xml:space="preserve">Mango </v>
      </c>
      <c r="AO336" s="27">
        <v>2.23</v>
      </c>
      <c r="AR336" s="27" t="s">
        <v>1139</v>
      </c>
    </row>
    <row r="337" spans="1:44" ht="11.7">
      <c r="A337" s="20">
        <v>336</v>
      </c>
      <c r="B337" s="21">
        <f>INDEX(Refs!A:A,MATCH($C337,Refs!$I:$I,0))</f>
        <v>6141943</v>
      </c>
      <c r="C337" s="22" t="s">
        <v>1133</v>
      </c>
      <c r="D337" s="21" t="str">
        <f>INDEX(Refs!L:L,MATCH($C337,Refs!$I:$I,0))</f>
        <v>Adhikary, Saju; Bhowmick, Udayan Rudra; Biswas, Benukar; Chakraborty, Debashis; Dhara, Pratap Kumar; Ghosh (Lkn), Dipak Kumar; Kanthal, Sahely; Mondal, Mousumi; Parsad, Rajender; Patra, Kiranmay; Ray, Bikash Ranjan; Sarkar, Arindam; Sarkar, Sukamal; Timsina, Jagadish</v>
      </c>
      <c r="E337" s="21" t="str">
        <f>INDEX(Refs!S:S,MATCH($C337,Refs!$I:$I,0))</f>
        <v>10.1016/j.jclepro.2022.132768</v>
      </c>
      <c r="F337" s="23" t="s">
        <v>69</v>
      </c>
      <c r="G337" s="23" t="s">
        <v>1134</v>
      </c>
      <c r="I337" s="24" t="s">
        <v>1135</v>
      </c>
      <c r="J337" s="26" t="s">
        <v>1136</v>
      </c>
      <c r="K337" s="24" t="s">
        <v>336</v>
      </c>
      <c r="L337" s="26" t="s">
        <v>336</v>
      </c>
      <c r="M337" s="24">
        <v>3</v>
      </c>
      <c r="U337" s="27" t="s">
        <v>59</v>
      </c>
      <c r="AF337" s="23" t="s">
        <v>1152</v>
      </c>
      <c r="AH337" s="31">
        <v>0.14000000000000001</v>
      </c>
      <c r="AJ337" s="24">
        <v>2009.2019</v>
      </c>
      <c r="AK337" s="30" t="str">
        <f t="shared" si="15"/>
        <v xml:space="preserve">Gmelina + Mango </v>
      </c>
      <c r="AL337" s="27">
        <v>1.9</v>
      </c>
      <c r="AN337" s="30" t="str">
        <f t="shared" si="16"/>
        <v>Mango</v>
      </c>
      <c r="AO337" s="27">
        <v>2.23</v>
      </c>
      <c r="AR337" s="27" t="s">
        <v>1139</v>
      </c>
    </row>
    <row r="338" spans="1:44" ht="11.7">
      <c r="A338" s="20">
        <v>337</v>
      </c>
      <c r="B338" s="21">
        <f>INDEX(Refs!A:A,MATCH($C338,Refs!$I:$I,0))</f>
        <v>6141943</v>
      </c>
      <c r="C338" s="22" t="s">
        <v>1133</v>
      </c>
      <c r="D338" s="21" t="str">
        <f>INDEX(Refs!L:L,MATCH($C338,Refs!$I:$I,0))</f>
        <v>Adhikary, Saju; Bhowmick, Udayan Rudra; Biswas, Benukar; Chakraborty, Debashis; Dhara, Pratap Kumar; Ghosh (Lkn), Dipak Kumar; Kanthal, Sahely; Mondal, Mousumi; Parsad, Rajender; Patra, Kiranmay; Ray, Bikash Ranjan; Sarkar, Arindam; Sarkar, Sukamal; Timsina, Jagadish</v>
      </c>
      <c r="E338" s="21" t="str">
        <f>INDEX(Refs!S:S,MATCH($C338,Refs!$I:$I,0))</f>
        <v>10.1016/j.jclepro.2022.132768</v>
      </c>
      <c r="F338" s="23" t="s">
        <v>69</v>
      </c>
      <c r="G338" s="23" t="s">
        <v>1134</v>
      </c>
      <c r="I338" s="24" t="s">
        <v>1143</v>
      </c>
      <c r="J338" s="26" t="s">
        <v>1144</v>
      </c>
      <c r="K338" s="24" t="s">
        <v>336</v>
      </c>
      <c r="L338" s="26" t="s">
        <v>336</v>
      </c>
      <c r="M338" s="24">
        <v>3</v>
      </c>
      <c r="U338" s="27" t="s">
        <v>59</v>
      </c>
      <c r="AF338" s="23" t="s">
        <v>1152</v>
      </c>
      <c r="AH338" s="31">
        <v>0.14000000000000001</v>
      </c>
      <c r="AJ338" s="24">
        <v>2009.2019</v>
      </c>
      <c r="AK338" s="30" t="str">
        <f t="shared" si="15"/>
        <v>Gmelina + Pigeon Pea + Mango</v>
      </c>
      <c r="AL338" s="27">
        <v>1.94</v>
      </c>
      <c r="AN338" s="30" t="str">
        <f t="shared" si="16"/>
        <v>Mango</v>
      </c>
      <c r="AO338" s="27">
        <v>2.23</v>
      </c>
      <c r="AR338" s="27" t="s">
        <v>1139</v>
      </c>
    </row>
    <row r="339" spans="1:44" ht="11.7">
      <c r="A339" s="20">
        <v>338</v>
      </c>
      <c r="B339" s="21">
        <f>INDEX(Refs!A:A,MATCH($C339,Refs!$I:$I,0))</f>
        <v>6141943</v>
      </c>
      <c r="C339" s="22" t="s">
        <v>1133</v>
      </c>
      <c r="D339" s="21" t="str">
        <f>INDEX(Refs!L:L,MATCH($C339,Refs!$I:$I,0))</f>
        <v>Adhikary, Saju; Bhowmick, Udayan Rudra; Biswas, Benukar; Chakraborty, Debashis; Dhara, Pratap Kumar; Ghosh (Lkn), Dipak Kumar; Kanthal, Sahely; Mondal, Mousumi; Parsad, Rajender; Patra, Kiranmay; Ray, Bikash Ranjan; Sarkar, Arindam; Sarkar, Sukamal; Timsina, Jagadish</v>
      </c>
      <c r="E339" s="21" t="str">
        <f>INDEX(Refs!S:S,MATCH($C339,Refs!$I:$I,0))</f>
        <v>10.1016/j.jclepro.2022.132768</v>
      </c>
      <c r="F339" s="23" t="s">
        <v>69</v>
      </c>
      <c r="G339" s="23" t="s">
        <v>1134</v>
      </c>
      <c r="I339" s="24" t="s">
        <v>1140</v>
      </c>
      <c r="J339" s="26" t="s">
        <v>1141</v>
      </c>
      <c r="K339" s="24" t="s">
        <v>1150</v>
      </c>
      <c r="L339" s="26" t="s">
        <v>1150</v>
      </c>
      <c r="M339" s="24">
        <v>3</v>
      </c>
      <c r="U339" s="27" t="s">
        <v>59</v>
      </c>
      <c r="AF339" s="23" t="s">
        <v>1152</v>
      </c>
      <c r="AH339" s="31">
        <v>0.14000000000000001</v>
      </c>
      <c r="AJ339" s="24">
        <v>2009.2019</v>
      </c>
      <c r="AK339" s="30" t="str">
        <f t="shared" si="15"/>
        <v>Gmelina + Pigeon Pea</v>
      </c>
      <c r="AL339" s="27">
        <v>1.54</v>
      </c>
      <c r="AN339" s="30" t="str">
        <f t="shared" si="16"/>
        <v>Pigeon Pea</v>
      </c>
      <c r="AO339" s="27">
        <v>2.2200000000000002</v>
      </c>
      <c r="AR339" s="27" t="s">
        <v>1139</v>
      </c>
    </row>
    <row r="340" spans="1:44" ht="11.7">
      <c r="A340" s="20">
        <v>339</v>
      </c>
      <c r="B340" s="21">
        <f>INDEX(Refs!A:A,MATCH($C340,Refs!$I:$I,0))</f>
        <v>6141943</v>
      </c>
      <c r="C340" s="22" t="s">
        <v>1133</v>
      </c>
      <c r="D340" s="21" t="str">
        <f>INDEX(Refs!L:L,MATCH($C340,Refs!$I:$I,0))</f>
        <v>Adhikary, Saju; Bhowmick, Udayan Rudra; Biswas, Benukar; Chakraborty, Debashis; Dhara, Pratap Kumar; Ghosh (Lkn), Dipak Kumar; Kanthal, Sahely; Mondal, Mousumi; Parsad, Rajender; Patra, Kiranmay; Ray, Bikash Ranjan; Sarkar, Arindam; Sarkar, Sukamal; Timsina, Jagadish</v>
      </c>
      <c r="E340" s="21" t="str">
        <f>INDEX(Refs!S:S,MATCH($C340,Refs!$I:$I,0))</f>
        <v>10.1016/j.jclepro.2022.132768</v>
      </c>
      <c r="F340" s="23" t="s">
        <v>69</v>
      </c>
      <c r="G340" s="23" t="s">
        <v>1134</v>
      </c>
      <c r="I340" s="24" t="s">
        <v>1147</v>
      </c>
      <c r="J340" s="26" t="s">
        <v>1148</v>
      </c>
      <c r="K340" s="24" t="s">
        <v>1150</v>
      </c>
      <c r="L340" s="26" t="s">
        <v>1150</v>
      </c>
      <c r="M340" s="24">
        <v>3</v>
      </c>
      <c r="U340" s="27" t="s">
        <v>59</v>
      </c>
      <c r="AF340" s="23" t="s">
        <v>1152</v>
      </c>
      <c r="AH340" s="31">
        <v>0.14000000000000001</v>
      </c>
      <c r="AJ340" s="24">
        <v>2009.2019</v>
      </c>
      <c r="AK340" s="30" t="str">
        <f>J340</f>
        <v>Mango + Pigeon Pea</v>
      </c>
      <c r="AL340" s="27">
        <v>2.06</v>
      </c>
      <c r="AN340" s="30" t="str">
        <f t="shared" si="16"/>
        <v>Pigeon Pea</v>
      </c>
      <c r="AO340" s="27">
        <v>2.2200000000000002</v>
      </c>
      <c r="AR340" s="27" t="s">
        <v>1139</v>
      </c>
    </row>
    <row r="341" spans="1:44" ht="11.7">
      <c r="A341" s="20">
        <v>340</v>
      </c>
      <c r="B341" s="21">
        <f>INDEX(Refs!A:A,MATCH($C341,Refs!$I:$I,0))</f>
        <v>6141943</v>
      </c>
      <c r="C341" s="22" t="s">
        <v>1133</v>
      </c>
      <c r="D341" s="21" t="str">
        <f>INDEX(Refs!L:L,MATCH($C341,Refs!$I:$I,0))</f>
        <v>Adhikary, Saju; Bhowmick, Udayan Rudra; Biswas, Benukar; Chakraborty, Debashis; Dhara, Pratap Kumar; Ghosh (Lkn), Dipak Kumar; Kanthal, Sahely; Mondal, Mousumi; Parsad, Rajender; Patra, Kiranmay; Ray, Bikash Ranjan; Sarkar, Arindam; Sarkar, Sukamal; Timsina, Jagadish</v>
      </c>
      <c r="E341" s="21" t="str">
        <f>INDEX(Refs!S:S,MATCH($C341,Refs!$I:$I,0))</f>
        <v>10.1016/j.jclepro.2022.132768</v>
      </c>
      <c r="F341" s="23" t="s">
        <v>69</v>
      </c>
      <c r="G341" s="23" t="s">
        <v>1134</v>
      </c>
      <c r="I341" s="24" t="s">
        <v>1143</v>
      </c>
      <c r="J341" s="26" t="s">
        <v>1144</v>
      </c>
      <c r="K341" s="24" t="s">
        <v>1150</v>
      </c>
      <c r="L341" s="26" t="s">
        <v>1150</v>
      </c>
      <c r="M341" s="24">
        <v>3</v>
      </c>
      <c r="U341" s="27" t="s">
        <v>59</v>
      </c>
      <c r="AF341" s="23" t="s">
        <v>1152</v>
      </c>
      <c r="AH341" s="31">
        <v>0.14000000000000001</v>
      </c>
      <c r="AJ341" s="24">
        <v>2009.2019</v>
      </c>
      <c r="AK341" s="30" t="str">
        <f t="shared" si="15"/>
        <v>Gmelina + Pigeon Pea + Mango</v>
      </c>
      <c r="AL341" s="27">
        <v>1.94</v>
      </c>
      <c r="AN341" s="30" t="str">
        <f t="shared" si="16"/>
        <v>Pigeon Pea</v>
      </c>
      <c r="AO341" s="27">
        <v>2.2200000000000002</v>
      </c>
      <c r="AR341" s="27" t="s">
        <v>1139</v>
      </c>
    </row>
    <row r="342" spans="1:44" ht="11.7">
      <c r="A342" s="20">
        <v>341</v>
      </c>
      <c r="B342" s="21">
        <f>INDEX(Refs!A:A,MATCH($C342,Refs!$I:$I,0))</f>
        <v>6141943</v>
      </c>
      <c r="C342" s="22" t="s">
        <v>1133</v>
      </c>
      <c r="D342" s="21" t="str">
        <f>INDEX(Refs!L:L,MATCH($C342,Refs!$I:$I,0))</f>
        <v>Adhikary, Saju; Bhowmick, Udayan Rudra; Biswas, Benukar; Chakraborty, Debashis; Dhara, Pratap Kumar; Ghosh (Lkn), Dipak Kumar; Kanthal, Sahely; Mondal, Mousumi; Parsad, Rajender; Patra, Kiranmay; Ray, Bikash Ranjan; Sarkar, Arindam; Sarkar, Sukamal; Timsina, Jagadish</v>
      </c>
      <c r="E342" s="21" t="str">
        <f>INDEX(Refs!S:S,MATCH($C342,Refs!$I:$I,0))</f>
        <v>10.1016/j.jclepro.2022.132768</v>
      </c>
      <c r="F342" s="23" t="s">
        <v>69</v>
      </c>
      <c r="G342" s="23" t="s">
        <v>1134</v>
      </c>
      <c r="I342" s="24" t="s">
        <v>1143</v>
      </c>
      <c r="J342" s="26" t="s">
        <v>1144</v>
      </c>
      <c r="K342" s="24" t="s">
        <v>1151</v>
      </c>
      <c r="L342" s="26" t="s">
        <v>1148</v>
      </c>
      <c r="M342" s="24">
        <v>3</v>
      </c>
      <c r="U342" s="27" t="s">
        <v>59</v>
      </c>
      <c r="AF342" s="23" t="s">
        <v>1152</v>
      </c>
      <c r="AH342" s="31">
        <v>0.14000000000000001</v>
      </c>
      <c r="AJ342" s="24">
        <v>2009.2019</v>
      </c>
      <c r="AK342" s="30" t="str">
        <f t="shared" si="15"/>
        <v>Gmelina + Pigeon Pea + Mango</v>
      </c>
      <c r="AL342" s="27">
        <v>1.94</v>
      </c>
      <c r="AN342" s="30" t="str">
        <f t="shared" si="16"/>
        <v>Mango + Pigeon Pea</v>
      </c>
      <c r="AO342" s="27">
        <v>1.96</v>
      </c>
      <c r="AR342" s="27" t="s">
        <v>1139</v>
      </c>
    </row>
    <row r="343" spans="1:44" ht="11.7">
      <c r="A343" s="20">
        <v>342</v>
      </c>
      <c r="B343" s="21">
        <f>INDEX(Refs!A:A,MATCH($C343,Refs!$I:$I,0))</f>
        <v>6141943</v>
      </c>
      <c r="C343" s="22" t="s">
        <v>1133</v>
      </c>
      <c r="D343" s="21" t="str">
        <f>INDEX(Refs!L:L,MATCH($C343,Refs!$I:$I,0))</f>
        <v>Adhikary, Saju; Bhowmick, Udayan Rudra; Biswas, Benukar; Chakraborty, Debashis; Dhara, Pratap Kumar; Ghosh (Lkn), Dipak Kumar; Kanthal, Sahely; Mondal, Mousumi; Parsad, Rajender; Patra, Kiranmay; Ray, Bikash Ranjan; Sarkar, Arindam; Sarkar, Sukamal; Timsina, Jagadish</v>
      </c>
      <c r="E343" s="21" t="str">
        <f>INDEX(Refs!S:S,MATCH($C343,Refs!$I:$I,0))</f>
        <v>10.1016/j.jclepro.2022.132768</v>
      </c>
      <c r="F343" s="23" t="s">
        <v>69</v>
      </c>
      <c r="G343" s="23" t="s">
        <v>1134</v>
      </c>
      <c r="I343" s="24" t="s">
        <v>1143</v>
      </c>
      <c r="J343" s="26" t="s">
        <v>1144</v>
      </c>
      <c r="K343" s="24" t="s">
        <v>1140</v>
      </c>
      <c r="L343" s="26" t="s">
        <v>1141</v>
      </c>
      <c r="M343" s="24">
        <v>3</v>
      </c>
      <c r="U343" s="27" t="s">
        <v>59</v>
      </c>
      <c r="AF343" s="23" t="s">
        <v>1152</v>
      </c>
      <c r="AH343" s="31">
        <v>0.14000000000000001</v>
      </c>
      <c r="AJ343" s="24">
        <v>2009.2019</v>
      </c>
      <c r="AK343" s="30" t="str">
        <f t="shared" si="15"/>
        <v>Gmelina + Pigeon Pea + Mango</v>
      </c>
      <c r="AL343" s="27">
        <v>1.94</v>
      </c>
      <c r="AN343" s="30" t="str">
        <f t="shared" si="16"/>
        <v>Gmelina + Pigeon Pea</v>
      </c>
      <c r="AO343" s="27">
        <v>1.54</v>
      </c>
      <c r="AR343" s="27" t="s">
        <v>1139</v>
      </c>
    </row>
    <row r="344" spans="1:44" ht="11.7">
      <c r="A344" s="20">
        <v>343</v>
      </c>
      <c r="B344" s="21">
        <f>INDEX(Refs!A:A,MATCH($C344,Refs!$I:$I,0))</f>
        <v>6141943</v>
      </c>
      <c r="C344" s="22" t="s">
        <v>1133</v>
      </c>
      <c r="D344" s="21" t="str">
        <f>INDEX(Refs!L:L,MATCH($C344,Refs!$I:$I,0))</f>
        <v>Adhikary, Saju; Bhowmick, Udayan Rudra; Biswas, Benukar; Chakraborty, Debashis; Dhara, Pratap Kumar; Ghosh (Lkn), Dipak Kumar; Kanthal, Sahely; Mondal, Mousumi; Parsad, Rajender; Patra, Kiranmay; Ray, Bikash Ranjan; Sarkar, Arindam; Sarkar, Sukamal; Timsina, Jagadish</v>
      </c>
      <c r="E344" s="21" t="str">
        <f>INDEX(Refs!S:S,MATCH($C344,Refs!$I:$I,0))</f>
        <v>10.1016/j.jclepro.2022.132768</v>
      </c>
      <c r="F344" s="23" t="s">
        <v>69</v>
      </c>
      <c r="G344" s="23" t="s">
        <v>1134</v>
      </c>
      <c r="I344" s="24" t="s">
        <v>1135</v>
      </c>
      <c r="J344" s="26" t="s">
        <v>1136</v>
      </c>
      <c r="K344" s="24" t="s">
        <v>1137</v>
      </c>
      <c r="L344" s="26" t="s">
        <v>1138</v>
      </c>
      <c r="M344" s="24">
        <v>3</v>
      </c>
      <c r="U344" s="27" t="s">
        <v>59</v>
      </c>
      <c r="AF344" s="23" t="s">
        <v>714</v>
      </c>
      <c r="AG344" s="23" t="s">
        <v>75</v>
      </c>
      <c r="AH344" s="31">
        <v>0.16</v>
      </c>
      <c r="AJ344" s="24">
        <v>2009.2019</v>
      </c>
      <c r="AK344" s="30" t="str">
        <f t="shared" si="15"/>
        <v xml:space="preserve">Gmelina + Mango </v>
      </c>
      <c r="AL344" s="27">
        <v>4496</v>
      </c>
      <c r="AN344" s="30" t="str">
        <f t="shared" si="16"/>
        <v>Gmelina</v>
      </c>
      <c r="AO344" s="27">
        <v>1852</v>
      </c>
      <c r="AR344" s="27" t="s">
        <v>1139</v>
      </c>
    </row>
    <row r="345" spans="1:44" ht="11.7">
      <c r="A345" s="20">
        <v>344</v>
      </c>
      <c r="B345" s="21">
        <f>INDEX(Refs!A:A,MATCH($C345,Refs!$I:$I,0))</f>
        <v>6141943</v>
      </c>
      <c r="C345" s="22" t="s">
        <v>1133</v>
      </c>
      <c r="D345" s="21" t="str">
        <f>INDEX(Refs!L:L,MATCH($C345,Refs!$I:$I,0))</f>
        <v>Adhikary, Saju; Bhowmick, Udayan Rudra; Biswas, Benukar; Chakraborty, Debashis; Dhara, Pratap Kumar; Ghosh (Lkn), Dipak Kumar; Kanthal, Sahely; Mondal, Mousumi; Parsad, Rajender; Patra, Kiranmay; Ray, Bikash Ranjan; Sarkar, Arindam; Sarkar, Sukamal; Timsina, Jagadish</v>
      </c>
      <c r="E345" s="21" t="str">
        <f>INDEX(Refs!S:S,MATCH($C345,Refs!$I:$I,0))</f>
        <v>10.1016/j.jclepro.2022.132768</v>
      </c>
      <c r="F345" s="23" t="s">
        <v>69</v>
      </c>
      <c r="G345" s="23" t="s">
        <v>1134</v>
      </c>
      <c r="I345" s="24" t="s">
        <v>1140</v>
      </c>
      <c r="J345" s="26" t="s">
        <v>1141</v>
      </c>
      <c r="K345" s="24" t="s">
        <v>1137</v>
      </c>
      <c r="L345" s="26" t="s">
        <v>1142</v>
      </c>
      <c r="M345" s="24">
        <v>3</v>
      </c>
      <c r="U345" s="27" t="s">
        <v>59</v>
      </c>
      <c r="AF345" s="23" t="s">
        <v>714</v>
      </c>
      <c r="AG345" s="23" t="s">
        <v>75</v>
      </c>
      <c r="AH345" s="31">
        <v>0.16</v>
      </c>
      <c r="AJ345" s="24">
        <v>2009.2019</v>
      </c>
      <c r="AK345" s="30" t="str">
        <f t="shared" si="15"/>
        <v>Gmelina + Pigeon Pea</v>
      </c>
      <c r="AL345" s="27">
        <v>3437</v>
      </c>
      <c r="AN345" s="30" t="str">
        <f t="shared" si="16"/>
        <v xml:space="preserve">Gmelina </v>
      </c>
      <c r="AO345" s="27">
        <v>1852</v>
      </c>
      <c r="AR345" s="27" t="s">
        <v>1139</v>
      </c>
    </row>
    <row r="346" spans="1:44" ht="11.7">
      <c r="A346" s="20">
        <v>345</v>
      </c>
      <c r="B346" s="21">
        <f>INDEX(Refs!A:A,MATCH($C346,Refs!$I:$I,0))</f>
        <v>6141943</v>
      </c>
      <c r="C346" s="22" t="s">
        <v>1133</v>
      </c>
      <c r="D346" s="21" t="str">
        <f>INDEX(Refs!L:L,MATCH($C346,Refs!$I:$I,0))</f>
        <v>Adhikary, Saju; Bhowmick, Udayan Rudra; Biswas, Benukar; Chakraborty, Debashis; Dhara, Pratap Kumar; Ghosh (Lkn), Dipak Kumar; Kanthal, Sahely; Mondal, Mousumi; Parsad, Rajender; Patra, Kiranmay; Ray, Bikash Ranjan; Sarkar, Arindam; Sarkar, Sukamal; Timsina, Jagadish</v>
      </c>
      <c r="E346" s="21" t="str">
        <f>INDEX(Refs!S:S,MATCH($C346,Refs!$I:$I,0))</f>
        <v>10.1016/j.jclepro.2022.132768</v>
      </c>
      <c r="F346" s="23" t="s">
        <v>69</v>
      </c>
      <c r="G346" s="23" t="s">
        <v>1134</v>
      </c>
      <c r="I346" s="24" t="s">
        <v>1143</v>
      </c>
      <c r="J346" s="26" t="s">
        <v>1144</v>
      </c>
      <c r="K346" s="24" t="s">
        <v>1137</v>
      </c>
      <c r="L346" s="26" t="s">
        <v>1138</v>
      </c>
      <c r="M346" s="24">
        <v>3</v>
      </c>
      <c r="U346" s="27" t="s">
        <v>59</v>
      </c>
      <c r="AF346" s="23" t="s">
        <v>714</v>
      </c>
      <c r="AG346" s="23" t="s">
        <v>75</v>
      </c>
      <c r="AH346" s="31">
        <v>0.16</v>
      </c>
      <c r="AJ346" s="24">
        <v>2009.2019</v>
      </c>
      <c r="AK346" s="30" t="str">
        <f t="shared" si="15"/>
        <v>Gmelina + Pigeon Pea + Mango</v>
      </c>
      <c r="AL346" s="27">
        <v>6266</v>
      </c>
      <c r="AN346" s="30" t="str">
        <f t="shared" si="16"/>
        <v>Gmelina</v>
      </c>
      <c r="AO346" s="27">
        <v>1852</v>
      </c>
      <c r="AR346" s="27" t="s">
        <v>1139</v>
      </c>
    </row>
    <row r="347" spans="1:44" ht="11.7">
      <c r="A347" s="20">
        <v>346</v>
      </c>
      <c r="B347" s="21">
        <f>INDEX(Refs!A:A,MATCH($C347,Refs!$I:$I,0))</f>
        <v>6141943</v>
      </c>
      <c r="C347" s="22" t="s">
        <v>1133</v>
      </c>
      <c r="D347" s="21" t="str">
        <f>INDEX(Refs!L:L,MATCH($C347,Refs!$I:$I,0))</f>
        <v>Adhikary, Saju; Bhowmick, Udayan Rudra; Biswas, Benukar; Chakraborty, Debashis; Dhara, Pratap Kumar; Ghosh (Lkn), Dipak Kumar; Kanthal, Sahely; Mondal, Mousumi; Parsad, Rajender; Patra, Kiranmay; Ray, Bikash Ranjan; Sarkar, Arindam; Sarkar, Sukamal; Timsina, Jagadish</v>
      </c>
      <c r="E347" s="21" t="str">
        <f>INDEX(Refs!S:S,MATCH($C347,Refs!$I:$I,0))</f>
        <v>10.1016/j.jclepro.2022.132768</v>
      </c>
      <c r="F347" s="23" t="s">
        <v>69</v>
      </c>
      <c r="G347" s="23" t="s">
        <v>1134</v>
      </c>
      <c r="I347" s="24" t="s">
        <v>1143</v>
      </c>
      <c r="J347" s="26" t="s">
        <v>1144</v>
      </c>
      <c r="K347" s="24" t="s">
        <v>1145</v>
      </c>
      <c r="L347" s="26" t="s">
        <v>1146</v>
      </c>
      <c r="M347" s="24">
        <v>3</v>
      </c>
      <c r="U347" s="27" t="s">
        <v>59</v>
      </c>
      <c r="AF347" s="23" t="s">
        <v>714</v>
      </c>
      <c r="AG347" s="23" t="s">
        <v>75</v>
      </c>
      <c r="AH347" s="31">
        <v>0.16</v>
      </c>
      <c r="AJ347" s="24">
        <v>2009.2019</v>
      </c>
      <c r="AK347" s="30" t="str">
        <f t="shared" si="15"/>
        <v>Gmelina + Pigeon Pea + Mango</v>
      </c>
      <c r="AL347" s="27">
        <v>6266</v>
      </c>
      <c r="AN347" s="30" t="str">
        <f t="shared" si="16"/>
        <v>Gmelina + Mango</v>
      </c>
      <c r="AO347" s="27">
        <v>4496</v>
      </c>
      <c r="AR347" s="27" t="s">
        <v>1139</v>
      </c>
    </row>
    <row r="348" spans="1:44" ht="11.7">
      <c r="A348" s="20">
        <v>347</v>
      </c>
      <c r="B348" s="21">
        <f>INDEX(Refs!A:A,MATCH($C348,Refs!$I:$I,0))</f>
        <v>6141943</v>
      </c>
      <c r="C348" s="22" t="s">
        <v>1133</v>
      </c>
      <c r="D348" s="21" t="str">
        <f>INDEX(Refs!L:L,MATCH($C348,Refs!$I:$I,0))</f>
        <v>Adhikary, Saju; Bhowmick, Udayan Rudra; Biswas, Benukar; Chakraborty, Debashis; Dhara, Pratap Kumar; Ghosh (Lkn), Dipak Kumar; Kanthal, Sahely; Mondal, Mousumi; Parsad, Rajender; Patra, Kiranmay; Ray, Bikash Ranjan; Sarkar, Arindam; Sarkar, Sukamal; Timsina, Jagadish</v>
      </c>
      <c r="E348" s="21" t="str">
        <f>INDEX(Refs!S:S,MATCH($C348,Refs!$I:$I,0))</f>
        <v>10.1016/j.jclepro.2022.132768</v>
      </c>
      <c r="F348" s="23" t="s">
        <v>69</v>
      </c>
      <c r="G348" s="23" t="s">
        <v>1134</v>
      </c>
      <c r="I348" s="24" t="s">
        <v>1147</v>
      </c>
      <c r="J348" s="26" t="s">
        <v>1148</v>
      </c>
      <c r="K348" s="24" t="s">
        <v>336</v>
      </c>
      <c r="L348" s="26" t="s">
        <v>1149</v>
      </c>
      <c r="M348" s="24">
        <v>3</v>
      </c>
      <c r="U348" s="27" t="s">
        <v>59</v>
      </c>
      <c r="AF348" s="23" t="s">
        <v>714</v>
      </c>
      <c r="AG348" s="23" t="s">
        <v>75</v>
      </c>
      <c r="AH348" s="31">
        <v>0.16</v>
      </c>
      <c r="AJ348" s="24">
        <v>2009.2019</v>
      </c>
      <c r="AK348" s="30" t="str">
        <f t="shared" si="15"/>
        <v>Mango + Pigeon Pea</v>
      </c>
      <c r="AL348" s="27">
        <v>5601</v>
      </c>
      <c r="AN348" s="30" t="str">
        <f t="shared" si="16"/>
        <v xml:space="preserve">Mango </v>
      </c>
      <c r="AO348" s="27">
        <v>3795</v>
      </c>
      <c r="AR348" s="27" t="s">
        <v>1139</v>
      </c>
    </row>
    <row r="349" spans="1:44" ht="11.7">
      <c r="A349" s="20">
        <v>348</v>
      </c>
      <c r="B349" s="21">
        <f>INDEX(Refs!A:A,MATCH($C349,Refs!$I:$I,0))</f>
        <v>6141943</v>
      </c>
      <c r="C349" s="22" t="s">
        <v>1133</v>
      </c>
      <c r="D349" s="21" t="str">
        <f>INDEX(Refs!L:L,MATCH($C349,Refs!$I:$I,0))</f>
        <v>Adhikary, Saju; Bhowmick, Udayan Rudra; Biswas, Benukar; Chakraborty, Debashis; Dhara, Pratap Kumar; Ghosh (Lkn), Dipak Kumar; Kanthal, Sahely; Mondal, Mousumi; Parsad, Rajender; Patra, Kiranmay; Ray, Bikash Ranjan; Sarkar, Arindam; Sarkar, Sukamal; Timsina, Jagadish</v>
      </c>
      <c r="E349" s="21" t="str">
        <f>INDEX(Refs!S:S,MATCH($C349,Refs!$I:$I,0))</f>
        <v>10.1016/j.jclepro.2022.132768</v>
      </c>
      <c r="F349" s="23" t="s">
        <v>69</v>
      </c>
      <c r="G349" s="23" t="s">
        <v>1134</v>
      </c>
      <c r="I349" s="24" t="s">
        <v>1135</v>
      </c>
      <c r="J349" s="26" t="s">
        <v>1136</v>
      </c>
      <c r="K349" s="24" t="s">
        <v>336</v>
      </c>
      <c r="L349" s="26" t="s">
        <v>336</v>
      </c>
      <c r="M349" s="24">
        <v>3</v>
      </c>
      <c r="U349" s="27" t="s">
        <v>59</v>
      </c>
      <c r="AF349" s="23" t="s">
        <v>714</v>
      </c>
      <c r="AG349" s="23" t="s">
        <v>75</v>
      </c>
      <c r="AH349" s="31">
        <v>0.16</v>
      </c>
      <c r="AJ349" s="24">
        <v>2009.2019</v>
      </c>
      <c r="AK349" s="30" t="str">
        <f t="shared" si="15"/>
        <v xml:space="preserve">Gmelina + Mango </v>
      </c>
      <c r="AL349" s="27">
        <v>4496</v>
      </c>
      <c r="AN349" s="30" t="str">
        <f t="shared" si="16"/>
        <v>Mango</v>
      </c>
      <c r="AO349" s="27">
        <v>3795</v>
      </c>
      <c r="AR349" s="27" t="s">
        <v>1139</v>
      </c>
    </row>
    <row r="350" spans="1:44" ht="11.7">
      <c r="A350" s="20">
        <v>349</v>
      </c>
      <c r="B350" s="21">
        <f>INDEX(Refs!A:A,MATCH($C350,Refs!$I:$I,0))</f>
        <v>6141943</v>
      </c>
      <c r="C350" s="22" t="s">
        <v>1133</v>
      </c>
      <c r="D350" s="21" t="str">
        <f>INDEX(Refs!L:L,MATCH($C350,Refs!$I:$I,0))</f>
        <v>Adhikary, Saju; Bhowmick, Udayan Rudra; Biswas, Benukar; Chakraborty, Debashis; Dhara, Pratap Kumar; Ghosh (Lkn), Dipak Kumar; Kanthal, Sahely; Mondal, Mousumi; Parsad, Rajender; Patra, Kiranmay; Ray, Bikash Ranjan; Sarkar, Arindam; Sarkar, Sukamal; Timsina, Jagadish</v>
      </c>
      <c r="E350" s="21" t="str">
        <f>INDEX(Refs!S:S,MATCH($C350,Refs!$I:$I,0))</f>
        <v>10.1016/j.jclepro.2022.132768</v>
      </c>
      <c r="F350" s="23" t="s">
        <v>69</v>
      </c>
      <c r="G350" s="23" t="s">
        <v>1134</v>
      </c>
      <c r="I350" s="24" t="s">
        <v>1143</v>
      </c>
      <c r="J350" s="26" t="s">
        <v>1144</v>
      </c>
      <c r="K350" s="24" t="s">
        <v>336</v>
      </c>
      <c r="L350" s="26" t="s">
        <v>336</v>
      </c>
      <c r="M350" s="24">
        <v>3</v>
      </c>
      <c r="U350" s="27" t="s">
        <v>59</v>
      </c>
      <c r="AF350" s="23" t="s">
        <v>714</v>
      </c>
      <c r="AG350" s="23" t="s">
        <v>75</v>
      </c>
      <c r="AH350" s="31">
        <v>0.16</v>
      </c>
      <c r="AJ350" s="24">
        <v>2009.2019</v>
      </c>
      <c r="AK350" s="30" t="str">
        <f t="shared" si="15"/>
        <v>Gmelina + Pigeon Pea + Mango</v>
      </c>
      <c r="AL350" s="27">
        <v>6266</v>
      </c>
      <c r="AN350" s="30" t="str">
        <f t="shared" si="16"/>
        <v>Mango</v>
      </c>
      <c r="AO350" s="27">
        <v>3795</v>
      </c>
      <c r="AR350" s="27" t="s">
        <v>1139</v>
      </c>
    </row>
    <row r="351" spans="1:44" ht="11.7">
      <c r="A351" s="20">
        <v>350</v>
      </c>
      <c r="B351" s="21">
        <f>INDEX(Refs!A:A,MATCH($C351,Refs!$I:$I,0))</f>
        <v>6141943</v>
      </c>
      <c r="C351" s="22" t="s">
        <v>1133</v>
      </c>
      <c r="D351" s="21" t="str">
        <f>INDEX(Refs!L:L,MATCH($C351,Refs!$I:$I,0))</f>
        <v>Adhikary, Saju; Bhowmick, Udayan Rudra; Biswas, Benukar; Chakraborty, Debashis; Dhara, Pratap Kumar; Ghosh (Lkn), Dipak Kumar; Kanthal, Sahely; Mondal, Mousumi; Parsad, Rajender; Patra, Kiranmay; Ray, Bikash Ranjan; Sarkar, Arindam; Sarkar, Sukamal; Timsina, Jagadish</v>
      </c>
      <c r="E351" s="21" t="str">
        <f>INDEX(Refs!S:S,MATCH($C351,Refs!$I:$I,0))</f>
        <v>10.1016/j.jclepro.2022.132768</v>
      </c>
      <c r="F351" s="23" t="s">
        <v>69</v>
      </c>
      <c r="G351" s="23" t="s">
        <v>1134</v>
      </c>
      <c r="I351" s="24" t="s">
        <v>1140</v>
      </c>
      <c r="J351" s="26" t="s">
        <v>1141</v>
      </c>
      <c r="K351" s="24" t="s">
        <v>1150</v>
      </c>
      <c r="L351" s="26" t="s">
        <v>1150</v>
      </c>
      <c r="M351" s="24">
        <v>3</v>
      </c>
      <c r="U351" s="27" t="s">
        <v>59</v>
      </c>
      <c r="AF351" s="23" t="s">
        <v>714</v>
      </c>
      <c r="AG351" s="23" t="s">
        <v>75</v>
      </c>
      <c r="AH351" s="31">
        <v>0.16</v>
      </c>
      <c r="AJ351" s="24">
        <v>2009.2019</v>
      </c>
      <c r="AK351" s="30" t="str">
        <f t="shared" si="15"/>
        <v>Gmelina + Pigeon Pea</v>
      </c>
      <c r="AL351" s="27">
        <v>3437</v>
      </c>
      <c r="AN351" s="30" t="str">
        <f t="shared" si="16"/>
        <v>Pigeon Pea</v>
      </c>
      <c r="AO351" s="27">
        <v>2680</v>
      </c>
      <c r="AR351" s="27" t="s">
        <v>1139</v>
      </c>
    </row>
    <row r="352" spans="1:44" ht="11.7">
      <c r="A352" s="20">
        <v>351</v>
      </c>
      <c r="B352" s="21">
        <f>INDEX(Refs!A:A,MATCH($C352,Refs!$I:$I,0))</f>
        <v>6141943</v>
      </c>
      <c r="C352" s="22" t="s">
        <v>1133</v>
      </c>
      <c r="D352" s="21" t="str">
        <f>INDEX(Refs!L:L,MATCH($C352,Refs!$I:$I,0))</f>
        <v>Adhikary, Saju; Bhowmick, Udayan Rudra; Biswas, Benukar; Chakraborty, Debashis; Dhara, Pratap Kumar; Ghosh (Lkn), Dipak Kumar; Kanthal, Sahely; Mondal, Mousumi; Parsad, Rajender; Patra, Kiranmay; Ray, Bikash Ranjan; Sarkar, Arindam; Sarkar, Sukamal; Timsina, Jagadish</v>
      </c>
      <c r="E352" s="21" t="str">
        <f>INDEX(Refs!S:S,MATCH($C352,Refs!$I:$I,0))</f>
        <v>10.1016/j.jclepro.2022.132768</v>
      </c>
      <c r="F352" s="23" t="s">
        <v>69</v>
      </c>
      <c r="G352" s="23" t="s">
        <v>1134</v>
      </c>
      <c r="I352" s="24" t="s">
        <v>1147</v>
      </c>
      <c r="J352" s="26" t="s">
        <v>1148</v>
      </c>
      <c r="K352" s="24" t="s">
        <v>1150</v>
      </c>
      <c r="L352" s="26" t="s">
        <v>1150</v>
      </c>
      <c r="M352" s="24">
        <v>3</v>
      </c>
      <c r="U352" s="27" t="s">
        <v>59</v>
      </c>
      <c r="AF352" s="23" t="s">
        <v>714</v>
      </c>
      <c r="AG352" s="23" t="s">
        <v>75</v>
      </c>
      <c r="AH352" s="31">
        <v>0.16</v>
      </c>
      <c r="AJ352" s="24">
        <v>2009.2019</v>
      </c>
      <c r="AK352" s="30" t="str">
        <f>J352</f>
        <v>Mango + Pigeon Pea</v>
      </c>
      <c r="AL352" s="27">
        <v>5601</v>
      </c>
      <c r="AN352" s="30" t="str">
        <f t="shared" si="16"/>
        <v>Pigeon Pea</v>
      </c>
      <c r="AO352" s="27">
        <v>2680</v>
      </c>
      <c r="AR352" s="27" t="s">
        <v>1139</v>
      </c>
    </row>
    <row r="353" spans="1:56" ht="11.7">
      <c r="A353" s="20">
        <v>352</v>
      </c>
      <c r="B353" s="21">
        <f>INDEX(Refs!A:A,MATCH($C353,Refs!$I:$I,0))</f>
        <v>6141943</v>
      </c>
      <c r="C353" s="22" t="s">
        <v>1133</v>
      </c>
      <c r="D353" s="21" t="str">
        <f>INDEX(Refs!L:L,MATCH($C353,Refs!$I:$I,0))</f>
        <v>Adhikary, Saju; Bhowmick, Udayan Rudra; Biswas, Benukar; Chakraborty, Debashis; Dhara, Pratap Kumar; Ghosh (Lkn), Dipak Kumar; Kanthal, Sahely; Mondal, Mousumi; Parsad, Rajender; Patra, Kiranmay; Ray, Bikash Ranjan; Sarkar, Arindam; Sarkar, Sukamal; Timsina, Jagadish</v>
      </c>
      <c r="E353" s="21" t="str">
        <f>INDEX(Refs!S:S,MATCH($C353,Refs!$I:$I,0))</f>
        <v>10.1016/j.jclepro.2022.132768</v>
      </c>
      <c r="F353" s="23" t="s">
        <v>69</v>
      </c>
      <c r="G353" s="23" t="s">
        <v>1134</v>
      </c>
      <c r="I353" s="24" t="s">
        <v>1143</v>
      </c>
      <c r="J353" s="26" t="s">
        <v>1144</v>
      </c>
      <c r="K353" s="24" t="s">
        <v>1150</v>
      </c>
      <c r="L353" s="26" t="s">
        <v>1150</v>
      </c>
      <c r="M353" s="24">
        <v>3</v>
      </c>
      <c r="U353" s="27" t="s">
        <v>59</v>
      </c>
      <c r="AF353" s="23" t="s">
        <v>714</v>
      </c>
      <c r="AG353" s="23" t="s">
        <v>75</v>
      </c>
      <c r="AH353" s="31">
        <v>0.16</v>
      </c>
      <c r="AJ353" s="24">
        <v>2009.2019</v>
      </c>
      <c r="AK353" s="30" t="str">
        <f t="shared" si="15"/>
        <v>Gmelina + Pigeon Pea + Mango</v>
      </c>
      <c r="AL353" s="27">
        <v>6266</v>
      </c>
      <c r="AN353" s="30" t="str">
        <f t="shared" si="16"/>
        <v>Pigeon Pea</v>
      </c>
      <c r="AO353" s="27">
        <v>2680</v>
      </c>
      <c r="AR353" s="27" t="s">
        <v>1139</v>
      </c>
    </row>
    <row r="354" spans="1:56" ht="11.7">
      <c r="A354" s="20">
        <v>353</v>
      </c>
      <c r="B354" s="21">
        <f>INDEX(Refs!A:A,MATCH($C354,Refs!$I:$I,0))</f>
        <v>6141943</v>
      </c>
      <c r="C354" s="22" t="s">
        <v>1133</v>
      </c>
      <c r="D354" s="21" t="str">
        <f>INDEX(Refs!L:L,MATCH($C354,Refs!$I:$I,0))</f>
        <v>Adhikary, Saju; Bhowmick, Udayan Rudra; Biswas, Benukar; Chakraborty, Debashis; Dhara, Pratap Kumar; Ghosh (Lkn), Dipak Kumar; Kanthal, Sahely; Mondal, Mousumi; Parsad, Rajender; Patra, Kiranmay; Ray, Bikash Ranjan; Sarkar, Arindam; Sarkar, Sukamal; Timsina, Jagadish</v>
      </c>
      <c r="E354" s="21" t="str">
        <f>INDEX(Refs!S:S,MATCH($C354,Refs!$I:$I,0))</f>
        <v>10.1016/j.jclepro.2022.132768</v>
      </c>
      <c r="F354" s="23" t="s">
        <v>69</v>
      </c>
      <c r="G354" s="23" t="s">
        <v>1134</v>
      </c>
      <c r="I354" s="24" t="s">
        <v>1143</v>
      </c>
      <c r="J354" s="26" t="s">
        <v>1144</v>
      </c>
      <c r="K354" s="24" t="s">
        <v>1151</v>
      </c>
      <c r="L354" s="26" t="s">
        <v>1148</v>
      </c>
      <c r="M354" s="24">
        <v>3</v>
      </c>
      <c r="U354" s="27" t="s">
        <v>59</v>
      </c>
      <c r="AF354" s="23" t="s">
        <v>714</v>
      </c>
      <c r="AG354" s="23" t="s">
        <v>75</v>
      </c>
      <c r="AH354" s="31">
        <v>0.16</v>
      </c>
      <c r="AJ354" s="24">
        <v>2009.2019</v>
      </c>
      <c r="AK354" s="30" t="str">
        <f t="shared" si="15"/>
        <v>Gmelina + Pigeon Pea + Mango</v>
      </c>
      <c r="AL354" s="27">
        <v>6266</v>
      </c>
      <c r="AN354" s="30" t="str">
        <f t="shared" si="16"/>
        <v>Mango + Pigeon Pea</v>
      </c>
      <c r="AO354" s="27">
        <v>5601</v>
      </c>
      <c r="AR354" s="27" t="s">
        <v>1139</v>
      </c>
    </row>
    <row r="355" spans="1:56" ht="11.7">
      <c r="A355" s="20">
        <v>354</v>
      </c>
      <c r="B355" s="21">
        <f>INDEX(Refs!A:A,MATCH($C355,Refs!$I:$I,0))</f>
        <v>6141943</v>
      </c>
      <c r="C355" s="22" t="s">
        <v>1133</v>
      </c>
      <c r="D355" s="21" t="str">
        <f>INDEX(Refs!L:L,MATCH($C355,Refs!$I:$I,0))</f>
        <v>Adhikary, Saju; Bhowmick, Udayan Rudra; Biswas, Benukar; Chakraborty, Debashis; Dhara, Pratap Kumar; Ghosh (Lkn), Dipak Kumar; Kanthal, Sahely; Mondal, Mousumi; Parsad, Rajender; Patra, Kiranmay; Ray, Bikash Ranjan; Sarkar, Arindam; Sarkar, Sukamal; Timsina, Jagadish</v>
      </c>
      <c r="E355" s="21" t="str">
        <f>INDEX(Refs!S:S,MATCH($C355,Refs!$I:$I,0))</f>
        <v>10.1016/j.jclepro.2022.132768</v>
      </c>
      <c r="F355" s="23" t="s">
        <v>69</v>
      </c>
      <c r="G355" s="23" t="s">
        <v>1134</v>
      </c>
      <c r="I355" s="24" t="s">
        <v>1143</v>
      </c>
      <c r="J355" s="26" t="s">
        <v>1144</v>
      </c>
      <c r="K355" s="24" t="s">
        <v>1140</v>
      </c>
      <c r="L355" s="26" t="s">
        <v>1141</v>
      </c>
      <c r="M355" s="24">
        <v>3</v>
      </c>
      <c r="U355" s="27" t="s">
        <v>59</v>
      </c>
      <c r="AF355" s="23" t="s">
        <v>714</v>
      </c>
      <c r="AG355" s="23" t="s">
        <v>75</v>
      </c>
      <c r="AH355" s="31">
        <v>0.16</v>
      </c>
      <c r="AJ355" s="24">
        <v>2009.2019</v>
      </c>
      <c r="AK355" s="30" t="str">
        <f t="shared" si="15"/>
        <v>Gmelina + Pigeon Pea + Mango</v>
      </c>
      <c r="AL355" s="27">
        <v>6266</v>
      </c>
      <c r="AN355" s="30" t="str">
        <f t="shared" si="16"/>
        <v>Gmelina + Pigeon Pea</v>
      </c>
      <c r="AO355" s="27">
        <v>3437</v>
      </c>
      <c r="AR355" s="27" t="s">
        <v>1139</v>
      </c>
    </row>
    <row r="356" spans="1:56" ht="11.7">
      <c r="A356" s="20">
        <v>355</v>
      </c>
      <c r="B356" s="21">
        <f>INDEX(Refs!A:A,MATCH($C356,Refs!$I:$I,0))</f>
        <v>6141943</v>
      </c>
      <c r="C356" s="22" t="s">
        <v>1133</v>
      </c>
      <c r="D356" s="21" t="str">
        <f>INDEX(Refs!L:L,MATCH($C356,Refs!$I:$I,0))</f>
        <v>Adhikary, Saju; Bhowmick, Udayan Rudra; Biswas, Benukar; Chakraborty, Debashis; Dhara, Pratap Kumar; Ghosh (Lkn), Dipak Kumar; Kanthal, Sahely; Mondal, Mousumi; Parsad, Rajender; Patra, Kiranmay; Ray, Bikash Ranjan; Sarkar, Arindam; Sarkar, Sukamal; Timsina, Jagadish</v>
      </c>
      <c r="E356" s="21" t="str">
        <f>INDEX(Refs!S:S,MATCH($C356,Refs!$I:$I,0))</f>
        <v>10.1016/j.jclepro.2022.132768</v>
      </c>
      <c r="F356" s="23" t="s">
        <v>69</v>
      </c>
      <c r="G356" s="23" t="s">
        <v>1134</v>
      </c>
      <c r="I356" s="24" t="s">
        <v>1135</v>
      </c>
      <c r="J356" s="26" t="s">
        <v>1136</v>
      </c>
      <c r="K356" s="24" t="s">
        <v>1137</v>
      </c>
      <c r="L356" s="26" t="s">
        <v>1138</v>
      </c>
      <c r="M356" s="24">
        <v>3</v>
      </c>
      <c r="U356" s="27" t="s">
        <v>59</v>
      </c>
      <c r="AF356" s="23" t="s">
        <v>1152</v>
      </c>
      <c r="AH356" s="31">
        <v>0.16</v>
      </c>
      <c r="AJ356" s="24">
        <v>2009.2019</v>
      </c>
      <c r="AK356" s="30" t="str">
        <f t="shared" si="15"/>
        <v xml:space="preserve">Gmelina + Mango </v>
      </c>
      <c r="AL356" s="27">
        <v>1.75</v>
      </c>
      <c r="AN356" s="30" t="str">
        <f t="shared" si="16"/>
        <v>Gmelina</v>
      </c>
      <c r="AO356" s="27">
        <v>1.41</v>
      </c>
      <c r="AR356" s="27" t="s">
        <v>1139</v>
      </c>
    </row>
    <row r="357" spans="1:56" ht="11.7">
      <c r="A357" s="20">
        <v>356</v>
      </c>
      <c r="B357" s="21">
        <f>INDEX(Refs!A:A,MATCH($C357,Refs!$I:$I,0))</f>
        <v>6141943</v>
      </c>
      <c r="C357" s="22" t="s">
        <v>1133</v>
      </c>
      <c r="D357" s="21" t="str">
        <f>INDEX(Refs!L:L,MATCH($C357,Refs!$I:$I,0))</f>
        <v>Adhikary, Saju; Bhowmick, Udayan Rudra; Biswas, Benukar; Chakraborty, Debashis; Dhara, Pratap Kumar; Ghosh (Lkn), Dipak Kumar; Kanthal, Sahely; Mondal, Mousumi; Parsad, Rajender; Patra, Kiranmay; Ray, Bikash Ranjan; Sarkar, Arindam; Sarkar, Sukamal; Timsina, Jagadish</v>
      </c>
      <c r="E357" s="21" t="str">
        <f>INDEX(Refs!S:S,MATCH($C357,Refs!$I:$I,0))</f>
        <v>10.1016/j.jclepro.2022.132768</v>
      </c>
      <c r="F357" s="23" t="s">
        <v>69</v>
      </c>
      <c r="G357" s="23" t="s">
        <v>1134</v>
      </c>
      <c r="I357" s="24" t="s">
        <v>1140</v>
      </c>
      <c r="J357" s="26" t="s">
        <v>1141</v>
      </c>
      <c r="K357" s="24" t="s">
        <v>1137</v>
      </c>
      <c r="L357" s="26" t="s">
        <v>1142</v>
      </c>
      <c r="M357" s="24">
        <v>3</v>
      </c>
      <c r="U357" s="27" t="s">
        <v>59</v>
      </c>
      <c r="AF357" s="23" t="s">
        <v>1152</v>
      </c>
      <c r="AH357" s="31">
        <v>0.16</v>
      </c>
      <c r="AJ357" s="24">
        <v>2009.2019</v>
      </c>
      <c r="AK357" s="30" t="str">
        <f t="shared" si="15"/>
        <v>Gmelina + Pigeon Pea</v>
      </c>
      <c r="AL357" s="27">
        <v>1.4</v>
      </c>
      <c r="AN357" s="30" t="str">
        <f t="shared" si="16"/>
        <v xml:space="preserve">Gmelina </v>
      </c>
      <c r="AO357" s="27">
        <v>1.41</v>
      </c>
      <c r="AR357" s="27" t="s">
        <v>1139</v>
      </c>
    </row>
    <row r="358" spans="1:56" ht="11.7">
      <c r="A358" s="20">
        <v>357</v>
      </c>
      <c r="B358" s="21">
        <f>INDEX(Refs!A:A,MATCH($C358,Refs!$I:$I,0))</f>
        <v>6141943</v>
      </c>
      <c r="C358" s="22" t="s">
        <v>1133</v>
      </c>
      <c r="D358" s="21" t="str">
        <f>INDEX(Refs!L:L,MATCH($C358,Refs!$I:$I,0))</f>
        <v>Adhikary, Saju; Bhowmick, Udayan Rudra; Biswas, Benukar; Chakraborty, Debashis; Dhara, Pratap Kumar; Ghosh (Lkn), Dipak Kumar; Kanthal, Sahely; Mondal, Mousumi; Parsad, Rajender; Patra, Kiranmay; Ray, Bikash Ranjan; Sarkar, Arindam; Sarkar, Sukamal; Timsina, Jagadish</v>
      </c>
      <c r="E358" s="21" t="str">
        <f>INDEX(Refs!S:S,MATCH($C358,Refs!$I:$I,0))</f>
        <v>10.1016/j.jclepro.2022.132768</v>
      </c>
      <c r="F358" s="23" t="s">
        <v>69</v>
      </c>
      <c r="G358" s="23" t="s">
        <v>1134</v>
      </c>
      <c r="I358" s="24" t="s">
        <v>1143</v>
      </c>
      <c r="J358" s="26" t="s">
        <v>1144</v>
      </c>
      <c r="K358" s="24" t="s">
        <v>1137</v>
      </c>
      <c r="L358" s="26" t="s">
        <v>1138</v>
      </c>
      <c r="M358" s="24">
        <v>3</v>
      </c>
      <c r="U358" s="27" t="s">
        <v>59</v>
      </c>
      <c r="AF358" s="23" t="s">
        <v>1152</v>
      </c>
      <c r="AH358" s="31">
        <v>0.16</v>
      </c>
      <c r="AJ358" s="24">
        <v>2009.2019</v>
      </c>
      <c r="AK358" s="30" t="str">
        <f t="shared" si="15"/>
        <v>Gmelina + Pigeon Pea + Mango</v>
      </c>
      <c r="AL358" s="27">
        <v>1.84</v>
      </c>
      <c r="AN358" s="30" t="str">
        <f t="shared" si="16"/>
        <v>Gmelina</v>
      </c>
      <c r="AO358" s="27">
        <v>1.41</v>
      </c>
      <c r="AR358" s="27" t="s">
        <v>1139</v>
      </c>
    </row>
    <row r="359" spans="1:56" ht="11.7">
      <c r="A359" s="20">
        <v>358</v>
      </c>
      <c r="B359" s="21">
        <f>INDEX(Refs!A:A,MATCH($C359,Refs!$I:$I,0))</f>
        <v>6141943</v>
      </c>
      <c r="C359" s="22" t="s">
        <v>1133</v>
      </c>
      <c r="D359" s="21" t="str">
        <f>INDEX(Refs!L:L,MATCH($C359,Refs!$I:$I,0))</f>
        <v>Adhikary, Saju; Bhowmick, Udayan Rudra; Biswas, Benukar; Chakraborty, Debashis; Dhara, Pratap Kumar; Ghosh (Lkn), Dipak Kumar; Kanthal, Sahely; Mondal, Mousumi; Parsad, Rajender; Patra, Kiranmay; Ray, Bikash Ranjan; Sarkar, Arindam; Sarkar, Sukamal; Timsina, Jagadish</v>
      </c>
      <c r="E359" s="21" t="str">
        <f>INDEX(Refs!S:S,MATCH($C359,Refs!$I:$I,0))</f>
        <v>10.1016/j.jclepro.2022.132768</v>
      </c>
      <c r="F359" s="23" t="s">
        <v>69</v>
      </c>
      <c r="G359" s="23" t="s">
        <v>1134</v>
      </c>
      <c r="I359" s="24" t="s">
        <v>1143</v>
      </c>
      <c r="J359" s="26" t="s">
        <v>1144</v>
      </c>
      <c r="K359" s="24" t="s">
        <v>1145</v>
      </c>
      <c r="L359" s="26" t="s">
        <v>1146</v>
      </c>
      <c r="M359" s="24">
        <v>3</v>
      </c>
      <c r="U359" s="27" t="s">
        <v>59</v>
      </c>
      <c r="AF359" s="23" t="s">
        <v>1152</v>
      </c>
      <c r="AH359" s="31">
        <v>0.16</v>
      </c>
      <c r="AJ359" s="24">
        <v>2009.2019</v>
      </c>
      <c r="AK359" s="30" t="str">
        <f t="shared" si="15"/>
        <v>Gmelina + Pigeon Pea + Mango</v>
      </c>
      <c r="AL359" s="27">
        <v>1.84</v>
      </c>
      <c r="AN359" s="30" t="str">
        <f t="shared" si="16"/>
        <v>Gmelina + Mango</v>
      </c>
      <c r="AO359" s="27">
        <v>1.75</v>
      </c>
      <c r="AR359" s="27" t="s">
        <v>1139</v>
      </c>
    </row>
    <row r="360" spans="1:56" ht="11.7">
      <c r="A360" s="20">
        <v>359</v>
      </c>
      <c r="B360" s="21">
        <f>INDEX(Refs!A:A,MATCH($C360,Refs!$I:$I,0))</f>
        <v>6141943</v>
      </c>
      <c r="C360" s="22" t="s">
        <v>1133</v>
      </c>
      <c r="D360" s="21" t="str">
        <f>INDEX(Refs!L:L,MATCH($C360,Refs!$I:$I,0))</f>
        <v>Adhikary, Saju; Bhowmick, Udayan Rudra; Biswas, Benukar; Chakraborty, Debashis; Dhara, Pratap Kumar; Ghosh (Lkn), Dipak Kumar; Kanthal, Sahely; Mondal, Mousumi; Parsad, Rajender; Patra, Kiranmay; Ray, Bikash Ranjan; Sarkar, Arindam; Sarkar, Sukamal; Timsina, Jagadish</v>
      </c>
      <c r="E360" s="21" t="str">
        <f>INDEX(Refs!S:S,MATCH($C360,Refs!$I:$I,0))</f>
        <v>10.1016/j.jclepro.2022.132768</v>
      </c>
      <c r="F360" s="23" t="s">
        <v>69</v>
      </c>
      <c r="G360" s="23" t="s">
        <v>1134</v>
      </c>
      <c r="I360" s="24" t="s">
        <v>1147</v>
      </c>
      <c r="J360" s="26" t="s">
        <v>1148</v>
      </c>
      <c r="K360" s="24" t="s">
        <v>336</v>
      </c>
      <c r="L360" s="26" t="s">
        <v>1149</v>
      </c>
      <c r="M360" s="24">
        <v>3</v>
      </c>
      <c r="U360" s="27" t="s">
        <v>59</v>
      </c>
      <c r="AF360" s="23" t="s">
        <v>1152</v>
      </c>
      <c r="AH360" s="31">
        <v>0.16</v>
      </c>
      <c r="AJ360" s="24">
        <v>2009.2019</v>
      </c>
      <c r="AK360" s="30" t="str">
        <f t="shared" si="15"/>
        <v>Mango + Pigeon Pea</v>
      </c>
      <c r="AL360" s="27">
        <v>1.91</v>
      </c>
      <c r="AN360" s="30" t="str">
        <f t="shared" si="16"/>
        <v xml:space="preserve">Mango </v>
      </c>
      <c r="AO360" s="27">
        <v>2.14</v>
      </c>
      <c r="AR360" s="27" t="s">
        <v>1139</v>
      </c>
    </row>
    <row r="361" spans="1:56" ht="11.7">
      <c r="A361" s="20">
        <v>360</v>
      </c>
      <c r="B361" s="21">
        <f>INDEX(Refs!A:A,MATCH($C361,Refs!$I:$I,0))</f>
        <v>6141943</v>
      </c>
      <c r="C361" s="22" t="s">
        <v>1133</v>
      </c>
      <c r="D361" s="21" t="str">
        <f>INDEX(Refs!L:L,MATCH($C361,Refs!$I:$I,0))</f>
        <v>Adhikary, Saju; Bhowmick, Udayan Rudra; Biswas, Benukar; Chakraborty, Debashis; Dhara, Pratap Kumar; Ghosh (Lkn), Dipak Kumar; Kanthal, Sahely; Mondal, Mousumi; Parsad, Rajender; Patra, Kiranmay; Ray, Bikash Ranjan; Sarkar, Arindam; Sarkar, Sukamal; Timsina, Jagadish</v>
      </c>
      <c r="E361" s="21" t="str">
        <f>INDEX(Refs!S:S,MATCH($C361,Refs!$I:$I,0))</f>
        <v>10.1016/j.jclepro.2022.132768</v>
      </c>
      <c r="F361" s="23" t="s">
        <v>69</v>
      </c>
      <c r="G361" s="23" t="s">
        <v>1134</v>
      </c>
      <c r="I361" s="24" t="s">
        <v>1135</v>
      </c>
      <c r="J361" s="26" t="s">
        <v>1136</v>
      </c>
      <c r="K361" s="24" t="s">
        <v>336</v>
      </c>
      <c r="L361" s="26" t="s">
        <v>336</v>
      </c>
      <c r="M361" s="24">
        <v>3</v>
      </c>
      <c r="U361" s="27" t="s">
        <v>59</v>
      </c>
      <c r="AF361" s="23" t="s">
        <v>1152</v>
      </c>
      <c r="AH361" s="31">
        <v>0.16</v>
      </c>
      <c r="AJ361" s="24">
        <v>2009.2019</v>
      </c>
      <c r="AK361" s="30" t="str">
        <f t="shared" si="15"/>
        <v xml:space="preserve">Gmelina + Mango </v>
      </c>
      <c r="AL361" s="27">
        <v>1.75</v>
      </c>
      <c r="AN361" s="30" t="str">
        <f t="shared" si="16"/>
        <v>Mango</v>
      </c>
      <c r="AO361" s="27">
        <v>2.14</v>
      </c>
      <c r="AR361" s="27" t="s">
        <v>1139</v>
      </c>
    </row>
    <row r="362" spans="1:56" ht="11.7">
      <c r="A362" s="20">
        <v>361</v>
      </c>
      <c r="B362" s="21">
        <f>INDEX(Refs!A:A,MATCH($C362,Refs!$I:$I,0))</f>
        <v>6141943</v>
      </c>
      <c r="C362" s="22" t="s">
        <v>1133</v>
      </c>
      <c r="D362" s="21" t="str">
        <f>INDEX(Refs!L:L,MATCH($C362,Refs!$I:$I,0))</f>
        <v>Adhikary, Saju; Bhowmick, Udayan Rudra; Biswas, Benukar; Chakraborty, Debashis; Dhara, Pratap Kumar; Ghosh (Lkn), Dipak Kumar; Kanthal, Sahely; Mondal, Mousumi; Parsad, Rajender; Patra, Kiranmay; Ray, Bikash Ranjan; Sarkar, Arindam; Sarkar, Sukamal; Timsina, Jagadish</v>
      </c>
      <c r="E362" s="21" t="str">
        <f>INDEX(Refs!S:S,MATCH($C362,Refs!$I:$I,0))</f>
        <v>10.1016/j.jclepro.2022.132768</v>
      </c>
      <c r="F362" s="23" t="s">
        <v>69</v>
      </c>
      <c r="G362" s="23" t="s">
        <v>1134</v>
      </c>
      <c r="I362" s="24" t="s">
        <v>1143</v>
      </c>
      <c r="J362" s="26" t="s">
        <v>1144</v>
      </c>
      <c r="K362" s="24" t="s">
        <v>336</v>
      </c>
      <c r="L362" s="26" t="s">
        <v>336</v>
      </c>
      <c r="M362" s="24">
        <v>3</v>
      </c>
      <c r="U362" s="27" t="s">
        <v>59</v>
      </c>
      <c r="AF362" s="23" t="s">
        <v>1152</v>
      </c>
      <c r="AH362" s="31">
        <v>0.16</v>
      </c>
      <c r="AJ362" s="24">
        <v>2009.2019</v>
      </c>
      <c r="AK362" s="30" t="str">
        <f t="shared" si="15"/>
        <v>Gmelina + Pigeon Pea + Mango</v>
      </c>
      <c r="AL362" s="27">
        <v>1.84</v>
      </c>
      <c r="AN362" s="30" t="str">
        <f t="shared" si="16"/>
        <v>Mango</v>
      </c>
      <c r="AO362" s="27">
        <v>2.14</v>
      </c>
      <c r="AR362" s="27" t="s">
        <v>1139</v>
      </c>
    </row>
    <row r="363" spans="1:56" ht="11.7">
      <c r="A363" s="20">
        <v>362</v>
      </c>
      <c r="B363" s="21">
        <f>INDEX(Refs!A:A,MATCH($C363,Refs!$I:$I,0))</f>
        <v>6141943</v>
      </c>
      <c r="C363" s="22" t="s">
        <v>1133</v>
      </c>
      <c r="D363" s="21" t="str">
        <f>INDEX(Refs!L:L,MATCH($C363,Refs!$I:$I,0))</f>
        <v>Adhikary, Saju; Bhowmick, Udayan Rudra; Biswas, Benukar; Chakraborty, Debashis; Dhara, Pratap Kumar; Ghosh (Lkn), Dipak Kumar; Kanthal, Sahely; Mondal, Mousumi; Parsad, Rajender; Patra, Kiranmay; Ray, Bikash Ranjan; Sarkar, Arindam; Sarkar, Sukamal; Timsina, Jagadish</v>
      </c>
      <c r="E363" s="21" t="str">
        <f>INDEX(Refs!S:S,MATCH($C363,Refs!$I:$I,0))</f>
        <v>10.1016/j.jclepro.2022.132768</v>
      </c>
      <c r="F363" s="23" t="s">
        <v>69</v>
      </c>
      <c r="G363" s="23" t="s">
        <v>1134</v>
      </c>
      <c r="I363" s="24" t="s">
        <v>1140</v>
      </c>
      <c r="J363" s="26" t="s">
        <v>1141</v>
      </c>
      <c r="K363" s="24" t="s">
        <v>1150</v>
      </c>
      <c r="L363" s="26" t="s">
        <v>1150</v>
      </c>
      <c r="M363" s="24">
        <v>3</v>
      </c>
      <c r="U363" s="27" t="s">
        <v>59</v>
      </c>
      <c r="AF363" s="23" t="s">
        <v>1152</v>
      </c>
      <c r="AH363" s="31">
        <v>0.16</v>
      </c>
      <c r="AJ363" s="24">
        <v>2009.2019</v>
      </c>
      <c r="AK363" s="30" t="str">
        <f t="shared" si="15"/>
        <v>Gmelina + Pigeon Pea</v>
      </c>
      <c r="AL363" s="27">
        <v>1.4</v>
      </c>
      <c r="AN363" s="30" t="str">
        <f t="shared" si="16"/>
        <v>Pigeon Pea</v>
      </c>
      <c r="AO363" s="27">
        <v>2.23</v>
      </c>
      <c r="AR363" s="27" t="s">
        <v>1139</v>
      </c>
    </row>
    <row r="364" spans="1:56" ht="11.7">
      <c r="A364" s="20">
        <v>363</v>
      </c>
      <c r="B364" s="21">
        <f>INDEX(Refs!A:A,MATCH($C364,Refs!$I:$I,0))</f>
        <v>6141943</v>
      </c>
      <c r="C364" s="22" t="s">
        <v>1133</v>
      </c>
      <c r="D364" s="21" t="str">
        <f>INDEX(Refs!L:L,MATCH($C364,Refs!$I:$I,0))</f>
        <v>Adhikary, Saju; Bhowmick, Udayan Rudra; Biswas, Benukar; Chakraborty, Debashis; Dhara, Pratap Kumar; Ghosh (Lkn), Dipak Kumar; Kanthal, Sahely; Mondal, Mousumi; Parsad, Rajender; Patra, Kiranmay; Ray, Bikash Ranjan; Sarkar, Arindam; Sarkar, Sukamal; Timsina, Jagadish</v>
      </c>
      <c r="E364" s="21" t="str">
        <f>INDEX(Refs!S:S,MATCH($C364,Refs!$I:$I,0))</f>
        <v>10.1016/j.jclepro.2022.132768</v>
      </c>
      <c r="F364" s="23" t="s">
        <v>69</v>
      </c>
      <c r="G364" s="23" t="s">
        <v>1134</v>
      </c>
      <c r="I364" s="24" t="s">
        <v>1147</v>
      </c>
      <c r="J364" s="26" t="s">
        <v>1148</v>
      </c>
      <c r="K364" s="24" t="s">
        <v>1150</v>
      </c>
      <c r="L364" s="26" t="s">
        <v>1150</v>
      </c>
      <c r="M364" s="24">
        <v>3</v>
      </c>
      <c r="U364" s="27" t="s">
        <v>59</v>
      </c>
      <c r="AF364" s="23" t="s">
        <v>1152</v>
      </c>
      <c r="AH364" s="31">
        <v>0.16</v>
      </c>
      <c r="AJ364" s="24">
        <v>2009.2019</v>
      </c>
      <c r="AK364" s="30" t="str">
        <f>J364</f>
        <v>Mango + Pigeon Pea</v>
      </c>
      <c r="AL364" s="27">
        <v>1.91</v>
      </c>
      <c r="AN364" s="30" t="str">
        <f t="shared" si="16"/>
        <v>Pigeon Pea</v>
      </c>
      <c r="AO364" s="27">
        <v>2.23</v>
      </c>
      <c r="AR364" s="27" t="s">
        <v>1139</v>
      </c>
    </row>
    <row r="365" spans="1:56" ht="11.7">
      <c r="A365" s="20">
        <v>364</v>
      </c>
      <c r="B365" s="21">
        <f>INDEX(Refs!A:A,MATCH($C365,Refs!$I:$I,0))</f>
        <v>6141943</v>
      </c>
      <c r="C365" s="22" t="s">
        <v>1133</v>
      </c>
      <c r="D365" s="21" t="str">
        <f>INDEX(Refs!L:L,MATCH($C365,Refs!$I:$I,0))</f>
        <v>Adhikary, Saju; Bhowmick, Udayan Rudra; Biswas, Benukar; Chakraborty, Debashis; Dhara, Pratap Kumar; Ghosh (Lkn), Dipak Kumar; Kanthal, Sahely; Mondal, Mousumi; Parsad, Rajender; Patra, Kiranmay; Ray, Bikash Ranjan; Sarkar, Arindam; Sarkar, Sukamal; Timsina, Jagadish</v>
      </c>
      <c r="E365" s="21" t="str">
        <f>INDEX(Refs!S:S,MATCH($C365,Refs!$I:$I,0))</f>
        <v>10.1016/j.jclepro.2022.132768</v>
      </c>
      <c r="F365" s="23" t="s">
        <v>69</v>
      </c>
      <c r="G365" s="23" t="s">
        <v>1134</v>
      </c>
      <c r="I365" s="24" t="s">
        <v>1143</v>
      </c>
      <c r="J365" s="26" t="s">
        <v>1144</v>
      </c>
      <c r="K365" s="24" t="s">
        <v>1150</v>
      </c>
      <c r="L365" s="26" t="s">
        <v>1150</v>
      </c>
      <c r="M365" s="24">
        <v>3</v>
      </c>
      <c r="U365" s="27" t="s">
        <v>59</v>
      </c>
      <c r="AF365" s="23" t="s">
        <v>1152</v>
      </c>
      <c r="AH365" s="31">
        <v>0.16</v>
      </c>
      <c r="AJ365" s="24">
        <v>2009.2019</v>
      </c>
      <c r="AK365" s="30" t="str">
        <f t="shared" si="15"/>
        <v>Gmelina + Pigeon Pea + Mango</v>
      </c>
      <c r="AL365" s="27">
        <v>1.84</v>
      </c>
      <c r="AN365" s="30" t="str">
        <f t="shared" si="16"/>
        <v>Pigeon Pea</v>
      </c>
      <c r="AO365" s="27">
        <v>2.23</v>
      </c>
      <c r="AR365" s="27" t="s">
        <v>1139</v>
      </c>
    </row>
    <row r="366" spans="1:56" ht="11.7">
      <c r="A366" s="20">
        <v>365</v>
      </c>
      <c r="B366" s="21">
        <f>INDEX(Refs!A:A,MATCH($C366,Refs!$I:$I,0))</f>
        <v>6141943</v>
      </c>
      <c r="C366" s="22" t="s">
        <v>1133</v>
      </c>
      <c r="D366" s="21" t="str">
        <f>INDEX(Refs!L:L,MATCH($C366,Refs!$I:$I,0))</f>
        <v>Adhikary, Saju; Bhowmick, Udayan Rudra; Biswas, Benukar; Chakraborty, Debashis; Dhara, Pratap Kumar; Ghosh (Lkn), Dipak Kumar; Kanthal, Sahely; Mondal, Mousumi; Parsad, Rajender; Patra, Kiranmay; Ray, Bikash Ranjan; Sarkar, Arindam; Sarkar, Sukamal; Timsina, Jagadish</v>
      </c>
      <c r="E366" s="21" t="str">
        <f>INDEX(Refs!S:S,MATCH($C366,Refs!$I:$I,0))</f>
        <v>10.1016/j.jclepro.2022.132768</v>
      </c>
      <c r="F366" s="23" t="s">
        <v>69</v>
      </c>
      <c r="G366" s="23" t="s">
        <v>1134</v>
      </c>
      <c r="I366" s="24" t="s">
        <v>1143</v>
      </c>
      <c r="J366" s="26" t="s">
        <v>1144</v>
      </c>
      <c r="K366" s="24" t="s">
        <v>1151</v>
      </c>
      <c r="L366" s="26" t="s">
        <v>1148</v>
      </c>
      <c r="M366" s="24">
        <v>3</v>
      </c>
      <c r="U366" s="27" t="s">
        <v>59</v>
      </c>
      <c r="AF366" s="23" t="s">
        <v>1152</v>
      </c>
      <c r="AH366" s="31">
        <v>0.16</v>
      </c>
      <c r="AJ366" s="24">
        <v>2009.2019</v>
      </c>
      <c r="AK366" s="30" t="str">
        <f t="shared" si="15"/>
        <v>Gmelina + Pigeon Pea + Mango</v>
      </c>
      <c r="AL366" s="27">
        <v>1.84</v>
      </c>
      <c r="AN366" s="30" t="str">
        <f t="shared" si="16"/>
        <v>Mango + Pigeon Pea</v>
      </c>
      <c r="AO366" s="27">
        <v>1.91</v>
      </c>
      <c r="AR366" s="27" t="s">
        <v>1139</v>
      </c>
    </row>
    <row r="367" spans="1:56" ht="11.7">
      <c r="A367" s="20">
        <v>366</v>
      </c>
      <c r="B367" s="21">
        <f>INDEX(Refs!A:A,MATCH($C367,Refs!$I:$I,0))</f>
        <v>6141943</v>
      </c>
      <c r="C367" s="22" t="s">
        <v>1133</v>
      </c>
      <c r="D367" s="21" t="str">
        <f>INDEX(Refs!L:L,MATCH($C367,Refs!$I:$I,0))</f>
        <v>Adhikary, Saju; Bhowmick, Udayan Rudra; Biswas, Benukar; Chakraborty, Debashis; Dhara, Pratap Kumar; Ghosh (Lkn), Dipak Kumar; Kanthal, Sahely; Mondal, Mousumi; Parsad, Rajender; Patra, Kiranmay; Ray, Bikash Ranjan; Sarkar, Arindam; Sarkar, Sukamal; Timsina, Jagadish</v>
      </c>
      <c r="E367" s="21" t="str">
        <f>INDEX(Refs!S:S,MATCH($C367,Refs!$I:$I,0))</f>
        <v>10.1016/j.jclepro.2022.132768</v>
      </c>
      <c r="F367" s="23" t="s">
        <v>69</v>
      </c>
      <c r="G367" s="23" t="s">
        <v>1134</v>
      </c>
      <c r="I367" s="24" t="s">
        <v>1143</v>
      </c>
      <c r="J367" s="26" t="s">
        <v>1144</v>
      </c>
      <c r="K367" s="24" t="s">
        <v>1140</v>
      </c>
      <c r="L367" s="26" t="s">
        <v>1141</v>
      </c>
      <c r="M367" s="24">
        <v>3</v>
      </c>
      <c r="U367" s="27" t="s">
        <v>59</v>
      </c>
      <c r="AF367" s="23" t="s">
        <v>1152</v>
      </c>
      <c r="AH367" s="31">
        <v>0.16</v>
      </c>
      <c r="AJ367" s="24">
        <v>2009.2019</v>
      </c>
      <c r="AK367" s="30" t="str">
        <f t="shared" si="15"/>
        <v>Gmelina + Pigeon Pea + Mango</v>
      </c>
      <c r="AL367" s="27">
        <v>1.84</v>
      </c>
      <c r="AN367" s="30" t="str">
        <f t="shared" si="16"/>
        <v>Gmelina + Pigeon Pea</v>
      </c>
      <c r="AO367" s="27">
        <v>1.4</v>
      </c>
      <c r="AR367" s="27" t="s">
        <v>1139</v>
      </c>
    </row>
    <row r="368" spans="1:56" ht="11.7">
      <c r="A368" s="20">
        <v>367</v>
      </c>
      <c r="B368" s="21">
        <f>INDEX(Refs!A:A,MATCH($C368,Refs!$I:$I,0))</f>
        <v>6141943</v>
      </c>
      <c r="C368" s="22" t="s">
        <v>1133</v>
      </c>
      <c r="D368" s="21" t="str">
        <f>INDEX(Refs!L:L,MATCH($C368,Refs!$I:$I,0))</f>
        <v>Adhikary, Saju; Bhowmick, Udayan Rudra; Biswas, Benukar; Chakraborty, Debashis; Dhara, Pratap Kumar; Ghosh (Lkn), Dipak Kumar; Kanthal, Sahely; Mondal, Mousumi; Parsad, Rajender; Patra, Kiranmay; Ray, Bikash Ranjan; Sarkar, Arindam; Sarkar, Sukamal; Timsina, Jagadish</v>
      </c>
      <c r="E368" s="21" t="str">
        <f>INDEX(Refs!S:S,MATCH($C368,Refs!$I:$I,0))</f>
        <v>10.1016/j.jclepro.2022.132768</v>
      </c>
      <c r="F368" s="23" t="s">
        <v>69</v>
      </c>
      <c r="G368" s="23" t="s">
        <v>1134</v>
      </c>
      <c r="I368" s="24" t="s">
        <v>1135</v>
      </c>
      <c r="J368" s="26" t="s">
        <v>1136</v>
      </c>
      <c r="K368" s="24" t="s">
        <v>1137</v>
      </c>
      <c r="L368" s="26" t="s">
        <v>1138</v>
      </c>
      <c r="M368" s="24">
        <v>3</v>
      </c>
      <c r="U368" s="27" t="s">
        <v>59</v>
      </c>
      <c r="AF368" s="23" t="s">
        <v>60</v>
      </c>
      <c r="AG368" s="23" t="s">
        <v>1091</v>
      </c>
      <c r="AJ368" s="24">
        <v>2009.2019</v>
      </c>
      <c r="AK368" s="30" t="str">
        <f t="shared" si="15"/>
        <v xml:space="preserve">Gmelina + Mango </v>
      </c>
      <c r="AL368" s="27">
        <v>364</v>
      </c>
      <c r="AN368" s="30" t="str">
        <f t="shared" si="16"/>
        <v>Gmelina</v>
      </c>
      <c r="AO368" s="27">
        <v>177</v>
      </c>
      <c r="AR368" s="27" t="s">
        <v>406</v>
      </c>
      <c r="AU368" s="26" t="s">
        <v>77</v>
      </c>
      <c r="AV368" s="26" t="s">
        <v>77</v>
      </c>
      <c r="AW368" s="26" t="s">
        <v>77</v>
      </c>
      <c r="AX368" s="26" t="s">
        <v>77</v>
      </c>
      <c r="AY368" s="26" t="s">
        <v>63</v>
      </c>
      <c r="AZ368" s="26" t="s">
        <v>63</v>
      </c>
      <c r="BA368" s="26" t="s">
        <v>63</v>
      </c>
      <c r="BB368" s="26" t="s">
        <v>63</v>
      </c>
      <c r="BC368" s="26" t="s">
        <v>63</v>
      </c>
      <c r="BD368" s="26" t="s">
        <v>1153</v>
      </c>
    </row>
    <row r="369" spans="1:56" ht="11.7">
      <c r="A369" s="20">
        <v>368</v>
      </c>
      <c r="B369" s="21">
        <f>INDEX(Refs!A:A,MATCH($C369,Refs!$I:$I,0))</f>
        <v>6141943</v>
      </c>
      <c r="C369" s="22" t="s">
        <v>1133</v>
      </c>
      <c r="D369" s="21" t="str">
        <f>INDEX(Refs!L:L,MATCH($C369,Refs!$I:$I,0))</f>
        <v>Adhikary, Saju; Bhowmick, Udayan Rudra; Biswas, Benukar; Chakraborty, Debashis; Dhara, Pratap Kumar; Ghosh (Lkn), Dipak Kumar; Kanthal, Sahely; Mondal, Mousumi; Parsad, Rajender; Patra, Kiranmay; Ray, Bikash Ranjan; Sarkar, Arindam; Sarkar, Sukamal; Timsina, Jagadish</v>
      </c>
      <c r="E369" s="21" t="str">
        <f>INDEX(Refs!S:S,MATCH($C369,Refs!$I:$I,0))</f>
        <v>10.1016/j.jclepro.2022.132768</v>
      </c>
      <c r="F369" s="23" t="s">
        <v>69</v>
      </c>
      <c r="G369" s="23" t="s">
        <v>1134</v>
      </c>
      <c r="I369" s="24" t="s">
        <v>1140</v>
      </c>
      <c r="J369" s="26" t="s">
        <v>1141</v>
      </c>
      <c r="K369" s="24" t="s">
        <v>1137</v>
      </c>
      <c r="L369" s="26" t="s">
        <v>1142</v>
      </c>
      <c r="M369" s="24">
        <v>3</v>
      </c>
      <c r="U369" s="27" t="s">
        <v>59</v>
      </c>
      <c r="AF369" s="23" t="s">
        <v>60</v>
      </c>
      <c r="AG369" s="23" t="s">
        <v>1091</v>
      </c>
      <c r="AJ369" s="24">
        <v>2009.2019</v>
      </c>
      <c r="AK369" s="30" t="str">
        <f t="shared" si="15"/>
        <v>Gmelina + Pigeon Pea</v>
      </c>
      <c r="AL369" s="27">
        <v>341</v>
      </c>
      <c r="AN369" s="30" t="str">
        <f t="shared" si="16"/>
        <v xml:space="preserve">Gmelina </v>
      </c>
      <c r="AO369" s="27">
        <v>177</v>
      </c>
      <c r="AR369" s="27" t="s">
        <v>406</v>
      </c>
      <c r="AU369" s="26" t="s">
        <v>77</v>
      </c>
      <c r="AV369" s="26" t="s">
        <v>77</v>
      </c>
      <c r="AW369" s="26" t="s">
        <v>77</v>
      </c>
      <c r="AX369" s="26" t="s">
        <v>77</v>
      </c>
      <c r="AY369" s="26" t="s">
        <v>63</v>
      </c>
      <c r="AZ369" s="26" t="s">
        <v>63</v>
      </c>
      <c r="BA369" s="26" t="s">
        <v>63</v>
      </c>
      <c r="BB369" s="26" t="s">
        <v>63</v>
      </c>
      <c r="BC369" s="26" t="s">
        <v>63</v>
      </c>
      <c r="BD369" s="26" t="s">
        <v>1153</v>
      </c>
    </row>
    <row r="370" spans="1:56" ht="11.7">
      <c r="A370" s="20">
        <v>369</v>
      </c>
      <c r="B370" s="21">
        <f>INDEX(Refs!A:A,MATCH($C370,Refs!$I:$I,0))</f>
        <v>6141943</v>
      </c>
      <c r="C370" s="22" t="s">
        <v>1133</v>
      </c>
      <c r="D370" s="21" t="str">
        <f>INDEX(Refs!L:L,MATCH($C370,Refs!$I:$I,0))</f>
        <v>Adhikary, Saju; Bhowmick, Udayan Rudra; Biswas, Benukar; Chakraborty, Debashis; Dhara, Pratap Kumar; Ghosh (Lkn), Dipak Kumar; Kanthal, Sahely; Mondal, Mousumi; Parsad, Rajender; Patra, Kiranmay; Ray, Bikash Ranjan; Sarkar, Arindam; Sarkar, Sukamal; Timsina, Jagadish</v>
      </c>
      <c r="E370" s="21" t="str">
        <f>INDEX(Refs!S:S,MATCH($C370,Refs!$I:$I,0))</f>
        <v>10.1016/j.jclepro.2022.132768</v>
      </c>
      <c r="F370" s="23" t="s">
        <v>69</v>
      </c>
      <c r="G370" s="23" t="s">
        <v>1134</v>
      </c>
      <c r="I370" s="24" t="s">
        <v>1143</v>
      </c>
      <c r="J370" s="26" t="s">
        <v>1144</v>
      </c>
      <c r="K370" s="24" t="s">
        <v>1137</v>
      </c>
      <c r="L370" s="26" t="s">
        <v>1138</v>
      </c>
      <c r="M370" s="24">
        <v>3</v>
      </c>
      <c r="U370" s="27" t="s">
        <v>59</v>
      </c>
      <c r="AF370" s="23" t="s">
        <v>60</v>
      </c>
      <c r="AG370" s="23" t="s">
        <v>1091</v>
      </c>
      <c r="AJ370" s="24">
        <v>2009.2019</v>
      </c>
      <c r="AK370" s="30" t="str">
        <f t="shared" si="15"/>
        <v>Gmelina + Pigeon Pea + Mango</v>
      </c>
      <c r="AL370" s="27">
        <v>482</v>
      </c>
      <c r="AN370" s="30" t="str">
        <f t="shared" si="16"/>
        <v>Gmelina</v>
      </c>
      <c r="AO370" s="27">
        <v>177</v>
      </c>
      <c r="AR370" s="27" t="s">
        <v>406</v>
      </c>
      <c r="AU370" s="26" t="s">
        <v>77</v>
      </c>
      <c r="AV370" s="26" t="s">
        <v>77</v>
      </c>
      <c r="AW370" s="26" t="s">
        <v>77</v>
      </c>
      <c r="AX370" s="26" t="s">
        <v>77</v>
      </c>
      <c r="AY370" s="26" t="s">
        <v>63</v>
      </c>
      <c r="AZ370" s="26" t="s">
        <v>63</v>
      </c>
      <c r="BA370" s="26" t="s">
        <v>63</v>
      </c>
      <c r="BB370" s="26" t="s">
        <v>63</v>
      </c>
      <c r="BC370" s="26" t="s">
        <v>63</v>
      </c>
      <c r="BD370" s="26" t="s">
        <v>1153</v>
      </c>
    </row>
    <row r="371" spans="1:56" ht="11.7">
      <c r="A371" s="20">
        <v>370</v>
      </c>
      <c r="B371" s="21">
        <f>INDEX(Refs!A:A,MATCH($C371,Refs!$I:$I,0))</f>
        <v>6141943</v>
      </c>
      <c r="C371" s="22" t="s">
        <v>1133</v>
      </c>
      <c r="D371" s="21" t="str">
        <f>INDEX(Refs!L:L,MATCH($C371,Refs!$I:$I,0))</f>
        <v>Adhikary, Saju; Bhowmick, Udayan Rudra; Biswas, Benukar; Chakraborty, Debashis; Dhara, Pratap Kumar; Ghosh (Lkn), Dipak Kumar; Kanthal, Sahely; Mondal, Mousumi; Parsad, Rajender; Patra, Kiranmay; Ray, Bikash Ranjan; Sarkar, Arindam; Sarkar, Sukamal; Timsina, Jagadish</v>
      </c>
      <c r="E371" s="21" t="str">
        <f>INDEX(Refs!S:S,MATCH($C371,Refs!$I:$I,0))</f>
        <v>10.1016/j.jclepro.2022.132768</v>
      </c>
      <c r="F371" s="23" t="s">
        <v>69</v>
      </c>
      <c r="G371" s="23" t="s">
        <v>1134</v>
      </c>
      <c r="I371" s="24" t="s">
        <v>1143</v>
      </c>
      <c r="J371" s="26" t="s">
        <v>1144</v>
      </c>
      <c r="K371" s="24" t="s">
        <v>1145</v>
      </c>
      <c r="L371" s="26" t="s">
        <v>1146</v>
      </c>
      <c r="M371" s="24">
        <v>3</v>
      </c>
      <c r="U371" s="27" t="s">
        <v>59</v>
      </c>
      <c r="AF371" s="23" t="s">
        <v>60</v>
      </c>
      <c r="AG371" s="23" t="s">
        <v>1091</v>
      </c>
      <c r="AJ371" s="24">
        <v>2009.2019</v>
      </c>
      <c r="AK371" s="30" t="str">
        <f t="shared" si="15"/>
        <v>Gmelina + Pigeon Pea + Mango</v>
      </c>
      <c r="AL371" s="27">
        <v>482</v>
      </c>
      <c r="AN371" s="30" t="str">
        <f t="shared" si="16"/>
        <v>Gmelina + Mango</v>
      </c>
      <c r="AO371" s="27">
        <v>364</v>
      </c>
      <c r="AR371" s="27" t="s">
        <v>406</v>
      </c>
      <c r="AU371" s="26" t="s">
        <v>77</v>
      </c>
      <c r="AV371" s="26" t="s">
        <v>77</v>
      </c>
      <c r="AW371" s="26" t="s">
        <v>77</v>
      </c>
      <c r="AX371" s="26" t="s">
        <v>77</v>
      </c>
      <c r="AY371" s="26" t="s">
        <v>63</v>
      </c>
      <c r="AZ371" s="26" t="s">
        <v>63</v>
      </c>
      <c r="BA371" s="26" t="s">
        <v>63</v>
      </c>
      <c r="BB371" s="26" t="s">
        <v>63</v>
      </c>
      <c r="BC371" s="26" t="s">
        <v>63</v>
      </c>
      <c r="BD371" s="26" t="s">
        <v>1153</v>
      </c>
    </row>
    <row r="372" spans="1:56" ht="11.7">
      <c r="A372" s="20">
        <v>371</v>
      </c>
      <c r="B372" s="21">
        <f>INDEX(Refs!A:A,MATCH($C372,Refs!$I:$I,0))</f>
        <v>6141943</v>
      </c>
      <c r="C372" s="22" t="s">
        <v>1133</v>
      </c>
      <c r="D372" s="21" t="str">
        <f>INDEX(Refs!L:L,MATCH($C372,Refs!$I:$I,0))</f>
        <v>Adhikary, Saju; Bhowmick, Udayan Rudra; Biswas, Benukar; Chakraborty, Debashis; Dhara, Pratap Kumar; Ghosh (Lkn), Dipak Kumar; Kanthal, Sahely; Mondal, Mousumi; Parsad, Rajender; Patra, Kiranmay; Ray, Bikash Ranjan; Sarkar, Arindam; Sarkar, Sukamal; Timsina, Jagadish</v>
      </c>
      <c r="E372" s="21" t="str">
        <f>INDEX(Refs!S:S,MATCH($C372,Refs!$I:$I,0))</f>
        <v>10.1016/j.jclepro.2022.132768</v>
      </c>
      <c r="F372" s="23" t="s">
        <v>69</v>
      </c>
      <c r="G372" s="23" t="s">
        <v>1134</v>
      </c>
      <c r="I372" s="24" t="s">
        <v>1147</v>
      </c>
      <c r="J372" s="26" t="s">
        <v>1148</v>
      </c>
      <c r="K372" s="24" t="s">
        <v>336</v>
      </c>
      <c r="L372" s="26" t="s">
        <v>1149</v>
      </c>
      <c r="M372" s="24">
        <v>3</v>
      </c>
      <c r="U372" s="27" t="s">
        <v>59</v>
      </c>
      <c r="AF372" s="23" t="s">
        <v>60</v>
      </c>
      <c r="AG372" s="23" t="s">
        <v>1091</v>
      </c>
      <c r="AJ372" s="24">
        <v>2009.2019</v>
      </c>
      <c r="AK372" s="30" t="str">
        <f t="shared" si="15"/>
        <v>Mango + Pigeon Pea</v>
      </c>
      <c r="AL372" s="27">
        <v>417</v>
      </c>
      <c r="AN372" s="30" t="str">
        <f t="shared" si="16"/>
        <v xml:space="preserve">Mango </v>
      </c>
      <c r="AO372" s="27">
        <v>253</v>
      </c>
      <c r="AR372" s="27" t="s">
        <v>406</v>
      </c>
      <c r="AU372" s="26" t="s">
        <v>77</v>
      </c>
      <c r="AV372" s="26" t="s">
        <v>77</v>
      </c>
      <c r="AW372" s="26" t="s">
        <v>77</v>
      </c>
      <c r="AX372" s="26" t="s">
        <v>77</v>
      </c>
      <c r="AY372" s="26" t="s">
        <v>63</v>
      </c>
      <c r="AZ372" s="26" t="s">
        <v>63</v>
      </c>
      <c r="BA372" s="26" t="s">
        <v>63</v>
      </c>
      <c r="BB372" s="26" t="s">
        <v>63</v>
      </c>
      <c r="BC372" s="26" t="s">
        <v>63</v>
      </c>
      <c r="BD372" s="26" t="s">
        <v>1153</v>
      </c>
    </row>
    <row r="373" spans="1:56" ht="11.7">
      <c r="A373" s="20">
        <v>372</v>
      </c>
      <c r="B373" s="21">
        <f>INDEX(Refs!A:A,MATCH($C373,Refs!$I:$I,0))</f>
        <v>6141943</v>
      </c>
      <c r="C373" s="22" t="s">
        <v>1133</v>
      </c>
      <c r="D373" s="21" t="str">
        <f>INDEX(Refs!L:L,MATCH($C373,Refs!$I:$I,0))</f>
        <v>Adhikary, Saju; Bhowmick, Udayan Rudra; Biswas, Benukar; Chakraborty, Debashis; Dhara, Pratap Kumar; Ghosh (Lkn), Dipak Kumar; Kanthal, Sahely; Mondal, Mousumi; Parsad, Rajender; Patra, Kiranmay; Ray, Bikash Ranjan; Sarkar, Arindam; Sarkar, Sukamal; Timsina, Jagadish</v>
      </c>
      <c r="E373" s="21" t="str">
        <f>INDEX(Refs!S:S,MATCH($C373,Refs!$I:$I,0))</f>
        <v>10.1016/j.jclepro.2022.132768</v>
      </c>
      <c r="F373" s="23" t="s">
        <v>69</v>
      </c>
      <c r="G373" s="23" t="s">
        <v>1134</v>
      </c>
      <c r="I373" s="24" t="s">
        <v>1135</v>
      </c>
      <c r="J373" s="26" t="s">
        <v>1136</v>
      </c>
      <c r="K373" s="24" t="s">
        <v>336</v>
      </c>
      <c r="L373" s="26" t="s">
        <v>336</v>
      </c>
      <c r="M373" s="24">
        <v>3</v>
      </c>
      <c r="U373" s="27" t="s">
        <v>59</v>
      </c>
      <c r="AF373" s="23" t="s">
        <v>60</v>
      </c>
      <c r="AG373" s="23" t="s">
        <v>1091</v>
      </c>
      <c r="AJ373" s="24">
        <v>2009.2019</v>
      </c>
      <c r="AK373" s="30" t="str">
        <f t="shared" si="15"/>
        <v xml:space="preserve">Gmelina + Mango </v>
      </c>
      <c r="AL373" s="27">
        <v>364</v>
      </c>
      <c r="AN373" s="30" t="str">
        <f t="shared" si="16"/>
        <v>Mango</v>
      </c>
      <c r="AO373" s="27">
        <v>253</v>
      </c>
      <c r="AR373" s="27" t="s">
        <v>406</v>
      </c>
      <c r="AU373" s="26" t="s">
        <v>77</v>
      </c>
      <c r="AV373" s="26" t="s">
        <v>77</v>
      </c>
      <c r="AW373" s="26" t="s">
        <v>77</v>
      </c>
      <c r="AX373" s="26" t="s">
        <v>77</v>
      </c>
      <c r="AY373" s="26" t="s">
        <v>63</v>
      </c>
      <c r="AZ373" s="26" t="s">
        <v>63</v>
      </c>
      <c r="BA373" s="26" t="s">
        <v>63</v>
      </c>
      <c r="BB373" s="26" t="s">
        <v>63</v>
      </c>
      <c r="BC373" s="26" t="s">
        <v>63</v>
      </c>
      <c r="BD373" s="26" t="s">
        <v>1153</v>
      </c>
    </row>
    <row r="374" spans="1:56" ht="11.7">
      <c r="A374" s="20">
        <v>373</v>
      </c>
      <c r="B374" s="21">
        <f>INDEX(Refs!A:A,MATCH($C374,Refs!$I:$I,0))</f>
        <v>6141943</v>
      </c>
      <c r="C374" s="22" t="s">
        <v>1133</v>
      </c>
      <c r="D374" s="21" t="str">
        <f>INDEX(Refs!L:L,MATCH($C374,Refs!$I:$I,0))</f>
        <v>Adhikary, Saju; Bhowmick, Udayan Rudra; Biswas, Benukar; Chakraborty, Debashis; Dhara, Pratap Kumar; Ghosh (Lkn), Dipak Kumar; Kanthal, Sahely; Mondal, Mousumi; Parsad, Rajender; Patra, Kiranmay; Ray, Bikash Ranjan; Sarkar, Arindam; Sarkar, Sukamal; Timsina, Jagadish</v>
      </c>
      <c r="E374" s="21" t="str">
        <f>INDEX(Refs!S:S,MATCH($C374,Refs!$I:$I,0))</f>
        <v>10.1016/j.jclepro.2022.132768</v>
      </c>
      <c r="F374" s="23" t="s">
        <v>69</v>
      </c>
      <c r="G374" s="23" t="s">
        <v>1134</v>
      </c>
      <c r="I374" s="24" t="s">
        <v>1143</v>
      </c>
      <c r="J374" s="26" t="s">
        <v>1144</v>
      </c>
      <c r="K374" s="24" t="s">
        <v>336</v>
      </c>
      <c r="L374" s="26" t="s">
        <v>336</v>
      </c>
      <c r="M374" s="24">
        <v>3</v>
      </c>
      <c r="U374" s="27" t="s">
        <v>59</v>
      </c>
      <c r="AF374" s="23" t="s">
        <v>60</v>
      </c>
      <c r="AG374" s="23" t="s">
        <v>1091</v>
      </c>
      <c r="AJ374" s="24">
        <v>2009.2019</v>
      </c>
      <c r="AK374" s="30" t="str">
        <f t="shared" si="15"/>
        <v>Gmelina + Pigeon Pea + Mango</v>
      </c>
      <c r="AL374" s="27">
        <v>482</v>
      </c>
      <c r="AN374" s="30" t="str">
        <f t="shared" si="16"/>
        <v>Mango</v>
      </c>
      <c r="AO374" s="27">
        <v>253</v>
      </c>
      <c r="AR374" s="27" t="s">
        <v>406</v>
      </c>
      <c r="AU374" s="26" t="s">
        <v>77</v>
      </c>
      <c r="AV374" s="26" t="s">
        <v>77</v>
      </c>
      <c r="AW374" s="26" t="s">
        <v>77</v>
      </c>
      <c r="AX374" s="26" t="s">
        <v>77</v>
      </c>
      <c r="AY374" s="26" t="s">
        <v>63</v>
      </c>
      <c r="AZ374" s="26" t="s">
        <v>63</v>
      </c>
      <c r="BA374" s="26" t="s">
        <v>63</v>
      </c>
      <c r="BB374" s="26" t="s">
        <v>63</v>
      </c>
      <c r="BC374" s="26" t="s">
        <v>63</v>
      </c>
      <c r="BD374" s="26" t="s">
        <v>1153</v>
      </c>
    </row>
    <row r="375" spans="1:56" ht="11.7">
      <c r="A375" s="20">
        <v>374</v>
      </c>
      <c r="B375" s="21">
        <f>INDEX(Refs!A:A,MATCH($C375,Refs!$I:$I,0))</f>
        <v>6141943</v>
      </c>
      <c r="C375" s="22" t="s">
        <v>1133</v>
      </c>
      <c r="D375" s="21" t="str">
        <f>INDEX(Refs!L:L,MATCH($C375,Refs!$I:$I,0))</f>
        <v>Adhikary, Saju; Bhowmick, Udayan Rudra; Biswas, Benukar; Chakraborty, Debashis; Dhara, Pratap Kumar; Ghosh (Lkn), Dipak Kumar; Kanthal, Sahely; Mondal, Mousumi; Parsad, Rajender; Patra, Kiranmay; Ray, Bikash Ranjan; Sarkar, Arindam; Sarkar, Sukamal; Timsina, Jagadish</v>
      </c>
      <c r="E375" s="21" t="str">
        <f>INDEX(Refs!S:S,MATCH($C375,Refs!$I:$I,0))</f>
        <v>10.1016/j.jclepro.2022.132768</v>
      </c>
      <c r="F375" s="23" t="s">
        <v>69</v>
      </c>
      <c r="G375" s="23" t="s">
        <v>1134</v>
      </c>
      <c r="I375" s="24" t="s">
        <v>1140</v>
      </c>
      <c r="J375" s="26" t="s">
        <v>1141</v>
      </c>
      <c r="K375" s="24" t="s">
        <v>1150</v>
      </c>
      <c r="L375" s="26" t="s">
        <v>1150</v>
      </c>
      <c r="M375" s="24">
        <v>3</v>
      </c>
      <c r="U375" s="27" t="s">
        <v>59</v>
      </c>
      <c r="AF375" s="23" t="s">
        <v>60</v>
      </c>
      <c r="AG375" s="23" t="s">
        <v>1091</v>
      </c>
      <c r="AJ375" s="24">
        <v>2009.2019</v>
      </c>
      <c r="AK375" s="30" t="str">
        <f t="shared" si="15"/>
        <v>Gmelina + Pigeon Pea</v>
      </c>
      <c r="AL375" s="27">
        <v>341</v>
      </c>
      <c r="AN375" s="30" t="str">
        <f t="shared" si="16"/>
        <v>Pigeon Pea</v>
      </c>
      <c r="AO375" s="27">
        <v>168</v>
      </c>
      <c r="AR375" s="27" t="s">
        <v>406</v>
      </c>
      <c r="AU375" s="26" t="s">
        <v>77</v>
      </c>
      <c r="AV375" s="26" t="s">
        <v>77</v>
      </c>
      <c r="AW375" s="26" t="s">
        <v>77</v>
      </c>
      <c r="AX375" s="26" t="s">
        <v>77</v>
      </c>
      <c r="AY375" s="26" t="s">
        <v>63</v>
      </c>
      <c r="AZ375" s="26" t="s">
        <v>63</v>
      </c>
      <c r="BA375" s="26" t="s">
        <v>63</v>
      </c>
      <c r="BB375" s="26" t="s">
        <v>63</v>
      </c>
      <c r="BC375" s="26" t="s">
        <v>63</v>
      </c>
      <c r="BD375" s="26" t="s">
        <v>1153</v>
      </c>
    </row>
    <row r="376" spans="1:56" ht="11.7">
      <c r="A376" s="20">
        <v>375</v>
      </c>
      <c r="B376" s="21">
        <f>INDEX(Refs!A:A,MATCH($C376,Refs!$I:$I,0))</f>
        <v>6141943</v>
      </c>
      <c r="C376" s="22" t="s">
        <v>1133</v>
      </c>
      <c r="D376" s="21" t="str">
        <f>INDEX(Refs!L:L,MATCH($C376,Refs!$I:$I,0))</f>
        <v>Adhikary, Saju; Bhowmick, Udayan Rudra; Biswas, Benukar; Chakraborty, Debashis; Dhara, Pratap Kumar; Ghosh (Lkn), Dipak Kumar; Kanthal, Sahely; Mondal, Mousumi; Parsad, Rajender; Patra, Kiranmay; Ray, Bikash Ranjan; Sarkar, Arindam; Sarkar, Sukamal; Timsina, Jagadish</v>
      </c>
      <c r="E376" s="21" t="str">
        <f>INDEX(Refs!S:S,MATCH($C376,Refs!$I:$I,0))</f>
        <v>10.1016/j.jclepro.2022.132768</v>
      </c>
      <c r="F376" s="23" t="s">
        <v>69</v>
      </c>
      <c r="G376" s="23" t="s">
        <v>1134</v>
      </c>
      <c r="I376" s="24" t="s">
        <v>1147</v>
      </c>
      <c r="J376" s="26" t="s">
        <v>1148</v>
      </c>
      <c r="K376" s="24" t="s">
        <v>1150</v>
      </c>
      <c r="L376" s="26" t="s">
        <v>1150</v>
      </c>
      <c r="M376" s="24">
        <v>3</v>
      </c>
      <c r="U376" s="27" t="s">
        <v>59</v>
      </c>
      <c r="AF376" s="23" t="s">
        <v>60</v>
      </c>
      <c r="AG376" s="23" t="s">
        <v>1091</v>
      </c>
      <c r="AJ376" s="24">
        <v>2009.2019</v>
      </c>
      <c r="AK376" s="30" t="str">
        <f t="shared" si="15"/>
        <v>Mango + Pigeon Pea</v>
      </c>
      <c r="AL376" s="27">
        <v>417</v>
      </c>
      <c r="AN376" s="30" t="str">
        <f t="shared" si="16"/>
        <v>Pigeon Pea</v>
      </c>
      <c r="AO376" s="27">
        <v>168</v>
      </c>
      <c r="AR376" s="27" t="s">
        <v>406</v>
      </c>
      <c r="AU376" s="26" t="s">
        <v>77</v>
      </c>
      <c r="AV376" s="26" t="s">
        <v>77</v>
      </c>
      <c r="AW376" s="26" t="s">
        <v>77</v>
      </c>
      <c r="AX376" s="26" t="s">
        <v>77</v>
      </c>
      <c r="AY376" s="26" t="s">
        <v>63</v>
      </c>
      <c r="AZ376" s="26" t="s">
        <v>63</v>
      </c>
      <c r="BA376" s="26" t="s">
        <v>63</v>
      </c>
      <c r="BB376" s="26" t="s">
        <v>63</v>
      </c>
      <c r="BC376" s="26" t="s">
        <v>63</v>
      </c>
      <c r="BD376" s="26" t="s">
        <v>1153</v>
      </c>
    </row>
    <row r="377" spans="1:56" ht="11.7">
      <c r="A377" s="20">
        <v>376</v>
      </c>
      <c r="B377" s="21">
        <f>INDEX(Refs!A:A,MATCH($C377,Refs!$I:$I,0))</f>
        <v>6141943</v>
      </c>
      <c r="C377" s="22" t="s">
        <v>1133</v>
      </c>
      <c r="D377" s="21" t="str">
        <f>INDEX(Refs!L:L,MATCH($C377,Refs!$I:$I,0))</f>
        <v>Adhikary, Saju; Bhowmick, Udayan Rudra; Biswas, Benukar; Chakraborty, Debashis; Dhara, Pratap Kumar; Ghosh (Lkn), Dipak Kumar; Kanthal, Sahely; Mondal, Mousumi; Parsad, Rajender; Patra, Kiranmay; Ray, Bikash Ranjan; Sarkar, Arindam; Sarkar, Sukamal; Timsina, Jagadish</v>
      </c>
      <c r="E377" s="21" t="str">
        <f>INDEX(Refs!S:S,MATCH($C377,Refs!$I:$I,0))</f>
        <v>10.1016/j.jclepro.2022.132768</v>
      </c>
      <c r="F377" s="23" t="s">
        <v>69</v>
      </c>
      <c r="G377" s="23" t="s">
        <v>1134</v>
      </c>
      <c r="I377" s="24" t="s">
        <v>1143</v>
      </c>
      <c r="J377" s="26" t="s">
        <v>1144</v>
      </c>
      <c r="K377" s="24" t="s">
        <v>1150</v>
      </c>
      <c r="L377" s="26" t="s">
        <v>1150</v>
      </c>
      <c r="M377" s="24">
        <v>3</v>
      </c>
      <c r="U377" s="27" t="s">
        <v>59</v>
      </c>
      <c r="AF377" s="23" t="s">
        <v>60</v>
      </c>
      <c r="AG377" s="23" t="s">
        <v>1091</v>
      </c>
      <c r="AJ377" s="24">
        <v>2009.2019</v>
      </c>
      <c r="AK377" s="30" t="str">
        <f t="shared" si="15"/>
        <v>Gmelina + Pigeon Pea + Mango</v>
      </c>
      <c r="AL377" s="27">
        <v>482</v>
      </c>
      <c r="AN377" s="30" t="str">
        <f t="shared" si="16"/>
        <v>Pigeon Pea</v>
      </c>
      <c r="AO377" s="27">
        <v>168</v>
      </c>
      <c r="AR377" s="27" t="s">
        <v>406</v>
      </c>
      <c r="AU377" s="26" t="s">
        <v>77</v>
      </c>
      <c r="AV377" s="26" t="s">
        <v>77</v>
      </c>
      <c r="AW377" s="26" t="s">
        <v>77</v>
      </c>
      <c r="AX377" s="26" t="s">
        <v>77</v>
      </c>
      <c r="AY377" s="26" t="s">
        <v>63</v>
      </c>
      <c r="AZ377" s="26" t="s">
        <v>63</v>
      </c>
      <c r="BA377" s="26" t="s">
        <v>63</v>
      </c>
      <c r="BB377" s="26" t="s">
        <v>63</v>
      </c>
      <c r="BC377" s="26" t="s">
        <v>63</v>
      </c>
      <c r="BD377" s="26" t="s">
        <v>1153</v>
      </c>
    </row>
    <row r="378" spans="1:56" ht="11.7">
      <c r="A378" s="20">
        <v>377</v>
      </c>
      <c r="B378" s="21">
        <f>INDEX(Refs!A:A,MATCH($C378,Refs!$I:$I,0))</f>
        <v>6141943</v>
      </c>
      <c r="C378" s="22" t="s">
        <v>1133</v>
      </c>
      <c r="D378" s="21" t="str">
        <f>INDEX(Refs!L:L,MATCH($C378,Refs!$I:$I,0))</f>
        <v>Adhikary, Saju; Bhowmick, Udayan Rudra; Biswas, Benukar; Chakraborty, Debashis; Dhara, Pratap Kumar; Ghosh (Lkn), Dipak Kumar; Kanthal, Sahely; Mondal, Mousumi; Parsad, Rajender; Patra, Kiranmay; Ray, Bikash Ranjan; Sarkar, Arindam; Sarkar, Sukamal; Timsina, Jagadish</v>
      </c>
      <c r="E378" s="21" t="str">
        <f>INDEX(Refs!S:S,MATCH($C378,Refs!$I:$I,0))</f>
        <v>10.1016/j.jclepro.2022.132768</v>
      </c>
      <c r="F378" s="23" t="s">
        <v>69</v>
      </c>
      <c r="G378" s="23" t="s">
        <v>1134</v>
      </c>
      <c r="I378" s="24" t="s">
        <v>1143</v>
      </c>
      <c r="J378" s="26" t="s">
        <v>1144</v>
      </c>
      <c r="K378" s="24" t="s">
        <v>1151</v>
      </c>
      <c r="L378" s="26" t="s">
        <v>1148</v>
      </c>
      <c r="M378" s="24">
        <v>3</v>
      </c>
      <c r="U378" s="27" t="s">
        <v>59</v>
      </c>
      <c r="AF378" s="23" t="s">
        <v>60</v>
      </c>
      <c r="AG378" s="23" t="s">
        <v>1091</v>
      </c>
      <c r="AJ378" s="24">
        <v>2009.2019</v>
      </c>
      <c r="AK378" s="30" t="str">
        <f t="shared" si="15"/>
        <v>Gmelina + Pigeon Pea + Mango</v>
      </c>
      <c r="AL378" s="27">
        <v>482</v>
      </c>
      <c r="AN378" s="30" t="str">
        <f t="shared" si="16"/>
        <v>Mango + Pigeon Pea</v>
      </c>
      <c r="AO378" s="27">
        <v>417</v>
      </c>
      <c r="AR378" s="27" t="s">
        <v>406</v>
      </c>
      <c r="AU378" s="26" t="s">
        <v>77</v>
      </c>
      <c r="AV378" s="26" t="s">
        <v>77</v>
      </c>
      <c r="AW378" s="26" t="s">
        <v>77</v>
      </c>
      <c r="AX378" s="26" t="s">
        <v>77</v>
      </c>
      <c r="AY378" s="26" t="s">
        <v>63</v>
      </c>
      <c r="AZ378" s="26" t="s">
        <v>63</v>
      </c>
      <c r="BA378" s="26" t="s">
        <v>63</v>
      </c>
      <c r="BB378" s="26" t="s">
        <v>63</v>
      </c>
      <c r="BC378" s="26" t="s">
        <v>63</v>
      </c>
      <c r="BD378" s="26" t="s">
        <v>1153</v>
      </c>
    </row>
    <row r="379" spans="1:56" ht="11.7">
      <c r="A379" s="20">
        <v>378</v>
      </c>
      <c r="B379" s="21">
        <f>INDEX(Refs!A:A,MATCH($C379,Refs!$I:$I,0))</f>
        <v>6141943</v>
      </c>
      <c r="C379" s="22" t="s">
        <v>1133</v>
      </c>
      <c r="D379" s="21" t="str">
        <f>INDEX(Refs!L:L,MATCH($C379,Refs!$I:$I,0))</f>
        <v>Adhikary, Saju; Bhowmick, Udayan Rudra; Biswas, Benukar; Chakraborty, Debashis; Dhara, Pratap Kumar; Ghosh (Lkn), Dipak Kumar; Kanthal, Sahely; Mondal, Mousumi; Parsad, Rajender; Patra, Kiranmay; Ray, Bikash Ranjan; Sarkar, Arindam; Sarkar, Sukamal; Timsina, Jagadish</v>
      </c>
      <c r="E379" s="21" t="str">
        <f>INDEX(Refs!S:S,MATCH($C379,Refs!$I:$I,0))</f>
        <v>10.1016/j.jclepro.2022.132768</v>
      </c>
      <c r="F379" s="23" t="s">
        <v>69</v>
      </c>
      <c r="G379" s="23" t="s">
        <v>1134</v>
      </c>
      <c r="I379" s="24" t="s">
        <v>1143</v>
      </c>
      <c r="J379" s="26" t="s">
        <v>1144</v>
      </c>
      <c r="K379" s="24" t="s">
        <v>1140</v>
      </c>
      <c r="L379" s="26" t="s">
        <v>1141</v>
      </c>
      <c r="M379" s="24">
        <v>3</v>
      </c>
      <c r="U379" s="27" t="s">
        <v>59</v>
      </c>
      <c r="AF379" s="23" t="s">
        <v>60</v>
      </c>
      <c r="AG379" s="23" t="s">
        <v>1091</v>
      </c>
      <c r="AJ379" s="24">
        <v>2009.2019</v>
      </c>
      <c r="AK379" s="30" t="str">
        <f t="shared" si="15"/>
        <v>Gmelina + Pigeon Pea + Mango</v>
      </c>
      <c r="AL379" s="27">
        <v>482</v>
      </c>
      <c r="AN379" s="30" t="str">
        <f t="shared" si="16"/>
        <v>Gmelina + Pigeon Pea</v>
      </c>
      <c r="AO379" s="27">
        <v>341</v>
      </c>
      <c r="AR379" s="27" t="s">
        <v>406</v>
      </c>
      <c r="AU379" s="26" t="s">
        <v>77</v>
      </c>
      <c r="AV379" s="26" t="s">
        <v>77</v>
      </c>
      <c r="AW379" s="26" t="s">
        <v>77</v>
      </c>
      <c r="AX379" s="26" t="s">
        <v>77</v>
      </c>
      <c r="AY379" s="26" t="s">
        <v>63</v>
      </c>
      <c r="AZ379" s="26" t="s">
        <v>63</v>
      </c>
      <c r="BA379" s="26" t="s">
        <v>63</v>
      </c>
      <c r="BB379" s="26" t="s">
        <v>63</v>
      </c>
      <c r="BC379" s="26" t="s">
        <v>63</v>
      </c>
      <c r="BD379" s="26" t="s">
        <v>1153</v>
      </c>
    </row>
    <row r="380" spans="1:56" ht="11.7">
      <c r="A380" s="20">
        <v>379</v>
      </c>
      <c r="B380" s="21">
        <f>INDEX(Refs!A:A,MATCH($C380,Refs!$I:$I,0))</f>
        <v>6141943</v>
      </c>
      <c r="C380" s="22" t="s">
        <v>1133</v>
      </c>
      <c r="D380" s="21" t="str">
        <f>INDEX(Refs!L:L,MATCH($C380,Refs!$I:$I,0))</f>
        <v>Adhikary, Saju; Bhowmick, Udayan Rudra; Biswas, Benukar; Chakraborty, Debashis; Dhara, Pratap Kumar; Ghosh (Lkn), Dipak Kumar; Kanthal, Sahely; Mondal, Mousumi; Parsad, Rajender; Patra, Kiranmay; Ray, Bikash Ranjan; Sarkar, Arindam; Sarkar, Sukamal; Timsina, Jagadish</v>
      </c>
      <c r="E380" s="21" t="str">
        <f>INDEX(Refs!S:S,MATCH($C380,Refs!$I:$I,0))</f>
        <v>10.1016/j.jclepro.2022.132768</v>
      </c>
      <c r="F380" s="23" t="s">
        <v>69</v>
      </c>
      <c r="G380" s="23" t="s">
        <v>1134</v>
      </c>
      <c r="I380" s="24" t="s">
        <v>1135</v>
      </c>
      <c r="J380" s="26" t="s">
        <v>1136</v>
      </c>
      <c r="K380" s="24" t="s">
        <v>1137</v>
      </c>
      <c r="L380" s="26" t="s">
        <v>1138</v>
      </c>
      <c r="M380" s="24">
        <v>3</v>
      </c>
      <c r="U380" s="27" t="s">
        <v>59</v>
      </c>
      <c r="AF380" s="23" t="s">
        <v>65</v>
      </c>
      <c r="AG380" s="23" t="s">
        <v>1091</v>
      </c>
      <c r="AJ380" s="24">
        <v>2009.2019</v>
      </c>
      <c r="AK380" s="30" t="str">
        <f t="shared" si="15"/>
        <v xml:space="preserve">Gmelina + Mango </v>
      </c>
      <c r="AL380" s="27">
        <v>746</v>
      </c>
      <c r="AN380" s="30" t="str">
        <f t="shared" si="16"/>
        <v>Gmelina</v>
      </c>
      <c r="AO380" s="27">
        <v>361</v>
      </c>
      <c r="AR380" s="27" t="s">
        <v>406</v>
      </c>
    </row>
    <row r="381" spans="1:56" ht="11.7">
      <c r="A381" s="20">
        <v>380</v>
      </c>
      <c r="B381" s="21">
        <f>INDEX(Refs!A:A,MATCH($C381,Refs!$I:$I,0))</f>
        <v>6141943</v>
      </c>
      <c r="C381" s="22" t="s">
        <v>1133</v>
      </c>
      <c r="D381" s="21" t="str">
        <f>INDEX(Refs!L:L,MATCH($C381,Refs!$I:$I,0))</f>
        <v>Adhikary, Saju; Bhowmick, Udayan Rudra; Biswas, Benukar; Chakraborty, Debashis; Dhara, Pratap Kumar; Ghosh (Lkn), Dipak Kumar; Kanthal, Sahely; Mondal, Mousumi; Parsad, Rajender; Patra, Kiranmay; Ray, Bikash Ranjan; Sarkar, Arindam; Sarkar, Sukamal; Timsina, Jagadish</v>
      </c>
      <c r="E381" s="21" t="str">
        <f>INDEX(Refs!S:S,MATCH($C381,Refs!$I:$I,0))</f>
        <v>10.1016/j.jclepro.2022.132768</v>
      </c>
      <c r="F381" s="23" t="s">
        <v>69</v>
      </c>
      <c r="G381" s="23" t="s">
        <v>1134</v>
      </c>
      <c r="I381" s="24" t="s">
        <v>1140</v>
      </c>
      <c r="J381" s="26" t="s">
        <v>1141</v>
      </c>
      <c r="K381" s="24" t="s">
        <v>1137</v>
      </c>
      <c r="L381" s="26" t="s">
        <v>1142</v>
      </c>
      <c r="M381" s="24">
        <v>3</v>
      </c>
      <c r="U381" s="27" t="s">
        <v>59</v>
      </c>
      <c r="AF381" s="23" t="s">
        <v>65</v>
      </c>
      <c r="AG381" s="23" t="s">
        <v>1091</v>
      </c>
      <c r="AJ381" s="24">
        <v>2009.2019</v>
      </c>
      <c r="AK381" s="30" t="str">
        <f t="shared" si="15"/>
        <v>Gmelina + Pigeon Pea</v>
      </c>
      <c r="AL381" s="27">
        <v>575</v>
      </c>
      <c r="AN381" s="30" t="str">
        <f t="shared" si="16"/>
        <v xml:space="preserve">Gmelina </v>
      </c>
      <c r="AO381" s="27">
        <v>361</v>
      </c>
      <c r="AR381" s="27" t="s">
        <v>406</v>
      </c>
    </row>
    <row r="382" spans="1:56" ht="11.7">
      <c r="A382" s="20">
        <v>381</v>
      </c>
      <c r="B382" s="21">
        <f>INDEX(Refs!A:A,MATCH($C382,Refs!$I:$I,0))</f>
        <v>6141943</v>
      </c>
      <c r="C382" s="22" t="s">
        <v>1133</v>
      </c>
      <c r="D382" s="21" t="str">
        <f>INDEX(Refs!L:L,MATCH($C382,Refs!$I:$I,0))</f>
        <v>Adhikary, Saju; Bhowmick, Udayan Rudra; Biswas, Benukar; Chakraborty, Debashis; Dhara, Pratap Kumar; Ghosh (Lkn), Dipak Kumar; Kanthal, Sahely; Mondal, Mousumi; Parsad, Rajender; Patra, Kiranmay; Ray, Bikash Ranjan; Sarkar, Arindam; Sarkar, Sukamal; Timsina, Jagadish</v>
      </c>
      <c r="E382" s="21" t="str">
        <f>INDEX(Refs!S:S,MATCH($C382,Refs!$I:$I,0))</f>
        <v>10.1016/j.jclepro.2022.132768</v>
      </c>
      <c r="F382" s="23" t="s">
        <v>69</v>
      </c>
      <c r="G382" s="23" t="s">
        <v>1134</v>
      </c>
      <c r="I382" s="24" t="s">
        <v>1143</v>
      </c>
      <c r="J382" s="26" t="s">
        <v>1144</v>
      </c>
      <c r="K382" s="24" t="s">
        <v>1137</v>
      </c>
      <c r="L382" s="26" t="s">
        <v>1138</v>
      </c>
      <c r="M382" s="24">
        <v>3</v>
      </c>
      <c r="U382" s="27" t="s">
        <v>59</v>
      </c>
      <c r="AF382" s="23" t="s">
        <v>65</v>
      </c>
      <c r="AG382" s="23" t="s">
        <v>1091</v>
      </c>
      <c r="AJ382" s="24">
        <v>2009.2019</v>
      </c>
      <c r="AK382" s="30" t="str">
        <f t="shared" si="15"/>
        <v>Gmelina + Pigeon Pea + Mango</v>
      </c>
      <c r="AL382" s="27">
        <v>983</v>
      </c>
      <c r="AN382" s="30" t="str">
        <f t="shared" si="16"/>
        <v>Gmelina</v>
      </c>
      <c r="AO382" s="27">
        <v>361</v>
      </c>
      <c r="AR382" s="27" t="s">
        <v>406</v>
      </c>
    </row>
    <row r="383" spans="1:56" ht="11.7">
      <c r="A383" s="20">
        <v>382</v>
      </c>
      <c r="B383" s="21">
        <f>INDEX(Refs!A:A,MATCH($C383,Refs!$I:$I,0))</f>
        <v>6141943</v>
      </c>
      <c r="C383" s="22" t="s">
        <v>1133</v>
      </c>
      <c r="D383" s="21" t="str">
        <f>INDEX(Refs!L:L,MATCH($C383,Refs!$I:$I,0))</f>
        <v>Adhikary, Saju; Bhowmick, Udayan Rudra; Biswas, Benukar; Chakraborty, Debashis; Dhara, Pratap Kumar; Ghosh (Lkn), Dipak Kumar; Kanthal, Sahely; Mondal, Mousumi; Parsad, Rajender; Patra, Kiranmay; Ray, Bikash Ranjan; Sarkar, Arindam; Sarkar, Sukamal; Timsina, Jagadish</v>
      </c>
      <c r="E383" s="21" t="str">
        <f>INDEX(Refs!S:S,MATCH($C383,Refs!$I:$I,0))</f>
        <v>10.1016/j.jclepro.2022.132768</v>
      </c>
      <c r="F383" s="23" t="s">
        <v>69</v>
      </c>
      <c r="G383" s="23" t="s">
        <v>1134</v>
      </c>
      <c r="I383" s="24" t="s">
        <v>1143</v>
      </c>
      <c r="J383" s="26" t="s">
        <v>1144</v>
      </c>
      <c r="K383" s="24" t="s">
        <v>1145</v>
      </c>
      <c r="L383" s="26" t="s">
        <v>1146</v>
      </c>
      <c r="M383" s="24">
        <v>3</v>
      </c>
      <c r="U383" s="27" t="s">
        <v>59</v>
      </c>
      <c r="AF383" s="23" t="s">
        <v>65</v>
      </c>
      <c r="AG383" s="23" t="s">
        <v>1091</v>
      </c>
      <c r="AJ383" s="24">
        <v>2009.2019</v>
      </c>
      <c r="AK383" s="30" t="str">
        <f t="shared" si="15"/>
        <v>Gmelina + Pigeon Pea + Mango</v>
      </c>
      <c r="AL383" s="27">
        <v>983</v>
      </c>
      <c r="AN383" s="30" t="str">
        <f t="shared" si="16"/>
        <v>Gmelina + Mango</v>
      </c>
      <c r="AO383" s="27">
        <v>746</v>
      </c>
      <c r="AR383" s="27" t="s">
        <v>406</v>
      </c>
    </row>
    <row r="384" spans="1:56" ht="11.7">
      <c r="A384" s="20">
        <v>383</v>
      </c>
      <c r="B384" s="21">
        <f>INDEX(Refs!A:A,MATCH($C384,Refs!$I:$I,0))</f>
        <v>6141943</v>
      </c>
      <c r="C384" s="22" t="s">
        <v>1133</v>
      </c>
      <c r="D384" s="21" t="str">
        <f>INDEX(Refs!L:L,MATCH($C384,Refs!$I:$I,0))</f>
        <v>Adhikary, Saju; Bhowmick, Udayan Rudra; Biswas, Benukar; Chakraborty, Debashis; Dhara, Pratap Kumar; Ghosh (Lkn), Dipak Kumar; Kanthal, Sahely; Mondal, Mousumi; Parsad, Rajender; Patra, Kiranmay; Ray, Bikash Ranjan; Sarkar, Arindam; Sarkar, Sukamal; Timsina, Jagadish</v>
      </c>
      <c r="E384" s="21" t="str">
        <f>INDEX(Refs!S:S,MATCH($C384,Refs!$I:$I,0))</f>
        <v>10.1016/j.jclepro.2022.132768</v>
      </c>
      <c r="F384" s="23" t="s">
        <v>69</v>
      </c>
      <c r="G384" s="23" t="s">
        <v>1134</v>
      </c>
      <c r="I384" s="24" t="s">
        <v>1147</v>
      </c>
      <c r="J384" s="26" t="s">
        <v>1148</v>
      </c>
      <c r="K384" s="24" t="s">
        <v>336</v>
      </c>
      <c r="L384" s="26" t="s">
        <v>1149</v>
      </c>
      <c r="M384" s="24">
        <v>3</v>
      </c>
      <c r="U384" s="27" t="s">
        <v>59</v>
      </c>
      <c r="AF384" s="23" t="s">
        <v>65</v>
      </c>
      <c r="AG384" s="23" t="s">
        <v>1091</v>
      </c>
      <c r="AJ384" s="24">
        <v>2009.2019</v>
      </c>
      <c r="AK384" s="30" t="str">
        <f t="shared" si="15"/>
        <v>Mango + Pigeon Pea</v>
      </c>
      <c r="AL384" s="27">
        <v>836</v>
      </c>
      <c r="AN384" s="30" t="str">
        <f t="shared" si="16"/>
        <v xml:space="preserve">Mango </v>
      </c>
      <c r="AO384" s="27">
        <v>589</v>
      </c>
      <c r="AR384" s="27" t="s">
        <v>406</v>
      </c>
    </row>
    <row r="385" spans="1:44" ht="11.7">
      <c r="A385" s="20">
        <v>384</v>
      </c>
      <c r="B385" s="21">
        <f>INDEX(Refs!A:A,MATCH($C385,Refs!$I:$I,0))</f>
        <v>6141943</v>
      </c>
      <c r="C385" s="22" t="s">
        <v>1133</v>
      </c>
      <c r="D385" s="21" t="str">
        <f>INDEX(Refs!L:L,MATCH($C385,Refs!$I:$I,0))</f>
        <v>Adhikary, Saju; Bhowmick, Udayan Rudra; Biswas, Benukar; Chakraborty, Debashis; Dhara, Pratap Kumar; Ghosh (Lkn), Dipak Kumar; Kanthal, Sahely; Mondal, Mousumi; Parsad, Rajender; Patra, Kiranmay; Ray, Bikash Ranjan; Sarkar, Arindam; Sarkar, Sukamal; Timsina, Jagadish</v>
      </c>
      <c r="E385" s="21" t="str">
        <f>INDEX(Refs!S:S,MATCH($C385,Refs!$I:$I,0))</f>
        <v>10.1016/j.jclepro.2022.132768</v>
      </c>
      <c r="F385" s="23" t="s">
        <v>69</v>
      </c>
      <c r="G385" s="23" t="s">
        <v>1134</v>
      </c>
      <c r="I385" s="24" t="s">
        <v>1135</v>
      </c>
      <c r="J385" s="26" t="s">
        <v>1136</v>
      </c>
      <c r="K385" s="24" t="s">
        <v>336</v>
      </c>
      <c r="L385" s="26" t="s">
        <v>336</v>
      </c>
      <c r="M385" s="24">
        <v>3</v>
      </c>
      <c r="U385" s="27" t="s">
        <v>59</v>
      </c>
      <c r="AF385" s="23" t="s">
        <v>65</v>
      </c>
      <c r="AG385" s="23" t="s">
        <v>1091</v>
      </c>
      <c r="AJ385" s="24">
        <v>2009.2019</v>
      </c>
      <c r="AK385" s="30" t="str">
        <f t="shared" si="15"/>
        <v xml:space="preserve">Gmelina + Mango </v>
      </c>
      <c r="AL385" s="27">
        <v>746</v>
      </c>
      <c r="AN385" s="30" t="str">
        <f t="shared" si="16"/>
        <v>Mango</v>
      </c>
      <c r="AO385" s="27">
        <v>589</v>
      </c>
      <c r="AR385" s="27" t="s">
        <v>406</v>
      </c>
    </row>
    <row r="386" spans="1:44" ht="11.7">
      <c r="A386" s="20">
        <v>385</v>
      </c>
      <c r="B386" s="21">
        <f>INDEX(Refs!A:A,MATCH($C386,Refs!$I:$I,0))</f>
        <v>6141943</v>
      </c>
      <c r="C386" s="22" t="s">
        <v>1133</v>
      </c>
      <c r="D386" s="21" t="str">
        <f>INDEX(Refs!L:L,MATCH($C386,Refs!$I:$I,0))</f>
        <v>Adhikary, Saju; Bhowmick, Udayan Rudra; Biswas, Benukar; Chakraborty, Debashis; Dhara, Pratap Kumar; Ghosh (Lkn), Dipak Kumar; Kanthal, Sahely; Mondal, Mousumi; Parsad, Rajender; Patra, Kiranmay; Ray, Bikash Ranjan; Sarkar, Arindam; Sarkar, Sukamal; Timsina, Jagadish</v>
      </c>
      <c r="E386" s="21" t="str">
        <f>INDEX(Refs!S:S,MATCH($C386,Refs!$I:$I,0))</f>
        <v>10.1016/j.jclepro.2022.132768</v>
      </c>
      <c r="F386" s="23" t="s">
        <v>69</v>
      </c>
      <c r="G386" s="23" t="s">
        <v>1134</v>
      </c>
      <c r="I386" s="24" t="s">
        <v>1143</v>
      </c>
      <c r="J386" s="26" t="s">
        <v>1144</v>
      </c>
      <c r="K386" s="24" t="s">
        <v>336</v>
      </c>
      <c r="L386" s="26" t="s">
        <v>336</v>
      </c>
      <c r="M386" s="24">
        <v>3</v>
      </c>
      <c r="U386" s="27" t="s">
        <v>59</v>
      </c>
      <c r="AF386" s="23" t="s">
        <v>65</v>
      </c>
      <c r="AG386" s="23" t="s">
        <v>1091</v>
      </c>
      <c r="AJ386" s="24">
        <v>2009.2019</v>
      </c>
      <c r="AK386" s="30" t="str">
        <f t="shared" si="15"/>
        <v>Gmelina + Pigeon Pea + Mango</v>
      </c>
      <c r="AL386" s="27">
        <v>983</v>
      </c>
      <c r="AN386" s="30" t="str">
        <f t="shared" si="16"/>
        <v>Mango</v>
      </c>
      <c r="AO386" s="27">
        <v>589</v>
      </c>
      <c r="AR386" s="27" t="s">
        <v>406</v>
      </c>
    </row>
    <row r="387" spans="1:44" ht="11.7">
      <c r="A387" s="20">
        <v>386</v>
      </c>
      <c r="B387" s="21">
        <f>INDEX(Refs!A:A,MATCH($C387,Refs!$I:$I,0))</f>
        <v>6141943</v>
      </c>
      <c r="C387" s="22" t="s">
        <v>1133</v>
      </c>
      <c r="D387" s="21" t="str">
        <f>INDEX(Refs!L:L,MATCH($C387,Refs!$I:$I,0))</f>
        <v>Adhikary, Saju; Bhowmick, Udayan Rudra; Biswas, Benukar; Chakraborty, Debashis; Dhara, Pratap Kumar; Ghosh (Lkn), Dipak Kumar; Kanthal, Sahely; Mondal, Mousumi; Parsad, Rajender; Patra, Kiranmay; Ray, Bikash Ranjan; Sarkar, Arindam; Sarkar, Sukamal; Timsina, Jagadish</v>
      </c>
      <c r="E387" s="21" t="str">
        <f>INDEX(Refs!S:S,MATCH($C387,Refs!$I:$I,0))</f>
        <v>10.1016/j.jclepro.2022.132768</v>
      </c>
      <c r="F387" s="23" t="s">
        <v>69</v>
      </c>
      <c r="G387" s="23" t="s">
        <v>1134</v>
      </c>
      <c r="I387" s="24" t="s">
        <v>1140</v>
      </c>
      <c r="J387" s="26" t="s">
        <v>1141</v>
      </c>
      <c r="K387" s="24" t="s">
        <v>1150</v>
      </c>
      <c r="L387" s="26" t="s">
        <v>1150</v>
      </c>
      <c r="M387" s="24">
        <v>3</v>
      </c>
      <c r="U387" s="27" t="s">
        <v>59</v>
      </c>
      <c r="AF387" s="23" t="s">
        <v>65</v>
      </c>
      <c r="AG387" s="23" t="s">
        <v>1091</v>
      </c>
      <c r="AJ387" s="24">
        <v>2009.2019</v>
      </c>
      <c r="AK387" s="30" t="str">
        <f t="shared" ref="AK387:AK450" si="17">J387</f>
        <v>Gmelina + Pigeon Pea</v>
      </c>
      <c r="AL387" s="27">
        <v>575</v>
      </c>
      <c r="AN387" s="30" t="str">
        <f t="shared" ref="AN387:AN450" si="18">L387</f>
        <v>Pigeon Pea</v>
      </c>
      <c r="AO387" s="27">
        <v>369</v>
      </c>
      <c r="AR387" s="27" t="s">
        <v>406</v>
      </c>
    </row>
    <row r="388" spans="1:44" ht="11.7">
      <c r="A388" s="20">
        <v>387</v>
      </c>
      <c r="B388" s="21">
        <f>INDEX(Refs!A:A,MATCH($C388,Refs!$I:$I,0))</f>
        <v>6141943</v>
      </c>
      <c r="C388" s="22" t="s">
        <v>1133</v>
      </c>
      <c r="D388" s="21" t="str">
        <f>INDEX(Refs!L:L,MATCH($C388,Refs!$I:$I,0))</f>
        <v>Adhikary, Saju; Bhowmick, Udayan Rudra; Biswas, Benukar; Chakraborty, Debashis; Dhara, Pratap Kumar; Ghosh (Lkn), Dipak Kumar; Kanthal, Sahely; Mondal, Mousumi; Parsad, Rajender; Patra, Kiranmay; Ray, Bikash Ranjan; Sarkar, Arindam; Sarkar, Sukamal; Timsina, Jagadish</v>
      </c>
      <c r="E388" s="21" t="str">
        <f>INDEX(Refs!S:S,MATCH($C388,Refs!$I:$I,0))</f>
        <v>10.1016/j.jclepro.2022.132768</v>
      </c>
      <c r="F388" s="23" t="s">
        <v>69</v>
      </c>
      <c r="G388" s="23" t="s">
        <v>1134</v>
      </c>
      <c r="I388" s="24" t="s">
        <v>1147</v>
      </c>
      <c r="J388" s="26" t="s">
        <v>1148</v>
      </c>
      <c r="K388" s="24" t="s">
        <v>1150</v>
      </c>
      <c r="L388" s="26" t="s">
        <v>1150</v>
      </c>
      <c r="M388" s="24">
        <v>3</v>
      </c>
      <c r="U388" s="27" t="s">
        <v>59</v>
      </c>
      <c r="AF388" s="23" t="s">
        <v>65</v>
      </c>
      <c r="AG388" s="23" t="s">
        <v>1091</v>
      </c>
      <c r="AJ388" s="24">
        <v>2009.2019</v>
      </c>
      <c r="AK388" s="30" t="str">
        <f t="shared" si="17"/>
        <v>Mango + Pigeon Pea</v>
      </c>
      <c r="AL388" s="27">
        <v>836</v>
      </c>
      <c r="AN388" s="30" t="str">
        <f t="shared" si="18"/>
        <v>Pigeon Pea</v>
      </c>
      <c r="AO388" s="27">
        <v>369</v>
      </c>
      <c r="AR388" s="27" t="s">
        <v>406</v>
      </c>
    </row>
    <row r="389" spans="1:44" ht="11.7">
      <c r="A389" s="20">
        <v>388</v>
      </c>
      <c r="B389" s="21">
        <f>INDEX(Refs!A:A,MATCH($C389,Refs!$I:$I,0))</f>
        <v>6141943</v>
      </c>
      <c r="C389" s="22" t="s">
        <v>1133</v>
      </c>
      <c r="D389" s="21" t="str">
        <f>INDEX(Refs!L:L,MATCH($C389,Refs!$I:$I,0))</f>
        <v>Adhikary, Saju; Bhowmick, Udayan Rudra; Biswas, Benukar; Chakraborty, Debashis; Dhara, Pratap Kumar; Ghosh (Lkn), Dipak Kumar; Kanthal, Sahely; Mondal, Mousumi; Parsad, Rajender; Patra, Kiranmay; Ray, Bikash Ranjan; Sarkar, Arindam; Sarkar, Sukamal; Timsina, Jagadish</v>
      </c>
      <c r="E389" s="21" t="str">
        <f>INDEX(Refs!S:S,MATCH($C389,Refs!$I:$I,0))</f>
        <v>10.1016/j.jclepro.2022.132768</v>
      </c>
      <c r="F389" s="23" t="s">
        <v>69</v>
      </c>
      <c r="G389" s="23" t="s">
        <v>1134</v>
      </c>
      <c r="I389" s="24" t="s">
        <v>1143</v>
      </c>
      <c r="J389" s="26" t="s">
        <v>1144</v>
      </c>
      <c r="K389" s="24" t="s">
        <v>1150</v>
      </c>
      <c r="L389" s="26" t="s">
        <v>1150</v>
      </c>
      <c r="M389" s="24">
        <v>3</v>
      </c>
      <c r="U389" s="27" t="s">
        <v>59</v>
      </c>
      <c r="AF389" s="23" t="s">
        <v>65</v>
      </c>
      <c r="AG389" s="23" t="s">
        <v>1091</v>
      </c>
      <c r="AJ389" s="24">
        <v>2009.2019</v>
      </c>
      <c r="AK389" s="30" t="str">
        <f t="shared" si="17"/>
        <v>Gmelina + Pigeon Pea + Mango</v>
      </c>
      <c r="AL389" s="27">
        <v>983</v>
      </c>
      <c r="AN389" s="30" t="str">
        <f t="shared" si="18"/>
        <v>Pigeon Pea</v>
      </c>
      <c r="AO389" s="27">
        <v>369</v>
      </c>
      <c r="AR389" s="27" t="s">
        <v>406</v>
      </c>
    </row>
    <row r="390" spans="1:44" ht="11.7">
      <c r="A390" s="20">
        <v>389</v>
      </c>
      <c r="B390" s="21">
        <f>INDEX(Refs!A:A,MATCH($C390,Refs!$I:$I,0))</f>
        <v>6141943</v>
      </c>
      <c r="C390" s="22" t="s">
        <v>1133</v>
      </c>
      <c r="D390" s="21" t="str">
        <f>INDEX(Refs!L:L,MATCH($C390,Refs!$I:$I,0))</f>
        <v>Adhikary, Saju; Bhowmick, Udayan Rudra; Biswas, Benukar; Chakraborty, Debashis; Dhara, Pratap Kumar; Ghosh (Lkn), Dipak Kumar; Kanthal, Sahely; Mondal, Mousumi; Parsad, Rajender; Patra, Kiranmay; Ray, Bikash Ranjan; Sarkar, Arindam; Sarkar, Sukamal; Timsina, Jagadish</v>
      </c>
      <c r="E390" s="21" t="str">
        <f>INDEX(Refs!S:S,MATCH($C390,Refs!$I:$I,0))</f>
        <v>10.1016/j.jclepro.2022.132768</v>
      </c>
      <c r="F390" s="23" t="s">
        <v>69</v>
      </c>
      <c r="G390" s="23" t="s">
        <v>1134</v>
      </c>
      <c r="I390" s="24" t="s">
        <v>1143</v>
      </c>
      <c r="J390" s="26" t="s">
        <v>1144</v>
      </c>
      <c r="K390" s="24" t="s">
        <v>1151</v>
      </c>
      <c r="L390" s="26" t="s">
        <v>1148</v>
      </c>
      <c r="M390" s="24">
        <v>3</v>
      </c>
      <c r="U390" s="27" t="s">
        <v>59</v>
      </c>
      <c r="AF390" s="23" t="s">
        <v>65</v>
      </c>
      <c r="AG390" s="23" t="s">
        <v>1091</v>
      </c>
      <c r="AJ390" s="24">
        <v>2009.2019</v>
      </c>
      <c r="AK390" s="30" t="str">
        <f t="shared" si="17"/>
        <v>Gmelina + Pigeon Pea + Mango</v>
      </c>
      <c r="AL390" s="27">
        <v>983</v>
      </c>
      <c r="AN390" s="30" t="str">
        <f t="shared" si="18"/>
        <v>Mango + Pigeon Pea</v>
      </c>
      <c r="AO390" s="27">
        <v>836</v>
      </c>
      <c r="AR390" s="27" t="s">
        <v>406</v>
      </c>
    </row>
    <row r="391" spans="1:44" ht="11.7">
      <c r="A391" s="20">
        <v>390</v>
      </c>
      <c r="B391" s="21">
        <f>INDEX(Refs!A:A,MATCH($C391,Refs!$I:$I,0))</f>
        <v>6141943</v>
      </c>
      <c r="C391" s="22" t="s">
        <v>1133</v>
      </c>
      <c r="D391" s="21" t="str">
        <f>INDEX(Refs!L:L,MATCH($C391,Refs!$I:$I,0))</f>
        <v>Adhikary, Saju; Bhowmick, Udayan Rudra; Biswas, Benukar; Chakraborty, Debashis; Dhara, Pratap Kumar; Ghosh (Lkn), Dipak Kumar; Kanthal, Sahely; Mondal, Mousumi; Parsad, Rajender; Patra, Kiranmay; Ray, Bikash Ranjan; Sarkar, Arindam; Sarkar, Sukamal; Timsina, Jagadish</v>
      </c>
      <c r="E391" s="21" t="str">
        <f>INDEX(Refs!S:S,MATCH($C391,Refs!$I:$I,0))</f>
        <v>10.1016/j.jclepro.2022.132768</v>
      </c>
      <c r="F391" s="23" t="s">
        <v>69</v>
      </c>
      <c r="G391" s="23" t="s">
        <v>1134</v>
      </c>
      <c r="I391" s="24" t="s">
        <v>1143</v>
      </c>
      <c r="J391" s="26" t="s">
        <v>1144</v>
      </c>
      <c r="K391" s="24" t="s">
        <v>1140</v>
      </c>
      <c r="L391" s="26" t="s">
        <v>1141</v>
      </c>
      <c r="M391" s="24">
        <v>3</v>
      </c>
      <c r="U391" s="27" t="s">
        <v>59</v>
      </c>
      <c r="AF391" s="23" t="s">
        <v>65</v>
      </c>
      <c r="AG391" s="23" t="s">
        <v>1091</v>
      </c>
      <c r="AJ391" s="24">
        <v>2009.2019</v>
      </c>
      <c r="AK391" s="30" t="str">
        <f t="shared" si="17"/>
        <v>Gmelina + Pigeon Pea + Mango</v>
      </c>
      <c r="AL391" s="27">
        <v>983</v>
      </c>
      <c r="AN391" s="30" t="str">
        <f t="shared" si="18"/>
        <v>Gmelina + Pigeon Pea</v>
      </c>
      <c r="AO391" s="27">
        <v>575</v>
      </c>
      <c r="AR391" s="27" t="s">
        <v>406</v>
      </c>
    </row>
    <row r="392" spans="1:44" ht="11.7">
      <c r="A392" s="20">
        <v>391</v>
      </c>
      <c r="B392" s="21">
        <f>INDEX(Refs!A:A,MATCH($C392,Refs!$I:$I,0))</f>
        <v>6141943</v>
      </c>
      <c r="C392" s="22" t="s">
        <v>1133</v>
      </c>
      <c r="D392" s="21" t="str">
        <f>INDEX(Refs!L:L,MATCH($C392,Refs!$I:$I,0))</f>
        <v>Adhikary, Saju; Bhowmick, Udayan Rudra; Biswas, Benukar; Chakraborty, Debashis; Dhara, Pratap Kumar; Ghosh (Lkn), Dipak Kumar; Kanthal, Sahely; Mondal, Mousumi; Parsad, Rajender; Patra, Kiranmay; Ray, Bikash Ranjan; Sarkar, Arindam; Sarkar, Sukamal; Timsina, Jagadish</v>
      </c>
      <c r="E392" s="21" t="str">
        <f>INDEX(Refs!S:S,MATCH($C392,Refs!$I:$I,0))</f>
        <v>10.1016/j.jclepro.2022.132768</v>
      </c>
      <c r="F392" s="23" t="s">
        <v>69</v>
      </c>
      <c r="G392" s="23" t="s">
        <v>1134</v>
      </c>
      <c r="I392" s="24" t="s">
        <v>1135</v>
      </c>
      <c r="J392" s="26" t="s">
        <v>1136</v>
      </c>
      <c r="K392" s="24" t="s">
        <v>1137</v>
      </c>
      <c r="L392" s="26" t="s">
        <v>1138</v>
      </c>
      <c r="M392" s="24">
        <v>3</v>
      </c>
      <c r="U392" s="27" t="s">
        <v>59</v>
      </c>
      <c r="AF392" s="23" t="s">
        <v>1152</v>
      </c>
      <c r="AJ392" s="24">
        <v>2009.2019</v>
      </c>
      <c r="AK392" s="30" t="str">
        <f t="shared" si="17"/>
        <v xml:space="preserve">Gmelina + Mango </v>
      </c>
      <c r="AL392" s="27">
        <v>2.0499999999999998</v>
      </c>
      <c r="AN392" s="30" t="str">
        <f t="shared" si="18"/>
        <v>Gmelina</v>
      </c>
      <c r="AO392" s="27">
        <v>2.04</v>
      </c>
      <c r="AR392" s="27" t="s">
        <v>406</v>
      </c>
    </row>
    <row r="393" spans="1:44" ht="11.7">
      <c r="A393" s="20">
        <v>392</v>
      </c>
      <c r="B393" s="21">
        <f>INDEX(Refs!A:A,MATCH($C393,Refs!$I:$I,0))</f>
        <v>6141943</v>
      </c>
      <c r="C393" s="22" t="s">
        <v>1133</v>
      </c>
      <c r="D393" s="21" t="str">
        <f>INDEX(Refs!L:L,MATCH($C393,Refs!$I:$I,0))</f>
        <v>Adhikary, Saju; Bhowmick, Udayan Rudra; Biswas, Benukar; Chakraborty, Debashis; Dhara, Pratap Kumar; Ghosh (Lkn), Dipak Kumar; Kanthal, Sahely; Mondal, Mousumi; Parsad, Rajender; Patra, Kiranmay; Ray, Bikash Ranjan; Sarkar, Arindam; Sarkar, Sukamal; Timsina, Jagadish</v>
      </c>
      <c r="E393" s="21" t="str">
        <f>INDEX(Refs!S:S,MATCH($C393,Refs!$I:$I,0))</f>
        <v>10.1016/j.jclepro.2022.132768</v>
      </c>
      <c r="F393" s="23" t="s">
        <v>69</v>
      </c>
      <c r="G393" s="23" t="s">
        <v>1134</v>
      </c>
      <c r="I393" s="24" t="s">
        <v>1140</v>
      </c>
      <c r="J393" s="26" t="s">
        <v>1141</v>
      </c>
      <c r="K393" s="24" t="s">
        <v>1137</v>
      </c>
      <c r="L393" s="26" t="s">
        <v>1142</v>
      </c>
      <c r="M393" s="24">
        <v>3</v>
      </c>
      <c r="U393" s="27" t="s">
        <v>59</v>
      </c>
      <c r="AF393" s="23" t="s">
        <v>1152</v>
      </c>
      <c r="AJ393" s="24">
        <v>2009.2019</v>
      </c>
      <c r="AK393" s="30" t="str">
        <f t="shared" si="17"/>
        <v>Gmelina + Pigeon Pea</v>
      </c>
      <c r="AL393" s="27">
        <v>1.69</v>
      </c>
      <c r="AN393" s="30" t="str">
        <f t="shared" si="18"/>
        <v xml:space="preserve">Gmelina </v>
      </c>
      <c r="AO393" s="27">
        <v>2.04</v>
      </c>
      <c r="AR393" s="27" t="s">
        <v>406</v>
      </c>
    </row>
    <row r="394" spans="1:44" ht="11.7">
      <c r="A394" s="20">
        <v>393</v>
      </c>
      <c r="B394" s="21">
        <f>INDEX(Refs!A:A,MATCH($C394,Refs!$I:$I,0))</f>
        <v>6141943</v>
      </c>
      <c r="C394" s="22" t="s">
        <v>1133</v>
      </c>
      <c r="D394" s="21" t="str">
        <f>INDEX(Refs!L:L,MATCH($C394,Refs!$I:$I,0))</f>
        <v>Adhikary, Saju; Bhowmick, Udayan Rudra; Biswas, Benukar; Chakraborty, Debashis; Dhara, Pratap Kumar; Ghosh (Lkn), Dipak Kumar; Kanthal, Sahely; Mondal, Mousumi; Parsad, Rajender; Patra, Kiranmay; Ray, Bikash Ranjan; Sarkar, Arindam; Sarkar, Sukamal; Timsina, Jagadish</v>
      </c>
      <c r="E394" s="21" t="str">
        <f>INDEX(Refs!S:S,MATCH($C394,Refs!$I:$I,0))</f>
        <v>10.1016/j.jclepro.2022.132768</v>
      </c>
      <c r="F394" s="23" t="s">
        <v>69</v>
      </c>
      <c r="G394" s="23" t="s">
        <v>1134</v>
      </c>
      <c r="I394" s="24" t="s">
        <v>1143</v>
      </c>
      <c r="J394" s="26" t="s">
        <v>1144</v>
      </c>
      <c r="K394" s="24" t="s">
        <v>1137</v>
      </c>
      <c r="L394" s="26" t="s">
        <v>1138</v>
      </c>
      <c r="M394" s="24">
        <v>3</v>
      </c>
      <c r="U394" s="27" t="s">
        <v>59</v>
      </c>
      <c r="AF394" s="23" t="s">
        <v>1152</v>
      </c>
      <c r="AJ394" s="24">
        <v>2009.2019</v>
      </c>
      <c r="AK394" s="30" t="str">
        <f t="shared" si="17"/>
        <v>Gmelina + Pigeon Pea + Mango</v>
      </c>
      <c r="AL394" s="27">
        <v>2.04</v>
      </c>
      <c r="AN394" s="30" t="str">
        <f t="shared" si="18"/>
        <v>Gmelina</v>
      </c>
      <c r="AO394" s="27">
        <v>2.04</v>
      </c>
      <c r="AR394" s="27" t="s">
        <v>406</v>
      </c>
    </row>
    <row r="395" spans="1:44" ht="11.7">
      <c r="A395" s="20">
        <v>394</v>
      </c>
      <c r="B395" s="21">
        <f>INDEX(Refs!A:A,MATCH($C395,Refs!$I:$I,0))</f>
        <v>6141943</v>
      </c>
      <c r="C395" s="22" t="s">
        <v>1133</v>
      </c>
      <c r="D395" s="21" t="str">
        <f>INDEX(Refs!L:L,MATCH($C395,Refs!$I:$I,0))</f>
        <v>Adhikary, Saju; Bhowmick, Udayan Rudra; Biswas, Benukar; Chakraborty, Debashis; Dhara, Pratap Kumar; Ghosh (Lkn), Dipak Kumar; Kanthal, Sahely; Mondal, Mousumi; Parsad, Rajender; Patra, Kiranmay; Ray, Bikash Ranjan; Sarkar, Arindam; Sarkar, Sukamal; Timsina, Jagadish</v>
      </c>
      <c r="E395" s="21" t="str">
        <f>INDEX(Refs!S:S,MATCH($C395,Refs!$I:$I,0))</f>
        <v>10.1016/j.jclepro.2022.132768</v>
      </c>
      <c r="F395" s="23" t="s">
        <v>69</v>
      </c>
      <c r="G395" s="23" t="s">
        <v>1134</v>
      </c>
      <c r="I395" s="24" t="s">
        <v>1143</v>
      </c>
      <c r="J395" s="26" t="s">
        <v>1144</v>
      </c>
      <c r="K395" s="24" t="s">
        <v>1145</v>
      </c>
      <c r="L395" s="26" t="s">
        <v>1146</v>
      </c>
      <c r="M395" s="24">
        <v>3</v>
      </c>
      <c r="U395" s="27" t="s">
        <v>59</v>
      </c>
      <c r="AF395" s="23" t="s">
        <v>1152</v>
      </c>
      <c r="AJ395" s="24">
        <v>2009.2019</v>
      </c>
      <c r="AK395" s="30" t="str">
        <f t="shared" si="17"/>
        <v>Gmelina + Pigeon Pea + Mango</v>
      </c>
      <c r="AL395" s="27">
        <v>2.04</v>
      </c>
      <c r="AN395" s="30" t="str">
        <f t="shared" si="18"/>
        <v>Gmelina + Mango</v>
      </c>
      <c r="AO395" s="27">
        <v>2.0499999999999998</v>
      </c>
      <c r="AR395" s="27" t="s">
        <v>406</v>
      </c>
    </row>
    <row r="396" spans="1:44" ht="11.7">
      <c r="A396" s="20">
        <v>395</v>
      </c>
      <c r="B396" s="21">
        <f>INDEX(Refs!A:A,MATCH($C396,Refs!$I:$I,0))</f>
        <v>6141943</v>
      </c>
      <c r="C396" s="22" t="s">
        <v>1133</v>
      </c>
      <c r="D396" s="21" t="str">
        <f>INDEX(Refs!L:L,MATCH($C396,Refs!$I:$I,0))</f>
        <v>Adhikary, Saju; Bhowmick, Udayan Rudra; Biswas, Benukar; Chakraborty, Debashis; Dhara, Pratap Kumar; Ghosh (Lkn), Dipak Kumar; Kanthal, Sahely; Mondal, Mousumi; Parsad, Rajender; Patra, Kiranmay; Ray, Bikash Ranjan; Sarkar, Arindam; Sarkar, Sukamal; Timsina, Jagadish</v>
      </c>
      <c r="E396" s="21" t="str">
        <f>INDEX(Refs!S:S,MATCH($C396,Refs!$I:$I,0))</f>
        <v>10.1016/j.jclepro.2022.132768</v>
      </c>
      <c r="F396" s="23" t="s">
        <v>69</v>
      </c>
      <c r="G396" s="23" t="s">
        <v>1134</v>
      </c>
      <c r="I396" s="24" t="s">
        <v>1147</v>
      </c>
      <c r="J396" s="26" t="s">
        <v>1148</v>
      </c>
      <c r="K396" s="24" t="s">
        <v>336</v>
      </c>
      <c r="L396" s="26" t="s">
        <v>1149</v>
      </c>
      <c r="M396" s="24">
        <v>3</v>
      </c>
      <c r="U396" s="27" t="s">
        <v>59</v>
      </c>
      <c r="AF396" s="23" t="s">
        <v>1152</v>
      </c>
      <c r="AJ396" s="24">
        <v>2009.2019</v>
      </c>
      <c r="AK396" s="30" t="str">
        <f t="shared" si="17"/>
        <v>Mango + Pigeon Pea</v>
      </c>
      <c r="AL396" s="27">
        <v>2.0099999999999998</v>
      </c>
      <c r="AN396" s="30" t="str">
        <f t="shared" si="18"/>
        <v xml:space="preserve">Mango </v>
      </c>
      <c r="AO396" s="27">
        <v>2.33</v>
      </c>
      <c r="AR396" s="27" t="s">
        <v>406</v>
      </c>
    </row>
    <row r="397" spans="1:44" ht="11.7">
      <c r="A397" s="20">
        <v>396</v>
      </c>
      <c r="B397" s="21">
        <f>INDEX(Refs!A:A,MATCH($C397,Refs!$I:$I,0))</f>
        <v>6141943</v>
      </c>
      <c r="C397" s="22" t="s">
        <v>1133</v>
      </c>
      <c r="D397" s="21" t="str">
        <f>INDEX(Refs!L:L,MATCH($C397,Refs!$I:$I,0))</f>
        <v>Adhikary, Saju; Bhowmick, Udayan Rudra; Biswas, Benukar; Chakraborty, Debashis; Dhara, Pratap Kumar; Ghosh (Lkn), Dipak Kumar; Kanthal, Sahely; Mondal, Mousumi; Parsad, Rajender; Patra, Kiranmay; Ray, Bikash Ranjan; Sarkar, Arindam; Sarkar, Sukamal; Timsina, Jagadish</v>
      </c>
      <c r="E397" s="21" t="str">
        <f>INDEX(Refs!S:S,MATCH($C397,Refs!$I:$I,0))</f>
        <v>10.1016/j.jclepro.2022.132768</v>
      </c>
      <c r="F397" s="23" t="s">
        <v>69</v>
      </c>
      <c r="G397" s="23" t="s">
        <v>1134</v>
      </c>
      <c r="I397" s="24" t="s">
        <v>1135</v>
      </c>
      <c r="J397" s="26" t="s">
        <v>1136</v>
      </c>
      <c r="K397" s="24" t="s">
        <v>336</v>
      </c>
      <c r="L397" s="26" t="s">
        <v>336</v>
      </c>
      <c r="M397" s="24">
        <v>3</v>
      </c>
      <c r="U397" s="27" t="s">
        <v>59</v>
      </c>
      <c r="AF397" s="23" t="s">
        <v>1152</v>
      </c>
      <c r="AJ397" s="24">
        <v>2009.2019</v>
      </c>
      <c r="AK397" s="30" t="str">
        <f t="shared" si="17"/>
        <v xml:space="preserve">Gmelina + Mango </v>
      </c>
      <c r="AL397" s="27">
        <v>2.0499999999999998</v>
      </c>
      <c r="AN397" s="30" t="str">
        <f t="shared" si="18"/>
        <v>Mango</v>
      </c>
      <c r="AO397" s="27">
        <v>2.33</v>
      </c>
      <c r="AR397" s="27" t="s">
        <v>406</v>
      </c>
    </row>
    <row r="398" spans="1:44" ht="11.7">
      <c r="A398" s="20">
        <v>397</v>
      </c>
      <c r="B398" s="21">
        <f>INDEX(Refs!A:A,MATCH($C398,Refs!$I:$I,0))</f>
        <v>6141943</v>
      </c>
      <c r="C398" s="22" t="s">
        <v>1133</v>
      </c>
      <c r="D398" s="21" t="str">
        <f>INDEX(Refs!L:L,MATCH($C398,Refs!$I:$I,0))</f>
        <v>Adhikary, Saju; Bhowmick, Udayan Rudra; Biswas, Benukar; Chakraborty, Debashis; Dhara, Pratap Kumar; Ghosh (Lkn), Dipak Kumar; Kanthal, Sahely; Mondal, Mousumi; Parsad, Rajender; Patra, Kiranmay; Ray, Bikash Ranjan; Sarkar, Arindam; Sarkar, Sukamal; Timsina, Jagadish</v>
      </c>
      <c r="E398" s="21" t="str">
        <f>INDEX(Refs!S:S,MATCH($C398,Refs!$I:$I,0))</f>
        <v>10.1016/j.jclepro.2022.132768</v>
      </c>
      <c r="F398" s="23" t="s">
        <v>69</v>
      </c>
      <c r="G398" s="23" t="s">
        <v>1134</v>
      </c>
      <c r="I398" s="24" t="s">
        <v>1143</v>
      </c>
      <c r="J398" s="26" t="s">
        <v>1144</v>
      </c>
      <c r="K398" s="24" t="s">
        <v>336</v>
      </c>
      <c r="L398" s="26" t="s">
        <v>336</v>
      </c>
      <c r="M398" s="24">
        <v>3</v>
      </c>
      <c r="U398" s="27" t="s">
        <v>59</v>
      </c>
      <c r="AF398" s="23" t="s">
        <v>1152</v>
      </c>
      <c r="AJ398" s="24">
        <v>2009.2019</v>
      </c>
      <c r="AK398" s="30" t="str">
        <f t="shared" si="17"/>
        <v>Gmelina + Pigeon Pea + Mango</v>
      </c>
      <c r="AL398" s="27">
        <v>2.04</v>
      </c>
      <c r="AN398" s="30" t="str">
        <f t="shared" si="18"/>
        <v>Mango</v>
      </c>
      <c r="AO398" s="27">
        <v>2.33</v>
      </c>
      <c r="AR398" s="27" t="s">
        <v>406</v>
      </c>
    </row>
    <row r="399" spans="1:44" ht="11.7">
      <c r="A399" s="20">
        <v>398</v>
      </c>
      <c r="B399" s="21">
        <f>INDEX(Refs!A:A,MATCH($C399,Refs!$I:$I,0))</f>
        <v>6141943</v>
      </c>
      <c r="C399" s="22" t="s">
        <v>1133</v>
      </c>
      <c r="D399" s="21" t="str">
        <f>INDEX(Refs!L:L,MATCH($C399,Refs!$I:$I,0))</f>
        <v>Adhikary, Saju; Bhowmick, Udayan Rudra; Biswas, Benukar; Chakraborty, Debashis; Dhara, Pratap Kumar; Ghosh (Lkn), Dipak Kumar; Kanthal, Sahely; Mondal, Mousumi; Parsad, Rajender; Patra, Kiranmay; Ray, Bikash Ranjan; Sarkar, Arindam; Sarkar, Sukamal; Timsina, Jagadish</v>
      </c>
      <c r="E399" s="21" t="str">
        <f>INDEX(Refs!S:S,MATCH($C399,Refs!$I:$I,0))</f>
        <v>10.1016/j.jclepro.2022.132768</v>
      </c>
      <c r="F399" s="23" t="s">
        <v>69</v>
      </c>
      <c r="G399" s="23" t="s">
        <v>1134</v>
      </c>
      <c r="I399" s="24" t="s">
        <v>1140</v>
      </c>
      <c r="J399" s="26" t="s">
        <v>1141</v>
      </c>
      <c r="K399" s="24" t="s">
        <v>1150</v>
      </c>
      <c r="L399" s="26" t="s">
        <v>1150</v>
      </c>
      <c r="M399" s="24">
        <v>3</v>
      </c>
      <c r="U399" s="27" t="s">
        <v>59</v>
      </c>
      <c r="AF399" s="23" t="s">
        <v>1152</v>
      </c>
      <c r="AJ399" s="24">
        <v>2009.2019</v>
      </c>
      <c r="AK399" s="30" t="str">
        <f t="shared" si="17"/>
        <v>Gmelina + Pigeon Pea</v>
      </c>
      <c r="AL399" s="27">
        <v>1.69</v>
      </c>
      <c r="AN399" s="30" t="str">
        <f t="shared" si="18"/>
        <v>Pigeon Pea</v>
      </c>
      <c r="AO399" s="27">
        <v>2.2000000000000002</v>
      </c>
      <c r="AR399" s="27" t="s">
        <v>406</v>
      </c>
    </row>
    <row r="400" spans="1:44" ht="11.7">
      <c r="A400" s="20">
        <v>399</v>
      </c>
      <c r="B400" s="21">
        <f>INDEX(Refs!A:A,MATCH($C400,Refs!$I:$I,0))</f>
        <v>6141943</v>
      </c>
      <c r="C400" s="22" t="s">
        <v>1133</v>
      </c>
      <c r="D400" s="21" t="str">
        <f>INDEX(Refs!L:L,MATCH($C400,Refs!$I:$I,0))</f>
        <v>Adhikary, Saju; Bhowmick, Udayan Rudra; Biswas, Benukar; Chakraborty, Debashis; Dhara, Pratap Kumar; Ghosh (Lkn), Dipak Kumar; Kanthal, Sahely; Mondal, Mousumi; Parsad, Rajender; Patra, Kiranmay; Ray, Bikash Ranjan; Sarkar, Arindam; Sarkar, Sukamal; Timsina, Jagadish</v>
      </c>
      <c r="E400" s="21" t="str">
        <f>INDEX(Refs!S:S,MATCH($C400,Refs!$I:$I,0))</f>
        <v>10.1016/j.jclepro.2022.132768</v>
      </c>
      <c r="F400" s="23" t="s">
        <v>69</v>
      </c>
      <c r="G400" s="23" t="s">
        <v>1134</v>
      </c>
      <c r="I400" s="24" t="s">
        <v>1147</v>
      </c>
      <c r="J400" s="26" t="s">
        <v>1148</v>
      </c>
      <c r="K400" s="24" t="s">
        <v>1150</v>
      </c>
      <c r="L400" s="26" t="s">
        <v>1150</v>
      </c>
      <c r="M400" s="24">
        <v>3</v>
      </c>
      <c r="U400" s="27" t="s">
        <v>59</v>
      </c>
      <c r="AF400" s="23" t="s">
        <v>1152</v>
      </c>
      <c r="AJ400" s="24">
        <v>2009.2019</v>
      </c>
      <c r="AK400" s="30" t="str">
        <f t="shared" si="17"/>
        <v>Mango + Pigeon Pea</v>
      </c>
      <c r="AL400" s="27">
        <v>2.0099999999999998</v>
      </c>
      <c r="AN400" s="30" t="str">
        <f t="shared" si="18"/>
        <v>Pigeon Pea</v>
      </c>
      <c r="AO400" s="27">
        <v>2.2000000000000002</v>
      </c>
      <c r="AR400" s="27" t="s">
        <v>406</v>
      </c>
    </row>
    <row r="401" spans="1:55" ht="11.7">
      <c r="A401" s="20">
        <v>400</v>
      </c>
      <c r="B401" s="21">
        <f>INDEX(Refs!A:A,MATCH($C401,Refs!$I:$I,0))</f>
        <v>6141943</v>
      </c>
      <c r="C401" s="22" t="s">
        <v>1133</v>
      </c>
      <c r="D401" s="21" t="str">
        <f>INDEX(Refs!L:L,MATCH($C401,Refs!$I:$I,0))</f>
        <v>Adhikary, Saju; Bhowmick, Udayan Rudra; Biswas, Benukar; Chakraborty, Debashis; Dhara, Pratap Kumar; Ghosh (Lkn), Dipak Kumar; Kanthal, Sahely; Mondal, Mousumi; Parsad, Rajender; Patra, Kiranmay; Ray, Bikash Ranjan; Sarkar, Arindam; Sarkar, Sukamal; Timsina, Jagadish</v>
      </c>
      <c r="E401" s="21" t="str">
        <f>INDEX(Refs!S:S,MATCH($C401,Refs!$I:$I,0))</f>
        <v>10.1016/j.jclepro.2022.132768</v>
      </c>
      <c r="F401" s="23" t="s">
        <v>69</v>
      </c>
      <c r="G401" s="23" t="s">
        <v>1134</v>
      </c>
      <c r="I401" s="24" t="s">
        <v>1143</v>
      </c>
      <c r="J401" s="26" t="s">
        <v>1144</v>
      </c>
      <c r="K401" s="24" t="s">
        <v>1150</v>
      </c>
      <c r="L401" s="26" t="s">
        <v>1150</v>
      </c>
      <c r="M401" s="24">
        <v>3</v>
      </c>
      <c r="U401" s="27" t="s">
        <v>59</v>
      </c>
      <c r="AF401" s="23" t="s">
        <v>1152</v>
      </c>
      <c r="AJ401" s="24">
        <v>2009.2019</v>
      </c>
      <c r="AK401" s="30" t="str">
        <f t="shared" si="17"/>
        <v>Gmelina + Pigeon Pea + Mango</v>
      </c>
      <c r="AL401" s="27">
        <v>2.04</v>
      </c>
      <c r="AN401" s="30" t="str">
        <f t="shared" si="18"/>
        <v>Pigeon Pea</v>
      </c>
      <c r="AO401" s="27">
        <v>2.2000000000000002</v>
      </c>
      <c r="AR401" s="27" t="s">
        <v>406</v>
      </c>
    </row>
    <row r="402" spans="1:55" ht="11.7">
      <c r="A402" s="20">
        <v>401</v>
      </c>
      <c r="B402" s="21">
        <f>INDEX(Refs!A:A,MATCH($C402,Refs!$I:$I,0))</f>
        <v>6141943</v>
      </c>
      <c r="C402" s="22" t="s">
        <v>1133</v>
      </c>
      <c r="D402" s="21" t="str">
        <f>INDEX(Refs!L:L,MATCH($C402,Refs!$I:$I,0))</f>
        <v>Adhikary, Saju; Bhowmick, Udayan Rudra; Biswas, Benukar; Chakraborty, Debashis; Dhara, Pratap Kumar; Ghosh (Lkn), Dipak Kumar; Kanthal, Sahely; Mondal, Mousumi; Parsad, Rajender; Patra, Kiranmay; Ray, Bikash Ranjan; Sarkar, Arindam; Sarkar, Sukamal; Timsina, Jagadish</v>
      </c>
      <c r="E402" s="21" t="str">
        <f>INDEX(Refs!S:S,MATCH($C402,Refs!$I:$I,0))</f>
        <v>10.1016/j.jclepro.2022.132768</v>
      </c>
      <c r="F402" s="23" t="s">
        <v>69</v>
      </c>
      <c r="G402" s="23" t="s">
        <v>1134</v>
      </c>
      <c r="I402" s="24" t="s">
        <v>1143</v>
      </c>
      <c r="J402" s="26" t="s">
        <v>1144</v>
      </c>
      <c r="K402" s="24" t="s">
        <v>1151</v>
      </c>
      <c r="L402" s="26" t="s">
        <v>1148</v>
      </c>
      <c r="M402" s="24">
        <v>3</v>
      </c>
      <c r="U402" s="27" t="s">
        <v>59</v>
      </c>
      <c r="AF402" s="23" t="s">
        <v>1152</v>
      </c>
      <c r="AJ402" s="24">
        <v>2009.2019</v>
      </c>
      <c r="AK402" s="30" t="str">
        <f t="shared" si="17"/>
        <v>Gmelina + Pigeon Pea + Mango</v>
      </c>
      <c r="AL402" s="27">
        <v>2.04</v>
      </c>
      <c r="AN402" s="30" t="str">
        <f t="shared" si="18"/>
        <v>Mango + Pigeon Pea</v>
      </c>
      <c r="AO402" s="27">
        <v>2.0099999999999998</v>
      </c>
      <c r="AR402" s="27" t="s">
        <v>406</v>
      </c>
    </row>
    <row r="403" spans="1:55" ht="11.7">
      <c r="A403" s="20">
        <v>402</v>
      </c>
      <c r="B403" s="21">
        <f>INDEX(Refs!A:A,MATCH($C403,Refs!$I:$I,0))</f>
        <v>6141943</v>
      </c>
      <c r="C403" s="22" t="s">
        <v>1133</v>
      </c>
      <c r="D403" s="21" t="str">
        <f>INDEX(Refs!L:L,MATCH($C403,Refs!$I:$I,0))</f>
        <v>Adhikary, Saju; Bhowmick, Udayan Rudra; Biswas, Benukar; Chakraborty, Debashis; Dhara, Pratap Kumar; Ghosh (Lkn), Dipak Kumar; Kanthal, Sahely; Mondal, Mousumi; Parsad, Rajender; Patra, Kiranmay; Ray, Bikash Ranjan; Sarkar, Arindam; Sarkar, Sukamal; Timsina, Jagadish</v>
      </c>
      <c r="E403" s="21" t="str">
        <f>INDEX(Refs!S:S,MATCH($C403,Refs!$I:$I,0))</f>
        <v>10.1016/j.jclepro.2022.132768</v>
      </c>
      <c r="F403" s="23" t="s">
        <v>69</v>
      </c>
      <c r="G403" s="23" t="s">
        <v>1134</v>
      </c>
      <c r="I403" s="24" t="s">
        <v>1143</v>
      </c>
      <c r="J403" s="26" t="s">
        <v>1144</v>
      </c>
      <c r="K403" s="24" t="s">
        <v>1140</v>
      </c>
      <c r="L403" s="26" t="s">
        <v>1141</v>
      </c>
      <c r="M403" s="24">
        <v>3</v>
      </c>
      <c r="U403" s="27" t="s">
        <v>59</v>
      </c>
      <c r="AF403" s="23" t="s">
        <v>1152</v>
      </c>
      <c r="AJ403" s="24">
        <v>2009.2019</v>
      </c>
      <c r="AK403" s="30" t="str">
        <f t="shared" si="17"/>
        <v>Gmelina + Pigeon Pea + Mango</v>
      </c>
      <c r="AL403" s="27">
        <v>2.04</v>
      </c>
      <c r="AN403" s="30" t="str">
        <f t="shared" si="18"/>
        <v>Gmelina + Pigeon Pea</v>
      </c>
      <c r="AO403" s="27">
        <v>1.69</v>
      </c>
      <c r="AR403" s="27" t="s">
        <v>406</v>
      </c>
    </row>
    <row r="404" spans="1:55" ht="11.7">
      <c r="A404" s="20">
        <v>403</v>
      </c>
      <c r="B404" s="21"/>
      <c r="D404" s="21"/>
      <c r="E404" s="21"/>
    </row>
    <row r="405" spans="1:55" ht="11.7">
      <c r="A405" s="20">
        <v>404</v>
      </c>
      <c r="B405" s="21">
        <f>INDEX(Refs!A:A,MATCH($C405,Refs!$I:$I,0))</f>
        <v>6141646</v>
      </c>
      <c r="C405" s="22" t="s">
        <v>1154</v>
      </c>
      <c r="D405" s="21" t="str">
        <f>INDEX(Refs!L:L,MATCH($C405,Refs!$I:$I,0))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05" s="21" t="str">
        <f>INDEX(Refs!S:S,MATCH($C405,Refs!$I:$I,0))</f>
        <v>10.1016/j.agwat.2022.107840</v>
      </c>
      <c r="F405" s="23" t="s">
        <v>69</v>
      </c>
      <c r="G405" s="23" t="s">
        <v>1155</v>
      </c>
      <c r="I405" s="24" t="s">
        <v>1156</v>
      </c>
      <c r="J405" s="26" t="s">
        <v>1157</v>
      </c>
      <c r="K405" s="24" t="s">
        <v>1158</v>
      </c>
      <c r="L405" s="26" t="s">
        <v>1159</v>
      </c>
      <c r="M405" s="24">
        <v>3</v>
      </c>
      <c r="AD405" s="27" t="s">
        <v>59</v>
      </c>
      <c r="AF405" s="23" t="s">
        <v>60</v>
      </c>
      <c r="AG405" s="23" t="s">
        <v>75</v>
      </c>
      <c r="AJ405" s="24">
        <v>2015.2018</v>
      </c>
      <c r="AK405" s="30" t="str">
        <f t="shared" si="17"/>
        <v>CB-IM</v>
      </c>
      <c r="AL405" s="27">
        <v>713</v>
      </c>
      <c r="AN405" s="30" t="str">
        <f t="shared" si="18"/>
        <v>CB-W</v>
      </c>
      <c r="AO405" s="27">
        <v>760.7</v>
      </c>
      <c r="AR405" s="27" t="s">
        <v>67</v>
      </c>
      <c r="AU405" s="26" t="s">
        <v>77</v>
      </c>
      <c r="AV405" s="26" t="s">
        <v>77</v>
      </c>
      <c r="AW405" s="26" t="s">
        <v>77</v>
      </c>
      <c r="AX405" s="26" t="s">
        <v>77</v>
      </c>
      <c r="AY405" s="26" t="s">
        <v>63</v>
      </c>
      <c r="AZ405" s="26" t="s">
        <v>77</v>
      </c>
      <c r="BA405" s="26" t="s">
        <v>63</v>
      </c>
      <c r="BB405" s="26" t="s">
        <v>63</v>
      </c>
      <c r="BC405" s="26" t="s">
        <v>77</v>
      </c>
    </row>
    <row r="406" spans="1:55" ht="11.7">
      <c r="A406" s="20">
        <v>405</v>
      </c>
      <c r="B406" s="21">
        <f>INDEX(Refs!A:A,MATCH($C406,Refs!$I:$I,0))</f>
        <v>6141646</v>
      </c>
      <c r="C406" s="22" t="s">
        <v>1154</v>
      </c>
      <c r="D406" s="21" t="str">
        <f>INDEX(Refs!L:L,MATCH($C406,Refs!$I:$I,0))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06" s="21" t="str">
        <f>INDEX(Refs!S:S,MATCH($C406,Refs!$I:$I,0))</f>
        <v>10.1016/j.agwat.2022.107840</v>
      </c>
      <c r="F406" s="23" t="s">
        <v>69</v>
      </c>
      <c r="G406" s="23" t="s">
        <v>1155</v>
      </c>
      <c r="I406" s="24" t="s">
        <v>1160</v>
      </c>
      <c r="J406" s="26" t="s">
        <v>1161</v>
      </c>
      <c r="K406" s="24" t="s">
        <v>1158</v>
      </c>
      <c r="L406" s="26" t="s">
        <v>1159</v>
      </c>
      <c r="M406" s="24">
        <v>3</v>
      </c>
      <c r="AD406" s="27" t="s">
        <v>59</v>
      </c>
      <c r="AF406" s="23" t="s">
        <v>60</v>
      </c>
      <c r="AG406" s="23" t="s">
        <v>75</v>
      </c>
      <c r="AJ406" s="24">
        <v>2015.2018</v>
      </c>
      <c r="AK406" s="30" t="str">
        <f t="shared" si="17"/>
        <v>CB-BP</v>
      </c>
      <c r="AL406" s="27">
        <v>685</v>
      </c>
      <c r="AN406" s="30" t="str">
        <f t="shared" si="18"/>
        <v>CB-W</v>
      </c>
      <c r="AO406" s="27">
        <v>760.7</v>
      </c>
      <c r="AR406" s="27" t="s">
        <v>67</v>
      </c>
      <c r="AU406" s="26" t="s">
        <v>77</v>
      </c>
      <c r="AV406" s="26" t="s">
        <v>77</v>
      </c>
      <c r="AW406" s="26" t="s">
        <v>77</v>
      </c>
      <c r="AX406" s="26" t="s">
        <v>77</v>
      </c>
      <c r="AY406" s="26" t="s">
        <v>63</v>
      </c>
      <c r="AZ406" s="26" t="s">
        <v>77</v>
      </c>
      <c r="BA406" s="26" t="s">
        <v>63</v>
      </c>
      <c r="BB406" s="26" t="s">
        <v>63</v>
      </c>
      <c r="BC406" s="26" t="s">
        <v>77</v>
      </c>
    </row>
    <row r="407" spans="1:55" ht="11.7">
      <c r="A407" s="20">
        <v>406</v>
      </c>
      <c r="B407" s="21">
        <f>INDEX(Refs!A:A,MATCH($C407,Refs!$I:$I,0))</f>
        <v>6141646</v>
      </c>
      <c r="C407" s="22" t="s">
        <v>1154</v>
      </c>
      <c r="D407" s="21" t="str">
        <f>INDEX(Refs!L:L,MATCH($C407,Refs!$I:$I,0))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07" s="21" t="str">
        <f>INDEX(Refs!S:S,MATCH($C407,Refs!$I:$I,0))</f>
        <v>10.1016/j.agwat.2022.107840</v>
      </c>
      <c r="F407" s="23" t="s">
        <v>69</v>
      </c>
      <c r="G407" s="23" t="s">
        <v>1155</v>
      </c>
      <c r="I407" s="24" t="s">
        <v>1156</v>
      </c>
      <c r="J407" s="26" t="s">
        <v>1157</v>
      </c>
      <c r="K407" s="24" t="s">
        <v>1158</v>
      </c>
      <c r="L407" s="26" t="s">
        <v>1159</v>
      </c>
      <c r="M407" s="24">
        <v>3</v>
      </c>
      <c r="AD407" s="27" t="s">
        <v>59</v>
      </c>
      <c r="AF407" s="23" t="s">
        <v>80</v>
      </c>
      <c r="AG407" s="23" t="s">
        <v>75</v>
      </c>
      <c r="AJ407" s="24">
        <v>2015.2018</v>
      </c>
      <c r="AK407" s="30" t="str">
        <f t="shared" si="17"/>
        <v>CB-IM</v>
      </c>
      <c r="AL407" s="27">
        <v>1624.7</v>
      </c>
      <c r="AN407" s="30" t="str">
        <f t="shared" si="18"/>
        <v>CB-W</v>
      </c>
      <c r="AO407" s="27">
        <v>1608.3</v>
      </c>
      <c r="AR407" s="27" t="s">
        <v>67</v>
      </c>
    </row>
    <row r="408" spans="1:55" ht="11.7">
      <c r="A408" s="20">
        <v>407</v>
      </c>
      <c r="B408" s="21">
        <f>INDEX(Refs!A:A,MATCH($C408,Refs!$I:$I,0))</f>
        <v>6141646</v>
      </c>
      <c r="C408" s="22" t="s">
        <v>1154</v>
      </c>
      <c r="D408" s="21" t="str">
        <f>INDEX(Refs!L:L,MATCH($C408,Refs!$I:$I,0))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08" s="21" t="str">
        <f>INDEX(Refs!S:S,MATCH($C408,Refs!$I:$I,0))</f>
        <v>10.1016/j.agwat.2022.107840</v>
      </c>
      <c r="F408" s="23" t="s">
        <v>69</v>
      </c>
      <c r="G408" s="23" t="s">
        <v>1155</v>
      </c>
      <c r="I408" s="24" t="s">
        <v>1160</v>
      </c>
      <c r="J408" s="26" t="s">
        <v>1161</v>
      </c>
      <c r="K408" s="24" t="s">
        <v>1158</v>
      </c>
      <c r="L408" s="26" t="s">
        <v>1159</v>
      </c>
      <c r="M408" s="24">
        <v>3</v>
      </c>
      <c r="AD408" s="27" t="s">
        <v>59</v>
      </c>
      <c r="AF408" s="23" t="s">
        <v>80</v>
      </c>
      <c r="AG408" s="23" t="s">
        <v>75</v>
      </c>
      <c r="AJ408" s="24">
        <v>2015.2018</v>
      </c>
      <c r="AK408" s="30" t="str">
        <f t="shared" si="17"/>
        <v>CB-BP</v>
      </c>
      <c r="AL408" s="27">
        <v>1796.9</v>
      </c>
      <c r="AN408" s="30" t="str">
        <f t="shared" si="18"/>
        <v>CB-W</v>
      </c>
      <c r="AO408" s="27">
        <v>1608.3</v>
      </c>
      <c r="AR408" s="27" t="s">
        <v>67</v>
      </c>
    </row>
    <row r="409" spans="1:55" ht="11.7">
      <c r="A409" s="20">
        <v>408</v>
      </c>
      <c r="B409" s="21">
        <f>INDEX(Refs!A:A,MATCH($C409,Refs!$I:$I,0))</f>
        <v>6141646</v>
      </c>
      <c r="C409" s="22" t="s">
        <v>1154</v>
      </c>
      <c r="D409" s="21" t="str">
        <f>INDEX(Refs!L:L,MATCH($C409,Refs!$I:$I,0))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09" s="21" t="str">
        <f>INDEX(Refs!S:S,MATCH($C409,Refs!$I:$I,0))</f>
        <v>10.1016/j.agwat.2022.107840</v>
      </c>
      <c r="F409" s="23" t="s">
        <v>69</v>
      </c>
      <c r="G409" s="23" t="s">
        <v>1155</v>
      </c>
      <c r="I409" s="24" t="s">
        <v>1156</v>
      </c>
      <c r="J409" s="26" t="s">
        <v>1157</v>
      </c>
      <c r="K409" s="24" t="s">
        <v>1158</v>
      </c>
      <c r="L409" s="26" t="s">
        <v>1159</v>
      </c>
      <c r="M409" s="24">
        <v>3</v>
      </c>
      <c r="AD409" s="27" t="s">
        <v>59</v>
      </c>
      <c r="AF409" s="23" t="s">
        <v>65</v>
      </c>
      <c r="AG409" s="23" t="s">
        <v>75</v>
      </c>
      <c r="AJ409" s="24">
        <v>2015.2018</v>
      </c>
      <c r="AK409" s="30" t="str">
        <f t="shared" si="17"/>
        <v>CB-IM</v>
      </c>
      <c r="AL409" s="27">
        <v>911.7</v>
      </c>
      <c r="AN409" s="30" t="str">
        <f t="shared" si="18"/>
        <v>CB-W</v>
      </c>
      <c r="AO409" s="27">
        <v>847.6</v>
      </c>
      <c r="AR409" s="27" t="s">
        <v>67</v>
      </c>
    </row>
    <row r="410" spans="1:55" ht="11.7">
      <c r="A410" s="20">
        <v>409</v>
      </c>
      <c r="B410" s="21">
        <f>INDEX(Refs!A:A,MATCH($C410,Refs!$I:$I,0))</f>
        <v>6141646</v>
      </c>
      <c r="C410" s="22" t="s">
        <v>1154</v>
      </c>
      <c r="D410" s="21" t="str">
        <f>INDEX(Refs!L:L,MATCH($C410,Refs!$I:$I,0))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10" s="21" t="str">
        <f>INDEX(Refs!S:S,MATCH($C410,Refs!$I:$I,0))</f>
        <v>10.1016/j.agwat.2022.107840</v>
      </c>
      <c r="F410" s="23" t="s">
        <v>69</v>
      </c>
      <c r="G410" s="23" t="s">
        <v>1155</v>
      </c>
      <c r="I410" s="24" t="s">
        <v>1160</v>
      </c>
      <c r="J410" s="26" t="s">
        <v>1161</v>
      </c>
      <c r="K410" s="24" t="s">
        <v>1158</v>
      </c>
      <c r="L410" s="26" t="s">
        <v>1159</v>
      </c>
      <c r="M410" s="24">
        <v>3</v>
      </c>
      <c r="AD410" s="27" t="s">
        <v>59</v>
      </c>
      <c r="AF410" s="23" t="s">
        <v>65</v>
      </c>
      <c r="AG410" s="23" t="s">
        <v>75</v>
      </c>
      <c r="AJ410" s="24">
        <v>2015.2018</v>
      </c>
      <c r="AK410" s="30" t="str">
        <f t="shared" si="17"/>
        <v>CB-BP</v>
      </c>
      <c r="AL410" s="27">
        <v>1111.3</v>
      </c>
      <c r="AN410" s="30" t="str">
        <f t="shared" si="18"/>
        <v>CB-W</v>
      </c>
      <c r="AO410" s="27">
        <v>847.6</v>
      </c>
      <c r="AR410" s="27" t="s">
        <v>67</v>
      </c>
    </row>
    <row r="411" spans="1:55" ht="11.7">
      <c r="A411" s="20">
        <v>410</v>
      </c>
      <c r="B411" s="21">
        <f>INDEX(Refs!A:A,MATCH($C411,Refs!$I:$I,0))</f>
        <v>6141646</v>
      </c>
      <c r="C411" s="22" t="s">
        <v>1154</v>
      </c>
      <c r="D411" s="21" t="str">
        <f>INDEX(Refs!L:L,MATCH($C411,Refs!$I:$I,0))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11" s="21" t="str">
        <f>INDEX(Refs!S:S,MATCH($C411,Refs!$I:$I,0))</f>
        <v>10.1016/j.agwat.2022.107840</v>
      </c>
      <c r="F411" s="23" t="s">
        <v>69</v>
      </c>
      <c r="G411" s="23" t="s">
        <v>1155</v>
      </c>
      <c r="I411" s="24" t="s">
        <v>1156</v>
      </c>
      <c r="J411" s="26" t="s">
        <v>1157</v>
      </c>
      <c r="K411" s="24" t="s">
        <v>1158</v>
      </c>
      <c r="L411" s="26" t="s">
        <v>1159</v>
      </c>
      <c r="M411" s="24">
        <v>3</v>
      </c>
      <c r="AD411" s="27" t="s">
        <v>59</v>
      </c>
      <c r="AF411" s="23" t="s">
        <v>446</v>
      </c>
      <c r="AJ411" s="24">
        <v>2015.2018</v>
      </c>
      <c r="AK411" s="30" t="str">
        <f t="shared" si="17"/>
        <v>CB-IM</v>
      </c>
      <c r="AL411" s="27">
        <v>2.27</v>
      </c>
      <c r="AN411" s="30" t="str">
        <f t="shared" si="18"/>
        <v>CB-W</v>
      </c>
      <c r="AO411" s="27">
        <v>2.11</v>
      </c>
      <c r="AR411" s="27" t="s">
        <v>67</v>
      </c>
    </row>
    <row r="412" spans="1:55" ht="11.7">
      <c r="A412" s="20">
        <v>411</v>
      </c>
      <c r="B412" s="21">
        <f>INDEX(Refs!A:A,MATCH($C412,Refs!$I:$I,0))</f>
        <v>6141646</v>
      </c>
      <c r="C412" s="22" t="s">
        <v>1154</v>
      </c>
      <c r="D412" s="21" t="str">
        <f>INDEX(Refs!L:L,MATCH($C412,Refs!$I:$I,0))</f>
        <v>Bhardwaj, Seema; Bhaskar, Suryanarayan; Kumar, Mahesh; Kumar, Praveen; Lal, Banwari; Nathawat, Narayan Singh; Rathore, Vijay Singh; Reager, Madan Lal; Santra, Priyabrata; Shekhawat, Ravindra Singh; Singh, Jai Prakash; Yadav, Bhagirath Mal; Yadav, Om Parkash; Yadav, Shish Ram; Yadava, Narendra Dev</v>
      </c>
      <c r="E412" s="21" t="str">
        <f>INDEX(Refs!S:S,MATCH($C412,Refs!$I:$I,0))</f>
        <v>10.1016/j.agwat.2022.107840</v>
      </c>
      <c r="F412" s="23" t="s">
        <v>69</v>
      </c>
      <c r="G412" s="23" t="s">
        <v>1155</v>
      </c>
      <c r="I412" s="24" t="s">
        <v>1160</v>
      </c>
      <c r="J412" s="26" t="s">
        <v>1161</v>
      </c>
      <c r="K412" s="24" t="s">
        <v>1158</v>
      </c>
      <c r="L412" s="26" t="s">
        <v>1159</v>
      </c>
      <c r="M412" s="24">
        <v>3</v>
      </c>
      <c r="AD412" s="27" t="s">
        <v>59</v>
      </c>
      <c r="AF412" s="23" t="s">
        <v>446</v>
      </c>
      <c r="AJ412" s="24">
        <v>2015.2018</v>
      </c>
      <c r="AK412" s="30" t="str">
        <f t="shared" si="17"/>
        <v>CB-BP</v>
      </c>
      <c r="AL412" s="27">
        <v>2.62</v>
      </c>
      <c r="AN412" s="30" t="str">
        <f t="shared" si="18"/>
        <v>CB-W</v>
      </c>
      <c r="AO412" s="27">
        <v>2.11</v>
      </c>
      <c r="AR412" s="27" t="s">
        <v>67</v>
      </c>
    </row>
    <row r="413" spans="1:55" ht="11.7">
      <c r="A413" s="20">
        <v>412</v>
      </c>
      <c r="B413" s="21">
        <f>INDEX(Refs!A:A,MATCH($C413,Refs!$I:$I,0))</f>
        <v>6141839</v>
      </c>
      <c r="C413" s="22" t="s">
        <v>1162</v>
      </c>
      <c r="D413" s="21" t="str">
        <f>INDEX(Refs!L:L,MATCH($C413,Refs!$I:$I,0))</f>
        <v>Banik, Pabitra; Sharma, Ravi Chandra</v>
      </c>
      <c r="E413" s="21" t="str">
        <f>INDEX(Refs!S:S,MATCH($C413,Refs!$I:$I,0))</f>
        <v>10.1080/21683565.2014.942764</v>
      </c>
      <c r="F413" s="23" t="s">
        <v>69</v>
      </c>
      <c r="G413" s="23" t="s">
        <v>1163</v>
      </c>
      <c r="I413" s="24" t="s">
        <v>1164</v>
      </c>
      <c r="J413" s="26" t="s">
        <v>1165</v>
      </c>
      <c r="K413" s="24" t="s">
        <v>1166</v>
      </c>
      <c r="L413" s="26" t="s">
        <v>1167</v>
      </c>
      <c r="M413" s="24">
        <v>3</v>
      </c>
      <c r="R413" s="27" t="s">
        <v>59</v>
      </c>
      <c r="AF413" s="23" t="s">
        <v>60</v>
      </c>
      <c r="AG413" s="23" t="s">
        <v>133</v>
      </c>
      <c r="AJ413" s="24">
        <v>2007.2009</v>
      </c>
      <c r="AK413" s="30" t="str">
        <f t="shared" si="17"/>
        <v xml:space="preserve">BC + C (2:1) </v>
      </c>
      <c r="AL413" s="27">
        <v>19428</v>
      </c>
      <c r="AN413" s="30" t="str">
        <f t="shared" si="18"/>
        <v xml:space="preserve">Baby Corn </v>
      </c>
      <c r="AO413" s="27">
        <v>16471</v>
      </c>
      <c r="AR413" s="27" t="s">
        <v>76</v>
      </c>
      <c r="AT413" s="26" t="s">
        <v>77</v>
      </c>
    </row>
    <row r="414" spans="1:55" ht="11.7">
      <c r="A414" s="20">
        <v>413</v>
      </c>
      <c r="B414" s="21">
        <f>INDEX(Refs!A:A,MATCH($C414,Refs!$I:$I,0))</f>
        <v>6141839</v>
      </c>
      <c r="C414" s="22" t="s">
        <v>1162</v>
      </c>
      <c r="D414" s="21" t="str">
        <f>INDEX(Refs!L:L,MATCH($C414,Refs!$I:$I,0))</f>
        <v>Banik, Pabitra; Sharma, Ravi Chandra</v>
      </c>
      <c r="E414" s="21" t="str">
        <f>INDEX(Refs!S:S,MATCH($C414,Refs!$I:$I,0))</f>
        <v>10.1080/21683565.2014.942764</v>
      </c>
      <c r="F414" s="23" t="s">
        <v>69</v>
      </c>
      <c r="G414" s="23" t="s">
        <v>1163</v>
      </c>
      <c r="I414" s="24" t="s">
        <v>1164</v>
      </c>
      <c r="J414" s="26" t="s">
        <v>1168</v>
      </c>
      <c r="K414" s="24" t="s">
        <v>1166</v>
      </c>
      <c r="L414" s="26" t="s">
        <v>1167</v>
      </c>
      <c r="M414" s="24">
        <v>3</v>
      </c>
      <c r="R414" s="27" t="s">
        <v>59</v>
      </c>
      <c r="AF414" s="23" t="s">
        <v>60</v>
      </c>
      <c r="AG414" s="23" t="s">
        <v>133</v>
      </c>
      <c r="AJ414" s="24">
        <v>2007.2009</v>
      </c>
      <c r="AK414" s="30" t="str">
        <f t="shared" si="17"/>
        <v>BC + C (2:2)</v>
      </c>
      <c r="AL414" s="27">
        <v>21687</v>
      </c>
      <c r="AN414" s="30" t="str">
        <f t="shared" si="18"/>
        <v xml:space="preserve">Baby Corn </v>
      </c>
      <c r="AO414" s="27">
        <v>16471</v>
      </c>
      <c r="AR414" s="27" t="s">
        <v>76</v>
      </c>
      <c r="AT414" s="26" t="s">
        <v>77</v>
      </c>
    </row>
    <row r="415" spans="1:55" ht="11.7">
      <c r="A415" s="20">
        <v>414</v>
      </c>
      <c r="B415" s="21">
        <f>INDEX(Refs!A:A,MATCH($C415,Refs!$I:$I,0))</f>
        <v>6141839</v>
      </c>
      <c r="C415" s="22" t="s">
        <v>1162</v>
      </c>
      <c r="D415" s="21" t="str">
        <f>INDEX(Refs!L:L,MATCH($C415,Refs!$I:$I,0))</f>
        <v>Banik, Pabitra; Sharma, Ravi Chandra</v>
      </c>
      <c r="E415" s="21" t="str">
        <f>INDEX(Refs!S:S,MATCH($C415,Refs!$I:$I,0))</f>
        <v>10.1080/21683565.2014.942764</v>
      </c>
      <c r="F415" s="23" t="s">
        <v>69</v>
      </c>
      <c r="G415" s="23" t="s">
        <v>1163</v>
      </c>
      <c r="I415" s="24" t="s">
        <v>1169</v>
      </c>
      <c r="J415" s="26" t="s">
        <v>1170</v>
      </c>
      <c r="K415" s="24" t="s">
        <v>1166</v>
      </c>
      <c r="L415" s="26" t="s">
        <v>1167</v>
      </c>
      <c r="M415" s="24">
        <v>3</v>
      </c>
      <c r="R415" s="27" t="s">
        <v>59</v>
      </c>
      <c r="AF415" s="23" t="s">
        <v>60</v>
      </c>
      <c r="AG415" s="23" t="s">
        <v>133</v>
      </c>
      <c r="AJ415" s="24">
        <v>2007.2009</v>
      </c>
      <c r="AK415" s="30" t="str">
        <f t="shared" si="17"/>
        <v>BC + P (2:1)</v>
      </c>
      <c r="AL415" s="27">
        <v>19118</v>
      </c>
      <c r="AN415" s="30" t="str">
        <f t="shared" si="18"/>
        <v xml:space="preserve">Baby Corn </v>
      </c>
      <c r="AO415" s="27">
        <v>16471</v>
      </c>
      <c r="AR415" s="27" t="s">
        <v>76</v>
      </c>
      <c r="AT415" s="26" t="s">
        <v>77</v>
      </c>
    </row>
    <row r="416" spans="1:55" ht="11.7">
      <c r="A416" s="20">
        <v>415</v>
      </c>
      <c r="B416" s="21">
        <f>INDEX(Refs!A:A,MATCH($C416,Refs!$I:$I,0))</f>
        <v>6141839</v>
      </c>
      <c r="C416" s="22" t="s">
        <v>1162</v>
      </c>
      <c r="D416" s="21" t="str">
        <f>INDEX(Refs!L:L,MATCH($C416,Refs!$I:$I,0))</f>
        <v>Banik, Pabitra; Sharma, Ravi Chandra</v>
      </c>
      <c r="E416" s="21" t="str">
        <f>INDEX(Refs!S:S,MATCH($C416,Refs!$I:$I,0))</f>
        <v>10.1080/21683565.2014.942764</v>
      </c>
      <c r="F416" s="23" t="s">
        <v>69</v>
      </c>
      <c r="G416" s="23" t="s">
        <v>1163</v>
      </c>
      <c r="I416" s="24" t="s">
        <v>1169</v>
      </c>
      <c r="J416" s="26" t="s">
        <v>1171</v>
      </c>
      <c r="K416" s="24" t="s">
        <v>1166</v>
      </c>
      <c r="L416" s="26" t="s">
        <v>1167</v>
      </c>
      <c r="M416" s="24">
        <v>3</v>
      </c>
      <c r="R416" s="27" t="s">
        <v>59</v>
      </c>
      <c r="AF416" s="23" t="s">
        <v>60</v>
      </c>
      <c r="AG416" s="23" t="s">
        <v>133</v>
      </c>
      <c r="AJ416" s="24">
        <v>2007.2009</v>
      </c>
      <c r="AK416" s="30" t="str">
        <f t="shared" si="17"/>
        <v>BC + P (2:2)</v>
      </c>
      <c r="AL416" s="27">
        <v>21106</v>
      </c>
      <c r="AN416" s="30" t="str">
        <f t="shared" si="18"/>
        <v xml:space="preserve">Baby Corn </v>
      </c>
      <c r="AO416" s="27">
        <v>16471</v>
      </c>
      <c r="AR416" s="27" t="s">
        <v>76</v>
      </c>
      <c r="AT416" s="26" t="s">
        <v>77</v>
      </c>
    </row>
    <row r="417" spans="1:46" ht="11.7">
      <c r="A417" s="20">
        <v>416</v>
      </c>
      <c r="B417" s="21">
        <f>INDEX(Refs!A:A,MATCH($C417,Refs!$I:$I,0))</f>
        <v>6141839</v>
      </c>
      <c r="C417" s="22" t="s">
        <v>1162</v>
      </c>
      <c r="D417" s="21" t="str">
        <f>INDEX(Refs!L:L,MATCH($C417,Refs!$I:$I,0))</f>
        <v>Banik, Pabitra; Sharma, Ravi Chandra</v>
      </c>
      <c r="E417" s="21" t="str">
        <f>INDEX(Refs!S:S,MATCH($C417,Refs!$I:$I,0))</f>
        <v>10.1080/21683565.2014.942764</v>
      </c>
      <c r="F417" s="23" t="s">
        <v>69</v>
      </c>
      <c r="G417" s="23" t="s">
        <v>1163</v>
      </c>
      <c r="I417" s="24" t="s">
        <v>1172</v>
      </c>
      <c r="J417" s="26" t="s">
        <v>1173</v>
      </c>
      <c r="K417" s="24" t="s">
        <v>1166</v>
      </c>
      <c r="L417" s="26" t="s">
        <v>1167</v>
      </c>
      <c r="M417" s="24">
        <v>3</v>
      </c>
      <c r="R417" s="27" t="s">
        <v>59</v>
      </c>
      <c r="AF417" s="23" t="s">
        <v>60</v>
      </c>
      <c r="AG417" s="23" t="s">
        <v>133</v>
      </c>
      <c r="AJ417" s="24">
        <v>2007.2009</v>
      </c>
      <c r="AK417" s="30" t="str">
        <f t="shared" si="17"/>
        <v>BC + GN (2:1)</v>
      </c>
      <c r="AL417" s="27">
        <v>18422</v>
      </c>
      <c r="AN417" s="30" t="str">
        <f t="shared" si="18"/>
        <v xml:space="preserve">Baby Corn </v>
      </c>
      <c r="AO417" s="27">
        <v>16471</v>
      </c>
      <c r="AR417" s="27" t="s">
        <v>76</v>
      </c>
      <c r="AT417" s="26" t="s">
        <v>77</v>
      </c>
    </row>
    <row r="418" spans="1:46" ht="11.7">
      <c r="A418" s="20">
        <v>417</v>
      </c>
      <c r="B418" s="21">
        <f>INDEX(Refs!A:A,MATCH($C418,Refs!$I:$I,0))</f>
        <v>6141839</v>
      </c>
      <c r="C418" s="22" t="s">
        <v>1162</v>
      </c>
      <c r="D418" s="21" t="str">
        <f>INDEX(Refs!L:L,MATCH($C418,Refs!$I:$I,0))</f>
        <v>Banik, Pabitra; Sharma, Ravi Chandra</v>
      </c>
      <c r="E418" s="21" t="str">
        <f>INDEX(Refs!S:S,MATCH($C418,Refs!$I:$I,0))</f>
        <v>10.1080/21683565.2014.942764</v>
      </c>
      <c r="F418" s="23" t="s">
        <v>69</v>
      </c>
      <c r="G418" s="23" t="s">
        <v>1163</v>
      </c>
      <c r="I418" s="24" t="s">
        <v>1172</v>
      </c>
      <c r="J418" s="26" t="s">
        <v>1174</v>
      </c>
      <c r="K418" s="24" t="s">
        <v>1166</v>
      </c>
      <c r="L418" s="26" t="s">
        <v>1167</v>
      </c>
      <c r="M418" s="24">
        <v>3</v>
      </c>
      <c r="R418" s="27" t="s">
        <v>59</v>
      </c>
      <c r="AF418" s="23" t="s">
        <v>60</v>
      </c>
      <c r="AG418" s="23" t="s">
        <v>133</v>
      </c>
      <c r="AJ418" s="24">
        <v>2007.2009</v>
      </c>
      <c r="AK418" s="30" t="str">
        <f t="shared" si="17"/>
        <v>BC + GN (2:2)</v>
      </c>
      <c r="AL418" s="27">
        <v>19682</v>
      </c>
      <c r="AN418" s="30" t="str">
        <f t="shared" si="18"/>
        <v xml:space="preserve">Baby Corn </v>
      </c>
      <c r="AO418" s="27">
        <v>16471</v>
      </c>
      <c r="AR418" s="27" t="s">
        <v>76</v>
      </c>
      <c r="AT418" s="26" t="s">
        <v>77</v>
      </c>
    </row>
    <row r="419" spans="1:46" ht="11.7">
      <c r="A419" s="20">
        <v>418</v>
      </c>
      <c r="B419" s="21">
        <f>INDEX(Refs!A:A,MATCH($C419,Refs!$I:$I,0))</f>
        <v>6141839</v>
      </c>
      <c r="C419" s="22" t="s">
        <v>1162</v>
      </c>
      <c r="D419" s="21" t="str">
        <f>INDEX(Refs!L:L,MATCH($C419,Refs!$I:$I,0))</f>
        <v>Banik, Pabitra; Sharma, Ravi Chandra</v>
      </c>
      <c r="E419" s="21" t="str">
        <f>INDEX(Refs!S:S,MATCH($C419,Refs!$I:$I,0))</f>
        <v>10.1080/21683565.2014.942764</v>
      </c>
      <c r="F419" s="23" t="s">
        <v>69</v>
      </c>
      <c r="G419" s="23" t="s">
        <v>1163</v>
      </c>
      <c r="I419" s="24" t="s">
        <v>1175</v>
      </c>
      <c r="J419" s="26" t="s">
        <v>1176</v>
      </c>
      <c r="K419" s="24" t="s">
        <v>1166</v>
      </c>
      <c r="L419" s="26" t="s">
        <v>1167</v>
      </c>
      <c r="M419" s="24">
        <v>3</v>
      </c>
      <c r="R419" s="27" t="s">
        <v>59</v>
      </c>
      <c r="AF419" s="23" t="s">
        <v>60</v>
      </c>
      <c r="AG419" s="23" t="s">
        <v>133</v>
      </c>
      <c r="AJ419" s="24">
        <v>2007.2009</v>
      </c>
      <c r="AK419" s="30" t="str">
        <f t="shared" si="17"/>
        <v>BC + L (2:1)</v>
      </c>
      <c r="AL419" s="27">
        <v>17890</v>
      </c>
      <c r="AN419" s="30" t="str">
        <f t="shared" si="18"/>
        <v xml:space="preserve">Baby Corn </v>
      </c>
      <c r="AO419" s="27">
        <v>16471</v>
      </c>
      <c r="AR419" s="27" t="s">
        <v>76</v>
      </c>
      <c r="AT419" s="26" t="s">
        <v>77</v>
      </c>
    </row>
    <row r="420" spans="1:46" ht="11.7">
      <c r="A420" s="20">
        <v>419</v>
      </c>
      <c r="B420" s="21">
        <f>INDEX(Refs!A:A,MATCH($C420,Refs!$I:$I,0))</f>
        <v>6141839</v>
      </c>
      <c r="C420" s="22" t="s">
        <v>1162</v>
      </c>
      <c r="D420" s="21" t="str">
        <f>INDEX(Refs!L:L,MATCH($C420,Refs!$I:$I,0))</f>
        <v>Banik, Pabitra; Sharma, Ravi Chandra</v>
      </c>
      <c r="E420" s="21" t="str">
        <f>INDEX(Refs!S:S,MATCH($C420,Refs!$I:$I,0))</f>
        <v>10.1080/21683565.2014.942764</v>
      </c>
      <c r="F420" s="23" t="s">
        <v>69</v>
      </c>
      <c r="G420" s="23" t="s">
        <v>1163</v>
      </c>
      <c r="I420" s="24" t="s">
        <v>1175</v>
      </c>
      <c r="J420" s="26" t="s">
        <v>1177</v>
      </c>
      <c r="K420" s="24" t="s">
        <v>1166</v>
      </c>
      <c r="L420" s="26" t="s">
        <v>1167</v>
      </c>
      <c r="M420" s="24">
        <v>3</v>
      </c>
      <c r="R420" s="27" t="s">
        <v>59</v>
      </c>
      <c r="AF420" s="23" t="s">
        <v>60</v>
      </c>
      <c r="AG420" s="23" t="s">
        <v>133</v>
      </c>
      <c r="AJ420" s="24">
        <v>2007.2009</v>
      </c>
      <c r="AK420" s="30" t="str">
        <f t="shared" si="17"/>
        <v>BC + L (2:2)</v>
      </c>
      <c r="AL420" s="27">
        <v>18672</v>
      </c>
      <c r="AN420" s="30" t="str">
        <f t="shared" si="18"/>
        <v xml:space="preserve">Baby Corn </v>
      </c>
      <c r="AO420" s="27">
        <v>16471</v>
      </c>
      <c r="AR420" s="27" t="s">
        <v>76</v>
      </c>
      <c r="AT420" s="26" t="s">
        <v>77</v>
      </c>
    </row>
    <row r="421" spans="1:46" ht="11.7">
      <c r="A421" s="20">
        <v>420</v>
      </c>
      <c r="B421" s="21">
        <f>INDEX(Refs!A:A,MATCH($C421,Refs!$I:$I,0))</f>
        <v>6141839</v>
      </c>
      <c r="C421" s="22" t="s">
        <v>1162</v>
      </c>
      <c r="D421" s="21" t="str">
        <f>INDEX(Refs!L:L,MATCH($C421,Refs!$I:$I,0))</f>
        <v>Banik, Pabitra; Sharma, Ravi Chandra</v>
      </c>
      <c r="E421" s="21" t="str">
        <f>INDEX(Refs!S:S,MATCH($C421,Refs!$I:$I,0))</f>
        <v>10.1080/21683565.2014.942764</v>
      </c>
      <c r="F421" s="23" t="s">
        <v>69</v>
      </c>
      <c r="G421" s="23" t="s">
        <v>1163</v>
      </c>
      <c r="I421" s="24" t="s">
        <v>1164</v>
      </c>
      <c r="J421" s="26" t="s">
        <v>1178</v>
      </c>
      <c r="K421" s="24" t="s">
        <v>755</v>
      </c>
      <c r="L421" s="26" t="s">
        <v>755</v>
      </c>
      <c r="M421" s="24">
        <v>3</v>
      </c>
      <c r="R421" s="27" t="s">
        <v>59</v>
      </c>
      <c r="AF421" s="23" t="s">
        <v>60</v>
      </c>
      <c r="AG421" s="23" t="s">
        <v>133</v>
      </c>
      <c r="AJ421" s="24">
        <v>2007.2009</v>
      </c>
      <c r="AK421" s="30" t="str">
        <f t="shared" si="17"/>
        <v>BC + C (2:1)</v>
      </c>
      <c r="AL421" s="27">
        <v>19428</v>
      </c>
      <c r="AN421" s="30" t="str">
        <f t="shared" si="18"/>
        <v>Chickpea</v>
      </c>
      <c r="AO421" s="27">
        <v>16259</v>
      </c>
      <c r="AR421" s="27" t="s">
        <v>76</v>
      </c>
      <c r="AT421" s="26" t="s">
        <v>77</v>
      </c>
    </row>
    <row r="422" spans="1:46" ht="11.7">
      <c r="A422" s="20">
        <v>421</v>
      </c>
      <c r="B422" s="21">
        <f>INDEX(Refs!A:A,MATCH($C422,Refs!$I:$I,0))</f>
        <v>6141839</v>
      </c>
      <c r="C422" s="22" t="s">
        <v>1162</v>
      </c>
      <c r="D422" s="21" t="str">
        <f>INDEX(Refs!L:L,MATCH($C422,Refs!$I:$I,0))</f>
        <v>Banik, Pabitra; Sharma, Ravi Chandra</v>
      </c>
      <c r="E422" s="21" t="str">
        <f>INDEX(Refs!S:S,MATCH($C422,Refs!$I:$I,0))</f>
        <v>10.1080/21683565.2014.942764</v>
      </c>
      <c r="F422" s="23" t="s">
        <v>69</v>
      </c>
      <c r="G422" s="23" t="s">
        <v>1163</v>
      </c>
      <c r="I422" s="24" t="s">
        <v>1164</v>
      </c>
      <c r="J422" s="26" t="s">
        <v>1168</v>
      </c>
      <c r="K422" s="24" t="s">
        <v>755</v>
      </c>
      <c r="L422" s="26" t="s">
        <v>755</v>
      </c>
      <c r="M422" s="24">
        <v>3</v>
      </c>
      <c r="R422" s="27" t="s">
        <v>59</v>
      </c>
      <c r="AF422" s="23" t="s">
        <v>60</v>
      </c>
      <c r="AG422" s="23" t="s">
        <v>133</v>
      </c>
      <c r="AJ422" s="24">
        <v>2007.2009</v>
      </c>
      <c r="AK422" s="30" t="str">
        <f t="shared" si="17"/>
        <v>BC + C (2:2)</v>
      </c>
      <c r="AL422" s="27">
        <v>21687</v>
      </c>
      <c r="AN422" s="30" t="str">
        <f t="shared" si="18"/>
        <v>Chickpea</v>
      </c>
      <c r="AO422" s="27">
        <v>16259</v>
      </c>
      <c r="AR422" s="27" t="s">
        <v>76</v>
      </c>
      <c r="AT422" s="26" t="s">
        <v>77</v>
      </c>
    </row>
    <row r="423" spans="1:46" ht="11.7">
      <c r="A423" s="20">
        <v>422</v>
      </c>
      <c r="B423" s="21">
        <f>INDEX(Refs!A:A,MATCH($C423,Refs!$I:$I,0))</f>
        <v>6141839</v>
      </c>
      <c r="C423" s="22" t="s">
        <v>1162</v>
      </c>
      <c r="D423" s="21" t="str">
        <f>INDEX(Refs!L:L,MATCH($C423,Refs!$I:$I,0))</f>
        <v>Banik, Pabitra; Sharma, Ravi Chandra</v>
      </c>
      <c r="E423" s="21" t="str">
        <f>INDEX(Refs!S:S,MATCH($C423,Refs!$I:$I,0))</f>
        <v>10.1080/21683565.2014.942764</v>
      </c>
      <c r="F423" s="23" t="s">
        <v>69</v>
      </c>
      <c r="G423" s="23" t="s">
        <v>1163</v>
      </c>
      <c r="I423" s="24" t="s">
        <v>1169</v>
      </c>
      <c r="J423" s="26" t="s">
        <v>1170</v>
      </c>
      <c r="K423" s="24" t="s">
        <v>1179</v>
      </c>
      <c r="L423" s="26" t="s">
        <v>1179</v>
      </c>
      <c r="M423" s="24">
        <v>3</v>
      </c>
      <c r="R423" s="27" t="s">
        <v>59</v>
      </c>
      <c r="AF423" s="23" t="s">
        <v>60</v>
      </c>
      <c r="AG423" s="23" t="s">
        <v>133</v>
      </c>
      <c r="AJ423" s="24">
        <v>2007.2009</v>
      </c>
      <c r="AK423" s="30" t="str">
        <f t="shared" si="17"/>
        <v>BC + P (2:1)</v>
      </c>
      <c r="AL423" s="27">
        <v>19118</v>
      </c>
      <c r="AN423" s="30" t="str">
        <f t="shared" si="18"/>
        <v>Pea</v>
      </c>
      <c r="AO423" s="27">
        <v>15640</v>
      </c>
      <c r="AR423" s="27" t="s">
        <v>76</v>
      </c>
      <c r="AT423" s="26" t="s">
        <v>77</v>
      </c>
    </row>
    <row r="424" spans="1:46" ht="11.7">
      <c r="A424" s="20">
        <v>423</v>
      </c>
      <c r="B424" s="21">
        <f>INDEX(Refs!A:A,MATCH($C424,Refs!$I:$I,0))</f>
        <v>6141839</v>
      </c>
      <c r="C424" s="22" t="s">
        <v>1162</v>
      </c>
      <c r="D424" s="21" t="str">
        <f>INDEX(Refs!L:L,MATCH($C424,Refs!$I:$I,0))</f>
        <v>Banik, Pabitra; Sharma, Ravi Chandra</v>
      </c>
      <c r="E424" s="21" t="str">
        <f>INDEX(Refs!S:S,MATCH($C424,Refs!$I:$I,0))</f>
        <v>10.1080/21683565.2014.942764</v>
      </c>
      <c r="F424" s="23" t="s">
        <v>69</v>
      </c>
      <c r="G424" s="23" t="s">
        <v>1163</v>
      </c>
      <c r="I424" s="24" t="s">
        <v>1169</v>
      </c>
      <c r="J424" s="26" t="s">
        <v>1171</v>
      </c>
      <c r="K424" s="24" t="s">
        <v>1179</v>
      </c>
      <c r="L424" s="26" t="s">
        <v>1179</v>
      </c>
      <c r="M424" s="24">
        <v>3</v>
      </c>
      <c r="R424" s="27" t="s">
        <v>59</v>
      </c>
      <c r="AF424" s="23" t="s">
        <v>60</v>
      </c>
      <c r="AG424" s="23" t="s">
        <v>133</v>
      </c>
      <c r="AJ424" s="24">
        <v>2007.2009</v>
      </c>
      <c r="AK424" s="30" t="str">
        <f t="shared" si="17"/>
        <v>BC + P (2:2)</v>
      </c>
      <c r="AL424" s="27">
        <v>21106</v>
      </c>
      <c r="AN424" s="30" t="str">
        <f t="shared" si="18"/>
        <v>Pea</v>
      </c>
      <c r="AO424" s="27">
        <v>15640</v>
      </c>
      <c r="AR424" s="27" t="s">
        <v>76</v>
      </c>
      <c r="AT424" s="26" t="s">
        <v>77</v>
      </c>
    </row>
    <row r="425" spans="1:46" ht="11.7">
      <c r="A425" s="20">
        <v>424</v>
      </c>
      <c r="B425" s="21">
        <f>INDEX(Refs!A:A,MATCH($C425,Refs!$I:$I,0))</f>
        <v>6141839</v>
      </c>
      <c r="C425" s="22" t="s">
        <v>1162</v>
      </c>
      <c r="D425" s="21" t="str">
        <f>INDEX(Refs!L:L,MATCH($C425,Refs!$I:$I,0))</f>
        <v>Banik, Pabitra; Sharma, Ravi Chandra</v>
      </c>
      <c r="E425" s="21" t="str">
        <f>INDEX(Refs!S:S,MATCH($C425,Refs!$I:$I,0))</f>
        <v>10.1080/21683565.2014.942764</v>
      </c>
      <c r="F425" s="23" t="s">
        <v>69</v>
      </c>
      <c r="G425" s="23" t="s">
        <v>1163</v>
      </c>
      <c r="I425" s="24" t="s">
        <v>1172</v>
      </c>
      <c r="J425" s="26" t="s">
        <v>1173</v>
      </c>
      <c r="K425" s="24" t="s">
        <v>427</v>
      </c>
      <c r="L425" s="26" t="s">
        <v>427</v>
      </c>
      <c r="M425" s="24">
        <v>3</v>
      </c>
      <c r="R425" s="27" t="s">
        <v>59</v>
      </c>
      <c r="AF425" s="23" t="s">
        <v>60</v>
      </c>
      <c r="AG425" s="23" t="s">
        <v>133</v>
      </c>
      <c r="AJ425" s="24">
        <v>2007.2009</v>
      </c>
      <c r="AK425" s="30" t="str">
        <f t="shared" si="17"/>
        <v>BC + GN (2:1)</v>
      </c>
      <c r="AL425" s="27">
        <v>18422</v>
      </c>
      <c r="AN425" s="30" t="str">
        <f t="shared" si="18"/>
        <v>Groundnut</v>
      </c>
      <c r="AO425" s="27">
        <v>14826</v>
      </c>
      <c r="AR425" s="27" t="s">
        <v>76</v>
      </c>
      <c r="AT425" s="26" t="s">
        <v>77</v>
      </c>
    </row>
    <row r="426" spans="1:46" ht="11.7">
      <c r="A426" s="20">
        <v>425</v>
      </c>
      <c r="B426" s="21">
        <f>INDEX(Refs!A:A,MATCH($C426,Refs!$I:$I,0))</f>
        <v>6141839</v>
      </c>
      <c r="C426" s="22" t="s">
        <v>1162</v>
      </c>
      <c r="D426" s="21" t="str">
        <f>INDEX(Refs!L:L,MATCH($C426,Refs!$I:$I,0))</f>
        <v>Banik, Pabitra; Sharma, Ravi Chandra</v>
      </c>
      <c r="E426" s="21" t="str">
        <f>INDEX(Refs!S:S,MATCH($C426,Refs!$I:$I,0))</f>
        <v>10.1080/21683565.2014.942764</v>
      </c>
      <c r="F426" s="23" t="s">
        <v>69</v>
      </c>
      <c r="G426" s="23" t="s">
        <v>1163</v>
      </c>
      <c r="I426" s="24" t="s">
        <v>1172</v>
      </c>
      <c r="J426" s="26" t="s">
        <v>1174</v>
      </c>
      <c r="K426" s="24" t="s">
        <v>427</v>
      </c>
      <c r="L426" s="26" t="s">
        <v>427</v>
      </c>
      <c r="M426" s="24">
        <v>3</v>
      </c>
      <c r="R426" s="27" t="s">
        <v>59</v>
      </c>
      <c r="AF426" s="23" t="s">
        <v>60</v>
      </c>
      <c r="AG426" s="23" t="s">
        <v>133</v>
      </c>
      <c r="AJ426" s="24">
        <v>2007.2009</v>
      </c>
      <c r="AK426" s="30" t="str">
        <f t="shared" si="17"/>
        <v>BC + GN (2:2)</v>
      </c>
      <c r="AL426" s="27">
        <v>19682</v>
      </c>
      <c r="AN426" s="30" t="str">
        <f t="shared" si="18"/>
        <v>Groundnut</v>
      </c>
      <c r="AO426" s="27">
        <v>14826</v>
      </c>
      <c r="AR426" s="27" t="s">
        <v>76</v>
      </c>
      <c r="AT426" s="26" t="s">
        <v>77</v>
      </c>
    </row>
    <row r="427" spans="1:46" ht="11.7">
      <c r="A427" s="20">
        <v>426</v>
      </c>
      <c r="B427" s="21">
        <f>INDEX(Refs!A:A,MATCH($C427,Refs!$I:$I,0))</f>
        <v>6141839</v>
      </c>
      <c r="C427" s="22" t="s">
        <v>1162</v>
      </c>
      <c r="D427" s="21" t="str">
        <f>INDEX(Refs!L:L,MATCH($C427,Refs!$I:$I,0))</f>
        <v>Banik, Pabitra; Sharma, Ravi Chandra</v>
      </c>
      <c r="E427" s="21" t="str">
        <f>INDEX(Refs!S:S,MATCH($C427,Refs!$I:$I,0))</f>
        <v>10.1080/21683565.2014.942764</v>
      </c>
      <c r="F427" s="23" t="s">
        <v>69</v>
      </c>
      <c r="G427" s="23" t="s">
        <v>1163</v>
      </c>
      <c r="I427" s="24" t="s">
        <v>1175</v>
      </c>
      <c r="J427" s="26" t="s">
        <v>1176</v>
      </c>
      <c r="K427" s="24" t="s">
        <v>1180</v>
      </c>
      <c r="L427" s="26" t="s">
        <v>1180</v>
      </c>
      <c r="M427" s="24">
        <v>3</v>
      </c>
      <c r="R427" s="27" t="s">
        <v>59</v>
      </c>
      <c r="AF427" s="23" t="s">
        <v>60</v>
      </c>
      <c r="AG427" s="23" t="s">
        <v>133</v>
      </c>
      <c r="AJ427" s="24">
        <v>2007.2009</v>
      </c>
      <c r="AK427" s="30" t="str">
        <f t="shared" si="17"/>
        <v>BC + L (2:1)</v>
      </c>
      <c r="AL427" s="27">
        <v>17890</v>
      </c>
      <c r="AN427" s="30" t="str">
        <f t="shared" si="18"/>
        <v>Lentil</v>
      </c>
      <c r="AO427" s="27">
        <v>13451</v>
      </c>
      <c r="AR427" s="27" t="s">
        <v>76</v>
      </c>
      <c r="AT427" s="26" t="s">
        <v>77</v>
      </c>
    </row>
    <row r="428" spans="1:46" ht="11.7">
      <c r="A428" s="20">
        <v>427</v>
      </c>
      <c r="B428" s="21">
        <f>INDEX(Refs!A:A,MATCH($C428,Refs!$I:$I,0))</f>
        <v>6141839</v>
      </c>
      <c r="C428" s="22" t="s">
        <v>1162</v>
      </c>
      <c r="D428" s="21" t="str">
        <f>INDEX(Refs!L:L,MATCH($C428,Refs!$I:$I,0))</f>
        <v>Banik, Pabitra; Sharma, Ravi Chandra</v>
      </c>
      <c r="E428" s="21" t="str">
        <f>INDEX(Refs!S:S,MATCH($C428,Refs!$I:$I,0))</f>
        <v>10.1080/21683565.2014.942764</v>
      </c>
      <c r="F428" s="23" t="s">
        <v>69</v>
      </c>
      <c r="G428" s="23" t="s">
        <v>1163</v>
      </c>
      <c r="I428" s="24" t="s">
        <v>1175</v>
      </c>
      <c r="J428" s="26" t="s">
        <v>1177</v>
      </c>
      <c r="K428" s="24" t="s">
        <v>1181</v>
      </c>
      <c r="L428" s="26" t="s">
        <v>1180</v>
      </c>
      <c r="M428" s="24">
        <v>3</v>
      </c>
      <c r="R428" s="27" t="s">
        <v>59</v>
      </c>
      <c r="AF428" s="23" t="s">
        <v>60</v>
      </c>
      <c r="AG428" s="23" t="s">
        <v>133</v>
      </c>
      <c r="AJ428" s="24">
        <v>2007.2009</v>
      </c>
      <c r="AK428" s="30" t="str">
        <f t="shared" si="17"/>
        <v>BC + L (2:2)</v>
      </c>
      <c r="AL428" s="27">
        <v>18672</v>
      </c>
      <c r="AN428" s="30" t="str">
        <f t="shared" si="18"/>
        <v>Lentil</v>
      </c>
      <c r="AO428" s="27">
        <v>13451</v>
      </c>
      <c r="AR428" s="27" t="s">
        <v>76</v>
      </c>
      <c r="AT428" s="26" t="s">
        <v>77</v>
      </c>
    </row>
    <row r="429" spans="1:46" ht="11.7">
      <c r="A429" s="20">
        <v>428</v>
      </c>
      <c r="B429" s="21">
        <f>INDEX(Refs!A:A,MATCH($C429,Refs!$I:$I,0))</f>
        <v>6141839</v>
      </c>
      <c r="C429" s="22" t="s">
        <v>1162</v>
      </c>
      <c r="D429" s="21" t="str">
        <f>INDEX(Refs!L:L,MATCH($C429,Refs!$I:$I,0))</f>
        <v>Banik, Pabitra; Sharma, Ravi Chandra</v>
      </c>
      <c r="E429" s="21" t="str">
        <f>INDEX(Refs!S:S,MATCH($C429,Refs!$I:$I,0))</f>
        <v>10.1080/21683565.2014.942764</v>
      </c>
      <c r="F429" s="23" t="s">
        <v>69</v>
      </c>
      <c r="G429" s="23" t="s">
        <v>1163</v>
      </c>
      <c r="I429" s="24" t="s">
        <v>1164</v>
      </c>
      <c r="J429" s="26" t="s">
        <v>1168</v>
      </c>
      <c r="K429" s="24" t="s">
        <v>1164</v>
      </c>
      <c r="L429" s="26" t="s">
        <v>1178</v>
      </c>
      <c r="M429" s="24">
        <v>3</v>
      </c>
      <c r="R429" s="27" t="s">
        <v>59</v>
      </c>
      <c r="AF429" s="23" t="s">
        <v>60</v>
      </c>
      <c r="AG429" s="23" t="s">
        <v>133</v>
      </c>
      <c r="AJ429" s="24">
        <v>2007.2009</v>
      </c>
      <c r="AK429" s="30" t="str">
        <f t="shared" si="17"/>
        <v>BC + C (2:2)</v>
      </c>
      <c r="AL429" s="27">
        <v>21687</v>
      </c>
      <c r="AN429" s="30" t="str">
        <f t="shared" si="18"/>
        <v>BC + C (2:1)</v>
      </c>
      <c r="AO429" s="27">
        <v>19428</v>
      </c>
      <c r="AR429" s="27" t="s">
        <v>76</v>
      </c>
      <c r="AT429" s="26" t="s">
        <v>77</v>
      </c>
    </row>
    <row r="430" spans="1:46" ht="11.7">
      <c r="A430" s="20">
        <v>429</v>
      </c>
      <c r="B430" s="21">
        <f>INDEX(Refs!A:A,MATCH($C430,Refs!$I:$I,0))</f>
        <v>6141839</v>
      </c>
      <c r="C430" s="22" t="s">
        <v>1162</v>
      </c>
      <c r="D430" s="21" t="str">
        <f>INDEX(Refs!L:L,MATCH($C430,Refs!$I:$I,0))</f>
        <v>Banik, Pabitra; Sharma, Ravi Chandra</v>
      </c>
      <c r="E430" s="21" t="str">
        <f>INDEX(Refs!S:S,MATCH($C430,Refs!$I:$I,0))</f>
        <v>10.1080/21683565.2014.942764</v>
      </c>
      <c r="F430" s="23" t="s">
        <v>69</v>
      </c>
      <c r="G430" s="23" t="s">
        <v>1163</v>
      </c>
      <c r="I430" s="24" t="s">
        <v>1169</v>
      </c>
      <c r="J430" s="26" t="s">
        <v>1171</v>
      </c>
      <c r="K430" s="24" t="s">
        <v>1169</v>
      </c>
      <c r="L430" s="26" t="s">
        <v>1170</v>
      </c>
      <c r="M430" s="24">
        <v>3</v>
      </c>
      <c r="R430" s="27" t="s">
        <v>59</v>
      </c>
      <c r="AF430" s="23" t="s">
        <v>60</v>
      </c>
      <c r="AG430" s="23" t="s">
        <v>133</v>
      </c>
      <c r="AJ430" s="24">
        <v>2007.2009</v>
      </c>
      <c r="AK430" s="30" t="str">
        <f t="shared" si="17"/>
        <v>BC + P (2:2)</v>
      </c>
      <c r="AL430" s="27">
        <v>21106</v>
      </c>
      <c r="AN430" s="30" t="str">
        <f t="shared" si="18"/>
        <v>BC + P (2:1)</v>
      </c>
      <c r="AO430" s="27">
        <v>19118</v>
      </c>
      <c r="AR430" s="27" t="s">
        <v>76</v>
      </c>
      <c r="AT430" s="26" t="s">
        <v>77</v>
      </c>
    </row>
    <row r="431" spans="1:46" ht="11.7">
      <c r="A431" s="20">
        <v>430</v>
      </c>
      <c r="B431" s="21">
        <f>INDEX(Refs!A:A,MATCH($C431,Refs!$I:$I,0))</f>
        <v>6141839</v>
      </c>
      <c r="C431" s="22" t="s">
        <v>1162</v>
      </c>
      <c r="D431" s="21" t="str">
        <f>INDEX(Refs!L:L,MATCH($C431,Refs!$I:$I,0))</f>
        <v>Banik, Pabitra; Sharma, Ravi Chandra</v>
      </c>
      <c r="E431" s="21" t="str">
        <f>INDEX(Refs!S:S,MATCH($C431,Refs!$I:$I,0))</f>
        <v>10.1080/21683565.2014.942764</v>
      </c>
      <c r="F431" s="23" t="s">
        <v>69</v>
      </c>
      <c r="G431" s="23" t="s">
        <v>1163</v>
      </c>
      <c r="I431" s="24" t="s">
        <v>1172</v>
      </c>
      <c r="J431" s="26" t="s">
        <v>1174</v>
      </c>
      <c r="K431" s="24" t="s">
        <v>1172</v>
      </c>
      <c r="L431" s="26" t="s">
        <v>1173</v>
      </c>
      <c r="M431" s="24">
        <v>3</v>
      </c>
      <c r="R431" s="27" t="s">
        <v>59</v>
      </c>
      <c r="AF431" s="23" t="s">
        <v>60</v>
      </c>
      <c r="AG431" s="23" t="s">
        <v>133</v>
      </c>
      <c r="AJ431" s="24">
        <v>2007.2009</v>
      </c>
      <c r="AK431" s="30" t="str">
        <f t="shared" si="17"/>
        <v>BC + GN (2:2)</v>
      </c>
      <c r="AL431" s="27">
        <v>19682</v>
      </c>
      <c r="AN431" s="30" t="str">
        <f t="shared" si="18"/>
        <v>BC + GN (2:1)</v>
      </c>
      <c r="AO431" s="27">
        <v>18422</v>
      </c>
      <c r="AR431" s="27" t="s">
        <v>76</v>
      </c>
      <c r="AT431" s="26" t="s">
        <v>77</v>
      </c>
    </row>
    <row r="432" spans="1:46" ht="11.7">
      <c r="A432" s="20">
        <v>431</v>
      </c>
      <c r="B432" s="21">
        <f>INDEX(Refs!A:A,MATCH($C432,Refs!$I:$I,0))</f>
        <v>6141839</v>
      </c>
      <c r="C432" s="22" t="s">
        <v>1162</v>
      </c>
      <c r="D432" s="21" t="str">
        <f>INDEX(Refs!L:L,MATCH($C432,Refs!$I:$I,0))</f>
        <v>Banik, Pabitra; Sharma, Ravi Chandra</v>
      </c>
      <c r="E432" s="21" t="str">
        <f>INDEX(Refs!S:S,MATCH($C432,Refs!$I:$I,0))</f>
        <v>10.1080/21683565.2014.942764</v>
      </c>
      <c r="F432" s="23" t="s">
        <v>69</v>
      </c>
      <c r="G432" s="23" t="s">
        <v>1163</v>
      </c>
      <c r="I432" s="24" t="s">
        <v>1175</v>
      </c>
      <c r="J432" s="26" t="s">
        <v>1177</v>
      </c>
      <c r="K432" s="24" t="s">
        <v>1175</v>
      </c>
      <c r="L432" s="26" t="s">
        <v>1176</v>
      </c>
      <c r="M432" s="24">
        <v>3</v>
      </c>
      <c r="R432" s="27" t="s">
        <v>59</v>
      </c>
      <c r="AF432" s="23" t="s">
        <v>60</v>
      </c>
      <c r="AG432" s="23" t="s">
        <v>133</v>
      </c>
      <c r="AJ432" s="24">
        <v>2007.2009</v>
      </c>
      <c r="AK432" s="30" t="str">
        <f t="shared" si="17"/>
        <v>BC + L (2:2)</v>
      </c>
      <c r="AL432" s="27">
        <v>18672</v>
      </c>
      <c r="AN432" s="30" t="str">
        <f t="shared" si="18"/>
        <v>BC + L (2:1)</v>
      </c>
      <c r="AO432" s="27">
        <v>17890</v>
      </c>
      <c r="AR432" s="27" t="s">
        <v>76</v>
      </c>
      <c r="AT432" s="26" t="s">
        <v>77</v>
      </c>
    </row>
    <row r="433" spans="1:44" ht="11.7">
      <c r="A433" s="20">
        <v>432</v>
      </c>
      <c r="B433" s="21">
        <f>INDEX(Refs!A:A,MATCH($C433,Refs!$I:$I,0))</f>
        <v>6141839</v>
      </c>
      <c r="C433" s="22" t="s">
        <v>1162</v>
      </c>
      <c r="D433" s="21" t="str">
        <f>INDEX(Refs!L:L,MATCH($C433,Refs!$I:$I,0))</f>
        <v>Banik, Pabitra; Sharma, Ravi Chandra</v>
      </c>
      <c r="E433" s="21" t="str">
        <f>INDEX(Refs!S:S,MATCH($C433,Refs!$I:$I,0))</f>
        <v>10.1080/21683565.2014.942764</v>
      </c>
      <c r="F433" s="23" t="s">
        <v>69</v>
      </c>
      <c r="G433" s="23" t="s">
        <v>1163</v>
      </c>
      <c r="I433" s="24" t="s">
        <v>1164</v>
      </c>
      <c r="J433" s="26" t="s">
        <v>1165</v>
      </c>
      <c r="K433" s="24" t="s">
        <v>1166</v>
      </c>
      <c r="L433" s="26" t="s">
        <v>1167</v>
      </c>
      <c r="M433" s="24">
        <v>3</v>
      </c>
      <c r="R433" s="27" t="s">
        <v>59</v>
      </c>
      <c r="AF433" s="23" t="s">
        <v>80</v>
      </c>
      <c r="AG433" s="23" t="s">
        <v>133</v>
      </c>
      <c r="AJ433" s="24">
        <v>2007.2009</v>
      </c>
      <c r="AK433" s="30" t="str">
        <f t="shared" si="17"/>
        <v xml:space="preserve">BC + C (2:1) </v>
      </c>
      <c r="AL433" s="27">
        <v>79617</v>
      </c>
      <c r="AN433" s="30" t="str">
        <f t="shared" si="18"/>
        <v xml:space="preserve">Baby Corn </v>
      </c>
      <c r="AO433" s="27">
        <v>73466</v>
      </c>
      <c r="AR433" s="27" t="s">
        <v>76</v>
      </c>
    </row>
    <row r="434" spans="1:44" ht="11.7">
      <c r="A434" s="20">
        <v>433</v>
      </c>
      <c r="B434" s="21">
        <f>INDEX(Refs!A:A,MATCH($C434,Refs!$I:$I,0))</f>
        <v>6141839</v>
      </c>
      <c r="C434" s="22" t="s">
        <v>1162</v>
      </c>
      <c r="D434" s="21" t="str">
        <f>INDEX(Refs!L:L,MATCH($C434,Refs!$I:$I,0))</f>
        <v>Banik, Pabitra; Sharma, Ravi Chandra</v>
      </c>
      <c r="E434" s="21" t="str">
        <f>INDEX(Refs!S:S,MATCH($C434,Refs!$I:$I,0))</f>
        <v>10.1080/21683565.2014.942764</v>
      </c>
      <c r="F434" s="23" t="s">
        <v>69</v>
      </c>
      <c r="G434" s="23" t="s">
        <v>1163</v>
      </c>
      <c r="I434" s="24" t="s">
        <v>1164</v>
      </c>
      <c r="J434" s="26" t="s">
        <v>1168</v>
      </c>
      <c r="K434" s="24" t="s">
        <v>1166</v>
      </c>
      <c r="L434" s="26" t="s">
        <v>1167</v>
      </c>
      <c r="M434" s="24">
        <v>3</v>
      </c>
      <c r="R434" s="27" t="s">
        <v>59</v>
      </c>
      <c r="AF434" s="23" t="s">
        <v>80</v>
      </c>
      <c r="AG434" s="23" t="s">
        <v>133</v>
      </c>
      <c r="AJ434" s="24">
        <v>2007.2009</v>
      </c>
      <c r="AK434" s="30" t="str">
        <f t="shared" si="17"/>
        <v>BC + C (2:2)</v>
      </c>
      <c r="AL434" s="27">
        <v>81901</v>
      </c>
      <c r="AN434" s="30" t="str">
        <f t="shared" si="18"/>
        <v xml:space="preserve">Baby Corn </v>
      </c>
      <c r="AO434" s="27">
        <v>73466</v>
      </c>
      <c r="AR434" s="27" t="s">
        <v>76</v>
      </c>
    </row>
    <row r="435" spans="1:44" ht="11.7">
      <c r="A435" s="20">
        <v>434</v>
      </c>
      <c r="B435" s="21">
        <f>INDEX(Refs!A:A,MATCH($C435,Refs!$I:$I,0))</f>
        <v>6141839</v>
      </c>
      <c r="C435" s="22" t="s">
        <v>1162</v>
      </c>
      <c r="D435" s="21" t="str">
        <f>INDEX(Refs!L:L,MATCH($C435,Refs!$I:$I,0))</f>
        <v>Banik, Pabitra; Sharma, Ravi Chandra</v>
      </c>
      <c r="E435" s="21" t="str">
        <f>INDEX(Refs!S:S,MATCH($C435,Refs!$I:$I,0))</f>
        <v>10.1080/21683565.2014.942764</v>
      </c>
      <c r="F435" s="23" t="s">
        <v>69</v>
      </c>
      <c r="G435" s="23" t="s">
        <v>1163</v>
      </c>
      <c r="I435" s="24" t="s">
        <v>1169</v>
      </c>
      <c r="J435" s="26" t="s">
        <v>1170</v>
      </c>
      <c r="K435" s="24" t="s">
        <v>1166</v>
      </c>
      <c r="L435" s="26" t="s">
        <v>1167</v>
      </c>
      <c r="M435" s="24">
        <v>3</v>
      </c>
      <c r="R435" s="27" t="s">
        <v>59</v>
      </c>
      <c r="AF435" s="23" t="s">
        <v>80</v>
      </c>
      <c r="AG435" s="23" t="s">
        <v>133</v>
      </c>
      <c r="AJ435" s="24">
        <v>2007.2009</v>
      </c>
      <c r="AK435" s="30" t="str">
        <f t="shared" si="17"/>
        <v>BC + P (2:1)</v>
      </c>
      <c r="AL435" s="27">
        <v>84129</v>
      </c>
      <c r="AN435" s="30" t="str">
        <f t="shared" si="18"/>
        <v xml:space="preserve">Baby Corn </v>
      </c>
      <c r="AO435" s="27">
        <v>73466</v>
      </c>
      <c r="AR435" s="27" t="s">
        <v>76</v>
      </c>
    </row>
    <row r="436" spans="1:44" ht="11.7">
      <c r="A436" s="20">
        <v>435</v>
      </c>
      <c r="B436" s="21">
        <f>INDEX(Refs!A:A,MATCH($C436,Refs!$I:$I,0))</f>
        <v>6141839</v>
      </c>
      <c r="C436" s="22" t="s">
        <v>1162</v>
      </c>
      <c r="D436" s="21" t="str">
        <f>INDEX(Refs!L:L,MATCH($C436,Refs!$I:$I,0))</f>
        <v>Banik, Pabitra; Sharma, Ravi Chandra</v>
      </c>
      <c r="E436" s="21" t="str">
        <f>INDEX(Refs!S:S,MATCH($C436,Refs!$I:$I,0))</f>
        <v>10.1080/21683565.2014.942764</v>
      </c>
      <c r="F436" s="23" t="s">
        <v>69</v>
      </c>
      <c r="G436" s="23" t="s">
        <v>1163</v>
      </c>
      <c r="I436" s="24" t="s">
        <v>1169</v>
      </c>
      <c r="J436" s="26" t="s">
        <v>1171</v>
      </c>
      <c r="K436" s="24" t="s">
        <v>1166</v>
      </c>
      <c r="L436" s="26" t="s">
        <v>1167</v>
      </c>
      <c r="M436" s="24">
        <v>3</v>
      </c>
      <c r="R436" s="27" t="s">
        <v>59</v>
      </c>
      <c r="AF436" s="23" t="s">
        <v>80</v>
      </c>
      <c r="AG436" s="23" t="s">
        <v>133</v>
      </c>
      <c r="AJ436" s="24">
        <v>2007.2009</v>
      </c>
      <c r="AK436" s="30" t="str">
        <f t="shared" si="17"/>
        <v>BC + P (2:2)</v>
      </c>
      <c r="AL436" s="27">
        <v>87284</v>
      </c>
      <c r="AN436" s="30" t="str">
        <f t="shared" si="18"/>
        <v xml:space="preserve">Baby Corn </v>
      </c>
      <c r="AO436" s="27">
        <v>73466</v>
      </c>
      <c r="AR436" s="27" t="s">
        <v>76</v>
      </c>
    </row>
    <row r="437" spans="1:44" ht="11.7">
      <c r="A437" s="20">
        <v>436</v>
      </c>
      <c r="B437" s="21">
        <f>INDEX(Refs!A:A,MATCH($C437,Refs!$I:$I,0))</f>
        <v>6141839</v>
      </c>
      <c r="C437" s="22" t="s">
        <v>1162</v>
      </c>
      <c r="D437" s="21" t="str">
        <f>INDEX(Refs!L:L,MATCH($C437,Refs!$I:$I,0))</f>
        <v>Banik, Pabitra; Sharma, Ravi Chandra</v>
      </c>
      <c r="E437" s="21" t="str">
        <f>INDEX(Refs!S:S,MATCH($C437,Refs!$I:$I,0))</f>
        <v>10.1080/21683565.2014.942764</v>
      </c>
      <c r="F437" s="23" t="s">
        <v>69</v>
      </c>
      <c r="G437" s="23" t="s">
        <v>1163</v>
      </c>
      <c r="I437" s="24" t="s">
        <v>1172</v>
      </c>
      <c r="J437" s="26" t="s">
        <v>1173</v>
      </c>
      <c r="K437" s="24" t="s">
        <v>1166</v>
      </c>
      <c r="L437" s="26" t="s">
        <v>1167</v>
      </c>
      <c r="M437" s="24">
        <v>3</v>
      </c>
      <c r="R437" s="27" t="s">
        <v>59</v>
      </c>
      <c r="AF437" s="23" t="s">
        <v>80</v>
      </c>
      <c r="AG437" s="23" t="s">
        <v>133</v>
      </c>
      <c r="AJ437" s="24">
        <v>2007.2009</v>
      </c>
      <c r="AK437" s="30" t="str">
        <f t="shared" si="17"/>
        <v>BC + GN (2:1)</v>
      </c>
      <c r="AL437" s="27">
        <v>78417</v>
      </c>
      <c r="AN437" s="30" t="str">
        <f t="shared" si="18"/>
        <v xml:space="preserve">Baby Corn </v>
      </c>
      <c r="AO437" s="27">
        <v>73466</v>
      </c>
      <c r="AR437" s="27" t="s">
        <v>76</v>
      </c>
    </row>
    <row r="438" spans="1:44" ht="11.7">
      <c r="A438" s="20">
        <v>437</v>
      </c>
      <c r="B438" s="21">
        <f>INDEX(Refs!A:A,MATCH($C438,Refs!$I:$I,0))</f>
        <v>6141839</v>
      </c>
      <c r="C438" s="22" t="s">
        <v>1162</v>
      </c>
      <c r="D438" s="21" t="str">
        <f>INDEX(Refs!L:L,MATCH($C438,Refs!$I:$I,0))</f>
        <v>Banik, Pabitra; Sharma, Ravi Chandra</v>
      </c>
      <c r="E438" s="21" t="str">
        <f>INDEX(Refs!S:S,MATCH($C438,Refs!$I:$I,0))</f>
        <v>10.1080/21683565.2014.942764</v>
      </c>
      <c r="F438" s="23" t="s">
        <v>69</v>
      </c>
      <c r="G438" s="23" t="s">
        <v>1163</v>
      </c>
      <c r="I438" s="24" t="s">
        <v>1172</v>
      </c>
      <c r="J438" s="26" t="s">
        <v>1174</v>
      </c>
      <c r="K438" s="24" t="s">
        <v>1166</v>
      </c>
      <c r="L438" s="26" t="s">
        <v>1167</v>
      </c>
      <c r="M438" s="24">
        <v>3</v>
      </c>
      <c r="R438" s="27" t="s">
        <v>59</v>
      </c>
      <c r="AF438" s="23" t="s">
        <v>80</v>
      </c>
      <c r="AG438" s="23" t="s">
        <v>133</v>
      </c>
      <c r="AJ438" s="24">
        <v>2007.2009</v>
      </c>
      <c r="AK438" s="30" t="str">
        <f t="shared" si="17"/>
        <v>BC + GN (2:2)</v>
      </c>
      <c r="AL438" s="27">
        <v>80142</v>
      </c>
      <c r="AN438" s="30" t="str">
        <f t="shared" si="18"/>
        <v xml:space="preserve">Baby Corn </v>
      </c>
      <c r="AO438" s="27">
        <v>73466</v>
      </c>
      <c r="AR438" s="27" t="s">
        <v>76</v>
      </c>
    </row>
    <row r="439" spans="1:44" ht="11.7">
      <c r="A439" s="20">
        <v>438</v>
      </c>
      <c r="B439" s="21">
        <f>INDEX(Refs!A:A,MATCH($C439,Refs!$I:$I,0))</f>
        <v>6141839</v>
      </c>
      <c r="C439" s="22" t="s">
        <v>1162</v>
      </c>
      <c r="D439" s="21" t="str">
        <f>INDEX(Refs!L:L,MATCH($C439,Refs!$I:$I,0))</f>
        <v>Banik, Pabitra; Sharma, Ravi Chandra</v>
      </c>
      <c r="E439" s="21" t="str">
        <f>INDEX(Refs!S:S,MATCH($C439,Refs!$I:$I,0))</f>
        <v>10.1080/21683565.2014.942764</v>
      </c>
      <c r="F439" s="23" t="s">
        <v>69</v>
      </c>
      <c r="G439" s="23" t="s">
        <v>1163</v>
      </c>
      <c r="I439" s="24" t="s">
        <v>1175</v>
      </c>
      <c r="J439" s="26" t="s">
        <v>1176</v>
      </c>
      <c r="K439" s="24" t="s">
        <v>1166</v>
      </c>
      <c r="L439" s="26" t="s">
        <v>1167</v>
      </c>
      <c r="M439" s="24">
        <v>3</v>
      </c>
      <c r="R439" s="27" t="s">
        <v>59</v>
      </c>
      <c r="AF439" s="23" t="s">
        <v>80</v>
      </c>
      <c r="AG439" s="23" t="s">
        <v>133</v>
      </c>
      <c r="AJ439" s="24">
        <v>2007.2009</v>
      </c>
      <c r="AK439" s="30" t="str">
        <f t="shared" si="17"/>
        <v>BC + L (2:1)</v>
      </c>
      <c r="AL439" s="27">
        <v>80262</v>
      </c>
      <c r="AN439" s="30" t="str">
        <f t="shared" si="18"/>
        <v xml:space="preserve">Baby Corn </v>
      </c>
      <c r="AO439" s="27">
        <v>73466</v>
      </c>
      <c r="AR439" s="27" t="s">
        <v>76</v>
      </c>
    </row>
    <row r="440" spans="1:44" ht="11.7">
      <c r="A440" s="20">
        <v>439</v>
      </c>
      <c r="B440" s="21">
        <f>INDEX(Refs!A:A,MATCH($C440,Refs!$I:$I,0))</f>
        <v>6141839</v>
      </c>
      <c r="C440" s="22" t="s">
        <v>1162</v>
      </c>
      <c r="D440" s="21" t="str">
        <f>INDEX(Refs!L:L,MATCH($C440,Refs!$I:$I,0))</f>
        <v>Banik, Pabitra; Sharma, Ravi Chandra</v>
      </c>
      <c r="E440" s="21" t="str">
        <f>INDEX(Refs!S:S,MATCH($C440,Refs!$I:$I,0))</f>
        <v>10.1080/21683565.2014.942764</v>
      </c>
      <c r="F440" s="23" t="s">
        <v>69</v>
      </c>
      <c r="G440" s="23" t="s">
        <v>1163</v>
      </c>
      <c r="I440" s="24" t="s">
        <v>1175</v>
      </c>
      <c r="J440" s="26" t="s">
        <v>1177</v>
      </c>
      <c r="K440" s="24" t="s">
        <v>1166</v>
      </c>
      <c r="L440" s="26" t="s">
        <v>1167</v>
      </c>
      <c r="M440" s="24">
        <v>3</v>
      </c>
      <c r="R440" s="27" t="s">
        <v>59</v>
      </c>
      <c r="AF440" s="23" t="s">
        <v>80</v>
      </c>
      <c r="AG440" s="23" t="s">
        <v>133</v>
      </c>
      <c r="AJ440" s="24">
        <v>2007.2009</v>
      </c>
      <c r="AK440" s="30" t="str">
        <f t="shared" si="17"/>
        <v>BC + L (2:2)</v>
      </c>
      <c r="AL440" s="27">
        <v>80526</v>
      </c>
      <c r="AN440" s="30" t="str">
        <f t="shared" si="18"/>
        <v xml:space="preserve">Baby Corn </v>
      </c>
      <c r="AO440" s="27">
        <v>73466</v>
      </c>
      <c r="AR440" s="27" t="s">
        <v>76</v>
      </c>
    </row>
    <row r="441" spans="1:44" ht="11.7">
      <c r="A441" s="20">
        <v>440</v>
      </c>
      <c r="B441" s="21">
        <f>INDEX(Refs!A:A,MATCH($C441,Refs!$I:$I,0))</f>
        <v>6141839</v>
      </c>
      <c r="C441" s="22" t="s">
        <v>1162</v>
      </c>
      <c r="D441" s="21" t="str">
        <f>INDEX(Refs!L:L,MATCH($C441,Refs!$I:$I,0))</f>
        <v>Banik, Pabitra; Sharma, Ravi Chandra</v>
      </c>
      <c r="E441" s="21" t="str">
        <f>INDEX(Refs!S:S,MATCH($C441,Refs!$I:$I,0))</f>
        <v>10.1080/21683565.2014.942764</v>
      </c>
      <c r="F441" s="23" t="s">
        <v>69</v>
      </c>
      <c r="G441" s="23" t="s">
        <v>1163</v>
      </c>
      <c r="I441" s="24" t="s">
        <v>1164</v>
      </c>
      <c r="J441" s="26" t="s">
        <v>1178</v>
      </c>
      <c r="K441" s="24" t="s">
        <v>755</v>
      </c>
      <c r="L441" s="26" t="s">
        <v>755</v>
      </c>
      <c r="M441" s="24">
        <v>3</v>
      </c>
      <c r="R441" s="27" t="s">
        <v>59</v>
      </c>
      <c r="AF441" s="23" t="s">
        <v>80</v>
      </c>
      <c r="AG441" s="23" t="s">
        <v>133</v>
      </c>
      <c r="AJ441" s="24">
        <v>2007.2009</v>
      </c>
      <c r="AK441" s="30" t="str">
        <f t="shared" si="17"/>
        <v>BC + C (2:1)</v>
      </c>
      <c r="AL441" s="27">
        <v>79617</v>
      </c>
      <c r="AN441" s="30" t="str">
        <f t="shared" si="18"/>
        <v>Chickpea</v>
      </c>
      <c r="AO441" s="27">
        <v>30973</v>
      </c>
      <c r="AR441" s="27" t="s">
        <v>76</v>
      </c>
    </row>
    <row r="442" spans="1:44" ht="11.7">
      <c r="A442" s="20">
        <v>441</v>
      </c>
      <c r="B442" s="21">
        <f>INDEX(Refs!A:A,MATCH($C442,Refs!$I:$I,0))</f>
        <v>6141839</v>
      </c>
      <c r="C442" s="22" t="s">
        <v>1162</v>
      </c>
      <c r="D442" s="21" t="str">
        <f>INDEX(Refs!L:L,MATCH($C442,Refs!$I:$I,0))</f>
        <v>Banik, Pabitra; Sharma, Ravi Chandra</v>
      </c>
      <c r="E442" s="21" t="str">
        <f>INDEX(Refs!S:S,MATCH($C442,Refs!$I:$I,0))</f>
        <v>10.1080/21683565.2014.942764</v>
      </c>
      <c r="F442" s="23" t="s">
        <v>69</v>
      </c>
      <c r="G442" s="23" t="s">
        <v>1163</v>
      </c>
      <c r="I442" s="24" t="s">
        <v>1164</v>
      </c>
      <c r="J442" s="26" t="s">
        <v>1168</v>
      </c>
      <c r="K442" s="24" t="s">
        <v>755</v>
      </c>
      <c r="L442" s="26" t="s">
        <v>755</v>
      </c>
      <c r="M442" s="24">
        <v>3</v>
      </c>
      <c r="R442" s="27" t="s">
        <v>59</v>
      </c>
      <c r="AF442" s="23" t="s">
        <v>80</v>
      </c>
      <c r="AG442" s="23" t="s">
        <v>133</v>
      </c>
      <c r="AJ442" s="24">
        <v>2007.2009</v>
      </c>
      <c r="AK442" s="30" t="str">
        <f t="shared" si="17"/>
        <v>BC + C (2:2)</v>
      </c>
      <c r="AL442" s="27">
        <v>81901</v>
      </c>
      <c r="AN442" s="30" t="str">
        <f t="shared" si="18"/>
        <v>Chickpea</v>
      </c>
      <c r="AO442" s="27">
        <v>30973</v>
      </c>
      <c r="AR442" s="27" t="s">
        <v>76</v>
      </c>
    </row>
    <row r="443" spans="1:44" ht="11.7">
      <c r="A443" s="20">
        <v>442</v>
      </c>
      <c r="B443" s="21">
        <f>INDEX(Refs!A:A,MATCH($C443,Refs!$I:$I,0))</f>
        <v>6141839</v>
      </c>
      <c r="C443" s="22" t="s">
        <v>1162</v>
      </c>
      <c r="D443" s="21" t="str">
        <f>INDEX(Refs!L:L,MATCH($C443,Refs!$I:$I,0))</f>
        <v>Banik, Pabitra; Sharma, Ravi Chandra</v>
      </c>
      <c r="E443" s="21" t="str">
        <f>INDEX(Refs!S:S,MATCH($C443,Refs!$I:$I,0))</f>
        <v>10.1080/21683565.2014.942764</v>
      </c>
      <c r="F443" s="23" t="s">
        <v>69</v>
      </c>
      <c r="G443" s="23" t="s">
        <v>1163</v>
      </c>
      <c r="I443" s="24" t="s">
        <v>1169</v>
      </c>
      <c r="J443" s="26" t="s">
        <v>1170</v>
      </c>
      <c r="K443" s="24" t="s">
        <v>1179</v>
      </c>
      <c r="L443" s="26" t="s">
        <v>1179</v>
      </c>
      <c r="M443" s="24">
        <v>3</v>
      </c>
      <c r="R443" s="27" t="s">
        <v>59</v>
      </c>
      <c r="AF443" s="23" t="s">
        <v>80</v>
      </c>
      <c r="AG443" s="23" t="s">
        <v>133</v>
      </c>
      <c r="AJ443" s="24">
        <v>2007.2009</v>
      </c>
      <c r="AK443" s="30" t="str">
        <f t="shared" si="17"/>
        <v>BC + P (2:1)</v>
      </c>
      <c r="AL443" s="27">
        <v>84129</v>
      </c>
      <c r="AN443" s="30" t="str">
        <f t="shared" si="18"/>
        <v>Pea</v>
      </c>
      <c r="AO443" s="27">
        <v>37647</v>
      </c>
      <c r="AR443" s="27" t="s">
        <v>76</v>
      </c>
    </row>
    <row r="444" spans="1:44" ht="11.7">
      <c r="A444" s="20">
        <v>443</v>
      </c>
      <c r="B444" s="21">
        <f>INDEX(Refs!A:A,MATCH($C444,Refs!$I:$I,0))</f>
        <v>6141839</v>
      </c>
      <c r="C444" s="22" t="s">
        <v>1162</v>
      </c>
      <c r="D444" s="21" t="str">
        <f>INDEX(Refs!L:L,MATCH($C444,Refs!$I:$I,0))</f>
        <v>Banik, Pabitra; Sharma, Ravi Chandra</v>
      </c>
      <c r="E444" s="21" t="str">
        <f>INDEX(Refs!S:S,MATCH($C444,Refs!$I:$I,0))</f>
        <v>10.1080/21683565.2014.942764</v>
      </c>
      <c r="F444" s="23" t="s">
        <v>69</v>
      </c>
      <c r="G444" s="23" t="s">
        <v>1163</v>
      </c>
      <c r="I444" s="24" t="s">
        <v>1169</v>
      </c>
      <c r="J444" s="26" t="s">
        <v>1171</v>
      </c>
      <c r="K444" s="24" t="s">
        <v>1179</v>
      </c>
      <c r="L444" s="26" t="s">
        <v>1179</v>
      </c>
      <c r="M444" s="24">
        <v>3</v>
      </c>
      <c r="R444" s="27" t="s">
        <v>59</v>
      </c>
      <c r="AF444" s="23" t="s">
        <v>80</v>
      </c>
      <c r="AG444" s="23" t="s">
        <v>133</v>
      </c>
      <c r="AJ444" s="24">
        <v>2007.2009</v>
      </c>
      <c r="AK444" s="30" t="str">
        <f t="shared" si="17"/>
        <v>BC + P (2:2)</v>
      </c>
      <c r="AL444" s="27">
        <v>87284</v>
      </c>
      <c r="AN444" s="30" t="str">
        <f t="shared" si="18"/>
        <v>Pea</v>
      </c>
      <c r="AO444" s="27">
        <v>37647</v>
      </c>
      <c r="AR444" s="27" t="s">
        <v>76</v>
      </c>
    </row>
    <row r="445" spans="1:44" ht="11.7">
      <c r="A445" s="20">
        <v>444</v>
      </c>
      <c r="B445" s="21">
        <f>INDEX(Refs!A:A,MATCH($C445,Refs!$I:$I,0))</f>
        <v>6141839</v>
      </c>
      <c r="C445" s="22" t="s">
        <v>1162</v>
      </c>
      <c r="D445" s="21" t="str">
        <f>INDEX(Refs!L:L,MATCH($C445,Refs!$I:$I,0))</f>
        <v>Banik, Pabitra; Sharma, Ravi Chandra</v>
      </c>
      <c r="E445" s="21" t="str">
        <f>INDEX(Refs!S:S,MATCH($C445,Refs!$I:$I,0))</f>
        <v>10.1080/21683565.2014.942764</v>
      </c>
      <c r="F445" s="23" t="s">
        <v>69</v>
      </c>
      <c r="G445" s="23" t="s">
        <v>1163</v>
      </c>
      <c r="I445" s="24" t="s">
        <v>1172</v>
      </c>
      <c r="J445" s="26" t="s">
        <v>1173</v>
      </c>
      <c r="K445" s="24" t="s">
        <v>427</v>
      </c>
      <c r="L445" s="26" t="s">
        <v>427</v>
      </c>
      <c r="M445" s="24">
        <v>3</v>
      </c>
      <c r="R445" s="27" t="s">
        <v>59</v>
      </c>
      <c r="AF445" s="23" t="s">
        <v>80</v>
      </c>
      <c r="AG445" s="23" t="s">
        <v>133</v>
      </c>
      <c r="AJ445" s="24">
        <v>2007.2009</v>
      </c>
      <c r="AK445" s="30" t="str">
        <f t="shared" si="17"/>
        <v>BC + GN (2:1)</v>
      </c>
      <c r="AL445" s="27">
        <v>78417</v>
      </c>
      <c r="AN445" s="30" t="str">
        <f t="shared" si="18"/>
        <v>Groundnut</v>
      </c>
      <c r="AO445" s="27">
        <v>26425</v>
      </c>
      <c r="AR445" s="27" t="s">
        <v>76</v>
      </c>
    </row>
    <row r="446" spans="1:44" ht="11.7">
      <c r="A446" s="20">
        <v>445</v>
      </c>
      <c r="B446" s="21">
        <f>INDEX(Refs!A:A,MATCH($C446,Refs!$I:$I,0))</f>
        <v>6141839</v>
      </c>
      <c r="C446" s="22" t="s">
        <v>1162</v>
      </c>
      <c r="D446" s="21" t="str">
        <f>INDEX(Refs!L:L,MATCH($C446,Refs!$I:$I,0))</f>
        <v>Banik, Pabitra; Sharma, Ravi Chandra</v>
      </c>
      <c r="E446" s="21" t="str">
        <f>INDEX(Refs!S:S,MATCH($C446,Refs!$I:$I,0))</f>
        <v>10.1080/21683565.2014.942764</v>
      </c>
      <c r="F446" s="23" t="s">
        <v>69</v>
      </c>
      <c r="G446" s="23" t="s">
        <v>1163</v>
      </c>
      <c r="I446" s="24" t="s">
        <v>1172</v>
      </c>
      <c r="J446" s="26" t="s">
        <v>1174</v>
      </c>
      <c r="K446" s="24" t="s">
        <v>427</v>
      </c>
      <c r="L446" s="26" t="s">
        <v>427</v>
      </c>
      <c r="M446" s="24">
        <v>3</v>
      </c>
      <c r="R446" s="27" t="s">
        <v>59</v>
      </c>
      <c r="AF446" s="23" t="s">
        <v>80</v>
      </c>
      <c r="AG446" s="23" t="s">
        <v>133</v>
      </c>
      <c r="AJ446" s="24">
        <v>2007.2009</v>
      </c>
      <c r="AK446" s="30" t="str">
        <f t="shared" si="17"/>
        <v>BC + GN (2:2)</v>
      </c>
      <c r="AL446" s="27">
        <v>80142</v>
      </c>
      <c r="AN446" s="30" t="str">
        <f t="shared" si="18"/>
        <v>Groundnut</v>
      </c>
      <c r="AO446" s="27">
        <v>26425</v>
      </c>
      <c r="AR446" s="27" t="s">
        <v>76</v>
      </c>
    </row>
    <row r="447" spans="1:44" ht="11.7">
      <c r="A447" s="20">
        <v>446</v>
      </c>
      <c r="B447" s="21">
        <f>INDEX(Refs!A:A,MATCH($C447,Refs!$I:$I,0))</f>
        <v>6141839</v>
      </c>
      <c r="C447" s="22" t="s">
        <v>1162</v>
      </c>
      <c r="D447" s="21" t="str">
        <f>INDEX(Refs!L:L,MATCH($C447,Refs!$I:$I,0))</f>
        <v>Banik, Pabitra; Sharma, Ravi Chandra</v>
      </c>
      <c r="E447" s="21" t="str">
        <f>INDEX(Refs!S:S,MATCH($C447,Refs!$I:$I,0))</f>
        <v>10.1080/21683565.2014.942764</v>
      </c>
      <c r="F447" s="23" t="s">
        <v>69</v>
      </c>
      <c r="G447" s="23" t="s">
        <v>1163</v>
      </c>
      <c r="I447" s="24" t="s">
        <v>1175</v>
      </c>
      <c r="J447" s="26" t="s">
        <v>1176</v>
      </c>
      <c r="K447" s="24" t="s">
        <v>1180</v>
      </c>
      <c r="L447" s="26" t="s">
        <v>1180</v>
      </c>
      <c r="M447" s="24">
        <v>3</v>
      </c>
      <c r="R447" s="27" t="s">
        <v>59</v>
      </c>
      <c r="AF447" s="23" t="s">
        <v>80</v>
      </c>
      <c r="AG447" s="23" t="s">
        <v>133</v>
      </c>
      <c r="AJ447" s="24">
        <v>2007.2009</v>
      </c>
      <c r="AK447" s="30" t="str">
        <f t="shared" si="17"/>
        <v>BC + L (2:1)</v>
      </c>
      <c r="AL447" s="27">
        <v>80262</v>
      </c>
      <c r="AN447" s="30" t="str">
        <f t="shared" si="18"/>
        <v>Lentil</v>
      </c>
      <c r="AO447" s="27">
        <v>27264</v>
      </c>
      <c r="AR447" s="27" t="s">
        <v>76</v>
      </c>
    </row>
    <row r="448" spans="1:44" ht="11.7">
      <c r="A448" s="20">
        <v>447</v>
      </c>
      <c r="B448" s="21">
        <f>INDEX(Refs!A:A,MATCH($C448,Refs!$I:$I,0))</f>
        <v>6141839</v>
      </c>
      <c r="C448" s="22" t="s">
        <v>1162</v>
      </c>
      <c r="D448" s="21" t="str">
        <f>INDEX(Refs!L:L,MATCH($C448,Refs!$I:$I,0))</f>
        <v>Banik, Pabitra; Sharma, Ravi Chandra</v>
      </c>
      <c r="E448" s="21" t="str">
        <f>INDEX(Refs!S:S,MATCH($C448,Refs!$I:$I,0))</f>
        <v>10.1080/21683565.2014.942764</v>
      </c>
      <c r="F448" s="23" t="s">
        <v>69</v>
      </c>
      <c r="G448" s="23" t="s">
        <v>1163</v>
      </c>
      <c r="I448" s="24" t="s">
        <v>1175</v>
      </c>
      <c r="J448" s="26" t="s">
        <v>1177</v>
      </c>
      <c r="K448" s="24" t="s">
        <v>1181</v>
      </c>
      <c r="L448" s="26" t="s">
        <v>1180</v>
      </c>
      <c r="M448" s="24">
        <v>3</v>
      </c>
      <c r="R448" s="27" t="s">
        <v>59</v>
      </c>
      <c r="AF448" s="23" t="s">
        <v>80</v>
      </c>
      <c r="AG448" s="23" t="s">
        <v>133</v>
      </c>
      <c r="AJ448" s="24">
        <v>2007.2009</v>
      </c>
      <c r="AK448" s="30" t="str">
        <f t="shared" si="17"/>
        <v>BC + L (2:2)</v>
      </c>
      <c r="AL448" s="27">
        <v>80526</v>
      </c>
      <c r="AN448" s="30" t="str">
        <f t="shared" si="18"/>
        <v>Lentil</v>
      </c>
      <c r="AO448" s="27">
        <v>27264</v>
      </c>
      <c r="AR448" s="27" t="s">
        <v>76</v>
      </c>
    </row>
    <row r="449" spans="1:44" ht="11.7">
      <c r="A449" s="20">
        <v>448</v>
      </c>
      <c r="B449" s="21">
        <f>INDEX(Refs!A:A,MATCH($C449,Refs!$I:$I,0))</f>
        <v>6141839</v>
      </c>
      <c r="C449" s="22" t="s">
        <v>1162</v>
      </c>
      <c r="D449" s="21" t="str">
        <f>INDEX(Refs!L:L,MATCH($C449,Refs!$I:$I,0))</f>
        <v>Banik, Pabitra; Sharma, Ravi Chandra</v>
      </c>
      <c r="E449" s="21" t="str">
        <f>INDEX(Refs!S:S,MATCH($C449,Refs!$I:$I,0))</f>
        <v>10.1080/21683565.2014.942764</v>
      </c>
      <c r="F449" s="23" t="s">
        <v>69</v>
      </c>
      <c r="G449" s="23" t="s">
        <v>1163</v>
      </c>
      <c r="I449" s="24" t="s">
        <v>1164</v>
      </c>
      <c r="J449" s="26" t="s">
        <v>1168</v>
      </c>
      <c r="K449" s="24" t="s">
        <v>1164</v>
      </c>
      <c r="L449" s="26" t="s">
        <v>1178</v>
      </c>
      <c r="M449" s="24">
        <v>3</v>
      </c>
      <c r="R449" s="27" t="s">
        <v>59</v>
      </c>
      <c r="AF449" s="23" t="s">
        <v>80</v>
      </c>
      <c r="AG449" s="23" t="s">
        <v>133</v>
      </c>
      <c r="AJ449" s="24">
        <v>2007.2009</v>
      </c>
      <c r="AK449" s="30" t="str">
        <f t="shared" si="17"/>
        <v>BC + C (2:2)</v>
      </c>
      <c r="AL449" s="27">
        <v>81901</v>
      </c>
      <c r="AN449" s="30" t="str">
        <f t="shared" si="18"/>
        <v>BC + C (2:1)</v>
      </c>
      <c r="AO449" s="27">
        <v>79617</v>
      </c>
      <c r="AR449" s="27" t="s">
        <v>76</v>
      </c>
    </row>
    <row r="450" spans="1:44" ht="11.7">
      <c r="A450" s="20">
        <v>449</v>
      </c>
      <c r="B450" s="21">
        <f>INDEX(Refs!A:A,MATCH($C450,Refs!$I:$I,0))</f>
        <v>6141839</v>
      </c>
      <c r="C450" s="22" t="s">
        <v>1162</v>
      </c>
      <c r="D450" s="21" t="str">
        <f>INDEX(Refs!L:L,MATCH($C450,Refs!$I:$I,0))</f>
        <v>Banik, Pabitra; Sharma, Ravi Chandra</v>
      </c>
      <c r="E450" s="21" t="str">
        <f>INDEX(Refs!S:S,MATCH($C450,Refs!$I:$I,0))</f>
        <v>10.1080/21683565.2014.942764</v>
      </c>
      <c r="F450" s="23" t="s">
        <v>69</v>
      </c>
      <c r="G450" s="23" t="s">
        <v>1163</v>
      </c>
      <c r="I450" s="24" t="s">
        <v>1169</v>
      </c>
      <c r="J450" s="26" t="s">
        <v>1171</v>
      </c>
      <c r="K450" s="24" t="s">
        <v>1169</v>
      </c>
      <c r="L450" s="26" t="s">
        <v>1170</v>
      </c>
      <c r="M450" s="24">
        <v>3</v>
      </c>
      <c r="R450" s="27" t="s">
        <v>59</v>
      </c>
      <c r="AF450" s="23" t="s">
        <v>80</v>
      </c>
      <c r="AG450" s="23" t="s">
        <v>133</v>
      </c>
      <c r="AJ450" s="24">
        <v>2007.2009</v>
      </c>
      <c r="AK450" s="30" t="str">
        <f t="shared" si="17"/>
        <v>BC + P (2:2)</v>
      </c>
      <c r="AL450" s="27">
        <v>87284</v>
      </c>
      <c r="AN450" s="30" t="str">
        <f t="shared" si="18"/>
        <v>BC + P (2:1)</v>
      </c>
      <c r="AO450" s="27">
        <v>84129</v>
      </c>
      <c r="AR450" s="27" t="s">
        <v>76</v>
      </c>
    </row>
    <row r="451" spans="1:44" ht="11.7">
      <c r="A451" s="20">
        <v>450</v>
      </c>
      <c r="B451" s="21">
        <f>INDEX(Refs!A:A,MATCH($C451,Refs!$I:$I,0))</f>
        <v>6141839</v>
      </c>
      <c r="C451" s="22" t="s">
        <v>1162</v>
      </c>
      <c r="D451" s="21" t="str">
        <f>INDEX(Refs!L:L,MATCH($C451,Refs!$I:$I,0))</f>
        <v>Banik, Pabitra; Sharma, Ravi Chandra</v>
      </c>
      <c r="E451" s="21" t="str">
        <f>INDEX(Refs!S:S,MATCH($C451,Refs!$I:$I,0))</f>
        <v>10.1080/21683565.2014.942764</v>
      </c>
      <c r="F451" s="23" t="s">
        <v>69</v>
      </c>
      <c r="G451" s="23" t="s">
        <v>1163</v>
      </c>
      <c r="I451" s="24" t="s">
        <v>1172</v>
      </c>
      <c r="J451" s="26" t="s">
        <v>1174</v>
      </c>
      <c r="K451" s="24" t="s">
        <v>1172</v>
      </c>
      <c r="L451" s="26" t="s">
        <v>1173</v>
      </c>
      <c r="M451" s="24">
        <v>3</v>
      </c>
      <c r="R451" s="27" t="s">
        <v>59</v>
      </c>
      <c r="AF451" s="23" t="s">
        <v>80</v>
      </c>
      <c r="AG451" s="23" t="s">
        <v>133</v>
      </c>
      <c r="AJ451" s="24">
        <v>2007.2009</v>
      </c>
      <c r="AK451" s="30" t="str">
        <f t="shared" ref="AK451:AK497" si="19">J451</f>
        <v>BC + GN (2:2)</v>
      </c>
      <c r="AL451" s="27">
        <v>80142</v>
      </c>
      <c r="AN451" s="30" t="str">
        <f t="shared" ref="AN451:AN497" si="20">L451</f>
        <v>BC + GN (2:1)</v>
      </c>
      <c r="AO451" s="27">
        <v>78417</v>
      </c>
      <c r="AR451" s="27" t="s">
        <v>76</v>
      </c>
    </row>
    <row r="452" spans="1:44" ht="11.7">
      <c r="A452" s="20">
        <v>451</v>
      </c>
      <c r="B452" s="21">
        <f>INDEX(Refs!A:A,MATCH($C452,Refs!$I:$I,0))</f>
        <v>6141839</v>
      </c>
      <c r="C452" s="22" t="s">
        <v>1162</v>
      </c>
      <c r="D452" s="21" t="str">
        <f>INDEX(Refs!L:L,MATCH($C452,Refs!$I:$I,0))</f>
        <v>Banik, Pabitra; Sharma, Ravi Chandra</v>
      </c>
      <c r="E452" s="21" t="str">
        <f>INDEX(Refs!S:S,MATCH($C452,Refs!$I:$I,0))</f>
        <v>10.1080/21683565.2014.942764</v>
      </c>
      <c r="F452" s="23" t="s">
        <v>69</v>
      </c>
      <c r="G452" s="23" t="s">
        <v>1163</v>
      </c>
      <c r="I452" s="24" t="s">
        <v>1175</v>
      </c>
      <c r="J452" s="26" t="s">
        <v>1177</v>
      </c>
      <c r="K452" s="24" t="s">
        <v>1175</v>
      </c>
      <c r="L452" s="26" t="s">
        <v>1176</v>
      </c>
      <c r="M452" s="24">
        <v>3</v>
      </c>
      <c r="R452" s="27" t="s">
        <v>59</v>
      </c>
      <c r="AF452" s="23" t="s">
        <v>80</v>
      </c>
      <c r="AG452" s="23" t="s">
        <v>133</v>
      </c>
      <c r="AJ452" s="24">
        <v>2007.2009</v>
      </c>
      <c r="AK452" s="30" t="str">
        <f t="shared" si="19"/>
        <v>BC + L (2:2)</v>
      </c>
      <c r="AL452" s="27">
        <v>80526</v>
      </c>
      <c r="AN452" s="30" t="str">
        <f t="shared" si="20"/>
        <v>BC + L (2:1)</v>
      </c>
      <c r="AO452" s="27">
        <v>80262</v>
      </c>
      <c r="AR452" s="27" t="s">
        <v>76</v>
      </c>
    </row>
    <row r="453" spans="1:44" ht="11.7">
      <c r="A453" s="20">
        <v>452</v>
      </c>
      <c r="B453" s="21">
        <f>INDEX(Refs!A:A,MATCH($C453,Refs!$I:$I,0))</f>
        <v>6141839</v>
      </c>
      <c r="C453" s="22" t="s">
        <v>1162</v>
      </c>
      <c r="D453" s="21" t="str">
        <f>INDEX(Refs!L:L,MATCH($C453,Refs!$I:$I,0))</f>
        <v>Banik, Pabitra; Sharma, Ravi Chandra</v>
      </c>
      <c r="E453" s="21" t="str">
        <f>INDEX(Refs!S:S,MATCH($C453,Refs!$I:$I,0))</f>
        <v>10.1080/21683565.2014.942764</v>
      </c>
      <c r="F453" s="23" t="s">
        <v>69</v>
      </c>
      <c r="G453" s="23" t="s">
        <v>1163</v>
      </c>
      <c r="I453" s="24" t="s">
        <v>1164</v>
      </c>
      <c r="J453" s="26" t="s">
        <v>1165</v>
      </c>
      <c r="K453" s="24" t="s">
        <v>1166</v>
      </c>
      <c r="L453" s="26" t="s">
        <v>1167</v>
      </c>
      <c r="M453" s="24">
        <v>3</v>
      </c>
      <c r="R453" s="27" t="s">
        <v>59</v>
      </c>
      <c r="AF453" s="23" t="s">
        <v>65</v>
      </c>
      <c r="AG453" s="23" t="s">
        <v>133</v>
      </c>
      <c r="AJ453" s="24">
        <v>2007.2009</v>
      </c>
      <c r="AK453" s="30" t="str">
        <f t="shared" si="19"/>
        <v xml:space="preserve">BC + C (2:1) </v>
      </c>
      <c r="AL453" s="27">
        <v>60189</v>
      </c>
      <c r="AN453" s="30" t="str">
        <f t="shared" si="20"/>
        <v xml:space="preserve">Baby Corn </v>
      </c>
      <c r="AO453" s="27">
        <v>56995</v>
      </c>
      <c r="AR453" s="27" t="s">
        <v>76</v>
      </c>
    </row>
    <row r="454" spans="1:44" ht="11.7">
      <c r="A454" s="20">
        <v>453</v>
      </c>
      <c r="B454" s="21">
        <f>INDEX(Refs!A:A,MATCH($C454,Refs!$I:$I,0))</f>
        <v>6141839</v>
      </c>
      <c r="C454" s="22" t="s">
        <v>1162</v>
      </c>
      <c r="D454" s="21" t="str">
        <f>INDEX(Refs!L:L,MATCH($C454,Refs!$I:$I,0))</f>
        <v>Banik, Pabitra; Sharma, Ravi Chandra</v>
      </c>
      <c r="E454" s="21" t="str">
        <f>INDEX(Refs!S:S,MATCH($C454,Refs!$I:$I,0))</f>
        <v>10.1080/21683565.2014.942764</v>
      </c>
      <c r="F454" s="23" t="s">
        <v>69</v>
      </c>
      <c r="G454" s="23" t="s">
        <v>1163</v>
      </c>
      <c r="I454" s="24" t="s">
        <v>1164</v>
      </c>
      <c r="J454" s="26" t="s">
        <v>1168</v>
      </c>
      <c r="K454" s="24" t="s">
        <v>1166</v>
      </c>
      <c r="L454" s="26" t="s">
        <v>1167</v>
      </c>
      <c r="M454" s="24">
        <v>3</v>
      </c>
      <c r="R454" s="27" t="s">
        <v>59</v>
      </c>
      <c r="AF454" s="23" t="s">
        <v>65</v>
      </c>
      <c r="AG454" s="23" t="s">
        <v>133</v>
      </c>
      <c r="AJ454" s="24">
        <v>2007.2009</v>
      </c>
      <c r="AK454" s="30" t="str">
        <f t="shared" si="19"/>
        <v>BC + C (2:2)</v>
      </c>
      <c r="AL454" s="27">
        <v>60214</v>
      </c>
      <c r="AN454" s="30" t="str">
        <f t="shared" si="20"/>
        <v xml:space="preserve">Baby Corn </v>
      </c>
      <c r="AO454" s="27">
        <v>56995</v>
      </c>
      <c r="AR454" s="27" t="s">
        <v>76</v>
      </c>
    </row>
    <row r="455" spans="1:44" ht="11.7">
      <c r="A455" s="20">
        <v>454</v>
      </c>
      <c r="B455" s="21">
        <f>INDEX(Refs!A:A,MATCH($C455,Refs!$I:$I,0))</f>
        <v>6141839</v>
      </c>
      <c r="C455" s="22" t="s">
        <v>1162</v>
      </c>
      <c r="D455" s="21" t="str">
        <f>INDEX(Refs!L:L,MATCH($C455,Refs!$I:$I,0))</f>
        <v>Banik, Pabitra; Sharma, Ravi Chandra</v>
      </c>
      <c r="E455" s="21" t="str">
        <f>INDEX(Refs!S:S,MATCH($C455,Refs!$I:$I,0))</f>
        <v>10.1080/21683565.2014.942764</v>
      </c>
      <c r="F455" s="23" t="s">
        <v>69</v>
      </c>
      <c r="G455" s="23" t="s">
        <v>1163</v>
      </c>
      <c r="I455" s="24" t="s">
        <v>1169</v>
      </c>
      <c r="J455" s="26" t="s">
        <v>1170</v>
      </c>
      <c r="K455" s="24" t="s">
        <v>1166</v>
      </c>
      <c r="L455" s="26" t="s">
        <v>1167</v>
      </c>
      <c r="M455" s="24">
        <v>3</v>
      </c>
      <c r="R455" s="27" t="s">
        <v>59</v>
      </c>
      <c r="AF455" s="23" t="s">
        <v>65</v>
      </c>
      <c r="AG455" s="23" t="s">
        <v>133</v>
      </c>
      <c r="AJ455" s="24">
        <v>2007.2009</v>
      </c>
      <c r="AK455" s="30" t="str">
        <f t="shared" si="19"/>
        <v>BC + P (2:1)</v>
      </c>
      <c r="AL455" s="27">
        <v>65011</v>
      </c>
      <c r="AN455" s="30" t="str">
        <f t="shared" si="20"/>
        <v xml:space="preserve">Baby Corn </v>
      </c>
      <c r="AO455" s="27">
        <v>56995</v>
      </c>
      <c r="AR455" s="27" t="s">
        <v>76</v>
      </c>
    </row>
    <row r="456" spans="1:44" ht="11.7">
      <c r="A456" s="20">
        <v>455</v>
      </c>
      <c r="B456" s="21">
        <f>INDEX(Refs!A:A,MATCH($C456,Refs!$I:$I,0))</f>
        <v>6141839</v>
      </c>
      <c r="C456" s="22" t="s">
        <v>1162</v>
      </c>
      <c r="D456" s="21" t="str">
        <f>INDEX(Refs!L:L,MATCH($C456,Refs!$I:$I,0))</f>
        <v>Banik, Pabitra; Sharma, Ravi Chandra</v>
      </c>
      <c r="E456" s="21" t="str">
        <f>INDEX(Refs!S:S,MATCH($C456,Refs!$I:$I,0))</f>
        <v>10.1080/21683565.2014.942764</v>
      </c>
      <c r="F456" s="23" t="s">
        <v>69</v>
      </c>
      <c r="G456" s="23" t="s">
        <v>1163</v>
      </c>
      <c r="I456" s="24" t="s">
        <v>1169</v>
      </c>
      <c r="J456" s="26" t="s">
        <v>1171</v>
      </c>
      <c r="K456" s="24" t="s">
        <v>1166</v>
      </c>
      <c r="L456" s="26" t="s">
        <v>1167</v>
      </c>
      <c r="M456" s="24">
        <v>3</v>
      </c>
      <c r="R456" s="27" t="s">
        <v>59</v>
      </c>
      <c r="AF456" s="23" t="s">
        <v>65</v>
      </c>
      <c r="AG456" s="23" t="s">
        <v>133</v>
      </c>
      <c r="AJ456" s="24">
        <v>2007.2009</v>
      </c>
      <c r="AK456" s="30" t="str">
        <f t="shared" si="19"/>
        <v>BC + P (2:2)</v>
      </c>
      <c r="AL456" s="27">
        <v>66179</v>
      </c>
      <c r="AN456" s="30" t="str">
        <f t="shared" si="20"/>
        <v xml:space="preserve">Baby Corn </v>
      </c>
      <c r="AO456" s="27">
        <v>56995</v>
      </c>
      <c r="AR456" s="27" t="s">
        <v>76</v>
      </c>
    </row>
    <row r="457" spans="1:44" ht="11.7">
      <c r="A457" s="20">
        <v>456</v>
      </c>
      <c r="B457" s="21">
        <f>INDEX(Refs!A:A,MATCH($C457,Refs!$I:$I,0))</f>
        <v>6141839</v>
      </c>
      <c r="C457" s="22" t="s">
        <v>1162</v>
      </c>
      <c r="D457" s="21" t="str">
        <f>INDEX(Refs!L:L,MATCH($C457,Refs!$I:$I,0))</f>
        <v>Banik, Pabitra; Sharma, Ravi Chandra</v>
      </c>
      <c r="E457" s="21" t="str">
        <f>INDEX(Refs!S:S,MATCH($C457,Refs!$I:$I,0))</f>
        <v>10.1080/21683565.2014.942764</v>
      </c>
      <c r="F457" s="23" t="s">
        <v>69</v>
      </c>
      <c r="G457" s="23" t="s">
        <v>1163</v>
      </c>
      <c r="I457" s="24" t="s">
        <v>1172</v>
      </c>
      <c r="J457" s="26" t="s">
        <v>1173</v>
      </c>
      <c r="K457" s="24" t="s">
        <v>1166</v>
      </c>
      <c r="L457" s="26" t="s">
        <v>1167</v>
      </c>
      <c r="M457" s="24">
        <v>3</v>
      </c>
      <c r="R457" s="27" t="s">
        <v>59</v>
      </c>
      <c r="AF457" s="23" t="s">
        <v>65</v>
      </c>
      <c r="AG457" s="23" t="s">
        <v>133</v>
      </c>
      <c r="AJ457" s="24">
        <v>2007.2009</v>
      </c>
      <c r="AK457" s="30" t="str">
        <f t="shared" si="19"/>
        <v>BC + GN (2:1)</v>
      </c>
      <c r="AL457" s="27">
        <v>59995</v>
      </c>
      <c r="AN457" s="30" t="str">
        <f t="shared" si="20"/>
        <v xml:space="preserve">Baby Corn </v>
      </c>
      <c r="AO457" s="27">
        <v>56995</v>
      </c>
      <c r="AR457" s="27" t="s">
        <v>76</v>
      </c>
    </row>
    <row r="458" spans="1:44" ht="11.7">
      <c r="A458" s="20">
        <v>457</v>
      </c>
      <c r="B458" s="21">
        <f>INDEX(Refs!A:A,MATCH($C458,Refs!$I:$I,0))</f>
        <v>6141839</v>
      </c>
      <c r="C458" s="22" t="s">
        <v>1162</v>
      </c>
      <c r="D458" s="21" t="str">
        <f>INDEX(Refs!L:L,MATCH($C458,Refs!$I:$I,0))</f>
        <v>Banik, Pabitra; Sharma, Ravi Chandra</v>
      </c>
      <c r="E458" s="21" t="str">
        <f>INDEX(Refs!S:S,MATCH($C458,Refs!$I:$I,0))</f>
        <v>10.1080/21683565.2014.942764</v>
      </c>
      <c r="F458" s="23" t="s">
        <v>69</v>
      </c>
      <c r="G458" s="23" t="s">
        <v>1163</v>
      </c>
      <c r="I458" s="24" t="s">
        <v>1172</v>
      </c>
      <c r="J458" s="26" t="s">
        <v>1174</v>
      </c>
      <c r="K458" s="24" t="s">
        <v>1166</v>
      </c>
      <c r="L458" s="26" t="s">
        <v>1167</v>
      </c>
      <c r="M458" s="24">
        <v>3</v>
      </c>
      <c r="R458" s="27" t="s">
        <v>59</v>
      </c>
      <c r="AF458" s="23" t="s">
        <v>65</v>
      </c>
      <c r="AG458" s="23" t="s">
        <v>133</v>
      </c>
      <c r="AJ458" s="24">
        <v>2007.2009</v>
      </c>
      <c r="AK458" s="30" t="str">
        <f t="shared" si="19"/>
        <v>BC + GN (2:2)</v>
      </c>
      <c r="AL458" s="27">
        <v>60461</v>
      </c>
      <c r="AN458" s="30" t="str">
        <f t="shared" si="20"/>
        <v xml:space="preserve">Baby Corn </v>
      </c>
      <c r="AO458" s="27">
        <v>56995</v>
      </c>
      <c r="AR458" s="27" t="s">
        <v>76</v>
      </c>
    </row>
    <row r="459" spans="1:44" ht="11.7">
      <c r="A459" s="20">
        <v>458</v>
      </c>
      <c r="B459" s="21">
        <f>INDEX(Refs!A:A,MATCH($C459,Refs!$I:$I,0))</f>
        <v>6141839</v>
      </c>
      <c r="C459" s="22" t="s">
        <v>1162</v>
      </c>
      <c r="D459" s="21" t="str">
        <f>INDEX(Refs!L:L,MATCH($C459,Refs!$I:$I,0))</f>
        <v>Banik, Pabitra; Sharma, Ravi Chandra</v>
      </c>
      <c r="E459" s="21" t="str">
        <f>INDEX(Refs!S:S,MATCH($C459,Refs!$I:$I,0))</f>
        <v>10.1080/21683565.2014.942764</v>
      </c>
      <c r="F459" s="23" t="s">
        <v>69</v>
      </c>
      <c r="G459" s="23" t="s">
        <v>1163</v>
      </c>
      <c r="I459" s="24" t="s">
        <v>1175</v>
      </c>
      <c r="J459" s="26" t="s">
        <v>1176</v>
      </c>
      <c r="K459" s="24" t="s">
        <v>1166</v>
      </c>
      <c r="L459" s="26" t="s">
        <v>1167</v>
      </c>
      <c r="M459" s="24">
        <v>3</v>
      </c>
      <c r="R459" s="27" t="s">
        <v>59</v>
      </c>
      <c r="AF459" s="23" t="s">
        <v>65</v>
      </c>
      <c r="AG459" s="23" t="s">
        <v>133</v>
      </c>
      <c r="AJ459" s="24">
        <v>2007.2009</v>
      </c>
      <c r="AK459" s="30" t="str">
        <f t="shared" si="19"/>
        <v>BC + L (2:1)</v>
      </c>
      <c r="AL459" s="27">
        <v>62373</v>
      </c>
      <c r="AN459" s="30" t="str">
        <f t="shared" si="20"/>
        <v xml:space="preserve">Baby Corn </v>
      </c>
      <c r="AO459" s="27">
        <v>56995</v>
      </c>
      <c r="AR459" s="27" t="s">
        <v>76</v>
      </c>
    </row>
    <row r="460" spans="1:44" ht="11.7">
      <c r="A460" s="20">
        <v>459</v>
      </c>
      <c r="B460" s="21">
        <f>INDEX(Refs!A:A,MATCH($C460,Refs!$I:$I,0))</f>
        <v>6141839</v>
      </c>
      <c r="C460" s="22" t="s">
        <v>1162</v>
      </c>
      <c r="D460" s="21" t="str">
        <f>INDEX(Refs!L:L,MATCH($C460,Refs!$I:$I,0))</f>
        <v>Banik, Pabitra; Sharma, Ravi Chandra</v>
      </c>
      <c r="E460" s="21" t="str">
        <f>INDEX(Refs!S:S,MATCH($C460,Refs!$I:$I,0))</f>
        <v>10.1080/21683565.2014.942764</v>
      </c>
      <c r="F460" s="23" t="s">
        <v>69</v>
      </c>
      <c r="G460" s="23" t="s">
        <v>1163</v>
      </c>
      <c r="I460" s="24" t="s">
        <v>1175</v>
      </c>
      <c r="J460" s="26" t="s">
        <v>1177</v>
      </c>
      <c r="K460" s="24" t="s">
        <v>1166</v>
      </c>
      <c r="L460" s="26" t="s">
        <v>1167</v>
      </c>
      <c r="M460" s="24">
        <v>3</v>
      </c>
      <c r="R460" s="27" t="s">
        <v>59</v>
      </c>
      <c r="AF460" s="23" t="s">
        <v>65</v>
      </c>
      <c r="AG460" s="23" t="s">
        <v>133</v>
      </c>
      <c r="AJ460" s="24">
        <v>2007.2009</v>
      </c>
      <c r="AK460" s="30" t="str">
        <f t="shared" si="19"/>
        <v>BC + L (2:2)</v>
      </c>
      <c r="AL460" s="27">
        <v>61854</v>
      </c>
      <c r="AN460" s="30" t="str">
        <f t="shared" si="20"/>
        <v xml:space="preserve">Baby Corn </v>
      </c>
      <c r="AO460" s="27">
        <v>56995</v>
      </c>
      <c r="AR460" s="27" t="s">
        <v>76</v>
      </c>
    </row>
    <row r="461" spans="1:44" ht="11.7">
      <c r="A461" s="20">
        <v>460</v>
      </c>
      <c r="B461" s="21">
        <f>INDEX(Refs!A:A,MATCH($C461,Refs!$I:$I,0))</f>
        <v>6141839</v>
      </c>
      <c r="C461" s="22" t="s">
        <v>1162</v>
      </c>
      <c r="D461" s="21" t="str">
        <f>INDEX(Refs!L:L,MATCH($C461,Refs!$I:$I,0))</f>
        <v>Banik, Pabitra; Sharma, Ravi Chandra</v>
      </c>
      <c r="E461" s="21" t="str">
        <f>INDEX(Refs!S:S,MATCH($C461,Refs!$I:$I,0))</f>
        <v>10.1080/21683565.2014.942764</v>
      </c>
      <c r="F461" s="23" t="s">
        <v>69</v>
      </c>
      <c r="G461" s="23" t="s">
        <v>1163</v>
      </c>
      <c r="I461" s="24" t="s">
        <v>1164</v>
      </c>
      <c r="J461" s="26" t="s">
        <v>1178</v>
      </c>
      <c r="K461" s="24" t="s">
        <v>755</v>
      </c>
      <c r="L461" s="26" t="s">
        <v>755</v>
      </c>
      <c r="M461" s="24">
        <v>3</v>
      </c>
      <c r="R461" s="27" t="s">
        <v>59</v>
      </c>
      <c r="AF461" s="23" t="s">
        <v>65</v>
      </c>
      <c r="AG461" s="23" t="s">
        <v>133</v>
      </c>
      <c r="AJ461" s="24">
        <v>2007.2009</v>
      </c>
      <c r="AK461" s="30" t="str">
        <f t="shared" si="19"/>
        <v>BC + C (2:1)</v>
      </c>
      <c r="AL461" s="27">
        <v>60189</v>
      </c>
      <c r="AN461" s="30" t="str">
        <f t="shared" si="20"/>
        <v>Chickpea</v>
      </c>
      <c r="AO461" s="27">
        <v>14713</v>
      </c>
      <c r="AR461" s="27" t="s">
        <v>76</v>
      </c>
    </row>
    <row r="462" spans="1:44" ht="11.7">
      <c r="A462" s="20">
        <v>461</v>
      </c>
      <c r="B462" s="21">
        <f>INDEX(Refs!A:A,MATCH($C462,Refs!$I:$I,0))</f>
        <v>6141839</v>
      </c>
      <c r="C462" s="22" t="s">
        <v>1162</v>
      </c>
      <c r="D462" s="21" t="str">
        <f>INDEX(Refs!L:L,MATCH($C462,Refs!$I:$I,0))</f>
        <v>Banik, Pabitra; Sharma, Ravi Chandra</v>
      </c>
      <c r="E462" s="21" t="str">
        <f>INDEX(Refs!S:S,MATCH($C462,Refs!$I:$I,0))</f>
        <v>10.1080/21683565.2014.942764</v>
      </c>
      <c r="F462" s="23" t="s">
        <v>69</v>
      </c>
      <c r="G462" s="23" t="s">
        <v>1163</v>
      </c>
      <c r="I462" s="24" t="s">
        <v>1164</v>
      </c>
      <c r="J462" s="26" t="s">
        <v>1168</v>
      </c>
      <c r="K462" s="24" t="s">
        <v>755</v>
      </c>
      <c r="L462" s="26" t="s">
        <v>755</v>
      </c>
      <c r="M462" s="24">
        <v>3</v>
      </c>
      <c r="R462" s="27" t="s">
        <v>59</v>
      </c>
      <c r="AF462" s="23" t="s">
        <v>65</v>
      </c>
      <c r="AG462" s="23" t="s">
        <v>133</v>
      </c>
      <c r="AJ462" s="24">
        <v>2007.2009</v>
      </c>
      <c r="AK462" s="30" t="str">
        <f t="shared" si="19"/>
        <v>BC + C (2:2)</v>
      </c>
      <c r="AL462" s="27">
        <v>60214</v>
      </c>
      <c r="AN462" s="30" t="str">
        <f t="shared" si="20"/>
        <v>Chickpea</v>
      </c>
      <c r="AO462" s="27">
        <v>14713</v>
      </c>
      <c r="AR462" s="27" t="s">
        <v>76</v>
      </c>
    </row>
    <row r="463" spans="1:44" ht="11.7">
      <c r="A463" s="20">
        <v>462</v>
      </c>
      <c r="B463" s="21">
        <f>INDEX(Refs!A:A,MATCH($C463,Refs!$I:$I,0))</f>
        <v>6141839</v>
      </c>
      <c r="C463" s="22" t="s">
        <v>1162</v>
      </c>
      <c r="D463" s="21" t="str">
        <f>INDEX(Refs!L:L,MATCH($C463,Refs!$I:$I,0))</f>
        <v>Banik, Pabitra; Sharma, Ravi Chandra</v>
      </c>
      <c r="E463" s="21" t="str">
        <f>INDEX(Refs!S:S,MATCH($C463,Refs!$I:$I,0))</f>
        <v>10.1080/21683565.2014.942764</v>
      </c>
      <c r="F463" s="23" t="s">
        <v>69</v>
      </c>
      <c r="G463" s="23" t="s">
        <v>1163</v>
      </c>
      <c r="I463" s="24" t="s">
        <v>1169</v>
      </c>
      <c r="J463" s="26" t="s">
        <v>1170</v>
      </c>
      <c r="K463" s="24" t="s">
        <v>1179</v>
      </c>
      <c r="L463" s="26" t="s">
        <v>1179</v>
      </c>
      <c r="M463" s="24">
        <v>3</v>
      </c>
      <c r="R463" s="27" t="s">
        <v>59</v>
      </c>
      <c r="AF463" s="23" t="s">
        <v>65</v>
      </c>
      <c r="AG463" s="23" t="s">
        <v>133</v>
      </c>
      <c r="AJ463" s="24">
        <v>2007.2009</v>
      </c>
      <c r="AK463" s="30" t="str">
        <f t="shared" si="19"/>
        <v>BC + P (2:1)</v>
      </c>
      <c r="AL463" s="27">
        <v>65011</v>
      </c>
      <c r="AN463" s="30" t="str">
        <f t="shared" si="20"/>
        <v>Pea</v>
      </c>
      <c r="AO463" s="27">
        <v>22007</v>
      </c>
      <c r="AR463" s="27" t="s">
        <v>76</v>
      </c>
    </row>
    <row r="464" spans="1:44" ht="11.7">
      <c r="A464" s="20">
        <v>463</v>
      </c>
      <c r="B464" s="21">
        <f>INDEX(Refs!A:A,MATCH($C464,Refs!$I:$I,0))</f>
        <v>6141839</v>
      </c>
      <c r="C464" s="22" t="s">
        <v>1162</v>
      </c>
      <c r="D464" s="21" t="str">
        <f>INDEX(Refs!L:L,MATCH($C464,Refs!$I:$I,0))</f>
        <v>Banik, Pabitra; Sharma, Ravi Chandra</v>
      </c>
      <c r="E464" s="21" t="str">
        <f>INDEX(Refs!S:S,MATCH($C464,Refs!$I:$I,0))</f>
        <v>10.1080/21683565.2014.942764</v>
      </c>
      <c r="F464" s="23" t="s">
        <v>69</v>
      </c>
      <c r="G464" s="23" t="s">
        <v>1163</v>
      </c>
      <c r="I464" s="24" t="s">
        <v>1169</v>
      </c>
      <c r="J464" s="26" t="s">
        <v>1171</v>
      </c>
      <c r="K464" s="24" t="s">
        <v>1179</v>
      </c>
      <c r="L464" s="26" t="s">
        <v>1179</v>
      </c>
      <c r="M464" s="24">
        <v>3</v>
      </c>
      <c r="R464" s="27" t="s">
        <v>59</v>
      </c>
      <c r="AF464" s="23" t="s">
        <v>65</v>
      </c>
      <c r="AG464" s="23" t="s">
        <v>133</v>
      </c>
      <c r="AJ464" s="24">
        <v>2007.2009</v>
      </c>
      <c r="AK464" s="30" t="str">
        <f t="shared" si="19"/>
        <v>BC + P (2:2)</v>
      </c>
      <c r="AL464" s="27">
        <v>66179</v>
      </c>
      <c r="AN464" s="30" t="str">
        <f t="shared" si="20"/>
        <v>Pea</v>
      </c>
      <c r="AO464" s="27">
        <v>22007</v>
      </c>
      <c r="AR464" s="27" t="s">
        <v>76</v>
      </c>
    </row>
    <row r="465" spans="1:44" ht="11.7">
      <c r="A465" s="20">
        <v>464</v>
      </c>
      <c r="B465" s="21">
        <f>INDEX(Refs!A:A,MATCH($C465,Refs!$I:$I,0))</f>
        <v>6141839</v>
      </c>
      <c r="C465" s="22" t="s">
        <v>1162</v>
      </c>
      <c r="D465" s="21" t="str">
        <f>INDEX(Refs!L:L,MATCH($C465,Refs!$I:$I,0))</f>
        <v>Banik, Pabitra; Sharma, Ravi Chandra</v>
      </c>
      <c r="E465" s="21" t="str">
        <f>INDEX(Refs!S:S,MATCH($C465,Refs!$I:$I,0))</f>
        <v>10.1080/21683565.2014.942764</v>
      </c>
      <c r="F465" s="23" t="s">
        <v>69</v>
      </c>
      <c r="G465" s="23" t="s">
        <v>1163</v>
      </c>
      <c r="I465" s="24" t="s">
        <v>1172</v>
      </c>
      <c r="J465" s="26" t="s">
        <v>1173</v>
      </c>
      <c r="K465" s="24" t="s">
        <v>427</v>
      </c>
      <c r="L465" s="26" t="s">
        <v>427</v>
      </c>
      <c r="M465" s="24">
        <v>3</v>
      </c>
      <c r="R465" s="27" t="s">
        <v>59</v>
      </c>
      <c r="AF465" s="23" t="s">
        <v>65</v>
      </c>
      <c r="AG465" s="23" t="s">
        <v>133</v>
      </c>
      <c r="AJ465" s="24">
        <v>2007.2009</v>
      </c>
      <c r="AK465" s="30" t="str">
        <f t="shared" si="19"/>
        <v>BC + GN (2:1)</v>
      </c>
      <c r="AL465" s="27">
        <v>59995</v>
      </c>
      <c r="AN465" s="30" t="str">
        <f t="shared" si="20"/>
        <v>Groundnut</v>
      </c>
      <c r="AO465" s="27">
        <v>11599</v>
      </c>
      <c r="AR465" s="27" t="s">
        <v>76</v>
      </c>
    </row>
    <row r="466" spans="1:44" ht="11.7">
      <c r="A466" s="20">
        <v>465</v>
      </c>
      <c r="B466" s="21">
        <f>INDEX(Refs!A:A,MATCH($C466,Refs!$I:$I,0))</f>
        <v>6141839</v>
      </c>
      <c r="C466" s="22" t="s">
        <v>1162</v>
      </c>
      <c r="D466" s="21" t="str">
        <f>INDEX(Refs!L:L,MATCH($C466,Refs!$I:$I,0))</f>
        <v>Banik, Pabitra; Sharma, Ravi Chandra</v>
      </c>
      <c r="E466" s="21" t="str">
        <f>INDEX(Refs!S:S,MATCH($C466,Refs!$I:$I,0))</f>
        <v>10.1080/21683565.2014.942764</v>
      </c>
      <c r="F466" s="23" t="s">
        <v>69</v>
      </c>
      <c r="G466" s="23" t="s">
        <v>1163</v>
      </c>
      <c r="I466" s="24" t="s">
        <v>1172</v>
      </c>
      <c r="J466" s="26" t="s">
        <v>1174</v>
      </c>
      <c r="K466" s="24" t="s">
        <v>427</v>
      </c>
      <c r="L466" s="26" t="s">
        <v>427</v>
      </c>
      <c r="M466" s="24">
        <v>3</v>
      </c>
      <c r="R466" s="27" t="s">
        <v>59</v>
      </c>
      <c r="AF466" s="23" t="s">
        <v>65</v>
      </c>
      <c r="AG466" s="23" t="s">
        <v>133</v>
      </c>
      <c r="AJ466" s="24">
        <v>2007.2009</v>
      </c>
      <c r="AK466" s="30" t="str">
        <f t="shared" si="19"/>
        <v>BC + GN (2:2)</v>
      </c>
      <c r="AL466" s="27">
        <v>60461</v>
      </c>
      <c r="AN466" s="30" t="str">
        <f t="shared" si="20"/>
        <v>Groundnut</v>
      </c>
      <c r="AO466" s="27">
        <v>11599</v>
      </c>
      <c r="AR466" s="27" t="s">
        <v>76</v>
      </c>
    </row>
    <row r="467" spans="1:44" ht="11.7">
      <c r="A467" s="20">
        <v>466</v>
      </c>
      <c r="B467" s="21">
        <f>INDEX(Refs!A:A,MATCH($C467,Refs!$I:$I,0))</f>
        <v>6141839</v>
      </c>
      <c r="C467" s="22" t="s">
        <v>1162</v>
      </c>
      <c r="D467" s="21" t="str">
        <f>INDEX(Refs!L:L,MATCH($C467,Refs!$I:$I,0))</f>
        <v>Banik, Pabitra; Sharma, Ravi Chandra</v>
      </c>
      <c r="E467" s="21" t="str">
        <f>INDEX(Refs!S:S,MATCH($C467,Refs!$I:$I,0))</f>
        <v>10.1080/21683565.2014.942764</v>
      </c>
      <c r="F467" s="23" t="s">
        <v>69</v>
      </c>
      <c r="G467" s="23" t="s">
        <v>1163</v>
      </c>
      <c r="I467" s="24" t="s">
        <v>1175</v>
      </c>
      <c r="J467" s="26" t="s">
        <v>1176</v>
      </c>
      <c r="K467" s="24" t="s">
        <v>1180</v>
      </c>
      <c r="L467" s="26" t="s">
        <v>1180</v>
      </c>
      <c r="M467" s="24">
        <v>3</v>
      </c>
      <c r="R467" s="27" t="s">
        <v>59</v>
      </c>
      <c r="AF467" s="23" t="s">
        <v>65</v>
      </c>
      <c r="AG467" s="23" t="s">
        <v>133</v>
      </c>
      <c r="AJ467" s="24">
        <v>2007.2009</v>
      </c>
      <c r="AK467" s="30" t="str">
        <f t="shared" si="19"/>
        <v>BC + L (2:1)</v>
      </c>
      <c r="AL467" s="27">
        <v>62373</v>
      </c>
      <c r="AN467" s="30" t="str">
        <f t="shared" si="20"/>
        <v>Lentil</v>
      </c>
      <c r="AO467" s="27">
        <v>13814</v>
      </c>
      <c r="AR467" s="27" t="s">
        <v>76</v>
      </c>
    </row>
    <row r="468" spans="1:44" ht="11.7">
      <c r="A468" s="20">
        <v>467</v>
      </c>
      <c r="B468" s="21">
        <f>INDEX(Refs!A:A,MATCH($C468,Refs!$I:$I,0))</f>
        <v>6141839</v>
      </c>
      <c r="C468" s="22" t="s">
        <v>1162</v>
      </c>
      <c r="D468" s="21" t="str">
        <f>INDEX(Refs!L:L,MATCH($C468,Refs!$I:$I,0))</f>
        <v>Banik, Pabitra; Sharma, Ravi Chandra</v>
      </c>
      <c r="E468" s="21" t="str">
        <f>INDEX(Refs!S:S,MATCH($C468,Refs!$I:$I,0))</f>
        <v>10.1080/21683565.2014.942764</v>
      </c>
      <c r="F468" s="23" t="s">
        <v>69</v>
      </c>
      <c r="G468" s="23" t="s">
        <v>1163</v>
      </c>
      <c r="I468" s="24" t="s">
        <v>1175</v>
      </c>
      <c r="J468" s="26" t="s">
        <v>1177</v>
      </c>
      <c r="K468" s="24" t="s">
        <v>1181</v>
      </c>
      <c r="L468" s="26" t="s">
        <v>1180</v>
      </c>
      <c r="M468" s="24">
        <v>3</v>
      </c>
      <c r="R468" s="27" t="s">
        <v>59</v>
      </c>
      <c r="AF468" s="23" t="s">
        <v>65</v>
      </c>
      <c r="AG468" s="23" t="s">
        <v>133</v>
      </c>
      <c r="AJ468" s="24">
        <v>2007.2009</v>
      </c>
      <c r="AK468" s="30" t="str">
        <f t="shared" si="19"/>
        <v>BC + L (2:2)</v>
      </c>
      <c r="AL468" s="27">
        <v>61854</v>
      </c>
      <c r="AN468" s="30" t="str">
        <f t="shared" si="20"/>
        <v>Lentil</v>
      </c>
      <c r="AO468" s="27">
        <v>13814</v>
      </c>
      <c r="AR468" s="27" t="s">
        <v>76</v>
      </c>
    </row>
    <row r="469" spans="1:44" ht="11.7">
      <c r="A469" s="20">
        <v>468</v>
      </c>
      <c r="B469" s="21">
        <f>INDEX(Refs!A:A,MATCH($C469,Refs!$I:$I,0))</f>
        <v>6141839</v>
      </c>
      <c r="C469" s="22" t="s">
        <v>1162</v>
      </c>
      <c r="D469" s="21" t="str">
        <f>INDEX(Refs!L:L,MATCH($C469,Refs!$I:$I,0))</f>
        <v>Banik, Pabitra; Sharma, Ravi Chandra</v>
      </c>
      <c r="E469" s="21" t="str">
        <f>INDEX(Refs!S:S,MATCH($C469,Refs!$I:$I,0))</f>
        <v>10.1080/21683565.2014.942764</v>
      </c>
      <c r="F469" s="23" t="s">
        <v>69</v>
      </c>
      <c r="G469" s="23" t="s">
        <v>1163</v>
      </c>
      <c r="I469" s="24" t="s">
        <v>1164</v>
      </c>
      <c r="J469" s="26" t="s">
        <v>1168</v>
      </c>
      <c r="K469" s="24" t="s">
        <v>1164</v>
      </c>
      <c r="L469" s="26" t="s">
        <v>1178</v>
      </c>
      <c r="M469" s="24">
        <v>3</v>
      </c>
      <c r="R469" s="27" t="s">
        <v>59</v>
      </c>
      <c r="AF469" s="23" t="s">
        <v>65</v>
      </c>
      <c r="AG469" s="23" t="s">
        <v>133</v>
      </c>
      <c r="AJ469" s="24">
        <v>2007.2009</v>
      </c>
      <c r="AK469" s="30" t="str">
        <f t="shared" si="19"/>
        <v>BC + C (2:2)</v>
      </c>
      <c r="AL469" s="27">
        <v>60214</v>
      </c>
      <c r="AN469" s="30" t="str">
        <f t="shared" si="20"/>
        <v>BC + C (2:1)</v>
      </c>
      <c r="AO469" s="27">
        <v>60189</v>
      </c>
      <c r="AR469" s="27" t="s">
        <v>76</v>
      </c>
    </row>
    <row r="470" spans="1:44" ht="11.7">
      <c r="A470" s="20">
        <v>469</v>
      </c>
      <c r="B470" s="21">
        <f>INDEX(Refs!A:A,MATCH($C470,Refs!$I:$I,0))</f>
        <v>6141839</v>
      </c>
      <c r="C470" s="22" t="s">
        <v>1162</v>
      </c>
      <c r="D470" s="21" t="str">
        <f>INDEX(Refs!L:L,MATCH($C470,Refs!$I:$I,0))</f>
        <v>Banik, Pabitra; Sharma, Ravi Chandra</v>
      </c>
      <c r="E470" s="21" t="str">
        <f>INDEX(Refs!S:S,MATCH($C470,Refs!$I:$I,0))</f>
        <v>10.1080/21683565.2014.942764</v>
      </c>
      <c r="F470" s="23" t="s">
        <v>69</v>
      </c>
      <c r="G470" s="23" t="s">
        <v>1163</v>
      </c>
      <c r="I470" s="24" t="s">
        <v>1169</v>
      </c>
      <c r="J470" s="26" t="s">
        <v>1171</v>
      </c>
      <c r="K470" s="24" t="s">
        <v>1169</v>
      </c>
      <c r="L470" s="26" t="s">
        <v>1170</v>
      </c>
      <c r="M470" s="24">
        <v>3</v>
      </c>
      <c r="R470" s="27" t="s">
        <v>59</v>
      </c>
      <c r="AF470" s="23" t="s">
        <v>65</v>
      </c>
      <c r="AG470" s="23" t="s">
        <v>133</v>
      </c>
      <c r="AJ470" s="24">
        <v>2007.2009</v>
      </c>
      <c r="AK470" s="30" t="str">
        <f t="shared" si="19"/>
        <v>BC + P (2:2)</v>
      </c>
      <c r="AL470" s="27">
        <v>66179</v>
      </c>
      <c r="AN470" s="30" t="str">
        <f t="shared" si="20"/>
        <v>BC + P (2:1)</v>
      </c>
      <c r="AO470" s="27">
        <v>65011</v>
      </c>
      <c r="AR470" s="27" t="s">
        <v>76</v>
      </c>
    </row>
    <row r="471" spans="1:44" ht="11.7">
      <c r="A471" s="20">
        <v>470</v>
      </c>
      <c r="B471" s="21">
        <f>INDEX(Refs!A:A,MATCH($C471,Refs!$I:$I,0))</f>
        <v>6141839</v>
      </c>
      <c r="C471" s="22" t="s">
        <v>1162</v>
      </c>
      <c r="D471" s="21" t="str">
        <f>INDEX(Refs!L:L,MATCH($C471,Refs!$I:$I,0))</f>
        <v>Banik, Pabitra; Sharma, Ravi Chandra</v>
      </c>
      <c r="E471" s="21" t="str">
        <f>INDEX(Refs!S:S,MATCH($C471,Refs!$I:$I,0))</f>
        <v>10.1080/21683565.2014.942764</v>
      </c>
      <c r="F471" s="23" t="s">
        <v>69</v>
      </c>
      <c r="G471" s="23" t="s">
        <v>1163</v>
      </c>
      <c r="I471" s="24" t="s">
        <v>1172</v>
      </c>
      <c r="J471" s="26" t="s">
        <v>1174</v>
      </c>
      <c r="K471" s="24" t="s">
        <v>1172</v>
      </c>
      <c r="L471" s="26" t="s">
        <v>1173</v>
      </c>
      <c r="M471" s="24">
        <v>3</v>
      </c>
      <c r="R471" s="27" t="s">
        <v>59</v>
      </c>
      <c r="AF471" s="23" t="s">
        <v>65</v>
      </c>
      <c r="AG471" s="23" t="s">
        <v>133</v>
      </c>
      <c r="AJ471" s="24">
        <v>2007.2009</v>
      </c>
      <c r="AK471" s="30" t="str">
        <f t="shared" si="19"/>
        <v>BC + GN (2:2)</v>
      </c>
      <c r="AL471" s="27">
        <v>60461</v>
      </c>
      <c r="AN471" s="30" t="str">
        <f t="shared" si="20"/>
        <v>BC + GN (2:1)</v>
      </c>
      <c r="AO471" s="27">
        <v>59995</v>
      </c>
      <c r="AR471" s="27" t="s">
        <v>76</v>
      </c>
    </row>
    <row r="472" spans="1:44" ht="11.7">
      <c r="A472" s="20">
        <v>471</v>
      </c>
      <c r="B472" s="21">
        <f>INDEX(Refs!A:A,MATCH($C472,Refs!$I:$I,0))</f>
        <v>6141839</v>
      </c>
      <c r="C472" s="22" t="s">
        <v>1162</v>
      </c>
      <c r="D472" s="21" t="str">
        <f>INDEX(Refs!L:L,MATCH($C472,Refs!$I:$I,0))</f>
        <v>Banik, Pabitra; Sharma, Ravi Chandra</v>
      </c>
      <c r="E472" s="21" t="str">
        <f>INDEX(Refs!S:S,MATCH($C472,Refs!$I:$I,0))</f>
        <v>10.1080/21683565.2014.942764</v>
      </c>
      <c r="F472" s="23" t="s">
        <v>69</v>
      </c>
      <c r="G472" s="23" t="s">
        <v>1163</v>
      </c>
      <c r="I472" s="24" t="s">
        <v>1175</v>
      </c>
      <c r="J472" s="26" t="s">
        <v>1177</v>
      </c>
      <c r="K472" s="24" t="s">
        <v>1175</v>
      </c>
      <c r="L472" s="26" t="s">
        <v>1176</v>
      </c>
      <c r="M472" s="24">
        <v>3</v>
      </c>
      <c r="R472" s="27" t="s">
        <v>59</v>
      </c>
      <c r="AF472" s="23" t="s">
        <v>65</v>
      </c>
      <c r="AG472" s="23" t="s">
        <v>133</v>
      </c>
      <c r="AJ472" s="24">
        <v>2007.2009</v>
      </c>
      <c r="AK472" s="30" t="str">
        <f t="shared" si="19"/>
        <v>BC + L (2:2)</v>
      </c>
      <c r="AL472" s="27">
        <v>61854</v>
      </c>
      <c r="AN472" s="30" t="str">
        <f t="shared" si="20"/>
        <v>BC + L (2:1)</v>
      </c>
      <c r="AO472" s="27">
        <v>62373</v>
      </c>
      <c r="AR472" s="27" t="s">
        <v>76</v>
      </c>
    </row>
    <row r="473" spans="1:44" ht="11.7">
      <c r="A473" s="20">
        <v>472</v>
      </c>
      <c r="B473" s="21">
        <f>INDEX(Refs!A:A,MATCH($C473,Refs!$I:$I,0))</f>
        <v>6141839</v>
      </c>
      <c r="C473" s="22" t="s">
        <v>1162</v>
      </c>
      <c r="D473" s="21" t="str">
        <f>INDEX(Refs!L:L,MATCH($C473,Refs!$I:$I,0))</f>
        <v>Banik, Pabitra; Sharma, Ravi Chandra</v>
      </c>
      <c r="E473" s="21" t="str">
        <f>INDEX(Refs!S:S,MATCH($C473,Refs!$I:$I,0))</f>
        <v>10.1080/21683565.2014.942764</v>
      </c>
      <c r="F473" s="23" t="s">
        <v>69</v>
      </c>
      <c r="G473" s="23" t="s">
        <v>1163</v>
      </c>
      <c r="I473" s="24" t="s">
        <v>1164</v>
      </c>
      <c r="J473" s="26" t="s">
        <v>1165</v>
      </c>
      <c r="K473" s="24" t="s">
        <v>1166</v>
      </c>
      <c r="L473" s="26" t="s">
        <v>1167</v>
      </c>
      <c r="M473" s="24">
        <v>3</v>
      </c>
      <c r="R473" s="27" t="s">
        <v>59</v>
      </c>
      <c r="AF473" s="23" t="s">
        <v>422</v>
      </c>
      <c r="AG473" s="23" t="s">
        <v>133</v>
      </c>
      <c r="AJ473" s="24">
        <v>2007.2009</v>
      </c>
      <c r="AK473" s="30" t="str">
        <f t="shared" si="19"/>
        <v xml:space="preserve">BC + C (2:1) </v>
      </c>
      <c r="AL473" s="27">
        <v>3.12</v>
      </c>
      <c r="AN473" s="30" t="str">
        <f t="shared" si="20"/>
        <v xml:space="preserve">Baby Corn </v>
      </c>
      <c r="AO473" s="27">
        <v>3.47</v>
      </c>
      <c r="AR473" s="27" t="s">
        <v>76</v>
      </c>
    </row>
    <row r="474" spans="1:44" ht="11.7">
      <c r="A474" s="20">
        <v>473</v>
      </c>
      <c r="B474" s="21">
        <f>INDEX(Refs!A:A,MATCH($C474,Refs!$I:$I,0))</f>
        <v>6141839</v>
      </c>
      <c r="C474" s="22" t="s">
        <v>1162</v>
      </c>
      <c r="D474" s="21" t="str">
        <f>INDEX(Refs!L:L,MATCH($C474,Refs!$I:$I,0))</f>
        <v>Banik, Pabitra; Sharma, Ravi Chandra</v>
      </c>
      <c r="E474" s="21" t="str">
        <f>INDEX(Refs!S:S,MATCH($C474,Refs!$I:$I,0))</f>
        <v>10.1080/21683565.2014.942764</v>
      </c>
      <c r="F474" s="23" t="s">
        <v>69</v>
      </c>
      <c r="G474" s="23" t="s">
        <v>1163</v>
      </c>
      <c r="I474" s="24" t="s">
        <v>1164</v>
      </c>
      <c r="J474" s="26" t="s">
        <v>1168</v>
      </c>
      <c r="K474" s="24" t="s">
        <v>1166</v>
      </c>
      <c r="L474" s="26" t="s">
        <v>1167</v>
      </c>
      <c r="M474" s="24">
        <v>3</v>
      </c>
      <c r="R474" s="27" t="s">
        <v>59</v>
      </c>
      <c r="AF474" s="23" t="s">
        <v>422</v>
      </c>
      <c r="AG474" s="23" t="s">
        <v>133</v>
      </c>
      <c r="AJ474" s="24">
        <v>2007.2009</v>
      </c>
      <c r="AK474" s="30" t="str">
        <f t="shared" ref="AK474:AK493" si="21">J474</f>
        <v>BC + C (2:2)</v>
      </c>
      <c r="AL474" s="27">
        <v>2.8</v>
      </c>
      <c r="AN474" s="30" t="str">
        <f t="shared" ref="AN474:AN493" si="22">L474</f>
        <v xml:space="preserve">Baby Corn </v>
      </c>
      <c r="AO474" s="27">
        <v>3.47</v>
      </c>
      <c r="AR474" s="27" t="s">
        <v>76</v>
      </c>
    </row>
    <row r="475" spans="1:44" ht="11.7">
      <c r="A475" s="20">
        <v>474</v>
      </c>
      <c r="B475" s="21">
        <f>INDEX(Refs!A:A,MATCH($C475,Refs!$I:$I,0))</f>
        <v>6141839</v>
      </c>
      <c r="C475" s="22" t="s">
        <v>1162</v>
      </c>
      <c r="D475" s="21" t="str">
        <f>INDEX(Refs!L:L,MATCH($C475,Refs!$I:$I,0))</f>
        <v>Banik, Pabitra; Sharma, Ravi Chandra</v>
      </c>
      <c r="E475" s="21" t="str">
        <f>INDEX(Refs!S:S,MATCH($C475,Refs!$I:$I,0))</f>
        <v>10.1080/21683565.2014.942764</v>
      </c>
      <c r="F475" s="23" t="s">
        <v>69</v>
      </c>
      <c r="G475" s="23" t="s">
        <v>1163</v>
      </c>
      <c r="I475" s="24" t="s">
        <v>1169</v>
      </c>
      <c r="J475" s="26" t="s">
        <v>1170</v>
      </c>
      <c r="K475" s="24" t="s">
        <v>1166</v>
      </c>
      <c r="L475" s="26" t="s">
        <v>1167</v>
      </c>
      <c r="M475" s="24">
        <v>3</v>
      </c>
      <c r="R475" s="27" t="s">
        <v>59</v>
      </c>
      <c r="AF475" s="23" t="s">
        <v>422</v>
      </c>
      <c r="AG475" s="23" t="s">
        <v>133</v>
      </c>
      <c r="AJ475" s="24">
        <v>2007.2009</v>
      </c>
      <c r="AK475" s="30" t="str">
        <f t="shared" si="21"/>
        <v>BC + P (2:1)</v>
      </c>
      <c r="AL475" s="27">
        <v>3.42</v>
      </c>
      <c r="AN475" s="30" t="str">
        <f t="shared" si="22"/>
        <v xml:space="preserve">Baby Corn </v>
      </c>
      <c r="AO475" s="27">
        <v>3.47</v>
      </c>
      <c r="AR475" s="27" t="s">
        <v>76</v>
      </c>
    </row>
    <row r="476" spans="1:44" ht="11.7">
      <c r="A476" s="20">
        <v>475</v>
      </c>
      <c r="B476" s="21">
        <f>INDEX(Refs!A:A,MATCH($C476,Refs!$I:$I,0))</f>
        <v>6141839</v>
      </c>
      <c r="C476" s="22" t="s">
        <v>1162</v>
      </c>
      <c r="D476" s="21" t="str">
        <f>INDEX(Refs!L:L,MATCH($C476,Refs!$I:$I,0))</f>
        <v>Banik, Pabitra; Sharma, Ravi Chandra</v>
      </c>
      <c r="E476" s="21" t="str">
        <f>INDEX(Refs!S:S,MATCH($C476,Refs!$I:$I,0))</f>
        <v>10.1080/21683565.2014.942764</v>
      </c>
      <c r="F476" s="23" t="s">
        <v>69</v>
      </c>
      <c r="G476" s="23" t="s">
        <v>1163</v>
      </c>
      <c r="I476" s="24" t="s">
        <v>1169</v>
      </c>
      <c r="J476" s="26" t="s">
        <v>1171</v>
      </c>
      <c r="K476" s="24" t="s">
        <v>1166</v>
      </c>
      <c r="L476" s="26" t="s">
        <v>1167</v>
      </c>
      <c r="M476" s="24">
        <v>3</v>
      </c>
      <c r="R476" s="27" t="s">
        <v>59</v>
      </c>
      <c r="AF476" s="23" t="s">
        <v>422</v>
      </c>
      <c r="AG476" s="23" t="s">
        <v>133</v>
      </c>
      <c r="AJ476" s="24">
        <v>2007.2009</v>
      </c>
      <c r="AK476" s="30" t="str">
        <f t="shared" si="21"/>
        <v>BC + P (2:2)</v>
      </c>
      <c r="AL476" s="27">
        <v>3.16</v>
      </c>
      <c r="AN476" s="30" t="str">
        <f t="shared" si="22"/>
        <v xml:space="preserve">Baby Corn </v>
      </c>
      <c r="AO476" s="27">
        <v>3.47</v>
      </c>
      <c r="AR476" s="27" t="s">
        <v>76</v>
      </c>
    </row>
    <row r="477" spans="1:44" ht="11.7">
      <c r="A477" s="20">
        <v>476</v>
      </c>
      <c r="B477" s="21">
        <f>INDEX(Refs!A:A,MATCH($C477,Refs!$I:$I,0))</f>
        <v>6141839</v>
      </c>
      <c r="C477" s="22" t="s">
        <v>1162</v>
      </c>
      <c r="D477" s="21" t="str">
        <f>INDEX(Refs!L:L,MATCH($C477,Refs!$I:$I,0))</f>
        <v>Banik, Pabitra; Sharma, Ravi Chandra</v>
      </c>
      <c r="E477" s="21" t="str">
        <f>INDEX(Refs!S:S,MATCH($C477,Refs!$I:$I,0))</f>
        <v>10.1080/21683565.2014.942764</v>
      </c>
      <c r="F477" s="23" t="s">
        <v>69</v>
      </c>
      <c r="G477" s="23" t="s">
        <v>1163</v>
      </c>
      <c r="I477" s="24" t="s">
        <v>1172</v>
      </c>
      <c r="J477" s="26" t="s">
        <v>1173</v>
      </c>
      <c r="K477" s="24" t="s">
        <v>1166</v>
      </c>
      <c r="L477" s="26" t="s">
        <v>1167</v>
      </c>
      <c r="M477" s="24">
        <v>3</v>
      </c>
      <c r="R477" s="27" t="s">
        <v>59</v>
      </c>
      <c r="AF477" s="23" t="s">
        <v>422</v>
      </c>
      <c r="AG477" s="23" t="s">
        <v>133</v>
      </c>
      <c r="AJ477" s="24">
        <v>2007.2009</v>
      </c>
      <c r="AK477" s="30" t="str">
        <f t="shared" si="21"/>
        <v>BC + GN (2:1)</v>
      </c>
      <c r="AL477" s="27">
        <v>3.27</v>
      </c>
      <c r="AN477" s="30" t="str">
        <f t="shared" si="22"/>
        <v xml:space="preserve">Baby Corn </v>
      </c>
      <c r="AO477" s="27">
        <v>3.47</v>
      </c>
      <c r="AR477" s="27" t="s">
        <v>76</v>
      </c>
    </row>
    <row r="478" spans="1:44" ht="11.7">
      <c r="A478" s="20">
        <v>477</v>
      </c>
      <c r="B478" s="21">
        <f>INDEX(Refs!A:A,MATCH($C478,Refs!$I:$I,0))</f>
        <v>6141839</v>
      </c>
      <c r="C478" s="22" t="s">
        <v>1162</v>
      </c>
      <c r="D478" s="21" t="str">
        <f>INDEX(Refs!L:L,MATCH($C478,Refs!$I:$I,0))</f>
        <v>Banik, Pabitra; Sharma, Ravi Chandra</v>
      </c>
      <c r="E478" s="21" t="str">
        <f>INDEX(Refs!S:S,MATCH($C478,Refs!$I:$I,0))</f>
        <v>10.1080/21683565.2014.942764</v>
      </c>
      <c r="F478" s="23" t="s">
        <v>69</v>
      </c>
      <c r="G478" s="23" t="s">
        <v>1163</v>
      </c>
      <c r="I478" s="24" t="s">
        <v>1172</v>
      </c>
      <c r="J478" s="26" t="s">
        <v>1174</v>
      </c>
      <c r="K478" s="24" t="s">
        <v>1166</v>
      </c>
      <c r="L478" s="26" t="s">
        <v>1167</v>
      </c>
      <c r="M478" s="24">
        <v>3</v>
      </c>
      <c r="R478" s="27" t="s">
        <v>59</v>
      </c>
      <c r="AF478" s="23" t="s">
        <v>422</v>
      </c>
      <c r="AG478" s="23" t="s">
        <v>133</v>
      </c>
      <c r="AJ478" s="24">
        <v>2007.2009</v>
      </c>
      <c r="AK478" s="30" t="str">
        <f t="shared" si="21"/>
        <v>BC + GN (2:2)</v>
      </c>
      <c r="AL478" s="27">
        <v>3.08</v>
      </c>
      <c r="AN478" s="30" t="str">
        <f t="shared" si="22"/>
        <v xml:space="preserve">Baby Corn </v>
      </c>
      <c r="AO478" s="27">
        <v>3.47</v>
      </c>
      <c r="AR478" s="27" t="s">
        <v>76</v>
      </c>
    </row>
    <row r="479" spans="1:44" ht="11.7">
      <c r="A479" s="20">
        <v>478</v>
      </c>
      <c r="B479" s="21">
        <f>INDEX(Refs!A:A,MATCH($C479,Refs!$I:$I,0))</f>
        <v>6141839</v>
      </c>
      <c r="C479" s="22" t="s">
        <v>1162</v>
      </c>
      <c r="D479" s="21" t="str">
        <f>INDEX(Refs!L:L,MATCH($C479,Refs!$I:$I,0))</f>
        <v>Banik, Pabitra; Sharma, Ravi Chandra</v>
      </c>
      <c r="E479" s="21" t="str">
        <f>INDEX(Refs!S:S,MATCH($C479,Refs!$I:$I,0))</f>
        <v>10.1080/21683565.2014.942764</v>
      </c>
      <c r="F479" s="23" t="s">
        <v>69</v>
      </c>
      <c r="G479" s="23" t="s">
        <v>1163</v>
      </c>
      <c r="I479" s="24" t="s">
        <v>1175</v>
      </c>
      <c r="J479" s="26" t="s">
        <v>1176</v>
      </c>
      <c r="K479" s="24" t="s">
        <v>1166</v>
      </c>
      <c r="L479" s="26" t="s">
        <v>1167</v>
      </c>
      <c r="M479" s="24">
        <v>3</v>
      </c>
      <c r="R479" s="27" t="s">
        <v>59</v>
      </c>
      <c r="AF479" s="23" t="s">
        <v>422</v>
      </c>
      <c r="AG479" s="23" t="s">
        <v>133</v>
      </c>
      <c r="AJ479" s="24">
        <v>2007.2009</v>
      </c>
      <c r="AK479" s="30" t="str">
        <f t="shared" si="21"/>
        <v>BC + L (2:1)</v>
      </c>
      <c r="AL479" s="27">
        <v>3.5</v>
      </c>
      <c r="AN479" s="30" t="str">
        <f t="shared" si="22"/>
        <v xml:space="preserve">Baby Corn </v>
      </c>
      <c r="AO479" s="27">
        <v>3.47</v>
      </c>
      <c r="AR479" s="27" t="s">
        <v>76</v>
      </c>
    </row>
    <row r="480" spans="1:44" ht="11.7">
      <c r="A480" s="20">
        <v>479</v>
      </c>
      <c r="B480" s="21">
        <f>INDEX(Refs!A:A,MATCH($C480,Refs!$I:$I,0))</f>
        <v>6141839</v>
      </c>
      <c r="C480" s="22" t="s">
        <v>1162</v>
      </c>
      <c r="D480" s="21" t="str">
        <f>INDEX(Refs!L:L,MATCH($C480,Refs!$I:$I,0))</f>
        <v>Banik, Pabitra; Sharma, Ravi Chandra</v>
      </c>
      <c r="E480" s="21" t="str">
        <f>INDEX(Refs!S:S,MATCH($C480,Refs!$I:$I,0))</f>
        <v>10.1080/21683565.2014.942764</v>
      </c>
      <c r="F480" s="23" t="s">
        <v>69</v>
      </c>
      <c r="G480" s="23" t="s">
        <v>1163</v>
      </c>
      <c r="I480" s="24" t="s">
        <v>1175</v>
      </c>
      <c r="J480" s="26" t="s">
        <v>1177</v>
      </c>
      <c r="K480" s="24" t="s">
        <v>1166</v>
      </c>
      <c r="L480" s="26" t="s">
        <v>1167</v>
      </c>
      <c r="M480" s="24">
        <v>3</v>
      </c>
      <c r="R480" s="27" t="s">
        <v>59</v>
      </c>
      <c r="AF480" s="23" t="s">
        <v>422</v>
      </c>
      <c r="AG480" s="23" t="s">
        <v>133</v>
      </c>
      <c r="AJ480" s="24">
        <v>2007.2009</v>
      </c>
      <c r="AK480" s="30" t="str">
        <f t="shared" si="21"/>
        <v>BC + L (2:2)</v>
      </c>
      <c r="AL480" s="27">
        <v>3.32</v>
      </c>
      <c r="AN480" s="30" t="str">
        <f t="shared" si="22"/>
        <v xml:space="preserve">Baby Corn </v>
      </c>
      <c r="AO480" s="27">
        <v>3.47</v>
      </c>
      <c r="AR480" s="27" t="s">
        <v>76</v>
      </c>
    </row>
    <row r="481" spans="1:56" ht="11.7">
      <c r="A481" s="20">
        <v>480</v>
      </c>
      <c r="B481" s="21">
        <f>INDEX(Refs!A:A,MATCH($C481,Refs!$I:$I,0))</f>
        <v>6141839</v>
      </c>
      <c r="C481" s="22" t="s">
        <v>1162</v>
      </c>
      <c r="D481" s="21" t="str">
        <f>INDEX(Refs!L:L,MATCH($C481,Refs!$I:$I,0))</f>
        <v>Banik, Pabitra; Sharma, Ravi Chandra</v>
      </c>
      <c r="E481" s="21" t="str">
        <f>INDEX(Refs!S:S,MATCH($C481,Refs!$I:$I,0))</f>
        <v>10.1080/21683565.2014.942764</v>
      </c>
      <c r="F481" s="23" t="s">
        <v>69</v>
      </c>
      <c r="G481" s="23" t="s">
        <v>1163</v>
      </c>
      <c r="I481" s="24" t="s">
        <v>1164</v>
      </c>
      <c r="J481" s="26" t="s">
        <v>1178</v>
      </c>
      <c r="K481" s="24" t="s">
        <v>755</v>
      </c>
      <c r="L481" s="26" t="s">
        <v>755</v>
      </c>
      <c r="M481" s="24">
        <v>3</v>
      </c>
      <c r="R481" s="27" t="s">
        <v>59</v>
      </c>
      <c r="AF481" s="23" t="s">
        <v>422</v>
      </c>
      <c r="AG481" s="23" t="s">
        <v>133</v>
      </c>
      <c r="AJ481" s="24">
        <v>2007.2009</v>
      </c>
      <c r="AK481" s="30" t="str">
        <f t="shared" si="21"/>
        <v>BC + C (2:1)</v>
      </c>
      <c r="AL481" s="27">
        <v>3.12</v>
      </c>
      <c r="AN481" s="30" t="str">
        <f t="shared" si="22"/>
        <v>Chickpea</v>
      </c>
      <c r="AO481" s="27">
        <v>0.92</v>
      </c>
      <c r="AR481" s="27" t="s">
        <v>76</v>
      </c>
    </row>
    <row r="482" spans="1:56" ht="11.7">
      <c r="A482" s="20">
        <v>481</v>
      </c>
      <c r="B482" s="21">
        <f>INDEX(Refs!A:A,MATCH($C482,Refs!$I:$I,0))</f>
        <v>6141839</v>
      </c>
      <c r="C482" s="22" t="s">
        <v>1162</v>
      </c>
      <c r="D482" s="21" t="str">
        <f>INDEX(Refs!L:L,MATCH($C482,Refs!$I:$I,0))</f>
        <v>Banik, Pabitra; Sharma, Ravi Chandra</v>
      </c>
      <c r="E482" s="21" t="str">
        <f>INDEX(Refs!S:S,MATCH($C482,Refs!$I:$I,0))</f>
        <v>10.1080/21683565.2014.942764</v>
      </c>
      <c r="F482" s="23" t="s">
        <v>69</v>
      </c>
      <c r="G482" s="23" t="s">
        <v>1163</v>
      </c>
      <c r="I482" s="24" t="s">
        <v>1164</v>
      </c>
      <c r="J482" s="26" t="s">
        <v>1168</v>
      </c>
      <c r="K482" s="24" t="s">
        <v>755</v>
      </c>
      <c r="L482" s="26" t="s">
        <v>755</v>
      </c>
      <c r="M482" s="24">
        <v>3</v>
      </c>
      <c r="R482" s="27" t="s">
        <v>59</v>
      </c>
      <c r="AF482" s="23" t="s">
        <v>422</v>
      </c>
      <c r="AG482" s="23" t="s">
        <v>133</v>
      </c>
      <c r="AJ482" s="24">
        <v>2007.2009</v>
      </c>
      <c r="AK482" s="30" t="str">
        <f t="shared" si="21"/>
        <v>BC + C (2:2)</v>
      </c>
      <c r="AL482" s="27">
        <v>2.8</v>
      </c>
      <c r="AN482" s="30" t="str">
        <f t="shared" si="22"/>
        <v>Chickpea</v>
      </c>
      <c r="AO482" s="27">
        <v>0.92</v>
      </c>
      <c r="AR482" s="27" t="s">
        <v>76</v>
      </c>
    </row>
    <row r="483" spans="1:56" ht="11.7">
      <c r="A483" s="20">
        <v>482</v>
      </c>
      <c r="B483" s="21">
        <f>INDEX(Refs!A:A,MATCH($C483,Refs!$I:$I,0))</f>
        <v>6141839</v>
      </c>
      <c r="C483" s="22" t="s">
        <v>1162</v>
      </c>
      <c r="D483" s="21" t="str">
        <f>INDEX(Refs!L:L,MATCH($C483,Refs!$I:$I,0))</f>
        <v>Banik, Pabitra; Sharma, Ravi Chandra</v>
      </c>
      <c r="E483" s="21" t="str">
        <f>INDEX(Refs!S:S,MATCH($C483,Refs!$I:$I,0))</f>
        <v>10.1080/21683565.2014.942764</v>
      </c>
      <c r="F483" s="23" t="s">
        <v>69</v>
      </c>
      <c r="G483" s="23" t="s">
        <v>1163</v>
      </c>
      <c r="I483" s="24" t="s">
        <v>1169</v>
      </c>
      <c r="J483" s="26" t="s">
        <v>1170</v>
      </c>
      <c r="K483" s="24" t="s">
        <v>1179</v>
      </c>
      <c r="L483" s="26" t="s">
        <v>1179</v>
      </c>
      <c r="M483" s="24">
        <v>3</v>
      </c>
      <c r="R483" s="27" t="s">
        <v>59</v>
      </c>
      <c r="AF483" s="23" t="s">
        <v>422</v>
      </c>
      <c r="AG483" s="23" t="s">
        <v>133</v>
      </c>
      <c r="AJ483" s="24">
        <v>2007.2009</v>
      </c>
      <c r="AK483" s="30" t="str">
        <f t="shared" si="21"/>
        <v>BC + P (2:1)</v>
      </c>
      <c r="AL483" s="27">
        <v>3.42</v>
      </c>
      <c r="AN483" s="30" t="str">
        <f t="shared" si="22"/>
        <v>Pea</v>
      </c>
      <c r="AO483" s="27">
        <v>1.42</v>
      </c>
      <c r="AR483" s="27" t="s">
        <v>76</v>
      </c>
    </row>
    <row r="484" spans="1:56" ht="11.7">
      <c r="A484" s="20">
        <v>483</v>
      </c>
      <c r="B484" s="21">
        <f>INDEX(Refs!A:A,MATCH($C484,Refs!$I:$I,0))</f>
        <v>6141839</v>
      </c>
      <c r="C484" s="22" t="s">
        <v>1162</v>
      </c>
      <c r="D484" s="21" t="str">
        <f>INDEX(Refs!L:L,MATCH($C484,Refs!$I:$I,0))</f>
        <v>Banik, Pabitra; Sharma, Ravi Chandra</v>
      </c>
      <c r="E484" s="21" t="str">
        <f>INDEX(Refs!S:S,MATCH($C484,Refs!$I:$I,0))</f>
        <v>10.1080/21683565.2014.942764</v>
      </c>
      <c r="F484" s="23" t="s">
        <v>69</v>
      </c>
      <c r="G484" s="23" t="s">
        <v>1163</v>
      </c>
      <c r="I484" s="24" t="s">
        <v>1169</v>
      </c>
      <c r="J484" s="26" t="s">
        <v>1171</v>
      </c>
      <c r="K484" s="24" t="s">
        <v>1179</v>
      </c>
      <c r="L484" s="26" t="s">
        <v>1179</v>
      </c>
      <c r="M484" s="24">
        <v>3</v>
      </c>
      <c r="R484" s="27" t="s">
        <v>59</v>
      </c>
      <c r="AF484" s="23" t="s">
        <v>422</v>
      </c>
      <c r="AG484" s="23" t="s">
        <v>133</v>
      </c>
      <c r="AJ484" s="24">
        <v>2007.2009</v>
      </c>
      <c r="AK484" s="30" t="str">
        <f t="shared" si="21"/>
        <v>BC + P (2:2)</v>
      </c>
      <c r="AL484" s="27">
        <v>3.16</v>
      </c>
      <c r="AN484" s="30" t="str">
        <f t="shared" si="22"/>
        <v>Pea</v>
      </c>
      <c r="AO484" s="27">
        <v>1.42</v>
      </c>
      <c r="AR484" s="27" t="s">
        <v>76</v>
      </c>
    </row>
    <row r="485" spans="1:56" ht="11.7">
      <c r="A485" s="20">
        <v>484</v>
      </c>
      <c r="B485" s="21">
        <f>INDEX(Refs!A:A,MATCH($C485,Refs!$I:$I,0))</f>
        <v>6141839</v>
      </c>
      <c r="C485" s="22" t="s">
        <v>1162</v>
      </c>
      <c r="D485" s="21" t="str">
        <f>INDEX(Refs!L:L,MATCH($C485,Refs!$I:$I,0))</f>
        <v>Banik, Pabitra; Sharma, Ravi Chandra</v>
      </c>
      <c r="E485" s="21" t="str">
        <f>INDEX(Refs!S:S,MATCH($C485,Refs!$I:$I,0))</f>
        <v>10.1080/21683565.2014.942764</v>
      </c>
      <c r="F485" s="23" t="s">
        <v>69</v>
      </c>
      <c r="G485" s="23" t="s">
        <v>1163</v>
      </c>
      <c r="I485" s="24" t="s">
        <v>1172</v>
      </c>
      <c r="J485" s="26" t="s">
        <v>1173</v>
      </c>
      <c r="K485" s="24" t="s">
        <v>427</v>
      </c>
      <c r="L485" s="26" t="s">
        <v>427</v>
      </c>
      <c r="M485" s="24">
        <v>3</v>
      </c>
      <c r="R485" s="27" t="s">
        <v>59</v>
      </c>
      <c r="AF485" s="23" t="s">
        <v>422</v>
      </c>
      <c r="AG485" s="23" t="s">
        <v>133</v>
      </c>
      <c r="AJ485" s="24">
        <v>2007.2009</v>
      </c>
      <c r="AK485" s="30" t="str">
        <f t="shared" si="21"/>
        <v>BC + GN (2:1)</v>
      </c>
      <c r="AL485" s="27">
        <v>3.27</v>
      </c>
      <c r="AN485" s="30" t="str">
        <f t="shared" si="22"/>
        <v>Groundnut</v>
      </c>
      <c r="AO485" s="27">
        <v>0.77</v>
      </c>
      <c r="AR485" s="27" t="s">
        <v>76</v>
      </c>
    </row>
    <row r="486" spans="1:56" ht="11.7">
      <c r="A486" s="20">
        <v>485</v>
      </c>
      <c r="B486" s="21">
        <f>INDEX(Refs!A:A,MATCH($C486,Refs!$I:$I,0))</f>
        <v>6141839</v>
      </c>
      <c r="C486" s="22" t="s">
        <v>1162</v>
      </c>
      <c r="D486" s="21" t="str">
        <f>INDEX(Refs!L:L,MATCH($C486,Refs!$I:$I,0))</f>
        <v>Banik, Pabitra; Sharma, Ravi Chandra</v>
      </c>
      <c r="E486" s="21" t="str">
        <f>INDEX(Refs!S:S,MATCH($C486,Refs!$I:$I,0))</f>
        <v>10.1080/21683565.2014.942764</v>
      </c>
      <c r="F486" s="23" t="s">
        <v>69</v>
      </c>
      <c r="G486" s="23" t="s">
        <v>1163</v>
      </c>
      <c r="I486" s="24" t="s">
        <v>1172</v>
      </c>
      <c r="J486" s="26" t="s">
        <v>1174</v>
      </c>
      <c r="K486" s="24" t="s">
        <v>427</v>
      </c>
      <c r="L486" s="26" t="s">
        <v>427</v>
      </c>
      <c r="M486" s="24">
        <v>3</v>
      </c>
      <c r="R486" s="27" t="s">
        <v>59</v>
      </c>
      <c r="AF486" s="23" t="s">
        <v>422</v>
      </c>
      <c r="AG486" s="23" t="s">
        <v>133</v>
      </c>
      <c r="AJ486" s="24">
        <v>2007.2009</v>
      </c>
      <c r="AK486" s="30" t="str">
        <f t="shared" si="21"/>
        <v>BC + GN (2:2)</v>
      </c>
      <c r="AL486" s="27">
        <v>3.08</v>
      </c>
      <c r="AN486" s="30" t="str">
        <f t="shared" si="22"/>
        <v>Groundnut</v>
      </c>
      <c r="AO486" s="27">
        <v>0.77</v>
      </c>
      <c r="AR486" s="27" t="s">
        <v>76</v>
      </c>
    </row>
    <row r="487" spans="1:56" ht="11.7">
      <c r="A487" s="20">
        <v>486</v>
      </c>
      <c r="B487" s="21">
        <f>INDEX(Refs!A:A,MATCH($C487,Refs!$I:$I,0))</f>
        <v>6141839</v>
      </c>
      <c r="C487" s="22" t="s">
        <v>1162</v>
      </c>
      <c r="D487" s="21" t="str">
        <f>INDEX(Refs!L:L,MATCH($C487,Refs!$I:$I,0))</f>
        <v>Banik, Pabitra; Sharma, Ravi Chandra</v>
      </c>
      <c r="E487" s="21" t="str">
        <f>INDEX(Refs!S:S,MATCH($C487,Refs!$I:$I,0))</f>
        <v>10.1080/21683565.2014.942764</v>
      </c>
      <c r="F487" s="23" t="s">
        <v>69</v>
      </c>
      <c r="G487" s="23" t="s">
        <v>1163</v>
      </c>
      <c r="I487" s="24" t="s">
        <v>1175</v>
      </c>
      <c r="J487" s="26" t="s">
        <v>1176</v>
      </c>
      <c r="K487" s="24" t="s">
        <v>1180</v>
      </c>
      <c r="L487" s="26" t="s">
        <v>1180</v>
      </c>
      <c r="M487" s="24">
        <v>3</v>
      </c>
      <c r="R487" s="27" t="s">
        <v>59</v>
      </c>
      <c r="AF487" s="23" t="s">
        <v>422</v>
      </c>
      <c r="AG487" s="23" t="s">
        <v>133</v>
      </c>
      <c r="AJ487" s="24">
        <v>2007.2009</v>
      </c>
      <c r="AK487" s="30" t="str">
        <f t="shared" si="21"/>
        <v>BC + L (2:1)</v>
      </c>
      <c r="AL487" s="27">
        <v>3.5</v>
      </c>
      <c r="AN487" s="30" t="str">
        <f t="shared" si="22"/>
        <v>Lentil</v>
      </c>
      <c r="AO487" s="27">
        <v>1.03</v>
      </c>
      <c r="AR487" s="27" t="s">
        <v>76</v>
      </c>
    </row>
    <row r="488" spans="1:56" ht="11.7">
      <c r="A488" s="20">
        <v>487</v>
      </c>
      <c r="B488" s="21">
        <f>INDEX(Refs!A:A,MATCH($C488,Refs!$I:$I,0))</f>
        <v>6141839</v>
      </c>
      <c r="C488" s="22" t="s">
        <v>1162</v>
      </c>
      <c r="D488" s="21" t="str">
        <f>INDEX(Refs!L:L,MATCH($C488,Refs!$I:$I,0))</f>
        <v>Banik, Pabitra; Sharma, Ravi Chandra</v>
      </c>
      <c r="E488" s="21" t="str">
        <f>INDEX(Refs!S:S,MATCH($C488,Refs!$I:$I,0))</f>
        <v>10.1080/21683565.2014.942764</v>
      </c>
      <c r="F488" s="23" t="s">
        <v>69</v>
      </c>
      <c r="G488" s="23" t="s">
        <v>1163</v>
      </c>
      <c r="I488" s="24" t="s">
        <v>1175</v>
      </c>
      <c r="J488" s="26" t="s">
        <v>1177</v>
      </c>
      <c r="K488" s="24" t="s">
        <v>1181</v>
      </c>
      <c r="L488" s="26" t="s">
        <v>1180</v>
      </c>
      <c r="M488" s="24">
        <v>3</v>
      </c>
      <c r="R488" s="27" t="s">
        <v>59</v>
      </c>
      <c r="AF488" s="23" t="s">
        <v>422</v>
      </c>
      <c r="AG488" s="23" t="s">
        <v>133</v>
      </c>
      <c r="AJ488" s="24">
        <v>2007.2009</v>
      </c>
      <c r="AK488" s="30" t="str">
        <f t="shared" si="21"/>
        <v>BC + L (2:2)</v>
      </c>
      <c r="AL488" s="27">
        <v>3.32</v>
      </c>
      <c r="AN488" s="30" t="str">
        <f t="shared" si="22"/>
        <v>Lentil</v>
      </c>
      <c r="AO488" s="27">
        <v>1.03</v>
      </c>
      <c r="AR488" s="27" t="s">
        <v>76</v>
      </c>
    </row>
    <row r="489" spans="1:56" ht="11.7">
      <c r="A489" s="20">
        <v>488</v>
      </c>
      <c r="B489" s="21">
        <f>INDEX(Refs!A:A,MATCH($C489,Refs!$I:$I,0))</f>
        <v>6141839</v>
      </c>
      <c r="C489" s="22" t="s">
        <v>1162</v>
      </c>
      <c r="D489" s="21" t="str">
        <f>INDEX(Refs!L:L,MATCH($C489,Refs!$I:$I,0))</f>
        <v>Banik, Pabitra; Sharma, Ravi Chandra</v>
      </c>
      <c r="E489" s="21" t="str">
        <f>INDEX(Refs!S:S,MATCH($C489,Refs!$I:$I,0))</f>
        <v>10.1080/21683565.2014.942764</v>
      </c>
      <c r="F489" s="23" t="s">
        <v>69</v>
      </c>
      <c r="G489" s="23" t="s">
        <v>1163</v>
      </c>
      <c r="I489" s="24" t="s">
        <v>1164</v>
      </c>
      <c r="J489" s="26" t="s">
        <v>1168</v>
      </c>
      <c r="K489" s="24" t="s">
        <v>1164</v>
      </c>
      <c r="L489" s="26" t="s">
        <v>1178</v>
      </c>
      <c r="M489" s="24">
        <v>3</v>
      </c>
      <c r="R489" s="27" t="s">
        <v>59</v>
      </c>
      <c r="AF489" s="23" t="s">
        <v>422</v>
      </c>
      <c r="AG489" s="23" t="s">
        <v>133</v>
      </c>
      <c r="AJ489" s="24">
        <v>2007.2009</v>
      </c>
      <c r="AK489" s="30" t="str">
        <f t="shared" si="21"/>
        <v>BC + C (2:2)</v>
      </c>
      <c r="AL489" s="27">
        <v>2.8</v>
      </c>
      <c r="AN489" s="30" t="str">
        <f t="shared" si="22"/>
        <v>BC + C (2:1)</v>
      </c>
      <c r="AO489" s="27">
        <v>3.12</v>
      </c>
      <c r="AR489" s="27" t="s">
        <v>76</v>
      </c>
    </row>
    <row r="490" spans="1:56" ht="11.7">
      <c r="A490" s="20">
        <v>489</v>
      </c>
      <c r="B490" s="21">
        <f>INDEX(Refs!A:A,MATCH($C490,Refs!$I:$I,0))</f>
        <v>6141839</v>
      </c>
      <c r="C490" s="22" t="s">
        <v>1162</v>
      </c>
      <c r="D490" s="21" t="str">
        <f>INDEX(Refs!L:L,MATCH($C490,Refs!$I:$I,0))</f>
        <v>Banik, Pabitra; Sharma, Ravi Chandra</v>
      </c>
      <c r="E490" s="21" t="str">
        <f>INDEX(Refs!S:S,MATCH($C490,Refs!$I:$I,0))</f>
        <v>10.1080/21683565.2014.942764</v>
      </c>
      <c r="F490" s="23" t="s">
        <v>69</v>
      </c>
      <c r="G490" s="23" t="s">
        <v>1163</v>
      </c>
      <c r="I490" s="24" t="s">
        <v>1169</v>
      </c>
      <c r="J490" s="26" t="s">
        <v>1171</v>
      </c>
      <c r="K490" s="24" t="s">
        <v>1169</v>
      </c>
      <c r="L490" s="26" t="s">
        <v>1170</v>
      </c>
      <c r="M490" s="24">
        <v>3</v>
      </c>
      <c r="R490" s="27" t="s">
        <v>59</v>
      </c>
      <c r="AF490" s="23" t="s">
        <v>422</v>
      </c>
      <c r="AG490" s="23" t="s">
        <v>133</v>
      </c>
      <c r="AJ490" s="24">
        <v>2007.2009</v>
      </c>
      <c r="AK490" s="30" t="str">
        <f t="shared" si="21"/>
        <v>BC + P (2:2)</v>
      </c>
      <c r="AL490" s="27">
        <v>3.16</v>
      </c>
      <c r="AN490" s="30" t="str">
        <f t="shared" si="22"/>
        <v>BC + P (2:1)</v>
      </c>
      <c r="AO490" s="27">
        <v>3.42</v>
      </c>
      <c r="AR490" s="27" t="s">
        <v>76</v>
      </c>
    </row>
    <row r="491" spans="1:56" ht="11.7">
      <c r="A491" s="20">
        <v>490</v>
      </c>
      <c r="B491" s="21">
        <f>INDEX(Refs!A:A,MATCH($C491,Refs!$I:$I,0))</f>
        <v>6141839</v>
      </c>
      <c r="C491" s="22" t="s">
        <v>1162</v>
      </c>
      <c r="D491" s="21" t="str">
        <f>INDEX(Refs!L:L,MATCH($C491,Refs!$I:$I,0))</f>
        <v>Banik, Pabitra; Sharma, Ravi Chandra</v>
      </c>
      <c r="E491" s="21" t="str">
        <f>INDEX(Refs!S:S,MATCH($C491,Refs!$I:$I,0))</f>
        <v>10.1080/21683565.2014.942764</v>
      </c>
      <c r="F491" s="23" t="s">
        <v>69</v>
      </c>
      <c r="G491" s="23" t="s">
        <v>1163</v>
      </c>
      <c r="I491" s="24" t="s">
        <v>1172</v>
      </c>
      <c r="J491" s="26" t="s">
        <v>1174</v>
      </c>
      <c r="K491" s="24" t="s">
        <v>1172</v>
      </c>
      <c r="L491" s="26" t="s">
        <v>1173</v>
      </c>
      <c r="M491" s="24">
        <v>3</v>
      </c>
      <c r="R491" s="27" t="s">
        <v>59</v>
      </c>
      <c r="AF491" s="23" t="s">
        <v>422</v>
      </c>
      <c r="AG491" s="23" t="s">
        <v>133</v>
      </c>
      <c r="AJ491" s="24">
        <v>2007.2009</v>
      </c>
      <c r="AK491" s="30" t="str">
        <f t="shared" si="21"/>
        <v>BC + GN (2:2)</v>
      </c>
      <c r="AL491" s="27">
        <v>3.08</v>
      </c>
      <c r="AN491" s="30" t="str">
        <f t="shared" si="22"/>
        <v>BC + GN (2:1)</v>
      </c>
      <c r="AO491" s="27">
        <v>3.27</v>
      </c>
      <c r="AR491" s="27" t="s">
        <v>76</v>
      </c>
    </row>
    <row r="492" spans="1:56" ht="11.7">
      <c r="A492" s="20">
        <v>491</v>
      </c>
      <c r="B492" s="21">
        <f>INDEX(Refs!A:A,MATCH($C492,Refs!$I:$I,0))</f>
        <v>6141839</v>
      </c>
      <c r="C492" s="22" t="s">
        <v>1162</v>
      </c>
      <c r="D492" s="21" t="str">
        <f>INDEX(Refs!L:L,MATCH($C492,Refs!$I:$I,0))</f>
        <v>Banik, Pabitra; Sharma, Ravi Chandra</v>
      </c>
      <c r="E492" s="21" t="str">
        <f>INDEX(Refs!S:S,MATCH($C492,Refs!$I:$I,0))</f>
        <v>10.1080/21683565.2014.942764</v>
      </c>
      <c r="F492" s="23" t="s">
        <v>69</v>
      </c>
      <c r="G492" s="23" t="s">
        <v>1163</v>
      </c>
      <c r="I492" s="24" t="s">
        <v>1175</v>
      </c>
      <c r="J492" s="26" t="s">
        <v>1177</v>
      </c>
      <c r="K492" s="24" t="s">
        <v>1175</v>
      </c>
      <c r="L492" s="26" t="s">
        <v>1176</v>
      </c>
      <c r="M492" s="24">
        <v>3</v>
      </c>
      <c r="R492" s="27" t="s">
        <v>59</v>
      </c>
      <c r="AF492" s="23" t="s">
        <v>422</v>
      </c>
      <c r="AG492" s="23" t="s">
        <v>133</v>
      </c>
      <c r="AJ492" s="24">
        <v>2007.2009</v>
      </c>
      <c r="AK492" s="30" t="str">
        <f t="shared" si="21"/>
        <v>BC + L (2:2)</v>
      </c>
      <c r="AL492" s="27">
        <v>3.32</v>
      </c>
      <c r="AN492" s="30" t="str">
        <f t="shared" si="22"/>
        <v>BC + L (2:1)</v>
      </c>
      <c r="AO492" s="27">
        <v>3.5</v>
      </c>
      <c r="AR492" s="27" t="s">
        <v>76</v>
      </c>
    </row>
    <row r="493" spans="1:56" ht="11.7">
      <c r="A493" s="20">
        <v>492</v>
      </c>
      <c r="B493" s="21">
        <f>INDEX(Refs!A:A,MATCH($C493,Refs!$I:$I,0))</f>
        <v>6141663</v>
      </c>
      <c r="C493" s="22" t="s">
        <v>1182</v>
      </c>
      <c r="D493" s="21" t="str">
        <f>INDEX(Refs!L:L,MATCH($C493,Refs!$I:$I,0))</f>
        <v>Balwinder-Singh; Gathala, Mahesh K.; Jat, Hanuman S.; Kamboj, Baldev R.; Kumar, Virender; Ladha, Jagdish K.; Malik, Ram K.; McDonald, Andrew; Raman, Anitha; Sharma, D. K.; Sharma, Parbodh C.; Yadav, Arvind K.</v>
      </c>
      <c r="E493" s="21" t="str">
        <f>INDEX(Refs!S:S,MATCH($C493,Refs!$I:$I,0))</f>
        <v>10.1016/j.agee.2017.10.006</v>
      </c>
      <c r="F493" s="23" t="s">
        <v>69</v>
      </c>
      <c r="G493" s="23" t="s">
        <v>1183</v>
      </c>
      <c r="I493" s="24" t="s">
        <v>1184</v>
      </c>
      <c r="J493" s="26" t="s">
        <v>1185</v>
      </c>
      <c r="K493" s="24" t="s">
        <v>1186</v>
      </c>
      <c r="L493" s="26" t="s">
        <v>1187</v>
      </c>
      <c r="M493" s="24">
        <v>3</v>
      </c>
      <c r="O493" s="27" t="s">
        <v>59</v>
      </c>
      <c r="P493" s="27" t="s">
        <v>59</v>
      </c>
      <c r="S493" s="27" t="s">
        <v>59</v>
      </c>
      <c r="AF493" s="23" t="s">
        <v>60</v>
      </c>
      <c r="AG493" s="23" t="s">
        <v>133</v>
      </c>
      <c r="AJ493" s="24">
        <v>2009.2013999999999</v>
      </c>
      <c r="AK493" s="30" t="str">
        <f t="shared" si="21"/>
        <v>PTR/ZT Wheat/ZT Mungbean</v>
      </c>
      <c r="AL493" s="27">
        <v>882000</v>
      </c>
      <c r="AN493" s="30" t="str">
        <f t="shared" si="22"/>
        <v>PTR/Tilled Wheat</v>
      </c>
      <c r="AO493" s="27">
        <v>895000</v>
      </c>
      <c r="AR493" s="27" t="s">
        <v>105</v>
      </c>
      <c r="AU493" s="26" t="s">
        <v>77</v>
      </c>
      <c r="AV493" s="26" t="s">
        <v>77</v>
      </c>
      <c r="AW493" s="26" t="s">
        <v>77</v>
      </c>
      <c r="AX493" s="26" t="s">
        <v>77</v>
      </c>
      <c r="AY493" s="26" t="s">
        <v>63</v>
      </c>
      <c r="AZ493" s="26" t="s">
        <v>77</v>
      </c>
      <c r="BA493" s="26" t="s">
        <v>63</v>
      </c>
      <c r="BB493" s="26" t="s">
        <v>77</v>
      </c>
      <c r="BC493" s="26" t="s">
        <v>77</v>
      </c>
      <c r="BD493" s="26" t="s">
        <v>1188</v>
      </c>
    </row>
    <row r="494" spans="1:56" ht="11.7">
      <c r="A494" s="20">
        <v>493</v>
      </c>
      <c r="B494" s="21">
        <f>INDEX(Refs!A:A,MATCH($C494,Refs!$I:$I,0))</f>
        <v>6141663</v>
      </c>
      <c r="C494" s="22" t="s">
        <v>1182</v>
      </c>
      <c r="D494" s="21" t="str">
        <f>INDEX(Refs!L:L,MATCH($C494,Refs!$I:$I,0))</f>
        <v>Balwinder-Singh; Gathala, Mahesh K.; Jat, Hanuman S.; Kamboj, Baldev R.; Kumar, Virender; Ladha, Jagdish K.; Malik, Ram K.; McDonald, Andrew; Raman, Anitha; Sharma, D. K.; Sharma, Parbodh C.; Yadav, Arvind K.</v>
      </c>
      <c r="E494" s="21" t="str">
        <f>INDEX(Refs!S:S,MATCH($C494,Refs!$I:$I,0))</f>
        <v>10.1016/j.agee.2017.10.006</v>
      </c>
      <c r="F494" s="23" t="s">
        <v>69</v>
      </c>
      <c r="G494" s="23" t="s">
        <v>1183</v>
      </c>
      <c r="I494" s="24" t="s">
        <v>1184</v>
      </c>
      <c r="J494" s="26" t="s">
        <v>1189</v>
      </c>
      <c r="K494" s="24" t="s">
        <v>1186</v>
      </c>
      <c r="L494" s="26" t="s">
        <v>1187</v>
      </c>
      <c r="M494" s="24">
        <v>3</v>
      </c>
      <c r="O494" s="27" t="s">
        <v>59</v>
      </c>
      <c r="P494" s="27" t="s">
        <v>59</v>
      </c>
      <c r="S494" s="27" t="s">
        <v>59</v>
      </c>
      <c r="AD494" s="27" t="s">
        <v>59</v>
      </c>
      <c r="AF494" s="23" t="s">
        <v>60</v>
      </c>
      <c r="AG494" s="23" t="s">
        <v>133</v>
      </c>
      <c r="AJ494" s="24">
        <v>2009.2013999999999</v>
      </c>
      <c r="AK494" s="30" t="str">
        <f t="shared" si="19"/>
        <v>DSR/ZT Wheat/ZT Mungbean</v>
      </c>
      <c r="AL494" s="27">
        <v>815000</v>
      </c>
      <c r="AN494" s="30" t="str">
        <f t="shared" si="20"/>
        <v>PTR/Tilled Wheat</v>
      </c>
      <c r="AO494" s="27">
        <v>895000</v>
      </c>
      <c r="AR494" s="27" t="s">
        <v>105</v>
      </c>
      <c r="AU494" s="26" t="s">
        <v>77</v>
      </c>
      <c r="AV494" s="26" t="s">
        <v>77</v>
      </c>
      <c r="AW494" s="26" t="s">
        <v>77</v>
      </c>
      <c r="AX494" s="26" t="s">
        <v>77</v>
      </c>
      <c r="AY494" s="26" t="s">
        <v>63</v>
      </c>
      <c r="AZ494" s="26" t="s">
        <v>77</v>
      </c>
      <c r="BA494" s="26" t="s">
        <v>63</v>
      </c>
      <c r="BB494" s="26" t="s">
        <v>77</v>
      </c>
      <c r="BC494" s="26" t="s">
        <v>77</v>
      </c>
      <c r="BD494" s="26" t="s">
        <v>1188</v>
      </c>
    </row>
    <row r="495" spans="1:56" ht="11.7">
      <c r="A495" s="20">
        <v>494</v>
      </c>
      <c r="B495" s="21">
        <f>INDEX(Refs!A:A,MATCH($C495,Refs!$I:$I,0))</f>
        <v>6141663</v>
      </c>
      <c r="C495" s="22" t="s">
        <v>1182</v>
      </c>
      <c r="D495" s="21" t="str">
        <f>INDEX(Refs!L:L,MATCH($C495,Refs!$I:$I,0))</f>
        <v>Balwinder-Singh; Gathala, Mahesh K.; Jat, Hanuman S.; Kamboj, Baldev R.; Kumar, Virender; Ladha, Jagdish K.; Malik, Ram K.; McDonald, Andrew; Raman, Anitha; Sharma, D. K.; Sharma, Parbodh C.; Yadav, Arvind K.</v>
      </c>
      <c r="E495" s="21" t="str">
        <f>INDEX(Refs!S:S,MATCH($C495,Refs!$I:$I,0))</f>
        <v>10.1016/j.agee.2017.10.006</v>
      </c>
      <c r="F495" s="23" t="s">
        <v>69</v>
      </c>
      <c r="G495" s="23" t="s">
        <v>1183</v>
      </c>
      <c r="I495" s="24" t="s">
        <v>1184</v>
      </c>
      <c r="J495" s="26" t="s">
        <v>1189</v>
      </c>
      <c r="K495" s="24" t="s">
        <v>1184</v>
      </c>
      <c r="L495" s="26" t="s">
        <v>1185</v>
      </c>
      <c r="M495" s="24">
        <v>3</v>
      </c>
      <c r="O495" s="27" t="s">
        <v>59</v>
      </c>
      <c r="AD495" s="27" t="s">
        <v>59</v>
      </c>
      <c r="AF495" s="23" t="s">
        <v>60</v>
      </c>
      <c r="AG495" s="23" t="s">
        <v>133</v>
      </c>
      <c r="AJ495" s="24">
        <v>2009.2013999999999</v>
      </c>
      <c r="AK495" s="30" t="str">
        <f t="shared" si="19"/>
        <v>DSR/ZT Wheat/ZT Mungbean</v>
      </c>
      <c r="AL495" s="27">
        <v>815000</v>
      </c>
      <c r="AN495" s="30" t="str">
        <f t="shared" si="20"/>
        <v>PTR/ZT Wheat/ZT Mungbean</v>
      </c>
      <c r="AO495" s="27">
        <v>882000</v>
      </c>
      <c r="AR495" s="27" t="s">
        <v>105</v>
      </c>
      <c r="AU495" s="26" t="s">
        <v>77</v>
      </c>
      <c r="AV495" s="26" t="s">
        <v>77</v>
      </c>
      <c r="AW495" s="26" t="s">
        <v>77</v>
      </c>
      <c r="AX495" s="26" t="s">
        <v>77</v>
      </c>
      <c r="AY495" s="26" t="s">
        <v>63</v>
      </c>
      <c r="AZ495" s="26" t="s">
        <v>77</v>
      </c>
      <c r="BA495" s="26" t="s">
        <v>63</v>
      </c>
      <c r="BB495" s="26" t="s">
        <v>77</v>
      </c>
      <c r="BC495" s="26" t="s">
        <v>77</v>
      </c>
      <c r="BD495" s="26" t="s">
        <v>1188</v>
      </c>
    </row>
    <row r="496" spans="1:56" ht="11.7">
      <c r="A496" s="20">
        <v>495</v>
      </c>
      <c r="B496" s="21">
        <f>INDEX(Refs!A:A,MATCH($C496,Refs!$I:$I,0))</f>
        <v>6141663</v>
      </c>
      <c r="C496" s="22" t="s">
        <v>1182</v>
      </c>
      <c r="D496" s="21" t="str">
        <f>INDEX(Refs!L:L,MATCH($C496,Refs!$I:$I,0))</f>
        <v>Balwinder-Singh; Gathala, Mahesh K.; Jat, Hanuman S.; Kamboj, Baldev R.; Kumar, Virender; Ladha, Jagdish K.; Malik, Ram K.; McDonald, Andrew; Raman, Anitha; Sharma, D. K.; Sharma, Parbodh C.; Yadav, Arvind K.</v>
      </c>
      <c r="E496" s="21" t="str">
        <f>INDEX(Refs!S:S,MATCH($C496,Refs!$I:$I,0))</f>
        <v>10.1016/j.agee.2017.10.006</v>
      </c>
      <c r="F496" s="23" t="s">
        <v>69</v>
      </c>
      <c r="G496" s="23" t="s">
        <v>1183</v>
      </c>
      <c r="I496" s="24" t="s">
        <v>1190</v>
      </c>
      <c r="J496" s="26" t="s">
        <v>1191</v>
      </c>
      <c r="K496" s="24" t="s">
        <v>1184</v>
      </c>
      <c r="L496" s="26" t="s">
        <v>1185</v>
      </c>
      <c r="M496" s="24">
        <v>3</v>
      </c>
      <c r="O496" s="27" t="s">
        <v>59</v>
      </c>
      <c r="AD496" s="27" t="s">
        <v>59</v>
      </c>
      <c r="AF496" s="23" t="s">
        <v>60</v>
      </c>
      <c r="AG496" s="23" t="s">
        <v>133</v>
      </c>
      <c r="AJ496" s="24">
        <v>2009.2013999999999</v>
      </c>
      <c r="AK496" s="30" t="str">
        <f t="shared" si="19"/>
        <v>ZT Maize/ZT Wheat/ZT Mungbean</v>
      </c>
      <c r="AL496" s="27">
        <v>783000</v>
      </c>
      <c r="AN496" s="30" t="str">
        <f t="shared" si="20"/>
        <v>PTR/ZT Wheat/ZT Mungbean</v>
      </c>
      <c r="AO496" s="27">
        <v>882000</v>
      </c>
      <c r="AR496" s="27" t="s">
        <v>105</v>
      </c>
      <c r="AU496" s="26" t="s">
        <v>77</v>
      </c>
      <c r="AV496" s="26" t="s">
        <v>77</v>
      </c>
      <c r="AW496" s="26" t="s">
        <v>77</v>
      </c>
      <c r="AX496" s="26" t="s">
        <v>77</v>
      </c>
      <c r="AY496" s="26" t="s">
        <v>63</v>
      </c>
      <c r="AZ496" s="26" t="s">
        <v>77</v>
      </c>
      <c r="BA496" s="26" t="s">
        <v>63</v>
      </c>
      <c r="BB496" s="26" t="s">
        <v>77</v>
      </c>
      <c r="BC496" s="26" t="s">
        <v>77</v>
      </c>
      <c r="BD496" s="26" t="s">
        <v>1188</v>
      </c>
    </row>
    <row r="497" spans="1:56" ht="11.7">
      <c r="A497" s="20">
        <v>496</v>
      </c>
      <c r="B497" s="21">
        <f>INDEX(Refs!A:A,MATCH($C497,Refs!$I:$I,0))</f>
        <v>6141663</v>
      </c>
      <c r="C497" s="22" t="s">
        <v>1182</v>
      </c>
      <c r="D497" s="21" t="str">
        <f>INDEX(Refs!L:L,MATCH($C497,Refs!$I:$I,0))</f>
        <v>Balwinder-Singh; Gathala, Mahesh K.; Jat, Hanuman S.; Kamboj, Baldev R.; Kumar, Virender; Ladha, Jagdish K.; Malik, Ram K.; McDonald, Andrew; Raman, Anitha; Sharma, D. K.; Sharma, Parbodh C.; Yadav, Arvind K.</v>
      </c>
      <c r="E497" s="21" t="str">
        <f>INDEX(Refs!S:S,MATCH($C497,Refs!$I:$I,0))</f>
        <v>10.1016/j.agee.2017.10.006</v>
      </c>
      <c r="F497" s="23" t="s">
        <v>69</v>
      </c>
      <c r="G497" s="23" t="s">
        <v>1183</v>
      </c>
      <c r="I497" s="24" t="s">
        <v>1190</v>
      </c>
      <c r="J497" s="26" t="s">
        <v>1191</v>
      </c>
      <c r="K497" s="24" t="s">
        <v>1184</v>
      </c>
      <c r="L497" s="26" t="s">
        <v>1189</v>
      </c>
      <c r="M497" s="24">
        <v>3</v>
      </c>
      <c r="AD497" s="27" t="s">
        <v>59</v>
      </c>
      <c r="AF497" s="23" t="s">
        <v>60</v>
      </c>
      <c r="AG497" s="23" t="s">
        <v>133</v>
      </c>
      <c r="AJ497" s="24">
        <v>2009.2013999999999</v>
      </c>
      <c r="AK497" s="30" t="str">
        <f t="shared" si="19"/>
        <v>ZT Maize/ZT Wheat/ZT Mungbean</v>
      </c>
      <c r="AL497" s="27">
        <v>783000</v>
      </c>
      <c r="AN497" s="30" t="str">
        <f t="shared" si="20"/>
        <v>DSR/ZT Wheat/ZT Mungbean</v>
      </c>
      <c r="AO497" s="27">
        <v>815000</v>
      </c>
      <c r="AR497" s="27" t="s">
        <v>105</v>
      </c>
      <c r="AU497" s="26" t="s">
        <v>77</v>
      </c>
      <c r="AV497" s="26" t="s">
        <v>77</v>
      </c>
      <c r="AW497" s="26" t="s">
        <v>77</v>
      </c>
      <c r="AX497" s="26" t="s">
        <v>77</v>
      </c>
      <c r="AY497" s="26" t="s">
        <v>63</v>
      </c>
      <c r="AZ497" s="26" t="s">
        <v>77</v>
      </c>
      <c r="BA497" s="26" t="s">
        <v>63</v>
      </c>
      <c r="BB497" s="26" t="s">
        <v>77</v>
      </c>
      <c r="BC497" s="26" t="s">
        <v>77</v>
      </c>
      <c r="BD497" s="26" t="s">
        <v>1188</v>
      </c>
    </row>
    <row r="498" spans="1:56" ht="11.7">
      <c r="A498" s="20">
        <v>497</v>
      </c>
      <c r="B498" s="21">
        <f>INDEX(Refs!A:A,MATCH($C498,Refs!$I:$I,0))</f>
        <v>6141663</v>
      </c>
      <c r="C498" s="22" t="s">
        <v>1182</v>
      </c>
      <c r="D498" s="21" t="str">
        <f>INDEX(Refs!L:L,MATCH($C498,Refs!$I:$I,0))</f>
        <v>Balwinder-Singh; Gathala, Mahesh K.; Jat, Hanuman S.; Kamboj, Baldev R.; Kumar, Virender; Ladha, Jagdish K.; Malik, Ram K.; McDonald, Andrew; Raman, Anitha; Sharma, D. K.; Sharma, Parbodh C.; Yadav, Arvind K.</v>
      </c>
      <c r="E498" s="21" t="str">
        <f>INDEX(Refs!S:S,MATCH($C498,Refs!$I:$I,0))</f>
        <v>10.1016/j.agee.2017.10.006</v>
      </c>
      <c r="F498" s="23" t="s">
        <v>69</v>
      </c>
      <c r="G498" s="23" t="s">
        <v>1183</v>
      </c>
      <c r="I498" s="24" t="s">
        <v>1184</v>
      </c>
      <c r="J498" s="26" t="s">
        <v>1185</v>
      </c>
      <c r="K498" s="24" t="s">
        <v>1186</v>
      </c>
      <c r="L498" s="26" t="s">
        <v>1187</v>
      </c>
      <c r="M498" s="24">
        <v>3</v>
      </c>
      <c r="O498" s="27" t="s">
        <v>59</v>
      </c>
      <c r="P498" s="27" t="s">
        <v>59</v>
      </c>
      <c r="S498" s="27" t="s">
        <v>59</v>
      </c>
      <c r="AF498" s="23" t="s">
        <v>65</v>
      </c>
      <c r="AG498" s="23" t="s">
        <v>133</v>
      </c>
      <c r="AJ498" s="24">
        <v>2009.2013999999999</v>
      </c>
      <c r="AK498" s="20" t="s">
        <v>1185</v>
      </c>
      <c r="AL498" s="27">
        <v>1065000</v>
      </c>
      <c r="AN498" s="20" t="s">
        <v>1187</v>
      </c>
      <c r="AO498" s="27">
        <v>858000</v>
      </c>
      <c r="AR498" s="27" t="s">
        <v>105</v>
      </c>
    </row>
    <row r="499" spans="1:56" ht="11.7">
      <c r="A499" s="20">
        <v>498</v>
      </c>
      <c r="B499" s="21">
        <f>INDEX(Refs!A:A,MATCH($C499,Refs!$I:$I,0))</f>
        <v>6141663</v>
      </c>
      <c r="C499" s="22" t="s">
        <v>1182</v>
      </c>
      <c r="D499" s="21" t="str">
        <f>INDEX(Refs!L:L,MATCH($C499,Refs!$I:$I,0))</f>
        <v>Balwinder-Singh; Gathala, Mahesh K.; Jat, Hanuman S.; Kamboj, Baldev R.; Kumar, Virender; Ladha, Jagdish K.; Malik, Ram K.; McDonald, Andrew; Raman, Anitha; Sharma, D. K.; Sharma, Parbodh C.; Yadav, Arvind K.</v>
      </c>
      <c r="E499" s="21" t="str">
        <f>INDEX(Refs!S:S,MATCH($C499,Refs!$I:$I,0))</f>
        <v>10.1016/j.agee.2017.10.006</v>
      </c>
      <c r="F499" s="23" t="s">
        <v>69</v>
      </c>
      <c r="G499" s="23" t="s">
        <v>1183</v>
      </c>
      <c r="I499" s="24" t="s">
        <v>1184</v>
      </c>
      <c r="J499" s="26" t="s">
        <v>1189</v>
      </c>
      <c r="K499" s="24" t="s">
        <v>1186</v>
      </c>
      <c r="L499" s="26" t="s">
        <v>1187</v>
      </c>
      <c r="M499" s="24">
        <v>3</v>
      </c>
      <c r="O499" s="27" t="s">
        <v>59</v>
      </c>
      <c r="P499" s="27" t="s">
        <v>59</v>
      </c>
      <c r="S499" s="27" t="s">
        <v>59</v>
      </c>
      <c r="AD499" s="27" t="s">
        <v>59</v>
      </c>
      <c r="AF499" s="23" t="s">
        <v>65</v>
      </c>
      <c r="AG499" s="23" t="s">
        <v>133</v>
      </c>
      <c r="AJ499" s="24">
        <v>2009.2013999999999</v>
      </c>
      <c r="AK499" s="20" t="s">
        <v>1189</v>
      </c>
      <c r="AL499" s="27">
        <v>1065000</v>
      </c>
      <c r="AN499" s="20" t="s">
        <v>1187</v>
      </c>
      <c r="AO499" s="27">
        <v>858000</v>
      </c>
      <c r="AR499" s="27" t="s">
        <v>105</v>
      </c>
    </row>
    <row r="500" spans="1:56" ht="11.7">
      <c r="A500" s="20">
        <v>499</v>
      </c>
      <c r="B500" s="21">
        <f>INDEX(Refs!A:A,MATCH($C500,Refs!$I:$I,0))</f>
        <v>6141663</v>
      </c>
      <c r="C500" s="22" t="s">
        <v>1182</v>
      </c>
      <c r="D500" s="21" t="str">
        <f>INDEX(Refs!L:L,MATCH($C500,Refs!$I:$I,0))</f>
        <v>Balwinder-Singh; Gathala, Mahesh K.; Jat, Hanuman S.; Kamboj, Baldev R.; Kumar, Virender; Ladha, Jagdish K.; Malik, Ram K.; McDonald, Andrew; Raman, Anitha; Sharma, D. K.; Sharma, Parbodh C.; Yadav, Arvind K.</v>
      </c>
      <c r="E500" s="21" t="str">
        <f>INDEX(Refs!S:S,MATCH($C500,Refs!$I:$I,0))</f>
        <v>10.1016/j.agee.2017.10.006</v>
      </c>
      <c r="F500" s="23" t="s">
        <v>69</v>
      </c>
      <c r="G500" s="23" t="s">
        <v>1183</v>
      </c>
      <c r="I500" s="24" t="s">
        <v>1184</v>
      </c>
      <c r="J500" s="26" t="s">
        <v>1189</v>
      </c>
      <c r="K500" s="24" t="s">
        <v>1184</v>
      </c>
      <c r="L500" s="26" t="s">
        <v>1185</v>
      </c>
      <c r="M500" s="24">
        <v>3</v>
      </c>
      <c r="O500" s="27" t="s">
        <v>59</v>
      </c>
      <c r="AD500" s="27" t="s">
        <v>59</v>
      </c>
      <c r="AF500" s="23" t="s">
        <v>65</v>
      </c>
      <c r="AG500" s="23" t="s">
        <v>133</v>
      </c>
      <c r="AJ500" s="24">
        <v>2009.2013999999999</v>
      </c>
      <c r="AK500" s="20" t="s">
        <v>1189</v>
      </c>
      <c r="AL500" s="27">
        <v>1065000</v>
      </c>
      <c r="AN500" s="20" t="s">
        <v>1185</v>
      </c>
      <c r="AO500" s="27">
        <v>1065000</v>
      </c>
      <c r="AR500" s="27" t="s">
        <v>105</v>
      </c>
    </row>
    <row r="501" spans="1:56" ht="11.7">
      <c r="A501" s="20">
        <v>500</v>
      </c>
      <c r="B501" s="21">
        <f>INDEX(Refs!A:A,MATCH($C501,Refs!$I:$I,0))</f>
        <v>6141663</v>
      </c>
      <c r="C501" s="22" t="s">
        <v>1182</v>
      </c>
      <c r="D501" s="21" t="str">
        <f>INDEX(Refs!L:L,MATCH($C501,Refs!$I:$I,0))</f>
        <v>Balwinder-Singh; Gathala, Mahesh K.; Jat, Hanuman S.; Kamboj, Baldev R.; Kumar, Virender; Ladha, Jagdish K.; Malik, Ram K.; McDonald, Andrew; Raman, Anitha; Sharma, D. K.; Sharma, Parbodh C.; Yadav, Arvind K.</v>
      </c>
      <c r="E501" s="21" t="str">
        <f>INDEX(Refs!S:S,MATCH($C501,Refs!$I:$I,0))</f>
        <v>10.1016/j.agee.2017.10.006</v>
      </c>
      <c r="F501" s="23" t="s">
        <v>69</v>
      </c>
      <c r="G501" s="23" t="s">
        <v>1183</v>
      </c>
      <c r="I501" s="24" t="s">
        <v>1190</v>
      </c>
      <c r="J501" s="26" t="s">
        <v>1191</v>
      </c>
      <c r="K501" s="24" t="s">
        <v>1184</v>
      </c>
      <c r="L501" s="26" t="s">
        <v>1185</v>
      </c>
      <c r="M501" s="24">
        <v>3</v>
      </c>
      <c r="O501" s="27" t="s">
        <v>59</v>
      </c>
      <c r="AD501" s="27" t="s">
        <v>59</v>
      </c>
      <c r="AF501" s="23" t="s">
        <v>65</v>
      </c>
      <c r="AG501" s="23" t="s">
        <v>133</v>
      </c>
      <c r="AJ501" s="24">
        <v>2009.2013999999999</v>
      </c>
      <c r="AK501" s="20" t="s">
        <v>1191</v>
      </c>
      <c r="AL501" s="27">
        <v>1284000</v>
      </c>
      <c r="AN501" s="20" t="s">
        <v>1185</v>
      </c>
      <c r="AO501" s="27">
        <v>1065000</v>
      </c>
      <c r="AR501" s="27" t="s">
        <v>105</v>
      </c>
    </row>
    <row r="502" spans="1:56" ht="12" customHeight="1">
      <c r="A502" s="20">
        <v>501</v>
      </c>
      <c r="B502" s="21">
        <f>INDEX(Refs!A:A,MATCH($C502,Refs!$I:$I,0))</f>
        <v>6141663</v>
      </c>
      <c r="C502" s="22" t="s">
        <v>1182</v>
      </c>
      <c r="D502" s="21" t="str">
        <f>INDEX(Refs!L:L,MATCH($C502,Refs!$I:$I,0))</f>
        <v>Balwinder-Singh; Gathala, Mahesh K.; Jat, Hanuman S.; Kamboj, Baldev R.; Kumar, Virender; Ladha, Jagdish K.; Malik, Ram K.; McDonald, Andrew; Raman, Anitha; Sharma, D. K.; Sharma, Parbodh C.; Yadav, Arvind K.</v>
      </c>
      <c r="E502" s="21" t="str">
        <f>INDEX(Refs!S:S,MATCH($C502,Refs!$I:$I,0))</f>
        <v>10.1016/j.agee.2017.10.006</v>
      </c>
      <c r="F502" s="23" t="s">
        <v>69</v>
      </c>
      <c r="G502" s="23" t="s">
        <v>1183</v>
      </c>
      <c r="I502" s="24" t="s">
        <v>1190</v>
      </c>
      <c r="J502" s="26" t="s">
        <v>1191</v>
      </c>
      <c r="K502" s="24" t="s">
        <v>1184</v>
      </c>
      <c r="L502" s="26" t="s">
        <v>1189</v>
      </c>
      <c r="M502" s="24">
        <v>3</v>
      </c>
      <c r="AD502" s="27" t="s">
        <v>59</v>
      </c>
      <c r="AF502" s="23" t="s">
        <v>65</v>
      </c>
      <c r="AG502" s="23" t="s">
        <v>133</v>
      </c>
      <c r="AJ502" s="24">
        <v>2009.2013999999999</v>
      </c>
      <c r="AK502" s="20" t="s">
        <v>1191</v>
      </c>
      <c r="AL502" s="27">
        <v>1284000</v>
      </c>
      <c r="AN502" s="20" t="s">
        <v>1189</v>
      </c>
      <c r="AO502" s="27">
        <v>1065000</v>
      </c>
      <c r="AR502" s="27" t="s">
        <v>105</v>
      </c>
    </row>
    <row r="503" spans="1:56" ht="12" customHeight="1">
      <c r="A503" s="20">
        <v>502</v>
      </c>
      <c r="B503" s="21">
        <f>INDEX(Refs!A:A,MATCH($C503,Refs!$I:$I,0))</f>
        <v>6141663</v>
      </c>
      <c r="C503" s="22" t="s">
        <v>1182</v>
      </c>
      <c r="D503" s="21" t="str">
        <f>INDEX(Refs!L:L,MATCH($C503,Refs!$I:$I,0))</f>
        <v>Balwinder-Singh; Gathala, Mahesh K.; Jat, Hanuman S.; Kamboj, Baldev R.; Kumar, Virender; Ladha, Jagdish K.; Malik, Ram K.; McDonald, Andrew; Raman, Anitha; Sharma, D. K.; Sharma, Parbodh C.; Yadav, Arvind K.</v>
      </c>
      <c r="E503" s="21" t="str">
        <f>INDEX(Refs!S:S,MATCH($C503,Refs!$I:$I,0))</f>
        <v>10.1016/j.agee.2017.10.006</v>
      </c>
      <c r="F503" s="23" t="s">
        <v>69</v>
      </c>
      <c r="G503" s="23" t="s">
        <v>1183</v>
      </c>
      <c r="I503" s="24" t="s">
        <v>1184</v>
      </c>
      <c r="J503" s="26" t="s">
        <v>1185</v>
      </c>
      <c r="K503" s="24" t="s">
        <v>1186</v>
      </c>
      <c r="L503" s="26" t="s">
        <v>1187</v>
      </c>
      <c r="M503" s="24">
        <v>3</v>
      </c>
      <c r="O503" s="27" t="s">
        <v>59</v>
      </c>
      <c r="P503" s="27" t="s">
        <v>59</v>
      </c>
      <c r="S503" s="27" t="s">
        <v>59</v>
      </c>
      <c r="AF503" s="23" t="s">
        <v>446</v>
      </c>
      <c r="AJ503" s="24">
        <v>2009.2013999999999</v>
      </c>
      <c r="AK503" s="30" t="str">
        <f>J503</f>
        <v>PTR/ZT Wheat/ZT Mungbean</v>
      </c>
      <c r="AL503" s="27">
        <v>2.2000000000000002</v>
      </c>
      <c r="AN503" s="30" t="str">
        <f>L503</f>
        <v>PTR/Tilled Wheat</v>
      </c>
      <c r="AO503" s="27">
        <v>2</v>
      </c>
      <c r="AR503" s="27" t="s">
        <v>105</v>
      </c>
    </row>
    <row r="504" spans="1:56" ht="12" customHeight="1">
      <c r="A504" s="20">
        <v>503</v>
      </c>
      <c r="B504" s="21">
        <f>INDEX(Refs!A:A,MATCH($C504,Refs!$I:$I,0))</f>
        <v>6141663</v>
      </c>
      <c r="C504" s="22" t="s">
        <v>1182</v>
      </c>
      <c r="D504" s="21" t="str">
        <f>INDEX(Refs!L:L,MATCH($C504,Refs!$I:$I,0))</f>
        <v>Balwinder-Singh; Gathala, Mahesh K.; Jat, Hanuman S.; Kamboj, Baldev R.; Kumar, Virender; Ladha, Jagdish K.; Malik, Ram K.; McDonald, Andrew; Raman, Anitha; Sharma, D. K.; Sharma, Parbodh C.; Yadav, Arvind K.</v>
      </c>
      <c r="E504" s="21" t="str">
        <f>INDEX(Refs!S:S,MATCH($C504,Refs!$I:$I,0))</f>
        <v>10.1016/j.agee.2017.10.006</v>
      </c>
      <c r="F504" s="23" t="s">
        <v>69</v>
      </c>
      <c r="G504" s="23" t="s">
        <v>1183</v>
      </c>
      <c r="I504" s="24" t="s">
        <v>1184</v>
      </c>
      <c r="J504" s="26" t="s">
        <v>1189</v>
      </c>
      <c r="K504" s="24" t="s">
        <v>1186</v>
      </c>
      <c r="L504" s="26" t="s">
        <v>1187</v>
      </c>
      <c r="M504" s="24">
        <v>3</v>
      </c>
      <c r="O504" s="27" t="s">
        <v>59</v>
      </c>
      <c r="P504" s="27" t="s">
        <v>59</v>
      </c>
      <c r="S504" s="27" t="s">
        <v>59</v>
      </c>
      <c r="AD504" s="27" t="s">
        <v>59</v>
      </c>
      <c r="AF504" s="23" t="s">
        <v>446</v>
      </c>
      <c r="AJ504" s="24">
        <v>2009.2013999999999</v>
      </c>
      <c r="AK504" s="30" t="str">
        <f>J504</f>
        <v>DSR/ZT Wheat/ZT Mungbean</v>
      </c>
      <c r="AL504" s="27">
        <v>2.2999999999999998</v>
      </c>
      <c r="AN504" s="30" t="str">
        <f>L504</f>
        <v>PTR/Tilled Wheat</v>
      </c>
      <c r="AO504" s="27">
        <v>2</v>
      </c>
      <c r="AR504" s="27" t="s">
        <v>105</v>
      </c>
    </row>
    <row r="505" spans="1:56" ht="12" customHeight="1">
      <c r="A505" s="20">
        <v>504</v>
      </c>
      <c r="B505" s="21">
        <f>INDEX(Refs!A:A,MATCH($C505,Refs!$I:$I,0))</f>
        <v>6141663</v>
      </c>
      <c r="C505" s="22" t="s">
        <v>1182</v>
      </c>
      <c r="D505" s="21" t="str">
        <f>INDEX(Refs!L:L,MATCH($C505,Refs!$I:$I,0))</f>
        <v>Balwinder-Singh; Gathala, Mahesh K.; Jat, Hanuman S.; Kamboj, Baldev R.; Kumar, Virender; Ladha, Jagdish K.; Malik, Ram K.; McDonald, Andrew; Raman, Anitha; Sharma, D. K.; Sharma, Parbodh C.; Yadav, Arvind K.</v>
      </c>
      <c r="E505" s="21" t="str">
        <f>INDEX(Refs!S:S,MATCH($C505,Refs!$I:$I,0))</f>
        <v>10.1016/j.agee.2017.10.006</v>
      </c>
      <c r="F505" s="23" t="s">
        <v>69</v>
      </c>
      <c r="G505" s="23" t="s">
        <v>1183</v>
      </c>
      <c r="I505" s="24" t="s">
        <v>1184</v>
      </c>
      <c r="J505" s="26" t="s">
        <v>1189</v>
      </c>
      <c r="K505" s="24" t="s">
        <v>1184</v>
      </c>
      <c r="L505" s="26" t="s">
        <v>1185</v>
      </c>
      <c r="M505" s="24">
        <v>3</v>
      </c>
      <c r="O505" s="27" t="s">
        <v>59</v>
      </c>
      <c r="AD505" s="27" t="s">
        <v>59</v>
      </c>
      <c r="AF505" s="23" t="s">
        <v>446</v>
      </c>
      <c r="AJ505" s="24">
        <v>2009.2013999999999</v>
      </c>
      <c r="AK505" s="30" t="str">
        <f>J505</f>
        <v>DSR/ZT Wheat/ZT Mungbean</v>
      </c>
      <c r="AL505" s="27">
        <v>2.2999999999999998</v>
      </c>
      <c r="AN505" s="30" t="str">
        <f>L505</f>
        <v>PTR/ZT Wheat/ZT Mungbean</v>
      </c>
      <c r="AO505" s="27">
        <v>2.2000000000000002</v>
      </c>
      <c r="AR505" s="27" t="s">
        <v>105</v>
      </c>
    </row>
    <row r="506" spans="1:56" ht="12" customHeight="1">
      <c r="A506" s="20">
        <v>505</v>
      </c>
      <c r="B506" s="21">
        <f>INDEX(Refs!A:A,MATCH($C506,Refs!$I:$I,0))</f>
        <v>6141663</v>
      </c>
      <c r="C506" s="22" t="s">
        <v>1182</v>
      </c>
      <c r="D506" s="21" t="str">
        <f>INDEX(Refs!L:L,MATCH($C506,Refs!$I:$I,0))</f>
        <v>Balwinder-Singh; Gathala, Mahesh K.; Jat, Hanuman S.; Kamboj, Baldev R.; Kumar, Virender; Ladha, Jagdish K.; Malik, Ram K.; McDonald, Andrew; Raman, Anitha; Sharma, D. K.; Sharma, Parbodh C.; Yadav, Arvind K.</v>
      </c>
      <c r="E506" s="21" t="str">
        <f>INDEX(Refs!S:S,MATCH($C506,Refs!$I:$I,0))</f>
        <v>10.1016/j.agee.2017.10.006</v>
      </c>
      <c r="F506" s="23" t="s">
        <v>69</v>
      </c>
      <c r="G506" s="23" t="s">
        <v>1183</v>
      </c>
      <c r="I506" s="24" t="s">
        <v>1190</v>
      </c>
      <c r="J506" s="26" t="s">
        <v>1191</v>
      </c>
      <c r="K506" s="24" t="s">
        <v>1184</v>
      </c>
      <c r="L506" s="26" t="s">
        <v>1185</v>
      </c>
      <c r="M506" s="24">
        <v>3</v>
      </c>
      <c r="O506" s="27" t="s">
        <v>59</v>
      </c>
      <c r="AD506" s="27" t="s">
        <v>59</v>
      </c>
      <c r="AF506" s="23" t="s">
        <v>446</v>
      </c>
      <c r="AJ506" s="24">
        <v>2009.2013999999999</v>
      </c>
      <c r="AK506" s="30" t="str">
        <f>J506</f>
        <v>ZT Maize/ZT Wheat/ZT Mungbean</v>
      </c>
      <c r="AL506" s="27">
        <v>2.6</v>
      </c>
      <c r="AN506" s="30" t="str">
        <f>L506</f>
        <v>PTR/ZT Wheat/ZT Mungbean</v>
      </c>
      <c r="AO506" s="27">
        <v>2.2000000000000002</v>
      </c>
      <c r="AR506" s="27" t="s">
        <v>105</v>
      </c>
    </row>
    <row r="507" spans="1:56" ht="12" customHeight="1">
      <c r="A507" s="20">
        <v>506</v>
      </c>
      <c r="B507" s="21">
        <f>INDEX(Refs!A:A,MATCH($C507,Refs!$I:$I,0))</f>
        <v>6141663</v>
      </c>
      <c r="C507" s="22" t="s">
        <v>1182</v>
      </c>
      <c r="D507" s="21" t="str">
        <f>INDEX(Refs!L:L,MATCH($C507,Refs!$I:$I,0))</f>
        <v>Balwinder-Singh; Gathala, Mahesh K.; Jat, Hanuman S.; Kamboj, Baldev R.; Kumar, Virender; Ladha, Jagdish K.; Malik, Ram K.; McDonald, Andrew; Raman, Anitha; Sharma, D. K.; Sharma, Parbodh C.; Yadav, Arvind K.</v>
      </c>
      <c r="E507" s="21" t="str">
        <f>INDEX(Refs!S:S,MATCH($C507,Refs!$I:$I,0))</f>
        <v>10.1016/j.agee.2017.10.006</v>
      </c>
      <c r="F507" s="23" t="s">
        <v>69</v>
      </c>
      <c r="G507" s="23" t="s">
        <v>1183</v>
      </c>
      <c r="I507" s="24" t="s">
        <v>1190</v>
      </c>
      <c r="J507" s="26" t="s">
        <v>1191</v>
      </c>
      <c r="K507" s="24" t="s">
        <v>1184</v>
      </c>
      <c r="L507" s="26" t="s">
        <v>1189</v>
      </c>
      <c r="M507" s="24">
        <v>3</v>
      </c>
      <c r="AD507" s="27" t="s">
        <v>59</v>
      </c>
      <c r="AF507" s="23" t="s">
        <v>446</v>
      </c>
      <c r="AJ507" s="24">
        <v>2009.2013999999999</v>
      </c>
      <c r="AK507" s="30" t="str">
        <f>J507</f>
        <v>ZT Maize/ZT Wheat/ZT Mungbean</v>
      </c>
      <c r="AL507" s="27">
        <v>2.6</v>
      </c>
      <c r="AN507" s="30" t="str">
        <f>L507</f>
        <v>DSR/ZT Wheat/ZT Mungbean</v>
      </c>
      <c r="AO507" s="27">
        <v>2.2999999999999998</v>
      </c>
      <c r="AR507" s="27" t="s">
        <v>105</v>
      </c>
    </row>
    <row r="508" spans="1:56" ht="12" customHeight="1">
      <c r="A508" s="20">
        <v>507</v>
      </c>
      <c r="B508" s="21">
        <f>INDEX(Refs!A:A,MATCH($C508,Refs!$I:$I,0))</f>
        <v>6141662</v>
      </c>
      <c r="C508" s="22" t="s">
        <v>1192</v>
      </c>
      <c r="D508" s="21" t="str">
        <f>INDEX(Refs!L:L,MATCH($C508,Refs!$I:$I,0))</f>
        <v>El-Shater, Tamer; Yigezu, Yigezu A.</v>
      </c>
      <c r="E508" s="21" t="str">
        <f>INDEX(Refs!S:S,MATCH($C508,Refs!$I:$I,0))</f>
        <v>10.3390/agronomy11081465</v>
      </c>
      <c r="F508" s="23" t="s">
        <v>1193</v>
      </c>
      <c r="G508" s="23" t="s">
        <v>1194</v>
      </c>
      <c r="H508" s="23" t="s">
        <v>77</v>
      </c>
      <c r="I508" s="24" t="s">
        <v>79</v>
      </c>
      <c r="J508" s="26" t="s">
        <v>1195</v>
      </c>
      <c r="K508" s="24" t="s">
        <v>79</v>
      </c>
      <c r="L508" s="26" t="s">
        <v>1196</v>
      </c>
      <c r="P508" s="27" t="s">
        <v>59</v>
      </c>
      <c r="AF508" s="23" t="s">
        <v>65</v>
      </c>
      <c r="AG508" s="23" t="s">
        <v>1197</v>
      </c>
      <c r="AJ508" s="24">
        <v>2002.2011</v>
      </c>
      <c r="AK508" s="20" t="s">
        <v>1195</v>
      </c>
      <c r="AL508" s="27">
        <v>2941.03</v>
      </c>
      <c r="AN508" s="20" t="s">
        <v>1196</v>
      </c>
      <c r="AO508" s="27">
        <v>3332.76</v>
      </c>
      <c r="AR508" s="27" t="s">
        <v>553</v>
      </c>
    </row>
    <row r="509" spans="1:56" ht="12" customHeight="1">
      <c r="A509" s="20">
        <v>508</v>
      </c>
      <c r="B509" s="21">
        <f>INDEX(Refs!A:A,MATCH($C509,Refs!$I:$I,0))</f>
        <v>6141662</v>
      </c>
      <c r="C509" s="22" t="s">
        <v>1192</v>
      </c>
      <c r="D509" s="21" t="str">
        <f>INDEX(Refs!L:L,MATCH($C509,Refs!$I:$I,0))</f>
        <v>El-Shater, Tamer; Yigezu, Yigezu A.</v>
      </c>
      <c r="F509" s="23" t="s">
        <v>1193</v>
      </c>
      <c r="G509" s="23" t="s">
        <v>1194</v>
      </c>
      <c r="H509" s="23" t="s">
        <v>77</v>
      </c>
      <c r="I509" s="24" t="s">
        <v>79</v>
      </c>
      <c r="J509" s="26" t="s">
        <v>1198</v>
      </c>
      <c r="K509" s="24" t="s">
        <v>79</v>
      </c>
      <c r="L509" s="26" t="s">
        <v>1196</v>
      </c>
      <c r="P509" s="27" t="s">
        <v>59</v>
      </c>
      <c r="AF509" s="23" t="s">
        <v>65</v>
      </c>
      <c r="AG509" s="23" t="s">
        <v>1197</v>
      </c>
      <c r="AJ509" s="24">
        <v>2002.2011</v>
      </c>
      <c r="AK509" s="20" t="s">
        <v>1198</v>
      </c>
      <c r="AL509" s="27">
        <v>3742.27</v>
      </c>
      <c r="AN509" s="20" t="s">
        <v>1196</v>
      </c>
      <c r="AO509" s="27">
        <v>3332.76</v>
      </c>
      <c r="AR509" s="27" t="s">
        <v>553</v>
      </c>
    </row>
    <row r="510" spans="1:56" ht="12" customHeight="1">
      <c r="A510" s="20">
        <v>509</v>
      </c>
      <c r="B510" s="21">
        <f>INDEX(Refs!A:A,MATCH($C510,Refs!$I:$I,0))</f>
        <v>6141662</v>
      </c>
      <c r="C510" s="22" t="s">
        <v>1192</v>
      </c>
      <c r="D510" s="21" t="str">
        <f>INDEX(Refs!L:L,MATCH($C510,Refs!$I:$I,0))</f>
        <v>El-Shater, Tamer; Yigezu, Yigezu A.</v>
      </c>
      <c r="F510" s="23" t="s">
        <v>1193</v>
      </c>
      <c r="G510" s="23" t="s">
        <v>1194</v>
      </c>
      <c r="H510" s="23" t="s">
        <v>77</v>
      </c>
      <c r="I510" s="24" t="s">
        <v>79</v>
      </c>
      <c r="J510" s="26" t="s">
        <v>1199</v>
      </c>
      <c r="K510" s="24" t="s">
        <v>79</v>
      </c>
      <c r="L510" s="26" t="s">
        <v>1196</v>
      </c>
      <c r="P510" s="27" t="s">
        <v>59</v>
      </c>
      <c r="AF510" s="23" t="s">
        <v>65</v>
      </c>
      <c r="AG510" s="23" t="s">
        <v>1197</v>
      </c>
      <c r="AJ510" s="24">
        <v>2002.2011</v>
      </c>
      <c r="AK510" s="20" t="s">
        <v>1199</v>
      </c>
      <c r="AL510" s="27">
        <v>4171.6899999999996</v>
      </c>
      <c r="AN510" s="20" t="s">
        <v>1196</v>
      </c>
      <c r="AO510" s="27">
        <v>3332.76</v>
      </c>
      <c r="AR510" s="27" t="s">
        <v>553</v>
      </c>
    </row>
    <row r="511" spans="1:56" ht="12" customHeight="1">
      <c r="A511" s="20">
        <v>510</v>
      </c>
      <c r="B511" s="21">
        <f>INDEX(Refs!A:A,MATCH($C511,Refs!$I:$I,0))</f>
        <v>6141662</v>
      </c>
      <c r="C511" s="22" t="s">
        <v>1192</v>
      </c>
      <c r="D511" s="21" t="str">
        <f>INDEX(Refs!L:L,MATCH($C511,Refs!$I:$I,0))</f>
        <v>El-Shater, Tamer; Yigezu, Yigezu A.</v>
      </c>
      <c r="F511" s="23" t="s">
        <v>1193</v>
      </c>
      <c r="G511" s="23" t="s">
        <v>1194</v>
      </c>
      <c r="H511" s="23" t="s">
        <v>77</v>
      </c>
      <c r="I511" s="24" t="s">
        <v>79</v>
      </c>
      <c r="J511" s="26" t="s">
        <v>1198</v>
      </c>
      <c r="K511" s="24" t="s">
        <v>79</v>
      </c>
      <c r="L511" s="26" t="s">
        <v>1195</v>
      </c>
      <c r="P511" s="27" t="s">
        <v>59</v>
      </c>
      <c r="AF511" s="23" t="s">
        <v>65</v>
      </c>
      <c r="AG511" s="23" t="s">
        <v>1197</v>
      </c>
      <c r="AJ511" s="24">
        <v>2002.2011</v>
      </c>
      <c r="AK511" s="20" t="s">
        <v>1198</v>
      </c>
      <c r="AL511" s="27">
        <v>3742.27</v>
      </c>
      <c r="AN511" s="20" t="s">
        <v>1195</v>
      </c>
      <c r="AO511" s="27">
        <v>2941.03</v>
      </c>
      <c r="AR511" s="27" t="s">
        <v>553</v>
      </c>
    </row>
    <row r="512" spans="1:56" ht="12" customHeight="1">
      <c r="A512" s="20">
        <v>511</v>
      </c>
      <c r="B512" s="21">
        <f>INDEX(Refs!A:A,MATCH($C512,Refs!$I:$I,0))</f>
        <v>6141662</v>
      </c>
      <c r="C512" s="22" t="s">
        <v>1192</v>
      </c>
      <c r="D512" s="21" t="str">
        <f>INDEX(Refs!L:L,MATCH($C512,Refs!$I:$I,0))</f>
        <v>El-Shater, Tamer; Yigezu, Yigezu A.</v>
      </c>
      <c r="F512" s="23" t="s">
        <v>1193</v>
      </c>
      <c r="G512" s="23" t="s">
        <v>1194</v>
      </c>
      <c r="H512" s="23" t="s">
        <v>77</v>
      </c>
      <c r="I512" s="24" t="s">
        <v>79</v>
      </c>
      <c r="J512" s="26" t="s">
        <v>1199</v>
      </c>
      <c r="K512" s="24" t="s">
        <v>79</v>
      </c>
      <c r="L512" s="26" t="s">
        <v>1195</v>
      </c>
      <c r="P512" s="27" t="s">
        <v>59</v>
      </c>
      <c r="AF512" s="23" t="s">
        <v>65</v>
      </c>
      <c r="AG512" s="23" t="s">
        <v>1197</v>
      </c>
      <c r="AJ512" s="24">
        <v>2002.2011</v>
      </c>
      <c r="AK512" s="20" t="s">
        <v>1199</v>
      </c>
      <c r="AL512" s="27">
        <v>4171.6899999999996</v>
      </c>
      <c r="AN512" s="20" t="s">
        <v>1195</v>
      </c>
      <c r="AO512" s="27">
        <v>2941.03</v>
      </c>
      <c r="AR512" s="27" t="s">
        <v>553</v>
      </c>
    </row>
    <row r="513" spans="1:55" ht="12" customHeight="1">
      <c r="A513" s="20">
        <v>512</v>
      </c>
      <c r="B513" s="21">
        <f>INDEX(Refs!A:A,MATCH($C513,Refs!$I:$I,0))</f>
        <v>6141662</v>
      </c>
      <c r="C513" s="22" t="s">
        <v>1192</v>
      </c>
      <c r="D513" s="21" t="str">
        <f>INDEX(Refs!L:L,MATCH($C513,Refs!$I:$I,0))</f>
        <v>El-Shater, Tamer; Yigezu, Yigezu A.</v>
      </c>
      <c r="F513" s="23" t="s">
        <v>1193</v>
      </c>
      <c r="G513" s="23" t="s">
        <v>1194</v>
      </c>
      <c r="H513" s="23" t="s">
        <v>77</v>
      </c>
      <c r="I513" s="24" t="s">
        <v>79</v>
      </c>
      <c r="J513" s="26" t="s">
        <v>1199</v>
      </c>
      <c r="K513" s="24" t="s">
        <v>79</v>
      </c>
      <c r="L513" s="26" t="s">
        <v>1198</v>
      </c>
      <c r="P513" s="27" t="s">
        <v>59</v>
      </c>
      <c r="AF513" s="23" t="s">
        <v>65</v>
      </c>
      <c r="AG513" s="23" t="s">
        <v>1197</v>
      </c>
      <c r="AJ513" s="24">
        <v>2002.2011</v>
      </c>
      <c r="AK513" s="20" t="s">
        <v>1199</v>
      </c>
      <c r="AL513" s="27">
        <v>4171.6899999999996</v>
      </c>
      <c r="AN513" s="20" t="s">
        <v>1198</v>
      </c>
      <c r="AO513" s="27">
        <v>3742.27</v>
      </c>
      <c r="AR513" s="27" t="s">
        <v>553</v>
      </c>
    </row>
    <row r="514" spans="1:55" ht="12" customHeight="1">
      <c r="A514" s="20">
        <v>513</v>
      </c>
      <c r="B514" s="21">
        <f>INDEX(Refs!A:A,MATCH($C514,Refs!$I:$I,0))</f>
        <v>6141650</v>
      </c>
      <c r="C514" s="22" t="s">
        <v>1200</v>
      </c>
      <c r="D514" s="21" t="str">
        <f>INDEX(Refs!L:L,MATCH($C514,Refs!$I:$I,0))</f>
        <v>Calderon, Claudia Irene; Hogan, Rose; Jeronimo, Claudia; Leon, Raquel; Prado Cordova, Jose Pablo; Praun, Alexandra; Reyna, Jaime; Santos Castillo, Ivan Dimitri</v>
      </c>
      <c r="E514" s="21" t="str">
        <f>INDEX(Refs!S:S,MATCH($C514,Refs!$I:$I,0))</f>
        <v>10.1080/21683565.2018.1489933</v>
      </c>
      <c r="F514" s="23" t="s">
        <v>1201</v>
      </c>
      <c r="G514" s="23" t="s">
        <v>1202</v>
      </c>
      <c r="H514" s="23" t="s">
        <v>77</v>
      </c>
      <c r="I514" s="24" t="s">
        <v>1203</v>
      </c>
      <c r="J514" s="26" t="s">
        <v>1204</v>
      </c>
      <c r="K514" s="24" t="s">
        <v>1203</v>
      </c>
      <c r="L514" s="26" t="s">
        <v>1205</v>
      </c>
      <c r="M514" s="24">
        <v>20</v>
      </c>
      <c r="P514" s="27" t="s">
        <v>59</v>
      </c>
      <c r="Q514" s="27" t="s">
        <v>59</v>
      </c>
      <c r="R514" s="27" t="s">
        <v>59</v>
      </c>
      <c r="S514" s="27" t="s">
        <v>59</v>
      </c>
      <c r="T514" s="27" t="s">
        <v>59</v>
      </c>
      <c r="V514" s="27" t="s">
        <v>59</v>
      </c>
      <c r="W514" s="27" t="s">
        <v>59</v>
      </c>
      <c r="AD514" s="27" t="s">
        <v>59</v>
      </c>
      <c r="AE514" s="27" t="s">
        <v>59</v>
      </c>
      <c r="AF514" s="23" t="s">
        <v>80</v>
      </c>
      <c r="AG514" s="23" t="s">
        <v>1206</v>
      </c>
      <c r="AJ514" s="43" t="s">
        <v>1207</v>
      </c>
      <c r="AK514" s="30" t="str">
        <f t="shared" ref="AK514" si="23">J514</f>
        <v>agroecology</v>
      </c>
      <c r="AL514" s="27">
        <v>1291.5219999999999</v>
      </c>
      <c r="AN514" s="30" t="str">
        <f t="shared" ref="AN514" si="24">L514</f>
        <v>semiconventional</v>
      </c>
      <c r="AO514" s="27">
        <v>165.596</v>
      </c>
      <c r="AR514" s="27" t="s">
        <v>1074</v>
      </c>
    </row>
    <row r="515" spans="1:55" ht="12" customHeight="1">
      <c r="A515" s="20">
        <v>514</v>
      </c>
      <c r="B515" s="21">
        <f>INDEX(Refs!A:A,MATCH($C515,Refs!$I:$I,0))</f>
        <v>6141650</v>
      </c>
      <c r="C515" s="22" t="s">
        <v>1200</v>
      </c>
      <c r="D515" s="21" t="str">
        <f>INDEX(Refs!L:L,MATCH($C515,Refs!$I:$I,0))</f>
        <v>Calderon, Claudia Irene; Hogan, Rose; Jeronimo, Claudia; Leon, Raquel; Prado Cordova, Jose Pablo; Praun, Alexandra; Reyna, Jaime; Santos Castillo, Ivan Dimitri</v>
      </c>
      <c r="E515" s="21" t="str">
        <f>INDEX(Refs!S:S,MATCH($C515,Refs!$I:$I,0))</f>
        <v>10.1080/21683565.2018.1489933</v>
      </c>
      <c r="F515" s="23" t="s">
        <v>1201</v>
      </c>
      <c r="G515" s="23" t="s">
        <v>1202</v>
      </c>
      <c r="H515" s="23" t="s">
        <v>77</v>
      </c>
      <c r="I515" s="24" t="s">
        <v>1208</v>
      </c>
      <c r="J515" s="26" t="s">
        <v>1204</v>
      </c>
      <c r="K515" s="24" t="s">
        <v>1208</v>
      </c>
      <c r="L515" s="26" t="s">
        <v>1205</v>
      </c>
      <c r="M515" s="24">
        <v>20</v>
      </c>
      <c r="P515" s="27" t="s">
        <v>59</v>
      </c>
      <c r="Q515" s="27" t="s">
        <v>59</v>
      </c>
      <c r="R515" s="27" t="s">
        <v>59</v>
      </c>
      <c r="S515" s="27" t="s">
        <v>59</v>
      </c>
      <c r="T515" s="27" t="s">
        <v>59</v>
      </c>
      <c r="V515" s="27" t="s">
        <v>59</v>
      </c>
      <c r="W515" s="27" t="s">
        <v>59</v>
      </c>
      <c r="AD515" s="27" t="s">
        <v>59</v>
      </c>
      <c r="AE515" s="27" t="s">
        <v>59</v>
      </c>
      <c r="AF515" s="23" t="s">
        <v>339</v>
      </c>
      <c r="AG515" s="23" t="s">
        <v>1206</v>
      </c>
      <c r="AJ515" s="43" t="s">
        <v>1207</v>
      </c>
      <c r="AK515" s="30" t="str">
        <f t="shared" ref="AK515:AK578" si="25">J515</f>
        <v>agroecology</v>
      </c>
      <c r="AL515" s="27">
        <v>-669.29</v>
      </c>
      <c r="AN515" s="30" t="str">
        <f t="shared" ref="AN515:AN578" si="26">L515</f>
        <v>semiconventional</v>
      </c>
      <c r="AO515" s="27">
        <v>-1112.8599999999999</v>
      </c>
      <c r="AR515" s="27" t="s">
        <v>184</v>
      </c>
      <c r="AT515" s="26" t="s">
        <v>77</v>
      </c>
    </row>
    <row r="516" spans="1:55" ht="12" customHeight="1">
      <c r="A516" s="20">
        <v>515</v>
      </c>
      <c r="B516" s="21">
        <f>INDEX(Refs!A:A,MATCH($C516,Refs!$I:$I,0))</f>
        <v>6141650</v>
      </c>
      <c r="C516" s="22" t="s">
        <v>1200</v>
      </c>
      <c r="D516" s="21" t="str">
        <f>INDEX(Refs!L:L,MATCH($C516,Refs!$I:$I,0))</f>
        <v>Calderon, Claudia Irene; Hogan, Rose; Jeronimo, Claudia; Leon, Raquel; Prado Cordova, Jose Pablo; Praun, Alexandra; Reyna, Jaime; Santos Castillo, Ivan Dimitri</v>
      </c>
      <c r="E516" s="21" t="str">
        <f>INDEX(Refs!S:S,MATCH($C516,Refs!$I:$I,0))</f>
        <v>10.1080/21683565.2018.1489933</v>
      </c>
      <c r="F516" s="23" t="s">
        <v>1201</v>
      </c>
      <c r="G516" s="23" t="s">
        <v>1202</v>
      </c>
      <c r="H516" s="23" t="s">
        <v>77</v>
      </c>
      <c r="I516" s="24" t="s">
        <v>1209</v>
      </c>
      <c r="J516" s="26" t="s">
        <v>1204</v>
      </c>
      <c r="K516" s="24" t="s">
        <v>1209</v>
      </c>
      <c r="L516" s="26" t="s">
        <v>1205</v>
      </c>
      <c r="M516" s="24">
        <v>20</v>
      </c>
      <c r="P516" s="27" t="s">
        <v>59</v>
      </c>
      <c r="Q516" s="27" t="s">
        <v>59</v>
      </c>
      <c r="R516" s="27" t="s">
        <v>59</v>
      </c>
      <c r="S516" s="27" t="s">
        <v>59</v>
      </c>
      <c r="T516" s="27" t="s">
        <v>59</v>
      </c>
      <c r="V516" s="27" t="s">
        <v>59</v>
      </c>
      <c r="W516" s="27" t="s">
        <v>59</v>
      </c>
      <c r="AD516" s="27" t="s">
        <v>59</v>
      </c>
      <c r="AE516" s="27" t="s">
        <v>59</v>
      </c>
      <c r="AF516" s="23" t="s">
        <v>339</v>
      </c>
      <c r="AG516" s="23" t="s">
        <v>82</v>
      </c>
      <c r="AJ516" s="43" t="s">
        <v>1207</v>
      </c>
      <c r="AK516" s="30" t="str">
        <f t="shared" si="25"/>
        <v>agroecology</v>
      </c>
      <c r="AL516" s="27">
        <v>1051.56</v>
      </c>
      <c r="AN516" s="30" t="str">
        <f t="shared" si="26"/>
        <v>semiconventional</v>
      </c>
      <c r="AO516" s="27">
        <v>-26.5</v>
      </c>
      <c r="AR516" s="27" t="s">
        <v>184</v>
      </c>
      <c r="AT516" s="26" t="s">
        <v>77</v>
      </c>
    </row>
    <row r="517" spans="1:55" ht="12" customHeight="1">
      <c r="A517" s="20">
        <v>516</v>
      </c>
      <c r="B517" s="21">
        <f>INDEX(Refs!A:A,MATCH($C517,Refs!$I:$I,0))</f>
        <v>6141650</v>
      </c>
      <c r="C517" s="22" t="s">
        <v>1200</v>
      </c>
      <c r="D517" s="21" t="str">
        <f>INDEX(Refs!L:L,MATCH($C517,Refs!$I:$I,0))</f>
        <v>Calderon, Claudia Irene; Hogan, Rose; Jeronimo, Claudia; Leon, Raquel; Prado Cordova, Jose Pablo; Praun, Alexandra; Reyna, Jaime; Santos Castillo, Ivan Dimitri</v>
      </c>
      <c r="E517" s="21" t="str">
        <f>INDEX(Refs!S:S,MATCH($C517,Refs!$I:$I,0))</f>
        <v>10.1080/21683565.2018.1489933</v>
      </c>
      <c r="F517" s="23" t="s">
        <v>1201</v>
      </c>
      <c r="G517" s="23" t="s">
        <v>1202</v>
      </c>
      <c r="H517" s="23" t="s">
        <v>77</v>
      </c>
      <c r="I517" s="24" t="s">
        <v>1210</v>
      </c>
      <c r="J517" s="26" t="s">
        <v>1204</v>
      </c>
      <c r="K517" s="24" t="s">
        <v>1210</v>
      </c>
      <c r="L517" s="26" t="s">
        <v>1205</v>
      </c>
      <c r="M517" s="24">
        <v>20</v>
      </c>
      <c r="P517" s="27" t="s">
        <v>59</v>
      </c>
      <c r="Q517" s="27" t="s">
        <v>59</v>
      </c>
      <c r="R517" s="27" t="s">
        <v>59</v>
      </c>
      <c r="S517" s="27" t="s">
        <v>59</v>
      </c>
      <c r="T517" s="27" t="s">
        <v>59</v>
      </c>
      <c r="V517" s="27" t="s">
        <v>59</v>
      </c>
      <c r="W517" s="27" t="s">
        <v>59</v>
      </c>
      <c r="AD517" s="27" t="s">
        <v>59</v>
      </c>
      <c r="AE517" s="27" t="s">
        <v>59</v>
      </c>
      <c r="AF517" s="23" t="s">
        <v>339</v>
      </c>
      <c r="AG517" s="23" t="s">
        <v>82</v>
      </c>
      <c r="AJ517" s="43" t="s">
        <v>1207</v>
      </c>
      <c r="AK517" s="30" t="str">
        <f t="shared" si="25"/>
        <v>agroecology</v>
      </c>
      <c r="AL517" s="27">
        <v>6864.57</v>
      </c>
      <c r="AN517" s="30" t="str">
        <f t="shared" si="26"/>
        <v>semiconventional</v>
      </c>
      <c r="AO517" s="27">
        <v>613.05999999999995</v>
      </c>
      <c r="AR517" s="27" t="s">
        <v>184</v>
      </c>
      <c r="AT517" s="26" t="s">
        <v>77</v>
      </c>
    </row>
    <row r="518" spans="1:55" ht="12" customHeight="1">
      <c r="A518" s="20">
        <v>517</v>
      </c>
      <c r="B518" s="21">
        <f>INDEX(Refs!A:A,MATCH($C518,Refs!$I:$I,0))</f>
        <v>6141650</v>
      </c>
      <c r="C518" s="22" t="s">
        <v>1200</v>
      </c>
      <c r="D518" s="21" t="str">
        <f>INDEX(Refs!L:L,MATCH($C518,Refs!$I:$I,0))</f>
        <v>Calderon, Claudia Irene; Hogan, Rose; Jeronimo, Claudia; Leon, Raquel; Prado Cordova, Jose Pablo; Praun, Alexandra; Reyna, Jaime; Santos Castillo, Ivan Dimitri</v>
      </c>
      <c r="E518" s="21" t="str">
        <f>INDEX(Refs!S:S,MATCH($C518,Refs!$I:$I,0))</f>
        <v>10.1080/21683565.2018.1489933</v>
      </c>
      <c r="F518" s="23" t="s">
        <v>1201</v>
      </c>
      <c r="G518" s="23" t="s">
        <v>1202</v>
      </c>
      <c r="H518" s="23" t="s">
        <v>77</v>
      </c>
      <c r="I518" s="24" t="s">
        <v>1211</v>
      </c>
      <c r="J518" s="26" t="s">
        <v>1204</v>
      </c>
      <c r="K518" s="24" t="s">
        <v>1211</v>
      </c>
      <c r="L518" s="26" t="s">
        <v>1205</v>
      </c>
      <c r="M518" s="24">
        <v>20</v>
      </c>
      <c r="P518" s="27" t="s">
        <v>59</v>
      </c>
      <c r="Q518" s="27" t="s">
        <v>59</v>
      </c>
      <c r="R518" s="27" t="s">
        <v>59</v>
      </c>
      <c r="S518" s="27" t="s">
        <v>59</v>
      </c>
      <c r="T518" s="27" t="s">
        <v>59</v>
      </c>
      <c r="V518" s="27" t="s">
        <v>59</v>
      </c>
      <c r="W518" s="27" t="s">
        <v>59</v>
      </c>
      <c r="AD518" s="27" t="s">
        <v>59</v>
      </c>
      <c r="AE518" s="27" t="s">
        <v>59</v>
      </c>
      <c r="AF518" s="23" t="s">
        <v>339</v>
      </c>
      <c r="AG518" s="23" t="s">
        <v>82</v>
      </c>
      <c r="AJ518" s="43" t="s">
        <v>1207</v>
      </c>
      <c r="AK518" s="30" t="str">
        <f t="shared" si="25"/>
        <v>agroecology</v>
      </c>
      <c r="AL518" s="27">
        <v>2458.0100000000002</v>
      </c>
      <c r="AN518" s="30" t="str">
        <f t="shared" si="26"/>
        <v>semiconventional</v>
      </c>
      <c r="AO518" s="27">
        <v>3819.99</v>
      </c>
      <c r="AR518" s="27" t="s">
        <v>184</v>
      </c>
      <c r="AT518" s="26" t="s">
        <v>77</v>
      </c>
    </row>
    <row r="519" spans="1:55" ht="12" customHeight="1">
      <c r="A519" s="20">
        <v>518</v>
      </c>
      <c r="B519" s="21">
        <f>INDEX(Refs!A:A,MATCH($C519,Refs!$I:$I,0))</f>
        <v>6141650</v>
      </c>
      <c r="C519" s="22" t="s">
        <v>1200</v>
      </c>
      <c r="D519" s="21" t="str">
        <f>INDEX(Refs!L:L,MATCH($C519,Refs!$I:$I,0))</f>
        <v>Calderon, Claudia Irene; Hogan, Rose; Jeronimo, Claudia; Leon, Raquel; Prado Cordova, Jose Pablo; Praun, Alexandra; Reyna, Jaime; Santos Castillo, Ivan Dimitri</v>
      </c>
      <c r="E519" s="21" t="str">
        <f>INDEX(Refs!S:S,MATCH($C519,Refs!$I:$I,0))</f>
        <v>10.1080/21683565.2018.1489933</v>
      </c>
      <c r="F519" s="23" t="s">
        <v>1201</v>
      </c>
      <c r="G519" s="23" t="s">
        <v>1202</v>
      </c>
      <c r="H519" s="23" t="s">
        <v>77</v>
      </c>
      <c r="I519" s="24" t="s">
        <v>1212</v>
      </c>
      <c r="J519" s="26" t="s">
        <v>1204</v>
      </c>
      <c r="K519" s="24" t="s">
        <v>1212</v>
      </c>
      <c r="L519" s="26" t="s">
        <v>1205</v>
      </c>
      <c r="M519" s="24">
        <v>20</v>
      </c>
      <c r="P519" s="27" t="s">
        <v>59</v>
      </c>
      <c r="Q519" s="27" t="s">
        <v>59</v>
      </c>
      <c r="R519" s="27" t="s">
        <v>59</v>
      </c>
      <c r="S519" s="27" t="s">
        <v>59</v>
      </c>
      <c r="T519" s="27" t="s">
        <v>59</v>
      </c>
      <c r="V519" s="27" t="s">
        <v>59</v>
      </c>
      <c r="W519" s="27" t="s">
        <v>59</v>
      </c>
      <c r="AD519" s="27" t="s">
        <v>59</v>
      </c>
      <c r="AE519" s="27" t="s">
        <v>59</v>
      </c>
      <c r="AF519" s="23" t="s">
        <v>339</v>
      </c>
      <c r="AG519" s="23" t="s">
        <v>82</v>
      </c>
      <c r="AJ519" s="43" t="s">
        <v>1207</v>
      </c>
      <c r="AK519" s="30" t="str">
        <f t="shared" si="25"/>
        <v>agroecology</v>
      </c>
      <c r="AL519" s="27">
        <v>886.61</v>
      </c>
      <c r="AN519" s="30" t="str">
        <f t="shared" si="26"/>
        <v>semiconventional</v>
      </c>
      <c r="AO519" s="27">
        <v>393.7</v>
      </c>
      <c r="AR519" s="27" t="s">
        <v>184</v>
      </c>
      <c r="AT519" s="26" t="s">
        <v>77</v>
      </c>
    </row>
    <row r="520" spans="1:55" ht="12" customHeight="1">
      <c r="A520" s="20">
        <v>519</v>
      </c>
      <c r="B520" s="21">
        <f>INDEX(Refs!A:A,MATCH($C520,Refs!$I:$I,0))</f>
        <v>6141650</v>
      </c>
      <c r="C520" s="22" t="s">
        <v>1200</v>
      </c>
      <c r="D520" s="21" t="str">
        <f>INDEX(Refs!L:L,MATCH($C520,Refs!$I:$I,0))</f>
        <v>Calderon, Claudia Irene; Hogan, Rose; Jeronimo, Claudia; Leon, Raquel; Prado Cordova, Jose Pablo; Praun, Alexandra; Reyna, Jaime; Santos Castillo, Ivan Dimitri</v>
      </c>
      <c r="E520" s="21" t="str">
        <f>INDEX(Refs!S:S,MATCH($C520,Refs!$I:$I,0))</f>
        <v>10.1080/21683565.2018.1489933</v>
      </c>
      <c r="F520" s="23" t="s">
        <v>1201</v>
      </c>
      <c r="G520" s="23" t="s">
        <v>1202</v>
      </c>
      <c r="H520" s="23" t="s">
        <v>77</v>
      </c>
      <c r="I520" s="24" t="s">
        <v>1213</v>
      </c>
      <c r="J520" s="26" t="s">
        <v>1204</v>
      </c>
      <c r="K520" s="24" t="s">
        <v>1213</v>
      </c>
      <c r="L520" s="26" t="s">
        <v>1205</v>
      </c>
      <c r="M520" s="24">
        <v>20</v>
      </c>
      <c r="P520" s="27" t="s">
        <v>59</v>
      </c>
      <c r="Q520" s="27" t="s">
        <v>59</v>
      </c>
      <c r="R520" s="27" t="s">
        <v>59</v>
      </c>
      <c r="S520" s="27" t="s">
        <v>59</v>
      </c>
      <c r="T520" s="27" t="s">
        <v>59</v>
      </c>
      <c r="V520" s="27" t="s">
        <v>59</v>
      </c>
      <c r="W520" s="27" t="s">
        <v>59</v>
      </c>
      <c r="AD520" s="27" t="s">
        <v>59</v>
      </c>
      <c r="AE520" s="27" t="s">
        <v>59</v>
      </c>
      <c r="AF520" s="23" t="s">
        <v>339</v>
      </c>
      <c r="AG520" s="23" t="s">
        <v>82</v>
      </c>
      <c r="AJ520" s="43" t="s">
        <v>1207</v>
      </c>
      <c r="AK520" s="30" t="str">
        <f t="shared" si="25"/>
        <v>agroecology</v>
      </c>
      <c r="AL520" s="27">
        <v>825.32</v>
      </c>
      <c r="AN520" s="30" t="str">
        <f t="shared" si="26"/>
        <v>semiconventional</v>
      </c>
      <c r="AO520" s="27">
        <v>218.5</v>
      </c>
      <c r="AR520" s="27" t="s">
        <v>184</v>
      </c>
      <c r="AT520" s="26" t="s">
        <v>77</v>
      </c>
    </row>
    <row r="521" spans="1:55" ht="12" customHeight="1">
      <c r="A521" s="20">
        <v>520</v>
      </c>
      <c r="B521" s="21">
        <f>INDEX(Refs!A:A,MATCH($C521,Refs!$I:$I,0))</f>
        <v>6141650</v>
      </c>
      <c r="C521" s="22" t="s">
        <v>1200</v>
      </c>
      <c r="D521" s="21" t="str">
        <f>INDEX(Refs!L:L,MATCH($C521,Refs!$I:$I,0))</f>
        <v>Calderon, Claudia Irene; Hogan, Rose; Jeronimo, Claudia; Leon, Raquel; Prado Cordova, Jose Pablo; Praun, Alexandra; Reyna, Jaime; Santos Castillo, Ivan Dimitri</v>
      </c>
      <c r="E521" s="21" t="str">
        <f>INDEX(Refs!S:S,MATCH($C521,Refs!$I:$I,0))</f>
        <v>10.1080/21683565.2018.1489933</v>
      </c>
      <c r="F521" s="23" t="s">
        <v>1201</v>
      </c>
      <c r="G521" s="23" t="s">
        <v>1202</v>
      </c>
      <c r="H521" s="23" t="s">
        <v>77</v>
      </c>
      <c r="I521" s="24" t="s">
        <v>1214</v>
      </c>
      <c r="J521" s="26" t="s">
        <v>1204</v>
      </c>
      <c r="K521" s="24" t="s">
        <v>1214</v>
      </c>
      <c r="L521" s="26" t="s">
        <v>1205</v>
      </c>
      <c r="M521" s="24">
        <v>20</v>
      </c>
      <c r="P521" s="27" t="s">
        <v>59</v>
      </c>
      <c r="Q521" s="27" t="s">
        <v>59</v>
      </c>
      <c r="R521" s="27" t="s">
        <v>59</v>
      </c>
      <c r="S521" s="27" t="s">
        <v>59</v>
      </c>
      <c r="T521" s="27" t="s">
        <v>59</v>
      </c>
      <c r="V521" s="27" t="s">
        <v>59</v>
      </c>
      <c r="W521" s="27" t="s">
        <v>59</v>
      </c>
      <c r="AD521" s="27" t="s">
        <v>59</v>
      </c>
      <c r="AE521" s="27" t="s">
        <v>59</v>
      </c>
      <c r="AF521" s="23" t="s">
        <v>339</v>
      </c>
      <c r="AG521" s="23" t="s">
        <v>82</v>
      </c>
      <c r="AJ521" s="43" t="s">
        <v>1207</v>
      </c>
      <c r="AK521" s="30" t="str">
        <f t="shared" si="25"/>
        <v>agroecology</v>
      </c>
      <c r="AL521" s="27">
        <v>1597.77</v>
      </c>
      <c r="AN521" s="30" t="str">
        <f t="shared" si="26"/>
        <v>semiconventional</v>
      </c>
      <c r="AO521" s="27">
        <v>904.33</v>
      </c>
      <c r="AR521" s="27" t="s">
        <v>184</v>
      </c>
      <c r="AT521" s="26" t="s">
        <v>77</v>
      </c>
    </row>
    <row r="522" spans="1:55" ht="12" customHeight="1">
      <c r="A522" s="20">
        <v>521</v>
      </c>
      <c r="B522" s="21">
        <f>INDEX(Refs!A:A,MATCH($C522,Refs!$I:$I,0))</f>
        <v>6141580</v>
      </c>
      <c r="C522" s="22" t="s">
        <v>1215</v>
      </c>
      <c r="D522" s="21" t="str">
        <f>INDEX(Refs!L:L,MATCH($C522,Refs!$I:$I,0))</f>
        <v>Baishya, Lohit K.; Batabyal, Kaushik; Bhuvaneswari, S.; Das, Ruma; Meitei, Ch Bungbungcha; Naorem, Gulleibi Chanu; Padhan, Dhaneshwar; Prakash, Narendra; Rahman, Feroze H.; Sarkar, Dibyendu; Singh, Jogendra; Thokchom, Repahini Chanu</v>
      </c>
      <c r="E522" s="21" t="str">
        <f>INDEX(Refs!S:S,MATCH($C522,Refs!$I:$I,0))</f>
        <v>10.1016/j.fcr.2018.05.018</v>
      </c>
      <c r="F522" s="23" t="s">
        <v>69</v>
      </c>
      <c r="G522" s="23" t="s">
        <v>1216</v>
      </c>
      <c r="I522" s="24" t="s">
        <v>1217</v>
      </c>
      <c r="J522" s="26" t="s">
        <v>1218</v>
      </c>
      <c r="K522" s="24" t="s">
        <v>1219</v>
      </c>
      <c r="L522" s="55" t="s">
        <v>1220</v>
      </c>
      <c r="M522" s="24">
        <v>3</v>
      </c>
      <c r="AB522" s="27" t="s">
        <v>59</v>
      </c>
      <c r="AF522" s="23" t="s">
        <v>65</v>
      </c>
      <c r="AG522" s="23" t="s">
        <v>75</v>
      </c>
      <c r="AJ522" s="43" t="s">
        <v>1221</v>
      </c>
      <c r="AK522" s="30" t="str">
        <f t="shared" si="25"/>
        <v>NPKZnB + FYM10</v>
      </c>
      <c r="AL522" s="27">
        <v>2904</v>
      </c>
      <c r="AM522" s="27">
        <v>145</v>
      </c>
      <c r="AN522" s="30" t="str">
        <f t="shared" si="26"/>
        <v>1/2 NPKZnB + FYM10</v>
      </c>
      <c r="AO522" s="27">
        <v>2436</v>
      </c>
      <c r="AP522" s="27">
        <v>141</v>
      </c>
      <c r="AQ522" s="27" t="s">
        <v>341</v>
      </c>
      <c r="AR522" s="27" t="s">
        <v>114</v>
      </c>
      <c r="AU522" s="26" t="s">
        <v>77</v>
      </c>
      <c r="AV522" s="26" t="s">
        <v>77</v>
      </c>
      <c r="AW522" s="26" t="s">
        <v>77</v>
      </c>
      <c r="AX522" s="26" t="s">
        <v>77</v>
      </c>
      <c r="AZ522" s="26" t="s">
        <v>77</v>
      </c>
      <c r="BC522" s="26" t="s">
        <v>77</v>
      </c>
    </row>
    <row r="523" spans="1:55" ht="12" customHeight="1">
      <c r="A523" s="20">
        <v>522</v>
      </c>
      <c r="B523" s="21">
        <f>INDEX(Refs!A:A,MATCH($C523,Refs!$I:$I,0))</f>
        <v>6141580</v>
      </c>
      <c r="C523" s="22" t="s">
        <v>1215</v>
      </c>
      <c r="D523" s="21" t="str">
        <f>INDEX(Refs!L:L,MATCH($C523,Refs!$I:$I,0))</f>
        <v>Baishya, Lohit K.; Batabyal, Kaushik; Bhuvaneswari, S.; Das, Ruma; Meitei, Ch Bungbungcha; Naorem, Gulleibi Chanu; Padhan, Dhaneshwar; Prakash, Narendra; Rahman, Feroze H.; Sarkar, Dibyendu; Singh, Jogendra; Thokchom, Repahini Chanu</v>
      </c>
      <c r="E523" s="21" t="str">
        <f>INDEX(Refs!S:S,MATCH($C523,Refs!$I:$I,0))</f>
        <v>10.1016/j.fcr.2018.05.018</v>
      </c>
      <c r="F523" s="23" t="s">
        <v>69</v>
      </c>
      <c r="G523" s="23" t="s">
        <v>1216</v>
      </c>
      <c r="I523" s="24" t="s">
        <v>1217</v>
      </c>
      <c r="J523" s="26" t="s">
        <v>1222</v>
      </c>
      <c r="K523" s="24" t="s">
        <v>1219</v>
      </c>
      <c r="L523" s="55" t="s">
        <v>1223</v>
      </c>
      <c r="M523" s="24">
        <v>3</v>
      </c>
      <c r="AB523" s="27" t="s">
        <v>59</v>
      </c>
      <c r="AF523" s="23" t="s">
        <v>65</v>
      </c>
      <c r="AG523" s="23" t="s">
        <v>75</v>
      </c>
      <c r="AJ523" s="43" t="s">
        <v>1221</v>
      </c>
      <c r="AK523" s="30" t="str">
        <f t="shared" si="25"/>
        <v>NPKZnB + FYM5</v>
      </c>
      <c r="AL523" s="27">
        <v>2784</v>
      </c>
      <c r="AM523" s="27">
        <v>150</v>
      </c>
      <c r="AN523" s="30" t="str">
        <f t="shared" si="26"/>
        <v>1/2 NPKZnB + FYM5</v>
      </c>
      <c r="AO523" s="27">
        <v>2408</v>
      </c>
      <c r="AP523" s="27">
        <v>142</v>
      </c>
      <c r="AQ523" s="27" t="s">
        <v>341</v>
      </c>
      <c r="AR523" s="27" t="s">
        <v>114</v>
      </c>
      <c r="AU523" s="26" t="s">
        <v>77</v>
      </c>
      <c r="AV523" s="26" t="s">
        <v>77</v>
      </c>
      <c r="AW523" s="26" t="s">
        <v>77</v>
      </c>
      <c r="AX523" s="26" t="s">
        <v>77</v>
      </c>
      <c r="AZ523" s="26" t="s">
        <v>77</v>
      </c>
      <c r="BC523" s="26" t="s">
        <v>77</v>
      </c>
    </row>
    <row r="524" spans="1:55" ht="12" customHeight="1">
      <c r="A524" s="20">
        <v>523</v>
      </c>
      <c r="B524" s="21">
        <f>INDEX(Refs!A:A,MATCH($C524,Refs!$I:$I,0))</f>
        <v>6141580</v>
      </c>
      <c r="C524" s="22" t="s">
        <v>1215</v>
      </c>
      <c r="D524" s="21" t="str">
        <f>INDEX(Refs!L:L,MATCH($C524,Refs!$I:$I,0))</f>
        <v>Baishya, Lohit K.; Batabyal, Kaushik; Bhuvaneswari, S.; Das, Ruma; Meitei, Ch Bungbungcha; Naorem, Gulleibi Chanu; Padhan, Dhaneshwar; Prakash, Narendra; Rahman, Feroze H.; Sarkar, Dibyendu; Singh, Jogendra; Thokchom, Repahini Chanu</v>
      </c>
      <c r="E524" s="21" t="str">
        <f>INDEX(Refs!S:S,MATCH($C524,Refs!$I:$I,0))</f>
        <v>10.1016/j.fcr.2018.05.018</v>
      </c>
      <c r="F524" s="23" t="s">
        <v>69</v>
      </c>
      <c r="G524" s="23" t="s">
        <v>1216</v>
      </c>
      <c r="I524" s="24" t="s">
        <v>1217</v>
      </c>
      <c r="J524" s="26" t="s">
        <v>1224</v>
      </c>
      <c r="K524" s="24" t="s">
        <v>1219</v>
      </c>
      <c r="L524" s="55" t="s">
        <v>1220</v>
      </c>
      <c r="M524" s="24">
        <v>3</v>
      </c>
      <c r="Q524" s="27" t="s">
        <v>59</v>
      </c>
      <c r="AB524" s="27" t="s">
        <v>59</v>
      </c>
      <c r="AF524" s="23" t="s">
        <v>65</v>
      </c>
      <c r="AG524" s="23" t="s">
        <v>75</v>
      </c>
      <c r="AJ524" s="43" t="s">
        <v>1221</v>
      </c>
      <c r="AK524" s="30" t="str">
        <f t="shared" si="25"/>
        <v>NPKZnB</v>
      </c>
      <c r="AL524" s="27">
        <v>2794</v>
      </c>
      <c r="AM524" s="27">
        <v>224</v>
      </c>
      <c r="AN524" s="30" t="str">
        <f t="shared" si="26"/>
        <v>1/2 NPKZnB + FYM10</v>
      </c>
      <c r="AO524" s="27">
        <v>2436</v>
      </c>
      <c r="AP524" s="27">
        <v>141</v>
      </c>
      <c r="AQ524" s="27" t="s">
        <v>341</v>
      </c>
      <c r="AR524" s="27" t="s">
        <v>114</v>
      </c>
      <c r="AU524" s="26" t="s">
        <v>77</v>
      </c>
      <c r="AV524" s="26" t="s">
        <v>77</v>
      </c>
      <c r="AW524" s="26" t="s">
        <v>77</v>
      </c>
      <c r="AX524" s="26" t="s">
        <v>77</v>
      </c>
      <c r="AZ524" s="26" t="s">
        <v>77</v>
      </c>
      <c r="BC524" s="26" t="s">
        <v>77</v>
      </c>
    </row>
    <row r="525" spans="1:55" ht="12" customHeight="1">
      <c r="A525" s="20">
        <v>524</v>
      </c>
      <c r="B525" s="21">
        <f>INDEX(Refs!A:A,MATCH($C525,Refs!$I:$I,0))</f>
        <v>6141580</v>
      </c>
      <c r="C525" s="22" t="s">
        <v>1215</v>
      </c>
      <c r="D525" s="21" t="str">
        <f>INDEX(Refs!L:L,MATCH($C525,Refs!$I:$I,0))</f>
        <v>Baishya, Lohit K.; Batabyal, Kaushik; Bhuvaneswari, S.; Das, Ruma; Meitei, Ch Bungbungcha; Naorem, Gulleibi Chanu; Padhan, Dhaneshwar; Prakash, Narendra; Rahman, Feroze H.; Sarkar, Dibyendu; Singh, Jogendra; Thokchom, Repahini Chanu</v>
      </c>
      <c r="E525" s="21" t="str">
        <f>INDEX(Refs!S:S,MATCH($C525,Refs!$I:$I,0))</f>
        <v>10.1016/j.fcr.2018.05.018</v>
      </c>
      <c r="F525" s="23" t="s">
        <v>69</v>
      </c>
      <c r="G525" s="23" t="s">
        <v>1216</v>
      </c>
      <c r="I525" s="24" t="s">
        <v>1217</v>
      </c>
      <c r="J525" s="26" t="s">
        <v>1224</v>
      </c>
      <c r="K525" s="24" t="s">
        <v>1219</v>
      </c>
      <c r="L525" s="55" t="s">
        <v>1223</v>
      </c>
      <c r="M525" s="24">
        <v>3</v>
      </c>
      <c r="Q525" s="27" t="s">
        <v>59</v>
      </c>
      <c r="AB525" s="27" t="s">
        <v>59</v>
      </c>
      <c r="AF525" s="23" t="s">
        <v>65</v>
      </c>
      <c r="AG525" s="23" t="s">
        <v>75</v>
      </c>
      <c r="AJ525" s="43" t="s">
        <v>1221</v>
      </c>
      <c r="AK525" s="30" t="str">
        <f t="shared" si="25"/>
        <v>NPKZnB</v>
      </c>
      <c r="AL525" s="27">
        <v>2794</v>
      </c>
      <c r="AM525" s="27">
        <v>224</v>
      </c>
      <c r="AN525" s="30" t="str">
        <f t="shared" si="26"/>
        <v>1/2 NPKZnB + FYM5</v>
      </c>
      <c r="AO525" s="27">
        <v>2408</v>
      </c>
      <c r="AP525" s="27">
        <v>142</v>
      </c>
      <c r="AQ525" s="27" t="s">
        <v>341</v>
      </c>
      <c r="AR525" s="27" t="s">
        <v>114</v>
      </c>
      <c r="AU525" s="26" t="s">
        <v>77</v>
      </c>
      <c r="AV525" s="26" t="s">
        <v>77</v>
      </c>
      <c r="AW525" s="26" t="s">
        <v>77</v>
      </c>
      <c r="AX525" s="26" t="s">
        <v>77</v>
      </c>
      <c r="AZ525" s="26" t="s">
        <v>77</v>
      </c>
      <c r="BC525" s="26" t="s">
        <v>77</v>
      </c>
    </row>
    <row r="526" spans="1:55" ht="12" customHeight="1">
      <c r="A526" s="20">
        <v>525</v>
      </c>
      <c r="B526" s="21">
        <f>INDEX(Refs!A:A,MATCH($C526,Refs!$I:$I,0))</f>
        <v>6141580</v>
      </c>
      <c r="C526" s="22" t="s">
        <v>1215</v>
      </c>
      <c r="D526" s="21" t="str">
        <f>INDEX(Refs!L:L,MATCH($C526,Refs!$I:$I,0))</f>
        <v>Baishya, Lohit K.; Batabyal, Kaushik; Bhuvaneswari, S.; Das, Ruma; Meitei, Ch Bungbungcha; Naorem, Gulleibi Chanu; Padhan, Dhaneshwar; Prakash, Narendra; Rahman, Feroze H.; Sarkar, Dibyendu; Singh, Jogendra; Thokchom, Repahini Chanu</v>
      </c>
      <c r="E526" s="21" t="str">
        <f>INDEX(Refs!S:S,MATCH($C526,Refs!$I:$I,0))</f>
        <v>10.1016/j.fcr.2018.05.018</v>
      </c>
      <c r="F526" s="23" t="s">
        <v>69</v>
      </c>
      <c r="G526" s="23" t="s">
        <v>1216</v>
      </c>
      <c r="I526" s="24" t="s">
        <v>1217</v>
      </c>
      <c r="J526" s="26" t="s">
        <v>1224</v>
      </c>
      <c r="K526" s="24" t="s">
        <v>1219</v>
      </c>
      <c r="L526" s="26" t="s">
        <v>1225</v>
      </c>
      <c r="M526" s="24">
        <v>3</v>
      </c>
      <c r="AB526" s="27" t="s">
        <v>59</v>
      </c>
      <c r="AF526" s="23" t="s">
        <v>65</v>
      </c>
      <c r="AG526" s="23" t="s">
        <v>75</v>
      </c>
      <c r="AJ526" s="43" t="s">
        <v>1221</v>
      </c>
      <c r="AK526" s="30" t="str">
        <f t="shared" si="25"/>
        <v>NPKZnB</v>
      </c>
      <c r="AL526" s="27">
        <v>2794</v>
      </c>
      <c r="AM526" s="27">
        <v>224</v>
      </c>
      <c r="AN526" s="30" t="str">
        <f t="shared" si="26"/>
        <v>NPK</v>
      </c>
      <c r="AO526" s="27">
        <v>2595</v>
      </c>
      <c r="AP526" s="27">
        <v>182</v>
      </c>
      <c r="AQ526" s="27" t="s">
        <v>341</v>
      </c>
      <c r="AR526" s="27" t="s">
        <v>114</v>
      </c>
      <c r="AU526" s="26" t="s">
        <v>77</v>
      </c>
      <c r="AV526" s="26" t="s">
        <v>77</v>
      </c>
      <c r="AW526" s="26" t="s">
        <v>77</v>
      </c>
      <c r="AX526" s="26" t="s">
        <v>77</v>
      </c>
      <c r="AZ526" s="26" t="s">
        <v>77</v>
      </c>
      <c r="BC526" s="26" t="s">
        <v>77</v>
      </c>
    </row>
    <row r="527" spans="1:55" ht="12" customHeight="1">
      <c r="A527" s="20">
        <v>526</v>
      </c>
      <c r="B527" s="21">
        <f>INDEX(Refs!A:A,MATCH($C527,Refs!$I:$I,0))</f>
        <v>6141580</v>
      </c>
      <c r="C527" s="22" t="s">
        <v>1215</v>
      </c>
      <c r="D527" s="21" t="str">
        <f>INDEX(Refs!L:L,MATCH($C527,Refs!$I:$I,0))</f>
        <v>Baishya, Lohit K.; Batabyal, Kaushik; Bhuvaneswari, S.; Das, Ruma; Meitei, Ch Bungbungcha; Naorem, Gulleibi Chanu; Padhan, Dhaneshwar; Prakash, Narendra; Rahman, Feroze H.; Sarkar, Dibyendu; Singh, Jogendra; Thokchom, Repahini Chanu</v>
      </c>
      <c r="E527" s="21" t="str">
        <f>INDEX(Refs!S:S,MATCH($C527,Refs!$I:$I,0))</f>
        <v>10.1016/j.fcr.2018.05.018</v>
      </c>
      <c r="F527" s="23" t="s">
        <v>69</v>
      </c>
      <c r="G527" s="23" t="s">
        <v>1216</v>
      </c>
      <c r="I527" s="24" t="s">
        <v>1217</v>
      </c>
      <c r="J527" s="26" t="s">
        <v>1224</v>
      </c>
      <c r="K527" s="24" t="s">
        <v>1219</v>
      </c>
      <c r="L527" s="26" t="s">
        <v>1226</v>
      </c>
      <c r="M527" s="24">
        <v>3</v>
      </c>
      <c r="Q527" s="27" t="s">
        <v>59</v>
      </c>
      <c r="AB527" s="27" t="s">
        <v>59</v>
      </c>
      <c r="AF527" s="23" t="s">
        <v>65</v>
      </c>
      <c r="AG527" s="23" t="s">
        <v>75</v>
      </c>
      <c r="AJ527" s="43" t="s">
        <v>1221</v>
      </c>
      <c r="AK527" s="30" t="str">
        <f t="shared" si="25"/>
        <v>NPKZnB</v>
      </c>
      <c r="AL527" s="27">
        <v>2794</v>
      </c>
      <c r="AM527" s="27">
        <v>224</v>
      </c>
      <c r="AN527" s="30" t="str">
        <f t="shared" si="26"/>
        <v>FYM10</v>
      </c>
      <c r="AO527" s="27">
        <v>2098</v>
      </c>
      <c r="AP527" s="27">
        <v>84</v>
      </c>
      <c r="AQ527" s="27" t="s">
        <v>341</v>
      </c>
      <c r="AR527" s="27" t="s">
        <v>114</v>
      </c>
      <c r="AU527" s="26" t="s">
        <v>77</v>
      </c>
      <c r="AV527" s="26" t="s">
        <v>77</v>
      </c>
      <c r="AW527" s="26" t="s">
        <v>77</v>
      </c>
      <c r="AX527" s="26" t="s">
        <v>77</v>
      </c>
      <c r="AZ527" s="26" t="s">
        <v>77</v>
      </c>
      <c r="BC527" s="26" t="s">
        <v>77</v>
      </c>
    </row>
    <row r="528" spans="1:55" ht="12" customHeight="1">
      <c r="A528" s="20">
        <v>527</v>
      </c>
      <c r="B528" s="21">
        <f>INDEX(Refs!A:A,MATCH($C528,Refs!$I:$I,0))</f>
        <v>6141580</v>
      </c>
      <c r="C528" s="22" t="s">
        <v>1215</v>
      </c>
      <c r="D528" s="21" t="str">
        <f>INDEX(Refs!L:L,MATCH($C528,Refs!$I:$I,0))</f>
        <v>Baishya, Lohit K.; Batabyal, Kaushik; Bhuvaneswari, S.; Das, Ruma; Meitei, Ch Bungbungcha; Naorem, Gulleibi Chanu; Padhan, Dhaneshwar; Prakash, Narendra; Rahman, Feroze H.; Sarkar, Dibyendu; Singh, Jogendra; Thokchom, Repahini Chanu</v>
      </c>
      <c r="E528" s="21" t="str">
        <f>INDEX(Refs!S:S,MATCH($C528,Refs!$I:$I,0))</f>
        <v>10.1016/j.fcr.2018.05.018</v>
      </c>
      <c r="F528" s="23" t="s">
        <v>69</v>
      </c>
      <c r="G528" s="23" t="s">
        <v>1216</v>
      </c>
      <c r="I528" s="24" t="s">
        <v>1217</v>
      </c>
      <c r="J528" s="26" t="s">
        <v>1225</v>
      </c>
      <c r="K528" s="24" t="s">
        <v>1219</v>
      </c>
      <c r="L528" s="26" t="s">
        <v>1226</v>
      </c>
      <c r="M528" s="24">
        <v>3</v>
      </c>
      <c r="Q528" s="27" t="s">
        <v>59</v>
      </c>
      <c r="AB528" s="27" t="s">
        <v>59</v>
      </c>
      <c r="AF528" s="23" t="s">
        <v>65</v>
      </c>
      <c r="AG528" s="23" t="s">
        <v>75</v>
      </c>
      <c r="AJ528" s="43" t="s">
        <v>1221</v>
      </c>
      <c r="AK528" s="30" t="str">
        <f t="shared" si="25"/>
        <v>NPK</v>
      </c>
      <c r="AL528" s="27">
        <v>2595</v>
      </c>
      <c r="AM528" s="27">
        <v>182</v>
      </c>
      <c r="AN528" s="30" t="str">
        <f t="shared" si="26"/>
        <v>FYM10</v>
      </c>
      <c r="AO528" s="27">
        <v>2098</v>
      </c>
      <c r="AP528" s="27">
        <v>84</v>
      </c>
      <c r="AQ528" s="27" t="s">
        <v>341</v>
      </c>
      <c r="AR528" s="27" t="s">
        <v>114</v>
      </c>
      <c r="AU528" s="26" t="s">
        <v>77</v>
      </c>
      <c r="AV528" s="26" t="s">
        <v>77</v>
      </c>
      <c r="AW528" s="26" t="s">
        <v>77</v>
      </c>
      <c r="AX528" s="26" t="s">
        <v>77</v>
      </c>
      <c r="AZ528" s="26" t="s">
        <v>77</v>
      </c>
      <c r="BC528" s="26" t="s">
        <v>77</v>
      </c>
    </row>
    <row r="529" spans="1:44" ht="12" customHeight="1">
      <c r="A529" s="20">
        <v>528</v>
      </c>
      <c r="B529" s="21">
        <f>INDEX(Refs!A:A,MATCH($C529,Refs!$I:$I,0))</f>
        <v>6141580</v>
      </c>
      <c r="C529" s="22" t="s">
        <v>1215</v>
      </c>
      <c r="D529" s="21" t="str">
        <f>INDEX(Refs!L:L,MATCH($C529,Refs!$I:$I,0))</f>
        <v>Baishya, Lohit K.; Batabyal, Kaushik; Bhuvaneswari, S.; Das, Ruma; Meitei, Ch Bungbungcha; Naorem, Gulleibi Chanu; Padhan, Dhaneshwar; Prakash, Narendra; Rahman, Feroze H.; Sarkar, Dibyendu; Singh, Jogendra; Thokchom, Repahini Chanu</v>
      </c>
      <c r="E529" s="21" t="str">
        <f>INDEX(Refs!S:S,MATCH($C529,Refs!$I:$I,0))</f>
        <v>10.1016/j.fcr.2018.05.018</v>
      </c>
      <c r="F529" s="23" t="s">
        <v>69</v>
      </c>
      <c r="G529" s="23" t="s">
        <v>1216</v>
      </c>
      <c r="I529" s="24" t="s">
        <v>1217</v>
      </c>
      <c r="J529" s="26" t="s">
        <v>1218</v>
      </c>
      <c r="K529" s="24" t="s">
        <v>1219</v>
      </c>
      <c r="L529" s="55" t="s">
        <v>1220</v>
      </c>
      <c r="M529" s="24">
        <v>3</v>
      </c>
      <c r="AB529" s="27" t="s">
        <v>59</v>
      </c>
      <c r="AF529" s="23" t="s">
        <v>80</v>
      </c>
      <c r="AG529" s="23" t="s">
        <v>75</v>
      </c>
      <c r="AJ529" s="43" t="s">
        <v>1221</v>
      </c>
      <c r="AK529" s="30" t="str">
        <f t="shared" si="25"/>
        <v>NPKZnB + FYM10</v>
      </c>
      <c r="AL529" s="27">
        <v>3483.395</v>
      </c>
      <c r="AN529" s="30" t="str">
        <f t="shared" si="26"/>
        <v>1/2 NPKZnB + FYM10</v>
      </c>
      <c r="AO529" s="27">
        <v>2878.2289999999998</v>
      </c>
      <c r="AR529" s="27" t="s">
        <v>1074</v>
      </c>
    </row>
    <row r="530" spans="1:44" ht="12" customHeight="1">
      <c r="A530" s="20">
        <v>529</v>
      </c>
      <c r="B530" s="21">
        <f>INDEX(Refs!A:A,MATCH($C530,Refs!$I:$I,0))</f>
        <v>6141580</v>
      </c>
      <c r="C530" s="22" t="s">
        <v>1215</v>
      </c>
      <c r="D530" s="21" t="str">
        <f>INDEX(Refs!L:L,MATCH($C530,Refs!$I:$I,0))</f>
        <v>Baishya, Lohit K.; Batabyal, Kaushik; Bhuvaneswari, S.; Das, Ruma; Meitei, Ch Bungbungcha; Naorem, Gulleibi Chanu; Padhan, Dhaneshwar; Prakash, Narendra; Rahman, Feroze H.; Sarkar, Dibyendu; Singh, Jogendra; Thokchom, Repahini Chanu</v>
      </c>
      <c r="E530" s="21" t="str">
        <f>INDEX(Refs!S:S,MATCH($C530,Refs!$I:$I,0))</f>
        <v>10.1016/j.fcr.2018.05.018</v>
      </c>
      <c r="F530" s="23" t="s">
        <v>69</v>
      </c>
      <c r="G530" s="23" t="s">
        <v>1216</v>
      </c>
      <c r="I530" s="24" t="s">
        <v>1217</v>
      </c>
      <c r="J530" s="26" t="s">
        <v>1222</v>
      </c>
      <c r="K530" s="24" t="s">
        <v>1219</v>
      </c>
      <c r="L530" s="55" t="s">
        <v>1223</v>
      </c>
      <c r="M530" s="24">
        <v>3</v>
      </c>
      <c r="AB530" s="27" t="s">
        <v>59</v>
      </c>
      <c r="AF530" s="23" t="s">
        <v>80</v>
      </c>
      <c r="AG530" s="23" t="s">
        <v>75</v>
      </c>
      <c r="AJ530" s="43" t="s">
        <v>1221</v>
      </c>
      <c r="AK530" s="30" t="str">
        <f t="shared" si="25"/>
        <v>NPKZnB + FYM5</v>
      </c>
      <c r="AL530" s="27">
        <v>3276.7530000000002</v>
      </c>
      <c r="AN530" s="30" t="str">
        <f t="shared" si="26"/>
        <v>1/2 NPKZnB + FYM5</v>
      </c>
      <c r="AO530" s="27">
        <v>2760.1480000000001</v>
      </c>
      <c r="AR530" s="27" t="s">
        <v>1074</v>
      </c>
    </row>
    <row r="531" spans="1:44" ht="12" customHeight="1">
      <c r="A531" s="20">
        <v>530</v>
      </c>
      <c r="B531" s="21">
        <f>INDEX(Refs!A:A,MATCH($C531,Refs!$I:$I,0))</f>
        <v>6141580</v>
      </c>
      <c r="C531" s="22" t="s">
        <v>1215</v>
      </c>
      <c r="D531" s="21" t="str">
        <f>INDEX(Refs!L:L,MATCH($C531,Refs!$I:$I,0))</f>
        <v>Baishya, Lohit K.; Batabyal, Kaushik; Bhuvaneswari, S.; Das, Ruma; Meitei, Ch Bungbungcha; Naorem, Gulleibi Chanu; Padhan, Dhaneshwar; Prakash, Narendra; Rahman, Feroze H.; Sarkar, Dibyendu; Singh, Jogendra; Thokchom, Repahini Chanu</v>
      </c>
      <c r="E531" s="21" t="str">
        <f>INDEX(Refs!S:S,MATCH($C531,Refs!$I:$I,0))</f>
        <v>10.1016/j.fcr.2018.05.018</v>
      </c>
      <c r="F531" s="23" t="s">
        <v>69</v>
      </c>
      <c r="G531" s="23" t="s">
        <v>1216</v>
      </c>
      <c r="I531" s="24" t="s">
        <v>1217</v>
      </c>
      <c r="J531" s="26" t="s">
        <v>1224</v>
      </c>
      <c r="K531" s="24" t="s">
        <v>1219</v>
      </c>
      <c r="L531" s="55" t="s">
        <v>1220</v>
      </c>
      <c r="M531" s="24">
        <v>3</v>
      </c>
      <c r="Q531" s="27" t="s">
        <v>59</v>
      </c>
      <c r="AB531" s="27" t="s">
        <v>59</v>
      </c>
      <c r="AF531" s="23" t="s">
        <v>80</v>
      </c>
      <c r="AG531" s="23" t="s">
        <v>75</v>
      </c>
      <c r="AJ531" s="43" t="s">
        <v>1221</v>
      </c>
      <c r="AK531" s="30" t="str">
        <f t="shared" si="25"/>
        <v>NPKZnB</v>
      </c>
      <c r="AL531" s="27">
        <v>3202.9520000000002</v>
      </c>
      <c r="AN531" s="30" t="str">
        <f t="shared" si="26"/>
        <v>1/2 NPKZnB + FYM10</v>
      </c>
      <c r="AO531" s="27">
        <v>2878.2289999999998</v>
      </c>
      <c r="AR531" s="27" t="s">
        <v>1074</v>
      </c>
    </row>
    <row r="532" spans="1:44" ht="12" customHeight="1">
      <c r="A532" s="20">
        <v>531</v>
      </c>
      <c r="B532" s="21">
        <f>INDEX(Refs!A:A,MATCH($C532,Refs!$I:$I,0))</f>
        <v>6141580</v>
      </c>
      <c r="C532" s="22" t="s">
        <v>1215</v>
      </c>
      <c r="D532" s="21" t="str">
        <f>INDEX(Refs!L:L,MATCH($C532,Refs!$I:$I,0))</f>
        <v>Baishya, Lohit K.; Batabyal, Kaushik; Bhuvaneswari, S.; Das, Ruma; Meitei, Ch Bungbungcha; Naorem, Gulleibi Chanu; Padhan, Dhaneshwar; Prakash, Narendra; Rahman, Feroze H.; Sarkar, Dibyendu; Singh, Jogendra; Thokchom, Repahini Chanu</v>
      </c>
      <c r="E532" s="21" t="str">
        <f>INDEX(Refs!S:S,MATCH($C532,Refs!$I:$I,0))</f>
        <v>10.1016/j.fcr.2018.05.018</v>
      </c>
      <c r="F532" s="23" t="s">
        <v>69</v>
      </c>
      <c r="G532" s="23" t="s">
        <v>1216</v>
      </c>
      <c r="I532" s="24" t="s">
        <v>1217</v>
      </c>
      <c r="J532" s="26" t="s">
        <v>1224</v>
      </c>
      <c r="K532" s="24" t="s">
        <v>1219</v>
      </c>
      <c r="L532" s="55" t="s">
        <v>1223</v>
      </c>
      <c r="M532" s="24">
        <v>3</v>
      </c>
      <c r="Q532" s="27" t="s">
        <v>59</v>
      </c>
      <c r="AB532" s="27" t="s">
        <v>59</v>
      </c>
      <c r="AF532" s="23" t="s">
        <v>80</v>
      </c>
      <c r="AG532" s="23" t="s">
        <v>75</v>
      </c>
      <c r="AJ532" s="43" t="s">
        <v>1221</v>
      </c>
      <c r="AK532" s="30" t="str">
        <f t="shared" si="25"/>
        <v>NPKZnB</v>
      </c>
      <c r="AL532" s="27">
        <v>3202.9520000000002</v>
      </c>
      <c r="AN532" s="30" t="str">
        <f t="shared" si="26"/>
        <v>1/2 NPKZnB + FYM5</v>
      </c>
      <c r="AO532" s="27">
        <v>2760.1480000000001</v>
      </c>
      <c r="AR532" s="27" t="s">
        <v>1074</v>
      </c>
    </row>
    <row r="533" spans="1:44" ht="12" customHeight="1">
      <c r="A533" s="20">
        <v>532</v>
      </c>
      <c r="B533" s="21">
        <f>INDEX(Refs!A:A,MATCH($C533,Refs!$I:$I,0))</f>
        <v>6141580</v>
      </c>
      <c r="C533" s="22" t="s">
        <v>1215</v>
      </c>
      <c r="D533" s="21" t="str">
        <f>INDEX(Refs!L:L,MATCH($C533,Refs!$I:$I,0))</f>
        <v>Baishya, Lohit K.; Batabyal, Kaushik; Bhuvaneswari, S.; Das, Ruma; Meitei, Ch Bungbungcha; Naorem, Gulleibi Chanu; Padhan, Dhaneshwar; Prakash, Narendra; Rahman, Feroze H.; Sarkar, Dibyendu; Singh, Jogendra; Thokchom, Repahini Chanu</v>
      </c>
      <c r="E533" s="21" t="str">
        <f>INDEX(Refs!S:S,MATCH($C533,Refs!$I:$I,0))</f>
        <v>10.1016/j.fcr.2018.05.018</v>
      </c>
      <c r="F533" s="23" t="s">
        <v>69</v>
      </c>
      <c r="G533" s="23" t="s">
        <v>1216</v>
      </c>
      <c r="I533" s="24" t="s">
        <v>1217</v>
      </c>
      <c r="J533" s="26" t="s">
        <v>1224</v>
      </c>
      <c r="K533" s="24" t="s">
        <v>1219</v>
      </c>
      <c r="L533" s="26" t="s">
        <v>1225</v>
      </c>
      <c r="M533" s="24">
        <v>3</v>
      </c>
      <c r="AB533" s="27" t="s">
        <v>59</v>
      </c>
      <c r="AF533" s="23" t="s">
        <v>80</v>
      </c>
      <c r="AG533" s="23" t="s">
        <v>75</v>
      </c>
      <c r="AJ533" s="43" t="s">
        <v>1221</v>
      </c>
      <c r="AK533" s="30" t="str">
        <f t="shared" si="25"/>
        <v>NPKZnB</v>
      </c>
      <c r="AL533" s="27">
        <v>3202.9520000000002</v>
      </c>
      <c r="AN533" s="30" t="str">
        <f t="shared" si="26"/>
        <v>NPK</v>
      </c>
      <c r="AO533" s="27">
        <v>2952.03</v>
      </c>
      <c r="AR533" s="27" t="s">
        <v>1074</v>
      </c>
    </row>
    <row r="534" spans="1:44" ht="12" customHeight="1">
      <c r="A534" s="20">
        <v>533</v>
      </c>
      <c r="B534" s="21">
        <f>INDEX(Refs!A:A,MATCH($C534,Refs!$I:$I,0))</f>
        <v>6141580</v>
      </c>
      <c r="C534" s="22" t="s">
        <v>1215</v>
      </c>
      <c r="D534" s="21" t="str">
        <f>INDEX(Refs!L:L,MATCH($C534,Refs!$I:$I,0))</f>
        <v>Baishya, Lohit K.; Batabyal, Kaushik; Bhuvaneswari, S.; Das, Ruma; Meitei, Ch Bungbungcha; Naorem, Gulleibi Chanu; Padhan, Dhaneshwar; Prakash, Narendra; Rahman, Feroze H.; Sarkar, Dibyendu; Singh, Jogendra; Thokchom, Repahini Chanu</v>
      </c>
      <c r="E534" s="21" t="str">
        <f>INDEX(Refs!S:S,MATCH($C534,Refs!$I:$I,0))</f>
        <v>10.1016/j.fcr.2018.05.018</v>
      </c>
      <c r="F534" s="23" t="s">
        <v>69</v>
      </c>
      <c r="G534" s="23" t="s">
        <v>1216</v>
      </c>
      <c r="I534" s="24" t="s">
        <v>1217</v>
      </c>
      <c r="J534" s="26" t="s">
        <v>1224</v>
      </c>
      <c r="K534" s="24" t="s">
        <v>1219</v>
      </c>
      <c r="L534" s="26" t="s">
        <v>1226</v>
      </c>
      <c r="M534" s="24">
        <v>3</v>
      </c>
      <c r="Q534" s="27" t="s">
        <v>59</v>
      </c>
      <c r="AB534" s="27" t="s">
        <v>59</v>
      </c>
      <c r="AF534" s="23" t="s">
        <v>80</v>
      </c>
      <c r="AG534" s="23" t="s">
        <v>75</v>
      </c>
      <c r="AJ534" s="43" t="s">
        <v>1221</v>
      </c>
      <c r="AK534" s="30" t="str">
        <f t="shared" si="25"/>
        <v>NPKZnB</v>
      </c>
      <c r="AL534" s="27">
        <v>3202.9520000000002</v>
      </c>
      <c r="AN534" s="30" t="str">
        <f t="shared" si="26"/>
        <v>FYM10</v>
      </c>
      <c r="AO534" s="27">
        <v>2405.904</v>
      </c>
      <c r="AR534" s="27" t="s">
        <v>1074</v>
      </c>
    </row>
    <row r="535" spans="1:44" ht="12" customHeight="1">
      <c r="A535" s="20">
        <v>534</v>
      </c>
      <c r="B535" s="21">
        <f>INDEX(Refs!A:A,MATCH($C535,Refs!$I:$I,0))</f>
        <v>6141580</v>
      </c>
      <c r="C535" s="22" t="s">
        <v>1215</v>
      </c>
      <c r="D535" s="21" t="str">
        <f>INDEX(Refs!L:L,MATCH($C535,Refs!$I:$I,0))</f>
        <v>Baishya, Lohit K.; Batabyal, Kaushik; Bhuvaneswari, S.; Das, Ruma; Meitei, Ch Bungbungcha; Naorem, Gulleibi Chanu; Padhan, Dhaneshwar; Prakash, Narendra; Rahman, Feroze H.; Sarkar, Dibyendu; Singh, Jogendra; Thokchom, Repahini Chanu</v>
      </c>
      <c r="E535" s="21" t="str">
        <f>INDEX(Refs!S:S,MATCH($C535,Refs!$I:$I,0))</f>
        <v>10.1016/j.fcr.2018.05.018</v>
      </c>
      <c r="F535" s="23" t="s">
        <v>69</v>
      </c>
      <c r="G535" s="23" t="s">
        <v>1216</v>
      </c>
      <c r="I535" s="24" t="s">
        <v>1217</v>
      </c>
      <c r="J535" s="26" t="s">
        <v>1225</v>
      </c>
      <c r="K535" s="24" t="s">
        <v>1219</v>
      </c>
      <c r="L535" s="26" t="s">
        <v>1226</v>
      </c>
      <c r="M535" s="24">
        <v>3</v>
      </c>
      <c r="Q535" s="27" t="s">
        <v>59</v>
      </c>
      <c r="AB535" s="27" t="s">
        <v>59</v>
      </c>
      <c r="AF535" s="23" t="s">
        <v>80</v>
      </c>
      <c r="AG535" s="23" t="s">
        <v>75</v>
      </c>
      <c r="AJ535" s="43" t="s">
        <v>1221</v>
      </c>
      <c r="AK535" s="30" t="str">
        <f t="shared" si="25"/>
        <v>NPK</v>
      </c>
      <c r="AL535" s="27">
        <v>2952.03</v>
      </c>
      <c r="AN535" s="30" t="str">
        <f t="shared" si="26"/>
        <v>FYM10</v>
      </c>
      <c r="AO535" s="27">
        <v>2405.904</v>
      </c>
      <c r="AR535" s="27" t="s">
        <v>1074</v>
      </c>
    </row>
    <row r="536" spans="1:44" ht="12" customHeight="1">
      <c r="A536" s="20">
        <v>535</v>
      </c>
      <c r="B536" s="21">
        <f>INDEX(Refs!A:A,MATCH($C536,Refs!$I:$I,0))</f>
        <v>6141580</v>
      </c>
      <c r="C536" s="22" t="s">
        <v>1215</v>
      </c>
      <c r="D536" s="21" t="str">
        <f>INDEX(Refs!L:L,MATCH($C536,Refs!$I:$I,0))</f>
        <v>Baishya, Lohit K.; Batabyal, Kaushik; Bhuvaneswari, S.; Das, Ruma; Meitei, Ch Bungbungcha; Naorem, Gulleibi Chanu; Padhan, Dhaneshwar; Prakash, Narendra; Rahman, Feroze H.; Sarkar, Dibyendu; Singh, Jogendra; Thokchom, Repahini Chanu</v>
      </c>
      <c r="E536" s="21" t="str">
        <f>INDEX(Refs!S:S,MATCH($C536,Refs!$I:$I,0))</f>
        <v>10.1016/j.fcr.2018.05.018</v>
      </c>
      <c r="F536" s="23" t="s">
        <v>69</v>
      </c>
      <c r="G536" s="23" t="s">
        <v>1216</v>
      </c>
      <c r="I536" s="24" t="s">
        <v>73</v>
      </c>
      <c r="J536" s="26" t="s">
        <v>1218</v>
      </c>
      <c r="K536" s="24" t="s">
        <v>73</v>
      </c>
      <c r="L536" s="55" t="s">
        <v>1220</v>
      </c>
      <c r="M536" s="24">
        <v>3</v>
      </c>
      <c r="AB536" s="27" t="s">
        <v>59</v>
      </c>
      <c r="AF536" s="23" t="s">
        <v>80</v>
      </c>
      <c r="AG536" s="23" t="s">
        <v>75</v>
      </c>
      <c r="AJ536" s="43" t="s">
        <v>1221</v>
      </c>
      <c r="AK536" s="30" t="str">
        <f t="shared" si="25"/>
        <v>NPKZnB + FYM10</v>
      </c>
      <c r="AL536" s="27">
        <v>2656.8270000000002</v>
      </c>
      <c r="AN536" s="30" t="str">
        <f t="shared" si="26"/>
        <v>1/2 NPKZnB + FYM10</v>
      </c>
      <c r="AO536" s="27">
        <v>2228.7820000000002</v>
      </c>
      <c r="AR536" s="27" t="s">
        <v>1074</v>
      </c>
    </row>
    <row r="537" spans="1:44" ht="12" customHeight="1">
      <c r="A537" s="20">
        <v>536</v>
      </c>
      <c r="B537" s="21">
        <f>INDEX(Refs!A:A,MATCH($C537,Refs!$I:$I,0))</f>
        <v>6141580</v>
      </c>
      <c r="C537" s="22" t="s">
        <v>1215</v>
      </c>
      <c r="D537" s="21" t="str">
        <f>INDEX(Refs!L:L,MATCH($C537,Refs!$I:$I,0))</f>
        <v>Baishya, Lohit K.; Batabyal, Kaushik; Bhuvaneswari, S.; Das, Ruma; Meitei, Ch Bungbungcha; Naorem, Gulleibi Chanu; Padhan, Dhaneshwar; Prakash, Narendra; Rahman, Feroze H.; Sarkar, Dibyendu; Singh, Jogendra; Thokchom, Repahini Chanu</v>
      </c>
      <c r="E537" s="21" t="str">
        <f>INDEX(Refs!S:S,MATCH($C537,Refs!$I:$I,0))</f>
        <v>10.1016/j.fcr.2018.05.018</v>
      </c>
      <c r="F537" s="23" t="s">
        <v>69</v>
      </c>
      <c r="G537" s="23" t="s">
        <v>1216</v>
      </c>
      <c r="I537" s="24" t="s">
        <v>73</v>
      </c>
      <c r="J537" s="26" t="s">
        <v>1222</v>
      </c>
      <c r="K537" s="24" t="s">
        <v>73</v>
      </c>
      <c r="L537" s="55" t="s">
        <v>1223</v>
      </c>
      <c r="M537" s="24">
        <v>3</v>
      </c>
      <c r="AB537" s="27" t="s">
        <v>59</v>
      </c>
      <c r="AF537" s="23" t="s">
        <v>80</v>
      </c>
      <c r="AG537" s="23" t="s">
        <v>75</v>
      </c>
      <c r="AJ537" s="43" t="s">
        <v>1221</v>
      </c>
      <c r="AK537" s="30" t="str">
        <f t="shared" si="25"/>
        <v>NPKZnB + FYM5</v>
      </c>
      <c r="AL537" s="27">
        <v>2523.9850000000001</v>
      </c>
      <c r="AN537" s="30" t="str">
        <f t="shared" si="26"/>
        <v>1/2 NPKZnB + FYM5</v>
      </c>
      <c r="AO537" s="27">
        <v>2169.7420000000002</v>
      </c>
      <c r="AR537" s="27" t="s">
        <v>1074</v>
      </c>
    </row>
    <row r="538" spans="1:44" ht="12" customHeight="1">
      <c r="A538" s="20">
        <v>537</v>
      </c>
      <c r="B538" s="21">
        <f>INDEX(Refs!A:A,MATCH($C538,Refs!$I:$I,0))</f>
        <v>6141580</v>
      </c>
      <c r="C538" s="22" t="s">
        <v>1215</v>
      </c>
      <c r="D538" s="21" t="str">
        <f>INDEX(Refs!L:L,MATCH($C538,Refs!$I:$I,0))</f>
        <v>Baishya, Lohit K.; Batabyal, Kaushik; Bhuvaneswari, S.; Das, Ruma; Meitei, Ch Bungbungcha; Naorem, Gulleibi Chanu; Padhan, Dhaneshwar; Prakash, Narendra; Rahman, Feroze H.; Sarkar, Dibyendu; Singh, Jogendra; Thokchom, Repahini Chanu</v>
      </c>
      <c r="E538" s="21" t="str">
        <f>INDEX(Refs!S:S,MATCH($C538,Refs!$I:$I,0))</f>
        <v>10.1016/j.fcr.2018.05.018</v>
      </c>
      <c r="F538" s="23" t="s">
        <v>69</v>
      </c>
      <c r="G538" s="23" t="s">
        <v>1216</v>
      </c>
      <c r="I538" s="24" t="s">
        <v>73</v>
      </c>
      <c r="J538" s="26" t="s">
        <v>1224</v>
      </c>
      <c r="K538" s="24" t="s">
        <v>73</v>
      </c>
      <c r="L538" s="55" t="s">
        <v>1220</v>
      </c>
      <c r="M538" s="24">
        <v>3</v>
      </c>
      <c r="Q538" s="27" t="s">
        <v>59</v>
      </c>
      <c r="AB538" s="27" t="s">
        <v>59</v>
      </c>
      <c r="AF538" s="23" t="s">
        <v>80</v>
      </c>
      <c r="AG538" s="23" t="s">
        <v>75</v>
      </c>
      <c r="AJ538" s="43" t="s">
        <v>1221</v>
      </c>
      <c r="AK538" s="30" t="str">
        <f t="shared" si="25"/>
        <v>NPKZnB</v>
      </c>
      <c r="AL538" s="27">
        <v>2509.2249999999999</v>
      </c>
      <c r="AN538" s="30" t="str">
        <f t="shared" si="26"/>
        <v>1/2 NPKZnB + FYM10</v>
      </c>
      <c r="AO538" s="27">
        <v>2228.7820000000002</v>
      </c>
      <c r="AR538" s="27" t="s">
        <v>1074</v>
      </c>
    </row>
    <row r="539" spans="1:44" ht="12" customHeight="1">
      <c r="A539" s="20">
        <v>538</v>
      </c>
      <c r="B539" s="21">
        <f>INDEX(Refs!A:A,MATCH($C539,Refs!$I:$I,0))</f>
        <v>6141580</v>
      </c>
      <c r="C539" s="22" t="s">
        <v>1215</v>
      </c>
      <c r="D539" s="21" t="str">
        <f>INDEX(Refs!L:L,MATCH($C539,Refs!$I:$I,0))</f>
        <v>Baishya, Lohit K.; Batabyal, Kaushik; Bhuvaneswari, S.; Das, Ruma; Meitei, Ch Bungbungcha; Naorem, Gulleibi Chanu; Padhan, Dhaneshwar; Prakash, Narendra; Rahman, Feroze H.; Sarkar, Dibyendu; Singh, Jogendra; Thokchom, Repahini Chanu</v>
      </c>
      <c r="E539" s="21" t="str">
        <f>INDEX(Refs!S:S,MATCH($C539,Refs!$I:$I,0))</f>
        <v>10.1016/j.fcr.2018.05.018</v>
      </c>
      <c r="F539" s="23" t="s">
        <v>69</v>
      </c>
      <c r="G539" s="23" t="s">
        <v>1216</v>
      </c>
      <c r="I539" s="24" t="s">
        <v>73</v>
      </c>
      <c r="J539" s="26" t="s">
        <v>1224</v>
      </c>
      <c r="K539" s="24" t="s">
        <v>73</v>
      </c>
      <c r="L539" s="55" t="s">
        <v>1223</v>
      </c>
      <c r="M539" s="24">
        <v>3</v>
      </c>
      <c r="Q539" s="27" t="s">
        <v>59</v>
      </c>
      <c r="AB539" s="27" t="s">
        <v>59</v>
      </c>
      <c r="AF539" s="23" t="s">
        <v>80</v>
      </c>
      <c r="AG539" s="23" t="s">
        <v>75</v>
      </c>
      <c r="AJ539" s="43" t="s">
        <v>1221</v>
      </c>
      <c r="AK539" s="30" t="str">
        <f t="shared" si="25"/>
        <v>NPKZnB</v>
      </c>
      <c r="AL539" s="27">
        <v>2509.2249999999999</v>
      </c>
      <c r="AN539" s="30" t="str">
        <f t="shared" si="26"/>
        <v>1/2 NPKZnB + FYM5</v>
      </c>
      <c r="AO539" s="27">
        <v>2169.7420000000002</v>
      </c>
      <c r="AR539" s="27" t="s">
        <v>1074</v>
      </c>
    </row>
    <row r="540" spans="1:44" ht="12" customHeight="1">
      <c r="A540" s="20">
        <v>539</v>
      </c>
      <c r="B540" s="21">
        <f>INDEX(Refs!A:A,MATCH($C540,Refs!$I:$I,0))</f>
        <v>6141580</v>
      </c>
      <c r="C540" s="22" t="s">
        <v>1215</v>
      </c>
      <c r="D540" s="21" t="str">
        <f>INDEX(Refs!L:L,MATCH($C540,Refs!$I:$I,0))</f>
        <v>Baishya, Lohit K.; Batabyal, Kaushik; Bhuvaneswari, S.; Das, Ruma; Meitei, Ch Bungbungcha; Naorem, Gulleibi Chanu; Padhan, Dhaneshwar; Prakash, Narendra; Rahman, Feroze H.; Sarkar, Dibyendu; Singh, Jogendra; Thokchom, Repahini Chanu</v>
      </c>
      <c r="E540" s="21" t="str">
        <f>INDEX(Refs!S:S,MATCH($C540,Refs!$I:$I,0))</f>
        <v>10.1016/j.fcr.2018.05.018</v>
      </c>
      <c r="F540" s="23" t="s">
        <v>69</v>
      </c>
      <c r="G540" s="23" t="s">
        <v>1216</v>
      </c>
      <c r="I540" s="24" t="s">
        <v>73</v>
      </c>
      <c r="J540" s="26" t="s">
        <v>1224</v>
      </c>
      <c r="K540" s="24" t="s">
        <v>73</v>
      </c>
      <c r="L540" s="26" t="s">
        <v>1225</v>
      </c>
      <c r="M540" s="24">
        <v>3</v>
      </c>
      <c r="AB540" s="27" t="s">
        <v>59</v>
      </c>
      <c r="AF540" s="23" t="s">
        <v>80</v>
      </c>
      <c r="AG540" s="23" t="s">
        <v>75</v>
      </c>
      <c r="AJ540" s="43" t="s">
        <v>1221</v>
      </c>
      <c r="AK540" s="30" t="str">
        <f t="shared" si="25"/>
        <v>NPKZnB</v>
      </c>
      <c r="AL540" s="27">
        <v>2509.2249999999999</v>
      </c>
      <c r="AN540" s="30" t="str">
        <f t="shared" si="26"/>
        <v>NPK</v>
      </c>
      <c r="AO540" s="27">
        <v>2332.1030000000001</v>
      </c>
      <c r="AR540" s="27" t="s">
        <v>1074</v>
      </c>
    </row>
    <row r="541" spans="1:44" ht="12" customHeight="1">
      <c r="A541" s="20">
        <v>540</v>
      </c>
      <c r="B541" s="21">
        <f>INDEX(Refs!A:A,MATCH($C541,Refs!$I:$I,0))</f>
        <v>6141580</v>
      </c>
      <c r="C541" s="22" t="s">
        <v>1215</v>
      </c>
      <c r="D541" s="21" t="str">
        <f>INDEX(Refs!L:L,MATCH($C541,Refs!$I:$I,0))</f>
        <v>Baishya, Lohit K.; Batabyal, Kaushik; Bhuvaneswari, S.; Das, Ruma; Meitei, Ch Bungbungcha; Naorem, Gulleibi Chanu; Padhan, Dhaneshwar; Prakash, Narendra; Rahman, Feroze H.; Sarkar, Dibyendu; Singh, Jogendra; Thokchom, Repahini Chanu</v>
      </c>
      <c r="E541" s="21" t="str">
        <f>INDEX(Refs!S:S,MATCH($C541,Refs!$I:$I,0))</f>
        <v>10.1016/j.fcr.2018.05.018</v>
      </c>
      <c r="F541" s="23" t="s">
        <v>69</v>
      </c>
      <c r="G541" s="23" t="s">
        <v>1216</v>
      </c>
      <c r="I541" s="24" t="s">
        <v>73</v>
      </c>
      <c r="J541" s="26" t="s">
        <v>1224</v>
      </c>
      <c r="K541" s="24" t="s">
        <v>73</v>
      </c>
      <c r="L541" s="26" t="s">
        <v>1226</v>
      </c>
      <c r="M541" s="24">
        <v>3</v>
      </c>
      <c r="Q541" s="27" t="s">
        <v>59</v>
      </c>
      <c r="AB541" s="27" t="s">
        <v>59</v>
      </c>
      <c r="AF541" s="23" t="s">
        <v>80</v>
      </c>
      <c r="AG541" s="23" t="s">
        <v>75</v>
      </c>
      <c r="AJ541" s="43" t="s">
        <v>1221</v>
      </c>
      <c r="AK541" s="30" t="str">
        <f t="shared" si="25"/>
        <v>NPKZnB</v>
      </c>
      <c r="AL541" s="27">
        <v>2509.2249999999999</v>
      </c>
      <c r="AN541" s="30" t="str">
        <f t="shared" si="26"/>
        <v>FYM10</v>
      </c>
      <c r="AO541" s="27">
        <v>1904.059</v>
      </c>
      <c r="AR541" s="27" t="s">
        <v>1074</v>
      </c>
    </row>
    <row r="542" spans="1:44" ht="12" customHeight="1">
      <c r="A542" s="20">
        <v>541</v>
      </c>
      <c r="B542" s="21">
        <f>INDEX(Refs!A:A,MATCH($C542,Refs!$I:$I,0))</f>
        <v>6141580</v>
      </c>
      <c r="C542" s="22" t="s">
        <v>1215</v>
      </c>
      <c r="D542" s="21" t="str">
        <f>INDEX(Refs!L:L,MATCH($C542,Refs!$I:$I,0))</f>
        <v>Baishya, Lohit K.; Batabyal, Kaushik; Bhuvaneswari, S.; Das, Ruma; Meitei, Ch Bungbungcha; Naorem, Gulleibi Chanu; Padhan, Dhaneshwar; Prakash, Narendra; Rahman, Feroze H.; Sarkar, Dibyendu; Singh, Jogendra; Thokchom, Repahini Chanu</v>
      </c>
      <c r="E542" s="21" t="str">
        <f>INDEX(Refs!S:S,MATCH($C542,Refs!$I:$I,0))</f>
        <v>10.1016/j.fcr.2018.05.018</v>
      </c>
      <c r="F542" s="23" t="s">
        <v>69</v>
      </c>
      <c r="G542" s="23" t="s">
        <v>1216</v>
      </c>
      <c r="I542" s="24" t="s">
        <v>73</v>
      </c>
      <c r="J542" s="26" t="s">
        <v>1225</v>
      </c>
      <c r="K542" s="24" t="s">
        <v>73</v>
      </c>
      <c r="L542" s="26" t="s">
        <v>1226</v>
      </c>
      <c r="M542" s="24">
        <v>3</v>
      </c>
      <c r="Q542" s="27" t="s">
        <v>59</v>
      </c>
      <c r="AB542" s="27" t="s">
        <v>59</v>
      </c>
      <c r="AF542" s="23" t="s">
        <v>80</v>
      </c>
      <c r="AG542" s="23" t="s">
        <v>75</v>
      </c>
      <c r="AJ542" s="43" t="s">
        <v>1221</v>
      </c>
      <c r="AK542" s="30" t="str">
        <f t="shared" si="25"/>
        <v>NPK</v>
      </c>
      <c r="AL542" s="27">
        <v>2332.1030000000001</v>
      </c>
      <c r="AN542" s="30" t="str">
        <f t="shared" si="26"/>
        <v>FYM10</v>
      </c>
      <c r="AO542" s="27">
        <v>1904.059</v>
      </c>
      <c r="AR542" s="27" t="s">
        <v>1074</v>
      </c>
    </row>
    <row r="543" spans="1:44" ht="12" customHeight="1">
      <c r="A543" s="20">
        <v>542</v>
      </c>
      <c r="B543" s="21">
        <f>INDEX(Refs!A:A,MATCH($C543,Refs!$I:$I,0))</f>
        <v>6141580</v>
      </c>
      <c r="C543" s="22" t="s">
        <v>1215</v>
      </c>
      <c r="D543" s="21" t="str">
        <f>INDEX(Refs!L:L,MATCH($C543,Refs!$I:$I,0))</f>
        <v>Baishya, Lohit K.; Batabyal, Kaushik; Bhuvaneswari, S.; Das, Ruma; Meitei, Ch Bungbungcha; Naorem, Gulleibi Chanu; Padhan, Dhaneshwar; Prakash, Narendra; Rahman, Feroze H.; Sarkar, Dibyendu; Singh, Jogendra; Thokchom, Repahini Chanu</v>
      </c>
      <c r="E543" s="21" t="str">
        <f>INDEX(Refs!S:S,MATCH($C543,Refs!$I:$I,0))</f>
        <v>10.1016/j.fcr.2018.05.018</v>
      </c>
      <c r="F543" s="23" t="s">
        <v>69</v>
      </c>
      <c r="G543" s="23" t="s">
        <v>1216</v>
      </c>
      <c r="I543" s="24" t="s">
        <v>1227</v>
      </c>
      <c r="J543" s="26" t="s">
        <v>1218</v>
      </c>
      <c r="K543" s="24" t="s">
        <v>1227</v>
      </c>
      <c r="L543" s="55" t="s">
        <v>1220</v>
      </c>
      <c r="M543" s="24">
        <v>3</v>
      </c>
      <c r="AB543" s="27" t="s">
        <v>59</v>
      </c>
      <c r="AF543" s="23" t="s">
        <v>80</v>
      </c>
      <c r="AG543" s="23" t="s">
        <v>75</v>
      </c>
      <c r="AJ543" s="43" t="s">
        <v>1221</v>
      </c>
      <c r="AK543" s="30" t="str">
        <f t="shared" si="25"/>
        <v>NPKZnB + FYM10</v>
      </c>
      <c r="AL543" s="27">
        <v>826.56799999999998</v>
      </c>
      <c r="AN543" s="30" t="str">
        <f t="shared" si="26"/>
        <v>1/2 NPKZnB + FYM10</v>
      </c>
      <c r="AO543" s="27">
        <v>634.68600000000004</v>
      </c>
      <c r="AR543" s="27" t="s">
        <v>1074</v>
      </c>
    </row>
    <row r="544" spans="1:44" ht="12" customHeight="1">
      <c r="A544" s="20">
        <v>543</v>
      </c>
      <c r="B544" s="21">
        <f>INDEX(Refs!A:A,MATCH($C544,Refs!$I:$I,0))</f>
        <v>6141580</v>
      </c>
      <c r="C544" s="22" t="s">
        <v>1215</v>
      </c>
      <c r="D544" s="21" t="str">
        <f>INDEX(Refs!L:L,MATCH($C544,Refs!$I:$I,0))</f>
        <v>Baishya, Lohit K.; Batabyal, Kaushik; Bhuvaneswari, S.; Das, Ruma; Meitei, Ch Bungbungcha; Naorem, Gulleibi Chanu; Padhan, Dhaneshwar; Prakash, Narendra; Rahman, Feroze H.; Sarkar, Dibyendu; Singh, Jogendra; Thokchom, Repahini Chanu</v>
      </c>
      <c r="E544" s="21" t="str">
        <f>INDEX(Refs!S:S,MATCH($C544,Refs!$I:$I,0))</f>
        <v>10.1016/j.fcr.2018.05.018</v>
      </c>
      <c r="F544" s="23" t="s">
        <v>69</v>
      </c>
      <c r="G544" s="23" t="s">
        <v>1216</v>
      </c>
      <c r="I544" s="24" t="s">
        <v>1227</v>
      </c>
      <c r="J544" s="26" t="s">
        <v>1222</v>
      </c>
      <c r="K544" s="24" t="s">
        <v>1227</v>
      </c>
      <c r="L544" s="55" t="s">
        <v>1223</v>
      </c>
      <c r="M544" s="24">
        <v>3</v>
      </c>
      <c r="AB544" s="27" t="s">
        <v>59</v>
      </c>
      <c r="AF544" s="23" t="s">
        <v>80</v>
      </c>
      <c r="AG544" s="23" t="s">
        <v>75</v>
      </c>
      <c r="AJ544" s="43" t="s">
        <v>1221</v>
      </c>
      <c r="AK544" s="30" t="str">
        <f t="shared" si="25"/>
        <v>NPKZnB + FYM5</v>
      </c>
      <c r="AL544" s="27">
        <v>752.76800000000003</v>
      </c>
      <c r="AN544" s="30" t="str">
        <f t="shared" si="26"/>
        <v>1/2 NPKZnB + FYM5</v>
      </c>
      <c r="AO544" s="27">
        <v>605.16600000000005</v>
      </c>
      <c r="AR544" s="27" t="s">
        <v>1074</v>
      </c>
    </row>
    <row r="545" spans="1:46" ht="12" customHeight="1">
      <c r="A545" s="20">
        <v>544</v>
      </c>
      <c r="B545" s="21">
        <f>INDEX(Refs!A:A,MATCH($C545,Refs!$I:$I,0))</f>
        <v>6141580</v>
      </c>
      <c r="C545" s="22" t="s">
        <v>1215</v>
      </c>
      <c r="D545" s="21" t="str">
        <f>INDEX(Refs!L:L,MATCH($C545,Refs!$I:$I,0))</f>
        <v>Baishya, Lohit K.; Batabyal, Kaushik; Bhuvaneswari, S.; Das, Ruma; Meitei, Ch Bungbungcha; Naorem, Gulleibi Chanu; Padhan, Dhaneshwar; Prakash, Narendra; Rahman, Feroze H.; Sarkar, Dibyendu; Singh, Jogendra; Thokchom, Repahini Chanu</v>
      </c>
      <c r="E545" s="21" t="str">
        <f>INDEX(Refs!S:S,MATCH($C545,Refs!$I:$I,0))</f>
        <v>10.1016/j.fcr.2018.05.018</v>
      </c>
      <c r="F545" s="23" t="s">
        <v>69</v>
      </c>
      <c r="G545" s="23" t="s">
        <v>1216</v>
      </c>
      <c r="I545" s="24" t="s">
        <v>1227</v>
      </c>
      <c r="J545" s="26" t="s">
        <v>1224</v>
      </c>
      <c r="K545" s="24" t="s">
        <v>1227</v>
      </c>
      <c r="L545" s="55" t="s">
        <v>1220</v>
      </c>
      <c r="M545" s="24">
        <v>3</v>
      </c>
      <c r="Q545" s="27" t="s">
        <v>59</v>
      </c>
      <c r="AB545" s="27" t="s">
        <v>59</v>
      </c>
      <c r="AF545" s="23" t="s">
        <v>80</v>
      </c>
      <c r="AG545" s="23" t="s">
        <v>75</v>
      </c>
      <c r="AJ545" s="43" t="s">
        <v>1221</v>
      </c>
      <c r="AK545" s="30" t="str">
        <f t="shared" si="25"/>
        <v>NPKZnB</v>
      </c>
      <c r="AL545" s="27">
        <v>693.72699999999998</v>
      </c>
      <c r="AN545" s="30" t="str">
        <f t="shared" si="26"/>
        <v>1/2 NPKZnB + FYM10</v>
      </c>
      <c r="AO545" s="27">
        <v>634.68600000000004</v>
      </c>
      <c r="AR545" s="27" t="s">
        <v>1074</v>
      </c>
    </row>
    <row r="546" spans="1:46" ht="12" customHeight="1">
      <c r="A546" s="20">
        <v>545</v>
      </c>
      <c r="B546" s="21">
        <f>INDEX(Refs!A:A,MATCH($C546,Refs!$I:$I,0))</f>
        <v>6141580</v>
      </c>
      <c r="C546" s="22" t="s">
        <v>1215</v>
      </c>
      <c r="D546" s="21" t="str">
        <f>INDEX(Refs!L:L,MATCH($C546,Refs!$I:$I,0))</f>
        <v>Baishya, Lohit K.; Batabyal, Kaushik; Bhuvaneswari, S.; Das, Ruma; Meitei, Ch Bungbungcha; Naorem, Gulleibi Chanu; Padhan, Dhaneshwar; Prakash, Narendra; Rahman, Feroze H.; Sarkar, Dibyendu; Singh, Jogendra; Thokchom, Repahini Chanu</v>
      </c>
      <c r="E546" s="21" t="str">
        <f>INDEX(Refs!S:S,MATCH($C546,Refs!$I:$I,0))</f>
        <v>10.1016/j.fcr.2018.05.018</v>
      </c>
      <c r="F546" s="23" t="s">
        <v>69</v>
      </c>
      <c r="G546" s="23" t="s">
        <v>1216</v>
      </c>
      <c r="I546" s="24" t="s">
        <v>1227</v>
      </c>
      <c r="J546" s="26" t="s">
        <v>1224</v>
      </c>
      <c r="K546" s="24" t="s">
        <v>1227</v>
      </c>
      <c r="L546" s="55" t="s">
        <v>1223</v>
      </c>
      <c r="M546" s="24">
        <v>3</v>
      </c>
      <c r="Q546" s="27" t="s">
        <v>59</v>
      </c>
      <c r="AB546" s="27" t="s">
        <v>59</v>
      </c>
      <c r="AF546" s="23" t="s">
        <v>80</v>
      </c>
      <c r="AG546" s="23" t="s">
        <v>75</v>
      </c>
      <c r="AJ546" s="43" t="s">
        <v>1221</v>
      </c>
      <c r="AK546" s="30" t="str">
        <f t="shared" si="25"/>
        <v>NPKZnB</v>
      </c>
      <c r="AL546" s="27">
        <v>693.72699999999998</v>
      </c>
      <c r="AN546" s="30" t="str">
        <f t="shared" si="26"/>
        <v>1/2 NPKZnB + FYM5</v>
      </c>
      <c r="AO546" s="27">
        <v>605.16600000000005</v>
      </c>
      <c r="AR546" s="27" t="s">
        <v>1074</v>
      </c>
    </row>
    <row r="547" spans="1:46" ht="12" customHeight="1">
      <c r="A547" s="20">
        <v>546</v>
      </c>
      <c r="B547" s="21">
        <f>INDEX(Refs!A:A,MATCH($C547,Refs!$I:$I,0))</f>
        <v>6141580</v>
      </c>
      <c r="C547" s="22" t="s">
        <v>1215</v>
      </c>
      <c r="D547" s="21" t="str">
        <f>INDEX(Refs!L:L,MATCH($C547,Refs!$I:$I,0))</f>
        <v>Baishya, Lohit K.; Batabyal, Kaushik; Bhuvaneswari, S.; Das, Ruma; Meitei, Ch Bungbungcha; Naorem, Gulleibi Chanu; Padhan, Dhaneshwar; Prakash, Narendra; Rahman, Feroze H.; Sarkar, Dibyendu; Singh, Jogendra; Thokchom, Repahini Chanu</v>
      </c>
      <c r="E547" s="21" t="str">
        <f>INDEX(Refs!S:S,MATCH($C547,Refs!$I:$I,0))</f>
        <v>10.1016/j.fcr.2018.05.018</v>
      </c>
      <c r="F547" s="23" t="s">
        <v>69</v>
      </c>
      <c r="G547" s="23" t="s">
        <v>1216</v>
      </c>
      <c r="I547" s="24" t="s">
        <v>1227</v>
      </c>
      <c r="J547" s="26" t="s">
        <v>1224</v>
      </c>
      <c r="K547" s="24" t="s">
        <v>1227</v>
      </c>
      <c r="L547" s="26" t="s">
        <v>1225</v>
      </c>
      <c r="M547" s="24">
        <v>3</v>
      </c>
      <c r="AB547" s="27" t="s">
        <v>59</v>
      </c>
      <c r="AF547" s="23" t="s">
        <v>80</v>
      </c>
      <c r="AG547" s="23" t="s">
        <v>75</v>
      </c>
      <c r="AJ547" s="43" t="s">
        <v>1221</v>
      </c>
      <c r="AK547" s="30" t="str">
        <f t="shared" si="25"/>
        <v>NPKZnB</v>
      </c>
      <c r="AL547" s="27">
        <v>693.72699999999998</v>
      </c>
      <c r="AN547" s="30" t="str">
        <f t="shared" si="26"/>
        <v>NPK</v>
      </c>
      <c r="AO547" s="27">
        <v>619.92600000000004</v>
      </c>
      <c r="AR547" s="27" t="s">
        <v>1074</v>
      </c>
    </row>
    <row r="548" spans="1:46" ht="12" customHeight="1">
      <c r="A548" s="20">
        <v>547</v>
      </c>
      <c r="B548" s="21">
        <f>INDEX(Refs!A:A,MATCH($C548,Refs!$I:$I,0))</f>
        <v>6141580</v>
      </c>
      <c r="C548" s="22" t="s">
        <v>1215</v>
      </c>
      <c r="D548" s="21" t="str">
        <f>INDEX(Refs!L:L,MATCH($C548,Refs!$I:$I,0))</f>
        <v>Baishya, Lohit K.; Batabyal, Kaushik; Bhuvaneswari, S.; Das, Ruma; Meitei, Ch Bungbungcha; Naorem, Gulleibi Chanu; Padhan, Dhaneshwar; Prakash, Narendra; Rahman, Feroze H.; Sarkar, Dibyendu; Singh, Jogendra; Thokchom, Repahini Chanu</v>
      </c>
      <c r="E548" s="21" t="str">
        <f>INDEX(Refs!S:S,MATCH($C548,Refs!$I:$I,0))</f>
        <v>10.1016/j.fcr.2018.05.018</v>
      </c>
      <c r="F548" s="23" t="s">
        <v>69</v>
      </c>
      <c r="G548" s="23" t="s">
        <v>1216</v>
      </c>
      <c r="I548" s="24" t="s">
        <v>1227</v>
      </c>
      <c r="J548" s="26" t="s">
        <v>1224</v>
      </c>
      <c r="K548" s="24" t="s">
        <v>1227</v>
      </c>
      <c r="L548" s="26" t="s">
        <v>1226</v>
      </c>
      <c r="M548" s="24">
        <v>3</v>
      </c>
      <c r="Q548" s="27" t="s">
        <v>59</v>
      </c>
      <c r="AB548" s="27" t="s">
        <v>59</v>
      </c>
      <c r="AF548" s="23" t="s">
        <v>80</v>
      </c>
      <c r="AG548" s="23" t="s">
        <v>75</v>
      </c>
      <c r="AJ548" s="43" t="s">
        <v>1221</v>
      </c>
      <c r="AK548" s="30" t="str">
        <f t="shared" si="25"/>
        <v>NPKZnB</v>
      </c>
      <c r="AL548" s="27">
        <v>693.72699999999998</v>
      </c>
      <c r="AN548" s="30" t="str">
        <f t="shared" si="26"/>
        <v>FYM10</v>
      </c>
      <c r="AO548" s="27">
        <v>501.84500000000003</v>
      </c>
      <c r="AR548" s="27" t="s">
        <v>1074</v>
      </c>
    </row>
    <row r="549" spans="1:46" ht="12" customHeight="1">
      <c r="A549" s="20">
        <v>548</v>
      </c>
      <c r="B549" s="21">
        <f>INDEX(Refs!A:A,MATCH($C549,Refs!$I:$I,0))</f>
        <v>6141580</v>
      </c>
      <c r="C549" s="22" t="s">
        <v>1215</v>
      </c>
      <c r="D549" s="21" t="str">
        <f>INDEX(Refs!L:L,MATCH($C549,Refs!$I:$I,0))</f>
        <v>Baishya, Lohit K.; Batabyal, Kaushik; Bhuvaneswari, S.; Das, Ruma; Meitei, Ch Bungbungcha; Naorem, Gulleibi Chanu; Padhan, Dhaneshwar; Prakash, Narendra; Rahman, Feroze H.; Sarkar, Dibyendu; Singh, Jogendra; Thokchom, Repahini Chanu</v>
      </c>
      <c r="E549" s="21" t="str">
        <f>INDEX(Refs!S:S,MATCH($C549,Refs!$I:$I,0))</f>
        <v>10.1016/j.fcr.2018.05.018</v>
      </c>
      <c r="F549" s="23" t="s">
        <v>69</v>
      </c>
      <c r="G549" s="23" t="s">
        <v>1216</v>
      </c>
      <c r="I549" s="24" t="s">
        <v>1227</v>
      </c>
      <c r="J549" s="26" t="s">
        <v>1225</v>
      </c>
      <c r="K549" s="24" t="s">
        <v>1227</v>
      </c>
      <c r="L549" s="26" t="s">
        <v>1226</v>
      </c>
      <c r="M549" s="24">
        <v>3</v>
      </c>
      <c r="Q549" s="27" t="s">
        <v>59</v>
      </c>
      <c r="AB549" s="27" t="s">
        <v>59</v>
      </c>
      <c r="AF549" s="23" t="s">
        <v>80</v>
      </c>
      <c r="AG549" s="23" t="s">
        <v>75</v>
      </c>
      <c r="AJ549" s="43" t="s">
        <v>1221</v>
      </c>
      <c r="AK549" s="30" t="str">
        <f t="shared" si="25"/>
        <v>NPK</v>
      </c>
      <c r="AL549" s="27">
        <v>619.92600000000004</v>
      </c>
      <c r="AN549" s="30" t="str">
        <f t="shared" si="26"/>
        <v>FYM10</v>
      </c>
      <c r="AO549" s="27">
        <v>501.84500000000003</v>
      </c>
      <c r="AR549" s="27" t="s">
        <v>1074</v>
      </c>
    </row>
    <row r="550" spans="1:46" ht="12" customHeight="1">
      <c r="A550" s="20">
        <v>549</v>
      </c>
      <c r="B550" s="21">
        <f>INDEX(Refs!A:A,MATCH($C550,Refs!$I:$I,0))</f>
        <v>6141509</v>
      </c>
      <c r="C550" s="22" t="s">
        <v>1228</v>
      </c>
      <c r="D550" s="21" t="str">
        <f>INDEX(Refs!L:L,MATCH($C550,Refs!$I:$I,0))</f>
        <v>Abdallah, Ahmed M.; Choudhary, M.; Jat, M. L.; Jat, S. L.; Mahala, D. M.; Meena, B. R.; Nayak, Hari Sankar; Parihar, C. M.; Patra, K.; Patra, S.; Rathi, N.; Rupesh; Sena, D. R.; Sharma, D. K.; Singh, Raj</v>
      </c>
      <c r="E550" s="21" t="str">
        <f>INDEX(Refs!S:S,MATCH($C550,Refs!$I:$I,0))</f>
        <v>10.1016/j.energy.2022.124243</v>
      </c>
      <c r="F550" s="23" t="s">
        <v>69</v>
      </c>
      <c r="G550" s="23" t="s">
        <v>1229</v>
      </c>
      <c r="I550" s="24" t="s">
        <v>1230</v>
      </c>
      <c r="J550" s="26" t="s">
        <v>1231</v>
      </c>
      <c r="K550" s="24" t="s">
        <v>1232</v>
      </c>
      <c r="L550" s="26" t="s">
        <v>1233</v>
      </c>
      <c r="M550" s="24">
        <v>3</v>
      </c>
      <c r="O550" s="27" t="s">
        <v>59</v>
      </c>
      <c r="P550" s="27" t="s">
        <v>59</v>
      </c>
      <c r="AF550" s="23" t="s">
        <v>65</v>
      </c>
      <c r="AG550" s="23" t="s">
        <v>75</v>
      </c>
      <c r="AJ550" s="43" t="s">
        <v>1234</v>
      </c>
      <c r="AK550" s="30" t="str">
        <f t="shared" si="25"/>
        <v>CR + Ri</v>
      </c>
      <c r="AL550" s="27">
        <v>1734.848</v>
      </c>
      <c r="AN550" s="30" t="str">
        <f t="shared" si="26"/>
        <v>ZT + Rr</v>
      </c>
      <c r="AO550" s="27">
        <v>2333.3330000000001</v>
      </c>
      <c r="AR550" s="27" t="s">
        <v>84</v>
      </c>
    </row>
    <row r="551" spans="1:46" ht="12" customHeight="1">
      <c r="A551" s="20">
        <v>550</v>
      </c>
      <c r="B551" s="21">
        <f>INDEX(Refs!A:A,MATCH($C551,Refs!$I:$I,0))</f>
        <v>6141509</v>
      </c>
      <c r="C551" s="22" t="s">
        <v>1228</v>
      </c>
      <c r="D551" s="21" t="str">
        <f>INDEX(Refs!L:L,MATCH($C551,Refs!$I:$I,0))</f>
        <v>Abdallah, Ahmed M.; Choudhary, M.; Jat, M. L.; Jat, S. L.; Mahala, D. M.; Meena, B. R.; Nayak, Hari Sankar; Parihar, C. M.; Patra, K.; Patra, S.; Rathi, N.; Rupesh; Sena, D. R.; Sharma, D. K.; Singh, Raj</v>
      </c>
      <c r="E551" s="21" t="str">
        <f>INDEX(Refs!S:S,MATCH($C551,Refs!$I:$I,0))</f>
        <v>10.1016/j.energy.2022.124243</v>
      </c>
      <c r="F551" s="23" t="s">
        <v>69</v>
      </c>
      <c r="G551" s="23" t="s">
        <v>1229</v>
      </c>
      <c r="I551" s="24" t="s">
        <v>1230</v>
      </c>
      <c r="J551" s="26" t="s">
        <v>1231</v>
      </c>
      <c r="K551" s="24" t="s">
        <v>1232</v>
      </c>
      <c r="L551" s="26" t="s">
        <v>1235</v>
      </c>
      <c r="M551" s="24">
        <v>3</v>
      </c>
      <c r="O551" s="27" t="s">
        <v>59</v>
      </c>
      <c r="P551" s="27" t="s">
        <v>59</v>
      </c>
      <c r="AF551" s="23" t="s">
        <v>65</v>
      </c>
      <c r="AG551" s="23" t="s">
        <v>75</v>
      </c>
      <c r="AJ551" s="43" t="s">
        <v>1234</v>
      </c>
      <c r="AK551" s="30" t="str">
        <f t="shared" si="25"/>
        <v>CR + Ri</v>
      </c>
      <c r="AL551" s="27">
        <v>1734.848</v>
      </c>
      <c r="AN551" s="30" t="str">
        <f t="shared" si="26"/>
        <v>PB + Rr</v>
      </c>
      <c r="AO551" s="27">
        <v>2507.576</v>
      </c>
      <c r="AR551" s="27" t="s">
        <v>84</v>
      </c>
    </row>
    <row r="552" spans="1:46" ht="12" customHeight="1">
      <c r="A552" s="20">
        <v>551</v>
      </c>
      <c r="B552" s="21">
        <f>INDEX(Refs!A:A,MATCH($C552,Refs!$I:$I,0))</f>
        <v>6141509</v>
      </c>
      <c r="C552" s="22" t="s">
        <v>1228</v>
      </c>
      <c r="D552" s="21" t="str">
        <f>INDEX(Refs!L:L,MATCH($C552,Refs!$I:$I,0))</f>
        <v>Abdallah, Ahmed M.; Choudhary, M.; Jat, M. L.; Jat, S. L.; Mahala, D. M.; Meena, B. R.; Nayak, Hari Sankar; Parihar, C. M.; Patra, K.; Patra, S.; Rathi, N.; Rupesh; Sena, D. R.; Sharma, D. K.; Singh, Raj</v>
      </c>
      <c r="E552" s="21" t="str">
        <f>INDEX(Refs!S:S,MATCH($C552,Refs!$I:$I,0))</f>
        <v>10.1016/j.energy.2022.124243</v>
      </c>
      <c r="F552" s="23" t="s">
        <v>69</v>
      </c>
      <c r="G552" s="23" t="s">
        <v>1229</v>
      </c>
      <c r="I552" s="24" t="s">
        <v>1230</v>
      </c>
      <c r="J552" s="26" t="s">
        <v>1231</v>
      </c>
      <c r="K552" s="24" t="s">
        <v>1232</v>
      </c>
      <c r="L552" s="26" t="s">
        <v>1233</v>
      </c>
      <c r="M552" s="24">
        <v>3</v>
      </c>
      <c r="O552" s="27" t="s">
        <v>59</v>
      </c>
      <c r="P552" s="27" t="s">
        <v>59</v>
      </c>
      <c r="AF552" s="23" t="s">
        <v>60</v>
      </c>
      <c r="AG552" s="23" t="s">
        <v>75</v>
      </c>
      <c r="AJ552" s="43" t="s">
        <v>1234</v>
      </c>
      <c r="AK552" s="30" t="str">
        <f t="shared" si="25"/>
        <v>CR + Ri</v>
      </c>
      <c r="AL552" s="27">
        <v>1742.424</v>
      </c>
      <c r="AN552" s="30" t="str">
        <f t="shared" si="26"/>
        <v>ZT + Rr</v>
      </c>
      <c r="AO552" s="27">
        <v>1545.4549999999999</v>
      </c>
      <c r="AR552" s="27" t="s">
        <v>84</v>
      </c>
      <c r="AT552" s="26" t="s">
        <v>77</v>
      </c>
    </row>
    <row r="553" spans="1:46" ht="12" customHeight="1">
      <c r="A553" s="20">
        <v>552</v>
      </c>
      <c r="B553" s="21">
        <f>INDEX(Refs!A:A,MATCH($C553,Refs!$I:$I,0))</f>
        <v>6141509</v>
      </c>
      <c r="C553" s="22" t="s">
        <v>1228</v>
      </c>
      <c r="D553" s="21" t="str">
        <f>INDEX(Refs!L:L,MATCH($C553,Refs!$I:$I,0))</f>
        <v>Abdallah, Ahmed M.; Choudhary, M.; Jat, M. L.; Jat, S. L.; Mahala, D. M.; Meena, B. R.; Nayak, Hari Sankar; Parihar, C. M.; Patra, K.; Patra, S.; Rathi, N.; Rupesh; Sena, D. R.; Sharma, D. K.; Singh, Raj</v>
      </c>
      <c r="E553" s="21" t="str">
        <f>INDEX(Refs!S:S,MATCH($C553,Refs!$I:$I,0))</f>
        <v>10.1016/j.energy.2022.124243</v>
      </c>
      <c r="F553" s="23" t="s">
        <v>69</v>
      </c>
      <c r="G553" s="23" t="s">
        <v>1229</v>
      </c>
      <c r="I553" s="24" t="s">
        <v>1230</v>
      </c>
      <c r="J553" s="26" t="s">
        <v>1231</v>
      </c>
      <c r="K553" s="24" t="s">
        <v>1232</v>
      </c>
      <c r="L553" s="26" t="s">
        <v>1235</v>
      </c>
      <c r="M553" s="24">
        <v>3</v>
      </c>
      <c r="O553" s="27" t="s">
        <v>59</v>
      </c>
      <c r="P553" s="27" t="s">
        <v>59</v>
      </c>
      <c r="AF553" s="23" t="s">
        <v>60</v>
      </c>
      <c r="AG553" s="23" t="s">
        <v>75</v>
      </c>
      <c r="AJ553" s="43" t="s">
        <v>1234</v>
      </c>
      <c r="AK553" s="30" t="str">
        <f t="shared" si="25"/>
        <v>CR + Ri</v>
      </c>
      <c r="AL553" s="27">
        <v>1742.424</v>
      </c>
      <c r="AN553" s="30" t="str">
        <f t="shared" si="26"/>
        <v>PB + Rr</v>
      </c>
      <c r="AO553" s="27">
        <v>1583.3330000000001</v>
      </c>
      <c r="AR553" s="27" t="s">
        <v>84</v>
      </c>
      <c r="AT553" s="26" t="s">
        <v>77</v>
      </c>
    </row>
    <row r="554" spans="1:46" ht="12" customHeight="1">
      <c r="A554" s="20">
        <v>553</v>
      </c>
      <c r="B554" s="21">
        <f>INDEX(Refs!A:A,MATCH($C554,Refs!$I:$I,0))</f>
        <v>6141509</v>
      </c>
      <c r="C554" s="22" t="s">
        <v>1228</v>
      </c>
      <c r="D554" s="21" t="str">
        <f>INDEX(Refs!L:L,MATCH($C554,Refs!$I:$I,0))</f>
        <v>Abdallah, Ahmed M.; Choudhary, M.; Jat, M. L.; Jat, S. L.; Mahala, D. M.; Meena, B. R.; Nayak, Hari Sankar; Parihar, C. M.; Patra, K.; Patra, S.; Rathi, N.; Rupesh; Sena, D. R.; Sharma, D. K.; Singh, Raj</v>
      </c>
      <c r="E554" s="21" t="str">
        <f>INDEX(Refs!S:S,MATCH($C554,Refs!$I:$I,0))</f>
        <v>10.1016/j.energy.2022.124243</v>
      </c>
      <c r="F554" s="23" t="s">
        <v>69</v>
      </c>
      <c r="G554" s="23" t="s">
        <v>1229</v>
      </c>
      <c r="I554" s="24" t="s">
        <v>1230</v>
      </c>
      <c r="J554" s="26" t="s">
        <v>1231</v>
      </c>
      <c r="K554" s="24" t="s">
        <v>1232</v>
      </c>
      <c r="L554" s="26" t="s">
        <v>1233</v>
      </c>
      <c r="M554" s="24">
        <v>3</v>
      </c>
      <c r="O554" s="27" t="s">
        <v>59</v>
      </c>
      <c r="P554" s="27" t="s">
        <v>59</v>
      </c>
      <c r="AF554" s="23" t="s">
        <v>446</v>
      </c>
      <c r="AJ554" s="43" t="s">
        <v>1234</v>
      </c>
      <c r="AK554" s="30" t="str">
        <f t="shared" si="25"/>
        <v>CR + Ri</v>
      </c>
      <c r="AL554" s="27">
        <v>0.99099999999999999</v>
      </c>
      <c r="AN554" s="30" t="str">
        <f t="shared" si="26"/>
        <v>ZT + Rr</v>
      </c>
      <c r="AO554" s="27">
        <v>1.5049999999999999</v>
      </c>
      <c r="AR554" s="27" t="s">
        <v>84</v>
      </c>
    </row>
    <row r="555" spans="1:46" ht="12" customHeight="1">
      <c r="A555" s="20">
        <v>554</v>
      </c>
      <c r="B555" s="21">
        <f>INDEX(Refs!A:A,MATCH($C555,Refs!$I:$I,0))</f>
        <v>6141509</v>
      </c>
      <c r="C555" s="22" t="s">
        <v>1228</v>
      </c>
      <c r="D555" s="21" t="str">
        <f>INDEX(Refs!L:L,MATCH($C555,Refs!$I:$I,0))</f>
        <v>Abdallah, Ahmed M.; Choudhary, M.; Jat, M. L.; Jat, S. L.; Mahala, D. M.; Meena, B. R.; Nayak, Hari Sankar; Parihar, C. M.; Patra, K.; Patra, S.; Rathi, N.; Rupesh; Sena, D. R.; Sharma, D. K.; Singh, Raj</v>
      </c>
      <c r="E555" s="21" t="str">
        <f>INDEX(Refs!S:S,MATCH($C555,Refs!$I:$I,0))</f>
        <v>10.1016/j.energy.2022.124243</v>
      </c>
      <c r="F555" s="23" t="s">
        <v>69</v>
      </c>
      <c r="G555" s="23" t="s">
        <v>1229</v>
      </c>
      <c r="I555" s="24" t="s">
        <v>1230</v>
      </c>
      <c r="J555" s="26" t="s">
        <v>1231</v>
      </c>
      <c r="K555" s="24" t="s">
        <v>1232</v>
      </c>
      <c r="L555" s="26" t="s">
        <v>1235</v>
      </c>
      <c r="M555" s="24">
        <v>3</v>
      </c>
      <c r="O555" s="27" t="s">
        <v>59</v>
      </c>
      <c r="P555" s="27" t="s">
        <v>59</v>
      </c>
      <c r="AF555" s="23" t="s">
        <v>446</v>
      </c>
      <c r="AJ555" s="43" t="s">
        <v>1234</v>
      </c>
      <c r="AK555" s="30" t="str">
        <f t="shared" si="25"/>
        <v>CR + Ri</v>
      </c>
      <c r="AL555" s="27">
        <v>0.99099999999999999</v>
      </c>
      <c r="AN555" s="30" t="str">
        <f t="shared" si="26"/>
        <v>PB + Rr</v>
      </c>
      <c r="AO555" s="27">
        <v>1.577</v>
      </c>
      <c r="AR555" s="27" t="s">
        <v>84</v>
      </c>
    </row>
    <row r="556" spans="1:46" ht="12" customHeight="1">
      <c r="A556" s="20">
        <v>555</v>
      </c>
      <c r="B556" s="21">
        <f>INDEX(Refs!A:A,MATCH($C556,Refs!$I:$I,0))</f>
        <v>6133283</v>
      </c>
      <c r="C556" s="22" t="s">
        <v>1236</v>
      </c>
      <c r="D556" s="21" t="str">
        <f>INDEX(Refs!L:L,MATCH($C556,Refs!$I:$I,0))</f>
        <v>Alwang, J.; Barrowclough, M.; Dominguez, J. M.; Gallagher, R.; Mosquera, V. H. Barrera; Stehouwer, R.</v>
      </c>
      <c r="E556" s="21" t="str">
        <f>INDEX(Refs!S:S,MATCH($C556,Refs!$I:$I,0))</f>
        <v>10.2489/jswc.71.2.91</v>
      </c>
      <c r="F556" s="23" t="s">
        <v>584</v>
      </c>
      <c r="G556" s="23" t="s">
        <v>1237</v>
      </c>
      <c r="I556" s="24" t="s">
        <v>1238</v>
      </c>
      <c r="J556" s="26" t="s">
        <v>1024</v>
      </c>
      <c r="K556" s="24" t="s">
        <v>1238</v>
      </c>
      <c r="L556" s="26" t="s">
        <v>1026</v>
      </c>
      <c r="M556" s="24" t="s">
        <v>261</v>
      </c>
      <c r="P556" s="27" t="s">
        <v>59</v>
      </c>
      <c r="AF556" s="23" t="s">
        <v>80</v>
      </c>
      <c r="AG556" s="23" t="s">
        <v>75</v>
      </c>
      <c r="AJ556" s="43" t="s">
        <v>1239</v>
      </c>
      <c r="AK556" s="30" t="str">
        <f t="shared" si="25"/>
        <v>T1</v>
      </c>
      <c r="AL556" s="27">
        <v>11432</v>
      </c>
      <c r="AN556" s="30" t="str">
        <f t="shared" si="26"/>
        <v>T3</v>
      </c>
      <c r="AO556" s="27">
        <v>9473</v>
      </c>
      <c r="AR556" s="27" t="s">
        <v>76</v>
      </c>
    </row>
    <row r="557" spans="1:46" ht="12" customHeight="1">
      <c r="A557" s="20">
        <v>556</v>
      </c>
      <c r="B557" s="21">
        <f>INDEX(Refs!A:A,MATCH($C557,Refs!$I:$I,0))</f>
        <v>6133283</v>
      </c>
      <c r="C557" s="22" t="s">
        <v>1236</v>
      </c>
      <c r="D557" s="21" t="str">
        <f>INDEX(Refs!L:L,MATCH($C557,Refs!$I:$I,0))</f>
        <v>Alwang, J.; Barrowclough, M.; Dominguez, J. M.; Gallagher, R.; Mosquera, V. H. Barrera; Stehouwer, R.</v>
      </c>
      <c r="E557" s="21" t="str">
        <f>INDEX(Refs!S:S,MATCH($C557,Refs!$I:$I,0))</f>
        <v>10.2489/jswc.71.2.91</v>
      </c>
      <c r="F557" s="23" t="s">
        <v>584</v>
      </c>
      <c r="G557" s="23" t="s">
        <v>1237</v>
      </c>
      <c r="I557" s="24" t="s">
        <v>1238</v>
      </c>
      <c r="J557" s="26" t="s">
        <v>1024</v>
      </c>
      <c r="K557" s="24" t="s">
        <v>1238</v>
      </c>
      <c r="L557" s="26" t="s">
        <v>1028</v>
      </c>
      <c r="M557" s="24" t="s">
        <v>261</v>
      </c>
      <c r="O557" s="27" t="s">
        <v>59</v>
      </c>
      <c r="AF557" s="23" t="s">
        <v>80</v>
      </c>
      <c r="AG557" s="23" t="s">
        <v>75</v>
      </c>
      <c r="AJ557" s="43" t="s">
        <v>1239</v>
      </c>
      <c r="AK557" s="30" t="str">
        <f t="shared" si="25"/>
        <v>T1</v>
      </c>
      <c r="AL557" s="27">
        <v>11432</v>
      </c>
      <c r="AN557" s="30" t="str">
        <f t="shared" si="26"/>
        <v>T5</v>
      </c>
      <c r="AO557" s="27">
        <v>12088</v>
      </c>
      <c r="AR557" s="27" t="s">
        <v>76</v>
      </c>
    </row>
    <row r="558" spans="1:46" ht="12" customHeight="1">
      <c r="A558" s="20">
        <v>557</v>
      </c>
      <c r="B558" s="21">
        <f>INDEX(Refs!A:A,MATCH($C558,Refs!$I:$I,0))</f>
        <v>6133283</v>
      </c>
      <c r="C558" s="22" t="s">
        <v>1236</v>
      </c>
      <c r="D558" s="21" t="str">
        <f>INDEX(Refs!L:L,MATCH($C558,Refs!$I:$I,0))</f>
        <v>Alwang, J.; Barrowclough, M.; Dominguez, J. M.; Gallagher, R.; Mosquera, V. H. Barrera; Stehouwer, R.</v>
      </c>
      <c r="E558" s="21" t="str">
        <f>INDEX(Refs!S:S,MATCH($C558,Refs!$I:$I,0))</f>
        <v>10.2489/jswc.71.2.91</v>
      </c>
      <c r="F558" s="23" t="s">
        <v>584</v>
      </c>
      <c r="G558" s="23" t="s">
        <v>1237</v>
      </c>
      <c r="I558" s="24" t="s">
        <v>1238</v>
      </c>
      <c r="J558" s="26" t="s">
        <v>1024</v>
      </c>
      <c r="K558" s="24" t="s">
        <v>1238</v>
      </c>
      <c r="L558" s="26" t="s">
        <v>1240</v>
      </c>
      <c r="M558" s="24" t="s">
        <v>261</v>
      </c>
      <c r="O558" s="27" t="s">
        <v>59</v>
      </c>
      <c r="P558" s="27" t="s">
        <v>59</v>
      </c>
      <c r="AF558" s="23" t="s">
        <v>80</v>
      </c>
      <c r="AG558" s="23" t="s">
        <v>75</v>
      </c>
      <c r="AJ558" s="43" t="s">
        <v>1239</v>
      </c>
      <c r="AK558" s="30" t="str">
        <f t="shared" si="25"/>
        <v>T1</v>
      </c>
      <c r="AL558" s="27">
        <v>11432</v>
      </c>
      <c r="AN558" s="30" t="str">
        <f t="shared" si="26"/>
        <v>T7</v>
      </c>
      <c r="AO558" s="27">
        <v>9213</v>
      </c>
      <c r="AR558" s="27" t="s">
        <v>76</v>
      </c>
    </row>
    <row r="559" spans="1:46" ht="12" customHeight="1">
      <c r="A559" s="20">
        <v>558</v>
      </c>
      <c r="B559" s="21">
        <f>INDEX(Refs!A:A,MATCH($C559,Refs!$I:$I,0))</f>
        <v>6133283</v>
      </c>
      <c r="C559" s="22" t="s">
        <v>1236</v>
      </c>
      <c r="D559" s="21" t="str">
        <f>INDEX(Refs!L:L,MATCH($C559,Refs!$I:$I,0))</f>
        <v>Alwang, J.; Barrowclough, M.; Dominguez, J. M.; Gallagher, R.; Mosquera, V. H. Barrera; Stehouwer, R.</v>
      </c>
      <c r="E559" s="21" t="str">
        <f>INDEX(Refs!S:S,MATCH($C559,Refs!$I:$I,0))</f>
        <v>10.2489/jswc.71.2.91</v>
      </c>
      <c r="F559" s="23" t="s">
        <v>584</v>
      </c>
      <c r="G559" s="23" t="s">
        <v>1237</v>
      </c>
      <c r="I559" s="24" t="s">
        <v>1238</v>
      </c>
      <c r="J559" s="26" t="s">
        <v>1023</v>
      </c>
      <c r="K559" s="24" t="s">
        <v>1238</v>
      </c>
      <c r="L559" s="26" t="s">
        <v>1027</v>
      </c>
      <c r="M559" s="24" t="s">
        <v>261</v>
      </c>
      <c r="P559" s="27" t="s">
        <v>59</v>
      </c>
      <c r="AF559" s="23" t="s">
        <v>80</v>
      </c>
      <c r="AG559" s="23" t="s">
        <v>75</v>
      </c>
      <c r="AJ559" s="43" t="s">
        <v>1239</v>
      </c>
      <c r="AK559" s="30" t="str">
        <f t="shared" si="25"/>
        <v>T2</v>
      </c>
      <c r="AL559" s="27">
        <v>10671</v>
      </c>
      <c r="AN559" s="30" t="str">
        <f t="shared" si="26"/>
        <v>T4</v>
      </c>
      <c r="AO559" s="27">
        <v>8868</v>
      </c>
      <c r="AR559" s="27" t="s">
        <v>76</v>
      </c>
    </row>
    <row r="560" spans="1:46" ht="12" customHeight="1">
      <c r="A560" s="20">
        <v>559</v>
      </c>
      <c r="B560" s="21">
        <f>INDEX(Refs!A:A,MATCH($C560,Refs!$I:$I,0))</f>
        <v>6133283</v>
      </c>
      <c r="C560" s="22" t="s">
        <v>1236</v>
      </c>
      <c r="D560" s="21" t="str">
        <f>INDEX(Refs!L:L,MATCH($C560,Refs!$I:$I,0))</f>
        <v>Alwang, J.; Barrowclough, M.; Dominguez, J. M.; Gallagher, R.; Mosquera, V. H. Barrera; Stehouwer, R.</v>
      </c>
      <c r="E560" s="21" t="str">
        <f>INDEX(Refs!S:S,MATCH($C560,Refs!$I:$I,0))</f>
        <v>10.2489/jswc.71.2.91</v>
      </c>
      <c r="F560" s="23" t="s">
        <v>584</v>
      </c>
      <c r="G560" s="23" t="s">
        <v>1237</v>
      </c>
      <c r="I560" s="24" t="s">
        <v>1238</v>
      </c>
      <c r="J560" s="26" t="s">
        <v>1023</v>
      </c>
      <c r="K560" s="24" t="s">
        <v>1238</v>
      </c>
      <c r="L560" s="26" t="s">
        <v>1029</v>
      </c>
      <c r="M560" s="24" t="s">
        <v>261</v>
      </c>
      <c r="O560" s="27" t="s">
        <v>59</v>
      </c>
      <c r="AF560" s="23" t="s">
        <v>80</v>
      </c>
      <c r="AG560" s="23" t="s">
        <v>75</v>
      </c>
      <c r="AJ560" s="43" t="s">
        <v>1239</v>
      </c>
      <c r="AK560" s="30" t="str">
        <f t="shared" si="25"/>
        <v>T2</v>
      </c>
      <c r="AL560" s="27">
        <v>10671</v>
      </c>
      <c r="AN560" s="30" t="str">
        <f t="shared" si="26"/>
        <v>T6</v>
      </c>
      <c r="AO560" s="27">
        <v>11282</v>
      </c>
      <c r="AR560" s="27" t="s">
        <v>76</v>
      </c>
    </row>
    <row r="561" spans="1:49" ht="12" customHeight="1">
      <c r="A561" s="20">
        <v>560</v>
      </c>
      <c r="B561" s="21">
        <f>INDEX(Refs!A:A,MATCH($C561,Refs!$I:$I,0))</f>
        <v>6133283</v>
      </c>
      <c r="C561" s="22" t="s">
        <v>1236</v>
      </c>
      <c r="D561" s="21" t="str">
        <f>INDEX(Refs!L:L,MATCH($C561,Refs!$I:$I,0))</f>
        <v>Alwang, J.; Barrowclough, M.; Dominguez, J. M.; Gallagher, R.; Mosquera, V. H. Barrera; Stehouwer, R.</v>
      </c>
      <c r="E561" s="21" t="str">
        <f>INDEX(Refs!S:S,MATCH($C561,Refs!$I:$I,0))</f>
        <v>10.2489/jswc.71.2.91</v>
      </c>
      <c r="F561" s="23" t="s">
        <v>584</v>
      </c>
      <c r="G561" s="23" t="s">
        <v>1237</v>
      </c>
      <c r="I561" s="24" t="s">
        <v>1238</v>
      </c>
      <c r="J561" s="26" t="s">
        <v>1023</v>
      </c>
      <c r="K561" s="24" t="s">
        <v>1238</v>
      </c>
      <c r="L561" s="26" t="s">
        <v>1241</v>
      </c>
      <c r="M561" s="24" t="s">
        <v>261</v>
      </c>
      <c r="O561" s="27" t="s">
        <v>59</v>
      </c>
      <c r="P561" s="27" t="s">
        <v>59</v>
      </c>
      <c r="AF561" s="23" t="s">
        <v>80</v>
      </c>
      <c r="AG561" s="23" t="s">
        <v>75</v>
      </c>
      <c r="AJ561" s="43" t="s">
        <v>1239</v>
      </c>
      <c r="AK561" s="30" t="str">
        <f t="shared" si="25"/>
        <v>T2</v>
      </c>
      <c r="AL561" s="27">
        <v>10671</v>
      </c>
      <c r="AN561" s="30" t="str">
        <f t="shared" si="26"/>
        <v>T8</v>
      </c>
      <c r="AO561" s="27">
        <v>8535</v>
      </c>
      <c r="AR561" s="27" t="s">
        <v>76</v>
      </c>
    </row>
    <row r="562" spans="1:49" ht="12" customHeight="1">
      <c r="A562" s="20">
        <v>561</v>
      </c>
      <c r="B562" s="21">
        <f>INDEX(Refs!A:A,MATCH($C562,Refs!$I:$I,0))</f>
        <v>6133283</v>
      </c>
      <c r="C562" s="22" t="s">
        <v>1236</v>
      </c>
      <c r="D562" s="21" t="str">
        <f>INDEX(Refs!L:L,MATCH($C562,Refs!$I:$I,0))</f>
        <v>Alwang, J.; Barrowclough, M.; Dominguez, J. M.; Gallagher, R.; Mosquera, V. H. Barrera; Stehouwer, R.</v>
      </c>
      <c r="E562" s="21" t="str">
        <f>INDEX(Refs!S:S,MATCH($C562,Refs!$I:$I,0))</f>
        <v>10.2489/jswc.71.2.91</v>
      </c>
      <c r="F562" s="23" t="s">
        <v>584</v>
      </c>
      <c r="G562" s="23" t="s">
        <v>1237</v>
      </c>
      <c r="I562" s="24" t="s">
        <v>1238</v>
      </c>
      <c r="J562" s="26" t="s">
        <v>1024</v>
      </c>
      <c r="K562" s="24" t="s">
        <v>1238</v>
      </c>
      <c r="L562" s="26" t="s">
        <v>1026</v>
      </c>
      <c r="M562" s="24" t="s">
        <v>261</v>
      </c>
      <c r="P562" s="27" t="s">
        <v>59</v>
      </c>
      <c r="AF562" s="23" t="s">
        <v>60</v>
      </c>
      <c r="AG562" s="23" t="s">
        <v>75</v>
      </c>
      <c r="AJ562" s="43" t="s">
        <v>1239</v>
      </c>
      <c r="AK562" s="30" t="str">
        <f t="shared" si="25"/>
        <v>T1</v>
      </c>
      <c r="AL562" s="27">
        <v>6202</v>
      </c>
      <c r="AN562" s="30" t="str">
        <f t="shared" si="26"/>
        <v>T3</v>
      </c>
      <c r="AO562" s="27">
        <v>5365</v>
      </c>
      <c r="AR562" s="27" t="s">
        <v>76</v>
      </c>
      <c r="AT562" s="26" t="s">
        <v>77</v>
      </c>
      <c r="AW562" s="26" t="s">
        <v>77</v>
      </c>
    </row>
    <row r="563" spans="1:49" ht="12" customHeight="1">
      <c r="A563" s="20">
        <v>562</v>
      </c>
      <c r="B563" s="21">
        <f>INDEX(Refs!A:A,MATCH($C563,Refs!$I:$I,0))</f>
        <v>6133283</v>
      </c>
      <c r="C563" s="22" t="s">
        <v>1236</v>
      </c>
      <c r="D563" s="21" t="str">
        <f>INDEX(Refs!L:L,MATCH($C563,Refs!$I:$I,0))</f>
        <v>Alwang, J.; Barrowclough, M.; Dominguez, J. M.; Gallagher, R.; Mosquera, V. H. Barrera; Stehouwer, R.</v>
      </c>
      <c r="E563" s="21" t="str">
        <f>INDEX(Refs!S:S,MATCH($C563,Refs!$I:$I,0))</f>
        <v>10.2489/jswc.71.2.91</v>
      </c>
      <c r="F563" s="23" t="s">
        <v>584</v>
      </c>
      <c r="G563" s="23" t="s">
        <v>1237</v>
      </c>
      <c r="I563" s="24" t="s">
        <v>1238</v>
      </c>
      <c r="J563" s="26" t="s">
        <v>1024</v>
      </c>
      <c r="K563" s="24" t="s">
        <v>1238</v>
      </c>
      <c r="L563" s="26" t="s">
        <v>1028</v>
      </c>
      <c r="M563" s="24" t="s">
        <v>261</v>
      </c>
      <c r="O563" s="27" t="s">
        <v>59</v>
      </c>
      <c r="AF563" s="23" t="s">
        <v>60</v>
      </c>
      <c r="AG563" s="23" t="s">
        <v>75</v>
      </c>
      <c r="AJ563" s="43" t="s">
        <v>1239</v>
      </c>
      <c r="AK563" s="30" t="str">
        <f t="shared" si="25"/>
        <v>T1</v>
      </c>
      <c r="AL563" s="27">
        <v>6202</v>
      </c>
      <c r="AN563" s="30" t="str">
        <f t="shared" si="26"/>
        <v>T5</v>
      </c>
      <c r="AO563" s="27">
        <v>5465</v>
      </c>
      <c r="AR563" s="27" t="s">
        <v>76</v>
      </c>
      <c r="AT563" s="26" t="s">
        <v>77</v>
      </c>
      <c r="AW563" s="26" t="s">
        <v>77</v>
      </c>
    </row>
    <row r="564" spans="1:49" ht="12" customHeight="1">
      <c r="A564" s="20">
        <v>563</v>
      </c>
      <c r="B564" s="21">
        <f>INDEX(Refs!A:A,MATCH($C564,Refs!$I:$I,0))</f>
        <v>6133283</v>
      </c>
      <c r="C564" s="22" t="s">
        <v>1236</v>
      </c>
      <c r="D564" s="21" t="str">
        <f>INDEX(Refs!L:L,MATCH($C564,Refs!$I:$I,0))</f>
        <v>Alwang, J.; Barrowclough, M.; Dominguez, J. M.; Gallagher, R.; Mosquera, V. H. Barrera; Stehouwer, R.</v>
      </c>
      <c r="E564" s="21" t="str">
        <f>INDEX(Refs!S:S,MATCH($C564,Refs!$I:$I,0))</f>
        <v>10.2489/jswc.71.2.91</v>
      </c>
      <c r="F564" s="23" t="s">
        <v>584</v>
      </c>
      <c r="G564" s="23" t="s">
        <v>1237</v>
      </c>
      <c r="I564" s="24" t="s">
        <v>1238</v>
      </c>
      <c r="J564" s="26" t="s">
        <v>1024</v>
      </c>
      <c r="K564" s="24" t="s">
        <v>1238</v>
      </c>
      <c r="L564" s="26" t="s">
        <v>1240</v>
      </c>
      <c r="M564" s="24" t="s">
        <v>261</v>
      </c>
      <c r="O564" s="27" t="s">
        <v>59</v>
      </c>
      <c r="P564" s="27" t="s">
        <v>59</v>
      </c>
      <c r="AF564" s="23" t="s">
        <v>60</v>
      </c>
      <c r="AG564" s="23" t="s">
        <v>75</v>
      </c>
      <c r="AJ564" s="43" t="s">
        <v>1239</v>
      </c>
      <c r="AK564" s="30" t="str">
        <f t="shared" si="25"/>
        <v>T1</v>
      </c>
      <c r="AL564" s="27">
        <v>6202</v>
      </c>
      <c r="AN564" s="30" t="str">
        <f t="shared" si="26"/>
        <v>T7</v>
      </c>
      <c r="AO564" s="27">
        <v>4793</v>
      </c>
      <c r="AR564" s="27" t="s">
        <v>76</v>
      </c>
      <c r="AT564" s="26" t="s">
        <v>77</v>
      </c>
      <c r="AW564" s="26" t="s">
        <v>77</v>
      </c>
    </row>
    <row r="565" spans="1:49" ht="12" customHeight="1">
      <c r="A565" s="20">
        <v>564</v>
      </c>
      <c r="B565" s="21">
        <f>INDEX(Refs!A:A,MATCH($C565,Refs!$I:$I,0))</f>
        <v>6133283</v>
      </c>
      <c r="C565" s="22" t="s">
        <v>1236</v>
      </c>
      <c r="D565" s="21" t="str">
        <f>INDEX(Refs!L:L,MATCH($C565,Refs!$I:$I,0))</f>
        <v>Alwang, J.; Barrowclough, M.; Dominguez, J. M.; Gallagher, R.; Mosquera, V. H. Barrera; Stehouwer, R.</v>
      </c>
      <c r="E565" s="21" t="str">
        <f>INDEX(Refs!S:S,MATCH($C565,Refs!$I:$I,0))</f>
        <v>10.2489/jswc.71.2.91</v>
      </c>
      <c r="F565" s="23" t="s">
        <v>584</v>
      </c>
      <c r="G565" s="23" t="s">
        <v>1237</v>
      </c>
      <c r="I565" s="24" t="s">
        <v>1238</v>
      </c>
      <c r="J565" s="26" t="s">
        <v>1023</v>
      </c>
      <c r="K565" s="24" t="s">
        <v>1238</v>
      </c>
      <c r="L565" s="26" t="s">
        <v>1027</v>
      </c>
      <c r="M565" s="24" t="s">
        <v>261</v>
      </c>
      <c r="P565" s="27" t="s">
        <v>59</v>
      </c>
      <c r="AF565" s="23" t="s">
        <v>60</v>
      </c>
      <c r="AG565" s="23" t="s">
        <v>75</v>
      </c>
      <c r="AJ565" s="43" t="s">
        <v>1239</v>
      </c>
      <c r="AK565" s="30" t="str">
        <f t="shared" si="25"/>
        <v>T2</v>
      </c>
      <c r="AL565" s="27">
        <v>5965</v>
      </c>
      <c r="AN565" s="30" t="str">
        <f t="shared" si="26"/>
        <v>T4</v>
      </c>
      <c r="AO565" s="27">
        <v>5134</v>
      </c>
      <c r="AR565" s="27" t="s">
        <v>76</v>
      </c>
      <c r="AT565" s="26" t="s">
        <v>77</v>
      </c>
      <c r="AW565" s="26" t="s">
        <v>77</v>
      </c>
    </row>
    <row r="566" spans="1:49" ht="12" customHeight="1">
      <c r="A566" s="20">
        <v>565</v>
      </c>
      <c r="B566" s="21">
        <f>INDEX(Refs!A:A,MATCH($C566,Refs!$I:$I,0))</f>
        <v>6133283</v>
      </c>
      <c r="C566" s="22" t="s">
        <v>1236</v>
      </c>
      <c r="D566" s="21" t="str">
        <f>INDEX(Refs!L:L,MATCH($C566,Refs!$I:$I,0))</f>
        <v>Alwang, J.; Barrowclough, M.; Dominguez, J. M.; Gallagher, R.; Mosquera, V. H. Barrera; Stehouwer, R.</v>
      </c>
      <c r="E566" s="21" t="str">
        <f>INDEX(Refs!S:S,MATCH($C566,Refs!$I:$I,0))</f>
        <v>10.2489/jswc.71.2.91</v>
      </c>
      <c r="F566" s="23" t="s">
        <v>584</v>
      </c>
      <c r="G566" s="23" t="s">
        <v>1237</v>
      </c>
      <c r="I566" s="24" t="s">
        <v>1238</v>
      </c>
      <c r="J566" s="26" t="s">
        <v>1023</v>
      </c>
      <c r="K566" s="24" t="s">
        <v>1238</v>
      </c>
      <c r="L566" s="26" t="s">
        <v>1029</v>
      </c>
      <c r="M566" s="24" t="s">
        <v>261</v>
      </c>
      <c r="O566" s="27" t="s">
        <v>59</v>
      </c>
      <c r="AF566" s="23" t="s">
        <v>60</v>
      </c>
      <c r="AG566" s="23" t="s">
        <v>75</v>
      </c>
      <c r="AJ566" s="43" t="s">
        <v>1239</v>
      </c>
      <c r="AK566" s="30" t="str">
        <f t="shared" si="25"/>
        <v>T2</v>
      </c>
      <c r="AL566" s="27">
        <v>5965</v>
      </c>
      <c r="AN566" s="30" t="str">
        <f t="shared" si="26"/>
        <v>T6</v>
      </c>
      <c r="AO566" s="27">
        <v>5221</v>
      </c>
      <c r="AR566" s="27" t="s">
        <v>76</v>
      </c>
      <c r="AT566" s="26" t="s">
        <v>77</v>
      </c>
      <c r="AW566" s="26" t="s">
        <v>77</v>
      </c>
    </row>
    <row r="567" spans="1:49" ht="12" customHeight="1">
      <c r="A567" s="20">
        <v>566</v>
      </c>
      <c r="B567" s="21">
        <f>INDEX(Refs!A:A,MATCH($C567,Refs!$I:$I,0))</f>
        <v>6133283</v>
      </c>
      <c r="C567" s="22" t="s">
        <v>1236</v>
      </c>
      <c r="D567" s="21" t="str">
        <f>INDEX(Refs!L:L,MATCH($C567,Refs!$I:$I,0))</f>
        <v>Alwang, J.; Barrowclough, M.; Dominguez, J. M.; Gallagher, R.; Mosquera, V. H. Barrera; Stehouwer, R.</v>
      </c>
      <c r="E567" s="21" t="str">
        <f>INDEX(Refs!S:S,MATCH($C567,Refs!$I:$I,0))</f>
        <v>10.2489/jswc.71.2.91</v>
      </c>
      <c r="F567" s="23" t="s">
        <v>584</v>
      </c>
      <c r="G567" s="23" t="s">
        <v>1237</v>
      </c>
      <c r="I567" s="24" t="s">
        <v>1238</v>
      </c>
      <c r="J567" s="26" t="s">
        <v>1023</v>
      </c>
      <c r="K567" s="24" t="s">
        <v>1238</v>
      </c>
      <c r="L567" s="26" t="s">
        <v>1241</v>
      </c>
      <c r="M567" s="24" t="s">
        <v>261</v>
      </c>
      <c r="O567" s="27" t="s">
        <v>59</v>
      </c>
      <c r="P567" s="27" t="s">
        <v>59</v>
      </c>
      <c r="AF567" s="23" t="s">
        <v>60</v>
      </c>
      <c r="AG567" s="23" t="s">
        <v>75</v>
      </c>
      <c r="AJ567" s="43" t="s">
        <v>1239</v>
      </c>
      <c r="AK567" s="30" t="str">
        <f>J567</f>
        <v>T2</v>
      </c>
      <c r="AL567" s="27">
        <v>5965</v>
      </c>
      <c r="AN567" s="30" t="str">
        <f t="shared" si="26"/>
        <v>T8</v>
      </c>
      <c r="AO567" s="27">
        <v>4545</v>
      </c>
      <c r="AR567" s="27" t="s">
        <v>76</v>
      </c>
      <c r="AT567" s="26" t="s">
        <v>77</v>
      </c>
      <c r="AW567" s="26" t="s">
        <v>77</v>
      </c>
    </row>
    <row r="568" spans="1:49" ht="12" customHeight="1">
      <c r="A568" s="20">
        <v>567</v>
      </c>
      <c r="B568" s="21">
        <f>INDEX(Refs!A:A,MATCH($C568,Refs!$I:$I,0))</f>
        <v>6133283</v>
      </c>
      <c r="C568" s="22" t="s">
        <v>1236</v>
      </c>
      <c r="D568" s="21" t="str">
        <f>INDEX(Refs!L:L,MATCH($C568,Refs!$I:$I,0))</f>
        <v>Alwang, J.; Barrowclough, M.; Dominguez, J. M.; Gallagher, R.; Mosquera, V. H. Barrera; Stehouwer, R.</v>
      </c>
      <c r="E568" s="21" t="str">
        <f>INDEX(Refs!S:S,MATCH($C568,Refs!$I:$I,0))</f>
        <v>10.2489/jswc.71.2.91</v>
      </c>
      <c r="F568" s="23" t="s">
        <v>584</v>
      </c>
      <c r="G568" s="23" t="s">
        <v>1237</v>
      </c>
      <c r="I568" s="24" t="s">
        <v>1238</v>
      </c>
      <c r="J568" s="26" t="s">
        <v>1024</v>
      </c>
      <c r="K568" s="24" t="s">
        <v>1238</v>
      </c>
      <c r="L568" s="26" t="s">
        <v>1026</v>
      </c>
      <c r="M568" s="24" t="s">
        <v>261</v>
      </c>
      <c r="P568" s="27" t="s">
        <v>59</v>
      </c>
      <c r="AF568" s="23" t="s">
        <v>65</v>
      </c>
      <c r="AG568" s="23" t="s">
        <v>75</v>
      </c>
      <c r="AJ568" s="43" t="s">
        <v>1239</v>
      </c>
      <c r="AK568" s="30" t="str">
        <f t="shared" si="25"/>
        <v>T1</v>
      </c>
      <c r="AL568" s="27">
        <v>5229</v>
      </c>
      <c r="AN568" s="30" t="str">
        <f t="shared" si="26"/>
        <v>T3</v>
      </c>
      <c r="AO568" s="27">
        <v>4110</v>
      </c>
      <c r="AR568" s="27" t="s">
        <v>76</v>
      </c>
    </row>
    <row r="569" spans="1:49" ht="12" customHeight="1">
      <c r="A569" s="20">
        <v>568</v>
      </c>
      <c r="B569" s="21">
        <f>INDEX(Refs!A:A,MATCH($C569,Refs!$I:$I,0))</f>
        <v>6133283</v>
      </c>
      <c r="C569" s="22" t="s">
        <v>1236</v>
      </c>
      <c r="D569" s="21" t="str">
        <f>INDEX(Refs!L:L,MATCH($C569,Refs!$I:$I,0))</f>
        <v>Alwang, J.; Barrowclough, M.; Dominguez, J. M.; Gallagher, R.; Mosquera, V. H. Barrera; Stehouwer, R.</v>
      </c>
      <c r="E569" s="21" t="str">
        <f>INDEX(Refs!S:S,MATCH($C569,Refs!$I:$I,0))</f>
        <v>10.2489/jswc.71.2.91</v>
      </c>
      <c r="F569" s="23" t="s">
        <v>584</v>
      </c>
      <c r="G569" s="23" t="s">
        <v>1237</v>
      </c>
      <c r="I569" s="24" t="s">
        <v>1238</v>
      </c>
      <c r="J569" s="26" t="s">
        <v>1024</v>
      </c>
      <c r="K569" s="24" t="s">
        <v>1238</v>
      </c>
      <c r="L569" s="26" t="s">
        <v>1028</v>
      </c>
      <c r="M569" s="24" t="s">
        <v>261</v>
      </c>
      <c r="O569" s="27" t="s">
        <v>59</v>
      </c>
      <c r="AF569" s="23" t="s">
        <v>65</v>
      </c>
      <c r="AG569" s="23" t="s">
        <v>75</v>
      </c>
      <c r="AJ569" s="43" t="s">
        <v>1239</v>
      </c>
      <c r="AK569" s="30" t="str">
        <f t="shared" si="25"/>
        <v>T1</v>
      </c>
      <c r="AL569" s="27">
        <v>5229</v>
      </c>
      <c r="AN569" s="30" t="str">
        <f t="shared" si="26"/>
        <v>T5</v>
      </c>
      <c r="AO569" s="27">
        <v>6623</v>
      </c>
      <c r="AR569" s="27" t="s">
        <v>76</v>
      </c>
    </row>
    <row r="570" spans="1:49" ht="12" customHeight="1">
      <c r="A570" s="20">
        <v>569</v>
      </c>
      <c r="B570" s="21">
        <f>INDEX(Refs!A:A,MATCH($C570,Refs!$I:$I,0))</f>
        <v>6133283</v>
      </c>
      <c r="C570" s="22" t="s">
        <v>1236</v>
      </c>
      <c r="D570" s="21" t="str">
        <f>INDEX(Refs!L:L,MATCH($C570,Refs!$I:$I,0))</f>
        <v>Alwang, J.; Barrowclough, M.; Dominguez, J. M.; Gallagher, R.; Mosquera, V. H. Barrera; Stehouwer, R.</v>
      </c>
      <c r="E570" s="21" t="str">
        <f>INDEX(Refs!S:S,MATCH($C570,Refs!$I:$I,0))</f>
        <v>10.2489/jswc.71.2.91</v>
      </c>
      <c r="F570" s="23" t="s">
        <v>584</v>
      </c>
      <c r="G570" s="23" t="s">
        <v>1237</v>
      </c>
      <c r="I570" s="24" t="s">
        <v>1238</v>
      </c>
      <c r="J570" s="26" t="s">
        <v>1024</v>
      </c>
      <c r="K570" s="24" t="s">
        <v>1238</v>
      </c>
      <c r="L570" s="26" t="s">
        <v>1240</v>
      </c>
      <c r="M570" s="24" t="s">
        <v>261</v>
      </c>
      <c r="O570" s="27" t="s">
        <v>59</v>
      </c>
      <c r="P570" s="27" t="s">
        <v>59</v>
      </c>
      <c r="AF570" s="23" t="s">
        <v>65</v>
      </c>
      <c r="AG570" s="23" t="s">
        <v>75</v>
      </c>
      <c r="AJ570" s="43" t="s">
        <v>1239</v>
      </c>
      <c r="AK570" s="30" t="str">
        <f t="shared" si="25"/>
        <v>T1</v>
      </c>
      <c r="AL570" s="27">
        <v>5229</v>
      </c>
      <c r="AN570" s="30" t="str">
        <f t="shared" si="26"/>
        <v>T7</v>
      </c>
      <c r="AO570" s="27">
        <v>4420</v>
      </c>
      <c r="AR570" s="27" t="s">
        <v>76</v>
      </c>
    </row>
    <row r="571" spans="1:49" ht="12" customHeight="1">
      <c r="A571" s="20">
        <v>570</v>
      </c>
      <c r="B571" s="21">
        <f>INDEX(Refs!A:A,MATCH($C571,Refs!$I:$I,0))</f>
        <v>6133283</v>
      </c>
      <c r="C571" s="22" t="s">
        <v>1236</v>
      </c>
      <c r="D571" s="21" t="str">
        <f>INDEX(Refs!L:L,MATCH($C571,Refs!$I:$I,0))</f>
        <v>Alwang, J.; Barrowclough, M.; Dominguez, J. M.; Gallagher, R.; Mosquera, V. H. Barrera; Stehouwer, R.</v>
      </c>
      <c r="E571" s="21" t="str">
        <f>INDEX(Refs!S:S,MATCH($C571,Refs!$I:$I,0))</f>
        <v>10.2489/jswc.71.2.91</v>
      </c>
      <c r="F571" s="23" t="s">
        <v>584</v>
      </c>
      <c r="G571" s="23" t="s">
        <v>1237</v>
      </c>
      <c r="I571" s="24" t="s">
        <v>1238</v>
      </c>
      <c r="J571" s="26" t="s">
        <v>1023</v>
      </c>
      <c r="K571" s="24" t="s">
        <v>1238</v>
      </c>
      <c r="L571" s="26" t="s">
        <v>1027</v>
      </c>
      <c r="M571" s="24" t="s">
        <v>261</v>
      </c>
      <c r="P571" s="27" t="s">
        <v>59</v>
      </c>
      <c r="AF571" s="23" t="s">
        <v>65</v>
      </c>
      <c r="AG571" s="23" t="s">
        <v>75</v>
      </c>
      <c r="AJ571" s="43" t="s">
        <v>1239</v>
      </c>
      <c r="AK571" s="30" t="str">
        <f t="shared" si="25"/>
        <v>T2</v>
      </c>
      <c r="AL571" s="27">
        <v>4706</v>
      </c>
      <c r="AN571" s="30" t="str">
        <f t="shared" si="26"/>
        <v>T4</v>
      </c>
      <c r="AO571" s="27">
        <v>3844</v>
      </c>
      <c r="AR571" s="27" t="s">
        <v>76</v>
      </c>
    </row>
    <row r="572" spans="1:49" ht="12" customHeight="1">
      <c r="A572" s="20">
        <v>571</v>
      </c>
      <c r="B572" s="21">
        <f>INDEX(Refs!A:A,MATCH($C572,Refs!$I:$I,0))</f>
        <v>6133283</v>
      </c>
      <c r="C572" s="22" t="s">
        <v>1236</v>
      </c>
      <c r="D572" s="21" t="str">
        <f>INDEX(Refs!L:L,MATCH($C572,Refs!$I:$I,0))</f>
        <v>Alwang, J.; Barrowclough, M.; Dominguez, J. M.; Gallagher, R.; Mosquera, V. H. Barrera; Stehouwer, R.</v>
      </c>
      <c r="E572" s="21" t="str">
        <f>INDEX(Refs!S:S,MATCH($C572,Refs!$I:$I,0))</f>
        <v>10.2489/jswc.71.2.91</v>
      </c>
      <c r="F572" s="23" t="s">
        <v>584</v>
      </c>
      <c r="G572" s="23" t="s">
        <v>1237</v>
      </c>
      <c r="I572" s="24" t="s">
        <v>1238</v>
      </c>
      <c r="J572" s="26" t="s">
        <v>1023</v>
      </c>
      <c r="K572" s="24" t="s">
        <v>1238</v>
      </c>
      <c r="L572" s="26" t="s">
        <v>1029</v>
      </c>
      <c r="M572" s="24" t="s">
        <v>261</v>
      </c>
      <c r="O572" s="27" t="s">
        <v>59</v>
      </c>
      <c r="AF572" s="23" t="s">
        <v>65</v>
      </c>
      <c r="AG572" s="23" t="s">
        <v>75</v>
      </c>
      <c r="AJ572" s="43" t="s">
        <v>1239</v>
      </c>
      <c r="AK572" s="30" t="str">
        <f t="shared" si="25"/>
        <v>T2</v>
      </c>
      <c r="AL572" s="27">
        <v>4706</v>
      </c>
      <c r="AN572" s="30" t="str">
        <f t="shared" si="26"/>
        <v>T6</v>
      </c>
      <c r="AO572" s="27">
        <v>6060</v>
      </c>
      <c r="AR572" s="27" t="s">
        <v>76</v>
      </c>
    </row>
    <row r="573" spans="1:49" ht="12" customHeight="1">
      <c r="A573" s="20">
        <v>572</v>
      </c>
      <c r="B573" s="21">
        <f>INDEX(Refs!A:A,MATCH($C573,Refs!$I:$I,0))</f>
        <v>6133283</v>
      </c>
      <c r="C573" s="22" t="s">
        <v>1236</v>
      </c>
      <c r="D573" s="21" t="str">
        <f>INDEX(Refs!L:L,MATCH($C573,Refs!$I:$I,0))</f>
        <v>Alwang, J.; Barrowclough, M.; Dominguez, J. M.; Gallagher, R.; Mosquera, V. H. Barrera; Stehouwer, R.</v>
      </c>
      <c r="E573" s="21" t="str">
        <f>INDEX(Refs!S:S,MATCH($C573,Refs!$I:$I,0))</f>
        <v>10.2489/jswc.71.2.91</v>
      </c>
      <c r="F573" s="23" t="s">
        <v>584</v>
      </c>
      <c r="G573" s="23" t="s">
        <v>1237</v>
      </c>
      <c r="I573" s="24" t="s">
        <v>1238</v>
      </c>
      <c r="J573" s="26" t="s">
        <v>1023</v>
      </c>
      <c r="K573" s="24" t="s">
        <v>1238</v>
      </c>
      <c r="L573" s="26" t="s">
        <v>1241</v>
      </c>
      <c r="M573" s="24" t="s">
        <v>261</v>
      </c>
      <c r="O573" s="27" t="s">
        <v>59</v>
      </c>
      <c r="P573" s="27" t="s">
        <v>59</v>
      </c>
      <c r="AF573" s="23" t="s">
        <v>65</v>
      </c>
      <c r="AG573" s="23" t="s">
        <v>75</v>
      </c>
      <c r="AJ573" s="43" t="s">
        <v>1239</v>
      </c>
      <c r="AK573" s="30" t="str">
        <f t="shared" si="25"/>
        <v>T2</v>
      </c>
      <c r="AL573" s="27">
        <v>4706</v>
      </c>
      <c r="AN573" s="30" t="str">
        <f t="shared" si="26"/>
        <v>T8</v>
      </c>
      <c r="AO573" s="27">
        <v>3989</v>
      </c>
      <c r="AR573" s="27" t="s">
        <v>76</v>
      </c>
    </row>
    <row r="574" spans="1:49" ht="12" customHeight="1">
      <c r="A574" s="20">
        <v>573</v>
      </c>
      <c r="B574" s="21">
        <f>INDEX(Refs!A:A,MATCH($C574,Refs!$I:$I,0))</f>
        <v>6133283</v>
      </c>
      <c r="C574" s="22" t="s">
        <v>1236</v>
      </c>
      <c r="D574" s="21" t="str">
        <f>INDEX(Refs!L:L,MATCH($C574,Refs!$I:$I,0))</f>
        <v>Alwang, J.; Barrowclough, M.; Dominguez, J. M.; Gallagher, R.; Mosquera, V. H. Barrera; Stehouwer, R.</v>
      </c>
      <c r="E574" s="21" t="str">
        <f>INDEX(Refs!S:S,MATCH($C574,Refs!$I:$I,0))</f>
        <v>10.2489/jswc.71.2.91</v>
      </c>
      <c r="F574" s="23" t="s">
        <v>584</v>
      </c>
      <c r="G574" s="23" t="s">
        <v>1242</v>
      </c>
      <c r="I574" s="24" t="s">
        <v>1243</v>
      </c>
      <c r="J574" s="26" t="s">
        <v>1024</v>
      </c>
      <c r="K574" s="24" t="s">
        <v>1243</v>
      </c>
      <c r="L574" s="26" t="s">
        <v>1023</v>
      </c>
      <c r="M574" s="24" t="s">
        <v>261</v>
      </c>
      <c r="O574" s="27" t="s">
        <v>59</v>
      </c>
      <c r="P574" s="27" t="s">
        <v>59</v>
      </c>
      <c r="AF574" s="23" t="s">
        <v>80</v>
      </c>
      <c r="AG574" s="23" t="s">
        <v>75</v>
      </c>
      <c r="AJ574" s="43" t="s">
        <v>1239</v>
      </c>
      <c r="AK574" s="30" t="str">
        <f t="shared" si="25"/>
        <v>T1</v>
      </c>
      <c r="AL574" s="27">
        <v>6430</v>
      </c>
      <c r="AN574" s="30" t="str">
        <f t="shared" si="26"/>
        <v>T2</v>
      </c>
      <c r="AO574" s="27">
        <v>7102</v>
      </c>
      <c r="AR574" s="27" t="s">
        <v>184</v>
      </c>
    </row>
    <row r="575" spans="1:49" ht="12" customHeight="1">
      <c r="A575" s="20">
        <v>574</v>
      </c>
      <c r="B575" s="21">
        <f>INDEX(Refs!A:A,MATCH($C575,Refs!$I:$I,0))</f>
        <v>6133283</v>
      </c>
      <c r="C575" s="22" t="s">
        <v>1236</v>
      </c>
      <c r="D575" s="21" t="str">
        <f>INDEX(Refs!L:L,MATCH($C575,Refs!$I:$I,0))</f>
        <v>Alwang, J.; Barrowclough, M.; Dominguez, J. M.; Gallagher, R.; Mosquera, V. H. Barrera; Stehouwer, R.</v>
      </c>
      <c r="E575" s="21" t="str">
        <f>INDEX(Refs!S:S,MATCH($C575,Refs!$I:$I,0))</f>
        <v>10.2489/jswc.71.2.91</v>
      </c>
      <c r="F575" s="23" t="s">
        <v>584</v>
      </c>
      <c r="G575" s="23" t="s">
        <v>1242</v>
      </c>
      <c r="I575" s="24" t="s">
        <v>1243</v>
      </c>
      <c r="J575" s="26" t="s">
        <v>1024</v>
      </c>
      <c r="K575" s="24" t="s">
        <v>1243</v>
      </c>
      <c r="L575" s="26" t="s">
        <v>1026</v>
      </c>
      <c r="M575" s="24" t="s">
        <v>261</v>
      </c>
      <c r="O575" s="27" t="s">
        <v>59</v>
      </c>
      <c r="S575" s="27" t="s">
        <v>59</v>
      </c>
      <c r="AB575" s="27" t="s">
        <v>59</v>
      </c>
      <c r="AF575" s="23" t="s">
        <v>80</v>
      </c>
      <c r="AG575" s="23" t="s">
        <v>75</v>
      </c>
      <c r="AJ575" s="43" t="s">
        <v>1239</v>
      </c>
      <c r="AK575" s="30" t="str">
        <f t="shared" si="25"/>
        <v>T1</v>
      </c>
      <c r="AL575" s="27">
        <v>6430</v>
      </c>
      <c r="AN575" s="30" t="str">
        <f t="shared" si="26"/>
        <v>T3</v>
      </c>
      <c r="AO575" s="27">
        <v>8121</v>
      </c>
      <c r="AR575" s="27" t="s">
        <v>184</v>
      </c>
    </row>
    <row r="576" spans="1:49" ht="12" customHeight="1">
      <c r="A576" s="20">
        <v>575</v>
      </c>
      <c r="B576" s="21">
        <f>INDEX(Refs!A:A,MATCH($C576,Refs!$I:$I,0))</f>
        <v>6133283</v>
      </c>
      <c r="C576" s="22" t="s">
        <v>1236</v>
      </c>
      <c r="D576" s="21" t="str">
        <f>INDEX(Refs!L:L,MATCH($C576,Refs!$I:$I,0))</f>
        <v>Alwang, J.; Barrowclough, M.; Dominguez, J. M.; Gallagher, R.; Mosquera, V. H. Barrera; Stehouwer, R.</v>
      </c>
      <c r="E576" s="21" t="str">
        <f>INDEX(Refs!S:S,MATCH($C576,Refs!$I:$I,0))</f>
        <v>10.2489/jswc.71.2.91</v>
      </c>
      <c r="F576" s="23" t="s">
        <v>584</v>
      </c>
      <c r="G576" s="23" t="s">
        <v>1242</v>
      </c>
      <c r="I576" s="24" t="s">
        <v>1243</v>
      </c>
      <c r="J576" s="26" t="s">
        <v>1024</v>
      </c>
      <c r="K576" s="24" t="s">
        <v>1243</v>
      </c>
      <c r="L576" s="26" t="s">
        <v>1027</v>
      </c>
      <c r="M576" s="24" t="s">
        <v>261</v>
      </c>
      <c r="O576" s="27" t="s">
        <v>59</v>
      </c>
      <c r="P576" s="27" t="s">
        <v>59</v>
      </c>
      <c r="S576" s="27" t="s">
        <v>59</v>
      </c>
      <c r="AB576" s="27" t="s">
        <v>59</v>
      </c>
      <c r="AF576" s="23" t="s">
        <v>80</v>
      </c>
      <c r="AG576" s="23" t="s">
        <v>75</v>
      </c>
      <c r="AJ576" s="43" t="s">
        <v>1239</v>
      </c>
      <c r="AK576" s="30" t="str">
        <f t="shared" si="25"/>
        <v>T1</v>
      </c>
      <c r="AL576" s="27">
        <v>6430</v>
      </c>
      <c r="AN576" s="30" t="str">
        <f t="shared" si="26"/>
        <v>T4</v>
      </c>
      <c r="AO576" s="27">
        <v>5751</v>
      </c>
      <c r="AR576" s="27" t="s">
        <v>184</v>
      </c>
    </row>
    <row r="577" spans="1:49" ht="12" customHeight="1">
      <c r="A577" s="20">
        <v>576</v>
      </c>
      <c r="B577" s="21">
        <f>INDEX(Refs!A:A,MATCH($C577,Refs!$I:$I,0))</f>
        <v>6133283</v>
      </c>
      <c r="C577" s="22" t="s">
        <v>1236</v>
      </c>
      <c r="D577" s="21" t="str">
        <f>INDEX(Refs!L:L,MATCH($C577,Refs!$I:$I,0))</f>
        <v>Alwang, J.; Barrowclough, M.; Dominguez, J. M.; Gallagher, R.; Mosquera, V. H. Barrera; Stehouwer, R.</v>
      </c>
      <c r="E577" s="21" t="str">
        <f>INDEX(Refs!S:S,MATCH($C577,Refs!$I:$I,0))</f>
        <v>10.2489/jswc.71.2.91</v>
      </c>
      <c r="F577" s="23" t="s">
        <v>584</v>
      </c>
      <c r="G577" s="23" t="s">
        <v>1242</v>
      </c>
      <c r="I577" s="24" t="s">
        <v>1243</v>
      </c>
      <c r="J577" s="26" t="s">
        <v>1024</v>
      </c>
      <c r="K577" s="24" t="s">
        <v>1243</v>
      </c>
      <c r="L577" s="26" t="s">
        <v>1023</v>
      </c>
      <c r="M577" s="24" t="s">
        <v>261</v>
      </c>
      <c r="O577" s="27" t="s">
        <v>59</v>
      </c>
      <c r="P577" s="27" t="s">
        <v>59</v>
      </c>
      <c r="AF577" s="23" t="s">
        <v>60</v>
      </c>
      <c r="AG577" s="23" t="s">
        <v>75</v>
      </c>
      <c r="AJ577" s="43" t="s">
        <v>1239</v>
      </c>
      <c r="AK577" s="30" t="str">
        <f t="shared" si="25"/>
        <v>T1</v>
      </c>
      <c r="AL577" s="27">
        <v>2890</v>
      </c>
      <c r="AN577" s="30" t="str">
        <f t="shared" si="26"/>
        <v>T2</v>
      </c>
      <c r="AO577" s="27">
        <v>2525</v>
      </c>
      <c r="AR577" s="27" t="s">
        <v>184</v>
      </c>
      <c r="AT577" s="26" t="s">
        <v>77</v>
      </c>
      <c r="AW577" s="26" t="s">
        <v>77</v>
      </c>
    </row>
    <row r="578" spans="1:49" ht="12" customHeight="1">
      <c r="A578" s="20">
        <v>577</v>
      </c>
      <c r="B578" s="21">
        <f>INDEX(Refs!A:A,MATCH($C578,Refs!$I:$I,0))</f>
        <v>6133283</v>
      </c>
      <c r="C578" s="22" t="s">
        <v>1236</v>
      </c>
      <c r="D578" s="21" t="str">
        <f>INDEX(Refs!L:L,MATCH($C578,Refs!$I:$I,0))</f>
        <v>Alwang, J.; Barrowclough, M.; Dominguez, J. M.; Gallagher, R.; Mosquera, V. H. Barrera; Stehouwer, R.</v>
      </c>
      <c r="E578" s="21" t="str">
        <f>INDEX(Refs!S:S,MATCH($C578,Refs!$I:$I,0))</f>
        <v>10.2489/jswc.71.2.91</v>
      </c>
      <c r="F578" s="23" t="s">
        <v>584</v>
      </c>
      <c r="G578" s="23" t="s">
        <v>1242</v>
      </c>
      <c r="I578" s="24" t="s">
        <v>1243</v>
      </c>
      <c r="J578" s="26" t="s">
        <v>1024</v>
      </c>
      <c r="K578" s="24" t="s">
        <v>1243</v>
      </c>
      <c r="L578" s="26" t="s">
        <v>1026</v>
      </c>
      <c r="M578" s="24" t="s">
        <v>261</v>
      </c>
      <c r="O578" s="27" t="s">
        <v>59</v>
      </c>
      <c r="S578" s="27" t="s">
        <v>59</v>
      </c>
      <c r="AB578" s="27" t="s">
        <v>59</v>
      </c>
      <c r="AF578" s="23" t="s">
        <v>60</v>
      </c>
      <c r="AG578" s="23" t="s">
        <v>75</v>
      </c>
      <c r="AJ578" s="43" t="s">
        <v>1239</v>
      </c>
      <c r="AK578" s="30" t="str">
        <f t="shared" si="25"/>
        <v>T1</v>
      </c>
      <c r="AL578" s="27">
        <v>2890</v>
      </c>
      <c r="AN578" s="30" t="str">
        <f t="shared" si="26"/>
        <v>T3</v>
      </c>
      <c r="AO578" s="27">
        <v>3535</v>
      </c>
      <c r="AR578" s="27" t="s">
        <v>184</v>
      </c>
      <c r="AT578" s="26" t="s">
        <v>77</v>
      </c>
      <c r="AW578" s="26" t="s">
        <v>77</v>
      </c>
    </row>
    <row r="579" spans="1:49" ht="12" customHeight="1">
      <c r="A579" s="20">
        <v>578</v>
      </c>
      <c r="B579" s="21">
        <f>INDEX(Refs!A:A,MATCH($C579,Refs!$I:$I,0))</f>
        <v>6133283</v>
      </c>
      <c r="C579" s="22" t="s">
        <v>1236</v>
      </c>
      <c r="D579" s="21" t="str">
        <f>INDEX(Refs!L:L,MATCH($C579,Refs!$I:$I,0))</f>
        <v>Alwang, J.; Barrowclough, M.; Dominguez, J. M.; Gallagher, R.; Mosquera, V. H. Barrera; Stehouwer, R.</v>
      </c>
      <c r="E579" s="21" t="str">
        <f>INDEX(Refs!S:S,MATCH($C579,Refs!$I:$I,0))</f>
        <v>10.2489/jswc.71.2.91</v>
      </c>
      <c r="F579" s="23" t="s">
        <v>584</v>
      </c>
      <c r="G579" s="23" t="s">
        <v>1242</v>
      </c>
      <c r="I579" s="24" t="s">
        <v>1243</v>
      </c>
      <c r="J579" s="26" t="s">
        <v>1024</v>
      </c>
      <c r="K579" s="24" t="s">
        <v>1243</v>
      </c>
      <c r="L579" s="26" t="s">
        <v>1027</v>
      </c>
      <c r="M579" s="24" t="s">
        <v>261</v>
      </c>
      <c r="O579" s="27" t="s">
        <v>59</v>
      </c>
      <c r="P579" s="27" t="s">
        <v>59</v>
      </c>
      <c r="S579" s="27" t="s">
        <v>59</v>
      </c>
      <c r="AB579" s="27" t="s">
        <v>59</v>
      </c>
      <c r="AF579" s="23" t="s">
        <v>60</v>
      </c>
      <c r="AG579" s="23" t="s">
        <v>75</v>
      </c>
      <c r="AJ579" s="43" t="s">
        <v>1239</v>
      </c>
      <c r="AK579" s="30" t="str">
        <f t="shared" ref="AK579:AK642" si="27">J579</f>
        <v>T1</v>
      </c>
      <c r="AL579" s="27">
        <v>2890</v>
      </c>
      <c r="AN579" s="30" t="str">
        <f t="shared" ref="AN579:AN642" si="28">L579</f>
        <v>T4</v>
      </c>
      <c r="AO579" s="27">
        <v>3249</v>
      </c>
      <c r="AR579" s="27" t="s">
        <v>184</v>
      </c>
      <c r="AT579" s="26" t="s">
        <v>77</v>
      </c>
      <c r="AW579" s="26" t="s">
        <v>77</v>
      </c>
    </row>
    <row r="580" spans="1:49" ht="12" customHeight="1">
      <c r="A580" s="20">
        <v>579</v>
      </c>
      <c r="B580" s="21">
        <f>INDEX(Refs!A:A,MATCH($C580,Refs!$I:$I,0))</f>
        <v>6133283</v>
      </c>
      <c r="C580" s="22" t="s">
        <v>1236</v>
      </c>
      <c r="D580" s="21" t="str">
        <f>INDEX(Refs!L:L,MATCH($C580,Refs!$I:$I,0))</f>
        <v>Alwang, J.; Barrowclough, M.; Dominguez, J. M.; Gallagher, R.; Mosquera, V. H. Barrera; Stehouwer, R.</v>
      </c>
      <c r="E580" s="21" t="str">
        <f>INDEX(Refs!S:S,MATCH($C580,Refs!$I:$I,0))</f>
        <v>10.2489/jswc.71.2.91</v>
      </c>
      <c r="F580" s="23" t="s">
        <v>584</v>
      </c>
      <c r="G580" s="23" t="s">
        <v>1242</v>
      </c>
      <c r="I580" s="24" t="s">
        <v>1243</v>
      </c>
      <c r="J580" s="26" t="s">
        <v>1024</v>
      </c>
      <c r="K580" s="24" t="s">
        <v>1243</v>
      </c>
      <c r="L580" s="26" t="s">
        <v>1023</v>
      </c>
      <c r="M580" s="24" t="s">
        <v>261</v>
      </c>
      <c r="O580" s="27" t="s">
        <v>59</v>
      </c>
      <c r="P580" s="27" t="s">
        <v>59</v>
      </c>
      <c r="AF580" s="23" t="s">
        <v>65</v>
      </c>
      <c r="AG580" s="23" t="s">
        <v>75</v>
      </c>
      <c r="AJ580" s="43" t="s">
        <v>1239</v>
      </c>
      <c r="AK580" s="30" t="str">
        <f t="shared" si="27"/>
        <v>T1</v>
      </c>
      <c r="AL580" s="27">
        <v>3540</v>
      </c>
      <c r="AN580" s="30" t="str">
        <f t="shared" si="28"/>
        <v>T2</v>
      </c>
      <c r="AO580" s="27">
        <v>4578</v>
      </c>
      <c r="AR580" s="27" t="s">
        <v>184</v>
      </c>
    </row>
    <row r="581" spans="1:49" ht="12" customHeight="1">
      <c r="A581" s="20">
        <v>580</v>
      </c>
      <c r="B581" s="21">
        <f>INDEX(Refs!A:A,MATCH($C581,Refs!$I:$I,0))</f>
        <v>6133283</v>
      </c>
      <c r="C581" s="22" t="s">
        <v>1236</v>
      </c>
      <c r="D581" s="21" t="str">
        <f>INDEX(Refs!L:L,MATCH($C581,Refs!$I:$I,0))</f>
        <v>Alwang, J.; Barrowclough, M.; Dominguez, J. M.; Gallagher, R.; Mosquera, V. H. Barrera; Stehouwer, R.</v>
      </c>
      <c r="E581" s="21" t="str">
        <f>INDEX(Refs!S:S,MATCH($C581,Refs!$I:$I,0))</f>
        <v>10.2489/jswc.71.2.91</v>
      </c>
      <c r="F581" s="23" t="s">
        <v>584</v>
      </c>
      <c r="G581" s="23" t="s">
        <v>1242</v>
      </c>
      <c r="I581" s="24" t="s">
        <v>1243</v>
      </c>
      <c r="J581" s="26" t="s">
        <v>1024</v>
      </c>
      <c r="K581" s="24" t="s">
        <v>1243</v>
      </c>
      <c r="L581" s="26" t="s">
        <v>1026</v>
      </c>
      <c r="M581" s="24" t="s">
        <v>261</v>
      </c>
      <c r="O581" s="27" t="s">
        <v>59</v>
      </c>
      <c r="S581" s="27" t="s">
        <v>59</v>
      </c>
      <c r="AB581" s="27" t="s">
        <v>59</v>
      </c>
      <c r="AF581" s="23" t="s">
        <v>65</v>
      </c>
      <c r="AG581" s="23" t="s">
        <v>75</v>
      </c>
      <c r="AJ581" s="43" t="s">
        <v>1239</v>
      </c>
      <c r="AK581" s="30" t="str">
        <f t="shared" si="27"/>
        <v>T1</v>
      </c>
      <c r="AL581" s="27">
        <v>3540</v>
      </c>
      <c r="AN581" s="30" t="str">
        <f t="shared" si="28"/>
        <v>T3</v>
      </c>
      <c r="AO581" s="27">
        <v>4585</v>
      </c>
      <c r="AR581" s="27" t="s">
        <v>184</v>
      </c>
    </row>
    <row r="582" spans="1:49" ht="12" customHeight="1">
      <c r="A582" s="20">
        <v>581</v>
      </c>
      <c r="B582" s="21">
        <f>INDEX(Refs!A:A,MATCH($C582,Refs!$I:$I,0))</f>
        <v>6133283</v>
      </c>
      <c r="C582" s="22" t="s">
        <v>1236</v>
      </c>
      <c r="D582" s="21" t="str">
        <f>INDEX(Refs!L:L,MATCH($C582,Refs!$I:$I,0))</f>
        <v>Alwang, J.; Barrowclough, M.; Dominguez, J. M.; Gallagher, R.; Mosquera, V. H. Barrera; Stehouwer, R.</v>
      </c>
      <c r="E582" s="21" t="str">
        <f>INDEX(Refs!S:S,MATCH($C582,Refs!$I:$I,0))</f>
        <v>10.2489/jswc.71.2.91</v>
      </c>
      <c r="F582" s="23" t="s">
        <v>584</v>
      </c>
      <c r="G582" s="23" t="s">
        <v>1242</v>
      </c>
      <c r="I582" s="24" t="s">
        <v>1243</v>
      </c>
      <c r="J582" s="26" t="s">
        <v>1024</v>
      </c>
      <c r="K582" s="24" t="s">
        <v>1243</v>
      </c>
      <c r="L582" s="26" t="s">
        <v>1027</v>
      </c>
      <c r="M582" s="24" t="s">
        <v>261</v>
      </c>
      <c r="O582" s="27" t="s">
        <v>59</v>
      </c>
      <c r="P582" s="27" t="s">
        <v>59</v>
      </c>
      <c r="S582" s="27" t="s">
        <v>59</v>
      </c>
      <c r="AB582" s="27" t="s">
        <v>59</v>
      </c>
      <c r="AF582" s="23" t="s">
        <v>65</v>
      </c>
      <c r="AG582" s="23" t="s">
        <v>75</v>
      </c>
      <c r="AJ582" s="43" t="s">
        <v>1239</v>
      </c>
      <c r="AK582" s="30" t="str">
        <f t="shared" si="27"/>
        <v>T1</v>
      </c>
      <c r="AL582" s="27">
        <v>3540</v>
      </c>
      <c r="AN582" s="30" t="str">
        <f t="shared" si="28"/>
        <v>T4</v>
      </c>
      <c r="AO582" s="27">
        <v>2501</v>
      </c>
      <c r="AR582" s="27" t="s">
        <v>184</v>
      </c>
    </row>
    <row r="583" spans="1:49" ht="12" customHeight="1">
      <c r="A583" s="20">
        <v>582</v>
      </c>
      <c r="B583" s="21">
        <f>INDEX(Refs!A:A,MATCH($C583,Refs!$I:$I,0))</f>
        <v>6133283</v>
      </c>
      <c r="C583" s="22" t="s">
        <v>1236</v>
      </c>
      <c r="D583" s="21" t="str">
        <f>INDEX(Refs!L:L,MATCH($C583,Refs!$I:$I,0))</f>
        <v>Alwang, J.; Barrowclough, M.; Dominguez, J. M.; Gallagher, R.; Mosquera, V. H. Barrera; Stehouwer, R.</v>
      </c>
      <c r="E583" s="21" t="str">
        <f>INDEX(Refs!S:S,MATCH($C583,Refs!$I:$I,0))</f>
        <v>10.2489/jswc.71.2.91</v>
      </c>
      <c r="F583" s="23" t="s">
        <v>584</v>
      </c>
      <c r="G583" s="23" t="s">
        <v>1244</v>
      </c>
      <c r="I583" s="24" t="s">
        <v>1245</v>
      </c>
      <c r="J583" s="26" t="s">
        <v>1024</v>
      </c>
      <c r="K583" s="24" t="s">
        <v>1245</v>
      </c>
      <c r="L583" s="26" t="s">
        <v>1023</v>
      </c>
      <c r="M583" s="24" t="s">
        <v>261</v>
      </c>
      <c r="O583" s="27" t="s">
        <v>59</v>
      </c>
      <c r="AF583" s="23" t="s">
        <v>80</v>
      </c>
      <c r="AG583" s="23" t="s">
        <v>75</v>
      </c>
      <c r="AJ583" s="43" t="s">
        <v>1239</v>
      </c>
      <c r="AK583" s="30" t="str">
        <f t="shared" si="27"/>
        <v>T1</v>
      </c>
      <c r="AL583" s="27">
        <v>7732</v>
      </c>
      <c r="AN583" s="30" t="str">
        <f t="shared" si="28"/>
        <v>T2</v>
      </c>
      <c r="AO583" s="27">
        <v>9055</v>
      </c>
      <c r="AR583" s="27" t="s">
        <v>303</v>
      </c>
    </row>
    <row r="584" spans="1:49" ht="12" customHeight="1">
      <c r="A584" s="20">
        <v>583</v>
      </c>
      <c r="B584" s="21">
        <f>INDEX(Refs!A:A,MATCH($C584,Refs!$I:$I,0))</f>
        <v>6133283</v>
      </c>
      <c r="C584" s="22" t="s">
        <v>1236</v>
      </c>
      <c r="D584" s="21" t="str">
        <f>INDEX(Refs!L:L,MATCH($C584,Refs!$I:$I,0))</f>
        <v>Alwang, J.; Barrowclough, M.; Dominguez, J. M.; Gallagher, R.; Mosquera, V. H. Barrera; Stehouwer, R.</v>
      </c>
      <c r="E584" s="21" t="str">
        <f>INDEX(Refs!S:S,MATCH($C584,Refs!$I:$I,0))</f>
        <v>10.2489/jswc.71.2.91</v>
      </c>
      <c r="F584" s="23" t="s">
        <v>584</v>
      </c>
      <c r="G584" s="23" t="s">
        <v>1244</v>
      </c>
      <c r="I584" s="24" t="s">
        <v>1245</v>
      </c>
      <c r="J584" s="26" t="s">
        <v>1024</v>
      </c>
      <c r="K584" s="24" t="s">
        <v>1245</v>
      </c>
      <c r="L584" s="26" t="s">
        <v>1026</v>
      </c>
      <c r="M584" s="24" t="s">
        <v>261</v>
      </c>
      <c r="O584" s="27" t="s">
        <v>59</v>
      </c>
      <c r="S584" s="27" t="s">
        <v>59</v>
      </c>
      <c r="AF584" s="23" t="s">
        <v>80</v>
      </c>
      <c r="AG584" s="23" t="s">
        <v>75</v>
      </c>
      <c r="AJ584" s="43" t="s">
        <v>1239</v>
      </c>
      <c r="AK584" s="30" t="str">
        <f t="shared" si="27"/>
        <v>T1</v>
      </c>
      <c r="AL584" s="27">
        <v>7732</v>
      </c>
      <c r="AN584" s="30" t="str">
        <f t="shared" si="28"/>
        <v>T3</v>
      </c>
      <c r="AO584" s="27">
        <v>8665</v>
      </c>
      <c r="AR584" s="27" t="s">
        <v>303</v>
      </c>
    </row>
    <row r="585" spans="1:49" ht="12" customHeight="1">
      <c r="A585" s="20">
        <v>584</v>
      </c>
      <c r="B585" s="21">
        <f>INDEX(Refs!A:A,MATCH($C585,Refs!$I:$I,0))</f>
        <v>6133283</v>
      </c>
      <c r="C585" s="22" t="s">
        <v>1236</v>
      </c>
      <c r="D585" s="21" t="str">
        <f>INDEX(Refs!L:L,MATCH($C585,Refs!$I:$I,0))</f>
        <v>Alwang, J.; Barrowclough, M.; Dominguez, J. M.; Gallagher, R.; Mosquera, V. H. Barrera; Stehouwer, R.</v>
      </c>
      <c r="E585" s="21" t="str">
        <f>INDEX(Refs!S:S,MATCH($C585,Refs!$I:$I,0))</f>
        <v>10.2489/jswc.71.2.91</v>
      </c>
      <c r="F585" s="23" t="s">
        <v>584</v>
      </c>
      <c r="G585" s="23" t="s">
        <v>1244</v>
      </c>
      <c r="I585" s="24" t="s">
        <v>1245</v>
      </c>
      <c r="J585" s="26" t="s">
        <v>1024</v>
      </c>
      <c r="K585" s="24" t="s">
        <v>1245</v>
      </c>
      <c r="L585" s="26" t="s">
        <v>1027</v>
      </c>
      <c r="M585" s="24" t="s">
        <v>261</v>
      </c>
      <c r="O585" s="27" t="s">
        <v>59</v>
      </c>
      <c r="S585" s="27" t="s">
        <v>59</v>
      </c>
      <c r="AB585" s="27" t="s">
        <v>59</v>
      </c>
      <c r="AF585" s="23" t="s">
        <v>80</v>
      </c>
      <c r="AG585" s="23" t="s">
        <v>75</v>
      </c>
      <c r="AJ585" s="43" t="s">
        <v>1239</v>
      </c>
      <c r="AK585" s="30" t="str">
        <f t="shared" si="27"/>
        <v>T1</v>
      </c>
      <c r="AL585" s="27">
        <v>7732</v>
      </c>
      <c r="AN585" s="30" t="str">
        <f t="shared" si="28"/>
        <v>T4</v>
      </c>
      <c r="AO585" s="27">
        <v>7914</v>
      </c>
      <c r="AR585" s="27" t="s">
        <v>303</v>
      </c>
    </row>
    <row r="586" spans="1:49" ht="12" customHeight="1">
      <c r="A586" s="20">
        <v>585</v>
      </c>
      <c r="B586" s="21">
        <f>INDEX(Refs!A:A,MATCH($C586,Refs!$I:$I,0))</f>
        <v>6133283</v>
      </c>
      <c r="C586" s="22" t="s">
        <v>1236</v>
      </c>
      <c r="D586" s="21" t="str">
        <f>INDEX(Refs!L:L,MATCH($C586,Refs!$I:$I,0))</f>
        <v>Alwang, J.; Barrowclough, M.; Dominguez, J. M.; Gallagher, R.; Mosquera, V. H. Barrera; Stehouwer, R.</v>
      </c>
      <c r="E586" s="21" t="str">
        <f>INDEX(Refs!S:S,MATCH($C586,Refs!$I:$I,0))</f>
        <v>10.2489/jswc.71.2.91</v>
      </c>
      <c r="F586" s="23" t="s">
        <v>584</v>
      </c>
      <c r="G586" s="23" t="s">
        <v>1244</v>
      </c>
      <c r="I586" s="24" t="s">
        <v>1245</v>
      </c>
      <c r="J586" s="26" t="s">
        <v>1024</v>
      </c>
      <c r="K586" s="24" t="s">
        <v>1245</v>
      </c>
      <c r="L586" s="26" t="s">
        <v>1023</v>
      </c>
      <c r="M586" s="24" t="s">
        <v>261</v>
      </c>
      <c r="O586" s="27" t="s">
        <v>59</v>
      </c>
      <c r="AF586" s="23" t="s">
        <v>60</v>
      </c>
      <c r="AG586" s="23" t="s">
        <v>75</v>
      </c>
      <c r="AJ586" s="43" t="s">
        <v>1239</v>
      </c>
      <c r="AK586" s="30" t="str">
        <f t="shared" si="27"/>
        <v>T1</v>
      </c>
      <c r="AL586" s="27">
        <v>3896</v>
      </c>
      <c r="AN586" s="30" t="str">
        <f t="shared" si="28"/>
        <v>T2</v>
      </c>
      <c r="AO586" s="27">
        <v>3883</v>
      </c>
      <c r="AR586" s="27" t="s">
        <v>303</v>
      </c>
      <c r="AT586" s="26" t="s">
        <v>77</v>
      </c>
      <c r="AW586" s="26" t="s">
        <v>77</v>
      </c>
    </row>
    <row r="587" spans="1:49" ht="12" customHeight="1">
      <c r="A587" s="20">
        <v>586</v>
      </c>
      <c r="B587" s="21">
        <f>INDEX(Refs!A:A,MATCH($C587,Refs!$I:$I,0))</f>
        <v>6133283</v>
      </c>
      <c r="C587" s="22" t="s">
        <v>1236</v>
      </c>
      <c r="D587" s="21" t="str">
        <f>INDEX(Refs!L:L,MATCH($C587,Refs!$I:$I,0))</f>
        <v>Alwang, J.; Barrowclough, M.; Dominguez, J. M.; Gallagher, R.; Mosquera, V. H. Barrera; Stehouwer, R.</v>
      </c>
      <c r="E587" s="21" t="str">
        <f>INDEX(Refs!S:S,MATCH($C587,Refs!$I:$I,0))</f>
        <v>10.2489/jswc.71.2.91</v>
      </c>
      <c r="F587" s="23" t="s">
        <v>584</v>
      </c>
      <c r="G587" s="23" t="s">
        <v>1244</v>
      </c>
      <c r="I587" s="24" t="s">
        <v>1245</v>
      </c>
      <c r="J587" s="26" t="s">
        <v>1024</v>
      </c>
      <c r="K587" s="24" t="s">
        <v>1245</v>
      </c>
      <c r="L587" s="26" t="s">
        <v>1026</v>
      </c>
      <c r="M587" s="24" t="s">
        <v>261</v>
      </c>
      <c r="O587" s="27" t="s">
        <v>59</v>
      </c>
      <c r="S587" s="27" t="s">
        <v>59</v>
      </c>
      <c r="AF587" s="23" t="s">
        <v>60</v>
      </c>
      <c r="AG587" s="23" t="s">
        <v>75</v>
      </c>
      <c r="AJ587" s="43" t="s">
        <v>1239</v>
      </c>
      <c r="AK587" s="30" t="str">
        <f t="shared" si="27"/>
        <v>T1</v>
      </c>
      <c r="AL587" s="27">
        <v>3896</v>
      </c>
      <c r="AN587" s="30" t="str">
        <f t="shared" si="28"/>
        <v>T3</v>
      </c>
      <c r="AO587" s="27">
        <v>3821</v>
      </c>
      <c r="AR587" s="27" t="s">
        <v>303</v>
      </c>
      <c r="AT587" s="26" t="s">
        <v>77</v>
      </c>
      <c r="AW587" s="26" t="s">
        <v>77</v>
      </c>
    </row>
    <row r="588" spans="1:49" ht="12" customHeight="1">
      <c r="A588" s="20">
        <v>587</v>
      </c>
      <c r="B588" s="21">
        <f>INDEX(Refs!A:A,MATCH($C588,Refs!$I:$I,0))</f>
        <v>6133283</v>
      </c>
      <c r="C588" s="22" t="s">
        <v>1236</v>
      </c>
      <c r="D588" s="21" t="str">
        <f>INDEX(Refs!L:L,MATCH($C588,Refs!$I:$I,0))</f>
        <v>Alwang, J.; Barrowclough, M.; Dominguez, J. M.; Gallagher, R.; Mosquera, V. H. Barrera; Stehouwer, R.</v>
      </c>
      <c r="E588" s="21" t="str">
        <f>INDEX(Refs!S:S,MATCH($C588,Refs!$I:$I,0))</f>
        <v>10.2489/jswc.71.2.91</v>
      </c>
      <c r="F588" s="23" t="s">
        <v>584</v>
      </c>
      <c r="G588" s="23" t="s">
        <v>1244</v>
      </c>
      <c r="I588" s="24" t="s">
        <v>1245</v>
      </c>
      <c r="J588" s="26" t="s">
        <v>1024</v>
      </c>
      <c r="K588" s="24" t="s">
        <v>1245</v>
      </c>
      <c r="L588" s="26" t="s">
        <v>1027</v>
      </c>
      <c r="M588" s="24" t="s">
        <v>261</v>
      </c>
      <c r="O588" s="27" t="s">
        <v>59</v>
      </c>
      <c r="S588" s="27" t="s">
        <v>59</v>
      </c>
      <c r="AB588" s="27" t="s">
        <v>59</v>
      </c>
      <c r="AF588" s="23" t="s">
        <v>60</v>
      </c>
      <c r="AG588" s="23" t="s">
        <v>75</v>
      </c>
      <c r="AJ588" s="43" t="s">
        <v>1239</v>
      </c>
      <c r="AK588" s="30" t="str">
        <f t="shared" si="27"/>
        <v>T1</v>
      </c>
      <c r="AL588" s="27">
        <v>3896</v>
      </c>
      <c r="AN588" s="30" t="str">
        <f t="shared" si="28"/>
        <v>T4</v>
      </c>
      <c r="AO588" s="27">
        <v>3266</v>
      </c>
      <c r="AR588" s="27" t="s">
        <v>303</v>
      </c>
      <c r="AT588" s="26" t="s">
        <v>77</v>
      </c>
      <c r="AW588" s="26" t="s">
        <v>77</v>
      </c>
    </row>
    <row r="589" spans="1:49" ht="12" customHeight="1">
      <c r="A589" s="20">
        <v>588</v>
      </c>
      <c r="B589" s="21">
        <f>INDEX(Refs!A:A,MATCH($C589,Refs!$I:$I,0))</f>
        <v>6133283</v>
      </c>
      <c r="C589" s="22" t="s">
        <v>1236</v>
      </c>
      <c r="D589" s="21" t="str">
        <f>INDEX(Refs!L:L,MATCH($C589,Refs!$I:$I,0))</f>
        <v>Alwang, J.; Barrowclough, M.; Dominguez, J. M.; Gallagher, R.; Mosquera, V. H. Barrera; Stehouwer, R.</v>
      </c>
      <c r="E589" s="21" t="str">
        <f>INDEX(Refs!S:S,MATCH($C589,Refs!$I:$I,0))</f>
        <v>10.2489/jswc.71.2.91</v>
      </c>
      <c r="F589" s="23" t="s">
        <v>584</v>
      </c>
      <c r="G589" s="23" t="s">
        <v>1244</v>
      </c>
      <c r="I589" s="24" t="s">
        <v>1245</v>
      </c>
      <c r="J589" s="26" t="s">
        <v>1024</v>
      </c>
      <c r="K589" s="24" t="s">
        <v>1245</v>
      </c>
      <c r="L589" s="26" t="s">
        <v>1023</v>
      </c>
      <c r="M589" s="24" t="s">
        <v>261</v>
      </c>
      <c r="O589" s="27" t="s">
        <v>59</v>
      </c>
      <c r="AF589" s="23" t="s">
        <v>65</v>
      </c>
      <c r="AG589" s="23" t="s">
        <v>75</v>
      </c>
      <c r="AJ589" s="43" t="s">
        <v>1239</v>
      </c>
      <c r="AK589" s="30" t="str">
        <f t="shared" si="27"/>
        <v>T1</v>
      </c>
      <c r="AL589" s="27">
        <v>3836</v>
      </c>
      <c r="AN589" s="30" t="str">
        <f t="shared" si="28"/>
        <v>T2</v>
      </c>
      <c r="AO589" s="27">
        <v>5172</v>
      </c>
      <c r="AR589" s="27" t="s">
        <v>303</v>
      </c>
    </row>
    <row r="590" spans="1:49" ht="12" customHeight="1">
      <c r="A590" s="20">
        <v>589</v>
      </c>
      <c r="B590" s="21">
        <f>INDEX(Refs!A:A,MATCH($C590,Refs!$I:$I,0))</f>
        <v>6133283</v>
      </c>
      <c r="C590" s="22" t="s">
        <v>1236</v>
      </c>
      <c r="D590" s="21" t="str">
        <f>INDEX(Refs!L:L,MATCH($C590,Refs!$I:$I,0))</f>
        <v>Alwang, J.; Barrowclough, M.; Dominguez, J. M.; Gallagher, R.; Mosquera, V. H. Barrera; Stehouwer, R.</v>
      </c>
      <c r="E590" s="21" t="str">
        <f>INDEX(Refs!S:S,MATCH($C590,Refs!$I:$I,0))</f>
        <v>10.2489/jswc.71.2.91</v>
      </c>
      <c r="F590" s="23" t="s">
        <v>584</v>
      </c>
      <c r="G590" s="23" t="s">
        <v>1244</v>
      </c>
      <c r="I590" s="24" t="s">
        <v>1245</v>
      </c>
      <c r="J590" s="26" t="s">
        <v>1024</v>
      </c>
      <c r="K590" s="24" t="s">
        <v>1245</v>
      </c>
      <c r="L590" s="26" t="s">
        <v>1026</v>
      </c>
      <c r="M590" s="24" t="s">
        <v>261</v>
      </c>
      <c r="O590" s="27" t="s">
        <v>59</v>
      </c>
      <c r="S590" s="27" t="s">
        <v>59</v>
      </c>
      <c r="AF590" s="23" t="s">
        <v>65</v>
      </c>
      <c r="AG590" s="23" t="s">
        <v>75</v>
      </c>
      <c r="AJ590" s="43" t="s">
        <v>1239</v>
      </c>
      <c r="AK590" s="30" t="str">
        <f t="shared" si="27"/>
        <v>T1</v>
      </c>
      <c r="AL590" s="27">
        <v>3836</v>
      </c>
      <c r="AN590" s="30" t="str">
        <f t="shared" si="28"/>
        <v>T3</v>
      </c>
      <c r="AO590" s="27">
        <v>4844</v>
      </c>
      <c r="AR590" s="27" t="s">
        <v>303</v>
      </c>
    </row>
    <row r="591" spans="1:49" ht="12" customHeight="1">
      <c r="A591" s="20">
        <v>590</v>
      </c>
      <c r="B591" s="21">
        <f>INDEX(Refs!A:A,MATCH($C591,Refs!$I:$I,0))</f>
        <v>6133283</v>
      </c>
      <c r="C591" s="22" t="s">
        <v>1236</v>
      </c>
      <c r="D591" s="21" t="str">
        <f>INDEX(Refs!L:L,MATCH($C591,Refs!$I:$I,0))</f>
        <v>Alwang, J.; Barrowclough, M.; Dominguez, J. M.; Gallagher, R.; Mosquera, V. H. Barrera; Stehouwer, R.</v>
      </c>
      <c r="E591" s="21" t="str">
        <f>INDEX(Refs!S:S,MATCH($C591,Refs!$I:$I,0))</f>
        <v>10.2489/jswc.71.2.91</v>
      </c>
      <c r="F591" s="23" t="s">
        <v>584</v>
      </c>
      <c r="G591" s="23" t="s">
        <v>1244</v>
      </c>
      <c r="I591" s="24" t="s">
        <v>1245</v>
      </c>
      <c r="J591" s="26" t="s">
        <v>1024</v>
      </c>
      <c r="K591" s="24" t="s">
        <v>1245</v>
      </c>
      <c r="L591" s="26" t="s">
        <v>1027</v>
      </c>
      <c r="M591" s="24" t="s">
        <v>261</v>
      </c>
      <c r="O591" s="27" t="s">
        <v>59</v>
      </c>
      <c r="S591" s="27" t="s">
        <v>59</v>
      </c>
      <c r="AB591" s="27" t="s">
        <v>59</v>
      </c>
      <c r="AF591" s="23" t="s">
        <v>65</v>
      </c>
      <c r="AG591" s="23" t="s">
        <v>75</v>
      </c>
      <c r="AJ591" s="43" t="s">
        <v>1239</v>
      </c>
      <c r="AK591" s="30" t="str">
        <f t="shared" si="27"/>
        <v>T1</v>
      </c>
      <c r="AL591" s="27">
        <v>3836</v>
      </c>
      <c r="AN591" s="30" t="str">
        <f t="shared" si="28"/>
        <v>T4</v>
      </c>
      <c r="AO591" s="27">
        <v>4648</v>
      </c>
      <c r="AR591" s="27" t="s">
        <v>303</v>
      </c>
    </row>
    <row r="592" spans="1:49" ht="12" customHeight="1">
      <c r="A592" s="20">
        <v>591</v>
      </c>
      <c r="B592" s="21">
        <f>INDEX(Refs!A:A,MATCH($C592,Refs!$I:$I,0))</f>
        <v>6133383</v>
      </c>
      <c r="C592" s="22" t="s">
        <v>1246</v>
      </c>
      <c r="D592" s="21" t="str">
        <f>INDEX(Refs!L:L,MATCH($C592,Refs!$I:$I,0))</f>
        <v>Deb, Jiban Chandra; Hickey, Gordon M.; Kayes, Imrul; Rahman, H. M. Tuihedur</v>
      </c>
      <c r="E592" s="21" t="str">
        <f>INDEX(Refs!S:S,MATCH($C592,Refs!$I:$I,0))</f>
        <v>10.1007/s10310-013-0392-3</v>
      </c>
      <c r="F592" s="23" t="s">
        <v>202</v>
      </c>
      <c r="G592" s="23" t="s">
        <v>1247</v>
      </c>
      <c r="H592" s="23" t="s">
        <v>77</v>
      </c>
      <c r="I592" s="24" t="s">
        <v>1248</v>
      </c>
      <c r="J592" s="26" t="s">
        <v>1249</v>
      </c>
      <c r="K592" s="24" t="s">
        <v>1248</v>
      </c>
      <c r="L592" s="26" t="s">
        <v>1250</v>
      </c>
      <c r="U592" s="27" t="s">
        <v>59</v>
      </c>
      <c r="AF592" s="23" t="s">
        <v>80</v>
      </c>
      <c r="AG592" s="23" t="s">
        <v>1251</v>
      </c>
      <c r="AJ592" s="43" t="s">
        <v>1252</v>
      </c>
      <c r="AK592" s="30" t="str">
        <f t="shared" si="27"/>
        <v>Woodlot with crops</v>
      </c>
      <c r="AL592" s="27">
        <v>466349</v>
      </c>
      <c r="AN592" s="30" t="str">
        <f t="shared" si="28"/>
        <v>Agrosilviculture</v>
      </c>
      <c r="AO592" s="27">
        <v>849000</v>
      </c>
      <c r="AR592" s="27" t="s">
        <v>67</v>
      </c>
    </row>
    <row r="593" spans="1:56" ht="12" customHeight="1">
      <c r="A593" s="20">
        <v>592</v>
      </c>
      <c r="B593" s="21">
        <f>INDEX(Refs!A:A,MATCH($C593,Refs!$I:$I,0))</f>
        <v>6133383</v>
      </c>
      <c r="C593" s="22" t="s">
        <v>1246</v>
      </c>
      <c r="D593" s="21" t="str">
        <f>INDEX(Refs!L:L,MATCH($C593,Refs!$I:$I,0))</f>
        <v>Deb, Jiban Chandra; Hickey, Gordon M.; Kayes, Imrul; Rahman, H. M. Tuihedur</v>
      </c>
      <c r="E593" s="21" t="str">
        <f>INDEX(Refs!S:S,MATCH($C593,Refs!$I:$I,0))</f>
        <v>10.1007/s10310-013-0392-3</v>
      </c>
      <c r="F593" s="23" t="s">
        <v>202</v>
      </c>
      <c r="G593" s="23" t="s">
        <v>1247</v>
      </c>
      <c r="H593" s="23" t="s">
        <v>77</v>
      </c>
      <c r="I593" s="24" t="s">
        <v>1248</v>
      </c>
      <c r="J593" s="26" t="s">
        <v>1249</v>
      </c>
      <c r="K593" s="24" t="s">
        <v>1253</v>
      </c>
      <c r="L593" s="26" t="s">
        <v>1254</v>
      </c>
      <c r="U593" s="27" t="s">
        <v>59</v>
      </c>
      <c r="AF593" s="23" t="s">
        <v>80</v>
      </c>
      <c r="AG593" s="23" t="s">
        <v>1251</v>
      </c>
      <c r="AJ593" s="43" t="s">
        <v>1252</v>
      </c>
      <c r="AK593" s="30" t="str">
        <f t="shared" si="27"/>
        <v>Woodlot with crops</v>
      </c>
      <c r="AL593" s="27">
        <v>466349</v>
      </c>
      <c r="AN593" s="30" t="str">
        <f t="shared" si="28"/>
        <v>Agro-silvo-horticulture</v>
      </c>
      <c r="AO593" s="27">
        <v>1497980</v>
      </c>
      <c r="AR593" s="27" t="s">
        <v>67</v>
      </c>
    </row>
    <row r="594" spans="1:56" ht="12" customHeight="1">
      <c r="A594" s="20">
        <v>593</v>
      </c>
      <c r="B594" s="21">
        <f>INDEX(Refs!A:A,MATCH($C594,Refs!$I:$I,0))</f>
        <v>6133383</v>
      </c>
      <c r="C594" s="22" t="s">
        <v>1246</v>
      </c>
      <c r="D594" s="21" t="str">
        <f>INDEX(Refs!L:L,MATCH($C594,Refs!$I:$I,0))</f>
        <v>Deb, Jiban Chandra; Hickey, Gordon M.; Kayes, Imrul; Rahman, H. M. Tuihedur</v>
      </c>
      <c r="E594" s="21" t="str">
        <f>INDEX(Refs!S:S,MATCH($C594,Refs!$I:$I,0))</f>
        <v>10.1007/s10310-013-0392-3</v>
      </c>
      <c r="F594" s="23" t="s">
        <v>202</v>
      </c>
      <c r="G594" s="23" t="s">
        <v>1247</v>
      </c>
      <c r="H594" s="23" t="s">
        <v>77</v>
      </c>
      <c r="I594" s="24" t="s">
        <v>1248</v>
      </c>
      <c r="J594" s="26" t="s">
        <v>1250</v>
      </c>
      <c r="K594" s="24" t="s">
        <v>1253</v>
      </c>
      <c r="L594" s="26" t="s">
        <v>1254</v>
      </c>
      <c r="U594" s="27" t="s">
        <v>59</v>
      </c>
      <c r="AF594" s="23" t="s">
        <v>80</v>
      </c>
      <c r="AG594" s="23" t="s">
        <v>1251</v>
      </c>
      <c r="AJ594" s="43" t="s">
        <v>1252</v>
      </c>
      <c r="AK594" s="30" t="str">
        <f t="shared" si="27"/>
        <v>Agrosilviculture</v>
      </c>
      <c r="AL594" s="27">
        <v>849000</v>
      </c>
      <c r="AN594" s="30" t="str">
        <f t="shared" si="28"/>
        <v>Agro-silvo-horticulture</v>
      </c>
      <c r="AO594" s="27">
        <v>1497980</v>
      </c>
      <c r="AR594" s="27" t="s">
        <v>67</v>
      </c>
    </row>
    <row r="595" spans="1:56" ht="12" customHeight="1">
      <c r="A595" s="20">
        <v>594</v>
      </c>
      <c r="B595" s="21">
        <f>INDEX(Refs!A:A,MATCH($C595,Refs!$I:$I,0))</f>
        <v>6133383</v>
      </c>
      <c r="C595" s="22" t="s">
        <v>1246</v>
      </c>
      <c r="D595" s="21" t="str">
        <f>INDEX(Refs!L:L,MATCH($C595,Refs!$I:$I,0))</f>
        <v>Deb, Jiban Chandra; Hickey, Gordon M.; Kayes, Imrul; Rahman, H. M. Tuihedur</v>
      </c>
      <c r="E595" s="21" t="str">
        <f>INDEX(Refs!S:S,MATCH($C595,Refs!$I:$I,0))</f>
        <v>10.1007/s10310-013-0392-3</v>
      </c>
      <c r="F595" s="23" t="s">
        <v>202</v>
      </c>
      <c r="G595" s="23" t="s">
        <v>1247</v>
      </c>
      <c r="H595" s="23" t="s">
        <v>77</v>
      </c>
      <c r="I595" s="24" t="s">
        <v>1248</v>
      </c>
      <c r="J595" s="26" t="s">
        <v>1249</v>
      </c>
      <c r="K595" s="24" t="s">
        <v>1248</v>
      </c>
      <c r="L595" s="26" t="s">
        <v>1250</v>
      </c>
      <c r="U595" s="27" t="s">
        <v>59</v>
      </c>
      <c r="AF595" s="23" t="s">
        <v>60</v>
      </c>
      <c r="AG595" s="23" t="s">
        <v>1251</v>
      </c>
      <c r="AJ595" s="43" t="s">
        <v>1252</v>
      </c>
      <c r="AK595" s="30" t="str">
        <f t="shared" si="27"/>
        <v>Woodlot with crops</v>
      </c>
      <c r="AL595" s="27">
        <v>4467</v>
      </c>
      <c r="AN595" s="30" t="str">
        <f t="shared" si="28"/>
        <v>Agrosilviculture</v>
      </c>
      <c r="AO595" s="27">
        <v>6800</v>
      </c>
      <c r="AR595" s="27" t="s">
        <v>67</v>
      </c>
      <c r="AU595" s="26" t="s">
        <v>77</v>
      </c>
      <c r="AV595" s="26" t="s">
        <v>77</v>
      </c>
      <c r="AW595" s="26" t="s">
        <v>77</v>
      </c>
      <c r="AX595" s="26" t="s">
        <v>77</v>
      </c>
      <c r="BD595" s="26" t="s">
        <v>1255</v>
      </c>
    </row>
    <row r="596" spans="1:56" ht="12" customHeight="1">
      <c r="A596" s="20">
        <v>595</v>
      </c>
      <c r="B596" s="21">
        <f>INDEX(Refs!A:A,MATCH($C596,Refs!$I:$I,0))</f>
        <v>6133383</v>
      </c>
      <c r="C596" s="22" t="s">
        <v>1246</v>
      </c>
      <c r="D596" s="21" t="str">
        <f>INDEX(Refs!L:L,MATCH($C596,Refs!$I:$I,0))</f>
        <v>Deb, Jiban Chandra; Hickey, Gordon M.; Kayes, Imrul; Rahman, H. M. Tuihedur</v>
      </c>
      <c r="E596" s="21" t="str">
        <f>INDEX(Refs!S:S,MATCH($C596,Refs!$I:$I,0))</f>
        <v>10.1007/s10310-013-0392-3</v>
      </c>
      <c r="F596" s="23" t="s">
        <v>202</v>
      </c>
      <c r="G596" s="23" t="s">
        <v>1247</v>
      </c>
      <c r="H596" s="23" t="s">
        <v>77</v>
      </c>
      <c r="I596" s="24" t="s">
        <v>1248</v>
      </c>
      <c r="J596" s="26" t="s">
        <v>1249</v>
      </c>
      <c r="K596" s="24" t="s">
        <v>1253</v>
      </c>
      <c r="L596" s="26" t="s">
        <v>1254</v>
      </c>
      <c r="U596" s="27" t="s">
        <v>59</v>
      </c>
      <c r="AF596" s="23" t="s">
        <v>60</v>
      </c>
      <c r="AG596" s="23" t="s">
        <v>1251</v>
      </c>
      <c r="AJ596" s="43" t="s">
        <v>1252</v>
      </c>
      <c r="AK596" s="30" t="str">
        <f t="shared" si="27"/>
        <v>Woodlot with crops</v>
      </c>
      <c r="AL596" s="27">
        <v>4467</v>
      </c>
      <c r="AN596" s="30" t="str">
        <f t="shared" si="28"/>
        <v>Agro-silvo-horticulture</v>
      </c>
      <c r="AO596" s="27">
        <v>30200</v>
      </c>
      <c r="AR596" s="27" t="s">
        <v>67</v>
      </c>
      <c r="AU596" s="26" t="s">
        <v>77</v>
      </c>
      <c r="AV596" s="26" t="s">
        <v>77</v>
      </c>
      <c r="AW596" s="26" t="s">
        <v>77</v>
      </c>
      <c r="AX596" s="26" t="s">
        <v>77</v>
      </c>
      <c r="BD596" s="26" t="s">
        <v>1255</v>
      </c>
    </row>
    <row r="597" spans="1:56" ht="12" customHeight="1">
      <c r="A597" s="20">
        <v>596</v>
      </c>
      <c r="B597" s="21">
        <f>INDEX(Refs!A:A,MATCH($C597,Refs!$I:$I,0))</f>
        <v>6133383</v>
      </c>
      <c r="C597" s="22" t="s">
        <v>1246</v>
      </c>
      <c r="D597" s="21" t="str">
        <f>INDEX(Refs!L:L,MATCH($C597,Refs!$I:$I,0))</f>
        <v>Deb, Jiban Chandra; Hickey, Gordon M.; Kayes, Imrul; Rahman, H. M. Tuihedur</v>
      </c>
      <c r="E597" s="21" t="str">
        <f>INDEX(Refs!S:S,MATCH($C597,Refs!$I:$I,0))</f>
        <v>10.1007/s10310-013-0392-3</v>
      </c>
      <c r="F597" s="23" t="s">
        <v>202</v>
      </c>
      <c r="G597" s="23" t="s">
        <v>1247</v>
      </c>
      <c r="H597" s="23" t="s">
        <v>77</v>
      </c>
      <c r="I597" s="24" t="s">
        <v>1248</v>
      </c>
      <c r="J597" s="26" t="s">
        <v>1250</v>
      </c>
      <c r="K597" s="24" t="s">
        <v>1253</v>
      </c>
      <c r="L597" s="26" t="s">
        <v>1254</v>
      </c>
      <c r="U597" s="27" t="s">
        <v>59</v>
      </c>
      <c r="AF597" s="23" t="s">
        <v>60</v>
      </c>
      <c r="AG597" s="23" t="s">
        <v>1251</v>
      </c>
      <c r="AJ597" s="43" t="s">
        <v>1252</v>
      </c>
      <c r="AK597" s="30" t="str">
        <f t="shared" si="27"/>
        <v>Agrosilviculture</v>
      </c>
      <c r="AL597" s="27">
        <v>6800</v>
      </c>
      <c r="AN597" s="30" t="str">
        <f t="shared" si="28"/>
        <v>Agro-silvo-horticulture</v>
      </c>
      <c r="AO597" s="27">
        <v>30200</v>
      </c>
      <c r="AR597" s="27" t="s">
        <v>67</v>
      </c>
      <c r="AU597" s="26" t="s">
        <v>77</v>
      </c>
      <c r="AV597" s="26" t="s">
        <v>77</v>
      </c>
      <c r="AW597" s="26" t="s">
        <v>77</v>
      </c>
      <c r="AX597" s="26" t="s">
        <v>77</v>
      </c>
      <c r="BD597" s="26" t="s">
        <v>1255</v>
      </c>
    </row>
    <row r="598" spans="1:56" ht="12" customHeight="1">
      <c r="A598" s="20">
        <v>597</v>
      </c>
      <c r="B598" s="21">
        <f>INDEX(Refs!A:A,MATCH($C598,Refs!$I:$I,0))</f>
        <v>6133383</v>
      </c>
      <c r="C598" s="22" t="s">
        <v>1246</v>
      </c>
      <c r="D598" s="21" t="str">
        <f>INDEX(Refs!L:L,MATCH($C598,Refs!$I:$I,0))</f>
        <v>Deb, Jiban Chandra; Hickey, Gordon M.; Kayes, Imrul; Rahman, H. M. Tuihedur</v>
      </c>
      <c r="E598" s="21" t="str">
        <f>INDEX(Refs!S:S,MATCH($C598,Refs!$I:$I,0))</f>
        <v>10.1007/s10310-013-0392-3</v>
      </c>
      <c r="F598" s="23" t="s">
        <v>202</v>
      </c>
      <c r="G598" s="23" t="s">
        <v>1247</v>
      </c>
      <c r="H598" s="23" t="s">
        <v>77</v>
      </c>
      <c r="I598" s="24" t="s">
        <v>1248</v>
      </c>
      <c r="J598" s="26" t="s">
        <v>1249</v>
      </c>
      <c r="K598" s="24" t="s">
        <v>1248</v>
      </c>
      <c r="L598" s="26" t="s">
        <v>1250</v>
      </c>
      <c r="U598" s="27" t="s">
        <v>59</v>
      </c>
      <c r="AF598" s="23" t="s">
        <v>65</v>
      </c>
      <c r="AG598" s="23" t="s">
        <v>1251</v>
      </c>
      <c r="AJ598" s="43" t="s">
        <v>1252</v>
      </c>
      <c r="AK598" s="30" t="str">
        <f t="shared" si="27"/>
        <v>Woodlot with crops</v>
      </c>
      <c r="AL598" s="27">
        <v>327763</v>
      </c>
      <c r="AN598" s="30" t="str">
        <f t="shared" si="28"/>
        <v>Agrosilviculture</v>
      </c>
      <c r="AO598" s="27">
        <v>623240</v>
      </c>
      <c r="AR598" s="27" t="s">
        <v>67</v>
      </c>
    </row>
    <row r="599" spans="1:56" ht="12" customHeight="1">
      <c r="A599" s="20">
        <v>598</v>
      </c>
      <c r="B599" s="21">
        <f>INDEX(Refs!A:A,MATCH($C599,Refs!$I:$I,0))</f>
        <v>6133383</v>
      </c>
      <c r="C599" s="22" t="s">
        <v>1246</v>
      </c>
      <c r="D599" s="21" t="str">
        <f>INDEX(Refs!L:L,MATCH($C599,Refs!$I:$I,0))</f>
        <v>Deb, Jiban Chandra; Hickey, Gordon M.; Kayes, Imrul; Rahman, H. M. Tuihedur</v>
      </c>
      <c r="E599" s="21" t="str">
        <f>INDEX(Refs!S:S,MATCH($C599,Refs!$I:$I,0))</f>
        <v>10.1007/s10310-013-0392-3</v>
      </c>
      <c r="F599" s="23" t="s">
        <v>202</v>
      </c>
      <c r="G599" s="23" t="s">
        <v>1247</v>
      </c>
      <c r="H599" s="23" t="s">
        <v>77</v>
      </c>
      <c r="I599" s="24" t="s">
        <v>1248</v>
      </c>
      <c r="J599" s="26" t="s">
        <v>1249</v>
      </c>
      <c r="K599" s="24" t="s">
        <v>1253</v>
      </c>
      <c r="L599" s="26" t="s">
        <v>1254</v>
      </c>
      <c r="U599" s="27" t="s">
        <v>59</v>
      </c>
      <c r="AF599" s="23" t="s">
        <v>65</v>
      </c>
      <c r="AG599" s="23" t="s">
        <v>1251</v>
      </c>
      <c r="AJ599" s="43" t="s">
        <v>1252</v>
      </c>
      <c r="AK599" s="30" t="str">
        <f t="shared" si="27"/>
        <v>Woodlot with crops</v>
      </c>
      <c r="AL599" s="27">
        <v>327763</v>
      </c>
      <c r="AN599" s="30" t="str">
        <f t="shared" si="28"/>
        <v>Agro-silvo-horticulture</v>
      </c>
      <c r="AO599" s="27">
        <v>1045580</v>
      </c>
      <c r="AR599" s="27" t="s">
        <v>67</v>
      </c>
    </row>
    <row r="600" spans="1:56" ht="12" customHeight="1">
      <c r="A600" s="20">
        <v>599</v>
      </c>
      <c r="B600" s="21">
        <f>INDEX(Refs!A:A,MATCH($C600,Refs!$I:$I,0))</f>
        <v>6133383</v>
      </c>
      <c r="C600" s="22" t="s">
        <v>1246</v>
      </c>
      <c r="D600" s="21" t="str">
        <f>INDEX(Refs!L:L,MATCH($C600,Refs!$I:$I,0))</f>
        <v>Deb, Jiban Chandra; Hickey, Gordon M.; Kayes, Imrul; Rahman, H. M. Tuihedur</v>
      </c>
      <c r="E600" s="21" t="str">
        <f>INDEX(Refs!S:S,MATCH($C600,Refs!$I:$I,0))</f>
        <v>10.1007/s10310-013-0392-3</v>
      </c>
      <c r="F600" s="23" t="s">
        <v>202</v>
      </c>
      <c r="G600" s="23" t="s">
        <v>1247</v>
      </c>
      <c r="H600" s="23" t="s">
        <v>77</v>
      </c>
      <c r="I600" s="24" t="s">
        <v>1248</v>
      </c>
      <c r="J600" s="26" t="s">
        <v>1250</v>
      </c>
      <c r="K600" s="24" t="s">
        <v>1253</v>
      </c>
      <c r="L600" s="26" t="s">
        <v>1254</v>
      </c>
      <c r="U600" s="27" t="s">
        <v>59</v>
      </c>
      <c r="AF600" s="23" t="s">
        <v>65</v>
      </c>
      <c r="AG600" s="23" t="s">
        <v>1251</v>
      </c>
      <c r="AJ600" s="43" t="s">
        <v>1252</v>
      </c>
      <c r="AK600" s="30" t="str">
        <f t="shared" si="27"/>
        <v>Agrosilviculture</v>
      </c>
      <c r="AL600" s="27">
        <v>623240</v>
      </c>
      <c r="AN600" s="30" t="str">
        <f t="shared" si="28"/>
        <v>Agro-silvo-horticulture</v>
      </c>
      <c r="AO600" s="27">
        <v>1045580</v>
      </c>
      <c r="AR600" s="27" t="s">
        <v>67</v>
      </c>
    </row>
    <row r="601" spans="1:56" ht="12" customHeight="1">
      <c r="A601" s="20">
        <v>600</v>
      </c>
      <c r="B601" s="21">
        <f>INDEX(Refs!A:A,MATCH($C601,Refs!$I:$I,0))</f>
        <v>6133383</v>
      </c>
      <c r="C601" s="22" t="s">
        <v>1246</v>
      </c>
      <c r="D601" s="21" t="str">
        <f>INDEX(Refs!L:L,MATCH($C601,Refs!$I:$I,0))</f>
        <v>Deb, Jiban Chandra; Hickey, Gordon M.; Kayes, Imrul; Rahman, H. M. Tuihedur</v>
      </c>
      <c r="E601" s="21" t="str">
        <f>INDEX(Refs!S:S,MATCH($C601,Refs!$I:$I,0))</f>
        <v>10.1007/s10310-013-0392-3</v>
      </c>
      <c r="F601" s="23" t="s">
        <v>202</v>
      </c>
      <c r="G601" s="23" t="s">
        <v>1247</v>
      </c>
      <c r="H601" s="23" t="s">
        <v>77</v>
      </c>
      <c r="I601" s="24" t="s">
        <v>1248</v>
      </c>
      <c r="J601" s="26" t="s">
        <v>1249</v>
      </c>
      <c r="K601" s="24" t="s">
        <v>1248</v>
      </c>
      <c r="L601" s="26" t="s">
        <v>1250</v>
      </c>
      <c r="U601" s="27" t="s">
        <v>59</v>
      </c>
      <c r="AF601" s="23" t="s">
        <v>714</v>
      </c>
      <c r="AG601" s="23" t="s">
        <v>983</v>
      </c>
      <c r="AH601" s="23">
        <v>10</v>
      </c>
      <c r="AJ601" s="43" t="s">
        <v>1252</v>
      </c>
      <c r="AK601" s="30" t="str">
        <f t="shared" si="27"/>
        <v>Woodlot with crops</v>
      </c>
      <c r="AL601" s="27">
        <v>160463</v>
      </c>
      <c r="AN601" s="30" t="str">
        <f t="shared" si="28"/>
        <v>Agrosilviculture</v>
      </c>
      <c r="AO601" s="27">
        <v>325126</v>
      </c>
      <c r="AR601" s="27" t="s">
        <v>76</v>
      </c>
    </row>
    <row r="602" spans="1:56" ht="12" customHeight="1">
      <c r="A602" s="20">
        <v>601</v>
      </c>
      <c r="B602" s="21">
        <f>INDEX(Refs!A:A,MATCH($C602,Refs!$I:$I,0))</f>
        <v>6133383</v>
      </c>
      <c r="C602" s="22" t="s">
        <v>1246</v>
      </c>
      <c r="D602" s="21" t="str">
        <f>INDEX(Refs!L:L,MATCH($C602,Refs!$I:$I,0))</f>
        <v>Deb, Jiban Chandra; Hickey, Gordon M.; Kayes, Imrul; Rahman, H. M. Tuihedur</v>
      </c>
      <c r="E602" s="21" t="str">
        <f>INDEX(Refs!S:S,MATCH($C602,Refs!$I:$I,0))</f>
        <v>10.1007/s10310-013-0392-3</v>
      </c>
      <c r="F602" s="23" t="s">
        <v>202</v>
      </c>
      <c r="G602" s="23" t="s">
        <v>1247</v>
      </c>
      <c r="H602" s="23" t="s">
        <v>77</v>
      </c>
      <c r="I602" s="24" t="s">
        <v>1248</v>
      </c>
      <c r="J602" s="26" t="s">
        <v>1249</v>
      </c>
      <c r="K602" s="24" t="s">
        <v>1253</v>
      </c>
      <c r="L602" s="26" t="s">
        <v>1254</v>
      </c>
      <c r="U602" s="27" t="s">
        <v>59</v>
      </c>
      <c r="AF602" s="23" t="s">
        <v>714</v>
      </c>
      <c r="AG602" s="23" t="s">
        <v>983</v>
      </c>
      <c r="AH602" s="23">
        <v>10</v>
      </c>
      <c r="AJ602" s="43" t="s">
        <v>1252</v>
      </c>
      <c r="AK602" s="30" t="str">
        <f t="shared" si="27"/>
        <v>Woodlot with crops</v>
      </c>
      <c r="AL602" s="27">
        <v>160463</v>
      </c>
      <c r="AN602" s="30" t="str">
        <f t="shared" si="28"/>
        <v>Agro-silvo-horticulture</v>
      </c>
      <c r="AO602" s="27">
        <v>577364</v>
      </c>
      <c r="AR602" s="27" t="s">
        <v>76</v>
      </c>
    </row>
    <row r="603" spans="1:56" ht="12" customHeight="1">
      <c r="A603" s="20">
        <v>602</v>
      </c>
      <c r="B603" s="21">
        <f>INDEX(Refs!A:A,MATCH($C603,Refs!$I:$I,0))</f>
        <v>6133383</v>
      </c>
      <c r="C603" s="22" t="s">
        <v>1246</v>
      </c>
      <c r="D603" s="21" t="str">
        <f>INDEX(Refs!L:L,MATCH($C603,Refs!$I:$I,0))</f>
        <v>Deb, Jiban Chandra; Hickey, Gordon M.; Kayes, Imrul; Rahman, H. M. Tuihedur</v>
      </c>
      <c r="E603" s="21" t="str">
        <f>INDEX(Refs!S:S,MATCH($C603,Refs!$I:$I,0))</f>
        <v>10.1007/s10310-013-0392-3</v>
      </c>
      <c r="F603" s="23" t="s">
        <v>202</v>
      </c>
      <c r="G603" s="23" t="s">
        <v>1247</v>
      </c>
      <c r="H603" s="23" t="s">
        <v>77</v>
      </c>
      <c r="I603" s="24" t="s">
        <v>1248</v>
      </c>
      <c r="J603" s="26" t="s">
        <v>1250</v>
      </c>
      <c r="K603" s="24" t="s">
        <v>1253</v>
      </c>
      <c r="L603" s="26" t="s">
        <v>1254</v>
      </c>
      <c r="U603" s="27" t="s">
        <v>59</v>
      </c>
      <c r="AF603" s="23" t="s">
        <v>714</v>
      </c>
      <c r="AG603" s="23" t="s">
        <v>983</v>
      </c>
      <c r="AH603" s="23">
        <v>10</v>
      </c>
      <c r="AJ603" s="43" t="s">
        <v>1252</v>
      </c>
      <c r="AK603" s="30" t="str">
        <f t="shared" si="27"/>
        <v>Agrosilviculture</v>
      </c>
      <c r="AL603" s="27">
        <v>325126</v>
      </c>
      <c r="AN603" s="30" t="str">
        <f t="shared" si="28"/>
        <v>Agro-silvo-horticulture</v>
      </c>
      <c r="AO603" s="27">
        <v>577364</v>
      </c>
      <c r="AR603" s="27" t="s">
        <v>76</v>
      </c>
    </row>
    <row r="604" spans="1:56" ht="12" customHeight="1">
      <c r="A604" s="20">
        <v>603</v>
      </c>
      <c r="B604" s="21">
        <f>INDEX(Refs!A:A,MATCH($C604,Refs!$I:$I,0))</f>
        <v>6133383</v>
      </c>
      <c r="C604" s="22" t="s">
        <v>1246</v>
      </c>
      <c r="D604" s="21" t="str">
        <f>INDEX(Refs!L:L,MATCH($C604,Refs!$I:$I,0))</f>
        <v>Deb, Jiban Chandra; Hickey, Gordon M.; Kayes, Imrul; Rahman, H. M. Tuihedur</v>
      </c>
      <c r="E604" s="21" t="str">
        <f>INDEX(Refs!S:S,MATCH($C604,Refs!$I:$I,0))</f>
        <v>10.1007/s10310-013-0392-3</v>
      </c>
      <c r="F604" s="23" t="s">
        <v>202</v>
      </c>
      <c r="G604" s="23" t="s">
        <v>1247</v>
      </c>
      <c r="H604" s="23" t="s">
        <v>77</v>
      </c>
      <c r="I604" s="24" t="s">
        <v>1248</v>
      </c>
      <c r="J604" s="26" t="s">
        <v>1249</v>
      </c>
      <c r="K604" s="24" t="s">
        <v>1248</v>
      </c>
      <c r="L604" s="26" t="s">
        <v>1250</v>
      </c>
      <c r="U604" s="27" t="s">
        <v>59</v>
      </c>
      <c r="AF604" s="23" t="s">
        <v>446</v>
      </c>
      <c r="AJ604" s="43" t="s">
        <v>1252</v>
      </c>
      <c r="AK604" s="30" t="str">
        <f t="shared" si="27"/>
        <v>Woodlot with crops</v>
      </c>
      <c r="AL604" s="27">
        <v>3.41</v>
      </c>
      <c r="AN604" s="30" t="str">
        <f t="shared" si="28"/>
        <v>Agrosilviculture</v>
      </c>
      <c r="AO604" s="27">
        <v>3.17</v>
      </c>
      <c r="AR604" s="27" t="s">
        <v>76</v>
      </c>
    </row>
    <row r="605" spans="1:56" ht="12" customHeight="1">
      <c r="A605" s="20">
        <v>604</v>
      </c>
      <c r="B605" s="21">
        <f>INDEX(Refs!A:A,MATCH($C605,Refs!$I:$I,0))</f>
        <v>6133383</v>
      </c>
      <c r="C605" s="22" t="s">
        <v>1246</v>
      </c>
      <c r="D605" s="21" t="str">
        <f>INDEX(Refs!L:L,MATCH($C605,Refs!$I:$I,0))</f>
        <v>Deb, Jiban Chandra; Hickey, Gordon M.; Kayes, Imrul; Rahman, H. M. Tuihedur</v>
      </c>
      <c r="E605" s="21" t="str">
        <f>INDEX(Refs!S:S,MATCH($C605,Refs!$I:$I,0))</f>
        <v>10.1007/s10310-013-0392-3</v>
      </c>
      <c r="F605" s="23" t="s">
        <v>202</v>
      </c>
      <c r="G605" s="23" t="s">
        <v>1247</v>
      </c>
      <c r="H605" s="23" t="s">
        <v>77</v>
      </c>
      <c r="I605" s="24" t="s">
        <v>1248</v>
      </c>
      <c r="J605" s="26" t="s">
        <v>1249</v>
      </c>
      <c r="K605" s="24" t="s">
        <v>1253</v>
      </c>
      <c r="L605" s="26" t="s">
        <v>1254</v>
      </c>
      <c r="U605" s="27" t="s">
        <v>59</v>
      </c>
      <c r="AF605" s="23" t="s">
        <v>446</v>
      </c>
      <c r="AJ605" s="43" t="s">
        <v>1252</v>
      </c>
      <c r="AK605" s="30" t="str">
        <f t="shared" si="27"/>
        <v>Woodlot with crops</v>
      </c>
      <c r="AL605" s="27">
        <v>3.41</v>
      </c>
      <c r="AN605" s="30" t="str">
        <f t="shared" si="28"/>
        <v>Agro-silvo-horticulture</v>
      </c>
      <c r="AO605" s="27">
        <v>3.06</v>
      </c>
      <c r="AR605" s="27" t="s">
        <v>76</v>
      </c>
    </row>
    <row r="606" spans="1:56" ht="12" customHeight="1">
      <c r="A606" s="20">
        <v>605</v>
      </c>
      <c r="B606" s="21">
        <f>INDEX(Refs!A:A,MATCH($C606,Refs!$I:$I,0))</f>
        <v>6133383</v>
      </c>
      <c r="C606" s="22" t="s">
        <v>1246</v>
      </c>
      <c r="D606" s="21" t="str">
        <f>INDEX(Refs!L:L,MATCH($C606,Refs!$I:$I,0))</f>
        <v>Deb, Jiban Chandra; Hickey, Gordon M.; Kayes, Imrul; Rahman, H. M. Tuihedur</v>
      </c>
      <c r="E606" s="21" t="str">
        <f>INDEX(Refs!S:S,MATCH($C606,Refs!$I:$I,0))</f>
        <v>10.1007/s10310-013-0392-3</v>
      </c>
      <c r="F606" s="23" t="s">
        <v>202</v>
      </c>
      <c r="G606" s="23" t="s">
        <v>1247</v>
      </c>
      <c r="H606" s="23" t="s">
        <v>77</v>
      </c>
      <c r="I606" s="24" t="s">
        <v>1248</v>
      </c>
      <c r="J606" s="26" t="s">
        <v>1250</v>
      </c>
      <c r="K606" s="24" t="s">
        <v>1253</v>
      </c>
      <c r="L606" s="26" t="s">
        <v>1254</v>
      </c>
      <c r="U606" s="27" t="s">
        <v>59</v>
      </c>
      <c r="AF606" s="23" t="s">
        <v>446</v>
      </c>
      <c r="AJ606" s="43" t="s">
        <v>1252</v>
      </c>
      <c r="AK606" s="30" t="str">
        <f t="shared" si="27"/>
        <v>Agrosilviculture</v>
      </c>
      <c r="AL606" s="27">
        <v>3.17</v>
      </c>
      <c r="AN606" s="30" t="str">
        <f t="shared" si="28"/>
        <v>Agro-silvo-horticulture</v>
      </c>
      <c r="AO606" s="27">
        <v>3.06</v>
      </c>
      <c r="AR606" s="27" t="s">
        <v>76</v>
      </c>
    </row>
    <row r="607" spans="1:56" ht="12" customHeight="1">
      <c r="A607" s="20">
        <v>606</v>
      </c>
      <c r="B607" s="21">
        <f>INDEX(Refs!A:A,MATCH($C607,Refs!$I:$I,0))</f>
        <v>6133363</v>
      </c>
      <c r="C607" s="22" t="s">
        <v>1256</v>
      </c>
      <c r="D607" s="21" t="str">
        <f>INDEX(Refs!L:L,MATCH($C607,Refs!$I:$I,0))</f>
        <v>Bekunda, Mateete; Fischer, Gundula; Kihara, Job; Kimaro, Anthony; Kinyua, Michael; Kizito, Fred; Manda, Julius; Mutungi, Christopher; Okori, Patrick; Swai, Elirehema</v>
      </c>
      <c r="E607" s="21" t="str">
        <f>INDEX(Refs!S:S,MATCH($C607,Refs!$I:$I,0))</f>
        <v>10.1016/j.agsy.2022.103496</v>
      </c>
      <c r="F607" s="23" t="s">
        <v>1257</v>
      </c>
      <c r="G607" s="23" t="s">
        <v>1258</v>
      </c>
      <c r="H607" s="23" t="s">
        <v>77</v>
      </c>
      <c r="I607" s="24" t="s">
        <v>1259</v>
      </c>
      <c r="J607" s="26" t="s">
        <v>1260</v>
      </c>
      <c r="K607" s="24" t="s">
        <v>1259</v>
      </c>
      <c r="L607" s="26" t="s">
        <v>1261</v>
      </c>
      <c r="Q607" s="27" t="s">
        <v>59</v>
      </c>
      <c r="AF607" s="23" t="s">
        <v>65</v>
      </c>
      <c r="AG607" s="23" t="s">
        <v>1262</v>
      </c>
      <c r="AJ607" s="43" t="s">
        <v>1263</v>
      </c>
      <c r="AK607" s="30" t="str">
        <f t="shared" si="27"/>
        <v>Improved Varieties</v>
      </c>
      <c r="AL607" s="27">
        <v>190</v>
      </c>
      <c r="AM607" s="27">
        <v>166</v>
      </c>
      <c r="AN607" s="30" t="str">
        <f t="shared" si="28"/>
        <v>Improved Varieties + Manure Application</v>
      </c>
      <c r="AO607" s="27">
        <v>264</v>
      </c>
      <c r="AP607" s="27">
        <v>287</v>
      </c>
      <c r="AQ607" s="27" t="s">
        <v>341</v>
      </c>
      <c r="AR607" s="27" t="s">
        <v>553</v>
      </c>
      <c r="AU607" s="26" t="s">
        <v>77</v>
      </c>
      <c r="AV607" s="26" t="s">
        <v>77</v>
      </c>
      <c r="AW607" s="26" t="s">
        <v>77</v>
      </c>
      <c r="AX607" s="26" t="s">
        <v>77</v>
      </c>
    </row>
    <row r="608" spans="1:56" ht="12" customHeight="1">
      <c r="A608" s="20">
        <v>607</v>
      </c>
      <c r="B608" s="21">
        <f>INDEX(Refs!A:A,MATCH($C608,Refs!$I:$I,0))</f>
        <v>6133363</v>
      </c>
      <c r="C608" s="22" t="s">
        <v>1256</v>
      </c>
      <c r="D608" s="21" t="str">
        <f>INDEX(Refs!L:L,MATCH($C608,Refs!$I:$I,0))</f>
        <v>Bekunda, Mateete; Fischer, Gundula; Kihara, Job; Kimaro, Anthony; Kinyua, Michael; Kizito, Fred; Manda, Julius; Mutungi, Christopher; Okori, Patrick; Swai, Elirehema</v>
      </c>
      <c r="E608" s="21" t="str">
        <f>INDEX(Refs!S:S,MATCH($C608,Refs!$I:$I,0))</f>
        <v>10.1016/j.agsy.2022.103496</v>
      </c>
      <c r="F608" s="23" t="s">
        <v>1257</v>
      </c>
      <c r="G608" s="23" t="s">
        <v>1264</v>
      </c>
      <c r="H608" s="23" t="s">
        <v>77</v>
      </c>
      <c r="I608" s="24" t="s">
        <v>1259</v>
      </c>
      <c r="J608" s="26" t="s">
        <v>1260</v>
      </c>
      <c r="K608" s="24" t="s">
        <v>1259</v>
      </c>
      <c r="L608" s="26" t="s">
        <v>1261</v>
      </c>
      <c r="Q608" s="27" t="s">
        <v>59</v>
      </c>
      <c r="AF608" s="23" t="s">
        <v>65</v>
      </c>
      <c r="AG608" s="23" t="s">
        <v>1262</v>
      </c>
      <c r="AJ608" s="43" t="s">
        <v>1265</v>
      </c>
      <c r="AK608" s="30" t="str">
        <f t="shared" si="27"/>
        <v>Improved Varieties</v>
      </c>
      <c r="AL608" s="27">
        <v>583</v>
      </c>
      <c r="AM608" s="27">
        <v>311</v>
      </c>
      <c r="AN608" s="30" t="str">
        <f t="shared" si="28"/>
        <v>Improved Varieties + Manure Application</v>
      </c>
      <c r="AO608" s="27">
        <v>582</v>
      </c>
      <c r="AP608" s="27">
        <v>244</v>
      </c>
      <c r="AQ608" s="27" t="s">
        <v>341</v>
      </c>
      <c r="AR608" s="27" t="s">
        <v>553</v>
      </c>
      <c r="AU608" s="26" t="s">
        <v>77</v>
      </c>
      <c r="AV608" s="26" t="s">
        <v>77</v>
      </c>
      <c r="AW608" s="26" t="s">
        <v>77</v>
      </c>
      <c r="AX608" s="26" t="s">
        <v>77</v>
      </c>
    </row>
    <row r="609" spans="1:55" ht="12" customHeight="1">
      <c r="A609" s="20">
        <v>608</v>
      </c>
      <c r="B609" s="21">
        <f>INDEX(Refs!A:A,MATCH($C609,Refs!$I:$I,0))</f>
        <v>6133363</v>
      </c>
      <c r="C609" s="22" t="s">
        <v>1256</v>
      </c>
      <c r="D609" s="21" t="str">
        <f>INDEX(Refs!L:L,MATCH($C609,Refs!$I:$I,0))</f>
        <v>Bekunda, Mateete; Fischer, Gundula; Kihara, Job; Kimaro, Anthony; Kinyua, Michael; Kizito, Fred; Manda, Julius; Mutungi, Christopher; Okori, Patrick; Swai, Elirehema</v>
      </c>
      <c r="E609" s="21" t="str">
        <f>INDEX(Refs!S:S,MATCH($C609,Refs!$I:$I,0))</f>
        <v>10.1016/j.agsy.2022.103496</v>
      </c>
      <c r="F609" s="23" t="s">
        <v>1257</v>
      </c>
      <c r="G609" s="23" t="s">
        <v>1266</v>
      </c>
      <c r="H609" s="23" t="s">
        <v>77</v>
      </c>
      <c r="I609" s="24" t="s">
        <v>1259</v>
      </c>
      <c r="J609" s="26" t="s">
        <v>1260</v>
      </c>
      <c r="K609" s="24" t="s">
        <v>1259</v>
      </c>
      <c r="L609" s="26" t="s">
        <v>1261</v>
      </c>
      <c r="Q609" s="27" t="s">
        <v>59</v>
      </c>
      <c r="AF609" s="23" t="s">
        <v>65</v>
      </c>
      <c r="AG609" s="23" t="s">
        <v>1262</v>
      </c>
      <c r="AJ609" s="43" t="s">
        <v>1267</v>
      </c>
      <c r="AK609" s="30" t="str">
        <f t="shared" si="27"/>
        <v>Improved Varieties</v>
      </c>
      <c r="AL609" s="27">
        <v>1056</v>
      </c>
      <c r="AM609" s="27">
        <v>754</v>
      </c>
      <c r="AN609" s="30" t="str">
        <f t="shared" si="28"/>
        <v>Improved Varieties + Manure Application</v>
      </c>
      <c r="AO609" s="27">
        <v>1260</v>
      </c>
      <c r="AP609" s="27">
        <v>680</v>
      </c>
      <c r="AQ609" s="27" t="s">
        <v>341</v>
      </c>
      <c r="AR609" s="27" t="s">
        <v>553</v>
      </c>
      <c r="AU609" s="26" t="s">
        <v>77</v>
      </c>
      <c r="AV609" s="26" t="s">
        <v>77</v>
      </c>
      <c r="AW609" s="26" t="s">
        <v>77</v>
      </c>
      <c r="AX609" s="26" t="s">
        <v>77</v>
      </c>
    </row>
    <row r="610" spans="1:55" ht="12" customHeight="1">
      <c r="A610" s="20">
        <v>609</v>
      </c>
      <c r="B610" s="21">
        <f>INDEX(Refs!A:A,MATCH($C610,Refs!$I:$I,0))</f>
        <v>6133363</v>
      </c>
      <c r="C610" s="22" t="s">
        <v>1256</v>
      </c>
      <c r="D610" s="21" t="str">
        <f>INDEX(Refs!L:L,MATCH($C610,Refs!$I:$I,0))</f>
        <v>Bekunda, Mateete; Fischer, Gundula; Kihara, Job; Kimaro, Anthony; Kinyua, Michael; Kizito, Fred; Manda, Julius; Mutungi, Christopher; Okori, Patrick; Swai, Elirehema</v>
      </c>
      <c r="E610" s="21" t="str">
        <f>INDEX(Refs!S:S,MATCH($C610,Refs!$I:$I,0))</f>
        <v>10.1016/j.agsy.2022.103496</v>
      </c>
      <c r="F610" s="23" t="s">
        <v>1257</v>
      </c>
      <c r="G610" s="23" t="s">
        <v>1268</v>
      </c>
      <c r="H610" s="23" t="s">
        <v>77</v>
      </c>
      <c r="I610" s="24" t="s">
        <v>1259</v>
      </c>
      <c r="J610" s="26" t="s">
        <v>1260</v>
      </c>
      <c r="K610" s="24" t="s">
        <v>1259</v>
      </c>
      <c r="L610" s="26" t="s">
        <v>1261</v>
      </c>
      <c r="Q610" s="27" t="s">
        <v>59</v>
      </c>
      <c r="AF610" s="23" t="s">
        <v>65</v>
      </c>
      <c r="AG610" s="23" t="s">
        <v>1262</v>
      </c>
      <c r="AJ610" s="43" t="s">
        <v>1267</v>
      </c>
      <c r="AK610" s="30" t="str">
        <f t="shared" si="27"/>
        <v>Improved Varieties</v>
      </c>
      <c r="AL610" s="27">
        <v>851</v>
      </c>
      <c r="AM610" s="27">
        <v>367</v>
      </c>
      <c r="AN610" s="30" t="str">
        <f t="shared" si="28"/>
        <v>Improved Varieties + Manure Application</v>
      </c>
      <c r="AO610" s="27">
        <v>646</v>
      </c>
      <c r="AP610" s="27">
        <v>318</v>
      </c>
      <c r="AQ610" s="27" t="s">
        <v>341</v>
      </c>
      <c r="AR610" s="27" t="s">
        <v>553</v>
      </c>
      <c r="AU610" s="26" t="s">
        <v>77</v>
      </c>
      <c r="AV610" s="26" t="s">
        <v>77</v>
      </c>
      <c r="AW610" s="26" t="s">
        <v>77</v>
      </c>
      <c r="AX610" s="26" t="s">
        <v>77</v>
      </c>
    </row>
    <row r="611" spans="1:55" ht="12" customHeight="1">
      <c r="A611" s="20">
        <v>610</v>
      </c>
      <c r="B611" s="21">
        <f>INDEX(Refs!A:A,MATCH($C611,Refs!$I:$I,0))</f>
        <v>6133363</v>
      </c>
      <c r="C611" s="22" t="s">
        <v>1256</v>
      </c>
      <c r="D611" s="21" t="str">
        <f>INDEX(Refs!L:L,MATCH($C611,Refs!$I:$I,0))</f>
        <v>Bekunda, Mateete; Fischer, Gundula; Kihara, Job; Kimaro, Anthony; Kinyua, Michael; Kizito, Fred; Manda, Julius; Mutungi, Christopher; Okori, Patrick; Swai, Elirehema</v>
      </c>
      <c r="E611" s="21" t="str">
        <f>INDEX(Refs!S:S,MATCH($C611,Refs!$I:$I,0))</f>
        <v>10.1016/j.agsy.2022.103496</v>
      </c>
      <c r="F611" s="23" t="s">
        <v>1257</v>
      </c>
      <c r="G611" s="23" t="s">
        <v>1268</v>
      </c>
      <c r="H611" s="23" t="s">
        <v>77</v>
      </c>
      <c r="I611" s="24" t="s">
        <v>1259</v>
      </c>
      <c r="J611" s="26" t="s">
        <v>1260</v>
      </c>
      <c r="K611" s="24" t="s">
        <v>1259</v>
      </c>
      <c r="L611" s="26" t="s">
        <v>1269</v>
      </c>
      <c r="O611" s="27" t="s">
        <v>59</v>
      </c>
      <c r="P611" s="27" t="s">
        <v>59</v>
      </c>
      <c r="V611" s="27" t="s">
        <v>59</v>
      </c>
      <c r="AD611" s="27" t="s">
        <v>59</v>
      </c>
      <c r="AE611" s="27" t="s">
        <v>59</v>
      </c>
      <c r="AF611" s="23" t="s">
        <v>65</v>
      </c>
      <c r="AG611" s="23" t="s">
        <v>1262</v>
      </c>
      <c r="AJ611" s="43" t="s">
        <v>1267</v>
      </c>
      <c r="AK611" s="30" t="str">
        <f t="shared" si="27"/>
        <v>Improved Varieties</v>
      </c>
      <c r="AL611" s="27">
        <v>851</v>
      </c>
      <c r="AM611" s="27">
        <v>367</v>
      </c>
      <c r="AN611" s="30" t="str">
        <f t="shared" si="28"/>
        <v>Improved Varieties + SWC</v>
      </c>
      <c r="AO611" s="27">
        <v>801</v>
      </c>
      <c r="AP611" s="27">
        <v>425</v>
      </c>
      <c r="AQ611" s="27" t="s">
        <v>341</v>
      </c>
      <c r="AR611" s="27" t="s">
        <v>553</v>
      </c>
      <c r="AU611" s="26" t="s">
        <v>77</v>
      </c>
      <c r="AV611" s="26" t="s">
        <v>77</v>
      </c>
      <c r="AW611" s="26" t="s">
        <v>77</v>
      </c>
      <c r="AX611" s="26" t="s">
        <v>77</v>
      </c>
    </row>
    <row r="612" spans="1:55" ht="12" customHeight="1">
      <c r="A612" s="20">
        <v>611</v>
      </c>
      <c r="B612" s="21">
        <f>INDEX(Refs!A:A,MATCH($C612,Refs!$I:$I,0))</f>
        <v>6133363</v>
      </c>
      <c r="C612" s="22" t="s">
        <v>1256</v>
      </c>
      <c r="D612" s="21" t="str">
        <f>INDEX(Refs!L:L,MATCH($C612,Refs!$I:$I,0))</f>
        <v>Bekunda, Mateete; Fischer, Gundula; Kihara, Job; Kimaro, Anthony; Kinyua, Michael; Kizito, Fred; Manda, Julius; Mutungi, Christopher; Okori, Patrick; Swai, Elirehema</v>
      </c>
      <c r="E612" s="21" t="str">
        <f>INDEX(Refs!S:S,MATCH($C612,Refs!$I:$I,0))</f>
        <v>10.1016/j.agsy.2022.103496</v>
      </c>
      <c r="F612" s="23" t="s">
        <v>1257</v>
      </c>
      <c r="G612" s="23" t="s">
        <v>1270</v>
      </c>
      <c r="H612" s="23" t="s">
        <v>77</v>
      </c>
      <c r="I612" s="24" t="s">
        <v>1259</v>
      </c>
      <c r="J612" s="26" t="s">
        <v>1260</v>
      </c>
      <c r="K612" s="24" t="s">
        <v>1259</v>
      </c>
      <c r="L612" s="26" t="s">
        <v>1261</v>
      </c>
      <c r="Q612" s="27" t="s">
        <v>59</v>
      </c>
      <c r="AF612" s="23" t="s">
        <v>65</v>
      </c>
      <c r="AG612" s="23" t="s">
        <v>1262</v>
      </c>
      <c r="AJ612" s="43" t="s">
        <v>1271</v>
      </c>
      <c r="AK612" s="30" t="str">
        <f t="shared" si="27"/>
        <v>Improved Varieties</v>
      </c>
      <c r="AL612" s="27">
        <v>802</v>
      </c>
      <c r="AM612" s="27">
        <v>417</v>
      </c>
      <c r="AN612" s="30" t="str">
        <f t="shared" si="28"/>
        <v>Improved Varieties + Manure Application</v>
      </c>
      <c r="AO612" s="27">
        <v>905</v>
      </c>
      <c r="AP612" s="27">
        <v>399</v>
      </c>
      <c r="AQ612" s="27" t="s">
        <v>341</v>
      </c>
      <c r="AR612" s="27" t="s">
        <v>553</v>
      </c>
      <c r="AU612" s="26" t="s">
        <v>77</v>
      </c>
      <c r="AV612" s="26" t="s">
        <v>77</v>
      </c>
      <c r="AW612" s="26" t="s">
        <v>77</v>
      </c>
      <c r="AX612" s="26" t="s">
        <v>77</v>
      </c>
    </row>
    <row r="613" spans="1:55" ht="12" customHeight="1">
      <c r="A613" s="20">
        <v>612</v>
      </c>
      <c r="B613" s="21">
        <f>INDEX(Refs!A:A,MATCH($C613,Refs!$I:$I,0))</f>
        <v>6133363</v>
      </c>
      <c r="C613" s="22" t="s">
        <v>1256</v>
      </c>
      <c r="D613" s="21" t="str">
        <f>INDEX(Refs!L:L,MATCH($C613,Refs!$I:$I,0))</f>
        <v>Bekunda, Mateete; Fischer, Gundula; Kihara, Job; Kimaro, Anthony; Kinyua, Michael; Kizito, Fred; Manda, Julius; Mutungi, Christopher; Okori, Patrick; Swai, Elirehema</v>
      </c>
      <c r="E613" s="21" t="str">
        <f>INDEX(Refs!S:S,MATCH($C613,Refs!$I:$I,0))</f>
        <v>10.1016/j.agsy.2022.103496</v>
      </c>
      <c r="F613" s="23" t="s">
        <v>1257</v>
      </c>
      <c r="G613" s="23" t="s">
        <v>1272</v>
      </c>
      <c r="H613" s="23" t="s">
        <v>77</v>
      </c>
      <c r="I613" s="24" t="s">
        <v>1259</v>
      </c>
      <c r="J613" s="26" t="s">
        <v>1260</v>
      </c>
      <c r="K613" s="24" t="s">
        <v>1259</v>
      </c>
      <c r="L613" s="26" t="s">
        <v>1261</v>
      </c>
      <c r="Q613" s="27" t="s">
        <v>59</v>
      </c>
      <c r="AF613" s="23" t="s">
        <v>65</v>
      </c>
      <c r="AG613" s="23" t="s">
        <v>1262</v>
      </c>
      <c r="AJ613" s="43" t="s">
        <v>1273</v>
      </c>
      <c r="AK613" s="30" t="str">
        <f t="shared" si="27"/>
        <v>Improved Varieties</v>
      </c>
      <c r="AL613" s="27">
        <v>359</v>
      </c>
      <c r="AM613" s="27">
        <v>237</v>
      </c>
      <c r="AN613" s="30" t="str">
        <f t="shared" si="28"/>
        <v>Improved Varieties + Manure Application</v>
      </c>
      <c r="AO613" s="27">
        <v>518</v>
      </c>
      <c r="AP613" s="27">
        <v>375</v>
      </c>
      <c r="AQ613" s="27" t="s">
        <v>341</v>
      </c>
      <c r="AR613" s="27" t="s">
        <v>553</v>
      </c>
      <c r="AU613" s="26" t="s">
        <v>77</v>
      </c>
      <c r="AV613" s="26" t="s">
        <v>77</v>
      </c>
      <c r="AW613" s="26" t="s">
        <v>77</v>
      </c>
      <c r="AX613" s="26" t="s">
        <v>77</v>
      </c>
    </row>
    <row r="614" spans="1:55" ht="12" customHeight="1">
      <c r="A614" s="20">
        <v>613</v>
      </c>
      <c r="B614" s="21">
        <f>INDEX(Refs!A:A,MATCH($C614,Refs!$I:$I,0))</f>
        <v>6133363</v>
      </c>
      <c r="C614" s="22" t="s">
        <v>1256</v>
      </c>
      <c r="D614" s="21" t="str">
        <f>INDEX(Refs!L:L,MATCH($C614,Refs!$I:$I,0))</f>
        <v>Bekunda, Mateete; Fischer, Gundula; Kihara, Job; Kimaro, Anthony; Kinyua, Michael; Kizito, Fred; Manda, Julius; Mutungi, Christopher; Okori, Patrick; Swai, Elirehema</v>
      </c>
      <c r="E614" s="21" t="str">
        <f>INDEX(Refs!S:S,MATCH($C614,Refs!$I:$I,0))</f>
        <v>10.1016/j.agsy.2022.103496</v>
      </c>
      <c r="F614" s="23" t="s">
        <v>1257</v>
      </c>
      <c r="G614" s="23" t="s">
        <v>1272</v>
      </c>
      <c r="H614" s="23" t="s">
        <v>77</v>
      </c>
      <c r="I614" s="24" t="s">
        <v>1259</v>
      </c>
      <c r="J614" s="26" t="s">
        <v>1260</v>
      </c>
      <c r="K614" s="24" t="s">
        <v>1259</v>
      </c>
      <c r="L614" s="26" t="s">
        <v>1274</v>
      </c>
      <c r="O614" s="27" t="s">
        <v>59</v>
      </c>
      <c r="P614" s="27" t="s">
        <v>59</v>
      </c>
      <c r="Q614" s="27" t="s">
        <v>59</v>
      </c>
      <c r="V614" s="27" t="s">
        <v>59</v>
      </c>
      <c r="AD614" s="27" t="s">
        <v>59</v>
      </c>
      <c r="AE614" s="27" t="s">
        <v>59</v>
      </c>
      <c r="AF614" s="23" t="s">
        <v>65</v>
      </c>
      <c r="AG614" s="23" t="s">
        <v>1262</v>
      </c>
      <c r="AJ614" s="43" t="s">
        <v>1273</v>
      </c>
      <c r="AK614" s="30" t="str">
        <f t="shared" si="27"/>
        <v>Improved Varieties</v>
      </c>
      <c r="AL614" s="27">
        <v>359</v>
      </c>
      <c r="AM614" s="27">
        <v>237</v>
      </c>
      <c r="AN614" s="30" t="str">
        <f t="shared" si="28"/>
        <v>Improved Varieties + Manure Application + SWC</v>
      </c>
      <c r="AO614" s="27">
        <v>521</v>
      </c>
      <c r="AP614" s="27">
        <v>441</v>
      </c>
      <c r="AQ614" s="27" t="s">
        <v>341</v>
      </c>
      <c r="AR614" s="27" t="s">
        <v>553</v>
      </c>
      <c r="AU614" s="26" t="s">
        <v>77</v>
      </c>
      <c r="AV614" s="26" t="s">
        <v>77</v>
      </c>
      <c r="AW614" s="26" t="s">
        <v>77</v>
      </c>
      <c r="AX614" s="26" t="s">
        <v>77</v>
      </c>
    </row>
    <row r="615" spans="1:55" ht="12" customHeight="1">
      <c r="A615" s="20">
        <v>614</v>
      </c>
      <c r="B615" s="21">
        <f>INDEX(Refs!A:A,MATCH($C615,Refs!$I:$I,0))</f>
        <v>6133363</v>
      </c>
      <c r="C615" s="22" t="s">
        <v>1256</v>
      </c>
      <c r="D615" s="21" t="str">
        <f>INDEX(Refs!L:L,MATCH($C615,Refs!$I:$I,0))</f>
        <v>Bekunda, Mateete; Fischer, Gundula; Kihara, Job; Kimaro, Anthony; Kinyua, Michael; Kizito, Fred; Manda, Julius; Mutungi, Christopher; Okori, Patrick; Swai, Elirehema</v>
      </c>
      <c r="E615" s="21" t="str">
        <f>INDEX(Refs!S:S,MATCH($C615,Refs!$I:$I,0))</f>
        <v>10.1016/j.agsy.2022.103496</v>
      </c>
      <c r="F615" s="23" t="s">
        <v>1257</v>
      </c>
      <c r="G615" s="23" t="s">
        <v>1275</v>
      </c>
      <c r="I615" s="24" t="s">
        <v>1259</v>
      </c>
      <c r="J615" s="26" t="s">
        <v>1260</v>
      </c>
      <c r="K615" s="24" t="s">
        <v>1259</v>
      </c>
      <c r="L615" s="26" t="s">
        <v>1261</v>
      </c>
      <c r="Q615" s="27" t="s">
        <v>59</v>
      </c>
      <c r="AF615" s="23" t="s">
        <v>65</v>
      </c>
      <c r="AG615" s="23" t="s">
        <v>1262</v>
      </c>
      <c r="AJ615" s="43" t="s">
        <v>1234</v>
      </c>
      <c r="AK615" s="30" t="str">
        <f t="shared" si="27"/>
        <v>Improved Varieties</v>
      </c>
      <c r="AL615" s="27">
        <v>738</v>
      </c>
      <c r="AM615" s="27">
        <v>562</v>
      </c>
      <c r="AN615" s="30" t="str">
        <f t="shared" si="28"/>
        <v>Improved Varieties + Manure Application</v>
      </c>
      <c r="AO615" s="27">
        <v>892</v>
      </c>
      <c r="AP615" s="27">
        <v>595</v>
      </c>
      <c r="AQ615" s="27" t="s">
        <v>341</v>
      </c>
      <c r="AR615" s="27" t="s">
        <v>553</v>
      </c>
      <c r="AU615" s="26" t="s">
        <v>77</v>
      </c>
      <c r="AV615" s="26" t="s">
        <v>77</v>
      </c>
      <c r="AW615" s="26" t="s">
        <v>77</v>
      </c>
      <c r="AX615" s="26" t="s">
        <v>77</v>
      </c>
    </row>
    <row r="616" spans="1:55" ht="12" customHeight="1">
      <c r="A616" s="20">
        <v>615</v>
      </c>
      <c r="B616" s="21">
        <f>INDEX(Refs!A:A,MATCH($C616,Refs!$I:$I,0))</f>
        <v>6133363</v>
      </c>
      <c r="C616" s="22" t="s">
        <v>1256</v>
      </c>
      <c r="D616" s="21" t="str">
        <f>INDEX(Refs!L:L,MATCH($C616,Refs!$I:$I,0))</f>
        <v>Bekunda, Mateete; Fischer, Gundula; Kihara, Job; Kimaro, Anthony; Kinyua, Michael; Kizito, Fred; Manda, Julius; Mutungi, Christopher; Okori, Patrick; Swai, Elirehema</v>
      </c>
      <c r="E616" s="21" t="str">
        <f>INDEX(Refs!S:S,MATCH($C616,Refs!$I:$I,0))</f>
        <v>10.1016/j.agsy.2022.103496</v>
      </c>
      <c r="F616" s="23" t="s">
        <v>1257</v>
      </c>
      <c r="G616" s="23" t="s">
        <v>1275</v>
      </c>
      <c r="I616" s="24" t="s">
        <v>1259</v>
      </c>
      <c r="J616" s="26" t="s">
        <v>1260</v>
      </c>
      <c r="K616" s="24" t="s">
        <v>1259</v>
      </c>
      <c r="L616" s="26" t="s">
        <v>1274</v>
      </c>
      <c r="O616" s="27" t="s">
        <v>59</v>
      </c>
      <c r="P616" s="27" t="s">
        <v>59</v>
      </c>
      <c r="Q616" s="27" t="s">
        <v>59</v>
      </c>
      <c r="V616" s="27" t="s">
        <v>59</v>
      </c>
      <c r="AD616" s="27" t="s">
        <v>59</v>
      </c>
      <c r="AE616" s="27" t="s">
        <v>59</v>
      </c>
      <c r="AF616" s="23" t="s">
        <v>65</v>
      </c>
      <c r="AG616" s="23" t="s">
        <v>1262</v>
      </c>
      <c r="AJ616" s="43" t="s">
        <v>1234</v>
      </c>
      <c r="AK616" s="30" t="str">
        <f t="shared" si="27"/>
        <v>Improved Varieties</v>
      </c>
      <c r="AL616" s="27">
        <v>738</v>
      </c>
      <c r="AM616" s="27">
        <v>562</v>
      </c>
      <c r="AN616" s="30" t="str">
        <f t="shared" si="28"/>
        <v>Improved Varieties + Manure Application + SWC</v>
      </c>
      <c r="AO616" s="27">
        <v>588</v>
      </c>
      <c r="AP616" s="27">
        <v>374</v>
      </c>
      <c r="AQ616" s="27" t="s">
        <v>341</v>
      </c>
      <c r="AR616" s="27" t="s">
        <v>553</v>
      </c>
      <c r="AU616" s="26" t="s">
        <v>77</v>
      </c>
      <c r="AV616" s="26" t="s">
        <v>77</v>
      </c>
      <c r="AW616" s="26" t="s">
        <v>77</v>
      </c>
      <c r="AX616" s="26" t="s">
        <v>77</v>
      </c>
    </row>
    <row r="617" spans="1:55" ht="12" customHeight="1">
      <c r="A617" s="20">
        <v>616</v>
      </c>
      <c r="B617" s="21">
        <f>INDEX(Refs!A:A,MATCH($C617,Refs!$I:$I,0))</f>
        <v>6133363</v>
      </c>
      <c r="C617" s="22" t="s">
        <v>1256</v>
      </c>
      <c r="D617" s="21" t="str">
        <f>INDEX(Refs!L:L,MATCH($C617,Refs!$I:$I,0))</f>
        <v>Bekunda, Mateete; Fischer, Gundula; Kihara, Job; Kimaro, Anthony; Kinyua, Michael; Kizito, Fred; Manda, Julius; Mutungi, Christopher; Okori, Patrick; Swai, Elirehema</v>
      </c>
      <c r="E617" s="21" t="str">
        <f>INDEX(Refs!S:S,MATCH($C617,Refs!$I:$I,0))</f>
        <v>10.1016/j.agsy.2022.103496</v>
      </c>
      <c r="F617" s="23" t="s">
        <v>1257</v>
      </c>
      <c r="G617" s="23" t="s">
        <v>1275</v>
      </c>
      <c r="I617" s="24" t="s">
        <v>1259</v>
      </c>
      <c r="J617" s="26" t="s">
        <v>1260</v>
      </c>
      <c r="K617" s="24" t="s">
        <v>1259</v>
      </c>
      <c r="L617" s="26" t="s">
        <v>1269</v>
      </c>
      <c r="O617" s="27" t="s">
        <v>59</v>
      </c>
      <c r="P617" s="27" t="s">
        <v>59</v>
      </c>
      <c r="V617" s="27" t="s">
        <v>59</v>
      </c>
      <c r="AD617" s="27" t="s">
        <v>59</v>
      </c>
      <c r="AE617" s="27" t="s">
        <v>59</v>
      </c>
      <c r="AF617" s="23" t="s">
        <v>65</v>
      </c>
      <c r="AG617" s="23" t="s">
        <v>1262</v>
      </c>
      <c r="AJ617" s="43" t="s">
        <v>1234</v>
      </c>
      <c r="AK617" s="30" t="str">
        <f t="shared" si="27"/>
        <v>Improved Varieties</v>
      </c>
      <c r="AL617" s="27">
        <v>738</v>
      </c>
      <c r="AM617" s="27">
        <v>562</v>
      </c>
      <c r="AN617" s="30" t="str">
        <f t="shared" si="28"/>
        <v>Improved Varieties + SWC</v>
      </c>
      <c r="AO617" s="27">
        <v>646</v>
      </c>
      <c r="AP617" s="27">
        <v>429</v>
      </c>
      <c r="AQ617" s="27" t="s">
        <v>341</v>
      </c>
      <c r="AR617" s="27" t="s">
        <v>553</v>
      </c>
      <c r="AU617" s="26" t="s">
        <v>77</v>
      </c>
      <c r="AV617" s="26" t="s">
        <v>77</v>
      </c>
      <c r="AW617" s="26" t="s">
        <v>77</v>
      </c>
      <c r="AX617" s="26" t="s">
        <v>77</v>
      </c>
    </row>
    <row r="618" spans="1:55" ht="12" customHeight="1">
      <c r="A618" s="20">
        <v>617</v>
      </c>
      <c r="B618" s="21">
        <f>INDEX(Refs!A:A,MATCH($C618,Refs!$I:$I,0))</f>
        <v>6133363</v>
      </c>
      <c r="C618" s="22" t="s">
        <v>1256</v>
      </c>
      <c r="D618" s="21" t="str">
        <f>INDEX(Refs!L:L,MATCH($C618,Refs!$I:$I,0))</f>
        <v>Bekunda, Mateete; Fischer, Gundula; Kihara, Job; Kimaro, Anthony; Kinyua, Michael; Kizito, Fred; Manda, Julius; Mutungi, Christopher; Okori, Patrick; Swai, Elirehema</v>
      </c>
      <c r="E618" s="21" t="str">
        <f>INDEX(Refs!S:S,MATCH($C618,Refs!$I:$I,0))</f>
        <v>10.1016/j.agsy.2022.103496</v>
      </c>
      <c r="F618" s="23" t="s">
        <v>1257</v>
      </c>
      <c r="G618" s="23" t="s">
        <v>1272</v>
      </c>
      <c r="H618" s="23" t="s">
        <v>77</v>
      </c>
      <c r="I618" s="24" t="s">
        <v>1259</v>
      </c>
      <c r="J618" s="26" t="s">
        <v>1260</v>
      </c>
      <c r="K618" s="24" t="s">
        <v>1259</v>
      </c>
      <c r="L618" s="26" t="s">
        <v>1261</v>
      </c>
      <c r="Q618" s="27" t="s">
        <v>59</v>
      </c>
      <c r="AF618" s="23" t="s">
        <v>165</v>
      </c>
      <c r="AG618" s="23" t="s">
        <v>1276</v>
      </c>
      <c r="AJ618" s="43" t="s">
        <v>1273</v>
      </c>
      <c r="AK618" s="30" t="str">
        <f t="shared" si="27"/>
        <v>Improved Varieties</v>
      </c>
      <c r="AL618" s="27">
        <v>96</v>
      </c>
      <c r="AM618" s="27">
        <v>94</v>
      </c>
      <c r="AN618" s="30" t="str">
        <f t="shared" si="28"/>
        <v>Improved Varieties + Manure Application</v>
      </c>
      <c r="AO618" s="27">
        <v>129</v>
      </c>
      <c r="AP618" s="27">
        <v>190</v>
      </c>
      <c r="AQ618" s="27" t="s">
        <v>341</v>
      </c>
      <c r="AR618" s="27" t="s">
        <v>553</v>
      </c>
      <c r="AU618" s="26" t="s">
        <v>77</v>
      </c>
      <c r="AV618" s="26" t="s">
        <v>77</v>
      </c>
      <c r="AW618" s="26" t="s">
        <v>77</v>
      </c>
      <c r="AX618" s="26" t="s">
        <v>77</v>
      </c>
    </row>
    <row r="619" spans="1:55" ht="12" customHeight="1">
      <c r="A619" s="20">
        <v>618</v>
      </c>
      <c r="B619" s="21">
        <f>INDEX(Refs!A:A,MATCH($C619,Refs!$I:$I,0))</f>
        <v>6133363</v>
      </c>
      <c r="C619" s="22" t="s">
        <v>1256</v>
      </c>
      <c r="D619" s="21" t="str">
        <f>INDEX(Refs!L:L,MATCH($C619,Refs!$I:$I,0))</f>
        <v>Bekunda, Mateete; Fischer, Gundula; Kihara, Job; Kimaro, Anthony; Kinyua, Michael; Kizito, Fred; Manda, Julius; Mutungi, Christopher; Okori, Patrick; Swai, Elirehema</v>
      </c>
      <c r="E619" s="21" t="str">
        <f>INDEX(Refs!S:S,MATCH($C619,Refs!$I:$I,0))</f>
        <v>10.1016/j.agsy.2022.103496</v>
      </c>
      <c r="F619" s="23" t="s">
        <v>1257</v>
      </c>
      <c r="G619" s="23" t="s">
        <v>1272</v>
      </c>
      <c r="H619" s="23" t="s">
        <v>77</v>
      </c>
      <c r="I619" s="24" t="s">
        <v>1259</v>
      </c>
      <c r="J619" s="26" t="s">
        <v>1260</v>
      </c>
      <c r="K619" s="24" t="s">
        <v>1259</v>
      </c>
      <c r="L619" s="26" t="s">
        <v>1274</v>
      </c>
      <c r="O619" s="27" t="s">
        <v>59</v>
      </c>
      <c r="P619" s="27" t="s">
        <v>59</v>
      </c>
      <c r="Q619" s="27" t="s">
        <v>59</v>
      </c>
      <c r="V619" s="27" t="s">
        <v>59</v>
      </c>
      <c r="AD619" s="27" t="s">
        <v>59</v>
      </c>
      <c r="AE619" s="27" t="s">
        <v>59</v>
      </c>
      <c r="AF619" s="23" t="s">
        <v>165</v>
      </c>
      <c r="AG619" s="23" t="s">
        <v>1276</v>
      </c>
      <c r="AJ619" s="43" t="s">
        <v>1273</v>
      </c>
      <c r="AK619" s="30" t="str">
        <f t="shared" si="27"/>
        <v>Improved Varieties</v>
      </c>
      <c r="AL619" s="27">
        <v>96</v>
      </c>
      <c r="AM619" s="27">
        <v>94</v>
      </c>
      <c r="AN619" s="30" t="str">
        <f t="shared" si="28"/>
        <v>Improved Varieties + Manure Application + SWC</v>
      </c>
      <c r="AO619" s="27">
        <v>95</v>
      </c>
      <c r="AP619" s="27">
        <v>96</v>
      </c>
      <c r="AQ619" s="27" t="s">
        <v>341</v>
      </c>
      <c r="AR619" s="27" t="s">
        <v>553</v>
      </c>
      <c r="AU619" s="26" t="s">
        <v>77</v>
      </c>
      <c r="AV619" s="26" t="s">
        <v>77</v>
      </c>
      <c r="AW619" s="26" t="s">
        <v>77</v>
      </c>
      <c r="AX619" s="26" t="s">
        <v>77</v>
      </c>
    </row>
    <row r="620" spans="1:55" ht="12" customHeight="1">
      <c r="A620" s="20">
        <v>619</v>
      </c>
      <c r="B620" s="21">
        <f>INDEX(Refs!A:A,MATCH($C620,Refs!$I:$I,0))</f>
        <v>6133205</v>
      </c>
      <c r="C620" s="22" t="s">
        <v>1277</v>
      </c>
      <c r="D620" s="21" t="str">
        <f>INDEX(Refs!L:L,MATCH($C620,Refs!$I:$I,0))</f>
        <v>Kemboi, Evans; Kiprotich, Collins; Muendo, Kavoi</v>
      </c>
      <c r="E620" s="21" t="str">
        <f>INDEX(Refs!S:S,MATCH($C620,Refs!$I:$I,0))</f>
        <v>10.1080/23311932.2020.1834669</v>
      </c>
      <c r="F620" s="23" t="s">
        <v>334</v>
      </c>
      <c r="G620" s="23" t="s">
        <v>1278</v>
      </c>
      <c r="H620" s="23" t="s">
        <v>77</v>
      </c>
      <c r="I620" s="24" t="s">
        <v>1279</v>
      </c>
      <c r="J620" s="26" t="s">
        <v>1280</v>
      </c>
      <c r="K620" s="24" t="s">
        <v>1281</v>
      </c>
      <c r="L620" s="26" t="s">
        <v>1282</v>
      </c>
      <c r="T620" s="27" t="s">
        <v>59</v>
      </c>
      <c r="AF620" s="23" t="s">
        <v>65</v>
      </c>
      <c r="AG620" s="23" t="s">
        <v>1283</v>
      </c>
      <c r="AJ620" s="43" t="s">
        <v>1207</v>
      </c>
      <c r="AK620" s="30" t="str">
        <f t="shared" si="27"/>
        <v>Non diversifying &lt;2</v>
      </c>
      <c r="AL620" s="27">
        <v>37250</v>
      </c>
      <c r="AN620" s="30" t="str">
        <f t="shared" si="28"/>
        <v>Diversifying &gt;3 crops</v>
      </c>
      <c r="AO620" s="27">
        <v>54583.33</v>
      </c>
      <c r="AR620" s="27" t="s">
        <v>105</v>
      </c>
      <c r="AU620" s="26" t="s">
        <v>77</v>
      </c>
      <c r="AV620" s="26" t="s">
        <v>77</v>
      </c>
      <c r="AW620" s="26" t="s">
        <v>77</v>
      </c>
      <c r="AX620" s="26" t="s">
        <v>77</v>
      </c>
    </row>
    <row r="621" spans="1:55" ht="12" customHeight="1">
      <c r="A621" s="20">
        <v>620</v>
      </c>
      <c r="B621" s="21">
        <f>INDEX(Refs!A:A,MATCH($C621,Refs!$I:$I,0))</f>
        <v>6133181</v>
      </c>
      <c r="C621" s="22" t="s">
        <v>1284</v>
      </c>
      <c r="D621" s="21" t="str">
        <f>INDEX(Refs!L:L,MATCH($C621,Refs!$I:$I,0))</f>
        <v>Felix, K. Thomas; Malaiarasan, Umanath; Paramasivam, R.</v>
      </c>
      <c r="E621" s="21" t="str">
        <f>INDEX(Refs!S:S,MATCH($C621,Refs!$I:$I,0))</f>
        <v>10.1007/s10333-021-00843-w</v>
      </c>
      <c r="F621" s="23" t="s">
        <v>69</v>
      </c>
      <c r="G621" s="23" t="s">
        <v>261</v>
      </c>
      <c r="H621" s="23" t="s">
        <v>77</v>
      </c>
      <c r="I621" s="24" t="s">
        <v>204</v>
      </c>
      <c r="J621" s="26" t="s">
        <v>1285</v>
      </c>
      <c r="K621" s="24" t="s">
        <v>1286</v>
      </c>
      <c r="L621" s="26" t="s">
        <v>1287</v>
      </c>
      <c r="R621" s="27" t="s">
        <v>59</v>
      </c>
      <c r="T621" s="27" t="s">
        <v>59</v>
      </c>
      <c r="AF621" s="23" t="s">
        <v>60</v>
      </c>
      <c r="AG621" s="23" t="s">
        <v>1288</v>
      </c>
      <c r="AJ621" s="43" t="s">
        <v>1289</v>
      </c>
      <c r="AK621" s="30" t="str">
        <f t="shared" si="27"/>
        <v>Paddy monocrop</v>
      </c>
      <c r="AL621" s="27">
        <v>33639.81</v>
      </c>
      <c r="AN621" s="30" t="str">
        <f t="shared" si="28"/>
        <v>Crop diversification system</v>
      </c>
      <c r="AO621" s="27">
        <v>54183.95</v>
      </c>
      <c r="AR621" s="27" t="s">
        <v>553</v>
      </c>
      <c r="AV621" s="26" t="s">
        <v>77</v>
      </c>
      <c r="AW621" s="26" t="s">
        <v>77</v>
      </c>
      <c r="AX621" s="26" t="s">
        <v>77</v>
      </c>
      <c r="AZ621" s="26" t="s">
        <v>77</v>
      </c>
      <c r="BC621" s="26" t="s">
        <v>77</v>
      </c>
    </row>
    <row r="622" spans="1:55" ht="12" customHeight="1">
      <c r="A622" s="20">
        <v>621</v>
      </c>
      <c r="B622" s="21">
        <f>INDEX(Refs!A:A,MATCH($C622,Refs!$I:$I,0))</f>
        <v>6133181</v>
      </c>
      <c r="C622" s="22" t="s">
        <v>1284</v>
      </c>
      <c r="D622" s="21" t="str">
        <f>INDEX(Refs!L:L,MATCH($C622,Refs!$I:$I,0))</f>
        <v>Felix, K. Thomas; Malaiarasan, Umanath; Paramasivam, R.</v>
      </c>
      <c r="E622" s="21" t="str">
        <f>INDEX(Refs!S:S,MATCH($C622,Refs!$I:$I,0))</f>
        <v>10.1007/s10333-021-00843-w</v>
      </c>
      <c r="F622" s="23" t="s">
        <v>69</v>
      </c>
      <c r="G622" s="23" t="s">
        <v>261</v>
      </c>
      <c r="H622" s="23" t="s">
        <v>77</v>
      </c>
      <c r="I622" s="24" t="s">
        <v>204</v>
      </c>
      <c r="J622" s="26" t="s">
        <v>1285</v>
      </c>
      <c r="K622" s="24" t="s">
        <v>1286</v>
      </c>
      <c r="L622" s="26" t="s">
        <v>1287</v>
      </c>
      <c r="R622" s="27" t="s">
        <v>59</v>
      </c>
      <c r="T622" s="27" t="s">
        <v>59</v>
      </c>
      <c r="AF622" s="23" t="s">
        <v>65</v>
      </c>
      <c r="AG622" s="23" t="s">
        <v>133</v>
      </c>
      <c r="AJ622" s="43" t="s">
        <v>1289</v>
      </c>
      <c r="AK622" s="30" t="str">
        <f t="shared" si="27"/>
        <v>Paddy monocrop</v>
      </c>
      <c r="AL622" s="27">
        <v>67568.179999999993</v>
      </c>
      <c r="AN622" s="30" t="str">
        <f t="shared" si="28"/>
        <v>Crop diversification system</v>
      </c>
      <c r="AO622" s="27">
        <v>80305.2</v>
      </c>
      <c r="AR622" s="27" t="s">
        <v>553</v>
      </c>
      <c r="AV622" s="26" t="s">
        <v>77</v>
      </c>
      <c r="AW622" s="26" t="s">
        <v>77</v>
      </c>
      <c r="AX622" s="26" t="s">
        <v>77</v>
      </c>
      <c r="AZ622" s="26" t="s">
        <v>77</v>
      </c>
    </row>
    <row r="623" spans="1:55" ht="12" customHeight="1">
      <c r="A623" s="20">
        <v>622</v>
      </c>
      <c r="B623" s="21">
        <f>INDEX(Refs!A:A,MATCH($C623,Refs!$I:$I,0))</f>
        <v>6133181</v>
      </c>
      <c r="C623" s="22" t="s">
        <v>1284</v>
      </c>
      <c r="D623" s="21" t="str">
        <f>INDEX(Refs!L:L,MATCH($C623,Refs!$I:$I,0))</f>
        <v>Felix, K. Thomas; Malaiarasan, Umanath; Paramasivam, R.</v>
      </c>
      <c r="E623" s="21" t="str">
        <f>INDEX(Refs!S:S,MATCH($C623,Refs!$I:$I,0))</f>
        <v>10.1007/s10333-021-00843-w</v>
      </c>
      <c r="F623" s="23" t="s">
        <v>69</v>
      </c>
      <c r="G623" s="23" t="s">
        <v>261</v>
      </c>
      <c r="H623" s="23" t="s">
        <v>77</v>
      </c>
      <c r="I623" s="24" t="s">
        <v>204</v>
      </c>
      <c r="J623" s="26" t="s">
        <v>1285</v>
      </c>
      <c r="K623" s="24" t="s">
        <v>1286</v>
      </c>
      <c r="L623" s="26" t="s">
        <v>1287</v>
      </c>
      <c r="R623" s="27" t="s">
        <v>59</v>
      </c>
      <c r="T623" s="27" t="s">
        <v>59</v>
      </c>
      <c r="AF623" s="23" t="s">
        <v>65</v>
      </c>
      <c r="AG623" s="23" t="s">
        <v>1288</v>
      </c>
      <c r="AJ623" s="43" t="s">
        <v>1289</v>
      </c>
      <c r="AK623" s="30" t="str">
        <f t="shared" si="27"/>
        <v>Paddy monocrop</v>
      </c>
      <c r="AL623" s="27">
        <v>46408.65</v>
      </c>
      <c r="AN623" s="30" t="str">
        <f t="shared" si="28"/>
        <v>Crop diversification system</v>
      </c>
      <c r="AO623" s="57">
        <v>110849</v>
      </c>
      <c r="AR623" s="27" t="s">
        <v>553</v>
      </c>
      <c r="AV623" s="26" t="s">
        <v>77</v>
      </c>
      <c r="AW623" s="26" t="s">
        <v>77</v>
      </c>
      <c r="AX623" s="26" t="s">
        <v>77</v>
      </c>
      <c r="AZ623" s="26" t="s">
        <v>77</v>
      </c>
    </row>
    <row r="624" spans="1:55" ht="12" customHeight="1">
      <c r="A624" s="20">
        <v>623</v>
      </c>
      <c r="B624" s="21" t="e">
        <f>INDEX(Refs!A:A,MATCH($C624,Refs!$I:$I,0))</f>
        <v>#N/A</v>
      </c>
      <c r="D624" s="21"/>
      <c r="E624" s="21"/>
      <c r="AJ624" s="43"/>
      <c r="AK624" s="30">
        <f t="shared" si="27"/>
        <v>0</v>
      </c>
      <c r="AN624" s="30">
        <f t="shared" si="28"/>
        <v>0</v>
      </c>
    </row>
    <row r="625" spans="1:40" ht="12" customHeight="1">
      <c r="A625" s="20">
        <v>624</v>
      </c>
      <c r="B625" s="21" t="e">
        <f>INDEX(Refs!A:A,MATCH($C625,Refs!$I:$I,0))</f>
        <v>#N/A</v>
      </c>
      <c r="D625" s="21" t="e">
        <f>INDEX(Refs!L:L,MATCH($C625,Refs!$I:$I,0))</f>
        <v>#N/A</v>
      </c>
      <c r="E625" s="21" t="e">
        <f>INDEX(Refs!S:S,MATCH($C625,Refs!$I:$I,0))</f>
        <v>#N/A</v>
      </c>
      <c r="AJ625" s="43"/>
      <c r="AK625" s="30">
        <f t="shared" si="27"/>
        <v>0</v>
      </c>
      <c r="AN625" s="30">
        <f t="shared" si="28"/>
        <v>0</v>
      </c>
    </row>
    <row r="626" spans="1:40" ht="12" customHeight="1">
      <c r="A626" s="20">
        <v>625</v>
      </c>
      <c r="B626" s="21" t="e">
        <f>INDEX(Refs!A:A,MATCH($C626,Refs!$I:$I,0))</f>
        <v>#N/A</v>
      </c>
      <c r="D626" s="21" t="e">
        <f>INDEX(Refs!L:L,MATCH($C626,Refs!$I:$I,0))</f>
        <v>#N/A</v>
      </c>
      <c r="E626" s="21" t="e">
        <f>INDEX(Refs!S:S,MATCH($C626,Refs!$I:$I,0))</f>
        <v>#N/A</v>
      </c>
      <c r="AJ626" s="43"/>
      <c r="AK626" s="30">
        <f t="shared" si="27"/>
        <v>0</v>
      </c>
      <c r="AN626" s="30">
        <f t="shared" si="28"/>
        <v>0</v>
      </c>
    </row>
    <row r="627" spans="1:40" ht="12" customHeight="1">
      <c r="A627" s="20">
        <v>626</v>
      </c>
      <c r="B627" s="21" t="e">
        <f>INDEX(Refs!A:A,MATCH($C627,Refs!$I:$I,0))</f>
        <v>#N/A</v>
      </c>
      <c r="D627" s="21" t="e">
        <f>INDEX(Refs!L:L,MATCH($C627,Refs!$I:$I,0))</f>
        <v>#N/A</v>
      </c>
      <c r="E627" s="21" t="e">
        <f>INDEX(Refs!S:S,MATCH($C627,Refs!$I:$I,0))</f>
        <v>#N/A</v>
      </c>
      <c r="AJ627" s="43"/>
      <c r="AK627" s="30">
        <f t="shared" si="27"/>
        <v>0</v>
      </c>
      <c r="AN627" s="30">
        <f t="shared" si="28"/>
        <v>0</v>
      </c>
    </row>
    <row r="628" spans="1:40" ht="12" customHeight="1">
      <c r="A628" s="20">
        <v>627</v>
      </c>
      <c r="B628" s="21" t="e">
        <f>INDEX(Refs!A:A,MATCH($C628,Refs!$I:$I,0))</f>
        <v>#N/A</v>
      </c>
      <c r="D628" s="21" t="e">
        <f>INDEX(Refs!L:L,MATCH($C628,Refs!$I:$I,0))</f>
        <v>#N/A</v>
      </c>
      <c r="E628" s="21" t="e">
        <f>INDEX(Refs!S:S,MATCH($C628,Refs!$I:$I,0))</f>
        <v>#N/A</v>
      </c>
      <c r="AJ628" s="43"/>
      <c r="AK628" s="30">
        <f t="shared" si="27"/>
        <v>0</v>
      </c>
      <c r="AN628" s="30">
        <f t="shared" si="28"/>
        <v>0</v>
      </c>
    </row>
    <row r="629" spans="1:40" ht="12" customHeight="1">
      <c r="A629" s="20">
        <v>628</v>
      </c>
      <c r="B629" s="21" t="e">
        <f>INDEX(Refs!A:A,MATCH($C629,Refs!$I:$I,0))</f>
        <v>#N/A</v>
      </c>
      <c r="D629" s="21" t="e">
        <f>INDEX(Refs!L:L,MATCH($C629,Refs!$I:$I,0))</f>
        <v>#N/A</v>
      </c>
      <c r="E629" s="21" t="e">
        <f>INDEX(Refs!S:S,MATCH($C629,Refs!$I:$I,0))</f>
        <v>#N/A</v>
      </c>
      <c r="AJ629" s="43"/>
      <c r="AK629" s="30">
        <f t="shared" si="27"/>
        <v>0</v>
      </c>
      <c r="AN629" s="30">
        <f t="shared" si="28"/>
        <v>0</v>
      </c>
    </row>
    <row r="630" spans="1:40" ht="12" customHeight="1">
      <c r="A630" s="20">
        <v>629</v>
      </c>
      <c r="B630" s="21" t="e">
        <f>INDEX(Refs!A:A,MATCH($C630,Refs!$I:$I,0))</f>
        <v>#N/A</v>
      </c>
      <c r="D630" s="21" t="e">
        <f>INDEX(Refs!L:L,MATCH($C630,Refs!$I:$I,0))</f>
        <v>#N/A</v>
      </c>
      <c r="E630" s="21" t="e">
        <f>INDEX(Refs!S:S,MATCH($C630,Refs!$I:$I,0))</f>
        <v>#N/A</v>
      </c>
      <c r="AJ630" s="43"/>
      <c r="AK630" s="30">
        <f t="shared" si="27"/>
        <v>0</v>
      </c>
      <c r="AN630" s="30">
        <f t="shared" si="28"/>
        <v>0</v>
      </c>
    </row>
    <row r="631" spans="1:40" ht="12" customHeight="1">
      <c r="A631" s="20">
        <v>630</v>
      </c>
      <c r="B631" s="21" t="e">
        <f>INDEX(Refs!A:A,MATCH($C631,Refs!$I:$I,0))</f>
        <v>#N/A</v>
      </c>
      <c r="D631" s="21" t="e">
        <f>INDEX(Refs!L:L,MATCH($C631,Refs!$I:$I,0))</f>
        <v>#N/A</v>
      </c>
      <c r="E631" s="21" t="e">
        <f>INDEX(Refs!S:S,MATCH($C631,Refs!$I:$I,0))</f>
        <v>#N/A</v>
      </c>
      <c r="AJ631" s="43"/>
      <c r="AK631" s="30">
        <f t="shared" si="27"/>
        <v>0</v>
      </c>
      <c r="AN631" s="30">
        <f t="shared" si="28"/>
        <v>0</v>
      </c>
    </row>
    <row r="632" spans="1:40" ht="12" customHeight="1">
      <c r="A632" s="20">
        <v>631</v>
      </c>
      <c r="B632" s="21" t="e">
        <f>INDEX(Refs!A:A,MATCH($C632,Refs!$I:$I,0))</f>
        <v>#N/A</v>
      </c>
      <c r="D632" s="21" t="e">
        <f>INDEX(Refs!L:L,MATCH($C632,Refs!$I:$I,0))</f>
        <v>#N/A</v>
      </c>
      <c r="E632" s="21" t="e">
        <f>INDEX(Refs!S:S,MATCH($C632,Refs!$I:$I,0))</f>
        <v>#N/A</v>
      </c>
      <c r="AJ632" s="43"/>
      <c r="AK632" s="30">
        <f t="shared" si="27"/>
        <v>0</v>
      </c>
      <c r="AN632" s="30">
        <f t="shared" si="28"/>
        <v>0</v>
      </c>
    </row>
    <row r="633" spans="1:40" ht="12" customHeight="1">
      <c r="A633" s="20">
        <v>632</v>
      </c>
      <c r="B633" s="21" t="e">
        <f>INDEX(Refs!A:A,MATCH($C633,Refs!$I:$I,0))</f>
        <v>#N/A</v>
      </c>
      <c r="D633" s="21" t="e">
        <f>INDEX(Refs!L:L,MATCH($C633,Refs!$I:$I,0))</f>
        <v>#N/A</v>
      </c>
      <c r="E633" s="21" t="e">
        <f>INDEX(Refs!S:S,MATCH($C633,Refs!$I:$I,0))</f>
        <v>#N/A</v>
      </c>
      <c r="AJ633" s="43"/>
      <c r="AK633" s="30">
        <f t="shared" si="27"/>
        <v>0</v>
      </c>
      <c r="AN633" s="30">
        <f t="shared" si="28"/>
        <v>0</v>
      </c>
    </row>
    <row r="634" spans="1:40" ht="12" customHeight="1">
      <c r="A634" s="20">
        <v>633</v>
      </c>
      <c r="B634" s="21" t="e">
        <f>INDEX(Refs!A:A,MATCH($C634,Refs!$I:$I,0))</f>
        <v>#N/A</v>
      </c>
      <c r="D634" s="21" t="e">
        <f>INDEX(Refs!L:L,MATCH($C634,Refs!$I:$I,0))</f>
        <v>#N/A</v>
      </c>
      <c r="E634" s="21" t="e">
        <f>INDEX(Refs!S:S,MATCH($C634,Refs!$I:$I,0))</f>
        <v>#N/A</v>
      </c>
      <c r="AJ634" s="43"/>
      <c r="AK634" s="30">
        <f t="shared" si="27"/>
        <v>0</v>
      </c>
      <c r="AN634" s="30">
        <f t="shared" si="28"/>
        <v>0</v>
      </c>
    </row>
    <row r="635" spans="1:40" ht="12" customHeight="1">
      <c r="A635" s="20">
        <v>634</v>
      </c>
      <c r="B635" s="21" t="e">
        <f>INDEX(Refs!A:A,MATCH($C635,Refs!$I:$I,0))</f>
        <v>#N/A</v>
      </c>
      <c r="D635" s="21" t="e">
        <f>INDEX(Refs!L:L,MATCH($C635,Refs!$I:$I,0))</f>
        <v>#N/A</v>
      </c>
      <c r="E635" s="21" t="e">
        <f>INDEX(Refs!S:S,MATCH($C635,Refs!$I:$I,0))</f>
        <v>#N/A</v>
      </c>
      <c r="AJ635" s="43"/>
      <c r="AK635" s="30">
        <f t="shared" si="27"/>
        <v>0</v>
      </c>
      <c r="AN635" s="30">
        <f t="shared" si="28"/>
        <v>0</v>
      </c>
    </row>
    <row r="636" spans="1:40" ht="12" customHeight="1">
      <c r="A636" s="20">
        <v>635</v>
      </c>
      <c r="B636" s="21" t="e">
        <f>INDEX(Refs!A:A,MATCH($C636,Refs!$I:$I,0))</f>
        <v>#N/A</v>
      </c>
      <c r="D636" s="21" t="e">
        <f>INDEX(Refs!L:L,MATCH($C636,Refs!$I:$I,0))</f>
        <v>#N/A</v>
      </c>
      <c r="E636" s="21" t="e">
        <f>INDEX(Refs!S:S,MATCH($C636,Refs!$I:$I,0))</f>
        <v>#N/A</v>
      </c>
      <c r="AJ636" s="43"/>
      <c r="AK636" s="30">
        <f t="shared" si="27"/>
        <v>0</v>
      </c>
      <c r="AN636" s="30">
        <f t="shared" si="28"/>
        <v>0</v>
      </c>
    </row>
    <row r="637" spans="1:40" ht="12" customHeight="1">
      <c r="A637" s="20">
        <v>636</v>
      </c>
      <c r="B637" s="21" t="e">
        <f>INDEX(Refs!A:A,MATCH($C637,Refs!$I:$I,0))</f>
        <v>#N/A</v>
      </c>
      <c r="D637" s="21" t="e">
        <f>INDEX(Refs!L:L,MATCH($C637,Refs!$I:$I,0))</f>
        <v>#N/A</v>
      </c>
      <c r="E637" s="21" t="e">
        <f>INDEX(Refs!S:S,MATCH($C637,Refs!$I:$I,0))</f>
        <v>#N/A</v>
      </c>
      <c r="AJ637" s="43"/>
      <c r="AK637" s="30">
        <f t="shared" si="27"/>
        <v>0</v>
      </c>
      <c r="AN637" s="30">
        <f t="shared" si="28"/>
        <v>0</v>
      </c>
    </row>
    <row r="638" spans="1:40" ht="12" customHeight="1">
      <c r="A638" s="20">
        <v>637</v>
      </c>
      <c r="B638" s="21" t="e">
        <f>INDEX(Refs!A:A,MATCH($C638,Refs!$I:$I,0))</f>
        <v>#N/A</v>
      </c>
      <c r="D638" s="21" t="e">
        <f>INDEX(Refs!L:L,MATCH($C638,Refs!$I:$I,0))</f>
        <v>#N/A</v>
      </c>
      <c r="E638" s="21" t="e">
        <f>INDEX(Refs!S:S,MATCH($C638,Refs!$I:$I,0))</f>
        <v>#N/A</v>
      </c>
      <c r="AJ638" s="43"/>
      <c r="AK638" s="30">
        <f t="shared" si="27"/>
        <v>0</v>
      </c>
      <c r="AN638" s="30">
        <f t="shared" si="28"/>
        <v>0</v>
      </c>
    </row>
    <row r="639" spans="1:40" ht="12" customHeight="1">
      <c r="A639" s="20">
        <v>638</v>
      </c>
      <c r="B639" s="21" t="e">
        <f>INDEX(Refs!A:A,MATCH($C639,Refs!$I:$I,0))</f>
        <v>#N/A</v>
      </c>
      <c r="D639" s="21" t="e">
        <f>INDEX(Refs!L:L,MATCH($C639,Refs!$I:$I,0))</f>
        <v>#N/A</v>
      </c>
      <c r="E639" s="21" t="e">
        <f>INDEX(Refs!S:S,MATCH($C639,Refs!$I:$I,0))</f>
        <v>#N/A</v>
      </c>
      <c r="AJ639" s="43"/>
      <c r="AK639" s="30">
        <f t="shared" si="27"/>
        <v>0</v>
      </c>
      <c r="AN639" s="30">
        <f t="shared" si="28"/>
        <v>0</v>
      </c>
    </row>
    <row r="640" spans="1:40" ht="12" customHeight="1">
      <c r="A640" s="20">
        <v>639</v>
      </c>
      <c r="B640" s="21" t="e">
        <f>INDEX(Refs!A:A,MATCH($C640,Refs!$I:$I,0))</f>
        <v>#N/A</v>
      </c>
      <c r="D640" s="21" t="e">
        <f>INDEX(Refs!L:L,MATCH($C640,Refs!$I:$I,0))</f>
        <v>#N/A</v>
      </c>
      <c r="E640" s="21" t="e">
        <f>INDEX(Refs!S:S,MATCH($C640,Refs!$I:$I,0))</f>
        <v>#N/A</v>
      </c>
      <c r="AJ640" s="43"/>
      <c r="AK640" s="30">
        <f t="shared" si="27"/>
        <v>0</v>
      </c>
      <c r="AN640" s="30">
        <f t="shared" si="28"/>
        <v>0</v>
      </c>
    </row>
    <row r="641" spans="1:40" ht="12" customHeight="1">
      <c r="A641" s="20">
        <v>640</v>
      </c>
      <c r="B641" s="21" t="e">
        <f>INDEX(Refs!A:A,MATCH($C641,Refs!$I:$I,0))</f>
        <v>#N/A</v>
      </c>
      <c r="D641" s="21" t="e">
        <f>INDEX(Refs!L:L,MATCH($C641,Refs!$I:$I,0))</f>
        <v>#N/A</v>
      </c>
      <c r="E641" s="21" t="e">
        <f>INDEX(Refs!S:S,MATCH($C641,Refs!$I:$I,0))</f>
        <v>#N/A</v>
      </c>
      <c r="AJ641" s="43"/>
      <c r="AK641" s="30">
        <f t="shared" si="27"/>
        <v>0</v>
      </c>
      <c r="AN641" s="30">
        <f t="shared" si="28"/>
        <v>0</v>
      </c>
    </row>
    <row r="642" spans="1:40" ht="12" customHeight="1">
      <c r="A642" s="20">
        <v>641</v>
      </c>
      <c r="B642" s="21" t="e">
        <f>INDEX(Refs!A:A,MATCH($C642,Refs!$I:$I,0))</f>
        <v>#N/A</v>
      </c>
      <c r="D642" s="21" t="e">
        <f>INDEX(Refs!L:L,MATCH($C642,Refs!$I:$I,0))</f>
        <v>#N/A</v>
      </c>
      <c r="E642" s="21" t="e">
        <f>INDEX(Refs!S:S,MATCH($C642,Refs!$I:$I,0))</f>
        <v>#N/A</v>
      </c>
      <c r="AJ642" s="43"/>
      <c r="AK642" s="30">
        <f t="shared" si="27"/>
        <v>0</v>
      </c>
      <c r="AN642" s="30">
        <f t="shared" si="28"/>
        <v>0</v>
      </c>
    </row>
    <row r="643" spans="1:40" ht="12" customHeight="1">
      <c r="A643" s="20">
        <v>642</v>
      </c>
      <c r="B643" s="21" t="e">
        <f>INDEX(Refs!A:A,MATCH($C643,Refs!$I:$I,0))</f>
        <v>#N/A</v>
      </c>
      <c r="D643" s="21" t="e">
        <f>INDEX(Refs!L:L,MATCH($C643,Refs!$I:$I,0))</f>
        <v>#N/A</v>
      </c>
      <c r="E643" s="21" t="e">
        <f>INDEX(Refs!S:S,MATCH($C643,Refs!$I:$I,0))</f>
        <v>#N/A</v>
      </c>
      <c r="AJ643" s="43"/>
      <c r="AK643" s="30">
        <f t="shared" ref="AK643:AK706" si="29">J643</f>
        <v>0</v>
      </c>
      <c r="AN643" s="30">
        <f t="shared" ref="AN643:AN706" si="30">L643</f>
        <v>0</v>
      </c>
    </row>
    <row r="644" spans="1:40" ht="12" customHeight="1">
      <c r="A644" s="20">
        <v>643</v>
      </c>
      <c r="B644" s="21" t="e">
        <f>INDEX(Refs!A:A,MATCH($C644,Refs!$I:$I,0))</f>
        <v>#N/A</v>
      </c>
      <c r="D644" s="21" t="e">
        <f>INDEX(Refs!L:L,MATCH($C644,Refs!$I:$I,0))</f>
        <v>#N/A</v>
      </c>
      <c r="E644" s="21" t="e">
        <f>INDEX(Refs!S:S,MATCH($C644,Refs!$I:$I,0))</f>
        <v>#N/A</v>
      </c>
      <c r="AJ644" s="43"/>
      <c r="AK644" s="30">
        <f t="shared" si="29"/>
        <v>0</v>
      </c>
      <c r="AN644" s="30">
        <f t="shared" si="30"/>
        <v>0</v>
      </c>
    </row>
    <row r="645" spans="1:40" ht="12" customHeight="1">
      <c r="A645" s="20">
        <v>644</v>
      </c>
      <c r="B645" s="21" t="e">
        <f>INDEX(Refs!A:A,MATCH($C645,Refs!$I:$I,0))</f>
        <v>#N/A</v>
      </c>
      <c r="D645" s="21" t="e">
        <f>INDEX(Refs!L:L,MATCH($C645,Refs!$I:$I,0))</f>
        <v>#N/A</v>
      </c>
      <c r="E645" s="21" t="e">
        <f>INDEX(Refs!S:S,MATCH($C645,Refs!$I:$I,0))</f>
        <v>#N/A</v>
      </c>
      <c r="AJ645" s="43"/>
      <c r="AK645" s="30">
        <f t="shared" si="29"/>
        <v>0</v>
      </c>
      <c r="AN645" s="30">
        <f t="shared" si="30"/>
        <v>0</v>
      </c>
    </row>
    <row r="646" spans="1:40" ht="12" customHeight="1">
      <c r="A646" s="20">
        <v>645</v>
      </c>
      <c r="B646" s="21" t="e">
        <f>INDEX(Refs!A:A,MATCH($C646,Refs!$I:$I,0))</f>
        <v>#N/A</v>
      </c>
      <c r="D646" s="21" t="e">
        <f>INDEX(Refs!L:L,MATCH($C646,Refs!$I:$I,0))</f>
        <v>#N/A</v>
      </c>
      <c r="E646" s="21" t="e">
        <f>INDEX(Refs!S:S,MATCH($C646,Refs!$I:$I,0))</f>
        <v>#N/A</v>
      </c>
      <c r="AJ646" s="43"/>
      <c r="AK646" s="30">
        <f t="shared" si="29"/>
        <v>0</v>
      </c>
      <c r="AN646" s="30">
        <f t="shared" si="30"/>
        <v>0</v>
      </c>
    </row>
    <row r="647" spans="1:40" ht="12" customHeight="1">
      <c r="A647" s="20">
        <v>646</v>
      </c>
      <c r="B647" s="21" t="e">
        <f>INDEX(Refs!A:A,MATCH($C647,Refs!$I:$I,0))</f>
        <v>#N/A</v>
      </c>
      <c r="D647" s="21" t="e">
        <f>INDEX(Refs!L:L,MATCH($C647,Refs!$I:$I,0))</f>
        <v>#N/A</v>
      </c>
      <c r="E647" s="21" t="e">
        <f>INDEX(Refs!S:S,MATCH($C647,Refs!$I:$I,0))</f>
        <v>#N/A</v>
      </c>
      <c r="AJ647" s="43"/>
      <c r="AK647" s="30">
        <f t="shared" si="29"/>
        <v>0</v>
      </c>
      <c r="AN647" s="30">
        <f t="shared" si="30"/>
        <v>0</v>
      </c>
    </row>
    <row r="648" spans="1:40" ht="12" customHeight="1">
      <c r="A648" s="20">
        <v>647</v>
      </c>
      <c r="B648" s="21" t="e">
        <f>INDEX(Refs!A:A,MATCH($C648,Refs!$I:$I,0))</f>
        <v>#N/A</v>
      </c>
      <c r="D648" s="21" t="e">
        <f>INDEX(Refs!L:L,MATCH($C648,Refs!$I:$I,0))</f>
        <v>#N/A</v>
      </c>
      <c r="E648" s="21" t="e">
        <f>INDEX(Refs!S:S,MATCH($C648,Refs!$I:$I,0))</f>
        <v>#N/A</v>
      </c>
      <c r="AJ648" s="43"/>
      <c r="AK648" s="30">
        <f t="shared" si="29"/>
        <v>0</v>
      </c>
      <c r="AN648" s="30">
        <f t="shared" si="30"/>
        <v>0</v>
      </c>
    </row>
    <row r="649" spans="1:40" ht="12" customHeight="1">
      <c r="A649" s="20">
        <v>648</v>
      </c>
      <c r="B649" s="21" t="e">
        <f>INDEX(Refs!A:A,MATCH($C649,Refs!$I:$I,0))</f>
        <v>#N/A</v>
      </c>
      <c r="D649" s="21" t="e">
        <f>INDEX(Refs!L:L,MATCH($C649,Refs!$I:$I,0))</f>
        <v>#N/A</v>
      </c>
      <c r="E649" s="21" t="e">
        <f>INDEX(Refs!S:S,MATCH($C649,Refs!$I:$I,0))</f>
        <v>#N/A</v>
      </c>
      <c r="AJ649" s="43"/>
      <c r="AK649" s="30">
        <f t="shared" si="29"/>
        <v>0</v>
      </c>
      <c r="AN649" s="30">
        <f t="shared" si="30"/>
        <v>0</v>
      </c>
    </row>
    <row r="650" spans="1:40" ht="12" customHeight="1">
      <c r="A650" s="20">
        <v>649</v>
      </c>
      <c r="B650" s="21" t="e">
        <f>INDEX(Refs!A:A,MATCH($C650,Refs!$I:$I,0))</f>
        <v>#N/A</v>
      </c>
      <c r="D650" s="21" t="e">
        <f>INDEX(Refs!L:L,MATCH($C650,Refs!$I:$I,0))</f>
        <v>#N/A</v>
      </c>
      <c r="E650" s="21" t="e">
        <f>INDEX(Refs!S:S,MATCH($C650,Refs!$I:$I,0))</f>
        <v>#N/A</v>
      </c>
      <c r="AJ650" s="43"/>
      <c r="AK650" s="30">
        <f t="shared" si="29"/>
        <v>0</v>
      </c>
      <c r="AN650" s="30">
        <f t="shared" si="30"/>
        <v>0</v>
      </c>
    </row>
    <row r="651" spans="1:40" ht="12" customHeight="1">
      <c r="A651" s="20">
        <v>650</v>
      </c>
      <c r="B651" s="21" t="e">
        <f>INDEX(Refs!A:A,MATCH($C651,Refs!$I:$I,0))</f>
        <v>#N/A</v>
      </c>
      <c r="D651" s="21" t="e">
        <f>INDEX(Refs!L:L,MATCH($C651,Refs!$I:$I,0))</f>
        <v>#N/A</v>
      </c>
      <c r="E651" s="21" t="e">
        <f>INDEX(Refs!S:S,MATCH($C651,Refs!$I:$I,0))</f>
        <v>#N/A</v>
      </c>
      <c r="AJ651" s="43"/>
      <c r="AK651" s="30">
        <f t="shared" si="29"/>
        <v>0</v>
      </c>
      <c r="AN651" s="30">
        <f t="shared" si="30"/>
        <v>0</v>
      </c>
    </row>
    <row r="652" spans="1:40" ht="12" customHeight="1">
      <c r="A652" s="20">
        <v>651</v>
      </c>
      <c r="B652" s="21" t="e">
        <f>INDEX(Refs!A:A,MATCH($C652,Refs!$I:$I,0))</f>
        <v>#N/A</v>
      </c>
      <c r="D652" s="21" t="e">
        <f>INDEX(Refs!L:L,MATCH($C652,Refs!$I:$I,0))</f>
        <v>#N/A</v>
      </c>
      <c r="E652" s="21" t="e">
        <f>INDEX(Refs!S:S,MATCH($C652,Refs!$I:$I,0))</f>
        <v>#N/A</v>
      </c>
      <c r="AJ652" s="43"/>
      <c r="AK652" s="30">
        <f t="shared" si="29"/>
        <v>0</v>
      </c>
      <c r="AN652" s="30">
        <f t="shared" si="30"/>
        <v>0</v>
      </c>
    </row>
    <row r="653" spans="1:40" ht="12" customHeight="1">
      <c r="A653" s="20">
        <v>652</v>
      </c>
      <c r="B653" s="21" t="e">
        <f>INDEX(Refs!A:A,MATCH($C653,Refs!$I:$I,0))</f>
        <v>#N/A</v>
      </c>
      <c r="D653" s="21" t="e">
        <f>INDEX(Refs!L:L,MATCH($C653,Refs!$I:$I,0))</f>
        <v>#N/A</v>
      </c>
      <c r="E653" s="21" t="e">
        <f>INDEX(Refs!S:S,MATCH($C653,Refs!$I:$I,0))</f>
        <v>#N/A</v>
      </c>
      <c r="AJ653" s="43"/>
      <c r="AK653" s="30">
        <f t="shared" si="29"/>
        <v>0</v>
      </c>
      <c r="AN653" s="30">
        <f t="shared" si="30"/>
        <v>0</v>
      </c>
    </row>
    <row r="654" spans="1:40" ht="12" customHeight="1">
      <c r="A654" s="20">
        <v>653</v>
      </c>
      <c r="B654" s="21" t="e">
        <f>INDEX(Refs!A:A,MATCH($C654,Refs!$I:$I,0))</f>
        <v>#N/A</v>
      </c>
      <c r="D654" s="21" t="e">
        <f>INDEX(Refs!L:L,MATCH($C654,Refs!$I:$I,0))</f>
        <v>#N/A</v>
      </c>
      <c r="E654" s="21" t="e">
        <f>INDEX(Refs!S:S,MATCH($C654,Refs!$I:$I,0))</f>
        <v>#N/A</v>
      </c>
      <c r="AJ654" s="43"/>
      <c r="AK654" s="30">
        <f t="shared" si="29"/>
        <v>0</v>
      </c>
      <c r="AN654" s="30">
        <f t="shared" si="30"/>
        <v>0</v>
      </c>
    </row>
    <row r="655" spans="1:40" ht="12" customHeight="1">
      <c r="A655" s="20">
        <v>654</v>
      </c>
      <c r="B655" s="21" t="e">
        <f>INDEX(Refs!A:A,MATCH($C655,Refs!$I:$I,0))</f>
        <v>#N/A</v>
      </c>
      <c r="D655" s="21" t="e">
        <f>INDEX(Refs!L:L,MATCH($C655,Refs!$I:$I,0))</f>
        <v>#N/A</v>
      </c>
      <c r="E655" s="21" t="e">
        <f>INDEX(Refs!S:S,MATCH($C655,Refs!$I:$I,0))</f>
        <v>#N/A</v>
      </c>
      <c r="AJ655" s="43"/>
      <c r="AK655" s="30">
        <f t="shared" si="29"/>
        <v>0</v>
      </c>
      <c r="AN655" s="30">
        <f t="shared" si="30"/>
        <v>0</v>
      </c>
    </row>
    <row r="656" spans="1:40" ht="12" customHeight="1">
      <c r="A656" s="20">
        <v>655</v>
      </c>
      <c r="B656" s="21" t="e">
        <f>INDEX(Refs!A:A,MATCH($C656,Refs!$I:$I,0))</f>
        <v>#N/A</v>
      </c>
      <c r="D656" s="21" t="e">
        <f>INDEX(Refs!L:L,MATCH($C656,Refs!$I:$I,0))</f>
        <v>#N/A</v>
      </c>
      <c r="E656" s="21" t="e">
        <f>INDEX(Refs!S:S,MATCH($C656,Refs!$I:$I,0))</f>
        <v>#N/A</v>
      </c>
      <c r="AJ656" s="43"/>
      <c r="AK656" s="30">
        <f t="shared" si="29"/>
        <v>0</v>
      </c>
      <c r="AN656" s="30">
        <f t="shared" si="30"/>
        <v>0</v>
      </c>
    </row>
    <row r="657" spans="1:40" ht="12" customHeight="1">
      <c r="A657" s="20">
        <v>656</v>
      </c>
      <c r="B657" s="21" t="e">
        <f>INDEX(Refs!A:A,MATCH($C657,Refs!$I:$I,0))</f>
        <v>#N/A</v>
      </c>
      <c r="D657" s="21" t="e">
        <f>INDEX(Refs!L:L,MATCH($C657,Refs!$I:$I,0))</f>
        <v>#N/A</v>
      </c>
      <c r="E657" s="21" t="e">
        <f>INDEX(Refs!S:S,MATCH($C657,Refs!$I:$I,0))</f>
        <v>#N/A</v>
      </c>
      <c r="AJ657" s="43"/>
      <c r="AK657" s="30">
        <f t="shared" si="29"/>
        <v>0</v>
      </c>
      <c r="AN657" s="30">
        <f t="shared" si="30"/>
        <v>0</v>
      </c>
    </row>
    <row r="658" spans="1:40" ht="12" customHeight="1">
      <c r="A658" s="20">
        <v>657</v>
      </c>
      <c r="B658" s="21" t="e">
        <f>INDEX(Refs!A:A,MATCH($C658,Refs!$I:$I,0))</f>
        <v>#N/A</v>
      </c>
      <c r="D658" s="21" t="e">
        <f>INDEX(Refs!L:L,MATCH($C658,Refs!$I:$I,0))</f>
        <v>#N/A</v>
      </c>
      <c r="E658" s="21" t="e">
        <f>INDEX(Refs!S:S,MATCH($C658,Refs!$I:$I,0))</f>
        <v>#N/A</v>
      </c>
      <c r="AJ658" s="43"/>
      <c r="AK658" s="30">
        <f t="shared" si="29"/>
        <v>0</v>
      </c>
      <c r="AN658" s="30">
        <f t="shared" si="30"/>
        <v>0</v>
      </c>
    </row>
    <row r="659" spans="1:40" ht="12" customHeight="1">
      <c r="A659" s="20">
        <v>658</v>
      </c>
      <c r="B659" s="21" t="e">
        <f>INDEX(Refs!A:A,MATCH($C659,Refs!$I:$I,0))</f>
        <v>#N/A</v>
      </c>
      <c r="D659" s="21" t="e">
        <f>INDEX(Refs!L:L,MATCH($C659,Refs!$I:$I,0))</f>
        <v>#N/A</v>
      </c>
      <c r="E659" s="21" t="e">
        <f>INDEX(Refs!S:S,MATCH($C659,Refs!$I:$I,0))</f>
        <v>#N/A</v>
      </c>
      <c r="AJ659" s="43"/>
      <c r="AK659" s="30">
        <f t="shared" si="29"/>
        <v>0</v>
      </c>
      <c r="AN659" s="30">
        <f t="shared" si="30"/>
        <v>0</v>
      </c>
    </row>
    <row r="660" spans="1:40" ht="12" customHeight="1">
      <c r="A660" s="20">
        <v>659</v>
      </c>
      <c r="B660" s="21" t="e">
        <f>INDEX(Refs!A:A,MATCH($C660,Refs!$I:$I,0))</f>
        <v>#N/A</v>
      </c>
      <c r="D660" s="21" t="e">
        <f>INDEX(Refs!L:L,MATCH($C660,Refs!$I:$I,0))</f>
        <v>#N/A</v>
      </c>
      <c r="E660" s="21" t="e">
        <f>INDEX(Refs!S:S,MATCH($C660,Refs!$I:$I,0))</f>
        <v>#N/A</v>
      </c>
      <c r="AJ660" s="43"/>
      <c r="AK660" s="30">
        <f t="shared" si="29"/>
        <v>0</v>
      </c>
      <c r="AN660" s="30">
        <f t="shared" si="30"/>
        <v>0</v>
      </c>
    </row>
    <row r="661" spans="1:40" ht="12" customHeight="1">
      <c r="A661" s="20">
        <v>660</v>
      </c>
      <c r="B661" s="21" t="e">
        <f>INDEX(Refs!A:A,MATCH($C661,Refs!$I:$I,0))</f>
        <v>#N/A</v>
      </c>
      <c r="D661" s="21" t="e">
        <f>INDEX(Refs!L:L,MATCH($C661,Refs!$I:$I,0))</f>
        <v>#N/A</v>
      </c>
      <c r="E661" s="21" t="e">
        <f>INDEX(Refs!S:S,MATCH($C661,Refs!$I:$I,0))</f>
        <v>#N/A</v>
      </c>
      <c r="AJ661" s="43"/>
      <c r="AK661" s="30">
        <f t="shared" si="29"/>
        <v>0</v>
      </c>
      <c r="AN661" s="30">
        <f t="shared" si="30"/>
        <v>0</v>
      </c>
    </row>
    <row r="662" spans="1:40" ht="12" customHeight="1">
      <c r="A662" s="20">
        <v>661</v>
      </c>
      <c r="B662" s="21" t="e">
        <f>INDEX(Refs!A:A,MATCH($C662,Refs!$I:$I,0))</f>
        <v>#N/A</v>
      </c>
      <c r="D662" s="21" t="e">
        <f>INDEX(Refs!L:L,MATCH($C662,Refs!$I:$I,0))</f>
        <v>#N/A</v>
      </c>
      <c r="E662" s="21" t="e">
        <f>INDEX(Refs!S:S,MATCH($C662,Refs!$I:$I,0))</f>
        <v>#N/A</v>
      </c>
      <c r="AJ662" s="43"/>
      <c r="AK662" s="30">
        <f t="shared" si="29"/>
        <v>0</v>
      </c>
      <c r="AN662" s="30">
        <f t="shared" si="30"/>
        <v>0</v>
      </c>
    </row>
    <row r="663" spans="1:40" ht="12" customHeight="1">
      <c r="A663" s="20">
        <v>662</v>
      </c>
      <c r="B663" s="21" t="e">
        <f>INDEX(Refs!A:A,MATCH($C663,Refs!$I:$I,0))</f>
        <v>#N/A</v>
      </c>
      <c r="D663" s="21" t="e">
        <f>INDEX(Refs!L:L,MATCH($C663,Refs!$I:$I,0))</f>
        <v>#N/A</v>
      </c>
      <c r="E663" s="21" t="e">
        <f>INDEX(Refs!S:S,MATCH($C663,Refs!$I:$I,0))</f>
        <v>#N/A</v>
      </c>
      <c r="AJ663" s="43"/>
      <c r="AK663" s="30">
        <f t="shared" si="29"/>
        <v>0</v>
      </c>
      <c r="AN663" s="30">
        <f t="shared" si="30"/>
        <v>0</v>
      </c>
    </row>
    <row r="664" spans="1:40" ht="12" customHeight="1">
      <c r="A664" s="20">
        <v>663</v>
      </c>
      <c r="B664" s="21" t="e">
        <f>INDEX(Refs!A:A,MATCH($C664,Refs!$I:$I,0))</f>
        <v>#N/A</v>
      </c>
      <c r="D664" s="21" t="e">
        <f>INDEX(Refs!L:L,MATCH($C664,Refs!$I:$I,0))</f>
        <v>#N/A</v>
      </c>
      <c r="E664" s="21" t="e">
        <f>INDEX(Refs!S:S,MATCH($C664,Refs!$I:$I,0))</f>
        <v>#N/A</v>
      </c>
      <c r="AJ664" s="43"/>
      <c r="AK664" s="30">
        <f t="shared" si="29"/>
        <v>0</v>
      </c>
      <c r="AN664" s="30">
        <f t="shared" si="30"/>
        <v>0</v>
      </c>
    </row>
    <row r="665" spans="1:40" ht="12" customHeight="1">
      <c r="A665" s="20">
        <v>664</v>
      </c>
      <c r="B665" s="21" t="e">
        <f>INDEX(Refs!A:A,MATCH($C665,Refs!$I:$I,0))</f>
        <v>#N/A</v>
      </c>
      <c r="D665" s="21" t="e">
        <f>INDEX(Refs!L:L,MATCH($C665,Refs!$I:$I,0))</f>
        <v>#N/A</v>
      </c>
      <c r="E665" s="21" t="e">
        <f>INDEX(Refs!S:S,MATCH($C665,Refs!$I:$I,0))</f>
        <v>#N/A</v>
      </c>
      <c r="AJ665" s="43"/>
      <c r="AK665" s="30">
        <f t="shared" si="29"/>
        <v>0</v>
      </c>
      <c r="AN665" s="30">
        <f t="shared" si="30"/>
        <v>0</v>
      </c>
    </row>
    <row r="666" spans="1:40" ht="12" customHeight="1">
      <c r="A666" s="20">
        <v>665</v>
      </c>
      <c r="B666" s="21" t="e">
        <f>INDEX(Refs!A:A,MATCH($C666,Refs!$I:$I,0))</f>
        <v>#N/A</v>
      </c>
      <c r="D666" s="21" t="e">
        <f>INDEX(Refs!L:L,MATCH($C666,Refs!$I:$I,0))</f>
        <v>#N/A</v>
      </c>
      <c r="E666" s="21" t="e">
        <f>INDEX(Refs!S:S,MATCH($C666,Refs!$I:$I,0))</f>
        <v>#N/A</v>
      </c>
      <c r="AJ666" s="43"/>
      <c r="AK666" s="30">
        <f t="shared" si="29"/>
        <v>0</v>
      </c>
      <c r="AN666" s="30">
        <f t="shared" si="30"/>
        <v>0</v>
      </c>
    </row>
    <row r="667" spans="1:40" ht="12" customHeight="1">
      <c r="A667" s="20">
        <v>666</v>
      </c>
      <c r="B667" s="21" t="e">
        <f>INDEX(Refs!A:A,MATCH($C667,Refs!$I:$I,0))</f>
        <v>#N/A</v>
      </c>
      <c r="D667" s="21" t="e">
        <f>INDEX(Refs!L:L,MATCH($C667,Refs!$I:$I,0))</f>
        <v>#N/A</v>
      </c>
      <c r="E667" s="21" t="e">
        <f>INDEX(Refs!S:S,MATCH($C667,Refs!$I:$I,0))</f>
        <v>#N/A</v>
      </c>
      <c r="AJ667" s="43"/>
      <c r="AK667" s="30">
        <f t="shared" si="29"/>
        <v>0</v>
      </c>
      <c r="AN667" s="30">
        <f t="shared" si="30"/>
        <v>0</v>
      </c>
    </row>
    <row r="668" spans="1:40" ht="12" customHeight="1">
      <c r="A668" s="20">
        <v>667</v>
      </c>
      <c r="B668" s="21" t="e">
        <f>INDEX(Refs!A:A,MATCH($C668,Refs!$I:$I,0))</f>
        <v>#N/A</v>
      </c>
      <c r="D668" s="21" t="e">
        <f>INDEX(Refs!L:L,MATCH($C668,Refs!$I:$I,0))</f>
        <v>#N/A</v>
      </c>
      <c r="E668" s="21" t="e">
        <f>INDEX(Refs!S:S,MATCH($C668,Refs!$I:$I,0))</f>
        <v>#N/A</v>
      </c>
      <c r="AJ668" s="43"/>
      <c r="AK668" s="30">
        <f t="shared" si="29"/>
        <v>0</v>
      </c>
      <c r="AN668" s="30">
        <f t="shared" si="30"/>
        <v>0</v>
      </c>
    </row>
    <row r="669" spans="1:40" ht="12" customHeight="1">
      <c r="A669" s="20">
        <v>668</v>
      </c>
      <c r="B669" s="21" t="e">
        <f>INDEX(Refs!A:A,MATCH($C669,Refs!$I:$I,0))</f>
        <v>#N/A</v>
      </c>
      <c r="D669" s="21" t="e">
        <f>INDEX(Refs!L:L,MATCH($C669,Refs!$I:$I,0))</f>
        <v>#N/A</v>
      </c>
      <c r="E669" s="21" t="e">
        <f>INDEX(Refs!S:S,MATCH($C669,Refs!$I:$I,0))</f>
        <v>#N/A</v>
      </c>
      <c r="AJ669" s="43"/>
      <c r="AK669" s="30">
        <f t="shared" si="29"/>
        <v>0</v>
      </c>
      <c r="AN669" s="30">
        <f t="shared" si="30"/>
        <v>0</v>
      </c>
    </row>
    <row r="670" spans="1:40" ht="12" customHeight="1">
      <c r="A670" s="20">
        <v>669</v>
      </c>
      <c r="B670" s="21" t="e">
        <f>INDEX(Refs!A:A,MATCH($C670,Refs!$I:$I,0))</f>
        <v>#N/A</v>
      </c>
      <c r="D670" s="21" t="e">
        <f>INDEX(Refs!L:L,MATCH($C670,Refs!$I:$I,0))</f>
        <v>#N/A</v>
      </c>
      <c r="E670" s="21" t="e">
        <f>INDEX(Refs!S:S,MATCH($C670,Refs!$I:$I,0))</f>
        <v>#N/A</v>
      </c>
      <c r="AJ670" s="43"/>
      <c r="AK670" s="30">
        <f t="shared" si="29"/>
        <v>0</v>
      </c>
      <c r="AN670" s="30">
        <f t="shared" si="30"/>
        <v>0</v>
      </c>
    </row>
    <row r="671" spans="1:40" ht="12" customHeight="1">
      <c r="A671" s="20">
        <v>670</v>
      </c>
      <c r="B671" s="21" t="e">
        <f>INDEX(Refs!A:A,MATCH($C671,Refs!$I:$I,0))</f>
        <v>#N/A</v>
      </c>
      <c r="D671" s="21" t="e">
        <f>INDEX(Refs!L:L,MATCH($C671,Refs!$I:$I,0))</f>
        <v>#N/A</v>
      </c>
      <c r="E671" s="21" t="e">
        <f>INDEX(Refs!S:S,MATCH($C671,Refs!$I:$I,0))</f>
        <v>#N/A</v>
      </c>
      <c r="AJ671" s="43"/>
      <c r="AK671" s="30">
        <f t="shared" si="29"/>
        <v>0</v>
      </c>
      <c r="AN671" s="30">
        <f t="shared" si="30"/>
        <v>0</v>
      </c>
    </row>
    <row r="672" spans="1:40" ht="12" customHeight="1">
      <c r="A672" s="20">
        <v>671</v>
      </c>
      <c r="B672" s="21" t="e">
        <f>INDEX(Refs!A:A,MATCH($C672,Refs!$I:$I,0))</f>
        <v>#N/A</v>
      </c>
      <c r="D672" s="21" t="e">
        <f>INDEX(Refs!L:L,MATCH($C672,Refs!$I:$I,0))</f>
        <v>#N/A</v>
      </c>
      <c r="E672" s="21" t="e">
        <f>INDEX(Refs!S:S,MATCH($C672,Refs!$I:$I,0))</f>
        <v>#N/A</v>
      </c>
      <c r="AJ672" s="43"/>
      <c r="AK672" s="30">
        <f t="shared" si="29"/>
        <v>0</v>
      </c>
      <c r="AN672" s="30">
        <f t="shared" si="30"/>
        <v>0</v>
      </c>
    </row>
    <row r="673" spans="1:40" ht="12" customHeight="1">
      <c r="A673" s="20">
        <v>672</v>
      </c>
      <c r="B673" s="21" t="e">
        <f>INDEX(Refs!A:A,MATCH($C673,Refs!$I:$I,0))</f>
        <v>#N/A</v>
      </c>
      <c r="D673" s="21" t="e">
        <f>INDEX(Refs!L:L,MATCH($C673,Refs!$I:$I,0))</f>
        <v>#N/A</v>
      </c>
      <c r="E673" s="21" t="e">
        <f>INDEX(Refs!S:S,MATCH($C673,Refs!$I:$I,0))</f>
        <v>#N/A</v>
      </c>
      <c r="AJ673" s="43"/>
      <c r="AK673" s="30">
        <f t="shared" si="29"/>
        <v>0</v>
      </c>
      <c r="AN673" s="30">
        <f t="shared" si="30"/>
        <v>0</v>
      </c>
    </row>
    <row r="674" spans="1:40" ht="12" customHeight="1">
      <c r="A674" s="20">
        <v>673</v>
      </c>
      <c r="B674" s="21" t="e">
        <f>INDEX(Refs!A:A,MATCH($C674,Refs!$I:$I,0))</f>
        <v>#N/A</v>
      </c>
      <c r="D674" s="21" t="e">
        <f>INDEX(Refs!L:L,MATCH($C674,Refs!$I:$I,0))</f>
        <v>#N/A</v>
      </c>
      <c r="E674" s="21" t="e">
        <f>INDEX(Refs!S:S,MATCH($C674,Refs!$I:$I,0))</f>
        <v>#N/A</v>
      </c>
      <c r="AJ674" s="43"/>
      <c r="AK674" s="30">
        <f t="shared" si="29"/>
        <v>0</v>
      </c>
      <c r="AN674" s="30">
        <f t="shared" si="30"/>
        <v>0</v>
      </c>
    </row>
    <row r="675" spans="1:40" ht="12" customHeight="1">
      <c r="A675" s="20">
        <v>674</v>
      </c>
      <c r="B675" s="21" t="e">
        <f>INDEX(Refs!A:A,MATCH($C675,Refs!$I:$I,0))</f>
        <v>#N/A</v>
      </c>
      <c r="D675" s="21" t="e">
        <f>INDEX(Refs!L:L,MATCH($C675,Refs!$I:$I,0))</f>
        <v>#N/A</v>
      </c>
      <c r="E675" s="21" t="e">
        <f>INDEX(Refs!S:S,MATCH($C675,Refs!$I:$I,0))</f>
        <v>#N/A</v>
      </c>
      <c r="AJ675" s="43"/>
      <c r="AK675" s="30">
        <f t="shared" si="29"/>
        <v>0</v>
      </c>
      <c r="AN675" s="30">
        <f t="shared" si="30"/>
        <v>0</v>
      </c>
    </row>
    <row r="676" spans="1:40" ht="12" customHeight="1">
      <c r="A676" s="20">
        <v>675</v>
      </c>
      <c r="B676" s="21" t="e">
        <f>INDEX(Refs!A:A,MATCH($C676,Refs!$I:$I,0))</f>
        <v>#N/A</v>
      </c>
      <c r="D676" s="21" t="e">
        <f>INDEX(Refs!L:L,MATCH($C676,Refs!$I:$I,0))</f>
        <v>#N/A</v>
      </c>
      <c r="E676" s="21" t="e">
        <f>INDEX(Refs!S:S,MATCH($C676,Refs!$I:$I,0))</f>
        <v>#N/A</v>
      </c>
      <c r="AJ676" s="43"/>
      <c r="AK676" s="30">
        <f t="shared" si="29"/>
        <v>0</v>
      </c>
      <c r="AN676" s="30">
        <f t="shared" si="30"/>
        <v>0</v>
      </c>
    </row>
    <row r="677" spans="1:40" ht="12" customHeight="1">
      <c r="A677" s="20">
        <v>676</v>
      </c>
      <c r="B677" s="21" t="e">
        <f>INDEX(Refs!A:A,MATCH($C677,Refs!$I:$I,0))</f>
        <v>#N/A</v>
      </c>
      <c r="D677" s="21" t="e">
        <f>INDEX(Refs!L:L,MATCH($C677,Refs!$I:$I,0))</f>
        <v>#N/A</v>
      </c>
      <c r="E677" s="21" t="e">
        <f>INDEX(Refs!S:S,MATCH($C677,Refs!$I:$I,0))</f>
        <v>#N/A</v>
      </c>
      <c r="AJ677" s="43"/>
      <c r="AK677" s="30">
        <f t="shared" si="29"/>
        <v>0</v>
      </c>
      <c r="AN677" s="30">
        <f t="shared" si="30"/>
        <v>0</v>
      </c>
    </row>
    <row r="678" spans="1:40" ht="12" customHeight="1">
      <c r="A678" s="20">
        <v>677</v>
      </c>
      <c r="B678" s="21" t="e">
        <f>INDEX(Refs!A:A,MATCH($C678,Refs!$I:$I,0))</f>
        <v>#N/A</v>
      </c>
      <c r="D678" s="21" t="e">
        <f>INDEX(Refs!L:L,MATCH($C678,Refs!$I:$I,0))</f>
        <v>#N/A</v>
      </c>
      <c r="E678" s="21" t="e">
        <f>INDEX(Refs!S:S,MATCH($C678,Refs!$I:$I,0))</f>
        <v>#N/A</v>
      </c>
      <c r="AJ678" s="43"/>
      <c r="AK678" s="30">
        <f t="shared" si="29"/>
        <v>0</v>
      </c>
      <c r="AN678" s="30">
        <f t="shared" si="30"/>
        <v>0</v>
      </c>
    </row>
    <row r="679" spans="1:40" ht="12" customHeight="1">
      <c r="A679" s="20">
        <v>678</v>
      </c>
      <c r="B679" s="21" t="e">
        <f>INDEX(Refs!A:A,MATCH($C679,Refs!$I:$I,0))</f>
        <v>#N/A</v>
      </c>
      <c r="D679" s="21" t="e">
        <f>INDEX(Refs!L:L,MATCH($C679,Refs!$I:$I,0))</f>
        <v>#N/A</v>
      </c>
      <c r="E679" s="21" t="e">
        <f>INDEX(Refs!S:S,MATCH($C679,Refs!$I:$I,0))</f>
        <v>#N/A</v>
      </c>
      <c r="AJ679" s="43"/>
      <c r="AK679" s="30">
        <f t="shared" si="29"/>
        <v>0</v>
      </c>
      <c r="AN679" s="30">
        <f t="shared" si="30"/>
        <v>0</v>
      </c>
    </row>
    <row r="680" spans="1:40" ht="12" customHeight="1">
      <c r="A680" s="20">
        <v>679</v>
      </c>
      <c r="B680" s="21" t="e">
        <f>INDEX(Refs!A:A,MATCH($C680,Refs!$I:$I,0))</f>
        <v>#N/A</v>
      </c>
      <c r="D680" s="21" t="e">
        <f>INDEX(Refs!L:L,MATCH($C680,Refs!$I:$I,0))</f>
        <v>#N/A</v>
      </c>
      <c r="E680" s="21" t="e">
        <f>INDEX(Refs!S:S,MATCH($C680,Refs!$I:$I,0))</f>
        <v>#N/A</v>
      </c>
      <c r="AJ680" s="43"/>
      <c r="AK680" s="30">
        <f t="shared" si="29"/>
        <v>0</v>
      </c>
      <c r="AN680" s="30">
        <f t="shared" si="30"/>
        <v>0</v>
      </c>
    </row>
    <row r="681" spans="1:40" ht="12" customHeight="1">
      <c r="A681" s="20">
        <v>680</v>
      </c>
      <c r="B681" s="21" t="e">
        <f>INDEX(Refs!A:A,MATCH($C681,Refs!$I:$I,0))</f>
        <v>#N/A</v>
      </c>
      <c r="D681" s="21" t="e">
        <f>INDEX(Refs!L:L,MATCH($C681,Refs!$I:$I,0))</f>
        <v>#N/A</v>
      </c>
      <c r="E681" s="21" t="e">
        <f>INDEX(Refs!S:S,MATCH($C681,Refs!$I:$I,0))</f>
        <v>#N/A</v>
      </c>
      <c r="AJ681" s="43"/>
      <c r="AK681" s="30">
        <f t="shared" si="29"/>
        <v>0</v>
      </c>
      <c r="AN681" s="30">
        <f t="shared" si="30"/>
        <v>0</v>
      </c>
    </row>
    <row r="682" spans="1:40" ht="12" customHeight="1">
      <c r="A682" s="20">
        <v>681</v>
      </c>
      <c r="B682" s="21" t="e">
        <f>INDEX(Refs!A:A,MATCH($C682,Refs!$I:$I,0))</f>
        <v>#N/A</v>
      </c>
      <c r="D682" s="21" t="e">
        <f>INDEX(Refs!L:L,MATCH($C682,Refs!$I:$I,0))</f>
        <v>#N/A</v>
      </c>
      <c r="E682" s="21" t="e">
        <f>INDEX(Refs!S:S,MATCH($C682,Refs!$I:$I,0))</f>
        <v>#N/A</v>
      </c>
      <c r="AJ682" s="43"/>
      <c r="AK682" s="30">
        <f t="shared" si="29"/>
        <v>0</v>
      </c>
      <c r="AN682" s="30">
        <f t="shared" si="30"/>
        <v>0</v>
      </c>
    </row>
    <row r="683" spans="1:40" ht="12" customHeight="1">
      <c r="A683" s="20">
        <v>682</v>
      </c>
      <c r="B683" s="21" t="e">
        <f>INDEX(Refs!A:A,MATCH($C683,Refs!$I:$I,0))</f>
        <v>#N/A</v>
      </c>
      <c r="D683" s="21" t="e">
        <f>INDEX(Refs!L:L,MATCH($C683,Refs!$I:$I,0))</f>
        <v>#N/A</v>
      </c>
      <c r="E683" s="21" t="e">
        <f>INDEX(Refs!S:S,MATCH($C683,Refs!$I:$I,0))</f>
        <v>#N/A</v>
      </c>
      <c r="AJ683" s="43"/>
      <c r="AK683" s="30">
        <f t="shared" si="29"/>
        <v>0</v>
      </c>
      <c r="AN683" s="30">
        <f t="shared" si="30"/>
        <v>0</v>
      </c>
    </row>
    <row r="684" spans="1:40" ht="12" customHeight="1">
      <c r="A684" s="20">
        <v>683</v>
      </c>
      <c r="B684" s="21" t="e">
        <f>INDEX(Refs!A:A,MATCH($C684,Refs!$I:$I,0))</f>
        <v>#N/A</v>
      </c>
      <c r="D684" s="21" t="e">
        <f>INDEX(Refs!L:L,MATCH($C684,Refs!$I:$I,0))</f>
        <v>#N/A</v>
      </c>
      <c r="E684" s="21" t="e">
        <f>INDEX(Refs!S:S,MATCH($C684,Refs!$I:$I,0))</f>
        <v>#N/A</v>
      </c>
      <c r="AJ684" s="43"/>
      <c r="AK684" s="30">
        <f t="shared" si="29"/>
        <v>0</v>
      </c>
      <c r="AN684" s="30">
        <f t="shared" si="30"/>
        <v>0</v>
      </c>
    </row>
    <row r="685" spans="1:40" ht="12" customHeight="1">
      <c r="A685" s="20">
        <v>684</v>
      </c>
      <c r="B685" s="21" t="e">
        <f>INDEX(Refs!A:A,MATCH($C685,Refs!$I:$I,0))</f>
        <v>#N/A</v>
      </c>
      <c r="D685" s="21" t="e">
        <f>INDEX(Refs!L:L,MATCH($C685,Refs!$I:$I,0))</f>
        <v>#N/A</v>
      </c>
      <c r="E685" s="21" t="e">
        <f>INDEX(Refs!S:S,MATCH($C685,Refs!$I:$I,0))</f>
        <v>#N/A</v>
      </c>
      <c r="AJ685" s="43"/>
      <c r="AK685" s="30">
        <f t="shared" si="29"/>
        <v>0</v>
      </c>
      <c r="AN685" s="30">
        <f t="shared" si="30"/>
        <v>0</v>
      </c>
    </row>
    <row r="686" spans="1:40" ht="12" customHeight="1">
      <c r="A686" s="20">
        <v>685</v>
      </c>
      <c r="B686" s="21" t="e">
        <f>INDEX(Refs!A:A,MATCH($C686,Refs!$I:$I,0))</f>
        <v>#N/A</v>
      </c>
      <c r="D686" s="21" t="e">
        <f>INDEX(Refs!L:L,MATCH($C686,Refs!$I:$I,0))</f>
        <v>#N/A</v>
      </c>
      <c r="E686" s="21" t="e">
        <f>INDEX(Refs!S:S,MATCH($C686,Refs!$I:$I,0))</f>
        <v>#N/A</v>
      </c>
      <c r="AJ686" s="43"/>
      <c r="AK686" s="30">
        <f t="shared" si="29"/>
        <v>0</v>
      </c>
      <c r="AN686" s="30">
        <f t="shared" si="30"/>
        <v>0</v>
      </c>
    </row>
    <row r="687" spans="1:40" ht="12" customHeight="1">
      <c r="A687" s="20">
        <v>686</v>
      </c>
      <c r="B687" s="21" t="e">
        <f>INDEX(Refs!A:A,MATCH($C687,Refs!$I:$I,0))</f>
        <v>#N/A</v>
      </c>
      <c r="D687" s="21" t="e">
        <f>INDEX(Refs!L:L,MATCH($C687,Refs!$I:$I,0))</f>
        <v>#N/A</v>
      </c>
      <c r="E687" s="21" t="e">
        <f>INDEX(Refs!S:S,MATCH($C687,Refs!$I:$I,0))</f>
        <v>#N/A</v>
      </c>
      <c r="AJ687" s="43"/>
      <c r="AK687" s="30">
        <f t="shared" si="29"/>
        <v>0</v>
      </c>
      <c r="AN687" s="30">
        <f t="shared" si="30"/>
        <v>0</v>
      </c>
    </row>
    <row r="688" spans="1:40" ht="12" customHeight="1">
      <c r="A688" s="20">
        <v>687</v>
      </c>
      <c r="B688" s="21" t="e">
        <f>INDEX(Refs!A:A,MATCH($C688,Refs!$I:$I,0))</f>
        <v>#N/A</v>
      </c>
      <c r="D688" s="21" t="e">
        <f>INDEX(Refs!L:L,MATCH($C688,Refs!$I:$I,0))</f>
        <v>#N/A</v>
      </c>
      <c r="E688" s="21" t="e">
        <f>INDEX(Refs!S:S,MATCH($C688,Refs!$I:$I,0))</f>
        <v>#N/A</v>
      </c>
      <c r="AJ688" s="43"/>
      <c r="AK688" s="30">
        <f t="shared" si="29"/>
        <v>0</v>
      </c>
      <c r="AN688" s="30">
        <f t="shared" si="30"/>
        <v>0</v>
      </c>
    </row>
    <row r="689" spans="1:40" ht="12" customHeight="1">
      <c r="A689" s="20">
        <v>688</v>
      </c>
      <c r="B689" s="21" t="e">
        <f>INDEX(Refs!A:A,MATCH($C689,Refs!$I:$I,0))</f>
        <v>#N/A</v>
      </c>
      <c r="D689" s="21" t="e">
        <f>INDEX(Refs!L:L,MATCH($C689,Refs!$I:$I,0))</f>
        <v>#N/A</v>
      </c>
      <c r="E689" s="21" t="e">
        <f>INDEX(Refs!S:S,MATCH($C689,Refs!$I:$I,0))</f>
        <v>#N/A</v>
      </c>
      <c r="AJ689" s="43"/>
      <c r="AK689" s="30">
        <f t="shared" si="29"/>
        <v>0</v>
      </c>
      <c r="AN689" s="30">
        <f t="shared" si="30"/>
        <v>0</v>
      </c>
    </row>
    <row r="690" spans="1:40" ht="12" customHeight="1">
      <c r="A690" s="20">
        <v>689</v>
      </c>
      <c r="B690" s="21" t="e">
        <f>INDEX(Refs!A:A,MATCH($C690,Refs!$I:$I,0))</f>
        <v>#N/A</v>
      </c>
      <c r="D690" s="21" t="e">
        <f>INDEX(Refs!L:L,MATCH($C690,Refs!$I:$I,0))</f>
        <v>#N/A</v>
      </c>
      <c r="E690" s="21" t="e">
        <f>INDEX(Refs!S:S,MATCH($C690,Refs!$I:$I,0))</f>
        <v>#N/A</v>
      </c>
      <c r="AJ690" s="43"/>
      <c r="AK690" s="30">
        <f t="shared" si="29"/>
        <v>0</v>
      </c>
      <c r="AN690" s="30">
        <f t="shared" si="30"/>
        <v>0</v>
      </c>
    </row>
    <row r="691" spans="1:40" ht="12" customHeight="1">
      <c r="A691" s="20">
        <v>690</v>
      </c>
      <c r="B691" s="21" t="e">
        <f>INDEX(Refs!A:A,MATCH($C691,Refs!$I:$I,0))</f>
        <v>#N/A</v>
      </c>
      <c r="D691" s="21" t="e">
        <f>INDEX(Refs!L:L,MATCH($C691,Refs!$I:$I,0))</f>
        <v>#N/A</v>
      </c>
      <c r="E691" s="21" t="e">
        <f>INDEX(Refs!S:S,MATCH($C691,Refs!$I:$I,0))</f>
        <v>#N/A</v>
      </c>
      <c r="AJ691" s="43"/>
      <c r="AK691" s="30">
        <f t="shared" si="29"/>
        <v>0</v>
      </c>
      <c r="AN691" s="30">
        <f t="shared" si="30"/>
        <v>0</v>
      </c>
    </row>
    <row r="692" spans="1:40" ht="12" customHeight="1">
      <c r="A692" s="20">
        <v>691</v>
      </c>
      <c r="B692" s="21" t="e">
        <f>INDEX(Refs!A:A,MATCH($C692,Refs!$I:$I,0))</f>
        <v>#N/A</v>
      </c>
      <c r="D692" s="21" t="e">
        <f>INDEX(Refs!L:L,MATCH($C692,Refs!$I:$I,0))</f>
        <v>#N/A</v>
      </c>
      <c r="E692" s="21" t="e">
        <f>INDEX(Refs!S:S,MATCH($C692,Refs!$I:$I,0))</f>
        <v>#N/A</v>
      </c>
      <c r="AJ692" s="43"/>
      <c r="AK692" s="30">
        <f t="shared" si="29"/>
        <v>0</v>
      </c>
      <c r="AN692" s="30">
        <f t="shared" si="30"/>
        <v>0</v>
      </c>
    </row>
    <row r="693" spans="1:40" ht="12" customHeight="1">
      <c r="A693" s="20">
        <v>692</v>
      </c>
      <c r="B693" s="21" t="e">
        <f>INDEX(Refs!A:A,MATCH($C693,Refs!$I:$I,0))</f>
        <v>#N/A</v>
      </c>
      <c r="D693" s="21" t="e">
        <f>INDEX(Refs!L:L,MATCH($C693,Refs!$I:$I,0))</f>
        <v>#N/A</v>
      </c>
      <c r="E693" s="21" t="e">
        <f>INDEX(Refs!S:S,MATCH($C693,Refs!$I:$I,0))</f>
        <v>#N/A</v>
      </c>
      <c r="AJ693" s="43"/>
      <c r="AK693" s="30">
        <f t="shared" si="29"/>
        <v>0</v>
      </c>
      <c r="AN693" s="30">
        <f t="shared" si="30"/>
        <v>0</v>
      </c>
    </row>
    <row r="694" spans="1:40" ht="12" customHeight="1">
      <c r="A694" s="20">
        <v>693</v>
      </c>
      <c r="B694" s="21" t="e">
        <f>INDEX(Refs!A:A,MATCH($C694,Refs!$I:$I,0))</f>
        <v>#N/A</v>
      </c>
      <c r="D694" s="21" t="e">
        <f>INDEX(Refs!L:L,MATCH($C694,Refs!$I:$I,0))</f>
        <v>#N/A</v>
      </c>
      <c r="E694" s="21" t="e">
        <f>INDEX(Refs!S:S,MATCH($C694,Refs!$I:$I,0))</f>
        <v>#N/A</v>
      </c>
      <c r="AJ694" s="43"/>
      <c r="AK694" s="30">
        <f t="shared" si="29"/>
        <v>0</v>
      </c>
      <c r="AN694" s="30">
        <f t="shared" si="30"/>
        <v>0</v>
      </c>
    </row>
    <row r="695" spans="1:40" ht="12" customHeight="1">
      <c r="A695" s="20">
        <v>694</v>
      </c>
      <c r="B695" s="21" t="e">
        <f>INDEX(Refs!A:A,MATCH($C695,Refs!$I:$I,0))</f>
        <v>#N/A</v>
      </c>
      <c r="D695" s="21" t="e">
        <f>INDEX(Refs!L:L,MATCH($C695,Refs!$I:$I,0))</f>
        <v>#N/A</v>
      </c>
      <c r="E695" s="21" t="e">
        <f>INDEX(Refs!S:S,MATCH($C695,Refs!$I:$I,0))</f>
        <v>#N/A</v>
      </c>
      <c r="AJ695" s="43"/>
      <c r="AK695" s="30">
        <f t="shared" si="29"/>
        <v>0</v>
      </c>
      <c r="AN695" s="30">
        <f t="shared" si="30"/>
        <v>0</v>
      </c>
    </row>
    <row r="696" spans="1:40" ht="12" customHeight="1">
      <c r="A696" s="20">
        <v>695</v>
      </c>
      <c r="B696" s="21" t="e">
        <f>INDEX(Refs!A:A,MATCH($C696,Refs!$I:$I,0))</f>
        <v>#N/A</v>
      </c>
      <c r="D696" s="21" t="e">
        <f>INDEX(Refs!L:L,MATCH($C696,Refs!$I:$I,0))</f>
        <v>#N/A</v>
      </c>
      <c r="E696" s="21" t="e">
        <f>INDEX(Refs!S:S,MATCH($C696,Refs!$I:$I,0))</f>
        <v>#N/A</v>
      </c>
      <c r="AJ696" s="43"/>
      <c r="AK696" s="30">
        <f t="shared" si="29"/>
        <v>0</v>
      </c>
      <c r="AN696" s="30">
        <f t="shared" si="30"/>
        <v>0</v>
      </c>
    </row>
    <row r="697" spans="1:40" ht="12" customHeight="1">
      <c r="A697" s="20">
        <v>696</v>
      </c>
      <c r="B697" s="21" t="e">
        <f>INDEX(Refs!A:A,MATCH($C697,Refs!$I:$I,0))</f>
        <v>#N/A</v>
      </c>
      <c r="D697" s="21" t="e">
        <f>INDEX(Refs!L:L,MATCH($C697,Refs!$I:$I,0))</f>
        <v>#N/A</v>
      </c>
      <c r="E697" s="21" t="e">
        <f>INDEX(Refs!S:S,MATCH($C697,Refs!$I:$I,0))</f>
        <v>#N/A</v>
      </c>
      <c r="AJ697" s="43"/>
      <c r="AK697" s="30">
        <f t="shared" si="29"/>
        <v>0</v>
      </c>
      <c r="AN697" s="30">
        <f t="shared" si="30"/>
        <v>0</v>
      </c>
    </row>
    <row r="698" spans="1:40" ht="12" customHeight="1">
      <c r="A698" s="20">
        <v>697</v>
      </c>
      <c r="B698" s="21" t="e">
        <f>INDEX(Refs!A:A,MATCH($C698,Refs!$I:$I,0))</f>
        <v>#N/A</v>
      </c>
      <c r="D698" s="21" t="e">
        <f>INDEX(Refs!L:L,MATCH($C698,Refs!$I:$I,0))</f>
        <v>#N/A</v>
      </c>
      <c r="E698" s="21" t="e">
        <f>INDEX(Refs!S:S,MATCH($C698,Refs!$I:$I,0))</f>
        <v>#N/A</v>
      </c>
      <c r="AJ698" s="43"/>
      <c r="AK698" s="30">
        <f t="shared" si="29"/>
        <v>0</v>
      </c>
      <c r="AN698" s="30">
        <f t="shared" si="30"/>
        <v>0</v>
      </c>
    </row>
    <row r="699" spans="1:40" ht="12" customHeight="1">
      <c r="A699" s="20">
        <v>698</v>
      </c>
      <c r="B699" s="21" t="e">
        <f>INDEX(Refs!A:A,MATCH($C699,Refs!$I:$I,0))</f>
        <v>#N/A</v>
      </c>
      <c r="D699" s="21" t="e">
        <f>INDEX(Refs!L:L,MATCH($C699,Refs!$I:$I,0))</f>
        <v>#N/A</v>
      </c>
      <c r="E699" s="21" t="e">
        <f>INDEX(Refs!S:S,MATCH($C699,Refs!$I:$I,0))</f>
        <v>#N/A</v>
      </c>
      <c r="AJ699" s="43"/>
      <c r="AK699" s="30">
        <f t="shared" si="29"/>
        <v>0</v>
      </c>
      <c r="AN699" s="30">
        <f t="shared" si="30"/>
        <v>0</v>
      </c>
    </row>
    <row r="700" spans="1:40" ht="12" customHeight="1">
      <c r="A700" s="20">
        <v>699</v>
      </c>
      <c r="B700" s="21" t="e">
        <f>INDEX(Refs!A:A,MATCH($C700,Refs!$I:$I,0))</f>
        <v>#N/A</v>
      </c>
      <c r="D700" s="21" t="e">
        <f>INDEX(Refs!L:L,MATCH($C700,Refs!$I:$I,0))</f>
        <v>#N/A</v>
      </c>
      <c r="E700" s="21" t="e">
        <f>INDEX(Refs!S:S,MATCH($C700,Refs!$I:$I,0))</f>
        <v>#N/A</v>
      </c>
      <c r="AJ700" s="43"/>
      <c r="AK700" s="30">
        <f t="shared" si="29"/>
        <v>0</v>
      </c>
      <c r="AN700" s="30">
        <f t="shared" si="30"/>
        <v>0</v>
      </c>
    </row>
    <row r="701" spans="1:40" ht="12" customHeight="1">
      <c r="A701" s="20">
        <v>700</v>
      </c>
      <c r="B701" s="21" t="e">
        <f>INDEX(Refs!A:A,MATCH($C701,Refs!$I:$I,0))</f>
        <v>#N/A</v>
      </c>
      <c r="D701" s="21" t="e">
        <f>INDEX(Refs!L:L,MATCH($C701,Refs!$I:$I,0))</f>
        <v>#N/A</v>
      </c>
      <c r="E701" s="21" t="e">
        <f>INDEX(Refs!S:S,MATCH($C701,Refs!$I:$I,0))</f>
        <v>#N/A</v>
      </c>
      <c r="AJ701" s="43"/>
      <c r="AK701" s="30">
        <f t="shared" si="29"/>
        <v>0</v>
      </c>
      <c r="AN701" s="30">
        <f t="shared" si="30"/>
        <v>0</v>
      </c>
    </row>
    <row r="702" spans="1:40" ht="12" customHeight="1">
      <c r="A702" s="20">
        <v>701</v>
      </c>
      <c r="B702" s="21" t="e">
        <f>INDEX(Refs!A:A,MATCH($C702,Refs!$I:$I,0))</f>
        <v>#N/A</v>
      </c>
      <c r="D702" s="21" t="e">
        <f>INDEX(Refs!L:L,MATCH($C702,Refs!$I:$I,0))</f>
        <v>#N/A</v>
      </c>
      <c r="E702" s="21" t="e">
        <f>INDEX(Refs!S:S,MATCH($C702,Refs!$I:$I,0))</f>
        <v>#N/A</v>
      </c>
      <c r="AJ702" s="43"/>
      <c r="AK702" s="30">
        <f t="shared" si="29"/>
        <v>0</v>
      </c>
      <c r="AN702" s="30">
        <f t="shared" si="30"/>
        <v>0</v>
      </c>
    </row>
    <row r="703" spans="1:40" ht="12" customHeight="1">
      <c r="A703" s="20">
        <v>702</v>
      </c>
      <c r="B703" s="21" t="e">
        <f>INDEX(Refs!A:A,MATCH($C703,Refs!$I:$I,0))</f>
        <v>#N/A</v>
      </c>
      <c r="D703" s="21" t="e">
        <f>INDEX(Refs!L:L,MATCH($C703,Refs!$I:$I,0))</f>
        <v>#N/A</v>
      </c>
      <c r="E703" s="21" t="e">
        <f>INDEX(Refs!S:S,MATCH($C703,Refs!$I:$I,0))</f>
        <v>#N/A</v>
      </c>
      <c r="AJ703" s="43"/>
      <c r="AK703" s="30">
        <f t="shared" si="29"/>
        <v>0</v>
      </c>
      <c r="AN703" s="30">
        <f t="shared" si="30"/>
        <v>0</v>
      </c>
    </row>
    <row r="704" spans="1:40" ht="12" customHeight="1">
      <c r="A704" s="20">
        <v>703</v>
      </c>
      <c r="B704" s="21" t="e">
        <f>INDEX(Refs!A:A,MATCH($C704,Refs!$I:$I,0))</f>
        <v>#N/A</v>
      </c>
      <c r="D704" s="21" t="e">
        <f>INDEX(Refs!L:L,MATCH($C704,Refs!$I:$I,0))</f>
        <v>#N/A</v>
      </c>
      <c r="E704" s="21" t="e">
        <f>INDEX(Refs!S:S,MATCH($C704,Refs!$I:$I,0))</f>
        <v>#N/A</v>
      </c>
      <c r="AJ704" s="43"/>
      <c r="AK704" s="30">
        <f t="shared" si="29"/>
        <v>0</v>
      </c>
      <c r="AN704" s="30">
        <f t="shared" si="30"/>
        <v>0</v>
      </c>
    </row>
    <row r="705" spans="1:40" ht="12" customHeight="1">
      <c r="A705" s="20">
        <v>704</v>
      </c>
      <c r="B705" s="21" t="e">
        <f>INDEX(Refs!A:A,MATCH($C705,Refs!$I:$I,0))</f>
        <v>#N/A</v>
      </c>
      <c r="D705" s="21" t="e">
        <f>INDEX(Refs!L:L,MATCH($C705,Refs!$I:$I,0))</f>
        <v>#N/A</v>
      </c>
      <c r="E705" s="21" t="e">
        <f>INDEX(Refs!S:S,MATCH($C705,Refs!$I:$I,0))</f>
        <v>#N/A</v>
      </c>
      <c r="AJ705" s="43"/>
      <c r="AK705" s="30">
        <f t="shared" si="29"/>
        <v>0</v>
      </c>
      <c r="AN705" s="30">
        <f t="shared" si="30"/>
        <v>0</v>
      </c>
    </row>
    <row r="706" spans="1:40" ht="12" customHeight="1">
      <c r="A706" s="20">
        <v>705</v>
      </c>
      <c r="B706" s="21" t="e">
        <f>INDEX(Refs!A:A,MATCH($C706,Refs!$I:$I,0))</f>
        <v>#N/A</v>
      </c>
      <c r="D706" s="21" t="e">
        <f>INDEX(Refs!L:L,MATCH($C706,Refs!$I:$I,0))</f>
        <v>#N/A</v>
      </c>
      <c r="E706" s="21" t="e">
        <f>INDEX(Refs!S:S,MATCH($C706,Refs!$I:$I,0))</f>
        <v>#N/A</v>
      </c>
      <c r="AJ706" s="43"/>
      <c r="AK706" s="30">
        <f t="shared" si="29"/>
        <v>0</v>
      </c>
      <c r="AN706" s="30">
        <f t="shared" si="30"/>
        <v>0</v>
      </c>
    </row>
    <row r="707" spans="1:40" ht="12" customHeight="1">
      <c r="A707" s="20">
        <v>706</v>
      </c>
      <c r="B707" s="21" t="e">
        <f>INDEX(Refs!A:A,MATCH($C707,Refs!$I:$I,0))</f>
        <v>#N/A</v>
      </c>
      <c r="D707" s="21" t="e">
        <f>INDEX(Refs!L:L,MATCH($C707,Refs!$I:$I,0))</f>
        <v>#N/A</v>
      </c>
      <c r="E707" s="21" t="e">
        <f>INDEX(Refs!S:S,MATCH($C707,Refs!$I:$I,0))</f>
        <v>#N/A</v>
      </c>
      <c r="AJ707" s="43"/>
      <c r="AK707" s="30">
        <f t="shared" ref="AK707:AK770" si="31">J707</f>
        <v>0</v>
      </c>
      <c r="AN707" s="30">
        <f t="shared" ref="AN707:AN770" si="32">L707</f>
        <v>0</v>
      </c>
    </row>
    <row r="708" spans="1:40" ht="12" customHeight="1">
      <c r="A708" s="20">
        <v>707</v>
      </c>
      <c r="B708" s="21" t="e">
        <f>INDEX(Refs!A:A,MATCH($C708,Refs!$I:$I,0))</f>
        <v>#N/A</v>
      </c>
      <c r="D708" s="21" t="e">
        <f>INDEX(Refs!L:L,MATCH($C708,Refs!$I:$I,0))</f>
        <v>#N/A</v>
      </c>
      <c r="E708" s="21" t="e">
        <f>INDEX(Refs!S:S,MATCH($C708,Refs!$I:$I,0))</f>
        <v>#N/A</v>
      </c>
      <c r="AJ708" s="43"/>
      <c r="AK708" s="30">
        <f t="shared" si="31"/>
        <v>0</v>
      </c>
      <c r="AN708" s="30">
        <f t="shared" si="32"/>
        <v>0</v>
      </c>
    </row>
    <row r="709" spans="1:40" ht="12" customHeight="1">
      <c r="A709" s="20">
        <v>708</v>
      </c>
      <c r="B709" s="21" t="e">
        <f>INDEX(Refs!A:A,MATCH($C709,Refs!$I:$I,0))</f>
        <v>#N/A</v>
      </c>
      <c r="D709" s="21" t="e">
        <f>INDEX(Refs!L:L,MATCH($C709,Refs!$I:$I,0))</f>
        <v>#N/A</v>
      </c>
      <c r="E709" s="21" t="e">
        <f>INDEX(Refs!S:S,MATCH($C709,Refs!$I:$I,0))</f>
        <v>#N/A</v>
      </c>
      <c r="AJ709" s="43"/>
      <c r="AK709" s="30">
        <f t="shared" si="31"/>
        <v>0</v>
      </c>
      <c r="AN709" s="30">
        <f t="shared" si="32"/>
        <v>0</v>
      </c>
    </row>
    <row r="710" spans="1:40" ht="12" customHeight="1">
      <c r="A710" s="20">
        <v>709</v>
      </c>
      <c r="B710" s="21" t="e">
        <f>INDEX(Refs!A:A,MATCH($C710,Refs!$I:$I,0))</f>
        <v>#N/A</v>
      </c>
      <c r="D710" s="21" t="e">
        <f>INDEX(Refs!L:L,MATCH($C710,Refs!$I:$I,0))</f>
        <v>#N/A</v>
      </c>
      <c r="E710" s="21" t="e">
        <f>INDEX(Refs!S:S,MATCH($C710,Refs!$I:$I,0))</f>
        <v>#N/A</v>
      </c>
      <c r="AJ710" s="43"/>
      <c r="AK710" s="30">
        <f t="shared" si="31"/>
        <v>0</v>
      </c>
      <c r="AN710" s="30">
        <f t="shared" si="32"/>
        <v>0</v>
      </c>
    </row>
    <row r="711" spans="1:40" ht="12" customHeight="1">
      <c r="A711" s="20">
        <v>710</v>
      </c>
      <c r="B711" s="21" t="e">
        <f>INDEX(Refs!A:A,MATCH($C711,Refs!$I:$I,0))</f>
        <v>#N/A</v>
      </c>
      <c r="D711" s="21" t="e">
        <f>INDEX(Refs!L:L,MATCH($C711,Refs!$I:$I,0))</f>
        <v>#N/A</v>
      </c>
      <c r="E711" s="21" t="e">
        <f>INDEX(Refs!S:S,MATCH($C711,Refs!$I:$I,0))</f>
        <v>#N/A</v>
      </c>
      <c r="AJ711" s="43"/>
      <c r="AK711" s="30">
        <f t="shared" si="31"/>
        <v>0</v>
      </c>
      <c r="AN711" s="30">
        <f t="shared" si="32"/>
        <v>0</v>
      </c>
    </row>
    <row r="712" spans="1:40" ht="12" customHeight="1">
      <c r="A712" s="20">
        <v>711</v>
      </c>
      <c r="B712" s="21" t="e">
        <f>INDEX(Refs!A:A,MATCH($C712,Refs!$I:$I,0))</f>
        <v>#N/A</v>
      </c>
      <c r="D712" s="21" t="e">
        <f>INDEX(Refs!L:L,MATCH($C712,Refs!$I:$I,0))</f>
        <v>#N/A</v>
      </c>
      <c r="E712" s="21" t="e">
        <f>INDEX(Refs!S:S,MATCH($C712,Refs!$I:$I,0))</f>
        <v>#N/A</v>
      </c>
      <c r="AJ712" s="43"/>
      <c r="AK712" s="30">
        <f t="shared" si="31"/>
        <v>0</v>
      </c>
      <c r="AN712" s="30">
        <f t="shared" si="32"/>
        <v>0</v>
      </c>
    </row>
    <row r="713" spans="1:40" ht="12" customHeight="1">
      <c r="A713" s="20">
        <v>712</v>
      </c>
      <c r="B713" s="21" t="e">
        <f>INDEX(Refs!A:A,MATCH($C713,Refs!$I:$I,0))</f>
        <v>#N/A</v>
      </c>
      <c r="D713" s="21" t="e">
        <f>INDEX(Refs!L:L,MATCH($C713,Refs!$I:$I,0))</f>
        <v>#N/A</v>
      </c>
      <c r="E713" s="21" t="e">
        <f>INDEX(Refs!S:S,MATCH($C713,Refs!$I:$I,0))</f>
        <v>#N/A</v>
      </c>
      <c r="AJ713" s="43"/>
      <c r="AK713" s="30">
        <f t="shared" si="31"/>
        <v>0</v>
      </c>
      <c r="AN713" s="30">
        <f t="shared" si="32"/>
        <v>0</v>
      </c>
    </row>
    <row r="714" spans="1:40" ht="12" customHeight="1">
      <c r="A714" s="20">
        <v>713</v>
      </c>
      <c r="B714" s="21" t="e">
        <f>INDEX(Refs!A:A,MATCH($C714,Refs!$I:$I,0))</f>
        <v>#N/A</v>
      </c>
      <c r="D714" s="21" t="e">
        <f>INDEX(Refs!L:L,MATCH($C714,Refs!$I:$I,0))</f>
        <v>#N/A</v>
      </c>
      <c r="E714" s="21" t="e">
        <f>INDEX(Refs!S:S,MATCH($C714,Refs!$I:$I,0))</f>
        <v>#N/A</v>
      </c>
      <c r="AJ714" s="43"/>
      <c r="AK714" s="30">
        <f t="shared" si="31"/>
        <v>0</v>
      </c>
      <c r="AN714" s="30">
        <f t="shared" si="32"/>
        <v>0</v>
      </c>
    </row>
    <row r="715" spans="1:40" ht="12" customHeight="1">
      <c r="A715" s="20">
        <v>714</v>
      </c>
      <c r="B715" s="21" t="e">
        <f>INDEX(Refs!A:A,MATCH($C715,Refs!$I:$I,0))</f>
        <v>#N/A</v>
      </c>
      <c r="D715" s="21" t="e">
        <f>INDEX(Refs!L:L,MATCH($C715,Refs!$I:$I,0))</f>
        <v>#N/A</v>
      </c>
      <c r="E715" s="21" t="e">
        <f>INDEX(Refs!S:S,MATCH($C715,Refs!$I:$I,0))</f>
        <v>#N/A</v>
      </c>
      <c r="AJ715" s="43"/>
      <c r="AK715" s="30">
        <f t="shared" si="31"/>
        <v>0</v>
      </c>
      <c r="AN715" s="30">
        <f t="shared" si="32"/>
        <v>0</v>
      </c>
    </row>
    <row r="716" spans="1:40" ht="12" customHeight="1">
      <c r="A716" s="20">
        <v>715</v>
      </c>
      <c r="B716" s="21" t="e">
        <f>INDEX(Refs!A:A,MATCH($C716,Refs!$I:$I,0))</f>
        <v>#N/A</v>
      </c>
      <c r="D716" s="21" t="e">
        <f>INDEX(Refs!L:L,MATCH($C716,Refs!$I:$I,0))</f>
        <v>#N/A</v>
      </c>
      <c r="E716" s="21" t="e">
        <f>INDEX(Refs!S:S,MATCH($C716,Refs!$I:$I,0))</f>
        <v>#N/A</v>
      </c>
      <c r="AJ716" s="43"/>
      <c r="AK716" s="30">
        <f t="shared" si="31"/>
        <v>0</v>
      </c>
      <c r="AN716" s="30">
        <f t="shared" si="32"/>
        <v>0</v>
      </c>
    </row>
    <row r="717" spans="1:40" ht="12" customHeight="1">
      <c r="A717" s="20">
        <v>716</v>
      </c>
      <c r="B717" s="21" t="e">
        <f>INDEX(Refs!A:A,MATCH($C717,Refs!$I:$I,0))</f>
        <v>#N/A</v>
      </c>
      <c r="D717" s="21" t="e">
        <f>INDEX(Refs!L:L,MATCH($C717,Refs!$I:$I,0))</f>
        <v>#N/A</v>
      </c>
      <c r="E717" s="21" t="e">
        <f>INDEX(Refs!S:S,MATCH($C717,Refs!$I:$I,0))</f>
        <v>#N/A</v>
      </c>
      <c r="AJ717" s="43"/>
      <c r="AK717" s="30">
        <f t="shared" si="31"/>
        <v>0</v>
      </c>
      <c r="AN717" s="30">
        <f t="shared" si="32"/>
        <v>0</v>
      </c>
    </row>
    <row r="718" spans="1:40" ht="12" customHeight="1">
      <c r="A718" s="20">
        <v>717</v>
      </c>
      <c r="B718" s="21" t="e">
        <f>INDEX(Refs!A:A,MATCH($C718,Refs!$I:$I,0))</f>
        <v>#N/A</v>
      </c>
      <c r="D718" s="21" t="e">
        <f>INDEX(Refs!L:L,MATCH($C718,Refs!$I:$I,0))</f>
        <v>#N/A</v>
      </c>
      <c r="E718" s="21" t="e">
        <f>INDEX(Refs!S:S,MATCH($C718,Refs!$I:$I,0))</f>
        <v>#N/A</v>
      </c>
      <c r="AJ718" s="43"/>
      <c r="AK718" s="30">
        <f t="shared" si="31"/>
        <v>0</v>
      </c>
      <c r="AN718" s="30">
        <f t="shared" si="32"/>
        <v>0</v>
      </c>
    </row>
    <row r="719" spans="1:40" ht="12" customHeight="1">
      <c r="A719" s="20">
        <v>718</v>
      </c>
      <c r="B719" s="21" t="e">
        <f>INDEX(Refs!A:A,MATCH($C719,Refs!$I:$I,0))</f>
        <v>#N/A</v>
      </c>
      <c r="D719" s="21" t="e">
        <f>INDEX(Refs!L:L,MATCH($C719,Refs!$I:$I,0))</f>
        <v>#N/A</v>
      </c>
      <c r="E719" s="21" t="e">
        <f>INDEX(Refs!S:S,MATCH($C719,Refs!$I:$I,0))</f>
        <v>#N/A</v>
      </c>
      <c r="AJ719" s="43"/>
      <c r="AK719" s="30">
        <f t="shared" si="31"/>
        <v>0</v>
      </c>
      <c r="AN719" s="30">
        <f t="shared" si="32"/>
        <v>0</v>
      </c>
    </row>
    <row r="720" spans="1:40" ht="12" customHeight="1">
      <c r="A720" s="20">
        <v>719</v>
      </c>
      <c r="B720" s="21" t="e">
        <f>INDEX(Refs!A:A,MATCH($C720,Refs!$I:$I,0))</f>
        <v>#N/A</v>
      </c>
      <c r="D720" s="21" t="e">
        <f>INDEX(Refs!L:L,MATCH($C720,Refs!$I:$I,0))</f>
        <v>#N/A</v>
      </c>
      <c r="E720" s="21" t="e">
        <f>INDEX(Refs!S:S,MATCH($C720,Refs!$I:$I,0))</f>
        <v>#N/A</v>
      </c>
      <c r="AJ720" s="43"/>
      <c r="AK720" s="30">
        <f t="shared" si="31"/>
        <v>0</v>
      </c>
      <c r="AN720" s="30">
        <f t="shared" si="32"/>
        <v>0</v>
      </c>
    </row>
    <row r="721" spans="1:40" ht="12" customHeight="1">
      <c r="A721" s="20">
        <v>720</v>
      </c>
      <c r="B721" s="21" t="e">
        <f>INDEX(Refs!A:A,MATCH($C721,Refs!$I:$I,0))</f>
        <v>#N/A</v>
      </c>
      <c r="D721" s="21" t="e">
        <f>INDEX(Refs!L:L,MATCH($C721,Refs!$I:$I,0))</f>
        <v>#N/A</v>
      </c>
      <c r="E721" s="21" t="e">
        <f>INDEX(Refs!S:S,MATCH($C721,Refs!$I:$I,0))</f>
        <v>#N/A</v>
      </c>
      <c r="AJ721" s="43"/>
      <c r="AK721" s="30">
        <f t="shared" si="31"/>
        <v>0</v>
      </c>
      <c r="AN721" s="30">
        <f t="shared" si="32"/>
        <v>0</v>
      </c>
    </row>
    <row r="722" spans="1:40" ht="12" customHeight="1">
      <c r="A722" s="20">
        <v>721</v>
      </c>
      <c r="B722" s="21" t="e">
        <f>INDEX(Refs!A:A,MATCH($C722,Refs!$I:$I,0))</f>
        <v>#N/A</v>
      </c>
      <c r="D722" s="21" t="e">
        <f>INDEX(Refs!L:L,MATCH($C722,Refs!$I:$I,0))</f>
        <v>#N/A</v>
      </c>
      <c r="E722" s="21" t="e">
        <f>INDEX(Refs!S:S,MATCH($C722,Refs!$I:$I,0))</f>
        <v>#N/A</v>
      </c>
      <c r="AJ722" s="43"/>
      <c r="AK722" s="30">
        <f t="shared" si="31"/>
        <v>0</v>
      </c>
      <c r="AN722" s="30">
        <f t="shared" si="32"/>
        <v>0</v>
      </c>
    </row>
    <row r="723" spans="1:40" ht="12" customHeight="1">
      <c r="A723" s="20">
        <v>722</v>
      </c>
      <c r="B723" s="21" t="e">
        <f>INDEX(Refs!A:A,MATCH($C723,Refs!$I:$I,0))</f>
        <v>#N/A</v>
      </c>
      <c r="D723" s="21" t="e">
        <f>INDEX(Refs!L:L,MATCH($C723,Refs!$I:$I,0))</f>
        <v>#N/A</v>
      </c>
      <c r="E723" s="21" t="e">
        <f>INDEX(Refs!S:S,MATCH($C723,Refs!$I:$I,0))</f>
        <v>#N/A</v>
      </c>
      <c r="AJ723" s="43"/>
      <c r="AK723" s="30">
        <f t="shared" si="31"/>
        <v>0</v>
      </c>
      <c r="AN723" s="30">
        <f t="shared" si="32"/>
        <v>0</v>
      </c>
    </row>
    <row r="724" spans="1:40" ht="12" customHeight="1">
      <c r="A724" s="20">
        <v>723</v>
      </c>
      <c r="B724" s="21" t="e">
        <f>INDEX(Refs!A:A,MATCH($C724,Refs!$I:$I,0))</f>
        <v>#N/A</v>
      </c>
      <c r="D724" s="21" t="e">
        <f>INDEX(Refs!L:L,MATCH($C724,Refs!$I:$I,0))</f>
        <v>#N/A</v>
      </c>
      <c r="E724" s="21" t="e">
        <f>INDEX(Refs!S:S,MATCH($C724,Refs!$I:$I,0))</f>
        <v>#N/A</v>
      </c>
      <c r="AJ724" s="43"/>
      <c r="AK724" s="30">
        <f t="shared" si="31"/>
        <v>0</v>
      </c>
      <c r="AN724" s="30">
        <f t="shared" si="32"/>
        <v>0</v>
      </c>
    </row>
    <row r="725" spans="1:40" ht="12" customHeight="1">
      <c r="A725" s="20">
        <v>724</v>
      </c>
      <c r="B725" s="21" t="e">
        <f>INDEX(Refs!A:A,MATCH($C725,Refs!$I:$I,0))</f>
        <v>#N/A</v>
      </c>
      <c r="D725" s="21" t="e">
        <f>INDEX(Refs!L:L,MATCH($C725,Refs!$I:$I,0))</f>
        <v>#N/A</v>
      </c>
      <c r="E725" s="21" t="e">
        <f>INDEX(Refs!S:S,MATCH($C725,Refs!$I:$I,0))</f>
        <v>#N/A</v>
      </c>
      <c r="AJ725" s="43"/>
      <c r="AK725" s="30">
        <f t="shared" si="31"/>
        <v>0</v>
      </c>
      <c r="AN725" s="30">
        <f t="shared" si="32"/>
        <v>0</v>
      </c>
    </row>
    <row r="726" spans="1:40" ht="12" customHeight="1">
      <c r="A726" s="20">
        <v>725</v>
      </c>
      <c r="B726" s="21" t="e">
        <f>INDEX(Refs!A:A,MATCH($C726,Refs!$I:$I,0))</f>
        <v>#N/A</v>
      </c>
      <c r="D726" s="21" t="e">
        <f>INDEX(Refs!L:L,MATCH($C726,Refs!$I:$I,0))</f>
        <v>#N/A</v>
      </c>
      <c r="E726" s="21" t="e">
        <f>INDEX(Refs!S:S,MATCH($C726,Refs!$I:$I,0))</f>
        <v>#N/A</v>
      </c>
      <c r="AJ726" s="43"/>
      <c r="AK726" s="30">
        <f t="shared" si="31"/>
        <v>0</v>
      </c>
      <c r="AN726" s="30">
        <f t="shared" si="32"/>
        <v>0</v>
      </c>
    </row>
    <row r="727" spans="1:40" ht="12" customHeight="1">
      <c r="A727" s="20">
        <v>726</v>
      </c>
      <c r="B727" s="21" t="e">
        <f>INDEX(Refs!A:A,MATCH($C727,Refs!$I:$I,0))</f>
        <v>#N/A</v>
      </c>
      <c r="D727" s="21" t="e">
        <f>INDEX(Refs!L:L,MATCH($C727,Refs!$I:$I,0))</f>
        <v>#N/A</v>
      </c>
      <c r="E727" s="21" t="e">
        <f>INDEX(Refs!S:S,MATCH($C727,Refs!$I:$I,0))</f>
        <v>#N/A</v>
      </c>
      <c r="AJ727" s="43"/>
      <c r="AK727" s="30">
        <f t="shared" si="31"/>
        <v>0</v>
      </c>
      <c r="AN727" s="30">
        <f t="shared" si="32"/>
        <v>0</v>
      </c>
    </row>
    <row r="728" spans="1:40" ht="12" customHeight="1">
      <c r="A728" s="20">
        <v>727</v>
      </c>
      <c r="B728" s="21" t="e">
        <f>INDEX(Refs!A:A,MATCH($C728,Refs!$I:$I,0))</f>
        <v>#N/A</v>
      </c>
      <c r="D728" s="21" t="e">
        <f>INDEX(Refs!L:L,MATCH($C728,Refs!$I:$I,0))</f>
        <v>#N/A</v>
      </c>
      <c r="E728" s="21" t="e">
        <f>INDEX(Refs!S:S,MATCH($C728,Refs!$I:$I,0))</f>
        <v>#N/A</v>
      </c>
      <c r="AJ728" s="43"/>
      <c r="AK728" s="30">
        <f t="shared" si="31"/>
        <v>0</v>
      </c>
      <c r="AN728" s="30">
        <f t="shared" si="32"/>
        <v>0</v>
      </c>
    </row>
    <row r="729" spans="1:40" ht="12" customHeight="1">
      <c r="A729" s="20">
        <v>728</v>
      </c>
      <c r="B729" s="21" t="e">
        <f>INDEX(Refs!A:A,MATCH($C729,Refs!$I:$I,0))</f>
        <v>#N/A</v>
      </c>
      <c r="D729" s="21" t="e">
        <f>INDEX(Refs!L:L,MATCH($C729,Refs!$I:$I,0))</f>
        <v>#N/A</v>
      </c>
      <c r="E729" s="21" t="e">
        <f>INDEX(Refs!S:S,MATCH($C729,Refs!$I:$I,0))</f>
        <v>#N/A</v>
      </c>
      <c r="AJ729" s="43"/>
      <c r="AK729" s="30">
        <f t="shared" si="31"/>
        <v>0</v>
      </c>
      <c r="AN729" s="30">
        <f t="shared" si="32"/>
        <v>0</v>
      </c>
    </row>
    <row r="730" spans="1:40" ht="12" customHeight="1">
      <c r="A730" s="20">
        <v>729</v>
      </c>
      <c r="B730" s="21" t="e">
        <f>INDEX(Refs!A:A,MATCH($C730,Refs!$I:$I,0))</f>
        <v>#N/A</v>
      </c>
      <c r="D730" s="21" t="e">
        <f>INDEX(Refs!L:L,MATCH($C730,Refs!$I:$I,0))</f>
        <v>#N/A</v>
      </c>
      <c r="E730" s="21" t="e">
        <f>INDEX(Refs!S:S,MATCH($C730,Refs!$I:$I,0))</f>
        <v>#N/A</v>
      </c>
      <c r="AJ730" s="43"/>
      <c r="AK730" s="30">
        <f t="shared" si="31"/>
        <v>0</v>
      </c>
      <c r="AN730" s="30">
        <f t="shared" si="32"/>
        <v>0</v>
      </c>
    </row>
    <row r="731" spans="1:40" ht="12" customHeight="1">
      <c r="A731" s="20">
        <v>730</v>
      </c>
      <c r="B731" s="21" t="e">
        <f>INDEX(Refs!A:A,MATCH($C731,Refs!$I:$I,0))</f>
        <v>#N/A</v>
      </c>
      <c r="D731" s="21" t="e">
        <f>INDEX(Refs!L:L,MATCH($C731,Refs!$I:$I,0))</f>
        <v>#N/A</v>
      </c>
      <c r="E731" s="21" t="e">
        <f>INDEX(Refs!S:S,MATCH($C731,Refs!$I:$I,0))</f>
        <v>#N/A</v>
      </c>
      <c r="AJ731" s="43"/>
      <c r="AK731" s="30">
        <f t="shared" si="31"/>
        <v>0</v>
      </c>
      <c r="AN731" s="30">
        <f t="shared" si="32"/>
        <v>0</v>
      </c>
    </row>
    <row r="732" spans="1:40" ht="12" customHeight="1">
      <c r="A732" s="20">
        <v>731</v>
      </c>
      <c r="B732" s="21" t="e">
        <f>INDEX(Refs!A:A,MATCH($C732,Refs!$I:$I,0))</f>
        <v>#N/A</v>
      </c>
      <c r="D732" s="21" t="e">
        <f>INDEX(Refs!L:L,MATCH($C732,Refs!$I:$I,0))</f>
        <v>#N/A</v>
      </c>
      <c r="E732" s="21" t="e">
        <f>INDEX(Refs!S:S,MATCH($C732,Refs!$I:$I,0))</f>
        <v>#N/A</v>
      </c>
      <c r="AJ732" s="43"/>
      <c r="AK732" s="30">
        <f t="shared" si="31"/>
        <v>0</v>
      </c>
      <c r="AN732" s="30">
        <f t="shared" si="32"/>
        <v>0</v>
      </c>
    </row>
    <row r="733" spans="1:40" ht="12" customHeight="1">
      <c r="A733" s="20">
        <v>732</v>
      </c>
      <c r="B733" s="21" t="e">
        <f>INDEX(Refs!A:A,MATCH($C733,Refs!$I:$I,0))</f>
        <v>#N/A</v>
      </c>
      <c r="D733" s="21" t="e">
        <f>INDEX(Refs!L:L,MATCH($C733,Refs!$I:$I,0))</f>
        <v>#N/A</v>
      </c>
      <c r="E733" s="21" t="e">
        <f>INDEX(Refs!S:S,MATCH($C733,Refs!$I:$I,0))</f>
        <v>#N/A</v>
      </c>
      <c r="AJ733" s="43"/>
      <c r="AK733" s="30">
        <f t="shared" si="31"/>
        <v>0</v>
      </c>
      <c r="AN733" s="30">
        <f t="shared" si="32"/>
        <v>0</v>
      </c>
    </row>
    <row r="734" spans="1:40" ht="12" customHeight="1">
      <c r="A734" s="20">
        <v>733</v>
      </c>
      <c r="B734" s="21" t="e">
        <f>INDEX(Refs!A:A,MATCH($C734,Refs!$I:$I,0))</f>
        <v>#N/A</v>
      </c>
      <c r="D734" s="21" t="e">
        <f>INDEX(Refs!L:L,MATCH($C734,Refs!$I:$I,0))</f>
        <v>#N/A</v>
      </c>
      <c r="E734" s="21" t="e">
        <f>INDEX(Refs!S:S,MATCH($C734,Refs!$I:$I,0))</f>
        <v>#N/A</v>
      </c>
      <c r="AJ734" s="43"/>
      <c r="AK734" s="30">
        <f t="shared" si="31"/>
        <v>0</v>
      </c>
      <c r="AN734" s="30">
        <f t="shared" si="32"/>
        <v>0</v>
      </c>
    </row>
    <row r="735" spans="1:40" ht="12" customHeight="1">
      <c r="A735" s="20">
        <v>734</v>
      </c>
      <c r="B735" s="21" t="e">
        <f>INDEX(Refs!A:A,MATCH($C735,Refs!$I:$I,0))</f>
        <v>#N/A</v>
      </c>
      <c r="D735" s="21" t="e">
        <f>INDEX(Refs!L:L,MATCH($C735,Refs!$I:$I,0))</f>
        <v>#N/A</v>
      </c>
      <c r="E735" s="21" t="e">
        <f>INDEX(Refs!S:S,MATCH($C735,Refs!$I:$I,0))</f>
        <v>#N/A</v>
      </c>
      <c r="AJ735" s="43"/>
      <c r="AK735" s="30">
        <f t="shared" si="31"/>
        <v>0</v>
      </c>
      <c r="AN735" s="30">
        <f t="shared" si="32"/>
        <v>0</v>
      </c>
    </row>
    <row r="736" spans="1:40" ht="12" customHeight="1">
      <c r="A736" s="20">
        <v>735</v>
      </c>
      <c r="B736" s="21" t="e">
        <f>INDEX(Refs!A:A,MATCH($C736,Refs!$I:$I,0))</f>
        <v>#N/A</v>
      </c>
      <c r="D736" s="21" t="e">
        <f>INDEX(Refs!L:L,MATCH($C736,Refs!$I:$I,0))</f>
        <v>#N/A</v>
      </c>
      <c r="E736" s="21" t="e">
        <f>INDEX(Refs!S:S,MATCH($C736,Refs!$I:$I,0))</f>
        <v>#N/A</v>
      </c>
      <c r="AJ736" s="43"/>
      <c r="AK736" s="30">
        <f t="shared" si="31"/>
        <v>0</v>
      </c>
      <c r="AN736" s="30">
        <f t="shared" si="32"/>
        <v>0</v>
      </c>
    </row>
    <row r="737" spans="1:40" ht="12" customHeight="1">
      <c r="A737" s="20">
        <v>736</v>
      </c>
      <c r="B737" s="21" t="e">
        <f>INDEX(Refs!A:A,MATCH($C737,Refs!$I:$I,0))</f>
        <v>#N/A</v>
      </c>
      <c r="D737" s="21" t="e">
        <f>INDEX(Refs!L:L,MATCH($C737,Refs!$I:$I,0))</f>
        <v>#N/A</v>
      </c>
      <c r="E737" s="21" t="e">
        <f>INDEX(Refs!S:S,MATCH($C737,Refs!$I:$I,0))</f>
        <v>#N/A</v>
      </c>
      <c r="AJ737" s="43"/>
      <c r="AK737" s="30">
        <f t="shared" si="31"/>
        <v>0</v>
      </c>
      <c r="AN737" s="30">
        <f t="shared" si="32"/>
        <v>0</v>
      </c>
    </row>
    <row r="738" spans="1:40" ht="12" customHeight="1">
      <c r="A738" s="20">
        <v>737</v>
      </c>
      <c r="B738" s="21" t="e">
        <f>INDEX(Refs!A:A,MATCH($C738,Refs!$I:$I,0))</f>
        <v>#N/A</v>
      </c>
      <c r="D738" s="21" t="e">
        <f>INDEX(Refs!L:L,MATCH($C738,Refs!$I:$I,0))</f>
        <v>#N/A</v>
      </c>
      <c r="E738" s="21" t="e">
        <f>INDEX(Refs!S:S,MATCH($C738,Refs!$I:$I,0))</f>
        <v>#N/A</v>
      </c>
      <c r="AJ738" s="43"/>
      <c r="AK738" s="30">
        <f t="shared" si="31"/>
        <v>0</v>
      </c>
      <c r="AN738" s="30">
        <f t="shared" si="32"/>
        <v>0</v>
      </c>
    </row>
    <row r="739" spans="1:40" ht="12" customHeight="1">
      <c r="A739" s="20">
        <v>738</v>
      </c>
      <c r="B739" s="21" t="e">
        <f>INDEX(Refs!A:A,MATCH($C739,Refs!$I:$I,0))</f>
        <v>#N/A</v>
      </c>
      <c r="D739" s="21" t="e">
        <f>INDEX(Refs!L:L,MATCH($C739,Refs!$I:$I,0))</f>
        <v>#N/A</v>
      </c>
      <c r="E739" s="21" t="e">
        <f>INDEX(Refs!S:S,MATCH($C739,Refs!$I:$I,0))</f>
        <v>#N/A</v>
      </c>
      <c r="AJ739" s="43"/>
      <c r="AK739" s="30">
        <f t="shared" si="31"/>
        <v>0</v>
      </c>
      <c r="AN739" s="30">
        <f t="shared" si="32"/>
        <v>0</v>
      </c>
    </row>
    <row r="740" spans="1:40" ht="12" customHeight="1">
      <c r="A740" s="20">
        <v>739</v>
      </c>
      <c r="B740" s="21" t="e">
        <f>INDEX(Refs!A:A,MATCH($C740,Refs!$I:$I,0))</f>
        <v>#N/A</v>
      </c>
      <c r="D740" s="21" t="e">
        <f>INDEX(Refs!L:L,MATCH($C740,Refs!$I:$I,0))</f>
        <v>#N/A</v>
      </c>
      <c r="E740" s="21" t="e">
        <f>INDEX(Refs!S:S,MATCH($C740,Refs!$I:$I,0))</f>
        <v>#N/A</v>
      </c>
      <c r="AJ740" s="43"/>
      <c r="AK740" s="30">
        <f t="shared" si="31"/>
        <v>0</v>
      </c>
      <c r="AN740" s="30">
        <f t="shared" si="32"/>
        <v>0</v>
      </c>
    </row>
    <row r="741" spans="1:40" ht="12" customHeight="1">
      <c r="A741" s="20">
        <v>740</v>
      </c>
      <c r="B741" s="21" t="e">
        <f>INDEX(Refs!A:A,MATCH($C741,Refs!$I:$I,0))</f>
        <v>#N/A</v>
      </c>
      <c r="D741" s="21" t="e">
        <f>INDEX(Refs!L:L,MATCH($C741,Refs!$I:$I,0))</f>
        <v>#N/A</v>
      </c>
      <c r="E741" s="21" t="e">
        <f>INDEX(Refs!S:S,MATCH($C741,Refs!$I:$I,0))</f>
        <v>#N/A</v>
      </c>
      <c r="AJ741" s="43"/>
      <c r="AK741" s="30">
        <f t="shared" si="31"/>
        <v>0</v>
      </c>
      <c r="AN741" s="30">
        <f t="shared" si="32"/>
        <v>0</v>
      </c>
    </row>
    <row r="742" spans="1:40" ht="12" customHeight="1">
      <c r="A742" s="20">
        <v>741</v>
      </c>
      <c r="B742" s="21" t="e">
        <f>INDEX(Refs!A:A,MATCH($C742,Refs!$I:$I,0))</f>
        <v>#N/A</v>
      </c>
      <c r="D742" s="21" t="e">
        <f>INDEX(Refs!L:L,MATCH($C742,Refs!$I:$I,0))</f>
        <v>#N/A</v>
      </c>
      <c r="E742" s="21" t="e">
        <f>INDEX(Refs!S:S,MATCH($C742,Refs!$I:$I,0))</f>
        <v>#N/A</v>
      </c>
      <c r="AJ742" s="43"/>
      <c r="AK742" s="30">
        <f t="shared" si="31"/>
        <v>0</v>
      </c>
      <c r="AN742" s="30">
        <f t="shared" si="32"/>
        <v>0</v>
      </c>
    </row>
    <row r="743" spans="1:40" ht="12" customHeight="1">
      <c r="A743" s="20">
        <v>742</v>
      </c>
      <c r="B743" s="21" t="e">
        <f>INDEX(Refs!A:A,MATCH($C743,Refs!$I:$I,0))</f>
        <v>#N/A</v>
      </c>
      <c r="D743" s="21" t="e">
        <f>INDEX(Refs!L:L,MATCH($C743,Refs!$I:$I,0))</f>
        <v>#N/A</v>
      </c>
      <c r="E743" s="21" t="e">
        <f>INDEX(Refs!S:S,MATCH($C743,Refs!$I:$I,0))</f>
        <v>#N/A</v>
      </c>
      <c r="AJ743" s="43"/>
      <c r="AK743" s="30">
        <f t="shared" si="31"/>
        <v>0</v>
      </c>
      <c r="AN743" s="30">
        <f t="shared" si="32"/>
        <v>0</v>
      </c>
    </row>
    <row r="744" spans="1:40" ht="12" customHeight="1">
      <c r="A744" s="20">
        <v>743</v>
      </c>
      <c r="B744" s="21" t="e">
        <f>INDEX(Refs!A:A,MATCH($C744,Refs!$I:$I,0))</f>
        <v>#N/A</v>
      </c>
      <c r="D744" s="21" t="e">
        <f>INDEX(Refs!L:L,MATCH($C744,Refs!$I:$I,0))</f>
        <v>#N/A</v>
      </c>
      <c r="E744" s="21" t="e">
        <f>INDEX(Refs!S:S,MATCH($C744,Refs!$I:$I,0))</f>
        <v>#N/A</v>
      </c>
      <c r="AJ744" s="43"/>
      <c r="AK744" s="30">
        <f t="shared" si="31"/>
        <v>0</v>
      </c>
      <c r="AN744" s="30">
        <f t="shared" si="32"/>
        <v>0</v>
      </c>
    </row>
    <row r="745" spans="1:40" ht="12" customHeight="1">
      <c r="A745" s="20">
        <v>744</v>
      </c>
      <c r="B745" s="21" t="e">
        <f>INDEX(Refs!A:A,MATCH($C745,Refs!$I:$I,0))</f>
        <v>#N/A</v>
      </c>
      <c r="D745" s="21" t="e">
        <f>INDEX(Refs!L:L,MATCH($C745,Refs!$I:$I,0))</f>
        <v>#N/A</v>
      </c>
      <c r="E745" s="21" t="e">
        <f>INDEX(Refs!S:S,MATCH($C745,Refs!$I:$I,0))</f>
        <v>#N/A</v>
      </c>
      <c r="AJ745" s="43"/>
      <c r="AK745" s="30">
        <f t="shared" si="31"/>
        <v>0</v>
      </c>
      <c r="AN745" s="30">
        <f t="shared" si="32"/>
        <v>0</v>
      </c>
    </row>
    <row r="746" spans="1:40" ht="12" customHeight="1">
      <c r="A746" s="20">
        <v>745</v>
      </c>
      <c r="B746" s="21" t="e">
        <f>INDEX(Refs!A:A,MATCH($C746,Refs!$I:$I,0))</f>
        <v>#N/A</v>
      </c>
      <c r="D746" s="21" t="e">
        <f>INDEX(Refs!L:L,MATCH($C746,Refs!$I:$I,0))</f>
        <v>#N/A</v>
      </c>
      <c r="E746" s="21" t="e">
        <f>INDEX(Refs!S:S,MATCH($C746,Refs!$I:$I,0))</f>
        <v>#N/A</v>
      </c>
      <c r="AJ746" s="43"/>
      <c r="AK746" s="30">
        <f t="shared" si="31"/>
        <v>0</v>
      </c>
      <c r="AN746" s="30">
        <f t="shared" si="32"/>
        <v>0</v>
      </c>
    </row>
    <row r="747" spans="1:40" ht="12" customHeight="1">
      <c r="A747" s="20">
        <v>746</v>
      </c>
      <c r="B747" s="21" t="e">
        <f>INDEX(Refs!A:A,MATCH($C747,Refs!$I:$I,0))</f>
        <v>#N/A</v>
      </c>
      <c r="D747" s="21" t="e">
        <f>INDEX(Refs!L:L,MATCH($C747,Refs!$I:$I,0))</f>
        <v>#N/A</v>
      </c>
      <c r="E747" s="21" t="e">
        <f>INDEX(Refs!S:S,MATCH($C747,Refs!$I:$I,0))</f>
        <v>#N/A</v>
      </c>
      <c r="AJ747" s="43"/>
      <c r="AK747" s="30">
        <f t="shared" si="31"/>
        <v>0</v>
      </c>
      <c r="AN747" s="30">
        <f t="shared" si="32"/>
        <v>0</v>
      </c>
    </row>
    <row r="748" spans="1:40" ht="12" customHeight="1">
      <c r="A748" s="20">
        <v>747</v>
      </c>
      <c r="B748" s="21" t="e">
        <f>INDEX(Refs!A:A,MATCH($C748,Refs!$I:$I,0))</f>
        <v>#N/A</v>
      </c>
      <c r="D748" s="21" t="e">
        <f>INDEX(Refs!L:L,MATCH($C748,Refs!$I:$I,0))</f>
        <v>#N/A</v>
      </c>
      <c r="E748" s="21" t="e">
        <f>INDEX(Refs!S:S,MATCH($C748,Refs!$I:$I,0))</f>
        <v>#N/A</v>
      </c>
      <c r="AJ748" s="43"/>
      <c r="AK748" s="30">
        <f t="shared" si="31"/>
        <v>0</v>
      </c>
      <c r="AN748" s="30">
        <f t="shared" si="32"/>
        <v>0</v>
      </c>
    </row>
    <row r="749" spans="1:40" ht="12" customHeight="1">
      <c r="A749" s="20">
        <v>748</v>
      </c>
      <c r="B749" s="21" t="e">
        <f>INDEX(Refs!A:A,MATCH($C749,Refs!$I:$I,0))</f>
        <v>#N/A</v>
      </c>
      <c r="D749" s="21" t="e">
        <f>INDEX(Refs!L:L,MATCH($C749,Refs!$I:$I,0))</f>
        <v>#N/A</v>
      </c>
      <c r="E749" s="21" t="e">
        <f>INDEX(Refs!S:S,MATCH($C749,Refs!$I:$I,0))</f>
        <v>#N/A</v>
      </c>
      <c r="AJ749" s="43"/>
      <c r="AK749" s="30">
        <f t="shared" si="31"/>
        <v>0</v>
      </c>
      <c r="AN749" s="30">
        <f t="shared" si="32"/>
        <v>0</v>
      </c>
    </row>
    <row r="750" spans="1:40" ht="12" customHeight="1">
      <c r="A750" s="20">
        <v>749</v>
      </c>
      <c r="B750" s="21" t="e">
        <f>INDEX(Refs!A:A,MATCH($C750,Refs!$I:$I,0))</f>
        <v>#N/A</v>
      </c>
      <c r="D750" s="21" t="e">
        <f>INDEX(Refs!L:L,MATCH($C750,Refs!$I:$I,0))</f>
        <v>#N/A</v>
      </c>
      <c r="E750" s="21" t="e">
        <f>INDEX(Refs!S:S,MATCH($C750,Refs!$I:$I,0))</f>
        <v>#N/A</v>
      </c>
      <c r="AJ750" s="43"/>
      <c r="AK750" s="30">
        <f t="shared" si="31"/>
        <v>0</v>
      </c>
      <c r="AN750" s="30">
        <f t="shared" si="32"/>
        <v>0</v>
      </c>
    </row>
    <row r="751" spans="1:40" ht="12" customHeight="1">
      <c r="A751" s="20">
        <v>750</v>
      </c>
      <c r="B751" s="21" t="e">
        <f>INDEX(Refs!A:A,MATCH($C751,Refs!$I:$I,0))</f>
        <v>#N/A</v>
      </c>
      <c r="D751" s="21" t="e">
        <f>INDEX(Refs!L:L,MATCH($C751,Refs!$I:$I,0))</f>
        <v>#N/A</v>
      </c>
      <c r="E751" s="21" t="e">
        <f>INDEX(Refs!S:S,MATCH($C751,Refs!$I:$I,0))</f>
        <v>#N/A</v>
      </c>
      <c r="AJ751" s="43"/>
      <c r="AK751" s="30">
        <f t="shared" si="31"/>
        <v>0</v>
      </c>
      <c r="AN751" s="30">
        <f t="shared" si="32"/>
        <v>0</v>
      </c>
    </row>
    <row r="752" spans="1:40" ht="12" customHeight="1">
      <c r="A752" s="20">
        <v>751</v>
      </c>
      <c r="B752" s="21" t="e">
        <f>INDEX(Refs!A:A,MATCH($C752,Refs!$I:$I,0))</f>
        <v>#N/A</v>
      </c>
      <c r="D752" s="21" t="e">
        <f>INDEX(Refs!L:L,MATCH($C752,Refs!$I:$I,0))</f>
        <v>#N/A</v>
      </c>
      <c r="E752" s="21" t="e">
        <f>INDEX(Refs!S:S,MATCH($C752,Refs!$I:$I,0))</f>
        <v>#N/A</v>
      </c>
      <c r="AJ752" s="43"/>
      <c r="AK752" s="30">
        <f t="shared" si="31"/>
        <v>0</v>
      </c>
      <c r="AN752" s="30">
        <f t="shared" si="32"/>
        <v>0</v>
      </c>
    </row>
    <row r="753" spans="1:40" ht="12" customHeight="1">
      <c r="A753" s="20">
        <v>752</v>
      </c>
      <c r="B753" s="21" t="e">
        <f>INDEX(Refs!A:A,MATCH($C753,Refs!$I:$I,0))</f>
        <v>#N/A</v>
      </c>
      <c r="D753" s="21" t="e">
        <f>INDEX(Refs!L:L,MATCH($C753,Refs!$I:$I,0))</f>
        <v>#N/A</v>
      </c>
      <c r="E753" s="21" t="e">
        <f>INDEX(Refs!S:S,MATCH($C753,Refs!$I:$I,0))</f>
        <v>#N/A</v>
      </c>
      <c r="AJ753" s="43"/>
      <c r="AK753" s="30">
        <f t="shared" si="31"/>
        <v>0</v>
      </c>
      <c r="AN753" s="30">
        <f t="shared" si="32"/>
        <v>0</v>
      </c>
    </row>
    <row r="754" spans="1:40" ht="12" customHeight="1">
      <c r="A754" s="20">
        <v>753</v>
      </c>
      <c r="B754" s="21" t="e">
        <f>INDEX(Refs!A:A,MATCH($C754,Refs!$I:$I,0))</f>
        <v>#N/A</v>
      </c>
      <c r="D754" s="21" t="e">
        <f>INDEX(Refs!L:L,MATCH($C754,Refs!$I:$I,0))</f>
        <v>#N/A</v>
      </c>
      <c r="E754" s="21" t="e">
        <f>INDEX(Refs!S:S,MATCH($C754,Refs!$I:$I,0))</f>
        <v>#N/A</v>
      </c>
      <c r="AJ754" s="43"/>
      <c r="AK754" s="30">
        <f t="shared" si="31"/>
        <v>0</v>
      </c>
      <c r="AN754" s="30">
        <f t="shared" si="32"/>
        <v>0</v>
      </c>
    </row>
    <row r="755" spans="1:40" ht="12" customHeight="1">
      <c r="A755" s="20">
        <v>754</v>
      </c>
      <c r="B755" s="21" t="e">
        <f>INDEX(Refs!A:A,MATCH($C755,Refs!$I:$I,0))</f>
        <v>#N/A</v>
      </c>
      <c r="D755" s="21" t="e">
        <f>INDEX(Refs!L:L,MATCH($C755,Refs!$I:$I,0))</f>
        <v>#N/A</v>
      </c>
      <c r="E755" s="21" t="e">
        <f>INDEX(Refs!S:S,MATCH($C755,Refs!$I:$I,0))</f>
        <v>#N/A</v>
      </c>
      <c r="AJ755" s="43"/>
      <c r="AK755" s="30">
        <f t="shared" si="31"/>
        <v>0</v>
      </c>
      <c r="AN755" s="30">
        <f t="shared" si="32"/>
        <v>0</v>
      </c>
    </row>
    <row r="756" spans="1:40" ht="12" customHeight="1">
      <c r="A756" s="20">
        <v>755</v>
      </c>
      <c r="B756" s="21" t="e">
        <f>INDEX(Refs!A:A,MATCH($C756,Refs!$I:$I,0))</f>
        <v>#N/A</v>
      </c>
      <c r="D756" s="21" t="e">
        <f>INDEX(Refs!L:L,MATCH($C756,Refs!$I:$I,0))</f>
        <v>#N/A</v>
      </c>
      <c r="E756" s="21" t="e">
        <f>INDEX(Refs!S:S,MATCH($C756,Refs!$I:$I,0))</f>
        <v>#N/A</v>
      </c>
      <c r="AJ756" s="43"/>
      <c r="AK756" s="30">
        <f t="shared" si="31"/>
        <v>0</v>
      </c>
      <c r="AN756" s="30">
        <f t="shared" si="32"/>
        <v>0</v>
      </c>
    </row>
    <row r="757" spans="1:40" ht="12" customHeight="1">
      <c r="A757" s="20">
        <v>756</v>
      </c>
      <c r="B757" s="21" t="e">
        <f>INDEX(Refs!A:A,MATCH($C757,Refs!$I:$I,0))</f>
        <v>#N/A</v>
      </c>
      <c r="D757" s="21" t="e">
        <f>INDEX(Refs!L:L,MATCH($C757,Refs!$I:$I,0))</f>
        <v>#N/A</v>
      </c>
      <c r="E757" s="21" t="e">
        <f>INDEX(Refs!S:S,MATCH($C757,Refs!$I:$I,0))</f>
        <v>#N/A</v>
      </c>
      <c r="AJ757" s="43"/>
      <c r="AK757" s="30">
        <f t="shared" si="31"/>
        <v>0</v>
      </c>
      <c r="AN757" s="30">
        <f t="shared" si="32"/>
        <v>0</v>
      </c>
    </row>
    <row r="758" spans="1:40" ht="12" customHeight="1">
      <c r="A758" s="20">
        <v>757</v>
      </c>
      <c r="B758" s="21" t="e">
        <f>INDEX(Refs!A:A,MATCH($C758,Refs!$I:$I,0))</f>
        <v>#N/A</v>
      </c>
      <c r="D758" s="21" t="e">
        <f>INDEX(Refs!L:L,MATCH($C758,Refs!$I:$I,0))</f>
        <v>#N/A</v>
      </c>
      <c r="E758" s="21" t="e">
        <f>INDEX(Refs!S:S,MATCH($C758,Refs!$I:$I,0))</f>
        <v>#N/A</v>
      </c>
      <c r="AJ758" s="43"/>
      <c r="AK758" s="30">
        <f t="shared" si="31"/>
        <v>0</v>
      </c>
      <c r="AN758" s="30">
        <f t="shared" si="32"/>
        <v>0</v>
      </c>
    </row>
    <row r="759" spans="1:40" ht="12" customHeight="1">
      <c r="A759" s="20">
        <v>758</v>
      </c>
      <c r="B759" s="21" t="e">
        <f>INDEX(Refs!A:A,MATCH($C759,Refs!$I:$I,0))</f>
        <v>#N/A</v>
      </c>
      <c r="D759" s="21" t="e">
        <f>INDEX(Refs!L:L,MATCH($C759,Refs!$I:$I,0))</f>
        <v>#N/A</v>
      </c>
      <c r="E759" s="21" t="e">
        <f>INDEX(Refs!S:S,MATCH($C759,Refs!$I:$I,0))</f>
        <v>#N/A</v>
      </c>
      <c r="AJ759" s="43"/>
      <c r="AK759" s="30">
        <f t="shared" si="31"/>
        <v>0</v>
      </c>
      <c r="AN759" s="30">
        <f t="shared" si="32"/>
        <v>0</v>
      </c>
    </row>
    <row r="760" spans="1:40" ht="12" customHeight="1">
      <c r="A760" s="20">
        <v>759</v>
      </c>
      <c r="B760" s="21" t="e">
        <f>INDEX(Refs!A:A,MATCH($C760,Refs!$I:$I,0))</f>
        <v>#N/A</v>
      </c>
      <c r="D760" s="21" t="e">
        <f>INDEX(Refs!L:L,MATCH($C760,Refs!$I:$I,0))</f>
        <v>#N/A</v>
      </c>
      <c r="E760" s="21" t="e">
        <f>INDEX(Refs!S:S,MATCH($C760,Refs!$I:$I,0))</f>
        <v>#N/A</v>
      </c>
      <c r="AJ760" s="43"/>
      <c r="AK760" s="30">
        <f t="shared" si="31"/>
        <v>0</v>
      </c>
      <c r="AN760" s="30">
        <f t="shared" si="32"/>
        <v>0</v>
      </c>
    </row>
    <row r="761" spans="1:40" ht="12" customHeight="1">
      <c r="A761" s="20">
        <v>760</v>
      </c>
      <c r="B761" s="21" t="e">
        <f>INDEX(Refs!A:A,MATCH($C761,Refs!$I:$I,0))</f>
        <v>#N/A</v>
      </c>
      <c r="D761" s="21" t="e">
        <f>INDEX(Refs!L:L,MATCH($C761,Refs!$I:$I,0))</f>
        <v>#N/A</v>
      </c>
      <c r="E761" s="21" t="e">
        <f>INDEX(Refs!S:S,MATCH($C761,Refs!$I:$I,0))</f>
        <v>#N/A</v>
      </c>
      <c r="AJ761" s="43"/>
      <c r="AK761" s="30">
        <f t="shared" si="31"/>
        <v>0</v>
      </c>
      <c r="AN761" s="30">
        <f t="shared" si="32"/>
        <v>0</v>
      </c>
    </row>
    <row r="762" spans="1:40" ht="12" customHeight="1">
      <c r="A762" s="20">
        <v>761</v>
      </c>
      <c r="B762" s="21" t="e">
        <f>INDEX(Refs!A:A,MATCH($C762,Refs!$I:$I,0))</f>
        <v>#N/A</v>
      </c>
      <c r="D762" s="21" t="e">
        <f>INDEX(Refs!L:L,MATCH($C762,Refs!$I:$I,0))</f>
        <v>#N/A</v>
      </c>
      <c r="E762" s="21" t="e">
        <f>INDEX(Refs!S:S,MATCH($C762,Refs!$I:$I,0))</f>
        <v>#N/A</v>
      </c>
      <c r="AJ762" s="43"/>
      <c r="AK762" s="30">
        <f t="shared" si="31"/>
        <v>0</v>
      </c>
      <c r="AN762" s="30">
        <f t="shared" si="32"/>
        <v>0</v>
      </c>
    </row>
    <row r="763" spans="1:40" ht="12" customHeight="1">
      <c r="A763" s="20">
        <v>762</v>
      </c>
      <c r="B763" s="21" t="e">
        <f>INDEX(Refs!A:A,MATCH($C763,Refs!$I:$I,0))</f>
        <v>#N/A</v>
      </c>
      <c r="D763" s="21" t="e">
        <f>INDEX(Refs!L:L,MATCH($C763,Refs!$I:$I,0))</f>
        <v>#N/A</v>
      </c>
      <c r="E763" s="21" t="e">
        <f>INDEX(Refs!S:S,MATCH($C763,Refs!$I:$I,0))</f>
        <v>#N/A</v>
      </c>
      <c r="AJ763" s="43"/>
      <c r="AK763" s="30">
        <f t="shared" si="31"/>
        <v>0</v>
      </c>
      <c r="AN763" s="30">
        <f t="shared" si="32"/>
        <v>0</v>
      </c>
    </row>
    <row r="764" spans="1:40" ht="12" customHeight="1">
      <c r="A764" s="20">
        <v>763</v>
      </c>
      <c r="B764" s="21" t="e">
        <f>INDEX(Refs!A:A,MATCH($C764,Refs!$I:$I,0))</f>
        <v>#N/A</v>
      </c>
      <c r="D764" s="21" t="e">
        <f>INDEX(Refs!L:L,MATCH($C764,Refs!$I:$I,0))</f>
        <v>#N/A</v>
      </c>
      <c r="E764" s="21" t="e">
        <f>INDEX(Refs!S:S,MATCH($C764,Refs!$I:$I,0))</f>
        <v>#N/A</v>
      </c>
      <c r="AJ764" s="43"/>
      <c r="AK764" s="30">
        <f t="shared" si="31"/>
        <v>0</v>
      </c>
      <c r="AN764" s="30">
        <f t="shared" si="32"/>
        <v>0</v>
      </c>
    </row>
    <row r="765" spans="1:40" ht="12" customHeight="1">
      <c r="A765" s="20">
        <v>764</v>
      </c>
      <c r="B765" s="21" t="e">
        <f>INDEX(Refs!A:A,MATCH($C765,Refs!$I:$I,0))</f>
        <v>#N/A</v>
      </c>
      <c r="D765" s="21" t="e">
        <f>INDEX(Refs!L:L,MATCH($C765,Refs!$I:$I,0))</f>
        <v>#N/A</v>
      </c>
      <c r="E765" s="21" t="e">
        <f>INDEX(Refs!S:S,MATCH($C765,Refs!$I:$I,0))</f>
        <v>#N/A</v>
      </c>
      <c r="AJ765" s="43"/>
      <c r="AK765" s="30">
        <f t="shared" si="31"/>
        <v>0</v>
      </c>
      <c r="AN765" s="30">
        <f t="shared" si="32"/>
        <v>0</v>
      </c>
    </row>
    <row r="766" spans="1:40" ht="12" customHeight="1">
      <c r="A766" s="20">
        <v>765</v>
      </c>
      <c r="B766" s="21" t="e">
        <f>INDEX(Refs!A:A,MATCH($C766,Refs!$I:$I,0))</f>
        <v>#N/A</v>
      </c>
      <c r="D766" s="21" t="e">
        <f>INDEX(Refs!L:L,MATCH($C766,Refs!$I:$I,0))</f>
        <v>#N/A</v>
      </c>
      <c r="E766" s="21" t="e">
        <f>INDEX(Refs!S:S,MATCH($C766,Refs!$I:$I,0))</f>
        <v>#N/A</v>
      </c>
      <c r="AJ766" s="43"/>
      <c r="AK766" s="30">
        <f t="shared" si="31"/>
        <v>0</v>
      </c>
      <c r="AN766" s="30">
        <f t="shared" si="32"/>
        <v>0</v>
      </c>
    </row>
    <row r="767" spans="1:40" ht="12" customHeight="1">
      <c r="A767" s="20">
        <v>766</v>
      </c>
      <c r="B767" s="21" t="e">
        <f>INDEX(Refs!A:A,MATCH($C767,Refs!$I:$I,0))</f>
        <v>#N/A</v>
      </c>
      <c r="D767" s="21" t="e">
        <f>INDEX(Refs!L:L,MATCH($C767,Refs!$I:$I,0))</f>
        <v>#N/A</v>
      </c>
      <c r="E767" s="21" t="e">
        <f>INDEX(Refs!S:S,MATCH($C767,Refs!$I:$I,0))</f>
        <v>#N/A</v>
      </c>
      <c r="AJ767" s="43"/>
      <c r="AK767" s="30">
        <f t="shared" si="31"/>
        <v>0</v>
      </c>
      <c r="AN767" s="30">
        <f t="shared" si="32"/>
        <v>0</v>
      </c>
    </row>
    <row r="768" spans="1:40" ht="12" customHeight="1">
      <c r="A768" s="20">
        <v>767</v>
      </c>
      <c r="B768" s="21" t="e">
        <f>INDEX(Refs!A:A,MATCH($C768,Refs!$I:$I,0))</f>
        <v>#N/A</v>
      </c>
      <c r="D768" s="21" t="e">
        <f>INDEX(Refs!L:L,MATCH($C768,Refs!$I:$I,0))</f>
        <v>#N/A</v>
      </c>
      <c r="E768" s="21" t="e">
        <f>INDEX(Refs!S:S,MATCH($C768,Refs!$I:$I,0))</f>
        <v>#N/A</v>
      </c>
      <c r="AJ768" s="43"/>
      <c r="AK768" s="30">
        <f t="shared" si="31"/>
        <v>0</v>
      </c>
      <c r="AN768" s="30">
        <f t="shared" si="32"/>
        <v>0</v>
      </c>
    </row>
    <row r="769" spans="1:40" ht="12" customHeight="1">
      <c r="A769" s="20">
        <v>768</v>
      </c>
      <c r="B769" s="21" t="e">
        <f>INDEX(Refs!A:A,MATCH($C769,Refs!$I:$I,0))</f>
        <v>#N/A</v>
      </c>
      <c r="D769" s="21" t="e">
        <f>INDEX(Refs!L:L,MATCH($C769,Refs!$I:$I,0))</f>
        <v>#N/A</v>
      </c>
      <c r="E769" s="21" t="e">
        <f>INDEX(Refs!S:S,MATCH($C769,Refs!$I:$I,0))</f>
        <v>#N/A</v>
      </c>
      <c r="AJ769" s="43"/>
      <c r="AK769" s="30">
        <f t="shared" si="31"/>
        <v>0</v>
      </c>
      <c r="AN769" s="30">
        <f t="shared" si="32"/>
        <v>0</v>
      </c>
    </row>
    <row r="770" spans="1:40" ht="12" customHeight="1">
      <c r="A770" s="20">
        <v>769</v>
      </c>
      <c r="B770" s="21" t="e">
        <f>INDEX(Refs!A:A,MATCH($C770,Refs!$I:$I,0))</f>
        <v>#N/A</v>
      </c>
      <c r="D770" s="21" t="e">
        <f>INDEX(Refs!L:L,MATCH($C770,Refs!$I:$I,0))</f>
        <v>#N/A</v>
      </c>
      <c r="E770" s="21" t="e">
        <f>INDEX(Refs!S:S,MATCH($C770,Refs!$I:$I,0))</f>
        <v>#N/A</v>
      </c>
      <c r="AJ770" s="43"/>
      <c r="AK770" s="30">
        <f t="shared" si="31"/>
        <v>0</v>
      </c>
      <c r="AN770" s="30">
        <f t="shared" si="32"/>
        <v>0</v>
      </c>
    </row>
    <row r="771" spans="1:40" ht="12" customHeight="1">
      <c r="A771" s="20">
        <v>770</v>
      </c>
      <c r="B771" s="21" t="e">
        <f>INDEX(Refs!A:A,MATCH($C771,Refs!$I:$I,0))</f>
        <v>#N/A</v>
      </c>
      <c r="D771" s="21" t="e">
        <f>INDEX(Refs!L:L,MATCH($C771,Refs!$I:$I,0))</f>
        <v>#N/A</v>
      </c>
      <c r="E771" s="21" t="e">
        <f>INDEX(Refs!S:S,MATCH($C771,Refs!$I:$I,0))</f>
        <v>#N/A</v>
      </c>
      <c r="AJ771" s="43"/>
      <c r="AK771" s="30">
        <f t="shared" ref="AK771:AK834" si="33">J771</f>
        <v>0</v>
      </c>
      <c r="AN771" s="30">
        <f t="shared" ref="AN771:AN834" si="34">L771</f>
        <v>0</v>
      </c>
    </row>
    <row r="772" spans="1:40" ht="12" customHeight="1">
      <c r="A772" s="20">
        <v>771</v>
      </c>
      <c r="B772" s="21" t="e">
        <f>INDEX(Refs!A:A,MATCH($C772,Refs!$I:$I,0))</f>
        <v>#N/A</v>
      </c>
      <c r="D772" s="21" t="e">
        <f>INDEX(Refs!L:L,MATCH($C772,Refs!$I:$I,0))</f>
        <v>#N/A</v>
      </c>
      <c r="E772" s="21" t="e">
        <f>INDEX(Refs!S:S,MATCH($C772,Refs!$I:$I,0))</f>
        <v>#N/A</v>
      </c>
      <c r="AJ772" s="43"/>
      <c r="AK772" s="30">
        <f t="shared" si="33"/>
        <v>0</v>
      </c>
      <c r="AN772" s="30">
        <f t="shared" si="34"/>
        <v>0</v>
      </c>
    </row>
    <row r="773" spans="1:40" ht="12" customHeight="1">
      <c r="A773" s="20">
        <v>772</v>
      </c>
      <c r="B773" s="21" t="e">
        <f>INDEX(Refs!A:A,MATCH($C773,Refs!$I:$I,0))</f>
        <v>#N/A</v>
      </c>
      <c r="D773" s="21" t="e">
        <f>INDEX(Refs!L:L,MATCH($C773,Refs!$I:$I,0))</f>
        <v>#N/A</v>
      </c>
      <c r="E773" s="21" t="e">
        <f>INDEX(Refs!S:S,MATCH($C773,Refs!$I:$I,0))</f>
        <v>#N/A</v>
      </c>
      <c r="AJ773" s="43"/>
      <c r="AK773" s="30">
        <f t="shared" si="33"/>
        <v>0</v>
      </c>
      <c r="AN773" s="30">
        <f t="shared" si="34"/>
        <v>0</v>
      </c>
    </row>
    <row r="774" spans="1:40" ht="12" customHeight="1">
      <c r="A774" s="20">
        <v>773</v>
      </c>
      <c r="B774" s="21" t="e">
        <f>INDEX(Refs!A:A,MATCH($C774,Refs!$I:$I,0))</f>
        <v>#N/A</v>
      </c>
      <c r="D774" s="21" t="e">
        <f>INDEX(Refs!L:L,MATCH($C774,Refs!$I:$I,0))</f>
        <v>#N/A</v>
      </c>
      <c r="E774" s="21" t="e">
        <f>INDEX(Refs!S:S,MATCH($C774,Refs!$I:$I,0))</f>
        <v>#N/A</v>
      </c>
      <c r="AJ774" s="43"/>
      <c r="AK774" s="30">
        <f t="shared" si="33"/>
        <v>0</v>
      </c>
      <c r="AN774" s="30">
        <f t="shared" si="34"/>
        <v>0</v>
      </c>
    </row>
    <row r="775" spans="1:40" ht="12" customHeight="1">
      <c r="A775" s="20">
        <v>774</v>
      </c>
      <c r="B775" s="21" t="e">
        <f>INDEX(Refs!A:A,MATCH($C775,Refs!$I:$I,0))</f>
        <v>#N/A</v>
      </c>
      <c r="D775" s="21" t="e">
        <f>INDEX(Refs!L:L,MATCH($C775,Refs!$I:$I,0))</f>
        <v>#N/A</v>
      </c>
      <c r="E775" s="21" t="e">
        <f>INDEX(Refs!S:S,MATCH($C775,Refs!$I:$I,0))</f>
        <v>#N/A</v>
      </c>
      <c r="AJ775" s="43"/>
      <c r="AK775" s="30">
        <f t="shared" si="33"/>
        <v>0</v>
      </c>
      <c r="AN775" s="30">
        <f t="shared" si="34"/>
        <v>0</v>
      </c>
    </row>
    <row r="776" spans="1:40" ht="12" customHeight="1">
      <c r="A776" s="20">
        <v>775</v>
      </c>
      <c r="B776" s="21" t="e">
        <f>INDEX(Refs!A:A,MATCH($C776,Refs!$I:$I,0))</f>
        <v>#N/A</v>
      </c>
      <c r="D776" s="21" t="e">
        <f>INDEX(Refs!L:L,MATCH($C776,Refs!$I:$I,0))</f>
        <v>#N/A</v>
      </c>
      <c r="E776" s="21" t="e">
        <f>INDEX(Refs!S:S,MATCH($C776,Refs!$I:$I,0))</f>
        <v>#N/A</v>
      </c>
      <c r="AJ776" s="43"/>
      <c r="AK776" s="30">
        <f t="shared" si="33"/>
        <v>0</v>
      </c>
      <c r="AN776" s="30">
        <f t="shared" si="34"/>
        <v>0</v>
      </c>
    </row>
    <row r="777" spans="1:40" ht="12" customHeight="1">
      <c r="A777" s="20">
        <v>776</v>
      </c>
      <c r="B777" s="21" t="e">
        <f>INDEX(Refs!A:A,MATCH($C777,Refs!$I:$I,0))</f>
        <v>#N/A</v>
      </c>
      <c r="D777" s="21" t="e">
        <f>INDEX(Refs!L:L,MATCH($C777,Refs!$I:$I,0))</f>
        <v>#N/A</v>
      </c>
      <c r="E777" s="21" t="e">
        <f>INDEX(Refs!S:S,MATCH($C777,Refs!$I:$I,0))</f>
        <v>#N/A</v>
      </c>
      <c r="AJ777" s="43"/>
      <c r="AK777" s="30">
        <f t="shared" si="33"/>
        <v>0</v>
      </c>
      <c r="AN777" s="30">
        <f t="shared" si="34"/>
        <v>0</v>
      </c>
    </row>
    <row r="778" spans="1:40" ht="12" customHeight="1">
      <c r="A778" s="20">
        <v>777</v>
      </c>
      <c r="B778" s="21" t="e">
        <f>INDEX(Refs!A:A,MATCH($C778,Refs!$I:$I,0))</f>
        <v>#N/A</v>
      </c>
      <c r="D778" s="21" t="e">
        <f>INDEX(Refs!L:L,MATCH($C778,Refs!$I:$I,0))</f>
        <v>#N/A</v>
      </c>
      <c r="E778" s="21" t="e">
        <f>INDEX(Refs!S:S,MATCH($C778,Refs!$I:$I,0))</f>
        <v>#N/A</v>
      </c>
      <c r="AJ778" s="43"/>
      <c r="AK778" s="30">
        <f t="shared" si="33"/>
        <v>0</v>
      </c>
      <c r="AN778" s="30">
        <f t="shared" si="34"/>
        <v>0</v>
      </c>
    </row>
    <row r="779" spans="1:40" ht="12" customHeight="1">
      <c r="A779" s="20">
        <v>778</v>
      </c>
      <c r="B779" s="21" t="e">
        <f>INDEX(Refs!A:A,MATCH($C779,Refs!$I:$I,0))</f>
        <v>#N/A</v>
      </c>
      <c r="D779" s="21" t="e">
        <f>INDEX(Refs!L:L,MATCH($C779,Refs!$I:$I,0))</f>
        <v>#N/A</v>
      </c>
      <c r="E779" s="21" t="e">
        <f>INDEX(Refs!S:S,MATCH($C779,Refs!$I:$I,0))</f>
        <v>#N/A</v>
      </c>
      <c r="AJ779" s="43"/>
      <c r="AK779" s="30">
        <f t="shared" si="33"/>
        <v>0</v>
      </c>
      <c r="AN779" s="30">
        <f t="shared" si="34"/>
        <v>0</v>
      </c>
    </row>
    <row r="780" spans="1:40" ht="12" customHeight="1">
      <c r="A780" s="20">
        <v>779</v>
      </c>
      <c r="B780" s="21" t="e">
        <f>INDEX(Refs!A:A,MATCH($C780,Refs!$I:$I,0))</f>
        <v>#N/A</v>
      </c>
      <c r="D780" s="21" t="e">
        <f>INDEX(Refs!L:L,MATCH($C780,Refs!$I:$I,0))</f>
        <v>#N/A</v>
      </c>
      <c r="E780" s="21" t="e">
        <f>INDEX(Refs!S:S,MATCH($C780,Refs!$I:$I,0))</f>
        <v>#N/A</v>
      </c>
      <c r="AJ780" s="43"/>
      <c r="AK780" s="30">
        <f t="shared" si="33"/>
        <v>0</v>
      </c>
      <c r="AN780" s="30">
        <f t="shared" si="34"/>
        <v>0</v>
      </c>
    </row>
    <row r="781" spans="1:40" ht="12" customHeight="1">
      <c r="A781" s="20">
        <v>780</v>
      </c>
      <c r="B781" s="21" t="e">
        <f>INDEX(Refs!A:A,MATCH($C781,Refs!$I:$I,0))</f>
        <v>#N/A</v>
      </c>
      <c r="D781" s="21" t="e">
        <f>INDEX(Refs!L:L,MATCH($C781,Refs!$I:$I,0))</f>
        <v>#N/A</v>
      </c>
      <c r="E781" s="21" t="e">
        <f>INDEX(Refs!S:S,MATCH($C781,Refs!$I:$I,0))</f>
        <v>#N/A</v>
      </c>
      <c r="AJ781" s="43"/>
      <c r="AK781" s="30">
        <f t="shared" si="33"/>
        <v>0</v>
      </c>
      <c r="AN781" s="30">
        <f t="shared" si="34"/>
        <v>0</v>
      </c>
    </row>
    <row r="782" spans="1:40" ht="12" customHeight="1">
      <c r="A782" s="20">
        <v>781</v>
      </c>
      <c r="B782" s="21" t="e">
        <f>INDEX(Refs!A:A,MATCH($C782,Refs!$I:$I,0))</f>
        <v>#N/A</v>
      </c>
      <c r="D782" s="21" t="e">
        <f>INDEX(Refs!L:L,MATCH($C782,Refs!$I:$I,0))</f>
        <v>#N/A</v>
      </c>
      <c r="E782" s="21" t="e">
        <f>INDEX(Refs!S:S,MATCH($C782,Refs!$I:$I,0))</f>
        <v>#N/A</v>
      </c>
      <c r="AJ782" s="43"/>
      <c r="AK782" s="30">
        <f t="shared" si="33"/>
        <v>0</v>
      </c>
      <c r="AN782" s="30">
        <f t="shared" si="34"/>
        <v>0</v>
      </c>
    </row>
    <row r="783" spans="1:40" ht="12" customHeight="1">
      <c r="A783" s="20">
        <v>782</v>
      </c>
      <c r="B783" s="21" t="e">
        <f>INDEX(Refs!A:A,MATCH($C783,Refs!$I:$I,0))</f>
        <v>#N/A</v>
      </c>
      <c r="D783" s="21" t="e">
        <f>INDEX(Refs!L:L,MATCH($C783,Refs!$I:$I,0))</f>
        <v>#N/A</v>
      </c>
      <c r="E783" s="21" t="e">
        <f>INDEX(Refs!S:S,MATCH($C783,Refs!$I:$I,0))</f>
        <v>#N/A</v>
      </c>
      <c r="AJ783" s="43"/>
      <c r="AK783" s="30">
        <f t="shared" si="33"/>
        <v>0</v>
      </c>
      <c r="AN783" s="30">
        <f t="shared" si="34"/>
        <v>0</v>
      </c>
    </row>
    <row r="784" spans="1:40" ht="12" customHeight="1">
      <c r="A784" s="20">
        <v>783</v>
      </c>
      <c r="B784" s="21" t="e">
        <f>INDEX(Refs!A:A,MATCH($C784,Refs!$I:$I,0))</f>
        <v>#N/A</v>
      </c>
      <c r="D784" s="21" t="e">
        <f>INDEX(Refs!L:L,MATCH($C784,Refs!$I:$I,0))</f>
        <v>#N/A</v>
      </c>
      <c r="E784" s="21" t="e">
        <f>INDEX(Refs!S:S,MATCH($C784,Refs!$I:$I,0))</f>
        <v>#N/A</v>
      </c>
      <c r="AJ784" s="43"/>
      <c r="AK784" s="30">
        <f t="shared" si="33"/>
        <v>0</v>
      </c>
      <c r="AN784" s="30">
        <f t="shared" si="34"/>
        <v>0</v>
      </c>
    </row>
    <row r="785" spans="1:40" ht="12" customHeight="1">
      <c r="A785" s="20">
        <v>784</v>
      </c>
      <c r="B785" s="21" t="e">
        <f>INDEX(Refs!A:A,MATCH($C785,Refs!$I:$I,0))</f>
        <v>#N/A</v>
      </c>
      <c r="D785" s="21" t="e">
        <f>INDEX(Refs!L:L,MATCH($C785,Refs!$I:$I,0))</f>
        <v>#N/A</v>
      </c>
      <c r="E785" s="21" t="e">
        <f>INDEX(Refs!S:S,MATCH($C785,Refs!$I:$I,0))</f>
        <v>#N/A</v>
      </c>
      <c r="AJ785" s="43"/>
      <c r="AK785" s="30">
        <f t="shared" si="33"/>
        <v>0</v>
      </c>
      <c r="AN785" s="30">
        <f t="shared" si="34"/>
        <v>0</v>
      </c>
    </row>
    <row r="786" spans="1:40" ht="12" customHeight="1">
      <c r="A786" s="20">
        <v>785</v>
      </c>
      <c r="B786" s="21" t="e">
        <f>INDEX(Refs!A:A,MATCH($C786,Refs!$I:$I,0))</f>
        <v>#N/A</v>
      </c>
      <c r="D786" s="21" t="e">
        <f>INDEX(Refs!L:L,MATCH($C786,Refs!$I:$I,0))</f>
        <v>#N/A</v>
      </c>
      <c r="E786" s="21" t="e">
        <f>INDEX(Refs!S:S,MATCH($C786,Refs!$I:$I,0))</f>
        <v>#N/A</v>
      </c>
      <c r="AJ786" s="43"/>
      <c r="AK786" s="30">
        <f t="shared" si="33"/>
        <v>0</v>
      </c>
      <c r="AN786" s="30">
        <f t="shared" si="34"/>
        <v>0</v>
      </c>
    </row>
    <row r="787" spans="1:40" ht="12" customHeight="1">
      <c r="A787" s="20">
        <v>786</v>
      </c>
      <c r="B787" s="21" t="e">
        <f>INDEX(Refs!A:A,MATCH($C787,Refs!$I:$I,0))</f>
        <v>#N/A</v>
      </c>
      <c r="D787" s="21" t="e">
        <f>INDEX(Refs!L:L,MATCH($C787,Refs!$I:$I,0))</f>
        <v>#N/A</v>
      </c>
      <c r="E787" s="21" t="e">
        <f>INDEX(Refs!S:S,MATCH($C787,Refs!$I:$I,0))</f>
        <v>#N/A</v>
      </c>
      <c r="AJ787" s="43"/>
      <c r="AK787" s="30">
        <f t="shared" si="33"/>
        <v>0</v>
      </c>
      <c r="AN787" s="30">
        <f t="shared" si="34"/>
        <v>0</v>
      </c>
    </row>
    <row r="788" spans="1:40" ht="12" customHeight="1">
      <c r="A788" s="20">
        <v>787</v>
      </c>
      <c r="B788" s="21" t="e">
        <f>INDEX(Refs!A:A,MATCH($C788,Refs!$I:$I,0))</f>
        <v>#N/A</v>
      </c>
      <c r="D788" s="21" t="e">
        <f>INDEX(Refs!L:L,MATCH($C788,Refs!$I:$I,0))</f>
        <v>#N/A</v>
      </c>
      <c r="E788" s="21" t="e">
        <f>INDEX(Refs!S:S,MATCH($C788,Refs!$I:$I,0))</f>
        <v>#N/A</v>
      </c>
      <c r="AJ788" s="43"/>
      <c r="AK788" s="30">
        <f t="shared" si="33"/>
        <v>0</v>
      </c>
      <c r="AN788" s="30">
        <f t="shared" si="34"/>
        <v>0</v>
      </c>
    </row>
    <row r="789" spans="1:40" ht="12" customHeight="1">
      <c r="A789" s="20">
        <v>788</v>
      </c>
      <c r="B789" s="21" t="e">
        <f>INDEX(Refs!A:A,MATCH($C789,Refs!$I:$I,0))</f>
        <v>#N/A</v>
      </c>
      <c r="D789" s="21" t="e">
        <f>INDEX(Refs!L:L,MATCH($C789,Refs!$I:$I,0))</f>
        <v>#N/A</v>
      </c>
      <c r="E789" s="21" t="e">
        <f>INDEX(Refs!S:S,MATCH($C789,Refs!$I:$I,0))</f>
        <v>#N/A</v>
      </c>
      <c r="AJ789" s="43"/>
      <c r="AK789" s="30">
        <f t="shared" si="33"/>
        <v>0</v>
      </c>
      <c r="AN789" s="30">
        <f t="shared" si="34"/>
        <v>0</v>
      </c>
    </row>
    <row r="790" spans="1:40" ht="12" customHeight="1">
      <c r="A790" s="20">
        <v>789</v>
      </c>
      <c r="B790" s="21" t="e">
        <f>INDEX(Refs!A:A,MATCH($C790,Refs!$I:$I,0))</f>
        <v>#N/A</v>
      </c>
      <c r="D790" s="21" t="e">
        <f>INDEX(Refs!L:L,MATCH($C790,Refs!$I:$I,0))</f>
        <v>#N/A</v>
      </c>
      <c r="E790" s="21" t="e">
        <f>INDEX(Refs!S:S,MATCH($C790,Refs!$I:$I,0))</f>
        <v>#N/A</v>
      </c>
      <c r="AJ790" s="43"/>
      <c r="AK790" s="30">
        <f t="shared" si="33"/>
        <v>0</v>
      </c>
      <c r="AN790" s="30">
        <f t="shared" si="34"/>
        <v>0</v>
      </c>
    </row>
    <row r="791" spans="1:40" ht="12" customHeight="1">
      <c r="A791" s="20">
        <v>790</v>
      </c>
      <c r="B791" s="21" t="e">
        <f>INDEX(Refs!A:A,MATCH($C791,Refs!$I:$I,0))</f>
        <v>#N/A</v>
      </c>
      <c r="D791" s="21" t="e">
        <f>INDEX(Refs!L:L,MATCH($C791,Refs!$I:$I,0))</f>
        <v>#N/A</v>
      </c>
      <c r="E791" s="21" t="e">
        <f>INDEX(Refs!S:S,MATCH($C791,Refs!$I:$I,0))</f>
        <v>#N/A</v>
      </c>
      <c r="AJ791" s="43"/>
      <c r="AK791" s="30">
        <f t="shared" si="33"/>
        <v>0</v>
      </c>
      <c r="AN791" s="30">
        <f t="shared" si="34"/>
        <v>0</v>
      </c>
    </row>
    <row r="792" spans="1:40" ht="12" customHeight="1">
      <c r="A792" s="20">
        <v>791</v>
      </c>
      <c r="B792" s="21" t="e">
        <f>INDEX(Refs!A:A,MATCH($C792,Refs!$I:$I,0))</f>
        <v>#N/A</v>
      </c>
      <c r="D792" s="21" t="e">
        <f>INDEX(Refs!L:L,MATCH($C792,Refs!$I:$I,0))</f>
        <v>#N/A</v>
      </c>
      <c r="E792" s="21" t="e">
        <f>INDEX(Refs!S:S,MATCH($C792,Refs!$I:$I,0))</f>
        <v>#N/A</v>
      </c>
      <c r="AJ792" s="43"/>
      <c r="AK792" s="30">
        <f t="shared" si="33"/>
        <v>0</v>
      </c>
      <c r="AN792" s="30">
        <f t="shared" si="34"/>
        <v>0</v>
      </c>
    </row>
    <row r="793" spans="1:40" ht="12" customHeight="1">
      <c r="A793" s="20">
        <v>792</v>
      </c>
      <c r="B793" s="21" t="e">
        <f>INDEX(Refs!A:A,MATCH($C793,Refs!$I:$I,0))</f>
        <v>#N/A</v>
      </c>
      <c r="D793" s="21" t="e">
        <f>INDEX(Refs!L:L,MATCH($C793,Refs!$I:$I,0))</f>
        <v>#N/A</v>
      </c>
      <c r="E793" s="21" t="e">
        <f>INDEX(Refs!S:S,MATCH($C793,Refs!$I:$I,0))</f>
        <v>#N/A</v>
      </c>
      <c r="AJ793" s="43"/>
      <c r="AK793" s="30">
        <f t="shared" si="33"/>
        <v>0</v>
      </c>
      <c r="AN793" s="30">
        <f t="shared" si="34"/>
        <v>0</v>
      </c>
    </row>
    <row r="794" spans="1:40" ht="12" customHeight="1">
      <c r="A794" s="20">
        <v>793</v>
      </c>
      <c r="B794" s="21" t="e">
        <f>INDEX(Refs!A:A,MATCH($C794,Refs!$I:$I,0))</f>
        <v>#N/A</v>
      </c>
      <c r="D794" s="21" t="e">
        <f>INDEX(Refs!L:L,MATCH($C794,Refs!$I:$I,0))</f>
        <v>#N/A</v>
      </c>
      <c r="E794" s="21" t="e">
        <f>INDEX(Refs!S:S,MATCH($C794,Refs!$I:$I,0))</f>
        <v>#N/A</v>
      </c>
      <c r="AJ794" s="43"/>
      <c r="AK794" s="30">
        <f t="shared" si="33"/>
        <v>0</v>
      </c>
      <c r="AN794" s="30">
        <f t="shared" si="34"/>
        <v>0</v>
      </c>
    </row>
    <row r="795" spans="1:40" ht="12" customHeight="1">
      <c r="A795" s="20">
        <v>794</v>
      </c>
      <c r="B795" s="21" t="e">
        <f>INDEX(Refs!A:A,MATCH($C795,Refs!$I:$I,0))</f>
        <v>#N/A</v>
      </c>
      <c r="D795" s="21" t="e">
        <f>INDEX(Refs!L:L,MATCH($C795,Refs!$I:$I,0))</f>
        <v>#N/A</v>
      </c>
      <c r="E795" s="21" t="e">
        <f>INDEX(Refs!S:S,MATCH($C795,Refs!$I:$I,0))</f>
        <v>#N/A</v>
      </c>
      <c r="AJ795" s="43"/>
      <c r="AK795" s="30">
        <f t="shared" si="33"/>
        <v>0</v>
      </c>
      <c r="AN795" s="30">
        <f t="shared" si="34"/>
        <v>0</v>
      </c>
    </row>
    <row r="796" spans="1:40" ht="12" customHeight="1">
      <c r="A796" s="20">
        <v>795</v>
      </c>
      <c r="B796" s="21" t="e">
        <f>INDEX(Refs!A:A,MATCH($C796,Refs!$I:$I,0))</f>
        <v>#N/A</v>
      </c>
      <c r="D796" s="21" t="e">
        <f>INDEX(Refs!L:L,MATCH($C796,Refs!$I:$I,0))</f>
        <v>#N/A</v>
      </c>
      <c r="E796" s="21" t="e">
        <f>INDEX(Refs!S:S,MATCH($C796,Refs!$I:$I,0))</f>
        <v>#N/A</v>
      </c>
      <c r="AJ796" s="43"/>
      <c r="AK796" s="30">
        <f t="shared" si="33"/>
        <v>0</v>
      </c>
      <c r="AN796" s="30">
        <f t="shared" si="34"/>
        <v>0</v>
      </c>
    </row>
    <row r="797" spans="1:40" ht="12" customHeight="1">
      <c r="A797" s="20">
        <v>796</v>
      </c>
      <c r="B797" s="21" t="e">
        <f>INDEX(Refs!A:A,MATCH($C797,Refs!$I:$I,0))</f>
        <v>#N/A</v>
      </c>
      <c r="D797" s="21" t="e">
        <f>INDEX(Refs!L:L,MATCH($C797,Refs!$I:$I,0))</f>
        <v>#N/A</v>
      </c>
      <c r="E797" s="21" t="e">
        <f>INDEX(Refs!S:S,MATCH($C797,Refs!$I:$I,0))</f>
        <v>#N/A</v>
      </c>
      <c r="AJ797" s="43"/>
      <c r="AK797" s="30">
        <f t="shared" si="33"/>
        <v>0</v>
      </c>
      <c r="AN797" s="30">
        <f t="shared" si="34"/>
        <v>0</v>
      </c>
    </row>
    <row r="798" spans="1:40" ht="12" customHeight="1">
      <c r="A798" s="20">
        <v>797</v>
      </c>
      <c r="B798" s="21" t="e">
        <f>INDEX(Refs!A:A,MATCH($C798,Refs!$I:$I,0))</f>
        <v>#N/A</v>
      </c>
      <c r="D798" s="21" t="e">
        <f>INDEX(Refs!L:L,MATCH($C798,Refs!$I:$I,0))</f>
        <v>#N/A</v>
      </c>
      <c r="E798" s="21" t="e">
        <f>INDEX(Refs!S:S,MATCH($C798,Refs!$I:$I,0))</f>
        <v>#N/A</v>
      </c>
      <c r="AJ798" s="43"/>
      <c r="AK798" s="30">
        <f t="shared" si="33"/>
        <v>0</v>
      </c>
      <c r="AN798" s="30">
        <f t="shared" si="34"/>
        <v>0</v>
      </c>
    </row>
    <row r="799" spans="1:40" ht="12" customHeight="1">
      <c r="A799" s="20">
        <v>798</v>
      </c>
      <c r="B799" s="21" t="e">
        <f>INDEX(Refs!A:A,MATCH($C799,Refs!$I:$I,0))</f>
        <v>#N/A</v>
      </c>
      <c r="D799" s="21" t="e">
        <f>INDEX(Refs!L:L,MATCH($C799,Refs!$I:$I,0))</f>
        <v>#N/A</v>
      </c>
      <c r="E799" s="21" t="e">
        <f>INDEX(Refs!S:S,MATCH($C799,Refs!$I:$I,0))</f>
        <v>#N/A</v>
      </c>
      <c r="AJ799" s="43"/>
      <c r="AK799" s="30">
        <f t="shared" si="33"/>
        <v>0</v>
      </c>
      <c r="AN799" s="30">
        <f t="shared" si="34"/>
        <v>0</v>
      </c>
    </row>
    <row r="800" spans="1:40" ht="12" customHeight="1">
      <c r="A800" s="20">
        <v>799</v>
      </c>
      <c r="B800" s="21" t="e">
        <f>INDEX(Refs!A:A,MATCH($C800,Refs!$I:$I,0))</f>
        <v>#N/A</v>
      </c>
      <c r="D800" s="21" t="e">
        <f>INDEX(Refs!L:L,MATCH($C800,Refs!$I:$I,0))</f>
        <v>#N/A</v>
      </c>
      <c r="E800" s="21" t="e">
        <f>INDEX(Refs!S:S,MATCH($C800,Refs!$I:$I,0))</f>
        <v>#N/A</v>
      </c>
      <c r="AJ800" s="43"/>
      <c r="AK800" s="30">
        <f t="shared" si="33"/>
        <v>0</v>
      </c>
      <c r="AN800" s="30">
        <f t="shared" si="34"/>
        <v>0</v>
      </c>
    </row>
    <row r="801" spans="1:40" ht="12" customHeight="1">
      <c r="A801" s="20">
        <v>800</v>
      </c>
      <c r="B801" s="21" t="e">
        <f>INDEX(Refs!A:A,MATCH($C801,Refs!$I:$I,0))</f>
        <v>#N/A</v>
      </c>
      <c r="D801" s="21" t="e">
        <f>INDEX(Refs!L:L,MATCH($C801,Refs!$I:$I,0))</f>
        <v>#N/A</v>
      </c>
      <c r="E801" s="21" t="e">
        <f>INDEX(Refs!S:S,MATCH($C801,Refs!$I:$I,0))</f>
        <v>#N/A</v>
      </c>
      <c r="AJ801" s="43"/>
      <c r="AK801" s="30">
        <f t="shared" si="33"/>
        <v>0</v>
      </c>
      <c r="AN801" s="30">
        <f t="shared" si="34"/>
        <v>0</v>
      </c>
    </row>
    <row r="802" spans="1:40" ht="12" customHeight="1">
      <c r="A802" s="20">
        <v>801</v>
      </c>
      <c r="B802" s="21" t="e">
        <f>INDEX(Refs!A:A,MATCH($C802,Refs!$I:$I,0))</f>
        <v>#N/A</v>
      </c>
      <c r="D802" s="21" t="e">
        <f>INDEX(Refs!L:L,MATCH($C802,Refs!$I:$I,0))</f>
        <v>#N/A</v>
      </c>
      <c r="E802" s="21" t="e">
        <f>INDEX(Refs!S:S,MATCH($C802,Refs!$I:$I,0))</f>
        <v>#N/A</v>
      </c>
      <c r="AJ802" s="43"/>
      <c r="AK802" s="30">
        <f t="shared" si="33"/>
        <v>0</v>
      </c>
      <c r="AN802" s="30">
        <f t="shared" si="34"/>
        <v>0</v>
      </c>
    </row>
    <row r="803" spans="1:40" ht="12" customHeight="1">
      <c r="A803" s="20">
        <v>802</v>
      </c>
      <c r="B803" s="21" t="e">
        <f>INDEX(Refs!A:A,MATCH($C803,Refs!$I:$I,0))</f>
        <v>#N/A</v>
      </c>
      <c r="D803" s="21" t="e">
        <f>INDEX(Refs!L:L,MATCH($C803,Refs!$I:$I,0))</f>
        <v>#N/A</v>
      </c>
      <c r="E803" s="21" t="e">
        <f>INDEX(Refs!S:S,MATCH($C803,Refs!$I:$I,0))</f>
        <v>#N/A</v>
      </c>
      <c r="AJ803" s="43"/>
      <c r="AK803" s="30">
        <f t="shared" si="33"/>
        <v>0</v>
      </c>
      <c r="AN803" s="30">
        <f t="shared" si="34"/>
        <v>0</v>
      </c>
    </row>
    <row r="804" spans="1:40" ht="12" customHeight="1">
      <c r="A804" s="20">
        <v>803</v>
      </c>
      <c r="B804" s="21" t="e">
        <f>INDEX(Refs!A:A,MATCH($C804,Refs!$I:$I,0))</f>
        <v>#N/A</v>
      </c>
      <c r="D804" s="21" t="e">
        <f>INDEX(Refs!L:L,MATCH($C804,Refs!$I:$I,0))</f>
        <v>#N/A</v>
      </c>
      <c r="E804" s="21" t="e">
        <f>INDEX(Refs!S:S,MATCH($C804,Refs!$I:$I,0))</f>
        <v>#N/A</v>
      </c>
      <c r="AJ804" s="43"/>
      <c r="AK804" s="30">
        <f t="shared" si="33"/>
        <v>0</v>
      </c>
      <c r="AN804" s="30">
        <f t="shared" si="34"/>
        <v>0</v>
      </c>
    </row>
    <row r="805" spans="1:40" ht="12" customHeight="1">
      <c r="A805" s="20">
        <v>804</v>
      </c>
      <c r="B805" s="21" t="e">
        <f>INDEX(Refs!A:A,MATCH($C805,Refs!$I:$I,0))</f>
        <v>#N/A</v>
      </c>
      <c r="D805" s="21" t="e">
        <f>INDEX(Refs!L:L,MATCH($C805,Refs!$I:$I,0))</f>
        <v>#N/A</v>
      </c>
      <c r="E805" s="21" t="e">
        <f>INDEX(Refs!S:S,MATCH($C805,Refs!$I:$I,0))</f>
        <v>#N/A</v>
      </c>
      <c r="AJ805" s="43"/>
      <c r="AK805" s="30">
        <f t="shared" si="33"/>
        <v>0</v>
      </c>
      <c r="AN805" s="30">
        <f t="shared" si="34"/>
        <v>0</v>
      </c>
    </row>
    <row r="806" spans="1:40" ht="12" customHeight="1">
      <c r="A806" s="20">
        <v>805</v>
      </c>
      <c r="B806" s="21" t="e">
        <f>INDEX(Refs!A:A,MATCH($C806,Refs!$I:$I,0))</f>
        <v>#N/A</v>
      </c>
      <c r="D806" s="21" t="e">
        <f>INDEX(Refs!L:L,MATCH($C806,Refs!$I:$I,0))</f>
        <v>#N/A</v>
      </c>
      <c r="E806" s="21" t="e">
        <f>INDEX(Refs!S:S,MATCH($C806,Refs!$I:$I,0))</f>
        <v>#N/A</v>
      </c>
      <c r="AJ806" s="43"/>
      <c r="AK806" s="30">
        <f t="shared" si="33"/>
        <v>0</v>
      </c>
      <c r="AN806" s="30">
        <f t="shared" si="34"/>
        <v>0</v>
      </c>
    </row>
    <row r="807" spans="1:40" ht="12" customHeight="1">
      <c r="A807" s="20">
        <v>806</v>
      </c>
      <c r="B807" s="21" t="e">
        <f>INDEX(Refs!A:A,MATCH($C807,Refs!$I:$I,0))</f>
        <v>#N/A</v>
      </c>
      <c r="D807" s="21" t="e">
        <f>INDEX(Refs!L:L,MATCH($C807,Refs!$I:$I,0))</f>
        <v>#N/A</v>
      </c>
      <c r="E807" s="21" t="e">
        <f>INDEX(Refs!S:S,MATCH($C807,Refs!$I:$I,0))</f>
        <v>#N/A</v>
      </c>
      <c r="AJ807" s="43"/>
      <c r="AK807" s="30">
        <f t="shared" si="33"/>
        <v>0</v>
      </c>
      <c r="AN807" s="30">
        <f t="shared" si="34"/>
        <v>0</v>
      </c>
    </row>
    <row r="808" spans="1:40" ht="12" customHeight="1">
      <c r="A808" s="20">
        <v>807</v>
      </c>
      <c r="B808" s="21" t="e">
        <f>INDEX(Refs!A:A,MATCH($C808,Refs!$I:$I,0))</f>
        <v>#N/A</v>
      </c>
      <c r="D808" s="21" t="e">
        <f>INDEX(Refs!L:L,MATCH($C808,Refs!$I:$I,0))</f>
        <v>#N/A</v>
      </c>
      <c r="E808" s="21" t="e">
        <f>INDEX(Refs!S:S,MATCH($C808,Refs!$I:$I,0))</f>
        <v>#N/A</v>
      </c>
      <c r="AJ808" s="43"/>
      <c r="AK808" s="30">
        <f t="shared" si="33"/>
        <v>0</v>
      </c>
      <c r="AN808" s="30">
        <f t="shared" si="34"/>
        <v>0</v>
      </c>
    </row>
    <row r="809" spans="1:40" ht="12" customHeight="1">
      <c r="A809" s="20">
        <v>808</v>
      </c>
      <c r="B809" s="21" t="e">
        <f>INDEX(Refs!A:A,MATCH($C809,Refs!$I:$I,0))</f>
        <v>#N/A</v>
      </c>
      <c r="D809" s="21" t="e">
        <f>INDEX(Refs!L:L,MATCH($C809,Refs!$I:$I,0))</f>
        <v>#N/A</v>
      </c>
      <c r="E809" s="21" t="e">
        <f>INDEX(Refs!S:S,MATCH($C809,Refs!$I:$I,0))</f>
        <v>#N/A</v>
      </c>
      <c r="AJ809" s="43"/>
      <c r="AK809" s="30">
        <f t="shared" si="33"/>
        <v>0</v>
      </c>
      <c r="AN809" s="30">
        <f t="shared" si="34"/>
        <v>0</v>
      </c>
    </row>
    <row r="810" spans="1:40" ht="12" customHeight="1">
      <c r="A810" s="20">
        <v>809</v>
      </c>
      <c r="B810" s="21" t="e">
        <f>INDEX(Refs!A:A,MATCH($C810,Refs!$I:$I,0))</f>
        <v>#N/A</v>
      </c>
      <c r="D810" s="21" t="e">
        <f>INDEX(Refs!L:L,MATCH($C810,Refs!$I:$I,0))</f>
        <v>#N/A</v>
      </c>
      <c r="E810" s="21" t="e">
        <f>INDEX(Refs!S:S,MATCH($C810,Refs!$I:$I,0))</f>
        <v>#N/A</v>
      </c>
      <c r="AJ810" s="43"/>
      <c r="AK810" s="30">
        <f t="shared" si="33"/>
        <v>0</v>
      </c>
      <c r="AN810" s="30">
        <f t="shared" si="34"/>
        <v>0</v>
      </c>
    </row>
    <row r="811" spans="1:40" ht="12" customHeight="1">
      <c r="A811" s="20">
        <v>810</v>
      </c>
      <c r="B811" s="21" t="e">
        <f>INDEX(Refs!A:A,MATCH($C811,Refs!$I:$I,0))</f>
        <v>#N/A</v>
      </c>
      <c r="D811" s="21" t="e">
        <f>INDEX(Refs!L:L,MATCH($C811,Refs!$I:$I,0))</f>
        <v>#N/A</v>
      </c>
      <c r="E811" s="21" t="e">
        <f>INDEX(Refs!S:S,MATCH($C811,Refs!$I:$I,0))</f>
        <v>#N/A</v>
      </c>
      <c r="AJ811" s="43"/>
      <c r="AK811" s="30">
        <f t="shared" si="33"/>
        <v>0</v>
      </c>
      <c r="AN811" s="30">
        <f t="shared" si="34"/>
        <v>0</v>
      </c>
    </row>
    <row r="812" spans="1:40" ht="12" customHeight="1">
      <c r="A812" s="20">
        <v>811</v>
      </c>
      <c r="B812" s="21" t="e">
        <f>INDEX(Refs!A:A,MATCH($C812,Refs!$I:$I,0))</f>
        <v>#N/A</v>
      </c>
      <c r="D812" s="21" t="e">
        <f>INDEX(Refs!L:L,MATCH($C812,Refs!$I:$I,0))</f>
        <v>#N/A</v>
      </c>
      <c r="E812" s="21" t="e">
        <f>INDEX(Refs!S:S,MATCH($C812,Refs!$I:$I,0))</f>
        <v>#N/A</v>
      </c>
      <c r="AJ812" s="43"/>
      <c r="AK812" s="30">
        <f t="shared" si="33"/>
        <v>0</v>
      </c>
      <c r="AN812" s="30">
        <f t="shared" si="34"/>
        <v>0</v>
      </c>
    </row>
    <row r="813" spans="1:40" ht="12" customHeight="1">
      <c r="A813" s="20">
        <v>812</v>
      </c>
      <c r="B813" s="21" t="e">
        <f>INDEX(Refs!A:A,MATCH($C813,Refs!$I:$I,0))</f>
        <v>#N/A</v>
      </c>
      <c r="D813" s="21" t="e">
        <f>INDEX(Refs!L:L,MATCH($C813,Refs!$I:$I,0))</f>
        <v>#N/A</v>
      </c>
      <c r="E813" s="21" t="e">
        <f>INDEX(Refs!S:S,MATCH($C813,Refs!$I:$I,0))</f>
        <v>#N/A</v>
      </c>
      <c r="AJ813" s="43"/>
      <c r="AK813" s="30">
        <f t="shared" si="33"/>
        <v>0</v>
      </c>
      <c r="AN813" s="30">
        <f t="shared" si="34"/>
        <v>0</v>
      </c>
    </row>
    <row r="814" spans="1:40" ht="12" customHeight="1">
      <c r="A814" s="20">
        <v>813</v>
      </c>
      <c r="B814" s="21" t="e">
        <f>INDEX(Refs!A:A,MATCH($C814,Refs!$I:$I,0))</f>
        <v>#N/A</v>
      </c>
      <c r="D814" s="21" t="e">
        <f>INDEX(Refs!L:L,MATCH($C814,Refs!$I:$I,0))</f>
        <v>#N/A</v>
      </c>
      <c r="E814" s="21" t="e">
        <f>INDEX(Refs!S:S,MATCH($C814,Refs!$I:$I,0))</f>
        <v>#N/A</v>
      </c>
      <c r="AJ814" s="43"/>
      <c r="AK814" s="30">
        <f t="shared" si="33"/>
        <v>0</v>
      </c>
      <c r="AN814" s="30">
        <f t="shared" si="34"/>
        <v>0</v>
      </c>
    </row>
    <row r="815" spans="1:40" ht="12" customHeight="1">
      <c r="A815" s="20">
        <v>814</v>
      </c>
      <c r="B815" s="21" t="e">
        <f>INDEX(Refs!A:A,MATCH($C815,Refs!$I:$I,0))</f>
        <v>#N/A</v>
      </c>
      <c r="D815" s="21" t="e">
        <f>INDEX(Refs!L:L,MATCH($C815,Refs!$I:$I,0))</f>
        <v>#N/A</v>
      </c>
      <c r="E815" s="21" t="e">
        <f>INDEX(Refs!S:S,MATCH($C815,Refs!$I:$I,0))</f>
        <v>#N/A</v>
      </c>
      <c r="AJ815" s="43"/>
      <c r="AK815" s="30">
        <f t="shared" si="33"/>
        <v>0</v>
      </c>
      <c r="AN815" s="30">
        <f t="shared" si="34"/>
        <v>0</v>
      </c>
    </row>
    <row r="816" spans="1:40" ht="12" customHeight="1">
      <c r="A816" s="20">
        <v>815</v>
      </c>
      <c r="B816" s="21" t="e">
        <f>INDEX(Refs!A:A,MATCH($C816,Refs!$I:$I,0))</f>
        <v>#N/A</v>
      </c>
      <c r="D816" s="21" t="e">
        <f>INDEX(Refs!L:L,MATCH($C816,Refs!$I:$I,0))</f>
        <v>#N/A</v>
      </c>
      <c r="E816" s="21" t="e">
        <f>INDEX(Refs!S:S,MATCH($C816,Refs!$I:$I,0))</f>
        <v>#N/A</v>
      </c>
      <c r="AJ816" s="43"/>
      <c r="AK816" s="30">
        <f t="shared" si="33"/>
        <v>0</v>
      </c>
      <c r="AN816" s="30">
        <f t="shared" si="34"/>
        <v>0</v>
      </c>
    </row>
    <row r="817" spans="1:40" ht="12" customHeight="1">
      <c r="A817" s="20">
        <v>816</v>
      </c>
      <c r="B817" s="21" t="e">
        <f>INDEX(Refs!A:A,MATCH($C817,Refs!$I:$I,0))</f>
        <v>#N/A</v>
      </c>
      <c r="D817" s="21" t="e">
        <f>INDEX(Refs!L:L,MATCH($C817,Refs!$I:$I,0))</f>
        <v>#N/A</v>
      </c>
      <c r="E817" s="21" t="e">
        <f>INDEX(Refs!S:S,MATCH($C817,Refs!$I:$I,0))</f>
        <v>#N/A</v>
      </c>
      <c r="AJ817" s="43"/>
      <c r="AK817" s="30">
        <f t="shared" si="33"/>
        <v>0</v>
      </c>
      <c r="AN817" s="30">
        <f t="shared" si="34"/>
        <v>0</v>
      </c>
    </row>
    <row r="818" spans="1:40" ht="12" customHeight="1">
      <c r="A818" s="20">
        <v>817</v>
      </c>
      <c r="B818" s="21" t="e">
        <f>INDEX(Refs!A:A,MATCH($C818,Refs!$I:$I,0))</f>
        <v>#N/A</v>
      </c>
      <c r="D818" s="21" t="e">
        <f>INDEX(Refs!L:L,MATCH($C818,Refs!$I:$I,0))</f>
        <v>#N/A</v>
      </c>
      <c r="E818" s="21" t="e">
        <f>INDEX(Refs!S:S,MATCH($C818,Refs!$I:$I,0))</f>
        <v>#N/A</v>
      </c>
      <c r="AJ818" s="43"/>
      <c r="AK818" s="30">
        <f t="shared" si="33"/>
        <v>0</v>
      </c>
      <c r="AN818" s="30">
        <f t="shared" si="34"/>
        <v>0</v>
      </c>
    </row>
    <row r="819" spans="1:40" ht="12" customHeight="1">
      <c r="A819" s="20">
        <v>818</v>
      </c>
      <c r="B819" s="21" t="e">
        <f>INDEX(Refs!A:A,MATCH($C819,Refs!$I:$I,0))</f>
        <v>#N/A</v>
      </c>
      <c r="D819" s="21" t="e">
        <f>INDEX(Refs!L:L,MATCH($C819,Refs!$I:$I,0))</f>
        <v>#N/A</v>
      </c>
      <c r="E819" s="21" t="e">
        <f>INDEX(Refs!S:S,MATCH($C819,Refs!$I:$I,0))</f>
        <v>#N/A</v>
      </c>
      <c r="AJ819" s="43"/>
      <c r="AK819" s="30">
        <f t="shared" si="33"/>
        <v>0</v>
      </c>
      <c r="AN819" s="30">
        <f t="shared" si="34"/>
        <v>0</v>
      </c>
    </row>
    <row r="820" spans="1:40" ht="12" customHeight="1">
      <c r="A820" s="20">
        <v>819</v>
      </c>
      <c r="B820" s="21" t="e">
        <f>INDEX(Refs!A:A,MATCH($C820,Refs!$I:$I,0))</f>
        <v>#N/A</v>
      </c>
      <c r="D820" s="21" t="e">
        <f>INDEX(Refs!L:L,MATCH($C820,Refs!$I:$I,0))</f>
        <v>#N/A</v>
      </c>
      <c r="E820" s="21" t="e">
        <f>INDEX(Refs!S:S,MATCH($C820,Refs!$I:$I,0))</f>
        <v>#N/A</v>
      </c>
      <c r="AJ820" s="43"/>
      <c r="AK820" s="30">
        <f t="shared" si="33"/>
        <v>0</v>
      </c>
      <c r="AN820" s="30">
        <f t="shared" si="34"/>
        <v>0</v>
      </c>
    </row>
    <row r="821" spans="1:40" ht="12" customHeight="1">
      <c r="A821" s="20">
        <v>820</v>
      </c>
      <c r="B821" s="21" t="e">
        <f>INDEX(Refs!A:A,MATCH($C821,Refs!$I:$I,0))</f>
        <v>#N/A</v>
      </c>
      <c r="D821" s="21" t="e">
        <f>INDEX(Refs!L:L,MATCH($C821,Refs!$I:$I,0))</f>
        <v>#N/A</v>
      </c>
      <c r="E821" s="21" t="e">
        <f>INDEX(Refs!S:S,MATCH($C821,Refs!$I:$I,0))</f>
        <v>#N/A</v>
      </c>
      <c r="AJ821" s="43"/>
      <c r="AK821" s="30">
        <f t="shared" si="33"/>
        <v>0</v>
      </c>
      <c r="AN821" s="30">
        <f t="shared" si="34"/>
        <v>0</v>
      </c>
    </row>
    <row r="822" spans="1:40" ht="12" customHeight="1">
      <c r="A822" s="20">
        <v>821</v>
      </c>
      <c r="B822" s="21" t="e">
        <f>INDEX(Refs!A:A,MATCH($C822,Refs!$I:$I,0))</f>
        <v>#N/A</v>
      </c>
      <c r="D822" s="21" t="e">
        <f>INDEX(Refs!L:L,MATCH($C822,Refs!$I:$I,0))</f>
        <v>#N/A</v>
      </c>
      <c r="E822" s="21" t="e">
        <f>INDEX(Refs!S:S,MATCH($C822,Refs!$I:$I,0))</f>
        <v>#N/A</v>
      </c>
      <c r="AJ822" s="43"/>
      <c r="AK822" s="30">
        <f t="shared" si="33"/>
        <v>0</v>
      </c>
      <c r="AN822" s="30">
        <f t="shared" si="34"/>
        <v>0</v>
      </c>
    </row>
    <row r="823" spans="1:40" ht="12" customHeight="1">
      <c r="A823" s="20">
        <v>822</v>
      </c>
      <c r="B823" s="21" t="e">
        <f>INDEX(Refs!A:A,MATCH($C823,Refs!$I:$I,0))</f>
        <v>#N/A</v>
      </c>
      <c r="D823" s="21" t="e">
        <f>INDEX(Refs!L:L,MATCH($C823,Refs!$I:$I,0))</f>
        <v>#N/A</v>
      </c>
      <c r="E823" s="21" t="e">
        <f>INDEX(Refs!S:S,MATCH($C823,Refs!$I:$I,0))</f>
        <v>#N/A</v>
      </c>
      <c r="AJ823" s="43"/>
      <c r="AK823" s="30">
        <f t="shared" si="33"/>
        <v>0</v>
      </c>
      <c r="AN823" s="30">
        <f t="shared" si="34"/>
        <v>0</v>
      </c>
    </row>
    <row r="824" spans="1:40" ht="12" customHeight="1">
      <c r="A824" s="20">
        <v>823</v>
      </c>
      <c r="B824" s="21" t="e">
        <f>INDEX(Refs!A:A,MATCH($C824,Refs!$I:$I,0))</f>
        <v>#N/A</v>
      </c>
      <c r="D824" s="21" t="e">
        <f>INDEX(Refs!L:L,MATCH($C824,Refs!$I:$I,0))</f>
        <v>#N/A</v>
      </c>
      <c r="E824" s="21" t="e">
        <f>INDEX(Refs!S:S,MATCH($C824,Refs!$I:$I,0))</f>
        <v>#N/A</v>
      </c>
      <c r="AJ824" s="43"/>
      <c r="AK824" s="30">
        <f t="shared" si="33"/>
        <v>0</v>
      </c>
      <c r="AN824" s="30">
        <f t="shared" si="34"/>
        <v>0</v>
      </c>
    </row>
    <row r="825" spans="1:40" ht="12" customHeight="1">
      <c r="A825" s="20">
        <v>824</v>
      </c>
      <c r="B825" s="21" t="e">
        <f>INDEX(Refs!A:A,MATCH($C825,Refs!$I:$I,0))</f>
        <v>#N/A</v>
      </c>
      <c r="D825" s="21" t="e">
        <f>INDEX(Refs!L:L,MATCH($C825,Refs!$I:$I,0))</f>
        <v>#N/A</v>
      </c>
      <c r="E825" s="21" t="e">
        <f>INDEX(Refs!S:S,MATCH($C825,Refs!$I:$I,0))</f>
        <v>#N/A</v>
      </c>
      <c r="AJ825" s="43"/>
      <c r="AK825" s="30">
        <f t="shared" si="33"/>
        <v>0</v>
      </c>
      <c r="AN825" s="30">
        <f t="shared" si="34"/>
        <v>0</v>
      </c>
    </row>
    <row r="826" spans="1:40" ht="12" customHeight="1">
      <c r="A826" s="20">
        <v>825</v>
      </c>
      <c r="B826" s="21" t="e">
        <f>INDEX(Refs!A:A,MATCH($C826,Refs!$I:$I,0))</f>
        <v>#N/A</v>
      </c>
      <c r="D826" s="21" t="e">
        <f>INDEX(Refs!L:L,MATCH($C826,Refs!$I:$I,0))</f>
        <v>#N/A</v>
      </c>
      <c r="E826" s="21" t="e">
        <f>INDEX(Refs!S:S,MATCH($C826,Refs!$I:$I,0))</f>
        <v>#N/A</v>
      </c>
      <c r="AJ826" s="43"/>
      <c r="AK826" s="30">
        <f t="shared" si="33"/>
        <v>0</v>
      </c>
      <c r="AN826" s="30">
        <f t="shared" si="34"/>
        <v>0</v>
      </c>
    </row>
    <row r="827" spans="1:40" ht="12" customHeight="1">
      <c r="A827" s="20">
        <v>826</v>
      </c>
      <c r="B827" s="21" t="e">
        <f>INDEX(Refs!A:A,MATCH($C827,Refs!$I:$I,0))</f>
        <v>#N/A</v>
      </c>
      <c r="D827" s="21" t="e">
        <f>INDEX(Refs!L:L,MATCH($C827,Refs!$I:$I,0))</f>
        <v>#N/A</v>
      </c>
      <c r="E827" s="21" t="e">
        <f>INDEX(Refs!S:S,MATCH($C827,Refs!$I:$I,0))</f>
        <v>#N/A</v>
      </c>
      <c r="AJ827" s="43"/>
      <c r="AK827" s="30">
        <f t="shared" si="33"/>
        <v>0</v>
      </c>
      <c r="AN827" s="30">
        <f t="shared" si="34"/>
        <v>0</v>
      </c>
    </row>
    <row r="828" spans="1:40" ht="12" customHeight="1">
      <c r="A828" s="20">
        <v>827</v>
      </c>
      <c r="B828" s="21" t="e">
        <f>INDEX(Refs!A:A,MATCH($C828,Refs!$I:$I,0))</f>
        <v>#N/A</v>
      </c>
      <c r="D828" s="21" t="e">
        <f>INDEX(Refs!L:L,MATCH($C828,Refs!$I:$I,0))</f>
        <v>#N/A</v>
      </c>
      <c r="E828" s="21" t="e">
        <f>INDEX(Refs!S:S,MATCH($C828,Refs!$I:$I,0))</f>
        <v>#N/A</v>
      </c>
      <c r="AJ828" s="43"/>
      <c r="AK828" s="30">
        <f t="shared" si="33"/>
        <v>0</v>
      </c>
      <c r="AN828" s="30">
        <f t="shared" si="34"/>
        <v>0</v>
      </c>
    </row>
    <row r="829" spans="1:40" ht="12" customHeight="1">
      <c r="A829" s="20">
        <v>828</v>
      </c>
      <c r="B829" s="21" t="e">
        <f>INDEX(Refs!A:A,MATCH($C829,Refs!$I:$I,0))</f>
        <v>#N/A</v>
      </c>
      <c r="D829" s="21" t="e">
        <f>INDEX(Refs!L:L,MATCH($C829,Refs!$I:$I,0))</f>
        <v>#N/A</v>
      </c>
      <c r="E829" s="21" t="e">
        <f>INDEX(Refs!S:S,MATCH($C829,Refs!$I:$I,0))</f>
        <v>#N/A</v>
      </c>
      <c r="AJ829" s="43"/>
      <c r="AK829" s="30">
        <f t="shared" si="33"/>
        <v>0</v>
      </c>
      <c r="AN829" s="30">
        <f t="shared" si="34"/>
        <v>0</v>
      </c>
    </row>
    <row r="830" spans="1:40" ht="12" customHeight="1">
      <c r="A830" s="20">
        <v>829</v>
      </c>
      <c r="B830" s="21" t="e">
        <f>INDEX(Refs!A:A,MATCH($C830,Refs!$I:$I,0))</f>
        <v>#N/A</v>
      </c>
      <c r="D830" s="21" t="e">
        <f>INDEX(Refs!L:L,MATCH($C830,Refs!$I:$I,0))</f>
        <v>#N/A</v>
      </c>
      <c r="E830" s="21" t="e">
        <f>INDEX(Refs!S:S,MATCH($C830,Refs!$I:$I,0))</f>
        <v>#N/A</v>
      </c>
      <c r="AJ830" s="43"/>
      <c r="AK830" s="30">
        <f t="shared" si="33"/>
        <v>0</v>
      </c>
      <c r="AN830" s="30">
        <f t="shared" si="34"/>
        <v>0</v>
      </c>
    </row>
    <row r="831" spans="1:40" ht="12" customHeight="1">
      <c r="A831" s="20">
        <v>830</v>
      </c>
      <c r="B831" s="21" t="e">
        <f>INDEX(Refs!A:A,MATCH($C831,Refs!$I:$I,0))</f>
        <v>#N/A</v>
      </c>
      <c r="D831" s="21" t="e">
        <f>INDEX(Refs!L:L,MATCH($C831,Refs!$I:$I,0))</f>
        <v>#N/A</v>
      </c>
      <c r="E831" s="21" t="e">
        <f>INDEX(Refs!S:S,MATCH($C831,Refs!$I:$I,0))</f>
        <v>#N/A</v>
      </c>
      <c r="AJ831" s="43"/>
      <c r="AK831" s="30">
        <f t="shared" si="33"/>
        <v>0</v>
      </c>
      <c r="AN831" s="30">
        <f t="shared" si="34"/>
        <v>0</v>
      </c>
    </row>
    <row r="832" spans="1:40" ht="12" customHeight="1">
      <c r="A832" s="20">
        <v>831</v>
      </c>
      <c r="B832" s="21" t="e">
        <f>INDEX(Refs!A:A,MATCH($C832,Refs!$I:$I,0))</f>
        <v>#N/A</v>
      </c>
      <c r="D832" s="21" t="e">
        <f>INDEX(Refs!L:L,MATCH($C832,Refs!$I:$I,0))</f>
        <v>#N/A</v>
      </c>
      <c r="E832" s="21" t="e">
        <f>INDEX(Refs!S:S,MATCH($C832,Refs!$I:$I,0))</f>
        <v>#N/A</v>
      </c>
      <c r="AJ832" s="43"/>
      <c r="AK832" s="30">
        <f t="shared" si="33"/>
        <v>0</v>
      </c>
      <c r="AN832" s="30">
        <f t="shared" si="34"/>
        <v>0</v>
      </c>
    </row>
    <row r="833" spans="1:40" ht="12" customHeight="1">
      <c r="A833" s="20">
        <v>832</v>
      </c>
      <c r="B833" s="21" t="e">
        <f>INDEX(Refs!A:A,MATCH($C833,Refs!$I:$I,0))</f>
        <v>#N/A</v>
      </c>
      <c r="D833" s="21" t="e">
        <f>INDEX(Refs!L:L,MATCH($C833,Refs!$I:$I,0))</f>
        <v>#N/A</v>
      </c>
      <c r="E833" s="21" t="e">
        <f>INDEX(Refs!S:S,MATCH($C833,Refs!$I:$I,0))</f>
        <v>#N/A</v>
      </c>
      <c r="AJ833" s="43"/>
      <c r="AK833" s="30">
        <f t="shared" si="33"/>
        <v>0</v>
      </c>
      <c r="AN833" s="30">
        <f t="shared" si="34"/>
        <v>0</v>
      </c>
    </row>
    <row r="834" spans="1:40" ht="12" customHeight="1">
      <c r="A834" s="20">
        <v>833</v>
      </c>
      <c r="B834" s="21" t="e">
        <f>INDEX(Refs!A:A,MATCH($C834,Refs!$I:$I,0))</f>
        <v>#N/A</v>
      </c>
      <c r="D834" s="21" t="e">
        <f>INDEX(Refs!L:L,MATCH($C834,Refs!$I:$I,0))</f>
        <v>#N/A</v>
      </c>
      <c r="E834" s="21" t="e">
        <f>INDEX(Refs!S:S,MATCH($C834,Refs!$I:$I,0))</f>
        <v>#N/A</v>
      </c>
      <c r="AJ834" s="43"/>
      <c r="AK834" s="30">
        <f t="shared" si="33"/>
        <v>0</v>
      </c>
      <c r="AN834" s="30">
        <f t="shared" si="34"/>
        <v>0</v>
      </c>
    </row>
    <row r="835" spans="1:40" ht="12" customHeight="1">
      <c r="A835" s="20">
        <v>834</v>
      </c>
      <c r="B835" s="21" t="e">
        <f>INDEX(Refs!A:A,MATCH($C835,Refs!$I:$I,0))</f>
        <v>#N/A</v>
      </c>
      <c r="D835" s="21" t="e">
        <f>INDEX(Refs!L:L,MATCH($C835,Refs!$I:$I,0))</f>
        <v>#N/A</v>
      </c>
      <c r="E835" s="21" t="e">
        <f>INDEX(Refs!S:S,MATCH($C835,Refs!$I:$I,0))</f>
        <v>#N/A</v>
      </c>
      <c r="AJ835" s="43"/>
      <c r="AK835" s="30">
        <f t="shared" ref="AK835:AK898" si="35">J835</f>
        <v>0</v>
      </c>
      <c r="AN835" s="30">
        <f t="shared" ref="AN835:AN898" si="36">L835</f>
        <v>0</v>
      </c>
    </row>
    <row r="836" spans="1:40" ht="12" customHeight="1">
      <c r="A836" s="20">
        <v>835</v>
      </c>
      <c r="B836" s="21" t="e">
        <f>INDEX(Refs!A:A,MATCH($C836,Refs!$I:$I,0))</f>
        <v>#N/A</v>
      </c>
      <c r="D836" s="21" t="e">
        <f>INDEX(Refs!L:L,MATCH($C836,Refs!$I:$I,0))</f>
        <v>#N/A</v>
      </c>
      <c r="E836" s="21" t="e">
        <f>INDEX(Refs!S:S,MATCH($C836,Refs!$I:$I,0))</f>
        <v>#N/A</v>
      </c>
      <c r="AJ836" s="43"/>
      <c r="AK836" s="30">
        <f t="shared" si="35"/>
        <v>0</v>
      </c>
      <c r="AN836" s="30">
        <f t="shared" si="36"/>
        <v>0</v>
      </c>
    </row>
    <row r="837" spans="1:40" ht="12" customHeight="1">
      <c r="A837" s="20">
        <v>836</v>
      </c>
      <c r="B837" s="21" t="e">
        <f>INDEX(Refs!A:A,MATCH($C837,Refs!$I:$I,0))</f>
        <v>#N/A</v>
      </c>
      <c r="D837" s="21" t="e">
        <f>INDEX(Refs!L:L,MATCH($C837,Refs!$I:$I,0))</f>
        <v>#N/A</v>
      </c>
      <c r="E837" s="21" t="e">
        <f>INDEX(Refs!S:S,MATCH($C837,Refs!$I:$I,0))</f>
        <v>#N/A</v>
      </c>
      <c r="AJ837" s="43"/>
      <c r="AK837" s="30">
        <f t="shared" si="35"/>
        <v>0</v>
      </c>
      <c r="AN837" s="30">
        <f t="shared" si="36"/>
        <v>0</v>
      </c>
    </row>
    <row r="838" spans="1:40" ht="12" customHeight="1">
      <c r="A838" s="20">
        <v>837</v>
      </c>
      <c r="B838" s="21" t="e">
        <f>INDEX(Refs!A:A,MATCH($C838,Refs!$I:$I,0))</f>
        <v>#N/A</v>
      </c>
      <c r="D838" s="21" t="e">
        <f>INDEX(Refs!L:L,MATCH($C838,Refs!$I:$I,0))</f>
        <v>#N/A</v>
      </c>
      <c r="E838" s="21" t="e">
        <f>INDEX(Refs!S:S,MATCH($C838,Refs!$I:$I,0))</f>
        <v>#N/A</v>
      </c>
      <c r="AJ838" s="43"/>
      <c r="AK838" s="30">
        <f t="shared" si="35"/>
        <v>0</v>
      </c>
      <c r="AN838" s="30">
        <f t="shared" si="36"/>
        <v>0</v>
      </c>
    </row>
    <row r="839" spans="1:40" ht="12" customHeight="1">
      <c r="A839" s="20">
        <v>838</v>
      </c>
      <c r="B839" s="21" t="e">
        <f>INDEX(Refs!A:A,MATCH($C839,Refs!$I:$I,0))</f>
        <v>#N/A</v>
      </c>
      <c r="D839" s="21" t="e">
        <f>INDEX(Refs!L:L,MATCH($C839,Refs!$I:$I,0))</f>
        <v>#N/A</v>
      </c>
      <c r="E839" s="21" t="e">
        <f>INDEX(Refs!S:S,MATCH($C839,Refs!$I:$I,0))</f>
        <v>#N/A</v>
      </c>
      <c r="AJ839" s="43"/>
      <c r="AK839" s="30">
        <f t="shared" si="35"/>
        <v>0</v>
      </c>
      <c r="AN839" s="30">
        <f t="shared" si="36"/>
        <v>0</v>
      </c>
    </row>
    <row r="840" spans="1:40" ht="12" customHeight="1">
      <c r="A840" s="20">
        <v>839</v>
      </c>
      <c r="B840" s="21" t="e">
        <f>INDEX(Refs!A:A,MATCH($C840,Refs!$I:$I,0))</f>
        <v>#N/A</v>
      </c>
      <c r="D840" s="21" t="e">
        <f>INDEX(Refs!L:L,MATCH($C840,Refs!$I:$I,0))</f>
        <v>#N/A</v>
      </c>
      <c r="E840" s="21" t="e">
        <f>INDEX(Refs!S:S,MATCH($C840,Refs!$I:$I,0))</f>
        <v>#N/A</v>
      </c>
      <c r="AJ840" s="43"/>
      <c r="AK840" s="30">
        <f t="shared" si="35"/>
        <v>0</v>
      </c>
      <c r="AN840" s="30">
        <f t="shared" si="36"/>
        <v>0</v>
      </c>
    </row>
    <row r="841" spans="1:40" ht="12" customHeight="1">
      <c r="A841" s="20">
        <v>840</v>
      </c>
      <c r="B841" s="21" t="e">
        <f>INDEX(Refs!A:A,MATCH($C841,Refs!$I:$I,0))</f>
        <v>#N/A</v>
      </c>
      <c r="D841" s="21" t="e">
        <f>INDEX(Refs!L:L,MATCH($C841,Refs!$I:$I,0))</f>
        <v>#N/A</v>
      </c>
      <c r="E841" s="21" t="e">
        <f>INDEX(Refs!S:S,MATCH($C841,Refs!$I:$I,0))</f>
        <v>#N/A</v>
      </c>
      <c r="AJ841" s="43"/>
      <c r="AK841" s="30">
        <f t="shared" si="35"/>
        <v>0</v>
      </c>
      <c r="AN841" s="30">
        <f t="shared" si="36"/>
        <v>0</v>
      </c>
    </row>
    <row r="842" spans="1:40" ht="12" customHeight="1">
      <c r="A842" s="20">
        <v>841</v>
      </c>
      <c r="B842" s="21" t="e">
        <f>INDEX(Refs!A:A,MATCH($C842,Refs!$I:$I,0))</f>
        <v>#N/A</v>
      </c>
      <c r="D842" s="21" t="e">
        <f>INDEX(Refs!L:L,MATCH($C842,Refs!$I:$I,0))</f>
        <v>#N/A</v>
      </c>
      <c r="E842" s="21" t="e">
        <f>INDEX(Refs!S:S,MATCH($C842,Refs!$I:$I,0))</f>
        <v>#N/A</v>
      </c>
      <c r="AJ842" s="43"/>
      <c r="AK842" s="30">
        <f t="shared" si="35"/>
        <v>0</v>
      </c>
      <c r="AN842" s="30">
        <f t="shared" si="36"/>
        <v>0</v>
      </c>
    </row>
    <row r="843" spans="1:40" ht="12" customHeight="1">
      <c r="A843" s="20">
        <v>842</v>
      </c>
      <c r="B843" s="21" t="e">
        <f>INDEX(Refs!A:A,MATCH($C843,Refs!$I:$I,0))</f>
        <v>#N/A</v>
      </c>
      <c r="D843" s="21" t="e">
        <f>INDEX(Refs!L:L,MATCH($C843,Refs!$I:$I,0))</f>
        <v>#N/A</v>
      </c>
      <c r="E843" s="21" t="e">
        <f>INDEX(Refs!S:S,MATCH($C843,Refs!$I:$I,0))</f>
        <v>#N/A</v>
      </c>
      <c r="AJ843" s="43"/>
      <c r="AK843" s="30">
        <f t="shared" si="35"/>
        <v>0</v>
      </c>
      <c r="AN843" s="30">
        <f t="shared" si="36"/>
        <v>0</v>
      </c>
    </row>
    <row r="844" spans="1:40" ht="12" customHeight="1">
      <c r="A844" s="20">
        <v>843</v>
      </c>
      <c r="B844" s="21" t="e">
        <f>INDEX(Refs!A:A,MATCH($C844,Refs!$I:$I,0))</f>
        <v>#N/A</v>
      </c>
      <c r="D844" s="21" t="e">
        <f>INDEX(Refs!L:L,MATCH($C844,Refs!$I:$I,0))</f>
        <v>#N/A</v>
      </c>
      <c r="E844" s="21" t="e">
        <f>INDEX(Refs!S:S,MATCH($C844,Refs!$I:$I,0))</f>
        <v>#N/A</v>
      </c>
      <c r="AJ844" s="43"/>
      <c r="AK844" s="30">
        <f t="shared" si="35"/>
        <v>0</v>
      </c>
      <c r="AN844" s="30">
        <f t="shared" si="36"/>
        <v>0</v>
      </c>
    </row>
    <row r="845" spans="1:40" ht="12" customHeight="1">
      <c r="A845" s="20">
        <v>844</v>
      </c>
      <c r="B845" s="21" t="e">
        <f>INDEX(Refs!A:A,MATCH($C845,Refs!$I:$I,0))</f>
        <v>#N/A</v>
      </c>
      <c r="D845" s="21" t="e">
        <f>INDEX(Refs!L:L,MATCH($C845,Refs!$I:$I,0))</f>
        <v>#N/A</v>
      </c>
      <c r="E845" s="21" t="e">
        <f>INDEX(Refs!S:S,MATCH($C845,Refs!$I:$I,0))</f>
        <v>#N/A</v>
      </c>
      <c r="AJ845" s="43"/>
      <c r="AK845" s="30">
        <f t="shared" si="35"/>
        <v>0</v>
      </c>
      <c r="AN845" s="30">
        <f t="shared" si="36"/>
        <v>0</v>
      </c>
    </row>
    <row r="846" spans="1:40" ht="12" customHeight="1">
      <c r="A846" s="20">
        <v>845</v>
      </c>
      <c r="B846" s="21" t="e">
        <f>INDEX(Refs!A:A,MATCH($C846,Refs!$I:$I,0))</f>
        <v>#N/A</v>
      </c>
      <c r="D846" s="21" t="e">
        <f>INDEX(Refs!L:L,MATCH($C846,Refs!$I:$I,0))</f>
        <v>#N/A</v>
      </c>
      <c r="E846" s="21" t="e">
        <f>INDEX(Refs!S:S,MATCH($C846,Refs!$I:$I,0))</f>
        <v>#N/A</v>
      </c>
      <c r="AJ846" s="43"/>
      <c r="AK846" s="30">
        <f t="shared" si="35"/>
        <v>0</v>
      </c>
      <c r="AN846" s="30">
        <f t="shared" si="36"/>
        <v>0</v>
      </c>
    </row>
    <row r="847" spans="1:40" ht="12" customHeight="1">
      <c r="A847" s="20">
        <v>846</v>
      </c>
      <c r="B847" s="21" t="e">
        <f>INDEX(Refs!A:A,MATCH($C847,Refs!$I:$I,0))</f>
        <v>#N/A</v>
      </c>
      <c r="D847" s="21" t="e">
        <f>INDEX(Refs!L:L,MATCH($C847,Refs!$I:$I,0))</f>
        <v>#N/A</v>
      </c>
      <c r="E847" s="21" t="e">
        <f>INDEX(Refs!S:S,MATCH($C847,Refs!$I:$I,0))</f>
        <v>#N/A</v>
      </c>
      <c r="AJ847" s="43"/>
      <c r="AK847" s="30">
        <f t="shared" si="35"/>
        <v>0</v>
      </c>
      <c r="AN847" s="30">
        <f t="shared" si="36"/>
        <v>0</v>
      </c>
    </row>
    <row r="848" spans="1:40" ht="12" customHeight="1">
      <c r="A848" s="20">
        <v>847</v>
      </c>
      <c r="B848" s="21" t="e">
        <f>INDEX(Refs!A:A,MATCH($C848,Refs!$I:$I,0))</f>
        <v>#N/A</v>
      </c>
      <c r="D848" s="21" t="e">
        <f>INDEX(Refs!L:L,MATCH($C848,Refs!$I:$I,0))</f>
        <v>#N/A</v>
      </c>
      <c r="E848" s="21" t="e">
        <f>INDEX(Refs!S:S,MATCH($C848,Refs!$I:$I,0))</f>
        <v>#N/A</v>
      </c>
      <c r="AJ848" s="43"/>
      <c r="AK848" s="30">
        <f t="shared" si="35"/>
        <v>0</v>
      </c>
      <c r="AN848" s="30">
        <f t="shared" si="36"/>
        <v>0</v>
      </c>
    </row>
    <row r="849" spans="1:40" ht="12" customHeight="1">
      <c r="A849" s="20">
        <v>848</v>
      </c>
      <c r="B849" s="21" t="e">
        <f>INDEX(Refs!A:A,MATCH($C849,Refs!$I:$I,0))</f>
        <v>#N/A</v>
      </c>
      <c r="D849" s="21" t="e">
        <f>INDEX(Refs!L:L,MATCH($C849,Refs!$I:$I,0))</f>
        <v>#N/A</v>
      </c>
      <c r="E849" s="21" t="e">
        <f>INDEX(Refs!S:S,MATCH($C849,Refs!$I:$I,0))</f>
        <v>#N/A</v>
      </c>
      <c r="AJ849" s="43"/>
      <c r="AK849" s="30">
        <f t="shared" si="35"/>
        <v>0</v>
      </c>
      <c r="AN849" s="30">
        <f t="shared" si="36"/>
        <v>0</v>
      </c>
    </row>
    <row r="850" spans="1:40" ht="12" customHeight="1">
      <c r="A850" s="20">
        <v>849</v>
      </c>
      <c r="B850" s="21" t="e">
        <f>INDEX(Refs!A:A,MATCH($C850,Refs!$I:$I,0))</f>
        <v>#N/A</v>
      </c>
      <c r="D850" s="21" t="e">
        <f>INDEX(Refs!L:L,MATCH($C850,Refs!$I:$I,0))</f>
        <v>#N/A</v>
      </c>
      <c r="E850" s="21" t="e">
        <f>INDEX(Refs!S:S,MATCH($C850,Refs!$I:$I,0))</f>
        <v>#N/A</v>
      </c>
      <c r="AJ850" s="43"/>
      <c r="AK850" s="30">
        <f t="shared" si="35"/>
        <v>0</v>
      </c>
      <c r="AN850" s="30">
        <f t="shared" si="36"/>
        <v>0</v>
      </c>
    </row>
    <row r="851" spans="1:40" ht="12" customHeight="1">
      <c r="A851" s="20">
        <v>850</v>
      </c>
      <c r="B851" s="21" t="e">
        <f>INDEX(Refs!A:A,MATCH($C851,Refs!$I:$I,0))</f>
        <v>#N/A</v>
      </c>
      <c r="D851" s="21" t="e">
        <f>INDEX(Refs!L:L,MATCH($C851,Refs!$I:$I,0))</f>
        <v>#N/A</v>
      </c>
      <c r="E851" s="21" t="e">
        <f>INDEX(Refs!S:S,MATCH($C851,Refs!$I:$I,0))</f>
        <v>#N/A</v>
      </c>
      <c r="AJ851" s="43"/>
      <c r="AK851" s="30">
        <f t="shared" si="35"/>
        <v>0</v>
      </c>
      <c r="AN851" s="30">
        <f t="shared" si="36"/>
        <v>0</v>
      </c>
    </row>
    <row r="852" spans="1:40" ht="12" customHeight="1">
      <c r="A852" s="20">
        <v>851</v>
      </c>
      <c r="B852" s="21" t="e">
        <f>INDEX(Refs!A:A,MATCH($C852,Refs!$I:$I,0))</f>
        <v>#N/A</v>
      </c>
      <c r="D852" s="21" t="e">
        <f>INDEX(Refs!L:L,MATCH($C852,Refs!$I:$I,0))</f>
        <v>#N/A</v>
      </c>
      <c r="E852" s="21" t="e">
        <f>INDEX(Refs!S:S,MATCH($C852,Refs!$I:$I,0))</f>
        <v>#N/A</v>
      </c>
      <c r="AJ852" s="43"/>
      <c r="AK852" s="30">
        <f t="shared" si="35"/>
        <v>0</v>
      </c>
      <c r="AN852" s="30">
        <f t="shared" si="36"/>
        <v>0</v>
      </c>
    </row>
    <row r="853" spans="1:40" ht="12" customHeight="1">
      <c r="A853" s="20">
        <v>852</v>
      </c>
      <c r="B853" s="21" t="e">
        <f>INDEX(Refs!A:A,MATCH($C853,Refs!$I:$I,0))</f>
        <v>#N/A</v>
      </c>
      <c r="D853" s="21" t="e">
        <f>INDEX(Refs!L:L,MATCH($C853,Refs!$I:$I,0))</f>
        <v>#N/A</v>
      </c>
      <c r="E853" s="21" t="e">
        <f>INDEX(Refs!S:S,MATCH($C853,Refs!$I:$I,0))</f>
        <v>#N/A</v>
      </c>
      <c r="AJ853" s="43"/>
      <c r="AK853" s="30">
        <f t="shared" si="35"/>
        <v>0</v>
      </c>
      <c r="AN853" s="30">
        <f t="shared" si="36"/>
        <v>0</v>
      </c>
    </row>
    <row r="854" spans="1:40" ht="12" customHeight="1">
      <c r="A854" s="20">
        <v>853</v>
      </c>
      <c r="B854" s="21" t="e">
        <f>INDEX(Refs!A:A,MATCH($C854,Refs!$I:$I,0))</f>
        <v>#N/A</v>
      </c>
      <c r="D854" s="21" t="e">
        <f>INDEX(Refs!L:L,MATCH($C854,Refs!$I:$I,0))</f>
        <v>#N/A</v>
      </c>
      <c r="E854" s="21" t="e">
        <f>INDEX(Refs!S:S,MATCH($C854,Refs!$I:$I,0))</f>
        <v>#N/A</v>
      </c>
      <c r="AJ854" s="43"/>
      <c r="AK854" s="30">
        <f t="shared" si="35"/>
        <v>0</v>
      </c>
      <c r="AN854" s="30">
        <f t="shared" si="36"/>
        <v>0</v>
      </c>
    </row>
    <row r="855" spans="1:40" ht="12" customHeight="1">
      <c r="A855" s="20">
        <v>854</v>
      </c>
      <c r="B855" s="21" t="e">
        <f>INDEX(Refs!A:A,MATCH($C855,Refs!$I:$I,0))</f>
        <v>#N/A</v>
      </c>
      <c r="D855" s="21" t="e">
        <f>INDEX(Refs!L:L,MATCH($C855,Refs!$I:$I,0))</f>
        <v>#N/A</v>
      </c>
      <c r="E855" s="21" t="e">
        <f>INDEX(Refs!S:S,MATCH($C855,Refs!$I:$I,0))</f>
        <v>#N/A</v>
      </c>
      <c r="AJ855" s="43"/>
      <c r="AK855" s="30">
        <f t="shared" si="35"/>
        <v>0</v>
      </c>
      <c r="AN855" s="30">
        <f t="shared" si="36"/>
        <v>0</v>
      </c>
    </row>
    <row r="856" spans="1:40" ht="12" customHeight="1">
      <c r="A856" s="20">
        <v>855</v>
      </c>
      <c r="B856" s="21" t="e">
        <f>INDEX(Refs!A:A,MATCH($C856,Refs!$I:$I,0))</f>
        <v>#N/A</v>
      </c>
      <c r="D856" s="21" t="e">
        <f>INDEX(Refs!L:L,MATCH($C856,Refs!$I:$I,0))</f>
        <v>#N/A</v>
      </c>
      <c r="E856" s="21" t="e">
        <f>INDEX(Refs!S:S,MATCH($C856,Refs!$I:$I,0))</f>
        <v>#N/A</v>
      </c>
      <c r="AJ856" s="43"/>
      <c r="AK856" s="30">
        <f t="shared" si="35"/>
        <v>0</v>
      </c>
      <c r="AN856" s="30">
        <f t="shared" si="36"/>
        <v>0</v>
      </c>
    </row>
    <row r="857" spans="1:40" ht="12" customHeight="1">
      <c r="A857" s="20">
        <v>856</v>
      </c>
      <c r="B857" s="21" t="e">
        <f>INDEX(Refs!A:A,MATCH($C857,Refs!$I:$I,0))</f>
        <v>#N/A</v>
      </c>
      <c r="D857" s="21" t="e">
        <f>INDEX(Refs!L:L,MATCH($C857,Refs!$I:$I,0))</f>
        <v>#N/A</v>
      </c>
      <c r="E857" s="21" t="e">
        <f>INDEX(Refs!S:S,MATCH($C857,Refs!$I:$I,0))</f>
        <v>#N/A</v>
      </c>
      <c r="AJ857" s="43"/>
      <c r="AK857" s="30">
        <f t="shared" si="35"/>
        <v>0</v>
      </c>
      <c r="AN857" s="30">
        <f t="shared" si="36"/>
        <v>0</v>
      </c>
    </row>
    <row r="858" spans="1:40" ht="12" customHeight="1">
      <c r="A858" s="20">
        <v>857</v>
      </c>
      <c r="B858" s="21" t="e">
        <f>INDEX(Refs!A:A,MATCH($C858,Refs!$I:$I,0))</f>
        <v>#N/A</v>
      </c>
      <c r="D858" s="21" t="e">
        <f>INDEX(Refs!L:L,MATCH($C858,Refs!$I:$I,0))</f>
        <v>#N/A</v>
      </c>
      <c r="E858" s="21" t="e">
        <f>INDEX(Refs!S:S,MATCH($C858,Refs!$I:$I,0))</f>
        <v>#N/A</v>
      </c>
      <c r="AJ858" s="43"/>
      <c r="AK858" s="30">
        <f t="shared" si="35"/>
        <v>0</v>
      </c>
      <c r="AN858" s="30">
        <f t="shared" si="36"/>
        <v>0</v>
      </c>
    </row>
    <row r="859" spans="1:40" ht="12" customHeight="1">
      <c r="A859" s="20">
        <v>858</v>
      </c>
      <c r="B859" s="21" t="e">
        <f>INDEX(Refs!A:A,MATCH($C859,Refs!$I:$I,0))</f>
        <v>#N/A</v>
      </c>
      <c r="D859" s="21" t="e">
        <f>INDEX(Refs!L:L,MATCH($C859,Refs!$I:$I,0))</f>
        <v>#N/A</v>
      </c>
      <c r="E859" s="21" t="e">
        <f>INDEX(Refs!S:S,MATCH($C859,Refs!$I:$I,0))</f>
        <v>#N/A</v>
      </c>
      <c r="AJ859" s="43"/>
      <c r="AK859" s="30">
        <f t="shared" si="35"/>
        <v>0</v>
      </c>
      <c r="AN859" s="30">
        <f t="shared" si="36"/>
        <v>0</v>
      </c>
    </row>
    <row r="860" spans="1:40" ht="12" customHeight="1">
      <c r="A860" s="20">
        <v>859</v>
      </c>
      <c r="B860" s="21" t="e">
        <f>INDEX(Refs!A:A,MATCH($C860,Refs!$I:$I,0))</f>
        <v>#N/A</v>
      </c>
      <c r="D860" s="21" t="e">
        <f>INDEX(Refs!L:L,MATCH($C860,Refs!$I:$I,0))</f>
        <v>#N/A</v>
      </c>
      <c r="E860" s="21" t="e">
        <f>INDEX(Refs!S:S,MATCH($C860,Refs!$I:$I,0))</f>
        <v>#N/A</v>
      </c>
      <c r="AJ860" s="43"/>
      <c r="AK860" s="30">
        <f t="shared" si="35"/>
        <v>0</v>
      </c>
      <c r="AN860" s="30">
        <f t="shared" si="36"/>
        <v>0</v>
      </c>
    </row>
    <row r="861" spans="1:40" ht="12" customHeight="1">
      <c r="A861" s="20">
        <v>860</v>
      </c>
      <c r="B861" s="21" t="e">
        <f>INDEX(Refs!A:A,MATCH($C861,Refs!$I:$I,0))</f>
        <v>#N/A</v>
      </c>
      <c r="D861" s="21" t="e">
        <f>INDEX(Refs!L:L,MATCH($C861,Refs!$I:$I,0))</f>
        <v>#N/A</v>
      </c>
      <c r="E861" s="21" t="e">
        <f>INDEX(Refs!S:S,MATCH($C861,Refs!$I:$I,0))</f>
        <v>#N/A</v>
      </c>
      <c r="AJ861" s="43"/>
      <c r="AK861" s="30">
        <f t="shared" si="35"/>
        <v>0</v>
      </c>
      <c r="AN861" s="30">
        <f t="shared" si="36"/>
        <v>0</v>
      </c>
    </row>
    <row r="862" spans="1:40" ht="12" customHeight="1">
      <c r="A862" s="20">
        <v>861</v>
      </c>
      <c r="B862" s="21" t="e">
        <f>INDEX(Refs!A:A,MATCH($C862,Refs!$I:$I,0))</f>
        <v>#N/A</v>
      </c>
      <c r="D862" s="21" t="e">
        <f>INDEX(Refs!L:L,MATCH($C862,Refs!$I:$I,0))</f>
        <v>#N/A</v>
      </c>
      <c r="E862" s="21" t="e">
        <f>INDEX(Refs!S:S,MATCH($C862,Refs!$I:$I,0))</f>
        <v>#N/A</v>
      </c>
      <c r="AJ862" s="43"/>
      <c r="AK862" s="30">
        <f t="shared" si="35"/>
        <v>0</v>
      </c>
      <c r="AN862" s="30">
        <f t="shared" si="36"/>
        <v>0</v>
      </c>
    </row>
    <row r="863" spans="1:40" ht="12" customHeight="1">
      <c r="A863" s="20">
        <v>862</v>
      </c>
      <c r="B863" s="21" t="e">
        <f>INDEX(Refs!A:A,MATCH($C863,Refs!$I:$I,0))</f>
        <v>#N/A</v>
      </c>
      <c r="D863" s="21" t="e">
        <f>INDEX(Refs!L:L,MATCH($C863,Refs!$I:$I,0))</f>
        <v>#N/A</v>
      </c>
      <c r="E863" s="21" t="e">
        <f>INDEX(Refs!S:S,MATCH($C863,Refs!$I:$I,0))</f>
        <v>#N/A</v>
      </c>
      <c r="AJ863" s="43"/>
      <c r="AK863" s="30">
        <f t="shared" si="35"/>
        <v>0</v>
      </c>
      <c r="AN863" s="30">
        <f t="shared" si="36"/>
        <v>0</v>
      </c>
    </row>
    <row r="864" spans="1:40" ht="12" customHeight="1">
      <c r="A864" s="20">
        <v>863</v>
      </c>
      <c r="B864" s="21" t="e">
        <f>INDEX(Refs!A:A,MATCH($C864,Refs!$I:$I,0))</f>
        <v>#N/A</v>
      </c>
      <c r="D864" s="21" t="e">
        <f>INDEX(Refs!L:L,MATCH($C864,Refs!$I:$I,0))</f>
        <v>#N/A</v>
      </c>
      <c r="E864" s="21" t="e">
        <f>INDEX(Refs!S:S,MATCH($C864,Refs!$I:$I,0))</f>
        <v>#N/A</v>
      </c>
      <c r="AJ864" s="43"/>
      <c r="AK864" s="30">
        <f t="shared" si="35"/>
        <v>0</v>
      </c>
      <c r="AN864" s="30">
        <f t="shared" si="36"/>
        <v>0</v>
      </c>
    </row>
    <row r="865" spans="1:40" ht="12" customHeight="1">
      <c r="A865" s="20">
        <v>864</v>
      </c>
      <c r="B865" s="21" t="e">
        <f>INDEX(Refs!A:A,MATCH($C865,Refs!$I:$I,0))</f>
        <v>#N/A</v>
      </c>
      <c r="D865" s="21" t="e">
        <f>INDEX(Refs!L:L,MATCH($C865,Refs!$I:$I,0))</f>
        <v>#N/A</v>
      </c>
      <c r="E865" s="21" t="e">
        <f>INDEX(Refs!S:S,MATCH($C865,Refs!$I:$I,0))</f>
        <v>#N/A</v>
      </c>
      <c r="AJ865" s="43"/>
      <c r="AK865" s="30">
        <f t="shared" si="35"/>
        <v>0</v>
      </c>
      <c r="AN865" s="30">
        <f t="shared" si="36"/>
        <v>0</v>
      </c>
    </row>
    <row r="866" spans="1:40" ht="12" customHeight="1">
      <c r="A866" s="20">
        <v>865</v>
      </c>
      <c r="B866" s="21" t="e">
        <f>INDEX(Refs!A:A,MATCH($C866,Refs!$I:$I,0))</f>
        <v>#N/A</v>
      </c>
      <c r="D866" s="21" t="e">
        <f>INDEX(Refs!L:L,MATCH($C866,Refs!$I:$I,0))</f>
        <v>#N/A</v>
      </c>
      <c r="E866" s="21" t="e">
        <f>INDEX(Refs!S:S,MATCH($C866,Refs!$I:$I,0))</f>
        <v>#N/A</v>
      </c>
      <c r="AJ866" s="43"/>
      <c r="AK866" s="30">
        <f t="shared" si="35"/>
        <v>0</v>
      </c>
      <c r="AN866" s="30">
        <f t="shared" si="36"/>
        <v>0</v>
      </c>
    </row>
    <row r="867" spans="1:40" ht="12" customHeight="1">
      <c r="A867" s="20">
        <v>866</v>
      </c>
      <c r="B867" s="21" t="e">
        <f>INDEX(Refs!A:A,MATCH($C867,Refs!$I:$I,0))</f>
        <v>#N/A</v>
      </c>
      <c r="D867" s="21" t="e">
        <f>INDEX(Refs!L:L,MATCH($C867,Refs!$I:$I,0))</f>
        <v>#N/A</v>
      </c>
      <c r="E867" s="21" t="e">
        <f>INDEX(Refs!S:S,MATCH($C867,Refs!$I:$I,0))</f>
        <v>#N/A</v>
      </c>
      <c r="AJ867" s="43"/>
      <c r="AK867" s="30">
        <f t="shared" si="35"/>
        <v>0</v>
      </c>
      <c r="AN867" s="30">
        <f t="shared" si="36"/>
        <v>0</v>
      </c>
    </row>
    <row r="868" spans="1:40" ht="12" customHeight="1">
      <c r="A868" s="20">
        <v>867</v>
      </c>
      <c r="B868" s="21" t="e">
        <f>INDEX(Refs!A:A,MATCH($C868,Refs!$I:$I,0))</f>
        <v>#N/A</v>
      </c>
      <c r="D868" s="21" t="e">
        <f>INDEX(Refs!L:L,MATCH($C868,Refs!$I:$I,0))</f>
        <v>#N/A</v>
      </c>
      <c r="E868" s="21" t="e">
        <f>INDEX(Refs!S:S,MATCH($C868,Refs!$I:$I,0))</f>
        <v>#N/A</v>
      </c>
      <c r="AJ868" s="43"/>
      <c r="AK868" s="30">
        <f t="shared" si="35"/>
        <v>0</v>
      </c>
      <c r="AN868" s="30">
        <f t="shared" si="36"/>
        <v>0</v>
      </c>
    </row>
    <row r="869" spans="1:40" ht="12" customHeight="1">
      <c r="A869" s="20">
        <v>868</v>
      </c>
      <c r="B869" s="21" t="e">
        <f>INDEX(Refs!A:A,MATCH($C869,Refs!$I:$I,0))</f>
        <v>#N/A</v>
      </c>
      <c r="D869" s="21" t="e">
        <f>INDEX(Refs!L:L,MATCH($C869,Refs!$I:$I,0))</f>
        <v>#N/A</v>
      </c>
      <c r="E869" s="21" t="e">
        <f>INDEX(Refs!S:S,MATCH($C869,Refs!$I:$I,0))</f>
        <v>#N/A</v>
      </c>
      <c r="AJ869" s="43"/>
      <c r="AK869" s="30">
        <f t="shared" si="35"/>
        <v>0</v>
      </c>
      <c r="AN869" s="30">
        <f t="shared" si="36"/>
        <v>0</v>
      </c>
    </row>
    <row r="870" spans="1:40" ht="12" customHeight="1">
      <c r="A870" s="20">
        <v>869</v>
      </c>
      <c r="B870" s="21" t="e">
        <f>INDEX(Refs!A:A,MATCH($C870,Refs!$I:$I,0))</f>
        <v>#N/A</v>
      </c>
      <c r="D870" s="21" t="e">
        <f>INDEX(Refs!L:L,MATCH($C870,Refs!$I:$I,0))</f>
        <v>#N/A</v>
      </c>
      <c r="E870" s="21" t="e">
        <f>INDEX(Refs!S:S,MATCH($C870,Refs!$I:$I,0))</f>
        <v>#N/A</v>
      </c>
      <c r="AJ870" s="43"/>
      <c r="AK870" s="30">
        <f t="shared" si="35"/>
        <v>0</v>
      </c>
      <c r="AN870" s="30">
        <f t="shared" si="36"/>
        <v>0</v>
      </c>
    </row>
    <row r="871" spans="1:40" ht="12" customHeight="1">
      <c r="A871" s="20">
        <v>870</v>
      </c>
      <c r="B871" s="21" t="e">
        <f>INDEX(Refs!A:A,MATCH($C871,Refs!$I:$I,0))</f>
        <v>#N/A</v>
      </c>
      <c r="D871" s="21" t="e">
        <f>INDEX(Refs!L:L,MATCH($C871,Refs!$I:$I,0))</f>
        <v>#N/A</v>
      </c>
      <c r="E871" s="21" t="e">
        <f>INDEX(Refs!S:S,MATCH($C871,Refs!$I:$I,0))</f>
        <v>#N/A</v>
      </c>
      <c r="AJ871" s="43"/>
      <c r="AK871" s="30">
        <f t="shared" si="35"/>
        <v>0</v>
      </c>
      <c r="AN871" s="30">
        <f t="shared" si="36"/>
        <v>0</v>
      </c>
    </row>
    <row r="872" spans="1:40" ht="12" customHeight="1">
      <c r="A872" s="20">
        <v>871</v>
      </c>
      <c r="B872" s="21" t="e">
        <f>INDEX(Refs!A:A,MATCH($C872,Refs!$I:$I,0))</f>
        <v>#N/A</v>
      </c>
      <c r="D872" s="21" t="e">
        <f>INDEX(Refs!L:L,MATCH($C872,Refs!$I:$I,0))</f>
        <v>#N/A</v>
      </c>
      <c r="E872" s="21" t="e">
        <f>INDEX(Refs!S:S,MATCH($C872,Refs!$I:$I,0))</f>
        <v>#N/A</v>
      </c>
      <c r="AJ872" s="43"/>
      <c r="AK872" s="30">
        <f t="shared" si="35"/>
        <v>0</v>
      </c>
      <c r="AN872" s="30">
        <f t="shared" si="36"/>
        <v>0</v>
      </c>
    </row>
    <row r="873" spans="1:40" ht="12" customHeight="1">
      <c r="A873" s="20">
        <v>872</v>
      </c>
      <c r="B873" s="21" t="e">
        <f>INDEX(Refs!A:A,MATCH($C873,Refs!$I:$I,0))</f>
        <v>#N/A</v>
      </c>
      <c r="D873" s="21" t="e">
        <f>INDEX(Refs!L:L,MATCH($C873,Refs!$I:$I,0))</f>
        <v>#N/A</v>
      </c>
      <c r="E873" s="21" t="e">
        <f>INDEX(Refs!S:S,MATCH($C873,Refs!$I:$I,0))</f>
        <v>#N/A</v>
      </c>
      <c r="AJ873" s="43"/>
      <c r="AK873" s="30">
        <f t="shared" si="35"/>
        <v>0</v>
      </c>
      <c r="AN873" s="30">
        <f t="shared" si="36"/>
        <v>0</v>
      </c>
    </row>
    <row r="874" spans="1:40" ht="12" customHeight="1">
      <c r="A874" s="20">
        <v>873</v>
      </c>
      <c r="B874" s="21" t="e">
        <f>INDEX(Refs!A:A,MATCH($C874,Refs!$I:$I,0))</f>
        <v>#N/A</v>
      </c>
      <c r="D874" s="21" t="e">
        <f>INDEX(Refs!L:L,MATCH($C874,Refs!$I:$I,0))</f>
        <v>#N/A</v>
      </c>
      <c r="E874" s="21" t="e">
        <f>INDEX(Refs!S:S,MATCH($C874,Refs!$I:$I,0))</f>
        <v>#N/A</v>
      </c>
      <c r="AJ874" s="43"/>
      <c r="AK874" s="30">
        <f t="shared" si="35"/>
        <v>0</v>
      </c>
      <c r="AN874" s="30">
        <f t="shared" si="36"/>
        <v>0</v>
      </c>
    </row>
    <row r="875" spans="1:40" ht="12" customHeight="1">
      <c r="A875" s="20">
        <v>874</v>
      </c>
      <c r="B875" s="21" t="e">
        <f>INDEX(Refs!A:A,MATCH($C875,Refs!$I:$I,0))</f>
        <v>#N/A</v>
      </c>
      <c r="D875" s="21" t="e">
        <f>INDEX(Refs!L:L,MATCH($C875,Refs!$I:$I,0))</f>
        <v>#N/A</v>
      </c>
      <c r="E875" s="21" t="e">
        <f>INDEX(Refs!S:S,MATCH($C875,Refs!$I:$I,0))</f>
        <v>#N/A</v>
      </c>
      <c r="AJ875" s="43"/>
      <c r="AK875" s="30">
        <f t="shared" si="35"/>
        <v>0</v>
      </c>
      <c r="AN875" s="30">
        <f t="shared" si="36"/>
        <v>0</v>
      </c>
    </row>
    <row r="876" spans="1:40" ht="12" customHeight="1">
      <c r="A876" s="20">
        <v>875</v>
      </c>
      <c r="B876" s="21" t="e">
        <f>INDEX(Refs!A:A,MATCH($C876,Refs!$I:$I,0))</f>
        <v>#N/A</v>
      </c>
      <c r="D876" s="21" t="e">
        <f>INDEX(Refs!L:L,MATCH($C876,Refs!$I:$I,0))</f>
        <v>#N/A</v>
      </c>
      <c r="E876" s="21" t="e">
        <f>INDEX(Refs!S:S,MATCH($C876,Refs!$I:$I,0))</f>
        <v>#N/A</v>
      </c>
      <c r="AJ876" s="43"/>
      <c r="AK876" s="30">
        <f t="shared" si="35"/>
        <v>0</v>
      </c>
      <c r="AN876" s="30">
        <f t="shared" si="36"/>
        <v>0</v>
      </c>
    </row>
    <row r="877" spans="1:40" ht="12" customHeight="1">
      <c r="A877" s="20">
        <v>876</v>
      </c>
      <c r="B877" s="21" t="e">
        <f>INDEX(Refs!A:A,MATCH($C877,Refs!$I:$I,0))</f>
        <v>#N/A</v>
      </c>
      <c r="D877" s="21" t="e">
        <f>INDEX(Refs!L:L,MATCH($C877,Refs!$I:$I,0))</f>
        <v>#N/A</v>
      </c>
      <c r="E877" s="21" t="e">
        <f>INDEX(Refs!S:S,MATCH($C877,Refs!$I:$I,0))</f>
        <v>#N/A</v>
      </c>
      <c r="AJ877" s="43"/>
      <c r="AK877" s="30">
        <f t="shared" si="35"/>
        <v>0</v>
      </c>
      <c r="AN877" s="30">
        <f t="shared" si="36"/>
        <v>0</v>
      </c>
    </row>
    <row r="878" spans="1:40" ht="12" customHeight="1">
      <c r="A878" s="20">
        <v>877</v>
      </c>
      <c r="B878" s="21" t="e">
        <f>INDEX(Refs!A:A,MATCH($C878,Refs!$I:$I,0))</f>
        <v>#N/A</v>
      </c>
      <c r="D878" s="21" t="e">
        <f>INDEX(Refs!L:L,MATCH($C878,Refs!$I:$I,0))</f>
        <v>#N/A</v>
      </c>
      <c r="E878" s="21" t="e">
        <f>INDEX(Refs!S:S,MATCH($C878,Refs!$I:$I,0))</f>
        <v>#N/A</v>
      </c>
      <c r="AJ878" s="43"/>
      <c r="AK878" s="30">
        <f t="shared" si="35"/>
        <v>0</v>
      </c>
      <c r="AN878" s="30">
        <f t="shared" si="36"/>
        <v>0</v>
      </c>
    </row>
    <row r="879" spans="1:40" ht="12" customHeight="1">
      <c r="A879" s="20">
        <v>878</v>
      </c>
      <c r="B879" s="21" t="e">
        <f>INDEX(Refs!A:A,MATCH($C879,Refs!$I:$I,0))</f>
        <v>#N/A</v>
      </c>
      <c r="D879" s="21" t="e">
        <f>INDEX(Refs!L:L,MATCH($C879,Refs!$I:$I,0))</f>
        <v>#N/A</v>
      </c>
      <c r="E879" s="21" t="e">
        <f>INDEX(Refs!S:S,MATCH($C879,Refs!$I:$I,0))</f>
        <v>#N/A</v>
      </c>
      <c r="AJ879" s="43"/>
      <c r="AK879" s="30">
        <f t="shared" si="35"/>
        <v>0</v>
      </c>
      <c r="AN879" s="30">
        <f t="shared" si="36"/>
        <v>0</v>
      </c>
    </row>
    <row r="880" spans="1:40" ht="12" customHeight="1">
      <c r="A880" s="20">
        <v>879</v>
      </c>
      <c r="B880" s="21" t="e">
        <f>INDEX(Refs!A:A,MATCH($C880,Refs!$I:$I,0))</f>
        <v>#N/A</v>
      </c>
      <c r="D880" s="21" t="e">
        <f>INDEX(Refs!L:L,MATCH($C880,Refs!$I:$I,0))</f>
        <v>#N/A</v>
      </c>
      <c r="E880" s="21" t="e">
        <f>INDEX(Refs!S:S,MATCH($C880,Refs!$I:$I,0))</f>
        <v>#N/A</v>
      </c>
      <c r="AJ880" s="43"/>
      <c r="AK880" s="30">
        <f t="shared" si="35"/>
        <v>0</v>
      </c>
      <c r="AN880" s="30">
        <f t="shared" si="36"/>
        <v>0</v>
      </c>
    </row>
    <row r="881" spans="1:40" ht="12" customHeight="1">
      <c r="A881" s="20">
        <v>880</v>
      </c>
      <c r="B881" s="21" t="e">
        <f>INDEX(Refs!A:A,MATCH($C881,Refs!$I:$I,0))</f>
        <v>#N/A</v>
      </c>
      <c r="D881" s="21" t="e">
        <f>INDEX(Refs!L:L,MATCH($C881,Refs!$I:$I,0))</f>
        <v>#N/A</v>
      </c>
      <c r="E881" s="21" t="e">
        <f>INDEX(Refs!S:S,MATCH($C881,Refs!$I:$I,0))</f>
        <v>#N/A</v>
      </c>
      <c r="AJ881" s="43"/>
      <c r="AK881" s="30">
        <f t="shared" si="35"/>
        <v>0</v>
      </c>
      <c r="AN881" s="30">
        <f t="shared" si="36"/>
        <v>0</v>
      </c>
    </row>
    <row r="882" spans="1:40" ht="12" customHeight="1">
      <c r="A882" s="20">
        <v>881</v>
      </c>
      <c r="B882" s="21" t="e">
        <f>INDEX(Refs!A:A,MATCH($C882,Refs!$I:$I,0))</f>
        <v>#N/A</v>
      </c>
      <c r="D882" s="21" t="e">
        <f>INDEX(Refs!L:L,MATCH($C882,Refs!$I:$I,0))</f>
        <v>#N/A</v>
      </c>
      <c r="E882" s="21" t="e">
        <f>INDEX(Refs!S:S,MATCH($C882,Refs!$I:$I,0))</f>
        <v>#N/A</v>
      </c>
      <c r="AJ882" s="43"/>
      <c r="AK882" s="30">
        <f t="shared" si="35"/>
        <v>0</v>
      </c>
      <c r="AN882" s="30">
        <f t="shared" si="36"/>
        <v>0</v>
      </c>
    </row>
    <row r="883" spans="1:40" ht="12" customHeight="1">
      <c r="A883" s="20">
        <v>882</v>
      </c>
      <c r="B883" s="21" t="e">
        <f>INDEX(Refs!A:A,MATCH($C883,Refs!$I:$I,0))</f>
        <v>#N/A</v>
      </c>
      <c r="D883" s="21" t="e">
        <f>INDEX(Refs!L:L,MATCH($C883,Refs!$I:$I,0))</f>
        <v>#N/A</v>
      </c>
      <c r="E883" s="21" t="e">
        <f>INDEX(Refs!S:S,MATCH($C883,Refs!$I:$I,0))</f>
        <v>#N/A</v>
      </c>
      <c r="AJ883" s="43"/>
      <c r="AK883" s="30">
        <f t="shared" si="35"/>
        <v>0</v>
      </c>
      <c r="AN883" s="30">
        <f t="shared" si="36"/>
        <v>0</v>
      </c>
    </row>
    <row r="884" spans="1:40" ht="12" customHeight="1">
      <c r="A884" s="20">
        <v>883</v>
      </c>
      <c r="B884" s="21" t="e">
        <f>INDEX(Refs!A:A,MATCH($C884,Refs!$I:$I,0))</f>
        <v>#N/A</v>
      </c>
      <c r="D884" s="21" t="e">
        <f>INDEX(Refs!L:L,MATCH($C884,Refs!$I:$I,0))</f>
        <v>#N/A</v>
      </c>
      <c r="E884" s="21" t="e">
        <f>INDEX(Refs!S:S,MATCH($C884,Refs!$I:$I,0))</f>
        <v>#N/A</v>
      </c>
      <c r="AJ884" s="43"/>
      <c r="AK884" s="30">
        <f t="shared" si="35"/>
        <v>0</v>
      </c>
      <c r="AN884" s="30">
        <f t="shared" si="36"/>
        <v>0</v>
      </c>
    </row>
    <row r="885" spans="1:40" ht="12" customHeight="1">
      <c r="A885" s="20">
        <v>884</v>
      </c>
      <c r="B885" s="21" t="e">
        <f>INDEX(Refs!A:A,MATCH($C885,Refs!$I:$I,0))</f>
        <v>#N/A</v>
      </c>
      <c r="D885" s="21" t="e">
        <f>INDEX(Refs!L:L,MATCH($C885,Refs!$I:$I,0))</f>
        <v>#N/A</v>
      </c>
      <c r="E885" s="21" t="e">
        <f>INDEX(Refs!S:S,MATCH($C885,Refs!$I:$I,0))</f>
        <v>#N/A</v>
      </c>
      <c r="AJ885" s="43"/>
      <c r="AK885" s="30">
        <f t="shared" si="35"/>
        <v>0</v>
      </c>
      <c r="AN885" s="30">
        <f t="shared" si="36"/>
        <v>0</v>
      </c>
    </row>
    <row r="886" spans="1:40" ht="12" customHeight="1">
      <c r="A886" s="20">
        <v>885</v>
      </c>
      <c r="B886" s="21" t="e">
        <f>INDEX(Refs!A:A,MATCH($C886,Refs!$I:$I,0))</f>
        <v>#N/A</v>
      </c>
      <c r="D886" s="21" t="e">
        <f>INDEX(Refs!L:L,MATCH($C886,Refs!$I:$I,0))</f>
        <v>#N/A</v>
      </c>
      <c r="E886" s="21" t="e">
        <f>INDEX(Refs!S:S,MATCH($C886,Refs!$I:$I,0))</f>
        <v>#N/A</v>
      </c>
      <c r="AJ886" s="43"/>
      <c r="AK886" s="30">
        <f t="shared" si="35"/>
        <v>0</v>
      </c>
      <c r="AN886" s="30">
        <f t="shared" si="36"/>
        <v>0</v>
      </c>
    </row>
    <row r="887" spans="1:40" ht="12" customHeight="1">
      <c r="A887" s="20">
        <v>886</v>
      </c>
      <c r="B887" s="21" t="e">
        <f>INDEX(Refs!A:A,MATCH($C887,Refs!$I:$I,0))</f>
        <v>#N/A</v>
      </c>
      <c r="D887" s="21" t="e">
        <f>INDEX(Refs!L:L,MATCH($C887,Refs!$I:$I,0))</f>
        <v>#N/A</v>
      </c>
      <c r="E887" s="21" t="e">
        <f>INDEX(Refs!S:S,MATCH($C887,Refs!$I:$I,0))</f>
        <v>#N/A</v>
      </c>
      <c r="AJ887" s="43"/>
      <c r="AK887" s="30">
        <f t="shared" si="35"/>
        <v>0</v>
      </c>
      <c r="AN887" s="30">
        <f t="shared" si="36"/>
        <v>0</v>
      </c>
    </row>
    <row r="888" spans="1:40" ht="12" customHeight="1">
      <c r="A888" s="20">
        <v>887</v>
      </c>
      <c r="B888" s="21" t="e">
        <f>INDEX(Refs!A:A,MATCH($C888,Refs!$I:$I,0))</f>
        <v>#N/A</v>
      </c>
      <c r="D888" s="21" t="e">
        <f>INDEX(Refs!L:L,MATCH($C888,Refs!$I:$I,0))</f>
        <v>#N/A</v>
      </c>
      <c r="E888" s="21" t="e">
        <f>INDEX(Refs!S:S,MATCH($C888,Refs!$I:$I,0))</f>
        <v>#N/A</v>
      </c>
      <c r="AJ888" s="43"/>
      <c r="AK888" s="30">
        <f t="shared" si="35"/>
        <v>0</v>
      </c>
      <c r="AN888" s="30">
        <f t="shared" si="36"/>
        <v>0</v>
      </c>
    </row>
    <row r="889" spans="1:40" ht="12" customHeight="1">
      <c r="A889" s="20">
        <v>888</v>
      </c>
      <c r="B889" s="21" t="e">
        <f>INDEX(Refs!A:A,MATCH($C889,Refs!$I:$I,0))</f>
        <v>#N/A</v>
      </c>
      <c r="D889" s="21" t="e">
        <f>INDEX(Refs!L:L,MATCH($C889,Refs!$I:$I,0))</f>
        <v>#N/A</v>
      </c>
      <c r="E889" s="21" t="e">
        <f>INDEX(Refs!S:S,MATCH($C889,Refs!$I:$I,0))</f>
        <v>#N/A</v>
      </c>
      <c r="AJ889" s="43"/>
      <c r="AK889" s="30">
        <f t="shared" si="35"/>
        <v>0</v>
      </c>
      <c r="AN889" s="30">
        <f t="shared" si="36"/>
        <v>0</v>
      </c>
    </row>
    <row r="890" spans="1:40" ht="12" customHeight="1">
      <c r="A890" s="20">
        <v>889</v>
      </c>
      <c r="B890" s="21" t="e">
        <f>INDEX(Refs!A:A,MATCH($C890,Refs!$I:$I,0))</f>
        <v>#N/A</v>
      </c>
      <c r="D890" s="21" t="e">
        <f>INDEX(Refs!L:L,MATCH($C890,Refs!$I:$I,0))</f>
        <v>#N/A</v>
      </c>
      <c r="E890" s="21" t="e">
        <f>INDEX(Refs!S:S,MATCH($C890,Refs!$I:$I,0))</f>
        <v>#N/A</v>
      </c>
      <c r="AJ890" s="43"/>
      <c r="AK890" s="30">
        <f t="shared" si="35"/>
        <v>0</v>
      </c>
      <c r="AN890" s="30">
        <f t="shared" si="36"/>
        <v>0</v>
      </c>
    </row>
    <row r="891" spans="1:40" ht="12" customHeight="1">
      <c r="A891" s="20">
        <v>890</v>
      </c>
      <c r="B891" s="21" t="e">
        <f>INDEX(Refs!A:A,MATCH($C891,Refs!$I:$I,0))</f>
        <v>#N/A</v>
      </c>
      <c r="D891" s="21" t="e">
        <f>INDEX(Refs!L:L,MATCH($C891,Refs!$I:$I,0))</f>
        <v>#N/A</v>
      </c>
      <c r="E891" s="21" t="e">
        <f>INDEX(Refs!S:S,MATCH($C891,Refs!$I:$I,0))</f>
        <v>#N/A</v>
      </c>
      <c r="AJ891" s="43"/>
      <c r="AK891" s="30">
        <f t="shared" si="35"/>
        <v>0</v>
      </c>
      <c r="AN891" s="30">
        <f t="shared" si="36"/>
        <v>0</v>
      </c>
    </row>
    <row r="892" spans="1:40" ht="12" customHeight="1">
      <c r="A892" s="20">
        <v>891</v>
      </c>
      <c r="B892" s="21" t="e">
        <f>INDEX(Refs!A:A,MATCH($C892,Refs!$I:$I,0))</f>
        <v>#N/A</v>
      </c>
      <c r="D892" s="21" t="e">
        <f>INDEX(Refs!L:L,MATCH($C892,Refs!$I:$I,0))</f>
        <v>#N/A</v>
      </c>
      <c r="E892" s="21" t="e">
        <f>INDEX(Refs!S:S,MATCH($C892,Refs!$I:$I,0))</f>
        <v>#N/A</v>
      </c>
      <c r="AJ892" s="43"/>
      <c r="AK892" s="30">
        <f t="shared" si="35"/>
        <v>0</v>
      </c>
      <c r="AN892" s="30">
        <f t="shared" si="36"/>
        <v>0</v>
      </c>
    </row>
    <row r="893" spans="1:40" ht="12" customHeight="1">
      <c r="A893" s="20">
        <v>892</v>
      </c>
      <c r="B893" s="21" t="e">
        <f>INDEX(Refs!A:A,MATCH($C893,Refs!$I:$I,0))</f>
        <v>#N/A</v>
      </c>
      <c r="D893" s="21" t="e">
        <f>INDEX(Refs!L:L,MATCH($C893,Refs!$I:$I,0))</f>
        <v>#N/A</v>
      </c>
      <c r="E893" s="21" t="e">
        <f>INDEX(Refs!S:S,MATCH($C893,Refs!$I:$I,0))</f>
        <v>#N/A</v>
      </c>
      <c r="AJ893" s="43"/>
      <c r="AK893" s="30">
        <f t="shared" si="35"/>
        <v>0</v>
      </c>
      <c r="AN893" s="30">
        <f t="shared" si="36"/>
        <v>0</v>
      </c>
    </row>
    <row r="894" spans="1:40" ht="12" customHeight="1">
      <c r="A894" s="20">
        <v>893</v>
      </c>
      <c r="B894" s="21" t="e">
        <f>INDEX(Refs!A:A,MATCH($C894,Refs!$I:$I,0))</f>
        <v>#N/A</v>
      </c>
      <c r="D894" s="21" t="e">
        <f>INDEX(Refs!L:L,MATCH($C894,Refs!$I:$I,0))</f>
        <v>#N/A</v>
      </c>
      <c r="E894" s="21" t="e">
        <f>INDEX(Refs!S:S,MATCH($C894,Refs!$I:$I,0))</f>
        <v>#N/A</v>
      </c>
      <c r="AJ894" s="43"/>
      <c r="AK894" s="30">
        <f t="shared" si="35"/>
        <v>0</v>
      </c>
      <c r="AN894" s="30">
        <f t="shared" si="36"/>
        <v>0</v>
      </c>
    </row>
    <row r="895" spans="1:40" ht="12" customHeight="1">
      <c r="A895" s="20">
        <v>894</v>
      </c>
      <c r="B895" s="21" t="e">
        <f>INDEX(Refs!A:A,MATCH($C895,Refs!$I:$I,0))</f>
        <v>#N/A</v>
      </c>
      <c r="D895" s="21" t="e">
        <f>INDEX(Refs!L:L,MATCH($C895,Refs!$I:$I,0))</f>
        <v>#N/A</v>
      </c>
      <c r="E895" s="21" t="e">
        <f>INDEX(Refs!S:S,MATCH($C895,Refs!$I:$I,0))</f>
        <v>#N/A</v>
      </c>
      <c r="AJ895" s="43"/>
      <c r="AK895" s="30">
        <f t="shared" si="35"/>
        <v>0</v>
      </c>
      <c r="AN895" s="30">
        <f t="shared" si="36"/>
        <v>0</v>
      </c>
    </row>
    <row r="896" spans="1:40" ht="12" customHeight="1">
      <c r="A896" s="20">
        <v>895</v>
      </c>
      <c r="B896" s="21" t="e">
        <f>INDEX(Refs!A:A,MATCH($C896,Refs!$I:$I,0))</f>
        <v>#N/A</v>
      </c>
      <c r="D896" s="21" t="e">
        <f>INDEX(Refs!L:L,MATCH($C896,Refs!$I:$I,0))</f>
        <v>#N/A</v>
      </c>
      <c r="E896" s="21" t="e">
        <f>INDEX(Refs!S:S,MATCH($C896,Refs!$I:$I,0))</f>
        <v>#N/A</v>
      </c>
      <c r="AJ896" s="43"/>
      <c r="AK896" s="30">
        <f t="shared" si="35"/>
        <v>0</v>
      </c>
      <c r="AN896" s="30">
        <f t="shared" si="36"/>
        <v>0</v>
      </c>
    </row>
    <row r="897" spans="1:40" ht="12" customHeight="1">
      <c r="A897" s="20">
        <v>896</v>
      </c>
      <c r="B897" s="21" t="e">
        <f>INDEX(Refs!A:A,MATCH($C897,Refs!$I:$I,0))</f>
        <v>#N/A</v>
      </c>
      <c r="D897" s="21" t="e">
        <f>INDEX(Refs!L:L,MATCH($C897,Refs!$I:$I,0))</f>
        <v>#N/A</v>
      </c>
      <c r="E897" s="21" t="e">
        <f>INDEX(Refs!S:S,MATCH($C897,Refs!$I:$I,0))</f>
        <v>#N/A</v>
      </c>
      <c r="AJ897" s="43"/>
      <c r="AK897" s="30">
        <f t="shared" si="35"/>
        <v>0</v>
      </c>
      <c r="AN897" s="30">
        <f t="shared" si="36"/>
        <v>0</v>
      </c>
    </row>
    <row r="898" spans="1:40" ht="12" customHeight="1">
      <c r="A898" s="20">
        <v>897</v>
      </c>
      <c r="B898" s="21" t="e">
        <f>INDEX(Refs!A:A,MATCH($C898,Refs!$I:$I,0))</f>
        <v>#N/A</v>
      </c>
      <c r="D898" s="21" t="e">
        <f>INDEX(Refs!L:L,MATCH($C898,Refs!$I:$I,0))</f>
        <v>#N/A</v>
      </c>
      <c r="E898" s="21" t="e">
        <f>INDEX(Refs!S:S,MATCH($C898,Refs!$I:$I,0))</f>
        <v>#N/A</v>
      </c>
      <c r="AJ898" s="43"/>
      <c r="AK898" s="30">
        <f t="shared" si="35"/>
        <v>0</v>
      </c>
      <c r="AN898" s="30">
        <f t="shared" si="36"/>
        <v>0</v>
      </c>
    </row>
    <row r="899" spans="1:40" ht="12" customHeight="1">
      <c r="A899" s="20">
        <v>898</v>
      </c>
      <c r="B899" s="21" t="e">
        <f>INDEX(Refs!A:A,MATCH($C899,Refs!$I:$I,0))</f>
        <v>#N/A</v>
      </c>
      <c r="D899" s="21" t="e">
        <f>INDEX(Refs!L:L,MATCH($C899,Refs!$I:$I,0))</f>
        <v>#N/A</v>
      </c>
      <c r="E899" s="21" t="e">
        <f>INDEX(Refs!S:S,MATCH($C899,Refs!$I:$I,0))</f>
        <v>#N/A</v>
      </c>
      <c r="AJ899" s="43"/>
      <c r="AK899" s="30">
        <f t="shared" ref="AK899:AK962" si="37">J899</f>
        <v>0</v>
      </c>
      <c r="AN899" s="30">
        <f t="shared" ref="AN899:AN962" si="38">L899</f>
        <v>0</v>
      </c>
    </row>
    <row r="900" spans="1:40" ht="12" customHeight="1">
      <c r="A900" s="20">
        <v>899</v>
      </c>
      <c r="B900" s="21" t="e">
        <f>INDEX(Refs!A:A,MATCH($C900,Refs!$I:$I,0))</f>
        <v>#N/A</v>
      </c>
      <c r="D900" s="21" t="e">
        <f>INDEX(Refs!L:L,MATCH($C900,Refs!$I:$I,0))</f>
        <v>#N/A</v>
      </c>
      <c r="E900" s="21" t="e">
        <f>INDEX(Refs!S:S,MATCH($C900,Refs!$I:$I,0))</f>
        <v>#N/A</v>
      </c>
      <c r="AJ900" s="43"/>
      <c r="AK900" s="30">
        <f t="shared" si="37"/>
        <v>0</v>
      </c>
      <c r="AN900" s="30">
        <f t="shared" si="38"/>
        <v>0</v>
      </c>
    </row>
    <row r="901" spans="1:40" ht="12" customHeight="1">
      <c r="A901" s="20">
        <v>900</v>
      </c>
      <c r="B901" s="21" t="e">
        <f>INDEX(Refs!A:A,MATCH($C901,Refs!$I:$I,0))</f>
        <v>#N/A</v>
      </c>
      <c r="D901" s="21" t="e">
        <f>INDEX(Refs!L:L,MATCH($C901,Refs!$I:$I,0))</f>
        <v>#N/A</v>
      </c>
      <c r="E901" s="21" t="e">
        <f>INDEX(Refs!S:S,MATCH($C901,Refs!$I:$I,0))</f>
        <v>#N/A</v>
      </c>
      <c r="AJ901" s="43"/>
      <c r="AK901" s="30">
        <f t="shared" si="37"/>
        <v>0</v>
      </c>
      <c r="AN901" s="30">
        <f t="shared" si="38"/>
        <v>0</v>
      </c>
    </row>
    <row r="902" spans="1:40" ht="12" customHeight="1">
      <c r="A902" s="20">
        <v>901</v>
      </c>
      <c r="B902" s="21" t="e">
        <f>INDEX(Refs!A:A,MATCH($C902,Refs!$I:$I,0))</f>
        <v>#N/A</v>
      </c>
      <c r="D902" s="21" t="e">
        <f>INDEX(Refs!L:L,MATCH($C902,Refs!$I:$I,0))</f>
        <v>#N/A</v>
      </c>
      <c r="E902" s="21" t="e">
        <f>INDEX(Refs!S:S,MATCH($C902,Refs!$I:$I,0))</f>
        <v>#N/A</v>
      </c>
      <c r="AJ902" s="43"/>
      <c r="AK902" s="30">
        <f t="shared" si="37"/>
        <v>0</v>
      </c>
      <c r="AN902" s="30">
        <f t="shared" si="38"/>
        <v>0</v>
      </c>
    </row>
    <row r="903" spans="1:40" ht="12" customHeight="1">
      <c r="A903" s="20">
        <v>902</v>
      </c>
      <c r="B903" s="21" t="e">
        <f>INDEX(Refs!A:A,MATCH($C903,Refs!$I:$I,0))</f>
        <v>#N/A</v>
      </c>
      <c r="D903" s="21" t="e">
        <f>INDEX(Refs!L:L,MATCH($C903,Refs!$I:$I,0))</f>
        <v>#N/A</v>
      </c>
      <c r="E903" s="21" t="e">
        <f>INDEX(Refs!S:S,MATCH($C903,Refs!$I:$I,0))</f>
        <v>#N/A</v>
      </c>
      <c r="AJ903" s="43"/>
      <c r="AK903" s="30">
        <f t="shared" si="37"/>
        <v>0</v>
      </c>
      <c r="AN903" s="30">
        <f t="shared" si="38"/>
        <v>0</v>
      </c>
    </row>
    <row r="904" spans="1:40" ht="12" customHeight="1">
      <c r="A904" s="20">
        <v>903</v>
      </c>
      <c r="B904" s="21" t="e">
        <f>INDEX(Refs!A:A,MATCH($C904,Refs!$I:$I,0))</f>
        <v>#N/A</v>
      </c>
      <c r="D904" s="21" t="e">
        <f>INDEX(Refs!L:L,MATCH($C904,Refs!$I:$I,0))</f>
        <v>#N/A</v>
      </c>
      <c r="E904" s="21" t="e">
        <f>INDEX(Refs!S:S,MATCH($C904,Refs!$I:$I,0))</f>
        <v>#N/A</v>
      </c>
      <c r="AJ904" s="43"/>
      <c r="AK904" s="30">
        <f t="shared" si="37"/>
        <v>0</v>
      </c>
      <c r="AN904" s="30">
        <f t="shared" si="38"/>
        <v>0</v>
      </c>
    </row>
    <row r="905" spans="1:40" ht="12" customHeight="1">
      <c r="A905" s="20">
        <v>904</v>
      </c>
      <c r="B905" s="21" t="e">
        <f>INDEX(Refs!A:A,MATCH($C905,Refs!$I:$I,0))</f>
        <v>#N/A</v>
      </c>
      <c r="D905" s="21" t="e">
        <f>INDEX(Refs!L:L,MATCH($C905,Refs!$I:$I,0))</f>
        <v>#N/A</v>
      </c>
      <c r="E905" s="21" t="e">
        <f>INDEX(Refs!S:S,MATCH($C905,Refs!$I:$I,0))</f>
        <v>#N/A</v>
      </c>
      <c r="AJ905" s="43"/>
      <c r="AK905" s="30">
        <f t="shared" si="37"/>
        <v>0</v>
      </c>
      <c r="AN905" s="30">
        <f t="shared" si="38"/>
        <v>0</v>
      </c>
    </row>
    <row r="906" spans="1:40" ht="12" customHeight="1">
      <c r="A906" s="20">
        <v>905</v>
      </c>
      <c r="B906" s="21" t="e">
        <f>INDEX(Refs!A:A,MATCH($C906,Refs!$I:$I,0))</f>
        <v>#N/A</v>
      </c>
      <c r="D906" s="21" t="e">
        <f>INDEX(Refs!L:L,MATCH($C906,Refs!$I:$I,0))</f>
        <v>#N/A</v>
      </c>
      <c r="E906" s="21" t="e">
        <f>INDEX(Refs!S:S,MATCH($C906,Refs!$I:$I,0))</f>
        <v>#N/A</v>
      </c>
      <c r="AJ906" s="43"/>
      <c r="AK906" s="30">
        <f t="shared" si="37"/>
        <v>0</v>
      </c>
      <c r="AN906" s="30">
        <f t="shared" si="38"/>
        <v>0</v>
      </c>
    </row>
    <row r="907" spans="1:40" ht="12" customHeight="1">
      <c r="A907" s="20">
        <v>906</v>
      </c>
      <c r="B907" s="21" t="e">
        <f>INDEX(Refs!A:A,MATCH($C907,Refs!$I:$I,0))</f>
        <v>#N/A</v>
      </c>
      <c r="D907" s="21" t="e">
        <f>INDEX(Refs!L:L,MATCH($C907,Refs!$I:$I,0))</f>
        <v>#N/A</v>
      </c>
      <c r="E907" s="21" t="e">
        <f>INDEX(Refs!S:S,MATCH($C907,Refs!$I:$I,0))</f>
        <v>#N/A</v>
      </c>
      <c r="AJ907" s="43"/>
      <c r="AK907" s="30">
        <f t="shared" si="37"/>
        <v>0</v>
      </c>
      <c r="AN907" s="30">
        <f t="shared" si="38"/>
        <v>0</v>
      </c>
    </row>
    <row r="908" spans="1:40" ht="12" customHeight="1">
      <c r="A908" s="20">
        <v>907</v>
      </c>
      <c r="B908" s="21" t="e">
        <f>INDEX(Refs!A:A,MATCH($C908,Refs!$I:$I,0))</f>
        <v>#N/A</v>
      </c>
      <c r="D908" s="21" t="e">
        <f>INDEX(Refs!L:L,MATCH($C908,Refs!$I:$I,0))</f>
        <v>#N/A</v>
      </c>
      <c r="E908" s="21" t="e">
        <f>INDEX(Refs!S:S,MATCH($C908,Refs!$I:$I,0))</f>
        <v>#N/A</v>
      </c>
      <c r="AJ908" s="43"/>
      <c r="AK908" s="30">
        <f t="shared" si="37"/>
        <v>0</v>
      </c>
      <c r="AN908" s="30">
        <f t="shared" si="38"/>
        <v>0</v>
      </c>
    </row>
    <row r="909" spans="1:40" ht="12" customHeight="1">
      <c r="A909" s="20">
        <v>908</v>
      </c>
      <c r="B909" s="21" t="e">
        <f>INDEX(Refs!A:A,MATCH($C909,Refs!$I:$I,0))</f>
        <v>#N/A</v>
      </c>
      <c r="D909" s="21" t="e">
        <f>INDEX(Refs!L:L,MATCH($C909,Refs!$I:$I,0))</f>
        <v>#N/A</v>
      </c>
      <c r="E909" s="21" t="e">
        <f>INDEX(Refs!S:S,MATCH($C909,Refs!$I:$I,0))</f>
        <v>#N/A</v>
      </c>
      <c r="AJ909" s="43"/>
      <c r="AK909" s="30">
        <f t="shared" si="37"/>
        <v>0</v>
      </c>
      <c r="AN909" s="30">
        <f t="shared" si="38"/>
        <v>0</v>
      </c>
    </row>
    <row r="910" spans="1:40" ht="12" customHeight="1">
      <c r="A910" s="20">
        <v>909</v>
      </c>
      <c r="B910" s="21" t="e">
        <f>INDEX(Refs!A:A,MATCH($C910,Refs!$I:$I,0))</f>
        <v>#N/A</v>
      </c>
      <c r="D910" s="21" t="e">
        <f>INDEX(Refs!L:L,MATCH($C910,Refs!$I:$I,0))</f>
        <v>#N/A</v>
      </c>
      <c r="E910" s="21" t="e">
        <f>INDEX(Refs!S:S,MATCH($C910,Refs!$I:$I,0))</f>
        <v>#N/A</v>
      </c>
      <c r="AJ910" s="43"/>
      <c r="AK910" s="30">
        <f t="shared" si="37"/>
        <v>0</v>
      </c>
      <c r="AN910" s="30">
        <f t="shared" si="38"/>
        <v>0</v>
      </c>
    </row>
    <row r="911" spans="1:40" ht="12" customHeight="1">
      <c r="A911" s="20">
        <v>910</v>
      </c>
      <c r="B911" s="21" t="e">
        <f>INDEX(Refs!A:A,MATCH($C911,Refs!$I:$I,0))</f>
        <v>#N/A</v>
      </c>
      <c r="D911" s="21" t="e">
        <f>INDEX(Refs!L:L,MATCH($C911,Refs!$I:$I,0))</f>
        <v>#N/A</v>
      </c>
      <c r="E911" s="21" t="e">
        <f>INDEX(Refs!S:S,MATCH($C911,Refs!$I:$I,0))</f>
        <v>#N/A</v>
      </c>
      <c r="AJ911" s="43"/>
      <c r="AK911" s="30">
        <f t="shared" si="37"/>
        <v>0</v>
      </c>
      <c r="AN911" s="30">
        <f t="shared" si="38"/>
        <v>0</v>
      </c>
    </row>
    <row r="912" spans="1:40" ht="12" customHeight="1">
      <c r="A912" s="20">
        <v>911</v>
      </c>
      <c r="B912" s="21" t="e">
        <f>INDEX(Refs!A:A,MATCH($C912,Refs!$I:$I,0))</f>
        <v>#N/A</v>
      </c>
      <c r="D912" s="21" t="e">
        <f>INDEX(Refs!L:L,MATCH($C912,Refs!$I:$I,0))</f>
        <v>#N/A</v>
      </c>
      <c r="E912" s="21" t="e">
        <f>INDEX(Refs!S:S,MATCH($C912,Refs!$I:$I,0))</f>
        <v>#N/A</v>
      </c>
      <c r="AJ912" s="43"/>
      <c r="AK912" s="30">
        <f t="shared" si="37"/>
        <v>0</v>
      </c>
      <c r="AN912" s="30">
        <f t="shared" si="38"/>
        <v>0</v>
      </c>
    </row>
    <row r="913" spans="1:40" ht="12" customHeight="1">
      <c r="A913" s="20">
        <v>912</v>
      </c>
      <c r="B913" s="21" t="e">
        <f>INDEX(Refs!A:A,MATCH($C913,Refs!$I:$I,0))</f>
        <v>#N/A</v>
      </c>
      <c r="D913" s="21" t="e">
        <f>INDEX(Refs!L:L,MATCH($C913,Refs!$I:$I,0))</f>
        <v>#N/A</v>
      </c>
      <c r="E913" s="21" t="e">
        <f>INDEX(Refs!S:S,MATCH($C913,Refs!$I:$I,0))</f>
        <v>#N/A</v>
      </c>
      <c r="AJ913" s="43"/>
      <c r="AK913" s="30">
        <f t="shared" si="37"/>
        <v>0</v>
      </c>
      <c r="AN913" s="30">
        <f t="shared" si="38"/>
        <v>0</v>
      </c>
    </row>
    <row r="914" spans="1:40" ht="12" customHeight="1">
      <c r="A914" s="20">
        <v>913</v>
      </c>
      <c r="B914" s="21" t="e">
        <f>INDEX(Refs!A:A,MATCH($C914,Refs!$I:$I,0))</f>
        <v>#N/A</v>
      </c>
      <c r="D914" s="21" t="e">
        <f>INDEX(Refs!L:L,MATCH($C914,Refs!$I:$I,0))</f>
        <v>#N/A</v>
      </c>
      <c r="E914" s="21" t="e">
        <f>INDEX(Refs!S:S,MATCH($C914,Refs!$I:$I,0))</f>
        <v>#N/A</v>
      </c>
      <c r="AJ914" s="43"/>
      <c r="AK914" s="30">
        <f t="shared" si="37"/>
        <v>0</v>
      </c>
      <c r="AN914" s="30">
        <f t="shared" si="38"/>
        <v>0</v>
      </c>
    </row>
    <row r="915" spans="1:40" ht="12" customHeight="1">
      <c r="A915" s="20">
        <v>914</v>
      </c>
      <c r="B915" s="21" t="e">
        <f>INDEX(Refs!A:A,MATCH($C915,Refs!$I:$I,0))</f>
        <v>#N/A</v>
      </c>
      <c r="D915" s="21" t="e">
        <f>INDEX(Refs!L:L,MATCH($C915,Refs!$I:$I,0))</f>
        <v>#N/A</v>
      </c>
      <c r="E915" s="21" t="e">
        <f>INDEX(Refs!S:S,MATCH($C915,Refs!$I:$I,0))</f>
        <v>#N/A</v>
      </c>
      <c r="AJ915" s="43"/>
      <c r="AK915" s="30">
        <f t="shared" si="37"/>
        <v>0</v>
      </c>
      <c r="AN915" s="30">
        <f t="shared" si="38"/>
        <v>0</v>
      </c>
    </row>
    <row r="916" spans="1:40" ht="12" customHeight="1">
      <c r="A916" s="20">
        <v>915</v>
      </c>
      <c r="B916" s="21" t="e">
        <f>INDEX(Refs!A:A,MATCH($C916,Refs!$I:$I,0))</f>
        <v>#N/A</v>
      </c>
      <c r="D916" s="21" t="e">
        <f>INDEX(Refs!L:L,MATCH($C916,Refs!$I:$I,0))</f>
        <v>#N/A</v>
      </c>
      <c r="E916" s="21" t="e">
        <f>INDEX(Refs!S:S,MATCH($C916,Refs!$I:$I,0))</f>
        <v>#N/A</v>
      </c>
      <c r="AJ916" s="43"/>
      <c r="AK916" s="30">
        <f t="shared" si="37"/>
        <v>0</v>
      </c>
      <c r="AN916" s="30">
        <f t="shared" si="38"/>
        <v>0</v>
      </c>
    </row>
    <row r="917" spans="1:40" ht="12" customHeight="1">
      <c r="A917" s="20">
        <v>916</v>
      </c>
      <c r="B917" s="21" t="e">
        <f>INDEX(Refs!A:A,MATCH($C917,Refs!$I:$I,0))</f>
        <v>#N/A</v>
      </c>
      <c r="D917" s="21" t="e">
        <f>INDEX(Refs!L:L,MATCH($C917,Refs!$I:$I,0))</f>
        <v>#N/A</v>
      </c>
      <c r="E917" s="21" t="e">
        <f>INDEX(Refs!S:S,MATCH($C917,Refs!$I:$I,0))</f>
        <v>#N/A</v>
      </c>
      <c r="AJ917" s="43"/>
      <c r="AK917" s="30">
        <f t="shared" si="37"/>
        <v>0</v>
      </c>
      <c r="AN917" s="30">
        <f t="shared" si="38"/>
        <v>0</v>
      </c>
    </row>
    <row r="918" spans="1:40" ht="12" customHeight="1">
      <c r="A918" s="20">
        <v>917</v>
      </c>
      <c r="B918" s="21" t="e">
        <f>INDEX(Refs!A:A,MATCH($C918,Refs!$I:$I,0))</f>
        <v>#N/A</v>
      </c>
      <c r="D918" s="21" t="e">
        <f>INDEX(Refs!L:L,MATCH($C918,Refs!$I:$I,0))</f>
        <v>#N/A</v>
      </c>
      <c r="E918" s="21" t="e">
        <f>INDEX(Refs!S:S,MATCH($C918,Refs!$I:$I,0))</f>
        <v>#N/A</v>
      </c>
      <c r="AJ918" s="43"/>
      <c r="AK918" s="30">
        <f t="shared" si="37"/>
        <v>0</v>
      </c>
      <c r="AN918" s="30">
        <f t="shared" si="38"/>
        <v>0</v>
      </c>
    </row>
    <row r="919" spans="1:40" ht="12" customHeight="1">
      <c r="A919" s="20">
        <v>918</v>
      </c>
      <c r="B919" s="21" t="e">
        <f>INDEX(Refs!A:A,MATCH($C919,Refs!$I:$I,0))</f>
        <v>#N/A</v>
      </c>
      <c r="D919" s="21" t="e">
        <f>INDEX(Refs!L:L,MATCH($C919,Refs!$I:$I,0))</f>
        <v>#N/A</v>
      </c>
      <c r="E919" s="21" t="e">
        <f>INDEX(Refs!S:S,MATCH($C919,Refs!$I:$I,0))</f>
        <v>#N/A</v>
      </c>
      <c r="AJ919" s="43"/>
      <c r="AK919" s="30">
        <f t="shared" si="37"/>
        <v>0</v>
      </c>
      <c r="AN919" s="30">
        <f t="shared" si="38"/>
        <v>0</v>
      </c>
    </row>
    <row r="920" spans="1:40" ht="12" customHeight="1">
      <c r="A920" s="20">
        <v>919</v>
      </c>
      <c r="B920" s="21" t="e">
        <f>INDEX(Refs!A:A,MATCH($C920,Refs!$I:$I,0))</f>
        <v>#N/A</v>
      </c>
      <c r="D920" s="21" t="e">
        <f>INDEX(Refs!L:L,MATCH($C920,Refs!$I:$I,0))</f>
        <v>#N/A</v>
      </c>
      <c r="E920" s="21" t="e">
        <f>INDEX(Refs!S:S,MATCH($C920,Refs!$I:$I,0))</f>
        <v>#N/A</v>
      </c>
      <c r="AJ920" s="43"/>
      <c r="AK920" s="30">
        <f t="shared" si="37"/>
        <v>0</v>
      </c>
      <c r="AN920" s="30">
        <f t="shared" si="38"/>
        <v>0</v>
      </c>
    </row>
    <row r="921" spans="1:40" ht="12" customHeight="1">
      <c r="A921" s="20">
        <v>920</v>
      </c>
      <c r="B921" s="21" t="e">
        <f>INDEX(Refs!A:A,MATCH($C921,Refs!$I:$I,0))</f>
        <v>#N/A</v>
      </c>
      <c r="D921" s="21" t="e">
        <f>INDEX(Refs!L:L,MATCH($C921,Refs!$I:$I,0))</f>
        <v>#N/A</v>
      </c>
      <c r="E921" s="21" t="e">
        <f>INDEX(Refs!S:S,MATCH($C921,Refs!$I:$I,0))</f>
        <v>#N/A</v>
      </c>
      <c r="AJ921" s="43"/>
      <c r="AK921" s="30">
        <f t="shared" si="37"/>
        <v>0</v>
      </c>
      <c r="AN921" s="30">
        <f t="shared" si="38"/>
        <v>0</v>
      </c>
    </row>
    <row r="922" spans="1:40" ht="12" customHeight="1">
      <c r="A922" s="20">
        <v>921</v>
      </c>
      <c r="B922" s="21" t="e">
        <f>INDEX(Refs!A:A,MATCH($C922,Refs!$I:$I,0))</f>
        <v>#N/A</v>
      </c>
      <c r="D922" s="21" t="e">
        <f>INDEX(Refs!L:L,MATCH($C922,Refs!$I:$I,0))</f>
        <v>#N/A</v>
      </c>
      <c r="E922" s="21" t="e">
        <f>INDEX(Refs!S:S,MATCH($C922,Refs!$I:$I,0))</f>
        <v>#N/A</v>
      </c>
      <c r="AJ922" s="43"/>
      <c r="AK922" s="30">
        <f t="shared" si="37"/>
        <v>0</v>
      </c>
      <c r="AN922" s="30">
        <f t="shared" si="38"/>
        <v>0</v>
      </c>
    </row>
    <row r="923" spans="1:40" ht="12" customHeight="1">
      <c r="A923" s="20">
        <v>922</v>
      </c>
      <c r="B923" s="21" t="e">
        <f>INDEX(Refs!A:A,MATCH($C923,Refs!$I:$I,0))</f>
        <v>#N/A</v>
      </c>
      <c r="D923" s="21" t="e">
        <f>INDEX(Refs!L:L,MATCH($C923,Refs!$I:$I,0))</f>
        <v>#N/A</v>
      </c>
      <c r="E923" s="21" t="e">
        <f>INDEX(Refs!S:S,MATCH($C923,Refs!$I:$I,0))</f>
        <v>#N/A</v>
      </c>
      <c r="AJ923" s="43"/>
      <c r="AK923" s="30">
        <f t="shared" si="37"/>
        <v>0</v>
      </c>
      <c r="AN923" s="30">
        <f t="shared" si="38"/>
        <v>0</v>
      </c>
    </row>
    <row r="924" spans="1:40" ht="12" customHeight="1">
      <c r="A924" s="20">
        <v>923</v>
      </c>
      <c r="B924" s="21" t="e">
        <f>INDEX(Refs!A:A,MATCH($C924,Refs!$I:$I,0))</f>
        <v>#N/A</v>
      </c>
      <c r="D924" s="21" t="e">
        <f>INDEX(Refs!L:L,MATCH($C924,Refs!$I:$I,0))</f>
        <v>#N/A</v>
      </c>
      <c r="E924" s="21" t="e">
        <f>INDEX(Refs!S:S,MATCH($C924,Refs!$I:$I,0))</f>
        <v>#N/A</v>
      </c>
      <c r="AJ924" s="43"/>
      <c r="AK924" s="30">
        <f t="shared" si="37"/>
        <v>0</v>
      </c>
      <c r="AN924" s="30">
        <f t="shared" si="38"/>
        <v>0</v>
      </c>
    </row>
    <row r="925" spans="1:40" ht="12" customHeight="1">
      <c r="A925" s="20">
        <v>924</v>
      </c>
      <c r="B925" s="21" t="e">
        <f>INDEX(Refs!A:A,MATCH($C925,Refs!$I:$I,0))</f>
        <v>#N/A</v>
      </c>
      <c r="D925" s="21" t="e">
        <f>INDEX(Refs!L:L,MATCH($C925,Refs!$I:$I,0))</f>
        <v>#N/A</v>
      </c>
      <c r="E925" s="21" t="e">
        <f>INDEX(Refs!S:S,MATCH($C925,Refs!$I:$I,0))</f>
        <v>#N/A</v>
      </c>
      <c r="AJ925" s="43"/>
      <c r="AK925" s="30">
        <f t="shared" si="37"/>
        <v>0</v>
      </c>
      <c r="AN925" s="30">
        <f t="shared" si="38"/>
        <v>0</v>
      </c>
    </row>
    <row r="926" spans="1:40" ht="12" customHeight="1">
      <c r="A926" s="20">
        <v>925</v>
      </c>
      <c r="B926" s="21" t="e">
        <f>INDEX(Refs!A:A,MATCH($C926,Refs!$I:$I,0))</f>
        <v>#N/A</v>
      </c>
      <c r="D926" s="21" t="e">
        <f>INDEX(Refs!L:L,MATCH($C926,Refs!$I:$I,0))</f>
        <v>#N/A</v>
      </c>
      <c r="E926" s="21" t="e">
        <f>INDEX(Refs!S:S,MATCH($C926,Refs!$I:$I,0))</f>
        <v>#N/A</v>
      </c>
      <c r="AJ926" s="43"/>
      <c r="AK926" s="30">
        <f t="shared" si="37"/>
        <v>0</v>
      </c>
      <c r="AN926" s="30">
        <f t="shared" si="38"/>
        <v>0</v>
      </c>
    </row>
    <row r="927" spans="1:40" ht="12" customHeight="1">
      <c r="A927" s="20">
        <v>926</v>
      </c>
      <c r="B927" s="21" t="e">
        <f>INDEX(Refs!A:A,MATCH($C927,Refs!$I:$I,0))</f>
        <v>#N/A</v>
      </c>
      <c r="D927" s="21" t="e">
        <f>INDEX(Refs!L:L,MATCH($C927,Refs!$I:$I,0))</f>
        <v>#N/A</v>
      </c>
      <c r="E927" s="21" t="e">
        <f>INDEX(Refs!S:S,MATCH($C927,Refs!$I:$I,0))</f>
        <v>#N/A</v>
      </c>
      <c r="AJ927" s="43"/>
      <c r="AK927" s="30">
        <f t="shared" si="37"/>
        <v>0</v>
      </c>
      <c r="AN927" s="30">
        <f t="shared" si="38"/>
        <v>0</v>
      </c>
    </row>
    <row r="928" spans="1:40" ht="12" customHeight="1">
      <c r="A928" s="20">
        <v>927</v>
      </c>
      <c r="B928" s="21" t="e">
        <f>INDEX(Refs!A:A,MATCH($C928,Refs!$I:$I,0))</f>
        <v>#N/A</v>
      </c>
      <c r="D928" s="21" t="e">
        <f>INDEX(Refs!L:L,MATCH($C928,Refs!$I:$I,0))</f>
        <v>#N/A</v>
      </c>
      <c r="E928" s="21" t="e">
        <f>INDEX(Refs!S:S,MATCH($C928,Refs!$I:$I,0))</f>
        <v>#N/A</v>
      </c>
      <c r="AJ928" s="43"/>
      <c r="AK928" s="30">
        <f t="shared" si="37"/>
        <v>0</v>
      </c>
      <c r="AN928" s="30">
        <f t="shared" si="38"/>
        <v>0</v>
      </c>
    </row>
    <row r="929" spans="1:40" ht="12" customHeight="1">
      <c r="A929" s="20">
        <v>928</v>
      </c>
      <c r="B929" s="21" t="e">
        <f>INDEX(Refs!A:A,MATCH($C929,Refs!$I:$I,0))</f>
        <v>#N/A</v>
      </c>
      <c r="D929" s="21" t="e">
        <f>INDEX(Refs!L:L,MATCH($C929,Refs!$I:$I,0))</f>
        <v>#N/A</v>
      </c>
      <c r="E929" s="21" t="e">
        <f>INDEX(Refs!S:S,MATCH($C929,Refs!$I:$I,0))</f>
        <v>#N/A</v>
      </c>
      <c r="AJ929" s="43"/>
      <c r="AK929" s="30">
        <f t="shared" si="37"/>
        <v>0</v>
      </c>
      <c r="AN929" s="30">
        <f t="shared" si="38"/>
        <v>0</v>
      </c>
    </row>
    <row r="930" spans="1:40" ht="12" customHeight="1">
      <c r="A930" s="20">
        <v>929</v>
      </c>
      <c r="B930" s="21" t="e">
        <f>INDEX(Refs!A:A,MATCH($C930,Refs!$I:$I,0))</f>
        <v>#N/A</v>
      </c>
      <c r="D930" s="21" t="e">
        <f>INDEX(Refs!L:L,MATCH($C930,Refs!$I:$I,0))</f>
        <v>#N/A</v>
      </c>
      <c r="E930" s="21" t="e">
        <f>INDEX(Refs!S:S,MATCH($C930,Refs!$I:$I,0))</f>
        <v>#N/A</v>
      </c>
      <c r="AJ930" s="43"/>
      <c r="AK930" s="30">
        <f t="shared" si="37"/>
        <v>0</v>
      </c>
      <c r="AN930" s="30">
        <f t="shared" si="38"/>
        <v>0</v>
      </c>
    </row>
    <row r="931" spans="1:40" ht="12" customHeight="1">
      <c r="A931" s="20">
        <v>930</v>
      </c>
      <c r="B931" s="21" t="e">
        <f>INDEX(Refs!A:A,MATCH($C931,Refs!$I:$I,0))</f>
        <v>#N/A</v>
      </c>
      <c r="D931" s="21" t="e">
        <f>INDEX(Refs!L:L,MATCH($C931,Refs!$I:$I,0))</f>
        <v>#N/A</v>
      </c>
      <c r="E931" s="21" t="e">
        <f>INDEX(Refs!S:S,MATCH($C931,Refs!$I:$I,0))</f>
        <v>#N/A</v>
      </c>
      <c r="AJ931" s="43"/>
      <c r="AK931" s="30">
        <f t="shared" si="37"/>
        <v>0</v>
      </c>
      <c r="AN931" s="30">
        <f t="shared" si="38"/>
        <v>0</v>
      </c>
    </row>
    <row r="932" spans="1:40" ht="12" customHeight="1">
      <c r="A932" s="20">
        <v>931</v>
      </c>
      <c r="B932" s="21" t="e">
        <f>INDEX(Refs!A:A,MATCH($C932,Refs!$I:$I,0))</f>
        <v>#N/A</v>
      </c>
      <c r="D932" s="21" t="e">
        <f>INDEX(Refs!L:L,MATCH($C932,Refs!$I:$I,0))</f>
        <v>#N/A</v>
      </c>
      <c r="E932" s="21" t="e">
        <f>INDEX(Refs!S:S,MATCH($C932,Refs!$I:$I,0))</f>
        <v>#N/A</v>
      </c>
      <c r="AJ932" s="43"/>
      <c r="AK932" s="30">
        <f t="shared" si="37"/>
        <v>0</v>
      </c>
      <c r="AN932" s="30">
        <f t="shared" si="38"/>
        <v>0</v>
      </c>
    </row>
    <row r="933" spans="1:40" ht="12" customHeight="1">
      <c r="A933" s="20">
        <v>932</v>
      </c>
      <c r="B933" s="21" t="e">
        <f>INDEX(Refs!A:A,MATCH($C933,Refs!$I:$I,0))</f>
        <v>#N/A</v>
      </c>
      <c r="D933" s="21" t="e">
        <f>INDEX(Refs!L:L,MATCH($C933,Refs!$I:$I,0))</f>
        <v>#N/A</v>
      </c>
      <c r="E933" s="21" t="e">
        <f>INDEX(Refs!S:S,MATCH($C933,Refs!$I:$I,0))</f>
        <v>#N/A</v>
      </c>
      <c r="AJ933" s="43"/>
      <c r="AK933" s="30">
        <f t="shared" si="37"/>
        <v>0</v>
      </c>
      <c r="AN933" s="30">
        <f t="shared" si="38"/>
        <v>0</v>
      </c>
    </row>
    <row r="934" spans="1:40" ht="12" customHeight="1">
      <c r="A934" s="20">
        <v>933</v>
      </c>
      <c r="B934" s="21" t="e">
        <f>INDEX(Refs!A:A,MATCH($C934,Refs!$I:$I,0))</f>
        <v>#N/A</v>
      </c>
      <c r="D934" s="21" t="e">
        <f>INDEX(Refs!L:L,MATCH($C934,Refs!$I:$I,0))</f>
        <v>#N/A</v>
      </c>
      <c r="E934" s="21" t="e">
        <f>INDEX(Refs!S:S,MATCH($C934,Refs!$I:$I,0))</f>
        <v>#N/A</v>
      </c>
      <c r="AJ934" s="43"/>
      <c r="AK934" s="30">
        <f t="shared" si="37"/>
        <v>0</v>
      </c>
      <c r="AN934" s="30">
        <f t="shared" si="38"/>
        <v>0</v>
      </c>
    </row>
    <row r="935" spans="1:40" ht="12" customHeight="1">
      <c r="A935" s="20">
        <v>934</v>
      </c>
      <c r="B935" s="21" t="e">
        <f>INDEX(Refs!A:A,MATCH($C935,Refs!$I:$I,0))</f>
        <v>#N/A</v>
      </c>
      <c r="D935" s="21" t="e">
        <f>INDEX(Refs!L:L,MATCH($C935,Refs!$I:$I,0))</f>
        <v>#N/A</v>
      </c>
      <c r="E935" s="21" t="e">
        <f>INDEX(Refs!S:S,MATCH($C935,Refs!$I:$I,0))</f>
        <v>#N/A</v>
      </c>
      <c r="AJ935" s="43"/>
      <c r="AK935" s="30">
        <f t="shared" si="37"/>
        <v>0</v>
      </c>
      <c r="AN935" s="30">
        <f t="shared" si="38"/>
        <v>0</v>
      </c>
    </row>
    <row r="936" spans="1:40" ht="12" customHeight="1">
      <c r="A936" s="20">
        <v>935</v>
      </c>
      <c r="B936" s="21" t="e">
        <f>INDEX(Refs!A:A,MATCH($C936,Refs!$I:$I,0))</f>
        <v>#N/A</v>
      </c>
      <c r="D936" s="21" t="e">
        <f>INDEX(Refs!L:L,MATCH($C936,Refs!$I:$I,0))</f>
        <v>#N/A</v>
      </c>
      <c r="E936" s="21" t="e">
        <f>INDEX(Refs!S:S,MATCH($C936,Refs!$I:$I,0))</f>
        <v>#N/A</v>
      </c>
      <c r="AJ936" s="43"/>
      <c r="AK936" s="30">
        <f t="shared" si="37"/>
        <v>0</v>
      </c>
      <c r="AN936" s="30">
        <f t="shared" si="38"/>
        <v>0</v>
      </c>
    </row>
    <row r="937" spans="1:40" ht="12" customHeight="1">
      <c r="A937" s="20">
        <v>936</v>
      </c>
      <c r="B937" s="21" t="e">
        <f>INDEX(Refs!A:A,MATCH($C937,Refs!$I:$I,0))</f>
        <v>#N/A</v>
      </c>
      <c r="D937" s="21" t="e">
        <f>INDEX(Refs!L:L,MATCH($C937,Refs!$I:$I,0))</f>
        <v>#N/A</v>
      </c>
      <c r="E937" s="21" t="e">
        <f>INDEX(Refs!S:S,MATCH($C937,Refs!$I:$I,0))</f>
        <v>#N/A</v>
      </c>
      <c r="AJ937" s="43"/>
      <c r="AK937" s="30">
        <f t="shared" si="37"/>
        <v>0</v>
      </c>
      <c r="AN937" s="30">
        <f t="shared" si="38"/>
        <v>0</v>
      </c>
    </row>
    <row r="938" spans="1:40" ht="12" customHeight="1">
      <c r="A938" s="20">
        <v>937</v>
      </c>
      <c r="B938" s="21" t="e">
        <f>INDEX(Refs!A:A,MATCH($C938,Refs!$I:$I,0))</f>
        <v>#N/A</v>
      </c>
      <c r="D938" s="21" t="e">
        <f>INDEX(Refs!L:L,MATCH($C938,Refs!$I:$I,0))</f>
        <v>#N/A</v>
      </c>
      <c r="E938" s="21" t="e">
        <f>INDEX(Refs!S:S,MATCH($C938,Refs!$I:$I,0))</f>
        <v>#N/A</v>
      </c>
      <c r="AJ938" s="43"/>
      <c r="AK938" s="30">
        <f t="shared" si="37"/>
        <v>0</v>
      </c>
      <c r="AN938" s="30">
        <f t="shared" si="38"/>
        <v>0</v>
      </c>
    </row>
    <row r="939" spans="1:40" ht="12" customHeight="1">
      <c r="A939" s="20">
        <v>938</v>
      </c>
      <c r="B939" s="21" t="e">
        <f>INDEX(Refs!A:A,MATCH($C939,Refs!$I:$I,0))</f>
        <v>#N/A</v>
      </c>
      <c r="D939" s="21" t="e">
        <f>INDEX(Refs!L:L,MATCH($C939,Refs!$I:$I,0))</f>
        <v>#N/A</v>
      </c>
      <c r="E939" s="21" t="e">
        <f>INDEX(Refs!S:S,MATCH($C939,Refs!$I:$I,0))</f>
        <v>#N/A</v>
      </c>
      <c r="AJ939" s="43"/>
      <c r="AK939" s="30">
        <f t="shared" si="37"/>
        <v>0</v>
      </c>
      <c r="AN939" s="30">
        <f t="shared" si="38"/>
        <v>0</v>
      </c>
    </row>
    <row r="940" spans="1:40" ht="12" customHeight="1">
      <c r="A940" s="20">
        <v>939</v>
      </c>
      <c r="B940" s="21" t="e">
        <f>INDEX(Refs!A:A,MATCH($C940,Refs!$I:$I,0))</f>
        <v>#N/A</v>
      </c>
      <c r="D940" s="21" t="e">
        <f>INDEX(Refs!L:L,MATCH($C940,Refs!$I:$I,0))</f>
        <v>#N/A</v>
      </c>
      <c r="E940" s="21" t="e">
        <f>INDEX(Refs!S:S,MATCH($C940,Refs!$I:$I,0))</f>
        <v>#N/A</v>
      </c>
      <c r="AJ940" s="43"/>
      <c r="AK940" s="30">
        <f t="shared" si="37"/>
        <v>0</v>
      </c>
      <c r="AN940" s="30">
        <f t="shared" si="38"/>
        <v>0</v>
      </c>
    </row>
    <row r="941" spans="1:40" ht="12" customHeight="1">
      <c r="A941" s="20">
        <v>940</v>
      </c>
      <c r="B941" s="21" t="e">
        <f>INDEX(Refs!A:A,MATCH($C941,Refs!$I:$I,0))</f>
        <v>#N/A</v>
      </c>
      <c r="D941" s="21" t="e">
        <f>INDEX(Refs!L:L,MATCH($C941,Refs!$I:$I,0))</f>
        <v>#N/A</v>
      </c>
      <c r="E941" s="21" t="e">
        <f>INDEX(Refs!S:S,MATCH($C941,Refs!$I:$I,0))</f>
        <v>#N/A</v>
      </c>
      <c r="AJ941" s="43"/>
      <c r="AK941" s="30">
        <f t="shared" si="37"/>
        <v>0</v>
      </c>
      <c r="AN941" s="30">
        <f t="shared" si="38"/>
        <v>0</v>
      </c>
    </row>
    <row r="942" spans="1:40" ht="12" customHeight="1">
      <c r="A942" s="20">
        <v>941</v>
      </c>
      <c r="B942" s="21" t="e">
        <f>INDEX(Refs!A:A,MATCH($C942,Refs!$I:$I,0))</f>
        <v>#N/A</v>
      </c>
      <c r="D942" s="21" t="e">
        <f>INDEX(Refs!L:L,MATCH($C942,Refs!$I:$I,0))</f>
        <v>#N/A</v>
      </c>
      <c r="E942" s="21" t="e">
        <f>INDEX(Refs!S:S,MATCH($C942,Refs!$I:$I,0))</f>
        <v>#N/A</v>
      </c>
      <c r="AJ942" s="43"/>
      <c r="AK942" s="30">
        <f t="shared" si="37"/>
        <v>0</v>
      </c>
      <c r="AN942" s="30">
        <f t="shared" si="38"/>
        <v>0</v>
      </c>
    </row>
    <row r="943" spans="1:40" ht="12" customHeight="1">
      <c r="A943" s="20">
        <v>942</v>
      </c>
      <c r="B943" s="21" t="e">
        <f>INDEX(Refs!A:A,MATCH($C943,Refs!$I:$I,0))</f>
        <v>#N/A</v>
      </c>
      <c r="D943" s="21" t="e">
        <f>INDEX(Refs!L:L,MATCH($C943,Refs!$I:$I,0))</f>
        <v>#N/A</v>
      </c>
      <c r="E943" s="21" t="e">
        <f>INDEX(Refs!S:S,MATCH($C943,Refs!$I:$I,0))</f>
        <v>#N/A</v>
      </c>
      <c r="AJ943" s="43"/>
      <c r="AK943" s="30">
        <f t="shared" si="37"/>
        <v>0</v>
      </c>
      <c r="AN943" s="30">
        <f t="shared" si="38"/>
        <v>0</v>
      </c>
    </row>
    <row r="944" spans="1:40" ht="12" customHeight="1">
      <c r="A944" s="20">
        <v>943</v>
      </c>
      <c r="B944" s="21" t="e">
        <f>INDEX(Refs!A:A,MATCH($C944,Refs!$I:$I,0))</f>
        <v>#N/A</v>
      </c>
      <c r="D944" s="21" t="e">
        <f>INDEX(Refs!L:L,MATCH($C944,Refs!$I:$I,0))</f>
        <v>#N/A</v>
      </c>
      <c r="E944" s="21" t="e">
        <f>INDEX(Refs!S:S,MATCH($C944,Refs!$I:$I,0))</f>
        <v>#N/A</v>
      </c>
      <c r="AJ944" s="43"/>
      <c r="AK944" s="30">
        <f t="shared" si="37"/>
        <v>0</v>
      </c>
      <c r="AN944" s="30">
        <f t="shared" si="38"/>
        <v>0</v>
      </c>
    </row>
    <row r="945" spans="1:40" ht="12" customHeight="1">
      <c r="A945" s="20">
        <v>944</v>
      </c>
      <c r="B945" s="21" t="e">
        <f>INDEX(Refs!A:A,MATCH($C945,Refs!$I:$I,0))</f>
        <v>#N/A</v>
      </c>
      <c r="D945" s="21" t="e">
        <f>INDEX(Refs!L:L,MATCH($C945,Refs!$I:$I,0))</f>
        <v>#N/A</v>
      </c>
      <c r="E945" s="21" t="e">
        <f>INDEX(Refs!S:S,MATCH($C945,Refs!$I:$I,0))</f>
        <v>#N/A</v>
      </c>
      <c r="AJ945" s="43"/>
      <c r="AK945" s="30">
        <f t="shared" si="37"/>
        <v>0</v>
      </c>
      <c r="AN945" s="30">
        <f t="shared" si="38"/>
        <v>0</v>
      </c>
    </row>
    <row r="946" spans="1:40" ht="12" customHeight="1">
      <c r="A946" s="20">
        <v>945</v>
      </c>
      <c r="B946" s="21" t="e">
        <f>INDEX(Refs!A:A,MATCH($C946,Refs!$I:$I,0))</f>
        <v>#N/A</v>
      </c>
      <c r="D946" s="21" t="e">
        <f>INDEX(Refs!L:L,MATCH($C946,Refs!$I:$I,0))</f>
        <v>#N/A</v>
      </c>
      <c r="E946" s="21" t="e">
        <f>INDEX(Refs!S:S,MATCH($C946,Refs!$I:$I,0))</f>
        <v>#N/A</v>
      </c>
      <c r="AJ946" s="43"/>
      <c r="AK946" s="30">
        <f t="shared" si="37"/>
        <v>0</v>
      </c>
      <c r="AN946" s="30">
        <f t="shared" si="38"/>
        <v>0</v>
      </c>
    </row>
    <row r="947" spans="1:40" ht="12" customHeight="1">
      <c r="A947" s="20">
        <v>946</v>
      </c>
      <c r="B947" s="21" t="e">
        <f>INDEX(Refs!A:A,MATCH($C947,Refs!$I:$I,0))</f>
        <v>#N/A</v>
      </c>
      <c r="D947" s="21" t="e">
        <f>INDEX(Refs!L:L,MATCH($C947,Refs!$I:$I,0))</f>
        <v>#N/A</v>
      </c>
      <c r="E947" s="21" t="e">
        <f>INDEX(Refs!S:S,MATCH($C947,Refs!$I:$I,0))</f>
        <v>#N/A</v>
      </c>
      <c r="AJ947" s="43"/>
      <c r="AK947" s="30">
        <f t="shared" si="37"/>
        <v>0</v>
      </c>
      <c r="AN947" s="30">
        <f t="shared" si="38"/>
        <v>0</v>
      </c>
    </row>
    <row r="948" spans="1:40" ht="12" customHeight="1">
      <c r="A948" s="20">
        <v>947</v>
      </c>
      <c r="B948" s="21" t="e">
        <f>INDEX(Refs!A:A,MATCH($C948,Refs!$I:$I,0))</f>
        <v>#N/A</v>
      </c>
      <c r="D948" s="21" t="e">
        <f>INDEX(Refs!L:L,MATCH($C948,Refs!$I:$I,0))</f>
        <v>#N/A</v>
      </c>
      <c r="E948" s="21" t="e">
        <f>INDEX(Refs!S:S,MATCH($C948,Refs!$I:$I,0))</f>
        <v>#N/A</v>
      </c>
      <c r="AJ948" s="43"/>
      <c r="AK948" s="30">
        <f t="shared" si="37"/>
        <v>0</v>
      </c>
      <c r="AN948" s="30">
        <f t="shared" si="38"/>
        <v>0</v>
      </c>
    </row>
    <row r="949" spans="1:40" ht="12" customHeight="1">
      <c r="A949" s="20">
        <v>948</v>
      </c>
      <c r="B949" s="21" t="e">
        <f>INDEX(Refs!A:A,MATCH($C949,Refs!$I:$I,0))</f>
        <v>#N/A</v>
      </c>
      <c r="D949" s="21" t="e">
        <f>INDEX(Refs!L:L,MATCH($C949,Refs!$I:$I,0))</f>
        <v>#N/A</v>
      </c>
      <c r="E949" s="21" t="e">
        <f>INDEX(Refs!S:S,MATCH($C949,Refs!$I:$I,0))</f>
        <v>#N/A</v>
      </c>
      <c r="AJ949" s="43"/>
      <c r="AK949" s="30">
        <f t="shared" si="37"/>
        <v>0</v>
      </c>
      <c r="AN949" s="30">
        <f t="shared" si="38"/>
        <v>0</v>
      </c>
    </row>
    <row r="950" spans="1:40" ht="12" customHeight="1">
      <c r="A950" s="20">
        <v>949</v>
      </c>
      <c r="B950" s="21" t="e">
        <f>INDEX(Refs!A:A,MATCH($C950,Refs!$I:$I,0))</f>
        <v>#N/A</v>
      </c>
      <c r="D950" s="21" t="e">
        <f>INDEX(Refs!L:L,MATCH($C950,Refs!$I:$I,0))</f>
        <v>#N/A</v>
      </c>
      <c r="E950" s="21" t="e">
        <f>INDEX(Refs!S:S,MATCH($C950,Refs!$I:$I,0))</f>
        <v>#N/A</v>
      </c>
      <c r="AJ950" s="43"/>
      <c r="AK950" s="30">
        <f t="shared" si="37"/>
        <v>0</v>
      </c>
      <c r="AN950" s="30">
        <f t="shared" si="38"/>
        <v>0</v>
      </c>
    </row>
    <row r="951" spans="1:40" ht="12" customHeight="1">
      <c r="A951" s="20">
        <v>950</v>
      </c>
      <c r="B951" s="21" t="e">
        <f>INDEX(Refs!A:A,MATCH($C951,Refs!$I:$I,0))</f>
        <v>#N/A</v>
      </c>
      <c r="D951" s="21" t="e">
        <f>INDEX(Refs!L:L,MATCH($C951,Refs!$I:$I,0))</f>
        <v>#N/A</v>
      </c>
      <c r="E951" s="21" t="e">
        <f>INDEX(Refs!S:S,MATCH($C951,Refs!$I:$I,0))</f>
        <v>#N/A</v>
      </c>
      <c r="AJ951" s="43"/>
      <c r="AK951" s="30">
        <f t="shared" si="37"/>
        <v>0</v>
      </c>
      <c r="AN951" s="30">
        <f t="shared" si="38"/>
        <v>0</v>
      </c>
    </row>
    <row r="952" spans="1:40" ht="12" customHeight="1">
      <c r="A952" s="20">
        <v>951</v>
      </c>
      <c r="B952" s="21" t="e">
        <f>INDEX(Refs!A:A,MATCH($C952,Refs!$I:$I,0))</f>
        <v>#N/A</v>
      </c>
      <c r="D952" s="21" t="e">
        <f>INDEX(Refs!L:L,MATCH($C952,Refs!$I:$I,0))</f>
        <v>#N/A</v>
      </c>
      <c r="E952" s="21" t="e">
        <f>INDEX(Refs!S:S,MATCH($C952,Refs!$I:$I,0))</f>
        <v>#N/A</v>
      </c>
      <c r="AJ952" s="43"/>
      <c r="AK952" s="30">
        <f t="shared" si="37"/>
        <v>0</v>
      </c>
      <c r="AN952" s="30">
        <f t="shared" si="38"/>
        <v>0</v>
      </c>
    </row>
    <row r="953" spans="1:40" ht="12" customHeight="1">
      <c r="A953" s="20">
        <v>952</v>
      </c>
      <c r="B953" s="21" t="e">
        <f>INDEX(Refs!A:A,MATCH($C953,Refs!$I:$I,0))</f>
        <v>#N/A</v>
      </c>
      <c r="D953" s="21" t="e">
        <f>INDEX(Refs!L:L,MATCH($C953,Refs!$I:$I,0))</f>
        <v>#N/A</v>
      </c>
      <c r="E953" s="21" t="e">
        <f>INDEX(Refs!S:S,MATCH($C953,Refs!$I:$I,0))</f>
        <v>#N/A</v>
      </c>
      <c r="AJ953" s="43"/>
      <c r="AK953" s="30">
        <f t="shared" si="37"/>
        <v>0</v>
      </c>
      <c r="AN953" s="30">
        <f t="shared" si="38"/>
        <v>0</v>
      </c>
    </row>
    <row r="954" spans="1:40" ht="12" customHeight="1">
      <c r="A954" s="20">
        <v>953</v>
      </c>
      <c r="B954" s="21" t="e">
        <f>INDEX(Refs!A:A,MATCH($C954,Refs!$I:$I,0))</f>
        <v>#N/A</v>
      </c>
      <c r="D954" s="21" t="e">
        <f>INDEX(Refs!L:L,MATCH($C954,Refs!$I:$I,0))</f>
        <v>#N/A</v>
      </c>
      <c r="E954" s="21" t="e">
        <f>INDEX(Refs!S:S,MATCH($C954,Refs!$I:$I,0))</f>
        <v>#N/A</v>
      </c>
      <c r="AJ954" s="43"/>
      <c r="AK954" s="30">
        <f t="shared" si="37"/>
        <v>0</v>
      </c>
      <c r="AN954" s="30">
        <f t="shared" si="38"/>
        <v>0</v>
      </c>
    </row>
    <row r="955" spans="1:40" ht="12" customHeight="1">
      <c r="A955" s="20">
        <v>954</v>
      </c>
      <c r="B955" s="21" t="e">
        <f>INDEX(Refs!A:A,MATCH($C955,Refs!$I:$I,0))</f>
        <v>#N/A</v>
      </c>
      <c r="D955" s="21" t="e">
        <f>INDEX(Refs!L:L,MATCH($C955,Refs!$I:$I,0))</f>
        <v>#N/A</v>
      </c>
      <c r="E955" s="21" t="e">
        <f>INDEX(Refs!S:S,MATCH($C955,Refs!$I:$I,0))</f>
        <v>#N/A</v>
      </c>
      <c r="AJ955" s="43"/>
      <c r="AK955" s="30">
        <f t="shared" si="37"/>
        <v>0</v>
      </c>
      <c r="AN955" s="30">
        <f t="shared" si="38"/>
        <v>0</v>
      </c>
    </row>
    <row r="956" spans="1:40" ht="12" customHeight="1">
      <c r="A956" s="20">
        <v>955</v>
      </c>
      <c r="B956" s="21" t="e">
        <f>INDEX(Refs!A:A,MATCH($C956,Refs!$I:$I,0))</f>
        <v>#N/A</v>
      </c>
      <c r="D956" s="21" t="e">
        <f>INDEX(Refs!L:L,MATCH($C956,Refs!$I:$I,0))</f>
        <v>#N/A</v>
      </c>
      <c r="E956" s="21" t="e">
        <f>INDEX(Refs!S:S,MATCH($C956,Refs!$I:$I,0))</f>
        <v>#N/A</v>
      </c>
      <c r="AJ956" s="43"/>
      <c r="AK956" s="30">
        <f t="shared" si="37"/>
        <v>0</v>
      </c>
      <c r="AN956" s="30">
        <f t="shared" si="38"/>
        <v>0</v>
      </c>
    </row>
    <row r="957" spans="1:40" ht="12" customHeight="1">
      <c r="A957" s="20">
        <v>956</v>
      </c>
      <c r="B957" s="21" t="e">
        <f>INDEX(Refs!A:A,MATCH($C957,Refs!$I:$I,0))</f>
        <v>#N/A</v>
      </c>
      <c r="D957" s="21" t="e">
        <f>INDEX(Refs!L:L,MATCH($C957,Refs!$I:$I,0))</f>
        <v>#N/A</v>
      </c>
      <c r="E957" s="21" t="e">
        <f>INDEX(Refs!S:S,MATCH($C957,Refs!$I:$I,0))</f>
        <v>#N/A</v>
      </c>
      <c r="AJ957" s="43"/>
      <c r="AK957" s="30">
        <f t="shared" si="37"/>
        <v>0</v>
      </c>
      <c r="AN957" s="30">
        <f t="shared" si="38"/>
        <v>0</v>
      </c>
    </row>
    <row r="958" spans="1:40" ht="12" customHeight="1">
      <c r="A958" s="20">
        <v>957</v>
      </c>
      <c r="B958" s="21" t="e">
        <f>INDEX(Refs!A:A,MATCH($C958,Refs!$I:$I,0))</f>
        <v>#N/A</v>
      </c>
      <c r="D958" s="21" t="e">
        <f>INDEX(Refs!L:L,MATCH($C958,Refs!$I:$I,0))</f>
        <v>#N/A</v>
      </c>
      <c r="E958" s="21" t="e">
        <f>INDEX(Refs!S:S,MATCH($C958,Refs!$I:$I,0))</f>
        <v>#N/A</v>
      </c>
      <c r="AJ958" s="43"/>
      <c r="AK958" s="30">
        <f t="shared" si="37"/>
        <v>0</v>
      </c>
      <c r="AN958" s="30">
        <f t="shared" si="38"/>
        <v>0</v>
      </c>
    </row>
    <row r="959" spans="1:40" ht="12" customHeight="1">
      <c r="A959" s="20">
        <v>958</v>
      </c>
      <c r="B959" s="21" t="e">
        <f>INDEX(Refs!A:A,MATCH($C959,Refs!$I:$I,0))</f>
        <v>#N/A</v>
      </c>
      <c r="D959" s="21" t="e">
        <f>INDEX(Refs!L:L,MATCH($C959,Refs!$I:$I,0))</f>
        <v>#N/A</v>
      </c>
      <c r="E959" s="21" t="e">
        <f>INDEX(Refs!S:S,MATCH($C959,Refs!$I:$I,0))</f>
        <v>#N/A</v>
      </c>
      <c r="AJ959" s="43"/>
      <c r="AK959" s="30">
        <f t="shared" si="37"/>
        <v>0</v>
      </c>
      <c r="AN959" s="30">
        <f t="shared" si="38"/>
        <v>0</v>
      </c>
    </row>
    <row r="960" spans="1:40" ht="12" customHeight="1">
      <c r="A960" s="20">
        <v>959</v>
      </c>
      <c r="B960" s="21" t="e">
        <f>INDEX(Refs!A:A,MATCH($C960,Refs!$I:$I,0))</f>
        <v>#N/A</v>
      </c>
      <c r="D960" s="21" t="e">
        <f>INDEX(Refs!L:L,MATCH($C960,Refs!$I:$I,0))</f>
        <v>#N/A</v>
      </c>
      <c r="E960" s="21" t="e">
        <f>INDEX(Refs!S:S,MATCH($C960,Refs!$I:$I,0))</f>
        <v>#N/A</v>
      </c>
      <c r="AJ960" s="43"/>
      <c r="AK960" s="30">
        <f t="shared" si="37"/>
        <v>0</v>
      </c>
      <c r="AN960" s="30">
        <f t="shared" si="38"/>
        <v>0</v>
      </c>
    </row>
    <row r="961" spans="1:40" ht="12" customHeight="1">
      <c r="A961" s="20">
        <v>960</v>
      </c>
      <c r="B961" s="21" t="e">
        <f>INDEX(Refs!A:A,MATCH($C961,Refs!$I:$I,0))</f>
        <v>#N/A</v>
      </c>
      <c r="D961" s="21" t="e">
        <f>INDEX(Refs!L:L,MATCH($C961,Refs!$I:$I,0))</f>
        <v>#N/A</v>
      </c>
      <c r="E961" s="21" t="e">
        <f>INDEX(Refs!S:S,MATCH($C961,Refs!$I:$I,0))</f>
        <v>#N/A</v>
      </c>
      <c r="AJ961" s="43"/>
      <c r="AK961" s="30">
        <f t="shared" si="37"/>
        <v>0</v>
      </c>
      <c r="AN961" s="30">
        <f t="shared" si="38"/>
        <v>0</v>
      </c>
    </row>
    <row r="962" spans="1:40" ht="12" customHeight="1">
      <c r="A962" s="20">
        <v>961</v>
      </c>
      <c r="B962" s="21" t="e">
        <f>INDEX(Refs!A:A,MATCH($C962,Refs!$I:$I,0))</f>
        <v>#N/A</v>
      </c>
      <c r="D962" s="21" t="e">
        <f>INDEX(Refs!L:L,MATCH($C962,Refs!$I:$I,0))</f>
        <v>#N/A</v>
      </c>
      <c r="E962" s="21" t="e">
        <f>INDEX(Refs!S:S,MATCH($C962,Refs!$I:$I,0))</f>
        <v>#N/A</v>
      </c>
      <c r="AJ962" s="43"/>
      <c r="AK962" s="30">
        <f t="shared" si="37"/>
        <v>0</v>
      </c>
      <c r="AN962" s="30">
        <f t="shared" si="38"/>
        <v>0</v>
      </c>
    </row>
    <row r="963" spans="1:40" ht="12" customHeight="1">
      <c r="A963" s="20">
        <v>962</v>
      </c>
      <c r="B963" s="21" t="e">
        <f>INDEX(Refs!A:A,MATCH($C963,Refs!$I:$I,0))</f>
        <v>#N/A</v>
      </c>
      <c r="D963" s="21" t="e">
        <f>INDEX(Refs!L:L,MATCH($C963,Refs!$I:$I,0))</f>
        <v>#N/A</v>
      </c>
      <c r="E963" s="21" t="e">
        <f>INDEX(Refs!S:S,MATCH($C963,Refs!$I:$I,0))</f>
        <v>#N/A</v>
      </c>
      <c r="AJ963" s="43"/>
      <c r="AK963" s="30">
        <f t="shared" ref="AK963:AK1026" si="39">J963</f>
        <v>0</v>
      </c>
      <c r="AN963" s="30">
        <f t="shared" ref="AN963:AN1026" si="40">L963</f>
        <v>0</v>
      </c>
    </row>
    <row r="964" spans="1:40" ht="12" customHeight="1">
      <c r="A964" s="20">
        <v>963</v>
      </c>
      <c r="B964" s="21" t="e">
        <f>INDEX(Refs!A:A,MATCH($C964,Refs!$I:$I,0))</f>
        <v>#N/A</v>
      </c>
      <c r="D964" s="21" t="e">
        <f>INDEX(Refs!L:L,MATCH($C964,Refs!$I:$I,0))</f>
        <v>#N/A</v>
      </c>
      <c r="E964" s="21" t="e">
        <f>INDEX(Refs!S:S,MATCH($C964,Refs!$I:$I,0))</f>
        <v>#N/A</v>
      </c>
      <c r="AJ964" s="43"/>
      <c r="AK964" s="30">
        <f t="shared" si="39"/>
        <v>0</v>
      </c>
      <c r="AN964" s="30">
        <f t="shared" si="40"/>
        <v>0</v>
      </c>
    </row>
    <row r="965" spans="1:40" ht="12" customHeight="1">
      <c r="A965" s="20">
        <v>964</v>
      </c>
      <c r="B965" s="21" t="e">
        <f>INDEX(Refs!A:A,MATCH($C965,Refs!$I:$I,0))</f>
        <v>#N/A</v>
      </c>
      <c r="D965" s="21" t="e">
        <f>INDEX(Refs!L:L,MATCH($C965,Refs!$I:$I,0))</f>
        <v>#N/A</v>
      </c>
      <c r="E965" s="21" t="e">
        <f>INDEX(Refs!S:S,MATCH($C965,Refs!$I:$I,0))</f>
        <v>#N/A</v>
      </c>
      <c r="AJ965" s="43"/>
      <c r="AK965" s="30">
        <f t="shared" si="39"/>
        <v>0</v>
      </c>
      <c r="AN965" s="30">
        <f t="shared" si="40"/>
        <v>0</v>
      </c>
    </row>
    <row r="966" spans="1:40" ht="12" customHeight="1">
      <c r="A966" s="20">
        <v>965</v>
      </c>
      <c r="B966" s="21" t="e">
        <f>INDEX(Refs!A:A,MATCH($C966,Refs!$I:$I,0))</f>
        <v>#N/A</v>
      </c>
      <c r="D966" s="21" t="e">
        <f>INDEX(Refs!L:L,MATCH($C966,Refs!$I:$I,0))</f>
        <v>#N/A</v>
      </c>
      <c r="E966" s="21" t="e">
        <f>INDEX(Refs!S:S,MATCH($C966,Refs!$I:$I,0))</f>
        <v>#N/A</v>
      </c>
      <c r="AJ966" s="43"/>
      <c r="AK966" s="30">
        <f t="shared" si="39"/>
        <v>0</v>
      </c>
      <c r="AN966" s="30">
        <f t="shared" si="40"/>
        <v>0</v>
      </c>
    </row>
    <row r="967" spans="1:40" ht="12" customHeight="1">
      <c r="A967" s="20">
        <v>966</v>
      </c>
      <c r="B967" s="21" t="e">
        <f>INDEX(Refs!A:A,MATCH($C967,Refs!$I:$I,0))</f>
        <v>#N/A</v>
      </c>
      <c r="D967" s="21" t="e">
        <f>INDEX(Refs!L:L,MATCH($C967,Refs!$I:$I,0))</f>
        <v>#N/A</v>
      </c>
      <c r="E967" s="21" t="e">
        <f>INDEX(Refs!S:S,MATCH($C967,Refs!$I:$I,0))</f>
        <v>#N/A</v>
      </c>
      <c r="AJ967" s="43"/>
      <c r="AK967" s="30">
        <f t="shared" si="39"/>
        <v>0</v>
      </c>
      <c r="AN967" s="30">
        <f t="shared" si="40"/>
        <v>0</v>
      </c>
    </row>
    <row r="968" spans="1:40" ht="12" customHeight="1">
      <c r="A968" s="20">
        <v>967</v>
      </c>
      <c r="B968" s="21" t="e">
        <f>INDEX(Refs!A:A,MATCH($C968,Refs!$I:$I,0))</f>
        <v>#N/A</v>
      </c>
      <c r="D968" s="21" t="e">
        <f>INDEX(Refs!L:L,MATCH($C968,Refs!$I:$I,0))</f>
        <v>#N/A</v>
      </c>
      <c r="E968" s="21" t="e">
        <f>INDEX(Refs!S:S,MATCH($C968,Refs!$I:$I,0))</f>
        <v>#N/A</v>
      </c>
      <c r="AJ968" s="43"/>
      <c r="AK968" s="30">
        <f t="shared" si="39"/>
        <v>0</v>
      </c>
      <c r="AN968" s="30">
        <f t="shared" si="40"/>
        <v>0</v>
      </c>
    </row>
    <row r="969" spans="1:40" ht="12" customHeight="1">
      <c r="A969" s="20">
        <v>968</v>
      </c>
      <c r="B969" s="21" t="e">
        <f>INDEX(Refs!A:A,MATCH($C969,Refs!$I:$I,0))</f>
        <v>#N/A</v>
      </c>
      <c r="D969" s="21" t="e">
        <f>INDEX(Refs!L:L,MATCH($C969,Refs!$I:$I,0))</f>
        <v>#N/A</v>
      </c>
      <c r="E969" s="21" t="e">
        <f>INDEX(Refs!S:S,MATCH($C969,Refs!$I:$I,0))</f>
        <v>#N/A</v>
      </c>
      <c r="AJ969" s="43"/>
      <c r="AK969" s="30">
        <f t="shared" si="39"/>
        <v>0</v>
      </c>
      <c r="AN969" s="30">
        <f t="shared" si="40"/>
        <v>0</v>
      </c>
    </row>
    <row r="970" spans="1:40" ht="12" customHeight="1">
      <c r="A970" s="20">
        <v>969</v>
      </c>
      <c r="B970" s="21" t="e">
        <f>INDEX(Refs!A:A,MATCH($C970,Refs!$I:$I,0))</f>
        <v>#N/A</v>
      </c>
      <c r="D970" s="21" t="e">
        <f>INDEX(Refs!L:L,MATCH($C970,Refs!$I:$I,0))</f>
        <v>#N/A</v>
      </c>
      <c r="E970" s="21" t="e">
        <f>INDEX(Refs!S:S,MATCH($C970,Refs!$I:$I,0))</f>
        <v>#N/A</v>
      </c>
      <c r="AJ970" s="43"/>
      <c r="AK970" s="30">
        <f t="shared" si="39"/>
        <v>0</v>
      </c>
      <c r="AN970" s="30">
        <f t="shared" si="40"/>
        <v>0</v>
      </c>
    </row>
    <row r="971" spans="1:40" ht="12" customHeight="1">
      <c r="A971" s="20">
        <v>970</v>
      </c>
      <c r="B971" s="21" t="e">
        <f>INDEX(Refs!A:A,MATCH($C971,Refs!$I:$I,0))</f>
        <v>#N/A</v>
      </c>
      <c r="D971" s="21" t="e">
        <f>INDEX(Refs!L:L,MATCH($C971,Refs!$I:$I,0))</f>
        <v>#N/A</v>
      </c>
      <c r="E971" s="21" t="e">
        <f>INDEX(Refs!S:S,MATCH($C971,Refs!$I:$I,0))</f>
        <v>#N/A</v>
      </c>
      <c r="AJ971" s="43"/>
      <c r="AK971" s="30">
        <f t="shared" si="39"/>
        <v>0</v>
      </c>
      <c r="AN971" s="30">
        <f t="shared" si="40"/>
        <v>0</v>
      </c>
    </row>
    <row r="972" spans="1:40" ht="12" customHeight="1">
      <c r="A972" s="20">
        <v>971</v>
      </c>
      <c r="B972" s="21" t="e">
        <f>INDEX(Refs!A:A,MATCH($C972,Refs!$I:$I,0))</f>
        <v>#N/A</v>
      </c>
      <c r="D972" s="21" t="e">
        <f>INDEX(Refs!L:L,MATCH($C972,Refs!$I:$I,0))</f>
        <v>#N/A</v>
      </c>
      <c r="E972" s="21" t="e">
        <f>INDEX(Refs!S:S,MATCH($C972,Refs!$I:$I,0))</f>
        <v>#N/A</v>
      </c>
      <c r="AJ972" s="43"/>
      <c r="AK972" s="30">
        <f t="shared" si="39"/>
        <v>0</v>
      </c>
      <c r="AN972" s="30">
        <f t="shared" si="40"/>
        <v>0</v>
      </c>
    </row>
    <row r="973" spans="1:40" ht="12" customHeight="1">
      <c r="A973" s="20">
        <v>972</v>
      </c>
      <c r="B973" s="21" t="e">
        <f>INDEX(Refs!A:A,MATCH($C973,Refs!$I:$I,0))</f>
        <v>#N/A</v>
      </c>
      <c r="D973" s="21" t="e">
        <f>INDEX(Refs!L:L,MATCH($C973,Refs!$I:$I,0))</f>
        <v>#N/A</v>
      </c>
      <c r="E973" s="21" t="e">
        <f>INDEX(Refs!S:S,MATCH($C973,Refs!$I:$I,0))</f>
        <v>#N/A</v>
      </c>
      <c r="AJ973" s="43"/>
      <c r="AK973" s="30">
        <f t="shared" si="39"/>
        <v>0</v>
      </c>
      <c r="AN973" s="30">
        <f t="shared" si="40"/>
        <v>0</v>
      </c>
    </row>
    <row r="974" spans="1:40" ht="12" customHeight="1">
      <c r="A974" s="20">
        <v>973</v>
      </c>
      <c r="B974" s="21" t="e">
        <f>INDEX(Refs!A:A,MATCH($C974,Refs!$I:$I,0))</f>
        <v>#N/A</v>
      </c>
      <c r="D974" s="21" t="e">
        <f>INDEX(Refs!L:L,MATCH($C974,Refs!$I:$I,0))</f>
        <v>#N/A</v>
      </c>
      <c r="E974" s="21" t="e">
        <f>INDEX(Refs!S:S,MATCH($C974,Refs!$I:$I,0))</f>
        <v>#N/A</v>
      </c>
      <c r="AJ974" s="43"/>
      <c r="AK974" s="30">
        <f t="shared" si="39"/>
        <v>0</v>
      </c>
      <c r="AN974" s="30">
        <f t="shared" si="40"/>
        <v>0</v>
      </c>
    </row>
    <row r="975" spans="1:40" ht="12" customHeight="1">
      <c r="A975" s="20">
        <v>974</v>
      </c>
      <c r="B975" s="21" t="e">
        <f>INDEX(Refs!A:A,MATCH($C975,Refs!$I:$I,0))</f>
        <v>#N/A</v>
      </c>
      <c r="D975" s="21" t="e">
        <f>INDEX(Refs!L:L,MATCH($C975,Refs!$I:$I,0))</f>
        <v>#N/A</v>
      </c>
      <c r="E975" s="21" t="e">
        <f>INDEX(Refs!S:S,MATCH($C975,Refs!$I:$I,0))</f>
        <v>#N/A</v>
      </c>
      <c r="AJ975" s="43"/>
      <c r="AK975" s="30">
        <f t="shared" si="39"/>
        <v>0</v>
      </c>
      <c r="AN975" s="30">
        <f t="shared" si="40"/>
        <v>0</v>
      </c>
    </row>
    <row r="976" spans="1:40" ht="12" customHeight="1">
      <c r="A976" s="20">
        <v>975</v>
      </c>
      <c r="B976" s="21" t="e">
        <f>INDEX(Refs!A:A,MATCH($C976,Refs!$I:$I,0))</f>
        <v>#N/A</v>
      </c>
      <c r="D976" s="21" t="e">
        <f>INDEX(Refs!L:L,MATCH($C976,Refs!$I:$I,0))</f>
        <v>#N/A</v>
      </c>
      <c r="E976" s="21" t="e">
        <f>INDEX(Refs!S:S,MATCH($C976,Refs!$I:$I,0))</f>
        <v>#N/A</v>
      </c>
      <c r="AJ976" s="43"/>
      <c r="AK976" s="30">
        <f t="shared" si="39"/>
        <v>0</v>
      </c>
      <c r="AN976" s="30">
        <f t="shared" si="40"/>
        <v>0</v>
      </c>
    </row>
    <row r="977" spans="1:40" ht="12" customHeight="1">
      <c r="A977" s="20">
        <v>976</v>
      </c>
      <c r="B977" s="21" t="e">
        <f>INDEX(Refs!A:A,MATCH($C977,Refs!$I:$I,0))</f>
        <v>#N/A</v>
      </c>
      <c r="D977" s="21" t="e">
        <f>INDEX(Refs!L:L,MATCH($C977,Refs!$I:$I,0))</f>
        <v>#N/A</v>
      </c>
      <c r="E977" s="21" t="e">
        <f>INDEX(Refs!S:S,MATCH($C977,Refs!$I:$I,0))</f>
        <v>#N/A</v>
      </c>
      <c r="AJ977" s="43"/>
      <c r="AK977" s="30">
        <f t="shared" si="39"/>
        <v>0</v>
      </c>
      <c r="AN977" s="30">
        <f t="shared" si="40"/>
        <v>0</v>
      </c>
    </row>
    <row r="978" spans="1:40" ht="12" customHeight="1">
      <c r="A978" s="20">
        <v>977</v>
      </c>
      <c r="B978" s="21" t="e">
        <f>INDEX(Refs!A:A,MATCH($C978,Refs!$I:$I,0))</f>
        <v>#N/A</v>
      </c>
      <c r="D978" s="21" t="e">
        <f>INDEX(Refs!L:L,MATCH($C978,Refs!$I:$I,0))</f>
        <v>#N/A</v>
      </c>
      <c r="E978" s="21" t="e">
        <f>INDEX(Refs!S:S,MATCH($C978,Refs!$I:$I,0))</f>
        <v>#N/A</v>
      </c>
      <c r="AJ978" s="43"/>
      <c r="AK978" s="30">
        <f t="shared" si="39"/>
        <v>0</v>
      </c>
      <c r="AN978" s="30">
        <f t="shared" si="40"/>
        <v>0</v>
      </c>
    </row>
    <row r="979" spans="1:40" ht="12" customHeight="1">
      <c r="A979" s="20">
        <v>978</v>
      </c>
      <c r="B979" s="21" t="e">
        <f>INDEX(Refs!A:A,MATCH($C979,Refs!$I:$I,0))</f>
        <v>#N/A</v>
      </c>
      <c r="D979" s="21" t="e">
        <f>INDEX(Refs!L:L,MATCH($C979,Refs!$I:$I,0))</f>
        <v>#N/A</v>
      </c>
      <c r="E979" s="21" t="e">
        <f>INDEX(Refs!S:S,MATCH($C979,Refs!$I:$I,0))</f>
        <v>#N/A</v>
      </c>
      <c r="AJ979" s="43"/>
      <c r="AK979" s="30">
        <f t="shared" si="39"/>
        <v>0</v>
      </c>
      <c r="AN979" s="30">
        <f t="shared" si="40"/>
        <v>0</v>
      </c>
    </row>
    <row r="980" spans="1:40" ht="12" customHeight="1">
      <c r="A980" s="20">
        <v>979</v>
      </c>
      <c r="B980" s="21" t="e">
        <f>INDEX(Refs!A:A,MATCH($C980,Refs!$I:$I,0))</f>
        <v>#N/A</v>
      </c>
      <c r="D980" s="21" t="e">
        <f>INDEX(Refs!L:L,MATCH($C980,Refs!$I:$I,0))</f>
        <v>#N/A</v>
      </c>
      <c r="E980" s="21" t="e">
        <f>INDEX(Refs!S:S,MATCH($C980,Refs!$I:$I,0))</f>
        <v>#N/A</v>
      </c>
      <c r="AJ980" s="43"/>
      <c r="AK980" s="30">
        <f t="shared" si="39"/>
        <v>0</v>
      </c>
      <c r="AN980" s="30">
        <f t="shared" si="40"/>
        <v>0</v>
      </c>
    </row>
    <row r="981" spans="1:40" ht="12" customHeight="1">
      <c r="A981" s="20">
        <v>980</v>
      </c>
      <c r="B981" s="21" t="e">
        <f>INDEX(Refs!A:A,MATCH($C981,Refs!$I:$I,0))</f>
        <v>#N/A</v>
      </c>
      <c r="D981" s="21" t="e">
        <f>INDEX(Refs!L:L,MATCH($C981,Refs!$I:$I,0))</f>
        <v>#N/A</v>
      </c>
      <c r="E981" s="21" t="e">
        <f>INDEX(Refs!S:S,MATCH($C981,Refs!$I:$I,0))</f>
        <v>#N/A</v>
      </c>
      <c r="AJ981" s="43"/>
      <c r="AK981" s="30">
        <f t="shared" si="39"/>
        <v>0</v>
      </c>
      <c r="AN981" s="30">
        <f t="shared" si="40"/>
        <v>0</v>
      </c>
    </row>
    <row r="982" spans="1:40" ht="12" customHeight="1">
      <c r="A982" s="20">
        <v>981</v>
      </c>
      <c r="B982" s="21" t="e">
        <f>INDEX(Refs!A:A,MATCH($C982,Refs!$I:$I,0))</f>
        <v>#N/A</v>
      </c>
      <c r="D982" s="21" t="e">
        <f>INDEX(Refs!L:L,MATCH($C982,Refs!$I:$I,0))</f>
        <v>#N/A</v>
      </c>
      <c r="E982" s="21" t="e">
        <f>INDEX(Refs!S:S,MATCH($C982,Refs!$I:$I,0))</f>
        <v>#N/A</v>
      </c>
      <c r="AJ982" s="43"/>
      <c r="AK982" s="30">
        <f t="shared" si="39"/>
        <v>0</v>
      </c>
      <c r="AN982" s="30">
        <f t="shared" si="40"/>
        <v>0</v>
      </c>
    </row>
    <row r="983" spans="1:40" ht="12" customHeight="1">
      <c r="A983" s="20">
        <v>982</v>
      </c>
      <c r="B983" s="21" t="e">
        <f>INDEX(Refs!A:A,MATCH($C983,Refs!$I:$I,0))</f>
        <v>#N/A</v>
      </c>
      <c r="D983" s="21" t="e">
        <f>INDEX(Refs!L:L,MATCH($C983,Refs!$I:$I,0))</f>
        <v>#N/A</v>
      </c>
      <c r="E983" s="21" t="e">
        <f>INDEX(Refs!S:S,MATCH($C983,Refs!$I:$I,0))</f>
        <v>#N/A</v>
      </c>
      <c r="AJ983" s="43"/>
      <c r="AK983" s="30">
        <f t="shared" si="39"/>
        <v>0</v>
      </c>
      <c r="AN983" s="30">
        <f t="shared" si="40"/>
        <v>0</v>
      </c>
    </row>
    <row r="984" spans="1:40" ht="12" customHeight="1">
      <c r="A984" s="20">
        <v>983</v>
      </c>
      <c r="B984" s="21" t="e">
        <f>INDEX(Refs!A:A,MATCH($C984,Refs!$I:$I,0))</f>
        <v>#N/A</v>
      </c>
      <c r="D984" s="21" t="e">
        <f>INDEX(Refs!L:L,MATCH($C984,Refs!$I:$I,0))</f>
        <v>#N/A</v>
      </c>
      <c r="E984" s="21" t="e">
        <f>INDEX(Refs!S:S,MATCH($C984,Refs!$I:$I,0))</f>
        <v>#N/A</v>
      </c>
      <c r="AJ984" s="43"/>
      <c r="AK984" s="30">
        <f t="shared" si="39"/>
        <v>0</v>
      </c>
      <c r="AN984" s="30">
        <f t="shared" si="40"/>
        <v>0</v>
      </c>
    </row>
    <row r="985" spans="1:40" ht="12" customHeight="1">
      <c r="A985" s="20">
        <v>984</v>
      </c>
      <c r="B985" s="21" t="e">
        <f>INDEX(Refs!A:A,MATCH($C985,Refs!$I:$I,0))</f>
        <v>#N/A</v>
      </c>
      <c r="D985" s="21" t="e">
        <f>INDEX(Refs!L:L,MATCH($C985,Refs!$I:$I,0))</f>
        <v>#N/A</v>
      </c>
      <c r="E985" s="21" t="e">
        <f>INDEX(Refs!S:S,MATCH($C985,Refs!$I:$I,0))</f>
        <v>#N/A</v>
      </c>
      <c r="AJ985" s="43"/>
      <c r="AK985" s="30">
        <f t="shared" si="39"/>
        <v>0</v>
      </c>
      <c r="AN985" s="30">
        <f t="shared" si="40"/>
        <v>0</v>
      </c>
    </row>
    <row r="986" spans="1:40" ht="12" customHeight="1">
      <c r="A986" s="20">
        <v>985</v>
      </c>
      <c r="B986" s="21" t="e">
        <f>INDEX(Refs!A:A,MATCH($C986,Refs!$I:$I,0))</f>
        <v>#N/A</v>
      </c>
      <c r="D986" s="21" t="e">
        <f>INDEX(Refs!L:L,MATCH($C986,Refs!$I:$I,0))</f>
        <v>#N/A</v>
      </c>
      <c r="E986" s="21" t="e">
        <f>INDEX(Refs!S:S,MATCH($C986,Refs!$I:$I,0))</f>
        <v>#N/A</v>
      </c>
      <c r="AJ986" s="43"/>
      <c r="AK986" s="30">
        <f t="shared" si="39"/>
        <v>0</v>
      </c>
      <c r="AN986" s="30">
        <f t="shared" si="40"/>
        <v>0</v>
      </c>
    </row>
    <row r="987" spans="1:40" ht="12" customHeight="1">
      <c r="A987" s="20">
        <v>986</v>
      </c>
      <c r="B987" s="21" t="e">
        <f>INDEX(Refs!A:A,MATCH($C987,Refs!$I:$I,0))</f>
        <v>#N/A</v>
      </c>
      <c r="D987" s="21" t="e">
        <f>INDEX(Refs!L:L,MATCH($C987,Refs!$I:$I,0))</f>
        <v>#N/A</v>
      </c>
      <c r="E987" s="21" t="e">
        <f>INDEX(Refs!S:S,MATCH($C987,Refs!$I:$I,0))</f>
        <v>#N/A</v>
      </c>
      <c r="AJ987" s="43"/>
      <c r="AK987" s="30">
        <f t="shared" si="39"/>
        <v>0</v>
      </c>
      <c r="AN987" s="30">
        <f t="shared" si="40"/>
        <v>0</v>
      </c>
    </row>
    <row r="988" spans="1:40" ht="12" customHeight="1">
      <c r="A988" s="20">
        <v>987</v>
      </c>
      <c r="B988" s="21" t="e">
        <f>INDEX(Refs!A:A,MATCH($C988,Refs!$I:$I,0))</f>
        <v>#N/A</v>
      </c>
      <c r="D988" s="21" t="e">
        <f>INDEX(Refs!L:L,MATCH($C988,Refs!$I:$I,0))</f>
        <v>#N/A</v>
      </c>
      <c r="E988" s="21" t="e">
        <f>INDEX(Refs!S:S,MATCH($C988,Refs!$I:$I,0))</f>
        <v>#N/A</v>
      </c>
      <c r="AJ988" s="43"/>
      <c r="AK988" s="30">
        <f t="shared" si="39"/>
        <v>0</v>
      </c>
      <c r="AN988" s="30">
        <f t="shared" si="40"/>
        <v>0</v>
      </c>
    </row>
    <row r="989" spans="1:40" ht="12" customHeight="1">
      <c r="A989" s="20">
        <v>988</v>
      </c>
      <c r="B989" s="21" t="e">
        <f>INDEX(Refs!A:A,MATCH($C989,Refs!$I:$I,0))</f>
        <v>#N/A</v>
      </c>
      <c r="D989" s="21" t="e">
        <f>INDEX(Refs!L:L,MATCH($C989,Refs!$I:$I,0))</f>
        <v>#N/A</v>
      </c>
      <c r="E989" s="21" t="e">
        <f>INDEX(Refs!S:S,MATCH($C989,Refs!$I:$I,0))</f>
        <v>#N/A</v>
      </c>
      <c r="AJ989" s="43"/>
      <c r="AK989" s="30">
        <f t="shared" si="39"/>
        <v>0</v>
      </c>
      <c r="AN989" s="30">
        <f t="shared" si="40"/>
        <v>0</v>
      </c>
    </row>
    <row r="990" spans="1:40" ht="12" customHeight="1">
      <c r="A990" s="20">
        <v>989</v>
      </c>
      <c r="B990" s="21" t="e">
        <f>INDEX(Refs!A:A,MATCH($C990,Refs!$I:$I,0))</f>
        <v>#N/A</v>
      </c>
      <c r="D990" s="21" t="e">
        <f>INDEX(Refs!L:L,MATCH($C990,Refs!$I:$I,0))</f>
        <v>#N/A</v>
      </c>
      <c r="E990" s="21" t="e">
        <f>INDEX(Refs!S:S,MATCH($C990,Refs!$I:$I,0))</f>
        <v>#N/A</v>
      </c>
      <c r="AJ990" s="43"/>
      <c r="AK990" s="30">
        <f t="shared" si="39"/>
        <v>0</v>
      </c>
      <c r="AN990" s="30">
        <f t="shared" si="40"/>
        <v>0</v>
      </c>
    </row>
    <row r="991" spans="1:40" ht="12" customHeight="1">
      <c r="A991" s="20">
        <v>990</v>
      </c>
      <c r="B991" s="21" t="e">
        <f>INDEX(Refs!A:A,MATCH($C991,Refs!$I:$I,0))</f>
        <v>#N/A</v>
      </c>
      <c r="D991" s="21" t="e">
        <f>INDEX(Refs!L:L,MATCH($C991,Refs!$I:$I,0))</f>
        <v>#N/A</v>
      </c>
      <c r="E991" s="21" t="e">
        <f>INDEX(Refs!S:S,MATCH($C991,Refs!$I:$I,0))</f>
        <v>#N/A</v>
      </c>
      <c r="AJ991" s="43"/>
      <c r="AK991" s="30">
        <f t="shared" si="39"/>
        <v>0</v>
      </c>
      <c r="AN991" s="30">
        <f t="shared" si="40"/>
        <v>0</v>
      </c>
    </row>
    <row r="992" spans="1:40" ht="12" customHeight="1">
      <c r="A992" s="20">
        <v>991</v>
      </c>
      <c r="B992" s="21" t="e">
        <f>INDEX(Refs!A:A,MATCH($C992,Refs!$I:$I,0))</f>
        <v>#N/A</v>
      </c>
      <c r="D992" s="21" t="e">
        <f>INDEX(Refs!L:L,MATCH($C992,Refs!$I:$I,0))</f>
        <v>#N/A</v>
      </c>
      <c r="E992" s="21" t="e">
        <f>INDEX(Refs!S:S,MATCH($C992,Refs!$I:$I,0))</f>
        <v>#N/A</v>
      </c>
      <c r="AJ992" s="43"/>
      <c r="AK992" s="30">
        <f t="shared" si="39"/>
        <v>0</v>
      </c>
      <c r="AN992" s="30">
        <f t="shared" si="40"/>
        <v>0</v>
      </c>
    </row>
    <row r="993" spans="1:40" ht="12" customHeight="1">
      <c r="A993" s="20">
        <v>992</v>
      </c>
      <c r="B993" s="21" t="e">
        <f>INDEX(Refs!A:A,MATCH($C993,Refs!$I:$I,0))</f>
        <v>#N/A</v>
      </c>
      <c r="D993" s="21" t="e">
        <f>INDEX(Refs!L:L,MATCH($C993,Refs!$I:$I,0))</f>
        <v>#N/A</v>
      </c>
      <c r="E993" s="21" t="e">
        <f>INDEX(Refs!S:S,MATCH($C993,Refs!$I:$I,0))</f>
        <v>#N/A</v>
      </c>
      <c r="AJ993" s="43"/>
      <c r="AK993" s="30">
        <f t="shared" si="39"/>
        <v>0</v>
      </c>
      <c r="AN993" s="30">
        <f t="shared" si="40"/>
        <v>0</v>
      </c>
    </row>
    <row r="994" spans="1:40" ht="12" customHeight="1">
      <c r="A994" s="20">
        <v>993</v>
      </c>
      <c r="B994" s="21" t="e">
        <f>INDEX(Refs!A:A,MATCH($C994,Refs!$I:$I,0))</f>
        <v>#N/A</v>
      </c>
      <c r="D994" s="21" t="e">
        <f>INDEX(Refs!L:L,MATCH($C994,Refs!$I:$I,0))</f>
        <v>#N/A</v>
      </c>
      <c r="E994" s="21" t="e">
        <f>INDEX(Refs!S:S,MATCH($C994,Refs!$I:$I,0))</f>
        <v>#N/A</v>
      </c>
      <c r="AJ994" s="43"/>
      <c r="AK994" s="30">
        <f t="shared" si="39"/>
        <v>0</v>
      </c>
      <c r="AN994" s="30">
        <f t="shared" si="40"/>
        <v>0</v>
      </c>
    </row>
    <row r="995" spans="1:40" ht="12" customHeight="1">
      <c r="A995" s="20">
        <v>994</v>
      </c>
      <c r="B995" s="21" t="e">
        <f>INDEX(Refs!A:A,MATCH($C995,Refs!$I:$I,0))</f>
        <v>#N/A</v>
      </c>
      <c r="D995" s="21" t="e">
        <f>INDEX(Refs!L:L,MATCH($C995,Refs!$I:$I,0))</f>
        <v>#N/A</v>
      </c>
      <c r="E995" s="21" t="e">
        <f>INDEX(Refs!S:S,MATCH($C995,Refs!$I:$I,0))</f>
        <v>#N/A</v>
      </c>
      <c r="AJ995" s="43"/>
      <c r="AK995" s="30">
        <f t="shared" si="39"/>
        <v>0</v>
      </c>
      <c r="AN995" s="30">
        <f t="shared" si="40"/>
        <v>0</v>
      </c>
    </row>
    <row r="996" spans="1:40" ht="12" customHeight="1">
      <c r="A996" s="20">
        <v>995</v>
      </c>
      <c r="B996" s="21" t="e">
        <f>INDEX(Refs!A:A,MATCH($C996,Refs!$I:$I,0))</f>
        <v>#N/A</v>
      </c>
      <c r="D996" s="21" t="e">
        <f>INDEX(Refs!L:L,MATCH($C996,Refs!$I:$I,0))</f>
        <v>#N/A</v>
      </c>
      <c r="E996" s="21" t="e">
        <f>INDEX(Refs!S:S,MATCH($C996,Refs!$I:$I,0))</f>
        <v>#N/A</v>
      </c>
      <c r="AJ996" s="43"/>
      <c r="AK996" s="30">
        <f t="shared" si="39"/>
        <v>0</v>
      </c>
      <c r="AN996" s="30">
        <f t="shared" si="40"/>
        <v>0</v>
      </c>
    </row>
    <row r="997" spans="1:40" ht="12" customHeight="1">
      <c r="A997" s="20">
        <v>996</v>
      </c>
      <c r="B997" s="21" t="e">
        <f>INDEX(Refs!A:A,MATCH($C997,Refs!$I:$I,0))</f>
        <v>#N/A</v>
      </c>
      <c r="D997" s="21" t="e">
        <f>INDEX(Refs!L:L,MATCH($C997,Refs!$I:$I,0))</f>
        <v>#N/A</v>
      </c>
      <c r="E997" s="21" t="e">
        <f>INDEX(Refs!S:S,MATCH($C997,Refs!$I:$I,0))</f>
        <v>#N/A</v>
      </c>
      <c r="AJ997" s="43"/>
      <c r="AK997" s="30">
        <f t="shared" si="39"/>
        <v>0</v>
      </c>
      <c r="AN997" s="30">
        <f t="shared" si="40"/>
        <v>0</v>
      </c>
    </row>
    <row r="998" spans="1:40" ht="12" customHeight="1">
      <c r="A998" s="20">
        <v>997</v>
      </c>
      <c r="B998" s="21" t="e">
        <f>INDEX(Refs!A:A,MATCH($C998,Refs!$I:$I,0))</f>
        <v>#N/A</v>
      </c>
      <c r="D998" s="21" t="e">
        <f>INDEX(Refs!L:L,MATCH($C998,Refs!$I:$I,0))</f>
        <v>#N/A</v>
      </c>
      <c r="E998" s="21" t="e">
        <f>INDEX(Refs!S:S,MATCH($C998,Refs!$I:$I,0))</f>
        <v>#N/A</v>
      </c>
      <c r="AJ998" s="43"/>
      <c r="AK998" s="30">
        <f t="shared" si="39"/>
        <v>0</v>
      </c>
      <c r="AN998" s="30">
        <f t="shared" si="40"/>
        <v>0</v>
      </c>
    </row>
    <row r="999" spans="1:40" ht="12" customHeight="1">
      <c r="A999" s="20">
        <v>998</v>
      </c>
      <c r="B999" s="21" t="e">
        <f>INDEX(Refs!A:A,MATCH($C999,Refs!$I:$I,0))</f>
        <v>#N/A</v>
      </c>
      <c r="D999" s="21" t="e">
        <f>INDEX(Refs!L:L,MATCH($C999,Refs!$I:$I,0))</f>
        <v>#N/A</v>
      </c>
      <c r="E999" s="21" t="e">
        <f>INDEX(Refs!S:S,MATCH($C999,Refs!$I:$I,0))</f>
        <v>#N/A</v>
      </c>
      <c r="AJ999" s="43"/>
      <c r="AK999" s="30">
        <f t="shared" si="39"/>
        <v>0</v>
      </c>
      <c r="AN999" s="30">
        <f t="shared" si="40"/>
        <v>0</v>
      </c>
    </row>
    <row r="1000" spans="1:40" ht="12" customHeight="1">
      <c r="A1000" s="20">
        <v>999</v>
      </c>
      <c r="B1000" s="21" t="e">
        <f>INDEX(Refs!A:A,MATCH($C1000,Refs!$I:$I,0))</f>
        <v>#N/A</v>
      </c>
      <c r="D1000" s="21" t="e">
        <f>INDEX(Refs!L:L,MATCH($C1000,Refs!$I:$I,0))</f>
        <v>#N/A</v>
      </c>
      <c r="E1000" s="21" t="e">
        <f>INDEX(Refs!S:S,MATCH($C1000,Refs!$I:$I,0))</f>
        <v>#N/A</v>
      </c>
      <c r="AJ1000" s="43"/>
      <c r="AK1000" s="30">
        <f t="shared" si="39"/>
        <v>0</v>
      </c>
      <c r="AN1000" s="30">
        <f t="shared" si="40"/>
        <v>0</v>
      </c>
    </row>
    <row r="1001" spans="1:40" ht="12" customHeight="1">
      <c r="A1001" s="20">
        <v>1000</v>
      </c>
      <c r="B1001" s="21" t="e">
        <f>INDEX(Refs!A:A,MATCH($C1001,Refs!$I:$I,0))</f>
        <v>#N/A</v>
      </c>
      <c r="D1001" s="21" t="e">
        <f>INDEX(Refs!L:L,MATCH($C1001,Refs!$I:$I,0))</f>
        <v>#N/A</v>
      </c>
      <c r="E1001" s="21" t="e">
        <f>INDEX(Refs!S:S,MATCH($C1001,Refs!$I:$I,0))</f>
        <v>#N/A</v>
      </c>
      <c r="AJ1001" s="43"/>
      <c r="AK1001" s="30">
        <f t="shared" si="39"/>
        <v>0</v>
      </c>
      <c r="AN1001" s="30">
        <f t="shared" si="40"/>
        <v>0</v>
      </c>
    </row>
    <row r="1002" spans="1:40" ht="12" customHeight="1">
      <c r="A1002" s="20">
        <v>1001</v>
      </c>
      <c r="B1002" s="21" t="e">
        <f>INDEX(Refs!A:A,MATCH($C1002,Refs!$I:$I,0))</f>
        <v>#N/A</v>
      </c>
      <c r="D1002" s="21" t="e">
        <f>INDEX(Refs!L:L,MATCH($C1002,Refs!$I:$I,0))</f>
        <v>#N/A</v>
      </c>
      <c r="E1002" s="21" t="e">
        <f>INDEX(Refs!S:S,MATCH($C1002,Refs!$I:$I,0))</f>
        <v>#N/A</v>
      </c>
      <c r="AJ1002" s="43"/>
      <c r="AK1002" s="30">
        <f t="shared" si="39"/>
        <v>0</v>
      </c>
      <c r="AN1002" s="30">
        <f t="shared" si="40"/>
        <v>0</v>
      </c>
    </row>
    <row r="1003" spans="1:40" ht="12" customHeight="1">
      <c r="A1003" s="20">
        <v>1002</v>
      </c>
      <c r="B1003" s="21" t="e">
        <f>INDEX(Refs!A:A,MATCH($C1003,Refs!$I:$I,0))</f>
        <v>#N/A</v>
      </c>
      <c r="D1003" s="21" t="e">
        <f>INDEX(Refs!L:L,MATCH($C1003,Refs!$I:$I,0))</f>
        <v>#N/A</v>
      </c>
      <c r="E1003" s="21" t="e">
        <f>INDEX(Refs!S:S,MATCH($C1003,Refs!$I:$I,0))</f>
        <v>#N/A</v>
      </c>
      <c r="AJ1003" s="43"/>
      <c r="AK1003" s="30">
        <f t="shared" si="39"/>
        <v>0</v>
      </c>
      <c r="AN1003" s="30">
        <f t="shared" si="40"/>
        <v>0</v>
      </c>
    </row>
    <row r="1004" spans="1:40" ht="12" customHeight="1">
      <c r="A1004" s="20">
        <v>1003</v>
      </c>
      <c r="B1004" s="21" t="e">
        <f>INDEX(Refs!A:A,MATCH($C1004,Refs!$I:$I,0))</f>
        <v>#N/A</v>
      </c>
      <c r="D1004" s="21" t="e">
        <f>INDEX(Refs!L:L,MATCH($C1004,Refs!$I:$I,0))</f>
        <v>#N/A</v>
      </c>
      <c r="E1004" s="21" t="e">
        <f>INDEX(Refs!S:S,MATCH($C1004,Refs!$I:$I,0))</f>
        <v>#N/A</v>
      </c>
      <c r="AJ1004" s="43"/>
      <c r="AK1004" s="30">
        <f t="shared" si="39"/>
        <v>0</v>
      </c>
      <c r="AN1004" s="30">
        <f t="shared" si="40"/>
        <v>0</v>
      </c>
    </row>
    <row r="1005" spans="1:40" ht="12" customHeight="1">
      <c r="A1005" s="20">
        <v>1004</v>
      </c>
      <c r="B1005" s="21" t="e">
        <f>INDEX(Refs!A:A,MATCH($C1005,Refs!$I:$I,0))</f>
        <v>#N/A</v>
      </c>
      <c r="D1005" s="21" t="e">
        <f>INDEX(Refs!L:L,MATCH($C1005,Refs!$I:$I,0))</f>
        <v>#N/A</v>
      </c>
      <c r="E1005" s="21" t="e">
        <f>INDEX(Refs!S:S,MATCH($C1005,Refs!$I:$I,0))</f>
        <v>#N/A</v>
      </c>
      <c r="AJ1005" s="43"/>
      <c r="AK1005" s="30">
        <f t="shared" si="39"/>
        <v>0</v>
      </c>
      <c r="AN1005" s="30">
        <f t="shared" si="40"/>
        <v>0</v>
      </c>
    </row>
    <row r="1006" spans="1:40" ht="12" customHeight="1">
      <c r="A1006" s="20">
        <v>1005</v>
      </c>
      <c r="B1006" s="21" t="e">
        <f>INDEX(Refs!A:A,MATCH($C1006,Refs!$I:$I,0))</f>
        <v>#N/A</v>
      </c>
      <c r="D1006" s="21" t="e">
        <f>INDEX(Refs!L:L,MATCH($C1006,Refs!$I:$I,0))</f>
        <v>#N/A</v>
      </c>
      <c r="E1006" s="21" t="e">
        <f>INDEX(Refs!S:S,MATCH($C1006,Refs!$I:$I,0))</f>
        <v>#N/A</v>
      </c>
      <c r="AJ1006" s="43"/>
      <c r="AK1006" s="30">
        <f t="shared" si="39"/>
        <v>0</v>
      </c>
      <c r="AN1006" s="30">
        <f t="shared" si="40"/>
        <v>0</v>
      </c>
    </row>
    <row r="1007" spans="1:40" ht="12" customHeight="1">
      <c r="A1007" s="20">
        <v>1006</v>
      </c>
      <c r="B1007" s="21" t="e">
        <f>INDEX(Refs!A:A,MATCH($C1007,Refs!$I:$I,0))</f>
        <v>#N/A</v>
      </c>
      <c r="D1007" s="21" t="e">
        <f>INDEX(Refs!L:L,MATCH($C1007,Refs!$I:$I,0))</f>
        <v>#N/A</v>
      </c>
      <c r="E1007" s="21" t="e">
        <f>INDEX(Refs!S:S,MATCH($C1007,Refs!$I:$I,0))</f>
        <v>#N/A</v>
      </c>
      <c r="AJ1007" s="43"/>
      <c r="AK1007" s="30">
        <f t="shared" si="39"/>
        <v>0</v>
      </c>
      <c r="AN1007" s="30">
        <f t="shared" si="40"/>
        <v>0</v>
      </c>
    </row>
    <row r="1008" spans="1:40" ht="12" customHeight="1">
      <c r="A1008" s="20">
        <v>1007</v>
      </c>
      <c r="B1008" s="21" t="e">
        <f>INDEX(Refs!A:A,MATCH($C1008,Refs!$I:$I,0))</f>
        <v>#N/A</v>
      </c>
      <c r="D1008" s="21" t="e">
        <f>INDEX(Refs!L:L,MATCH($C1008,Refs!$I:$I,0))</f>
        <v>#N/A</v>
      </c>
      <c r="E1008" s="21" t="e">
        <f>INDEX(Refs!S:S,MATCH($C1008,Refs!$I:$I,0))</f>
        <v>#N/A</v>
      </c>
      <c r="AJ1008" s="43"/>
      <c r="AK1008" s="30">
        <f t="shared" si="39"/>
        <v>0</v>
      </c>
      <c r="AN1008" s="30">
        <f t="shared" si="40"/>
        <v>0</v>
      </c>
    </row>
    <row r="1009" spans="1:40" ht="12" customHeight="1">
      <c r="A1009" s="20">
        <v>1008</v>
      </c>
      <c r="B1009" s="21" t="e">
        <f>INDEX(Refs!A:A,MATCH($C1009,Refs!$I:$I,0))</f>
        <v>#N/A</v>
      </c>
      <c r="D1009" s="21" t="e">
        <f>INDEX(Refs!L:L,MATCH($C1009,Refs!$I:$I,0))</f>
        <v>#N/A</v>
      </c>
      <c r="E1009" s="21" t="e">
        <f>INDEX(Refs!S:S,MATCH($C1009,Refs!$I:$I,0))</f>
        <v>#N/A</v>
      </c>
      <c r="AJ1009" s="43"/>
      <c r="AK1009" s="30">
        <f t="shared" si="39"/>
        <v>0</v>
      </c>
      <c r="AN1009" s="30">
        <f t="shared" si="40"/>
        <v>0</v>
      </c>
    </row>
    <row r="1010" spans="1:40" ht="12" customHeight="1">
      <c r="A1010" s="20">
        <v>1009</v>
      </c>
      <c r="B1010" s="21" t="e">
        <f>INDEX(Refs!A:A,MATCH($C1010,Refs!$I:$I,0))</f>
        <v>#N/A</v>
      </c>
      <c r="D1010" s="21" t="e">
        <f>INDEX(Refs!L:L,MATCH($C1010,Refs!$I:$I,0))</f>
        <v>#N/A</v>
      </c>
      <c r="E1010" s="21" t="e">
        <f>INDEX(Refs!S:S,MATCH($C1010,Refs!$I:$I,0))</f>
        <v>#N/A</v>
      </c>
      <c r="AJ1010" s="43"/>
      <c r="AK1010" s="30">
        <f t="shared" si="39"/>
        <v>0</v>
      </c>
      <c r="AN1010" s="30">
        <f t="shared" si="40"/>
        <v>0</v>
      </c>
    </row>
    <row r="1011" spans="1:40" ht="12" customHeight="1">
      <c r="A1011" s="20">
        <v>1010</v>
      </c>
      <c r="B1011" s="21" t="e">
        <f>INDEX(Refs!A:A,MATCH($C1011,Refs!$I:$I,0))</f>
        <v>#N/A</v>
      </c>
      <c r="D1011" s="21" t="e">
        <f>INDEX(Refs!L:L,MATCH($C1011,Refs!$I:$I,0))</f>
        <v>#N/A</v>
      </c>
      <c r="E1011" s="21" t="e">
        <f>INDEX(Refs!S:S,MATCH($C1011,Refs!$I:$I,0))</f>
        <v>#N/A</v>
      </c>
      <c r="AJ1011" s="43"/>
      <c r="AK1011" s="30">
        <f t="shared" si="39"/>
        <v>0</v>
      </c>
      <c r="AN1011" s="30">
        <f t="shared" si="40"/>
        <v>0</v>
      </c>
    </row>
    <row r="1012" spans="1:40" ht="12" customHeight="1">
      <c r="A1012" s="20">
        <v>1011</v>
      </c>
      <c r="B1012" s="21" t="e">
        <f>INDEX(Refs!A:A,MATCH($C1012,Refs!$I:$I,0))</f>
        <v>#N/A</v>
      </c>
      <c r="D1012" s="21" t="e">
        <f>INDEX(Refs!L:L,MATCH($C1012,Refs!$I:$I,0))</f>
        <v>#N/A</v>
      </c>
      <c r="E1012" s="21" t="e">
        <f>INDEX(Refs!S:S,MATCH($C1012,Refs!$I:$I,0))</f>
        <v>#N/A</v>
      </c>
      <c r="AJ1012" s="43"/>
      <c r="AK1012" s="30">
        <f t="shared" si="39"/>
        <v>0</v>
      </c>
      <c r="AN1012" s="30">
        <f t="shared" si="40"/>
        <v>0</v>
      </c>
    </row>
    <row r="1013" spans="1:40" ht="12" customHeight="1">
      <c r="A1013" s="20">
        <v>1012</v>
      </c>
      <c r="B1013" s="21" t="e">
        <f>INDEX(Refs!A:A,MATCH($C1013,Refs!$I:$I,0))</f>
        <v>#N/A</v>
      </c>
      <c r="D1013" s="21" t="e">
        <f>INDEX(Refs!L:L,MATCH($C1013,Refs!$I:$I,0))</f>
        <v>#N/A</v>
      </c>
      <c r="E1013" s="21" t="e">
        <f>INDEX(Refs!S:S,MATCH($C1013,Refs!$I:$I,0))</f>
        <v>#N/A</v>
      </c>
      <c r="AJ1013" s="43"/>
      <c r="AK1013" s="30">
        <f t="shared" si="39"/>
        <v>0</v>
      </c>
      <c r="AN1013" s="30">
        <f t="shared" si="40"/>
        <v>0</v>
      </c>
    </row>
    <row r="1014" spans="1:40" ht="12" customHeight="1">
      <c r="A1014" s="20">
        <v>1013</v>
      </c>
      <c r="B1014" s="21" t="e">
        <f>INDEX(Refs!A:A,MATCH($C1014,Refs!$I:$I,0))</f>
        <v>#N/A</v>
      </c>
      <c r="D1014" s="21" t="e">
        <f>INDEX(Refs!L:L,MATCH($C1014,Refs!$I:$I,0))</f>
        <v>#N/A</v>
      </c>
      <c r="E1014" s="21" t="e">
        <f>INDEX(Refs!S:S,MATCH($C1014,Refs!$I:$I,0))</f>
        <v>#N/A</v>
      </c>
      <c r="AJ1014" s="43"/>
      <c r="AK1014" s="30">
        <f t="shared" si="39"/>
        <v>0</v>
      </c>
      <c r="AN1014" s="30">
        <f t="shared" si="40"/>
        <v>0</v>
      </c>
    </row>
    <row r="1015" spans="1:40" ht="12" customHeight="1">
      <c r="A1015" s="20">
        <v>1014</v>
      </c>
      <c r="B1015" s="21" t="e">
        <f>INDEX(Refs!A:A,MATCH($C1015,Refs!$I:$I,0))</f>
        <v>#N/A</v>
      </c>
      <c r="D1015" s="21" t="e">
        <f>INDEX(Refs!L:L,MATCH($C1015,Refs!$I:$I,0))</f>
        <v>#N/A</v>
      </c>
      <c r="E1015" s="21" t="e">
        <f>INDEX(Refs!S:S,MATCH($C1015,Refs!$I:$I,0))</f>
        <v>#N/A</v>
      </c>
      <c r="AJ1015" s="43"/>
      <c r="AK1015" s="30">
        <f t="shared" si="39"/>
        <v>0</v>
      </c>
      <c r="AN1015" s="30">
        <f t="shared" si="40"/>
        <v>0</v>
      </c>
    </row>
    <row r="1016" spans="1:40" ht="12" customHeight="1">
      <c r="A1016" s="20">
        <v>1015</v>
      </c>
      <c r="B1016" s="21" t="e">
        <f>INDEX(Refs!A:A,MATCH($C1016,Refs!$I:$I,0))</f>
        <v>#N/A</v>
      </c>
      <c r="D1016" s="21" t="e">
        <f>INDEX(Refs!L:L,MATCH($C1016,Refs!$I:$I,0))</f>
        <v>#N/A</v>
      </c>
      <c r="E1016" s="21" t="e">
        <f>INDEX(Refs!S:S,MATCH($C1016,Refs!$I:$I,0))</f>
        <v>#N/A</v>
      </c>
      <c r="AJ1016" s="43"/>
      <c r="AK1016" s="30">
        <f t="shared" si="39"/>
        <v>0</v>
      </c>
      <c r="AN1016" s="30">
        <f t="shared" si="40"/>
        <v>0</v>
      </c>
    </row>
    <row r="1017" spans="1:40" ht="12" customHeight="1">
      <c r="A1017" s="20">
        <v>1016</v>
      </c>
      <c r="B1017" s="21" t="e">
        <f>INDEX(Refs!A:A,MATCH($C1017,Refs!$I:$I,0))</f>
        <v>#N/A</v>
      </c>
      <c r="D1017" s="21" t="e">
        <f>INDEX(Refs!L:L,MATCH($C1017,Refs!$I:$I,0))</f>
        <v>#N/A</v>
      </c>
      <c r="E1017" s="21" t="e">
        <f>INDEX(Refs!S:S,MATCH($C1017,Refs!$I:$I,0))</f>
        <v>#N/A</v>
      </c>
      <c r="AJ1017" s="43"/>
      <c r="AK1017" s="30">
        <f t="shared" si="39"/>
        <v>0</v>
      </c>
      <c r="AN1017" s="30">
        <f t="shared" si="40"/>
        <v>0</v>
      </c>
    </row>
    <row r="1018" spans="1:40" ht="12" customHeight="1">
      <c r="A1018" s="20">
        <v>1017</v>
      </c>
      <c r="B1018" s="21" t="e">
        <f>INDEX(Refs!A:A,MATCH($C1018,Refs!$I:$I,0))</f>
        <v>#N/A</v>
      </c>
      <c r="D1018" s="21" t="e">
        <f>INDEX(Refs!L:L,MATCH($C1018,Refs!$I:$I,0))</f>
        <v>#N/A</v>
      </c>
      <c r="E1018" s="21" t="e">
        <f>INDEX(Refs!S:S,MATCH($C1018,Refs!$I:$I,0))</f>
        <v>#N/A</v>
      </c>
      <c r="AJ1018" s="43"/>
      <c r="AK1018" s="30">
        <f t="shared" si="39"/>
        <v>0</v>
      </c>
      <c r="AN1018" s="30">
        <f t="shared" si="40"/>
        <v>0</v>
      </c>
    </row>
    <row r="1019" spans="1:40" ht="12" customHeight="1">
      <c r="A1019" s="20">
        <v>1018</v>
      </c>
      <c r="B1019" s="21" t="e">
        <f>INDEX(Refs!A:A,MATCH($C1019,Refs!$I:$I,0))</f>
        <v>#N/A</v>
      </c>
      <c r="D1019" s="21" t="e">
        <f>INDEX(Refs!L:L,MATCH($C1019,Refs!$I:$I,0))</f>
        <v>#N/A</v>
      </c>
      <c r="E1019" s="21" t="e">
        <f>INDEX(Refs!S:S,MATCH($C1019,Refs!$I:$I,0))</f>
        <v>#N/A</v>
      </c>
      <c r="AJ1019" s="43"/>
      <c r="AK1019" s="30">
        <f t="shared" si="39"/>
        <v>0</v>
      </c>
      <c r="AN1019" s="30">
        <f t="shared" si="40"/>
        <v>0</v>
      </c>
    </row>
    <row r="1020" spans="1:40" ht="12" customHeight="1">
      <c r="A1020" s="20">
        <v>1019</v>
      </c>
      <c r="B1020" s="21" t="e">
        <f>INDEX(Refs!A:A,MATCH($C1020,Refs!$I:$I,0))</f>
        <v>#N/A</v>
      </c>
      <c r="D1020" s="21" t="e">
        <f>INDEX(Refs!L:L,MATCH($C1020,Refs!$I:$I,0))</f>
        <v>#N/A</v>
      </c>
      <c r="E1020" s="21" t="e">
        <f>INDEX(Refs!S:S,MATCH($C1020,Refs!$I:$I,0))</f>
        <v>#N/A</v>
      </c>
      <c r="AJ1020" s="43"/>
      <c r="AK1020" s="30">
        <f t="shared" si="39"/>
        <v>0</v>
      </c>
      <c r="AN1020" s="30">
        <f t="shared" si="40"/>
        <v>0</v>
      </c>
    </row>
    <row r="1021" spans="1:40" ht="12" customHeight="1">
      <c r="A1021" s="20">
        <v>1020</v>
      </c>
      <c r="B1021" s="21" t="e">
        <f>INDEX(Refs!A:A,MATCH($C1021,Refs!$I:$I,0))</f>
        <v>#N/A</v>
      </c>
      <c r="D1021" s="21" t="e">
        <f>INDEX(Refs!L:L,MATCH($C1021,Refs!$I:$I,0))</f>
        <v>#N/A</v>
      </c>
      <c r="E1021" s="21" t="e">
        <f>INDEX(Refs!S:S,MATCH($C1021,Refs!$I:$I,0))</f>
        <v>#N/A</v>
      </c>
      <c r="AJ1021" s="43"/>
      <c r="AK1021" s="30">
        <f t="shared" si="39"/>
        <v>0</v>
      </c>
      <c r="AN1021" s="30">
        <f t="shared" si="40"/>
        <v>0</v>
      </c>
    </row>
    <row r="1022" spans="1:40" ht="12" customHeight="1">
      <c r="A1022" s="20">
        <v>1021</v>
      </c>
      <c r="B1022" s="21" t="e">
        <f>INDEX(Refs!A:A,MATCH($C1022,Refs!$I:$I,0))</f>
        <v>#N/A</v>
      </c>
      <c r="D1022" s="21" t="e">
        <f>INDEX(Refs!L:L,MATCH($C1022,Refs!$I:$I,0))</f>
        <v>#N/A</v>
      </c>
      <c r="E1022" s="21" t="e">
        <f>INDEX(Refs!S:S,MATCH($C1022,Refs!$I:$I,0))</f>
        <v>#N/A</v>
      </c>
      <c r="AJ1022" s="43"/>
      <c r="AK1022" s="30">
        <f t="shared" si="39"/>
        <v>0</v>
      </c>
      <c r="AN1022" s="30">
        <f t="shared" si="40"/>
        <v>0</v>
      </c>
    </row>
    <row r="1023" spans="1:40" ht="12" customHeight="1">
      <c r="A1023" s="20">
        <v>1022</v>
      </c>
      <c r="B1023" s="21" t="e">
        <f>INDEX(Refs!A:A,MATCH($C1023,Refs!$I:$I,0))</f>
        <v>#N/A</v>
      </c>
      <c r="D1023" s="21" t="e">
        <f>INDEX(Refs!L:L,MATCH($C1023,Refs!$I:$I,0))</f>
        <v>#N/A</v>
      </c>
      <c r="E1023" s="21" t="e">
        <f>INDEX(Refs!S:S,MATCH($C1023,Refs!$I:$I,0))</f>
        <v>#N/A</v>
      </c>
      <c r="AJ1023" s="43"/>
      <c r="AK1023" s="30">
        <f t="shared" si="39"/>
        <v>0</v>
      </c>
      <c r="AN1023" s="30">
        <f t="shared" si="40"/>
        <v>0</v>
      </c>
    </row>
    <row r="1024" spans="1:40" ht="12" customHeight="1">
      <c r="A1024" s="20">
        <v>1023</v>
      </c>
      <c r="B1024" s="21" t="e">
        <f>INDEX(Refs!A:A,MATCH($C1024,Refs!$I:$I,0))</f>
        <v>#N/A</v>
      </c>
      <c r="D1024" s="21" t="e">
        <f>INDEX(Refs!L:L,MATCH($C1024,Refs!$I:$I,0))</f>
        <v>#N/A</v>
      </c>
      <c r="E1024" s="21" t="e">
        <f>INDEX(Refs!S:S,MATCH($C1024,Refs!$I:$I,0))</f>
        <v>#N/A</v>
      </c>
      <c r="AJ1024" s="43"/>
      <c r="AK1024" s="30">
        <f t="shared" si="39"/>
        <v>0</v>
      </c>
      <c r="AN1024" s="30">
        <f t="shared" si="40"/>
        <v>0</v>
      </c>
    </row>
    <row r="1025" spans="1:40" ht="12" customHeight="1">
      <c r="A1025" s="20">
        <v>1024</v>
      </c>
      <c r="B1025" s="21" t="e">
        <f>INDEX(Refs!A:A,MATCH($C1025,Refs!$I:$I,0))</f>
        <v>#N/A</v>
      </c>
      <c r="D1025" s="21" t="e">
        <f>INDEX(Refs!L:L,MATCH($C1025,Refs!$I:$I,0))</f>
        <v>#N/A</v>
      </c>
      <c r="E1025" s="21" t="e">
        <f>INDEX(Refs!S:S,MATCH($C1025,Refs!$I:$I,0))</f>
        <v>#N/A</v>
      </c>
      <c r="AJ1025" s="43"/>
      <c r="AK1025" s="30">
        <f t="shared" si="39"/>
        <v>0</v>
      </c>
      <c r="AN1025" s="30">
        <f t="shared" si="40"/>
        <v>0</v>
      </c>
    </row>
    <row r="1026" spans="1:40" ht="12" customHeight="1">
      <c r="A1026" s="20">
        <v>1025</v>
      </c>
      <c r="B1026" s="21" t="e">
        <f>INDEX(Refs!A:A,MATCH($C1026,Refs!$I:$I,0))</f>
        <v>#N/A</v>
      </c>
      <c r="D1026" s="21" t="e">
        <f>INDEX(Refs!L:L,MATCH($C1026,Refs!$I:$I,0))</f>
        <v>#N/A</v>
      </c>
      <c r="E1026" s="21" t="e">
        <f>INDEX(Refs!S:S,MATCH($C1026,Refs!$I:$I,0))</f>
        <v>#N/A</v>
      </c>
      <c r="AJ1026" s="43"/>
      <c r="AK1026" s="30">
        <f t="shared" si="39"/>
        <v>0</v>
      </c>
      <c r="AN1026" s="30">
        <f t="shared" si="40"/>
        <v>0</v>
      </c>
    </row>
    <row r="1027" spans="1:40" ht="12" customHeight="1">
      <c r="A1027" s="20">
        <v>1026</v>
      </c>
      <c r="B1027" s="21" t="e">
        <f>INDEX(Refs!A:A,MATCH($C1027,Refs!$I:$I,0))</f>
        <v>#N/A</v>
      </c>
      <c r="D1027" s="21" t="e">
        <f>INDEX(Refs!L:L,MATCH($C1027,Refs!$I:$I,0))</f>
        <v>#N/A</v>
      </c>
      <c r="E1027" s="21" t="e">
        <f>INDEX(Refs!S:S,MATCH($C1027,Refs!$I:$I,0))</f>
        <v>#N/A</v>
      </c>
      <c r="AJ1027" s="43"/>
      <c r="AK1027" s="30">
        <f t="shared" ref="AK1027:AK1065" si="41">J1027</f>
        <v>0</v>
      </c>
      <c r="AN1027" s="30">
        <f t="shared" ref="AN1027:AN1065" si="42">L1027</f>
        <v>0</v>
      </c>
    </row>
    <row r="1028" spans="1:40" ht="12" customHeight="1">
      <c r="A1028" s="20">
        <v>1027</v>
      </c>
      <c r="B1028" s="21" t="e">
        <f>INDEX(Refs!A:A,MATCH($C1028,Refs!$I:$I,0))</f>
        <v>#N/A</v>
      </c>
      <c r="D1028" s="21" t="e">
        <f>INDEX(Refs!L:L,MATCH($C1028,Refs!$I:$I,0))</f>
        <v>#N/A</v>
      </c>
      <c r="E1028" s="21" t="e">
        <f>INDEX(Refs!S:S,MATCH($C1028,Refs!$I:$I,0))</f>
        <v>#N/A</v>
      </c>
      <c r="AJ1028" s="43"/>
      <c r="AK1028" s="30">
        <f t="shared" si="41"/>
        <v>0</v>
      </c>
      <c r="AN1028" s="30">
        <f t="shared" si="42"/>
        <v>0</v>
      </c>
    </row>
    <row r="1029" spans="1:40" ht="12" customHeight="1">
      <c r="A1029" s="20">
        <v>1028</v>
      </c>
      <c r="B1029" s="21" t="e">
        <f>INDEX(Refs!A:A,MATCH($C1029,Refs!$I:$I,0))</f>
        <v>#N/A</v>
      </c>
      <c r="D1029" s="21" t="e">
        <f>INDEX(Refs!L:L,MATCH($C1029,Refs!$I:$I,0))</f>
        <v>#N/A</v>
      </c>
      <c r="E1029" s="21" t="e">
        <f>INDEX(Refs!S:S,MATCH($C1029,Refs!$I:$I,0))</f>
        <v>#N/A</v>
      </c>
      <c r="AJ1029" s="43"/>
      <c r="AK1029" s="30">
        <f t="shared" si="41"/>
        <v>0</v>
      </c>
      <c r="AN1029" s="30">
        <f t="shared" si="42"/>
        <v>0</v>
      </c>
    </row>
    <row r="1030" spans="1:40" ht="12" customHeight="1">
      <c r="A1030" s="20">
        <v>1029</v>
      </c>
      <c r="B1030" s="21" t="e">
        <f>INDEX(Refs!A:A,MATCH($C1030,Refs!$I:$I,0))</f>
        <v>#N/A</v>
      </c>
      <c r="D1030" s="21" t="e">
        <f>INDEX(Refs!L:L,MATCH($C1030,Refs!$I:$I,0))</f>
        <v>#N/A</v>
      </c>
      <c r="E1030" s="21" t="e">
        <f>INDEX(Refs!S:S,MATCH($C1030,Refs!$I:$I,0))</f>
        <v>#N/A</v>
      </c>
      <c r="AJ1030" s="43"/>
      <c r="AK1030" s="30">
        <f t="shared" si="41"/>
        <v>0</v>
      </c>
      <c r="AN1030" s="30">
        <f t="shared" si="42"/>
        <v>0</v>
      </c>
    </row>
    <row r="1031" spans="1:40" ht="12" customHeight="1">
      <c r="A1031" s="20">
        <v>1030</v>
      </c>
      <c r="B1031" s="21" t="e">
        <f>INDEX(Refs!A:A,MATCH($C1031,Refs!$I:$I,0))</f>
        <v>#N/A</v>
      </c>
      <c r="D1031" s="21" t="e">
        <f>INDEX(Refs!L:L,MATCH($C1031,Refs!$I:$I,0))</f>
        <v>#N/A</v>
      </c>
      <c r="E1031" s="21" t="e">
        <f>INDEX(Refs!S:S,MATCH($C1031,Refs!$I:$I,0))</f>
        <v>#N/A</v>
      </c>
      <c r="AJ1031" s="43"/>
      <c r="AK1031" s="30">
        <f t="shared" si="41"/>
        <v>0</v>
      </c>
      <c r="AN1031" s="30">
        <f t="shared" si="42"/>
        <v>0</v>
      </c>
    </row>
    <row r="1032" spans="1:40" ht="12" customHeight="1">
      <c r="A1032" s="20">
        <v>1031</v>
      </c>
      <c r="B1032" s="21" t="e">
        <f>INDEX(Refs!A:A,MATCH($C1032,Refs!$I:$I,0))</f>
        <v>#N/A</v>
      </c>
      <c r="D1032" s="21" t="e">
        <f>INDEX(Refs!L:L,MATCH($C1032,Refs!$I:$I,0))</f>
        <v>#N/A</v>
      </c>
      <c r="E1032" s="21" t="e">
        <f>INDEX(Refs!S:S,MATCH($C1032,Refs!$I:$I,0))</f>
        <v>#N/A</v>
      </c>
      <c r="AJ1032" s="43"/>
      <c r="AK1032" s="30">
        <f t="shared" si="41"/>
        <v>0</v>
      </c>
      <c r="AN1032" s="30">
        <f t="shared" si="42"/>
        <v>0</v>
      </c>
    </row>
    <row r="1033" spans="1:40" ht="12" customHeight="1">
      <c r="A1033" s="20">
        <v>1032</v>
      </c>
      <c r="B1033" s="21" t="e">
        <f>INDEX(Refs!A:A,MATCH($C1033,Refs!$I:$I,0))</f>
        <v>#N/A</v>
      </c>
      <c r="D1033" s="21" t="e">
        <f>INDEX(Refs!L:L,MATCH($C1033,Refs!$I:$I,0))</f>
        <v>#N/A</v>
      </c>
      <c r="E1033" s="21" t="e">
        <f>INDEX(Refs!S:S,MATCH($C1033,Refs!$I:$I,0))</f>
        <v>#N/A</v>
      </c>
      <c r="AJ1033" s="43"/>
      <c r="AK1033" s="30">
        <f t="shared" si="41"/>
        <v>0</v>
      </c>
      <c r="AN1033" s="30">
        <f t="shared" si="42"/>
        <v>0</v>
      </c>
    </row>
    <row r="1034" spans="1:40" ht="12" customHeight="1">
      <c r="A1034" s="20">
        <v>1033</v>
      </c>
      <c r="B1034" s="21" t="e">
        <f>INDEX(Refs!A:A,MATCH($C1034,Refs!$I:$I,0))</f>
        <v>#N/A</v>
      </c>
      <c r="D1034" s="21" t="e">
        <f>INDEX(Refs!L:L,MATCH($C1034,Refs!$I:$I,0))</f>
        <v>#N/A</v>
      </c>
      <c r="E1034" s="21" t="e">
        <f>INDEX(Refs!S:S,MATCH($C1034,Refs!$I:$I,0))</f>
        <v>#N/A</v>
      </c>
      <c r="AJ1034" s="43"/>
      <c r="AK1034" s="30">
        <f t="shared" si="41"/>
        <v>0</v>
      </c>
      <c r="AN1034" s="30">
        <f t="shared" si="42"/>
        <v>0</v>
      </c>
    </row>
    <row r="1035" spans="1:40" ht="12" customHeight="1">
      <c r="A1035" s="20">
        <v>1034</v>
      </c>
      <c r="B1035" s="21" t="e">
        <f>INDEX(Refs!A:A,MATCH($C1035,Refs!$I:$I,0))</f>
        <v>#N/A</v>
      </c>
      <c r="D1035" s="21" t="e">
        <f>INDEX(Refs!L:L,MATCH($C1035,Refs!$I:$I,0))</f>
        <v>#N/A</v>
      </c>
      <c r="E1035" s="21" t="e">
        <f>INDEX(Refs!S:S,MATCH($C1035,Refs!$I:$I,0))</f>
        <v>#N/A</v>
      </c>
      <c r="AJ1035" s="43"/>
      <c r="AK1035" s="30">
        <f t="shared" si="41"/>
        <v>0</v>
      </c>
      <c r="AN1035" s="30">
        <f t="shared" si="42"/>
        <v>0</v>
      </c>
    </row>
    <row r="1036" spans="1:40" ht="12" customHeight="1">
      <c r="A1036" s="20">
        <v>1035</v>
      </c>
      <c r="B1036" s="21" t="e">
        <f>INDEX(Refs!A:A,MATCH($C1036,Refs!$I:$I,0))</f>
        <v>#N/A</v>
      </c>
      <c r="D1036" s="21" t="e">
        <f>INDEX(Refs!L:L,MATCH($C1036,Refs!$I:$I,0))</f>
        <v>#N/A</v>
      </c>
      <c r="E1036" s="21" t="e">
        <f>INDEX(Refs!S:S,MATCH($C1036,Refs!$I:$I,0))</f>
        <v>#N/A</v>
      </c>
      <c r="AJ1036" s="43"/>
      <c r="AK1036" s="30">
        <f t="shared" si="41"/>
        <v>0</v>
      </c>
      <c r="AN1036" s="30">
        <f t="shared" si="42"/>
        <v>0</v>
      </c>
    </row>
    <row r="1037" spans="1:40" ht="12" customHeight="1">
      <c r="A1037" s="20">
        <v>1036</v>
      </c>
      <c r="B1037" s="21" t="e">
        <f>INDEX(Refs!A:A,MATCH($C1037,Refs!$I:$I,0))</f>
        <v>#N/A</v>
      </c>
      <c r="D1037" s="21" t="e">
        <f>INDEX(Refs!L:L,MATCH($C1037,Refs!$I:$I,0))</f>
        <v>#N/A</v>
      </c>
      <c r="E1037" s="21" t="e">
        <f>INDEX(Refs!S:S,MATCH($C1037,Refs!$I:$I,0))</f>
        <v>#N/A</v>
      </c>
      <c r="AJ1037" s="43"/>
      <c r="AK1037" s="30">
        <f t="shared" si="41"/>
        <v>0</v>
      </c>
      <c r="AN1037" s="30">
        <f t="shared" si="42"/>
        <v>0</v>
      </c>
    </row>
    <row r="1038" spans="1:40" ht="12" customHeight="1">
      <c r="A1038" s="20">
        <v>1037</v>
      </c>
      <c r="B1038" s="21" t="e">
        <f>INDEX(Refs!A:A,MATCH($C1038,Refs!$I:$I,0))</f>
        <v>#N/A</v>
      </c>
      <c r="D1038" s="21" t="e">
        <f>INDEX(Refs!L:L,MATCH($C1038,Refs!$I:$I,0))</f>
        <v>#N/A</v>
      </c>
      <c r="E1038" s="21" t="e">
        <f>INDEX(Refs!S:S,MATCH($C1038,Refs!$I:$I,0))</f>
        <v>#N/A</v>
      </c>
      <c r="AJ1038" s="43"/>
      <c r="AK1038" s="30">
        <f t="shared" si="41"/>
        <v>0</v>
      </c>
      <c r="AN1038" s="30">
        <f t="shared" si="42"/>
        <v>0</v>
      </c>
    </row>
    <row r="1039" spans="1:40" ht="12" customHeight="1">
      <c r="A1039" s="20">
        <v>1038</v>
      </c>
      <c r="B1039" s="21" t="e">
        <f>INDEX(Refs!A:A,MATCH($C1039,Refs!$I:$I,0))</f>
        <v>#N/A</v>
      </c>
      <c r="D1039" s="21" t="e">
        <f>INDEX(Refs!L:L,MATCH($C1039,Refs!$I:$I,0))</f>
        <v>#N/A</v>
      </c>
      <c r="E1039" s="21" t="e">
        <f>INDEX(Refs!S:S,MATCH($C1039,Refs!$I:$I,0))</f>
        <v>#N/A</v>
      </c>
      <c r="AJ1039" s="43"/>
      <c r="AK1039" s="30">
        <f t="shared" si="41"/>
        <v>0</v>
      </c>
      <c r="AN1039" s="30">
        <f t="shared" si="42"/>
        <v>0</v>
      </c>
    </row>
    <row r="1040" spans="1:40" ht="12" customHeight="1">
      <c r="A1040" s="20">
        <v>1039</v>
      </c>
      <c r="B1040" s="21" t="e">
        <f>INDEX(Refs!A:A,MATCH($C1040,Refs!$I:$I,0))</f>
        <v>#N/A</v>
      </c>
      <c r="D1040" s="21" t="e">
        <f>INDEX(Refs!L:L,MATCH($C1040,Refs!$I:$I,0))</f>
        <v>#N/A</v>
      </c>
      <c r="E1040" s="21" t="e">
        <f>INDEX(Refs!S:S,MATCH($C1040,Refs!$I:$I,0))</f>
        <v>#N/A</v>
      </c>
      <c r="AJ1040" s="43"/>
      <c r="AK1040" s="30">
        <f t="shared" si="41"/>
        <v>0</v>
      </c>
      <c r="AN1040" s="30">
        <f t="shared" si="42"/>
        <v>0</v>
      </c>
    </row>
    <row r="1041" spans="1:40" ht="12" customHeight="1">
      <c r="A1041" s="20">
        <v>1040</v>
      </c>
      <c r="B1041" s="21" t="e">
        <f>INDEX(Refs!A:A,MATCH($C1041,Refs!$I:$I,0))</f>
        <v>#N/A</v>
      </c>
      <c r="D1041" s="21" t="e">
        <f>INDEX(Refs!L:L,MATCH($C1041,Refs!$I:$I,0))</f>
        <v>#N/A</v>
      </c>
      <c r="E1041" s="21" t="e">
        <f>INDEX(Refs!S:S,MATCH($C1041,Refs!$I:$I,0))</f>
        <v>#N/A</v>
      </c>
      <c r="AJ1041" s="43"/>
      <c r="AK1041" s="30">
        <f t="shared" si="41"/>
        <v>0</v>
      </c>
      <c r="AN1041" s="30">
        <f t="shared" si="42"/>
        <v>0</v>
      </c>
    </row>
    <row r="1042" spans="1:40" ht="12" customHeight="1">
      <c r="A1042" s="20">
        <v>1041</v>
      </c>
      <c r="B1042" s="21" t="e">
        <f>INDEX(Refs!A:A,MATCH($C1042,Refs!$I:$I,0))</f>
        <v>#N/A</v>
      </c>
      <c r="D1042" s="21" t="e">
        <f>INDEX(Refs!L:L,MATCH($C1042,Refs!$I:$I,0))</f>
        <v>#N/A</v>
      </c>
      <c r="E1042" s="21" t="e">
        <f>INDEX(Refs!S:S,MATCH($C1042,Refs!$I:$I,0))</f>
        <v>#N/A</v>
      </c>
      <c r="AJ1042" s="43"/>
      <c r="AK1042" s="30">
        <f t="shared" si="41"/>
        <v>0</v>
      </c>
      <c r="AN1042" s="30">
        <f t="shared" si="42"/>
        <v>0</v>
      </c>
    </row>
    <row r="1043" spans="1:40" ht="12" customHeight="1">
      <c r="A1043" s="20">
        <v>1042</v>
      </c>
      <c r="B1043" s="21" t="e">
        <f>INDEX(Refs!A:A,MATCH($C1043,Refs!$I:$I,0))</f>
        <v>#N/A</v>
      </c>
      <c r="D1043" s="21" t="e">
        <f>INDEX(Refs!L:L,MATCH($C1043,Refs!$I:$I,0))</f>
        <v>#N/A</v>
      </c>
      <c r="E1043" s="21" t="e">
        <f>INDEX(Refs!S:S,MATCH($C1043,Refs!$I:$I,0))</f>
        <v>#N/A</v>
      </c>
      <c r="AJ1043" s="43"/>
      <c r="AK1043" s="30">
        <f t="shared" si="41"/>
        <v>0</v>
      </c>
      <c r="AN1043" s="30">
        <f t="shared" si="42"/>
        <v>0</v>
      </c>
    </row>
    <row r="1044" spans="1:40" ht="12" customHeight="1">
      <c r="A1044" s="20">
        <v>1043</v>
      </c>
      <c r="B1044" s="21" t="e">
        <f>INDEX(Refs!A:A,MATCH($C1044,Refs!$I:$I,0))</f>
        <v>#N/A</v>
      </c>
      <c r="D1044" s="21" t="e">
        <f>INDEX(Refs!L:L,MATCH($C1044,Refs!$I:$I,0))</f>
        <v>#N/A</v>
      </c>
      <c r="E1044" s="21" t="e">
        <f>INDEX(Refs!S:S,MATCH($C1044,Refs!$I:$I,0))</f>
        <v>#N/A</v>
      </c>
      <c r="AJ1044" s="43"/>
      <c r="AK1044" s="30">
        <f t="shared" si="41"/>
        <v>0</v>
      </c>
      <c r="AN1044" s="30">
        <f t="shared" si="42"/>
        <v>0</v>
      </c>
    </row>
    <row r="1045" spans="1:40" ht="12" customHeight="1">
      <c r="A1045" s="20">
        <v>1044</v>
      </c>
      <c r="B1045" s="21" t="e">
        <f>INDEX(Refs!A:A,MATCH($C1045,Refs!$I:$I,0))</f>
        <v>#N/A</v>
      </c>
      <c r="D1045" s="21" t="e">
        <f>INDEX(Refs!L:L,MATCH($C1045,Refs!$I:$I,0))</f>
        <v>#N/A</v>
      </c>
      <c r="E1045" s="21" t="e">
        <f>INDEX(Refs!S:S,MATCH($C1045,Refs!$I:$I,0))</f>
        <v>#N/A</v>
      </c>
      <c r="AJ1045" s="43"/>
      <c r="AK1045" s="30">
        <f t="shared" si="41"/>
        <v>0</v>
      </c>
      <c r="AN1045" s="30">
        <f t="shared" si="42"/>
        <v>0</v>
      </c>
    </row>
    <row r="1046" spans="1:40" ht="12" customHeight="1">
      <c r="A1046" s="20">
        <v>1045</v>
      </c>
      <c r="B1046" s="21" t="e">
        <f>INDEX(Refs!A:A,MATCH($C1046,Refs!$I:$I,0))</f>
        <v>#N/A</v>
      </c>
      <c r="D1046" s="21" t="e">
        <f>INDEX(Refs!L:L,MATCH($C1046,Refs!$I:$I,0))</f>
        <v>#N/A</v>
      </c>
      <c r="E1046" s="21" t="e">
        <f>INDEX(Refs!S:S,MATCH($C1046,Refs!$I:$I,0))</f>
        <v>#N/A</v>
      </c>
      <c r="AJ1046" s="43"/>
      <c r="AK1046" s="30">
        <f t="shared" si="41"/>
        <v>0</v>
      </c>
      <c r="AN1046" s="30">
        <f t="shared" si="42"/>
        <v>0</v>
      </c>
    </row>
    <row r="1047" spans="1:40" ht="12" customHeight="1">
      <c r="A1047" s="20">
        <v>1046</v>
      </c>
      <c r="B1047" s="21" t="e">
        <f>INDEX(Refs!A:A,MATCH($C1047,Refs!$I:$I,0))</f>
        <v>#N/A</v>
      </c>
      <c r="D1047" s="21" t="e">
        <f>INDEX(Refs!L:L,MATCH($C1047,Refs!$I:$I,0))</f>
        <v>#N/A</v>
      </c>
      <c r="E1047" s="21" t="e">
        <f>INDEX(Refs!S:S,MATCH($C1047,Refs!$I:$I,0))</f>
        <v>#N/A</v>
      </c>
      <c r="AJ1047" s="43"/>
      <c r="AK1047" s="30">
        <f t="shared" si="41"/>
        <v>0</v>
      </c>
      <c r="AN1047" s="30">
        <f t="shared" si="42"/>
        <v>0</v>
      </c>
    </row>
    <row r="1048" spans="1:40" ht="12" customHeight="1">
      <c r="A1048" s="20">
        <v>1047</v>
      </c>
      <c r="B1048" s="21" t="e">
        <f>INDEX(Refs!A:A,MATCH($C1048,Refs!$I:$I,0))</f>
        <v>#N/A</v>
      </c>
      <c r="D1048" s="21" t="e">
        <f>INDEX(Refs!L:L,MATCH($C1048,Refs!$I:$I,0))</f>
        <v>#N/A</v>
      </c>
      <c r="E1048" s="21" t="e">
        <f>INDEX(Refs!S:S,MATCH($C1048,Refs!$I:$I,0))</f>
        <v>#N/A</v>
      </c>
      <c r="AJ1048" s="43"/>
      <c r="AK1048" s="30">
        <f t="shared" si="41"/>
        <v>0</v>
      </c>
      <c r="AN1048" s="30">
        <f t="shared" si="42"/>
        <v>0</v>
      </c>
    </row>
    <row r="1049" spans="1:40" ht="12" customHeight="1">
      <c r="A1049" s="20">
        <v>1048</v>
      </c>
      <c r="B1049" s="21" t="e">
        <f>INDEX(Refs!A:A,MATCH($C1049,Refs!$I:$I,0))</f>
        <v>#N/A</v>
      </c>
      <c r="D1049" s="21" t="e">
        <f>INDEX(Refs!L:L,MATCH($C1049,Refs!$I:$I,0))</f>
        <v>#N/A</v>
      </c>
      <c r="E1049" s="21" t="e">
        <f>INDEX(Refs!S:S,MATCH($C1049,Refs!$I:$I,0))</f>
        <v>#N/A</v>
      </c>
      <c r="AJ1049" s="43"/>
      <c r="AK1049" s="30">
        <f t="shared" si="41"/>
        <v>0</v>
      </c>
      <c r="AN1049" s="30">
        <f t="shared" si="42"/>
        <v>0</v>
      </c>
    </row>
    <row r="1050" spans="1:40" ht="12" customHeight="1">
      <c r="A1050" s="20">
        <v>1049</v>
      </c>
      <c r="B1050" s="21" t="e">
        <f>INDEX(Refs!A:A,MATCH($C1050,Refs!$I:$I,0))</f>
        <v>#N/A</v>
      </c>
      <c r="D1050" s="21" t="e">
        <f>INDEX(Refs!L:L,MATCH($C1050,Refs!$I:$I,0))</f>
        <v>#N/A</v>
      </c>
      <c r="E1050" s="21" t="e">
        <f>INDEX(Refs!S:S,MATCH($C1050,Refs!$I:$I,0))</f>
        <v>#N/A</v>
      </c>
      <c r="AJ1050" s="43"/>
      <c r="AK1050" s="30">
        <f t="shared" si="41"/>
        <v>0</v>
      </c>
      <c r="AN1050" s="30">
        <f t="shared" si="42"/>
        <v>0</v>
      </c>
    </row>
    <row r="1051" spans="1:40" ht="12" customHeight="1">
      <c r="A1051" s="20">
        <v>1050</v>
      </c>
      <c r="B1051" s="21" t="e">
        <f>INDEX(Refs!A:A,MATCH($C1051,Refs!$I:$I,0))</f>
        <v>#N/A</v>
      </c>
      <c r="D1051" s="21" t="e">
        <f>INDEX(Refs!L:L,MATCH($C1051,Refs!$I:$I,0))</f>
        <v>#N/A</v>
      </c>
      <c r="E1051" s="21" t="e">
        <f>INDEX(Refs!S:S,MATCH($C1051,Refs!$I:$I,0))</f>
        <v>#N/A</v>
      </c>
      <c r="AJ1051" s="43"/>
      <c r="AK1051" s="30">
        <f t="shared" si="41"/>
        <v>0</v>
      </c>
      <c r="AN1051" s="30">
        <f t="shared" si="42"/>
        <v>0</v>
      </c>
    </row>
    <row r="1052" spans="1:40" ht="12" customHeight="1">
      <c r="A1052" s="20">
        <v>1051</v>
      </c>
      <c r="B1052" s="21" t="e">
        <f>INDEX(Refs!A:A,MATCH($C1052,Refs!$I:$I,0))</f>
        <v>#N/A</v>
      </c>
      <c r="D1052" s="21" t="e">
        <f>INDEX(Refs!L:L,MATCH($C1052,Refs!$I:$I,0))</f>
        <v>#N/A</v>
      </c>
      <c r="E1052" s="21" t="e">
        <f>INDEX(Refs!S:S,MATCH($C1052,Refs!$I:$I,0))</f>
        <v>#N/A</v>
      </c>
      <c r="AJ1052" s="43"/>
      <c r="AK1052" s="30">
        <f t="shared" si="41"/>
        <v>0</v>
      </c>
      <c r="AN1052" s="30">
        <f t="shared" si="42"/>
        <v>0</v>
      </c>
    </row>
    <row r="1053" spans="1:40" ht="12" customHeight="1">
      <c r="A1053" s="20">
        <v>1052</v>
      </c>
      <c r="B1053" s="21" t="e">
        <f>INDEX(Refs!A:A,MATCH($C1053,Refs!$I:$I,0))</f>
        <v>#N/A</v>
      </c>
      <c r="D1053" s="21" t="e">
        <f>INDEX(Refs!L:L,MATCH($C1053,Refs!$I:$I,0))</f>
        <v>#N/A</v>
      </c>
      <c r="E1053" s="21" t="e">
        <f>INDEX(Refs!S:S,MATCH($C1053,Refs!$I:$I,0))</f>
        <v>#N/A</v>
      </c>
      <c r="AJ1053" s="43"/>
      <c r="AK1053" s="30">
        <f t="shared" si="41"/>
        <v>0</v>
      </c>
      <c r="AN1053" s="30">
        <f t="shared" si="42"/>
        <v>0</v>
      </c>
    </row>
    <row r="1054" spans="1:40" ht="12" customHeight="1">
      <c r="A1054" s="20">
        <v>1053</v>
      </c>
      <c r="B1054" s="21" t="e">
        <f>INDEX(Refs!A:A,MATCH($C1054,Refs!$I:$I,0))</f>
        <v>#N/A</v>
      </c>
      <c r="D1054" s="21" t="e">
        <f>INDEX(Refs!L:L,MATCH($C1054,Refs!$I:$I,0))</f>
        <v>#N/A</v>
      </c>
      <c r="E1054" s="21" t="e">
        <f>INDEX(Refs!S:S,MATCH($C1054,Refs!$I:$I,0))</f>
        <v>#N/A</v>
      </c>
      <c r="AJ1054" s="43"/>
      <c r="AK1054" s="30">
        <f t="shared" si="41"/>
        <v>0</v>
      </c>
      <c r="AN1054" s="30">
        <f t="shared" si="42"/>
        <v>0</v>
      </c>
    </row>
    <row r="1055" spans="1:40" ht="12" customHeight="1">
      <c r="A1055" s="20">
        <v>1054</v>
      </c>
      <c r="B1055" s="21" t="e">
        <f>INDEX(Refs!A:A,MATCH($C1055,Refs!$I:$I,0))</f>
        <v>#N/A</v>
      </c>
      <c r="D1055" s="21" t="e">
        <f>INDEX(Refs!L:L,MATCH($C1055,Refs!$I:$I,0))</f>
        <v>#N/A</v>
      </c>
      <c r="E1055" s="21" t="e">
        <f>INDEX(Refs!S:S,MATCH($C1055,Refs!$I:$I,0))</f>
        <v>#N/A</v>
      </c>
      <c r="AJ1055" s="43"/>
      <c r="AK1055" s="30">
        <f t="shared" si="41"/>
        <v>0</v>
      </c>
      <c r="AN1055" s="30">
        <f t="shared" si="42"/>
        <v>0</v>
      </c>
    </row>
    <row r="1056" spans="1:40" ht="12" customHeight="1">
      <c r="A1056" s="20">
        <v>1055</v>
      </c>
      <c r="B1056" s="21" t="e">
        <f>INDEX(Refs!A:A,MATCH($C1056,Refs!$I:$I,0))</f>
        <v>#N/A</v>
      </c>
      <c r="D1056" s="21" t="e">
        <f>INDEX(Refs!L:L,MATCH($C1056,Refs!$I:$I,0))</f>
        <v>#N/A</v>
      </c>
      <c r="E1056" s="21" t="e">
        <f>INDEX(Refs!S:S,MATCH($C1056,Refs!$I:$I,0))</f>
        <v>#N/A</v>
      </c>
      <c r="AJ1056" s="43"/>
      <c r="AK1056" s="30">
        <f t="shared" si="41"/>
        <v>0</v>
      </c>
      <c r="AN1056" s="30">
        <f t="shared" si="42"/>
        <v>0</v>
      </c>
    </row>
    <row r="1057" spans="1:40" ht="12" customHeight="1">
      <c r="A1057" s="20">
        <v>1056</v>
      </c>
      <c r="B1057" s="21" t="e">
        <f>INDEX(Refs!A:A,MATCH($C1057,Refs!$I:$I,0))</f>
        <v>#N/A</v>
      </c>
      <c r="D1057" s="21" t="e">
        <f>INDEX(Refs!L:L,MATCH($C1057,Refs!$I:$I,0))</f>
        <v>#N/A</v>
      </c>
      <c r="E1057" s="21" t="e">
        <f>INDEX(Refs!S:S,MATCH($C1057,Refs!$I:$I,0))</f>
        <v>#N/A</v>
      </c>
      <c r="AJ1057" s="43"/>
      <c r="AK1057" s="30">
        <f t="shared" si="41"/>
        <v>0</v>
      </c>
      <c r="AN1057" s="30">
        <f t="shared" si="42"/>
        <v>0</v>
      </c>
    </row>
    <row r="1058" spans="1:40" ht="12" customHeight="1">
      <c r="A1058" s="20">
        <v>1057</v>
      </c>
      <c r="B1058" s="21" t="e">
        <f>INDEX(Refs!A:A,MATCH($C1058,Refs!$I:$I,0))</f>
        <v>#N/A</v>
      </c>
      <c r="D1058" s="21" t="e">
        <f>INDEX(Refs!L:L,MATCH($C1058,Refs!$I:$I,0))</f>
        <v>#N/A</v>
      </c>
      <c r="E1058" s="21" t="e">
        <f>INDEX(Refs!S:S,MATCH($C1058,Refs!$I:$I,0))</f>
        <v>#N/A</v>
      </c>
      <c r="AJ1058" s="43"/>
      <c r="AK1058" s="30">
        <f t="shared" si="41"/>
        <v>0</v>
      </c>
      <c r="AN1058" s="30">
        <f t="shared" si="42"/>
        <v>0</v>
      </c>
    </row>
    <row r="1059" spans="1:40" ht="12" customHeight="1">
      <c r="A1059" s="20">
        <v>1058</v>
      </c>
      <c r="B1059" s="21" t="e">
        <f>INDEX(Refs!A:A,MATCH($C1059,Refs!$I:$I,0))</f>
        <v>#N/A</v>
      </c>
      <c r="D1059" s="21" t="e">
        <f>INDEX(Refs!L:L,MATCH($C1059,Refs!$I:$I,0))</f>
        <v>#N/A</v>
      </c>
      <c r="E1059" s="21" t="e">
        <f>INDEX(Refs!S:S,MATCH($C1059,Refs!$I:$I,0))</f>
        <v>#N/A</v>
      </c>
      <c r="AJ1059" s="43"/>
      <c r="AK1059" s="30">
        <f t="shared" si="41"/>
        <v>0</v>
      </c>
      <c r="AN1059" s="30">
        <f t="shared" si="42"/>
        <v>0</v>
      </c>
    </row>
    <row r="1060" spans="1:40" ht="12" customHeight="1">
      <c r="A1060" s="20">
        <v>1059</v>
      </c>
      <c r="B1060" s="21" t="e">
        <f>INDEX(Refs!A:A,MATCH($C1060,Refs!$I:$I,0))</f>
        <v>#N/A</v>
      </c>
      <c r="D1060" s="21" t="e">
        <f>INDEX(Refs!L:L,MATCH($C1060,Refs!$I:$I,0))</f>
        <v>#N/A</v>
      </c>
      <c r="E1060" s="21" t="e">
        <f>INDEX(Refs!S:S,MATCH($C1060,Refs!$I:$I,0))</f>
        <v>#N/A</v>
      </c>
      <c r="AJ1060" s="43"/>
      <c r="AK1060" s="30">
        <f t="shared" si="41"/>
        <v>0</v>
      </c>
      <c r="AN1060" s="30">
        <f t="shared" si="42"/>
        <v>0</v>
      </c>
    </row>
    <row r="1061" spans="1:40" ht="12" customHeight="1">
      <c r="A1061" s="20">
        <v>1060</v>
      </c>
      <c r="B1061" s="21" t="e">
        <f>INDEX(Refs!A:A,MATCH($C1061,Refs!$I:$I,0))</f>
        <v>#N/A</v>
      </c>
      <c r="D1061" s="21" t="e">
        <f>INDEX(Refs!L:L,MATCH($C1061,Refs!$I:$I,0))</f>
        <v>#N/A</v>
      </c>
      <c r="E1061" s="21" t="e">
        <f>INDEX(Refs!S:S,MATCH($C1061,Refs!$I:$I,0))</f>
        <v>#N/A</v>
      </c>
      <c r="AJ1061" s="43"/>
      <c r="AK1061" s="30">
        <f t="shared" si="41"/>
        <v>0</v>
      </c>
      <c r="AN1061" s="30">
        <f t="shared" si="42"/>
        <v>0</v>
      </c>
    </row>
    <row r="1062" spans="1:40" ht="12" customHeight="1">
      <c r="A1062" s="20">
        <v>1061</v>
      </c>
      <c r="B1062" s="21" t="e">
        <f>INDEX(Refs!A:A,MATCH($C1062,Refs!$I:$I,0))</f>
        <v>#N/A</v>
      </c>
      <c r="D1062" s="21" t="e">
        <f>INDEX(Refs!L:L,MATCH($C1062,Refs!$I:$I,0))</f>
        <v>#N/A</v>
      </c>
      <c r="E1062" s="21" t="e">
        <f>INDEX(Refs!S:S,MATCH($C1062,Refs!$I:$I,0))</f>
        <v>#N/A</v>
      </c>
      <c r="AJ1062" s="43"/>
      <c r="AK1062" s="30">
        <f t="shared" si="41"/>
        <v>0</v>
      </c>
      <c r="AN1062" s="30">
        <f t="shared" si="42"/>
        <v>0</v>
      </c>
    </row>
    <row r="1063" spans="1:40" ht="12" customHeight="1">
      <c r="A1063" s="20">
        <v>1062</v>
      </c>
      <c r="B1063" s="21" t="e">
        <f>INDEX(Refs!A:A,MATCH($C1063,Refs!$I:$I,0))</f>
        <v>#N/A</v>
      </c>
      <c r="D1063" s="21" t="e">
        <f>INDEX(Refs!L:L,MATCH($C1063,Refs!$I:$I,0))</f>
        <v>#N/A</v>
      </c>
      <c r="E1063" s="21" t="e">
        <f>INDEX(Refs!S:S,MATCH($C1063,Refs!$I:$I,0))</f>
        <v>#N/A</v>
      </c>
      <c r="AJ1063" s="43"/>
      <c r="AK1063" s="30">
        <f t="shared" si="41"/>
        <v>0</v>
      </c>
      <c r="AN1063" s="30">
        <f t="shared" si="42"/>
        <v>0</v>
      </c>
    </row>
    <row r="1064" spans="1:40" ht="12" customHeight="1">
      <c r="A1064" s="20">
        <v>1063</v>
      </c>
      <c r="B1064" s="21" t="e">
        <f>INDEX(Refs!A:A,MATCH($C1064,Refs!$I:$I,0))</f>
        <v>#N/A</v>
      </c>
      <c r="D1064" s="21" t="e">
        <f>INDEX(Refs!L:L,MATCH($C1064,Refs!$I:$I,0))</f>
        <v>#N/A</v>
      </c>
      <c r="E1064" s="21" t="e">
        <f>INDEX(Refs!S:S,MATCH($C1064,Refs!$I:$I,0))</f>
        <v>#N/A</v>
      </c>
      <c r="AJ1064" s="43"/>
      <c r="AK1064" s="30">
        <f t="shared" si="41"/>
        <v>0</v>
      </c>
      <c r="AN1064" s="30">
        <f t="shared" si="42"/>
        <v>0</v>
      </c>
    </row>
    <row r="1065" spans="1:40" ht="12" customHeight="1">
      <c r="A1065" s="20">
        <v>1064</v>
      </c>
      <c r="B1065" s="21" t="e">
        <f>INDEX(Refs!A:A,MATCH($C1065,Refs!$I:$I,0))</f>
        <v>#N/A</v>
      </c>
      <c r="D1065" s="21" t="e">
        <f>INDEX(Refs!L:L,MATCH($C1065,Refs!$I:$I,0))</f>
        <v>#N/A</v>
      </c>
      <c r="E1065" s="21" t="e">
        <f>INDEX(Refs!S:S,MATCH($C1065,Refs!$I:$I,0))</f>
        <v>#N/A</v>
      </c>
      <c r="AJ1065" s="43"/>
      <c r="AK1065" s="30">
        <f t="shared" si="41"/>
        <v>0</v>
      </c>
      <c r="AN1065" s="30">
        <f t="shared" si="42"/>
        <v>0</v>
      </c>
    </row>
  </sheetData>
  <dataValidations count="10">
    <dataValidation type="list" allowBlank="1" showInputMessage="1" showErrorMessage="1" sqref="BB54:BC60 AU2:BA50 AU51:AW51 AY51:BA51 AU52:BA501 AU514:BA1065" xr:uid="{95BBFD39-3D8D-4DF8-8A57-80BD87D920DA}">
      <formula1>"Yes,No,NA"</formula1>
    </dataValidation>
    <dataValidation type="list" allowBlank="1" showInputMessage="1" showErrorMessage="1" sqref="AT1:AT1048576" xr:uid="{94C5C0F2-36A8-4E76-AEA5-C305A675864F}">
      <formula1>"Yes,No"</formula1>
    </dataValidation>
    <dataValidation type="list" errorStyle="warning" allowBlank="1" showInputMessage="1" showErrorMessage="1" sqref="K18:K53 K57:K60 K6:K11 K63:K203 I2:I54 K205:K209 K211:K215 K223:K227 K217:K221 K235:K239 K229:K233 K244:K247 K249:K251 K253:K255 K257:K259 K269:K271 K261:K263 K265:K267 K404 K429:K432 K449:K452 K469:K472 K489:K492 I57:I493 I496:I498 I501:I503 I506:I507 K514:K592 K595 K598 K601 K607:K620 K604 K626 K632 I514:I1065" xr:uid="{4B0D77B5-C7F6-404C-B8DE-D4D8FB84E379}">
      <formula1>Product.Simple</formula1>
    </dataValidation>
    <dataValidation type="list" allowBlank="1" showInputMessage="1" showErrorMessage="1" sqref="O2:AB29 AD204:AD507 P32:AB507 AC2:AD203 O30:O507 AC204:AC513 AC1066:AC1387 O514:AE1065" xr:uid="{356535CC-3566-4AE9-91AA-D650F2E58FFE}">
      <formula1>"present"</formula1>
    </dataValidation>
    <dataValidation type="decimal" errorStyle="warning" allowBlank="1" showInputMessage="1" showErrorMessage="1" sqref="AH2:AH29 AH32:AH501 AH514:AH1065" xr:uid="{C64D781C-EF13-4C18-8E81-60807F9169D3}">
      <formula1>-100</formula1>
      <formula2>100</formula2>
    </dataValidation>
    <dataValidation type="list" allowBlank="1" showInputMessage="1" showErrorMessage="1" sqref="AQ2:AQ67 AQ71:AQ501 AQ514:AQ1065" xr:uid="{D3B26785-4E9B-4D9B-9B0F-F93A3B7F7109}">
      <formula1>Errors</formula1>
    </dataValidation>
    <dataValidation allowBlank="1" showInputMessage="1" showErrorMessage="1" sqref="AE1:AE29 AE32:AE513 AE1066:AE1048576" xr:uid="{CC1B7CFB-0BF2-4C5E-B698-6FA4C274A8E2}"/>
    <dataValidation type="decimal" errorStyle="warning" allowBlank="1" showInputMessage="1" showErrorMessage="1" sqref="AI2:AJ29 AI32:AI501 AJ30:AJ507 AN514:AN1065 AI514:AI1065" xr:uid="{34934362-4645-471B-AEA3-423692D1AA46}">
      <formula1>0</formula1>
      <formula2>1000</formula2>
    </dataValidation>
    <dataValidation type="list" allowBlank="1" showInputMessage="1" showErrorMessage="1" sqref="F2:F1065" xr:uid="{F68558B3-7CE2-41CD-9EB2-806BF568BE08}">
      <formula1>Country</formula1>
    </dataValidation>
    <dataValidation type="list" allowBlank="1" showInputMessage="1" showErrorMessage="1" sqref="C2:C1065" xr:uid="{594275AA-D845-46A1-B15B-58E27A152896}">
      <formula1>Title</formula1>
    </dataValidation>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12C5322-AD9E-4913-80CA-7666164F58B8}">
          <x14:formula1>
            <xm:f>Lists!$D$2:$D$285</xm:f>
          </x14:formula1>
          <xm:sqref>K2:K5</xm:sqref>
        </x14:dataValidation>
        <x14:dataValidation type="list" allowBlank="1" showInputMessage="1" showErrorMessage="1" xr:uid="{6332FC62-501B-4FA0-AF1C-2E130AAE1DE2}">
          <x14:formula1>
            <xm:f>_xlfn.ANCHORARRAY(Outcomes!$N$1)</xm:f>
          </x14:formula1>
          <xm:sqref>AF2:AF502 AF514:AF1065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2DCA6-1C8B-422C-9DC4-4EABC59745F9}">
  <dimension ref="A1:BD444"/>
  <sheetViews>
    <sheetView zoomScale="115" zoomScaleNormal="115" workbookViewId="0">
      <pane xSplit="2" ySplit="1" topLeftCell="C44" activePane="bottomRight" state="frozen"/>
      <selection pane="topRight" activeCell="C1" sqref="C1"/>
      <selection pane="bottomLeft" activeCell="A2" sqref="A2"/>
      <selection pane="bottomRight" activeCell="AG62" sqref="AG62:AG73"/>
    </sheetView>
  </sheetViews>
  <sheetFormatPr defaultColWidth="9" defaultRowHeight="12" customHeight="1"/>
  <cols>
    <col min="1" max="1" width="9" style="20"/>
    <col min="2" max="2" width="9" style="28"/>
    <col min="3" max="3" width="61.29296875" style="22" customWidth="1"/>
    <col min="4" max="4" width="26.41015625" style="25" customWidth="1"/>
    <col min="5" max="5" width="21.5859375" style="25" customWidth="1"/>
    <col min="6" max="6" width="9" style="23"/>
    <col min="7" max="8" width="17.87890625" style="23" customWidth="1"/>
    <col min="9" max="9" width="19.1171875" style="24" customWidth="1"/>
    <col min="10" max="10" width="44"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7" width="13.2929687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38.8789062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6137872</v>
      </c>
      <c r="C2" s="22" t="s">
        <v>1290</v>
      </c>
      <c r="D2" s="21" t="str">
        <f>INDEX(Refs!L:L,MATCH($C2,Refs!$I:$I,0))</f>
        <v>Chen, Juan; Geng, Zhiguang; Li, Feng; Li, Kefu; Siddique, Kadambot H. M.; Song, Yali; Zhang, Guohong</v>
      </c>
      <c r="E2" s="21" t="str">
        <f>INDEX(Refs!S:S,MATCH($C2,Refs!$I:$I,0))</f>
        <v>10.1038/s41598-022-21141-3</v>
      </c>
      <c r="F2" s="23" t="s">
        <v>86</v>
      </c>
      <c r="G2" s="23" t="s">
        <v>1291</v>
      </c>
      <c r="I2" s="24" t="s">
        <v>239</v>
      </c>
      <c r="J2" s="26" t="s">
        <v>1292</v>
      </c>
      <c r="K2" s="24" t="s">
        <v>239</v>
      </c>
      <c r="L2" s="26" t="s">
        <v>1293</v>
      </c>
      <c r="M2" s="24">
        <v>3</v>
      </c>
      <c r="P2" s="27" t="s">
        <v>59</v>
      </c>
      <c r="AF2" s="23" t="s">
        <v>60</v>
      </c>
      <c r="AG2" s="23" t="s">
        <v>1294</v>
      </c>
      <c r="AJ2" s="24">
        <v>2017</v>
      </c>
      <c r="AK2" s="30" t="str">
        <f t="shared" ref="AK2:AK12" si="0">J2</f>
        <v>alternating strips mulched with maize (SM)</v>
      </c>
      <c r="AL2" s="27">
        <v>5815</v>
      </c>
      <c r="AN2" s="30" t="s">
        <v>1293</v>
      </c>
      <c r="AO2" s="27">
        <v>5415</v>
      </c>
      <c r="AR2" s="27" t="s">
        <v>184</v>
      </c>
      <c r="AU2" s="26" t="s">
        <v>77</v>
      </c>
      <c r="AV2" s="26" t="s">
        <v>77</v>
      </c>
      <c r="AW2" s="26" t="s">
        <v>77</v>
      </c>
      <c r="AX2" s="26" t="s">
        <v>63</v>
      </c>
      <c r="AY2" s="26" t="s">
        <v>63</v>
      </c>
      <c r="AZ2" s="26" t="s">
        <v>77</v>
      </c>
      <c r="BA2" s="26" t="s">
        <v>63</v>
      </c>
      <c r="BB2" s="26" t="s">
        <v>63</v>
      </c>
      <c r="BC2" s="26" t="s">
        <v>63</v>
      </c>
    </row>
    <row r="3" spans="1:56" ht="11.7">
      <c r="A3" s="20">
        <v>2</v>
      </c>
      <c r="B3" s="21">
        <f>INDEX(Refs!A:A,MATCH($C3,Refs!$I:$I,0))</f>
        <v>6137872</v>
      </c>
      <c r="C3" s="22" t="s">
        <v>1290</v>
      </c>
      <c r="D3" s="21" t="str">
        <f>INDEX(Refs!L:L,MATCH($C3,Refs!$I:$I,0))</f>
        <v>Chen, Juan; Geng, Zhiguang; Li, Feng; Li, Kefu; Siddique, Kadambot H. M.; Song, Yali; Zhang, Guohong</v>
      </c>
      <c r="E3" s="21" t="str">
        <f>INDEX(Refs!S:S,MATCH($C3,Refs!$I:$I,0))</f>
        <v>10.1038/s41598-022-21141-3</v>
      </c>
      <c r="F3" s="23" t="s">
        <v>86</v>
      </c>
      <c r="G3" s="23" t="s">
        <v>1291</v>
      </c>
      <c r="I3" s="24" t="s">
        <v>239</v>
      </c>
      <c r="J3" s="26" t="s">
        <v>1292</v>
      </c>
      <c r="K3" s="24" t="s">
        <v>239</v>
      </c>
      <c r="L3" s="26" t="s">
        <v>1293</v>
      </c>
      <c r="M3" s="24">
        <v>3</v>
      </c>
      <c r="P3" s="27" t="s">
        <v>59</v>
      </c>
      <c r="AF3" s="23" t="s">
        <v>60</v>
      </c>
      <c r="AG3" s="23" t="s">
        <v>1294</v>
      </c>
      <c r="AJ3" s="24">
        <v>2018</v>
      </c>
      <c r="AK3" s="30" t="str">
        <f t="shared" ref="AK3" si="1">J3</f>
        <v>alternating strips mulched with maize (SM)</v>
      </c>
      <c r="AL3" s="27">
        <v>5815</v>
      </c>
      <c r="AN3" s="30" t="str">
        <f t="shared" ref="AN3:AN12" si="2">L3</f>
        <v>No mulch</v>
      </c>
      <c r="AO3" s="27">
        <v>5415</v>
      </c>
      <c r="AR3" s="27" t="s">
        <v>184</v>
      </c>
      <c r="AU3" s="26" t="s">
        <v>77</v>
      </c>
      <c r="AV3" s="26" t="s">
        <v>77</v>
      </c>
      <c r="AW3" s="26" t="s">
        <v>77</v>
      </c>
      <c r="AX3" s="26" t="s">
        <v>63</v>
      </c>
      <c r="AY3" s="26" t="s">
        <v>63</v>
      </c>
      <c r="AZ3" s="26" t="s">
        <v>77</v>
      </c>
      <c r="BA3" s="26" t="s">
        <v>63</v>
      </c>
      <c r="BB3" s="26" t="s">
        <v>63</v>
      </c>
      <c r="BC3" s="26" t="s">
        <v>63</v>
      </c>
    </row>
    <row r="4" spans="1:56" ht="11.7">
      <c r="A4" s="20">
        <v>3</v>
      </c>
      <c r="B4" s="21">
        <f>INDEX(Refs!A:A,MATCH($C4,Refs!$I:$I,0))</f>
        <v>6137872</v>
      </c>
      <c r="C4" s="22" t="s">
        <v>1290</v>
      </c>
      <c r="D4" s="21" t="str">
        <f>INDEX(Refs!L:L,MATCH($C4,Refs!$I:$I,0))</f>
        <v>Chen, Juan; Geng, Zhiguang; Li, Feng; Li, Kefu; Siddique, Kadambot H. M.; Song, Yali; Zhang, Guohong</v>
      </c>
      <c r="E4" s="21" t="str">
        <f>INDEX(Refs!S:S,MATCH($C4,Refs!$I:$I,0))</f>
        <v>10.1038/s41598-022-21141-3</v>
      </c>
      <c r="F4" s="23" t="s">
        <v>86</v>
      </c>
      <c r="G4" s="23" t="s">
        <v>1291</v>
      </c>
      <c r="I4" s="24" t="s">
        <v>239</v>
      </c>
      <c r="J4" s="26" t="s">
        <v>1292</v>
      </c>
      <c r="K4" s="24" t="s">
        <v>239</v>
      </c>
      <c r="L4" s="26" t="s">
        <v>1293</v>
      </c>
      <c r="M4" s="24">
        <v>3</v>
      </c>
      <c r="P4" s="27" t="s">
        <v>59</v>
      </c>
      <c r="AF4" s="23" t="s">
        <v>80</v>
      </c>
      <c r="AG4" s="23" t="s">
        <v>1294</v>
      </c>
      <c r="AJ4" s="24">
        <v>2017</v>
      </c>
      <c r="AK4" s="30" t="str">
        <f t="shared" si="0"/>
        <v>alternating strips mulched with maize (SM)</v>
      </c>
      <c r="AL4" s="27">
        <v>13071</v>
      </c>
      <c r="AN4" s="30" t="str">
        <f t="shared" si="2"/>
        <v>No mulch</v>
      </c>
      <c r="AO4" s="27">
        <v>10426.700000000001</v>
      </c>
      <c r="AR4" s="27" t="s">
        <v>184</v>
      </c>
      <c r="AU4" s="26" t="s">
        <v>77</v>
      </c>
      <c r="AV4" s="26" t="s">
        <v>77</v>
      </c>
      <c r="AW4" s="26" t="s">
        <v>77</v>
      </c>
      <c r="AX4" s="26" t="s">
        <v>63</v>
      </c>
      <c r="AY4" s="26" t="s">
        <v>63</v>
      </c>
      <c r="AZ4" s="26" t="s">
        <v>77</v>
      </c>
      <c r="BA4" s="26" t="s">
        <v>63</v>
      </c>
      <c r="BB4" s="26" t="s">
        <v>63</v>
      </c>
      <c r="BC4" s="26" t="s">
        <v>63</v>
      </c>
    </row>
    <row r="5" spans="1:56" ht="11.7">
      <c r="A5" s="20">
        <v>4</v>
      </c>
      <c r="B5" s="21">
        <f>INDEX(Refs!A:A,MATCH($C5,Refs!$I:$I,0))</f>
        <v>6137872</v>
      </c>
      <c r="C5" s="22" t="s">
        <v>1290</v>
      </c>
      <c r="D5" s="21" t="str">
        <f>INDEX(Refs!L:L,MATCH($C5,Refs!$I:$I,0))</f>
        <v>Chen, Juan; Geng, Zhiguang; Li, Feng; Li, Kefu; Siddique, Kadambot H. M.; Song, Yali; Zhang, Guohong</v>
      </c>
      <c r="E5" s="21" t="str">
        <f>INDEX(Refs!S:S,MATCH($C5,Refs!$I:$I,0))</f>
        <v>10.1038/s41598-022-21141-3</v>
      </c>
      <c r="F5" s="23" t="s">
        <v>86</v>
      </c>
      <c r="G5" s="23" t="s">
        <v>1291</v>
      </c>
      <c r="I5" s="24" t="s">
        <v>239</v>
      </c>
      <c r="J5" s="26" t="s">
        <v>1292</v>
      </c>
      <c r="K5" s="24" t="s">
        <v>239</v>
      </c>
      <c r="L5" s="26" t="s">
        <v>1293</v>
      </c>
      <c r="M5" s="24">
        <v>3</v>
      </c>
      <c r="P5" s="27" t="s">
        <v>59</v>
      </c>
      <c r="AF5" s="23" t="s">
        <v>80</v>
      </c>
      <c r="AG5" s="23" t="s">
        <v>1294</v>
      </c>
      <c r="AJ5" s="24">
        <v>2018</v>
      </c>
      <c r="AK5" s="30" t="str">
        <f t="shared" si="0"/>
        <v>alternating strips mulched with maize (SM)</v>
      </c>
      <c r="AL5" s="27">
        <v>12934.4</v>
      </c>
      <c r="AN5" s="30" t="str">
        <f t="shared" si="2"/>
        <v>No mulch</v>
      </c>
      <c r="AO5" s="27">
        <v>10619.9</v>
      </c>
      <c r="AR5" s="27" t="s">
        <v>184</v>
      </c>
      <c r="AU5" s="26" t="s">
        <v>77</v>
      </c>
      <c r="AV5" s="26" t="s">
        <v>77</v>
      </c>
      <c r="AW5" s="26" t="s">
        <v>77</v>
      </c>
      <c r="AX5" s="26" t="s">
        <v>63</v>
      </c>
      <c r="AY5" s="26" t="s">
        <v>63</v>
      </c>
      <c r="AZ5" s="26" t="s">
        <v>77</v>
      </c>
      <c r="BA5" s="26" t="s">
        <v>63</v>
      </c>
      <c r="BB5" s="26" t="s">
        <v>63</v>
      </c>
      <c r="BC5" s="26" t="s">
        <v>63</v>
      </c>
    </row>
    <row r="6" spans="1:56" ht="11.7">
      <c r="A6" s="20">
        <v>5</v>
      </c>
      <c r="B6" s="21">
        <f>INDEX(Refs!A:A,MATCH($C6,Refs!$I:$I,0))</f>
        <v>6137872</v>
      </c>
      <c r="C6" s="22" t="s">
        <v>1290</v>
      </c>
      <c r="D6" s="21" t="str">
        <f>INDEX(Refs!L:L,MATCH($C6,Refs!$I:$I,0))</f>
        <v>Chen, Juan; Geng, Zhiguang; Li, Feng; Li, Kefu; Siddique, Kadambot H. M.; Song, Yali; Zhang, Guohong</v>
      </c>
      <c r="E6" s="21" t="str">
        <f>INDEX(Refs!S:S,MATCH($C6,Refs!$I:$I,0))</f>
        <v>10.1038/s41598-022-21141-3</v>
      </c>
      <c r="F6" s="23" t="s">
        <v>86</v>
      </c>
      <c r="G6" s="23" t="s">
        <v>1291</v>
      </c>
      <c r="I6" s="24" t="s">
        <v>239</v>
      </c>
      <c r="J6" s="26" t="s">
        <v>1292</v>
      </c>
      <c r="K6" s="24" t="s">
        <v>239</v>
      </c>
      <c r="L6" s="26" t="s">
        <v>1293</v>
      </c>
      <c r="M6" s="24">
        <v>3</v>
      </c>
      <c r="P6" s="27" t="s">
        <v>59</v>
      </c>
      <c r="AF6" s="23" t="s">
        <v>65</v>
      </c>
      <c r="AG6" s="23" t="s">
        <v>1294</v>
      </c>
      <c r="AJ6" s="24">
        <v>2017</v>
      </c>
      <c r="AK6" s="30" t="str">
        <f t="shared" si="0"/>
        <v>alternating strips mulched with maize (SM)</v>
      </c>
      <c r="AL6" s="27">
        <v>7256.6</v>
      </c>
      <c r="AN6" s="30" t="str">
        <f t="shared" si="2"/>
        <v>No mulch</v>
      </c>
      <c r="AO6" s="27">
        <v>5011.7</v>
      </c>
      <c r="AR6" s="27" t="s">
        <v>184</v>
      </c>
      <c r="AU6" s="26" t="s">
        <v>77</v>
      </c>
      <c r="AV6" s="26" t="s">
        <v>77</v>
      </c>
      <c r="AW6" s="26" t="s">
        <v>77</v>
      </c>
      <c r="AX6" s="26" t="s">
        <v>63</v>
      </c>
      <c r="AY6" s="26" t="s">
        <v>63</v>
      </c>
      <c r="AZ6" s="26" t="s">
        <v>77</v>
      </c>
      <c r="BA6" s="26" t="s">
        <v>63</v>
      </c>
      <c r="BB6" s="26" t="s">
        <v>63</v>
      </c>
      <c r="BC6" s="26" t="s">
        <v>63</v>
      </c>
    </row>
    <row r="7" spans="1:56" ht="11.7">
      <c r="A7" s="20">
        <v>6</v>
      </c>
      <c r="B7" s="21">
        <f>INDEX(Refs!A:A,MATCH($C7,Refs!$I:$I,0))</f>
        <v>6137872</v>
      </c>
      <c r="C7" s="22" t="s">
        <v>1290</v>
      </c>
      <c r="D7" s="21" t="str">
        <f>INDEX(Refs!L:L,MATCH($C7,Refs!$I:$I,0))</f>
        <v>Chen, Juan; Geng, Zhiguang; Li, Feng; Li, Kefu; Siddique, Kadambot H. M.; Song, Yali; Zhang, Guohong</v>
      </c>
      <c r="E7" s="21" t="str">
        <f>INDEX(Refs!S:S,MATCH($C7,Refs!$I:$I,0))</f>
        <v>10.1038/s41598-022-21141-3</v>
      </c>
      <c r="F7" s="23" t="s">
        <v>86</v>
      </c>
      <c r="G7" s="23" t="s">
        <v>1291</v>
      </c>
      <c r="I7" s="24" t="s">
        <v>239</v>
      </c>
      <c r="J7" s="26" t="s">
        <v>1292</v>
      </c>
      <c r="K7" s="24" t="s">
        <v>239</v>
      </c>
      <c r="L7" s="26" t="s">
        <v>1293</v>
      </c>
      <c r="M7" s="24">
        <v>3</v>
      </c>
      <c r="P7" s="27" t="s">
        <v>59</v>
      </c>
      <c r="AF7" s="23" t="s">
        <v>65</v>
      </c>
      <c r="AG7" s="23" t="s">
        <v>1294</v>
      </c>
      <c r="AJ7" s="24">
        <v>2018</v>
      </c>
      <c r="AK7" s="30" t="str">
        <f t="shared" si="0"/>
        <v>alternating strips mulched with maize (SM)</v>
      </c>
      <c r="AL7" s="27">
        <v>7119.4</v>
      </c>
      <c r="AN7" s="30" t="str">
        <f t="shared" si="2"/>
        <v>No mulch</v>
      </c>
      <c r="AO7" s="27">
        <v>5204.8999999999996</v>
      </c>
      <c r="AR7" s="27" t="s">
        <v>184</v>
      </c>
      <c r="AU7" s="26" t="s">
        <v>77</v>
      </c>
      <c r="AV7" s="26" t="s">
        <v>77</v>
      </c>
      <c r="AW7" s="26" t="s">
        <v>77</v>
      </c>
      <c r="AX7" s="26" t="s">
        <v>63</v>
      </c>
      <c r="AY7" s="26" t="s">
        <v>63</v>
      </c>
      <c r="AZ7" s="26" t="s">
        <v>77</v>
      </c>
      <c r="BA7" s="26" t="s">
        <v>63</v>
      </c>
      <c r="BB7" s="26" t="s">
        <v>63</v>
      </c>
      <c r="BC7" s="26" t="s">
        <v>63</v>
      </c>
    </row>
    <row r="8" spans="1:56" ht="11.7">
      <c r="A8" s="20">
        <v>7</v>
      </c>
      <c r="B8" s="21">
        <f>INDEX(Refs!A:A,MATCH($C8,Refs!$I:$I,0))</f>
        <v>6137872</v>
      </c>
      <c r="C8" s="22" t="s">
        <v>1290</v>
      </c>
      <c r="D8" s="21" t="str">
        <f>INDEX(Refs!L:L,MATCH($C8,Refs!$I:$I,0))</f>
        <v>Chen, Juan; Geng, Zhiguang; Li, Feng; Li, Kefu; Siddique, Kadambot H. M.; Song, Yali; Zhang, Guohong</v>
      </c>
      <c r="E8" s="21" t="str">
        <f>INDEX(Refs!S:S,MATCH($C8,Refs!$I:$I,0))</f>
        <v>10.1038/s41598-022-21141-3</v>
      </c>
      <c r="F8" s="23" t="s">
        <v>86</v>
      </c>
      <c r="G8" s="23" t="s">
        <v>1291</v>
      </c>
      <c r="I8" s="24" t="s">
        <v>239</v>
      </c>
      <c r="J8" s="26" t="s">
        <v>1292</v>
      </c>
      <c r="K8" s="24" t="s">
        <v>239</v>
      </c>
      <c r="L8" s="26" t="s">
        <v>1293</v>
      </c>
      <c r="M8" s="24">
        <v>3</v>
      </c>
      <c r="P8" s="27" t="s">
        <v>59</v>
      </c>
      <c r="AF8" s="23" t="s">
        <v>81</v>
      </c>
      <c r="AG8" s="23" t="s">
        <v>1294</v>
      </c>
      <c r="AJ8" s="24">
        <v>2017</v>
      </c>
      <c r="AK8" s="30" t="str">
        <f>J8</f>
        <v>alternating strips mulched with maize (SM)</v>
      </c>
      <c r="AL8" s="27">
        <v>3400</v>
      </c>
      <c r="AN8" s="30" t="str">
        <f>L8</f>
        <v>No mulch</v>
      </c>
      <c r="AO8" s="27">
        <v>3000</v>
      </c>
      <c r="AR8" s="27" t="s">
        <v>184</v>
      </c>
      <c r="AU8" s="26" t="s">
        <v>77</v>
      </c>
      <c r="AV8" s="26" t="s">
        <v>77</v>
      </c>
      <c r="AW8" s="26" t="s">
        <v>77</v>
      </c>
      <c r="AX8" s="26" t="s">
        <v>63</v>
      </c>
      <c r="AY8" s="26" t="s">
        <v>63</v>
      </c>
      <c r="AZ8" s="26" t="s">
        <v>77</v>
      </c>
      <c r="BA8" s="26" t="s">
        <v>63</v>
      </c>
      <c r="BB8" s="26" t="s">
        <v>63</v>
      </c>
      <c r="BC8" s="26" t="s">
        <v>63</v>
      </c>
    </row>
    <row r="9" spans="1:56" ht="11.7">
      <c r="A9" s="20">
        <v>8</v>
      </c>
      <c r="B9" s="21">
        <f>INDEX(Refs!A:A,MATCH($C9,Refs!$I:$I,0))</f>
        <v>6137872</v>
      </c>
      <c r="C9" s="22" t="s">
        <v>1290</v>
      </c>
      <c r="D9" s="21" t="str">
        <f>INDEX(Refs!L:L,MATCH($C9,Refs!$I:$I,0))</f>
        <v>Chen, Juan; Geng, Zhiguang; Li, Feng; Li, Kefu; Siddique, Kadambot H. M.; Song, Yali; Zhang, Guohong</v>
      </c>
      <c r="E9" s="21" t="str">
        <f>INDEX(Refs!S:S,MATCH($C9,Refs!$I:$I,0))</f>
        <v>10.1038/s41598-022-21141-3</v>
      </c>
      <c r="F9" s="23" t="s">
        <v>86</v>
      </c>
      <c r="G9" s="23" t="s">
        <v>1291</v>
      </c>
      <c r="I9" s="24" t="s">
        <v>239</v>
      </c>
      <c r="J9" s="26" t="s">
        <v>1292</v>
      </c>
      <c r="K9" s="24" t="s">
        <v>239</v>
      </c>
      <c r="L9" s="26" t="s">
        <v>1293</v>
      </c>
      <c r="M9" s="24">
        <v>3</v>
      </c>
      <c r="P9" s="27" t="s">
        <v>59</v>
      </c>
      <c r="AF9" s="23" t="s">
        <v>81</v>
      </c>
      <c r="AG9" s="23" t="s">
        <v>1294</v>
      </c>
      <c r="AJ9" s="24">
        <v>2018</v>
      </c>
      <c r="AK9" s="30" t="str">
        <f>J9</f>
        <v>alternating strips mulched with maize (SM)</v>
      </c>
      <c r="AL9" s="27">
        <v>3400</v>
      </c>
      <c r="AN9" s="30" t="str">
        <f>L9</f>
        <v>No mulch</v>
      </c>
      <c r="AO9" s="27">
        <v>3000</v>
      </c>
      <c r="AR9" s="27" t="s">
        <v>184</v>
      </c>
      <c r="AU9" s="26" t="s">
        <v>77</v>
      </c>
      <c r="AV9" s="26" t="s">
        <v>77</v>
      </c>
      <c r="AW9" s="26" t="s">
        <v>77</v>
      </c>
      <c r="AX9" s="26" t="s">
        <v>63</v>
      </c>
      <c r="AY9" s="26" t="s">
        <v>63</v>
      </c>
      <c r="AZ9" s="26" t="s">
        <v>77</v>
      </c>
      <c r="BA9" s="26" t="s">
        <v>63</v>
      </c>
      <c r="BB9" s="26" t="s">
        <v>63</v>
      </c>
      <c r="BC9" s="26" t="s">
        <v>63</v>
      </c>
    </row>
    <row r="10" spans="1:56" ht="11.7">
      <c r="A10" s="20">
        <v>9</v>
      </c>
      <c r="B10" s="21"/>
      <c r="D10" s="21"/>
      <c r="E10" s="21"/>
    </row>
    <row r="11" spans="1:56" ht="11.7">
      <c r="A11" s="20">
        <v>10</v>
      </c>
      <c r="B11" s="21">
        <f>INDEX(Refs!A:A,MATCH($C11,Refs!$I:$I,0))</f>
        <v>6134030</v>
      </c>
      <c r="C11" s="22" t="s">
        <v>1295</v>
      </c>
      <c r="D11" s="21" t="str">
        <f>INDEX(Refs!L:L,MATCH($C11,Refs!$I:$I,0))</f>
        <v>Fatumah, Nakiguli; Mohammed, Ssemwanga; Tilahun, Seifu A.</v>
      </c>
      <c r="E11" s="21" t="str">
        <f>INDEX(Refs!S:S,MATCH($C11,Refs!$I:$I,0))</f>
        <v>10.1016/j.heliyon.2021.e06308</v>
      </c>
      <c r="F11" s="23" t="s">
        <v>986</v>
      </c>
      <c r="G11" s="23" t="s">
        <v>1296</v>
      </c>
      <c r="I11" s="24" t="s">
        <v>1297</v>
      </c>
      <c r="J11" s="26" t="s">
        <v>1298</v>
      </c>
      <c r="K11" s="24" t="s">
        <v>1297</v>
      </c>
      <c r="L11" s="26" t="s">
        <v>451</v>
      </c>
      <c r="M11" s="24">
        <v>4</v>
      </c>
      <c r="O11" s="27" t="s">
        <v>59</v>
      </c>
      <c r="P11" s="27" t="s">
        <v>59</v>
      </c>
      <c r="AF11" s="23" t="s">
        <v>165</v>
      </c>
      <c r="AG11" s="23" t="s">
        <v>1073</v>
      </c>
      <c r="AJ11" s="39">
        <v>2019.202</v>
      </c>
      <c r="AK11" s="30" t="str">
        <f t="shared" si="0"/>
        <v>no tillage</v>
      </c>
      <c r="AL11" s="27">
        <v>1828.73</v>
      </c>
      <c r="AN11" s="30" t="str">
        <f t="shared" si="2"/>
        <v>Conventional tillage</v>
      </c>
      <c r="AO11" s="27">
        <v>632.6</v>
      </c>
      <c r="AR11" s="27" t="s">
        <v>67</v>
      </c>
      <c r="AU11" s="26" t="s">
        <v>77</v>
      </c>
      <c r="AV11" s="26" t="s">
        <v>63</v>
      </c>
      <c r="AW11" s="26" t="s">
        <v>77</v>
      </c>
      <c r="AX11" s="26" t="s">
        <v>77</v>
      </c>
      <c r="AY11" s="26" t="s">
        <v>77</v>
      </c>
      <c r="AZ11" s="26" t="s">
        <v>77</v>
      </c>
      <c r="BA11" s="26" t="s">
        <v>63</v>
      </c>
      <c r="BB11" s="26" t="s">
        <v>63</v>
      </c>
      <c r="BC11" s="26" t="s">
        <v>63</v>
      </c>
    </row>
    <row r="12" spans="1:56" ht="11.7">
      <c r="A12" s="20">
        <v>11</v>
      </c>
      <c r="B12" s="21">
        <f>INDEX(Refs!A:A,MATCH($C12,Refs!$I:$I,0))</f>
        <v>6134030</v>
      </c>
      <c r="C12" s="22" t="s">
        <v>1295</v>
      </c>
      <c r="D12" s="21" t="str">
        <f>INDEX(Refs!L:L,MATCH($C12,Refs!$I:$I,0))</f>
        <v>Fatumah, Nakiguli; Mohammed, Ssemwanga; Tilahun, Seifu A.</v>
      </c>
      <c r="E12" s="21" t="str">
        <f>INDEX(Refs!S:S,MATCH($C12,Refs!$I:$I,0))</f>
        <v>10.1016/j.heliyon.2021.e06308</v>
      </c>
      <c r="F12" s="23" t="s">
        <v>986</v>
      </c>
      <c r="G12" s="23" t="s">
        <v>1296</v>
      </c>
      <c r="I12" s="24" t="s">
        <v>1297</v>
      </c>
      <c r="J12" s="26" t="s">
        <v>1299</v>
      </c>
      <c r="K12" s="24" t="s">
        <v>1297</v>
      </c>
      <c r="L12" s="26" t="s">
        <v>451</v>
      </c>
      <c r="M12" s="24">
        <v>4</v>
      </c>
      <c r="P12" s="27" t="s">
        <v>59</v>
      </c>
      <c r="AF12" s="23" t="s">
        <v>165</v>
      </c>
      <c r="AG12" s="23" t="s">
        <v>1073</v>
      </c>
      <c r="AJ12" s="39">
        <v>2019.202</v>
      </c>
      <c r="AK12" s="30" t="str">
        <f t="shared" si="0"/>
        <v>stubble mulching</v>
      </c>
      <c r="AL12" s="27">
        <v>1179.04</v>
      </c>
      <c r="AN12" s="30" t="str">
        <f t="shared" si="2"/>
        <v>Conventional tillage</v>
      </c>
      <c r="AO12" s="27">
        <v>632.6</v>
      </c>
      <c r="AR12" s="27" t="s">
        <v>67</v>
      </c>
      <c r="AU12" s="26" t="s">
        <v>77</v>
      </c>
      <c r="AV12" s="26" t="s">
        <v>63</v>
      </c>
      <c r="AW12" s="26" t="s">
        <v>77</v>
      </c>
      <c r="AX12" s="26" t="s">
        <v>77</v>
      </c>
      <c r="AY12" s="26" t="s">
        <v>77</v>
      </c>
      <c r="AZ12" s="26" t="s">
        <v>77</v>
      </c>
      <c r="BA12" s="26" t="s">
        <v>63</v>
      </c>
      <c r="BB12" s="26" t="s">
        <v>63</v>
      </c>
      <c r="BC12" s="26" t="s">
        <v>63</v>
      </c>
    </row>
    <row r="13" spans="1:56" ht="11.7">
      <c r="A13" s="20">
        <v>12</v>
      </c>
      <c r="B13" s="21">
        <f>INDEX(Refs!A:A,MATCH($C13,Refs!$I:$I,0))</f>
        <v>6134030</v>
      </c>
      <c r="C13" s="22" t="s">
        <v>1295</v>
      </c>
      <c r="D13" s="21" t="str">
        <f>INDEX(Refs!L:L,MATCH($C13,Refs!$I:$I,0))</f>
        <v>Fatumah, Nakiguli; Mohammed, Ssemwanga; Tilahun, Seifu A.</v>
      </c>
      <c r="E13" s="21" t="str">
        <f>INDEX(Refs!S:S,MATCH($C13,Refs!$I:$I,0))</f>
        <v>10.1016/j.heliyon.2021.e06308</v>
      </c>
      <c r="F13" s="23" t="s">
        <v>986</v>
      </c>
      <c r="G13" s="23" t="s">
        <v>1296</v>
      </c>
      <c r="I13" s="24" t="s">
        <v>1297</v>
      </c>
      <c r="J13" s="26" t="s">
        <v>1298</v>
      </c>
      <c r="K13" s="24" t="s">
        <v>1297</v>
      </c>
      <c r="L13" s="26" t="s">
        <v>451</v>
      </c>
      <c r="M13" s="24">
        <v>4</v>
      </c>
      <c r="O13" s="27" t="s">
        <v>59</v>
      </c>
      <c r="P13" s="27" t="s">
        <v>59</v>
      </c>
      <c r="AF13" s="23" t="s">
        <v>301</v>
      </c>
      <c r="AG13" s="23" t="s">
        <v>1073</v>
      </c>
      <c r="AJ13" s="39">
        <v>2019.202</v>
      </c>
      <c r="AK13" s="30" t="str">
        <f t="shared" ref="AK13:AK61" si="3">J13</f>
        <v>no tillage</v>
      </c>
      <c r="AL13" s="27">
        <v>642.44000000000005</v>
      </c>
      <c r="AN13" s="30" t="str">
        <f t="shared" ref="AN13:AN61" si="4">L13</f>
        <v>Conventional tillage</v>
      </c>
      <c r="AO13" s="27">
        <v>786.86</v>
      </c>
      <c r="AR13" s="27" t="s">
        <v>67</v>
      </c>
      <c r="AU13" s="26" t="s">
        <v>77</v>
      </c>
      <c r="AV13" s="26" t="s">
        <v>63</v>
      </c>
      <c r="AW13" s="26" t="s">
        <v>77</v>
      </c>
      <c r="AX13" s="26" t="s">
        <v>77</v>
      </c>
      <c r="AY13" s="26" t="s">
        <v>77</v>
      </c>
      <c r="AZ13" s="26" t="s">
        <v>77</v>
      </c>
      <c r="BA13" s="26" t="s">
        <v>63</v>
      </c>
      <c r="BB13" s="26" t="s">
        <v>63</v>
      </c>
      <c r="BC13" s="26" t="s">
        <v>63</v>
      </c>
    </row>
    <row r="14" spans="1:56" ht="11.7">
      <c r="A14" s="20">
        <v>13</v>
      </c>
      <c r="B14" s="21">
        <f>INDEX(Refs!A:A,MATCH($C14,Refs!$I:$I,0))</f>
        <v>6134030</v>
      </c>
      <c r="C14" s="22" t="s">
        <v>1295</v>
      </c>
      <c r="D14" s="21" t="str">
        <f>INDEX(Refs!L:L,MATCH($C14,Refs!$I:$I,0))</f>
        <v>Fatumah, Nakiguli; Mohammed, Ssemwanga; Tilahun, Seifu A.</v>
      </c>
      <c r="E14" s="21" t="str">
        <f>INDEX(Refs!S:S,MATCH($C14,Refs!$I:$I,0))</f>
        <v>10.1016/j.heliyon.2021.e06308</v>
      </c>
      <c r="F14" s="23" t="s">
        <v>986</v>
      </c>
      <c r="G14" s="23" t="s">
        <v>1296</v>
      </c>
      <c r="I14" s="24" t="s">
        <v>1297</v>
      </c>
      <c r="J14" s="26" t="s">
        <v>1299</v>
      </c>
      <c r="K14" s="24" t="s">
        <v>1297</v>
      </c>
      <c r="L14" s="26" t="s">
        <v>451</v>
      </c>
      <c r="M14" s="24">
        <v>4</v>
      </c>
      <c r="P14" s="27" t="s">
        <v>59</v>
      </c>
      <c r="AF14" s="23" t="s">
        <v>301</v>
      </c>
      <c r="AG14" s="23" t="s">
        <v>1073</v>
      </c>
      <c r="AJ14" s="39">
        <v>2019.202</v>
      </c>
      <c r="AK14" s="30" t="str">
        <f>J14</f>
        <v>stubble mulching</v>
      </c>
      <c r="AL14" s="27">
        <v>1172.67</v>
      </c>
      <c r="AN14" s="30" t="str">
        <f>L14</f>
        <v>Conventional tillage</v>
      </c>
      <c r="AO14" s="27">
        <v>786.86</v>
      </c>
      <c r="AR14" s="27" t="s">
        <v>67</v>
      </c>
      <c r="AU14" s="26" t="s">
        <v>77</v>
      </c>
      <c r="AV14" s="26" t="s">
        <v>63</v>
      </c>
      <c r="AW14" s="26" t="s">
        <v>77</v>
      </c>
      <c r="AX14" s="26" t="s">
        <v>77</v>
      </c>
      <c r="AY14" s="26" t="s">
        <v>77</v>
      </c>
      <c r="AZ14" s="26" t="s">
        <v>77</v>
      </c>
      <c r="BA14" s="26" t="s">
        <v>63</v>
      </c>
      <c r="BB14" s="26" t="s">
        <v>63</v>
      </c>
      <c r="BC14" s="26" t="s">
        <v>63</v>
      </c>
    </row>
    <row r="15" spans="1:56" ht="11.7">
      <c r="A15" s="20">
        <v>14</v>
      </c>
      <c r="B15" s="21">
        <f>INDEX(Refs!A:A,MATCH($C15,Refs!$I:$I,0))</f>
        <v>6134030</v>
      </c>
      <c r="C15" s="22" t="s">
        <v>1295</v>
      </c>
      <c r="D15" s="21" t="str">
        <f>INDEX(Refs!L:L,MATCH($C15,Refs!$I:$I,0))</f>
        <v>Fatumah, Nakiguli; Mohammed, Ssemwanga; Tilahun, Seifu A.</v>
      </c>
      <c r="E15" s="21" t="str">
        <f>INDEX(Refs!S:S,MATCH($C15,Refs!$I:$I,0))</f>
        <v>10.1016/j.heliyon.2021.e06308</v>
      </c>
      <c r="F15" s="23" t="s">
        <v>986</v>
      </c>
      <c r="G15" s="23" t="s">
        <v>1296</v>
      </c>
      <c r="I15" s="24" t="s">
        <v>1297</v>
      </c>
      <c r="J15" s="26" t="s">
        <v>1298</v>
      </c>
      <c r="K15" s="24" t="s">
        <v>1297</v>
      </c>
      <c r="L15" s="26" t="s">
        <v>451</v>
      </c>
      <c r="M15" s="24">
        <v>4</v>
      </c>
      <c r="O15" s="27" t="s">
        <v>59</v>
      </c>
      <c r="P15" s="27" t="s">
        <v>59</v>
      </c>
      <c r="AF15" s="23" t="s">
        <v>459</v>
      </c>
      <c r="AJ15" s="39">
        <v>2019.202</v>
      </c>
      <c r="AK15" s="30" t="str">
        <f>J15</f>
        <v>no tillage</v>
      </c>
      <c r="AL15" s="27">
        <v>2.85</v>
      </c>
      <c r="AN15" s="30" t="str">
        <f>L15</f>
        <v>Conventional tillage</v>
      </c>
      <c r="AO15" s="27">
        <v>0.8</v>
      </c>
      <c r="AR15" s="27" t="s">
        <v>67</v>
      </c>
      <c r="AU15" s="26" t="s">
        <v>77</v>
      </c>
      <c r="AV15" s="26" t="s">
        <v>63</v>
      </c>
      <c r="AW15" s="26" t="s">
        <v>77</v>
      </c>
      <c r="AX15" s="26" t="s">
        <v>77</v>
      </c>
      <c r="AY15" s="26" t="s">
        <v>77</v>
      </c>
      <c r="AZ15" s="26" t="s">
        <v>77</v>
      </c>
      <c r="BA15" s="26" t="s">
        <v>63</v>
      </c>
      <c r="BB15" s="26" t="s">
        <v>63</v>
      </c>
      <c r="BC15" s="26" t="s">
        <v>63</v>
      </c>
    </row>
    <row r="16" spans="1:56" ht="11.7">
      <c r="A16" s="20">
        <v>15</v>
      </c>
      <c r="B16" s="21">
        <f>INDEX(Refs!A:A,MATCH($C16,Refs!$I:$I,0))</f>
        <v>6134030</v>
      </c>
      <c r="C16" s="22" t="s">
        <v>1295</v>
      </c>
      <c r="D16" s="21" t="str">
        <f>INDEX(Refs!L:L,MATCH($C16,Refs!$I:$I,0))</f>
        <v>Fatumah, Nakiguli; Mohammed, Ssemwanga; Tilahun, Seifu A.</v>
      </c>
      <c r="E16" s="21" t="str">
        <f>INDEX(Refs!S:S,MATCH($C16,Refs!$I:$I,0))</f>
        <v>10.1016/j.heliyon.2021.e06308</v>
      </c>
      <c r="F16" s="23" t="s">
        <v>986</v>
      </c>
      <c r="G16" s="23" t="s">
        <v>1296</v>
      </c>
      <c r="I16" s="24" t="s">
        <v>1297</v>
      </c>
      <c r="J16" s="26" t="s">
        <v>1299</v>
      </c>
      <c r="K16" s="24" t="s">
        <v>1297</v>
      </c>
      <c r="L16" s="26" t="s">
        <v>451</v>
      </c>
      <c r="M16" s="24">
        <v>4</v>
      </c>
      <c r="P16" s="27" t="s">
        <v>59</v>
      </c>
      <c r="AF16" s="23" t="s">
        <v>459</v>
      </c>
      <c r="AJ16" s="39">
        <v>2019.202</v>
      </c>
      <c r="AK16" s="30" t="str">
        <f t="shared" si="3"/>
        <v>stubble mulching</v>
      </c>
      <c r="AL16" s="27">
        <v>1.01</v>
      </c>
      <c r="AN16" s="30" t="str">
        <f t="shared" si="4"/>
        <v>Conventional tillage</v>
      </c>
      <c r="AO16" s="27">
        <v>0.8</v>
      </c>
      <c r="AR16" s="27" t="s">
        <v>67</v>
      </c>
      <c r="AU16" s="26" t="s">
        <v>77</v>
      </c>
      <c r="AV16" s="26" t="s">
        <v>63</v>
      </c>
      <c r="AW16" s="26" t="s">
        <v>77</v>
      </c>
      <c r="AX16" s="26" t="s">
        <v>77</v>
      </c>
      <c r="AY16" s="26" t="s">
        <v>77</v>
      </c>
      <c r="AZ16" s="26" t="s">
        <v>77</v>
      </c>
      <c r="BA16" s="26" t="s">
        <v>63</v>
      </c>
      <c r="BB16" s="26" t="s">
        <v>63</v>
      </c>
      <c r="BC16" s="26" t="s">
        <v>63</v>
      </c>
    </row>
    <row r="17" spans="1:56" ht="11.7">
      <c r="A17" s="20">
        <v>16</v>
      </c>
      <c r="B17" s="21"/>
      <c r="D17" s="21"/>
      <c r="E17" s="21"/>
      <c r="AJ17" s="39"/>
    </row>
    <row r="18" spans="1:56" ht="11.7">
      <c r="A18" s="20">
        <v>17</v>
      </c>
      <c r="B18" s="21">
        <f>INDEX(Refs!A:A,MATCH($C18,Refs!$I:$I,0))</f>
        <v>6134085</v>
      </c>
      <c r="C18" s="22" t="s">
        <v>1300</v>
      </c>
      <c r="D18" s="21" t="str">
        <f>INDEX(Refs!L:L,MATCH($C18,Refs!$I:$I,0))</f>
        <v>Guo, Wen-zhong; Li, Yin-kun; Ma, Li; Wang, Li-chun; Wang, Zhan; Xu, Zhi-gang</v>
      </c>
      <c r="E18" s="21" t="str">
        <f>INDEX(Refs!S:S,MATCH($C18,Refs!$I:$I,0))</f>
        <v>10.1007/s10705-019-09971-6</v>
      </c>
      <c r="F18" s="23" t="s">
        <v>86</v>
      </c>
      <c r="G18" s="23" t="s">
        <v>1301</v>
      </c>
      <c r="I18" s="24" t="s">
        <v>1302</v>
      </c>
      <c r="J18" s="26" t="s">
        <v>1303</v>
      </c>
      <c r="K18" s="24" t="s">
        <v>1302</v>
      </c>
      <c r="L18" s="26" t="s">
        <v>1304</v>
      </c>
      <c r="M18" s="24">
        <v>4</v>
      </c>
      <c r="Q18" s="27" t="s">
        <v>59</v>
      </c>
      <c r="AF18" s="23" t="s">
        <v>60</v>
      </c>
      <c r="AG18" s="23" t="s">
        <v>1294</v>
      </c>
      <c r="AJ18" s="24">
        <v>2016.1</v>
      </c>
      <c r="AK18" s="30" t="str">
        <f t="shared" si="3"/>
        <v>organic fertilizer</v>
      </c>
      <c r="AL18" s="27">
        <v>3967</v>
      </c>
      <c r="AN18" s="30" t="str">
        <f t="shared" si="4"/>
        <v>no OF no BC</v>
      </c>
      <c r="AO18" s="27">
        <v>300</v>
      </c>
      <c r="AR18" s="27" t="s">
        <v>67</v>
      </c>
      <c r="AU18" s="26" t="s">
        <v>77</v>
      </c>
      <c r="AV18" s="26" t="s">
        <v>77</v>
      </c>
      <c r="AW18" s="26" t="s">
        <v>77</v>
      </c>
      <c r="AX18" s="26" t="s">
        <v>63</v>
      </c>
      <c r="AY18" s="26" t="s">
        <v>63</v>
      </c>
      <c r="AZ18" s="26" t="s">
        <v>63</v>
      </c>
      <c r="BA18" s="26" t="s">
        <v>63</v>
      </c>
      <c r="BB18" s="26" t="s">
        <v>63</v>
      </c>
      <c r="BC18" s="26" t="s">
        <v>63</v>
      </c>
      <c r="BD18" s="26" t="s">
        <v>1305</v>
      </c>
    </row>
    <row r="19" spans="1:56" ht="11.7">
      <c r="A19" s="20">
        <v>18</v>
      </c>
      <c r="B19" s="21">
        <f>INDEX(Refs!A:A,MATCH($C19,Refs!$I:$I,0))</f>
        <v>6134085</v>
      </c>
      <c r="C19" s="22" t="s">
        <v>1300</v>
      </c>
      <c r="D19" s="21" t="str">
        <f>INDEX(Refs!L:L,MATCH($C19,Refs!$I:$I,0))</f>
        <v>Guo, Wen-zhong; Li, Yin-kun; Ma, Li; Wang, Li-chun; Wang, Zhan; Xu, Zhi-gang</v>
      </c>
      <c r="E19" s="21" t="str">
        <f>INDEX(Refs!S:S,MATCH($C19,Refs!$I:$I,0))</f>
        <v>10.1007/s10705-019-09971-6</v>
      </c>
      <c r="F19" s="23" t="s">
        <v>86</v>
      </c>
      <c r="G19" s="23" t="s">
        <v>1301</v>
      </c>
      <c r="I19" s="24" t="s">
        <v>1302</v>
      </c>
      <c r="J19" s="26" t="s">
        <v>1303</v>
      </c>
      <c r="K19" s="24" t="s">
        <v>1302</v>
      </c>
      <c r="L19" s="26" t="s">
        <v>1304</v>
      </c>
      <c r="M19" s="24">
        <v>4</v>
      </c>
      <c r="Q19" s="27" t="s">
        <v>59</v>
      </c>
      <c r="AF19" s="23" t="s">
        <v>60</v>
      </c>
      <c r="AG19" s="23" t="s">
        <v>1294</v>
      </c>
      <c r="AJ19" s="24">
        <v>2016.2</v>
      </c>
      <c r="AK19" s="30" t="str">
        <f>J19</f>
        <v>organic fertilizer</v>
      </c>
      <c r="AL19" s="27">
        <v>3967</v>
      </c>
      <c r="AN19" s="30" t="str">
        <f>L19</f>
        <v>no OF no BC</v>
      </c>
      <c r="AO19" s="27">
        <v>300</v>
      </c>
      <c r="AR19" s="27" t="s">
        <v>1306</v>
      </c>
      <c r="AU19" s="26" t="s">
        <v>77</v>
      </c>
      <c r="AV19" s="26" t="s">
        <v>77</v>
      </c>
      <c r="AW19" s="26" t="s">
        <v>77</v>
      </c>
      <c r="AX19" s="26" t="s">
        <v>63</v>
      </c>
      <c r="AY19" s="26" t="s">
        <v>63</v>
      </c>
      <c r="AZ19" s="26" t="s">
        <v>63</v>
      </c>
      <c r="BA19" s="26" t="s">
        <v>63</v>
      </c>
      <c r="BB19" s="26" t="s">
        <v>63</v>
      </c>
      <c r="BC19" s="26" t="s">
        <v>63</v>
      </c>
      <c r="BD19" s="26" t="s">
        <v>1305</v>
      </c>
    </row>
    <row r="20" spans="1:56" ht="11.7">
      <c r="A20" s="20">
        <v>19</v>
      </c>
      <c r="B20" s="21">
        <f>INDEX(Refs!A:A,MATCH($C20,Refs!$I:$I,0))</f>
        <v>6134085</v>
      </c>
      <c r="C20" s="22" t="s">
        <v>1300</v>
      </c>
      <c r="D20" s="21" t="str">
        <f>INDEX(Refs!L:L,MATCH($C20,Refs!$I:$I,0))</f>
        <v>Guo, Wen-zhong; Li, Yin-kun; Ma, Li; Wang, Li-chun; Wang, Zhan; Xu, Zhi-gang</v>
      </c>
      <c r="E20" s="21" t="str">
        <f>INDEX(Refs!S:S,MATCH($C20,Refs!$I:$I,0))</f>
        <v>10.1007/s10705-019-09971-6</v>
      </c>
      <c r="F20" s="23" t="s">
        <v>86</v>
      </c>
      <c r="G20" s="23" t="s">
        <v>1301</v>
      </c>
      <c r="I20" s="24" t="s">
        <v>1302</v>
      </c>
      <c r="J20" s="26" t="s">
        <v>1303</v>
      </c>
      <c r="K20" s="24" t="s">
        <v>1302</v>
      </c>
      <c r="L20" s="26" t="s">
        <v>1304</v>
      </c>
      <c r="M20" s="24">
        <v>4</v>
      </c>
      <c r="Q20" s="27" t="s">
        <v>59</v>
      </c>
      <c r="AF20" s="23" t="s">
        <v>60</v>
      </c>
      <c r="AG20" s="23" t="s">
        <v>1294</v>
      </c>
      <c r="AJ20" s="24">
        <v>2016.3</v>
      </c>
      <c r="AK20" s="30" t="str">
        <f>J20</f>
        <v>organic fertilizer</v>
      </c>
      <c r="AL20" s="27">
        <v>3967</v>
      </c>
      <c r="AN20" s="30" t="str">
        <f>L20</f>
        <v>no OF no BC</v>
      </c>
      <c r="AO20" s="27">
        <v>300</v>
      </c>
      <c r="AR20" s="27" t="s">
        <v>1306</v>
      </c>
      <c r="AU20" s="26" t="s">
        <v>77</v>
      </c>
      <c r="AV20" s="26" t="s">
        <v>77</v>
      </c>
      <c r="AW20" s="26" t="s">
        <v>77</v>
      </c>
      <c r="AX20" s="26" t="s">
        <v>63</v>
      </c>
      <c r="AY20" s="26" t="s">
        <v>63</v>
      </c>
      <c r="AZ20" s="26" t="s">
        <v>63</v>
      </c>
      <c r="BA20" s="26" t="s">
        <v>63</v>
      </c>
      <c r="BB20" s="26" t="s">
        <v>63</v>
      </c>
      <c r="BC20" s="26" t="s">
        <v>63</v>
      </c>
      <c r="BD20" s="26" t="s">
        <v>1305</v>
      </c>
    </row>
    <row r="21" spans="1:56" ht="11.7">
      <c r="A21" s="20">
        <v>20</v>
      </c>
      <c r="B21" s="21">
        <f>INDEX(Refs!A:A,MATCH($C21,Refs!$I:$I,0))</f>
        <v>6134085</v>
      </c>
      <c r="C21" s="22" t="s">
        <v>1300</v>
      </c>
      <c r="D21" s="21" t="str">
        <f>INDEX(Refs!L:L,MATCH($C21,Refs!$I:$I,0))</f>
        <v>Guo, Wen-zhong; Li, Yin-kun; Ma, Li; Wang, Li-chun; Wang, Zhan; Xu, Zhi-gang</v>
      </c>
      <c r="E21" s="21" t="str">
        <f>INDEX(Refs!S:S,MATCH($C21,Refs!$I:$I,0))</f>
        <v>10.1007/s10705-019-09971-6</v>
      </c>
      <c r="F21" s="23" t="s">
        <v>86</v>
      </c>
      <c r="G21" s="23" t="s">
        <v>1301</v>
      </c>
      <c r="I21" s="24" t="s">
        <v>1302</v>
      </c>
      <c r="J21" s="26" t="s">
        <v>1307</v>
      </c>
      <c r="K21" s="24" t="s">
        <v>1302</v>
      </c>
      <c r="L21" s="26" t="s">
        <v>1303</v>
      </c>
      <c r="M21" s="24">
        <v>4</v>
      </c>
      <c r="X21" s="27" t="s">
        <v>59</v>
      </c>
      <c r="AF21" s="23" t="s">
        <v>60</v>
      </c>
      <c r="AG21" s="23" t="s">
        <v>1294</v>
      </c>
      <c r="AJ21" s="24">
        <v>2016.1</v>
      </c>
      <c r="AK21" s="30" t="str">
        <f t="shared" si="3"/>
        <v>organic fertilizer + 8.5BC</v>
      </c>
      <c r="AL21" s="27">
        <v>9633</v>
      </c>
      <c r="AN21" s="30" t="s">
        <v>1303</v>
      </c>
      <c r="AO21" s="27">
        <v>3967</v>
      </c>
      <c r="AR21" s="27" t="s">
        <v>1306</v>
      </c>
      <c r="AU21" s="26" t="s">
        <v>77</v>
      </c>
      <c r="AV21" s="26" t="s">
        <v>77</v>
      </c>
      <c r="AW21" s="26" t="s">
        <v>77</v>
      </c>
      <c r="AX21" s="26" t="s">
        <v>63</v>
      </c>
      <c r="AY21" s="26" t="s">
        <v>63</v>
      </c>
      <c r="AZ21" s="26" t="s">
        <v>63</v>
      </c>
      <c r="BA21" s="26" t="s">
        <v>63</v>
      </c>
      <c r="BB21" s="26" t="s">
        <v>63</v>
      </c>
      <c r="BC21" s="26" t="s">
        <v>63</v>
      </c>
      <c r="BD21" s="26" t="s">
        <v>1305</v>
      </c>
    </row>
    <row r="22" spans="1:56" ht="11.7">
      <c r="A22" s="20">
        <v>21</v>
      </c>
      <c r="B22" s="21">
        <f>INDEX(Refs!A:A,MATCH($C22,Refs!$I:$I,0))</f>
        <v>6134085</v>
      </c>
      <c r="C22" s="22" t="s">
        <v>1300</v>
      </c>
      <c r="D22" s="21" t="str">
        <f>INDEX(Refs!L:L,MATCH($C22,Refs!$I:$I,0))</f>
        <v>Guo, Wen-zhong; Li, Yin-kun; Ma, Li; Wang, Li-chun; Wang, Zhan; Xu, Zhi-gang</v>
      </c>
      <c r="E22" s="21" t="str">
        <f>INDEX(Refs!S:S,MATCH($C22,Refs!$I:$I,0))</f>
        <v>10.1007/s10705-019-09971-6</v>
      </c>
      <c r="F22" s="23" t="s">
        <v>86</v>
      </c>
      <c r="G22" s="23" t="s">
        <v>1301</v>
      </c>
      <c r="I22" s="24" t="s">
        <v>1302</v>
      </c>
      <c r="J22" s="26" t="s">
        <v>1307</v>
      </c>
      <c r="K22" s="24" t="s">
        <v>1302</v>
      </c>
      <c r="L22" s="26" t="s">
        <v>1303</v>
      </c>
      <c r="M22" s="24">
        <v>4</v>
      </c>
      <c r="X22" s="27" t="s">
        <v>59</v>
      </c>
      <c r="AF22" s="23" t="s">
        <v>60</v>
      </c>
      <c r="AG22" s="23" t="s">
        <v>1294</v>
      </c>
      <c r="AJ22" s="24">
        <v>2016.2</v>
      </c>
      <c r="AK22" s="30" t="str">
        <f t="shared" ref="AK22:AK44" si="5">J22</f>
        <v>organic fertilizer + 8.5BC</v>
      </c>
      <c r="AL22" s="27">
        <v>9633</v>
      </c>
      <c r="AN22" s="30" t="s">
        <v>1303</v>
      </c>
      <c r="AO22" s="27">
        <v>3967</v>
      </c>
      <c r="AR22" s="27" t="s">
        <v>1306</v>
      </c>
      <c r="AU22" s="26" t="s">
        <v>77</v>
      </c>
      <c r="AV22" s="26" t="s">
        <v>77</v>
      </c>
      <c r="AW22" s="26" t="s">
        <v>77</v>
      </c>
      <c r="AX22" s="26" t="s">
        <v>63</v>
      </c>
      <c r="AY22" s="26" t="s">
        <v>63</v>
      </c>
      <c r="AZ22" s="26" t="s">
        <v>63</v>
      </c>
      <c r="BA22" s="26" t="s">
        <v>63</v>
      </c>
      <c r="BB22" s="26" t="s">
        <v>63</v>
      </c>
      <c r="BC22" s="26" t="s">
        <v>63</v>
      </c>
      <c r="BD22" s="26" t="s">
        <v>1305</v>
      </c>
    </row>
    <row r="23" spans="1:56" ht="11.7">
      <c r="A23" s="20">
        <v>22</v>
      </c>
      <c r="B23" s="21">
        <f>INDEX(Refs!A:A,MATCH($C23,Refs!$I:$I,0))</f>
        <v>6134085</v>
      </c>
      <c r="C23" s="22" t="s">
        <v>1300</v>
      </c>
      <c r="D23" s="21" t="str">
        <f>INDEX(Refs!L:L,MATCH($C23,Refs!$I:$I,0))</f>
        <v>Guo, Wen-zhong; Li, Yin-kun; Ma, Li; Wang, Li-chun; Wang, Zhan; Xu, Zhi-gang</v>
      </c>
      <c r="E23" s="21" t="str">
        <f>INDEX(Refs!S:S,MATCH($C23,Refs!$I:$I,0))</f>
        <v>10.1007/s10705-019-09971-6</v>
      </c>
      <c r="F23" s="23" t="s">
        <v>86</v>
      </c>
      <c r="G23" s="23" t="s">
        <v>1301</v>
      </c>
      <c r="I23" s="24" t="s">
        <v>1302</v>
      </c>
      <c r="J23" s="26" t="s">
        <v>1307</v>
      </c>
      <c r="K23" s="24" t="s">
        <v>1302</v>
      </c>
      <c r="L23" s="26" t="s">
        <v>1303</v>
      </c>
      <c r="M23" s="24">
        <v>4</v>
      </c>
      <c r="X23" s="27" t="s">
        <v>59</v>
      </c>
      <c r="AF23" s="23" t="s">
        <v>60</v>
      </c>
      <c r="AG23" s="23" t="s">
        <v>1294</v>
      </c>
      <c r="AJ23" s="24">
        <v>2016.3</v>
      </c>
      <c r="AK23" s="30" t="str">
        <f t="shared" si="5"/>
        <v>organic fertilizer + 8.5BC</v>
      </c>
      <c r="AL23" s="27">
        <v>9633</v>
      </c>
      <c r="AN23" s="30" t="s">
        <v>1303</v>
      </c>
      <c r="AO23" s="27">
        <v>3967</v>
      </c>
      <c r="AR23" s="27" t="s">
        <v>1306</v>
      </c>
      <c r="AU23" s="26" t="s">
        <v>77</v>
      </c>
      <c r="AV23" s="26" t="s">
        <v>77</v>
      </c>
      <c r="AW23" s="26" t="s">
        <v>77</v>
      </c>
      <c r="AX23" s="26" t="s">
        <v>63</v>
      </c>
      <c r="AY23" s="26" t="s">
        <v>63</v>
      </c>
      <c r="AZ23" s="26" t="s">
        <v>63</v>
      </c>
      <c r="BA23" s="26" t="s">
        <v>63</v>
      </c>
      <c r="BB23" s="26" t="s">
        <v>63</v>
      </c>
      <c r="BC23" s="26" t="s">
        <v>63</v>
      </c>
      <c r="BD23" s="26" t="s">
        <v>1305</v>
      </c>
    </row>
    <row r="24" spans="1:56" ht="11.7">
      <c r="A24" s="20">
        <v>23</v>
      </c>
      <c r="B24" s="21">
        <f>INDEX(Refs!A:A,MATCH($C24,Refs!$I:$I,0))</f>
        <v>6134085</v>
      </c>
      <c r="C24" s="22" t="s">
        <v>1300</v>
      </c>
      <c r="D24" s="21" t="str">
        <f>INDEX(Refs!L:L,MATCH($C24,Refs!$I:$I,0))</f>
        <v>Guo, Wen-zhong; Li, Yin-kun; Ma, Li; Wang, Li-chun; Wang, Zhan; Xu, Zhi-gang</v>
      </c>
      <c r="E24" s="21" t="str">
        <f>INDEX(Refs!S:S,MATCH($C24,Refs!$I:$I,0))</f>
        <v>10.1007/s10705-019-09971-6</v>
      </c>
      <c r="F24" s="23" t="s">
        <v>86</v>
      </c>
      <c r="G24" s="23" t="s">
        <v>1301</v>
      </c>
      <c r="I24" s="24" t="s">
        <v>1302</v>
      </c>
      <c r="J24" s="26" t="s">
        <v>1308</v>
      </c>
      <c r="K24" s="24" t="s">
        <v>1302</v>
      </c>
      <c r="L24" s="26" t="s">
        <v>1303</v>
      </c>
      <c r="M24" s="24">
        <v>4</v>
      </c>
      <c r="X24" s="27" t="s">
        <v>59</v>
      </c>
      <c r="AF24" s="23" t="s">
        <v>60</v>
      </c>
      <c r="AG24" s="23" t="s">
        <v>1294</v>
      </c>
      <c r="AJ24" s="24">
        <v>2016.1</v>
      </c>
      <c r="AK24" s="30" t="str">
        <f t="shared" si="5"/>
        <v>organic fertilizer + 17BC</v>
      </c>
      <c r="AL24" s="27">
        <v>15300</v>
      </c>
      <c r="AN24" s="30" t="s">
        <v>1303</v>
      </c>
      <c r="AO24" s="27">
        <v>3967</v>
      </c>
      <c r="AR24" s="27" t="s">
        <v>1306</v>
      </c>
      <c r="AU24" s="26" t="s">
        <v>77</v>
      </c>
      <c r="AV24" s="26" t="s">
        <v>77</v>
      </c>
      <c r="AW24" s="26" t="s">
        <v>77</v>
      </c>
      <c r="AX24" s="26" t="s">
        <v>63</v>
      </c>
      <c r="AY24" s="26" t="s">
        <v>63</v>
      </c>
      <c r="AZ24" s="26" t="s">
        <v>63</v>
      </c>
      <c r="BA24" s="26" t="s">
        <v>63</v>
      </c>
      <c r="BB24" s="26" t="s">
        <v>63</v>
      </c>
      <c r="BC24" s="26" t="s">
        <v>63</v>
      </c>
      <c r="BD24" s="26" t="s">
        <v>1305</v>
      </c>
    </row>
    <row r="25" spans="1:56" ht="11.7">
      <c r="A25" s="20">
        <v>24</v>
      </c>
      <c r="B25" s="21">
        <f>INDEX(Refs!A:A,MATCH($C25,Refs!$I:$I,0))</f>
        <v>6134085</v>
      </c>
      <c r="C25" s="22" t="s">
        <v>1300</v>
      </c>
      <c r="D25" s="21" t="str">
        <f>INDEX(Refs!L:L,MATCH($C25,Refs!$I:$I,0))</f>
        <v>Guo, Wen-zhong; Li, Yin-kun; Ma, Li; Wang, Li-chun; Wang, Zhan; Xu, Zhi-gang</v>
      </c>
      <c r="E25" s="21" t="str">
        <f>INDEX(Refs!S:S,MATCH($C25,Refs!$I:$I,0))</f>
        <v>10.1007/s10705-019-09971-6</v>
      </c>
      <c r="F25" s="23" t="s">
        <v>86</v>
      </c>
      <c r="G25" s="23" t="s">
        <v>1301</v>
      </c>
      <c r="I25" s="24" t="s">
        <v>1302</v>
      </c>
      <c r="J25" s="26" t="s">
        <v>1308</v>
      </c>
      <c r="K25" s="24" t="s">
        <v>1302</v>
      </c>
      <c r="L25" s="26" t="s">
        <v>1303</v>
      </c>
      <c r="M25" s="24">
        <v>4</v>
      </c>
      <c r="X25" s="27" t="s">
        <v>59</v>
      </c>
      <c r="AF25" s="23" t="s">
        <v>60</v>
      </c>
      <c r="AG25" s="23" t="s">
        <v>1294</v>
      </c>
      <c r="AJ25" s="24">
        <v>2016.2</v>
      </c>
      <c r="AK25" s="30" t="str">
        <f t="shared" si="5"/>
        <v>organic fertilizer + 17BC</v>
      </c>
      <c r="AL25" s="27">
        <v>15300</v>
      </c>
      <c r="AN25" s="30" t="s">
        <v>1303</v>
      </c>
      <c r="AO25" s="27">
        <v>3967</v>
      </c>
      <c r="AR25" s="27" t="s">
        <v>1306</v>
      </c>
      <c r="AU25" s="26" t="s">
        <v>77</v>
      </c>
      <c r="AV25" s="26" t="s">
        <v>77</v>
      </c>
      <c r="AW25" s="26" t="s">
        <v>77</v>
      </c>
      <c r="AX25" s="26" t="s">
        <v>63</v>
      </c>
      <c r="AY25" s="26" t="s">
        <v>63</v>
      </c>
      <c r="AZ25" s="26" t="s">
        <v>63</v>
      </c>
      <c r="BA25" s="26" t="s">
        <v>63</v>
      </c>
      <c r="BB25" s="26" t="s">
        <v>63</v>
      </c>
      <c r="BC25" s="26" t="s">
        <v>63</v>
      </c>
      <c r="BD25" s="26" t="s">
        <v>1305</v>
      </c>
    </row>
    <row r="26" spans="1:56" ht="11.7">
      <c r="A26" s="20">
        <v>25</v>
      </c>
      <c r="B26" s="21">
        <f>INDEX(Refs!A:A,MATCH($C26,Refs!$I:$I,0))</f>
        <v>6134085</v>
      </c>
      <c r="C26" s="22" t="s">
        <v>1300</v>
      </c>
      <c r="D26" s="21" t="str">
        <f>INDEX(Refs!L:L,MATCH($C26,Refs!$I:$I,0))</f>
        <v>Guo, Wen-zhong; Li, Yin-kun; Ma, Li; Wang, Li-chun; Wang, Zhan; Xu, Zhi-gang</v>
      </c>
      <c r="E26" s="21" t="str">
        <f>INDEX(Refs!S:S,MATCH($C26,Refs!$I:$I,0))</f>
        <v>10.1007/s10705-019-09971-6</v>
      </c>
      <c r="F26" s="23" t="s">
        <v>86</v>
      </c>
      <c r="G26" s="23" t="s">
        <v>1301</v>
      </c>
      <c r="I26" s="24" t="s">
        <v>1302</v>
      </c>
      <c r="J26" s="26" t="s">
        <v>1308</v>
      </c>
      <c r="K26" s="24" t="s">
        <v>1302</v>
      </c>
      <c r="L26" s="26" t="s">
        <v>1303</v>
      </c>
      <c r="M26" s="24">
        <v>4</v>
      </c>
      <c r="X26" s="27" t="s">
        <v>59</v>
      </c>
      <c r="AF26" s="23" t="s">
        <v>60</v>
      </c>
      <c r="AG26" s="23" t="s">
        <v>1294</v>
      </c>
      <c r="AJ26" s="24">
        <v>2016.3</v>
      </c>
      <c r="AK26" s="30" t="str">
        <f t="shared" si="5"/>
        <v>organic fertilizer + 17BC</v>
      </c>
      <c r="AL26" s="27">
        <v>15300</v>
      </c>
      <c r="AN26" s="30" t="s">
        <v>1303</v>
      </c>
      <c r="AO26" s="27">
        <v>3967</v>
      </c>
      <c r="AR26" s="27" t="s">
        <v>1306</v>
      </c>
      <c r="AU26" s="26" t="s">
        <v>77</v>
      </c>
      <c r="AV26" s="26" t="s">
        <v>77</v>
      </c>
      <c r="AW26" s="26" t="s">
        <v>77</v>
      </c>
      <c r="AX26" s="26" t="s">
        <v>63</v>
      </c>
      <c r="AY26" s="26" t="s">
        <v>63</v>
      </c>
      <c r="AZ26" s="26" t="s">
        <v>63</v>
      </c>
      <c r="BA26" s="26" t="s">
        <v>63</v>
      </c>
      <c r="BB26" s="26" t="s">
        <v>63</v>
      </c>
      <c r="BC26" s="26" t="s">
        <v>63</v>
      </c>
      <c r="BD26" s="26" t="s">
        <v>1305</v>
      </c>
    </row>
    <row r="27" spans="1:56" ht="11.7">
      <c r="A27" s="20">
        <v>26</v>
      </c>
      <c r="B27" s="21">
        <f>INDEX(Refs!A:A,MATCH($C27,Refs!$I:$I,0))</f>
        <v>6134085</v>
      </c>
      <c r="C27" s="22" t="s">
        <v>1300</v>
      </c>
      <c r="D27" s="21" t="str">
        <f>INDEX(Refs!L:L,MATCH($C27,Refs!$I:$I,0))</f>
        <v>Guo, Wen-zhong; Li, Yin-kun; Ma, Li; Wang, Li-chun; Wang, Zhan; Xu, Zhi-gang</v>
      </c>
      <c r="E27" s="21" t="str">
        <f>INDEX(Refs!S:S,MATCH($C27,Refs!$I:$I,0))</f>
        <v>10.1007/s10705-019-09971-6</v>
      </c>
      <c r="F27" s="23" t="s">
        <v>86</v>
      </c>
      <c r="G27" s="23" t="s">
        <v>1301</v>
      </c>
      <c r="I27" s="24" t="s">
        <v>1302</v>
      </c>
      <c r="J27" s="26" t="s">
        <v>1303</v>
      </c>
      <c r="K27" s="24" t="s">
        <v>1302</v>
      </c>
      <c r="L27" s="26" t="s">
        <v>1304</v>
      </c>
      <c r="M27" s="24">
        <v>4</v>
      </c>
      <c r="Q27" s="27" t="s">
        <v>59</v>
      </c>
      <c r="AF27" s="23" t="s">
        <v>80</v>
      </c>
      <c r="AG27" s="23" t="s">
        <v>1294</v>
      </c>
      <c r="AJ27" s="24">
        <v>2016.1</v>
      </c>
      <c r="AK27" s="30" t="str">
        <f t="shared" si="5"/>
        <v>organic fertilizer</v>
      </c>
      <c r="AL27" s="27">
        <v>77752</v>
      </c>
      <c r="AM27" s="27">
        <v>3326</v>
      </c>
      <c r="AN27" s="30" t="str">
        <f>L27</f>
        <v>no OF no BC</v>
      </c>
      <c r="AO27" s="27">
        <v>6856</v>
      </c>
      <c r="AP27" s="27">
        <v>258</v>
      </c>
      <c r="AQ27" s="27" t="s">
        <v>341</v>
      </c>
      <c r="AR27" s="27" t="s">
        <v>1306</v>
      </c>
      <c r="AU27" s="26" t="s">
        <v>77</v>
      </c>
      <c r="AV27" s="26" t="s">
        <v>77</v>
      </c>
      <c r="AW27" s="26" t="s">
        <v>77</v>
      </c>
      <c r="AX27" s="26" t="s">
        <v>63</v>
      </c>
      <c r="AY27" s="26" t="s">
        <v>63</v>
      </c>
      <c r="AZ27" s="26" t="s">
        <v>63</v>
      </c>
      <c r="BA27" s="26" t="s">
        <v>63</v>
      </c>
      <c r="BB27" s="26" t="s">
        <v>63</v>
      </c>
      <c r="BC27" s="26" t="s">
        <v>63</v>
      </c>
      <c r="BD27" s="26" t="s">
        <v>1305</v>
      </c>
    </row>
    <row r="28" spans="1:56" ht="11.7">
      <c r="A28" s="20">
        <v>27</v>
      </c>
      <c r="B28" s="21">
        <f>INDEX(Refs!A:A,MATCH($C28,Refs!$I:$I,0))</f>
        <v>6134085</v>
      </c>
      <c r="C28" s="22" t="s">
        <v>1300</v>
      </c>
      <c r="D28" s="21" t="str">
        <f>INDEX(Refs!L:L,MATCH($C28,Refs!$I:$I,0))</f>
        <v>Guo, Wen-zhong; Li, Yin-kun; Ma, Li; Wang, Li-chun; Wang, Zhan; Xu, Zhi-gang</v>
      </c>
      <c r="E28" s="21" t="str">
        <f>INDEX(Refs!S:S,MATCH($C28,Refs!$I:$I,0))</f>
        <v>10.1007/s10705-019-09971-6</v>
      </c>
      <c r="F28" s="23" t="s">
        <v>86</v>
      </c>
      <c r="G28" s="23" t="s">
        <v>1301</v>
      </c>
      <c r="I28" s="24" t="s">
        <v>1302</v>
      </c>
      <c r="J28" s="26" t="s">
        <v>1303</v>
      </c>
      <c r="K28" s="24" t="s">
        <v>1302</v>
      </c>
      <c r="L28" s="26" t="s">
        <v>1304</v>
      </c>
      <c r="M28" s="24">
        <v>4</v>
      </c>
      <c r="Q28" s="27" t="s">
        <v>59</v>
      </c>
      <c r="AF28" s="23" t="s">
        <v>80</v>
      </c>
      <c r="AG28" s="23" t="s">
        <v>1294</v>
      </c>
      <c r="AJ28" s="24">
        <v>2016.2</v>
      </c>
      <c r="AK28" s="30" t="str">
        <f t="shared" si="5"/>
        <v>organic fertilizer</v>
      </c>
      <c r="AL28" s="27">
        <v>108546</v>
      </c>
      <c r="AM28" s="27">
        <v>320</v>
      </c>
      <c r="AN28" s="30" t="str">
        <f>L28</f>
        <v>no OF no BC</v>
      </c>
      <c r="AO28" s="27">
        <v>6856</v>
      </c>
      <c r="AP28" s="27">
        <v>258</v>
      </c>
      <c r="AQ28" s="27" t="s">
        <v>341</v>
      </c>
      <c r="AR28" s="27" t="s">
        <v>1306</v>
      </c>
      <c r="AU28" s="26" t="s">
        <v>77</v>
      </c>
      <c r="AV28" s="26" t="s">
        <v>77</v>
      </c>
      <c r="AW28" s="26" t="s">
        <v>77</v>
      </c>
      <c r="AX28" s="26" t="s">
        <v>63</v>
      </c>
      <c r="AY28" s="26" t="s">
        <v>63</v>
      </c>
      <c r="AZ28" s="26" t="s">
        <v>63</v>
      </c>
      <c r="BA28" s="26" t="s">
        <v>63</v>
      </c>
      <c r="BB28" s="26" t="s">
        <v>63</v>
      </c>
      <c r="BC28" s="26" t="s">
        <v>63</v>
      </c>
      <c r="BD28" s="26" t="s">
        <v>1305</v>
      </c>
    </row>
    <row r="29" spans="1:56" ht="11.7">
      <c r="A29" s="20">
        <v>28</v>
      </c>
      <c r="B29" s="21">
        <f>INDEX(Refs!A:A,MATCH($C29,Refs!$I:$I,0))</f>
        <v>6134085</v>
      </c>
      <c r="C29" s="22" t="s">
        <v>1300</v>
      </c>
      <c r="D29" s="21" t="str">
        <f>INDEX(Refs!L:L,MATCH($C29,Refs!$I:$I,0))</f>
        <v>Guo, Wen-zhong; Li, Yin-kun; Ma, Li; Wang, Li-chun; Wang, Zhan; Xu, Zhi-gang</v>
      </c>
      <c r="E29" s="21" t="str">
        <f>INDEX(Refs!S:S,MATCH($C29,Refs!$I:$I,0))</f>
        <v>10.1007/s10705-019-09971-6</v>
      </c>
      <c r="F29" s="23" t="s">
        <v>86</v>
      </c>
      <c r="G29" s="23" t="s">
        <v>1301</v>
      </c>
      <c r="I29" s="24" t="s">
        <v>1302</v>
      </c>
      <c r="J29" s="26" t="s">
        <v>1303</v>
      </c>
      <c r="K29" s="24" t="s">
        <v>1302</v>
      </c>
      <c r="L29" s="26" t="s">
        <v>1304</v>
      </c>
      <c r="M29" s="24">
        <v>4</v>
      </c>
      <c r="Q29" s="27" t="s">
        <v>59</v>
      </c>
      <c r="AF29" s="23" t="s">
        <v>80</v>
      </c>
      <c r="AG29" s="23" t="s">
        <v>1294</v>
      </c>
      <c r="AJ29" s="24">
        <v>2016.3</v>
      </c>
      <c r="AK29" s="30" t="str">
        <f t="shared" si="5"/>
        <v>organic fertilizer</v>
      </c>
      <c r="AL29" s="27">
        <v>37700</v>
      </c>
      <c r="AM29" s="27">
        <v>2119</v>
      </c>
      <c r="AN29" s="30" t="str">
        <f>L29</f>
        <v>no OF no BC</v>
      </c>
      <c r="AO29" s="27">
        <v>6856</v>
      </c>
      <c r="AP29" s="27">
        <v>258</v>
      </c>
      <c r="AQ29" s="27" t="s">
        <v>341</v>
      </c>
      <c r="AR29" s="27" t="s">
        <v>1306</v>
      </c>
      <c r="AU29" s="26" t="s">
        <v>77</v>
      </c>
      <c r="AV29" s="26" t="s">
        <v>77</v>
      </c>
      <c r="AW29" s="26" t="s">
        <v>77</v>
      </c>
      <c r="AX29" s="26" t="s">
        <v>63</v>
      </c>
      <c r="AY29" s="26" t="s">
        <v>63</v>
      </c>
      <c r="AZ29" s="26" t="s">
        <v>63</v>
      </c>
      <c r="BA29" s="26" t="s">
        <v>63</v>
      </c>
      <c r="BB29" s="26" t="s">
        <v>63</v>
      </c>
      <c r="BC29" s="26" t="s">
        <v>63</v>
      </c>
      <c r="BD29" s="26" t="s">
        <v>1305</v>
      </c>
    </row>
    <row r="30" spans="1:56" ht="11.7">
      <c r="A30" s="20">
        <v>29</v>
      </c>
      <c r="B30" s="21">
        <f>INDEX(Refs!A:A,MATCH($C30,Refs!$I:$I,0))</f>
        <v>6134085</v>
      </c>
      <c r="C30" s="22" t="s">
        <v>1300</v>
      </c>
      <c r="D30" s="21" t="str">
        <f>INDEX(Refs!L:L,MATCH($C30,Refs!$I:$I,0))</f>
        <v>Guo, Wen-zhong; Li, Yin-kun; Ma, Li; Wang, Li-chun; Wang, Zhan; Xu, Zhi-gang</v>
      </c>
      <c r="E30" s="21" t="str">
        <f>INDEX(Refs!S:S,MATCH($C30,Refs!$I:$I,0))</f>
        <v>10.1007/s10705-019-09971-6</v>
      </c>
      <c r="F30" s="23" t="s">
        <v>86</v>
      </c>
      <c r="G30" s="23" t="s">
        <v>1301</v>
      </c>
      <c r="I30" s="24" t="s">
        <v>1302</v>
      </c>
      <c r="J30" s="26" t="s">
        <v>1307</v>
      </c>
      <c r="K30" s="24" t="s">
        <v>1302</v>
      </c>
      <c r="L30" s="26" t="s">
        <v>1303</v>
      </c>
      <c r="M30" s="24">
        <v>4</v>
      </c>
      <c r="X30" s="27" t="s">
        <v>59</v>
      </c>
      <c r="AF30" s="23" t="s">
        <v>80</v>
      </c>
      <c r="AG30" s="23" t="s">
        <v>1294</v>
      </c>
      <c r="AJ30" s="24">
        <v>2016.1</v>
      </c>
      <c r="AK30" s="30" t="str">
        <f t="shared" si="5"/>
        <v>organic fertilizer + 8.5BC</v>
      </c>
      <c r="AL30" s="27">
        <v>92326</v>
      </c>
      <c r="AM30" s="27">
        <v>409</v>
      </c>
      <c r="AN30" s="30" t="s">
        <v>1303</v>
      </c>
      <c r="AO30" s="27">
        <v>77752</v>
      </c>
      <c r="AP30" s="27">
        <v>3326</v>
      </c>
      <c r="AQ30" s="27" t="s">
        <v>341</v>
      </c>
      <c r="AR30" s="27" t="s">
        <v>1306</v>
      </c>
      <c r="AU30" s="26" t="s">
        <v>77</v>
      </c>
      <c r="AV30" s="26" t="s">
        <v>77</v>
      </c>
      <c r="AW30" s="26" t="s">
        <v>77</v>
      </c>
      <c r="AX30" s="26" t="s">
        <v>63</v>
      </c>
      <c r="AY30" s="26" t="s">
        <v>63</v>
      </c>
      <c r="AZ30" s="26" t="s">
        <v>63</v>
      </c>
      <c r="BA30" s="26" t="s">
        <v>63</v>
      </c>
      <c r="BB30" s="26" t="s">
        <v>63</v>
      </c>
      <c r="BC30" s="26" t="s">
        <v>63</v>
      </c>
      <c r="BD30" s="26" t="s">
        <v>1305</v>
      </c>
    </row>
    <row r="31" spans="1:56" ht="11.7">
      <c r="A31" s="20">
        <v>30</v>
      </c>
      <c r="B31" s="21">
        <f>INDEX(Refs!A:A,MATCH($C31,Refs!$I:$I,0))</f>
        <v>6134085</v>
      </c>
      <c r="C31" s="22" t="s">
        <v>1300</v>
      </c>
      <c r="D31" s="21" t="str">
        <f>INDEX(Refs!L:L,MATCH($C31,Refs!$I:$I,0))</f>
        <v>Guo, Wen-zhong; Li, Yin-kun; Ma, Li; Wang, Li-chun; Wang, Zhan; Xu, Zhi-gang</v>
      </c>
      <c r="E31" s="21" t="str">
        <f>INDEX(Refs!S:S,MATCH($C31,Refs!$I:$I,0))</f>
        <v>10.1007/s10705-019-09971-6</v>
      </c>
      <c r="F31" s="23" t="s">
        <v>86</v>
      </c>
      <c r="G31" s="23" t="s">
        <v>1301</v>
      </c>
      <c r="I31" s="24" t="s">
        <v>1302</v>
      </c>
      <c r="J31" s="26" t="s">
        <v>1307</v>
      </c>
      <c r="K31" s="24" t="s">
        <v>1302</v>
      </c>
      <c r="L31" s="26" t="s">
        <v>1303</v>
      </c>
      <c r="M31" s="24">
        <v>4</v>
      </c>
      <c r="X31" s="27" t="s">
        <v>59</v>
      </c>
      <c r="AF31" s="23" t="s">
        <v>80</v>
      </c>
      <c r="AG31" s="23" t="s">
        <v>1294</v>
      </c>
      <c r="AJ31" s="24">
        <v>2016.2</v>
      </c>
      <c r="AK31" s="30" t="str">
        <f t="shared" si="5"/>
        <v>organic fertilizer + 8.5BC</v>
      </c>
      <c r="AL31" s="27">
        <v>165636</v>
      </c>
      <c r="AM31" s="27">
        <v>12291</v>
      </c>
      <c r="AN31" s="30" t="s">
        <v>1303</v>
      </c>
      <c r="AO31" s="27">
        <v>108546</v>
      </c>
      <c r="AP31" s="27">
        <v>320</v>
      </c>
      <c r="AQ31" s="27" t="s">
        <v>341</v>
      </c>
      <c r="AR31" s="27" t="s">
        <v>1306</v>
      </c>
      <c r="AU31" s="26" t="s">
        <v>77</v>
      </c>
      <c r="AV31" s="26" t="s">
        <v>77</v>
      </c>
      <c r="AW31" s="26" t="s">
        <v>77</v>
      </c>
      <c r="AX31" s="26" t="s">
        <v>63</v>
      </c>
      <c r="AY31" s="26" t="s">
        <v>63</v>
      </c>
      <c r="AZ31" s="26" t="s">
        <v>63</v>
      </c>
      <c r="BA31" s="26" t="s">
        <v>63</v>
      </c>
      <c r="BB31" s="26" t="s">
        <v>63</v>
      </c>
      <c r="BC31" s="26" t="s">
        <v>63</v>
      </c>
      <c r="BD31" s="26" t="s">
        <v>1305</v>
      </c>
    </row>
    <row r="32" spans="1:56" ht="11.7">
      <c r="A32" s="20">
        <v>31</v>
      </c>
      <c r="B32" s="21">
        <f>INDEX(Refs!A:A,MATCH($C32,Refs!$I:$I,0))</f>
        <v>6134085</v>
      </c>
      <c r="C32" s="22" t="s">
        <v>1300</v>
      </c>
      <c r="D32" s="21" t="str">
        <f>INDEX(Refs!L:L,MATCH($C32,Refs!$I:$I,0))</f>
        <v>Guo, Wen-zhong; Li, Yin-kun; Ma, Li; Wang, Li-chun; Wang, Zhan; Xu, Zhi-gang</v>
      </c>
      <c r="E32" s="21" t="str">
        <f>INDEX(Refs!S:S,MATCH($C32,Refs!$I:$I,0))</f>
        <v>10.1007/s10705-019-09971-6</v>
      </c>
      <c r="F32" s="23" t="s">
        <v>86</v>
      </c>
      <c r="G32" s="23" t="s">
        <v>1301</v>
      </c>
      <c r="I32" s="24" t="s">
        <v>1302</v>
      </c>
      <c r="J32" s="26" t="s">
        <v>1307</v>
      </c>
      <c r="K32" s="24" t="s">
        <v>1302</v>
      </c>
      <c r="L32" s="26" t="s">
        <v>1303</v>
      </c>
      <c r="M32" s="24">
        <v>4</v>
      </c>
      <c r="X32" s="27" t="s">
        <v>59</v>
      </c>
      <c r="AF32" s="23" t="s">
        <v>80</v>
      </c>
      <c r="AG32" s="23" t="s">
        <v>1294</v>
      </c>
      <c r="AJ32" s="24">
        <v>2016.3</v>
      </c>
      <c r="AK32" s="30" t="str">
        <f t="shared" si="5"/>
        <v>organic fertilizer + 8.5BC</v>
      </c>
      <c r="AL32" s="27">
        <v>72688</v>
      </c>
      <c r="AM32" s="27">
        <v>3725</v>
      </c>
      <c r="AN32" s="30" t="s">
        <v>1303</v>
      </c>
      <c r="AO32" s="27">
        <v>37700</v>
      </c>
      <c r="AP32" s="27">
        <v>2119</v>
      </c>
      <c r="AQ32" s="27" t="s">
        <v>341</v>
      </c>
      <c r="AR32" s="27" t="s">
        <v>1306</v>
      </c>
      <c r="AU32" s="26" t="s">
        <v>77</v>
      </c>
      <c r="AV32" s="26" t="s">
        <v>77</v>
      </c>
      <c r="AW32" s="26" t="s">
        <v>77</v>
      </c>
      <c r="AX32" s="26" t="s">
        <v>63</v>
      </c>
      <c r="AY32" s="26" t="s">
        <v>63</v>
      </c>
      <c r="AZ32" s="26" t="s">
        <v>63</v>
      </c>
      <c r="BA32" s="26" t="s">
        <v>63</v>
      </c>
      <c r="BB32" s="26" t="s">
        <v>63</v>
      </c>
      <c r="BC32" s="26" t="s">
        <v>63</v>
      </c>
      <c r="BD32" s="26" t="s">
        <v>1305</v>
      </c>
    </row>
    <row r="33" spans="1:56" ht="11.7">
      <c r="A33" s="20">
        <v>32</v>
      </c>
      <c r="B33" s="21">
        <f>INDEX(Refs!A:A,MATCH($C33,Refs!$I:$I,0))</f>
        <v>6134085</v>
      </c>
      <c r="C33" s="22" t="s">
        <v>1300</v>
      </c>
      <c r="D33" s="21" t="str">
        <f>INDEX(Refs!L:L,MATCH($C33,Refs!$I:$I,0))</f>
        <v>Guo, Wen-zhong; Li, Yin-kun; Ma, Li; Wang, Li-chun; Wang, Zhan; Xu, Zhi-gang</v>
      </c>
      <c r="E33" s="21" t="str">
        <f>INDEX(Refs!S:S,MATCH($C33,Refs!$I:$I,0))</f>
        <v>10.1007/s10705-019-09971-6</v>
      </c>
      <c r="F33" s="23" t="s">
        <v>86</v>
      </c>
      <c r="G33" s="23" t="s">
        <v>1301</v>
      </c>
      <c r="I33" s="24" t="s">
        <v>1302</v>
      </c>
      <c r="J33" s="26" t="s">
        <v>1308</v>
      </c>
      <c r="K33" s="24" t="s">
        <v>1302</v>
      </c>
      <c r="L33" s="26" t="s">
        <v>1303</v>
      </c>
      <c r="M33" s="24">
        <v>4</v>
      </c>
      <c r="X33" s="27" t="s">
        <v>59</v>
      </c>
      <c r="AF33" s="23" t="s">
        <v>80</v>
      </c>
      <c r="AG33" s="23" t="s">
        <v>1294</v>
      </c>
      <c r="AJ33" s="24">
        <v>2016.1</v>
      </c>
      <c r="AK33" s="30" t="str">
        <f t="shared" si="5"/>
        <v>organic fertilizer + 17BC</v>
      </c>
      <c r="AL33" s="27">
        <v>70562</v>
      </c>
      <c r="AM33" s="27">
        <v>3163</v>
      </c>
      <c r="AN33" s="30" t="s">
        <v>1303</v>
      </c>
      <c r="AO33" s="27">
        <v>77752</v>
      </c>
      <c r="AP33" s="27">
        <v>3326</v>
      </c>
      <c r="AQ33" s="27" t="s">
        <v>341</v>
      </c>
      <c r="AR33" s="27" t="s">
        <v>1306</v>
      </c>
      <c r="AU33" s="26" t="s">
        <v>77</v>
      </c>
      <c r="AV33" s="26" t="s">
        <v>77</v>
      </c>
      <c r="AW33" s="26" t="s">
        <v>77</v>
      </c>
      <c r="AX33" s="26" t="s">
        <v>63</v>
      </c>
      <c r="AY33" s="26" t="s">
        <v>63</v>
      </c>
      <c r="AZ33" s="26" t="s">
        <v>63</v>
      </c>
      <c r="BA33" s="26" t="s">
        <v>63</v>
      </c>
      <c r="BB33" s="26" t="s">
        <v>63</v>
      </c>
      <c r="BC33" s="26" t="s">
        <v>63</v>
      </c>
      <c r="BD33" s="26" t="s">
        <v>1305</v>
      </c>
    </row>
    <row r="34" spans="1:56" ht="11.7">
      <c r="A34" s="20">
        <v>33</v>
      </c>
      <c r="B34" s="21">
        <f>INDEX(Refs!A:A,MATCH($C34,Refs!$I:$I,0))</f>
        <v>6134085</v>
      </c>
      <c r="C34" s="22" t="s">
        <v>1300</v>
      </c>
      <c r="D34" s="21" t="str">
        <f>INDEX(Refs!L:L,MATCH($C34,Refs!$I:$I,0))</f>
        <v>Guo, Wen-zhong; Li, Yin-kun; Ma, Li; Wang, Li-chun; Wang, Zhan; Xu, Zhi-gang</v>
      </c>
      <c r="E34" s="21" t="str">
        <f>INDEX(Refs!S:S,MATCH($C34,Refs!$I:$I,0))</f>
        <v>10.1007/s10705-019-09971-6</v>
      </c>
      <c r="F34" s="23" t="s">
        <v>86</v>
      </c>
      <c r="G34" s="23" t="s">
        <v>1301</v>
      </c>
      <c r="I34" s="24" t="s">
        <v>1302</v>
      </c>
      <c r="J34" s="26" t="s">
        <v>1308</v>
      </c>
      <c r="K34" s="24" t="s">
        <v>1302</v>
      </c>
      <c r="L34" s="26" t="s">
        <v>1303</v>
      </c>
      <c r="M34" s="24">
        <v>4</v>
      </c>
      <c r="X34" s="27" t="s">
        <v>59</v>
      </c>
      <c r="AF34" s="23" t="s">
        <v>80</v>
      </c>
      <c r="AG34" s="23" t="s">
        <v>1294</v>
      </c>
      <c r="AJ34" s="24">
        <v>2016.2</v>
      </c>
      <c r="AK34" s="30" t="str">
        <f t="shared" si="5"/>
        <v>organic fertilizer + 17BC</v>
      </c>
      <c r="AL34" s="27">
        <v>122981</v>
      </c>
      <c r="AM34" s="27">
        <v>5013</v>
      </c>
      <c r="AN34" s="30" t="s">
        <v>1303</v>
      </c>
      <c r="AO34" s="27">
        <v>108546</v>
      </c>
      <c r="AP34" s="27">
        <v>320</v>
      </c>
      <c r="AQ34" s="27" t="s">
        <v>341</v>
      </c>
      <c r="AR34" s="27" t="s">
        <v>1306</v>
      </c>
      <c r="AU34" s="26" t="s">
        <v>77</v>
      </c>
      <c r="AV34" s="26" t="s">
        <v>77</v>
      </c>
      <c r="AW34" s="26" t="s">
        <v>77</v>
      </c>
      <c r="AX34" s="26" t="s">
        <v>63</v>
      </c>
      <c r="AY34" s="26" t="s">
        <v>63</v>
      </c>
      <c r="AZ34" s="26" t="s">
        <v>63</v>
      </c>
      <c r="BA34" s="26" t="s">
        <v>63</v>
      </c>
      <c r="BB34" s="26" t="s">
        <v>63</v>
      </c>
      <c r="BC34" s="26" t="s">
        <v>63</v>
      </c>
      <c r="BD34" s="26" t="s">
        <v>1305</v>
      </c>
    </row>
    <row r="35" spans="1:56" ht="11.7">
      <c r="A35" s="20">
        <v>34</v>
      </c>
      <c r="B35" s="21">
        <f>INDEX(Refs!A:A,MATCH($C35,Refs!$I:$I,0))</f>
        <v>6134085</v>
      </c>
      <c r="C35" s="22" t="s">
        <v>1300</v>
      </c>
      <c r="D35" s="21" t="str">
        <f>INDEX(Refs!L:L,MATCH($C35,Refs!$I:$I,0))</f>
        <v>Guo, Wen-zhong; Li, Yin-kun; Ma, Li; Wang, Li-chun; Wang, Zhan; Xu, Zhi-gang</v>
      </c>
      <c r="E35" s="21" t="str">
        <f>INDEX(Refs!S:S,MATCH($C35,Refs!$I:$I,0))</f>
        <v>10.1007/s10705-019-09971-6</v>
      </c>
      <c r="F35" s="23" t="s">
        <v>86</v>
      </c>
      <c r="G35" s="23" t="s">
        <v>1301</v>
      </c>
      <c r="I35" s="24" t="s">
        <v>1302</v>
      </c>
      <c r="J35" s="26" t="s">
        <v>1308</v>
      </c>
      <c r="K35" s="24" t="s">
        <v>1302</v>
      </c>
      <c r="L35" s="26" t="s">
        <v>1303</v>
      </c>
      <c r="M35" s="24">
        <v>4</v>
      </c>
      <c r="X35" s="27" t="s">
        <v>59</v>
      </c>
      <c r="AF35" s="23" t="s">
        <v>80</v>
      </c>
      <c r="AG35" s="23" t="s">
        <v>1294</v>
      </c>
      <c r="AJ35" s="24">
        <v>2016.3</v>
      </c>
      <c r="AK35" s="30" t="str">
        <f t="shared" si="5"/>
        <v>organic fertilizer + 17BC</v>
      </c>
      <c r="AL35" s="27">
        <v>35560</v>
      </c>
      <c r="AM35" s="27">
        <v>3656</v>
      </c>
      <c r="AN35" s="30" t="s">
        <v>1303</v>
      </c>
      <c r="AO35" s="27">
        <v>37700</v>
      </c>
      <c r="AP35" s="27">
        <v>2119</v>
      </c>
      <c r="AQ35" s="27" t="s">
        <v>341</v>
      </c>
      <c r="AR35" s="27" t="s">
        <v>1306</v>
      </c>
      <c r="AU35" s="26" t="s">
        <v>77</v>
      </c>
      <c r="AV35" s="26" t="s">
        <v>77</v>
      </c>
      <c r="AW35" s="26" t="s">
        <v>77</v>
      </c>
      <c r="AX35" s="26" t="s">
        <v>63</v>
      </c>
      <c r="AY35" s="26" t="s">
        <v>63</v>
      </c>
      <c r="AZ35" s="26" t="s">
        <v>63</v>
      </c>
      <c r="BA35" s="26" t="s">
        <v>63</v>
      </c>
      <c r="BB35" s="26" t="s">
        <v>63</v>
      </c>
      <c r="BC35" s="26" t="s">
        <v>63</v>
      </c>
      <c r="BD35" s="26" t="s">
        <v>1305</v>
      </c>
    </row>
    <row r="36" spans="1:56" ht="11.7">
      <c r="A36" s="20">
        <v>35</v>
      </c>
      <c r="B36" s="21">
        <f>INDEX(Refs!A:A,MATCH($C36,Refs!$I:$I,0))</f>
        <v>6134085</v>
      </c>
      <c r="C36" s="22" t="s">
        <v>1300</v>
      </c>
      <c r="D36" s="21" t="str">
        <f>INDEX(Refs!L:L,MATCH($C36,Refs!$I:$I,0))</f>
        <v>Guo, Wen-zhong; Li, Yin-kun; Ma, Li; Wang, Li-chun; Wang, Zhan; Xu, Zhi-gang</v>
      </c>
      <c r="E36" s="21" t="str">
        <f>INDEX(Refs!S:S,MATCH($C36,Refs!$I:$I,0))</f>
        <v>10.1007/s10705-019-09971-6</v>
      </c>
      <c r="F36" s="23" t="s">
        <v>86</v>
      </c>
      <c r="G36" s="23" t="s">
        <v>1301</v>
      </c>
      <c r="I36" s="24" t="s">
        <v>1302</v>
      </c>
      <c r="J36" s="26" t="s">
        <v>1303</v>
      </c>
      <c r="K36" s="24" t="s">
        <v>1302</v>
      </c>
      <c r="L36" s="26" t="s">
        <v>1304</v>
      </c>
      <c r="M36" s="24">
        <v>4</v>
      </c>
      <c r="Q36" s="27" t="s">
        <v>59</v>
      </c>
      <c r="AF36" s="23" t="s">
        <v>65</v>
      </c>
      <c r="AG36" s="23" t="s">
        <v>1294</v>
      </c>
      <c r="AJ36" s="24">
        <v>2016.1</v>
      </c>
      <c r="AK36" s="30" t="str">
        <f t="shared" si="5"/>
        <v>organic fertilizer</v>
      </c>
      <c r="AL36" s="27">
        <f t="shared" ref="AL36:AL44" si="6">AL27-AL18</f>
        <v>73785</v>
      </c>
      <c r="AM36" s="27">
        <v>3326</v>
      </c>
      <c r="AN36" s="30" t="str">
        <f>L36</f>
        <v>no OF no BC</v>
      </c>
      <c r="AO36" s="27">
        <f t="shared" ref="AO36:AO44" si="7">AO27-AO18</f>
        <v>6556</v>
      </c>
      <c r="AP36" s="27">
        <v>258</v>
      </c>
      <c r="AQ36" s="27" t="s">
        <v>341</v>
      </c>
      <c r="AR36" s="27" t="s">
        <v>1306</v>
      </c>
      <c r="AU36" s="26" t="s">
        <v>77</v>
      </c>
      <c r="AV36" s="26" t="s">
        <v>77</v>
      </c>
      <c r="AW36" s="26" t="s">
        <v>77</v>
      </c>
      <c r="AX36" s="26" t="s">
        <v>63</v>
      </c>
      <c r="AY36" s="26" t="s">
        <v>63</v>
      </c>
      <c r="AZ36" s="26" t="s">
        <v>63</v>
      </c>
      <c r="BA36" s="26" t="s">
        <v>63</v>
      </c>
      <c r="BB36" s="26" t="s">
        <v>63</v>
      </c>
      <c r="BC36" s="26" t="s">
        <v>63</v>
      </c>
      <c r="BD36" s="26" t="s">
        <v>1305</v>
      </c>
    </row>
    <row r="37" spans="1:56" ht="11.7">
      <c r="A37" s="20">
        <v>36</v>
      </c>
      <c r="B37" s="21">
        <f>INDEX(Refs!A:A,MATCH($C37,Refs!$I:$I,0))</f>
        <v>6134085</v>
      </c>
      <c r="C37" s="22" t="s">
        <v>1300</v>
      </c>
      <c r="D37" s="21" t="str">
        <f>INDEX(Refs!L:L,MATCH($C37,Refs!$I:$I,0))</f>
        <v>Guo, Wen-zhong; Li, Yin-kun; Ma, Li; Wang, Li-chun; Wang, Zhan; Xu, Zhi-gang</v>
      </c>
      <c r="E37" s="21" t="str">
        <f>INDEX(Refs!S:S,MATCH($C37,Refs!$I:$I,0))</f>
        <v>10.1007/s10705-019-09971-6</v>
      </c>
      <c r="F37" s="23" t="s">
        <v>86</v>
      </c>
      <c r="G37" s="23" t="s">
        <v>1301</v>
      </c>
      <c r="I37" s="24" t="s">
        <v>1302</v>
      </c>
      <c r="J37" s="26" t="s">
        <v>1303</v>
      </c>
      <c r="K37" s="24" t="s">
        <v>1302</v>
      </c>
      <c r="L37" s="26" t="s">
        <v>1304</v>
      </c>
      <c r="M37" s="24">
        <v>4</v>
      </c>
      <c r="Q37" s="27" t="s">
        <v>59</v>
      </c>
      <c r="AF37" s="23" t="s">
        <v>65</v>
      </c>
      <c r="AG37" s="23" t="s">
        <v>1294</v>
      </c>
      <c r="AJ37" s="24">
        <v>2016.2</v>
      </c>
      <c r="AK37" s="30" t="str">
        <f t="shared" si="5"/>
        <v>organic fertilizer</v>
      </c>
      <c r="AL37" s="27">
        <f t="shared" si="6"/>
        <v>104579</v>
      </c>
      <c r="AM37" s="27">
        <v>320</v>
      </c>
      <c r="AN37" s="30" t="str">
        <f>L37</f>
        <v>no OF no BC</v>
      </c>
      <c r="AO37" s="27">
        <f t="shared" si="7"/>
        <v>6556</v>
      </c>
      <c r="AP37" s="27">
        <v>258</v>
      </c>
      <c r="AQ37" s="27" t="s">
        <v>341</v>
      </c>
      <c r="AR37" s="27" t="s">
        <v>1306</v>
      </c>
      <c r="AU37" s="26" t="s">
        <v>77</v>
      </c>
      <c r="AV37" s="26" t="s">
        <v>77</v>
      </c>
      <c r="AW37" s="26" t="s">
        <v>77</v>
      </c>
      <c r="AX37" s="26" t="s">
        <v>63</v>
      </c>
      <c r="AY37" s="26" t="s">
        <v>63</v>
      </c>
      <c r="AZ37" s="26" t="s">
        <v>63</v>
      </c>
      <c r="BA37" s="26" t="s">
        <v>63</v>
      </c>
      <c r="BB37" s="26" t="s">
        <v>63</v>
      </c>
      <c r="BC37" s="26" t="s">
        <v>63</v>
      </c>
      <c r="BD37" s="26" t="s">
        <v>1305</v>
      </c>
    </row>
    <row r="38" spans="1:56" ht="11.7">
      <c r="A38" s="20">
        <v>37</v>
      </c>
      <c r="B38" s="21">
        <f>INDEX(Refs!A:A,MATCH($C38,Refs!$I:$I,0))</f>
        <v>6134085</v>
      </c>
      <c r="C38" s="22" t="s">
        <v>1300</v>
      </c>
      <c r="D38" s="21" t="str">
        <f>INDEX(Refs!L:L,MATCH($C38,Refs!$I:$I,0))</f>
        <v>Guo, Wen-zhong; Li, Yin-kun; Ma, Li; Wang, Li-chun; Wang, Zhan; Xu, Zhi-gang</v>
      </c>
      <c r="E38" s="21" t="str">
        <f>INDEX(Refs!S:S,MATCH($C38,Refs!$I:$I,0))</f>
        <v>10.1007/s10705-019-09971-6</v>
      </c>
      <c r="F38" s="23" t="s">
        <v>86</v>
      </c>
      <c r="G38" s="23" t="s">
        <v>1301</v>
      </c>
      <c r="I38" s="24" t="s">
        <v>1302</v>
      </c>
      <c r="J38" s="26" t="s">
        <v>1303</v>
      </c>
      <c r="K38" s="24" t="s">
        <v>1302</v>
      </c>
      <c r="L38" s="26" t="s">
        <v>1304</v>
      </c>
      <c r="M38" s="24">
        <v>4</v>
      </c>
      <c r="Q38" s="27" t="s">
        <v>59</v>
      </c>
      <c r="AF38" s="23" t="s">
        <v>65</v>
      </c>
      <c r="AG38" s="23" t="s">
        <v>1294</v>
      </c>
      <c r="AJ38" s="24">
        <v>2016.3</v>
      </c>
      <c r="AK38" s="30" t="str">
        <f t="shared" si="5"/>
        <v>organic fertilizer</v>
      </c>
      <c r="AL38" s="27">
        <f t="shared" si="6"/>
        <v>33733</v>
      </c>
      <c r="AM38" s="27">
        <v>2119</v>
      </c>
      <c r="AN38" s="30" t="str">
        <f>L38</f>
        <v>no OF no BC</v>
      </c>
      <c r="AO38" s="27">
        <f t="shared" si="7"/>
        <v>6556</v>
      </c>
      <c r="AP38" s="27">
        <v>258</v>
      </c>
      <c r="AQ38" s="27" t="s">
        <v>341</v>
      </c>
      <c r="AR38" s="27" t="s">
        <v>1306</v>
      </c>
      <c r="AU38" s="26" t="s">
        <v>77</v>
      </c>
      <c r="AV38" s="26" t="s">
        <v>77</v>
      </c>
      <c r="AW38" s="26" t="s">
        <v>77</v>
      </c>
      <c r="AX38" s="26" t="s">
        <v>63</v>
      </c>
      <c r="AY38" s="26" t="s">
        <v>63</v>
      </c>
      <c r="AZ38" s="26" t="s">
        <v>63</v>
      </c>
      <c r="BA38" s="26" t="s">
        <v>63</v>
      </c>
      <c r="BB38" s="26" t="s">
        <v>63</v>
      </c>
      <c r="BC38" s="26" t="s">
        <v>63</v>
      </c>
      <c r="BD38" s="26" t="s">
        <v>1305</v>
      </c>
    </row>
    <row r="39" spans="1:56" ht="11.7">
      <c r="A39" s="20">
        <v>38</v>
      </c>
      <c r="B39" s="21">
        <f>INDEX(Refs!A:A,MATCH($C39,Refs!$I:$I,0))</f>
        <v>6134085</v>
      </c>
      <c r="C39" s="22" t="s">
        <v>1300</v>
      </c>
      <c r="D39" s="21" t="str">
        <f>INDEX(Refs!L:L,MATCH($C39,Refs!$I:$I,0))</f>
        <v>Guo, Wen-zhong; Li, Yin-kun; Ma, Li; Wang, Li-chun; Wang, Zhan; Xu, Zhi-gang</v>
      </c>
      <c r="E39" s="21" t="str">
        <f>INDEX(Refs!S:S,MATCH($C39,Refs!$I:$I,0))</f>
        <v>10.1007/s10705-019-09971-6</v>
      </c>
      <c r="F39" s="23" t="s">
        <v>86</v>
      </c>
      <c r="G39" s="23" t="s">
        <v>1301</v>
      </c>
      <c r="I39" s="24" t="s">
        <v>1302</v>
      </c>
      <c r="J39" s="26" t="s">
        <v>1307</v>
      </c>
      <c r="K39" s="24" t="s">
        <v>1302</v>
      </c>
      <c r="L39" s="26" t="s">
        <v>1303</v>
      </c>
      <c r="M39" s="24">
        <v>4</v>
      </c>
      <c r="X39" s="27" t="s">
        <v>59</v>
      </c>
      <c r="AF39" s="23" t="s">
        <v>65</v>
      </c>
      <c r="AG39" s="23" t="s">
        <v>1294</v>
      </c>
      <c r="AJ39" s="24">
        <v>2016.1</v>
      </c>
      <c r="AK39" s="30" t="str">
        <f t="shared" si="5"/>
        <v>organic fertilizer + 8.5BC</v>
      </c>
      <c r="AL39" s="27">
        <f t="shared" si="6"/>
        <v>82693</v>
      </c>
      <c r="AM39" s="27">
        <v>409</v>
      </c>
      <c r="AN39" s="30" t="s">
        <v>1303</v>
      </c>
      <c r="AO39" s="27">
        <f t="shared" si="7"/>
        <v>73785</v>
      </c>
      <c r="AP39" s="27">
        <v>3326</v>
      </c>
      <c r="AQ39" s="27" t="s">
        <v>341</v>
      </c>
      <c r="AR39" s="27" t="s">
        <v>1306</v>
      </c>
      <c r="AU39" s="26" t="s">
        <v>77</v>
      </c>
      <c r="AV39" s="26" t="s">
        <v>77</v>
      </c>
      <c r="AW39" s="26" t="s">
        <v>77</v>
      </c>
      <c r="AX39" s="26" t="s">
        <v>63</v>
      </c>
      <c r="AY39" s="26" t="s">
        <v>63</v>
      </c>
      <c r="AZ39" s="26" t="s">
        <v>63</v>
      </c>
      <c r="BA39" s="26" t="s">
        <v>63</v>
      </c>
      <c r="BB39" s="26" t="s">
        <v>63</v>
      </c>
      <c r="BC39" s="26" t="s">
        <v>63</v>
      </c>
      <c r="BD39" s="26" t="s">
        <v>1305</v>
      </c>
    </row>
    <row r="40" spans="1:56" ht="11.7">
      <c r="A40" s="20">
        <v>39</v>
      </c>
      <c r="B40" s="21">
        <f>INDEX(Refs!A:A,MATCH($C40,Refs!$I:$I,0))</f>
        <v>6134085</v>
      </c>
      <c r="C40" s="22" t="s">
        <v>1300</v>
      </c>
      <c r="D40" s="21" t="str">
        <f>INDEX(Refs!L:L,MATCH($C40,Refs!$I:$I,0))</f>
        <v>Guo, Wen-zhong; Li, Yin-kun; Ma, Li; Wang, Li-chun; Wang, Zhan; Xu, Zhi-gang</v>
      </c>
      <c r="E40" s="21" t="str">
        <f>INDEX(Refs!S:S,MATCH($C40,Refs!$I:$I,0))</f>
        <v>10.1007/s10705-019-09971-6</v>
      </c>
      <c r="F40" s="23" t="s">
        <v>86</v>
      </c>
      <c r="G40" s="23" t="s">
        <v>1301</v>
      </c>
      <c r="I40" s="24" t="s">
        <v>1302</v>
      </c>
      <c r="J40" s="26" t="s">
        <v>1307</v>
      </c>
      <c r="K40" s="24" t="s">
        <v>1302</v>
      </c>
      <c r="L40" s="26" t="s">
        <v>1303</v>
      </c>
      <c r="M40" s="24">
        <v>4</v>
      </c>
      <c r="X40" s="27" t="s">
        <v>59</v>
      </c>
      <c r="AF40" s="23" t="s">
        <v>65</v>
      </c>
      <c r="AG40" s="23" t="s">
        <v>1294</v>
      </c>
      <c r="AJ40" s="24">
        <v>2016.2</v>
      </c>
      <c r="AK40" s="30" t="str">
        <f t="shared" si="5"/>
        <v>organic fertilizer + 8.5BC</v>
      </c>
      <c r="AL40" s="27">
        <f t="shared" si="6"/>
        <v>156003</v>
      </c>
      <c r="AM40" s="27">
        <v>12291</v>
      </c>
      <c r="AN40" s="30" t="s">
        <v>1303</v>
      </c>
      <c r="AO40" s="27">
        <f t="shared" si="7"/>
        <v>104579</v>
      </c>
      <c r="AP40" s="27">
        <v>320</v>
      </c>
      <c r="AQ40" s="27" t="s">
        <v>341</v>
      </c>
      <c r="AR40" s="27" t="s">
        <v>1306</v>
      </c>
      <c r="AU40" s="26" t="s">
        <v>77</v>
      </c>
      <c r="AV40" s="26" t="s">
        <v>77</v>
      </c>
      <c r="AW40" s="26" t="s">
        <v>77</v>
      </c>
      <c r="AX40" s="26" t="s">
        <v>63</v>
      </c>
      <c r="AY40" s="26" t="s">
        <v>63</v>
      </c>
      <c r="AZ40" s="26" t="s">
        <v>63</v>
      </c>
      <c r="BA40" s="26" t="s">
        <v>63</v>
      </c>
      <c r="BB40" s="26" t="s">
        <v>63</v>
      </c>
      <c r="BC40" s="26" t="s">
        <v>63</v>
      </c>
      <c r="BD40" s="26" t="s">
        <v>1305</v>
      </c>
    </row>
    <row r="41" spans="1:56" ht="11.7">
      <c r="A41" s="20">
        <v>40</v>
      </c>
      <c r="B41" s="21">
        <f>INDEX(Refs!A:A,MATCH($C41,Refs!$I:$I,0))</f>
        <v>6134085</v>
      </c>
      <c r="C41" s="22" t="s">
        <v>1300</v>
      </c>
      <c r="D41" s="21" t="str">
        <f>INDEX(Refs!L:L,MATCH($C41,Refs!$I:$I,0))</f>
        <v>Guo, Wen-zhong; Li, Yin-kun; Ma, Li; Wang, Li-chun; Wang, Zhan; Xu, Zhi-gang</v>
      </c>
      <c r="E41" s="21" t="str">
        <f>INDEX(Refs!S:S,MATCH($C41,Refs!$I:$I,0))</f>
        <v>10.1007/s10705-019-09971-6</v>
      </c>
      <c r="F41" s="23" t="s">
        <v>86</v>
      </c>
      <c r="G41" s="23" t="s">
        <v>1301</v>
      </c>
      <c r="I41" s="24" t="s">
        <v>1302</v>
      </c>
      <c r="J41" s="26" t="s">
        <v>1307</v>
      </c>
      <c r="K41" s="24" t="s">
        <v>1302</v>
      </c>
      <c r="L41" s="26" t="s">
        <v>1303</v>
      </c>
      <c r="M41" s="24">
        <v>4</v>
      </c>
      <c r="X41" s="27" t="s">
        <v>59</v>
      </c>
      <c r="AF41" s="23" t="s">
        <v>65</v>
      </c>
      <c r="AG41" s="23" t="s">
        <v>1294</v>
      </c>
      <c r="AJ41" s="24">
        <v>2016.3</v>
      </c>
      <c r="AK41" s="30" t="str">
        <f t="shared" si="5"/>
        <v>organic fertilizer + 8.5BC</v>
      </c>
      <c r="AL41" s="27">
        <f t="shared" si="6"/>
        <v>63055</v>
      </c>
      <c r="AM41" s="27">
        <v>3725</v>
      </c>
      <c r="AN41" s="30" t="s">
        <v>1303</v>
      </c>
      <c r="AO41" s="27">
        <f t="shared" si="7"/>
        <v>33733</v>
      </c>
      <c r="AP41" s="27">
        <v>2119</v>
      </c>
      <c r="AQ41" s="27" t="s">
        <v>341</v>
      </c>
      <c r="AR41" s="27" t="s">
        <v>1306</v>
      </c>
      <c r="AU41" s="26" t="s">
        <v>77</v>
      </c>
      <c r="AV41" s="26" t="s">
        <v>77</v>
      </c>
      <c r="AW41" s="26" t="s">
        <v>77</v>
      </c>
      <c r="AX41" s="26" t="s">
        <v>63</v>
      </c>
      <c r="AY41" s="26" t="s">
        <v>63</v>
      </c>
      <c r="AZ41" s="26" t="s">
        <v>63</v>
      </c>
      <c r="BA41" s="26" t="s">
        <v>63</v>
      </c>
      <c r="BB41" s="26" t="s">
        <v>63</v>
      </c>
      <c r="BC41" s="26" t="s">
        <v>63</v>
      </c>
      <c r="BD41" s="26" t="s">
        <v>1305</v>
      </c>
    </row>
    <row r="42" spans="1:56" ht="11.7">
      <c r="A42" s="20">
        <v>41</v>
      </c>
      <c r="B42" s="21">
        <f>INDEX(Refs!A:A,MATCH($C42,Refs!$I:$I,0))</f>
        <v>6134085</v>
      </c>
      <c r="C42" s="22" t="s">
        <v>1300</v>
      </c>
      <c r="D42" s="21" t="str">
        <f>INDEX(Refs!L:L,MATCH($C42,Refs!$I:$I,0))</f>
        <v>Guo, Wen-zhong; Li, Yin-kun; Ma, Li; Wang, Li-chun; Wang, Zhan; Xu, Zhi-gang</v>
      </c>
      <c r="E42" s="21" t="str">
        <f>INDEX(Refs!S:S,MATCH($C42,Refs!$I:$I,0))</f>
        <v>10.1007/s10705-019-09971-6</v>
      </c>
      <c r="F42" s="23" t="s">
        <v>86</v>
      </c>
      <c r="G42" s="23" t="s">
        <v>1301</v>
      </c>
      <c r="I42" s="24" t="s">
        <v>1302</v>
      </c>
      <c r="J42" s="26" t="s">
        <v>1308</v>
      </c>
      <c r="K42" s="24" t="s">
        <v>1302</v>
      </c>
      <c r="L42" s="26" t="s">
        <v>1303</v>
      </c>
      <c r="M42" s="24">
        <v>4</v>
      </c>
      <c r="X42" s="27" t="s">
        <v>59</v>
      </c>
      <c r="AF42" s="23" t="s">
        <v>65</v>
      </c>
      <c r="AG42" s="23" t="s">
        <v>1294</v>
      </c>
      <c r="AJ42" s="24">
        <v>2016.1</v>
      </c>
      <c r="AK42" s="30" t="str">
        <f t="shared" si="5"/>
        <v>organic fertilizer + 17BC</v>
      </c>
      <c r="AL42" s="27">
        <f t="shared" si="6"/>
        <v>55262</v>
      </c>
      <c r="AM42" s="27">
        <v>3163</v>
      </c>
      <c r="AN42" s="30" t="s">
        <v>1303</v>
      </c>
      <c r="AO42" s="27">
        <f t="shared" si="7"/>
        <v>73785</v>
      </c>
      <c r="AP42" s="27">
        <v>3326</v>
      </c>
      <c r="AQ42" s="27" t="s">
        <v>341</v>
      </c>
      <c r="AR42" s="27" t="s">
        <v>1306</v>
      </c>
      <c r="AU42" s="26" t="s">
        <v>77</v>
      </c>
      <c r="AV42" s="26" t="s">
        <v>77</v>
      </c>
      <c r="AW42" s="26" t="s">
        <v>77</v>
      </c>
      <c r="AX42" s="26" t="s">
        <v>63</v>
      </c>
      <c r="AY42" s="26" t="s">
        <v>63</v>
      </c>
      <c r="AZ42" s="26" t="s">
        <v>63</v>
      </c>
      <c r="BA42" s="26" t="s">
        <v>63</v>
      </c>
      <c r="BB42" s="26" t="s">
        <v>63</v>
      </c>
      <c r="BC42" s="26" t="s">
        <v>63</v>
      </c>
      <c r="BD42" s="26" t="s">
        <v>1305</v>
      </c>
    </row>
    <row r="43" spans="1:56" ht="11.7">
      <c r="A43" s="20">
        <v>42</v>
      </c>
      <c r="B43" s="21">
        <f>INDEX(Refs!A:A,MATCH($C43,Refs!$I:$I,0))</f>
        <v>6134085</v>
      </c>
      <c r="C43" s="22" t="s">
        <v>1300</v>
      </c>
      <c r="D43" s="21" t="str">
        <f>INDEX(Refs!L:L,MATCH($C43,Refs!$I:$I,0))</f>
        <v>Guo, Wen-zhong; Li, Yin-kun; Ma, Li; Wang, Li-chun; Wang, Zhan; Xu, Zhi-gang</v>
      </c>
      <c r="E43" s="21" t="str">
        <f>INDEX(Refs!S:S,MATCH($C43,Refs!$I:$I,0))</f>
        <v>10.1007/s10705-019-09971-6</v>
      </c>
      <c r="F43" s="23" t="s">
        <v>86</v>
      </c>
      <c r="G43" s="23" t="s">
        <v>1301</v>
      </c>
      <c r="I43" s="24" t="s">
        <v>1302</v>
      </c>
      <c r="J43" s="26" t="s">
        <v>1308</v>
      </c>
      <c r="K43" s="24" t="s">
        <v>1302</v>
      </c>
      <c r="L43" s="26" t="s">
        <v>1303</v>
      </c>
      <c r="M43" s="24">
        <v>4</v>
      </c>
      <c r="X43" s="27" t="s">
        <v>59</v>
      </c>
      <c r="AF43" s="23" t="s">
        <v>65</v>
      </c>
      <c r="AG43" s="23" t="s">
        <v>1294</v>
      </c>
      <c r="AJ43" s="24">
        <v>2016.2</v>
      </c>
      <c r="AK43" s="30" t="str">
        <f t="shared" si="5"/>
        <v>organic fertilizer + 17BC</v>
      </c>
      <c r="AL43" s="27">
        <f t="shared" si="6"/>
        <v>107681</v>
      </c>
      <c r="AM43" s="27">
        <v>5013</v>
      </c>
      <c r="AN43" s="30" t="s">
        <v>1303</v>
      </c>
      <c r="AO43" s="27">
        <f t="shared" si="7"/>
        <v>104579</v>
      </c>
      <c r="AP43" s="27">
        <v>320</v>
      </c>
      <c r="AQ43" s="27" t="s">
        <v>341</v>
      </c>
      <c r="AR43" s="27" t="s">
        <v>1306</v>
      </c>
      <c r="AU43" s="26" t="s">
        <v>77</v>
      </c>
      <c r="AV43" s="26" t="s">
        <v>77</v>
      </c>
      <c r="AW43" s="26" t="s">
        <v>77</v>
      </c>
      <c r="AX43" s="26" t="s">
        <v>63</v>
      </c>
      <c r="AY43" s="26" t="s">
        <v>63</v>
      </c>
      <c r="AZ43" s="26" t="s">
        <v>63</v>
      </c>
      <c r="BA43" s="26" t="s">
        <v>63</v>
      </c>
      <c r="BB43" s="26" t="s">
        <v>63</v>
      </c>
      <c r="BC43" s="26" t="s">
        <v>63</v>
      </c>
      <c r="BD43" s="26" t="s">
        <v>1305</v>
      </c>
    </row>
    <row r="44" spans="1:56" ht="11.7">
      <c r="A44" s="20">
        <v>43</v>
      </c>
      <c r="B44" s="21">
        <f>INDEX(Refs!A:A,MATCH($C44,Refs!$I:$I,0))</f>
        <v>6134085</v>
      </c>
      <c r="C44" s="22" t="s">
        <v>1300</v>
      </c>
      <c r="D44" s="21" t="str">
        <f>INDEX(Refs!L:L,MATCH($C44,Refs!$I:$I,0))</f>
        <v>Guo, Wen-zhong; Li, Yin-kun; Ma, Li; Wang, Li-chun; Wang, Zhan; Xu, Zhi-gang</v>
      </c>
      <c r="E44" s="21" t="str">
        <f>INDEX(Refs!S:S,MATCH($C44,Refs!$I:$I,0))</f>
        <v>10.1007/s10705-019-09971-6</v>
      </c>
      <c r="F44" s="23" t="s">
        <v>86</v>
      </c>
      <c r="G44" s="23" t="s">
        <v>1301</v>
      </c>
      <c r="I44" s="24" t="s">
        <v>1302</v>
      </c>
      <c r="J44" s="26" t="s">
        <v>1308</v>
      </c>
      <c r="K44" s="24" t="s">
        <v>1302</v>
      </c>
      <c r="L44" s="26" t="s">
        <v>1303</v>
      </c>
      <c r="M44" s="24">
        <v>4</v>
      </c>
      <c r="X44" s="27" t="s">
        <v>59</v>
      </c>
      <c r="AF44" s="23" t="s">
        <v>65</v>
      </c>
      <c r="AG44" s="23" t="s">
        <v>1294</v>
      </c>
      <c r="AJ44" s="24">
        <v>2016.3</v>
      </c>
      <c r="AK44" s="30" t="str">
        <f t="shared" si="5"/>
        <v>organic fertilizer + 17BC</v>
      </c>
      <c r="AL44" s="27">
        <f t="shared" si="6"/>
        <v>20260</v>
      </c>
      <c r="AM44" s="27">
        <v>3656</v>
      </c>
      <c r="AN44" s="30" t="s">
        <v>1303</v>
      </c>
      <c r="AO44" s="27">
        <f t="shared" si="7"/>
        <v>33733</v>
      </c>
      <c r="AP44" s="27">
        <v>2119</v>
      </c>
      <c r="AQ44" s="27" t="s">
        <v>341</v>
      </c>
      <c r="AR44" s="27" t="s">
        <v>1306</v>
      </c>
      <c r="AU44" s="26" t="s">
        <v>77</v>
      </c>
      <c r="AV44" s="26" t="s">
        <v>77</v>
      </c>
      <c r="AW44" s="26" t="s">
        <v>77</v>
      </c>
      <c r="AX44" s="26" t="s">
        <v>63</v>
      </c>
      <c r="AY44" s="26" t="s">
        <v>63</v>
      </c>
      <c r="AZ44" s="26" t="s">
        <v>63</v>
      </c>
      <c r="BA44" s="26" t="s">
        <v>63</v>
      </c>
      <c r="BB44" s="26" t="s">
        <v>63</v>
      </c>
      <c r="BC44" s="26" t="s">
        <v>63</v>
      </c>
      <c r="BD44" s="26" t="s">
        <v>1305</v>
      </c>
    </row>
    <row r="45" spans="1:56" ht="11.7">
      <c r="A45" s="20">
        <v>44</v>
      </c>
      <c r="B45" s="21" t="e">
        <f>INDEX(Refs!A:A,MATCH($C45,Refs!$I:$I,0))</f>
        <v>#N/A</v>
      </c>
      <c r="D45" s="21" t="e">
        <f>INDEX(Refs!L:L,MATCH($C45,Refs!$I:$I,0))</f>
        <v>#N/A</v>
      </c>
      <c r="E45" s="21" t="e">
        <f>INDEX(Refs!S:S,MATCH($C45,Refs!$I:$I,0))</f>
        <v>#N/A</v>
      </c>
      <c r="AK45" s="30">
        <f t="shared" si="3"/>
        <v>0</v>
      </c>
      <c r="AN45" s="30">
        <f t="shared" si="4"/>
        <v>0</v>
      </c>
    </row>
    <row r="46" spans="1:56" ht="11.7">
      <c r="A46" s="20">
        <v>45</v>
      </c>
      <c r="B46" s="21">
        <f>INDEX(Refs!A:A,MATCH($C46,Refs!$I:$I,0))</f>
        <v>6141779</v>
      </c>
      <c r="C46" s="22" t="s">
        <v>1309</v>
      </c>
      <c r="D46" s="21" t="str">
        <f>INDEX(Refs!L:L,MATCH($C46,Refs!$I:$I,0))</f>
        <v>Huang, Fangyuan; Jia, Zhikuan; Wu, Yang; Zhang, Chao</v>
      </c>
      <c r="E46" s="21" t="str">
        <f>INDEX(Refs!S:S,MATCH($C46,Refs!$I:$I,0))</f>
        <v>10.1080/15324982.2016.1194911</v>
      </c>
      <c r="F46" s="23" t="s">
        <v>86</v>
      </c>
      <c r="G46" s="23" t="s">
        <v>1310</v>
      </c>
      <c r="I46" s="24" t="s">
        <v>73</v>
      </c>
      <c r="J46" s="26" t="s">
        <v>1311</v>
      </c>
      <c r="K46" s="24" t="s">
        <v>73</v>
      </c>
      <c r="L46" s="26" t="s">
        <v>1312</v>
      </c>
      <c r="M46" s="24">
        <v>3</v>
      </c>
      <c r="P46" s="27" t="s">
        <v>59</v>
      </c>
      <c r="AF46" s="23" t="s">
        <v>60</v>
      </c>
      <c r="AG46" s="23" t="s">
        <v>1073</v>
      </c>
      <c r="AJ46" s="24">
        <v>2013</v>
      </c>
      <c r="AK46" s="30" t="str">
        <f t="shared" si="3"/>
        <v>straw mulch (fallow + growth)</v>
      </c>
      <c r="AL46" s="27">
        <v>1077.7</v>
      </c>
      <c r="AN46" s="30" t="str">
        <f t="shared" si="4"/>
        <v>no mulch</v>
      </c>
      <c r="AO46" s="27">
        <v>669.7</v>
      </c>
      <c r="AR46" s="27" t="s">
        <v>67</v>
      </c>
      <c r="AU46" s="26" t="s">
        <v>77</v>
      </c>
      <c r="AV46" s="26" t="s">
        <v>77</v>
      </c>
      <c r="AW46" s="26" t="s">
        <v>77</v>
      </c>
      <c r="AX46" s="26" t="s">
        <v>63</v>
      </c>
      <c r="AY46" s="26" t="s">
        <v>63</v>
      </c>
      <c r="AZ46" s="26" t="s">
        <v>63</v>
      </c>
      <c r="BA46" s="26" t="s">
        <v>63</v>
      </c>
      <c r="BB46" s="26" t="s">
        <v>63</v>
      </c>
      <c r="BC46" s="26" t="s">
        <v>63</v>
      </c>
      <c r="BD46" s="26" t="s">
        <v>1313</v>
      </c>
    </row>
    <row r="47" spans="1:56" ht="11.7">
      <c r="A47" s="20">
        <v>46</v>
      </c>
      <c r="B47" s="21">
        <f>INDEX(Refs!A:A,MATCH($C47,Refs!$I:$I,0))</f>
        <v>6141779</v>
      </c>
      <c r="C47" s="22" t="s">
        <v>1309</v>
      </c>
      <c r="D47" s="21" t="str">
        <f>INDEX(Refs!L:L,MATCH($C47,Refs!$I:$I,0))</f>
        <v>Huang, Fangyuan; Jia, Zhikuan; Wu, Yang; Zhang, Chao</v>
      </c>
      <c r="E47" s="21" t="str">
        <f>INDEX(Refs!S:S,MATCH($C47,Refs!$I:$I,0))</f>
        <v>10.1080/15324982.2016.1194911</v>
      </c>
      <c r="F47" s="23" t="s">
        <v>86</v>
      </c>
      <c r="G47" s="23" t="s">
        <v>1310</v>
      </c>
      <c r="I47" s="24" t="s">
        <v>73</v>
      </c>
      <c r="J47" s="26" t="s">
        <v>1314</v>
      </c>
      <c r="K47" s="24" t="s">
        <v>73</v>
      </c>
      <c r="L47" s="26" t="s">
        <v>1312</v>
      </c>
      <c r="M47" s="24">
        <v>3</v>
      </c>
      <c r="P47" s="27" t="s">
        <v>59</v>
      </c>
      <c r="AF47" s="23" t="s">
        <v>60</v>
      </c>
      <c r="AG47" s="23" t="s">
        <v>1073</v>
      </c>
      <c r="AJ47" s="24">
        <v>2014</v>
      </c>
      <c r="AK47" s="30" t="str">
        <f t="shared" ref="AK47:AK60" si="8">J47</f>
        <v>straw mulch (fallow)</v>
      </c>
      <c r="AL47" s="27">
        <v>3051.7</v>
      </c>
      <c r="AN47" s="30" t="str">
        <f t="shared" si="4"/>
        <v>no mulch</v>
      </c>
      <c r="AO47" s="27">
        <v>669.7</v>
      </c>
      <c r="AR47" s="27" t="s">
        <v>67</v>
      </c>
      <c r="AU47" s="26" t="s">
        <v>77</v>
      </c>
      <c r="AV47" s="26" t="s">
        <v>77</v>
      </c>
      <c r="AW47" s="26" t="s">
        <v>77</v>
      </c>
      <c r="AX47" s="26" t="s">
        <v>63</v>
      </c>
      <c r="AY47" s="26" t="s">
        <v>63</v>
      </c>
      <c r="AZ47" s="26" t="s">
        <v>63</v>
      </c>
      <c r="BA47" s="26" t="s">
        <v>63</v>
      </c>
      <c r="BB47" s="26" t="s">
        <v>63</v>
      </c>
      <c r="BC47" s="26" t="s">
        <v>63</v>
      </c>
      <c r="BD47" s="26" t="s">
        <v>1313</v>
      </c>
    </row>
    <row r="48" spans="1:56" ht="11.7">
      <c r="A48" s="20">
        <v>47</v>
      </c>
      <c r="B48" s="21">
        <f>INDEX(Refs!A:A,MATCH($C48,Refs!$I:$I,0))</f>
        <v>6141779</v>
      </c>
      <c r="C48" s="22" t="s">
        <v>1309</v>
      </c>
      <c r="D48" s="21" t="str">
        <f>INDEX(Refs!L:L,MATCH($C48,Refs!$I:$I,0))</f>
        <v>Huang, Fangyuan; Jia, Zhikuan; Wu, Yang; Zhang, Chao</v>
      </c>
      <c r="E48" s="21" t="str">
        <f>INDEX(Refs!S:S,MATCH($C48,Refs!$I:$I,0))</f>
        <v>10.1080/15324982.2016.1194911</v>
      </c>
      <c r="F48" s="23" t="s">
        <v>86</v>
      </c>
      <c r="G48" s="23" t="s">
        <v>1310</v>
      </c>
      <c r="I48" s="24" t="s">
        <v>73</v>
      </c>
      <c r="J48" s="26" t="s">
        <v>1314</v>
      </c>
      <c r="K48" s="24" t="s">
        <v>73</v>
      </c>
      <c r="L48" s="26" t="s">
        <v>1312</v>
      </c>
      <c r="M48" s="24">
        <v>3</v>
      </c>
      <c r="P48" s="27" t="s">
        <v>59</v>
      </c>
      <c r="AF48" s="23" t="s">
        <v>60</v>
      </c>
      <c r="AG48" s="23" t="s">
        <v>1073</v>
      </c>
      <c r="AJ48" s="24">
        <v>2015</v>
      </c>
      <c r="AK48" s="30" t="str">
        <f t="shared" si="8"/>
        <v>straw mulch (fallow)</v>
      </c>
      <c r="AL48" s="27">
        <v>1077.7</v>
      </c>
      <c r="AN48" s="30" t="str">
        <f>L48</f>
        <v>no mulch</v>
      </c>
      <c r="AO48" s="27">
        <v>669.7</v>
      </c>
      <c r="AR48" s="27" t="s">
        <v>67</v>
      </c>
      <c r="AU48" s="26" t="s">
        <v>77</v>
      </c>
      <c r="AV48" s="26" t="s">
        <v>77</v>
      </c>
      <c r="AW48" s="26" t="s">
        <v>77</v>
      </c>
      <c r="AX48" s="26" t="s">
        <v>63</v>
      </c>
      <c r="AY48" s="26" t="s">
        <v>63</v>
      </c>
      <c r="AZ48" s="26" t="s">
        <v>63</v>
      </c>
      <c r="BA48" s="26" t="s">
        <v>63</v>
      </c>
      <c r="BB48" s="26" t="s">
        <v>63</v>
      </c>
      <c r="BC48" s="26" t="s">
        <v>63</v>
      </c>
      <c r="BD48" s="26" t="s">
        <v>1313</v>
      </c>
    </row>
    <row r="49" spans="1:56" ht="11.7">
      <c r="A49" s="20">
        <v>48</v>
      </c>
      <c r="B49" s="21">
        <f>INDEX(Refs!A:A,MATCH($C49,Refs!$I:$I,0))</f>
        <v>6141779</v>
      </c>
      <c r="C49" s="22" t="s">
        <v>1309</v>
      </c>
      <c r="D49" s="21" t="str">
        <f>INDEX(Refs!L:L,MATCH($C49,Refs!$I:$I,0))</f>
        <v>Huang, Fangyuan; Jia, Zhikuan; Wu, Yang; Zhang, Chao</v>
      </c>
      <c r="E49" s="21" t="str">
        <f>INDEX(Refs!S:S,MATCH($C49,Refs!$I:$I,0))</f>
        <v>10.1080/15324982.2016.1194911</v>
      </c>
      <c r="F49" s="23" t="s">
        <v>86</v>
      </c>
      <c r="G49" s="23" t="s">
        <v>1310</v>
      </c>
      <c r="I49" s="24" t="s">
        <v>73</v>
      </c>
      <c r="J49" s="26" t="s">
        <v>1311</v>
      </c>
      <c r="K49" s="24" t="s">
        <v>73</v>
      </c>
      <c r="L49" s="26" t="s">
        <v>1312</v>
      </c>
      <c r="M49" s="24">
        <v>3</v>
      </c>
      <c r="P49" s="27" t="s">
        <v>59</v>
      </c>
      <c r="AF49" s="23" t="s">
        <v>80</v>
      </c>
      <c r="AG49" s="23" t="s">
        <v>1073</v>
      </c>
      <c r="AJ49" s="24">
        <v>2013</v>
      </c>
      <c r="AK49" s="30" t="str">
        <f t="shared" si="8"/>
        <v>straw mulch (fallow + growth)</v>
      </c>
      <c r="AL49" s="27">
        <v>2509.5</v>
      </c>
      <c r="AN49" s="30" t="str">
        <f t="shared" si="4"/>
        <v>no mulch</v>
      </c>
      <c r="AO49" s="27">
        <v>3755.9</v>
      </c>
      <c r="AR49" s="27" t="s">
        <v>67</v>
      </c>
      <c r="AU49" s="26" t="s">
        <v>77</v>
      </c>
      <c r="AV49" s="26" t="s">
        <v>77</v>
      </c>
      <c r="AW49" s="26" t="s">
        <v>77</v>
      </c>
      <c r="AX49" s="26" t="s">
        <v>63</v>
      </c>
      <c r="AY49" s="26" t="s">
        <v>63</v>
      </c>
      <c r="AZ49" s="26" t="s">
        <v>63</v>
      </c>
      <c r="BA49" s="26" t="s">
        <v>63</v>
      </c>
      <c r="BB49" s="26" t="s">
        <v>63</v>
      </c>
      <c r="BC49" s="26" t="s">
        <v>63</v>
      </c>
      <c r="BD49" s="26" t="s">
        <v>1313</v>
      </c>
    </row>
    <row r="50" spans="1:56" ht="11.7">
      <c r="A50" s="20">
        <v>49</v>
      </c>
      <c r="B50" s="21">
        <f>INDEX(Refs!A:A,MATCH($C50,Refs!$I:$I,0))</f>
        <v>6141779</v>
      </c>
      <c r="C50" s="22" t="s">
        <v>1309</v>
      </c>
      <c r="D50" s="21" t="str">
        <f>INDEX(Refs!L:L,MATCH($C50,Refs!$I:$I,0))</f>
        <v>Huang, Fangyuan; Jia, Zhikuan; Wu, Yang; Zhang, Chao</v>
      </c>
      <c r="E50" s="21" t="str">
        <f>INDEX(Refs!S:S,MATCH($C50,Refs!$I:$I,0))</f>
        <v>10.1080/15324982.2016.1194911</v>
      </c>
      <c r="F50" s="23" t="s">
        <v>86</v>
      </c>
      <c r="G50" s="23" t="s">
        <v>1310</v>
      </c>
      <c r="I50" s="24" t="s">
        <v>73</v>
      </c>
      <c r="J50" s="26" t="s">
        <v>1314</v>
      </c>
      <c r="K50" s="24" t="s">
        <v>73</v>
      </c>
      <c r="L50" s="26" t="s">
        <v>1312</v>
      </c>
      <c r="M50" s="24">
        <v>3</v>
      </c>
      <c r="P50" s="27" t="s">
        <v>59</v>
      </c>
      <c r="AF50" s="23" t="s">
        <v>80</v>
      </c>
      <c r="AG50" s="23" t="s">
        <v>1073</v>
      </c>
      <c r="AJ50" s="24">
        <v>2014</v>
      </c>
      <c r="AK50" s="30" t="str">
        <f t="shared" si="8"/>
        <v>straw mulch (fallow)</v>
      </c>
      <c r="AL50" s="27">
        <v>3051.7</v>
      </c>
      <c r="AN50" s="30" t="str">
        <f>L50</f>
        <v>no mulch</v>
      </c>
      <c r="AO50" s="27">
        <v>3045.4</v>
      </c>
      <c r="AR50" s="27" t="s">
        <v>67</v>
      </c>
      <c r="AU50" s="26" t="s">
        <v>77</v>
      </c>
      <c r="AV50" s="26" t="s">
        <v>77</v>
      </c>
      <c r="AW50" s="26" t="s">
        <v>77</v>
      </c>
      <c r="AX50" s="26" t="s">
        <v>63</v>
      </c>
      <c r="AY50" s="26" t="s">
        <v>63</v>
      </c>
      <c r="AZ50" s="26" t="s">
        <v>63</v>
      </c>
      <c r="BA50" s="26" t="s">
        <v>63</v>
      </c>
      <c r="BB50" s="26" t="s">
        <v>63</v>
      </c>
      <c r="BC50" s="26" t="s">
        <v>63</v>
      </c>
      <c r="BD50" s="26" t="s">
        <v>1313</v>
      </c>
    </row>
    <row r="51" spans="1:56" ht="11.7">
      <c r="A51" s="20">
        <v>50</v>
      </c>
      <c r="B51" s="21">
        <f>INDEX(Refs!A:A,MATCH($C51,Refs!$I:$I,0))</f>
        <v>6141779</v>
      </c>
      <c r="C51" s="22" t="s">
        <v>1309</v>
      </c>
      <c r="D51" s="21" t="str">
        <f>INDEX(Refs!L:L,MATCH($C51,Refs!$I:$I,0))</f>
        <v>Huang, Fangyuan; Jia, Zhikuan; Wu, Yang; Zhang, Chao</v>
      </c>
      <c r="E51" s="21" t="str">
        <f>INDEX(Refs!S:S,MATCH($C51,Refs!$I:$I,0))</f>
        <v>10.1080/15324982.2016.1194911</v>
      </c>
      <c r="F51" s="23" t="s">
        <v>86</v>
      </c>
      <c r="G51" s="23" t="s">
        <v>1310</v>
      </c>
      <c r="I51" s="24" t="s">
        <v>73</v>
      </c>
      <c r="J51" s="26" t="s">
        <v>1314</v>
      </c>
      <c r="K51" s="24" t="s">
        <v>73</v>
      </c>
      <c r="L51" s="26" t="s">
        <v>1312</v>
      </c>
      <c r="M51" s="24">
        <v>3</v>
      </c>
      <c r="P51" s="27" t="s">
        <v>59</v>
      </c>
      <c r="AF51" s="23" t="s">
        <v>80</v>
      </c>
      <c r="AG51" s="23" t="s">
        <v>1073</v>
      </c>
      <c r="AJ51" s="24">
        <v>2015</v>
      </c>
      <c r="AK51" s="30" t="str">
        <f t="shared" si="8"/>
        <v>straw mulch (fallow)</v>
      </c>
      <c r="AL51" s="27">
        <v>2468.4</v>
      </c>
      <c r="AN51" s="30" t="str">
        <f>L51</f>
        <v>no mulch</v>
      </c>
      <c r="AO51" s="27">
        <v>2436.9</v>
      </c>
      <c r="AR51" s="27" t="s">
        <v>67</v>
      </c>
      <c r="AU51" s="26" t="s">
        <v>77</v>
      </c>
      <c r="AV51" s="26" t="s">
        <v>77</v>
      </c>
      <c r="AW51" s="26" t="s">
        <v>77</v>
      </c>
      <c r="AX51" s="26" t="s">
        <v>63</v>
      </c>
      <c r="AY51" s="26" t="s">
        <v>63</v>
      </c>
      <c r="AZ51" s="26" t="s">
        <v>63</v>
      </c>
      <c r="BA51" s="26" t="s">
        <v>63</v>
      </c>
      <c r="BB51" s="26" t="s">
        <v>63</v>
      </c>
      <c r="BC51" s="26" t="s">
        <v>63</v>
      </c>
      <c r="BD51" s="26" t="s">
        <v>1313</v>
      </c>
    </row>
    <row r="52" spans="1:56" ht="11.7">
      <c r="A52" s="20">
        <v>51</v>
      </c>
      <c r="B52" s="21">
        <f>INDEX(Refs!A:A,MATCH($C52,Refs!$I:$I,0))</f>
        <v>6141779</v>
      </c>
      <c r="C52" s="22" t="s">
        <v>1309</v>
      </c>
      <c r="D52" s="21" t="str">
        <f>INDEX(Refs!L:L,MATCH($C52,Refs!$I:$I,0))</f>
        <v>Huang, Fangyuan; Jia, Zhikuan; Wu, Yang; Zhang, Chao</v>
      </c>
      <c r="E52" s="21" t="str">
        <f>INDEX(Refs!S:S,MATCH($C52,Refs!$I:$I,0))</f>
        <v>10.1080/15324982.2016.1194911</v>
      </c>
      <c r="F52" s="23" t="s">
        <v>86</v>
      </c>
      <c r="G52" s="23" t="s">
        <v>1310</v>
      </c>
      <c r="I52" s="24" t="s">
        <v>73</v>
      </c>
      <c r="J52" s="26" t="s">
        <v>1311</v>
      </c>
      <c r="K52" s="24" t="s">
        <v>73</v>
      </c>
      <c r="L52" s="26" t="s">
        <v>1312</v>
      </c>
      <c r="M52" s="24">
        <v>3</v>
      </c>
      <c r="P52" s="27" t="s">
        <v>59</v>
      </c>
      <c r="AF52" s="23" t="s">
        <v>65</v>
      </c>
      <c r="AG52" s="23" t="s">
        <v>1073</v>
      </c>
      <c r="AJ52" s="24">
        <v>2013</v>
      </c>
      <c r="AK52" s="30" t="str">
        <f t="shared" si="8"/>
        <v>straw mulch (fallow + growth)</v>
      </c>
      <c r="AL52" s="27">
        <v>1431.8</v>
      </c>
      <c r="AN52" s="30" t="str">
        <f>L52</f>
        <v>no mulch</v>
      </c>
      <c r="AO52" s="27">
        <v>3056.2</v>
      </c>
      <c r="AR52" s="27" t="s">
        <v>67</v>
      </c>
      <c r="AU52" s="26" t="s">
        <v>77</v>
      </c>
      <c r="AV52" s="26" t="s">
        <v>77</v>
      </c>
      <c r="AW52" s="26" t="s">
        <v>77</v>
      </c>
      <c r="AX52" s="26" t="s">
        <v>63</v>
      </c>
      <c r="AY52" s="26" t="s">
        <v>63</v>
      </c>
      <c r="AZ52" s="26" t="s">
        <v>63</v>
      </c>
      <c r="BA52" s="26" t="s">
        <v>63</v>
      </c>
      <c r="BB52" s="26" t="s">
        <v>63</v>
      </c>
      <c r="BC52" s="26" t="s">
        <v>63</v>
      </c>
      <c r="BD52" s="26" t="s">
        <v>1313</v>
      </c>
    </row>
    <row r="53" spans="1:56" ht="11.7">
      <c r="A53" s="20">
        <v>52</v>
      </c>
      <c r="B53" s="21">
        <f>INDEX(Refs!A:A,MATCH($C53,Refs!$I:$I,0))</f>
        <v>6141779</v>
      </c>
      <c r="C53" s="22" t="s">
        <v>1309</v>
      </c>
      <c r="D53" s="21" t="str">
        <f>INDEX(Refs!L:L,MATCH($C53,Refs!$I:$I,0))</f>
        <v>Huang, Fangyuan; Jia, Zhikuan; Wu, Yang; Zhang, Chao</v>
      </c>
      <c r="E53" s="21" t="str">
        <f>INDEX(Refs!S:S,MATCH($C53,Refs!$I:$I,0))</f>
        <v>10.1080/15324982.2016.1194911</v>
      </c>
      <c r="F53" s="23" t="s">
        <v>86</v>
      </c>
      <c r="G53" s="23" t="s">
        <v>1310</v>
      </c>
      <c r="I53" s="24" t="s">
        <v>73</v>
      </c>
      <c r="J53" s="26" t="s">
        <v>1314</v>
      </c>
      <c r="K53" s="24" t="s">
        <v>73</v>
      </c>
      <c r="L53" s="26" t="s">
        <v>1312</v>
      </c>
      <c r="M53" s="24">
        <v>3</v>
      </c>
      <c r="P53" s="27" t="s">
        <v>59</v>
      </c>
      <c r="AF53" s="23" t="s">
        <v>65</v>
      </c>
      <c r="AG53" s="23" t="s">
        <v>1073</v>
      </c>
      <c r="AJ53" s="24">
        <v>2014</v>
      </c>
      <c r="AK53" s="30" t="str">
        <f t="shared" si="8"/>
        <v>straw mulch (fallow)</v>
      </c>
      <c r="AL53" s="27">
        <v>1974</v>
      </c>
      <c r="AN53" s="30" t="str">
        <f t="shared" si="4"/>
        <v>no mulch</v>
      </c>
      <c r="AO53" s="27">
        <v>2345.8000000000002</v>
      </c>
      <c r="AR53" s="27" t="s">
        <v>67</v>
      </c>
      <c r="AU53" s="26" t="s">
        <v>77</v>
      </c>
      <c r="AV53" s="26" t="s">
        <v>77</v>
      </c>
      <c r="AW53" s="26" t="s">
        <v>77</v>
      </c>
      <c r="AX53" s="26" t="s">
        <v>63</v>
      </c>
      <c r="AY53" s="26" t="s">
        <v>63</v>
      </c>
      <c r="AZ53" s="26" t="s">
        <v>63</v>
      </c>
      <c r="BA53" s="26" t="s">
        <v>63</v>
      </c>
      <c r="BB53" s="26" t="s">
        <v>63</v>
      </c>
      <c r="BC53" s="26" t="s">
        <v>63</v>
      </c>
      <c r="BD53" s="26" t="s">
        <v>1313</v>
      </c>
    </row>
    <row r="54" spans="1:56" ht="11.7">
      <c r="A54" s="20">
        <v>53</v>
      </c>
      <c r="B54" s="21">
        <f>INDEX(Refs!A:A,MATCH($C54,Refs!$I:$I,0))</f>
        <v>6141779</v>
      </c>
      <c r="C54" s="22" t="s">
        <v>1309</v>
      </c>
      <c r="D54" s="21" t="str">
        <f>INDEX(Refs!L:L,MATCH($C54,Refs!$I:$I,0))</f>
        <v>Huang, Fangyuan; Jia, Zhikuan; Wu, Yang; Zhang, Chao</v>
      </c>
      <c r="E54" s="21" t="str">
        <f>INDEX(Refs!S:S,MATCH($C54,Refs!$I:$I,0))</f>
        <v>10.1080/15324982.2016.1194911</v>
      </c>
      <c r="F54" s="23" t="s">
        <v>86</v>
      </c>
      <c r="G54" s="23" t="s">
        <v>1310</v>
      </c>
      <c r="I54" s="24" t="s">
        <v>73</v>
      </c>
      <c r="J54" s="26" t="s">
        <v>1314</v>
      </c>
      <c r="K54" s="24" t="s">
        <v>73</v>
      </c>
      <c r="L54" s="26" t="s">
        <v>1312</v>
      </c>
      <c r="M54" s="24">
        <v>3</v>
      </c>
      <c r="P54" s="27" t="s">
        <v>59</v>
      </c>
      <c r="AF54" s="23" t="s">
        <v>65</v>
      </c>
      <c r="AG54" s="23" t="s">
        <v>1073</v>
      </c>
      <c r="AJ54" s="24">
        <v>2015</v>
      </c>
      <c r="AK54" s="30" t="str">
        <f t="shared" si="8"/>
        <v>straw mulch (fallow)</v>
      </c>
      <c r="AL54" s="27">
        <v>1390.7</v>
      </c>
      <c r="AN54" s="30" t="str">
        <f t="shared" si="4"/>
        <v>no mulch</v>
      </c>
      <c r="AO54" s="27">
        <v>1737.3</v>
      </c>
      <c r="AR54" s="27" t="s">
        <v>67</v>
      </c>
      <c r="AU54" s="26" t="s">
        <v>77</v>
      </c>
      <c r="AV54" s="26" t="s">
        <v>77</v>
      </c>
      <c r="AW54" s="26" t="s">
        <v>77</v>
      </c>
      <c r="AX54" s="26" t="s">
        <v>63</v>
      </c>
      <c r="AY54" s="26" t="s">
        <v>63</v>
      </c>
      <c r="AZ54" s="26" t="s">
        <v>63</v>
      </c>
      <c r="BA54" s="26" t="s">
        <v>63</v>
      </c>
      <c r="BB54" s="26" t="s">
        <v>63</v>
      </c>
      <c r="BC54" s="26" t="s">
        <v>63</v>
      </c>
      <c r="BD54" s="26" t="s">
        <v>1313</v>
      </c>
    </row>
    <row r="55" spans="1:56" ht="11.7">
      <c r="A55" s="20">
        <v>54</v>
      </c>
      <c r="B55" s="21">
        <f>INDEX(Refs!A:A,MATCH($C55,Refs!$I:$I,0))</f>
        <v>6141779</v>
      </c>
      <c r="C55" s="22" t="s">
        <v>1309</v>
      </c>
      <c r="D55" s="21" t="str">
        <f>INDEX(Refs!L:L,MATCH($C55,Refs!$I:$I,0))</f>
        <v>Huang, Fangyuan; Jia, Zhikuan; Wu, Yang; Zhang, Chao</v>
      </c>
      <c r="E55" s="21" t="str">
        <f>INDEX(Refs!S:S,MATCH($C55,Refs!$I:$I,0))</f>
        <v>10.1080/15324982.2016.1194911</v>
      </c>
      <c r="F55" s="23" t="s">
        <v>86</v>
      </c>
      <c r="G55" s="23" t="s">
        <v>1310</v>
      </c>
      <c r="I55" s="24" t="s">
        <v>73</v>
      </c>
      <c r="J55" s="26" t="s">
        <v>1311</v>
      </c>
      <c r="K55" s="24" t="s">
        <v>73</v>
      </c>
      <c r="L55" s="26" t="s">
        <v>1312</v>
      </c>
      <c r="M55" s="24">
        <v>3</v>
      </c>
      <c r="P55" s="27" t="s">
        <v>59</v>
      </c>
      <c r="AF55" s="23" t="s">
        <v>234</v>
      </c>
      <c r="AJ55" s="24">
        <v>2013</v>
      </c>
      <c r="AK55" s="30" t="str">
        <f t="shared" si="8"/>
        <v>straw mulch (fallow + growth)</v>
      </c>
      <c r="AL55" s="27">
        <v>2.2999999999999998</v>
      </c>
      <c r="AN55" s="30" t="str">
        <f t="shared" si="4"/>
        <v>no mulch</v>
      </c>
      <c r="AO55" s="27">
        <v>5.4</v>
      </c>
      <c r="AR55" s="27" t="s">
        <v>67</v>
      </c>
      <c r="AU55" s="26" t="s">
        <v>77</v>
      </c>
      <c r="AV55" s="26" t="s">
        <v>77</v>
      </c>
      <c r="AW55" s="26" t="s">
        <v>77</v>
      </c>
      <c r="AX55" s="26" t="s">
        <v>63</v>
      </c>
      <c r="AY55" s="26" t="s">
        <v>63</v>
      </c>
      <c r="AZ55" s="26" t="s">
        <v>63</v>
      </c>
      <c r="BA55" s="26" t="s">
        <v>63</v>
      </c>
      <c r="BB55" s="26" t="s">
        <v>63</v>
      </c>
      <c r="BC55" s="26" t="s">
        <v>63</v>
      </c>
      <c r="BD55" s="26" t="s">
        <v>1313</v>
      </c>
    </row>
    <row r="56" spans="1:56" ht="11.7">
      <c r="A56" s="20">
        <v>55</v>
      </c>
      <c r="B56" s="21">
        <f>INDEX(Refs!A:A,MATCH($C56,Refs!$I:$I,0))</f>
        <v>6141779</v>
      </c>
      <c r="C56" s="22" t="s">
        <v>1309</v>
      </c>
      <c r="D56" s="21" t="str">
        <f>INDEX(Refs!L:L,MATCH($C56,Refs!$I:$I,0))</f>
        <v>Huang, Fangyuan; Jia, Zhikuan; Wu, Yang; Zhang, Chao</v>
      </c>
      <c r="E56" s="21" t="str">
        <f>INDEX(Refs!S:S,MATCH($C56,Refs!$I:$I,0))</f>
        <v>10.1080/15324982.2016.1194911</v>
      </c>
      <c r="F56" s="23" t="s">
        <v>86</v>
      </c>
      <c r="G56" s="23" t="s">
        <v>1310</v>
      </c>
      <c r="I56" s="24" t="s">
        <v>73</v>
      </c>
      <c r="J56" s="26" t="s">
        <v>1314</v>
      </c>
      <c r="K56" s="24" t="s">
        <v>73</v>
      </c>
      <c r="L56" s="26" t="s">
        <v>1312</v>
      </c>
      <c r="M56" s="24">
        <v>3</v>
      </c>
      <c r="P56" s="27" t="s">
        <v>59</v>
      </c>
      <c r="AF56" s="23" t="s">
        <v>234</v>
      </c>
      <c r="AJ56" s="24">
        <v>2014</v>
      </c>
      <c r="AK56" s="30" t="str">
        <f t="shared" si="8"/>
        <v>straw mulch (fallow)</v>
      </c>
      <c r="AL56" s="27">
        <v>2.8</v>
      </c>
      <c r="AN56" s="30" t="str">
        <f t="shared" si="4"/>
        <v>no mulch</v>
      </c>
      <c r="AO56" s="27">
        <v>4.4000000000000004</v>
      </c>
      <c r="AR56" s="27" t="s">
        <v>67</v>
      </c>
      <c r="AU56" s="26" t="s">
        <v>77</v>
      </c>
      <c r="AV56" s="26" t="s">
        <v>77</v>
      </c>
      <c r="AW56" s="26" t="s">
        <v>77</v>
      </c>
      <c r="AX56" s="26" t="s">
        <v>63</v>
      </c>
      <c r="AY56" s="26" t="s">
        <v>63</v>
      </c>
      <c r="AZ56" s="26" t="s">
        <v>63</v>
      </c>
      <c r="BA56" s="26" t="s">
        <v>63</v>
      </c>
      <c r="BB56" s="26" t="s">
        <v>63</v>
      </c>
      <c r="BC56" s="26" t="s">
        <v>63</v>
      </c>
      <c r="BD56" s="26" t="s">
        <v>1313</v>
      </c>
    </row>
    <row r="57" spans="1:56" ht="11.7">
      <c r="A57" s="20">
        <v>56</v>
      </c>
      <c r="B57" s="21">
        <f>INDEX(Refs!A:A,MATCH($C57,Refs!$I:$I,0))</f>
        <v>6141779</v>
      </c>
      <c r="C57" s="22" t="s">
        <v>1309</v>
      </c>
      <c r="D57" s="21" t="str">
        <f>INDEX(Refs!L:L,MATCH($C57,Refs!$I:$I,0))</f>
        <v>Huang, Fangyuan; Jia, Zhikuan; Wu, Yang; Zhang, Chao</v>
      </c>
      <c r="E57" s="21" t="str">
        <f>INDEX(Refs!S:S,MATCH($C57,Refs!$I:$I,0))</f>
        <v>10.1080/15324982.2016.1194911</v>
      </c>
      <c r="F57" s="23" t="s">
        <v>86</v>
      </c>
      <c r="G57" s="23" t="s">
        <v>1310</v>
      </c>
      <c r="I57" s="24" t="s">
        <v>73</v>
      </c>
      <c r="J57" s="26" t="s">
        <v>1314</v>
      </c>
      <c r="K57" s="24" t="s">
        <v>73</v>
      </c>
      <c r="L57" s="26" t="s">
        <v>1312</v>
      </c>
      <c r="M57" s="24">
        <v>3</v>
      </c>
      <c r="P57" s="27" t="s">
        <v>59</v>
      </c>
      <c r="AF57" s="23" t="s">
        <v>234</v>
      </c>
      <c r="AJ57" s="24">
        <v>2015</v>
      </c>
      <c r="AK57" s="30" t="str">
        <f t="shared" si="8"/>
        <v>straw mulch (fallow)</v>
      </c>
      <c r="AL57" s="27">
        <v>2.2999999999999998</v>
      </c>
      <c r="AN57" s="30" t="str">
        <f t="shared" si="4"/>
        <v>no mulch</v>
      </c>
      <c r="AO57" s="27">
        <v>3.5</v>
      </c>
      <c r="AR57" s="27" t="s">
        <v>67</v>
      </c>
      <c r="AU57" s="26" t="s">
        <v>77</v>
      </c>
      <c r="AV57" s="26" t="s">
        <v>77</v>
      </c>
      <c r="AW57" s="26" t="s">
        <v>77</v>
      </c>
      <c r="AX57" s="26" t="s">
        <v>63</v>
      </c>
      <c r="AY57" s="26" t="s">
        <v>63</v>
      </c>
      <c r="AZ57" s="26" t="s">
        <v>63</v>
      </c>
      <c r="BA57" s="26" t="s">
        <v>63</v>
      </c>
      <c r="BB57" s="26" t="s">
        <v>63</v>
      </c>
      <c r="BC57" s="26" t="s">
        <v>63</v>
      </c>
      <c r="BD57" s="26" t="s">
        <v>1313</v>
      </c>
    </row>
    <row r="58" spans="1:56" ht="11.7">
      <c r="A58" s="20">
        <v>57</v>
      </c>
      <c r="B58" s="21">
        <f>INDEX(Refs!A:A,MATCH($C58,Refs!$I:$I,0))</f>
        <v>6141779</v>
      </c>
      <c r="C58" s="22" t="s">
        <v>1309</v>
      </c>
      <c r="D58" s="21" t="str">
        <f>INDEX(Refs!L:L,MATCH($C58,Refs!$I:$I,0))</f>
        <v>Huang, Fangyuan; Jia, Zhikuan; Wu, Yang; Zhang, Chao</v>
      </c>
      <c r="E58" s="21" t="str">
        <f>INDEX(Refs!S:S,MATCH($C58,Refs!$I:$I,0))</f>
        <v>10.1080/15324982.2016.1194911</v>
      </c>
      <c r="F58" s="23" t="s">
        <v>86</v>
      </c>
      <c r="G58" s="23" t="s">
        <v>1310</v>
      </c>
      <c r="I58" s="24" t="s">
        <v>73</v>
      </c>
      <c r="J58" s="26" t="s">
        <v>1311</v>
      </c>
      <c r="K58" s="24" t="s">
        <v>73</v>
      </c>
      <c r="L58" s="26" t="s">
        <v>1312</v>
      </c>
      <c r="M58" s="24">
        <v>3</v>
      </c>
      <c r="P58" s="27" t="s">
        <v>59</v>
      </c>
      <c r="AF58" s="23" t="s">
        <v>81</v>
      </c>
      <c r="AG58" s="23" t="s">
        <v>1073</v>
      </c>
      <c r="AJ58" s="24">
        <v>2013</v>
      </c>
      <c r="AK58" s="30" t="str">
        <f t="shared" si="8"/>
        <v>straw mulch (fallow + growth)</v>
      </c>
      <c r="AL58" s="27">
        <v>513</v>
      </c>
      <c r="AN58" s="30" t="str">
        <f>L58</f>
        <v>no mulch</v>
      </c>
      <c r="AO58" s="27">
        <v>270</v>
      </c>
      <c r="AR58" s="27" t="s">
        <v>67</v>
      </c>
      <c r="AU58" s="26" t="s">
        <v>77</v>
      </c>
      <c r="AV58" s="26" t="s">
        <v>77</v>
      </c>
      <c r="AW58" s="26" t="s">
        <v>77</v>
      </c>
      <c r="AX58" s="26" t="s">
        <v>63</v>
      </c>
      <c r="AY58" s="26" t="s">
        <v>63</v>
      </c>
      <c r="AZ58" s="26" t="s">
        <v>63</v>
      </c>
      <c r="BA58" s="26" t="s">
        <v>63</v>
      </c>
      <c r="BB58" s="26" t="s">
        <v>63</v>
      </c>
      <c r="BC58" s="26" t="s">
        <v>63</v>
      </c>
      <c r="BD58" s="26" t="s">
        <v>1313</v>
      </c>
    </row>
    <row r="59" spans="1:56" ht="11.7">
      <c r="A59" s="20">
        <v>58</v>
      </c>
      <c r="B59" s="21">
        <f>INDEX(Refs!A:A,MATCH($C59,Refs!$I:$I,0))</f>
        <v>6141779</v>
      </c>
      <c r="C59" s="22" t="s">
        <v>1309</v>
      </c>
      <c r="D59" s="21" t="str">
        <f>INDEX(Refs!L:L,MATCH($C59,Refs!$I:$I,0))</f>
        <v>Huang, Fangyuan; Jia, Zhikuan; Wu, Yang; Zhang, Chao</v>
      </c>
      <c r="E59" s="21" t="str">
        <f>INDEX(Refs!S:S,MATCH($C59,Refs!$I:$I,0))</f>
        <v>10.1080/15324982.2016.1194911</v>
      </c>
      <c r="F59" s="23" t="s">
        <v>86</v>
      </c>
      <c r="G59" s="23" t="s">
        <v>1310</v>
      </c>
      <c r="I59" s="24" t="s">
        <v>73</v>
      </c>
      <c r="J59" s="26" t="s">
        <v>1314</v>
      </c>
      <c r="K59" s="24" t="s">
        <v>73</v>
      </c>
      <c r="L59" s="26" t="s">
        <v>1312</v>
      </c>
      <c r="M59" s="24">
        <v>3</v>
      </c>
      <c r="P59" s="27" t="s">
        <v>59</v>
      </c>
      <c r="AF59" s="23" t="s">
        <v>81</v>
      </c>
      <c r="AG59" s="23" t="s">
        <v>1073</v>
      </c>
      <c r="AJ59" s="24">
        <v>2014</v>
      </c>
      <c r="AK59" s="30" t="str">
        <f t="shared" si="8"/>
        <v>straw mulch (fallow)</v>
      </c>
      <c r="AL59" s="27">
        <v>513</v>
      </c>
      <c r="AN59" s="30" t="str">
        <f>L59</f>
        <v>no mulch</v>
      </c>
      <c r="AO59" s="27">
        <v>270</v>
      </c>
      <c r="AR59" s="27" t="s">
        <v>67</v>
      </c>
      <c r="AU59" s="26" t="s">
        <v>77</v>
      </c>
      <c r="AV59" s="26" t="s">
        <v>77</v>
      </c>
      <c r="AW59" s="26" t="s">
        <v>77</v>
      </c>
      <c r="AX59" s="26" t="s">
        <v>63</v>
      </c>
      <c r="AY59" s="26" t="s">
        <v>63</v>
      </c>
      <c r="AZ59" s="26" t="s">
        <v>63</v>
      </c>
      <c r="BA59" s="26" t="s">
        <v>63</v>
      </c>
      <c r="BB59" s="26" t="s">
        <v>63</v>
      </c>
      <c r="BC59" s="26" t="s">
        <v>63</v>
      </c>
      <c r="BD59" s="26" t="s">
        <v>1313</v>
      </c>
    </row>
    <row r="60" spans="1:56" ht="11.7">
      <c r="A60" s="20">
        <v>59</v>
      </c>
      <c r="B60" s="21">
        <f>INDEX(Refs!A:A,MATCH($C60,Refs!$I:$I,0))</f>
        <v>6141779</v>
      </c>
      <c r="C60" s="22" t="s">
        <v>1309</v>
      </c>
      <c r="D60" s="21" t="str">
        <f>INDEX(Refs!L:L,MATCH($C60,Refs!$I:$I,0))</f>
        <v>Huang, Fangyuan; Jia, Zhikuan; Wu, Yang; Zhang, Chao</v>
      </c>
      <c r="E60" s="21" t="str">
        <f>INDEX(Refs!S:S,MATCH($C60,Refs!$I:$I,0))</f>
        <v>10.1080/15324982.2016.1194911</v>
      </c>
      <c r="F60" s="23" t="s">
        <v>86</v>
      </c>
      <c r="G60" s="23" t="s">
        <v>1310</v>
      </c>
      <c r="I60" s="24" t="s">
        <v>73</v>
      </c>
      <c r="J60" s="26" t="s">
        <v>1314</v>
      </c>
      <c r="K60" s="24" t="s">
        <v>73</v>
      </c>
      <c r="L60" s="26" t="s">
        <v>1312</v>
      </c>
      <c r="M60" s="24">
        <v>3</v>
      </c>
      <c r="P60" s="27" t="s">
        <v>59</v>
      </c>
      <c r="AF60" s="23" t="s">
        <v>81</v>
      </c>
      <c r="AG60" s="23" t="s">
        <v>1073</v>
      </c>
      <c r="AJ60" s="24">
        <v>2015</v>
      </c>
      <c r="AK60" s="30" t="str">
        <f t="shared" si="8"/>
        <v>straw mulch (fallow)</v>
      </c>
      <c r="AL60" s="27">
        <v>513</v>
      </c>
      <c r="AN60" s="30" t="str">
        <f>L60</f>
        <v>no mulch</v>
      </c>
      <c r="AO60" s="27">
        <v>270</v>
      </c>
      <c r="AR60" s="27" t="s">
        <v>67</v>
      </c>
      <c r="AU60" s="26" t="s">
        <v>77</v>
      </c>
      <c r="AV60" s="26" t="s">
        <v>77</v>
      </c>
      <c r="AW60" s="26" t="s">
        <v>77</v>
      </c>
      <c r="AX60" s="26" t="s">
        <v>63</v>
      </c>
      <c r="AY60" s="26" t="s">
        <v>63</v>
      </c>
      <c r="AZ60" s="26" t="s">
        <v>63</v>
      </c>
      <c r="BA60" s="26" t="s">
        <v>63</v>
      </c>
      <c r="BB60" s="26" t="s">
        <v>63</v>
      </c>
      <c r="BC60" s="26" t="s">
        <v>63</v>
      </c>
      <c r="BD60" s="26" t="s">
        <v>1313</v>
      </c>
    </row>
    <row r="61" spans="1:56" ht="11.7">
      <c r="A61" s="20">
        <v>60</v>
      </c>
      <c r="B61" s="21" t="e">
        <f>INDEX(Refs!A:A,MATCH($C61,Refs!$I:$I,0))</f>
        <v>#N/A</v>
      </c>
      <c r="D61" s="21" t="e">
        <f>INDEX(Refs!L:L,MATCH($C61,Refs!$I:$I,0))</f>
        <v>#N/A</v>
      </c>
      <c r="E61" s="21" t="e">
        <f>INDEX(Refs!S:S,MATCH($C61,Refs!$I:$I,0))</f>
        <v>#N/A</v>
      </c>
      <c r="AK61" s="30">
        <f t="shared" si="3"/>
        <v>0</v>
      </c>
      <c r="AN61" s="30">
        <f t="shared" si="4"/>
        <v>0</v>
      </c>
    </row>
    <row r="62" spans="1:56" ht="11.7">
      <c r="A62" s="20">
        <v>61</v>
      </c>
      <c r="B62" s="21">
        <f>INDEX(Refs!A:A,MATCH($C62,Refs!$I:$I,0))</f>
        <v>6141753</v>
      </c>
      <c r="C62" s="22" t="s">
        <v>1315</v>
      </c>
      <c r="D62" s="21" t="str">
        <f>INDEX(Refs!L:L,MATCH($C62,Refs!$I:$I,0))</f>
        <v>Chen, Yanling; Mi, Guohua; Shao, Hui; Sokolowski, Eldad; Wu, Dali; Xu, Xinxing</v>
      </c>
      <c r="E62" s="21" t="str">
        <f>INDEX(Refs!S:S,MATCH($C62,Refs!$I:$I,0))</f>
        <v>10.1016/j.agwat.2018.10.018</v>
      </c>
      <c r="F62" s="23" t="s">
        <v>86</v>
      </c>
      <c r="G62" s="23" t="s">
        <v>1316</v>
      </c>
      <c r="I62" s="24" t="s">
        <v>73</v>
      </c>
      <c r="J62" s="26" t="s">
        <v>1317</v>
      </c>
      <c r="K62" s="24" t="s">
        <v>73</v>
      </c>
      <c r="L62" s="26" t="s">
        <v>1318</v>
      </c>
      <c r="M62" s="24">
        <v>4</v>
      </c>
      <c r="AD62" s="27" t="s">
        <v>59</v>
      </c>
      <c r="AF62" s="23" t="s">
        <v>60</v>
      </c>
      <c r="AG62" s="23" t="s">
        <v>1073</v>
      </c>
      <c r="AJ62" s="24">
        <v>2014.2014999999999</v>
      </c>
      <c r="AK62" s="30" t="str">
        <f t="shared" ref="AK62:AK67" si="9">J62</f>
        <v xml:space="preserve">drip irrigation </v>
      </c>
      <c r="AL62" s="27">
        <v>1688</v>
      </c>
      <c r="AN62" s="30" t="str">
        <f t="shared" ref="AN62:AN67" si="10">L62</f>
        <v>rainfed</v>
      </c>
      <c r="AO62" s="27">
        <v>1096</v>
      </c>
      <c r="AR62" s="27" t="s">
        <v>303</v>
      </c>
      <c r="AU62" s="26" t="s">
        <v>77</v>
      </c>
      <c r="AV62" s="26" t="s">
        <v>77</v>
      </c>
      <c r="AW62" s="26" t="s">
        <v>63</v>
      </c>
      <c r="AX62" s="26" t="s">
        <v>63</v>
      </c>
      <c r="AY62" s="26" t="s">
        <v>63</v>
      </c>
      <c r="AZ62" s="26" t="s">
        <v>77</v>
      </c>
      <c r="BA62" s="26" t="s">
        <v>63</v>
      </c>
      <c r="BB62" s="26" t="s">
        <v>63</v>
      </c>
      <c r="BC62" s="26" t="s">
        <v>77</v>
      </c>
    </row>
    <row r="63" spans="1:56" ht="11.7">
      <c r="A63" s="20">
        <v>62</v>
      </c>
      <c r="B63" s="21">
        <f>INDEX(Refs!A:A,MATCH($C63,Refs!$I:$I,0))</f>
        <v>6141753</v>
      </c>
      <c r="C63" s="22" t="s">
        <v>1315</v>
      </c>
      <c r="D63" s="21" t="str">
        <f>INDEX(Refs!L:L,MATCH($C63,Refs!$I:$I,0))</f>
        <v>Chen, Yanling; Mi, Guohua; Shao, Hui; Sokolowski, Eldad; Wu, Dali; Xu, Xinxing</v>
      </c>
      <c r="E63" s="21" t="str">
        <f>INDEX(Refs!S:S,MATCH($C63,Refs!$I:$I,0))</f>
        <v>10.1016/j.agwat.2018.10.018</v>
      </c>
      <c r="F63" s="23" t="s">
        <v>86</v>
      </c>
      <c r="G63" s="23" t="s">
        <v>1316</v>
      </c>
      <c r="I63" s="24" t="s">
        <v>73</v>
      </c>
      <c r="J63" s="26" t="s">
        <v>1317</v>
      </c>
      <c r="K63" s="24" t="s">
        <v>73</v>
      </c>
      <c r="L63" s="26" t="s">
        <v>1318</v>
      </c>
      <c r="M63" s="24">
        <v>4</v>
      </c>
      <c r="AD63" s="27" t="s">
        <v>59</v>
      </c>
      <c r="AF63" s="23" t="s">
        <v>80</v>
      </c>
      <c r="AG63" s="23" t="s">
        <v>1073</v>
      </c>
      <c r="AJ63" s="24">
        <v>2014.2014999999999</v>
      </c>
      <c r="AK63" s="30" t="str">
        <f t="shared" si="9"/>
        <v xml:space="preserve">drip irrigation </v>
      </c>
      <c r="AL63" s="27">
        <v>3838</v>
      </c>
      <c r="AN63" s="30" t="str">
        <f t="shared" si="10"/>
        <v>rainfed</v>
      </c>
      <c r="AO63" s="27">
        <v>2994</v>
      </c>
      <c r="AR63" s="27" t="s">
        <v>303</v>
      </c>
      <c r="AU63" s="26" t="s">
        <v>77</v>
      </c>
      <c r="AV63" s="26" t="s">
        <v>77</v>
      </c>
      <c r="AW63" s="26" t="s">
        <v>63</v>
      </c>
      <c r="AX63" s="26" t="s">
        <v>63</v>
      </c>
      <c r="AY63" s="26" t="s">
        <v>63</v>
      </c>
      <c r="AZ63" s="26" t="s">
        <v>77</v>
      </c>
      <c r="BA63" s="26" t="s">
        <v>63</v>
      </c>
      <c r="BB63" s="26" t="s">
        <v>63</v>
      </c>
      <c r="BC63" s="26" t="s">
        <v>77</v>
      </c>
    </row>
    <row r="64" spans="1:56" ht="11.7">
      <c r="A64" s="20">
        <v>63</v>
      </c>
      <c r="B64" s="21">
        <f>INDEX(Refs!A:A,MATCH($C64,Refs!$I:$I,0))</f>
        <v>6141753</v>
      </c>
      <c r="C64" s="22" t="s">
        <v>1315</v>
      </c>
      <c r="D64" s="21" t="str">
        <f>INDEX(Refs!L:L,MATCH($C64,Refs!$I:$I,0))</f>
        <v>Chen, Yanling; Mi, Guohua; Shao, Hui; Sokolowski, Eldad; Wu, Dali; Xu, Xinxing</v>
      </c>
      <c r="E64" s="21" t="str">
        <f>INDEX(Refs!S:S,MATCH($C64,Refs!$I:$I,0))</f>
        <v>10.1016/j.agwat.2018.10.018</v>
      </c>
      <c r="F64" s="23" t="s">
        <v>86</v>
      </c>
      <c r="G64" s="23" t="s">
        <v>1316</v>
      </c>
      <c r="I64" s="24" t="s">
        <v>73</v>
      </c>
      <c r="J64" s="26" t="s">
        <v>1317</v>
      </c>
      <c r="K64" s="24" t="s">
        <v>73</v>
      </c>
      <c r="L64" s="26" t="s">
        <v>1318</v>
      </c>
      <c r="M64" s="24">
        <v>4</v>
      </c>
      <c r="AD64" s="27" t="s">
        <v>59</v>
      </c>
      <c r="AF64" s="23" t="s">
        <v>65</v>
      </c>
      <c r="AG64" s="23" t="s">
        <v>1073</v>
      </c>
      <c r="AJ64" s="24">
        <v>2014.2014999999999</v>
      </c>
      <c r="AK64" s="30" t="str">
        <f t="shared" si="9"/>
        <v xml:space="preserve">drip irrigation </v>
      </c>
      <c r="AL64" s="27">
        <v>2150</v>
      </c>
      <c r="AN64" s="30" t="str">
        <f t="shared" si="10"/>
        <v>rainfed</v>
      </c>
      <c r="AO64" s="27">
        <v>1898</v>
      </c>
      <c r="AR64" s="27" t="s">
        <v>303</v>
      </c>
      <c r="AU64" s="26" t="s">
        <v>77</v>
      </c>
      <c r="AV64" s="26" t="s">
        <v>77</v>
      </c>
      <c r="AW64" s="26" t="s">
        <v>63</v>
      </c>
      <c r="AX64" s="26" t="s">
        <v>63</v>
      </c>
      <c r="AY64" s="26" t="s">
        <v>63</v>
      </c>
      <c r="AZ64" s="26" t="s">
        <v>77</v>
      </c>
      <c r="BA64" s="26" t="s">
        <v>63</v>
      </c>
      <c r="BB64" s="26" t="s">
        <v>63</v>
      </c>
      <c r="BC64" s="26" t="s">
        <v>77</v>
      </c>
    </row>
    <row r="65" spans="1:55" ht="11.7">
      <c r="A65" s="20">
        <v>64</v>
      </c>
      <c r="B65" s="21">
        <f>INDEX(Refs!A:A,MATCH($C65,Refs!$I:$I,0))</f>
        <v>6141753</v>
      </c>
      <c r="C65" s="22" t="s">
        <v>1315</v>
      </c>
      <c r="D65" s="21" t="str">
        <f>INDEX(Refs!L:L,MATCH($C65,Refs!$I:$I,0))</f>
        <v>Chen, Yanling; Mi, Guohua; Shao, Hui; Sokolowski, Eldad; Wu, Dali; Xu, Xinxing</v>
      </c>
      <c r="E65" s="21" t="str">
        <f>INDEX(Refs!S:S,MATCH($C65,Refs!$I:$I,0))</f>
        <v>10.1016/j.agwat.2018.10.018</v>
      </c>
      <c r="F65" s="23" t="s">
        <v>86</v>
      </c>
      <c r="G65" s="23" t="s">
        <v>1319</v>
      </c>
      <c r="I65" s="24" t="s">
        <v>73</v>
      </c>
      <c r="J65" s="26" t="s">
        <v>1317</v>
      </c>
      <c r="K65" s="24" t="s">
        <v>73</v>
      </c>
      <c r="L65" s="26" t="s">
        <v>1318</v>
      </c>
      <c r="M65" s="24">
        <v>4</v>
      </c>
      <c r="AD65" s="27" t="s">
        <v>59</v>
      </c>
      <c r="AF65" s="23" t="s">
        <v>60</v>
      </c>
      <c r="AG65" s="23" t="s">
        <v>1073</v>
      </c>
      <c r="AJ65" s="24">
        <v>2014.2014999999999</v>
      </c>
      <c r="AK65" s="30" t="str">
        <f t="shared" si="9"/>
        <v xml:space="preserve">drip irrigation </v>
      </c>
      <c r="AL65" s="27">
        <v>1688</v>
      </c>
      <c r="AN65" s="30" t="str">
        <f t="shared" si="10"/>
        <v>rainfed</v>
      </c>
      <c r="AO65" s="27">
        <v>1096</v>
      </c>
      <c r="AR65" s="27" t="s">
        <v>303</v>
      </c>
      <c r="AU65" s="26" t="s">
        <v>77</v>
      </c>
      <c r="AV65" s="26" t="s">
        <v>77</v>
      </c>
      <c r="AW65" s="26" t="s">
        <v>63</v>
      </c>
      <c r="AX65" s="26" t="s">
        <v>63</v>
      </c>
      <c r="AY65" s="26" t="s">
        <v>63</v>
      </c>
      <c r="AZ65" s="26" t="s">
        <v>77</v>
      </c>
      <c r="BA65" s="26" t="s">
        <v>63</v>
      </c>
      <c r="BB65" s="26" t="s">
        <v>63</v>
      </c>
      <c r="BC65" s="26" t="s">
        <v>77</v>
      </c>
    </row>
    <row r="66" spans="1:55" ht="11.7">
      <c r="A66" s="20">
        <v>65</v>
      </c>
      <c r="B66" s="21">
        <f>INDEX(Refs!A:A,MATCH($C66,Refs!$I:$I,0))</f>
        <v>6141753</v>
      </c>
      <c r="C66" s="22" t="s">
        <v>1315</v>
      </c>
      <c r="D66" s="21" t="str">
        <f>INDEX(Refs!L:L,MATCH($C66,Refs!$I:$I,0))</f>
        <v>Chen, Yanling; Mi, Guohua; Shao, Hui; Sokolowski, Eldad; Wu, Dali; Xu, Xinxing</v>
      </c>
      <c r="E66" s="21" t="str">
        <f>INDEX(Refs!S:S,MATCH($C66,Refs!$I:$I,0))</f>
        <v>10.1016/j.agwat.2018.10.018</v>
      </c>
      <c r="F66" s="23" t="s">
        <v>86</v>
      </c>
      <c r="G66" s="23" t="s">
        <v>1319</v>
      </c>
      <c r="I66" s="24" t="s">
        <v>73</v>
      </c>
      <c r="J66" s="26" t="s">
        <v>1317</v>
      </c>
      <c r="K66" s="24" t="s">
        <v>73</v>
      </c>
      <c r="L66" s="26" t="s">
        <v>1318</v>
      </c>
      <c r="M66" s="24">
        <v>4</v>
      </c>
      <c r="AD66" s="27" t="s">
        <v>59</v>
      </c>
      <c r="AF66" s="23" t="s">
        <v>80</v>
      </c>
      <c r="AG66" s="23" t="s">
        <v>1073</v>
      </c>
      <c r="AJ66" s="24">
        <v>2014.2014999999999</v>
      </c>
      <c r="AK66" s="30" t="str">
        <f t="shared" si="9"/>
        <v xml:space="preserve">drip irrigation </v>
      </c>
      <c r="AL66" s="27">
        <v>4732</v>
      </c>
      <c r="AN66" s="30" t="str">
        <f t="shared" si="10"/>
        <v>rainfed</v>
      </c>
      <c r="AO66" s="27">
        <v>4234</v>
      </c>
      <c r="AR66" s="27" t="s">
        <v>303</v>
      </c>
      <c r="AU66" s="26" t="s">
        <v>77</v>
      </c>
      <c r="AV66" s="26" t="s">
        <v>77</v>
      </c>
      <c r="AW66" s="26" t="s">
        <v>63</v>
      </c>
      <c r="AX66" s="26" t="s">
        <v>63</v>
      </c>
      <c r="AY66" s="26" t="s">
        <v>63</v>
      </c>
      <c r="AZ66" s="26" t="s">
        <v>77</v>
      </c>
      <c r="BA66" s="26" t="s">
        <v>63</v>
      </c>
      <c r="BB66" s="26" t="s">
        <v>63</v>
      </c>
      <c r="BC66" s="26" t="s">
        <v>77</v>
      </c>
    </row>
    <row r="67" spans="1:55" ht="11.7">
      <c r="A67" s="20">
        <v>66</v>
      </c>
      <c r="B67" s="21">
        <f>INDEX(Refs!A:A,MATCH($C67,Refs!$I:$I,0))</f>
        <v>6141753</v>
      </c>
      <c r="C67" s="22" t="s">
        <v>1315</v>
      </c>
      <c r="D67" s="21" t="str">
        <f>INDEX(Refs!L:L,MATCH($C67,Refs!$I:$I,0))</f>
        <v>Chen, Yanling; Mi, Guohua; Shao, Hui; Sokolowski, Eldad; Wu, Dali; Xu, Xinxing</v>
      </c>
      <c r="E67" s="21" t="str">
        <f>INDEX(Refs!S:S,MATCH($C67,Refs!$I:$I,0))</f>
        <v>10.1016/j.agwat.2018.10.018</v>
      </c>
      <c r="F67" s="23" t="s">
        <v>86</v>
      </c>
      <c r="G67" s="23" t="s">
        <v>1319</v>
      </c>
      <c r="I67" s="24" t="s">
        <v>73</v>
      </c>
      <c r="J67" s="26" t="s">
        <v>1317</v>
      </c>
      <c r="K67" s="24" t="s">
        <v>73</v>
      </c>
      <c r="L67" s="26" t="s">
        <v>1318</v>
      </c>
      <c r="M67" s="24">
        <v>4</v>
      </c>
      <c r="AD67" s="27" t="s">
        <v>59</v>
      </c>
      <c r="AF67" s="23" t="s">
        <v>65</v>
      </c>
      <c r="AG67" s="23" t="s">
        <v>1073</v>
      </c>
      <c r="AJ67" s="24">
        <v>2014.2014999999999</v>
      </c>
      <c r="AK67" s="30" t="str">
        <f t="shared" si="9"/>
        <v xml:space="preserve">drip irrigation </v>
      </c>
      <c r="AL67" s="27">
        <v>3044</v>
      </c>
      <c r="AN67" s="30" t="str">
        <f t="shared" si="10"/>
        <v>rainfed</v>
      </c>
      <c r="AO67" s="27">
        <v>3137</v>
      </c>
      <c r="AR67" s="27" t="s">
        <v>303</v>
      </c>
      <c r="AU67" s="26" t="s">
        <v>77</v>
      </c>
      <c r="AV67" s="26" t="s">
        <v>77</v>
      </c>
      <c r="AW67" s="26" t="s">
        <v>63</v>
      </c>
      <c r="AX67" s="26" t="s">
        <v>63</v>
      </c>
      <c r="AY67" s="26" t="s">
        <v>63</v>
      </c>
      <c r="AZ67" s="26" t="s">
        <v>77</v>
      </c>
      <c r="BA67" s="26" t="s">
        <v>63</v>
      </c>
      <c r="BB67" s="26" t="s">
        <v>63</v>
      </c>
      <c r="BC67" s="26" t="s">
        <v>77</v>
      </c>
    </row>
    <row r="68" spans="1:55" ht="11.7">
      <c r="A68" s="20">
        <v>67</v>
      </c>
      <c r="B68" s="21">
        <f>INDEX(Refs!A:A,MATCH($C68,Refs!$I:$I,0))</f>
        <v>6141753</v>
      </c>
      <c r="C68" s="22" t="s">
        <v>1315</v>
      </c>
      <c r="D68" s="21" t="str">
        <f>INDEX(Refs!L:L,MATCH($C68,Refs!$I:$I,0))</f>
        <v>Chen, Yanling; Mi, Guohua; Shao, Hui; Sokolowski, Eldad; Wu, Dali; Xu, Xinxing</v>
      </c>
      <c r="E68" s="21" t="str">
        <f>INDEX(Refs!S:S,MATCH($C68,Refs!$I:$I,0))</f>
        <v>10.1016/j.agwat.2018.10.018</v>
      </c>
      <c r="F68" s="23" t="s">
        <v>86</v>
      </c>
      <c r="G68" s="23" t="s">
        <v>1316</v>
      </c>
      <c r="I68" s="24" t="s">
        <v>73</v>
      </c>
      <c r="J68" s="26" t="s">
        <v>1320</v>
      </c>
      <c r="K68" s="24" t="s">
        <v>73</v>
      </c>
      <c r="L68" s="26" t="s">
        <v>1317</v>
      </c>
      <c r="M68" s="24">
        <v>4</v>
      </c>
      <c r="AB68" s="27" t="s">
        <v>59</v>
      </c>
      <c r="AF68" s="23" t="s">
        <v>60</v>
      </c>
      <c r="AG68" s="23" t="s">
        <v>1073</v>
      </c>
      <c r="AJ68" s="24">
        <v>2014.2014999999999</v>
      </c>
      <c r="AK68" s="30" t="str">
        <f t="shared" ref="AK68:AK70" si="11">J68</f>
        <v xml:space="preserve">surface drip fertigation </v>
      </c>
      <c r="AL68" s="27">
        <v>1780</v>
      </c>
      <c r="AN68" s="30" t="str">
        <f t="shared" ref="AN68:AN70" si="12">L68</f>
        <v xml:space="preserve">drip irrigation </v>
      </c>
      <c r="AO68" s="27">
        <v>1688</v>
      </c>
      <c r="AR68" s="27" t="s">
        <v>303</v>
      </c>
      <c r="AU68" s="26" t="s">
        <v>77</v>
      </c>
      <c r="AV68" s="26" t="s">
        <v>77</v>
      </c>
      <c r="AW68" s="26" t="s">
        <v>63</v>
      </c>
      <c r="AX68" s="26" t="s">
        <v>63</v>
      </c>
      <c r="AY68" s="26" t="s">
        <v>63</v>
      </c>
      <c r="AZ68" s="26" t="s">
        <v>77</v>
      </c>
      <c r="BA68" s="26" t="s">
        <v>63</v>
      </c>
      <c r="BB68" s="26" t="s">
        <v>63</v>
      </c>
      <c r="BC68" s="26" t="s">
        <v>77</v>
      </c>
    </row>
    <row r="69" spans="1:55" ht="11.7">
      <c r="A69" s="20">
        <v>68</v>
      </c>
      <c r="B69" s="21">
        <f>INDEX(Refs!A:A,MATCH($C69,Refs!$I:$I,0))</f>
        <v>6141753</v>
      </c>
      <c r="C69" s="22" t="s">
        <v>1315</v>
      </c>
      <c r="D69" s="21" t="str">
        <f>INDEX(Refs!L:L,MATCH($C69,Refs!$I:$I,0))</f>
        <v>Chen, Yanling; Mi, Guohua; Shao, Hui; Sokolowski, Eldad; Wu, Dali; Xu, Xinxing</v>
      </c>
      <c r="E69" s="21" t="str">
        <f>INDEX(Refs!S:S,MATCH($C69,Refs!$I:$I,0))</f>
        <v>10.1016/j.agwat.2018.10.018</v>
      </c>
      <c r="F69" s="23" t="s">
        <v>86</v>
      </c>
      <c r="G69" s="23" t="s">
        <v>1316</v>
      </c>
      <c r="I69" s="24" t="s">
        <v>73</v>
      </c>
      <c r="J69" s="26" t="s">
        <v>1320</v>
      </c>
      <c r="K69" s="24" t="s">
        <v>73</v>
      </c>
      <c r="L69" s="26" t="s">
        <v>1317</v>
      </c>
      <c r="M69" s="24">
        <v>4</v>
      </c>
      <c r="AB69" s="27" t="s">
        <v>59</v>
      </c>
      <c r="AF69" s="23" t="s">
        <v>80</v>
      </c>
      <c r="AG69" s="23" t="s">
        <v>1073</v>
      </c>
      <c r="AJ69" s="24">
        <v>2014.2014999999999</v>
      </c>
      <c r="AK69" s="30" t="str">
        <f t="shared" si="11"/>
        <v xml:space="preserve">surface drip fertigation </v>
      </c>
      <c r="AL69" s="27">
        <v>4215</v>
      </c>
      <c r="AN69" s="30" t="str">
        <f t="shared" si="12"/>
        <v xml:space="preserve">drip irrigation </v>
      </c>
      <c r="AO69" s="27">
        <v>3838</v>
      </c>
      <c r="AR69" s="27" t="s">
        <v>303</v>
      </c>
      <c r="AU69" s="26" t="s">
        <v>77</v>
      </c>
      <c r="AV69" s="26" t="s">
        <v>77</v>
      </c>
      <c r="AW69" s="26" t="s">
        <v>63</v>
      </c>
      <c r="AX69" s="26" t="s">
        <v>63</v>
      </c>
      <c r="AY69" s="26" t="s">
        <v>63</v>
      </c>
      <c r="AZ69" s="26" t="s">
        <v>77</v>
      </c>
      <c r="BA69" s="26" t="s">
        <v>63</v>
      </c>
      <c r="BB69" s="26" t="s">
        <v>63</v>
      </c>
      <c r="BC69" s="26" t="s">
        <v>77</v>
      </c>
    </row>
    <row r="70" spans="1:55" ht="11.7">
      <c r="A70" s="20">
        <v>69</v>
      </c>
      <c r="B70" s="21">
        <f>INDEX(Refs!A:A,MATCH($C70,Refs!$I:$I,0))</f>
        <v>6141753</v>
      </c>
      <c r="C70" s="22" t="s">
        <v>1315</v>
      </c>
      <c r="D70" s="21" t="str">
        <f>INDEX(Refs!L:L,MATCH($C70,Refs!$I:$I,0))</f>
        <v>Chen, Yanling; Mi, Guohua; Shao, Hui; Sokolowski, Eldad; Wu, Dali; Xu, Xinxing</v>
      </c>
      <c r="E70" s="21" t="str">
        <f>INDEX(Refs!S:S,MATCH($C70,Refs!$I:$I,0))</f>
        <v>10.1016/j.agwat.2018.10.018</v>
      </c>
      <c r="F70" s="23" t="s">
        <v>86</v>
      </c>
      <c r="G70" s="23" t="s">
        <v>1316</v>
      </c>
      <c r="I70" s="24" t="s">
        <v>73</v>
      </c>
      <c r="J70" s="26" t="s">
        <v>1320</v>
      </c>
      <c r="K70" s="24" t="s">
        <v>73</v>
      </c>
      <c r="L70" s="26" t="s">
        <v>1317</v>
      </c>
      <c r="M70" s="24">
        <v>4</v>
      </c>
      <c r="AB70" s="27" t="s">
        <v>59</v>
      </c>
      <c r="AF70" s="23" t="s">
        <v>65</v>
      </c>
      <c r="AG70" s="23" t="s">
        <v>1073</v>
      </c>
      <c r="AJ70" s="24">
        <v>2014.2014999999999</v>
      </c>
      <c r="AK70" s="30" t="str">
        <f t="shared" si="11"/>
        <v xml:space="preserve">surface drip fertigation </v>
      </c>
      <c r="AL70" s="27">
        <v>2435</v>
      </c>
      <c r="AN70" s="30" t="str">
        <f t="shared" si="12"/>
        <v xml:space="preserve">drip irrigation </v>
      </c>
      <c r="AO70" s="27">
        <v>2150</v>
      </c>
      <c r="AR70" s="27" t="s">
        <v>303</v>
      </c>
      <c r="AU70" s="26" t="s">
        <v>77</v>
      </c>
      <c r="AV70" s="26" t="s">
        <v>77</v>
      </c>
      <c r="AW70" s="26" t="s">
        <v>63</v>
      </c>
      <c r="AX70" s="26" t="s">
        <v>63</v>
      </c>
      <c r="AY70" s="26" t="s">
        <v>63</v>
      </c>
      <c r="AZ70" s="26" t="s">
        <v>77</v>
      </c>
      <c r="BA70" s="26" t="s">
        <v>63</v>
      </c>
      <c r="BB70" s="26" t="s">
        <v>63</v>
      </c>
      <c r="BC70" s="26" t="s">
        <v>77</v>
      </c>
    </row>
    <row r="71" spans="1:55" ht="11.7">
      <c r="A71" s="20">
        <v>67</v>
      </c>
      <c r="B71" s="21">
        <f>INDEX(Refs!A:A,MATCH($C71,Refs!$I:$I,0))</f>
        <v>6141753</v>
      </c>
      <c r="C71" s="22" t="s">
        <v>1315</v>
      </c>
      <c r="D71" s="21" t="str">
        <f>INDEX(Refs!L:L,MATCH($C71,Refs!$I:$I,0))</f>
        <v>Chen, Yanling; Mi, Guohua; Shao, Hui; Sokolowski, Eldad; Wu, Dali; Xu, Xinxing</v>
      </c>
      <c r="E71" s="21" t="str">
        <f>INDEX(Refs!S:S,MATCH($C71,Refs!$I:$I,0))</f>
        <v>10.1016/j.agwat.2018.10.018</v>
      </c>
      <c r="F71" s="23" t="s">
        <v>86</v>
      </c>
      <c r="G71" s="23" t="s">
        <v>1319</v>
      </c>
      <c r="I71" s="24" t="s">
        <v>73</v>
      </c>
      <c r="J71" s="26" t="s">
        <v>1320</v>
      </c>
      <c r="K71" s="24" t="s">
        <v>73</v>
      </c>
      <c r="L71" s="26" t="s">
        <v>1317</v>
      </c>
      <c r="M71" s="24">
        <v>4</v>
      </c>
      <c r="AB71" s="27" t="s">
        <v>59</v>
      </c>
      <c r="AF71" s="23" t="s">
        <v>60</v>
      </c>
      <c r="AG71" s="23" t="s">
        <v>1073</v>
      </c>
      <c r="AJ71" s="24">
        <v>2014.2014999999999</v>
      </c>
      <c r="AK71" s="30" t="str">
        <f t="shared" ref="AK71:AK73" si="13">J71</f>
        <v xml:space="preserve">surface drip fertigation </v>
      </c>
      <c r="AL71" s="27">
        <v>1780</v>
      </c>
      <c r="AN71" s="30" t="str">
        <f t="shared" ref="AN71:AN73" si="14">L71</f>
        <v xml:space="preserve">drip irrigation </v>
      </c>
      <c r="AO71" s="27">
        <v>1688</v>
      </c>
      <c r="AR71" s="27" t="s">
        <v>303</v>
      </c>
      <c r="AU71" s="26" t="s">
        <v>77</v>
      </c>
      <c r="AV71" s="26" t="s">
        <v>77</v>
      </c>
      <c r="AW71" s="26" t="s">
        <v>63</v>
      </c>
      <c r="AX71" s="26" t="s">
        <v>63</v>
      </c>
      <c r="AY71" s="26" t="s">
        <v>63</v>
      </c>
      <c r="AZ71" s="26" t="s">
        <v>77</v>
      </c>
      <c r="BA71" s="26" t="s">
        <v>63</v>
      </c>
      <c r="BB71" s="26" t="s">
        <v>63</v>
      </c>
      <c r="BC71" s="26" t="s">
        <v>77</v>
      </c>
    </row>
    <row r="72" spans="1:55" ht="11.7">
      <c r="A72" s="20">
        <v>68</v>
      </c>
      <c r="B72" s="21">
        <f>INDEX(Refs!A:A,MATCH($C72,Refs!$I:$I,0))</f>
        <v>6141753</v>
      </c>
      <c r="C72" s="22" t="s">
        <v>1315</v>
      </c>
      <c r="D72" s="21" t="str">
        <f>INDEX(Refs!L:L,MATCH($C72,Refs!$I:$I,0))</f>
        <v>Chen, Yanling; Mi, Guohua; Shao, Hui; Sokolowski, Eldad; Wu, Dali; Xu, Xinxing</v>
      </c>
      <c r="E72" s="21" t="str">
        <f>INDEX(Refs!S:S,MATCH($C72,Refs!$I:$I,0))</f>
        <v>10.1016/j.agwat.2018.10.018</v>
      </c>
      <c r="F72" s="23" t="s">
        <v>86</v>
      </c>
      <c r="G72" s="23" t="s">
        <v>1319</v>
      </c>
      <c r="I72" s="24" t="s">
        <v>73</v>
      </c>
      <c r="J72" s="26" t="s">
        <v>1320</v>
      </c>
      <c r="K72" s="24" t="s">
        <v>73</v>
      </c>
      <c r="L72" s="26" t="s">
        <v>1317</v>
      </c>
      <c r="M72" s="24">
        <v>4</v>
      </c>
      <c r="AB72" s="27" t="s">
        <v>59</v>
      </c>
      <c r="AF72" s="23" t="s">
        <v>80</v>
      </c>
      <c r="AG72" s="23" t="s">
        <v>1073</v>
      </c>
      <c r="AJ72" s="24">
        <v>2014.2014999999999</v>
      </c>
      <c r="AK72" s="30" t="str">
        <f t="shared" si="13"/>
        <v xml:space="preserve">surface drip fertigation </v>
      </c>
      <c r="AL72" s="27">
        <v>4954</v>
      </c>
      <c r="AN72" s="30" t="str">
        <f t="shared" si="14"/>
        <v xml:space="preserve">drip irrigation </v>
      </c>
      <c r="AO72" s="27">
        <v>4732</v>
      </c>
      <c r="AR72" s="27" t="s">
        <v>303</v>
      </c>
      <c r="AU72" s="26" t="s">
        <v>77</v>
      </c>
      <c r="AV72" s="26" t="s">
        <v>77</v>
      </c>
      <c r="AW72" s="26" t="s">
        <v>63</v>
      </c>
      <c r="AX72" s="26" t="s">
        <v>63</v>
      </c>
      <c r="AY72" s="26" t="s">
        <v>63</v>
      </c>
      <c r="AZ72" s="26" t="s">
        <v>77</v>
      </c>
      <c r="BA72" s="26" t="s">
        <v>63</v>
      </c>
      <c r="BB72" s="26" t="s">
        <v>63</v>
      </c>
      <c r="BC72" s="26" t="s">
        <v>77</v>
      </c>
    </row>
    <row r="73" spans="1:55" ht="11.7">
      <c r="A73" s="20">
        <v>69</v>
      </c>
      <c r="B73" s="21">
        <f>INDEX(Refs!A:A,MATCH($C73,Refs!$I:$I,0))</f>
        <v>6141753</v>
      </c>
      <c r="C73" s="22" t="s">
        <v>1315</v>
      </c>
      <c r="D73" s="21" t="str">
        <f>INDEX(Refs!L:L,MATCH($C73,Refs!$I:$I,0))</f>
        <v>Chen, Yanling; Mi, Guohua; Shao, Hui; Sokolowski, Eldad; Wu, Dali; Xu, Xinxing</v>
      </c>
      <c r="E73" s="21" t="str">
        <f>INDEX(Refs!S:S,MATCH($C73,Refs!$I:$I,0))</f>
        <v>10.1016/j.agwat.2018.10.018</v>
      </c>
      <c r="F73" s="23" t="s">
        <v>86</v>
      </c>
      <c r="G73" s="23" t="s">
        <v>1319</v>
      </c>
      <c r="I73" s="24" t="s">
        <v>73</v>
      </c>
      <c r="J73" s="26" t="s">
        <v>1320</v>
      </c>
      <c r="K73" s="24" t="s">
        <v>73</v>
      </c>
      <c r="L73" s="26" t="s">
        <v>1317</v>
      </c>
      <c r="M73" s="24">
        <v>4</v>
      </c>
      <c r="AB73" s="27" t="s">
        <v>59</v>
      </c>
      <c r="AF73" s="23" t="s">
        <v>65</v>
      </c>
      <c r="AG73" s="23" t="s">
        <v>1073</v>
      </c>
      <c r="AJ73" s="24">
        <v>2014.2014999999999</v>
      </c>
      <c r="AK73" s="30" t="str">
        <f t="shared" si="13"/>
        <v xml:space="preserve">surface drip fertigation </v>
      </c>
      <c r="AL73" s="27">
        <v>3174</v>
      </c>
      <c r="AN73" s="30" t="str">
        <f t="shared" si="14"/>
        <v xml:space="preserve">drip irrigation </v>
      </c>
      <c r="AO73" s="27">
        <v>3044</v>
      </c>
      <c r="AR73" s="27" t="s">
        <v>303</v>
      </c>
      <c r="AU73" s="26" t="s">
        <v>77</v>
      </c>
      <c r="AV73" s="26" t="s">
        <v>77</v>
      </c>
      <c r="AW73" s="26" t="s">
        <v>63</v>
      </c>
      <c r="AX73" s="26" t="s">
        <v>63</v>
      </c>
      <c r="AY73" s="26" t="s">
        <v>63</v>
      </c>
      <c r="AZ73" s="26" t="s">
        <v>77</v>
      </c>
      <c r="BA73" s="26" t="s">
        <v>63</v>
      </c>
      <c r="BB73" s="26" t="s">
        <v>63</v>
      </c>
      <c r="BC73" s="26" t="s">
        <v>77</v>
      </c>
    </row>
    <row r="74" spans="1:55" ht="11.7">
      <c r="B74" s="21"/>
      <c r="D74" s="21"/>
      <c r="E74" s="21"/>
    </row>
    <row r="75" spans="1:55" ht="11.7">
      <c r="B75" s="21"/>
      <c r="D75" s="21"/>
      <c r="E75" s="21"/>
    </row>
    <row r="76" spans="1:55" ht="11.7">
      <c r="B76" s="21"/>
      <c r="D76" s="21"/>
      <c r="E76" s="21"/>
    </row>
    <row r="77" spans="1:55" ht="11.7">
      <c r="B77" s="21"/>
      <c r="D77" s="21"/>
      <c r="E77" s="21"/>
    </row>
    <row r="78" spans="1:55" ht="11.7">
      <c r="B78" s="21"/>
      <c r="D78" s="21"/>
      <c r="E78" s="21"/>
    </row>
    <row r="79" spans="1:55" ht="11.7">
      <c r="B79" s="21"/>
      <c r="D79" s="21"/>
      <c r="E79" s="21"/>
    </row>
    <row r="80" spans="1:55" ht="11.7">
      <c r="A80" s="20">
        <v>79</v>
      </c>
      <c r="B80" s="21" t="e">
        <f>INDEX(Refs!A:A,MATCH($C80,Refs!$I:$I,0))</f>
        <v>#N/A</v>
      </c>
      <c r="D80" s="21" t="e">
        <f>INDEX(Refs!L:L,MATCH($C80,Refs!$I:$I,0))</f>
        <v>#N/A</v>
      </c>
      <c r="E80" s="21" t="e">
        <f>INDEX(Refs!S:S,MATCH($C80,Refs!$I:$I,0))</f>
        <v>#N/A</v>
      </c>
      <c r="AK80" s="30">
        <f t="shared" ref="AK80:AK137" si="15">J80</f>
        <v>0</v>
      </c>
      <c r="AN80" s="30">
        <f t="shared" ref="AN80:AN137" si="16">L80</f>
        <v>0</v>
      </c>
    </row>
    <row r="81" spans="1:40" ht="11.7">
      <c r="A81" s="20">
        <v>80</v>
      </c>
      <c r="B81" s="21" t="e">
        <f>INDEX(Refs!A:A,MATCH($C81,Refs!$I:$I,0))</f>
        <v>#N/A</v>
      </c>
      <c r="D81" s="21" t="e">
        <f>INDEX(Refs!L:L,MATCH($C81,Refs!$I:$I,0))</f>
        <v>#N/A</v>
      </c>
      <c r="E81" s="21" t="e">
        <f>INDEX(Refs!S:S,MATCH($C81,Refs!$I:$I,0))</f>
        <v>#N/A</v>
      </c>
      <c r="AK81" s="30">
        <f t="shared" si="15"/>
        <v>0</v>
      </c>
      <c r="AN81" s="30">
        <f t="shared" si="16"/>
        <v>0</v>
      </c>
    </row>
    <row r="82" spans="1:40" ht="11.7">
      <c r="A82" s="20">
        <v>81</v>
      </c>
      <c r="B82" s="21" t="e">
        <f>INDEX(Refs!A:A,MATCH($C82,Refs!$I:$I,0))</f>
        <v>#N/A</v>
      </c>
      <c r="D82" s="21" t="e">
        <f>INDEX(Refs!L:L,MATCH($C82,Refs!$I:$I,0))</f>
        <v>#N/A</v>
      </c>
      <c r="E82" s="21" t="e">
        <f>INDEX(Refs!S:S,MATCH($C82,Refs!$I:$I,0))</f>
        <v>#N/A</v>
      </c>
      <c r="AK82" s="30">
        <f t="shared" si="15"/>
        <v>0</v>
      </c>
      <c r="AN82" s="30">
        <f t="shared" si="16"/>
        <v>0</v>
      </c>
    </row>
    <row r="83" spans="1:40" ht="11.7">
      <c r="A83" s="20">
        <v>82</v>
      </c>
      <c r="B83" s="21"/>
      <c r="D83" s="21"/>
      <c r="E83" s="21"/>
      <c r="AK83" s="30">
        <f t="shared" si="15"/>
        <v>0</v>
      </c>
      <c r="AN83" s="30">
        <f t="shared" si="16"/>
        <v>0</v>
      </c>
    </row>
    <row r="84" spans="1:40" ht="11.7">
      <c r="A84" s="20">
        <v>83</v>
      </c>
      <c r="B84" s="21" t="e">
        <f>INDEX(Refs!A:A,MATCH($C84,Refs!$I:$I,0))</f>
        <v>#N/A</v>
      </c>
      <c r="D84" s="21" t="e">
        <f>INDEX(Refs!L:L,MATCH($C84,Refs!$I:$I,0))</f>
        <v>#N/A</v>
      </c>
      <c r="E84" s="21" t="e">
        <f>INDEX(Refs!S:S,MATCH($C84,Refs!$I:$I,0))</f>
        <v>#N/A</v>
      </c>
      <c r="AK84" s="30">
        <f t="shared" si="15"/>
        <v>0</v>
      </c>
      <c r="AN84" s="30">
        <f t="shared" si="16"/>
        <v>0</v>
      </c>
    </row>
    <row r="85" spans="1:40" ht="11.7">
      <c r="A85" s="20">
        <v>84</v>
      </c>
      <c r="B85" s="21" t="e">
        <f>INDEX(Refs!A:A,MATCH($C85,Refs!$I:$I,0))</f>
        <v>#N/A</v>
      </c>
      <c r="D85" s="21" t="e">
        <f>INDEX(Refs!L:L,MATCH($C85,Refs!$I:$I,0))</f>
        <v>#N/A</v>
      </c>
      <c r="E85" s="21" t="e">
        <f>INDEX(Refs!S:S,MATCH($C85,Refs!$I:$I,0))</f>
        <v>#N/A</v>
      </c>
      <c r="AK85" s="30">
        <f t="shared" si="15"/>
        <v>0</v>
      </c>
      <c r="AN85" s="30">
        <f t="shared" si="16"/>
        <v>0</v>
      </c>
    </row>
    <row r="86" spans="1:40" ht="11.7">
      <c r="A86" s="20">
        <v>85</v>
      </c>
      <c r="B86" s="21" t="e">
        <f>INDEX(Refs!A:A,MATCH($C86,Refs!$I:$I,0))</f>
        <v>#N/A</v>
      </c>
      <c r="D86" s="21" t="e">
        <f>INDEX(Refs!L:L,MATCH($C86,Refs!$I:$I,0))</f>
        <v>#N/A</v>
      </c>
      <c r="E86" s="21" t="e">
        <f>INDEX(Refs!S:S,MATCH($C86,Refs!$I:$I,0))</f>
        <v>#N/A</v>
      </c>
      <c r="AK86" s="30">
        <f t="shared" si="15"/>
        <v>0</v>
      </c>
      <c r="AN86" s="30">
        <f t="shared" si="16"/>
        <v>0</v>
      </c>
    </row>
    <row r="87" spans="1:40" ht="11.7">
      <c r="A87" s="20">
        <v>86</v>
      </c>
      <c r="B87" s="21" t="e">
        <f>INDEX(Refs!A:A,MATCH($C87,Refs!$I:$I,0))</f>
        <v>#N/A</v>
      </c>
      <c r="D87" s="21" t="e">
        <f>INDEX(Refs!L:L,MATCH($C87,Refs!$I:$I,0))</f>
        <v>#N/A</v>
      </c>
      <c r="E87" s="21" t="e">
        <f>INDEX(Refs!S:S,MATCH($C87,Refs!$I:$I,0))</f>
        <v>#N/A</v>
      </c>
      <c r="AK87" s="30">
        <f t="shared" si="15"/>
        <v>0</v>
      </c>
      <c r="AN87" s="30">
        <f t="shared" si="16"/>
        <v>0</v>
      </c>
    </row>
    <row r="88" spans="1:40" ht="11.7">
      <c r="A88" s="20">
        <v>87</v>
      </c>
      <c r="B88" s="21" t="e">
        <f>INDEX(Refs!A:A,MATCH($C88,Refs!$I:$I,0))</f>
        <v>#N/A</v>
      </c>
      <c r="D88" s="21" t="e">
        <f>INDEX(Refs!L:L,MATCH($C88,Refs!$I:$I,0))</f>
        <v>#N/A</v>
      </c>
      <c r="E88" s="21" t="e">
        <f>INDEX(Refs!S:S,MATCH($C88,Refs!$I:$I,0))</f>
        <v>#N/A</v>
      </c>
      <c r="AK88" s="30">
        <f t="shared" si="15"/>
        <v>0</v>
      </c>
      <c r="AN88" s="30">
        <f t="shared" si="16"/>
        <v>0</v>
      </c>
    </row>
    <row r="89" spans="1:40" ht="11.7">
      <c r="A89" s="20">
        <v>88</v>
      </c>
      <c r="B89" s="21" t="e">
        <f>INDEX(Refs!A:A,MATCH($C89,Refs!$I:$I,0))</f>
        <v>#N/A</v>
      </c>
      <c r="D89" s="21" t="e">
        <f>INDEX(Refs!L:L,MATCH($C89,Refs!$I:$I,0))</f>
        <v>#N/A</v>
      </c>
      <c r="E89" s="21" t="e">
        <f>INDEX(Refs!S:S,MATCH($C89,Refs!$I:$I,0))</f>
        <v>#N/A</v>
      </c>
      <c r="AK89" s="30">
        <f t="shared" si="15"/>
        <v>0</v>
      </c>
      <c r="AN89" s="30">
        <f t="shared" si="16"/>
        <v>0</v>
      </c>
    </row>
    <row r="90" spans="1:40" ht="11.7">
      <c r="A90" s="20">
        <v>89</v>
      </c>
      <c r="B90" s="21" t="e">
        <f>INDEX(Refs!A:A,MATCH($C90,Refs!$I:$I,0))</f>
        <v>#N/A</v>
      </c>
      <c r="D90" s="21" t="e">
        <f>INDEX(Refs!L:L,MATCH($C90,Refs!$I:$I,0))</f>
        <v>#N/A</v>
      </c>
      <c r="E90" s="21" t="e">
        <f>INDEX(Refs!S:S,MATCH($C90,Refs!$I:$I,0))</f>
        <v>#N/A</v>
      </c>
      <c r="AK90" s="30">
        <f t="shared" si="15"/>
        <v>0</v>
      </c>
      <c r="AN90" s="30">
        <f t="shared" si="16"/>
        <v>0</v>
      </c>
    </row>
    <row r="91" spans="1:40" ht="11.7">
      <c r="A91" s="20">
        <v>90</v>
      </c>
      <c r="B91" s="21" t="e">
        <f>INDEX(Refs!A:A,MATCH($C91,Refs!$I:$I,0))</f>
        <v>#N/A</v>
      </c>
      <c r="D91" s="21" t="e">
        <f>INDEX(Refs!L:L,MATCH($C91,Refs!$I:$I,0))</f>
        <v>#N/A</v>
      </c>
      <c r="E91" s="21" t="e">
        <f>INDEX(Refs!S:S,MATCH($C91,Refs!$I:$I,0))</f>
        <v>#N/A</v>
      </c>
      <c r="AK91" s="30">
        <f t="shared" si="15"/>
        <v>0</v>
      </c>
      <c r="AN91" s="30">
        <f t="shared" si="16"/>
        <v>0</v>
      </c>
    </row>
    <row r="92" spans="1:40" ht="11.7">
      <c r="A92" s="20">
        <v>91</v>
      </c>
      <c r="B92" s="21" t="e">
        <f>INDEX(Refs!A:A,MATCH($C92,Refs!$I:$I,0))</f>
        <v>#N/A</v>
      </c>
      <c r="D92" s="21" t="e">
        <f>INDEX(Refs!L:L,MATCH($C92,Refs!$I:$I,0))</f>
        <v>#N/A</v>
      </c>
      <c r="E92" s="21" t="e">
        <f>INDEX(Refs!S:S,MATCH($C92,Refs!$I:$I,0))</f>
        <v>#N/A</v>
      </c>
      <c r="AK92" s="30">
        <f t="shared" si="15"/>
        <v>0</v>
      </c>
      <c r="AN92" s="30">
        <f t="shared" si="16"/>
        <v>0</v>
      </c>
    </row>
    <row r="93" spans="1:40" ht="11.7">
      <c r="A93" s="20">
        <v>92</v>
      </c>
      <c r="B93" s="21" t="e">
        <f>INDEX(Refs!A:A,MATCH($C93,Refs!$I:$I,0))</f>
        <v>#N/A</v>
      </c>
      <c r="D93" s="21" t="e">
        <f>INDEX(Refs!L:L,MATCH($C93,Refs!$I:$I,0))</f>
        <v>#N/A</v>
      </c>
      <c r="E93" s="21" t="e">
        <f>INDEX(Refs!S:S,MATCH($C93,Refs!$I:$I,0))</f>
        <v>#N/A</v>
      </c>
      <c r="AK93" s="30">
        <f t="shared" si="15"/>
        <v>0</v>
      </c>
      <c r="AN93" s="30">
        <f t="shared" si="16"/>
        <v>0</v>
      </c>
    </row>
    <row r="94" spans="1:40" ht="11.7">
      <c r="A94" s="20">
        <v>93</v>
      </c>
      <c r="B94" s="21" t="e">
        <f>INDEX(Refs!A:A,MATCH($C94,Refs!$I:$I,0))</f>
        <v>#N/A</v>
      </c>
      <c r="D94" s="21" t="e">
        <f>INDEX(Refs!L:L,MATCH($C94,Refs!$I:$I,0))</f>
        <v>#N/A</v>
      </c>
      <c r="E94" s="21" t="e">
        <f>INDEX(Refs!S:S,MATCH($C94,Refs!$I:$I,0))</f>
        <v>#N/A</v>
      </c>
      <c r="AK94" s="30">
        <f t="shared" si="15"/>
        <v>0</v>
      </c>
      <c r="AN94" s="30">
        <f t="shared" si="16"/>
        <v>0</v>
      </c>
    </row>
    <row r="95" spans="1:40" ht="11.7">
      <c r="A95" s="20">
        <v>94</v>
      </c>
      <c r="B95" s="21" t="e">
        <f>INDEX(Refs!A:A,MATCH($C95,Refs!$I:$I,0))</f>
        <v>#N/A</v>
      </c>
      <c r="D95" s="21" t="e">
        <f>INDEX(Refs!L:L,MATCH($C95,Refs!$I:$I,0))</f>
        <v>#N/A</v>
      </c>
      <c r="E95" s="21" t="e">
        <f>INDEX(Refs!S:S,MATCH($C95,Refs!$I:$I,0))</f>
        <v>#N/A</v>
      </c>
      <c r="AK95" s="30">
        <f t="shared" si="15"/>
        <v>0</v>
      </c>
      <c r="AN95" s="30">
        <f t="shared" si="16"/>
        <v>0</v>
      </c>
    </row>
    <row r="96" spans="1:40" ht="11.7">
      <c r="A96" s="20">
        <v>95</v>
      </c>
      <c r="B96" s="21" t="e">
        <f>INDEX(Refs!A:A,MATCH($C96,Refs!$I:$I,0))</f>
        <v>#N/A</v>
      </c>
      <c r="D96" s="21" t="e">
        <f>INDEX(Refs!L:L,MATCH($C96,Refs!$I:$I,0))</f>
        <v>#N/A</v>
      </c>
      <c r="E96" s="21" t="e">
        <f>INDEX(Refs!S:S,MATCH($C96,Refs!$I:$I,0))</f>
        <v>#N/A</v>
      </c>
      <c r="AK96" s="30">
        <f t="shared" si="15"/>
        <v>0</v>
      </c>
      <c r="AN96" s="30">
        <f t="shared" si="16"/>
        <v>0</v>
      </c>
    </row>
    <row r="97" spans="1:40" ht="11.7">
      <c r="A97" s="20">
        <v>96</v>
      </c>
      <c r="B97" s="21" t="e">
        <f>INDEX(Refs!A:A,MATCH($C97,Refs!$I:$I,0))</f>
        <v>#N/A</v>
      </c>
      <c r="D97" s="21" t="e">
        <f>INDEX(Refs!L:L,MATCH($C97,Refs!$I:$I,0))</f>
        <v>#N/A</v>
      </c>
      <c r="E97" s="21" t="e">
        <f>INDEX(Refs!S:S,MATCH($C97,Refs!$I:$I,0))</f>
        <v>#N/A</v>
      </c>
      <c r="AK97" s="30">
        <f t="shared" si="15"/>
        <v>0</v>
      </c>
      <c r="AN97" s="30">
        <f t="shared" si="16"/>
        <v>0</v>
      </c>
    </row>
    <row r="98" spans="1:40" ht="11.7">
      <c r="A98" s="20">
        <v>97</v>
      </c>
      <c r="B98" s="21" t="e">
        <f>INDEX(Refs!A:A,MATCH($C98,Refs!$I:$I,0))</f>
        <v>#N/A</v>
      </c>
      <c r="D98" s="21" t="e">
        <f>INDEX(Refs!L:L,MATCH($C98,Refs!$I:$I,0))</f>
        <v>#N/A</v>
      </c>
      <c r="E98" s="21" t="e">
        <f>INDEX(Refs!S:S,MATCH($C98,Refs!$I:$I,0))</f>
        <v>#N/A</v>
      </c>
      <c r="AK98" s="30">
        <f t="shared" si="15"/>
        <v>0</v>
      </c>
      <c r="AN98" s="30">
        <f t="shared" si="16"/>
        <v>0</v>
      </c>
    </row>
    <row r="99" spans="1:40" ht="11.7">
      <c r="A99" s="20">
        <v>98</v>
      </c>
      <c r="B99" s="21" t="e">
        <f>INDEX(Refs!A:A,MATCH($C99,Refs!$I:$I,0))</f>
        <v>#N/A</v>
      </c>
      <c r="D99" s="21" t="e">
        <f>INDEX(Refs!L:L,MATCH($C99,Refs!$I:$I,0))</f>
        <v>#N/A</v>
      </c>
      <c r="E99" s="21" t="e">
        <f>INDEX(Refs!S:S,MATCH($C99,Refs!$I:$I,0))</f>
        <v>#N/A</v>
      </c>
      <c r="AK99" s="30">
        <f t="shared" si="15"/>
        <v>0</v>
      </c>
      <c r="AN99" s="30">
        <f t="shared" si="16"/>
        <v>0</v>
      </c>
    </row>
    <row r="100" spans="1:40" ht="11.7">
      <c r="A100" s="20">
        <v>99</v>
      </c>
      <c r="B100" s="21" t="e">
        <f>INDEX(Refs!A:A,MATCH($C100,Refs!$I:$I,0))</f>
        <v>#N/A</v>
      </c>
      <c r="D100" s="21" t="e">
        <f>INDEX(Refs!L:L,MATCH($C100,Refs!$I:$I,0))</f>
        <v>#N/A</v>
      </c>
      <c r="E100" s="21" t="e">
        <f>INDEX(Refs!S:S,MATCH($C100,Refs!$I:$I,0))</f>
        <v>#N/A</v>
      </c>
      <c r="AK100" s="30">
        <f t="shared" si="15"/>
        <v>0</v>
      </c>
      <c r="AN100" s="30">
        <f t="shared" si="16"/>
        <v>0</v>
      </c>
    </row>
    <row r="101" spans="1:40" ht="11.7">
      <c r="A101" s="20">
        <v>100</v>
      </c>
      <c r="B101" s="21" t="e">
        <f>INDEX(Refs!A:A,MATCH($C101,Refs!$I:$I,0))</f>
        <v>#N/A</v>
      </c>
      <c r="D101" s="21" t="e">
        <f>INDEX(Refs!L:L,MATCH($C101,Refs!$I:$I,0))</f>
        <v>#N/A</v>
      </c>
      <c r="E101" s="21" t="e">
        <f>INDEX(Refs!S:S,MATCH($C101,Refs!$I:$I,0))</f>
        <v>#N/A</v>
      </c>
      <c r="AK101" s="30">
        <f t="shared" si="15"/>
        <v>0</v>
      </c>
      <c r="AN101" s="30">
        <f t="shared" si="16"/>
        <v>0</v>
      </c>
    </row>
    <row r="102" spans="1:40" ht="11.7">
      <c r="A102" s="20">
        <v>101</v>
      </c>
      <c r="B102" s="21" t="e">
        <f>INDEX(Refs!A:A,MATCH($C102,Refs!$I:$I,0))</f>
        <v>#N/A</v>
      </c>
      <c r="D102" s="21" t="e">
        <f>INDEX(Refs!L:L,MATCH($C102,Refs!$I:$I,0))</f>
        <v>#N/A</v>
      </c>
      <c r="E102" s="21" t="e">
        <f>INDEX(Refs!S:S,MATCH($C102,Refs!$I:$I,0))</f>
        <v>#N/A</v>
      </c>
      <c r="AK102" s="30">
        <f t="shared" si="15"/>
        <v>0</v>
      </c>
      <c r="AN102" s="30">
        <f t="shared" si="16"/>
        <v>0</v>
      </c>
    </row>
    <row r="103" spans="1:40" ht="11.7">
      <c r="A103" s="20">
        <v>102</v>
      </c>
      <c r="B103" s="21" t="e">
        <f>INDEX(Refs!A:A,MATCH($C103,Refs!$I:$I,0))</f>
        <v>#N/A</v>
      </c>
      <c r="D103" s="21" t="e">
        <f>INDEX(Refs!L:L,MATCH($C103,Refs!$I:$I,0))</f>
        <v>#N/A</v>
      </c>
      <c r="E103" s="21" t="e">
        <f>INDEX(Refs!S:S,MATCH($C103,Refs!$I:$I,0))</f>
        <v>#N/A</v>
      </c>
      <c r="AK103" s="30">
        <f t="shared" si="15"/>
        <v>0</v>
      </c>
      <c r="AN103" s="30">
        <f t="shared" si="16"/>
        <v>0</v>
      </c>
    </row>
    <row r="104" spans="1:40" ht="11.7">
      <c r="A104" s="20">
        <v>103</v>
      </c>
      <c r="B104" s="21" t="e">
        <f>INDEX(Refs!A:A,MATCH($C104,Refs!$I:$I,0))</f>
        <v>#N/A</v>
      </c>
      <c r="D104" s="21" t="e">
        <f>INDEX(Refs!L:L,MATCH($C104,Refs!$I:$I,0))</f>
        <v>#N/A</v>
      </c>
      <c r="E104" s="21" t="e">
        <f>INDEX(Refs!S:S,MATCH($C104,Refs!$I:$I,0))</f>
        <v>#N/A</v>
      </c>
      <c r="AK104" s="30">
        <f t="shared" si="15"/>
        <v>0</v>
      </c>
      <c r="AN104" s="30">
        <f t="shared" si="16"/>
        <v>0</v>
      </c>
    </row>
    <row r="105" spans="1:40" ht="11.7">
      <c r="A105" s="20">
        <v>104</v>
      </c>
      <c r="B105" s="21" t="e">
        <f>INDEX(Refs!A:A,MATCH($C105,Refs!$I:$I,0))</f>
        <v>#N/A</v>
      </c>
      <c r="D105" s="21" t="e">
        <f>INDEX(Refs!L:L,MATCH($C105,Refs!$I:$I,0))</f>
        <v>#N/A</v>
      </c>
      <c r="E105" s="21" t="e">
        <f>INDEX(Refs!S:S,MATCH($C105,Refs!$I:$I,0))</f>
        <v>#N/A</v>
      </c>
      <c r="AK105" s="30">
        <f t="shared" si="15"/>
        <v>0</v>
      </c>
      <c r="AN105" s="30">
        <f t="shared" si="16"/>
        <v>0</v>
      </c>
    </row>
    <row r="106" spans="1:40" ht="11.7">
      <c r="A106" s="20">
        <v>105</v>
      </c>
      <c r="B106" s="21" t="e">
        <f>INDEX(Refs!A:A,MATCH($C106,Refs!$I:$I,0))</f>
        <v>#N/A</v>
      </c>
      <c r="D106" s="21" t="e">
        <f>INDEX(Refs!L:L,MATCH($C106,Refs!$I:$I,0))</f>
        <v>#N/A</v>
      </c>
      <c r="E106" s="21" t="e">
        <f>INDEX(Refs!S:S,MATCH($C106,Refs!$I:$I,0))</f>
        <v>#N/A</v>
      </c>
      <c r="AK106" s="30">
        <f t="shared" si="15"/>
        <v>0</v>
      </c>
      <c r="AN106" s="30">
        <f t="shared" si="16"/>
        <v>0</v>
      </c>
    </row>
    <row r="107" spans="1:40" ht="11.7">
      <c r="A107" s="20">
        <v>106</v>
      </c>
      <c r="B107" s="21" t="e">
        <f>INDEX(Refs!A:A,MATCH($C107,Refs!$I:$I,0))</f>
        <v>#N/A</v>
      </c>
      <c r="D107" s="21" t="e">
        <f>INDEX(Refs!L:L,MATCH($C107,Refs!$I:$I,0))</f>
        <v>#N/A</v>
      </c>
      <c r="E107" s="21" t="e">
        <f>INDEX(Refs!S:S,MATCH($C107,Refs!$I:$I,0))</f>
        <v>#N/A</v>
      </c>
      <c r="AK107" s="30">
        <f t="shared" si="15"/>
        <v>0</v>
      </c>
      <c r="AN107" s="30">
        <f t="shared" si="16"/>
        <v>0</v>
      </c>
    </row>
    <row r="108" spans="1:40" ht="11.7">
      <c r="A108" s="20">
        <v>107</v>
      </c>
      <c r="B108" s="21" t="e">
        <f>INDEX(Refs!A:A,MATCH($C108,Refs!$I:$I,0))</f>
        <v>#N/A</v>
      </c>
      <c r="D108" s="21" t="e">
        <f>INDEX(Refs!L:L,MATCH($C108,Refs!$I:$I,0))</f>
        <v>#N/A</v>
      </c>
      <c r="E108" s="21" t="e">
        <f>INDEX(Refs!S:S,MATCH($C108,Refs!$I:$I,0))</f>
        <v>#N/A</v>
      </c>
      <c r="AK108" s="30">
        <f t="shared" si="15"/>
        <v>0</v>
      </c>
      <c r="AN108" s="30">
        <f t="shared" si="16"/>
        <v>0</v>
      </c>
    </row>
    <row r="109" spans="1:40" ht="11.7">
      <c r="A109" s="20">
        <v>108</v>
      </c>
      <c r="B109" s="21" t="e">
        <f>INDEX(Refs!A:A,MATCH($C109,Refs!$I:$I,0))</f>
        <v>#N/A</v>
      </c>
      <c r="D109" s="21" t="e">
        <f>INDEX(Refs!L:L,MATCH($C109,Refs!$I:$I,0))</f>
        <v>#N/A</v>
      </c>
      <c r="E109" s="21" t="e">
        <f>INDEX(Refs!S:S,MATCH($C109,Refs!$I:$I,0))</f>
        <v>#N/A</v>
      </c>
      <c r="AK109" s="30">
        <f t="shared" si="15"/>
        <v>0</v>
      </c>
      <c r="AN109" s="30">
        <f t="shared" si="16"/>
        <v>0</v>
      </c>
    </row>
    <row r="110" spans="1:40" ht="11.7">
      <c r="A110" s="20">
        <v>109</v>
      </c>
      <c r="B110" s="21" t="e">
        <f>INDEX(Refs!A:A,MATCH($C110,Refs!$I:$I,0))</f>
        <v>#N/A</v>
      </c>
      <c r="D110" s="21" t="e">
        <f>INDEX(Refs!L:L,MATCH($C110,Refs!$I:$I,0))</f>
        <v>#N/A</v>
      </c>
      <c r="E110" s="21" t="e">
        <f>INDEX(Refs!S:S,MATCH($C110,Refs!$I:$I,0))</f>
        <v>#N/A</v>
      </c>
      <c r="AK110" s="30">
        <f t="shared" si="15"/>
        <v>0</v>
      </c>
      <c r="AN110" s="30">
        <f t="shared" si="16"/>
        <v>0</v>
      </c>
    </row>
    <row r="111" spans="1:40" ht="11.7">
      <c r="A111" s="20">
        <v>110</v>
      </c>
      <c r="B111" s="21" t="e">
        <f>INDEX(Refs!A:A,MATCH($C111,Refs!$I:$I,0))</f>
        <v>#N/A</v>
      </c>
      <c r="D111" s="21" t="e">
        <f>INDEX(Refs!L:L,MATCH($C111,Refs!$I:$I,0))</f>
        <v>#N/A</v>
      </c>
      <c r="E111" s="21" t="e">
        <f>INDEX(Refs!S:S,MATCH($C111,Refs!$I:$I,0))</f>
        <v>#N/A</v>
      </c>
      <c r="AK111" s="30">
        <f t="shared" si="15"/>
        <v>0</v>
      </c>
      <c r="AN111" s="30">
        <f t="shared" si="16"/>
        <v>0</v>
      </c>
    </row>
    <row r="112" spans="1:40" ht="11.7">
      <c r="A112" s="20">
        <v>111</v>
      </c>
      <c r="B112" s="21" t="e">
        <f>INDEX(Refs!A:A,MATCH($C112,Refs!$I:$I,0))</f>
        <v>#N/A</v>
      </c>
      <c r="D112" s="21" t="e">
        <f>INDEX(Refs!L:L,MATCH($C112,Refs!$I:$I,0))</f>
        <v>#N/A</v>
      </c>
      <c r="E112" s="21" t="e">
        <f>INDEX(Refs!S:S,MATCH($C112,Refs!$I:$I,0))</f>
        <v>#N/A</v>
      </c>
      <c r="AK112" s="30">
        <f t="shared" si="15"/>
        <v>0</v>
      </c>
      <c r="AN112" s="30">
        <f t="shared" si="16"/>
        <v>0</v>
      </c>
    </row>
    <row r="113" spans="1:40" ht="11.7">
      <c r="A113" s="20">
        <v>112</v>
      </c>
      <c r="B113" s="21" t="e">
        <f>INDEX(Refs!A:A,MATCH($C113,Refs!$I:$I,0))</f>
        <v>#N/A</v>
      </c>
      <c r="D113" s="21" t="e">
        <f>INDEX(Refs!L:L,MATCH($C113,Refs!$I:$I,0))</f>
        <v>#N/A</v>
      </c>
      <c r="E113" s="21" t="e">
        <f>INDEX(Refs!S:S,MATCH($C113,Refs!$I:$I,0))</f>
        <v>#N/A</v>
      </c>
      <c r="AK113" s="30">
        <f t="shared" si="15"/>
        <v>0</v>
      </c>
      <c r="AN113" s="30">
        <f t="shared" si="16"/>
        <v>0</v>
      </c>
    </row>
    <row r="114" spans="1:40" ht="11.7">
      <c r="A114" s="20">
        <v>113</v>
      </c>
      <c r="B114" s="21" t="e">
        <f>INDEX(Refs!A:A,MATCH($C114,Refs!$I:$I,0))</f>
        <v>#N/A</v>
      </c>
      <c r="D114" s="21" t="e">
        <f>INDEX(Refs!L:L,MATCH($C114,Refs!$I:$I,0))</f>
        <v>#N/A</v>
      </c>
      <c r="E114" s="21" t="e">
        <f>INDEX(Refs!S:S,MATCH($C114,Refs!$I:$I,0))</f>
        <v>#N/A</v>
      </c>
      <c r="AK114" s="30">
        <f t="shared" si="15"/>
        <v>0</v>
      </c>
      <c r="AN114" s="30">
        <f t="shared" si="16"/>
        <v>0</v>
      </c>
    </row>
    <row r="115" spans="1:40" ht="11.7">
      <c r="A115" s="20">
        <v>114</v>
      </c>
      <c r="B115" s="21" t="e">
        <f>INDEX(Refs!A:A,MATCH($C115,Refs!$I:$I,0))</f>
        <v>#N/A</v>
      </c>
      <c r="D115" s="21" t="e">
        <f>INDEX(Refs!L:L,MATCH($C115,Refs!$I:$I,0))</f>
        <v>#N/A</v>
      </c>
      <c r="E115" s="21" t="e">
        <f>INDEX(Refs!S:S,MATCH($C115,Refs!$I:$I,0))</f>
        <v>#N/A</v>
      </c>
      <c r="AK115" s="30">
        <f t="shared" si="15"/>
        <v>0</v>
      </c>
      <c r="AN115" s="30">
        <f t="shared" si="16"/>
        <v>0</v>
      </c>
    </row>
    <row r="116" spans="1:40" ht="11.7">
      <c r="A116" s="20">
        <v>115</v>
      </c>
      <c r="B116" s="21" t="e">
        <f>INDEX(Refs!A:A,MATCH($C116,Refs!$I:$I,0))</f>
        <v>#N/A</v>
      </c>
      <c r="D116" s="21" t="e">
        <f>INDEX(Refs!L:L,MATCH($C116,Refs!$I:$I,0))</f>
        <v>#N/A</v>
      </c>
      <c r="E116" s="21" t="e">
        <f>INDEX(Refs!S:S,MATCH($C116,Refs!$I:$I,0))</f>
        <v>#N/A</v>
      </c>
      <c r="AK116" s="30">
        <f t="shared" si="15"/>
        <v>0</v>
      </c>
      <c r="AN116" s="30">
        <f t="shared" si="16"/>
        <v>0</v>
      </c>
    </row>
    <row r="117" spans="1:40" ht="11.7">
      <c r="A117" s="20">
        <v>116</v>
      </c>
      <c r="B117" s="21" t="e">
        <f>INDEX(Refs!A:A,MATCH($C117,Refs!$I:$I,0))</f>
        <v>#N/A</v>
      </c>
      <c r="D117" s="21" t="e">
        <f>INDEX(Refs!L:L,MATCH($C117,Refs!$I:$I,0))</f>
        <v>#N/A</v>
      </c>
      <c r="E117" s="21" t="e">
        <f>INDEX(Refs!S:S,MATCH($C117,Refs!$I:$I,0))</f>
        <v>#N/A</v>
      </c>
      <c r="AK117" s="30">
        <f t="shared" si="15"/>
        <v>0</v>
      </c>
      <c r="AN117" s="30">
        <f t="shared" si="16"/>
        <v>0</v>
      </c>
    </row>
    <row r="118" spans="1:40" ht="11.7">
      <c r="A118" s="20">
        <v>117</v>
      </c>
      <c r="B118" s="21" t="e">
        <f>INDEX(Refs!A:A,MATCH($C118,Refs!$I:$I,0))</f>
        <v>#N/A</v>
      </c>
      <c r="D118" s="21" t="e">
        <f>INDEX(Refs!L:L,MATCH($C118,Refs!$I:$I,0))</f>
        <v>#N/A</v>
      </c>
      <c r="E118" s="21" t="e">
        <f>INDEX(Refs!S:S,MATCH($C118,Refs!$I:$I,0))</f>
        <v>#N/A</v>
      </c>
      <c r="AK118" s="30">
        <f t="shared" si="15"/>
        <v>0</v>
      </c>
      <c r="AN118" s="30">
        <f t="shared" si="16"/>
        <v>0</v>
      </c>
    </row>
    <row r="119" spans="1:40" ht="11.7">
      <c r="A119" s="20">
        <v>118</v>
      </c>
      <c r="B119" s="21" t="e">
        <f>INDEX(Refs!A:A,MATCH($C119,Refs!$I:$I,0))</f>
        <v>#N/A</v>
      </c>
      <c r="D119" s="21" t="e">
        <f>INDEX(Refs!L:L,MATCH($C119,Refs!$I:$I,0))</f>
        <v>#N/A</v>
      </c>
      <c r="E119" s="21" t="e">
        <f>INDEX(Refs!S:S,MATCH($C119,Refs!$I:$I,0))</f>
        <v>#N/A</v>
      </c>
      <c r="AK119" s="30">
        <f t="shared" si="15"/>
        <v>0</v>
      </c>
      <c r="AN119" s="30">
        <f t="shared" si="16"/>
        <v>0</v>
      </c>
    </row>
    <row r="120" spans="1:40" ht="11.7">
      <c r="A120" s="20">
        <v>119</v>
      </c>
      <c r="B120" s="21" t="e">
        <f>INDEX(Refs!A:A,MATCH($C120,Refs!$I:$I,0))</f>
        <v>#N/A</v>
      </c>
      <c r="D120" s="21" t="e">
        <f>INDEX(Refs!L:L,MATCH($C120,Refs!$I:$I,0))</f>
        <v>#N/A</v>
      </c>
      <c r="E120" s="21" t="e">
        <f>INDEX(Refs!S:S,MATCH($C120,Refs!$I:$I,0))</f>
        <v>#N/A</v>
      </c>
      <c r="AK120" s="30">
        <f t="shared" si="15"/>
        <v>0</v>
      </c>
      <c r="AN120" s="30">
        <f t="shared" si="16"/>
        <v>0</v>
      </c>
    </row>
    <row r="121" spans="1:40" ht="11.7">
      <c r="A121" s="20">
        <v>120</v>
      </c>
      <c r="B121" s="21" t="e">
        <f>INDEX(Refs!A:A,MATCH($C121,Refs!$I:$I,0))</f>
        <v>#N/A</v>
      </c>
      <c r="D121" s="21" t="e">
        <f>INDEX(Refs!L:L,MATCH($C121,Refs!$I:$I,0))</f>
        <v>#N/A</v>
      </c>
      <c r="E121" s="21" t="e">
        <f>INDEX(Refs!S:S,MATCH($C121,Refs!$I:$I,0))</f>
        <v>#N/A</v>
      </c>
      <c r="AK121" s="30">
        <f t="shared" si="15"/>
        <v>0</v>
      </c>
      <c r="AN121" s="30">
        <f t="shared" si="16"/>
        <v>0</v>
      </c>
    </row>
    <row r="122" spans="1:40" ht="11.7">
      <c r="A122" s="20">
        <v>121</v>
      </c>
      <c r="B122" s="21" t="e">
        <f>INDEX(Refs!A:A,MATCH($C122,Refs!$I:$I,0))</f>
        <v>#N/A</v>
      </c>
      <c r="D122" s="21" t="e">
        <f>INDEX(Refs!L:L,MATCH($C122,Refs!$I:$I,0))</f>
        <v>#N/A</v>
      </c>
      <c r="E122" s="21" t="e">
        <f>INDEX(Refs!S:S,MATCH($C122,Refs!$I:$I,0))</f>
        <v>#N/A</v>
      </c>
      <c r="AK122" s="30">
        <f t="shared" si="15"/>
        <v>0</v>
      </c>
      <c r="AN122" s="30">
        <f t="shared" si="16"/>
        <v>0</v>
      </c>
    </row>
    <row r="123" spans="1:40" ht="11.7">
      <c r="A123" s="20">
        <v>122</v>
      </c>
      <c r="B123" s="21" t="e">
        <f>INDEX(Refs!A:A,MATCH($C123,Refs!$I:$I,0))</f>
        <v>#N/A</v>
      </c>
      <c r="D123" s="21" t="e">
        <f>INDEX(Refs!L:L,MATCH($C123,Refs!$I:$I,0))</f>
        <v>#N/A</v>
      </c>
      <c r="E123" s="21" t="e">
        <f>INDEX(Refs!S:S,MATCH($C123,Refs!$I:$I,0))</f>
        <v>#N/A</v>
      </c>
      <c r="AK123" s="30">
        <f t="shared" si="15"/>
        <v>0</v>
      </c>
      <c r="AN123" s="30">
        <f t="shared" si="16"/>
        <v>0</v>
      </c>
    </row>
    <row r="124" spans="1:40" ht="11.7">
      <c r="A124" s="20">
        <v>123</v>
      </c>
      <c r="B124" s="21" t="e">
        <f>INDEX(Refs!A:A,MATCH($C124,Refs!$I:$I,0))</f>
        <v>#N/A</v>
      </c>
      <c r="D124" s="21" t="e">
        <f>INDEX(Refs!L:L,MATCH($C124,Refs!$I:$I,0))</f>
        <v>#N/A</v>
      </c>
      <c r="E124" s="21" t="e">
        <f>INDEX(Refs!S:S,MATCH($C124,Refs!$I:$I,0))</f>
        <v>#N/A</v>
      </c>
      <c r="AK124" s="30">
        <f t="shared" si="15"/>
        <v>0</v>
      </c>
      <c r="AN124" s="30">
        <f t="shared" si="16"/>
        <v>0</v>
      </c>
    </row>
    <row r="125" spans="1:40" ht="11.7">
      <c r="A125" s="20">
        <v>124</v>
      </c>
      <c r="B125" s="21" t="e">
        <f>INDEX(Refs!A:A,MATCH($C125,Refs!$I:$I,0))</f>
        <v>#N/A</v>
      </c>
      <c r="D125" s="21" t="e">
        <f>INDEX(Refs!L:L,MATCH($C125,Refs!$I:$I,0))</f>
        <v>#N/A</v>
      </c>
      <c r="E125" s="21" t="e">
        <f>INDEX(Refs!S:S,MATCH($C125,Refs!$I:$I,0))</f>
        <v>#N/A</v>
      </c>
      <c r="AK125" s="30">
        <f t="shared" si="15"/>
        <v>0</v>
      </c>
      <c r="AN125" s="30">
        <f t="shared" si="16"/>
        <v>0</v>
      </c>
    </row>
    <row r="126" spans="1:40" ht="11.7">
      <c r="A126" s="20">
        <v>125</v>
      </c>
      <c r="B126" s="21" t="e">
        <f>INDEX(Refs!A:A,MATCH($C126,Refs!$I:$I,0))</f>
        <v>#N/A</v>
      </c>
      <c r="D126" s="21" t="e">
        <f>INDEX(Refs!L:L,MATCH($C126,Refs!$I:$I,0))</f>
        <v>#N/A</v>
      </c>
      <c r="E126" s="21" t="e">
        <f>INDEX(Refs!S:S,MATCH($C126,Refs!$I:$I,0))</f>
        <v>#N/A</v>
      </c>
      <c r="AK126" s="30">
        <f t="shared" si="15"/>
        <v>0</v>
      </c>
      <c r="AN126" s="30">
        <f t="shared" si="16"/>
        <v>0</v>
      </c>
    </row>
    <row r="127" spans="1:40" ht="11.7">
      <c r="A127" s="20">
        <v>126</v>
      </c>
      <c r="B127" s="21" t="e">
        <f>INDEX(Refs!A:A,MATCH($C127,Refs!$I:$I,0))</f>
        <v>#N/A</v>
      </c>
      <c r="D127" s="21" t="e">
        <f>INDEX(Refs!L:L,MATCH($C127,Refs!$I:$I,0))</f>
        <v>#N/A</v>
      </c>
      <c r="E127" s="21" t="e">
        <f>INDEX(Refs!S:S,MATCH($C127,Refs!$I:$I,0))</f>
        <v>#N/A</v>
      </c>
      <c r="AK127" s="30">
        <f t="shared" si="15"/>
        <v>0</v>
      </c>
      <c r="AN127" s="30">
        <f t="shared" si="16"/>
        <v>0</v>
      </c>
    </row>
    <row r="128" spans="1:40" ht="11.7">
      <c r="A128" s="20">
        <v>127</v>
      </c>
      <c r="B128" s="21" t="e">
        <f>INDEX(Refs!A:A,MATCH($C128,Refs!$I:$I,0))</f>
        <v>#N/A</v>
      </c>
      <c r="D128" s="21" t="e">
        <f>INDEX(Refs!L:L,MATCH($C128,Refs!$I:$I,0))</f>
        <v>#N/A</v>
      </c>
      <c r="E128" s="21" t="e">
        <f>INDEX(Refs!S:S,MATCH($C128,Refs!$I:$I,0))</f>
        <v>#N/A</v>
      </c>
      <c r="AK128" s="30">
        <f t="shared" si="15"/>
        <v>0</v>
      </c>
      <c r="AN128" s="30">
        <f t="shared" si="16"/>
        <v>0</v>
      </c>
    </row>
    <row r="129" spans="1:40" ht="11.7">
      <c r="A129" s="20">
        <v>128</v>
      </c>
      <c r="B129" s="21" t="e">
        <f>INDEX(Refs!A:A,MATCH($C129,Refs!$I:$I,0))</f>
        <v>#N/A</v>
      </c>
      <c r="D129" s="21" t="e">
        <f>INDEX(Refs!L:L,MATCH($C129,Refs!$I:$I,0))</f>
        <v>#N/A</v>
      </c>
      <c r="E129" s="21" t="e">
        <f>INDEX(Refs!S:S,MATCH($C129,Refs!$I:$I,0))</f>
        <v>#N/A</v>
      </c>
      <c r="AK129" s="30">
        <f t="shared" si="15"/>
        <v>0</v>
      </c>
      <c r="AN129" s="30">
        <f t="shared" si="16"/>
        <v>0</v>
      </c>
    </row>
    <row r="130" spans="1:40" ht="11.7">
      <c r="A130" s="20">
        <v>129</v>
      </c>
      <c r="B130" s="21" t="e">
        <f>INDEX(Refs!A:A,MATCH($C130,Refs!$I:$I,0))</f>
        <v>#N/A</v>
      </c>
      <c r="D130" s="21" t="e">
        <f>INDEX(Refs!L:L,MATCH($C130,Refs!$I:$I,0))</f>
        <v>#N/A</v>
      </c>
      <c r="E130" s="21" t="e">
        <f>INDEX(Refs!S:S,MATCH($C130,Refs!$I:$I,0))</f>
        <v>#N/A</v>
      </c>
      <c r="AK130" s="30">
        <f t="shared" si="15"/>
        <v>0</v>
      </c>
      <c r="AN130" s="30">
        <f t="shared" si="16"/>
        <v>0</v>
      </c>
    </row>
    <row r="131" spans="1:40" ht="11.7">
      <c r="A131" s="20">
        <v>130</v>
      </c>
      <c r="B131" s="21" t="e">
        <f>INDEX(Refs!A:A,MATCH($C131,Refs!$I:$I,0))</f>
        <v>#N/A</v>
      </c>
      <c r="D131" s="21" t="e">
        <f>INDEX(Refs!L:L,MATCH($C131,Refs!$I:$I,0))</f>
        <v>#N/A</v>
      </c>
      <c r="E131" s="21" t="e">
        <f>INDEX(Refs!S:S,MATCH($C131,Refs!$I:$I,0))</f>
        <v>#N/A</v>
      </c>
      <c r="AK131" s="30">
        <f t="shared" si="15"/>
        <v>0</v>
      </c>
      <c r="AN131" s="30">
        <f t="shared" si="16"/>
        <v>0</v>
      </c>
    </row>
    <row r="132" spans="1:40" ht="11.7">
      <c r="A132" s="20">
        <v>131</v>
      </c>
      <c r="B132" s="21" t="e">
        <f>INDEX(Refs!A:A,MATCH($C132,Refs!$I:$I,0))</f>
        <v>#N/A</v>
      </c>
      <c r="D132" s="21" t="e">
        <f>INDEX(Refs!L:L,MATCH($C132,Refs!$I:$I,0))</f>
        <v>#N/A</v>
      </c>
      <c r="E132" s="21" t="e">
        <f>INDEX(Refs!S:S,MATCH($C132,Refs!$I:$I,0))</f>
        <v>#N/A</v>
      </c>
      <c r="AK132" s="30">
        <f t="shared" si="15"/>
        <v>0</v>
      </c>
      <c r="AN132" s="30">
        <f t="shared" si="16"/>
        <v>0</v>
      </c>
    </row>
    <row r="133" spans="1:40" ht="11.7">
      <c r="A133" s="20">
        <v>132</v>
      </c>
      <c r="B133" s="21" t="e">
        <f>INDEX(Refs!A:A,MATCH($C133,Refs!$I:$I,0))</f>
        <v>#N/A</v>
      </c>
      <c r="D133" s="21" t="e">
        <f>INDEX(Refs!L:L,MATCH($C133,Refs!$I:$I,0))</f>
        <v>#N/A</v>
      </c>
      <c r="E133" s="21" t="e">
        <f>INDEX(Refs!S:S,MATCH($C133,Refs!$I:$I,0))</f>
        <v>#N/A</v>
      </c>
      <c r="AK133" s="30">
        <f t="shared" si="15"/>
        <v>0</v>
      </c>
      <c r="AN133" s="30">
        <f t="shared" si="16"/>
        <v>0</v>
      </c>
    </row>
    <row r="134" spans="1:40" ht="11.7">
      <c r="A134" s="20">
        <v>133</v>
      </c>
      <c r="B134" s="21" t="e">
        <f>INDEX(Refs!A:A,MATCH($C134,Refs!$I:$I,0))</f>
        <v>#N/A</v>
      </c>
      <c r="D134" s="21" t="e">
        <f>INDEX(Refs!L:L,MATCH($C134,Refs!$I:$I,0))</f>
        <v>#N/A</v>
      </c>
      <c r="E134" s="21" t="e">
        <f>INDEX(Refs!S:S,MATCH($C134,Refs!$I:$I,0))</f>
        <v>#N/A</v>
      </c>
      <c r="AK134" s="30">
        <f t="shared" si="15"/>
        <v>0</v>
      </c>
      <c r="AN134" s="30">
        <f t="shared" si="16"/>
        <v>0</v>
      </c>
    </row>
    <row r="135" spans="1:40" ht="11.7">
      <c r="A135" s="20">
        <v>134</v>
      </c>
      <c r="B135" s="21" t="e">
        <f>INDEX(Refs!A:A,MATCH($C135,Refs!$I:$I,0))</f>
        <v>#N/A</v>
      </c>
      <c r="D135" s="21" t="e">
        <f>INDEX(Refs!L:L,MATCH($C135,Refs!$I:$I,0))</f>
        <v>#N/A</v>
      </c>
      <c r="E135" s="21" t="e">
        <f>INDEX(Refs!S:S,MATCH($C135,Refs!$I:$I,0))</f>
        <v>#N/A</v>
      </c>
      <c r="AK135" s="30">
        <f t="shared" si="15"/>
        <v>0</v>
      </c>
      <c r="AN135" s="30">
        <f t="shared" si="16"/>
        <v>0</v>
      </c>
    </row>
    <row r="136" spans="1:40" ht="11.7">
      <c r="A136" s="20">
        <v>135</v>
      </c>
      <c r="B136" s="21" t="e">
        <f>INDEX(Refs!A:A,MATCH($C136,Refs!$I:$I,0))</f>
        <v>#N/A</v>
      </c>
      <c r="D136" s="21" t="e">
        <f>INDEX(Refs!L:L,MATCH($C136,Refs!$I:$I,0))</f>
        <v>#N/A</v>
      </c>
      <c r="E136" s="21" t="e">
        <f>INDEX(Refs!S:S,MATCH($C136,Refs!$I:$I,0))</f>
        <v>#N/A</v>
      </c>
      <c r="AK136" s="30">
        <f t="shared" si="15"/>
        <v>0</v>
      </c>
      <c r="AN136" s="30">
        <f t="shared" si="16"/>
        <v>0</v>
      </c>
    </row>
    <row r="137" spans="1:40" ht="11.7">
      <c r="A137" s="20">
        <v>136</v>
      </c>
      <c r="B137" s="21" t="e">
        <f>INDEX(Refs!A:A,MATCH($C137,Refs!$I:$I,0))</f>
        <v>#N/A</v>
      </c>
      <c r="D137" s="21" t="e">
        <f>INDEX(Refs!L:L,MATCH($C137,Refs!$I:$I,0))</f>
        <v>#N/A</v>
      </c>
      <c r="E137" s="21" t="e">
        <f>INDEX(Refs!S:S,MATCH($C137,Refs!$I:$I,0))</f>
        <v>#N/A</v>
      </c>
      <c r="AK137" s="30">
        <f t="shared" si="15"/>
        <v>0</v>
      </c>
      <c r="AN137" s="30">
        <f t="shared" si="16"/>
        <v>0</v>
      </c>
    </row>
    <row r="138" spans="1:40" ht="11.7">
      <c r="A138" s="20">
        <v>137</v>
      </c>
      <c r="B138" s="21" t="e">
        <f>INDEX(Refs!A:A,MATCH($C138,Refs!$I:$I,0))</f>
        <v>#N/A</v>
      </c>
      <c r="D138" s="21" t="e">
        <f>INDEX(Refs!L:L,MATCH($C138,Refs!$I:$I,0))</f>
        <v>#N/A</v>
      </c>
      <c r="E138" s="21" t="e">
        <f>INDEX(Refs!S:S,MATCH($C138,Refs!$I:$I,0))</f>
        <v>#N/A</v>
      </c>
      <c r="AK138" s="30">
        <f t="shared" ref="AK138:AK201" si="17">J138</f>
        <v>0</v>
      </c>
      <c r="AN138" s="30">
        <f t="shared" ref="AN138:AN201" si="18">L138</f>
        <v>0</v>
      </c>
    </row>
    <row r="139" spans="1:40" ht="11.7">
      <c r="A139" s="20">
        <v>138</v>
      </c>
      <c r="B139" s="21" t="e">
        <f>INDEX(Refs!A:A,MATCH($C139,Refs!$I:$I,0))</f>
        <v>#N/A</v>
      </c>
      <c r="D139" s="21" t="e">
        <f>INDEX(Refs!L:L,MATCH($C139,Refs!$I:$I,0))</f>
        <v>#N/A</v>
      </c>
      <c r="E139" s="21" t="e">
        <f>INDEX(Refs!S:S,MATCH($C139,Refs!$I:$I,0))</f>
        <v>#N/A</v>
      </c>
      <c r="AK139" s="30">
        <f t="shared" si="17"/>
        <v>0</v>
      </c>
      <c r="AN139" s="30">
        <f t="shared" si="18"/>
        <v>0</v>
      </c>
    </row>
    <row r="140" spans="1:40" ht="11.7">
      <c r="A140" s="20">
        <v>139</v>
      </c>
      <c r="B140" s="21" t="e">
        <f>INDEX(Refs!A:A,MATCH($C140,Refs!$I:$I,0))</f>
        <v>#N/A</v>
      </c>
      <c r="D140" s="21" t="e">
        <f>INDEX(Refs!L:L,MATCH($C140,Refs!$I:$I,0))</f>
        <v>#N/A</v>
      </c>
      <c r="E140" s="21" t="e">
        <f>INDEX(Refs!S:S,MATCH($C140,Refs!$I:$I,0))</f>
        <v>#N/A</v>
      </c>
      <c r="AK140" s="30">
        <f t="shared" si="17"/>
        <v>0</v>
      </c>
      <c r="AN140" s="30">
        <f t="shared" si="18"/>
        <v>0</v>
      </c>
    </row>
    <row r="141" spans="1:40" ht="11.7">
      <c r="A141" s="20">
        <v>140</v>
      </c>
      <c r="B141" s="21" t="e">
        <f>INDEX(Refs!A:A,MATCH($C141,Refs!$I:$I,0))</f>
        <v>#N/A</v>
      </c>
      <c r="D141" s="21" t="e">
        <f>INDEX(Refs!L:L,MATCH($C141,Refs!$I:$I,0))</f>
        <v>#N/A</v>
      </c>
      <c r="E141" s="21" t="e">
        <f>INDEX(Refs!S:S,MATCH($C141,Refs!$I:$I,0))</f>
        <v>#N/A</v>
      </c>
      <c r="AK141" s="30">
        <f t="shared" si="17"/>
        <v>0</v>
      </c>
      <c r="AN141" s="30">
        <f t="shared" si="18"/>
        <v>0</v>
      </c>
    </row>
    <row r="142" spans="1:40" ht="11.7">
      <c r="A142" s="20">
        <v>141</v>
      </c>
      <c r="B142" s="21" t="e">
        <f>INDEX(Refs!A:A,MATCH($C142,Refs!$I:$I,0))</f>
        <v>#N/A</v>
      </c>
      <c r="D142" s="21" t="e">
        <f>INDEX(Refs!L:L,MATCH($C142,Refs!$I:$I,0))</f>
        <v>#N/A</v>
      </c>
      <c r="E142" s="21" t="e">
        <f>INDEX(Refs!S:S,MATCH($C142,Refs!$I:$I,0))</f>
        <v>#N/A</v>
      </c>
      <c r="AK142" s="30">
        <f t="shared" si="17"/>
        <v>0</v>
      </c>
      <c r="AN142" s="30">
        <f t="shared" si="18"/>
        <v>0</v>
      </c>
    </row>
    <row r="143" spans="1:40" ht="11.7">
      <c r="A143" s="20">
        <v>142</v>
      </c>
      <c r="B143" s="21" t="e">
        <f>INDEX(Refs!A:A,MATCH($C143,Refs!$I:$I,0))</f>
        <v>#N/A</v>
      </c>
      <c r="D143" s="21" t="e">
        <f>INDEX(Refs!L:L,MATCH($C143,Refs!$I:$I,0))</f>
        <v>#N/A</v>
      </c>
      <c r="E143" s="21" t="e">
        <f>INDEX(Refs!S:S,MATCH($C143,Refs!$I:$I,0))</f>
        <v>#N/A</v>
      </c>
      <c r="AK143" s="30">
        <f t="shared" si="17"/>
        <v>0</v>
      </c>
      <c r="AN143" s="30">
        <f t="shared" si="18"/>
        <v>0</v>
      </c>
    </row>
    <row r="144" spans="1:40" ht="11.7">
      <c r="A144" s="20">
        <v>143</v>
      </c>
      <c r="B144" s="21" t="e">
        <f>INDEX(Refs!A:A,MATCH($C144,Refs!$I:$I,0))</f>
        <v>#N/A</v>
      </c>
      <c r="D144" s="21" t="e">
        <f>INDEX(Refs!L:L,MATCH($C144,Refs!$I:$I,0))</f>
        <v>#N/A</v>
      </c>
      <c r="E144" s="21" t="e">
        <f>INDEX(Refs!S:S,MATCH($C144,Refs!$I:$I,0))</f>
        <v>#N/A</v>
      </c>
      <c r="AK144" s="30">
        <f t="shared" si="17"/>
        <v>0</v>
      </c>
      <c r="AN144" s="30">
        <f t="shared" si="18"/>
        <v>0</v>
      </c>
    </row>
    <row r="145" spans="1:40" ht="11.7">
      <c r="A145" s="20">
        <v>144</v>
      </c>
      <c r="B145" s="21" t="e">
        <f>INDEX(Refs!A:A,MATCH($C145,Refs!$I:$I,0))</f>
        <v>#N/A</v>
      </c>
      <c r="D145" s="21" t="e">
        <f>INDEX(Refs!L:L,MATCH($C145,Refs!$I:$I,0))</f>
        <v>#N/A</v>
      </c>
      <c r="E145" s="21" t="e">
        <f>INDEX(Refs!S:S,MATCH($C145,Refs!$I:$I,0))</f>
        <v>#N/A</v>
      </c>
      <c r="AK145" s="30">
        <f t="shared" si="17"/>
        <v>0</v>
      </c>
      <c r="AN145" s="30">
        <f t="shared" si="18"/>
        <v>0</v>
      </c>
    </row>
    <row r="146" spans="1:40" ht="11.7">
      <c r="A146" s="20">
        <v>145</v>
      </c>
      <c r="B146" s="21" t="e">
        <f>INDEX(Refs!A:A,MATCH($C146,Refs!$I:$I,0))</f>
        <v>#N/A</v>
      </c>
      <c r="D146" s="21" t="e">
        <f>INDEX(Refs!L:L,MATCH($C146,Refs!$I:$I,0))</f>
        <v>#N/A</v>
      </c>
      <c r="E146" s="21" t="e">
        <f>INDEX(Refs!S:S,MATCH($C146,Refs!$I:$I,0))</f>
        <v>#N/A</v>
      </c>
      <c r="AK146" s="30">
        <f t="shared" si="17"/>
        <v>0</v>
      </c>
      <c r="AN146" s="30">
        <f t="shared" si="18"/>
        <v>0</v>
      </c>
    </row>
    <row r="147" spans="1:40" ht="11.7">
      <c r="A147" s="20">
        <v>146</v>
      </c>
      <c r="B147" s="21" t="e">
        <f>INDEX(Refs!A:A,MATCH($C147,Refs!$I:$I,0))</f>
        <v>#N/A</v>
      </c>
      <c r="D147" s="21" t="e">
        <f>INDEX(Refs!L:L,MATCH($C147,Refs!$I:$I,0))</f>
        <v>#N/A</v>
      </c>
      <c r="E147" s="21" t="e">
        <f>INDEX(Refs!S:S,MATCH($C147,Refs!$I:$I,0))</f>
        <v>#N/A</v>
      </c>
      <c r="AK147" s="30">
        <f t="shared" si="17"/>
        <v>0</v>
      </c>
      <c r="AN147" s="30">
        <f t="shared" si="18"/>
        <v>0</v>
      </c>
    </row>
    <row r="148" spans="1:40" ht="11.7">
      <c r="A148" s="20">
        <v>147</v>
      </c>
      <c r="B148" s="21" t="e">
        <f>INDEX(Refs!A:A,MATCH($C148,Refs!$I:$I,0))</f>
        <v>#N/A</v>
      </c>
      <c r="D148" s="21" t="e">
        <f>INDEX(Refs!L:L,MATCH($C148,Refs!$I:$I,0))</f>
        <v>#N/A</v>
      </c>
      <c r="E148" s="21" t="e">
        <f>INDEX(Refs!S:S,MATCH($C148,Refs!$I:$I,0))</f>
        <v>#N/A</v>
      </c>
      <c r="AK148" s="30">
        <f t="shared" si="17"/>
        <v>0</v>
      </c>
      <c r="AN148" s="30">
        <f t="shared" si="18"/>
        <v>0</v>
      </c>
    </row>
    <row r="149" spans="1:40" ht="11.7">
      <c r="A149" s="20">
        <v>148</v>
      </c>
      <c r="B149" s="21" t="e">
        <f>INDEX(Refs!A:A,MATCH($C149,Refs!$I:$I,0))</f>
        <v>#N/A</v>
      </c>
      <c r="D149" s="21" t="e">
        <f>INDEX(Refs!L:L,MATCH($C149,Refs!$I:$I,0))</f>
        <v>#N/A</v>
      </c>
      <c r="E149" s="21" t="e">
        <f>INDEX(Refs!S:S,MATCH($C149,Refs!$I:$I,0))</f>
        <v>#N/A</v>
      </c>
      <c r="AK149" s="30">
        <f t="shared" si="17"/>
        <v>0</v>
      </c>
      <c r="AN149" s="30">
        <f t="shared" si="18"/>
        <v>0</v>
      </c>
    </row>
    <row r="150" spans="1:40" ht="11.7">
      <c r="A150" s="20">
        <v>149</v>
      </c>
      <c r="B150" s="21" t="e">
        <f>INDEX(Refs!A:A,MATCH($C150,Refs!$I:$I,0))</f>
        <v>#N/A</v>
      </c>
      <c r="D150" s="21" t="e">
        <f>INDEX(Refs!L:L,MATCH($C150,Refs!$I:$I,0))</f>
        <v>#N/A</v>
      </c>
      <c r="E150" s="21" t="e">
        <f>INDEX(Refs!S:S,MATCH($C150,Refs!$I:$I,0))</f>
        <v>#N/A</v>
      </c>
      <c r="AK150" s="30">
        <f t="shared" si="17"/>
        <v>0</v>
      </c>
      <c r="AN150" s="30">
        <f t="shared" si="18"/>
        <v>0</v>
      </c>
    </row>
    <row r="151" spans="1:40" ht="11.7">
      <c r="A151" s="20">
        <v>150</v>
      </c>
      <c r="B151" s="21" t="e">
        <f>INDEX(Refs!A:A,MATCH($C151,Refs!$I:$I,0))</f>
        <v>#N/A</v>
      </c>
      <c r="D151" s="21" t="e">
        <f>INDEX(Refs!L:L,MATCH($C151,Refs!$I:$I,0))</f>
        <v>#N/A</v>
      </c>
      <c r="E151" s="21" t="e">
        <f>INDEX(Refs!S:S,MATCH($C151,Refs!$I:$I,0))</f>
        <v>#N/A</v>
      </c>
      <c r="AK151" s="30">
        <f t="shared" si="17"/>
        <v>0</v>
      </c>
      <c r="AN151" s="30">
        <f t="shared" si="18"/>
        <v>0</v>
      </c>
    </row>
    <row r="152" spans="1:40" ht="11.7">
      <c r="A152" s="20">
        <v>151</v>
      </c>
      <c r="B152" s="21" t="e">
        <f>INDEX(Refs!A:A,MATCH($C152,Refs!$I:$I,0))</f>
        <v>#N/A</v>
      </c>
      <c r="D152" s="21" t="e">
        <f>INDEX(Refs!L:L,MATCH($C152,Refs!$I:$I,0))</f>
        <v>#N/A</v>
      </c>
      <c r="E152" s="21" t="e">
        <f>INDEX(Refs!S:S,MATCH($C152,Refs!$I:$I,0))</f>
        <v>#N/A</v>
      </c>
      <c r="AK152" s="30">
        <f t="shared" si="17"/>
        <v>0</v>
      </c>
      <c r="AN152" s="30">
        <f t="shared" si="18"/>
        <v>0</v>
      </c>
    </row>
    <row r="153" spans="1:40" ht="11.7">
      <c r="A153" s="20">
        <v>152</v>
      </c>
      <c r="B153" s="21" t="e">
        <f>INDEX(Refs!A:A,MATCH($C153,Refs!$I:$I,0))</f>
        <v>#N/A</v>
      </c>
      <c r="D153" s="21" t="e">
        <f>INDEX(Refs!L:L,MATCH($C153,Refs!$I:$I,0))</f>
        <v>#N/A</v>
      </c>
      <c r="E153" s="21" t="e">
        <f>INDEX(Refs!S:S,MATCH($C153,Refs!$I:$I,0))</f>
        <v>#N/A</v>
      </c>
      <c r="AK153" s="30">
        <f t="shared" si="17"/>
        <v>0</v>
      </c>
      <c r="AN153" s="30">
        <f t="shared" si="18"/>
        <v>0</v>
      </c>
    </row>
    <row r="154" spans="1:40" ht="11.7">
      <c r="A154" s="20">
        <v>153</v>
      </c>
      <c r="B154" s="21" t="e">
        <f>INDEX(Refs!A:A,MATCH($C154,Refs!$I:$I,0))</f>
        <v>#N/A</v>
      </c>
      <c r="D154" s="21" t="e">
        <f>INDEX(Refs!L:L,MATCH($C154,Refs!$I:$I,0))</f>
        <v>#N/A</v>
      </c>
      <c r="E154" s="21" t="e">
        <f>INDEX(Refs!S:S,MATCH($C154,Refs!$I:$I,0))</f>
        <v>#N/A</v>
      </c>
      <c r="AK154" s="30">
        <f t="shared" si="17"/>
        <v>0</v>
      </c>
      <c r="AN154" s="30">
        <f t="shared" si="18"/>
        <v>0</v>
      </c>
    </row>
    <row r="155" spans="1:40" ht="11.7">
      <c r="A155" s="20">
        <v>154</v>
      </c>
      <c r="B155" s="21" t="e">
        <f>INDEX(Refs!A:A,MATCH($C155,Refs!$I:$I,0))</f>
        <v>#N/A</v>
      </c>
      <c r="D155" s="21" t="e">
        <f>INDEX(Refs!L:L,MATCH($C155,Refs!$I:$I,0))</f>
        <v>#N/A</v>
      </c>
      <c r="E155" s="21" t="e">
        <f>INDEX(Refs!S:S,MATCH($C155,Refs!$I:$I,0))</f>
        <v>#N/A</v>
      </c>
      <c r="AK155" s="30">
        <f t="shared" si="17"/>
        <v>0</v>
      </c>
      <c r="AN155" s="30">
        <f t="shared" si="18"/>
        <v>0</v>
      </c>
    </row>
    <row r="156" spans="1:40" ht="11.7">
      <c r="A156" s="20">
        <v>155</v>
      </c>
      <c r="B156" s="21" t="e">
        <f>INDEX(Refs!A:A,MATCH($C156,Refs!$I:$I,0))</f>
        <v>#N/A</v>
      </c>
      <c r="D156" s="21" t="e">
        <f>INDEX(Refs!L:L,MATCH($C156,Refs!$I:$I,0))</f>
        <v>#N/A</v>
      </c>
      <c r="E156" s="21" t="e">
        <f>INDEX(Refs!S:S,MATCH($C156,Refs!$I:$I,0))</f>
        <v>#N/A</v>
      </c>
      <c r="AK156" s="30">
        <f t="shared" si="17"/>
        <v>0</v>
      </c>
      <c r="AN156" s="30">
        <f t="shared" si="18"/>
        <v>0</v>
      </c>
    </row>
    <row r="157" spans="1:40" ht="11.7">
      <c r="A157" s="20">
        <v>156</v>
      </c>
      <c r="B157" s="21" t="e">
        <f>INDEX(Refs!A:A,MATCH($C157,Refs!$I:$I,0))</f>
        <v>#N/A</v>
      </c>
      <c r="D157" s="21" t="e">
        <f>INDEX(Refs!L:L,MATCH($C157,Refs!$I:$I,0))</f>
        <v>#N/A</v>
      </c>
      <c r="E157" s="21" t="e">
        <f>INDEX(Refs!S:S,MATCH($C157,Refs!$I:$I,0))</f>
        <v>#N/A</v>
      </c>
      <c r="AK157" s="30">
        <f t="shared" si="17"/>
        <v>0</v>
      </c>
      <c r="AN157" s="30">
        <f t="shared" si="18"/>
        <v>0</v>
      </c>
    </row>
    <row r="158" spans="1:40" ht="11.7">
      <c r="A158" s="20">
        <v>157</v>
      </c>
      <c r="B158" s="21" t="e">
        <f>INDEX(Refs!A:A,MATCH($C158,Refs!$I:$I,0))</f>
        <v>#N/A</v>
      </c>
      <c r="D158" s="21" t="e">
        <f>INDEX(Refs!L:L,MATCH($C158,Refs!$I:$I,0))</f>
        <v>#N/A</v>
      </c>
      <c r="E158" s="21" t="e">
        <f>INDEX(Refs!S:S,MATCH($C158,Refs!$I:$I,0))</f>
        <v>#N/A</v>
      </c>
      <c r="AK158" s="30">
        <f t="shared" si="17"/>
        <v>0</v>
      </c>
      <c r="AN158" s="30">
        <f t="shared" si="18"/>
        <v>0</v>
      </c>
    </row>
    <row r="159" spans="1:40" ht="11.7">
      <c r="A159" s="20">
        <v>158</v>
      </c>
      <c r="B159" s="21" t="e">
        <f>INDEX(Refs!A:A,MATCH($C159,Refs!$I:$I,0))</f>
        <v>#N/A</v>
      </c>
      <c r="D159" s="21" t="e">
        <f>INDEX(Refs!L:L,MATCH($C159,Refs!$I:$I,0))</f>
        <v>#N/A</v>
      </c>
      <c r="E159" s="21" t="e">
        <f>INDEX(Refs!S:S,MATCH($C159,Refs!$I:$I,0))</f>
        <v>#N/A</v>
      </c>
      <c r="AK159" s="30">
        <f t="shared" si="17"/>
        <v>0</v>
      </c>
      <c r="AN159" s="30">
        <f t="shared" si="18"/>
        <v>0</v>
      </c>
    </row>
    <row r="160" spans="1:40" ht="11.7">
      <c r="A160" s="20">
        <v>159</v>
      </c>
      <c r="B160" s="21" t="e">
        <f>INDEX(Refs!A:A,MATCH($C160,Refs!$I:$I,0))</f>
        <v>#N/A</v>
      </c>
      <c r="D160" s="21" t="e">
        <f>INDEX(Refs!L:L,MATCH($C160,Refs!$I:$I,0))</f>
        <v>#N/A</v>
      </c>
      <c r="E160" s="21" t="e">
        <f>INDEX(Refs!S:S,MATCH($C160,Refs!$I:$I,0))</f>
        <v>#N/A</v>
      </c>
      <c r="AK160" s="30">
        <f t="shared" si="17"/>
        <v>0</v>
      </c>
      <c r="AN160" s="30">
        <f t="shared" si="18"/>
        <v>0</v>
      </c>
    </row>
    <row r="161" spans="1:40" ht="11.7">
      <c r="A161" s="20">
        <v>160</v>
      </c>
      <c r="B161" s="21" t="e">
        <f>INDEX(Refs!A:A,MATCH($C161,Refs!$I:$I,0))</f>
        <v>#N/A</v>
      </c>
      <c r="D161" s="21" t="e">
        <f>INDEX(Refs!L:L,MATCH($C161,Refs!$I:$I,0))</f>
        <v>#N/A</v>
      </c>
      <c r="E161" s="21" t="e">
        <f>INDEX(Refs!S:S,MATCH($C161,Refs!$I:$I,0))</f>
        <v>#N/A</v>
      </c>
      <c r="AK161" s="30">
        <f t="shared" si="17"/>
        <v>0</v>
      </c>
      <c r="AN161" s="30">
        <f t="shared" si="18"/>
        <v>0</v>
      </c>
    </row>
    <row r="162" spans="1:40" ht="11.7">
      <c r="A162" s="20">
        <v>161</v>
      </c>
      <c r="B162" s="21" t="e">
        <f>INDEX(Refs!A:A,MATCH($C162,Refs!$I:$I,0))</f>
        <v>#N/A</v>
      </c>
      <c r="D162" s="21" t="e">
        <f>INDEX(Refs!L:L,MATCH($C162,Refs!$I:$I,0))</f>
        <v>#N/A</v>
      </c>
      <c r="E162" s="21" t="e">
        <f>INDEX(Refs!S:S,MATCH($C162,Refs!$I:$I,0))</f>
        <v>#N/A</v>
      </c>
      <c r="AK162" s="30">
        <f t="shared" si="17"/>
        <v>0</v>
      </c>
      <c r="AN162" s="30">
        <f t="shared" si="18"/>
        <v>0</v>
      </c>
    </row>
    <row r="163" spans="1:40" ht="11.7">
      <c r="A163" s="20">
        <v>162</v>
      </c>
      <c r="B163" s="21" t="e">
        <f>INDEX(Refs!A:A,MATCH($C163,Refs!$I:$I,0))</f>
        <v>#N/A</v>
      </c>
      <c r="D163" s="21" t="e">
        <f>INDEX(Refs!L:L,MATCH($C163,Refs!$I:$I,0))</f>
        <v>#N/A</v>
      </c>
      <c r="E163" s="21" t="e">
        <f>INDEX(Refs!S:S,MATCH($C163,Refs!$I:$I,0))</f>
        <v>#N/A</v>
      </c>
      <c r="AK163" s="30">
        <f t="shared" si="17"/>
        <v>0</v>
      </c>
      <c r="AN163" s="30">
        <f t="shared" si="18"/>
        <v>0</v>
      </c>
    </row>
    <row r="164" spans="1:40" ht="11.7">
      <c r="A164" s="20">
        <v>163</v>
      </c>
      <c r="B164" s="21" t="e">
        <f>INDEX(Refs!A:A,MATCH($C164,Refs!$I:$I,0))</f>
        <v>#N/A</v>
      </c>
      <c r="D164" s="21" t="e">
        <f>INDEX(Refs!L:L,MATCH($C164,Refs!$I:$I,0))</f>
        <v>#N/A</v>
      </c>
      <c r="E164" s="21" t="e">
        <f>INDEX(Refs!S:S,MATCH($C164,Refs!$I:$I,0))</f>
        <v>#N/A</v>
      </c>
      <c r="AK164" s="30">
        <f t="shared" si="17"/>
        <v>0</v>
      </c>
      <c r="AN164" s="30">
        <f t="shared" si="18"/>
        <v>0</v>
      </c>
    </row>
    <row r="165" spans="1:40" ht="11.7">
      <c r="A165" s="20">
        <v>164</v>
      </c>
      <c r="B165" s="21" t="e">
        <f>INDEX(Refs!A:A,MATCH($C165,Refs!$I:$I,0))</f>
        <v>#N/A</v>
      </c>
      <c r="D165" s="21" t="e">
        <f>INDEX(Refs!L:L,MATCH($C165,Refs!$I:$I,0))</f>
        <v>#N/A</v>
      </c>
      <c r="E165" s="21" t="e">
        <f>INDEX(Refs!S:S,MATCH($C165,Refs!$I:$I,0))</f>
        <v>#N/A</v>
      </c>
      <c r="AK165" s="30">
        <f t="shared" si="17"/>
        <v>0</v>
      </c>
      <c r="AN165" s="30">
        <f t="shared" si="18"/>
        <v>0</v>
      </c>
    </row>
    <row r="166" spans="1:40" ht="11.7">
      <c r="A166" s="20">
        <v>165</v>
      </c>
      <c r="B166" s="21" t="e">
        <f>INDEX(Refs!A:A,MATCH($C166,Refs!$I:$I,0))</f>
        <v>#N/A</v>
      </c>
      <c r="D166" s="21" t="e">
        <f>INDEX(Refs!L:L,MATCH($C166,Refs!$I:$I,0))</f>
        <v>#N/A</v>
      </c>
      <c r="E166" s="21" t="e">
        <f>INDEX(Refs!S:S,MATCH($C166,Refs!$I:$I,0))</f>
        <v>#N/A</v>
      </c>
      <c r="AK166" s="30">
        <f t="shared" si="17"/>
        <v>0</v>
      </c>
      <c r="AN166" s="30">
        <f t="shared" si="18"/>
        <v>0</v>
      </c>
    </row>
    <row r="167" spans="1:40" ht="11.7">
      <c r="A167" s="20">
        <v>166</v>
      </c>
      <c r="B167" s="21" t="e">
        <f>INDEX(Refs!A:A,MATCH($C167,Refs!$I:$I,0))</f>
        <v>#N/A</v>
      </c>
      <c r="D167" s="21" t="e">
        <f>INDEX(Refs!L:L,MATCH($C167,Refs!$I:$I,0))</f>
        <v>#N/A</v>
      </c>
      <c r="E167" s="21" t="e">
        <f>INDEX(Refs!S:S,MATCH($C167,Refs!$I:$I,0))</f>
        <v>#N/A</v>
      </c>
      <c r="AK167" s="30">
        <f t="shared" si="17"/>
        <v>0</v>
      </c>
      <c r="AN167" s="30">
        <f t="shared" si="18"/>
        <v>0</v>
      </c>
    </row>
    <row r="168" spans="1:40" ht="11.7">
      <c r="A168" s="20">
        <v>167</v>
      </c>
      <c r="B168" s="21" t="e">
        <f>INDEX(Refs!A:A,MATCH($C168,Refs!$I:$I,0))</f>
        <v>#N/A</v>
      </c>
      <c r="D168" s="21" t="e">
        <f>INDEX(Refs!L:L,MATCH($C168,Refs!$I:$I,0))</f>
        <v>#N/A</v>
      </c>
      <c r="E168" s="21" t="e">
        <f>INDEX(Refs!S:S,MATCH($C168,Refs!$I:$I,0))</f>
        <v>#N/A</v>
      </c>
      <c r="AK168" s="30">
        <f t="shared" si="17"/>
        <v>0</v>
      </c>
      <c r="AN168" s="30">
        <f t="shared" si="18"/>
        <v>0</v>
      </c>
    </row>
    <row r="169" spans="1:40" ht="11.7">
      <c r="A169" s="20">
        <v>168</v>
      </c>
      <c r="B169" s="21" t="e">
        <f>INDEX(Refs!A:A,MATCH($C169,Refs!$I:$I,0))</f>
        <v>#N/A</v>
      </c>
      <c r="D169" s="21" t="e">
        <f>INDEX(Refs!L:L,MATCH($C169,Refs!$I:$I,0))</f>
        <v>#N/A</v>
      </c>
      <c r="E169" s="21" t="e">
        <f>INDEX(Refs!S:S,MATCH($C169,Refs!$I:$I,0))</f>
        <v>#N/A</v>
      </c>
      <c r="AK169" s="30">
        <f t="shared" si="17"/>
        <v>0</v>
      </c>
      <c r="AN169" s="30">
        <f t="shared" si="18"/>
        <v>0</v>
      </c>
    </row>
    <row r="170" spans="1:40" ht="11.7">
      <c r="A170" s="20">
        <v>169</v>
      </c>
      <c r="B170" s="21" t="e">
        <f>INDEX(Refs!A:A,MATCH($C170,Refs!$I:$I,0))</f>
        <v>#N/A</v>
      </c>
      <c r="D170" s="21" t="e">
        <f>INDEX(Refs!L:L,MATCH($C170,Refs!$I:$I,0))</f>
        <v>#N/A</v>
      </c>
      <c r="E170" s="21" t="e">
        <f>INDEX(Refs!S:S,MATCH($C170,Refs!$I:$I,0))</f>
        <v>#N/A</v>
      </c>
      <c r="AK170" s="30">
        <f t="shared" si="17"/>
        <v>0</v>
      </c>
      <c r="AN170" s="30">
        <f t="shared" si="18"/>
        <v>0</v>
      </c>
    </row>
    <row r="171" spans="1:40" ht="11.7">
      <c r="A171" s="20">
        <v>170</v>
      </c>
      <c r="B171" s="21" t="e">
        <f>INDEX(Refs!A:A,MATCH($C171,Refs!$I:$I,0))</f>
        <v>#N/A</v>
      </c>
      <c r="D171" s="21" t="e">
        <f>INDEX(Refs!L:L,MATCH($C171,Refs!$I:$I,0))</f>
        <v>#N/A</v>
      </c>
      <c r="E171" s="21" t="e">
        <f>INDEX(Refs!S:S,MATCH($C171,Refs!$I:$I,0))</f>
        <v>#N/A</v>
      </c>
      <c r="AK171" s="30">
        <f t="shared" si="17"/>
        <v>0</v>
      </c>
      <c r="AN171" s="30">
        <f t="shared" si="18"/>
        <v>0</v>
      </c>
    </row>
    <row r="172" spans="1:40" ht="11.7">
      <c r="A172" s="20">
        <v>171</v>
      </c>
      <c r="B172" s="21" t="e">
        <f>INDEX(Refs!A:A,MATCH($C172,Refs!$I:$I,0))</f>
        <v>#N/A</v>
      </c>
      <c r="D172" s="21" t="e">
        <f>INDEX(Refs!L:L,MATCH($C172,Refs!$I:$I,0))</f>
        <v>#N/A</v>
      </c>
      <c r="E172" s="21" t="e">
        <f>INDEX(Refs!S:S,MATCH($C172,Refs!$I:$I,0))</f>
        <v>#N/A</v>
      </c>
      <c r="AK172" s="30">
        <f t="shared" si="17"/>
        <v>0</v>
      </c>
      <c r="AN172" s="30">
        <f t="shared" si="18"/>
        <v>0</v>
      </c>
    </row>
    <row r="173" spans="1:40" ht="11.7">
      <c r="A173" s="20">
        <v>172</v>
      </c>
      <c r="B173" s="21" t="e">
        <f>INDEX(Refs!A:A,MATCH($C173,Refs!$I:$I,0))</f>
        <v>#N/A</v>
      </c>
      <c r="D173" s="21" t="e">
        <f>INDEX(Refs!L:L,MATCH($C173,Refs!$I:$I,0))</f>
        <v>#N/A</v>
      </c>
      <c r="E173" s="21" t="e">
        <f>INDEX(Refs!S:S,MATCH($C173,Refs!$I:$I,0))</f>
        <v>#N/A</v>
      </c>
      <c r="AK173" s="30">
        <f t="shared" si="17"/>
        <v>0</v>
      </c>
      <c r="AN173" s="30">
        <f t="shared" si="18"/>
        <v>0</v>
      </c>
    </row>
    <row r="174" spans="1:40" ht="11.7">
      <c r="A174" s="20">
        <v>173</v>
      </c>
      <c r="B174" s="21" t="e">
        <f>INDEX(Refs!A:A,MATCH($C174,Refs!$I:$I,0))</f>
        <v>#N/A</v>
      </c>
      <c r="D174" s="21" t="e">
        <f>INDEX(Refs!L:L,MATCH($C174,Refs!$I:$I,0))</f>
        <v>#N/A</v>
      </c>
      <c r="E174" s="21" t="e">
        <f>INDEX(Refs!S:S,MATCH($C174,Refs!$I:$I,0))</f>
        <v>#N/A</v>
      </c>
      <c r="AK174" s="30">
        <f t="shared" si="17"/>
        <v>0</v>
      </c>
      <c r="AN174" s="30">
        <f t="shared" si="18"/>
        <v>0</v>
      </c>
    </row>
    <row r="175" spans="1:40" ht="11.7">
      <c r="A175" s="20">
        <v>174</v>
      </c>
      <c r="B175" s="21" t="e">
        <f>INDEX(Refs!A:A,MATCH($C175,Refs!$I:$I,0))</f>
        <v>#N/A</v>
      </c>
      <c r="D175" s="21" t="e">
        <f>INDEX(Refs!L:L,MATCH($C175,Refs!$I:$I,0))</f>
        <v>#N/A</v>
      </c>
      <c r="E175" s="21" t="e">
        <f>INDEX(Refs!S:S,MATCH($C175,Refs!$I:$I,0))</f>
        <v>#N/A</v>
      </c>
      <c r="AK175" s="30">
        <f t="shared" si="17"/>
        <v>0</v>
      </c>
      <c r="AN175" s="30">
        <f t="shared" si="18"/>
        <v>0</v>
      </c>
    </row>
    <row r="176" spans="1:40" ht="11.7">
      <c r="A176" s="20">
        <v>175</v>
      </c>
      <c r="B176" s="21" t="e">
        <f>INDEX(Refs!A:A,MATCH($C176,Refs!$I:$I,0))</f>
        <v>#N/A</v>
      </c>
      <c r="D176" s="21" t="e">
        <f>INDEX(Refs!L:L,MATCH($C176,Refs!$I:$I,0))</f>
        <v>#N/A</v>
      </c>
      <c r="E176" s="21" t="e">
        <f>INDEX(Refs!S:S,MATCH($C176,Refs!$I:$I,0))</f>
        <v>#N/A</v>
      </c>
      <c r="AK176" s="30">
        <f t="shared" si="17"/>
        <v>0</v>
      </c>
      <c r="AN176" s="30">
        <f t="shared" si="18"/>
        <v>0</v>
      </c>
    </row>
    <row r="177" spans="1:40" ht="11.7">
      <c r="A177" s="20">
        <v>176</v>
      </c>
      <c r="B177" s="21" t="e">
        <f>INDEX(Refs!A:A,MATCH($C177,Refs!$I:$I,0))</f>
        <v>#N/A</v>
      </c>
      <c r="D177" s="21" t="e">
        <f>INDEX(Refs!L:L,MATCH($C177,Refs!$I:$I,0))</f>
        <v>#N/A</v>
      </c>
      <c r="E177" s="21" t="e">
        <f>INDEX(Refs!S:S,MATCH($C177,Refs!$I:$I,0))</f>
        <v>#N/A</v>
      </c>
      <c r="AK177" s="30">
        <f t="shared" si="17"/>
        <v>0</v>
      </c>
      <c r="AN177" s="30">
        <f t="shared" si="18"/>
        <v>0</v>
      </c>
    </row>
    <row r="178" spans="1:40" ht="11.7">
      <c r="A178" s="20">
        <v>177</v>
      </c>
      <c r="B178" s="21" t="e">
        <f>INDEX(Refs!A:A,MATCH($C178,Refs!$I:$I,0))</f>
        <v>#N/A</v>
      </c>
      <c r="D178" s="21" t="e">
        <f>INDEX(Refs!L:L,MATCH($C178,Refs!$I:$I,0))</f>
        <v>#N/A</v>
      </c>
      <c r="E178" s="21" t="e">
        <f>INDEX(Refs!S:S,MATCH($C178,Refs!$I:$I,0))</f>
        <v>#N/A</v>
      </c>
      <c r="AK178" s="30">
        <f t="shared" si="17"/>
        <v>0</v>
      </c>
      <c r="AN178" s="30">
        <f t="shared" si="18"/>
        <v>0</v>
      </c>
    </row>
    <row r="179" spans="1:40" ht="11.7">
      <c r="A179" s="20">
        <v>178</v>
      </c>
      <c r="B179" s="21" t="e">
        <f>INDEX(Refs!A:A,MATCH($C179,Refs!$I:$I,0))</f>
        <v>#N/A</v>
      </c>
      <c r="D179" s="21" t="e">
        <f>INDEX(Refs!L:L,MATCH($C179,Refs!$I:$I,0))</f>
        <v>#N/A</v>
      </c>
      <c r="E179" s="21" t="e">
        <f>INDEX(Refs!S:S,MATCH($C179,Refs!$I:$I,0))</f>
        <v>#N/A</v>
      </c>
      <c r="AK179" s="30">
        <f t="shared" si="17"/>
        <v>0</v>
      </c>
      <c r="AN179" s="30">
        <f t="shared" si="18"/>
        <v>0</v>
      </c>
    </row>
    <row r="180" spans="1:40" ht="11.7">
      <c r="A180" s="20">
        <v>179</v>
      </c>
      <c r="B180" s="21" t="e">
        <f>INDEX(Refs!A:A,MATCH($C180,Refs!$I:$I,0))</f>
        <v>#N/A</v>
      </c>
      <c r="D180" s="21" t="e">
        <f>INDEX(Refs!L:L,MATCH($C180,Refs!$I:$I,0))</f>
        <v>#N/A</v>
      </c>
      <c r="E180" s="21" t="e">
        <f>INDEX(Refs!S:S,MATCH($C180,Refs!$I:$I,0))</f>
        <v>#N/A</v>
      </c>
      <c r="AK180" s="30">
        <f t="shared" si="17"/>
        <v>0</v>
      </c>
      <c r="AN180" s="30">
        <f t="shared" si="18"/>
        <v>0</v>
      </c>
    </row>
    <row r="181" spans="1:40" ht="11.7">
      <c r="A181" s="20">
        <v>180</v>
      </c>
      <c r="B181" s="21" t="e">
        <f>INDEX(Refs!A:A,MATCH($C181,Refs!$I:$I,0))</f>
        <v>#N/A</v>
      </c>
      <c r="D181" s="21" t="e">
        <f>INDEX(Refs!L:L,MATCH($C181,Refs!$I:$I,0))</f>
        <v>#N/A</v>
      </c>
      <c r="E181" s="21" t="e">
        <f>INDEX(Refs!S:S,MATCH($C181,Refs!$I:$I,0))</f>
        <v>#N/A</v>
      </c>
      <c r="AK181" s="30">
        <f t="shared" si="17"/>
        <v>0</v>
      </c>
      <c r="AN181" s="30">
        <f t="shared" si="18"/>
        <v>0</v>
      </c>
    </row>
    <row r="182" spans="1:40" ht="11.7">
      <c r="A182" s="20">
        <v>181</v>
      </c>
      <c r="B182" s="21" t="e">
        <f>INDEX(Refs!A:A,MATCH($C182,Refs!$I:$I,0))</f>
        <v>#N/A</v>
      </c>
      <c r="D182" s="21" t="e">
        <f>INDEX(Refs!L:L,MATCH($C182,Refs!$I:$I,0))</f>
        <v>#N/A</v>
      </c>
      <c r="E182" s="21" t="e">
        <f>INDEX(Refs!S:S,MATCH($C182,Refs!$I:$I,0))</f>
        <v>#N/A</v>
      </c>
      <c r="AK182" s="30">
        <f t="shared" si="17"/>
        <v>0</v>
      </c>
      <c r="AN182" s="30">
        <f t="shared" si="18"/>
        <v>0</v>
      </c>
    </row>
    <row r="183" spans="1:40" ht="11.7">
      <c r="A183" s="20">
        <v>182</v>
      </c>
      <c r="B183" s="21" t="e">
        <f>INDEX(Refs!A:A,MATCH($C183,Refs!$I:$I,0))</f>
        <v>#N/A</v>
      </c>
      <c r="D183" s="21" t="e">
        <f>INDEX(Refs!L:L,MATCH($C183,Refs!$I:$I,0))</f>
        <v>#N/A</v>
      </c>
      <c r="E183" s="21" t="e">
        <f>INDEX(Refs!S:S,MATCH($C183,Refs!$I:$I,0))</f>
        <v>#N/A</v>
      </c>
      <c r="AK183" s="30">
        <f t="shared" si="17"/>
        <v>0</v>
      </c>
      <c r="AN183" s="30">
        <f t="shared" si="18"/>
        <v>0</v>
      </c>
    </row>
    <row r="184" spans="1:40" ht="11.7">
      <c r="A184" s="20">
        <v>183</v>
      </c>
      <c r="B184" s="21" t="e">
        <f>INDEX(Refs!A:A,MATCH($C184,Refs!$I:$I,0))</f>
        <v>#N/A</v>
      </c>
      <c r="D184" s="21" t="e">
        <f>INDEX(Refs!L:L,MATCH($C184,Refs!$I:$I,0))</f>
        <v>#N/A</v>
      </c>
      <c r="E184" s="21" t="e">
        <f>INDEX(Refs!S:S,MATCH($C184,Refs!$I:$I,0))</f>
        <v>#N/A</v>
      </c>
      <c r="AK184" s="30">
        <f t="shared" si="17"/>
        <v>0</v>
      </c>
      <c r="AN184" s="30">
        <f t="shared" si="18"/>
        <v>0</v>
      </c>
    </row>
    <row r="185" spans="1:40" ht="11.7">
      <c r="A185" s="20">
        <v>184</v>
      </c>
      <c r="B185" s="21" t="e">
        <f>INDEX(Refs!A:A,MATCH($C185,Refs!$I:$I,0))</f>
        <v>#N/A</v>
      </c>
      <c r="D185" s="21" t="e">
        <f>INDEX(Refs!L:L,MATCH($C185,Refs!$I:$I,0))</f>
        <v>#N/A</v>
      </c>
      <c r="E185" s="21" t="e">
        <f>INDEX(Refs!S:S,MATCH($C185,Refs!$I:$I,0))</f>
        <v>#N/A</v>
      </c>
      <c r="AK185" s="30">
        <f t="shared" si="17"/>
        <v>0</v>
      </c>
      <c r="AN185" s="30">
        <f t="shared" si="18"/>
        <v>0</v>
      </c>
    </row>
    <row r="186" spans="1:40" ht="11.7">
      <c r="A186" s="20">
        <v>185</v>
      </c>
      <c r="B186" s="21" t="e">
        <f>INDEX(Refs!A:A,MATCH($C186,Refs!$I:$I,0))</f>
        <v>#N/A</v>
      </c>
      <c r="D186" s="21" t="e">
        <f>INDEX(Refs!L:L,MATCH($C186,Refs!$I:$I,0))</f>
        <v>#N/A</v>
      </c>
      <c r="E186" s="21" t="e">
        <f>INDEX(Refs!S:S,MATCH($C186,Refs!$I:$I,0))</f>
        <v>#N/A</v>
      </c>
      <c r="AK186" s="30">
        <f t="shared" si="17"/>
        <v>0</v>
      </c>
      <c r="AN186" s="30">
        <f t="shared" si="18"/>
        <v>0</v>
      </c>
    </row>
    <row r="187" spans="1:40" ht="11.7">
      <c r="A187" s="20">
        <v>186</v>
      </c>
      <c r="B187" s="21" t="e">
        <f>INDEX(Refs!A:A,MATCH($C187,Refs!$I:$I,0))</f>
        <v>#N/A</v>
      </c>
      <c r="D187" s="21" t="e">
        <f>INDEX(Refs!L:L,MATCH($C187,Refs!$I:$I,0))</f>
        <v>#N/A</v>
      </c>
      <c r="E187" s="21" t="e">
        <f>INDEX(Refs!S:S,MATCH($C187,Refs!$I:$I,0))</f>
        <v>#N/A</v>
      </c>
      <c r="AK187" s="30">
        <f t="shared" si="17"/>
        <v>0</v>
      </c>
      <c r="AN187" s="30">
        <f t="shared" si="18"/>
        <v>0</v>
      </c>
    </row>
    <row r="188" spans="1:40" ht="11.7">
      <c r="A188" s="20">
        <v>187</v>
      </c>
      <c r="B188" s="21" t="e">
        <f>INDEX(Refs!A:A,MATCH($C188,Refs!$I:$I,0))</f>
        <v>#N/A</v>
      </c>
      <c r="D188" s="21" t="e">
        <f>INDEX(Refs!L:L,MATCH($C188,Refs!$I:$I,0))</f>
        <v>#N/A</v>
      </c>
      <c r="E188" s="21" t="e">
        <f>INDEX(Refs!S:S,MATCH($C188,Refs!$I:$I,0))</f>
        <v>#N/A</v>
      </c>
      <c r="AK188" s="30">
        <f t="shared" si="17"/>
        <v>0</v>
      </c>
      <c r="AN188" s="30">
        <f t="shared" si="18"/>
        <v>0</v>
      </c>
    </row>
    <row r="189" spans="1:40" ht="11.7">
      <c r="A189" s="20">
        <v>188</v>
      </c>
      <c r="B189" s="21" t="e">
        <f>INDEX(Refs!A:A,MATCH($C189,Refs!$I:$I,0))</f>
        <v>#N/A</v>
      </c>
      <c r="D189" s="21" t="e">
        <f>INDEX(Refs!L:L,MATCH($C189,Refs!$I:$I,0))</f>
        <v>#N/A</v>
      </c>
      <c r="E189" s="21" t="e">
        <f>INDEX(Refs!S:S,MATCH($C189,Refs!$I:$I,0))</f>
        <v>#N/A</v>
      </c>
      <c r="AK189" s="30">
        <f t="shared" si="17"/>
        <v>0</v>
      </c>
      <c r="AN189" s="30">
        <f t="shared" si="18"/>
        <v>0</v>
      </c>
    </row>
    <row r="190" spans="1:40" ht="11.7">
      <c r="A190" s="20">
        <v>189</v>
      </c>
      <c r="B190" s="21" t="e">
        <f>INDEX(Refs!A:A,MATCH($C190,Refs!$I:$I,0))</f>
        <v>#N/A</v>
      </c>
      <c r="D190" s="21" t="e">
        <f>INDEX(Refs!L:L,MATCH($C190,Refs!$I:$I,0))</f>
        <v>#N/A</v>
      </c>
      <c r="E190" s="21" t="e">
        <f>INDEX(Refs!S:S,MATCH($C190,Refs!$I:$I,0))</f>
        <v>#N/A</v>
      </c>
      <c r="AK190" s="30">
        <f t="shared" si="17"/>
        <v>0</v>
      </c>
      <c r="AN190" s="30">
        <f t="shared" si="18"/>
        <v>0</v>
      </c>
    </row>
    <row r="191" spans="1:40" ht="11.7">
      <c r="A191" s="20">
        <v>190</v>
      </c>
      <c r="B191" s="21" t="e">
        <f>INDEX(Refs!A:A,MATCH($C191,Refs!$I:$I,0))</f>
        <v>#N/A</v>
      </c>
      <c r="D191" s="21" t="e">
        <f>INDEX(Refs!L:L,MATCH($C191,Refs!$I:$I,0))</f>
        <v>#N/A</v>
      </c>
      <c r="E191" s="21" t="e">
        <f>INDEX(Refs!S:S,MATCH($C191,Refs!$I:$I,0))</f>
        <v>#N/A</v>
      </c>
      <c r="AK191" s="30">
        <f t="shared" si="17"/>
        <v>0</v>
      </c>
      <c r="AN191" s="30">
        <f t="shared" si="18"/>
        <v>0</v>
      </c>
    </row>
    <row r="192" spans="1:40" ht="11.7">
      <c r="A192" s="20">
        <v>191</v>
      </c>
      <c r="B192" s="21" t="e">
        <f>INDEX(Refs!A:A,MATCH($C192,Refs!$I:$I,0))</f>
        <v>#N/A</v>
      </c>
      <c r="D192" s="21" t="e">
        <f>INDEX(Refs!L:L,MATCH($C192,Refs!$I:$I,0))</f>
        <v>#N/A</v>
      </c>
      <c r="E192" s="21" t="e">
        <f>INDEX(Refs!S:S,MATCH($C192,Refs!$I:$I,0))</f>
        <v>#N/A</v>
      </c>
      <c r="AK192" s="30">
        <f t="shared" si="17"/>
        <v>0</v>
      </c>
      <c r="AN192" s="30">
        <f t="shared" si="18"/>
        <v>0</v>
      </c>
    </row>
    <row r="193" spans="1:40" ht="11.7">
      <c r="A193" s="20">
        <v>192</v>
      </c>
      <c r="B193" s="21" t="e">
        <f>INDEX(Refs!A:A,MATCH($C193,Refs!$I:$I,0))</f>
        <v>#N/A</v>
      </c>
      <c r="D193" s="21" t="e">
        <f>INDEX(Refs!L:L,MATCH($C193,Refs!$I:$I,0))</f>
        <v>#N/A</v>
      </c>
      <c r="E193" s="21" t="e">
        <f>INDEX(Refs!S:S,MATCH($C193,Refs!$I:$I,0))</f>
        <v>#N/A</v>
      </c>
      <c r="AK193" s="30">
        <f t="shared" si="17"/>
        <v>0</v>
      </c>
      <c r="AN193" s="30">
        <f t="shared" si="18"/>
        <v>0</v>
      </c>
    </row>
    <row r="194" spans="1:40" ht="11.7">
      <c r="A194" s="20">
        <v>193</v>
      </c>
      <c r="B194" s="21" t="e">
        <f>INDEX(Refs!A:A,MATCH($C194,Refs!$I:$I,0))</f>
        <v>#N/A</v>
      </c>
      <c r="D194" s="21" t="e">
        <f>INDEX(Refs!L:L,MATCH($C194,Refs!$I:$I,0))</f>
        <v>#N/A</v>
      </c>
      <c r="E194" s="21" t="e">
        <f>INDEX(Refs!S:S,MATCH($C194,Refs!$I:$I,0))</f>
        <v>#N/A</v>
      </c>
      <c r="AK194" s="30">
        <f t="shared" si="17"/>
        <v>0</v>
      </c>
      <c r="AN194" s="30">
        <f t="shared" si="18"/>
        <v>0</v>
      </c>
    </row>
    <row r="195" spans="1:40" ht="11.7">
      <c r="A195" s="20">
        <v>194</v>
      </c>
      <c r="B195" s="21" t="e">
        <f>INDEX(Refs!A:A,MATCH($C195,Refs!$I:$I,0))</f>
        <v>#N/A</v>
      </c>
      <c r="D195" s="21" t="e">
        <f>INDEX(Refs!L:L,MATCH($C195,Refs!$I:$I,0))</f>
        <v>#N/A</v>
      </c>
      <c r="E195" s="21" t="e">
        <f>INDEX(Refs!S:S,MATCH($C195,Refs!$I:$I,0))</f>
        <v>#N/A</v>
      </c>
      <c r="AK195" s="30">
        <f t="shared" si="17"/>
        <v>0</v>
      </c>
      <c r="AN195" s="30">
        <f t="shared" si="18"/>
        <v>0</v>
      </c>
    </row>
    <row r="196" spans="1:40" ht="11.7">
      <c r="A196" s="20">
        <v>195</v>
      </c>
      <c r="B196" s="21" t="e">
        <f>INDEX(Refs!A:A,MATCH($C196,Refs!$I:$I,0))</f>
        <v>#N/A</v>
      </c>
      <c r="D196" s="21" t="e">
        <f>INDEX(Refs!L:L,MATCH($C196,Refs!$I:$I,0))</f>
        <v>#N/A</v>
      </c>
      <c r="E196" s="21" t="e">
        <f>INDEX(Refs!S:S,MATCH($C196,Refs!$I:$I,0))</f>
        <v>#N/A</v>
      </c>
      <c r="AK196" s="30">
        <f t="shared" si="17"/>
        <v>0</v>
      </c>
      <c r="AN196" s="30">
        <f t="shared" si="18"/>
        <v>0</v>
      </c>
    </row>
    <row r="197" spans="1:40" ht="11.7">
      <c r="A197" s="20">
        <v>196</v>
      </c>
      <c r="B197" s="21" t="e">
        <f>INDEX(Refs!A:A,MATCH($C197,Refs!$I:$I,0))</f>
        <v>#N/A</v>
      </c>
      <c r="D197" s="21" t="e">
        <f>INDEX(Refs!L:L,MATCH($C197,Refs!$I:$I,0))</f>
        <v>#N/A</v>
      </c>
      <c r="E197" s="21" t="e">
        <f>INDEX(Refs!S:S,MATCH($C197,Refs!$I:$I,0))</f>
        <v>#N/A</v>
      </c>
      <c r="AK197" s="30">
        <f t="shared" si="17"/>
        <v>0</v>
      </c>
      <c r="AN197" s="30">
        <f t="shared" si="18"/>
        <v>0</v>
      </c>
    </row>
    <row r="198" spans="1:40" ht="11.7">
      <c r="A198" s="20">
        <v>197</v>
      </c>
      <c r="B198" s="21" t="e">
        <f>INDEX(Refs!A:A,MATCH($C198,Refs!$I:$I,0))</f>
        <v>#N/A</v>
      </c>
      <c r="D198" s="21" t="e">
        <f>INDEX(Refs!L:L,MATCH($C198,Refs!$I:$I,0))</f>
        <v>#N/A</v>
      </c>
      <c r="E198" s="21" t="e">
        <f>INDEX(Refs!S:S,MATCH($C198,Refs!$I:$I,0))</f>
        <v>#N/A</v>
      </c>
      <c r="AK198" s="30">
        <f t="shared" si="17"/>
        <v>0</v>
      </c>
      <c r="AN198" s="30">
        <f t="shared" si="18"/>
        <v>0</v>
      </c>
    </row>
    <row r="199" spans="1:40" ht="11.7">
      <c r="A199" s="20">
        <v>198</v>
      </c>
      <c r="B199" s="21" t="e">
        <f>INDEX(Refs!A:A,MATCH($C199,Refs!$I:$I,0))</f>
        <v>#N/A</v>
      </c>
      <c r="D199" s="21" t="e">
        <f>INDEX(Refs!L:L,MATCH($C199,Refs!$I:$I,0))</f>
        <v>#N/A</v>
      </c>
      <c r="E199" s="21" t="e">
        <f>INDEX(Refs!S:S,MATCH($C199,Refs!$I:$I,0))</f>
        <v>#N/A</v>
      </c>
      <c r="AK199" s="30">
        <f t="shared" si="17"/>
        <v>0</v>
      </c>
      <c r="AN199" s="30">
        <f t="shared" si="18"/>
        <v>0</v>
      </c>
    </row>
    <row r="200" spans="1:40" ht="11.7">
      <c r="A200" s="20">
        <v>199</v>
      </c>
      <c r="B200" s="21" t="e">
        <f>INDEX(Refs!A:A,MATCH($C200,Refs!$I:$I,0))</f>
        <v>#N/A</v>
      </c>
      <c r="D200" s="21" t="e">
        <f>INDEX(Refs!L:L,MATCH($C200,Refs!$I:$I,0))</f>
        <v>#N/A</v>
      </c>
      <c r="E200" s="21" t="e">
        <f>INDEX(Refs!S:S,MATCH($C200,Refs!$I:$I,0))</f>
        <v>#N/A</v>
      </c>
      <c r="AK200" s="30">
        <f t="shared" si="17"/>
        <v>0</v>
      </c>
      <c r="AN200" s="30">
        <f t="shared" si="18"/>
        <v>0</v>
      </c>
    </row>
    <row r="201" spans="1:40" ht="11.7">
      <c r="A201" s="20">
        <v>200</v>
      </c>
      <c r="B201" s="21" t="e">
        <f>INDEX(Refs!A:A,MATCH($C201,Refs!$I:$I,0))</f>
        <v>#N/A</v>
      </c>
      <c r="D201" s="21" t="e">
        <f>INDEX(Refs!L:L,MATCH($C201,Refs!$I:$I,0))</f>
        <v>#N/A</v>
      </c>
      <c r="E201" s="21" t="e">
        <f>INDEX(Refs!S:S,MATCH($C201,Refs!$I:$I,0))</f>
        <v>#N/A</v>
      </c>
      <c r="AK201" s="30">
        <f t="shared" si="17"/>
        <v>0</v>
      </c>
      <c r="AN201" s="30">
        <f t="shared" si="18"/>
        <v>0</v>
      </c>
    </row>
    <row r="202" spans="1:40" ht="11.7">
      <c r="A202" s="20">
        <v>201</v>
      </c>
      <c r="B202" s="21" t="e">
        <f>INDEX(Refs!A:A,MATCH($C202,Refs!$I:$I,0))</f>
        <v>#N/A</v>
      </c>
      <c r="D202" s="21" t="e">
        <f>INDEX(Refs!L:L,MATCH($C202,Refs!$I:$I,0))</f>
        <v>#N/A</v>
      </c>
      <c r="E202" s="21" t="e">
        <f>INDEX(Refs!S:S,MATCH($C202,Refs!$I:$I,0))</f>
        <v>#N/A</v>
      </c>
      <c r="AK202" s="30">
        <f t="shared" ref="AK202:AK265" si="19">J202</f>
        <v>0</v>
      </c>
      <c r="AN202" s="30">
        <f t="shared" ref="AN202:AN265" si="20">L202</f>
        <v>0</v>
      </c>
    </row>
    <row r="203" spans="1:40" ht="11.7">
      <c r="A203" s="20">
        <v>202</v>
      </c>
      <c r="B203" s="21" t="e">
        <f>INDEX(Refs!A:A,MATCH($C203,Refs!$I:$I,0))</f>
        <v>#N/A</v>
      </c>
      <c r="D203" s="21" t="e">
        <f>INDEX(Refs!L:L,MATCH($C203,Refs!$I:$I,0))</f>
        <v>#N/A</v>
      </c>
      <c r="E203" s="21" t="e">
        <f>INDEX(Refs!S:S,MATCH($C203,Refs!$I:$I,0))</f>
        <v>#N/A</v>
      </c>
      <c r="AK203" s="30">
        <f t="shared" si="19"/>
        <v>0</v>
      </c>
      <c r="AN203" s="30">
        <f t="shared" si="20"/>
        <v>0</v>
      </c>
    </row>
    <row r="204" spans="1:40" ht="11.7">
      <c r="A204" s="20">
        <v>203</v>
      </c>
      <c r="B204" s="21" t="e">
        <f>INDEX(Refs!A:A,MATCH($C204,Refs!$I:$I,0))</f>
        <v>#N/A</v>
      </c>
      <c r="D204" s="21" t="e">
        <f>INDEX(Refs!L:L,MATCH($C204,Refs!$I:$I,0))</f>
        <v>#N/A</v>
      </c>
      <c r="E204" s="21" t="e">
        <f>INDEX(Refs!S:S,MATCH($C204,Refs!$I:$I,0))</f>
        <v>#N/A</v>
      </c>
      <c r="AK204" s="30">
        <f t="shared" si="19"/>
        <v>0</v>
      </c>
      <c r="AN204" s="30">
        <f t="shared" si="20"/>
        <v>0</v>
      </c>
    </row>
    <row r="205" spans="1:40" ht="11.7">
      <c r="A205" s="20">
        <v>204</v>
      </c>
      <c r="B205" s="21" t="e">
        <f>INDEX(Refs!A:A,MATCH($C205,Refs!$I:$I,0))</f>
        <v>#N/A</v>
      </c>
      <c r="D205" s="21" t="e">
        <f>INDEX(Refs!L:L,MATCH($C205,Refs!$I:$I,0))</f>
        <v>#N/A</v>
      </c>
      <c r="E205" s="21" t="e">
        <f>INDEX(Refs!S:S,MATCH($C205,Refs!$I:$I,0))</f>
        <v>#N/A</v>
      </c>
      <c r="AK205" s="30">
        <f t="shared" si="19"/>
        <v>0</v>
      </c>
      <c r="AN205" s="30">
        <f t="shared" si="20"/>
        <v>0</v>
      </c>
    </row>
    <row r="206" spans="1:40" ht="11.7">
      <c r="A206" s="20">
        <v>205</v>
      </c>
      <c r="B206" s="21" t="e">
        <f>INDEX(Refs!A:A,MATCH($C206,Refs!$I:$I,0))</f>
        <v>#N/A</v>
      </c>
      <c r="D206" s="21" t="e">
        <f>INDEX(Refs!L:L,MATCH($C206,Refs!$I:$I,0))</f>
        <v>#N/A</v>
      </c>
      <c r="E206" s="21" t="e">
        <f>INDEX(Refs!S:S,MATCH($C206,Refs!$I:$I,0))</f>
        <v>#N/A</v>
      </c>
      <c r="AK206" s="30">
        <f t="shared" si="19"/>
        <v>0</v>
      </c>
      <c r="AN206" s="30">
        <f t="shared" si="20"/>
        <v>0</v>
      </c>
    </row>
    <row r="207" spans="1:40" ht="11.7">
      <c r="A207" s="20">
        <v>206</v>
      </c>
      <c r="B207" s="21" t="e">
        <f>INDEX(Refs!A:A,MATCH($C207,Refs!$I:$I,0))</f>
        <v>#N/A</v>
      </c>
      <c r="D207" s="21" t="e">
        <f>INDEX(Refs!L:L,MATCH($C207,Refs!$I:$I,0))</f>
        <v>#N/A</v>
      </c>
      <c r="E207" s="21" t="e">
        <f>INDEX(Refs!S:S,MATCH($C207,Refs!$I:$I,0))</f>
        <v>#N/A</v>
      </c>
      <c r="AK207" s="30">
        <f t="shared" si="19"/>
        <v>0</v>
      </c>
      <c r="AN207" s="30">
        <f t="shared" si="20"/>
        <v>0</v>
      </c>
    </row>
    <row r="208" spans="1:40" ht="11.7">
      <c r="A208" s="20">
        <v>207</v>
      </c>
      <c r="B208" s="21" t="e">
        <f>INDEX(Refs!A:A,MATCH($C208,Refs!$I:$I,0))</f>
        <v>#N/A</v>
      </c>
      <c r="D208" s="21" t="e">
        <f>INDEX(Refs!L:L,MATCH($C208,Refs!$I:$I,0))</f>
        <v>#N/A</v>
      </c>
      <c r="E208" s="21" t="e">
        <f>INDEX(Refs!S:S,MATCH($C208,Refs!$I:$I,0))</f>
        <v>#N/A</v>
      </c>
      <c r="AK208" s="30">
        <f t="shared" si="19"/>
        <v>0</v>
      </c>
      <c r="AN208" s="30">
        <f t="shared" si="20"/>
        <v>0</v>
      </c>
    </row>
    <row r="209" spans="1:40" ht="11.7">
      <c r="A209" s="20">
        <v>208</v>
      </c>
      <c r="B209" s="21" t="e">
        <f>INDEX(Refs!A:A,MATCH($C209,Refs!$I:$I,0))</f>
        <v>#N/A</v>
      </c>
      <c r="D209" s="21" t="e">
        <f>INDEX(Refs!L:L,MATCH($C209,Refs!$I:$I,0))</f>
        <v>#N/A</v>
      </c>
      <c r="E209" s="21" t="e">
        <f>INDEX(Refs!S:S,MATCH($C209,Refs!$I:$I,0))</f>
        <v>#N/A</v>
      </c>
      <c r="AK209" s="30">
        <f t="shared" si="19"/>
        <v>0</v>
      </c>
      <c r="AN209" s="30">
        <f t="shared" si="20"/>
        <v>0</v>
      </c>
    </row>
    <row r="210" spans="1:40" ht="11.7">
      <c r="A210" s="20">
        <v>209</v>
      </c>
      <c r="B210" s="21" t="e">
        <f>INDEX(Refs!A:A,MATCH($C210,Refs!$I:$I,0))</f>
        <v>#N/A</v>
      </c>
      <c r="D210" s="21" t="e">
        <f>INDEX(Refs!L:L,MATCH($C210,Refs!$I:$I,0))</f>
        <v>#N/A</v>
      </c>
      <c r="E210" s="21" t="e">
        <f>INDEX(Refs!S:S,MATCH($C210,Refs!$I:$I,0))</f>
        <v>#N/A</v>
      </c>
      <c r="AK210" s="30">
        <f t="shared" si="19"/>
        <v>0</v>
      </c>
      <c r="AN210" s="30">
        <f t="shared" si="20"/>
        <v>0</v>
      </c>
    </row>
    <row r="211" spans="1:40" ht="11.7">
      <c r="A211" s="20">
        <v>210</v>
      </c>
      <c r="B211" s="21" t="e">
        <f>INDEX(Refs!A:A,MATCH($C211,Refs!$I:$I,0))</f>
        <v>#N/A</v>
      </c>
      <c r="D211" s="21" t="e">
        <f>INDEX(Refs!L:L,MATCH($C211,Refs!$I:$I,0))</f>
        <v>#N/A</v>
      </c>
      <c r="E211" s="21" t="e">
        <f>INDEX(Refs!S:S,MATCH($C211,Refs!$I:$I,0))</f>
        <v>#N/A</v>
      </c>
      <c r="AK211" s="30">
        <f t="shared" si="19"/>
        <v>0</v>
      </c>
      <c r="AN211" s="30">
        <f t="shared" si="20"/>
        <v>0</v>
      </c>
    </row>
    <row r="212" spans="1:40" ht="11.7">
      <c r="A212" s="20">
        <v>211</v>
      </c>
      <c r="B212" s="21" t="e">
        <f>INDEX(Refs!A:A,MATCH($C212,Refs!$I:$I,0))</f>
        <v>#N/A</v>
      </c>
      <c r="D212" s="21" t="e">
        <f>INDEX(Refs!L:L,MATCH($C212,Refs!$I:$I,0))</f>
        <v>#N/A</v>
      </c>
      <c r="E212" s="21" t="e">
        <f>INDEX(Refs!S:S,MATCH($C212,Refs!$I:$I,0))</f>
        <v>#N/A</v>
      </c>
      <c r="AK212" s="30">
        <f t="shared" si="19"/>
        <v>0</v>
      </c>
      <c r="AN212" s="30">
        <f t="shared" si="20"/>
        <v>0</v>
      </c>
    </row>
    <row r="213" spans="1:40" ht="11.7">
      <c r="A213" s="20">
        <v>212</v>
      </c>
      <c r="B213" s="21" t="e">
        <f>INDEX(Refs!A:A,MATCH($C213,Refs!$I:$I,0))</f>
        <v>#N/A</v>
      </c>
      <c r="D213" s="21" t="e">
        <f>INDEX(Refs!L:L,MATCH($C213,Refs!$I:$I,0))</f>
        <v>#N/A</v>
      </c>
      <c r="E213" s="21" t="e">
        <f>INDEX(Refs!S:S,MATCH($C213,Refs!$I:$I,0))</f>
        <v>#N/A</v>
      </c>
      <c r="AK213" s="30">
        <f t="shared" si="19"/>
        <v>0</v>
      </c>
      <c r="AN213" s="30">
        <f t="shared" si="20"/>
        <v>0</v>
      </c>
    </row>
    <row r="214" spans="1:40" ht="11.7">
      <c r="A214" s="20">
        <v>213</v>
      </c>
      <c r="B214" s="21" t="e">
        <f>INDEX(Refs!A:A,MATCH($C214,Refs!$I:$I,0))</f>
        <v>#N/A</v>
      </c>
      <c r="D214" s="21" t="e">
        <f>INDEX(Refs!L:L,MATCH($C214,Refs!$I:$I,0))</f>
        <v>#N/A</v>
      </c>
      <c r="E214" s="21" t="e">
        <f>INDEX(Refs!S:S,MATCH($C214,Refs!$I:$I,0))</f>
        <v>#N/A</v>
      </c>
      <c r="AK214" s="30">
        <f t="shared" si="19"/>
        <v>0</v>
      </c>
      <c r="AN214" s="30">
        <f t="shared" si="20"/>
        <v>0</v>
      </c>
    </row>
    <row r="215" spans="1:40" ht="11.7">
      <c r="A215" s="20">
        <v>214</v>
      </c>
      <c r="B215" s="21" t="e">
        <f>INDEX(Refs!A:A,MATCH($C215,Refs!$I:$I,0))</f>
        <v>#N/A</v>
      </c>
      <c r="D215" s="21" t="e">
        <f>INDEX(Refs!L:L,MATCH($C215,Refs!$I:$I,0))</f>
        <v>#N/A</v>
      </c>
      <c r="E215" s="21" t="e">
        <f>INDEX(Refs!S:S,MATCH($C215,Refs!$I:$I,0))</f>
        <v>#N/A</v>
      </c>
      <c r="AK215" s="30">
        <f t="shared" si="19"/>
        <v>0</v>
      </c>
      <c r="AN215" s="30">
        <f t="shared" si="20"/>
        <v>0</v>
      </c>
    </row>
    <row r="216" spans="1:40" ht="11.7">
      <c r="A216" s="20">
        <v>215</v>
      </c>
      <c r="B216" s="21" t="e">
        <f>INDEX(Refs!A:A,MATCH($C216,Refs!$I:$I,0))</f>
        <v>#N/A</v>
      </c>
      <c r="D216" s="21" t="e">
        <f>INDEX(Refs!L:L,MATCH($C216,Refs!$I:$I,0))</f>
        <v>#N/A</v>
      </c>
      <c r="E216" s="21" t="e">
        <f>INDEX(Refs!S:S,MATCH($C216,Refs!$I:$I,0))</f>
        <v>#N/A</v>
      </c>
      <c r="AK216" s="30">
        <f t="shared" si="19"/>
        <v>0</v>
      </c>
      <c r="AN216" s="30">
        <f t="shared" si="20"/>
        <v>0</v>
      </c>
    </row>
    <row r="217" spans="1:40" ht="11.7">
      <c r="A217" s="20">
        <v>216</v>
      </c>
      <c r="B217" s="21" t="e">
        <f>INDEX(Refs!A:A,MATCH($C217,Refs!$I:$I,0))</f>
        <v>#N/A</v>
      </c>
      <c r="D217" s="21" t="e">
        <f>INDEX(Refs!L:L,MATCH($C217,Refs!$I:$I,0))</f>
        <v>#N/A</v>
      </c>
      <c r="E217" s="21" t="e">
        <f>INDEX(Refs!S:S,MATCH($C217,Refs!$I:$I,0))</f>
        <v>#N/A</v>
      </c>
      <c r="AK217" s="30">
        <f t="shared" si="19"/>
        <v>0</v>
      </c>
      <c r="AN217" s="30">
        <f t="shared" si="20"/>
        <v>0</v>
      </c>
    </row>
    <row r="218" spans="1:40" ht="11.7">
      <c r="A218" s="20">
        <v>217</v>
      </c>
      <c r="B218" s="21" t="e">
        <f>INDEX(Refs!A:A,MATCH($C218,Refs!$I:$I,0))</f>
        <v>#N/A</v>
      </c>
      <c r="D218" s="21" t="e">
        <f>INDEX(Refs!L:L,MATCH($C218,Refs!$I:$I,0))</f>
        <v>#N/A</v>
      </c>
      <c r="E218" s="21" t="e">
        <f>INDEX(Refs!S:S,MATCH($C218,Refs!$I:$I,0))</f>
        <v>#N/A</v>
      </c>
      <c r="AK218" s="30">
        <f t="shared" si="19"/>
        <v>0</v>
      </c>
      <c r="AN218" s="30">
        <f t="shared" si="20"/>
        <v>0</v>
      </c>
    </row>
    <row r="219" spans="1:40" ht="11.7">
      <c r="A219" s="20">
        <v>218</v>
      </c>
      <c r="B219" s="21" t="e">
        <f>INDEX(Refs!A:A,MATCH($C219,Refs!$I:$I,0))</f>
        <v>#N/A</v>
      </c>
      <c r="D219" s="21" t="e">
        <f>INDEX(Refs!L:L,MATCH($C219,Refs!$I:$I,0))</f>
        <v>#N/A</v>
      </c>
      <c r="E219" s="21" t="e">
        <f>INDEX(Refs!S:S,MATCH($C219,Refs!$I:$I,0))</f>
        <v>#N/A</v>
      </c>
      <c r="AK219" s="30">
        <f t="shared" si="19"/>
        <v>0</v>
      </c>
      <c r="AN219" s="30">
        <f t="shared" si="20"/>
        <v>0</v>
      </c>
    </row>
    <row r="220" spans="1:40" ht="11.7">
      <c r="A220" s="20">
        <v>219</v>
      </c>
      <c r="B220" s="21" t="e">
        <f>INDEX(Refs!A:A,MATCH($C220,Refs!$I:$I,0))</f>
        <v>#N/A</v>
      </c>
      <c r="D220" s="21" t="e">
        <f>INDEX(Refs!L:L,MATCH($C220,Refs!$I:$I,0))</f>
        <v>#N/A</v>
      </c>
      <c r="E220" s="21" t="e">
        <f>INDEX(Refs!S:S,MATCH($C220,Refs!$I:$I,0))</f>
        <v>#N/A</v>
      </c>
      <c r="AK220" s="30">
        <f t="shared" si="19"/>
        <v>0</v>
      </c>
      <c r="AN220" s="30">
        <f t="shared" si="20"/>
        <v>0</v>
      </c>
    </row>
    <row r="221" spans="1:40" ht="11.7">
      <c r="A221" s="20">
        <v>220</v>
      </c>
      <c r="B221" s="21" t="e">
        <f>INDEX(Refs!A:A,MATCH($C221,Refs!$I:$I,0))</f>
        <v>#N/A</v>
      </c>
      <c r="D221" s="21" t="e">
        <f>INDEX(Refs!L:L,MATCH($C221,Refs!$I:$I,0))</f>
        <v>#N/A</v>
      </c>
      <c r="E221" s="21" t="e">
        <f>INDEX(Refs!S:S,MATCH($C221,Refs!$I:$I,0))</f>
        <v>#N/A</v>
      </c>
      <c r="AK221" s="30">
        <f t="shared" si="19"/>
        <v>0</v>
      </c>
      <c r="AN221" s="30">
        <f t="shared" si="20"/>
        <v>0</v>
      </c>
    </row>
    <row r="222" spans="1:40" ht="11.7">
      <c r="A222" s="20">
        <v>221</v>
      </c>
      <c r="B222" s="21" t="e">
        <f>INDEX(Refs!A:A,MATCH($C222,Refs!$I:$I,0))</f>
        <v>#N/A</v>
      </c>
      <c r="D222" s="21" t="e">
        <f>INDEX(Refs!L:L,MATCH($C222,Refs!$I:$I,0))</f>
        <v>#N/A</v>
      </c>
      <c r="E222" s="21" t="e">
        <f>INDEX(Refs!S:S,MATCH($C222,Refs!$I:$I,0))</f>
        <v>#N/A</v>
      </c>
      <c r="AK222" s="30">
        <f t="shared" si="19"/>
        <v>0</v>
      </c>
      <c r="AN222" s="30">
        <f t="shared" si="20"/>
        <v>0</v>
      </c>
    </row>
    <row r="223" spans="1:40" ht="11.7">
      <c r="A223" s="20">
        <v>222</v>
      </c>
      <c r="B223" s="21" t="e">
        <f>INDEX(Refs!A:A,MATCH($C223,Refs!$I:$I,0))</f>
        <v>#N/A</v>
      </c>
      <c r="D223" s="21" t="e">
        <f>INDEX(Refs!L:L,MATCH($C223,Refs!$I:$I,0))</f>
        <v>#N/A</v>
      </c>
      <c r="E223" s="21" t="e">
        <f>INDEX(Refs!S:S,MATCH($C223,Refs!$I:$I,0))</f>
        <v>#N/A</v>
      </c>
      <c r="AK223" s="30">
        <f t="shared" si="19"/>
        <v>0</v>
      </c>
      <c r="AN223" s="30">
        <f t="shared" si="20"/>
        <v>0</v>
      </c>
    </row>
    <row r="224" spans="1:40" ht="11.7">
      <c r="A224" s="20">
        <v>223</v>
      </c>
      <c r="B224" s="21" t="e">
        <f>INDEX(Refs!A:A,MATCH($C224,Refs!$I:$I,0))</f>
        <v>#N/A</v>
      </c>
      <c r="D224" s="21" t="e">
        <f>INDEX(Refs!L:L,MATCH($C224,Refs!$I:$I,0))</f>
        <v>#N/A</v>
      </c>
      <c r="E224" s="21" t="e">
        <f>INDEX(Refs!S:S,MATCH($C224,Refs!$I:$I,0))</f>
        <v>#N/A</v>
      </c>
      <c r="AK224" s="30">
        <f t="shared" si="19"/>
        <v>0</v>
      </c>
      <c r="AN224" s="30">
        <f t="shared" si="20"/>
        <v>0</v>
      </c>
    </row>
    <row r="225" spans="1:40" ht="11.7">
      <c r="A225" s="20">
        <v>224</v>
      </c>
      <c r="B225" s="21" t="e">
        <f>INDEX(Refs!A:A,MATCH($C225,Refs!$I:$I,0))</f>
        <v>#N/A</v>
      </c>
      <c r="D225" s="21" t="e">
        <f>INDEX(Refs!L:L,MATCH($C225,Refs!$I:$I,0))</f>
        <v>#N/A</v>
      </c>
      <c r="E225" s="21" t="e">
        <f>INDEX(Refs!S:S,MATCH($C225,Refs!$I:$I,0))</f>
        <v>#N/A</v>
      </c>
      <c r="AK225" s="30">
        <f t="shared" si="19"/>
        <v>0</v>
      </c>
      <c r="AN225" s="30">
        <f t="shared" si="20"/>
        <v>0</v>
      </c>
    </row>
    <row r="226" spans="1:40" ht="11.7">
      <c r="A226" s="20">
        <v>225</v>
      </c>
      <c r="B226" s="21" t="e">
        <f>INDEX(Refs!A:A,MATCH($C226,Refs!$I:$I,0))</f>
        <v>#N/A</v>
      </c>
      <c r="D226" s="21" t="e">
        <f>INDEX(Refs!L:L,MATCH($C226,Refs!$I:$I,0))</f>
        <v>#N/A</v>
      </c>
      <c r="E226" s="21" t="e">
        <f>INDEX(Refs!S:S,MATCH($C226,Refs!$I:$I,0))</f>
        <v>#N/A</v>
      </c>
      <c r="AK226" s="30">
        <f t="shared" si="19"/>
        <v>0</v>
      </c>
      <c r="AN226" s="30">
        <f t="shared" si="20"/>
        <v>0</v>
      </c>
    </row>
    <row r="227" spans="1:40" ht="11.7">
      <c r="A227" s="20">
        <v>226</v>
      </c>
      <c r="B227" s="21" t="e">
        <f>INDEX(Refs!A:A,MATCH($C227,Refs!$I:$I,0))</f>
        <v>#N/A</v>
      </c>
      <c r="D227" s="21" t="e">
        <f>INDEX(Refs!L:L,MATCH($C227,Refs!$I:$I,0))</f>
        <v>#N/A</v>
      </c>
      <c r="E227" s="21" t="e">
        <f>INDEX(Refs!S:S,MATCH($C227,Refs!$I:$I,0))</f>
        <v>#N/A</v>
      </c>
      <c r="AK227" s="30">
        <f t="shared" si="19"/>
        <v>0</v>
      </c>
      <c r="AN227" s="30">
        <f t="shared" si="20"/>
        <v>0</v>
      </c>
    </row>
    <row r="228" spans="1:40" ht="11.7">
      <c r="A228" s="20">
        <v>227</v>
      </c>
      <c r="B228" s="21" t="e">
        <f>INDEX(Refs!A:A,MATCH($C228,Refs!$I:$I,0))</f>
        <v>#N/A</v>
      </c>
      <c r="D228" s="21" t="e">
        <f>INDEX(Refs!L:L,MATCH($C228,Refs!$I:$I,0))</f>
        <v>#N/A</v>
      </c>
      <c r="E228" s="21" t="e">
        <f>INDEX(Refs!S:S,MATCH($C228,Refs!$I:$I,0))</f>
        <v>#N/A</v>
      </c>
      <c r="AK228" s="30">
        <f t="shared" si="19"/>
        <v>0</v>
      </c>
      <c r="AN228" s="30">
        <f t="shared" si="20"/>
        <v>0</v>
      </c>
    </row>
    <row r="229" spans="1:40" ht="11.7">
      <c r="A229" s="20">
        <v>228</v>
      </c>
      <c r="B229" s="21" t="e">
        <f>INDEX(Refs!A:A,MATCH($C229,Refs!$I:$I,0))</f>
        <v>#N/A</v>
      </c>
      <c r="D229" s="21" t="e">
        <f>INDEX(Refs!L:L,MATCH($C229,Refs!$I:$I,0))</f>
        <v>#N/A</v>
      </c>
      <c r="E229" s="21" t="e">
        <f>INDEX(Refs!S:S,MATCH($C229,Refs!$I:$I,0))</f>
        <v>#N/A</v>
      </c>
      <c r="AK229" s="30">
        <f t="shared" si="19"/>
        <v>0</v>
      </c>
      <c r="AN229" s="30">
        <f t="shared" si="20"/>
        <v>0</v>
      </c>
    </row>
    <row r="230" spans="1:40" ht="11.7">
      <c r="A230" s="20">
        <v>229</v>
      </c>
      <c r="B230" s="21" t="e">
        <f>INDEX(Refs!A:A,MATCH($C230,Refs!$I:$I,0))</f>
        <v>#N/A</v>
      </c>
      <c r="D230" s="21" t="e">
        <f>INDEX(Refs!L:L,MATCH($C230,Refs!$I:$I,0))</f>
        <v>#N/A</v>
      </c>
      <c r="E230" s="21" t="e">
        <f>INDEX(Refs!S:S,MATCH($C230,Refs!$I:$I,0))</f>
        <v>#N/A</v>
      </c>
      <c r="AK230" s="30">
        <f t="shared" si="19"/>
        <v>0</v>
      </c>
      <c r="AN230" s="30">
        <f t="shared" si="20"/>
        <v>0</v>
      </c>
    </row>
    <row r="231" spans="1:40" ht="11.7">
      <c r="A231" s="20">
        <v>230</v>
      </c>
      <c r="B231" s="21" t="e">
        <f>INDEX(Refs!A:A,MATCH($C231,Refs!$I:$I,0))</f>
        <v>#N/A</v>
      </c>
      <c r="D231" s="21" t="e">
        <f>INDEX(Refs!L:L,MATCH($C231,Refs!$I:$I,0))</f>
        <v>#N/A</v>
      </c>
      <c r="E231" s="21" t="e">
        <f>INDEX(Refs!S:S,MATCH($C231,Refs!$I:$I,0))</f>
        <v>#N/A</v>
      </c>
      <c r="AK231" s="30">
        <f t="shared" si="19"/>
        <v>0</v>
      </c>
      <c r="AN231" s="30">
        <f t="shared" si="20"/>
        <v>0</v>
      </c>
    </row>
    <row r="232" spans="1:40" ht="11.7">
      <c r="A232" s="20">
        <v>231</v>
      </c>
      <c r="B232" s="21" t="e">
        <f>INDEX(Refs!A:A,MATCH($C232,Refs!$I:$I,0))</f>
        <v>#N/A</v>
      </c>
      <c r="D232" s="21" t="e">
        <f>INDEX(Refs!L:L,MATCH($C232,Refs!$I:$I,0))</f>
        <v>#N/A</v>
      </c>
      <c r="E232" s="21" t="e">
        <f>INDEX(Refs!S:S,MATCH($C232,Refs!$I:$I,0))</f>
        <v>#N/A</v>
      </c>
      <c r="AK232" s="30">
        <f t="shared" si="19"/>
        <v>0</v>
      </c>
      <c r="AN232" s="30">
        <f t="shared" si="20"/>
        <v>0</v>
      </c>
    </row>
    <row r="233" spans="1:40" ht="11.7">
      <c r="A233" s="20">
        <v>232</v>
      </c>
      <c r="B233" s="21" t="e">
        <f>INDEX(Refs!A:A,MATCH($C233,Refs!$I:$I,0))</f>
        <v>#N/A</v>
      </c>
      <c r="D233" s="21" t="e">
        <f>INDEX(Refs!L:L,MATCH($C233,Refs!$I:$I,0))</f>
        <v>#N/A</v>
      </c>
      <c r="E233" s="21" t="e">
        <f>INDEX(Refs!S:S,MATCH($C233,Refs!$I:$I,0))</f>
        <v>#N/A</v>
      </c>
      <c r="AK233" s="30">
        <f t="shared" si="19"/>
        <v>0</v>
      </c>
      <c r="AN233" s="30">
        <f t="shared" si="20"/>
        <v>0</v>
      </c>
    </row>
    <row r="234" spans="1:40" ht="11.7">
      <c r="A234" s="20">
        <v>233</v>
      </c>
      <c r="B234" s="21" t="e">
        <f>INDEX(Refs!A:A,MATCH($C234,Refs!$I:$I,0))</f>
        <v>#N/A</v>
      </c>
      <c r="D234" s="21" t="e">
        <f>INDEX(Refs!L:L,MATCH($C234,Refs!$I:$I,0))</f>
        <v>#N/A</v>
      </c>
      <c r="E234" s="21" t="e">
        <f>INDEX(Refs!S:S,MATCH($C234,Refs!$I:$I,0))</f>
        <v>#N/A</v>
      </c>
      <c r="AK234" s="30">
        <f t="shared" si="19"/>
        <v>0</v>
      </c>
      <c r="AN234" s="30">
        <f t="shared" si="20"/>
        <v>0</v>
      </c>
    </row>
    <row r="235" spans="1:40" ht="11.7">
      <c r="A235" s="20">
        <v>234</v>
      </c>
      <c r="B235" s="21" t="e">
        <f>INDEX(Refs!A:A,MATCH($C235,Refs!$I:$I,0))</f>
        <v>#N/A</v>
      </c>
      <c r="D235" s="21" t="e">
        <f>INDEX(Refs!L:L,MATCH($C235,Refs!$I:$I,0))</f>
        <v>#N/A</v>
      </c>
      <c r="E235" s="21" t="e">
        <f>INDEX(Refs!S:S,MATCH($C235,Refs!$I:$I,0))</f>
        <v>#N/A</v>
      </c>
      <c r="AK235" s="30">
        <f t="shared" si="19"/>
        <v>0</v>
      </c>
      <c r="AN235" s="30">
        <f t="shared" si="20"/>
        <v>0</v>
      </c>
    </row>
    <row r="236" spans="1:40" ht="11.7">
      <c r="A236" s="20">
        <v>235</v>
      </c>
      <c r="B236" s="21" t="e">
        <f>INDEX(Refs!A:A,MATCH($C236,Refs!$I:$I,0))</f>
        <v>#N/A</v>
      </c>
      <c r="D236" s="21" t="e">
        <f>INDEX(Refs!L:L,MATCH($C236,Refs!$I:$I,0))</f>
        <v>#N/A</v>
      </c>
      <c r="E236" s="21" t="e">
        <f>INDEX(Refs!S:S,MATCH($C236,Refs!$I:$I,0))</f>
        <v>#N/A</v>
      </c>
      <c r="AK236" s="30">
        <f t="shared" si="19"/>
        <v>0</v>
      </c>
      <c r="AN236" s="30">
        <f t="shared" si="20"/>
        <v>0</v>
      </c>
    </row>
    <row r="237" spans="1:40" ht="11.7">
      <c r="A237" s="20">
        <v>236</v>
      </c>
      <c r="B237" s="21" t="e">
        <f>INDEX(Refs!A:A,MATCH($C237,Refs!$I:$I,0))</f>
        <v>#N/A</v>
      </c>
      <c r="D237" s="21" t="e">
        <f>INDEX(Refs!L:L,MATCH($C237,Refs!$I:$I,0))</f>
        <v>#N/A</v>
      </c>
      <c r="E237" s="21" t="e">
        <f>INDEX(Refs!S:S,MATCH($C237,Refs!$I:$I,0))</f>
        <v>#N/A</v>
      </c>
      <c r="AK237" s="30">
        <f t="shared" si="19"/>
        <v>0</v>
      </c>
      <c r="AN237" s="30">
        <f t="shared" si="20"/>
        <v>0</v>
      </c>
    </row>
    <row r="238" spans="1:40" ht="11.7">
      <c r="A238" s="20">
        <v>237</v>
      </c>
      <c r="B238" s="21" t="e">
        <f>INDEX(Refs!A:A,MATCH($C238,Refs!$I:$I,0))</f>
        <v>#N/A</v>
      </c>
      <c r="D238" s="21" t="e">
        <f>INDEX(Refs!L:L,MATCH($C238,Refs!$I:$I,0))</f>
        <v>#N/A</v>
      </c>
      <c r="E238" s="21" t="e">
        <f>INDEX(Refs!S:S,MATCH($C238,Refs!$I:$I,0))</f>
        <v>#N/A</v>
      </c>
      <c r="AK238" s="30">
        <f t="shared" si="19"/>
        <v>0</v>
      </c>
      <c r="AN238" s="30">
        <f t="shared" si="20"/>
        <v>0</v>
      </c>
    </row>
    <row r="239" spans="1:40" ht="11.7">
      <c r="A239" s="20">
        <v>238</v>
      </c>
      <c r="B239" s="21" t="e">
        <f>INDEX(Refs!A:A,MATCH($C239,Refs!$I:$I,0))</f>
        <v>#N/A</v>
      </c>
      <c r="D239" s="21" t="e">
        <f>INDEX(Refs!L:L,MATCH($C239,Refs!$I:$I,0))</f>
        <v>#N/A</v>
      </c>
      <c r="E239" s="21" t="e">
        <f>INDEX(Refs!S:S,MATCH($C239,Refs!$I:$I,0))</f>
        <v>#N/A</v>
      </c>
      <c r="AK239" s="30">
        <f t="shared" si="19"/>
        <v>0</v>
      </c>
      <c r="AN239" s="30">
        <f t="shared" si="20"/>
        <v>0</v>
      </c>
    </row>
    <row r="240" spans="1:40" ht="11.7">
      <c r="A240" s="20">
        <v>239</v>
      </c>
      <c r="B240" s="21" t="e">
        <f>INDEX(Refs!A:A,MATCH($C240,Refs!$I:$I,0))</f>
        <v>#N/A</v>
      </c>
      <c r="D240" s="21" t="e">
        <f>INDEX(Refs!L:L,MATCH($C240,Refs!$I:$I,0))</f>
        <v>#N/A</v>
      </c>
      <c r="E240" s="21" t="e">
        <f>INDEX(Refs!S:S,MATCH($C240,Refs!$I:$I,0))</f>
        <v>#N/A</v>
      </c>
      <c r="AK240" s="30">
        <f t="shared" si="19"/>
        <v>0</v>
      </c>
      <c r="AN240" s="30">
        <f t="shared" si="20"/>
        <v>0</v>
      </c>
    </row>
    <row r="241" spans="1:40" ht="11.7">
      <c r="A241" s="20">
        <v>240</v>
      </c>
      <c r="B241" s="21" t="e">
        <f>INDEX(Refs!A:A,MATCH($C241,Refs!$I:$I,0))</f>
        <v>#N/A</v>
      </c>
      <c r="D241" s="21" t="e">
        <f>INDEX(Refs!L:L,MATCH($C241,Refs!$I:$I,0))</f>
        <v>#N/A</v>
      </c>
      <c r="E241" s="21" t="e">
        <f>INDEX(Refs!S:S,MATCH($C241,Refs!$I:$I,0))</f>
        <v>#N/A</v>
      </c>
      <c r="AK241" s="30">
        <f t="shared" si="19"/>
        <v>0</v>
      </c>
      <c r="AN241" s="30">
        <f t="shared" si="20"/>
        <v>0</v>
      </c>
    </row>
    <row r="242" spans="1:40" ht="11.7">
      <c r="A242" s="20">
        <v>241</v>
      </c>
      <c r="B242" s="21" t="e">
        <f>INDEX(Refs!A:A,MATCH($C242,Refs!$I:$I,0))</f>
        <v>#N/A</v>
      </c>
      <c r="D242" s="21" t="e">
        <f>INDEX(Refs!L:L,MATCH($C242,Refs!$I:$I,0))</f>
        <v>#N/A</v>
      </c>
      <c r="E242" s="21" t="e">
        <f>INDEX(Refs!S:S,MATCH($C242,Refs!$I:$I,0))</f>
        <v>#N/A</v>
      </c>
      <c r="AK242" s="30">
        <f t="shared" si="19"/>
        <v>0</v>
      </c>
      <c r="AN242" s="30">
        <f t="shared" si="20"/>
        <v>0</v>
      </c>
    </row>
    <row r="243" spans="1:40" ht="11.7">
      <c r="A243" s="20">
        <v>242</v>
      </c>
      <c r="B243" s="21" t="e">
        <f>INDEX(Refs!A:A,MATCH($C243,Refs!$I:$I,0))</f>
        <v>#N/A</v>
      </c>
      <c r="D243" s="21" t="e">
        <f>INDEX(Refs!L:L,MATCH($C243,Refs!$I:$I,0))</f>
        <v>#N/A</v>
      </c>
      <c r="E243" s="21" t="e">
        <f>INDEX(Refs!S:S,MATCH($C243,Refs!$I:$I,0))</f>
        <v>#N/A</v>
      </c>
      <c r="AK243" s="30">
        <f t="shared" si="19"/>
        <v>0</v>
      </c>
      <c r="AN243" s="30">
        <f t="shared" si="20"/>
        <v>0</v>
      </c>
    </row>
    <row r="244" spans="1:40" ht="11.7">
      <c r="A244" s="20">
        <v>243</v>
      </c>
      <c r="B244" s="21" t="e">
        <f>INDEX(Refs!A:A,MATCH($C244,Refs!$I:$I,0))</f>
        <v>#N/A</v>
      </c>
      <c r="D244" s="21" t="e">
        <f>INDEX(Refs!L:L,MATCH($C244,Refs!$I:$I,0))</f>
        <v>#N/A</v>
      </c>
      <c r="E244" s="21" t="e">
        <f>INDEX(Refs!S:S,MATCH($C244,Refs!$I:$I,0))</f>
        <v>#N/A</v>
      </c>
      <c r="AK244" s="30">
        <f t="shared" si="19"/>
        <v>0</v>
      </c>
      <c r="AN244" s="30">
        <f t="shared" si="20"/>
        <v>0</v>
      </c>
    </row>
    <row r="245" spans="1:40" ht="11.7">
      <c r="A245" s="20">
        <v>244</v>
      </c>
      <c r="B245" s="21" t="e">
        <f>INDEX(Refs!A:A,MATCH($C245,Refs!$I:$I,0))</f>
        <v>#N/A</v>
      </c>
      <c r="D245" s="21" t="e">
        <f>INDEX(Refs!L:L,MATCH($C245,Refs!$I:$I,0))</f>
        <v>#N/A</v>
      </c>
      <c r="E245" s="21" t="e">
        <f>INDEX(Refs!S:S,MATCH($C245,Refs!$I:$I,0))</f>
        <v>#N/A</v>
      </c>
      <c r="AK245" s="30">
        <f t="shared" si="19"/>
        <v>0</v>
      </c>
      <c r="AN245" s="30">
        <f t="shared" si="20"/>
        <v>0</v>
      </c>
    </row>
    <row r="246" spans="1:40" ht="11.7">
      <c r="A246" s="20">
        <v>245</v>
      </c>
      <c r="B246" s="21" t="e">
        <f>INDEX(Refs!A:A,MATCH($C246,Refs!$I:$I,0))</f>
        <v>#N/A</v>
      </c>
      <c r="D246" s="21" t="e">
        <f>INDEX(Refs!L:L,MATCH($C246,Refs!$I:$I,0))</f>
        <v>#N/A</v>
      </c>
      <c r="E246" s="21" t="e">
        <f>INDEX(Refs!S:S,MATCH($C246,Refs!$I:$I,0))</f>
        <v>#N/A</v>
      </c>
      <c r="AK246" s="30">
        <f t="shared" si="19"/>
        <v>0</v>
      </c>
      <c r="AN246" s="30">
        <f t="shared" si="20"/>
        <v>0</v>
      </c>
    </row>
    <row r="247" spans="1:40" ht="11.7">
      <c r="A247" s="20">
        <v>246</v>
      </c>
      <c r="B247" s="21" t="e">
        <f>INDEX(Refs!A:A,MATCH($C247,Refs!$I:$I,0))</f>
        <v>#N/A</v>
      </c>
      <c r="D247" s="21" t="e">
        <f>INDEX(Refs!L:L,MATCH($C247,Refs!$I:$I,0))</f>
        <v>#N/A</v>
      </c>
      <c r="E247" s="21" t="e">
        <f>INDEX(Refs!S:S,MATCH($C247,Refs!$I:$I,0))</f>
        <v>#N/A</v>
      </c>
      <c r="AK247" s="30">
        <f t="shared" si="19"/>
        <v>0</v>
      </c>
      <c r="AN247" s="30">
        <f t="shared" si="20"/>
        <v>0</v>
      </c>
    </row>
    <row r="248" spans="1:40" ht="11.7">
      <c r="A248" s="20">
        <v>247</v>
      </c>
      <c r="B248" s="21" t="e">
        <f>INDEX(Refs!A:A,MATCH($C248,Refs!$I:$I,0))</f>
        <v>#N/A</v>
      </c>
      <c r="D248" s="21" t="e">
        <f>INDEX(Refs!L:L,MATCH($C248,Refs!$I:$I,0))</f>
        <v>#N/A</v>
      </c>
      <c r="E248" s="21" t="e">
        <f>INDEX(Refs!S:S,MATCH($C248,Refs!$I:$I,0))</f>
        <v>#N/A</v>
      </c>
      <c r="AK248" s="30">
        <f t="shared" si="19"/>
        <v>0</v>
      </c>
      <c r="AN248" s="30">
        <f t="shared" si="20"/>
        <v>0</v>
      </c>
    </row>
    <row r="249" spans="1:40" ht="11.7">
      <c r="A249" s="20">
        <v>248</v>
      </c>
      <c r="B249" s="21" t="e">
        <f>INDEX(Refs!A:A,MATCH($C249,Refs!$I:$I,0))</f>
        <v>#N/A</v>
      </c>
      <c r="D249" s="21" t="e">
        <f>INDEX(Refs!L:L,MATCH($C249,Refs!$I:$I,0))</f>
        <v>#N/A</v>
      </c>
      <c r="E249" s="21" t="e">
        <f>INDEX(Refs!S:S,MATCH($C249,Refs!$I:$I,0))</f>
        <v>#N/A</v>
      </c>
      <c r="AK249" s="30">
        <f t="shared" si="19"/>
        <v>0</v>
      </c>
      <c r="AN249" s="30">
        <f t="shared" si="20"/>
        <v>0</v>
      </c>
    </row>
    <row r="250" spans="1:40" ht="11.7">
      <c r="A250" s="20">
        <v>249</v>
      </c>
      <c r="B250" s="21" t="e">
        <f>INDEX(Refs!A:A,MATCH($C250,Refs!$I:$I,0))</f>
        <v>#N/A</v>
      </c>
      <c r="D250" s="21" t="e">
        <f>INDEX(Refs!L:L,MATCH($C250,Refs!$I:$I,0))</f>
        <v>#N/A</v>
      </c>
      <c r="E250" s="21" t="e">
        <f>INDEX(Refs!S:S,MATCH($C250,Refs!$I:$I,0))</f>
        <v>#N/A</v>
      </c>
      <c r="AK250" s="30">
        <f t="shared" si="19"/>
        <v>0</v>
      </c>
      <c r="AN250" s="30">
        <f t="shared" si="20"/>
        <v>0</v>
      </c>
    </row>
    <row r="251" spans="1:40" ht="11.7">
      <c r="A251" s="20">
        <v>250</v>
      </c>
      <c r="B251" s="21" t="e">
        <f>INDEX(Refs!A:A,MATCH($C251,Refs!$I:$I,0))</f>
        <v>#N/A</v>
      </c>
      <c r="D251" s="21" t="e">
        <f>INDEX(Refs!L:L,MATCH($C251,Refs!$I:$I,0))</f>
        <v>#N/A</v>
      </c>
      <c r="E251" s="21" t="e">
        <f>INDEX(Refs!S:S,MATCH($C251,Refs!$I:$I,0))</f>
        <v>#N/A</v>
      </c>
      <c r="AK251" s="30">
        <f t="shared" si="19"/>
        <v>0</v>
      </c>
      <c r="AN251" s="30">
        <f t="shared" si="20"/>
        <v>0</v>
      </c>
    </row>
    <row r="252" spans="1:40" ht="11.7">
      <c r="A252" s="20">
        <v>251</v>
      </c>
      <c r="B252" s="21" t="e">
        <f>INDEX(Refs!A:A,MATCH($C252,Refs!$I:$I,0))</f>
        <v>#N/A</v>
      </c>
      <c r="D252" s="21" t="e">
        <f>INDEX(Refs!L:L,MATCH($C252,Refs!$I:$I,0))</f>
        <v>#N/A</v>
      </c>
      <c r="E252" s="21" t="e">
        <f>INDEX(Refs!S:S,MATCH($C252,Refs!$I:$I,0))</f>
        <v>#N/A</v>
      </c>
      <c r="AK252" s="30">
        <f t="shared" si="19"/>
        <v>0</v>
      </c>
      <c r="AN252" s="30">
        <f t="shared" si="20"/>
        <v>0</v>
      </c>
    </row>
    <row r="253" spans="1:40" ht="11.7">
      <c r="A253" s="20">
        <v>252</v>
      </c>
      <c r="B253" s="21" t="e">
        <f>INDEX(Refs!A:A,MATCH($C253,Refs!$I:$I,0))</f>
        <v>#N/A</v>
      </c>
      <c r="D253" s="21" t="e">
        <f>INDEX(Refs!L:L,MATCH($C253,Refs!$I:$I,0))</f>
        <v>#N/A</v>
      </c>
      <c r="E253" s="21" t="e">
        <f>INDEX(Refs!S:S,MATCH($C253,Refs!$I:$I,0))</f>
        <v>#N/A</v>
      </c>
      <c r="AK253" s="30">
        <f t="shared" si="19"/>
        <v>0</v>
      </c>
      <c r="AN253" s="30">
        <f t="shared" si="20"/>
        <v>0</v>
      </c>
    </row>
    <row r="254" spans="1:40" ht="11.7">
      <c r="A254" s="20">
        <v>253</v>
      </c>
      <c r="B254" s="21" t="e">
        <f>INDEX(Refs!A:A,MATCH($C254,Refs!$I:$I,0))</f>
        <v>#N/A</v>
      </c>
      <c r="D254" s="21" t="e">
        <f>INDEX(Refs!L:L,MATCH($C254,Refs!$I:$I,0))</f>
        <v>#N/A</v>
      </c>
      <c r="E254" s="21" t="e">
        <f>INDEX(Refs!S:S,MATCH($C254,Refs!$I:$I,0))</f>
        <v>#N/A</v>
      </c>
      <c r="AK254" s="30">
        <f t="shared" si="19"/>
        <v>0</v>
      </c>
      <c r="AN254" s="30">
        <f t="shared" si="20"/>
        <v>0</v>
      </c>
    </row>
    <row r="255" spans="1:40" ht="11.7">
      <c r="A255" s="20">
        <v>254</v>
      </c>
      <c r="B255" s="21" t="e">
        <f>INDEX(Refs!A:A,MATCH($C255,Refs!$I:$I,0))</f>
        <v>#N/A</v>
      </c>
      <c r="D255" s="21" t="e">
        <f>INDEX(Refs!L:L,MATCH($C255,Refs!$I:$I,0))</f>
        <v>#N/A</v>
      </c>
      <c r="E255" s="21" t="e">
        <f>INDEX(Refs!S:S,MATCH($C255,Refs!$I:$I,0))</f>
        <v>#N/A</v>
      </c>
      <c r="AK255" s="30">
        <f t="shared" si="19"/>
        <v>0</v>
      </c>
      <c r="AN255" s="30">
        <f t="shared" si="20"/>
        <v>0</v>
      </c>
    </row>
    <row r="256" spans="1:40" ht="11.7">
      <c r="A256" s="20">
        <v>255</v>
      </c>
      <c r="B256" s="21" t="e">
        <f>INDEX(Refs!A:A,MATCH($C256,Refs!$I:$I,0))</f>
        <v>#N/A</v>
      </c>
      <c r="D256" s="21" t="e">
        <f>INDEX(Refs!L:L,MATCH($C256,Refs!$I:$I,0))</f>
        <v>#N/A</v>
      </c>
      <c r="E256" s="21" t="e">
        <f>INDEX(Refs!S:S,MATCH($C256,Refs!$I:$I,0))</f>
        <v>#N/A</v>
      </c>
      <c r="AK256" s="30">
        <f t="shared" si="19"/>
        <v>0</v>
      </c>
      <c r="AN256" s="30">
        <f t="shared" si="20"/>
        <v>0</v>
      </c>
    </row>
    <row r="257" spans="1:40" ht="11.7">
      <c r="A257" s="20">
        <v>256</v>
      </c>
      <c r="B257" s="21" t="e">
        <f>INDEX(Refs!A:A,MATCH($C257,Refs!$I:$I,0))</f>
        <v>#N/A</v>
      </c>
      <c r="D257" s="21" t="e">
        <f>INDEX(Refs!L:L,MATCH($C257,Refs!$I:$I,0))</f>
        <v>#N/A</v>
      </c>
      <c r="E257" s="21" t="e">
        <f>INDEX(Refs!S:S,MATCH($C257,Refs!$I:$I,0))</f>
        <v>#N/A</v>
      </c>
      <c r="AK257" s="30">
        <f t="shared" si="19"/>
        <v>0</v>
      </c>
      <c r="AN257" s="30">
        <f t="shared" si="20"/>
        <v>0</v>
      </c>
    </row>
    <row r="258" spans="1:40" ht="11.7">
      <c r="A258" s="20">
        <v>257</v>
      </c>
      <c r="B258" s="21" t="e">
        <f>INDEX(Refs!A:A,MATCH($C258,Refs!$I:$I,0))</f>
        <v>#N/A</v>
      </c>
      <c r="D258" s="21" t="e">
        <f>INDEX(Refs!L:L,MATCH($C258,Refs!$I:$I,0))</f>
        <v>#N/A</v>
      </c>
      <c r="E258" s="21" t="e">
        <f>INDEX(Refs!S:S,MATCH($C258,Refs!$I:$I,0))</f>
        <v>#N/A</v>
      </c>
      <c r="AK258" s="30">
        <f t="shared" si="19"/>
        <v>0</v>
      </c>
      <c r="AN258" s="30">
        <f t="shared" si="20"/>
        <v>0</v>
      </c>
    </row>
    <row r="259" spans="1:40" ht="11.7">
      <c r="A259" s="20">
        <v>258</v>
      </c>
      <c r="B259" s="21" t="e">
        <f>INDEX(Refs!A:A,MATCH($C259,Refs!$I:$I,0))</f>
        <v>#N/A</v>
      </c>
      <c r="D259" s="21" t="e">
        <f>INDEX(Refs!L:L,MATCH($C259,Refs!$I:$I,0))</f>
        <v>#N/A</v>
      </c>
      <c r="E259" s="21" t="e">
        <f>INDEX(Refs!S:S,MATCH($C259,Refs!$I:$I,0))</f>
        <v>#N/A</v>
      </c>
      <c r="AK259" s="30">
        <f t="shared" si="19"/>
        <v>0</v>
      </c>
      <c r="AN259" s="30">
        <f t="shared" si="20"/>
        <v>0</v>
      </c>
    </row>
    <row r="260" spans="1:40" ht="11.7">
      <c r="A260" s="20">
        <v>259</v>
      </c>
      <c r="B260" s="21" t="e">
        <f>INDEX(Refs!A:A,MATCH($C260,Refs!$I:$I,0))</f>
        <v>#N/A</v>
      </c>
      <c r="D260" s="21" t="e">
        <f>INDEX(Refs!L:L,MATCH($C260,Refs!$I:$I,0))</f>
        <v>#N/A</v>
      </c>
      <c r="E260" s="21" t="e">
        <f>INDEX(Refs!S:S,MATCH($C260,Refs!$I:$I,0))</f>
        <v>#N/A</v>
      </c>
      <c r="AK260" s="30">
        <f t="shared" si="19"/>
        <v>0</v>
      </c>
      <c r="AN260" s="30">
        <f t="shared" si="20"/>
        <v>0</v>
      </c>
    </row>
    <row r="261" spans="1:40" ht="11.7">
      <c r="A261" s="20">
        <v>260</v>
      </c>
      <c r="B261" s="21" t="e">
        <f>INDEX(Refs!A:A,MATCH($C261,Refs!$I:$I,0))</f>
        <v>#N/A</v>
      </c>
      <c r="D261" s="21" t="e">
        <f>INDEX(Refs!L:L,MATCH($C261,Refs!$I:$I,0))</f>
        <v>#N/A</v>
      </c>
      <c r="E261" s="21" t="e">
        <f>INDEX(Refs!S:S,MATCH($C261,Refs!$I:$I,0))</f>
        <v>#N/A</v>
      </c>
      <c r="AK261" s="30">
        <f t="shared" si="19"/>
        <v>0</v>
      </c>
      <c r="AN261" s="30">
        <f t="shared" si="20"/>
        <v>0</v>
      </c>
    </row>
    <row r="262" spans="1:40" ht="11.7">
      <c r="A262" s="20">
        <v>261</v>
      </c>
      <c r="B262" s="21" t="e">
        <f>INDEX(Refs!A:A,MATCH($C262,Refs!$I:$I,0))</f>
        <v>#N/A</v>
      </c>
      <c r="D262" s="21" t="e">
        <f>INDEX(Refs!L:L,MATCH($C262,Refs!$I:$I,0))</f>
        <v>#N/A</v>
      </c>
      <c r="E262" s="21" t="e">
        <f>INDEX(Refs!S:S,MATCH($C262,Refs!$I:$I,0))</f>
        <v>#N/A</v>
      </c>
      <c r="AK262" s="30">
        <f t="shared" si="19"/>
        <v>0</v>
      </c>
      <c r="AN262" s="30">
        <f t="shared" si="20"/>
        <v>0</v>
      </c>
    </row>
    <row r="263" spans="1:40" ht="11.7">
      <c r="A263" s="20">
        <v>262</v>
      </c>
      <c r="B263" s="21" t="e">
        <f>INDEX(Refs!A:A,MATCH($C263,Refs!$I:$I,0))</f>
        <v>#N/A</v>
      </c>
      <c r="D263" s="21" t="e">
        <f>INDEX(Refs!L:L,MATCH($C263,Refs!$I:$I,0))</f>
        <v>#N/A</v>
      </c>
      <c r="E263" s="21" t="e">
        <f>INDEX(Refs!S:S,MATCH($C263,Refs!$I:$I,0))</f>
        <v>#N/A</v>
      </c>
      <c r="AK263" s="30">
        <f t="shared" si="19"/>
        <v>0</v>
      </c>
      <c r="AN263" s="30">
        <f t="shared" si="20"/>
        <v>0</v>
      </c>
    </row>
    <row r="264" spans="1:40" ht="11.7">
      <c r="A264" s="20">
        <v>263</v>
      </c>
      <c r="B264" s="21" t="e">
        <f>INDEX(Refs!A:A,MATCH($C264,Refs!$I:$I,0))</f>
        <v>#N/A</v>
      </c>
      <c r="D264" s="21" t="e">
        <f>INDEX(Refs!L:L,MATCH($C264,Refs!$I:$I,0))</f>
        <v>#N/A</v>
      </c>
      <c r="E264" s="21" t="e">
        <f>INDEX(Refs!S:S,MATCH($C264,Refs!$I:$I,0))</f>
        <v>#N/A</v>
      </c>
      <c r="AK264" s="30">
        <f t="shared" si="19"/>
        <v>0</v>
      </c>
      <c r="AN264" s="30">
        <f t="shared" si="20"/>
        <v>0</v>
      </c>
    </row>
    <row r="265" spans="1:40" ht="11.7">
      <c r="A265" s="20">
        <v>264</v>
      </c>
      <c r="B265" s="21" t="e">
        <f>INDEX(Refs!A:A,MATCH($C265,Refs!$I:$I,0))</f>
        <v>#N/A</v>
      </c>
      <c r="D265" s="21" t="e">
        <f>INDEX(Refs!L:L,MATCH($C265,Refs!$I:$I,0))</f>
        <v>#N/A</v>
      </c>
      <c r="E265" s="21" t="e">
        <f>INDEX(Refs!S:S,MATCH($C265,Refs!$I:$I,0))</f>
        <v>#N/A</v>
      </c>
      <c r="AK265" s="30">
        <f t="shared" si="19"/>
        <v>0</v>
      </c>
      <c r="AN265" s="30">
        <f t="shared" si="20"/>
        <v>0</v>
      </c>
    </row>
    <row r="266" spans="1:40" ht="11.7">
      <c r="A266" s="20">
        <v>265</v>
      </c>
      <c r="B266" s="21" t="e">
        <f>INDEX(Refs!A:A,MATCH($C266,Refs!$I:$I,0))</f>
        <v>#N/A</v>
      </c>
      <c r="D266" s="21" t="e">
        <f>INDEX(Refs!L:L,MATCH($C266,Refs!$I:$I,0))</f>
        <v>#N/A</v>
      </c>
      <c r="E266" s="21" t="e">
        <f>INDEX(Refs!S:S,MATCH($C266,Refs!$I:$I,0))</f>
        <v>#N/A</v>
      </c>
      <c r="AK266" s="30">
        <f t="shared" ref="AK266:AK329" si="21">J266</f>
        <v>0</v>
      </c>
      <c r="AN266" s="30">
        <f t="shared" ref="AN266:AN329" si="22">L266</f>
        <v>0</v>
      </c>
    </row>
    <row r="267" spans="1:40" ht="11.7">
      <c r="A267" s="20">
        <v>266</v>
      </c>
      <c r="B267" s="21" t="e">
        <f>INDEX(Refs!A:A,MATCH($C267,Refs!$I:$I,0))</f>
        <v>#N/A</v>
      </c>
      <c r="D267" s="21" t="e">
        <f>INDEX(Refs!L:L,MATCH($C267,Refs!$I:$I,0))</f>
        <v>#N/A</v>
      </c>
      <c r="E267" s="21" t="e">
        <f>INDEX(Refs!S:S,MATCH($C267,Refs!$I:$I,0))</f>
        <v>#N/A</v>
      </c>
      <c r="AK267" s="30">
        <f t="shared" si="21"/>
        <v>0</v>
      </c>
      <c r="AN267" s="30">
        <f t="shared" si="22"/>
        <v>0</v>
      </c>
    </row>
    <row r="268" spans="1:40" ht="11.7">
      <c r="A268" s="20">
        <v>267</v>
      </c>
      <c r="B268" s="21" t="e">
        <f>INDEX(Refs!A:A,MATCH($C268,Refs!$I:$I,0))</f>
        <v>#N/A</v>
      </c>
      <c r="D268" s="21" t="e">
        <f>INDEX(Refs!L:L,MATCH($C268,Refs!$I:$I,0))</f>
        <v>#N/A</v>
      </c>
      <c r="E268" s="21" t="e">
        <f>INDEX(Refs!S:S,MATCH($C268,Refs!$I:$I,0))</f>
        <v>#N/A</v>
      </c>
      <c r="AK268" s="30">
        <f t="shared" si="21"/>
        <v>0</v>
      </c>
      <c r="AN268" s="30">
        <f t="shared" si="22"/>
        <v>0</v>
      </c>
    </row>
    <row r="269" spans="1:40" ht="11.7">
      <c r="A269" s="20">
        <v>268</v>
      </c>
      <c r="B269" s="21" t="e">
        <f>INDEX(Refs!A:A,MATCH($C269,Refs!$I:$I,0))</f>
        <v>#N/A</v>
      </c>
      <c r="D269" s="21" t="e">
        <f>INDEX(Refs!L:L,MATCH($C269,Refs!$I:$I,0))</f>
        <v>#N/A</v>
      </c>
      <c r="E269" s="21" t="e">
        <f>INDEX(Refs!S:S,MATCH($C269,Refs!$I:$I,0))</f>
        <v>#N/A</v>
      </c>
      <c r="AK269" s="30">
        <f t="shared" si="21"/>
        <v>0</v>
      </c>
      <c r="AN269" s="30">
        <f t="shared" si="22"/>
        <v>0</v>
      </c>
    </row>
    <row r="270" spans="1:40" ht="11.7">
      <c r="A270" s="20">
        <v>269</v>
      </c>
      <c r="B270" s="21" t="e">
        <f>INDEX(Refs!A:A,MATCH($C270,Refs!$I:$I,0))</f>
        <v>#N/A</v>
      </c>
      <c r="D270" s="21" t="e">
        <f>INDEX(Refs!L:L,MATCH($C270,Refs!$I:$I,0))</f>
        <v>#N/A</v>
      </c>
      <c r="E270" s="21" t="e">
        <f>INDEX(Refs!S:S,MATCH($C270,Refs!$I:$I,0))</f>
        <v>#N/A</v>
      </c>
      <c r="AK270" s="30">
        <f t="shared" si="21"/>
        <v>0</v>
      </c>
      <c r="AN270" s="30">
        <f t="shared" si="22"/>
        <v>0</v>
      </c>
    </row>
    <row r="271" spans="1:40" ht="11.7">
      <c r="A271" s="20">
        <v>270</v>
      </c>
      <c r="B271" s="21" t="e">
        <f>INDEX(Refs!A:A,MATCH($C271,Refs!$I:$I,0))</f>
        <v>#N/A</v>
      </c>
      <c r="D271" s="21" t="e">
        <f>INDEX(Refs!L:L,MATCH($C271,Refs!$I:$I,0))</f>
        <v>#N/A</v>
      </c>
      <c r="E271" s="21" t="e">
        <f>INDEX(Refs!S:S,MATCH($C271,Refs!$I:$I,0))</f>
        <v>#N/A</v>
      </c>
      <c r="AK271" s="30">
        <f t="shared" si="21"/>
        <v>0</v>
      </c>
      <c r="AN271" s="30">
        <f t="shared" si="22"/>
        <v>0</v>
      </c>
    </row>
    <row r="272" spans="1:40" ht="11.7">
      <c r="A272" s="20">
        <v>271</v>
      </c>
      <c r="B272" s="21" t="e">
        <f>INDEX(Refs!A:A,MATCH($C272,Refs!$I:$I,0))</f>
        <v>#N/A</v>
      </c>
      <c r="D272" s="21" t="e">
        <f>INDEX(Refs!L:L,MATCH($C272,Refs!$I:$I,0))</f>
        <v>#N/A</v>
      </c>
      <c r="E272" s="21" t="e">
        <f>INDEX(Refs!S:S,MATCH($C272,Refs!$I:$I,0))</f>
        <v>#N/A</v>
      </c>
      <c r="AK272" s="30">
        <f t="shared" si="21"/>
        <v>0</v>
      </c>
      <c r="AN272" s="30">
        <f t="shared" si="22"/>
        <v>0</v>
      </c>
    </row>
    <row r="273" spans="1:40" ht="11.7">
      <c r="A273" s="20">
        <v>272</v>
      </c>
      <c r="B273" s="21" t="e">
        <f>INDEX(Refs!A:A,MATCH($C273,Refs!$I:$I,0))</f>
        <v>#N/A</v>
      </c>
      <c r="D273" s="21" t="e">
        <f>INDEX(Refs!L:L,MATCH($C273,Refs!$I:$I,0))</f>
        <v>#N/A</v>
      </c>
      <c r="E273" s="21" t="e">
        <f>INDEX(Refs!S:S,MATCH($C273,Refs!$I:$I,0))</f>
        <v>#N/A</v>
      </c>
      <c r="AK273" s="30">
        <f t="shared" si="21"/>
        <v>0</v>
      </c>
      <c r="AN273" s="30">
        <f t="shared" si="22"/>
        <v>0</v>
      </c>
    </row>
    <row r="274" spans="1:40" ht="11.7">
      <c r="A274" s="20">
        <v>273</v>
      </c>
      <c r="B274" s="21" t="e">
        <f>INDEX(Refs!A:A,MATCH($C274,Refs!$I:$I,0))</f>
        <v>#N/A</v>
      </c>
      <c r="D274" s="21" t="e">
        <f>INDEX(Refs!L:L,MATCH($C274,Refs!$I:$I,0))</f>
        <v>#N/A</v>
      </c>
      <c r="E274" s="21" t="e">
        <f>INDEX(Refs!S:S,MATCH($C274,Refs!$I:$I,0))</f>
        <v>#N/A</v>
      </c>
      <c r="AK274" s="30">
        <f t="shared" si="21"/>
        <v>0</v>
      </c>
      <c r="AN274" s="30">
        <f t="shared" si="22"/>
        <v>0</v>
      </c>
    </row>
    <row r="275" spans="1:40" ht="11.7">
      <c r="A275" s="20">
        <v>274</v>
      </c>
      <c r="B275" s="21" t="e">
        <f>INDEX(Refs!A:A,MATCH($C275,Refs!$I:$I,0))</f>
        <v>#N/A</v>
      </c>
      <c r="D275" s="21" t="e">
        <f>INDEX(Refs!L:L,MATCH($C275,Refs!$I:$I,0))</f>
        <v>#N/A</v>
      </c>
      <c r="E275" s="21" t="e">
        <f>INDEX(Refs!S:S,MATCH($C275,Refs!$I:$I,0))</f>
        <v>#N/A</v>
      </c>
      <c r="AK275" s="30">
        <f t="shared" si="21"/>
        <v>0</v>
      </c>
      <c r="AN275" s="30">
        <f t="shared" si="22"/>
        <v>0</v>
      </c>
    </row>
    <row r="276" spans="1:40" ht="11.7">
      <c r="A276" s="20">
        <v>275</v>
      </c>
      <c r="B276" s="21" t="e">
        <f>INDEX(Refs!A:A,MATCH($C276,Refs!$I:$I,0))</f>
        <v>#N/A</v>
      </c>
      <c r="D276" s="21" t="e">
        <f>INDEX(Refs!L:L,MATCH($C276,Refs!$I:$I,0))</f>
        <v>#N/A</v>
      </c>
      <c r="E276" s="21" t="e">
        <f>INDEX(Refs!S:S,MATCH($C276,Refs!$I:$I,0))</f>
        <v>#N/A</v>
      </c>
      <c r="AK276" s="30">
        <f t="shared" si="21"/>
        <v>0</v>
      </c>
      <c r="AN276" s="30">
        <f t="shared" si="22"/>
        <v>0</v>
      </c>
    </row>
    <row r="277" spans="1:40" ht="11.7">
      <c r="A277" s="20">
        <v>276</v>
      </c>
      <c r="B277" s="21" t="e">
        <f>INDEX(Refs!A:A,MATCH($C277,Refs!$I:$I,0))</f>
        <v>#N/A</v>
      </c>
      <c r="D277" s="21" t="e">
        <f>INDEX(Refs!L:L,MATCH($C277,Refs!$I:$I,0))</f>
        <v>#N/A</v>
      </c>
      <c r="E277" s="21" t="e">
        <f>INDEX(Refs!S:S,MATCH($C277,Refs!$I:$I,0))</f>
        <v>#N/A</v>
      </c>
      <c r="AK277" s="30">
        <f t="shared" si="21"/>
        <v>0</v>
      </c>
      <c r="AN277" s="30">
        <f t="shared" si="22"/>
        <v>0</v>
      </c>
    </row>
    <row r="278" spans="1:40" ht="11.7">
      <c r="A278" s="20">
        <v>277</v>
      </c>
      <c r="B278" s="21" t="e">
        <f>INDEX(Refs!A:A,MATCH($C278,Refs!$I:$I,0))</f>
        <v>#N/A</v>
      </c>
      <c r="D278" s="21" t="e">
        <f>INDEX(Refs!L:L,MATCH($C278,Refs!$I:$I,0))</f>
        <v>#N/A</v>
      </c>
      <c r="E278" s="21" t="e">
        <f>INDEX(Refs!S:S,MATCH($C278,Refs!$I:$I,0))</f>
        <v>#N/A</v>
      </c>
      <c r="AK278" s="30">
        <f t="shared" si="21"/>
        <v>0</v>
      </c>
      <c r="AN278" s="30">
        <f t="shared" si="22"/>
        <v>0</v>
      </c>
    </row>
    <row r="279" spans="1:40" ht="11.7">
      <c r="A279" s="20">
        <v>278</v>
      </c>
      <c r="B279" s="21" t="e">
        <f>INDEX(Refs!A:A,MATCH($C279,Refs!$I:$I,0))</f>
        <v>#N/A</v>
      </c>
      <c r="D279" s="21" t="e">
        <f>INDEX(Refs!L:L,MATCH($C279,Refs!$I:$I,0))</f>
        <v>#N/A</v>
      </c>
      <c r="E279" s="21" t="e">
        <f>INDEX(Refs!S:S,MATCH($C279,Refs!$I:$I,0))</f>
        <v>#N/A</v>
      </c>
      <c r="AK279" s="30">
        <f t="shared" si="21"/>
        <v>0</v>
      </c>
      <c r="AN279" s="30">
        <f t="shared" si="22"/>
        <v>0</v>
      </c>
    </row>
    <row r="280" spans="1:40" ht="11.7">
      <c r="A280" s="20">
        <v>279</v>
      </c>
      <c r="B280" s="21" t="e">
        <f>INDEX(Refs!A:A,MATCH($C280,Refs!$I:$I,0))</f>
        <v>#N/A</v>
      </c>
      <c r="D280" s="21" t="e">
        <f>INDEX(Refs!L:L,MATCH($C280,Refs!$I:$I,0))</f>
        <v>#N/A</v>
      </c>
      <c r="E280" s="21" t="e">
        <f>INDEX(Refs!S:S,MATCH($C280,Refs!$I:$I,0))</f>
        <v>#N/A</v>
      </c>
      <c r="AK280" s="30">
        <f t="shared" si="21"/>
        <v>0</v>
      </c>
      <c r="AN280" s="30">
        <f t="shared" si="22"/>
        <v>0</v>
      </c>
    </row>
    <row r="281" spans="1:40" ht="11.7">
      <c r="A281" s="20">
        <v>280</v>
      </c>
      <c r="B281" s="21" t="e">
        <f>INDEX(Refs!A:A,MATCH($C281,Refs!$I:$I,0))</f>
        <v>#N/A</v>
      </c>
      <c r="D281" s="21" t="e">
        <f>INDEX(Refs!L:L,MATCH($C281,Refs!$I:$I,0))</f>
        <v>#N/A</v>
      </c>
      <c r="E281" s="21" t="e">
        <f>INDEX(Refs!S:S,MATCH($C281,Refs!$I:$I,0))</f>
        <v>#N/A</v>
      </c>
      <c r="AK281" s="30">
        <f t="shared" si="21"/>
        <v>0</v>
      </c>
      <c r="AN281" s="30">
        <f t="shared" si="22"/>
        <v>0</v>
      </c>
    </row>
    <row r="282" spans="1:40" ht="11.7">
      <c r="A282" s="20">
        <v>281</v>
      </c>
      <c r="B282" s="21" t="e">
        <f>INDEX(Refs!A:A,MATCH($C282,Refs!$I:$I,0))</f>
        <v>#N/A</v>
      </c>
      <c r="D282" s="21" t="e">
        <f>INDEX(Refs!L:L,MATCH($C282,Refs!$I:$I,0))</f>
        <v>#N/A</v>
      </c>
      <c r="E282" s="21" t="e">
        <f>INDEX(Refs!S:S,MATCH($C282,Refs!$I:$I,0))</f>
        <v>#N/A</v>
      </c>
      <c r="AK282" s="30">
        <f t="shared" si="21"/>
        <v>0</v>
      </c>
      <c r="AN282" s="30">
        <f t="shared" si="22"/>
        <v>0</v>
      </c>
    </row>
    <row r="283" spans="1:40" ht="11.7">
      <c r="A283" s="20">
        <v>282</v>
      </c>
      <c r="B283" s="21" t="e">
        <f>INDEX(Refs!A:A,MATCH($C283,Refs!$I:$I,0))</f>
        <v>#N/A</v>
      </c>
      <c r="D283" s="21" t="e">
        <f>INDEX(Refs!L:L,MATCH($C283,Refs!$I:$I,0))</f>
        <v>#N/A</v>
      </c>
      <c r="E283" s="21" t="e">
        <f>INDEX(Refs!S:S,MATCH($C283,Refs!$I:$I,0))</f>
        <v>#N/A</v>
      </c>
      <c r="AK283" s="30">
        <f t="shared" si="21"/>
        <v>0</v>
      </c>
      <c r="AN283" s="30">
        <f t="shared" si="22"/>
        <v>0</v>
      </c>
    </row>
    <row r="284" spans="1:40" ht="11.7">
      <c r="A284" s="20">
        <v>283</v>
      </c>
      <c r="B284" s="21" t="e">
        <f>INDEX(Refs!A:A,MATCH($C284,Refs!$I:$I,0))</f>
        <v>#N/A</v>
      </c>
      <c r="D284" s="21" t="e">
        <f>INDEX(Refs!L:L,MATCH($C284,Refs!$I:$I,0))</f>
        <v>#N/A</v>
      </c>
      <c r="E284" s="21" t="e">
        <f>INDEX(Refs!S:S,MATCH($C284,Refs!$I:$I,0))</f>
        <v>#N/A</v>
      </c>
      <c r="AK284" s="30">
        <f t="shared" si="21"/>
        <v>0</v>
      </c>
      <c r="AN284" s="30">
        <f t="shared" si="22"/>
        <v>0</v>
      </c>
    </row>
    <row r="285" spans="1:40" ht="11.7">
      <c r="A285" s="20">
        <v>284</v>
      </c>
      <c r="B285" s="21" t="e">
        <f>INDEX(Refs!A:A,MATCH($C285,Refs!$I:$I,0))</f>
        <v>#N/A</v>
      </c>
      <c r="D285" s="21" t="e">
        <f>INDEX(Refs!L:L,MATCH($C285,Refs!$I:$I,0))</f>
        <v>#N/A</v>
      </c>
      <c r="E285" s="21" t="e">
        <f>INDEX(Refs!S:S,MATCH($C285,Refs!$I:$I,0))</f>
        <v>#N/A</v>
      </c>
      <c r="AK285" s="30">
        <f t="shared" si="21"/>
        <v>0</v>
      </c>
      <c r="AN285" s="30">
        <f t="shared" si="22"/>
        <v>0</v>
      </c>
    </row>
    <row r="286" spans="1:40" ht="11.7">
      <c r="A286" s="20">
        <v>285</v>
      </c>
      <c r="B286" s="21" t="e">
        <f>INDEX(Refs!A:A,MATCH($C286,Refs!$I:$I,0))</f>
        <v>#N/A</v>
      </c>
      <c r="D286" s="21" t="e">
        <f>INDEX(Refs!L:L,MATCH($C286,Refs!$I:$I,0))</f>
        <v>#N/A</v>
      </c>
      <c r="E286" s="21" t="e">
        <f>INDEX(Refs!S:S,MATCH($C286,Refs!$I:$I,0))</f>
        <v>#N/A</v>
      </c>
      <c r="AK286" s="30">
        <f t="shared" si="21"/>
        <v>0</v>
      </c>
      <c r="AN286" s="30">
        <f t="shared" si="22"/>
        <v>0</v>
      </c>
    </row>
    <row r="287" spans="1:40" ht="11.7">
      <c r="A287" s="20">
        <v>286</v>
      </c>
      <c r="B287" s="21" t="e">
        <f>INDEX(Refs!A:A,MATCH($C287,Refs!$I:$I,0))</f>
        <v>#N/A</v>
      </c>
      <c r="D287" s="21" t="e">
        <f>INDEX(Refs!L:L,MATCH($C287,Refs!$I:$I,0))</f>
        <v>#N/A</v>
      </c>
      <c r="E287" s="21" t="e">
        <f>INDEX(Refs!S:S,MATCH($C287,Refs!$I:$I,0))</f>
        <v>#N/A</v>
      </c>
      <c r="AK287" s="30">
        <f t="shared" si="21"/>
        <v>0</v>
      </c>
      <c r="AN287" s="30">
        <f t="shared" si="22"/>
        <v>0</v>
      </c>
    </row>
    <row r="288" spans="1:40" ht="11.7">
      <c r="A288" s="20">
        <v>287</v>
      </c>
      <c r="B288" s="21" t="e">
        <f>INDEX(Refs!A:A,MATCH($C288,Refs!$I:$I,0))</f>
        <v>#N/A</v>
      </c>
      <c r="D288" s="21" t="e">
        <f>INDEX(Refs!L:L,MATCH($C288,Refs!$I:$I,0))</f>
        <v>#N/A</v>
      </c>
      <c r="E288" s="21" t="e">
        <f>INDEX(Refs!S:S,MATCH($C288,Refs!$I:$I,0))</f>
        <v>#N/A</v>
      </c>
      <c r="AK288" s="30">
        <f t="shared" si="21"/>
        <v>0</v>
      </c>
      <c r="AN288" s="30">
        <f t="shared" si="22"/>
        <v>0</v>
      </c>
    </row>
    <row r="289" spans="1:40" ht="11.7">
      <c r="A289" s="20">
        <v>288</v>
      </c>
      <c r="B289" s="21" t="e">
        <f>INDEX(Refs!A:A,MATCH($C289,Refs!$I:$I,0))</f>
        <v>#N/A</v>
      </c>
      <c r="D289" s="21" t="e">
        <f>INDEX(Refs!L:L,MATCH($C289,Refs!$I:$I,0))</f>
        <v>#N/A</v>
      </c>
      <c r="E289" s="21" t="e">
        <f>INDEX(Refs!S:S,MATCH($C289,Refs!$I:$I,0))</f>
        <v>#N/A</v>
      </c>
      <c r="AK289" s="30">
        <f t="shared" si="21"/>
        <v>0</v>
      </c>
      <c r="AN289" s="30">
        <f t="shared" si="22"/>
        <v>0</v>
      </c>
    </row>
    <row r="290" spans="1:40" ht="11.7">
      <c r="A290" s="20">
        <v>289</v>
      </c>
      <c r="B290" s="21" t="e">
        <f>INDEX(Refs!A:A,MATCH($C290,Refs!$I:$I,0))</f>
        <v>#N/A</v>
      </c>
      <c r="D290" s="21" t="e">
        <f>INDEX(Refs!L:L,MATCH($C290,Refs!$I:$I,0))</f>
        <v>#N/A</v>
      </c>
      <c r="E290" s="21" t="e">
        <f>INDEX(Refs!S:S,MATCH($C290,Refs!$I:$I,0))</f>
        <v>#N/A</v>
      </c>
      <c r="AK290" s="30">
        <f t="shared" si="21"/>
        <v>0</v>
      </c>
      <c r="AN290" s="30">
        <f t="shared" si="22"/>
        <v>0</v>
      </c>
    </row>
    <row r="291" spans="1:40" ht="11.7">
      <c r="A291" s="20">
        <v>290</v>
      </c>
      <c r="B291" s="21" t="e">
        <f>INDEX(Refs!A:A,MATCH($C291,Refs!$I:$I,0))</f>
        <v>#N/A</v>
      </c>
      <c r="D291" s="21" t="e">
        <f>INDEX(Refs!L:L,MATCH($C291,Refs!$I:$I,0))</f>
        <v>#N/A</v>
      </c>
      <c r="E291" s="21" t="e">
        <f>INDEX(Refs!S:S,MATCH($C291,Refs!$I:$I,0))</f>
        <v>#N/A</v>
      </c>
      <c r="AK291" s="30">
        <f t="shared" si="21"/>
        <v>0</v>
      </c>
      <c r="AN291" s="30">
        <f t="shared" si="22"/>
        <v>0</v>
      </c>
    </row>
    <row r="292" spans="1:40" ht="11.7">
      <c r="A292" s="20">
        <v>291</v>
      </c>
      <c r="B292" s="21" t="e">
        <f>INDEX(Refs!A:A,MATCH($C292,Refs!$I:$I,0))</f>
        <v>#N/A</v>
      </c>
      <c r="D292" s="21" t="e">
        <f>INDEX(Refs!L:L,MATCH($C292,Refs!$I:$I,0))</f>
        <v>#N/A</v>
      </c>
      <c r="E292" s="21" t="e">
        <f>INDEX(Refs!S:S,MATCH($C292,Refs!$I:$I,0))</f>
        <v>#N/A</v>
      </c>
      <c r="AK292" s="30">
        <f t="shared" si="21"/>
        <v>0</v>
      </c>
      <c r="AN292" s="30">
        <f t="shared" si="22"/>
        <v>0</v>
      </c>
    </row>
    <row r="293" spans="1:40" ht="11.7">
      <c r="A293" s="20">
        <v>292</v>
      </c>
      <c r="B293" s="21" t="e">
        <f>INDEX(Refs!A:A,MATCH($C293,Refs!$I:$I,0))</f>
        <v>#N/A</v>
      </c>
      <c r="D293" s="21" t="e">
        <f>INDEX(Refs!L:L,MATCH($C293,Refs!$I:$I,0))</f>
        <v>#N/A</v>
      </c>
      <c r="E293" s="21" t="e">
        <f>INDEX(Refs!S:S,MATCH($C293,Refs!$I:$I,0))</f>
        <v>#N/A</v>
      </c>
      <c r="AK293" s="30">
        <f t="shared" si="21"/>
        <v>0</v>
      </c>
      <c r="AN293" s="30">
        <f t="shared" si="22"/>
        <v>0</v>
      </c>
    </row>
    <row r="294" spans="1:40" ht="11.7">
      <c r="A294" s="20">
        <v>293</v>
      </c>
      <c r="B294" s="21" t="e">
        <f>INDEX(Refs!A:A,MATCH($C294,Refs!$I:$I,0))</f>
        <v>#N/A</v>
      </c>
      <c r="D294" s="21" t="e">
        <f>INDEX(Refs!L:L,MATCH($C294,Refs!$I:$I,0))</f>
        <v>#N/A</v>
      </c>
      <c r="E294" s="21" t="e">
        <f>INDEX(Refs!S:S,MATCH($C294,Refs!$I:$I,0))</f>
        <v>#N/A</v>
      </c>
      <c r="AK294" s="30">
        <f t="shared" si="21"/>
        <v>0</v>
      </c>
      <c r="AN294" s="30">
        <f t="shared" si="22"/>
        <v>0</v>
      </c>
    </row>
    <row r="295" spans="1:40" ht="11.7">
      <c r="A295" s="20">
        <v>294</v>
      </c>
      <c r="B295" s="21" t="e">
        <f>INDEX(Refs!A:A,MATCH($C295,Refs!$I:$I,0))</f>
        <v>#N/A</v>
      </c>
      <c r="D295" s="21" t="e">
        <f>INDEX(Refs!L:L,MATCH($C295,Refs!$I:$I,0))</f>
        <v>#N/A</v>
      </c>
      <c r="E295" s="21" t="e">
        <f>INDEX(Refs!S:S,MATCH($C295,Refs!$I:$I,0))</f>
        <v>#N/A</v>
      </c>
      <c r="AK295" s="30">
        <f t="shared" si="21"/>
        <v>0</v>
      </c>
      <c r="AN295" s="30">
        <f t="shared" si="22"/>
        <v>0</v>
      </c>
    </row>
    <row r="296" spans="1:40" ht="11.7">
      <c r="A296" s="20">
        <v>295</v>
      </c>
      <c r="B296" s="21" t="e">
        <f>INDEX(Refs!A:A,MATCH($C296,Refs!$I:$I,0))</f>
        <v>#N/A</v>
      </c>
      <c r="D296" s="21" t="e">
        <f>INDEX(Refs!L:L,MATCH($C296,Refs!$I:$I,0))</f>
        <v>#N/A</v>
      </c>
      <c r="E296" s="21" t="e">
        <f>INDEX(Refs!S:S,MATCH($C296,Refs!$I:$I,0))</f>
        <v>#N/A</v>
      </c>
      <c r="AK296" s="30">
        <f t="shared" si="21"/>
        <v>0</v>
      </c>
      <c r="AN296" s="30">
        <f t="shared" si="22"/>
        <v>0</v>
      </c>
    </row>
    <row r="297" spans="1:40" ht="11.7">
      <c r="A297" s="20">
        <v>296</v>
      </c>
      <c r="B297" s="21" t="e">
        <f>INDEX(Refs!A:A,MATCH($C297,Refs!$I:$I,0))</f>
        <v>#N/A</v>
      </c>
      <c r="D297" s="21" t="e">
        <f>INDEX(Refs!L:L,MATCH($C297,Refs!$I:$I,0))</f>
        <v>#N/A</v>
      </c>
      <c r="E297" s="21" t="e">
        <f>INDEX(Refs!S:S,MATCH($C297,Refs!$I:$I,0))</f>
        <v>#N/A</v>
      </c>
      <c r="AK297" s="30">
        <f t="shared" si="21"/>
        <v>0</v>
      </c>
      <c r="AN297" s="30">
        <f t="shared" si="22"/>
        <v>0</v>
      </c>
    </row>
    <row r="298" spans="1:40" ht="11.7">
      <c r="A298" s="20">
        <v>297</v>
      </c>
      <c r="B298" s="21" t="e">
        <f>INDEX(Refs!A:A,MATCH($C298,Refs!$I:$I,0))</f>
        <v>#N/A</v>
      </c>
      <c r="D298" s="21" t="e">
        <f>INDEX(Refs!L:L,MATCH($C298,Refs!$I:$I,0))</f>
        <v>#N/A</v>
      </c>
      <c r="E298" s="21" t="e">
        <f>INDEX(Refs!S:S,MATCH($C298,Refs!$I:$I,0))</f>
        <v>#N/A</v>
      </c>
      <c r="AK298" s="30">
        <f t="shared" si="21"/>
        <v>0</v>
      </c>
      <c r="AN298" s="30">
        <f t="shared" si="22"/>
        <v>0</v>
      </c>
    </row>
    <row r="299" spans="1:40" ht="11.7">
      <c r="A299" s="20">
        <v>298</v>
      </c>
      <c r="B299" s="21" t="e">
        <f>INDEX(Refs!A:A,MATCH($C299,Refs!$I:$I,0))</f>
        <v>#N/A</v>
      </c>
      <c r="D299" s="21" t="e">
        <f>INDEX(Refs!L:L,MATCH($C299,Refs!$I:$I,0))</f>
        <v>#N/A</v>
      </c>
      <c r="E299" s="21" t="e">
        <f>INDEX(Refs!S:S,MATCH($C299,Refs!$I:$I,0))</f>
        <v>#N/A</v>
      </c>
      <c r="AK299" s="30">
        <f t="shared" si="21"/>
        <v>0</v>
      </c>
      <c r="AN299" s="30">
        <f t="shared" si="22"/>
        <v>0</v>
      </c>
    </row>
    <row r="300" spans="1:40" ht="11.7">
      <c r="A300" s="20">
        <v>299</v>
      </c>
      <c r="B300" s="21" t="e">
        <f>INDEX(Refs!A:A,MATCH($C300,Refs!$I:$I,0))</f>
        <v>#N/A</v>
      </c>
      <c r="D300" s="21" t="e">
        <f>INDEX(Refs!L:L,MATCH($C300,Refs!$I:$I,0))</f>
        <v>#N/A</v>
      </c>
      <c r="E300" s="21" t="e">
        <f>INDEX(Refs!S:S,MATCH($C300,Refs!$I:$I,0))</f>
        <v>#N/A</v>
      </c>
      <c r="AK300" s="30">
        <f t="shared" si="21"/>
        <v>0</v>
      </c>
      <c r="AN300" s="30">
        <f t="shared" si="22"/>
        <v>0</v>
      </c>
    </row>
    <row r="301" spans="1:40" ht="11.7">
      <c r="A301" s="20">
        <v>300</v>
      </c>
      <c r="B301" s="21" t="e">
        <f>INDEX(Refs!A:A,MATCH($C301,Refs!$I:$I,0))</f>
        <v>#N/A</v>
      </c>
      <c r="D301" s="21" t="e">
        <f>INDEX(Refs!L:L,MATCH($C301,Refs!$I:$I,0))</f>
        <v>#N/A</v>
      </c>
      <c r="E301" s="21" t="e">
        <f>INDEX(Refs!S:S,MATCH($C301,Refs!$I:$I,0))</f>
        <v>#N/A</v>
      </c>
      <c r="AK301" s="30">
        <f t="shared" si="21"/>
        <v>0</v>
      </c>
      <c r="AN301" s="30">
        <f t="shared" si="22"/>
        <v>0</v>
      </c>
    </row>
    <row r="302" spans="1:40" ht="11.7">
      <c r="A302" s="20">
        <v>301</v>
      </c>
      <c r="B302" s="21" t="e">
        <f>INDEX(Refs!A:A,MATCH($C302,Refs!$I:$I,0))</f>
        <v>#N/A</v>
      </c>
      <c r="D302" s="21" t="e">
        <f>INDEX(Refs!L:L,MATCH($C302,Refs!$I:$I,0))</f>
        <v>#N/A</v>
      </c>
      <c r="E302" s="21" t="e">
        <f>INDEX(Refs!S:S,MATCH($C302,Refs!$I:$I,0))</f>
        <v>#N/A</v>
      </c>
      <c r="AK302" s="30">
        <f t="shared" si="21"/>
        <v>0</v>
      </c>
      <c r="AN302" s="30">
        <f t="shared" si="22"/>
        <v>0</v>
      </c>
    </row>
    <row r="303" spans="1:40" ht="11.7">
      <c r="A303" s="20">
        <v>302</v>
      </c>
      <c r="B303" s="21" t="e">
        <f>INDEX(Refs!A:A,MATCH($C303,Refs!$I:$I,0))</f>
        <v>#N/A</v>
      </c>
      <c r="D303" s="21" t="e">
        <f>INDEX(Refs!L:L,MATCH($C303,Refs!$I:$I,0))</f>
        <v>#N/A</v>
      </c>
      <c r="E303" s="21" t="e">
        <f>INDEX(Refs!S:S,MATCH($C303,Refs!$I:$I,0))</f>
        <v>#N/A</v>
      </c>
      <c r="AK303" s="30">
        <f t="shared" si="21"/>
        <v>0</v>
      </c>
      <c r="AN303" s="30">
        <f t="shared" si="22"/>
        <v>0</v>
      </c>
    </row>
    <row r="304" spans="1:40" ht="11.7">
      <c r="A304" s="20">
        <v>303</v>
      </c>
      <c r="B304" s="21" t="e">
        <f>INDEX(Refs!A:A,MATCH($C304,Refs!$I:$I,0))</f>
        <v>#N/A</v>
      </c>
      <c r="D304" s="21" t="e">
        <f>INDEX(Refs!L:L,MATCH($C304,Refs!$I:$I,0))</f>
        <v>#N/A</v>
      </c>
      <c r="E304" s="21" t="e">
        <f>INDEX(Refs!S:S,MATCH($C304,Refs!$I:$I,0))</f>
        <v>#N/A</v>
      </c>
      <c r="AK304" s="30">
        <f t="shared" si="21"/>
        <v>0</v>
      </c>
      <c r="AN304" s="30">
        <f t="shared" si="22"/>
        <v>0</v>
      </c>
    </row>
    <row r="305" spans="1:40" ht="11.7">
      <c r="A305" s="20">
        <v>304</v>
      </c>
      <c r="B305" s="21" t="e">
        <f>INDEX(Refs!A:A,MATCH($C305,Refs!$I:$I,0))</f>
        <v>#N/A</v>
      </c>
      <c r="D305" s="21" t="e">
        <f>INDEX(Refs!L:L,MATCH($C305,Refs!$I:$I,0))</f>
        <v>#N/A</v>
      </c>
      <c r="E305" s="21" t="e">
        <f>INDEX(Refs!S:S,MATCH($C305,Refs!$I:$I,0))</f>
        <v>#N/A</v>
      </c>
      <c r="AK305" s="30">
        <f t="shared" si="21"/>
        <v>0</v>
      </c>
      <c r="AN305" s="30">
        <f t="shared" si="22"/>
        <v>0</v>
      </c>
    </row>
    <row r="306" spans="1:40" ht="11.7">
      <c r="A306" s="20">
        <v>305</v>
      </c>
      <c r="B306" s="21" t="e">
        <f>INDEX(Refs!A:A,MATCH($C306,Refs!$I:$I,0))</f>
        <v>#N/A</v>
      </c>
      <c r="D306" s="21" t="e">
        <f>INDEX(Refs!L:L,MATCH($C306,Refs!$I:$I,0))</f>
        <v>#N/A</v>
      </c>
      <c r="E306" s="21" t="e">
        <f>INDEX(Refs!S:S,MATCH($C306,Refs!$I:$I,0))</f>
        <v>#N/A</v>
      </c>
      <c r="AK306" s="30">
        <f t="shared" si="21"/>
        <v>0</v>
      </c>
      <c r="AN306" s="30">
        <f t="shared" si="22"/>
        <v>0</v>
      </c>
    </row>
    <row r="307" spans="1:40" ht="11.7">
      <c r="A307" s="20">
        <v>306</v>
      </c>
      <c r="B307" s="21" t="e">
        <f>INDEX(Refs!A:A,MATCH($C307,Refs!$I:$I,0))</f>
        <v>#N/A</v>
      </c>
      <c r="D307" s="21" t="e">
        <f>INDEX(Refs!L:L,MATCH($C307,Refs!$I:$I,0))</f>
        <v>#N/A</v>
      </c>
      <c r="E307" s="21" t="e">
        <f>INDEX(Refs!S:S,MATCH($C307,Refs!$I:$I,0))</f>
        <v>#N/A</v>
      </c>
      <c r="AK307" s="30">
        <f t="shared" si="21"/>
        <v>0</v>
      </c>
      <c r="AN307" s="30">
        <f t="shared" si="22"/>
        <v>0</v>
      </c>
    </row>
    <row r="308" spans="1:40" ht="11.7">
      <c r="A308" s="20">
        <v>307</v>
      </c>
      <c r="B308" s="21" t="e">
        <f>INDEX(Refs!A:A,MATCH($C308,Refs!$I:$I,0))</f>
        <v>#N/A</v>
      </c>
      <c r="D308" s="21" t="e">
        <f>INDEX(Refs!L:L,MATCH($C308,Refs!$I:$I,0))</f>
        <v>#N/A</v>
      </c>
      <c r="E308" s="21" t="e">
        <f>INDEX(Refs!S:S,MATCH($C308,Refs!$I:$I,0))</f>
        <v>#N/A</v>
      </c>
      <c r="AK308" s="30">
        <f t="shared" si="21"/>
        <v>0</v>
      </c>
      <c r="AN308" s="30">
        <f t="shared" si="22"/>
        <v>0</v>
      </c>
    </row>
    <row r="309" spans="1:40" ht="11.7">
      <c r="A309" s="20">
        <v>308</v>
      </c>
      <c r="B309" s="21" t="e">
        <f>INDEX(Refs!A:A,MATCH($C309,Refs!$I:$I,0))</f>
        <v>#N/A</v>
      </c>
      <c r="D309" s="21" t="e">
        <f>INDEX(Refs!L:L,MATCH($C309,Refs!$I:$I,0))</f>
        <v>#N/A</v>
      </c>
      <c r="E309" s="21" t="e">
        <f>INDEX(Refs!S:S,MATCH($C309,Refs!$I:$I,0))</f>
        <v>#N/A</v>
      </c>
      <c r="AK309" s="30">
        <f t="shared" si="21"/>
        <v>0</v>
      </c>
      <c r="AN309" s="30">
        <f t="shared" si="22"/>
        <v>0</v>
      </c>
    </row>
    <row r="310" spans="1:40" ht="11.7">
      <c r="A310" s="20">
        <v>309</v>
      </c>
      <c r="B310" s="21" t="e">
        <f>INDEX(Refs!A:A,MATCH($C310,Refs!$I:$I,0))</f>
        <v>#N/A</v>
      </c>
      <c r="D310" s="21" t="e">
        <f>INDEX(Refs!L:L,MATCH($C310,Refs!$I:$I,0))</f>
        <v>#N/A</v>
      </c>
      <c r="E310" s="21" t="e">
        <f>INDEX(Refs!S:S,MATCH($C310,Refs!$I:$I,0))</f>
        <v>#N/A</v>
      </c>
      <c r="AK310" s="30">
        <f t="shared" si="21"/>
        <v>0</v>
      </c>
      <c r="AN310" s="30">
        <f t="shared" si="22"/>
        <v>0</v>
      </c>
    </row>
    <row r="311" spans="1:40" ht="11.7">
      <c r="A311" s="20">
        <v>310</v>
      </c>
      <c r="B311" s="21" t="e">
        <f>INDEX(Refs!A:A,MATCH($C311,Refs!$I:$I,0))</f>
        <v>#N/A</v>
      </c>
      <c r="D311" s="21" t="e">
        <f>INDEX(Refs!L:L,MATCH($C311,Refs!$I:$I,0))</f>
        <v>#N/A</v>
      </c>
      <c r="E311" s="21" t="e">
        <f>INDEX(Refs!S:S,MATCH($C311,Refs!$I:$I,0))</f>
        <v>#N/A</v>
      </c>
      <c r="AK311" s="30">
        <f t="shared" si="21"/>
        <v>0</v>
      </c>
      <c r="AN311" s="30">
        <f t="shared" si="22"/>
        <v>0</v>
      </c>
    </row>
    <row r="312" spans="1:40" ht="11.7">
      <c r="A312" s="20">
        <v>311</v>
      </c>
      <c r="B312" s="21" t="e">
        <f>INDEX(Refs!A:A,MATCH($C312,Refs!$I:$I,0))</f>
        <v>#N/A</v>
      </c>
      <c r="D312" s="21" t="e">
        <f>INDEX(Refs!L:L,MATCH($C312,Refs!$I:$I,0))</f>
        <v>#N/A</v>
      </c>
      <c r="E312" s="21" t="e">
        <f>INDEX(Refs!S:S,MATCH($C312,Refs!$I:$I,0))</f>
        <v>#N/A</v>
      </c>
      <c r="AK312" s="30">
        <f t="shared" si="21"/>
        <v>0</v>
      </c>
      <c r="AN312" s="30">
        <f t="shared" si="22"/>
        <v>0</v>
      </c>
    </row>
    <row r="313" spans="1:40" ht="11.7">
      <c r="A313" s="20">
        <v>312</v>
      </c>
      <c r="B313" s="21" t="e">
        <f>INDEX(Refs!A:A,MATCH($C313,Refs!$I:$I,0))</f>
        <v>#N/A</v>
      </c>
      <c r="D313" s="21" t="e">
        <f>INDEX(Refs!L:L,MATCH($C313,Refs!$I:$I,0))</f>
        <v>#N/A</v>
      </c>
      <c r="E313" s="21" t="e">
        <f>INDEX(Refs!S:S,MATCH($C313,Refs!$I:$I,0))</f>
        <v>#N/A</v>
      </c>
      <c r="AK313" s="30">
        <f t="shared" si="21"/>
        <v>0</v>
      </c>
      <c r="AN313" s="30">
        <f t="shared" si="22"/>
        <v>0</v>
      </c>
    </row>
    <row r="314" spans="1:40" ht="11.7">
      <c r="A314" s="20">
        <v>313</v>
      </c>
      <c r="B314" s="21" t="e">
        <f>INDEX(Refs!A:A,MATCH($C314,Refs!$I:$I,0))</f>
        <v>#N/A</v>
      </c>
      <c r="D314" s="21" t="e">
        <f>INDEX(Refs!L:L,MATCH($C314,Refs!$I:$I,0))</f>
        <v>#N/A</v>
      </c>
      <c r="E314" s="21" t="e">
        <f>INDEX(Refs!S:S,MATCH($C314,Refs!$I:$I,0))</f>
        <v>#N/A</v>
      </c>
      <c r="AK314" s="30">
        <f t="shared" si="21"/>
        <v>0</v>
      </c>
      <c r="AN314" s="30">
        <f t="shared" si="22"/>
        <v>0</v>
      </c>
    </row>
    <row r="315" spans="1:40" ht="11.7">
      <c r="A315" s="20">
        <v>314</v>
      </c>
      <c r="B315" s="21" t="e">
        <f>INDEX(Refs!A:A,MATCH($C315,Refs!$I:$I,0))</f>
        <v>#N/A</v>
      </c>
      <c r="D315" s="21" t="e">
        <f>INDEX(Refs!L:L,MATCH($C315,Refs!$I:$I,0))</f>
        <v>#N/A</v>
      </c>
      <c r="E315" s="21" t="e">
        <f>INDEX(Refs!S:S,MATCH($C315,Refs!$I:$I,0))</f>
        <v>#N/A</v>
      </c>
      <c r="AK315" s="30">
        <f t="shared" si="21"/>
        <v>0</v>
      </c>
      <c r="AN315" s="30">
        <f t="shared" si="22"/>
        <v>0</v>
      </c>
    </row>
    <row r="316" spans="1:40" ht="11.7">
      <c r="A316" s="20">
        <v>315</v>
      </c>
      <c r="B316" s="21" t="e">
        <f>INDEX(Refs!A:A,MATCH($C316,Refs!$I:$I,0))</f>
        <v>#N/A</v>
      </c>
      <c r="D316" s="21" t="e">
        <f>INDEX(Refs!L:L,MATCH($C316,Refs!$I:$I,0))</f>
        <v>#N/A</v>
      </c>
      <c r="E316" s="21" t="e">
        <f>INDEX(Refs!S:S,MATCH($C316,Refs!$I:$I,0))</f>
        <v>#N/A</v>
      </c>
      <c r="AK316" s="30">
        <f t="shared" si="21"/>
        <v>0</v>
      </c>
      <c r="AN316" s="30">
        <f t="shared" si="22"/>
        <v>0</v>
      </c>
    </row>
    <row r="317" spans="1:40" ht="11.7">
      <c r="A317" s="20">
        <v>316</v>
      </c>
      <c r="B317" s="21" t="e">
        <f>INDEX(Refs!A:A,MATCH($C317,Refs!$I:$I,0))</f>
        <v>#N/A</v>
      </c>
      <c r="D317" s="21" t="e">
        <f>INDEX(Refs!L:L,MATCH($C317,Refs!$I:$I,0))</f>
        <v>#N/A</v>
      </c>
      <c r="E317" s="21" t="e">
        <f>INDEX(Refs!S:S,MATCH($C317,Refs!$I:$I,0))</f>
        <v>#N/A</v>
      </c>
      <c r="AK317" s="30">
        <f t="shared" si="21"/>
        <v>0</v>
      </c>
      <c r="AN317" s="30">
        <f t="shared" si="22"/>
        <v>0</v>
      </c>
    </row>
    <row r="318" spans="1:40" ht="11.7">
      <c r="A318" s="20">
        <v>317</v>
      </c>
      <c r="B318" s="21" t="e">
        <f>INDEX(Refs!A:A,MATCH($C318,Refs!$I:$I,0))</f>
        <v>#N/A</v>
      </c>
      <c r="D318" s="21" t="e">
        <f>INDEX(Refs!L:L,MATCH($C318,Refs!$I:$I,0))</f>
        <v>#N/A</v>
      </c>
      <c r="E318" s="21" t="e">
        <f>INDEX(Refs!S:S,MATCH($C318,Refs!$I:$I,0))</f>
        <v>#N/A</v>
      </c>
      <c r="AK318" s="30">
        <f t="shared" si="21"/>
        <v>0</v>
      </c>
      <c r="AN318" s="30">
        <f t="shared" si="22"/>
        <v>0</v>
      </c>
    </row>
    <row r="319" spans="1:40" ht="11.7">
      <c r="A319" s="20">
        <v>318</v>
      </c>
      <c r="B319" s="21" t="e">
        <f>INDEX(Refs!A:A,MATCH($C319,Refs!$I:$I,0))</f>
        <v>#N/A</v>
      </c>
      <c r="D319" s="21" t="e">
        <f>INDEX(Refs!L:L,MATCH($C319,Refs!$I:$I,0))</f>
        <v>#N/A</v>
      </c>
      <c r="E319" s="21" t="e">
        <f>INDEX(Refs!S:S,MATCH($C319,Refs!$I:$I,0))</f>
        <v>#N/A</v>
      </c>
      <c r="AK319" s="30">
        <f t="shared" si="21"/>
        <v>0</v>
      </c>
      <c r="AN319" s="30">
        <f t="shared" si="22"/>
        <v>0</v>
      </c>
    </row>
    <row r="320" spans="1:40" ht="11.7">
      <c r="A320" s="20">
        <v>319</v>
      </c>
      <c r="B320" s="21" t="e">
        <f>INDEX(Refs!A:A,MATCH($C320,Refs!$I:$I,0))</f>
        <v>#N/A</v>
      </c>
      <c r="D320" s="21" t="e">
        <f>INDEX(Refs!L:L,MATCH($C320,Refs!$I:$I,0))</f>
        <v>#N/A</v>
      </c>
      <c r="E320" s="21" t="e">
        <f>INDEX(Refs!S:S,MATCH($C320,Refs!$I:$I,0))</f>
        <v>#N/A</v>
      </c>
      <c r="AK320" s="30">
        <f t="shared" si="21"/>
        <v>0</v>
      </c>
      <c r="AN320" s="30">
        <f t="shared" si="22"/>
        <v>0</v>
      </c>
    </row>
    <row r="321" spans="1:40" ht="11.7">
      <c r="A321" s="20">
        <v>320</v>
      </c>
      <c r="B321" s="21" t="e">
        <f>INDEX(Refs!A:A,MATCH($C321,Refs!$I:$I,0))</f>
        <v>#N/A</v>
      </c>
      <c r="D321" s="21" t="e">
        <f>INDEX(Refs!L:L,MATCH($C321,Refs!$I:$I,0))</f>
        <v>#N/A</v>
      </c>
      <c r="E321" s="21" t="e">
        <f>INDEX(Refs!S:S,MATCH($C321,Refs!$I:$I,0))</f>
        <v>#N/A</v>
      </c>
      <c r="AK321" s="30">
        <f t="shared" si="21"/>
        <v>0</v>
      </c>
      <c r="AN321" s="30">
        <f t="shared" si="22"/>
        <v>0</v>
      </c>
    </row>
    <row r="322" spans="1:40" ht="11.7">
      <c r="A322" s="20">
        <v>321</v>
      </c>
      <c r="B322" s="21" t="e">
        <f>INDEX(Refs!A:A,MATCH($C322,Refs!$I:$I,0))</f>
        <v>#N/A</v>
      </c>
      <c r="D322" s="21" t="e">
        <f>INDEX(Refs!L:L,MATCH($C322,Refs!$I:$I,0))</f>
        <v>#N/A</v>
      </c>
      <c r="E322" s="21" t="e">
        <f>INDEX(Refs!S:S,MATCH($C322,Refs!$I:$I,0))</f>
        <v>#N/A</v>
      </c>
      <c r="AK322" s="30">
        <f t="shared" si="21"/>
        <v>0</v>
      </c>
      <c r="AN322" s="30">
        <f t="shared" si="22"/>
        <v>0</v>
      </c>
    </row>
    <row r="323" spans="1:40" ht="11.7">
      <c r="A323" s="20">
        <v>322</v>
      </c>
      <c r="B323" s="21" t="e">
        <f>INDEX(Refs!A:A,MATCH($C323,Refs!$I:$I,0))</f>
        <v>#N/A</v>
      </c>
      <c r="D323" s="21" t="e">
        <f>INDEX(Refs!L:L,MATCH($C323,Refs!$I:$I,0))</f>
        <v>#N/A</v>
      </c>
      <c r="E323" s="21" t="e">
        <f>INDEX(Refs!S:S,MATCH($C323,Refs!$I:$I,0))</f>
        <v>#N/A</v>
      </c>
      <c r="AK323" s="30">
        <f t="shared" si="21"/>
        <v>0</v>
      </c>
      <c r="AN323" s="30">
        <f t="shared" si="22"/>
        <v>0</v>
      </c>
    </row>
    <row r="324" spans="1:40" ht="11.7">
      <c r="A324" s="20">
        <v>323</v>
      </c>
      <c r="B324" s="21" t="e">
        <f>INDEX(Refs!A:A,MATCH($C324,Refs!$I:$I,0))</f>
        <v>#N/A</v>
      </c>
      <c r="D324" s="21" t="e">
        <f>INDEX(Refs!L:L,MATCH($C324,Refs!$I:$I,0))</f>
        <v>#N/A</v>
      </c>
      <c r="E324" s="21" t="e">
        <f>INDEX(Refs!S:S,MATCH($C324,Refs!$I:$I,0))</f>
        <v>#N/A</v>
      </c>
      <c r="AK324" s="30">
        <f t="shared" si="21"/>
        <v>0</v>
      </c>
      <c r="AN324" s="30">
        <f t="shared" si="22"/>
        <v>0</v>
      </c>
    </row>
    <row r="325" spans="1:40" ht="11.7">
      <c r="A325" s="20">
        <v>324</v>
      </c>
      <c r="B325" s="21" t="e">
        <f>INDEX(Refs!A:A,MATCH($C325,Refs!$I:$I,0))</f>
        <v>#N/A</v>
      </c>
      <c r="D325" s="21" t="e">
        <f>INDEX(Refs!L:L,MATCH($C325,Refs!$I:$I,0))</f>
        <v>#N/A</v>
      </c>
      <c r="E325" s="21" t="e">
        <f>INDEX(Refs!S:S,MATCH($C325,Refs!$I:$I,0))</f>
        <v>#N/A</v>
      </c>
      <c r="AK325" s="30">
        <f t="shared" si="21"/>
        <v>0</v>
      </c>
      <c r="AN325" s="30">
        <f t="shared" si="22"/>
        <v>0</v>
      </c>
    </row>
    <row r="326" spans="1:40" ht="11.7">
      <c r="A326" s="20">
        <v>325</v>
      </c>
      <c r="B326" s="21" t="e">
        <f>INDEX(Refs!A:A,MATCH($C326,Refs!$I:$I,0))</f>
        <v>#N/A</v>
      </c>
      <c r="D326" s="21" t="e">
        <f>INDEX(Refs!L:L,MATCH($C326,Refs!$I:$I,0))</f>
        <v>#N/A</v>
      </c>
      <c r="E326" s="21" t="e">
        <f>INDEX(Refs!S:S,MATCH($C326,Refs!$I:$I,0))</f>
        <v>#N/A</v>
      </c>
      <c r="AK326" s="30">
        <f t="shared" si="21"/>
        <v>0</v>
      </c>
      <c r="AN326" s="30">
        <f t="shared" si="22"/>
        <v>0</v>
      </c>
    </row>
    <row r="327" spans="1:40" ht="11.7">
      <c r="A327" s="20">
        <v>326</v>
      </c>
      <c r="B327" s="21" t="e">
        <f>INDEX(Refs!A:A,MATCH($C327,Refs!$I:$I,0))</f>
        <v>#N/A</v>
      </c>
      <c r="D327" s="21" t="e">
        <f>INDEX(Refs!L:L,MATCH($C327,Refs!$I:$I,0))</f>
        <v>#N/A</v>
      </c>
      <c r="E327" s="21" t="e">
        <f>INDEX(Refs!S:S,MATCH($C327,Refs!$I:$I,0))</f>
        <v>#N/A</v>
      </c>
      <c r="AK327" s="30">
        <f t="shared" si="21"/>
        <v>0</v>
      </c>
      <c r="AN327" s="30">
        <f t="shared" si="22"/>
        <v>0</v>
      </c>
    </row>
    <row r="328" spans="1:40" ht="11.7">
      <c r="A328" s="20">
        <v>327</v>
      </c>
      <c r="B328" s="21" t="e">
        <f>INDEX(Refs!A:A,MATCH($C328,Refs!$I:$I,0))</f>
        <v>#N/A</v>
      </c>
      <c r="D328" s="21" t="e">
        <f>INDEX(Refs!L:L,MATCH($C328,Refs!$I:$I,0))</f>
        <v>#N/A</v>
      </c>
      <c r="E328" s="21" t="e">
        <f>INDEX(Refs!S:S,MATCH($C328,Refs!$I:$I,0))</f>
        <v>#N/A</v>
      </c>
      <c r="AK328" s="30">
        <f t="shared" si="21"/>
        <v>0</v>
      </c>
      <c r="AN328" s="30">
        <f t="shared" si="22"/>
        <v>0</v>
      </c>
    </row>
    <row r="329" spans="1:40" ht="11.7">
      <c r="A329" s="20">
        <v>328</v>
      </c>
      <c r="B329" s="21" t="e">
        <f>INDEX(Refs!A:A,MATCH($C329,Refs!$I:$I,0))</f>
        <v>#N/A</v>
      </c>
      <c r="D329" s="21" t="e">
        <f>INDEX(Refs!L:L,MATCH($C329,Refs!$I:$I,0))</f>
        <v>#N/A</v>
      </c>
      <c r="E329" s="21" t="e">
        <f>INDEX(Refs!S:S,MATCH($C329,Refs!$I:$I,0))</f>
        <v>#N/A</v>
      </c>
      <c r="AK329" s="30">
        <f t="shared" si="21"/>
        <v>0</v>
      </c>
      <c r="AN329" s="30">
        <f t="shared" si="22"/>
        <v>0</v>
      </c>
    </row>
    <row r="330" spans="1:40" ht="11.7">
      <c r="A330" s="20">
        <v>329</v>
      </c>
      <c r="B330" s="21" t="e">
        <f>INDEX(Refs!A:A,MATCH($C330,Refs!$I:$I,0))</f>
        <v>#N/A</v>
      </c>
      <c r="D330" s="21" t="e">
        <f>INDEX(Refs!L:L,MATCH($C330,Refs!$I:$I,0))</f>
        <v>#N/A</v>
      </c>
      <c r="E330" s="21" t="e">
        <f>INDEX(Refs!S:S,MATCH($C330,Refs!$I:$I,0))</f>
        <v>#N/A</v>
      </c>
      <c r="AK330" s="30">
        <f t="shared" ref="AK330:AK393" si="23">J330</f>
        <v>0</v>
      </c>
      <c r="AN330" s="30">
        <f t="shared" ref="AN330:AN393" si="24">L330</f>
        <v>0</v>
      </c>
    </row>
    <row r="331" spans="1:40" ht="11.7">
      <c r="A331" s="20">
        <v>330</v>
      </c>
      <c r="B331" s="21" t="e">
        <f>INDEX(Refs!A:A,MATCH($C331,Refs!$I:$I,0))</f>
        <v>#N/A</v>
      </c>
      <c r="D331" s="21" t="e">
        <f>INDEX(Refs!L:L,MATCH($C331,Refs!$I:$I,0))</f>
        <v>#N/A</v>
      </c>
      <c r="E331" s="21" t="e">
        <f>INDEX(Refs!S:S,MATCH($C331,Refs!$I:$I,0))</f>
        <v>#N/A</v>
      </c>
      <c r="AK331" s="30">
        <f t="shared" si="23"/>
        <v>0</v>
      </c>
      <c r="AN331" s="30">
        <f t="shared" si="24"/>
        <v>0</v>
      </c>
    </row>
    <row r="332" spans="1:40" ht="11.7">
      <c r="A332" s="20">
        <v>331</v>
      </c>
      <c r="B332" s="21" t="e">
        <f>INDEX(Refs!A:A,MATCH($C332,Refs!$I:$I,0))</f>
        <v>#N/A</v>
      </c>
      <c r="D332" s="21" t="e">
        <f>INDEX(Refs!L:L,MATCH($C332,Refs!$I:$I,0))</f>
        <v>#N/A</v>
      </c>
      <c r="E332" s="21" t="e">
        <f>INDEX(Refs!S:S,MATCH($C332,Refs!$I:$I,0))</f>
        <v>#N/A</v>
      </c>
      <c r="AK332" s="30">
        <f t="shared" si="23"/>
        <v>0</v>
      </c>
      <c r="AN332" s="30">
        <f t="shared" si="24"/>
        <v>0</v>
      </c>
    </row>
    <row r="333" spans="1:40" ht="11.7">
      <c r="A333" s="20">
        <v>332</v>
      </c>
      <c r="B333" s="21" t="e">
        <f>INDEX(Refs!A:A,MATCH($C333,Refs!$I:$I,0))</f>
        <v>#N/A</v>
      </c>
      <c r="D333" s="21" t="e">
        <f>INDEX(Refs!L:L,MATCH($C333,Refs!$I:$I,0))</f>
        <v>#N/A</v>
      </c>
      <c r="E333" s="21" t="e">
        <f>INDEX(Refs!S:S,MATCH($C333,Refs!$I:$I,0))</f>
        <v>#N/A</v>
      </c>
      <c r="AK333" s="30">
        <f t="shared" si="23"/>
        <v>0</v>
      </c>
      <c r="AN333" s="30">
        <f t="shared" si="24"/>
        <v>0</v>
      </c>
    </row>
    <row r="334" spans="1:40" ht="11.7">
      <c r="A334" s="20">
        <v>333</v>
      </c>
      <c r="B334" s="21" t="e">
        <f>INDEX(Refs!A:A,MATCH($C334,Refs!$I:$I,0))</f>
        <v>#N/A</v>
      </c>
      <c r="D334" s="21" t="e">
        <f>INDEX(Refs!L:L,MATCH($C334,Refs!$I:$I,0))</f>
        <v>#N/A</v>
      </c>
      <c r="E334" s="21" t="e">
        <f>INDEX(Refs!S:S,MATCH($C334,Refs!$I:$I,0))</f>
        <v>#N/A</v>
      </c>
      <c r="AK334" s="30">
        <f t="shared" si="23"/>
        <v>0</v>
      </c>
      <c r="AN334" s="30">
        <f t="shared" si="24"/>
        <v>0</v>
      </c>
    </row>
    <row r="335" spans="1:40" ht="11.7">
      <c r="A335" s="20">
        <v>334</v>
      </c>
      <c r="B335" s="21" t="e">
        <f>INDEX(Refs!A:A,MATCH($C335,Refs!$I:$I,0))</f>
        <v>#N/A</v>
      </c>
      <c r="D335" s="21" t="e">
        <f>INDEX(Refs!L:L,MATCH($C335,Refs!$I:$I,0))</f>
        <v>#N/A</v>
      </c>
      <c r="E335" s="21" t="e">
        <f>INDEX(Refs!S:S,MATCH($C335,Refs!$I:$I,0))</f>
        <v>#N/A</v>
      </c>
      <c r="AK335" s="30">
        <f t="shared" si="23"/>
        <v>0</v>
      </c>
      <c r="AN335" s="30">
        <f t="shared" si="24"/>
        <v>0</v>
      </c>
    </row>
    <row r="336" spans="1:40" ht="11.7">
      <c r="A336" s="20">
        <v>335</v>
      </c>
      <c r="B336" s="21" t="e">
        <f>INDEX(Refs!A:A,MATCH($C336,Refs!$I:$I,0))</f>
        <v>#N/A</v>
      </c>
      <c r="D336" s="21" t="e">
        <f>INDEX(Refs!L:L,MATCH($C336,Refs!$I:$I,0))</f>
        <v>#N/A</v>
      </c>
      <c r="E336" s="21" t="e">
        <f>INDEX(Refs!S:S,MATCH($C336,Refs!$I:$I,0))</f>
        <v>#N/A</v>
      </c>
      <c r="AK336" s="30">
        <f t="shared" si="23"/>
        <v>0</v>
      </c>
      <c r="AN336" s="30">
        <f t="shared" si="24"/>
        <v>0</v>
      </c>
    </row>
    <row r="337" spans="1:40" ht="11.7">
      <c r="A337" s="20">
        <v>336</v>
      </c>
      <c r="B337" s="21" t="e">
        <f>INDEX(Refs!A:A,MATCH($C337,Refs!$I:$I,0))</f>
        <v>#N/A</v>
      </c>
      <c r="D337" s="21" t="e">
        <f>INDEX(Refs!L:L,MATCH($C337,Refs!$I:$I,0))</f>
        <v>#N/A</v>
      </c>
      <c r="E337" s="21" t="e">
        <f>INDEX(Refs!S:S,MATCH($C337,Refs!$I:$I,0))</f>
        <v>#N/A</v>
      </c>
      <c r="AK337" s="30">
        <f t="shared" si="23"/>
        <v>0</v>
      </c>
      <c r="AN337" s="30">
        <f t="shared" si="24"/>
        <v>0</v>
      </c>
    </row>
    <row r="338" spans="1:40" ht="11.7">
      <c r="A338" s="20">
        <v>337</v>
      </c>
      <c r="B338" s="21" t="e">
        <f>INDEX(Refs!A:A,MATCH($C338,Refs!$I:$I,0))</f>
        <v>#N/A</v>
      </c>
      <c r="D338" s="21" t="e">
        <f>INDEX(Refs!L:L,MATCH($C338,Refs!$I:$I,0))</f>
        <v>#N/A</v>
      </c>
      <c r="E338" s="21" t="e">
        <f>INDEX(Refs!S:S,MATCH($C338,Refs!$I:$I,0))</f>
        <v>#N/A</v>
      </c>
      <c r="AK338" s="30">
        <f t="shared" si="23"/>
        <v>0</v>
      </c>
      <c r="AN338" s="30">
        <f t="shared" si="24"/>
        <v>0</v>
      </c>
    </row>
    <row r="339" spans="1:40" ht="11.7">
      <c r="A339" s="20">
        <v>338</v>
      </c>
      <c r="B339" s="21" t="e">
        <f>INDEX(Refs!A:A,MATCH($C339,Refs!$I:$I,0))</f>
        <v>#N/A</v>
      </c>
      <c r="D339" s="21" t="e">
        <f>INDEX(Refs!L:L,MATCH($C339,Refs!$I:$I,0))</f>
        <v>#N/A</v>
      </c>
      <c r="E339" s="21" t="e">
        <f>INDEX(Refs!S:S,MATCH($C339,Refs!$I:$I,0))</f>
        <v>#N/A</v>
      </c>
      <c r="AK339" s="30">
        <f t="shared" si="23"/>
        <v>0</v>
      </c>
      <c r="AN339" s="30">
        <f t="shared" si="24"/>
        <v>0</v>
      </c>
    </row>
    <row r="340" spans="1:40" ht="11.7">
      <c r="A340" s="20">
        <v>339</v>
      </c>
      <c r="B340" s="21" t="e">
        <f>INDEX(Refs!A:A,MATCH($C340,Refs!$I:$I,0))</f>
        <v>#N/A</v>
      </c>
      <c r="D340" s="21" t="e">
        <f>INDEX(Refs!L:L,MATCH($C340,Refs!$I:$I,0))</f>
        <v>#N/A</v>
      </c>
      <c r="E340" s="21" t="e">
        <f>INDEX(Refs!S:S,MATCH($C340,Refs!$I:$I,0))</f>
        <v>#N/A</v>
      </c>
      <c r="AK340" s="30">
        <f t="shared" si="23"/>
        <v>0</v>
      </c>
      <c r="AN340" s="30">
        <f t="shared" si="24"/>
        <v>0</v>
      </c>
    </row>
    <row r="341" spans="1:40" ht="11.7">
      <c r="A341" s="20">
        <v>340</v>
      </c>
      <c r="B341" s="21" t="e">
        <f>INDEX(Refs!A:A,MATCH($C341,Refs!$I:$I,0))</f>
        <v>#N/A</v>
      </c>
      <c r="D341" s="21" t="e">
        <f>INDEX(Refs!L:L,MATCH($C341,Refs!$I:$I,0))</f>
        <v>#N/A</v>
      </c>
      <c r="E341" s="21" t="e">
        <f>INDEX(Refs!S:S,MATCH($C341,Refs!$I:$I,0))</f>
        <v>#N/A</v>
      </c>
      <c r="AK341" s="30">
        <f t="shared" si="23"/>
        <v>0</v>
      </c>
      <c r="AN341" s="30">
        <f t="shared" si="24"/>
        <v>0</v>
      </c>
    </row>
    <row r="342" spans="1:40" ht="11.7">
      <c r="A342" s="20">
        <v>341</v>
      </c>
      <c r="B342" s="21" t="e">
        <f>INDEX(Refs!A:A,MATCH($C342,Refs!$I:$I,0))</f>
        <v>#N/A</v>
      </c>
      <c r="D342" s="21" t="e">
        <f>INDEX(Refs!L:L,MATCH($C342,Refs!$I:$I,0))</f>
        <v>#N/A</v>
      </c>
      <c r="E342" s="21" t="e">
        <f>INDEX(Refs!S:S,MATCH($C342,Refs!$I:$I,0))</f>
        <v>#N/A</v>
      </c>
      <c r="AK342" s="30">
        <f t="shared" si="23"/>
        <v>0</v>
      </c>
      <c r="AN342" s="30">
        <f t="shared" si="24"/>
        <v>0</v>
      </c>
    </row>
    <row r="343" spans="1:40" ht="11.7">
      <c r="A343" s="20">
        <v>342</v>
      </c>
      <c r="B343" s="21" t="e">
        <f>INDEX(Refs!A:A,MATCH($C343,Refs!$I:$I,0))</f>
        <v>#N/A</v>
      </c>
      <c r="D343" s="21" t="e">
        <f>INDEX(Refs!L:L,MATCH($C343,Refs!$I:$I,0))</f>
        <v>#N/A</v>
      </c>
      <c r="E343" s="21" t="e">
        <f>INDEX(Refs!S:S,MATCH($C343,Refs!$I:$I,0))</f>
        <v>#N/A</v>
      </c>
      <c r="AK343" s="30">
        <f t="shared" si="23"/>
        <v>0</v>
      </c>
      <c r="AN343" s="30">
        <f t="shared" si="24"/>
        <v>0</v>
      </c>
    </row>
    <row r="344" spans="1:40" ht="11.7">
      <c r="A344" s="20">
        <v>343</v>
      </c>
      <c r="B344" s="21" t="e">
        <f>INDEX(Refs!A:A,MATCH($C344,Refs!$I:$I,0))</f>
        <v>#N/A</v>
      </c>
      <c r="D344" s="21" t="e">
        <f>INDEX(Refs!L:L,MATCH($C344,Refs!$I:$I,0))</f>
        <v>#N/A</v>
      </c>
      <c r="E344" s="21" t="e">
        <f>INDEX(Refs!S:S,MATCH($C344,Refs!$I:$I,0))</f>
        <v>#N/A</v>
      </c>
      <c r="AK344" s="30">
        <f t="shared" si="23"/>
        <v>0</v>
      </c>
      <c r="AN344" s="30">
        <f t="shared" si="24"/>
        <v>0</v>
      </c>
    </row>
    <row r="345" spans="1:40" ht="11.7">
      <c r="A345" s="20">
        <v>344</v>
      </c>
      <c r="B345" s="21" t="e">
        <f>INDEX(Refs!A:A,MATCH($C345,Refs!$I:$I,0))</f>
        <v>#N/A</v>
      </c>
      <c r="D345" s="21" t="e">
        <f>INDEX(Refs!L:L,MATCH($C345,Refs!$I:$I,0))</f>
        <v>#N/A</v>
      </c>
      <c r="E345" s="21" t="e">
        <f>INDEX(Refs!S:S,MATCH($C345,Refs!$I:$I,0))</f>
        <v>#N/A</v>
      </c>
      <c r="AK345" s="30">
        <f t="shared" si="23"/>
        <v>0</v>
      </c>
      <c r="AN345" s="30">
        <f t="shared" si="24"/>
        <v>0</v>
      </c>
    </row>
    <row r="346" spans="1:40" ht="11.7">
      <c r="A346" s="20">
        <v>345</v>
      </c>
      <c r="B346" s="21" t="e">
        <f>INDEX(Refs!A:A,MATCH($C346,Refs!$I:$I,0))</f>
        <v>#N/A</v>
      </c>
      <c r="D346" s="21" t="e">
        <f>INDEX(Refs!L:L,MATCH($C346,Refs!$I:$I,0))</f>
        <v>#N/A</v>
      </c>
      <c r="E346" s="21" t="e">
        <f>INDEX(Refs!S:S,MATCH($C346,Refs!$I:$I,0))</f>
        <v>#N/A</v>
      </c>
      <c r="AK346" s="30">
        <f t="shared" si="23"/>
        <v>0</v>
      </c>
      <c r="AN346" s="30">
        <f t="shared" si="24"/>
        <v>0</v>
      </c>
    </row>
    <row r="347" spans="1:40" ht="11.7">
      <c r="A347" s="20">
        <v>346</v>
      </c>
      <c r="B347" s="21" t="e">
        <f>INDEX(Refs!A:A,MATCH($C347,Refs!$I:$I,0))</f>
        <v>#N/A</v>
      </c>
      <c r="D347" s="21" t="e">
        <f>INDEX(Refs!L:L,MATCH($C347,Refs!$I:$I,0))</f>
        <v>#N/A</v>
      </c>
      <c r="E347" s="21" t="e">
        <f>INDEX(Refs!S:S,MATCH($C347,Refs!$I:$I,0))</f>
        <v>#N/A</v>
      </c>
      <c r="AK347" s="30">
        <f t="shared" si="23"/>
        <v>0</v>
      </c>
      <c r="AN347" s="30">
        <f t="shared" si="24"/>
        <v>0</v>
      </c>
    </row>
    <row r="348" spans="1:40" ht="11.7">
      <c r="A348" s="20">
        <v>347</v>
      </c>
      <c r="B348" s="21" t="e">
        <f>INDEX(Refs!A:A,MATCH($C348,Refs!$I:$I,0))</f>
        <v>#N/A</v>
      </c>
      <c r="D348" s="21" t="e">
        <f>INDEX(Refs!L:L,MATCH($C348,Refs!$I:$I,0))</f>
        <v>#N/A</v>
      </c>
      <c r="E348" s="21" t="e">
        <f>INDEX(Refs!S:S,MATCH($C348,Refs!$I:$I,0))</f>
        <v>#N/A</v>
      </c>
      <c r="AK348" s="30">
        <f t="shared" si="23"/>
        <v>0</v>
      </c>
      <c r="AN348" s="30">
        <f t="shared" si="24"/>
        <v>0</v>
      </c>
    </row>
    <row r="349" spans="1:40" ht="11.7">
      <c r="A349" s="20">
        <v>348</v>
      </c>
      <c r="B349" s="21" t="e">
        <f>INDEX(Refs!A:A,MATCH($C349,Refs!$I:$I,0))</f>
        <v>#N/A</v>
      </c>
      <c r="D349" s="21" t="e">
        <f>INDEX(Refs!L:L,MATCH($C349,Refs!$I:$I,0))</f>
        <v>#N/A</v>
      </c>
      <c r="E349" s="21" t="e">
        <f>INDEX(Refs!S:S,MATCH($C349,Refs!$I:$I,0))</f>
        <v>#N/A</v>
      </c>
      <c r="AK349" s="30">
        <f t="shared" si="23"/>
        <v>0</v>
      </c>
      <c r="AN349" s="30">
        <f t="shared" si="24"/>
        <v>0</v>
      </c>
    </row>
    <row r="350" spans="1:40" ht="11.7">
      <c r="A350" s="20">
        <v>349</v>
      </c>
      <c r="B350" s="21" t="e">
        <f>INDEX(Refs!A:A,MATCH($C350,Refs!$I:$I,0))</f>
        <v>#N/A</v>
      </c>
      <c r="D350" s="21" t="e">
        <f>INDEX(Refs!L:L,MATCH($C350,Refs!$I:$I,0))</f>
        <v>#N/A</v>
      </c>
      <c r="E350" s="21" t="e">
        <f>INDEX(Refs!S:S,MATCH($C350,Refs!$I:$I,0))</f>
        <v>#N/A</v>
      </c>
      <c r="AK350" s="30">
        <f t="shared" si="23"/>
        <v>0</v>
      </c>
      <c r="AN350" s="30">
        <f t="shared" si="24"/>
        <v>0</v>
      </c>
    </row>
    <row r="351" spans="1:40" ht="11.7">
      <c r="A351" s="20">
        <v>350</v>
      </c>
      <c r="B351" s="21" t="e">
        <f>INDEX(Refs!A:A,MATCH($C351,Refs!$I:$I,0))</f>
        <v>#N/A</v>
      </c>
      <c r="D351" s="21" t="e">
        <f>INDEX(Refs!L:L,MATCH($C351,Refs!$I:$I,0))</f>
        <v>#N/A</v>
      </c>
      <c r="E351" s="21" t="e">
        <f>INDEX(Refs!S:S,MATCH($C351,Refs!$I:$I,0))</f>
        <v>#N/A</v>
      </c>
      <c r="AK351" s="30">
        <f t="shared" si="23"/>
        <v>0</v>
      </c>
      <c r="AN351" s="30">
        <f t="shared" si="24"/>
        <v>0</v>
      </c>
    </row>
    <row r="352" spans="1:40" ht="11.7">
      <c r="A352" s="20">
        <v>351</v>
      </c>
      <c r="B352" s="21" t="e">
        <f>INDEX(Refs!A:A,MATCH($C352,Refs!$I:$I,0))</f>
        <v>#N/A</v>
      </c>
      <c r="D352" s="21" t="e">
        <f>INDEX(Refs!L:L,MATCH($C352,Refs!$I:$I,0))</f>
        <v>#N/A</v>
      </c>
      <c r="E352" s="21" t="e">
        <f>INDEX(Refs!S:S,MATCH($C352,Refs!$I:$I,0))</f>
        <v>#N/A</v>
      </c>
      <c r="AK352" s="30">
        <f t="shared" si="23"/>
        <v>0</v>
      </c>
      <c r="AN352" s="30">
        <f t="shared" si="24"/>
        <v>0</v>
      </c>
    </row>
    <row r="353" spans="1:40" ht="11.7">
      <c r="A353" s="20">
        <v>352</v>
      </c>
      <c r="B353" s="21" t="e">
        <f>INDEX(Refs!A:A,MATCH($C353,Refs!$I:$I,0))</f>
        <v>#N/A</v>
      </c>
      <c r="D353" s="21" t="e">
        <f>INDEX(Refs!L:L,MATCH($C353,Refs!$I:$I,0))</f>
        <v>#N/A</v>
      </c>
      <c r="E353" s="21" t="e">
        <f>INDEX(Refs!S:S,MATCH($C353,Refs!$I:$I,0))</f>
        <v>#N/A</v>
      </c>
      <c r="AK353" s="30">
        <f t="shared" si="23"/>
        <v>0</v>
      </c>
      <c r="AN353" s="30">
        <f t="shared" si="24"/>
        <v>0</v>
      </c>
    </row>
    <row r="354" spans="1:40" ht="11.7">
      <c r="A354" s="20">
        <v>353</v>
      </c>
      <c r="B354" s="21" t="e">
        <f>INDEX(Refs!A:A,MATCH($C354,Refs!$I:$I,0))</f>
        <v>#N/A</v>
      </c>
      <c r="D354" s="21" t="e">
        <f>INDEX(Refs!L:L,MATCH($C354,Refs!$I:$I,0))</f>
        <v>#N/A</v>
      </c>
      <c r="E354" s="21" t="e">
        <f>INDEX(Refs!S:S,MATCH($C354,Refs!$I:$I,0))</f>
        <v>#N/A</v>
      </c>
      <c r="AK354" s="30">
        <f t="shared" si="23"/>
        <v>0</v>
      </c>
      <c r="AN354" s="30">
        <f t="shared" si="24"/>
        <v>0</v>
      </c>
    </row>
    <row r="355" spans="1:40" ht="11.7">
      <c r="A355" s="20">
        <v>354</v>
      </c>
      <c r="B355" s="21" t="e">
        <f>INDEX(Refs!A:A,MATCH($C355,Refs!$I:$I,0))</f>
        <v>#N/A</v>
      </c>
      <c r="D355" s="21" t="e">
        <f>INDEX(Refs!L:L,MATCH($C355,Refs!$I:$I,0))</f>
        <v>#N/A</v>
      </c>
      <c r="E355" s="21" t="e">
        <f>INDEX(Refs!S:S,MATCH($C355,Refs!$I:$I,0))</f>
        <v>#N/A</v>
      </c>
      <c r="AK355" s="30">
        <f t="shared" si="23"/>
        <v>0</v>
      </c>
      <c r="AN355" s="30">
        <f t="shared" si="24"/>
        <v>0</v>
      </c>
    </row>
    <row r="356" spans="1:40" ht="11.7">
      <c r="A356" s="20">
        <v>355</v>
      </c>
      <c r="B356" s="21" t="e">
        <f>INDEX(Refs!A:A,MATCH($C356,Refs!$I:$I,0))</f>
        <v>#N/A</v>
      </c>
      <c r="D356" s="21" t="e">
        <f>INDEX(Refs!L:L,MATCH($C356,Refs!$I:$I,0))</f>
        <v>#N/A</v>
      </c>
      <c r="E356" s="21" t="e">
        <f>INDEX(Refs!S:S,MATCH($C356,Refs!$I:$I,0))</f>
        <v>#N/A</v>
      </c>
      <c r="AK356" s="30">
        <f t="shared" si="23"/>
        <v>0</v>
      </c>
      <c r="AN356" s="30">
        <f t="shared" si="24"/>
        <v>0</v>
      </c>
    </row>
    <row r="357" spans="1:40" ht="11.7">
      <c r="A357" s="20">
        <v>356</v>
      </c>
      <c r="B357" s="21" t="e">
        <f>INDEX(Refs!A:A,MATCH($C357,Refs!$I:$I,0))</f>
        <v>#N/A</v>
      </c>
      <c r="D357" s="21" t="e">
        <f>INDEX(Refs!L:L,MATCH($C357,Refs!$I:$I,0))</f>
        <v>#N/A</v>
      </c>
      <c r="E357" s="21" t="e">
        <f>INDEX(Refs!S:S,MATCH($C357,Refs!$I:$I,0))</f>
        <v>#N/A</v>
      </c>
      <c r="AK357" s="30">
        <f t="shared" si="23"/>
        <v>0</v>
      </c>
      <c r="AN357" s="30">
        <f t="shared" si="24"/>
        <v>0</v>
      </c>
    </row>
    <row r="358" spans="1:40" ht="11.7">
      <c r="A358" s="20">
        <v>357</v>
      </c>
      <c r="B358" s="21" t="e">
        <f>INDEX(Refs!A:A,MATCH($C358,Refs!$I:$I,0))</f>
        <v>#N/A</v>
      </c>
      <c r="D358" s="21" t="e">
        <f>INDEX(Refs!L:L,MATCH($C358,Refs!$I:$I,0))</f>
        <v>#N/A</v>
      </c>
      <c r="E358" s="21" t="e">
        <f>INDEX(Refs!S:S,MATCH($C358,Refs!$I:$I,0))</f>
        <v>#N/A</v>
      </c>
      <c r="AK358" s="30">
        <f t="shared" si="23"/>
        <v>0</v>
      </c>
      <c r="AN358" s="30">
        <f t="shared" si="24"/>
        <v>0</v>
      </c>
    </row>
    <row r="359" spans="1:40" ht="11.7">
      <c r="A359" s="20">
        <v>358</v>
      </c>
      <c r="B359" s="21" t="e">
        <f>INDEX(Refs!A:A,MATCH($C359,Refs!$I:$I,0))</f>
        <v>#N/A</v>
      </c>
      <c r="D359" s="21" t="e">
        <f>INDEX(Refs!L:L,MATCH($C359,Refs!$I:$I,0))</f>
        <v>#N/A</v>
      </c>
      <c r="E359" s="21" t="e">
        <f>INDEX(Refs!S:S,MATCH($C359,Refs!$I:$I,0))</f>
        <v>#N/A</v>
      </c>
      <c r="AK359" s="30">
        <f t="shared" si="23"/>
        <v>0</v>
      </c>
      <c r="AN359" s="30">
        <f t="shared" si="24"/>
        <v>0</v>
      </c>
    </row>
    <row r="360" spans="1:40" ht="11.7">
      <c r="A360" s="20">
        <v>359</v>
      </c>
      <c r="B360" s="21" t="e">
        <f>INDEX(Refs!A:A,MATCH($C360,Refs!$I:$I,0))</f>
        <v>#N/A</v>
      </c>
      <c r="D360" s="21" t="e">
        <f>INDEX(Refs!L:L,MATCH($C360,Refs!$I:$I,0))</f>
        <v>#N/A</v>
      </c>
      <c r="E360" s="21" t="e">
        <f>INDEX(Refs!S:S,MATCH($C360,Refs!$I:$I,0))</f>
        <v>#N/A</v>
      </c>
      <c r="AK360" s="30">
        <f t="shared" si="23"/>
        <v>0</v>
      </c>
      <c r="AN360" s="30">
        <f t="shared" si="24"/>
        <v>0</v>
      </c>
    </row>
    <row r="361" spans="1:40" ht="11.7">
      <c r="A361" s="20">
        <v>360</v>
      </c>
      <c r="B361" s="21" t="e">
        <f>INDEX(Refs!A:A,MATCH($C361,Refs!$I:$I,0))</f>
        <v>#N/A</v>
      </c>
      <c r="D361" s="21" t="e">
        <f>INDEX(Refs!L:L,MATCH($C361,Refs!$I:$I,0))</f>
        <v>#N/A</v>
      </c>
      <c r="E361" s="21" t="e">
        <f>INDEX(Refs!S:S,MATCH($C361,Refs!$I:$I,0))</f>
        <v>#N/A</v>
      </c>
      <c r="AK361" s="30">
        <f t="shared" si="23"/>
        <v>0</v>
      </c>
      <c r="AN361" s="30">
        <f t="shared" si="24"/>
        <v>0</v>
      </c>
    </row>
    <row r="362" spans="1:40" ht="11.7">
      <c r="A362" s="20">
        <v>361</v>
      </c>
      <c r="B362" s="21" t="e">
        <f>INDEX(Refs!A:A,MATCH($C362,Refs!$I:$I,0))</f>
        <v>#N/A</v>
      </c>
      <c r="D362" s="21" t="e">
        <f>INDEX(Refs!L:L,MATCH($C362,Refs!$I:$I,0))</f>
        <v>#N/A</v>
      </c>
      <c r="E362" s="21" t="e">
        <f>INDEX(Refs!S:S,MATCH($C362,Refs!$I:$I,0))</f>
        <v>#N/A</v>
      </c>
      <c r="AK362" s="30">
        <f t="shared" si="23"/>
        <v>0</v>
      </c>
      <c r="AN362" s="30">
        <f t="shared" si="24"/>
        <v>0</v>
      </c>
    </row>
    <row r="363" spans="1:40" ht="11.7">
      <c r="A363" s="20">
        <v>362</v>
      </c>
      <c r="B363" s="21" t="e">
        <f>INDEX(Refs!A:A,MATCH($C363,Refs!$I:$I,0))</f>
        <v>#N/A</v>
      </c>
      <c r="D363" s="21" t="e">
        <f>INDEX(Refs!L:L,MATCH($C363,Refs!$I:$I,0))</f>
        <v>#N/A</v>
      </c>
      <c r="E363" s="21" t="e">
        <f>INDEX(Refs!S:S,MATCH($C363,Refs!$I:$I,0))</f>
        <v>#N/A</v>
      </c>
      <c r="AK363" s="30">
        <f t="shared" si="23"/>
        <v>0</v>
      </c>
      <c r="AN363" s="30">
        <f t="shared" si="24"/>
        <v>0</v>
      </c>
    </row>
    <row r="364" spans="1:40" ht="11.7">
      <c r="A364" s="20">
        <v>363</v>
      </c>
      <c r="B364" s="21" t="e">
        <f>INDEX(Refs!A:A,MATCH($C364,Refs!$I:$I,0))</f>
        <v>#N/A</v>
      </c>
      <c r="D364" s="21" t="e">
        <f>INDEX(Refs!L:L,MATCH($C364,Refs!$I:$I,0))</f>
        <v>#N/A</v>
      </c>
      <c r="E364" s="21" t="e">
        <f>INDEX(Refs!S:S,MATCH($C364,Refs!$I:$I,0))</f>
        <v>#N/A</v>
      </c>
      <c r="AK364" s="30">
        <f t="shared" si="23"/>
        <v>0</v>
      </c>
      <c r="AN364" s="30">
        <f t="shared" si="24"/>
        <v>0</v>
      </c>
    </row>
    <row r="365" spans="1:40" ht="11.7">
      <c r="A365" s="20">
        <v>364</v>
      </c>
      <c r="B365" s="21" t="e">
        <f>INDEX(Refs!A:A,MATCH($C365,Refs!$I:$I,0))</f>
        <v>#N/A</v>
      </c>
      <c r="D365" s="21" t="e">
        <f>INDEX(Refs!L:L,MATCH($C365,Refs!$I:$I,0))</f>
        <v>#N/A</v>
      </c>
      <c r="E365" s="21" t="e">
        <f>INDEX(Refs!S:S,MATCH($C365,Refs!$I:$I,0))</f>
        <v>#N/A</v>
      </c>
      <c r="AK365" s="30">
        <f t="shared" si="23"/>
        <v>0</v>
      </c>
      <c r="AN365" s="30">
        <f t="shared" si="24"/>
        <v>0</v>
      </c>
    </row>
    <row r="366" spans="1:40" ht="11.7">
      <c r="A366" s="20">
        <v>365</v>
      </c>
      <c r="B366" s="21" t="e">
        <f>INDEX(Refs!A:A,MATCH($C366,Refs!$I:$I,0))</f>
        <v>#N/A</v>
      </c>
      <c r="D366" s="21" t="e">
        <f>INDEX(Refs!L:L,MATCH($C366,Refs!$I:$I,0))</f>
        <v>#N/A</v>
      </c>
      <c r="E366" s="21" t="e">
        <f>INDEX(Refs!S:S,MATCH($C366,Refs!$I:$I,0))</f>
        <v>#N/A</v>
      </c>
      <c r="AK366" s="30">
        <f t="shared" si="23"/>
        <v>0</v>
      </c>
      <c r="AN366" s="30">
        <f t="shared" si="24"/>
        <v>0</v>
      </c>
    </row>
    <row r="367" spans="1:40" ht="11.7">
      <c r="A367" s="20">
        <v>366</v>
      </c>
      <c r="B367" s="21" t="e">
        <f>INDEX(Refs!A:A,MATCH($C367,Refs!$I:$I,0))</f>
        <v>#N/A</v>
      </c>
      <c r="D367" s="21" t="e">
        <f>INDEX(Refs!L:L,MATCH($C367,Refs!$I:$I,0))</f>
        <v>#N/A</v>
      </c>
      <c r="E367" s="21" t="e">
        <f>INDEX(Refs!S:S,MATCH($C367,Refs!$I:$I,0))</f>
        <v>#N/A</v>
      </c>
      <c r="AK367" s="30">
        <f t="shared" si="23"/>
        <v>0</v>
      </c>
      <c r="AN367" s="30">
        <f t="shared" si="24"/>
        <v>0</v>
      </c>
    </row>
    <row r="368" spans="1:40" ht="11.7">
      <c r="A368" s="20">
        <v>367</v>
      </c>
      <c r="B368" s="21" t="e">
        <f>INDEX(Refs!A:A,MATCH($C368,Refs!$I:$I,0))</f>
        <v>#N/A</v>
      </c>
      <c r="D368" s="21" t="e">
        <f>INDEX(Refs!L:L,MATCH($C368,Refs!$I:$I,0))</f>
        <v>#N/A</v>
      </c>
      <c r="E368" s="21" t="e">
        <f>INDEX(Refs!S:S,MATCH($C368,Refs!$I:$I,0))</f>
        <v>#N/A</v>
      </c>
      <c r="AK368" s="30">
        <f t="shared" si="23"/>
        <v>0</v>
      </c>
      <c r="AN368" s="30">
        <f t="shared" si="24"/>
        <v>0</v>
      </c>
    </row>
    <row r="369" spans="1:40" ht="11.7">
      <c r="A369" s="20">
        <v>368</v>
      </c>
      <c r="B369" s="21" t="e">
        <f>INDEX(Refs!A:A,MATCH($C369,Refs!$I:$I,0))</f>
        <v>#N/A</v>
      </c>
      <c r="D369" s="21" t="e">
        <f>INDEX(Refs!L:L,MATCH($C369,Refs!$I:$I,0))</f>
        <v>#N/A</v>
      </c>
      <c r="E369" s="21" t="e">
        <f>INDEX(Refs!S:S,MATCH($C369,Refs!$I:$I,0))</f>
        <v>#N/A</v>
      </c>
      <c r="AK369" s="30">
        <f t="shared" si="23"/>
        <v>0</v>
      </c>
      <c r="AN369" s="30">
        <f t="shared" si="24"/>
        <v>0</v>
      </c>
    </row>
    <row r="370" spans="1:40" ht="11.7">
      <c r="A370" s="20">
        <v>369</v>
      </c>
      <c r="B370" s="21" t="e">
        <f>INDEX(Refs!A:A,MATCH($C370,Refs!$I:$I,0))</f>
        <v>#N/A</v>
      </c>
      <c r="D370" s="21" t="e">
        <f>INDEX(Refs!L:L,MATCH($C370,Refs!$I:$I,0))</f>
        <v>#N/A</v>
      </c>
      <c r="E370" s="21" t="e">
        <f>INDEX(Refs!S:S,MATCH($C370,Refs!$I:$I,0))</f>
        <v>#N/A</v>
      </c>
      <c r="AK370" s="30">
        <f t="shared" si="23"/>
        <v>0</v>
      </c>
      <c r="AN370" s="30">
        <f t="shared" si="24"/>
        <v>0</v>
      </c>
    </row>
    <row r="371" spans="1:40" ht="11.7">
      <c r="A371" s="20">
        <v>370</v>
      </c>
      <c r="B371" s="21" t="e">
        <f>INDEX(Refs!A:A,MATCH($C371,Refs!$I:$I,0))</f>
        <v>#N/A</v>
      </c>
      <c r="D371" s="21" t="e">
        <f>INDEX(Refs!L:L,MATCH($C371,Refs!$I:$I,0))</f>
        <v>#N/A</v>
      </c>
      <c r="E371" s="21" t="e">
        <f>INDEX(Refs!S:S,MATCH($C371,Refs!$I:$I,0))</f>
        <v>#N/A</v>
      </c>
      <c r="AK371" s="30">
        <f t="shared" si="23"/>
        <v>0</v>
      </c>
      <c r="AN371" s="30">
        <f t="shared" si="24"/>
        <v>0</v>
      </c>
    </row>
    <row r="372" spans="1:40" ht="11.7">
      <c r="A372" s="20">
        <v>371</v>
      </c>
      <c r="B372" s="21" t="e">
        <f>INDEX(Refs!A:A,MATCH($C372,Refs!$I:$I,0))</f>
        <v>#N/A</v>
      </c>
      <c r="D372" s="21" t="e">
        <f>INDEX(Refs!L:L,MATCH($C372,Refs!$I:$I,0))</f>
        <v>#N/A</v>
      </c>
      <c r="E372" s="21" t="e">
        <f>INDEX(Refs!S:S,MATCH($C372,Refs!$I:$I,0))</f>
        <v>#N/A</v>
      </c>
      <c r="AK372" s="30">
        <f t="shared" si="23"/>
        <v>0</v>
      </c>
      <c r="AN372" s="30">
        <f t="shared" si="24"/>
        <v>0</v>
      </c>
    </row>
    <row r="373" spans="1:40" ht="11.7">
      <c r="A373" s="20">
        <v>372</v>
      </c>
      <c r="B373" s="21" t="e">
        <f>INDEX(Refs!A:A,MATCH($C373,Refs!$I:$I,0))</f>
        <v>#N/A</v>
      </c>
      <c r="D373" s="21" t="e">
        <f>INDEX(Refs!L:L,MATCH($C373,Refs!$I:$I,0))</f>
        <v>#N/A</v>
      </c>
      <c r="E373" s="21" t="e">
        <f>INDEX(Refs!S:S,MATCH($C373,Refs!$I:$I,0))</f>
        <v>#N/A</v>
      </c>
      <c r="AK373" s="30">
        <f t="shared" si="23"/>
        <v>0</v>
      </c>
      <c r="AN373" s="30">
        <f t="shared" si="24"/>
        <v>0</v>
      </c>
    </row>
    <row r="374" spans="1:40" ht="11.7">
      <c r="A374" s="20">
        <v>373</v>
      </c>
      <c r="B374" s="21" t="e">
        <f>INDEX(Refs!A:A,MATCH($C374,Refs!$I:$I,0))</f>
        <v>#N/A</v>
      </c>
      <c r="D374" s="21" t="e">
        <f>INDEX(Refs!L:L,MATCH($C374,Refs!$I:$I,0))</f>
        <v>#N/A</v>
      </c>
      <c r="E374" s="21" t="e">
        <f>INDEX(Refs!S:S,MATCH($C374,Refs!$I:$I,0))</f>
        <v>#N/A</v>
      </c>
      <c r="AK374" s="30">
        <f t="shared" si="23"/>
        <v>0</v>
      </c>
      <c r="AN374" s="30">
        <f t="shared" si="24"/>
        <v>0</v>
      </c>
    </row>
    <row r="375" spans="1:40" ht="11.7">
      <c r="A375" s="20">
        <v>374</v>
      </c>
      <c r="B375" s="21" t="e">
        <f>INDEX(Refs!A:A,MATCH($C375,Refs!$I:$I,0))</f>
        <v>#N/A</v>
      </c>
      <c r="D375" s="21" t="e">
        <f>INDEX(Refs!L:L,MATCH($C375,Refs!$I:$I,0))</f>
        <v>#N/A</v>
      </c>
      <c r="E375" s="21" t="e">
        <f>INDEX(Refs!S:S,MATCH($C375,Refs!$I:$I,0))</f>
        <v>#N/A</v>
      </c>
      <c r="AK375" s="30">
        <f t="shared" si="23"/>
        <v>0</v>
      </c>
      <c r="AN375" s="30">
        <f t="shared" si="24"/>
        <v>0</v>
      </c>
    </row>
    <row r="376" spans="1:40" ht="11.7">
      <c r="A376" s="20">
        <v>375</v>
      </c>
      <c r="B376" s="21" t="e">
        <f>INDEX(Refs!A:A,MATCH($C376,Refs!$I:$I,0))</f>
        <v>#N/A</v>
      </c>
      <c r="D376" s="21" t="e">
        <f>INDEX(Refs!L:L,MATCH($C376,Refs!$I:$I,0))</f>
        <v>#N/A</v>
      </c>
      <c r="E376" s="21" t="e">
        <f>INDEX(Refs!S:S,MATCH($C376,Refs!$I:$I,0))</f>
        <v>#N/A</v>
      </c>
      <c r="AK376" s="30">
        <f t="shared" si="23"/>
        <v>0</v>
      </c>
      <c r="AN376" s="30">
        <f t="shared" si="24"/>
        <v>0</v>
      </c>
    </row>
    <row r="377" spans="1:40" ht="11.7">
      <c r="A377" s="20">
        <v>376</v>
      </c>
      <c r="B377" s="21" t="e">
        <f>INDEX(Refs!A:A,MATCH($C377,Refs!$I:$I,0))</f>
        <v>#N/A</v>
      </c>
      <c r="D377" s="21" t="e">
        <f>INDEX(Refs!L:L,MATCH($C377,Refs!$I:$I,0))</f>
        <v>#N/A</v>
      </c>
      <c r="E377" s="21" t="e">
        <f>INDEX(Refs!S:S,MATCH($C377,Refs!$I:$I,0))</f>
        <v>#N/A</v>
      </c>
      <c r="AK377" s="30">
        <f t="shared" si="23"/>
        <v>0</v>
      </c>
      <c r="AN377" s="30">
        <f t="shared" si="24"/>
        <v>0</v>
      </c>
    </row>
    <row r="378" spans="1:40" ht="11.7">
      <c r="A378" s="20">
        <v>377</v>
      </c>
      <c r="B378" s="21" t="e">
        <f>INDEX(Refs!A:A,MATCH($C378,Refs!$I:$I,0))</f>
        <v>#N/A</v>
      </c>
      <c r="D378" s="21" t="e">
        <f>INDEX(Refs!L:L,MATCH($C378,Refs!$I:$I,0))</f>
        <v>#N/A</v>
      </c>
      <c r="E378" s="21" t="e">
        <f>INDEX(Refs!S:S,MATCH($C378,Refs!$I:$I,0))</f>
        <v>#N/A</v>
      </c>
      <c r="AK378" s="30">
        <f t="shared" si="23"/>
        <v>0</v>
      </c>
      <c r="AN378" s="30">
        <f t="shared" si="24"/>
        <v>0</v>
      </c>
    </row>
    <row r="379" spans="1:40" ht="11.7">
      <c r="A379" s="20">
        <v>378</v>
      </c>
      <c r="B379" s="21" t="e">
        <f>INDEX(Refs!A:A,MATCH($C379,Refs!$I:$I,0))</f>
        <v>#N/A</v>
      </c>
      <c r="D379" s="21" t="e">
        <f>INDEX(Refs!L:L,MATCH($C379,Refs!$I:$I,0))</f>
        <v>#N/A</v>
      </c>
      <c r="E379" s="21" t="e">
        <f>INDEX(Refs!S:S,MATCH($C379,Refs!$I:$I,0))</f>
        <v>#N/A</v>
      </c>
      <c r="AK379" s="30">
        <f t="shared" si="23"/>
        <v>0</v>
      </c>
      <c r="AN379" s="30">
        <f t="shared" si="24"/>
        <v>0</v>
      </c>
    </row>
    <row r="380" spans="1:40" ht="11.7">
      <c r="A380" s="20">
        <v>379</v>
      </c>
      <c r="B380" s="21" t="e">
        <f>INDEX(Refs!A:A,MATCH($C380,Refs!$I:$I,0))</f>
        <v>#N/A</v>
      </c>
      <c r="D380" s="21" t="e">
        <f>INDEX(Refs!L:L,MATCH($C380,Refs!$I:$I,0))</f>
        <v>#N/A</v>
      </c>
      <c r="E380" s="21" t="e">
        <f>INDEX(Refs!S:S,MATCH($C380,Refs!$I:$I,0))</f>
        <v>#N/A</v>
      </c>
      <c r="AK380" s="30">
        <f t="shared" si="23"/>
        <v>0</v>
      </c>
      <c r="AN380" s="30">
        <f t="shared" si="24"/>
        <v>0</v>
      </c>
    </row>
    <row r="381" spans="1:40" ht="11.7">
      <c r="A381" s="20">
        <v>380</v>
      </c>
      <c r="B381" s="21" t="e">
        <f>INDEX(Refs!A:A,MATCH($C381,Refs!$I:$I,0))</f>
        <v>#N/A</v>
      </c>
      <c r="D381" s="21" t="e">
        <f>INDEX(Refs!L:L,MATCH($C381,Refs!$I:$I,0))</f>
        <v>#N/A</v>
      </c>
      <c r="E381" s="21" t="e">
        <f>INDEX(Refs!S:S,MATCH($C381,Refs!$I:$I,0))</f>
        <v>#N/A</v>
      </c>
      <c r="AK381" s="30">
        <f t="shared" si="23"/>
        <v>0</v>
      </c>
      <c r="AN381" s="30">
        <f t="shared" si="24"/>
        <v>0</v>
      </c>
    </row>
    <row r="382" spans="1:40" ht="11.7">
      <c r="A382" s="20">
        <v>381</v>
      </c>
      <c r="B382" s="21" t="e">
        <f>INDEX(Refs!A:A,MATCH($C382,Refs!$I:$I,0))</f>
        <v>#N/A</v>
      </c>
      <c r="D382" s="21" t="e">
        <f>INDEX(Refs!L:L,MATCH($C382,Refs!$I:$I,0))</f>
        <v>#N/A</v>
      </c>
      <c r="E382" s="21" t="e">
        <f>INDEX(Refs!S:S,MATCH($C382,Refs!$I:$I,0))</f>
        <v>#N/A</v>
      </c>
      <c r="AK382" s="30">
        <f t="shared" si="23"/>
        <v>0</v>
      </c>
      <c r="AN382" s="30">
        <f t="shared" si="24"/>
        <v>0</v>
      </c>
    </row>
    <row r="383" spans="1:40" ht="11.7">
      <c r="A383" s="20">
        <v>382</v>
      </c>
      <c r="B383" s="21" t="e">
        <f>INDEX(Refs!A:A,MATCH($C383,Refs!$I:$I,0))</f>
        <v>#N/A</v>
      </c>
      <c r="D383" s="21" t="e">
        <f>INDEX(Refs!L:L,MATCH($C383,Refs!$I:$I,0))</f>
        <v>#N/A</v>
      </c>
      <c r="E383" s="21" t="e">
        <f>INDEX(Refs!S:S,MATCH($C383,Refs!$I:$I,0))</f>
        <v>#N/A</v>
      </c>
      <c r="AK383" s="30">
        <f t="shared" si="23"/>
        <v>0</v>
      </c>
      <c r="AN383" s="30">
        <f t="shared" si="24"/>
        <v>0</v>
      </c>
    </row>
    <row r="384" spans="1:40" ht="11.7">
      <c r="A384" s="20">
        <v>383</v>
      </c>
      <c r="B384" s="21" t="e">
        <f>INDEX(Refs!A:A,MATCH($C384,Refs!$I:$I,0))</f>
        <v>#N/A</v>
      </c>
      <c r="D384" s="21" t="e">
        <f>INDEX(Refs!L:L,MATCH($C384,Refs!$I:$I,0))</f>
        <v>#N/A</v>
      </c>
      <c r="E384" s="21" t="e">
        <f>INDEX(Refs!S:S,MATCH($C384,Refs!$I:$I,0))</f>
        <v>#N/A</v>
      </c>
      <c r="AK384" s="30">
        <f t="shared" si="23"/>
        <v>0</v>
      </c>
      <c r="AN384" s="30">
        <f t="shared" si="24"/>
        <v>0</v>
      </c>
    </row>
    <row r="385" spans="1:40" ht="11.7">
      <c r="A385" s="20">
        <v>384</v>
      </c>
      <c r="B385" s="21" t="e">
        <f>INDEX(Refs!A:A,MATCH($C385,Refs!$I:$I,0))</f>
        <v>#N/A</v>
      </c>
      <c r="D385" s="21" t="e">
        <f>INDEX(Refs!L:L,MATCH($C385,Refs!$I:$I,0))</f>
        <v>#N/A</v>
      </c>
      <c r="E385" s="21" t="e">
        <f>INDEX(Refs!S:S,MATCH($C385,Refs!$I:$I,0))</f>
        <v>#N/A</v>
      </c>
      <c r="AK385" s="30">
        <f t="shared" si="23"/>
        <v>0</v>
      </c>
      <c r="AN385" s="30">
        <f t="shared" si="24"/>
        <v>0</v>
      </c>
    </row>
    <row r="386" spans="1:40" ht="11.7">
      <c r="A386" s="20">
        <v>385</v>
      </c>
      <c r="B386" s="21" t="e">
        <f>INDEX(Refs!A:A,MATCH($C386,Refs!$I:$I,0))</f>
        <v>#N/A</v>
      </c>
      <c r="D386" s="21" t="e">
        <f>INDEX(Refs!L:L,MATCH($C386,Refs!$I:$I,0))</f>
        <v>#N/A</v>
      </c>
      <c r="E386" s="21" t="e">
        <f>INDEX(Refs!S:S,MATCH($C386,Refs!$I:$I,0))</f>
        <v>#N/A</v>
      </c>
      <c r="AK386" s="30">
        <f t="shared" si="23"/>
        <v>0</v>
      </c>
      <c r="AN386" s="30">
        <f t="shared" si="24"/>
        <v>0</v>
      </c>
    </row>
    <row r="387" spans="1:40" ht="11.7">
      <c r="A387" s="20">
        <v>386</v>
      </c>
      <c r="B387" s="21" t="e">
        <f>INDEX(Refs!A:A,MATCH($C387,Refs!$I:$I,0))</f>
        <v>#N/A</v>
      </c>
      <c r="D387" s="21" t="e">
        <f>INDEX(Refs!L:L,MATCH($C387,Refs!$I:$I,0))</f>
        <v>#N/A</v>
      </c>
      <c r="E387" s="21" t="e">
        <f>INDEX(Refs!S:S,MATCH($C387,Refs!$I:$I,0))</f>
        <v>#N/A</v>
      </c>
      <c r="AK387" s="30">
        <f t="shared" si="23"/>
        <v>0</v>
      </c>
      <c r="AN387" s="30">
        <f t="shared" si="24"/>
        <v>0</v>
      </c>
    </row>
    <row r="388" spans="1:40" ht="11.7">
      <c r="A388" s="20">
        <v>387</v>
      </c>
      <c r="B388" s="21" t="e">
        <f>INDEX(Refs!A:A,MATCH($C388,Refs!$I:$I,0))</f>
        <v>#N/A</v>
      </c>
      <c r="D388" s="21" t="e">
        <f>INDEX(Refs!L:L,MATCH($C388,Refs!$I:$I,0))</f>
        <v>#N/A</v>
      </c>
      <c r="E388" s="21" t="e">
        <f>INDEX(Refs!S:S,MATCH($C388,Refs!$I:$I,0))</f>
        <v>#N/A</v>
      </c>
      <c r="AK388" s="30">
        <f t="shared" si="23"/>
        <v>0</v>
      </c>
      <c r="AN388" s="30">
        <f t="shared" si="24"/>
        <v>0</v>
      </c>
    </row>
    <row r="389" spans="1:40" ht="11.7">
      <c r="A389" s="20">
        <v>388</v>
      </c>
      <c r="B389" s="21" t="e">
        <f>INDEX(Refs!A:A,MATCH($C389,Refs!$I:$I,0))</f>
        <v>#N/A</v>
      </c>
      <c r="D389" s="21" t="e">
        <f>INDEX(Refs!L:L,MATCH($C389,Refs!$I:$I,0))</f>
        <v>#N/A</v>
      </c>
      <c r="E389" s="21" t="e">
        <f>INDEX(Refs!S:S,MATCH($C389,Refs!$I:$I,0))</f>
        <v>#N/A</v>
      </c>
      <c r="AK389" s="30">
        <f t="shared" si="23"/>
        <v>0</v>
      </c>
      <c r="AN389" s="30">
        <f t="shared" si="24"/>
        <v>0</v>
      </c>
    </row>
    <row r="390" spans="1:40" ht="11.7">
      <c r="A390" s="20">
        <v>389</v>
      </c>
      <c r="B390" s="21" t="e">
        <f>INDEX(Refs!A:A,MATCH($C390,Refs!$I:$I,0))</f>
        <v>#N/A</v>
      </c>
      <c r="D390" s="21" t="e">
        <f>INDEX(Refs!L:L,MATCH($C390,Refs!$I:$I,0))</f>
        <v>#N/A</v>
      </c>
      <c r="E390" s="21" t="e">
        <f>INDEX(Refs!S:S,MATCH($C390,Refs!$I:$I,0))</f>
        <v>#N/A</v>
      </c>
      <c r="AK390" s="30">
        <f t="shared" si="23"/>
        <v>0</v>
      </c>
      <c r="AN390" s="30">
        <f t="shared" si="24"/>
        <v>0</v>
      </c>
    </row>
    <row r="391" spans="1:40" ht="11.7">
      <c r="A391" s="20">
        <v>390</v>
      </c>
      <c r="B391" s="21" t="e">
        <f>INDEX(Refs!A:A,MATCH($C391,Refs!$I:$I,0))</f>
        <v>#N/A</v>
      </c>
      <c r="D391" s="21" t="e">
        <f>INDEX(Refs!L:L,MATCH($C391,Refs!$I:$I,0))</f>
        <v>#N/A</v>
      </c>
      <c r="E391" s="21" t="e">
        <f>INDEX(Refs!S:S,MATCH($C391,Refs!$I:$I,0))</f>
        <v>#N/A</v>
      </c>
      <c r="AK391" s="30">
        <f t="shared" si="23"/>
        <v>0</v>
      </c>
      <c r="AN391" s="30">
        <f t="shared" si="24"/>
        <v>0</v>
      </c>
    </row>
    <row r="392" spans="1:40" ht="11.7">
      <c r="A392" s="20">
        <v>391</v>
      </c>
      <c r="B392" s="21" t="e">
        <f>INDEX(Refs!A:A,MATCH($C392,Refs!$I:$I,0))</f>
        <v>#N/A</v>
      </c>
      <c r="D392" s="21" t="e">
        <f>INDEX(Refs!L:L,MATCH($C392,Refs!$I:$I,0))</f>
        <v>#N/A</v>
      </c>
      <c r="E392" s="21" t="e">
        <f>INDEX(Refs!S:S,MATCH($C392,Refs!$I:$I,0))</f>
        <v>#N/A</v>
      </c>
      <c r="AK392" s="30">
        <f t="shared" si="23"/>
        <v>0</v>
      </c>
      <c r="AN392" s="30">
        <f t="shared" si="24"/>
        <v>0</v>
      </c>
    </row>
    <row r="393" spans="1:40" ht="11.7">
      <c r="A393" s="20">
        <v>392</v>
      </c>
      <c r="B393" s="21" t="e">
        <f>INDEX(Refs!A:A,MATCH($C393,Refs!$I:$I,0))</f>
        <v>#N/A</v>
      </c>
      <c r="D393" s="21" t="e">
        <f>INDEX(Refs!L:L,MATCH($C393,Refs!$I:$I,0))</f>
        <v>#N/A</v>
      </c>
      <c r="E393" s="21" t="e">
        <f>INDEX(Refs!S:S,MATCH($C393,Refs!$I:$I,0))</f>
        <v>#N/A</v>
      </c>
      <c r="AK393" s="30">
        <f t="shared" si="23"/>
        <v>0</v>
      </c>
      <c r="AN393" s="30">
        <f t="shared" si="24"/>
        <v>0</v>
      </c>
    </row>
    <row r="394" spans="1:40" ht="11.7">
      <c r="A394" s="20">
        <v>393</v>
      </c>
      <c r="B394" s="21" t="e">
        <f>INDEX(Refs!A:A,MATCH($C394,Refs!$I:$I,0))</f>
        <v>#N/A</v>
      </c>
      <c r="D394" s="21" t="e">
        <f>INDEX(Refs!L:L,MATCH($C394,Refs!$I:$I,0))</f>
        <v>#N/A</v>
      </c>
      <c r="E394" s="21" t="e">
        <f>INDEX(Refs!S:S,MATCH($C394,Refs!$I:$I,0))</f>
        <v>#N/A</v>
      </c>
      <c r="AK394" s="30">
        <f t="shared" ref="AK394:AK444" si="25">J394</f>
        <v>0</v>
      </c>
      <c r="AN394" s="30">
        <f t="shared" ref="AN394:AN444" si="26">L394</f>
        <v>0</v>
      </c>
    </row>
    <row r="395" spans="1:40" ht="11.7">
      <c r="A395" s="20">
        <v>394</v>
      </c>
      <c r="B395" s="21" t="e">
        <f>INDEX(Refs!A:A,MATCH($C395,Refs!$I:$I,0))</f>
        <v>#N/A</v>
      </c>
      <c r="D395" s="21" t="e">
        <f>INDEX(Refs!L:L,MATCH($C395,Refs!$I:$I,0))</f>
        <v>#N/A</v>
      </c>
      <c r="E395" s="21" t="e">
        <f>INDEX(Refs!S:S,MATCH($C395,Refs!$I:$I,0))</f>
        <v>#N/A</v>
      </c>
      <c r="AK395" s="30">
        <f t="shared" si="25"/>
        <v>0</v>
      </c>
      <c r="AN395" s="30">
        <f t="shared" si="26"/>
        <v>0</v>
      </c>
    </row>
    <row r="396" spans="1:40" ht="11.7">
      <c r="A396" s="20">
        <v>395</v>
      </c>
      <c r="B396" s="21" t="e">
        <f>INDEX(Refs!A:A,MATCH($C396,Refs!$I:$I,0))</f>
        <v>#N/A</v>
      </c>
      <c r="D396" s="21" t="e">
        <f>INDEX(Refs!L:L,MATCH($C396,Refs!$I:$I,0))</f>
        <v>#N/A</v>
      </c>
      <c r="E396" s="21" t="e">
        <f>INDEX(Refs!S:S,MATCH($C396,Refs!$I:$I,0))</f>
        <v>#N/A</v>
      </c>
      <c r="AK396" s="30">
        <f t="shared" si="25"/>
        <v>0</v>
      </c>
      <c r="AN396" s="30">
        <f t="shared" si="26"/>
        <v>0</v>
      </c>
    </row>
    <row r="397" spans="1:40" ht="11.7">
      <c r="A397" s="20">
        <v>396</v>
      </c>
      <c r="B397" s="21" t="e">
        <f>INDEX(Refs!A:A,MATCH($C397,Refs!$I:$I,0))</f>
        <v>#N/A</v>
      </c>
      <c r="D397" s="21" t="e">
        <f>INDEX(Refs!L:L,MATCH($C397,Refs!$I:$I,0))</f>
        <v>#N/A</v>
      </c>
      <c r="E397" s="21" t="e">
        <f>INDEX(Refs!S:S,MATCH($C397,Refs!$I:$I,0))</f>
        <v>#N/A</v>
      </c>
      <c r="AK397" s="30">
        <f t="shared" si="25"/>
        <v>0</v>
      </c>
      <c r="AN397" s="30">
        <f t="shared" si="26"/>
        <v>0</v>
      </c>
    </row>
    <row r="398" spans="1:40" ht="11.7">
      <c r="A398" s="20">
        <v>397</v>
      </c>
      <c r="B398" s="21" t="e">
        <f>INDEX(Refs!A:A,MATCH($C398,Refs!$I:$I,0))</f>
        <v>#N/A</v>
      </c>
      <c r="D398" s="21" t="e">
        <f>INDEX(Refs!L:L,MATCH($C398,Refs!$I:$I,0))</f>
        <v>#N/A</v>
      </c>
      <c r="E398" s="21" t="e">
        <f>INDEX(Refs!S:S,MATCH($C398,Refs!$I:$I,0))</f>
        <v>#N/A</v>
      </c>
      <c r="AK398" s="30">
        <f t="shared" si="25"/>
        <v>0</v>
      </c>
      <c r="AN398" s="30">
        <f t="shared" si="26"/>
        <v>0</v>
      </c>
    </row>
    <row r="399" spans="1:40" ht="11.7">
      <c r="A399" s="20">
        <v>398</v>
      </c>
      <c r="B399" s="21" t="e">
        <f>INDEX(Refs!A:A,MATCH($C399,Refs!$I:$I,0))</f>
        <v>#N/A</v>
      </c>
      <c r="D399" s="21" t="e">
        <f>INDEX(Refs!L:L,MATCH($C399,Refs!$I:$I,0))</f>
        <v>#N/A</v>
      </c>
      <c r="E399" s="21" t="e">
        <f>INDEX(Refs!S:S,MATCH($C399,Refs!$I:$I,0))</f>
        <v>#N/A</v>
      </c>
      <c r="AK399" s="30">
        <f t="shared" si="25"/>
        <v>0</v>
      </c>
      <c r="AN399" s="30">
        <f t="shared" si="26"/>
        <v>0</v>
      </c>
    </row>
    <row r="400" spans="1:40" ht="11.7">
      <c r="A400" s="20">
        <v>399</v>
      </c>
      <c r="B400" s="21" t="e">
        <f>INDEX(Refs!A:A,MATCH($C400,Refs!$I:$I,0))</f>
        <v>#N/A</v>
      </c>
      <c r="D400" s="21" t="e">
        <f>INDEX(Refs!L:L,MATCH($C400,Refs!$I:$I,0))</f>
        <v>#N/A</v>
      </c>
      <c r="E400" s="21" t="e">
        <f>INDEX(Refs!S:S,MATCH($C400,Refs!$I:$I,0))</f>
        <v>#N/A</v>
      </c>
      <c r="AK400" s="30">
        <f t="shared" si="25"/>
        <v>0</v>
      </c>
      <c r="AN400" s="30">
        <f t="shared" si="26"/>
        <v>0</v>
      </c>
    </row>
    <row r="401" spans="1:40" ht="11.7">
      <c r="A401" s="20">
        <v>400</v>
      </c>
      <c r="B401" s="21" t="e">
        <f>INDEX(Refs!A:A,MATCH($C401,Refs!$I:$I,0))</f>
        <v>#N/A</v>
      </c>
      <c r="D401" s="21" t="e">
        <f>INDEX(Refs!L:L,MATCH($C401,Refs!$I:$I,0))</f>
        <v>#N/A</v>
      </c>
      <c r="E401" s="21" t="e">
        <f>INDEX(Refs!S:S,MATCH($C401,Refs!$I:$I,0))</f>
        <v>#N/A</v>
      </c>
      <c r="AK401" s="30">
        <f t="shared" si="25"/>
        <v>0</v>
      </c>
      <c r="AN401" s="30">
        <f t="shared" si="26"/>
        <v>0</v>
      </c>
    </row>
    <row r="402" spans="1:40" ht="11.7">
      <c r="A402" s="20">
        <v>401</v>
      </c>
      <c r="B402" s="21" t="e">
        <f>INDEX(Refs!A:A,MATCH($C402,Refs!$I:$I,0))</f>
        <v>#N/A</v>
      </c>
      <c r="D402" s="21" t="e">
        <f>INDEX(Refs!L:L,MATCH($C402,Refs!$I:$I,0))</f>
        <v>#N/A</v>
      </c>
      <c r="E402" s="21" t="e">
        <f>INDEX(Refs!S:S,MATCH($C402,Refs!$I:$I,0))</f>
        <v>#N/A</v>
      </c>
      <c r="AK402" s="30">
        <f t="shared" si="25"/>
        <v>0</v>
      </c>
      <c r="AN402" s="30">
        <f t="shared" si="26"/>
        <v>0</v>
      </c>
    </row>
    <row r="403" spans="1:40" ht="11.7">
      <c r="A403" s="20">
        <v>402</v>
      </c>
      <c r="B403" s="21" t="e">
        <f>INDEX(Refs!A:A,MATCH($C403,Refs!$I:$I,0))</f>
        <v>#N/A</v>
      </c>
      <c r="D403" s="21" t="e">
        <f>INDEX(Refs!L:L,MATCH($C403,Refs!$I:$I,0))</f>
        <v>#N/A</v>
      </c>
      <c r="E403" s="21" t="e">
        <f>INDEX(Refs!S:S,MATCH($C403,Refs!$I:$I,0))</f>
        <v>#N/A</v>
      </c>
      <c r="AK403" s="30">
        <f t="shared" si="25"/>
        <v>0</v>
      </c>
      <c r="AN403" s="30">
        <f t="shared" si="26"/>
        <v>0</v>
      </c>
    </row>
    <row r="404" spans="1:40" ht="11.7">
      <c r="A404" s="20">
        <v>403</v>
      </c>
      <c r="B404" s="21" t="e">
        <f>INDEX(Refs!A:A,MATCH($C404,Refs!$I:$I,0))</f>
        <v>#N/A</v>
      </c>
      <c r="D404" s="21" t="e">
        <f>INDEX(Refs!L:L,MATCH($C404,Refs!$I:$I,0))</f>
        <v>#N/A</v>
      </c>
      <c r="E404" s="21" t="e">
        <f>INDEX(Refs!S:S,MATCH($C404,Refs!$I:$I,0))</f>
        <v>#N/A</v>
      </c>
      <c r="AK404" s="30">
        <f t="shared" si="25"/>
        <v>0</v>
      </c>
      <c r="AN404" s="30">
        <f t="shared" si="26"/>
        <v>0</v>
      </c>
    </row>
    <row r="405" spans="1:40" ht="11.7">
      <c r="A405" s="20">
        <v>404</v>
      </c>
      <c r="B405" s="21" t="e">
        <f>INDEX(Refs!A:A,MATCH($C405,Refs!$I:$I,0))</f>
        <v>#N/A</v>
      </c>
      <c r="D405" s="21" t="e">
        <f>INDEX(Refs!L:L,MATCH($C405,Refs!$I:$I,0))</f>
        <v>#N/A</v>
      </c>
      <c r="E405" s="21" t="e">
        <f>INDEX(Refs!S:S,MATCH($C405,Refs!$I:$I,0))</f>
        <v>#N/A</v>
      </c>
      <c r="AK405" s="30">
        <f t="shared" si="25"/>
        <v>0</v>
      </c>
      <c r="AN405" s="30">
        <f t="shared" si="26"/>
        <v>0</v>
      </c>
    </row>
    <row r="406" spans="1:40" ht="11.7">
      <c r="A406" s="20">
        <v>405</v>
      </c>
      <c r="B406" s="21" t="e">
        <f>INDEX(Refs!A:A,MATCH($C406,Refs!$I:$I,0))</f>
        <v>#N/A</v>
      </c>
      <c r="D406" s="21" t="e">
        <f>INDEX(Refs!L:L,MATCH($C406,Refs!$I:$I,0))</f>
        <v>#N/A</v>
      </c>
      <c r="E406" s="21" t="e">
        <f>INDEX(Refs!S:S,MATCH($C406,Refs!$I:$I,0))</f>
        <v>#N/A</v>
      </c>
      <c r="AK406" s="30">
        <f t="shared" si="25"/>
        <v>0</v>
      </c>
      <c r="AN406" s="30">
        <f t="shared" si="26"/>
        <v>0</v>
      </c>
    </row>
    <row r="407" spans="1:40" ht="11.7">
      <c r="A407" s="20">
        <v>406</v>
      </c>
      <c r="B407" s="21" t="e">
        <f>INDEX(Refs!A:A,MATCH($C407,Refs!$I:$I,0))</f>
        <v>#N/A</v>
      </c>
      <c r="D407" s="21" t="e">
        <f>INDEX(Refs!L:L,MATCH($C407,Refs!$I:$I,0))</f>
        <v>#N/A</v>
      </c>
      <c r="E407" s="21" t="e">
        <f>INDEX(Refs!S:S,MATCH($C407,Refs!$I:$I,0))</f>
        <v>#N/A</v>
      </c>
      <c r="AK407" s="30">
        <f t="shared" si="25"/>
        <v>0</v>
      </c>
      <c r="AN407" s="30">
        <f t="shared" si="26"/>
        <v>0</v>
      </c>
    </row>
    <row r="408" spans="1:40" ht="11.7">
      <c r="A408" s="20">
        <v>407</v>
      </c>
      <c r="B408" s="21" t="e">
        <f>INDEX(Refs!A:A,MATCH($C408,Refs!$I:$I,0))</f>
        <v>#N/A</v>
      </c>
      <c r="D408" s="21" t="e">
        <f>INDEX(Refs!L:L,MATCH($C408,Refs!$I:$I,0))</f>
        <v>#N/A</v>
      </c>
      <c r="E408" s="21" t="e">
        <f>INDEX(Refs!S:S,MATCH($C408,Refs!$I:$I,0))</f>
        <v>#N/A</v>
      </c>
      <c r="AK408" s="30">
        <f t="shared" si="25"/>
        <v>0</v>
      </c>
      <c r="AN408" s="30">
        <f t="shared" si="26"/>
        <v>0</v>
      </c>
    </row>
    <row r="409" spans="1:40" ht="11.7">
      <c r="A409" s="20">
        <v>408</v>
      </c>
      <c r="B409" s="21" t="e">
        <f>INDEX(Refs!A:A,MATCH($C409,Refs!$I:$I,0))</f>
        <v>#N/A</v>
      </c>
      <c r="D409" s="21" t="e">
        <f>INDEX(Refs!L:L,MATCH($C409,Refs!$I:$I,0))</f>
        <v>#N/A</v>
      </c>
      <c r="E409" s="21" t="e">
        <f>INDEX(Refs!S:S,MATCH($C409,Refs!$I:$I,0))</f>
        <v>#N/A</v>
      </c>
      <c r="AK409" s="30">
        <f t="shared" si="25"/>
        <v>0</v>
      </c>
      <c r="AN409" s="30">
        <f t="shared" si="26"/>
        <v>0</v>
      </c>
    </row>
    <row r="410" spans="1:40" ht="11.7">
      <c r="A410" s="20">
        <v>409</v>
      </c>
      <c r="B410" s="21" t="e">
        <f>INDEX(Refs!A:A,MATCH($C410,Refs!$I:$I,0))</f>
        <v>#N/A</v>
      </c>
      <c r="D410" s="21" t="e">
        <f>INDEX(Refs!L:L,MATCH($C410,Refs!$I:$I,0))</f>
        <v>#N/A</v>
      </c>
      <c r="E410" s="21" t="e">
        <f>INDEX(Refs!S:S,MATCH($C410,Refs!$I:$I,0))</f>
        <v>#N/A</v>
      </c>
      <c r="AK410" s="30">
        <f t="shared" si="25"/>
        <v>0</v>
      </c>
      <c r="AN410" s="30">
        <f t="shared" si="26"/>
        <v>0</v>
      </c>
    </row>
    <row r="411" spans="1:40" ht="11.7">
      <c r="A411" s="20">
        <v>410</v>
      </c>
      <c r="B411" s="21" t="e">
        <f>INDEX(Refs!A:A,MATCH($C411,Refs!$I:$I,0))</f>
        <v>#N/A</v>
      </c>
      <c r="D411" s="21" t="e">
        <f>INDEX(Refs!L:L,MATCH($C411,Refs!$I:$I,0))</f>
        <v>#N/A</v>
      </c>
      <c r="E411" s="21" t="e">
        <f>INDEX(Refs!S:S,MATCH($C411,Refs!$I:$I,0))</f>
        <v>#N/A</v>
      </c>
      <c r="AK411" s="30">
        <f t="shared" si="25"/>
        <v>0</v>
      </c>
      <c r="AN411" s="30">
        <f t="shared" si="26"/>
        <v>0</v>
      </c>
    </row>
    <row r="412" spans="1:40" ht="11.7">
      <c r="A412" s="20">
        <v>411</v>
      </c>
      <c r="B412" s="21" t="e">
        <f>INDEX(Refs!A:A,MATCH($C412,Refs!$I:$I,0))</f>
        <v>#N/A</v>
      </c>
      <c r="D412" s="21" t="e">
        <f>INDEX(Refs!L:L,MATCH($C412,Refs!$I:$I,0))</f>
        <v>#N/A</v>
      </c>
      <c r="E412" s="21" t="e">
        <f>INDEX(Refs!S:S,MATCH($C412,Refs!$I:$I,0))</f>
        <v>#N/A</v>
      </c>
      <c r="AK412" s="30">
        <f t="shared" si="25"/>
        <v>0</v>
      </c>
      <c r="AN412" s="30">
        <f t="shared" si="26"/>
        <v>0</v>
      </c>
    </row>
    <row r="413" spans="1:40" ht="11.7">
      <c r="A413" s="20">
        <v>412</v>
      </c>
      <c r="B413" s="21" t="e">
        <f>INDEX(Refs!A:A,MATCH($C413,Refs!$I:$I,0))</f>
        <v>#N/A</v>
      </c>
      <c r="D413" s="21" t="e">
        <f>INDEX(Refs!L:L,MATCH($C413,Refs!$I:$I,0))</f>
        <v>#N/A</v>
      </c>
      <c r="E413" s="21" t="e">
        <f>INDEX(Refs!S:S,MATCH($C413,Refs!$I:$I,0))</f>
        <v>#N/A</v>
      </c>
      <c r="AK413" s="30">
        <f t="shared" si="25"/>
        <v>0</v>
      </c>
      <c r="AN413" s="30">
        <f t="shared" si="26"/>
        <v>0</v>
      </c>
    </row>
    <row r="414" spans="1:40" ht="11.7">
      <c r="A414" s="20">
        <v>413</v>
      </c>
      <c r="B414" s="21" t="e">
        <f>INDEX(Refs!A:A,MATCH($C414,Refs!$I:$I,0))</f>
        <v>#N/A</v>
      </c>
      <c r="D414" s="21" t="e">
        <f>INDEX(Refs!L:L,MATCH($C414,Refs!$I:$I,0))</f>
        <v>#N/A</v>
      </c>
      <c r="E414" s="21" t="e">
        <f>INDEX(Refs!S:S,MATCH($C414,Refs!$I:$I,0))</f>
        <v>#N/A</v>
      </c>
      <c r="AK414" s="30">
        <f t="shared" si="25"/>
        <v>0</v>
      </c>
      <c r="AN414" s="30">
        <f t="shared" si="26"/>
        <v>0</v>
      </c>
    </row>
    <row r="415" spans="1:40" ht="11.7">
      <c r="A415" s="20">
        <v>414</v>
      </c>
      <c r="B415" s="21" t="e">
        <f>INDEX(Refs!A:A,MATCH($C415,Refs!$I:$I,0))</f>
        <v>#N/A</v>
      </c>
      <c r="D415" s="21" t="e">
        <f>INDEX(Refs!L:L,MATCH($C415,Refs!$I:$I,0))</f>
        <v>#N/A</v>
      </c>
      <c r="E415" s="21" t="e">
        <f>INDEX(Refs!S:S,MATCH($C415,Refs!$I:$I,0))</f>
        <v>#N/A</v>
      </c>
      <c r="AK415" s="30">
        <f t="shared" si="25"/>
        <v>0</v>
      </c>
      <c r="AN415" s="30">
        <f t="shared" si="26"/>
        <v>0</v>
      </c>
    </row>
    <row r="416" spans="1:40" ht="11.7">
      <c r="A416" s="20">
        <v>415</v>
      </c>
      <c r="B416" s="21" t="e">
        <f>INDEX(Refs!A:A,MATCH($C416,Refs!$I:$I,0))</f>
        <v>#N/A</v>
      </c>
      <c r="D416" s="21" t="e">
        <f>INDEX(Refs!L:L,MATCH($C416,Refs!$I:$I,0))</f>
        <v>#N/A</v>
      </c>
      <c r="E416" s="21" t="e">
        <f>INDEX(Refs!S:S,MATCH($C416,Refs!$I:$I,0))</f>
        <v>#N/A</v>
      </c>
      <c r="AK416" s="30">
        <f t="shared" si="25"/>
        <v>0</v>
      </c>
      <c r="AN416" s="30">
        <f t="shared" si="26"/>
        <v>0</v>
      </c>
    </row>
    <row r="417" spans="1:40" ht="11.7">
      <c r="A417" s="20">
        <v>416</v>
      </c>
      <c r="B417" s="21" t="e">
        <f>INDEX(Refs!A:A,MATCH($C417,Refs!$I:$I,0))</f>
        <v>#N/A</v>
      </c>
      <c r="D417" s="21" t="e">
        <f>INDEX(Refs!L:L,MATCH($C417,Refs!$I:$I,0))</f>
        <v>#N/A</v>
      </c>
      <c r="E417" s="21" t="e">
        <f>INDEX(Refs!S:S,MATCH($C417,Refs!$I:$I,0))</f>
        <v>#N/A</v>
      </c>
      <c r="AK417" s="30">
        <f t="shared" si="25"/>
        <v>0</v>
      </c>
      <c r="AN417" s="30">
        <f t="shared" si="26"/>
        <v>0</v>
      </c>
    </row>
    <row r="418" spans="1:40" ht="11.7">
      <c r="A418" s="20">
        <v>417</v>
      </c>
      <c r="B418" s="21" t="e">
        <f>INDEX(Refs!A:A,MATCH($C418,Refs!$I:$I,0))</f>
        <v>#N/A</v>
      </c>
      <c r="D418" s="21" t="e">
        <f>INDEX(Refs!L:L,MATCH($C418,Refs!$I:$I,0))</f>
        <v>#N/A</v>
      </c>
      <c r="E418" s="21" t="e">
        <f>INDEX(Refs!S:S,MATCH($C418,Refs!$I:$I,0))</f>
        <v>#N/A</v>
      </c>
      <c r="AK418" s="30">
        <f t="shared" si="25"/>
        <v>0</v>
      </c>
      <c r="AN418" s="30">
        <f t="shared" si="26"/>
        <v>0</v>
      </c>
    </row>
    <row r="419" spans="1:40" ht="11.7">
      <c r="A419" s="20">
        <v>418</v>
      </c>
      <c r="B419" s="21" t="e">
        <f>INDEX(Refs!A:A,MATCH($C419,Refs!$I:$I,0))</f>
        <v>#N/A</v>
      </c>
      <c r="D419" s="21" t="e">
        <f>INDEX(Refs!L:L,MATCH($C419,Refs!$I:$I,0))</f>
        <v>#N/A</v>
      </c>
      <c r="E419" s="21" t="e">
        <f>INDEX(Refs!S:S,MATCH($C419,Refs!$I:$I,0))</f>
        <v>#N/A</v>
      </c>
      <c r="AK419" s="30">
        <f t="shared" si="25"/>
        <v>0</v>
      </c>
      <c r="AN419" s="30">
        <f t="shared" si="26"/>
        <v>0</v>
      </c>
    </row>
    <row r="420" spans="1:40" ht="11.7">
      <c r="A420" s="20">
        <v>419</v>
      </c>
      <c r="B420" s="21" t="e">
        <f>INDEX(Refs!A:A,MATCH($C420,Refs!$I:$I,0))</f>
        <v>#N/A</v>
      </c>
      <c r="D420" s="21" t="e">
        <f>INDEX(Refs!L:L,MATCH($C420,Refs!$I:$I,0))</f>
        <v>#N/A</v>
      </c>
      <c r="E420" s="21" t="e">
        <f>INDEX(Refs!S:S,MATCH($C420,Refs!$I:$I,0))</f>
        <v>#N/A</v>
      </c>
      <c r="AK420" s="30">
        <f t="shared" si="25"/>
        <v>0</v>
      </c>
      <c r="AN420" s="30">
        <f t="shared" si="26"/>
        <v>0</v>
      </c>
    </row>
    <row r="421" spans="1:40" ht="11.7">
      <c r="A421" s="20">
        <v>420</v>
      </c>
      <c r="B421" s="21" t="e">
        <f>INDEX(Refs!A:A,MATCH($C421,Refs!$I:$I,0))</f>
        <v>#N/A</v>
      </c>
      <c r="D421" s="21" t="e">
        <f>INDEX(Refs!L:L,MATCH($C421,Refs!$I:$I,0))</f>
        <v>#N/A</v>
      </c>
      <c r="E421" s="21" t="e">
        <f>INDEX(Refs!S:S,MATCH($C421,Refs!$I:$I,0))</f>
        <v>#N/A</v>
      </c>
      <c r="AK421" s="30">
        <f t="shared" si="25"/>
        <v>0</v>
      </c>
      <c r="AN421" s="30">
        <f t="shared" si="26"/>
        <v>0</v>
      </c>
    </row>
    <row r="422" spans="1:40" ht="11.7">
      <c r="A422" s="20">
        <v>421</v>
      </c>
      <c r="B422" s="21" t="e">
        <f>INDEX(Refs!A:A,MATCH($C422,Refs!$I:$I,0))</f>
        <v>#N/A</v>
      </c>
      <c r="D422" s="21" t="e">
        <f>INDEX(Refs!L:L,MATCH($C422,Refs!$I:$I,0))</f>
        <v>#N/A</v>
      </c>
      <c r="E422" s="21" t="e">
        <f>INDEX(Refs!S:S,MATCH($C422,Refs!$I:$I,0))</f>
        <v>#N/A</v>
      </c>
      <c r="AK422" s="30">
        <f t="shared" si="25"/>
        <v>0</v>
      </c>
      <c r="AN422" s="30">
        <f t="shared" si="26"/>
        <v>0</v>
      </c>
    </row>
    <row r="423" spans="1:40" ht="11.7">
      <c r="A423" s="20">
        <v>422</v>
      </c>
      <c r="B423" s="21" t="e">
        <f>INDEX(Refs!A:A,MATCH($C423,Refs!$I:$I,0))</f>
        <v>#N/A</v>
      </c>
      <c r="D423" s="21" t="e">
        <f>INDEX(Refs!L:L,MATCH($C423,Refs!$I:$I,0))</f>
        <v>#N/A</v>
      </c>
      <c r="E423" s="21" t="e">
        <f>INDEX(Refs!S:S,MATCH($C423,Refs!$I:$I,0))</f>
        <v>#N/A</v>
      </c>
      <c r="AK423" s="30">
        <f t="shared" si="25"/>
        <v>0</v>
      </c>
      <c r="AN423" s="30">
        <f t="shared" si="26"/>
        <v>0</v>
      </c>
    </row>
    <row r="424" spans="1:40" ht="11.7">
      <c r="A424" s="20">
        <v>423</v>
      </c>
      <c r="B424" s="21" t="e">
        <f>INDEX(Refs!A:A,MATCH($C424,Refs!$I:$I,0))</f>
        <v>#N/A</v>
      </c>
      <c r="D424" s="21" t="e">
        <f>INDEX(Refs!L:L,MATCH($C424,Refs!$I:$I,0))</f>
        <v>#N/A</v>
      </c>
      <c r="E424" s="21" t="e">
        <f>INDEX(Refs!S:S,MATCH($C424,Refs!$I:$I,0))</f>
        <v>#N/A</v>
      </c>
      <c r="AK424" s="30">
        <f t="shared" si="25"/>
        <v>0</v>
      </c>
      <c r="AN424" s="30">
        <f t="shared" si="26"/>
        <v>0</v>
      </c>
    </row>
    <row r="425" spans="1:40" ht="11.7">
      <c r="A425" s="20">
        <v>424</v>
      </c>
      <c r="B425" s="21" t="e">
        <f>INDEX(Refs!A:A,MATCH($C425,Refs!$I:$I,0))</f>
        <v>#N/A</v>
      </c>
      <c r="D425" s="21" t="e">
        <f>INDEX(Refs!L:L,MATCH($C425,Refs!$I:$I,0))</f>
        <v>#N/A</v>
      </c>
      <c r="E425" s="21" t="e">
        <f>INDEX(Refs!S:S,MATCH($C425,Refs!$I:$I,0))</f>
        <v>#N/A</v>
      </c>
      <c r="AK425" s="30">
        <f t="shared" si="25"/>
        <v>0</v>
      </c>
      <c r="AN425" s="30">
        <f t="shared" si="26"/>
        <v>0</v>
      </c>
    </row>
    <row r="426" spans="1:40" ht="11.7">
      <c r="A426" s="20">
        <v>425</v>
      </c>
      <c r="B426" s="21" t="e">
        <f>INDEX(Refs!A:A,MATCH($C426,Refs!$I:$I,0))</f>
        <v>#N/A</v>
      </c>
      <c r="D426" s="21" t="e">
        <f>INDEX(Refs!L:L,MATCH($C426,Refs!$I:$I,0))</f>
        <v>#N/A</v>
      </c>
      <c r="E426" s="21" t="e">
        <f>INDEX(Refs!S:S,MATCH($C426,Refs!$I:$I,0))</f>
        <v>#N/A</v>
      </c>
      <c r="AK426" s="30">
        <f t="shared" si="25"/>
        <v>0</v>
      </c>
      <c r="AN426" s="30">
        <f t="shared" si="26"/>
        <v>0</v>
      </c>
    </row>
    <row r="427" spans="1:40" ht="11.7">
      <c r="A427" s="20">
        <v>426</v>
      </c>
      <c r="B427" s="21" t="e">
        <f>INDEX(Refs!A:A,MATCH($C427,Refs!$I:$I,0))</f>
        <v>#N/A</v>
      </c>
      <c r="D427" s="21" t="e">
        <f>INDEX(Refs!L:L,MATCH($C427,Refs!$I:$I,0))</f>
        <v>#N/A</v>
      </c>
      <c r="E427" s="21" t="e">
        <f>INDEX(Refs!S:S,MATCH($C427,Refs!$I:$I,0))</f>
        <v>#N/A</v>
      </c>
      <c r="AK427" s="30">
        <f t="shared" si="25"/>
        <v>0</v>
      </c>
      <c r="AN427" s="30">
        <f t="shared" si="26"/>
        <v>0</v>
      </c>
    </row>
    <row r="428" spans="1:40" ht="11.7">
      <c r="A428" s="20">
        <v>427</v>
      </c>
      <c r="B428" s="21" t="e">
        <f>INDEX(Refs!A:A,MATCH($C428,Refs!$I:$I,0))</f>
        <v>#N/A</v>
      </c>
      <c r="D428" s="21" t="e">
        <f>INDEX(Refs!L:L,MATCH($C428,Refs!$I:$I,0))</f>
        <v>#N/A</v>
      </c>
      <c r="E428" s="21" t="e">
        <f>INDEX(Refs!S:S,MATCH($C428,Refs!$I:$I,0))</f>
        <v>#N/A</v>
      </c>
      <c r="AK428" s="30">
        <f t="shared" si="25"/>
        <v>0</v>
      </c>
      <c r="AN428" s="30">
        <f t="shared" si="26"/>
        <v>0</v>
      </c>
    </row>
    <row r="429" spans="1:40" ht="11.7">
      <c r="A429" s="20">
        <v>428</v>
      </c>
      <c r="B429" s="21" t="e">
        <f>INDEX(Refs!A:A,MATCH($C429,Refs!$I:$I,0))</f>
        <v>#N/A</v>
      </c>
      <c r="D429" s="21" t="e">
        <f>INDEX(Refs!L:L,MATCH($C429,Refs!$I:$I,0))</f>
        <v>#N/A</v>
      </c>
      <c r="E429" s="21" t="e">
        <f>INDEX(Refs!S:S,MATCH($C429,Refs!$I:$I,0))</f>
        <v>#N/A</v>
      </c>
      <c r="AK429" s="30">
        <f t="shared" si="25"/>
        <v>0</v>
      </c>
      <c r="AN429" s="30">
        <f t="shared" si="26"/>
        <v>0</v>
      </c>
    </row>
    <row r="430" spans="1:40" ht="11.7">
      <c r="A430" s="20">
        <v>429</v>
      </c>
      <c r="B430" s="21" t="e">
        <f>INDEX(Refs!A:A,MATCH($C430,Refs!$I:$I,0))</f>
        <v>#N/A</v>
      </c>
      <c r="D430" s="21" t="e">
        <f>INDEX(Refs!L:L,MATCH($C430,Refs!$I:$I,0))</f>
        <v>#N/A</v>
      </c>
      <c r="E430" s="21" t="e">
        <f>INDEX(Refs!S:S,MATCH($C430,Refs!$I:$I,0))</f>
        <v>#N/A</v>
      </c>
      <c r="AK430" s="30">
        <f t="shared" si="25"/>
        <v>0</v>
      </c>
      <c r="AN430" s="30">
        <f t="shared" si="26"/>
        <v>0</v>
      </c>
    </row>
    <row r="431" spans="1:40" ht="11.7">
      <c r="A431" s="20">
        <v>430</v>
      </c>
      <c r="B431" s="21" t="e">
        <f>INDEX(Refs!A:A,MATCH($C431,Refs!$I:$I,0))</f>
        <v>#N/A</v>
      </c>
      <c r="D431" s="21" t="e">
        <f>INDEX(Refs!L:L,MATCH($C431,Refs!$I:$I,0))</f>
        <v>#N/A</v>
      </c>
      <c r="E431" s="21" t="e">
        <f>INDEX(Refs!S:S,MATCH($C431,Refs!$I:$I,0))</f>
        <v>#N/A</v>
      </c>
      <c r="AK431" s="30">
        <f t="shared" si="25"/>
        <v>0</v>
      </c>
      <c r="AN431" s="30">
        <f t="shared" si="26"/>
        <v>0</v>
      </c>
    </row>
    <row r="432" spans="1:40" ht="11.7">
      <c r="A432" s="20">
        <v>431</v>
      </c>
      <c r="B432" s="21" t="e">
        <f>INDEX(Refs!A:A,MATCH($C432,Refs!$I:$I,0))</f>
        <v>#N/A</v>
      </c>
      <c r="D432" s="21" t="e">
        <f>INDEX(Refs!L:L,MATCH($C432,Refs!$I:$I,0))</f>
        <v>#N/A</v>
      </c>
      <c r="E432" s="21" t="e">
        <f>INDEX(Refs!S:S,MATCH($C432,Refs!$I:$I,0))</f>
        <v>#N/A</v>
      </c>
      <c r="AK432" s="30">
        <f t="shared" si="25"/>
        <v>0</v>
      </c>
      <c r="AN432" s="30">
        <f t="shared" si="26"/>
        <v>0</v>
      </c>
    </row>
    <row r="433" spans="1:40" ht="11.7">
      <c r="A433" s="20">
        <v>432</v>
      </c>
      <c r="B433" s="21" t="e">
        <f>INDEX(Refs!A:A,MATCH($C433,Refs!$I:$I,0))</f>
        <v>#N/A</v>
      </c>
      <c r="D433" s="21" t="e">
        <f>INDEX(Refs!L:L,MATCH($C433,Refs!$I:$I,0))</f>
        <v>#N/A</v>
      </c>
      <c r="E433" s="21" t="e">
        <f>INDEX(Refs!S:S,MATCH($C433,Refs!$I:$I,0))</f>
        <v>#N/A</v>
      </c>
      <c r="AK433" s="30">
        <f t="shared" si="25"/>
        <v>0</v>
      </c>
      <c r="AN433" s="30">
        <f t="shared" si="26"/>
        <v>0</v>
      </c>
    </row>
    <row r="434" spans="1:40" ht="11.7">
      <c r="A434" s="20">
        <v>433</v>
      </c>
      <c r="B434" s="21" t="e">
        <f>INDEX(Refs!A:A,MATCH($C434,Refs!$I:$I,0))</f>
        <v>#N/A</v>
      </c>
      <c r="D434" s="21" t="e">
        <f>INDEX(Refs!L:L,MATCH($C434,Refs!$I:$I,0))</f>
        <v>#N/A</v>
      </c>
      <c r="E434" s="21" t="e">
        <f>INDEX(Refs!S:S,MATCH($C434,Refs!$I:$I,0))</f>
        <v>#N/A</v>
      </c>
      <c r="AK434" s="30">
        <f t="shared" si="25"/>
        <v>0</v>
      </c>
      <c r="AN434" s="30">
        <f t="shared" si="26"/>
        <v>0</v>
      </c>
    </row>
    <row r="435" spans="1:40" ht="11.7">
      <c r="A435" s="20">
        <v>434</v>
      </c>
      <c r="B435" s="21" t="e">
        <f>INDEX(Refs!A:A,MATCH($C435,Refs!$I:$I,0))</f>
        <v>#N/A</v>
      </c>
      <c r="D435" s="21" t="e">
        <f>INDEX(Refs!L:L,MATCH($C435,Refs!$I:$I,0))</f>
        <v>#N/A</v>
      </c>
      <c r="E435" s="21" t="e">
        <f>INDEX(Refs!S:S,MATCH($C435,Refs!$I:$I,0))</f>
        <v>#N/A</v>
      </c>
      <c r="AK435" s="30">
        <f t="shared" si="25"/>
        <v>0</v>
      </c>
      <c r="AN435" s="30">
        <f t="shared" si="26"/>
        <v>0</v>
      </c>
    </row>
    <row r="436" spans="1:40" ht="11.7">
      <c r="A436" s="20">
        <v>435</v>
      </c>
      <c r="B436" s="21" t="e">
        <f>INDEX(Refs!A:A,MATCH($C436,Refs!$I:$I,0))</f>
        <v>#N/A</v>
      </c>
      <c r="D436" s="21" t="e">
        <f>INDEX(Refs!L:L,MATCH($C436,Refs!$I:$I,0))</f>
        <v>#N/A</v>
      </c>
      <c r="E436" s="21" t="e">
        <f>INDEX(Refs!S:S,MATCH($C436,Refs!$I:$I,0))</f>
        <v>#N/A</v>
      </c>
      <c r="AK436" s="30">
        <f t="shared" si="25"/>
        <v>0</v>
      </c>
      <c r="AN436" s="30">
        <f t="shared" si="26"/>
        <v>0</v>
      </c>
    </row>
    <row r="437" spans="1:40" ht="11.7">
      <c r="A437" s="20">
        <v>436</v>
      </c>
      <c r="B437" s="21" t="e">
        <f>INDEX(Refs!A:A,MATCH($C437,Refs!$I:$I,0))</f>
        <v>#N/A</v>
      </c>
      <c r="D437" s="21" t="e">
        <f>INDEX(Refs!L:L,MATCH($C437,Refs!$I:$I,0))</f>
        <v>#N/A</v>
      </c>
      <c r="E437" s="21" t="e">
        <f>INDEX(Refs!S:S,MATCH($C437,Refs!$I:$I,0))</f>
        <v>#N/A</v>
      </c>
      <c r="AK437" s="30">
        <f t="shared" si="25"/>
        <v>0</v>
      </c>
      <c r="AN437" s="30">
        <f t="shared" si="26"/>
        <v>0</v>
      </c>
    </row>
    <row r="438" spans="1:40" ht="11.7">
      <c r="A438" s="20">
        <v>437</v>
      </c>
      <c r="B438" s="21" t="e">
        <f>INDEX(Refs!A:A,MATCH($C438,Refs!$I:$I,0))</f>
        <v>#N/A</v>
      </c>
      <c r="D438" s="21" t="e">
        <f>INDEX(Refs!L:L,MATCH($C438,Refs!$I:$I,0))</f>
        <v>#N/A</v>
      </c>
      <c r="E438" s="21" t="e">
        <f>INDEX(Refs!S:S,MATCH($C438,Refs!$I:$I,0))</f>
        <v>#N/A</v>
      </c>
      <c r="AK438" s="30">
        <f t="shared" si="25"/>
        <v>0</v>
      </c>
      <c r="AN438" s="30">
        <f t="shared" si="26"/>
        <v>0</v>
      </c>
    </row>
    <row r="439" spans="1:40" ht="11.7">
      <c r="A439" s="20">
        <v>438</v>
      </c>
      <c r="B439" s="21" t="e">
        <f>INDEX(Refs!A:A,MATCH($C439,Refs!$I:$I,0))</f>
        <v>#N/A</v>
      </c>
      <c r="D439" s="21" t="e">
        <f>INDEX(Refs!L:L,MATCH($C439,Refs!$I:$I,0))</f>
        <v>#N/A</v>
      </c>
      <c r="E439" s="21" t="e">
        <f>INDEX(Refs!S:S,MATCH($C439,Refs!$I:$I,0))</f>
        <v>#N/A</v>
      </c>
      <c r="AK439" s="30">
        <f t="shared" si="25"/>
        <v>0</v>
      </c>
      <c r="AN439" s="30">
        <f t="shared" si="26"/>
        <v>0</v>
      </c>
    </row>
    <row r="440" spans="1:40" ht="11.7">
      <c r="A440" s="20">
        <v>439</v>
      </c>
      <c r="B440" s="21" t="e">
        <f>INDEX(Refs!A:A,MATCH($C440,Refs!$I:$I,0))</f>
        <v>#N/A</v>
      </c>
      <c r="D440" s="21" t="e">
        <f>INDEX(Refs!L:L,MATCH($C440,Refs!$I:$I,0))</f>
        <v>#N/A</v>
      </c>
      <c r="E440" s="21" t="e">
        <f>INDEX(Refs!S:S,MATCH($C440,Refs!$I:$I,0))</f>
        <v>#N/A</v>
      </c>
      <c r="AK440" s="30">
        <f t="shared" si="25"/>
        <v>0</v>
      </c>
      <c r="AN440" s="30">
        <f t="shared" si="26"/>
        <v>0</v>
      </c>
    </row>
    <row r="441" spans="1:40" ht="11.7">
      <c r="A441" s="20">
        <v>440</v>
      </c>
      <c r="B441" s="21" t="e">
        <f>INDEX(Refs!A:A,MATCH($C441,Refs!$I:$I,0))</f>
        <v>#N/A</v>
      </c>
      <c r="D441" s="21" t="e">
        <f>INDEX(Refs!L:L,MATCH($C441,Refs!$I:$I,0))</f>
        <v>#N/A</v>
      </c>
      <c r="E441" s="21" t="e">
        <f>INDEX(Refs!S:S,MATCH($C441,Refs!$I:$I,0))</f>
        <v>#N/A</v>
      </c>
      <c r="AK441" s="30">
        <f t="shared" si="25"/>
        <v>0</v>
      </c>
      <c r="AN441" s="30">
        <f t="shared" si="26"/>
        <v>0</v>
      </c>
    </row>
    <row r="442" spans="1:40" ht="11.7">
      <c r="A442" s="20">
        <v>441</v>
      </c>
      <c r="B442" s="21" t="e">
        <f>INDEX(Refs!A:A,MATCH($C442,Refs!$I:$I,0))</f>
        <v>#N/A</v>
      </c>
      <c r="D442" s="21" t="e">
        <f>INDEX(Refs!L:L,MATCH($C442,Refs!$I:$I,0))</f>
        <v>#N/A</v>
      </c>
      <c r="E442" s="21" t="e">
        <f>INDEX(Refs!S:S,MATCH($C442,Refs!$I:$I,0))</f>
        <v>#N/A</v>
      </c>
      <c r="AK442" s="30">
        <f t="shared" si="25"/>
        <v>0</v>
      </c>
      <c r="AN442" s="30">
        <f t="shared" si="26"/>
        <v>0</v>
      </c>
    </row>
    <row r="443" spans="1:40" ht="11.7">
      <c r="A443" s="20">
        <v>442</v>
      </c>
      <c r="B443" s="21" t="e">
        <f>INDEX(Refs!A:A,MATCH($C443,Refs!$I:$I,0))</f>
        <v>#N/A</v>
      </c>
      <c r="D443" s="21" t="e">
        <f>INDEX(Refs!L:L,MATCH($C443,Refs!$I:$I,0))</f>
        <v>#N/A</v>
      </c>
      <c r="E443" s="21" t="e">
        <f>INDEX(Refs!S:S,MATCH($C443,Refs!$I:$I,0))</f>
        <v>#N/A</v>
      </c>
      <c r="AK443" s="30">
        <f t="shared" si="25"/>
        <v>0</v>
      </c>
      <c r="AN443" s="30">
        <f t="shared" si="26"/>
        <v>0</v>
      </c>
    </row>
    <row r="444" spans="1:40" ht="11.7">
      <c r="A444" s="20">
        <v>443</v>
      </c>
      <c r="B444" s="21" t="e">
        <f>INDEX(Refs!A:A,MATCH($C444,Refs!$I:$I,0))</f>
        <v>#N/A</v>
      </c>
      <c r="D444" s="21" t="e">
        <f>INDEX(Refs!L:L,MATCH($C444,Refs!$I:$I,0))</f>
        <v>#N/A</v>
      </c>
      <c r="E444" s="21" t="e">
        <f>INDEX(Refs!S:S,MATCH($C444,Refs!$I:$I,0))</f>
        <v>#N/A</v>
      </c>
      <c r="AK444" s="30">
        <f t="shared" si="25"/>
        <v>0</v>
      </c>
      <c r="AN444" s="30">
        <f t="shared" si="26"/>
        <v>0</v>
      </c>
    </row>
  </sheetData>
  <dataValidations count="10">
    <dataValidation type="list" allowBlank="1" showInputMessage="1" showErrorMessage="1" sqref="BB46:BC60 BB2:BC43 BB62:BC73 AU2:BA444" xr:uid="{D147FD2A-F5A5-4E32-AAA8-63C7CDC4B484}">
      <formula1>"Yes,No,NA"</formula1>
    </dataValidation>
    <dataValidation type="list" allowBlank="1" showInputMessage="1" showErrorMessage="1" sqref="O2:AD43 AD80:AD444 AC80:AC1396 O44:AB444 AC44:AD79" xr:uid="{11788FFE-0393-4D16-9669-EE4B87E12C50}">
      <formula1>"present"</formula1>
    </dataValidation>
    <dataValidation type="list" errorStyle="warning" allowBlank="1" showInputMessage="1" showErrorMessage="1" sqref="K2:K44 I2:I444" xr:uid="{922A7C09-C7F2-49A1-BC38-AAEB4499760A}">
      <formula1>Product.Simple</formula1>
    </dataValidation>
    <dataValidation type="decimal" errorStyle="warning" allowBlank="1" showInputMessage="1" showErrorMessage="1" sqref="AI2:AJ444" xr:uid="{00B9593A-88F5-4275-A1BC-9DBC75492897}">
      <formula1>0</formula1>
      <formula2>1000</formula2>
    </dataValidation>
    <dataValidation type="decimal" errorStyle="warning" allowBlank="1" showInputMessage="1" showErrorMessage="1" sqref="AH2:AH444" xr:uid="{90D3C875-B600-485B-BF78-9082E45C79FD}">
      <formula1>-100</formula1>
      <formula2>100</formula2>
    </dataValidation>
    <dataValidation type="list" allowBlank="1" showInputMessage="1" showErrorMessage="1" sqref="AQ2:AQ444" xr:uid="{229A014A-6DA6-43AF-902A-F4EC5FD2162C}">
      <formula1>Errors</formula1>
    </dataValidation>
    <dataValidation type="list" allowBlank="1" showInputMessage="1" showErrorMessage="1" sqref="C2:C444" xr:uid="{1D921793-4516-4DA6-879C-0873658832F7}">
      <formula1>Title</formula1>
    </dataValidation>
    <dataValidation type="list" allowBlank="1" showInputMessage="1" showErrorMessage="1" sqref="F2:F444" xr:uid="{0EEA241B-8BCE-47B9-B9A0-FEB4A77CBA15}">
      <formula1>Country</formula1>
    </dataValidation>
    <dataValidation type="list" allowBlank="1" showInputMessage="1" showErrorMessage="1" sqref="AT1:AT1048576" xr:uid="{70AFD578-345F-4C32-A51F-29C7B009EC7C}">
      <formula1>"Yes,No"</formula1>
    </dataValidation>
    <dataValidation allowBlank="1" showInputMessage="1" showErrorMessage="1" sqref="AE1:AE1048576" xr:uid="{F72FC61B-B185-405E-BC51-E2FAF924A84A}"/>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B0B9C0B-7F23-4C35-B51F-B05CC804EAA3}">
          <x14:formula1>
            <xm:f>_xlfn.ANCHORARRAY(Outcomes!$N$1)</xm:f>
          </x14:formula1>
          <xm:sqref>AF2:AF444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012C4-5B88-4086-B025-CF0B2382A2ED}">
  <dimension ref="A1:BD1860"/>
  <sheetViews>
    <sheetView zoomScale="115" zoomScaleNormal="115" workbookViewId="0">
      <pane xSplit="2" ySplit="1" topLeftCell="C762" activePane="bottomRight" state="frozen"/>
      <selection pane="topRight" activeCell="C1" sqref="C1"/>
      <selection pane="bottomLeft" activeCell="A2" sqref="A2"/>
      <selection pane="bottomRight" activeCell="AG1028" sqref="AG1028:AG1032"/>
    </sheetView>
  </sheetViews>
  <sheetFormatPr defaultColWidth="9" defaultRowHeight="12" customHeight="1"/>
  <cols>
    <col min="1" max="1" width="9" style="20"/>
    <col min="2" max="2" width="9" style="28"/>
    <col min="3" max="3" width="61.29296875" style="22" customWidth="1"/>
    <col min="4" max="4" width="16.29296875" style="25" customWidth="1"/>
    <col min="5" max="5" width="9" style="25"/>
    <col min="6" max="6" width="9" style="23"/>
    <col min="7" max="8" width="17.87890625" style="23" customWidth="1"/>
    <col min="9" max="9" width="26.29296875" style="24" customWidth="1"/>
    <col min="10" max="10" width="44.29296875" style="26" customWidth="1"/>
    <col min="11" max="11" width="19.1171875" style="24" customWidth="1"/>
    <col min="12" max="12" width="33.1171875" style="26" customWidth="1"/>
    <col min="13" max="13" width="9.87890625" style="24" customWidth="1"/>
    <col min="14" max="14" width="9" style="24" customWidth="1"/>
    <col min="15" max="15" width="13.41015625" style="27" customWidth="1"/>
    <col min="16" max="16" width="12.29296875" style="27" customWidth="1"/>
    <col min="17" max="17" width="13.1171875" style="27" customWidth="1"/>
    <col min="18" max="18" width="12.29296875" style="27" customWidth="1"/>
    <col min="19" max="19" width="17.41015625" style="27" customWidth="1"/>
    <col min="20" max="21" width="12.29296875" style="27" customWidth="1"/>
    <col min="22" max="22" width="14" style="27" customWidth="1"/>
    <col min="23" max="23" width="12.29296875" style="27" customWidth="1"/>
    <col min="24" max="27" width="13.29296875" style="27" customWidth="1"/>
    <col min="28" max="28" width="9" style="27" customWidth="1"/>
    <col min="29" max="30" width="15.5859375" style="27" customWidth="1"/>
    <col min="31" max="31" width="18.87890625" style="27" customWidth="1"/>
    <col min="32" max="32" width="17.41015625" style="23" customWidth="1"/>
    <col min="33" max="33" width="12.703125" style="23" bestFit="1" customWidth="1"/>
    <col min="34" max="34" width="12.703125" style="23" customWidth="1"/>
    <col min="35" max="35" width="14.29296875" style="23" bestFit="1" customWidth="1"/>
    <col min="36" max="36" width="17" style="24" bestFit="1" customWidth="1"/>
    <col min="37" max="37" width="31.5859375" style="30" customWidth="1"/>
    <col min="38" max="38" width="14.87890625" style="27" bestFit="1" customWidth="1"/>
    <col min="39" max="39" width="14" style="27" customWidth="1"/>
    <col min="40" max="40" width="27.292968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6141632</v>
      </c>
      <c r="C2" s="22" t="s">
        <v>1321</v>
      </c>
      <c r="D2" s="21" t="str">
        <f>INDEX(Refs!L:L,MATCH($C2,Refs!$I:$I,0))</f>
        <v>Farnworth, Cathy Rozel; Mupangwa, Walter; Mutenje, Munyaradzi Junia; Nyagumbo, Isaiah; Stirling, Clare; Thierfelder, Christian</v>
      </c>
      <c r="E2" s="21" t="str">
        <f>INDEX(Refs!S:S,MATCH($C2,Refs!$I:$I,0))</f>
        <v>10.1016/j.ecolecon.2019.05.013</v>
      </c>
      <c r="F2" s="23" t="s">
        <v>187</v>
      </c>
      <c r="G2" s="23" t="s">
        <v>1322</v>
      </c>
      <c r="H2" s="23" t="s">
        <v>77</v>
      </c>
      <c r="I2" s="24" t="s">
        <v>163</v>
      </c>
      <c r="J2" s="26" t="s">
        <v>1323</v>
      </c>
      <c r="K2" s="24" t="s">
        <v>73</v>
      </c>
      <c r="L2" s="26" t="s">
        <v>1324</v>
      </c>
      <c r="M2" s="24" t="s">
        <v>261</v>
      </c>
      <c r="O2" s="27" t="s">
        <v>59</v>
      </c>
      <c r="T2" s="27" t="s">
        <v>59</v>
      </c>
      <c r="AF2" s="23" t="s">
        <v>714</v>
      </c>
      <c r="AG2" s="23" t="s">
        <v>75</v>
      </c>
      <c r="AH2" s="31">
        <v>0.3</v>
      </c>
      <c r="AJ2" s="32" t="s">
        <v>261</v>
      </c>
      <c r="AK2" s="30" t="str">
        <f>J2</f>
        <v>Dibble-stick CA + GN rotation</v>
      </c>
      <c r="AL2" s="27">
        <v>1702</v>
      </c>
      <c r="AN2" s="30" t="str">
        <f>L2</f>
        <v>Conventional practice</v>
      </c>
      <c r="AO2" s="27">
        <v>888.5</v>
      </c>
      <c r="AR2" s="27" t="s">
        <v>67</v>
      </c>
    </row>
    <row r="3" spans="1:56" ht="11.7">
      <c r="A3" s="20">
        <v>2</v>
      </c>
      <c r="B3" s="21">
        <f>INDEX(Refs!A:A,MATCH($C3,Refs!$I:$I,0))</f>
        <v>6141632</v>
      </c>
      <c r="C3" s="22" t="s">
        <v>1321</v>
      </c>
      <c r="D3" s="21" t="str">
        <f>INDEX(Refs!L:L,MATCH($C3,Refs!$I:$I,0))</f>
        <v>Farnworth, Cathy Rozel; Mupangwa, Walter; Mutenje, Munyaradzi Junia; Nyagumbo, Isaiah; Stirling, Clare; Thierfelder, Christian</v>
      </c>
      <c r="E3" s="21" t="str">
        <f>INDEX(Refs!S:S,MATCH($C3,Refs!$I:$I,0))</f>
        <v>10.1016/j.ecolecon.2019.05.013</v>
      </c>
      <c r="F3" s="23" t="s">
        <v>187</v>
      </c>
      <c r="G3" s="23" t="s">
        <v>1322</v>
      </c>
      <c r="H3" s="23" t="s">
        <v>77</v>
      </c>
      <c r="I3" s="24" t="s">
        <v>163</v>
      </c>
      <c r="J3" s="26" t="s">
        <v>1323</v>
      </c>
      <c r="K3" s="24" t="s">
        <v>73</v>
      </c>
      <c r="L3" s="26" t="s">
        <v>1324</v>
      </c>
      <c r="M3" s="24" t="s">
        <v>261</v>
      </c>
      <c r="O3" s="27" t="s">
        <v>59</v>
      </c>
      <c r="T3" s="27" t="s">
        <v>59</v>
      </c>
      <c r="AF3" s="23" t="s">
        <v>1325</v>
      </c>
      <c r="AJ3" s="32" t="s">
        <v>261</v>
      </c>
      <c r="AK3" s="30" t="str">
        <f t="shared" ref="AK3:AK65" si="0">J3</f>
        <v>Dibble-stick CA + GN rotation</v>
      </c>
      <c r="AL3" s="27">
        <v>132</v>
      </c>
      <c r="AN3" s="30" t="str">
        <f t="shared" ref="AN3:AN65" si="1">L3</f>
        <v>Conventional practice</v>
      </c>
      <c r="AO3" s="27">
        <v>57</v>
      </c>
      <c r="AR3" s="27" t="s">
        <v>67</v>
      </c>
    </row>
    <row r="4" spans="1:56" ht="11.7">
      <c r="A4" s="20">
        <v>3</v>
      </c>
      <c r="B4" s="21">
        <f>INDEX(Refs!A:A,MATCH($C4,Refs!$I:$I,0))</f>
        <v>6141632</v>
      </c>
      <c r="C4" s="22" t="s">
        <v>1321</v>
      </c>
      <c r="D4" s="21" t="str">
        <f>INDEX(Refs!L:L,MATCH($C4,Refs!$I:$I,0))</f>
        <v>Farnworth, Cathy Rozel; Mupangwa, Walter; Mutenje, Munyaradzi Junia; Nyagumbo, Isaiah; Stirling, Clare; Thierfelder, Christian</v>
      </c>
      <c r="E4" s="21" t="str">
        <f>INDEX(Refs!S:S,MATCH($C4,Refs!$I:$I,0))</f>
        <v>10.1016/j.ecolecon.2019.05.013</v>
      </c>
      <c r="F4" s="23" t="s">
        <v>187</v>
      </c>
      <c r="G4" s="23" t="s">
        <v>1326</v>
      </c>
      <c r="H4" s="23" t="s">
        <v>77</v>
      </c>
      <c r="I4" s="24" t="s">
        <v>1327</v>
      </c>
      <c r="J4" s="26" t="s">
        <v>1328</v>
      </c>
      <c r="K4" s="24" t="s">
        <v>73</v>
      </c>
      <c r="L4" s="26" t="s">
        <v>1324</v>
      </c>
      <c r="M4" s="24" t="s">
        <v>261</v>
      </c>
      <c r="O4" s="27" t="s">
        <v>59</v>
      </c>
      <c r="R4" s="27" t="s">
        <v>59</v>
      </c>
      <c r="AF4" s="23" t="s">
        <v>714</v>
      </c>
      <c r="AG4" s="23" t="s">
        <v>75</v>
      </c>
      <c r="AH4" s="31">
        <v>0.3</v>
      </c>
      <c r="AJ4" s="32" t="s">
        <v>261</v>
      </c>
      <c r="AK4" s="30" t="str">
        <f t="shared" si="0"/>
        <v>Reduced till (basins) + Pp intercrop</v>
      </c>
      <c r="AL4" s="27">
        <v>1665.73</v>
      </c>
      <c r="AN4" s="30" t="str">
        <f t="shared" si="1"/>
        <v>Conventional practice</v>
      </c>
      <c r="AO4" s="27">
        <v>468.74</v>
      </c>
      <c r="AR4" s="27" t="s">
        <v>67</v>
      </c>
    </row>
    <row r="5" spans="1:56" ht="11.7">
      <c r="A5" s="20">
        <v>4</v>
      </c>
      <c r="B5" s="21">
        <f>INDEX(Refs!A:A,MATCH($C5,Refs!$I:$I,0))</f>
        <v>6141632</v>
      </c>
      <c r="C5" s="22" t="s">
        <v>1321</v>
      </c>
      <c r="D5" s="21" t="str">
        <f>INDEX(Refs!L:L,MATCH($C5,Refs!$I:$I,0))</f>
        <v>Farnworth, Cathy Rozel; Mupangwa, Walter; Mutenje, Munyaradzi Junia; Nyagumbo, Isaiah; Stirling, Clare; Thierfelder, Christian</v>
      </c>
      <c r="E5" s="21" t="str">
        <f>INDEX(Refs!S:S,MATCH($C5,Refs!$I:$I,0))</f>
        <v>10.1016/j.ecolecon.2019.05.013</v>
      </c>
      <c r="F5" s="23" t="s">
        <v>187</v>
      </c>
      <c r="G5" s="23" t="s">
        <v>1326</v>
      </c>
      <c r="H5" s="23" t="s">
        <v>77</v>
      </c>
      <c r="I5" s="24" t="s">
        <v>1327</v>
      </c>
      <c r="J5" s="26" t="s">
        <v>1329</v>
      </c>
      <c r="K5" s="24" t="s">
        <v>73</v>
      </c>
      <c r="L5" s="26" t="s">
        <v>1324</v>
      </c>
      <c r="M5" s="24" t="s">
        <v>261</v>
      </c>
      <c r="O5" s="27" t="s">
        <v>59</v>
      </c>
      <c r="R5" s="27" t="s">
        <v>59</v>
      </c>
      <c r="AF5" s="23" t="s">
        <v>714</v>
      </c>
      <c r="AG5" s="23" t="s">
        <v>75</v>
      </c>
      <c r="AH5" s="31">
        <v>0.3</v>
      </c>
      <c r="AJ5" s="32" t="s">
        <v>261</v>
      </c>
      <c r="AK5" s="30" t="str">
        <f t="shared" si="0"/>
        <v>Dibble-stick CA +Pp intercrop</v>
      </c>
      <c r="AL5" s="27">
        <v>1449.16</v>
      </c>
      <c r="AN5" s="30" t="str">
        <f t="shared" si="1"/>
        <v>Conventional practice</v>
      </c>
      <c r="AO5" s="27">
        <v>468.74</v>
      </c>
      <c r="AR5" s="27" t="s">
        <v>67</v>
      </c>
    </row>
    <row r="6" spans="1:56" ht="11.7">
      <c r="A6" s="20">
        <v>5</v>
      </c>
      <c r="B6" s="21">
        <f>INDEX(Refs!A:A,MATCH($C6,Refs!$I:$I,0))</f>
        <v>6141632</v>
      </c>
      <c r="C6" s="22" t="s">
        <v>1321</v>
      </c>
      <c r="D6" s="21" t="str">
        <f>INDEX(Refs!L:L,MATCH($C6,Refs!$I:$I,0))</f>
        <v>Farnworth, Cathy Rozel; Mupangwa, Walter; Mutenje, Munyaradzi Junia; Nyagumbo, Isaiah; Stirling, Clare; Thierfelder, Christian</v>
      </c>
      <c r="E6" s="21" t="str">
        <f>INDEX(Refs!S:S,MATCH($C6,Refs!$I:$I,0))</f>
        <v>10.1016/j.ecolecon.2019.05.013</v>
      </c>
      <c r="F6" s="23" t="s">
        <v>187</v>
      </c>
      <c r="G6" s="23" t="s">
        <v>1326</v>
      </c>
      <c r="H6" s="23" t="s">
        <v>77</v>
      </c>
      <c r="I6" s="24" t="s">
        <v>1327</v>
      </c>
      <c r="J6" s="26" t="s">
        <v>1328</v>
      </c>
      <c r="K6" s="24" t="s">
        <v>73</v>
      </c>
      <c r="L6" s="26" t="s">
        <v>1324</v>
      </c>
      <c r="M6" s="24" t="s">
        <v>261</v>
      </c>
      <c r="O6" s="27" t="s">
        <v>59</v>
      </c>
      <c r="R6" s="27" t="s">
        <v>59</v>
      </c>
      <c r="AF6" s="23" t="s">
        <v>1325</v>
      </c>
      <c r="AJ6" s="32" t="s">
        <v>261</v>
      </c>
      <c r="AK6" s="30" t="str">
        <f t="shared" si="0"/>
        <v>Reduced till (basins) + Pp intercrop</v>
      </c>
      <c r="AL6" s="27">
        <v>84</v>
      </c>
      <c r="AN6" s="30" t="str">
        <f t="shared" si="1"/>
        <v>Conventional practice</v>
      </c>
      <c r="AO6" s="27">
        <v>53</v>
      </c>
      <c r="AR6" s="27" t="s">
        <v>67</v>
      </c>
    </row>
    <row r="7" spans="1:56" ht="11.7">
      <c r="A7" s="20">
        <v>6</v>
      </c>
      <c r="B7" s="21">
        <f>INDEX(Refs!A:A,MATCH($C7,Refs!$I:$I,0))</f>
        <v>6141632</v>
      </c>
      <c r="C7" s="22" t="s">
        <v>1321</v>
      </c>
      <c r="D7" s="21" t="str">
        <f>INDEX(Refs!L:L,MATCH($C7,Refs!$I:$I,0))</f>
        <v>Farnworth, Cathy Rozel; Mupangwa, Walter; Mutenje, Munyaradzi Junia; Nyagumbo, Isaiah; Stirling, Clare; Thierfelder, Christian</v>
      </c>
      <c r="E7" s="21" t="str">
        <f>INDEX(Refs!S:S,MATCH($C7,Refs!$I:$I,0))</f>
        <v>10.1016/j.ecolecon.2019.05.013</v>
      </c>
      <c r="F7" s="23" t="s">
        <v>187</v>
      </c>
      <c r="G7" s="23" t="s">
        <v>1326</v>
      </c>
      <c r="H7" s="23" t="s">
        <v>77</v>
      </c>
      <c r="I7" s="24" t="s">
        <v>1327</v>
      </c>
      <c r="J7" s="26" t="s">
        <v>1329</v>
      </c>
      <c r="K7" s="24" t="s">
        <v>73</v>
      </c>
      <c r="L7" s="26" t="s">
        <v>1324</v>
      </c>
      <c r="M7" s="24" t="s">
        <v>261</v>
      </c>
      <c r="O7" s="27" t="s">
        <v>59</v>
      </c>
      <c r="R7" s="27" t="s">
        <v>59</v>
      </c>
      <c r="AF7" s="23" t="s">
        <v>1325</v>
      </c>
      <c r="AJ7" s="32" t="s">
        <v>261</v>
      </c>
      <c r="AK7" s="30" t="str">
        <f t="shared" si="0"/>
        <v>Dibble-stick CA +Pp intercrop</v>
      </c>
      <c r="AL7" s="27">
        <v>363</v>
      </c>
      <c r="AN7" s="30" t="str">
        <f t="shared" si="1"/>
        <v>Conventional practice</v>
      </c>
      <c r="AO7" s="27">
        <v>53</v>
      </c>
      <c r="AR7" s="27" t="s">
        <v>67</v>
      </c>
    </row>
    <row r="8" spans="1:56" ht="11.7">
      <c r="A8" s="20">
        <v>7</v>
      </c>
      <c r="B8" s="21">
        <f>INDEX(Refs!A:A,MATCH($C8,Refs!$I:$I,0))</f>
        <v>6141632</v>
      </c>
      <c r="C8" s="22" t="s">
        <v>1321</v>
      </c>
      <c r="D8" s="21" t="str">
        <f>INDEX(Refs!L:L,MATCH($C8,Refs!$I:$I,0))</f>
        <v>Farnworth, Cathy Rozel; Mupangwa, Walter; Mutenje, Munyaradzi Junia; Nyagumbo, Isaiah; Stirling, Clare; Thierfelder, Christian</v>
      </c>
      <c r="E8" s="21" t="str">
        <f>INDEX(Refs!S:S,MATCH($C8,Refs!$I:$I,0))</f>
        <v>10.1016/j.ecolecon.2019.05.013</v>
      </c>
      <c r="F8" s="23" t="s">
        <v>187</v>
      </c>
      <c r="G8" s="23" t="s">
        <v>1326</v>
      </c>
      <c r="H8" s="23" t="s">
        <v>77</v>
      </c>
      <c r="I8" s="24" t="s">
        <v>1327</v>
      </c>
      <c r="J8" s="26" t="s">
        <v>1328</v>
      </c>
      <c r="K8" s="24" t="s">
        <v>73</v>
      </c>
      <c r="L8" s="26" t="s">
        <v>1324</v>
      </c>
      <c r="M8" s="24" t="s">
        <v>261</v>
      </c>
      <c r="O8" s="27" t="s">
        <v>59</v>
      </c>
      <c r="R8" s="27" t="s">
        <v>59</v>
      </c>
      <c r="AF8" s="23" t="s">
        <v>1330</v>
      </c>
      <c r="AG8" s="23" t="s">
        <v>1331</v>
      </c>
      <c r="AJ8" s="32" t="s">
        <v>261</v>
      </c>
      <c r="AK8" s="30" t="str">
        <f t="shared" si="0"/>
        <v>Reduced till (basins) + Pp intercrop</v>
      </c>
      <c r="AL8" s="27">
        <v>2</v>
      </c>
      <c r="AN8" s="30" t="str">
        <f t="shared" si="1"/>
        <v>Conventional practice</v>
      </c>
      <c r="AO8" s="27">
        <v>1</v>
      </c>
      <c r="AR8" s="27" t="s">
        <v>67</v>
      </c>
    </row>
    <row r="9" spans="1:56" ht="11.7">
      <c r="A9" s="20">
        <v>8</v>
      </c>
      <c r="B9" s="21">
        <f>INDEX(Refs!A:A,MATCH($C9,Refs!$I:$I,0))</f>
        <v>6141632</v>
      </c>
      <c r="C9" s="22" t="s">
        <v>1321</v>
      </c>
      <c r="D9" s="21" t="str">
        <f>INDEX(Refs!L:L,MATCH($C9,Refs!$I:$I,0))</f>
        <v>Farnworth, Cathy Rozel; Mupangwa, Walter; Mutenje, Munyaradzi Junia; Nyagumbo, Isaiah; Stirling, Clare; Thierfelder, Christian</v>
      </c>
      <c r="E9" s="21" t="str">
        <f>INDEX(Refs!S:S,MATCH($C9,Refs!$I:$I,0))</f>
        <v>10.1016/j.ecolecon.2019.05.013</v>
      </c>
      <c r="F9" s="23" t="s">
        <v>187</v>
      </c>
      <c r="G9" s="23" t="s">
        <v>1326</v>
      </c>
      <c r="H9" s="23" t="s">
        <v>77</v>
      </c>
      <c r="I9" s="24" t="s">
        <v>1327</v>
      </c>
      <c r="J9" s="26" t="s">
        <v>1329</v>
      </c>
      <c r="K9" s="24" t="s">
        <v>73</v>
      </c>
      <c r="L9" s="26" t="s">
        <v>1324</v>
      </c>
      <c r="M9" s="24" t="s">
        <v>261</v>
      </c>
      <c r="O9" s="27" t="s">
        <v>59</v>
      </c>
      <c r="R9" s="27" t="s">
        <v>59</v>
      </c>
      <c r="AF9" s="23" t="s">
        <v>1330</v>
      </c>
      <c r="AG9" s="23" t="s">
        <v>1331</v>
      </c>
      <c r="AJ9" s="32" t="s">
        <v>261</v>
      </c>
      <c r="AK9" s="30" t="str">
        <f t="shared" si="0"/>
        <v>Dibble-stick CA +Pp intercrop</v>
      </c>
      <c r="AL9" s="27">
        <v>2</v>
      </c>
      <c r="AN9" s="30" t="str">
        <f t="shared" si="1"/>
        <v>Conventional practice</v>
      </c>
      <c r="AO9" s="27">
        <v>1</v>
      </c>
      <c r="AR9" s="27" t="s">
        <v>67</v>
      </c>
    </row>
    <row r="10" spans="1:56" ht="11.7">
      <c r="A10" s="20">
        <v>9</v>
      </c>
      <c r="B10" s="21">
        <f>INDEX(Refs!A:A,MATCH($C10,Refs!$I:$I,0))</f>
        <v>6141632</v>
      </c>
      <c r="C10" s="22" t="s">
        <v>1321</v>
      </c>
      <c r="D10" s="21" t="str">
        <f>INDEX(Refs!L:L,MATCH($C10,Refs!$I:$I,0))</f>
        <v>Farnworth, Cathy Rozel; Mupangwa, Walter; Mutenje, Munyaradzi Junia; Nyagumbo, Isaiah; Stirling, Clare; Thierfelder, Christian</v>
      </c>
      <c r="E10" s="21" t="str">
        <f>INDEX(Refs!S:S,MATCH($C10,Refs!$I:$I,0))</f>
        <v>10.1016/j.ecolecon.2019.05.013</v>
      </c>
      <c r="F10" s="23" t="s">
        <v>187</v>
      </c>
      <c r="G10" s="23" t="s">
        <v>1322</v>
      </c>
      <c r="H10" s="23" t="s">
        <v>77</v>
      </c>
      <c r="I10" s="24" t="s">
        <v>163</v>
      </c>
      <c r="J10" s="26" t="s">
        <v>1323</v>
      </c>
      <c r="K10" s="24" t="s">
        <v>73</v>
      </c>
      <c r="L10" s="26" t="s">
        <v>1324</v>
      </c>
      <c r="M10" s="24" t="s">
        <v>261</v>
      </c>
      <c r="O10" s="27" t="s">
        <v>59</v>
      </c>
      <c r="T10" s="27" t="s">
        <v>59</v>
      </c>
      <c r="AF10" s="23" t="s">
        <v>1330</v>
      </c>
      <c r="AG10" s="23" t="s">
        <v>1331</v>
      </c>
      <c r="AJ10" s="32" t="s">
        <v>261</v>
      </c>
      <c r="AK10" s="30" t="str">
        <f t="shared" si="0"/>
        <v>Dibble-stick CA + GN rotation</v>
      </c>
      <c r="AL10" s="27">
        <v>4</v>
      </c>
      <c r="AN10" s="30" t="str">
        <f t="shared" si="1"/>
        <v>Conventional practice</v>
      </c>
      <c r="AO10" s="27">
        <v>1</v>
      </c>
      <c r="AR10" s="27" t="s">
        <v>67</v>
      </c>
    </row>
    <row r="11" spans="1:56" ht="11.7">
      <c r="A11" s="20">
        <v>10</v>
      </c>
      <c r="B11" s="21">
        <f>INDEX(Refs!A:A,MATCH($C11,Refs!$I:$I,0))</f>
        <v>6141632</v>
      </c>
      <c r="C11" s="22" t="s">
        <v>1321</v>
      </c>
      <c r="D11" s="21" t="str">
        <f>INDEX(Refs!L:L,MATCH($C11,Refs!$I:$I,0))</f>
        <v>Farnworth, Cathy Rozel; Mupangwa, Walter; Mutenje, Munyaradzi Junia; Nyagumbo, Isaiah; Stirling, Clare; Thierfelder, Christian</v>
      </c>
      <c r="E11" s="21" t="str">
        <f>INDEX(Refs!S:S,MATCH($C11,Refs!$I:$I,0))</f>
        <v>10.1016/j.ecolecon.2019.05.013</v>
      </c>
      <c r="F11" s="23" t="s">
        <v>1332</v>
      </c>
      <c r="G11" s="23" t="s">
        <v>1333</v>
      </c>
      <c r="H11" s="23" t="s">
        <v>77</v>
      </c>
      <c r="I11" s="24" t="s">
        <v>1334</v>
      </c>
      <c r="J11" s="26" t="s">
        <v>1335</v>
      </c>
      <c r="K11" s="24" t="s">
        <v>73</v>
      </c>
      <c r="L11" s="26" t="s">
        <v>1324</v>
      </c>
      <c r="M11" s="24" t="s">
        <v>261</v>
      </c>
      <c r="O11" s="27" t="s">
        <v>59</v>
      </c>
      <c r="R11" s="27" t="s">
        <v>59</v>
      </c>
      <c r="T11" s="27" t="s">
        <v>59</v>
      </c>
      <c r="AF11" s="23" t="s">
        <v>714</v>
      </c>
      <c r="AG11" s="23" t="s">
        <v>75</v>
      </c>
      <c r="AH11" s="31">
        <v>0.3</v>
      </c>
      <c r="AJ11" s="32" t="s">
        <v>261</v>
      </c>
      <c r="AK11" s="30" t="str">
        <f t="shared" si="0"/>
        <v>Dibble-stick CA+ Cp intercrop+Sesame rot</v>
      </c>
      <c r="AL11" s="27">
        <v>466.16</v>
      </c>
      <c r="AN11" s="30" t="str">
        <f t="shared" si="1"/>
        <v>Conventional practice</v>
      </c>
      <c r="AO11" s="27">
        <v>-10.41</v>
      </c>
      <c r="AR11" s="27" t="s">
        <v>67</v>
      </c>
    </row>
    <row r="12" spans="1:56" ht="11.7">
      <c r="A12" s="20">
        <v>11</v>
      </c>
      <c r="B12" s="21">
        <f>INDEX(Refs!A:A,MATCH($C12,Refs!$I:$I,0))</f>
        <v>6141632</v>
      </c>
      <c r="C12" s="22" t="s">
        <v>1321</v>
      </c>
      <c r="D12" s="21" t="str">
        <f>INDEX(Refs!L:L,MATCH($C12,Refs!$I:$I,0))</f>
        <v>Farnworth, Cathy Rozel; Mupangwa, Walter; Mutenje, Munyaradzi Junia; Nyagumbo, Isaiah; Stirling, Clare; Thierfelder, Christian</v>
      </c>
      <c r="E12" s="21" t="str">
        <f>INDEX(Refs!S:S,MATCH($C12,Refs!$I:$I,0))</f>
        <v>10.1016/j.ecolecon.2019.05.013</v>
      </c>
      <c r="F12" s="23" t="s">
        <v>1332</v>
      </c>
      <c r="G12" s="23" t="s">
        <v>1333</v>
      </c>
      <c r="H12" s="23" t="s">
        <v>77</v>
      </c>
      <c r="I12" s="24" t="s">
        <v>543</v>
      </c>
      <c r="J12" s="26" t="s">
        <v>1336</v>
      </c>
      <c r="K12" s="24" t="s">
        <v>73</v>
      </c>
      <c r="L12" s="26" t="s">
        <v>1324</v>
      </c>
      <c r="M12" s="24" t="s">
        <v>261</v>
      </c>
      <c r="T12" s="27" t="s">
        <v>59</v>
      </c>
      <c r="AF12" s="23" t="s">
        <v>714</v>
      </c>
      <c r="AG12" s="23" t="s">
        <v>75</v>
      </c>
      <c r="AH12" s="31">
        <v>0.3</v>
      </c>
      <c r="AJ12" s="32" t="s">
        <v>261</v>
      </c>
      <c r="AK12" s="30" t="str">
        <f t="shared" si="0"/>
        <v>Ripline CA + Soybea rot</v>
      </c>
      <c r="AL12" s="27">
        <v>681.02</v>
      </c>
      <c r="AN12" s="30" t="str">
        <f t="shared" si="1"/>
        <v>Conventional practice</v>
      </c>
      <c r="AO12" s="27">
        <v>-10.41</v>
      </c>
      <c r="AR12" s="27" t="s">
        <v>67</v>
      </c>
    </row>
    <row r="13" spans="1:56" ht="11.7">
      <c r="A13" s="20">
        <v>12</v>
      </c>
      <c r="B13" s="21">
        <f>INDEX(Refs!A:A,MATCH($C13,Refs!$I:$I,0))</f>
        <v>6141632</v>
      </c>
      <c r="C13" s="22" t="s">
        <v>1321</v>
      </c>
      <c r="D13" s="21" t="str">
        <f>INDEX(Refs!L:L,MATCH($C13,Refs!$I:$I,0))</f>
        <v>Farnworth, Cathy Rozel; Mupangwa, Walter; Mutenje, Munyaradzi Junia; Nyagumbo, Isaiah; Stirling, Clare; Thierfelder, Christian</v>
      </c>
      <c r="E13" s="21" t="str">
        <f>INDEX(Refs!S:S,MATCH($C13,Refs!$I:$I,0))</f>
        <v>10.1016/j.ecolecon.2019.05.013</v>
      </c>
      <c r="F13" s="23" t="s">
        <v>1332</v>
      </c>
      <c r="G13" s="23" t="s">
        <v>1333</v>
      </c>
      <c r="H13" s="23" t="s">
        <v>77</v>
      </c>
      <c r="I13" s="24" t="s">
        <v>1334</v>
      </c>
      <c r="J13" s="26" t="s">
        <v>1335</v>
      </c>
      <c r="K13" s="24" t="s">
        <v>73</v>
      </c>
      <c r="L13" s="26" t="s">
        <v>1324</v>
      </c>
      <c r="M13" s="24" t="s">
        <v>261</v>
      </c>
      <c r="O13" s="27" t="s">
        <v>59</v>
      </c>
      <c r="R13" s="27" t="s">
        <v>59</v>
      </c>
      <c r="T13" s="27" t="s">
        <v>59</v>
      </c>
      <c r="AF13" s="23" t="s">
        <v>1325</v>
      </c>
      <c r="AJ13" s="32" t="s">
        <v>261</v>
      </c>
      <c r="AK13" s="30" t="str">
        <f t="shared" si="0"/>
        <v>Dibble-stick CA+ Cp intercrop+Sesame rot</v>
      </c>
      <c r="AL13" s="27">
        <v>179</v>
      </c>
      <c r="AN13" s="30" t="str">
        <f t="shared" si="1"/>
        <v>Conventional practice</v>
      </c>
      <c r="AO13" s="27">
        <v>25</v>
      </c>
      <c r="AR13" s="27" t="s">
        <v>67</v>
      </c>
    </row>
    <row r="14" spans="1:56" ht="11.7">
      <c r="A14" s="20">
        <v>13</v>
      </c>
      <c r="B14" s="21">
        <f>INDEX(Refs!A:A,MATCH($C14,Refs!$I:$I,0))</f>
        <v>6141632</v>
      </c>
      <c r="C14" s="22" t="s">
        <v>1321</v>
      </c>
      <c r="D14" s="21" t="str">
        <f>INDEX(Refs!L:L,MATCH($C14,Refs!$I:$I,0))</f>
        <v>Farnworth, Cathy Rozel; Mupangwa, Walter; Mutenje, Munyaradzi Junia; Nyagumbo, Isaiah; Stirling, Clare; Thierfelder, Christian</v>
      </c>
      <c r="E14" s="21" t="str">
        <f>INDEX(Refs!S:S,MATCH($C14,Refs!$I:$I,0))</f>
        <v>10.1016/j.ecolecon.2019.05.013</v>
      </c>
      <c r="F14" s="23" t="s">
        <v>1332</v>
      </c>
      <c r="G14" s="23" t="s">
        <v>1333</v>
      </c>
      <c r="H14" s="23" t="s">
        <v>77</v>
      </c>
      <c r="I14" s="24" t="s">
        <v>543</v>
      </c>
      <c r="J14" s="26" t="s">
        <v>1336</v>
      </c>
      <c r="K14" s="24" t="s">
        <v>73</v>
      </c>
      <c r="L14" s="26" t="s">
        <v>1324</v>
      </c>
      <c r="M14" s="24" t="s">
        <v>261</v>
      </c>
      <c r="T14" s="27" t="s">
        <v>59</v>
      </c>
      <c r="AF14" s="23" t="s">
        <v>1325</v>
      </c>
      <c r="AJ14" s="32" t="s">
        <v>261</v>
      </c>
      <c r="AK14" s="30" t="str">
        <f t="shared" si="0"/>
        <v>Ripline CA + Soybea rot</v>
      </c>
      <c r="AL14" s="27">
        <v>114</v>
      </c>
      <c r="AN14" s="30" t="str">
        <f t="shared" si="1"/>
        <v>Conventional practice</v>
      </c>
      <c r="AO14" s="27">
        <v>25</v>
      </c>
      <c r="AR14" s="27" t="s">
        <v>67</v>
      </c>
    </row>
    <row r="15" spans="1:56" ht="11.7">
      <c r="A15" s="20">
        <v>14</v>
      </c>
      <c r="B15" s="21">
        <f>INDEX(Refs!A:A,MATCH($C15,Refs!$I:$I,0))</f>
        <v>6141632</v>
      </c>
      <c r="C15" s="22" t="s">
        <v>1321</v>
      </c>
      <c r="D15" s="21" t="str">
        <f>INDEX(Refs!L:L,MATCH($C15,Refs!$I:$I,0))</f>
        <v>Farnworth, Cathy Rozel; Mupangwa, Walter; Mutenje, Munyaradzi Junia; Nyagumbo, Isaiah; Stirling, Clare; Thierfelder, Christian</v>
      </c>
      <c r="E15" s="21" t="str">
        <f>INDEX(Refs!S:S,MATCH($C15,Refs!$I:$I,0))</f>
        <v>10.1016/j.ecolecon.2019.05.013</v>
      </c>
      <c r="F15" s="23" t="s">
        <v>1332</v>
      </c>
      <c r="G15" s="23" t="s">
        <v>1333</v>
      </c>
      <c r="H15" s="23" t="s">
        <v>77</v>
      </c>
      <c r="I15" s="40" t="s">
        <v>1334</v>
      </c>
      <c r="J15" s="26" t="s">
        <v>1335</v>
      </c>
      <c r="K15" s="40" t="s">
        <v>73</v>
      </c>
      <c r="L15" s="26" t="s">
        <v>1324</v>
      </c>
      <c r="M15" s="24" t="s">
        <v>261</v>
      </c>
      <c r="O15" s="27" t="s">
        <v>59</v>
      </c>
      <c r="R15" s="27" t="s">
        <v>59</v>
      </c>
      <c r="T15" s="27" t="s">
        <v>59</v>
      </c>
      <c r="AF15" s="23" t="s">
        <v>1330</v>
      </c>
      <c r="AG15" s="23" t="s">
        <v>1331</v>
      </c>
      <c r="AJ15" s="32" t="s">
        <v>261</v>
      </c>
      <c r="AK15" s="30" t="str">
        <f t="shared" si="0"/>
        <v>Dibble-stick CA+ Cp intercrop+Sesame rot</v>
      </c>
      <c r="AL15" s="27">
        <v>2</v>
      </c>
      <c r="AN15" s="30" t="str">
        <f t="shared" si="1"/>
        <v>Conventional practice</v>
      </c>
      <c r="AO15" s="27">
        <v>1</v>
      </c>
      <c r="AR15" s="27" t="s">
        <v>67</v>
      </c>
    </row>
    <row r="16" spans="1:56" ht="11.7">
      <c r="A16" s="20">
        <v>15</v>
      </c>
      <c r="B16" s="21">
        <f>INDEX(Refs!A:A,MATCH($C16,Refs!$I:$I,0))</f>
        <v>6141632</v>
      </c>
      <c r="C16" s="22" t="s">
        <v>1321</v>
      </c>
      <c r="D16" s="21" t="str">
        <f>INDEX(Refs!L:L,MATCH($C16,Refs!$I:$I,0))</f>
        <v>Farnworth, Cathy Rozel; Mupangwa, Walter; Mutenje, Munyaradzi Junia; Nyagumbo, Isaiah; Stirling, Clare; Thierfelder, Christian</v>
      </c>
      <c r="E16" s="21" t="str">
        <f>INDEX(Refs!S:S,MATCH($C16,Refs!$I:$I,0))</f>
        <v>10.1016/j.ecolecon.2019.05.013</v>
      </c>
      <c r="F16" s="23" t="s">
        <v>1332</v>
      </c>
      <c r="G16" s="23" t="s">
        <v>1333</v>
      </c>
      <c r="H16" s="23" t="s">
        <v>77</v>
      </c>
      <c r="I16" s="24" t="s">
        <v>543</v>
      </c>
      <c r="J16" s="26" t="s">
        <v>1336</v>
      </c>
      <c r="K16" s="24" t="s">
        <v>73</v>
      </c>
      <c r="L16" s="26" t="s">
        <v>1324</v>
      </c>
      <c r="M16" s="24" t="s">
        <v>261</v>
      </c>
      <c r="T16" s="27" t="s">
        <v>59</v>
      </c>
      <c r="AF16" s="23" t="s">
        <v>1330</v>
      </c>
      <c r="AG16" s="23" t="s">
        <v>1331</v>
      </c>
      <c r="AJ16" s="32" t="s">
        <v>261</v>
      </c>
      <c r="AK16" s="30" t="str">
        <f t="shared" si="0"/>
        <v>Ripline CA + Soybea rot</v>
      </c>
      <c r="AL16" s="27">
        <v>3</v>
      </c>
      <c r="AN16" s="30" t="str">
        <f t="shared" si="1"/>
        <v>Conventional practice</v>
      </c>
      <c r="AO16" s="27">
        <v>1</v>
      </c>
      <c r="AR16" s="27" t="s">
        <v>67</v>
      </c>
    </row>
    <row r="17" spans="1:56" ht="11.7">
      <c r="A17" s="20">
        <v>16</v>
      </c>
      <c r="B17" s="21">
        <f>INDEX(Refs!A:A,MATCH($C17,Refs!$I:$I,0))</f>
        <v>6141632</v>
      </c>
      <c r="C17" s="22" t="s">
        <v>1321</v>
      </c>
      <c r="D17" s="21" t="str">
        <f>INDEX(Refs!L:L,MATCH($C17,Refs!$I:$I,0))</f>
        <v>Farnworth, Cathy Rozel; Mupangwa, Walter; Mutenje, Munyaradzi Junia; Nyagumbo, Isaiah; Stirling, Clare; Thierfelder, Christian</v>
      </c>
      <c r="E17" s="21" t="str">
        <f>INDEX(Refs!S:S,MATCH($C17,Refs!$I:$I,0))</f>
        <v>10.1016/j.ecolecon.2019.05.013</v>
      </c>
      <c r="F17" s="23" t="s">
        <v>1332</v>
      </c>
      <c r="G17" s="23" t="s">
        <v>1337</v>
      </c>
      <c r="H17" s="23" t="s">
        <v>77</v>
      </c>
      <c r="I17" s="24" t="s">
        <v>1338</v>
      </c>
      <c r="J17" s="26" t="s">
        <v>1339</v>
      </c>
      <c r="K17" s="24" t="s">
        <v>73</v>
      </c>
      <c r="L17" s="26" t="s">
        <v>1324</v>
      </c>
      <c r="M17" s="24" t="s">
        <v>261</v>
      </c>
      <c r="O17" s="27" t="s">
        <v>59</v>
      </c>
      <c r="T17" s="27" t="s">
        <v>59</v>
      </c>
      <c r="AF17" s="23" t="s">
        <v>714</v>
      </c>
      <c r="AG17" s="23" t="s">
        <v>75</v>
      </c>
      <c r="AH17" s="31">
        <v>0.3</v>
      </c>
      <c r="AJ17" s="32" t="s">
        <v>261</v>
      </c>
      <c r="AK17" s="30" t="str">
        <f t="shared" si="0"/>
        <v>Dibble-stick CA + Soybean rot + Bean rot</v>
      </c>
      <c r="AL17" s="27">
        <v>2442.69</v>
      </c>
      <c r="AN17" s="30" t="str">
        <f t="shared" si="1"/>
        <v>Conventional practice</v>
      </c>
      <c r="AO17" s="27">
        <v>813.58</v>
      </c>
      <c r="AR17" s="27" t="s">
        <v>67</v>
      </c>
    </row>
    <row r="18" spans="1:56" ht="11.7">
      <c r="A18" s="20">
        <v>17</v>
      </c>
      <c r="B18" s="21">
        <f>INDEX(Refs!A:A,MATCH($C18,Refs!$I:$I,0))</f>
        <v>6141632</v>
      </c>
      <c r="C18" s="22" t="s">
        <v>1321</v>
      </c>
      <c r="D18" s="21" t="str">
        <f>INDEX(Refs!L:L,MATCH($C18,Refs!$I:$I,0))</f>
        <v>Farnworth, Cathy Rozel; Mupangwa, Walter; Mutenje, Munyaradzi Junia; Nyagumbo, Isaiah; Stirling, Clare; Thierfelder, Christian</v>
      </c>
      <c r="E18" s="21" t="str">
        <f>INDEX(Refs!S:S,MATCH($C18,Refs!$I:$I,0))</f>
        <v>10.1016/j.ecolecon.2019.05.013</v>
      </c>
      <c r="F18" s="23" t="s">
        <v>1332</v>
      </c>
      <c r="G18" s="23" t="s">
        <v>1337</v>
      </c>
      <c r="H18" s="23" t="s">
        <v>77</v>
      </c>
      <c r="I18" s="24" t="s">
        <v>1327</v>
      </c>
      <c r="J18" s="26" t="s">
        <v>1340</v>
      </c>
      <c r="K18" s="24" t="s">
        <v>73</v>
      </c>
      <c r="L18" s="26" t="s">
        <v>1324</v>
      </c>
      <c r="M18" s="24" t="s">
        <v>261</v>
      </c>
      <c r="O18" s="27" t="s">
        <v>59</v>
      </c>
      <c r="Q18" s="27" t="s">
        <v>59</v>
      </c>
      <c r="R18" s="27" t="s">
        <v>59</v>
      </c>
      <c r="AF18" s="23" t="s">
        <v>714</v>
      </c>
      <c r="AG18" s="23" t="s">
        <v>75</v>
      </c>
      <c r="AH18" s="31">
        <v>0.3</v>
      </c>
      <c r="AJ18" s="32" t="s">
        <v>261</v>
      </c>
      <c r="AK18" s="30" t="str">
        <f t="shared" si="0"/>
        <v>Dibble-stick CA + Pp intercrop + inorganic fert</v>
      </c>
      <c r="AL18" s="27">
        <v>1251.8699999999999</v>
      </c>
      <c r="AN18" s="30" t="str">
        <f t="shared" si="1"/>
        <v>Conventional practice</v>
      </c>
      <c r="AO18" s="27">
        <v>813.58</v>
      </c>
      <c r="AR18" s="27" t="s">
        <v>67</v>
      </c>
    </row>
    <row r="19" spans="1:56" ht="11.7">
      <c r="A19" s="20">
        <v>18</v>
      </c>
      <c r="B19" s="21">
        <f>INDEX(Refs!A:A,MATCH($C19,Refs!$I:$I,0))</f>
        <v>6141632</v>
      </c>
      <c r="C19" s="22" t="s">
        <v>1321</v>
      </c>
      <c r="D19" s="21" t="str">
        <f>INDEX(Refs!L:L,MATCH($C19,Refs!$I:$I,0))</f>
        <v>Farnworth, Cathy Rozel; Mupangwa, Walter; Mutenje, Munyaradzi Junia; Nyagumbo, Isaiah; Stirling, Clare; Thierfelder, Christian</v>
      </c>
      <c r="E19" s="21" t="str">
        <f>INDEX(Refs!S:S,MATCH($C19,Refs!$I:$I,0))</f>
        <v>10.1016/j.ecolecon.2019.05.013</v>
      </c>
      <c r="F19" s="23" t="s">
        <v>1332</v>
      </c>
      <c r="G19" s="23" t="s">
        <v>1337</v>
      </c>
      <c r="H19" s="23" t="s">
        <v>77</v>
      </c>
      <c r="I19" s="24" t="s">
        <v>1338</v>
      </c>
      <c r="J19" s="26" t="s">
        <v>1339</v>
      </c>
      <c r="K19" s="24" t="s">
        <v>73</v>
      </c>
      <c r="L19" s="26" t="s">
        <v>1324</v>
      </c>
      <c r="M19" s="24" t="s">
        <v>261</v>
      </c>
      <c r="O19" s="27" t="s">
        <v>59</v>
      </c>
      <c r="T19" s="27" t="s">
        <v>59</v>
      </c>
      <c r="AF19" s="23" t="s">
        <v>1325</v>
      </c>
      <c r="AJ19" s="32" t="s">
        <v>261</v>
      </c>
      <c r="AK19" s="30" t="str">
        <f t="shared" si="0"/>
        <v>Dibble-stick CA + Soybean rot + Bean rot</v>
      </c>
      <c r="AL19" s="27">
        <v>489</v>
      </c>
      <c r="AN19" s="30" t="str">
        <f t="shared" si="1"/>
        <v>Conventional practice</v>
      </c>
      <c r="AO19" s="27">
        <v>52</v>
      </c>
      <c r="AR19" s="27" t="s">
        <v>67</v>
      </c>
    </row>
    <row r="20" spans="1:56" ht="11.7">
      <c r="A20" s="20">
        <v>19</v>
      </c>
      <c r="B20" s="21">
        <f>INDEX(Refs!A:A,MATCH($C20,Refs!$I:$I,0))</f>
        <v>6141632</v>
      </c>
      <c r="C20" s="22" t="s">
        <v>1321</v>
      </c>
      <c r="D20" s="21" t="str">
        <f>INDEX(Refs!L:L,MATCH($C20,Refs!$I:$I,0))</f>
        <v>Farnworth, Cathy Rozel; Mupangwa, Walter; Mutenje, Munyaradzi Junia; Nyagumbo, Isaiah; Stirling, Clare; Thierfelder, Christian</v>
      </c>
      <c r="E20" s="21" t="str">
        <f>INDEX(Refs!S:S,MATCH($C20,Refs!$I:$I,0))</f>
        <v>10.1016/j.ecolecon.2019.05.013</v>
      </c>
      <c r="F20" s="23" t="s">
        <v>1332</v>
      </c>
      <c r="G20" s="23" t="s">
        <v>1337</v>
      </c>
      <c r="H20" s="23" t="s">
        <v>77</v>
      </c>
      <c r="I20" s="24" t="s">
        <v>1327</v>
      </c>
      <c r="J20" s="26" t="s">
        <v>1340</v>
      </c>
      <c r="K20" s="24" t="s">
        <v>73</v>
      </c>
      <c r="L20" s="26" t="s">
        <v>1324</v>
      </c>
      <c r="M20" s="24" t="s">
        <v>261</v>
      </c>
      <c r="O20" s="27" t="s">
        <v>59</v>
      </c>
      <c r="Q20" s="27" t="s">
        <v>59</v>
      </c>
      <c r="R20" s="27" t="s">
        <v>59</v>
      </c>
      <c r="AF20" s="23" t="s">
        <v>1325</v>
      </c>
      <c r="AJ20" s="32" t="s">
        <v>261</v>
      </c>
      <c r="AK20" s="30" t="str">
        <f t="shared" si="0"/>
        <v>Dibble-stick CA + Pp intercrop + inorganic fert</v>
      </c>
      <c r="AL20" s="27">
        <v>369</v>
      </c>
      <c r="AN20" s="30" t="str">
        <f t="shared" si="1"/>
        <v>Conventional practice</v>
      </c>
      <c r="AO20" s="27">
        <v>52</v>
      </c>
      <c r="AR20" s="27" t="s">
        <v>67</v>
      </c>
    </row>
    <row r="21" spans="1:56" ht="11.7">
      <c r="A21" s="20">
        <v>20</v>
      </c>
      <c r="B21" s="21">
        <f>INDEX(Refs!A:A,MATCH($C21,Refs!$I:$I,0))</f>
        <v>6141632</v>
      </c>
      <c r="C21" s="22" t="s">
        <v>1321</v>
      </c>
      <c r="D21" s="21" t="str">
        <f>INDEX(Refs!L:L,MATCH($C21,Refs!$I:$I,0))</f>
        <v>Farnworth, Cathy Rozel; Mupangwa, Walter; Mutenje, Munyaradzi Junia; Nyagumbo, Isaiah; Stirling, Clare; Thierfelder, Christian</v>
      </c>
      <c r="E21" s="21" t="str">
        <f>INDEX(Refs!S:S,MATCH($C21,Refs!$I:$I,0))</f>
        <v>10.1016/j.ecolecon.2019.05.013</v>
      </c>
      <c r="F21" s="23" t="s">
        <v>1332</v>
      </c>
      <c r="G21" s="23" t="s">
        <v>1337</v>
      </c>
      <c r="H21" s="23" t="s">
        <v>77</v>
      </c>
      <c r="I21" s="24" t="s">
        <v>1338</v>
      </c>
      <c r="J21" s="26" t="s">
        <v>1339</v>
      </c>
      <c r="K21" s="24" t="s">
        <v>73</v>
      </c>
      <c r="L21" s="26" t="s">
        <v>1324</v>
      </c>
      <c r="M21" s="24" t="s">
        <v>261</v>
      </c>
      <c r="O21" s="27" t="s">
        <v>59</v>
      </c>
      <c r="T21" s="27" t="s">
        <v>59</v>
      </c>
      <c r="AF21" s="23" t="s">
        <v>1330</v>
      </c>
      <c r="AG21" s="23" t="s">
        <v>1331</v>
      </c>
      <c r="AJ21" s="32" t="s">
        <v>261</v>
      </c>
      <c r="AK21" s="30" t="str">
        <f t="shared" si="0"/>
        <v>Dibble-stick CA + Soybean rot + Bean rot</v>
      </c>
      <c r="AL21" s="27">
        <v>2</v>
      </c>
      <c r="AN21" s="30" t="str">
        <f t="shared" si="1"/>
        <v>Conventional practice</v>
      </c>
      <c r="AO21" s="27">
        <v>1</v>
      </c>
      <c r="AR21" s="27" t="s">
        <v>67</v>
      </c>
    </row>
    <row r="22" spans="1:56" ht="11.7">
      <c r="A22" s="20">
        <v>21</v>
      </c>
      <c r="B22" s="21">
        <f>INDEX(Refs!A:A,MATCH($C22,Refs!$I:$I,0))</f>
        <v>6141632</v>
      </c>
      <c r="C22" s="22" t="s">
        <v>1321</v>
      </c>
      <c r="D22" s="21" t="str">
        <f>INDEX(Refs!L:L,MATCH($C22,Refs!$I:$I,0))</f>
        <v>Farnworth, Cathy Rozel; Mupangwa, Walter; Mutenje, Munyaradzi Junia; Nyagumbo, Isaiah; Stirling, Clare; Thierfelder, Christian</v>
      </c>
      <c r="E22" s="21" t="str">
        <f>INDEX(Refs!S:S,MATCH($C22,Refs!$I:$I,0))</f>
        <v>10.1016/j.ecolecon.2019.05.013</v>
      </c>
      <c r="F22" s="23" t="s">
        <v>1332</v>
      </c>
      <c r="G22" s="23" t="s">
        <v>1337</v>
      </c>
      <c r="H22" s="23" t="s">
        <v>77</v>
      </c>
      <c r="I22" s="24" t="s">
        <v>1327</v>
      </c>
      <c r="J22" s="26" t="s">
        <v>1340</v>
      </c>
      <c r="K22" s="24" t="s">
        <v>73</v>
      </c>
      <c r="L22" s="26" t="s">
        <v>1324</v>
      </c>
      <c r="M22" s="24" t="s">
        <v>261</v>
      </c>
      <c r="O22" s="27" t="s">
        <v>59</v>
      </c>
      <c r="Q22" s="27" t="s">
        <v>59</v>
      </c>
      <c r="R22" s="27" t="s">
        <v>59</v>
      </c>
      <c r="AF22" s="23" t="s">
        <v>1330</v>
      </c>
      <c r="AG22" s="23" t="s">
        <v>1331</v>
      </c>
      <c r="AJ22" s="32" t="s">
        <v>261</v>
      </c>
      <c r="AK22" s="30" t="str">
        <f t="shared" si="0"/>
        <v>Dibble-stick CA + Pp intercrop + inorganic fert</v>
      </c>
      <c r="AL22" s="27">
        <v>4</v>
      </c>
      <c r="AN22" s="30" t="str">
        <f t="shared" si="1"/>
        <v>Conventional practice</v>
      </c>
      <c r="AO22" s="27">
        <v>1</v>
      </c>
      <c r="AR22" s="27" t="s">
        <v>67</v>
      </c>
    </row>
    <row r="23" spans="1:56" ht="11.7">
      <c r="A23" s="20">
        <v>22</v>
      </c>
      <c r="B23" s="21">
        <f>INDEX(Refs!A:A,MATCH($C23,Refs!$I:$I,0))</f>
        <v>6141632</v>
      </c>
      <c r="C23" s="22" t="s">
        <v>1321</v>
      </c>
      <c r="D23" s="21" t="str">
        <f>INDEX(Refs!L:L,MATCH($C23,Refs!$I:$I,0))</f>
        <v>Farnworth, Cathy Rozel; Mupangwa, Walter; Mutenje, Munyaradzi Junia; Nyagumbo, Isaiah; Stirling, Clare; Thierfelder, Christian</v>
      </c>
      <c r="E23" s="21" t="str">
        <f>INDEX(Refs!S:S,MATCH($C23,Refs!$I:$I,0))</f>
        <v>10.1016/j.ecolecon.2019.05.013</v>
      </c>
      <c r="F23" s="23" t="s">
        <v>1031</v>
      </c>
      <c r="G23" s="23" t="s">
        <v>1341</v>
      </c>
      <c r="H23" s="23" t="s">
        <v>77</v>
      </c>
      <c r="I23" s="24" t="s">
        <v>1327</v>
      </c>
      <c r="J23" s="26" t="s">
        <v>1342</v>
      </c>
      <c r="K23" s="24" t="s">
        <v>73</v>
      </c>
      <c r="L23" s="26" t="s">
        <v>1324</v>
      </c>
      <c r="M23" s="24" t="s">
        <v>261</v>
      </c>
      <c r="O23" s="27" t="s">
        <v>59</v>
      </c>
      <c r="R23" s="27" t="s">
        <v>59</v>
      </c>
      <c r="AF23" s="23" t="s">
        <v>714</v>
      </c>
      <c r="AG23" s="23" t="s">
        <v>75</v>
      </c>
      <c r="AH23" s="31">
        <v>0.3</v>
      </c>
      <c r="AJ23" s="32" t="s">
        <v>261</v>
      </c>
      <c r="AK23" s="30" t="str">
        <f t="shared" si="0"/>
        <v>Reduced till (basins) + Cp intercrop</v>
      </c>
      <c r="AL23" s="27">
        <v>1093.4100000000001</v>
      </c>
      <c r="AN23" s="30" t="str">
        <f t="shared" si="1"/>
        <v>Conventional practice</v>
      </c>
      <c r="AO23" s="27">
        <v>758.84</v>
      </c>
      <c r="AR23" s="27" t="s">
        <v>67</v>
      </c>
    </row>
    <row r="24" spans="1:56" ht="11.7">
      <c r="A24" s="20">
        <v>23</v>
      </c>
      <c r="B24" s="21">
        <f>INDEX(Refs!A:A,MATCH($C24,Refs!$I:$I,0))</f>
        <v>6141632</v>
      </c>
      <c r="C24" s="22" t="s">
        <v>1321</v>
      </c>
      <c r="D24" s="21" t="str">
        <f>INDEX(Refs!L:L,MATCH($C24,Refs!$I:$I,0))</f>
        <v>Farnworth, Cathy Rozel; Mupangwa, Walter; Mutenje, Munyaradzi Junia; Nyagumbo, Isaiah; Stirling, Clare; Thierfelder, Christian</v>
      </c>
      <c r="E24" s="21" t="str">
        <f>INDEX(Refs!S:S,MATCH($C24,Refs!$I:$I,0))</f>
        <v>10.1016/j.ecolecon.2019.05.013</v>
      </c>
      <c r="F24" s="23" t="s">
        <v>1031</v>
      </c>
      <c r="G24" s="23" t="s">
        <v>1341</v>
      </c>
      <c r="H24" s="23" t="s">
        <v>77</v>
      </c>
      <c r="I24" s="24" t="s">
        <v>543</v>
      </c>
      <c r="J24" s="26" t="s">
        <v>1336</v>
      </c>
      <c r="K24" s="24" t="s">
        <v>73</v>
      </c>
      <c r="L24" s="26" t="s">
        <v>1324</v>
      </c>
      <c r="M24" s="24" t="s">
        <v>261</v>
      </c>
      <c r="T24" s="27" t="s">
        <v>59</v>
      </c>
      <c r="AF24" s="23" t="s">
        <v>714</v>
      </c>
      <c r="AG24" s="23" t="s">
        <v>75</v>
      </c>
      <c r="AH24" s="31">
        <v>0.3</v>
      </c>
      <c r="AJ24" s="32" t="s">
        <v>261</v>
      </c>
      <c r="AK24" s="30" t="str">
        <f t="shared" si="0"/>
        <v>Ripline CA + Soybea rot</v>
      </c>
      <c r="AL24" s="27">
        <v>1866.01</v>
      </c>
      <c r="AN24" s="30" t="str">
        <f t="shared" si="1"/>
        <v>Conventional practice</v>
      </c>
      <c r="AO24" s="27">
        <v>758.48</v>
      </c>
      <c r="AR24" s="27" t="s">
        <v>67</v>
      </c>
    </row>
    <row r="25" spans="1:56" ht="11.7">
      <c r="A25" s="20">
        <v>24</v>
      </c>
      <c r="B25" s="21">
        <f>INDEX(Refs!A:A,MATCH($C25,Refs!$I:$I,0))</f>
        <v>6141632</v>
      </c>
      <c r="C25" s="22" t="s">
        <v>1321</v>
      </c>
      <c r="D25" s="21" t="str">
        <f>INDEX(Refs!L:L,MATCH($C25,Refs!$I:$I,0))</f>
        <v>Farnworth, Cathy Rozel; Mupangwa, Walter; Mutenje, Munyaradzi Junia; Nyagumbo, Isaiah; Stirling, Clare; Thierfelder, Christian</v>
      </c>
      <c r="E25" s="21" t="str">
        <f>INDEX(Refs!S:S,MATCH($C25,Refs!$I:$I,0))</f>
        <v>10.1016/j.ecolecon.2019.05.013</v>
      </c>
      <c r="F25" s="23" t="s">
        <v>1031</v>
      </c>
      <c r="G25" s="23" t="s">
        <v>1341</v>
      </c>
      <c r="H25" s="23" t="s">
        <v>77</v>
      </c>
      <c r="I25" s="24" t="s">
        <v>1327</v>
      </c>
      <c r="J25" s="26" t="s">
        <v>1342</v>
      </c>
      <c r="K25" s="24" t="s">
        <v>73</v>
      </c>
      <c r="L25" s="26" t="s">
        <v>1324</v>
      </c>
      <c r="M25" s="24" t="s">
        <v>261</v>
      </c>
      <c r="O25" s="27" t="s">
        <v>59</v>
      </c>
      <c r="R25" s="27" t="s">
        <v>59</v>
      </c>
      <c r="AF25" s="23" t="s">
        <v>1325</v>
      </c>
      <c r="AJ25" s="32" t="s">
        <v>261</v>
      </c>
      <c r="AK25" s="30" t="str">
        <f t="shared" si="0"/>
        <v>Reduced till (basins) + Cp intercrop</v>
      </c>
      <c r="AL25" s="27">
        <v>242</v>
      </c>
      <c r="AN25" s="30" t="str">
        <f t="shared" si="1"/>
        <v>Conventional practice</v>
      </c>
      <c r="AO25" s="27">
        <v>179</v>
      </c>
      <c r="AR25" s="27" t="s">
        <v>67</v>
      </c>
    </row>
    <row r="26" spans="1:56" ht="11.7">
      <c r="A26" s="20">
        <v>25</v>
      </c>
      <c r="B26" s="21">
        <f>INDEX(Refs!A:A,MATCH($C26,Refs!$I:$I,0))</f>
        <v>6141632</v>
      </c>
      <c r="C26" s="22" t="s">
        <v>1321</v>
      </c>
      <c r="D26" s="21" t="str">
        <f>INDEX(Refs!L:L,MATCH($C26,Refs!$I:$I,0))</f>
        <v>Farnworth, Cathy Rozel; Mupangwa, Walter; Mutenje, Munyaradzi Junia; Nyagumbo, Isaiah; Stirling, Clare; Thierfelder, Christian</v>
      </c>
      <c r="E26" s="21" t="str">
        <f>INDEX(Refs!S:S,MATCH($C26,Refs!$I:$I,0))</f>
        <v>10.1016/j.ecolecon.2019.05.013</v>
      </c>
      <c r="F26" s="23" t="s">
        <v>1031</v>
      </c>
      <c r="G26" s="23" t="s">
        <v>1341</v>
      </c>
      <c r="H26" s="23" t="s">
        <v>77</v>
      </c>
      <c r="I26" s="24" t="s">
        <v>543</v>
      </c>
      <c r="J26" s="26" t="s">
        <v>1336</v>
      </c>
      <c r="K26" s="24" t="s">
        <v>73</v>
      </c>
      <c r="L26" s="26" t="s">
        <v>1324</v>
      </c>
      <c r="M26" s="24" t="s">
        <v>261</v>
      </c>
      <c r="T26" s="27" t="s">
        <v>59</v>
      </c>
      <c r="AF26" s="23" t="s">
        <v>1325</v>
      </c>
      <c r="AJ26" s="32" t="s">
        <v>261</v>
      </c>
      <c r="AK26" s="30" t="str">
        <f t="shared" si="0"/>
        <v>Ripline CA + Soybea rot</v>
      </c>
      <c r="AL26" s="27">
        <v>529</v>
      </c>
      <c r="AN26" s="30" t="str">
        <f t="shared" si="1"/>
        <v>Conventional practice</v>
      </c>
      <c r="AO26" s="27">
        <v>179</v>
      </c>
      <c r="AR26" s="27" t="s">
        <v>67</v>
      </c>
    </row>
    <row r="27" spans="1:56" ht="11.7">
      <c r="A27" s="20">
        <v>26</v>
      </c>
      <c r="B27" s="21">
        <f>INDEX(Refs!A:A,MATCH($C27,Refs!$I:$I,0))</f>
        <v>6141632</v>
      </c>
      <c r="C27" s="22" t="s">
        <v>1321</v>
      </c>
      <c r="D27" s="21" t="str">
        <f>INDEX(Refs!L:L,MATCH($C27,Refs!$I:$I,0))</f>
        <v>Farnworth, Cathy Rozel; Mupangwa, Walter; Mutenje, Munyaradzi Junia; Nyagumbo, Isaiah; Stirling, Clare; Thierfelder, Christian</v>
      </c>
      <c r="E27" s="21" t="str">
        <f>INDEX(Refs!S:S,MATCH($C27,Refs!$I:$I,0))</f>
        <v>10.1016/j.ecolecon.2019.05.013</v>
      </c>
      <c r="F27" s="23" t="s">
        <v>1031</v>
      </c>
      <c r="G27" s="23" t="s">
        <v>1341</v>
      </c>
      <c r="H27" s="23" t="s">
        <v>77</v>
      </c>
      <c r="I27" s="24" t="s">
        <v>1327</v>
      </c>
      <c r="J27" s="26" t="s">
        <v>1342</v>
      </c>
      <c r="K27" s="24" t="s">
        <v>73</v>
      </c>
      <c r="L27" s="26" t="s">
        <v>1324</v>
      </c>
      <c r="M27" s="24" t="s">
        <v>261</v>
      </c>
      <c r="O27" s="27" t="s">
        <v>59</v>
      </c>
      <c r="R27" s="27" t="s">
        <v>59</v>
      </c>
      <c r="AF27" s="23" t="s">
        <v>1330</v>
      </c>
      <c r="AG27" s="23" t="s">
        <v>1331</v>
      </c>
      <c r="AJ27" s="32" t="s">
        <v>261</v>
      </c>
      <c r="AK27" s="30" t="str">
        <f t="shared" si="0"/>
        <v>Reduced till (basins) + Cp intercrop</v>
      </c>
      <c r="AL27" s="27">
        <v>3</v>
      </c>
      <c r="AN27" s="30" t="str">
        <f t="shared" si="1"/>
        <v>Conventional practice</v>
      </c>
      <c r="AO27" s="27">
        <v>1</v>
      </c>
      <c r="AR27" s="27" t="s">
        <v>67</v>
      </c>
    </row>
    <row r="28" spans="1:56" ht="11.7">
      <c r="A28" s="20">
        <v>27</v>
      </c>
      <c r="B28" s="21">
        <f>INDEX(Refs!A:A,MATCH($C28,Refs!$I:$I,0))</f>
        <v>6141632</v>
      </c>
      <c r="C28" s="22" t="s">
        <v>1321</v>
      </c>
      <c r="D28" s="21" t="str">
        <f>INDEX(Refs!L:L,MATCH($C28,Refs!$I:$I,0))</f>
        <v>Farnworth, Cathy Rozel; Mupangwa, Walter; Mutenje, Munyaradzi Junia; Nyagumbo, Isaiah; Stirling, Clare; Thierfelder, Christian</v>
      </c>
      <c r="E28" s="21" t="str">
        <f>INDEX(Refs!S:S,MATCH($C28,Refs!$I:$I,0))</f>
        <v>10.1016/j.ecolecon.2019.05.013</v>
      </c>
      <c r="F28" s="23" t="s">
        <v>1031</v>
      </c>
      <c r="G28" s="23" t="s">
        <v>1341</v>
      </c>
      <c r="H28" s="23" t="s">
        <v>77</v>
      </c>
      <c r="I28" s="24" t="s">
        <v>543</v>
      </c>
      <c r="J28" s="26" t="s">
        <v>1336</v>
      </c>
      <c r="K28" s="24" t="s">
        <v>73</v>
      </c>
      <c r="L28" s="26" t="s">
        <v>1324</v>
      </c>
      <c r="M28" s="24" t="s">
        <v>261</v>
      </c>
      <c r="T28" s="27" t="s">
        <v>59</v>
      </c>
      <c r="AF28" s="23" t="s">
        <v>1330</v>
      </c>
      <c r="AG28" s="23" t="s">
        <v>1331</v>
      </c>
      <c r="AJ28" s="32" t="s">
        <v>261</v>
      </c>
      <c r="AK28" s="30" t="str">
        <f t="shared" si="0"/>
        <v>Ripline CA + Soybea rot</v>
      </c>
      <c r="AL28" s="27">
        <v>4</v>
      </c>
      <c r="AN28" s="30" t="str">
        <f t="shared" si="1"/>
        <v>Conventional practice</v>
      </c>
      <c r="AO28" s="27">
        <v>1</v>
      </c>
      <c r="AR28" s="27" t="s">
        <v>67</v>
      </c>
    </row>
    <row r="29" spans="1:56" ht="11.7">
      <c r="A29" s="20">
        <v>28</v>
      </c>
      <c r="B29" s="21" t="e">
        <f>INDEX(Refs!A:A,MATCH($C29,Refs!$I:$I,0))</f>
        <v>#N/A</v>
      </c>
      <c r="D29" s="21" t="e">
        <f>INDEX(Refs!L:L,MATCH($C29,Refs!$I:$I,0))</f>
        <v>#N/A</v>
      </c>
      <c r="E29" s="21" t="e">
        <f>INDEX(Refs!S:S,MATCH($C29,Refs!$I:$I,0))</f>
        <v>#N/A</v>
      </c>
      <c r="AK29" s="30">
        <f t="shared" si="0"/>
        <v>0</v>
      </c>
      <c r="AN29" s="30">
        <f t="shared" si="1"/>
        <v>0</v>
      </c>
    </row>
    <row r="30" spans="1:56" ht="11.7">
      <c r="A30" s="20">
        <v>29</v>
      </c>
      <c r="B30" s="21">
        <f>INDEX(Refs!A:A,MATCH($C30,Refs!$I:$I,0))</f>
        <v>6141634</v>
      </c>
      <c r="C30" s="22" t="s">
        <v>1343</v>
      </c>
      <c r="D30" s="21" t="str">
        <f>INDEX(Refs!L:L,MATCH($C30,Refs!$I:$I,0))</f>
        <v>Hussain, Hadi; Jamil, Ihsan; Jun, Wen; Mughal, Bushra; Waheed, Junaid; Waseem, Muhammad</v>
      </c>
      <c r="E30" s="21" t="str">
        <f>INDEX(Refs!S:S,MATCH($C30,Refs!$I:$I,0))</f>
        <v>10.1016/j.landusepol.2021.105581</v>
      </c>
      <c r="F30" s="23" t="s">
        <v>448</v>
      </c>
      <c r="G30" s="23" t="s">
        <v>1344</v>
      </c>
      <c r="H30" s="23" t="s">
        <v>77</v>
      </c>
      <c r="I30" s="24" t="s">
        <v>288</v>
      </c>
      <c r="J30" s="26" t="s">
        <v>1345</v>
      </c>
      <c r="L30" s="26" t="s">
        <v>1346</v>
      </c>
      <c r="M30" s="24" t="s">
        <v>261</v>
      </c>
      <c r="O30" s="27" t="s">
        <v>59</v>
      </c>
      <c r="AE30" s="27" t="s">
        <v>1347</v>
      </c>
      <c r="AF30" s="23" t="s">
        <v>301</v>
      </c>
      <c r="AG30" s="23" t="s">
        <v>811</v>
      </c>
      <c r="AJ30" s="24">
        <v>2018</v>
      </c>
      <c r="AK30" s="30" t="str">
        <f t="shared" si="0"/>
        <v>Adopters</v>
      </c>
      <c r="AL30" s="27">
        <v>124477</v>
      </c>
      <c r="AN30" s="30" t="str">
        <f t="shared" si="1"/>
        <v>Non-adopters</v>
      </c>
      <c r="AO30" s="27">
        <v>125892.5</v>
      </c>
      <c r="AR30" s="27" t="s">
        <v>67</v>
      </c>
      <c r="AU30" s="26" t="s">
        <v>63</v>
      </c>
      <c r="AV30" s="26" t="s">
        <v>77</v>
      </c>
      <c r="AW30" s="26" t="s">
        <v>77</v>
      </c>
      <c r="AX30" s="26" t="s">
        <v>77</v>
      </c>
      <c r="AY30" s="26" t="s">
        <v>63</v>
      </c>
      <c r="AZ30" s="26" t="s">
        <v>77</v>
      </c>
      <c r="BA30" s="26" t="s">
        <v>63</v>
      </c>
      <c r="BB30" s="26" t="s">
        <v>63</v>
      </c>
      <c r="BC30" s="26" t="s">
        <v>77</v>
      </c>
      <c r="BD30" s="26" t="s">
        <v>1348</v>
      </c>
    </row>
    <row r="31" spans="1:56" ht="11.7">
      <c r="A31" s="20">
        <v>30</v>
      </c>
      <c r="B31" s="21">
        <f>INDEX(Refs!A:A,MATCH($C31,Refs!$I:$I,0))</f>
        <v>6141634</v>
      </c>
      <c r="C31" s="22" t="s">
        <v>1343</v>
      </c>
      <c r="D31" s="21" t="str">
        <f>INDEX(Refs!L:L,MATCH($C31,Refs!$I:$I,0))</f>
        <v>Hussain, Hadi; Jamil, Ihsan; Jun, Wen; Mughal, Bushra; Waheed, Junaid; Waseem, Muhammad</v>
      </c>
      <c r="E31" s="21" t="str">
        <f>INDEX(Refs!S:S,MATCH($C31,Refs!$I:$I,0))</f>
        <v>10.1016/j.landusepol.2021.105581</v>
      </c>
      <c r="F31" s="23" t="s">
        <v>448</v>
      </c>
      <c r="G31" s="23" t="s">
        <v>1344</v>
      </c>
      <c r="H31" s="23" t="s">
        <v>77</v>
      </c>
      <c r="I31" s="24" t="s">
        <v>288</v>
      </c>
      <c r="J31" s="26" t="s">
        <v>1345</v>
      </c>
      <c r="L31" s="26" t="s">
        <v>1346</v>
      </c>
      <c r="M31" s="24" t="s">
        <v>261</v>
      </c>
      <c r="O31" s="27" t="s">
        <v>59</v>
      </c>
      <c r="AE31" s="27" t="s">
        <v>1347</v>
      </c>
      <c r="AF31" s="23" t="s">
        <v>81</v>
      </c>
      <c r="AG31" s="23" t="s">
        <v>811</v>
      </c>
      <c r="AJ31" s="24">
        <v>2018</v>
      </c>
      <c r="AK31" s="30" t="str">
        <f t="shared" si="0"/>
        <v>Adopters</v>
      </c>
      <c r="AL31" s="27">
        <v>24071.26</v>
      </c>
      <c r="AN31" s="30" t="str">
        <f t="shared" si="1"/>
        <v>Non-adopters</v>
      </c>
      <c r="AO31" s="27">
        <v>19932.32</v>
      </c>
      <c r="AR31" s="27" t="s">
        <v>67</v>
      </c>
      <c r="AU31" s="26" t="s">
        <v>63</v>
      </c>
      <c r="AV31" s="26" t="s">
        <v>77</v>
      </c>
      <c r="AW31" s="26" t="s">
        <v>77</v>
      </c>
      <c r="AX31" s="26" t="s">
        <v>77</v>
      </c>
      <c r="AY31" s="26" t="s">
        <v>63</v>
      </c>
      <c r="AZ31" s="26" t="s">
        <v>77</v>
      </c>
      <c r="BA31" s="26" t="s">
        <v>63</v>
      </c>
      <c r="BB31" s="26" t="s">
        <v>63</v>
      </c>
      <c r="BC31" s="26" t="s">
        <v>77</v>
      </c>
      <c r="BD31" s="26" t="s">
        <v>1348</v>
      </c>
    </row>
    <row r="32" spans="1:56" ht="11.7">
      <c r="A32" s="20">
        <v>31</v>
      </c>
      <c r="B32" s="21">
        <f>INDEX(Refs!A:A,MATCH($C32,Refs!$I:$I,0))</f>
        <v>6141634</v>
      </c>
      <c r="C32" s="22" t="s">
        <v>1343</v>
      </c>
      <c r="D32" s="21" t="str">
        <f>INDEX(Refs!L:L,MATCH($C32,Refs!$I:$I,0))</f>
        <v>Hussain, Hadi; Jamil, Ihsan; Jun, Wen; Mughal, Bushra; Waheed, Junaid; Waseem, Muhammad</v>
      </c>
      <c r="E32" s="21" t="str">
        <f>INDEX(Refs!S:S,MATCH($C32,Refs!$I:$I,0))</f>
        <v>10.1016/j.landusepol.2021.105581</v>
      </c>
      <c r="F32" s="23" t="s">
        <v>448</v>
      </c>
      <c r="G32" s="23" t="s">
        <v>1344</v>
      </c>
      <c r="H32" s="23" t="s">
        <v>77</v>
      </c>
      <c r="I32" s="24" t="s">
        <v>288</v>
      </c>
      <c r="J32" s="26" t="s">
        <v>1345</v>
      </c>
      <c r="L32" s="26" t="s">
        <v>1346</v>
      </c>
      <c r="M32" s="24" t="s">
        <v>261</v>
      </c>
      <c r="O32" s="27" t="s">
        <v>59</v>
      </c>
      <c r="AE32" s="27" t="s">
        <v>1347</v>
      </c>
      <c r="AF32" s="23" t="s">
        <v>80</v>
      </c>
      <c r="AG32" s="23" t="s">
        <v>811</v>
      </c>
      <c r="AJ32" s="24">
        <v>2018</v>
      </c>
      <c r="AK32" s="30" t="str">
        <f t="shared" si="0"/>
        <v>Adopters</v>
      </c>
      <c r="AL32" s="27">
        <v>180611.05</v>
      </c>
      <c r="AN32" s="30" t="str">
        <f t="shared" si="1"/>
        <v>Non-adopters</v>
      </c>
      <c r="AO32" s="27">
        <v>155021.76000000001</v>
      </c>
      <c r="AR32" s="27" t="s">
        <v>67</v>
      </c>
      <c r="AU32" s="26" t="s">
        <v>63</v>
      </c>
      <c r="AV32" s="26" t="s">
        <v>77</v>
      </c>
      <c r="AW32" s="26" t="s">
        <v>77</v>
      </c>
      <c r="AX32" s="26" t="s">
        <v>77</v>
      </c>
      <c r="AY32" s="26" t="s">
        <v>63</v>
      </c>
      <c r="AZ32" s="26" t="s">
        <v>77</v>
      </c>
      <c r="BA32" s="26" t="s">
        <v>63</v>
      </c>
      <c r="BB32" s="26" t="s">
        <v>63</v>
      </c>
      <c r="BC32" s="26" t="s">
        <v>77</v>
      </c>
      <c r="BD32" s="26" t="s">
        <v>1348</v>
      </c>
    </row>
    <row r="33" spans="1:56" ht="11.7">
      <c r="A33" s="20">
        <v>32</v>
      </c>
      <c r="B33" s="21">
        <f>INDEX(Refs!A:A,MATCH($C33,Refs!$I:$I,0))</f>
        <v>6141634</v>
      </c>
      <c r="C33" s="22" t="s">
        <v>1343</v>
      </c>
      <c r="D33" s="21" t="str">
        <f>INDEX(Refs!L:L,MATCH($C33,Refs!$I:$I,0))</f>
        <v>Hussain, Hadi; Jamil, Ihsan; Jun, Wen; Mughal, Bushra; Waheed, Junaid; Waseem, Muhammad</v>
      </c>
      <c r="E33" s="21" t="str">
        <f>INDEX(Refs!S:S,MATCH($C33,Refs!$I:$I,0))</f>
        <v>10.1016/j.landusepol.2021.105581</v>
      </c>
      <c r="F33" s="23" t="s">
        <v>448</v>
      </c>
      <c r="G33" s="23" t="s">
        <v>1344</v>
      </c>
      <c r="H33" s="23" t="s">
        <v>77</v>
      </c>
      <c r="I33" s="24" t="s">
        <v>288</v>
      </c>
      <c r="J33" s="26" t="s">
        <v>1345</v>
      </c>
      <c r="L33" s="26" t="s">
        <v>1346</v>
      </c>
      <c r="M33" s="24" t="s">
        <v>261</v>
      </c>
      <c r="O33" s="27" t="s">
        <v>59</v>
      </c>
      <c r="AE33" s="27" t="s">
        <v>1347</v>
      </c>
      <c r="AF33" s="23" t="s">
        <v>165</v>
      </c>
      <c r="AG33" s="23" t="s">
        <v>811</v>
      </c>
      <c r="AJ33" s="24">
        <v>2018</v>
      </c>
      <c r="AK33" s="30" t="str">
        <f t="shared" si="0"/>
        <v>Adopters</v>
      </c>
      <c r="AL33" s="27">
        <v>56134.05</v>
      </c>
      <c r="AN33" s="30" t="str">
        <f t="shared" si="1"/>
        <v>Non-adopters</v>
      </c>
      <c r="AO33" s="27">
        <v>29129.26</v>
      </c>
      <c r="AR33" s="27" t="s">
        <v>67</v>
      </c>
      <c r="AU33" s="26" t="s">
        <v>63</v>
      </c>
      <c r="AV33" s="26" t="s">
        <v>77</v>
      </c>
      <c r="AW33" s="26" t="s">
        <v>77</v>
      </c>
      <c r="AX33" s="26" t="s">
        <v>77</v>
      </c>
      <c r="AY33" s="26" t="s">
        <v>63</v>
      </c>
      <c r="AZ33" s="26" t="s">
        <v>77</v>
      </c>
      <c r="BA33" s="26" t="s">
        <v>63</v>
      </c>
      <c r="BB33" s="26" t="s">
        <v>63</v>
      </c>
      <c r="BC33" s="26" t="s">
        <v>77</v>
      </c>
      <c r="BD33" s="26" t="s">
        <v>1348</v>
      </c>
    </row>
    <row r="34" spans="1:56" ht="11.7">
      <c r="A34" s="20">
        <v>33</v>
      </c>
      <c r="B34" s="21">
        <f>INDEX(Refs!A:A,MATCH($C34,Refs!$I:$I,0))</f>
        <v>6141634</v>
      </c>
      <c r="C34" s="22" t="s">
        <v>1343</v>
      </c>
      <c r="D34" s="21" t="str">
        <f>INDEX(Refs!L:L,MATCH($C34,Refs!$I:$I,0))</f>
        <v>Hussain, Hadi; Jamil, Ihsan; Jun, Wen; Mughal, Bushra; Waheed, Junaid; Waseem, Muhammad</v>
      </c>
      <c r="E34" s="21" t="str">
        <f>INDEX(Refs!S:S,MATCH($C34,Refs!$I:$I,0))</f>
        <v>10.1016/j.landusepol.2021.105581</v>
      </c>
      <c r="F34" s="23" t="s">
        <v>448</v>
      </c>
      <c r="G34" s="23" t="s">
        <v>1344</v>
      </c>
      <c r="H34" s="23" t="s">
        <v>77</v>
      </c>
      <c r="I34" s="24" t="s">
        <v>288</v>
      </c>
      <c r="J34" s="26" t="s">
        <v>1345</v>
      </c>
      <c r="L34" s="26" t="s">
        <v>1346</v>
      </c>
      <c r="M34" s="24" t="s">
        <v>261</v>
      </c>
      <c r="O34" s="27" t="s">
        <v>59</v>
      </c>
      <c r="AE34" s="27" t="s">
        <v>1347</v>
      </c>
      <c r="AF34" s="23" t="s">
        <v>166</v>
      </c>
      <c r="AG34" s="23" t="s">
        <v>811</v>
      </c>
      <c r="AJ34" s="24">
        <v>2018</v>
      </c>
      <c r="AK34" s="30" t="str">
        <f t="shared" si="0"/>
        <v>Adopters</v>
      </c>
      <c r="AL34" s="27">
        <v>1.75</v>
      </c>
      <c r="AN34" s="30" t="str">
        <f t="shared" si="1"/>
        <v>Non-adopters</v>
      </c>
      <c r="AO34" s="27">
        <v>1.26</v>
      </c>
      <c r="AR34" s="27" t="s">
        <v>67</v>
      </c>
      <c r="AU34" s="26" t="s">
        <v>63</v>
      </c>
      <c r="AV34" s="26" t="s">
        <v>77</v>
      </c>
      <c r="AW34" s="26" t="s">
        <v>77</v>
      </c>
      <c r="AX34" s="26" t="s">
        <v>77</v>
      </c>
      <c r="AY34" s="26" t="s">
        <v>63</v>
      </c>
      <c r="AZ34" s="26" t="s">
        <v>77</v>
      </c>
      <c r="BA34" s="26" t="s">
        <v>63</v>
      </c>
      <c r="BB34" s="26" t="s">
        <v>63</v>
      </c>
      <c r="BC34" s="26" t="s">
        <v>77</v>
      </c>
      <c r="BD34" s="26" t="s">
        <v>1348</v>
      </c>
    </row>
    <row r="35" spans="1:56" ht="11.7">
      <c r="A35" s="20">
        <v>34</v>
      </c>
      <c r="B35" s="21" t="e">
        <f>INDEX(Refs!A:A,MATCH($C35,Refs!$I:$I,0))</f>
        <v>#N/A</v>
      </c>
      <c r="D35" s="21" t="e">
        <f>INDEX(Refs!L:L,MATCH($C35,Refs!$I:$I,0))</f>
        <v>#N/A</v>
      </c>
      <c r="E35" s="21" t="e">
        <f>INDEX(Refs!S:S,MATCH($C35,Refs!$I:$I,0))</f>
        <v>#N/A</v>
      </c>
      <c r="AK35" s="30">
        <f t="shared" si="0"/>
        <v>0</v>
      </c>
      <c r="AN35" s="30">
        <f t="shared" si="1"/>
        <v>0</v>
      </c>
    </row>
    <row r="36" spans="1:56" ht="11.7">
      <c r="A36" s="20">
        <v>35</v>
      </c>
      <c r="B36" s="21">
        <f>INDEX(Refs!A:A,MATCH($C36,Refs!$I:$I,0))</f>
        <v>6141648</v>
      </c>
      <c r="C36" s="22" t="s">
        <v>1349</v>
      </c>
      <c r="D36" s="21" t="str">
        <f>INDEX(Refs!L:L,MATCH($C36,Refs!$I:$I,0))</f>
        <v>Li, Zizhong; Sun, Tao</v>
      </c>
      <c r="E36" s="21" t="str">
        <f>INDEX(Refs!S:S,MATCH($C36,Refs!$I:$I,0))</f>
        <v>10.1016/j.fcr.2019.107558</v>
      </c>
      <c r="F36" s="23" t="s">
        <v>86</v>
      </c>
      <c r="G36" s="23" t="s">
        <v>1350</v>
      </c>
      <c r="I36" s="24" t="s">
        <v>1351</v>
      </c>
      <c r="J36" s="26" t="s">
        <v>1352</v>
      </c>
      <c r="K36" s="24" t="s">
        <v>73</v>
      </c>
      <c r="L36" s="26" t="s">
        <v>1353</v>
      </c>
      <c r="M36" s="24">
        <v>3</v>
      </c>
      <c r="T36" s="27" t="s">
        <v>59</v>
      </c>
      <c r="AF36" s="23" t="s">
        <v>60</v>
      </c>
      <c r="AG36" s="23" t="s">
        <v>1354</v>
      </c>
      <c r="AJ36" s="24" t="s">
        <v>1355</v>
      </c>
      <c r="AK36" s="30" t="str">
        <f t="shared" si="0"/>
        <v xml:space="preserve">Maize Alfafa rotation </v>
      </c>
      <c r="AL36" s="27">
        <v>6810.1</v>
      </c>
      <c r="AN36" s="30" t="str">
        <f t="shared" si="1"/>
        <v xml:space="preserve">Continuous maize </v>
      </c>
      <c r="AO36" s="27">
        <v>7220.9</v>
      </c>
      <c r="AR36" s="27" t="s">
        <v>553</v>
      </c>
      <c r="AU36" s="26" t="s">
        <v>77</v>
      </c>
      <c r="AV36" s="26" t="s">
        <v>77</v>
      </c>
      <c r="AW36" s="26" t="s">
        <v>77</v>
      </c>
      <c r="AX36" s="26" t="s">
        <v>77</v>
      </c>
      <c r="AY36" s="26" t="s">
        <v>63</v>
      </c>
      <c r="AZ36" s="26" t="s">
        <v>77</v>
      </c>
      <c r="BA36" s="26" t="s">
        <v>63</v>
      </c>
      <c r="BB36" s="26" t="s">
        <v>63</v>
      </c>
      <c r="BC36" s="26" t="s">
        <v>63</v>
      </c>
    </row>
    <row r="37" spans="1:56" ht="11.7">
      <c r="A37" s="20">
        <v>36</v>
      </c>
      <c r="B37" s="21">
        <f>INDEX(Refs!A:A,MATCH($C37,Refs!$I:$I,0))</f>
        <v>6141648</v>
      </c>
      <c r="C37" s="22" t="s">
        <v>1349</v>
      </c>
      <c r="D37" s="21" t="str">
        <f>INDEX(Refs!L:L,MATCH($C37,Refs!$I:$I,0))</f>
        <v>Li, Zizhong; Sun, Tao</v>
      </c>
      <c r="E37" s="21" t="str">
        <f>INDEX(Refs!S:S,MATCH($C37,Refs!$I:$I,0))</f>
        <v>10.1016/j.fcr.2019.107558</v>
      </c>
      <c r="F37" s="23" t="s">
        <v>86</v>
      </c>
      <c r="G37" s="23" t="s">
        <v>1350</v>
      </c>
      <c r="I37" s="24" t="s">
        <v>1351</v>
      </c>
      <c r="J37" s="26" t="s">
        <v>1352</v>
      </c>
      <c r="K37" s="24" t="s">
        <v>1356</v>
      </c>
      <c r="L37" s="26" t="s">
        <v>1357</v>
      </c>
      <c r="M37" s="24">
        <v>3</v>
      </c>
      <c r="T37" s="27" t="s">
        <v>59</v>
      </c>
      <c r="AF37" s="23" t="s">
        <v>60</v>
      </c>
      <c r="AG37" s="23" t="s">
        <v>1354</v>
      </c>
      <c r="AJ37" s="24" t="s">
        <v>1355</v>
      </c>
      <c r="AK37" s="30" t="str">
        <f t="shared" si="0"/>
        <v xml:space="preserve">Maize Alfafa rotation </v>
      </c>
      <c r="AL37" s="27">
        <v>6810.1</v>
      </c>
      <c r="AN37" s="30" t="str">
        <f t="shared" si="1"/>
        <v>Continuous alfafa</v>
      </c>
      <c r="AO37" s="27">
        <v>6414.7</v>
      </c>
      <c r="AR37" s="27" t="s">
        <v>553</v>
      </c>
      <c r="AU37" s="26" t="s">
        <v>77</v>
      </c>
      <c r="AV37" s="26" t="s">
        <v>77</v>
      </c>
      <c r="AW37" s="26" t="s">
        <v>77</v>
      </c>
      <c r="AX37" s="26" t="s">
        <v>77</v>
      </c>
      <c r="AY37" s="26" t="s">
        <v>63</v>
      </c>
      <c r="AZ37" s="26" t="s">
        <v>77</v>
      </c>
      <c r="BA37" s="26" t="s">
        <v>63</v>
      </c>
      <c r="BB37" s="26" t="s">
        <v>63</v>
      </c>
      <c r="BC37" s="26" t="s">
        <v>63</v>
      </c>
    </row>
    <row r="38" spans="1:56" ht="11.7">
      <c r="A38" s="20">
        <v>37</v>
      </c>
      <c r="B38" s="21">
        <f>INDEX(Refs!A:A,MATCH($C38,Refs!$I:$I,0))</f>
        <v>6141648</v>
      </c>
      <c r="C38" s="22" t="s">
        <v>1349</v>
      </c>
      <c r="D38" s="21" t="str">
        <f>INDEX(Refs!L:L,MATCH($C38,Refs!$I:$I,0))</f>
        <v>Li, Zizhong; Sun, Tao</v>
      </c>
      <c r="E38" s="21" t="str">
        <f>INDEX(Refs!S:S,MATCH($C38,Refs!$I:$I,0))</f>
        <v>10.1016/j.fcr.2019.107558</v>
      </c>
      <c r="F38" s="23" t="s">
        <v>86</v>
      </c>
      <c r="G38" s="23" t="s">
        <v>1350</v>
      </c>
      <c r="I38" s="24" t="s">
        <v>1351</v>
      </c>
      <c r="J38" s="26" t="s">
        <v>1352</v>
      </c>
      <c r="K38" s="24" t="s">
        <v>73</v>
      </c>
      <c r="L38" s="26" t="s">
        <v>1353</v>
      </c>
      <c r="M38" s="24">
        <v>3</v>
      </c>
      <c r="T38" s="27" t="s">
        <v>59</v>
      </c>
      <c r="AF38" s="23" t="s">
        <v>80</v>
      </c>
      <c r="AG38" s="23" t="s">
        <v>1354</v>
      </c>
      <c r="AJ38" s="24" t="s">
        <v>1355</v>
      </c>
      <c r="AK38" s="30" t="str">
        <f t="shared" si="0"/>
        <v xml:space="preserve">Maize Alfafa rotation </v>
      </c>
      <c r="AL38" s="27">
        <v>19091.8</v>
      </c>
      <c r="AN38" s="30" t="str">
        <f t="shared" si="1"/>
        <v xml:space="preserve">Continuous maize </v>
      </c>
      <c r="AO38" s="27">
        <v>17142.400000000001</v>
      </c>
      <c r="AR38" s="27" t="s">
        <v>553</v>
      </c>
      <c r="AU38" s="26" t="s">
        <v>77</v>
      </c>
      <c r="AV38" s="26" t="s">
        <v>77</v>
      </c>
      <c r="AW38" s="26" t="s">
        <v>77</v>
      </c>
      <c r="AX38" s="26" t="s">
        <v>77</v>
      </c>
      <c r="AY38" s="26" t="s">
        <v>63</v>
      </c>
      <c r="AZ38" s="26" t="s">
        <v>77</v>
      </c>
      <c r="BA38" s="26" t="s">
        <v>63</v>
      </c>
      <c r="BB38" s="26" t="s">
        <v>63</v>
      </c>
      <c r="BC38" s="26" t="s">
        <v>63</v>
      </c>
    </row>
    <row r="39" spans="1:56" ht="11.7">
      <c r="A39" s="20">
        <v>38</v>
      </c>
      <c r="B39" s="21">
        <f>INDEX(Refs!A:A,MATCH($C39,Refs!$I:$I,0))</f>
        <v>6141648</v>
      </c>
      <c r="C39" s="22" t="s">
        <v>1349</v>
      </c>
      <c r="D39" s="21" t="str">
        <f>INDEX(Refs!L:L,MATCH($C39,Refs!$I:$I,0))</f>
        <v>Li, Zizhong; Sun, Tao</v>
      </c>
      <c r="E39" s="21" t="str">
        <f>INDEX(Refs!S:S,MATCH($C39,Refs!$I:$I,0))</f>
        <v>10.1016/j.fcr.2019.107558</v>
      </c>
      <c r="F39" s="23" t="s">
        <v>86</v>
      </c>
      <c r="G39" s="23" t="s">
        <v>1350</v>
      </c>
      <c r="I39" s="24" t="s">
        <v>1351</v>
      </c>
      <c r="J39" s="26" t="s">
        <v>1352</v>
      </c>
      <c r="K39" s="24" t="s">
        <v>1356</v>
      </c>
      <c r="L39" s="26" t="s">
        <v>1357</v>
      </c>
      <c r="M39" s="24">
        <v>3</v>
      </c>
      <c r="T39" s="27" t="s">
        <v>59</v>
      </c>
      <c r="AF39" s="23" t="s">
        <v>80</v>
      </c>
      <c r="AG39" s="23" t="s">
        <v>1354</v>
      </c>
      <c r="AJ39" s="24" t="s">
        <v>1355</v>
      </c>
      <c r="AK39" s="30" t="str">
        <f t="shared" si="0"/>
        <v xml:space="preserve">Maize Alfafa rotation </v>
      </c>
      <c r="AL39" s="27">
        <v>19091.8</v>
      </c>
      <c r="AN39" s="30" t="str">
        <f t="shared" si="1"/>
        <v>Continuous alfafa</v>
      </c>
      <c r="AO39" s="27">
        <v>24203</v>
      </c>
      <c r="AR39" s="27" t="s">
        <v>553</v>
      </c>
      <c r="AU39" s="26" t="s">
        <v>77</v>
      </c>
      <c r="AV39" s="26" t="s">
        <v>77</v>
      </c>
      <c r="AW39" s="26" t="s">
        <v>77</v>
      </c>
      <c r="AX39" s="26" t="s">
        <v>77</v>
      </c>
      <c r="AY39" s="26" t="s">
        <v>63</v>
      </c>
      <c r="AZ39" s="26" t="s">
        <v>77</v>
      </c>
      <c r="BA39" s="26" t="s">
        <v>63</v>
      </c>
      <c r="BB39" s="26" t="s">
        <v>63</v>
      </c>
      <c r="BC39" s="26" t="s">
        <v>63</v>
      </c>
    </row>
    <row r="40" spans="1:56" ht="11.7">
      <c r="A40" s="20">
        <v>39</v>
      </c>
      <c r="B40" s="21">
        <f>INDEX(Refs!A:A,MATCH($C40,Refs!$I:$I,0))</f>
        <v>6141648</v>
      </c>
      <c r="C40" s="22" t="s">
        <v>1349</v>
      </c>
      <c r="D40" s="21" t="str">
        <f>INDEX(Refs!L:L,MATCH($C40,Refs!$I:$I,0))</f>
        <v>Li, Zizhong; Sun, Tao</v>
      </c>
      <c r="E40" s="21" t="str">
        <f>INDEX(Refs!S:S,MATCH($C40,Refs!$I:$I,0))</f>
        <v>10.1016/j.fcr.2019.107558</v>
      </c>
      <c r="F40" s="23" t="s">
        <v>86</v>
      </c>
      <c r="G40" s="23" t="s">
        <v>1350</v>
      </c>
      <c r="I40" s="24" t="s">
        <v>1351</v>
      </c>
      <c r="J40" s="26" t="s">
        <v>1352</v>
      </c>
      <c r="K40" s="24" t="s">
        <v>73</v>
      </c>
      <c r="L40" s="26" t="s">
        <v>1353</v>
      </c>
      <c r="M40" s="24">
        <v>3</v>
      </c>
      <c r="T40" s="27" t="s">
        <v>59</v>
      </c>
      <c r="AF40" s="23" t="s">
        <v>65</v>
      </c>
      <c r="AG40" s="23" t="s">
        <v>1354</v>
      </c>
      <c r="AJ40" s="24" t="s">
        <v>1355</v>
      </c>
      <c r="AK40" s="30" t="str">
        <f t="shared" si="0"/>
        <v xml:space="preserve">Maize Alfafa rotation </v>
      </c>
      <c r="AL40" s="27">
        <v>12281.7</v>
      </c>
      <c r="AN40" s="30" t="str">
        <f t="shared" si="1"/>
        <v xml:space="preserve">Continuous maize </v>
      </c>
      <c r="AO40" s="27">
        <v>9921.4</v>
      </c>
      <c r="AR40" s="27" t="s">
        <v>553</v>
      </c>
      <c r="AU40" s="26" t="s">
        <v>77</v>
      </c>
      <c r="AV40" s="26" t="s">
        <v>77</v>
      </c>
      <c r="AW40" s="26" t="s">
        <v>77</v>
      </c>
      <c r="AX40" s="26" t="s">
        <v>77</v>
      </c>
      <c r="AY40" s="26" t="s">
        <v>63</v>
      </c>
      <c r="AZ40" s="26" t="s">
        <v>77</v>
      </c>
      <c r="BA40" s="26" t="s">
        <v>63</v>
      </c>
      <c r="BB40" s="26" t="s">
        <v>63</v>
      </c>
      <c r="BC40" s="26" t="s">
        <v>63</v>
      </c>
    </row>
    <row r="41" spans="1:56" ht="11.7">
      <c r="A41" s="20">
        <v>40</v>
      </c>
      <c r="B41" s="21">
        <f>INDEX(Refs!A:A,MATCH($C41,Refs!$I:$I,0))</f>
        <v>6141648</v>
      </c>
      <c r="C41" s="22" t="s">
        <v>1349</v>
      </c>
      <c r="D41" s="21" t="str">
        <f>INDEX(Refs!L:L,MATCH($C41,Refs!$I:$I,0))</f>
        <v>Li, Zizhong; Sun, Tao</v>
      </c>
      <c r="E41" s="21" t="str">
        <f>INDEX(Refs!S:S,MATCH($C41,Refs!$I:$I,0))</f>
        <v>10.1016/j.fcr.2019.107558</v>
      </c>
      <c r="F41" s="23" t="s">
        <v>86</v>
      </c>
      <c r="G41" s="23" t="s">
        <v>1350</v>
      </c>
      <c r="I41" s="24" t="s">
        <v>1351</v>
      </c>
      <c r="J41" s="26" t="s">
        <v>1352</v>
      </c>
      <c r="K41" s="24" t="s">
        <v>1356</v>
      </c>
      <c r="L41" s="26" t="s">
        <v>1357</v>
      </c>
      <c r="M41" s="24">
        <v>3</v>
      </c>
      <c r="T41" s="27" t="s">
        <v>59</v>
      </c>
      <c r="AF41" s="23" t="s">
        <v>65</v>
      </c>
      <c r="AG41" s="23" t="s">
        <v>1354</v>
      </c>
      <c r="AJ41" s="24" t="s">
        <v>1355</v>
      </c>
      <c r="AK41" s="30" t="str">
        <f t="shared" si="0"/>
        <v xml:space="preserve">Maize Alfafa rotation </v>
      </c>
      <c r="AL41" s="27">
        <v>12281.7</v>
      </c>
      <c r="AN41" s="30" t="str">
        <f t="shared" si="1"/>
        <v>Continuous alfafa</v>
      </c>
      <c r="AO41" s="27">
        <v>1788.3</v>
      </c>
      <c r="AR41" s="27" t="s">
        <v>553</v>
      </c>
      <c r="AU41" s="26" t="s">
        <v>77</v>
      </c>
      <c r="AV41" s="26" t="s">
        <v>77</v>
      </c>
      <c r="AW41" s="26" t="s">
        <v>77</v>
      </c>
      <c r="AX41" s="26" t="s">
        <v>77</v>
      </c>
      <c r="AY41" s="26" t="s">
        <v>63</v>
      </c>
      <c r="AZ41" s="26" t="s">
        <v>77</v>
      </c>
      <c r="BA41" s="26" t="s">
        <v>63</v>
      </c>
      <c r="BB41" s="26" t="s">
        <v>63</v>
      </c>
      <c r="BC41" s="26" t="s">
        <v>63</v>
      </c>
    </row>
    <row r="42" spans="1:56" ht="11.7">
      <c r="A42" s="20">
        <v>48</v>
      </c>
      <c r="B42" s="21"/>
      <c r="D42" s="21"/>
      <c r="E42" s="21"/>
    </row>
    <row r="43" spans="1:56" ht="11.7">
      <c r="A43" s="20">
        <v>49</v>
      </c>
      <c r="B43" s="21">
        <f>INDEX(Refs!A:A,MATCH($C43,Refs!$I:$I,0))</f>
        <v>6141519</v>
      </c>
      <c r="C43" s="22" t="s">
        <v>1358</v>
      </c>
      <c r="D43" s="21" t="str">
        <f>INDEX(Refs!L:L,MATCH($C43,Refs!$I:$I,0))</f>
        <v>He, Cong; Kou, Yi-Hong; Wang, Yu-Qiao; Yu, Wei-Bao; Yves, Bohoussou N'dri; Zhang, Hai-Lin; Zhao, Xin</v>
      </c>
      <c r="E43" s="21" t="str">
        <f>INDEX(Refs!S:S,MATCH($C43,Refs!$I:$I,0))</f>
        <v>10.1016/j.jclepro.2022.131289</v>
      </c>
      <c r="F43" s="23" t="s">
        <v>86</v>
      </c>
      <c r="G43" s="23" t="s">
        <v>1359</v>
      </c>
      <c r="I43" s="24" t="s">
        <v>79</v>
      </c>
      <c r="J43" s="26" t="s">
        <v>1360</v>
      </c>
      <c r="L43" s="26" t="s">
        <v>1361</v>
      </c>
      <c r="M43" s="24">
        <v>3</v>
      </c>
      <c r="P43" s="27" t="s">
        <v>59</v>
      </c>
      <c r="AF43" s="23" t="s">
        <v>80</v>
      </c>
      <c r="AG43" s="23" t="s">
        <v>75</v>
      </c>
      <c r="AJ43" s="24" t="s">
        <v>1362</v>
      </c>
      <c r="AK43" s="30" t="str">
        <f t="shared" si="0"/>
        <v>CT + Residue retained</v>
      </c>
      <c r="AL43" s="27">
        <v>3096.53</v>
      </c>
      <c r="AN43" s="30" t="str">
        <f t="shared" si="1"/>
        <v xml:space="preserve">CT + No Residue </v>
      </c>
      <c r="AO43" s="27">
        <v>2860.27</v>
      </c>
      <c r="AR43" s="27" t="s">
        <v>84</v>
      </c>
      <c r="AU43" s="26" t="s">
        <v>63</v>
      </c>
      <c r="AV43" s="26" t="s">
        <v>77</v>
      </c>
      <c r="AW43" s="26" t="s">
        <v>63</v>
      </c>
      <c r="AX43" s="26" t="s">
        <v>63</v>
      </c>
      <c r="AY43" s="26" t="s">
        <v>63</v>
      </c>
      <c r="AZ43" s="26" t="s">
        <v>77</v>
      </c>
      <c r="BA43" s="26" t="s">
        <v>63</v>
      </c>
      <c r="BB43" s="26" t="s">
        <v>63</v>
      </c>
      <c r="BC43" s="26" t="s">
        <v>63</v>
      </c>
      <c r="BD43" s="26" t="s">
        <v>77</v>
      </c>
    </row>
    <row r="44" spans="1:56" ht="11.7">
      <c r="A44" s="20">
        <v>50</v>
      </c>
      <c r="B44" s="21">
        <f>INDEX(Refs!A:A,MATCH($C44,Refs!$I:$I,0))</f>
        <v>6141519</v>
      </c>
      <c r="C44" s="22" t="s">
        <v>1358</v>
      </c>
      <c r="D44" s="21" t="str">
        <f>INDEX(Refs!L:L,MATCH($C44,Refs!$I:$I,0))</f>
        <v>He, Cong; Kou, Yi-Hong; Wang, Yu-Qiao; Yu, Wei-Bao; Yves, Bohoussou N'dri; Zhang, Hai-Lin; Zhao, Xin</v>
      </c>
      <c r="E44" s="21" t="str">
        <f>INDEX(Refs!S:S,MATCH($C44,Refs!$I:$I,0))</f>
        <v>10.1016/j.jclepro.2022.131289</v>
      </c>
      <c r="F44" s="23" t="s">
        <v>86</v>
      </c>
      <c r="G44" s="23" t="s">
        <v>1359</v>
      </c>
      <c r="I44" s="24" t="s">
        <v>79</v>
      </c>
      <c r="J44" s="26" t="s">
        <v>1363</v>
      </c>
      <c r="L44" s="26" t="s">
        <v>1361</v>
      </c>
      <c r="M44" s="24">
        <v>3</v>
      </c>
      <c r="O44" s="27" t="s">
        <v>59</v>
      </c>
      <c r="AF44" s="23" t="s">
        <v>80</v>
      </c>
      <c r="AG44" s="23" t="s">
        <v>75</v>
      </c>
      <c r="AJ44" s="24" t="s">
        <v>1362</v>
      </c>
      <c r="AK44" s="30" t="str">
        <f t="shared" si="0"/>
        <v>RT + No Residue</v>
      </c>
      <c r="AL44" s="27">
        <v>2868.53</v>
      </c>
      <c r="AN44" s="30" t="str">
        <f t="shared" si="1"/>
        <v xml:space="preserve">CT + No Residue </v>
      </c>
      <c r="AO44" s="27">
        <v>2860.27</v>
      </c>
      <c r="AR44" s="27" t="s">
        <v>84</v>
      </c>
      <c r="AU44" s="26" t="s">
        <v>63</v>
      </c>
      <c r="AV44" s="26" t="s">
        <v>77</v>
      </c>
      <c r="AW44" s="26" t="s">
        <v>63</v>
      </c>
      <c r="AX44" s="26" t="s">
        <v>63</v>
      </c>
      <c r="AY44" s="26" t="s">
        <v>63</v>
      </c>
      <c r="AZ44" s="26" t="s">
        <v>77</v>
      </c>
      <c r="BA44" s="26" t="s">
        <v>63</v>
      </c>
      <c r="BB44" s="26" t="s">
        <v>63</v>
      </c>
      <c r="BC44" s="26" t="s">
        <v>63</v>
      </c>
      <c r="BD44" s="26" t="s">
        <v>77</v>
      </c>
    </row>
    <row r="45" spans="1:56" ht="11.7">
      <c r="A45" s="20">
        <v>51</v>
      </c>
      <c r="B45" s="21">
        <f>INDEX(Refs!A:A,MATCH($C45,Refs!$I:$I,0))</f>
        <v>6141519</v>
      </c>
      <c r="C45" s="22" t="s">
        <v>1358</v>
      </c>
      <c r="D45" s="21" t="str">
        <f>INDEX(Refs!L:L,MATCH($C45,Refs!$I:$I,0))</f>
        <v>He, Cong; Kou, Yi-Hong; Wang, Yu-Qiao; Yu, Wei-Bao; Yves, Bohoussou N'dri; Zhang, Hai-Lin; Zhao, Xin</v>
      </c>
      <c r="E45" s="21" t="str">
        <f>INDEX(Refs!S:S,MATCH($C45,Refs!$I:$I,0))</f>
        <v>10.1016/j.jclepro.2022.131289</v>
      </c>
      <c r="F45" s="23" t="s">
        <v>86</v>
      </c>
      <c r="G45" s="23" t="s">
        <v>1359</v>
      </c>
      <c r="I45" s="24" t="s">
        <v>79</v>
      </c>
      <c r="J45" s="26" t="s">
        <v>1364</v>
      </c>
      <c r="L45" s="26" t="s">
        <v>1363</v>
      </c>
      <c r="M45" s="24">
        <v>3</v>
      </c>
      <c r="P45" s="27" t="s">
        <v>59</v>
      </c>
      <c r="AF45" s="23" t="s">
        <v>80</v>
      </c>
      <c r="AG45" s="23" t="s">
        <v>75</v>
      </c>
      <c r="AJ45" s="24" t="s">
        <v>1362</v>
      </c>
      <c r="AK45" s="30" t="str">
        <f t="shared" si="0"/>
        <v>RT + Residue retained</v>
      </c>
      <c r="AL45" s="27">
        <v>2856.17</v>
      </c>
      <c r="AN45" s="30" t="str">
        <f t="shared" si="1"/>
        <v>RT + No Residue</v>
      </c>
      <c r="AO45" s="27">
        <v>2868.53</v>
      </c>
      <c r="AR45" s="27" t="s">
        <v>84</v>
      </c>
      <c r="AU45" s="26" t="s">
        <v>63</v>
      </c>
      <c r="AV45" s="26" t="s">
        <v>77</v>
      </c>
      <c r="AW45" s="26" t="s">
        <v>63</v>
      </c>
      <c r="AX45" s="26" t="s">
        <v>63</v>
      </c>
      <c r="AY45" s="26" t="s">
        <v>63</v>
      </c>
      <c r="AZ45" s="26" t="s">
        <v>77</v>
      </c>
      <c r="BA45" s="26" t="s">
        <v>63</v>
      </c>
      <c r="BB45" s="26" t="s">
        <v>63</v>
      </c>
      <c r="BC45" s="26" t="s">
        <v>63</v>
      </c>
      <c r="BD45" s="26" t="s">
        <v>77</v>
      </c>
    </row>
    <row r="46" spans="1:56" ht="11.7">
      <c r="A46" s="20">
        <v>52</v>
      </c>
      <c r="B46" s="21">
        <f>INDEX(Refs!A:A,MATCH($C46,Refs!$I:$I,0))</f>
        <v>6141519</v>
      </c>
      <c r="C46" s="22" t="s">
        <v>1358</v>
      </c>
      <c r="D46" s="21" t="str">
        <f>INDEX(Refs!L:L,MATCH($C46,Refs!$I:$I,0))</f>
        <v>He, Cong; Kou, Yi-Hong; Wang, Yu-Qiao; Yu, Wei-Bao; Yves, Bohoussou N'dri; Zhang, Hai-Lin; Zhao, Xin</v>
      </c>
      <c r="E46" s="21" t="str">
        <f>INDEX(Refs!S:S,MATCH($C46,Refs!$I:$I,0))</f>
        <v>10.1016/j.jclepro.2022.131289</v>
      </c>
      <c r="F46" s="23" t="s">
        <v>86</v>
      </c>
      <c r="G46" s="23" t="s">
        <v>1359</v>
      </c>
      <c r="I46" s="24" t="s">
        <v>79</v>
      </c>
      <c r="J46" s="26" t="s">
        <v>1364</v>
      </c>
      <c r="L46" s="26" t="s">
        <v>1360</v>
      </c>
      <c r="M46" s="24">
        <v>3</v>
      </c>
      <c r="O46" s="27" t="s">
        <v>59</v>
      </c>
      <c r="AF46" s="23" t="s">
        <v>80</v>
      </c>
      <c r="AG46" s="23" t="s">
        <v>75</v>
      </c>
      <c r="AJ46" s="24" t="s">
        <v>1362</v>
      </c>
      <c r="AK46" s="30" t="str">
        <f t="shared" si="0"/>
        <v>RT + Residue retained</v>
      </c>
      <c r="AL46" s="27">
        <v>2856.17</v>
      </c>
      <c r="AN46" s="30" t="str">
        <f t="shared" si="1"/>
        <v>CT + Residue retained</v>
      </c>
      <c r="AO46" s="27">
        <v>3096.53</v>
      </c>
      <c r="AR46" s="27" t="s">
        <v>84</v>
      </c>
      <c r="AU46" s="26" t="s">
        <v>63</v>
      </c>
      <c r="AV46" s="26" t="s">
        <v>77</v>
      </c>
      <c r="AW46" s="26" t="s">
        <v>63</v>
      </c>
      <c r="AX46" s="26" t="s">
        <v>63</v>
      </c>
      <c r="AY46" s="26" t="s">
        <v>63</v>
      </c>
      <c r="AZ46" s="26" t="s">
        <v>77</v>
      </c>
      <c r="BA46" s="26" t="s">
        <v>63</v>
      </c>
      <c r="BB46" s="26" t="s">
        <v>63</v>
      </c>
      <c r="BC46" s="26" t="s">
        <v>63</v>
      </c>
      <c r="BD46" s="26" t="s">
        <v>77</v>
      </c>
    </row>
    <row r="47" spans="1:56" ht="11.7">
      <c r="A47" s="20">
        <v>53</v>
      </c>
      <c r="B47" s="21">
        <f>INDEX(Refs!A:A,MATCH($C47,Refs!$I:$I,0))</f>
        <v>6141519</v>
      </c>
      <c r="C47" s="22" t="s">
        <v>1358</v>
      </c>
      <c r="D47" s="21" t="str">
        <f>INDEX(Refs!L:L,MATCH($C47,Refs!$I:$I,0))</f>
        <v>He, Cong; Kou, Yi-Hong; Wang, Yu-Qiao; Yu, Wei-Bao; Yves, Bohoussou N'dri; Zhang, Hai-Lin; Zhao, Xin</v>
      </c>
      <c r="E47" s="21" t="str">
        <f>INDEX(Refs!S:S,MATCH($C47,Refs!$I:$I,0))</f>
        <v>10.1016/j.jclepro.2022.131289</v>
      </c>
      <c r="F47" s="23" t="s">
        <v>86</v>
      </c>
      <c r="G47" s="23" t="s">
        <v>1359</v>
      </c>
      <c r="I47" s="24" t="s">
        <v>73</v>
      </c>
      <c r="J47" s="26" t="s">
        <v>1360</v>
      </c>
      <c r="L47" s="26" t="s">
        <v>1361</v>
      </c>
      <c r="M47" s="24">
        <v>3</v>
      </c>
      <c r="P47" s="27" t="s">
        <v>59</v>
      </c>
      <c r="AF47" s="23" t="s">
        <v>80</v>
      </c>
      <c r="AG47" s="23" t="s">
        <v>75</v>
      </c>
      <c r="AJ47" s="24" t="s">
        <v>1365</v>
      </c>
      <c r="AK47" s="30" t="str">
        <f t="shared" si="0"/>
        <v>CT + Residue retained</v>
      </c>
      <c r="AL47" s="27">
        <v>2511.14</v>
      </c>
      <c r="AN47" s="30" t="str">
        <f t="shared" si="1"/>
        <v xml:space="preserve">CT + No Residue </v>
      </c>
      <c r="AO47" s="27">
        <v>2061.8000000000002</v>
      </c>
      <c r="AR47" s="27" t="s">
        <v>84</v>
      </c>
      <c r="AU47" s="26" t="s">
        <v>63</v>
      </c>
      <c r="AV47" s="26" t="s">
        <v>77</v>
      </c>
      <c r="AW47" s="26" t="s">
        <v>63</v>
      </c>
      <c r="AX47" s="26" t="s">
        <v>63</v>
      </c>
      <c r="AY47" s="26" t="s">
        <v>63</v>
      </c>
      <c r="AZ47" s="26" t="s">
        <v>77</v>
      </c>
      <c r="BA47" s="26" t="s">
        <v>63</v>
      </c>
      <c r="BB47" s="26" t="s">
        <v>63</v>
      </c>
      <c r="BC47" s="26" t="s">
        <v>63</v>
      </c>
      <c r="BD47" s="26" t="s">
        <v>77</v>
      </c>
    </row>
    <row r="48" spans="1:56" ht="11.7">
      <c r="A48" s="20">
        <v>54</v>
      </c>
      <c r="B48" s="21">
        <f>INDEX(Refs!A:A,MATCH($C48,Refs!$I:$I,0))</f>
        <v>6141519</v>
      </c>
      <c r="C48" s="22" t="s">
        <v>1358</v>
      </c>
      <c r="D48" s="21" t="str">
        <f>INDEX(Refs!L:L,MATCH($C48,Refs!$I:$I,0))</f>
        <v>He, Cong; Kou, Yi-Hong; Wang, Yu-Qiao; Yu, Wei-Bao; Yves, Bohoussou N'dri; Zhang, Hai-Lin; Zhao, Xin</v>
      </c>
      <c r="E48" s="21" t="str">
        <f>INDEX(Refs!S:S,MATCH($C48,Refs!$I:$I,0))</f>
        <v>10.1016/j.jclepro.2022.131289</v>
      </c>
      <c r="F48" s="23" t="s">
        <v>86</v>
      </c>
      <c r="G48" s="23" t="s">
        <v>1359</v>
      </c>
      <c r="I48" s="24" t="s">
        <v>73</v>
      </c>
      <c r="J48" s="26" t="s">
        <v>1363</v>
      </c>
      <c r="L48" s="26" t="s">
        <v>1361</v>
      </c>
      <c r="M48" s="24">
        <v>3</v>
      </c>
      <c r="O48" s="27" t="s">
        <v>59</v>
      </c>
      <c r="AF48" s="23" t="s">
        <v>80</v>
      </c>
      <c r="AG48" s="23" t="s">
        <v>75</v>
      </c>
      <c r="AJ48" s="24" t="s">
        <v>1365</v>
      </c>
      <c r="AK48" s="30" t="str">
        <f t="shared" si="0"/>
        <v>RT + No Residue</v>
      </c>
      <c r="AL48" s="27">
        <v>1946.91</v>
      </c>
      <c r="AN48" s="30" t="str">
        <f t="shared" si="1"/>
        <v xml:space="preserve">CT + No Residue </v>
      </c>
      <c r="AO48" s="27">
        <v>2061.8000000000002</v>
      </c>
      <c r="AR48" s="27" t="s">
        <v>84</v>
      </c>
      <c r="AU48" s="26" t="s">
        <v>63</v>
      </c>
      <c r="AV48" s="26" t="s">
        <v>77</v>
      </c>
      <c r="AW48" s="26" t="s">
        <v>63</v>
      </c>
      <c r="AX48" s="26" t="s">
        <v>63</v>
      </c>
      <c r="AY48" s="26" t="s">
        <v>63</v>
      </c>
      <c r="AZ48" s="26" t="s">
        <v>77</v>
      </c>
      <c r="BA48" s="26" t="s">
        <v>63</v>
      </c>
      <c r="BB48" s="26" t="s">
        <v>63</v>
      </c>
      <c r="BC48" s="26" t="s">
        <v>63</v>
      </c>
      <c r="BD48" s="26" t="s">
        <v>77</v>
      </c>
    </row>
    <row r="49" spans="1:56" ht="11.7">
      <c r="A49" s="20">
        <v>55</v>
      </c>
      <c r="B49" s="21">
        <f>INDEX(Refs!A:A,MATCH($C49,Refs!$I:$I,0))</f>
        <v>6141519</v>
      </c>
      <c r="C49" s="22" t="s">
        <v>1358</v>
      </c>
      <c r="D49" s="21" t="str">
        <f>INDEX(Refs!L:L,MATCH($C49,Refs!$I:$I,0))</f>
        <v>He, Cong; Kou, Yi-Hong; Wang, Yu-Qiao; Yu, Wei-Bao; Yves, Bohoussou N'dri; Zhang, Hai-Lin; Zhao, Xin</v>
      </c>
      <c r="E49" s="21" t="str">
        <f>INDEX(Refs!S:S,MATCH($C49,Refs!$I:$I,0))</f>
        <v>10.1016/j.jclepro.2022.131289</v>
      </c>
      <c r="F49" s="23" t="s">
        <v>86</v>
      </c>
      <c r="G49" s="23" t="s">
        <v>1359</v>
      </c>
      <c r="I49" s="24" t="s">
        <v>73</v>
      </c>
      <c r="J49" s="26" t="s">
        <v>1364</v>
      </c>
      <c r="L49" s="26" t="s">
        <v>1363</v>
      </c>
      <c r="M49" s="24">
        <v>3</v>
      </c>
      <c r="P49" s="27" t="s">
        <v>59</v>
      </c>
      <c r="AF49" s="23" t="s">
        <v>80</v>
      </c>
      <c r="AG49" s="23" t="s">
        <v>75</v>
      </c>
      <c r="AJ49" s="24" t="s">
        <v>1365</v>
      </c>
      <c r="AK49" s="30" t="str">
        <f t="shared" si="0"/>
        <v>RT + Residue retained</v>
      </c>
      <c r="AL49" s="27">
        <v>2436.84</v>
      </c>
      <c r="AN49" s="30" t="str">
        <f t="shared" si="1"/>
        <v>RT + No Residue</v>
      </c>
      <c r="AO49" s="27">
        <v>1946.91</v>
      </c>
      <c r="AR49" s="27" t="s">
        <v>84</v>
      </c>
      <c r="AU49" s="26" t="s">
        <v>63</v>
      </c>
      <c r="AV49" s="26" t="s">
        <v>77</v>
      </c>
      <c r="AW49" s="26" t="s">
        <v>63</v>
      </c>
      <c r="AX49" s="26" t="s">
        <v>63</v>
      </c>
      <c r="AY49" s="26" t="s">
        <v>63</v>
      </c>
      <c r="AZ49" s="26" t="s">
        <v>77</v>
      </c>
      <c r="BA49" s="26" t="s">
        <v>63</v>
      </c>
      <c r="BB49" s="26" t="s">
        <v>63</v>
      </c>
      <c r="BC49" s="26" t="s">
        <v>63</v>
      </c>
      <c r="BD49" s="26" t="s">
        <v>77</v>
      </c>
    </row>
    <row r="50" spans="1:56" ht="11.7">
      <c r="A50" s="20">
        <v>56</v>
      </c>
      <c r="B50" s="21">
        <f>INDEX(Refs!A:A,MATCH($C50,Refs!$I:$I,0))</f>
        <v>6141519</v>
      </c>
      <c r="C50" s="22" t="s">
        <v>1358</v>
      </c>
      <c r="D50" s="21" t="str">
        <f>INDEX(Refs!L:L,MATCH($C50,Refs!$I:$I,0))</f>
        <v>He, Cong; Kou, Yi-Hong; Wang, Yu-Qiao; Yu, Wei-Bao; Yves, Bohoussou N'dri; Zhang, Hai-Lin; Zhao, Xin</v>
      </c>
      <c r="E50" s="21" t="str">
        <f>INDEX(Refs!S:S,MATCH($C50,Refs!$I:$I,0))</f>
        <v>10.1016/j.jclepro.2022.131289</v>
      </c>
      <c r="F50" s="23" t="s">
        <v>86</v>
      </c>
      <c r="G50" s="23" t="s">
        <v>1359</v>
      </c>
      <c r="I50" s="24" t="s">
        <v>73</v>
      </c>
      <c r="J50" s="26" t="s">
        <v>1364</v>
      </c>
      <c r="L50" s="26" t="s">
        <v>1360</v>
      </c>
      <c r="M50" s="24">
        <v>3</v>
      </c>
      <c r="O50" s="27" t="s">
        <v>59</v>
      </c>
      <c r="AF50" s="23" t="s">
        <v>80</v>
      </c>
      <c r="AG50" s="23" t="s">
        <v>75</v>
      </c>
      <c r="AJ50" s="24" t="s">
        <v>1365</v>
      </c>
      <c r="AK50" s="30" t="str">
        <f t="shared" si="0"/>
        <v>RT + Residue retained</v>
      </c>
      <c r="AL50" s="27">
        <v>2436.84</v>
      </c>
      <c r="AN50" s="30" t="str">
        <f t="shared" si="1"/>
        <v>CT + Residue retained</v>
      </c>
      <c r="AO50" s="27">
        <v>2511.14</v>
      </c>
      <c r="AR50" s="27" t="s">
        <v>84</v>
      </c>
      <c r="AU50" s="26" t="s">
        <v>63</v>
      </c>
      <c r="AV50" s="26" t="s">
        <v>77</v>
      </c>
      <c r="AW50" s="26" t="s">
        <v>63</v>
      </c>
      <c r="AX50" s="26" t="s">
        <v>63</v>
      </c>
      <c r="AY50" s="26" t="s">
        <v>63</v>
      </c>
      <c r="AZ50" s="26" t="s">
        <v>77</v>
      </c>
      <c r="BA50" s="26" t="s">
        <v>63</v>
      </c>
      <c r="BB50" s="26" t="s">
        <v>63</v>
      </c>
      <c r="BC50" s="26" t="s">
        <v>63</v>
      </c>
      <c r="BD50" s="26" t="s">
        <v>77</v>
      </c>
    </row>
    <row r="51" spans="1:56" ht="11.7">
      <c r="A51" s="20">
        <v>57</v>
      </c>
      <c r="B51" s="21">
        <f>INDEX(Refs!A:A,MATCH($C51,Refs!$I:$I,0))</f>
        <v>6141519</v>
      </c>
      <c r="C51" s="22" t="s">
        <v>1358</v>
      </c>
      <c r="D51" s="21" t="str">
        <f>INDEX(Refs!L:L,MATCH($C51,Refs!$I:$I,0))</f>
        <v>He, Cong; Kou, Yi-Hong; Wang, Yu-Qiao; Yu, Wei-Bao; Yves, Bohoussou N'dri; Zhang, Hai-Lin; Zhao, Xin</v>
      </c>
      <c r="E51" s="21" t="str">
        <f>INDEX(Refs!S:S,MATCH($C51,Refs!$I:$I,0))</f>
        <v>10.1016/j.jclepro.2022.131289</v>
      </c>
      <c r="F51" s="23" t="s">
        <v>86</v>
      </c>
      <c r="G51" s="23" t="s">
        <v>1359</v>
      </c>
      <c r="I51" s="24" t="s">
        <v>79</v>
      </c>
      <c r="J51" s="26" t="s">
        <v>1360</v>
      </c>
      <c r="L51" s="26" t="s">
        <v>1361</v>
      </c>
      <c r="M51" s="24">
        <v>3</v>
      </c>
      <c r="P51" s="27" t="s">
        <v>59</v>
      </c>
      <c r="AF51" s="23" t="s">
        <v>65</v>
      </c>
      <c r="AG51" s="23" t="s">
        <v>75</v>
      </c>
      <c r="AJ51" s="24" t="s">
        <v>1362</v>
      </c>
      <c r="AK51" s="30" t="str">
        <f t="shared" si="0"/>
        <v>CT + Residue retained</v>
      </c>
      <c r="AL51" s="27">
        <v>1771.4</v>
      </c>
      <c r="AN51" s="30" t="str">
        <f t="shared" si="1"/>
        <v xml:space="preserve">CT + No Residue </v>
      </c>
      <c r="AO51" s="27">
        <v>1518.62</v>
      </c>
      <c r="AR51" s="27" t="s">
        <v>84</v>
      </c>
      <c r="AU51" s="26" t="s">
        <v>63</v>
      </c>
      <c r="AV51" s="26" t="s">
        <v>77</v>
      </c>
      <c r="AW51" s="26" t="s">
        <v>63</v>
      </c>
      <c r="AX51" s="26" t="s">
        <v>63</v>
      </c>
      <c r="AY51" s="26" t="s">
        <v>63</v>
      </c>
      <c r="AZ51" s="26" t="s">
        <v>77</v>
      </c>
      <c r="BA51" s="26" t="s">
        <v>63</v>
      </c>
      <c r="BB51" s="26" t="s">
        <v>63</v>
      </c>
      <c r="BC51" s="26" t="s">
        <v>63</v>
      </c>
      <c r="BD51" s="26" t="s">
        <v>77</v>
      </c>
    </row>
    <row r="52" spans="1:56" ht="11.7">
      <c r="A52" s="20">
        <v>58</v>
      </c>
      <c r="B52" s="21">
        <f>INDEX(Refs!A:A,MATCH($C52,Refs!$I:$I,0))</f>
        <v>6141519</v>
      </c>
      <c r="C52" s="22" t="s">
        <v>1358</v>
      </c>
      <c r="D52" s="21" t="str">
        <f>INDEX(Refs!L:L,MATCH($C52,Refs!$I:$I,0))</f>
        <v>He, Cong; Kou, Yi-Hong; Wang, Yu-Qiao; Yu, Wei-Bao; Yves, Bohoussou N'dri; Zhang, Hai-Lin; Zhao, Xin</v>
      </c>
      <c r="E52" s="21" t="str">
        <f>INDEX(Refs!S:S,MATCH($C52,Refs!$I:$I,0))</f>
        <v>10.1016/j.jclepro.2022.131289</v>
      </c>
      <c r="F52" s="23" t="s">
        <v>86</v>
      </c>
      <c r="G52" s="23" t="s">
        <v>1359</v>
      </c>
      <c r="I52" s="24" t="s">
        <v>79</v>
      </c>
      <c r="J52" s="26" t="s">
        <v>1363</v>
      </c>
      <c r="L52" s="26" t="s">
        <v>1361</v>
      </c>
      <c r="M52" s="24">
        <v>3</v>
      </c>
      <c r="O52" s="27" t="s">
        <v>59</v>
      </c>
      <c r="AF52" s="23" t="s">
        <v>65</v>
      </c>
      <c r="AG52" s="23" t="s">
        <v>75</v>
      </c>
      <c r="AJ52" s="24" t="s">
        <v>1362</v>
      </c>
      <c r="AK52" s="30" t="str">
        <f t="shared" si="0"/>
        <v>RT + No Residue</v>
      </c>
      <c r="AL52" s="27">
        <v>1841.79</v>
      </c>
      <c r="AN52" s="30" t="str">
        <f t="shared" si="1"/>
        <v xml:space="preserve">CT + No Residue </v>
      </c>
      <c r="AO52" s="27">
        <v>1518.62</v>
      </c>
      <c r="AR52" s="27" t="s">
        <v>84</v>
      </c>
      <c r="AU52" s="26" t="s">
        <v>63</v>
      </c>
      <c r="AV52" s="26" t="s">
        <v>77</v>
      </c>
      <c r="AW52" s="26" t="s">
        <v>63</v>
      </c>
      <c r="AX52" s="26" t="s">
        <v>63</v>
      </c>
      <c r="AY52" s="26" t="s">
        <v>63</v>
      </c>
      <c r="AZ52" s="26" t="s">
        <v>77</v>
      </c>
      <c r="BA52" s="26" t="s">
        <v>63</v>
      </c>
      <c r="BB52" s="26" t="s">
        <v>63</v>
      </c>
      <c r="BC52" s="26" t="s">
        <v>63</v>
      </c>
      <c r="BD52" s="26" t="s">
        <v>77</v>
      </c>
    </row>
    <row r="53" spans="1:56" ht="11.7">
      <c r="A53" s="20">
        <v>59</v>
      </c>
      <c r="B53" s="21">
        <f>INDEX(Refs!A:A,MATCH($C53,Refs!$I:$I,0))</f>
        <v>6141519</v>
      </c>
      <c r="C53" s="22" t="s">
        <v>1358</v>
      </c>
      <c r="D53" s="21" t="str">
        <f>INDEX(Refs!L:L,MATCH($C53,Refs!$I:$I,0))</f>
        <v>He, Cong; Kou, Yi-Hong; Wang, Yu-Qiao; Yu, Wei-Bao; Yves, Bohoussou N'dri; Zhang, Hai-Lin; Zhao, Xin</v>
      </c>
      <c r="E53" s="21" t="str">
        <f>INDEX(Refs!S:S,MATCH($C53,Refs!$I:$I,0))</f>
        <v>10.1016/j.jclepro.2022.131289</v>
      </c>
      <c r="F53" s="23" t="s">
        <v>86</v>
      </c>
      <c r="G53" s="23" t="s">
        <v>1359</v>
      </c>
      <c r="I53" s="24" t="s">
        <v>79</v>
      </c>
      <c r="J53" s="26" t="s">
        <v>1364</v>
      </c>
      <c r="L53" s="26" t="s">
        <v>1363</v>
      </c>
      <c r="M53" s="24">
        <v>3</v>
      </c>
      <c r="P53" s="27" t="s">
        <v>59</v>
      </c>
      <c r="AF53" s="23" t="s">
        <v>65</v>
      </c>
      <c r="AG53" s="23" t="s">
        <v>75</v>
      </c>
      <c r="AJ53" s="24" t="s">
        <v>1362</v>
      </c>
      <c r="AK53" s="30" t="str">
        <f t="shared" si="0"/>
        <v>RT + Residue retained</v>
      </c>
      <c r="AL53" s="27">
        <v>1829.38</v>
      </c>
      <c r="AN53" s="30" t="str">
        <f t="shared" si="1"/>
        <v>RT + No Residue</v>
      </c>
      <c r="AO53" s="27">
        <v>1841.79</v>
      </c>
      <c r="AR53" s="27" t="s">
        <v>84</v>
      </c>
      <c r="AU53" s="26" t="s">
        <v>63</v>
      </c>
      <c r="AV53" s="26" t="s">
        <v>77</v>
      </c>
      <c r="AW53" s="26" t="s">
        <v>63</v>
      </c>
      <c r="AX53" s="26" t="s">
        <v>63</v>
      </c>
      <c r="AY53" s="26" t="s">
        <v>63</v>
      </c>
      <c r="AZ53" s="26" t="s">
        <v>77</v>
      </c>
      <c r="BA53" s="26" t="s">
        <v>63</v>
      </c>
      <c r="BB53" s="26" t="s">
        <v>63</v>
      </c>
      <c r="BC53" s="26" t="s">
        <v>63</v>
      </c>
      <c r="BD53" s="26" t="s">
        <v>77</v>
      </c>
    </row>
    <row r="54" spans="1:56" ht="11.7">
      <c r="A54" s="20">
        <v>60</v>
      </c>
      <c r="B54" s="21">
        <f>INDEX(Refs!A:A,MATCH($C54,Refs!$I:$I,0))</f>
        <v>6141519</v>
      </c>
      <c r="C54" s="22" t="s">
        <v>1358</v>
      </c>
      <c r="D54" s="21" t="str">
        <f>INDEX(Refs!L:L,MATCH($C54,Refs!$I:$I,0))</f>
        <v>He, Cong; Kou, Yi-Hong; Wang, Yu-Qiao; Yu, Wei-Bao; Yves, Bohoussou N'dri; Zhang, Hai-Lin; Zhao, Xin</v>
      </c>
      <c r="E54" s="21" t="str">
        <f>INDEX(Refs!S:S,MATCH($C54,Refs!$I:$I,0))</f>
        <v>10.1016/j.jclepro.2022.131289</v>
      </c>
      <c r="F54" s="23" t="s">
        <v>86</v>
      </c>
      <c r="G54" s="23" t="s">
        <v>1359</v>
      </c>
      <c r="I54" s="24" t="s">
        <v>79</v>
      </c>
      <c r="J54" s="26" t="s">
        <v>1364</v>
      </c>
      <c r="L54" s="26" t="s">
        <v>1360</v>
      </c>
      <c r="M54" s="24">
        <v>3</v>
      </c>
      <c r="O54" s="27" t="s">
        <v>59</v>
      </c>
      <c r="AF54" s="23" t="s">
        <v>65</v>
      </c>
      <c r="AG54" s="23" t="s">
        <v>75</v>
      </c>
      <c r="AJ54" s="24" t="s">
        <v>1362</v>
      </c>
      <c r="AK54" s="30" t="str">
        <f t="shared" si="0"/>
        <v>RT + Residue retained</v>
      </c>
      <c r="AL54" s="27">
        <v>1829.38</v>
      </c>
      <c r="AN54" s="30" t="str">
        <f t="shared" si="1"/>
        <v>CT + Residue retained</v>
      </c>
      <c r="AO54" s="27">
        <v>1771.4</v>
      </c>
      <c r="AR54" s="27" t="s">
        <v>84</v>
      </c>
      <c r="AU54" s="26" t="s">
        <v>63</v>
      </c>
      <c r="AV54" s="26" t="s">
        <v>77</v>
      </c>
      <c r="AW54" s="26" t="s">
        <v>63</v>
      </c>
      <c r="AX54" s="26" t="s">
        <v>63</v>
      </c>
      <c r="AY54" s="26" t="s">
        <v>63</v>
      </c>
      <c r="AZ54" s="26" t="s">
        <v>77</v>
      </c>
      <c r="BA54" s="26" t="s">
        <v>63</v>
      </c>
      <c r="BB54" s="26" t="s">
        <v>63</v>
      </c>
      <c r="BC54" s="26" t="s">
        <v>63</v>
      </c>
      <c r="BD54" s="26" t="s">
        <v>77</v>
      </c>
    </row>
    <row r="55" spans="1:56" ht="11.7">
      <c r="A55" s="20">
        <v>61</v>
      </c>
      <c r="B55" s="21">
        <f>INDEX(Refs!A:A,MATCH($C55,Refs!$I:$I,0))</f>
        <v>6141519</v>
      </c>
      <c r="C55" s="22" t="s">
        <v>1358</v>
      </c>
      <c r="D55" s="21" t="str">
        <f>INDEX(Refs!L:L,MATCH($C55,Refs!$I:$I,0))</f>
        <v>He, Cong; Kou, Yi-Hong; Wang, Yu-Qiao; Yu, Wei-Bao; Yves, Bohoussou N'dri; Zhang, Hai-Lin; Zhao, Xin</v>
      </c>
      <c r="E55" s="21" t="str">
        <f>INDEX(Refs!S:S,MATCH($C55,Refs!$I:$I,0))</f>
        <v>10.1016/j.jclepro.2022.131289</v>
      </c>
      <c r="F55" s="23" t="s">
        <v>86</v>
      </c>
      <c r="G55" s="23" t="s">
        <v>1359</v>
      </c>
      <c r="I55" s="24" t="s">
        <v>73</v>
      </c>
      <c r="J55" s="26" t="s">
        <v>1360</v>
      </c>
      <c r="L55" s="26" t="s">
        <v>1361</v>
      </c>
      <c r="M55" s="24">
        <v>3</v>
      </c>
      <c r="P55" s="27" t="s">
        <v>59</v>
      </c>
      <c r="AF55" s="23" t="s">
        <v>65</v>
      </c>
      <c r="AG55" s="23" t="s">
        <v>75</v>
      </c>
      <c r="AJ55" s="24" t="s">
        <v>1365</v>
      </c>
      <c r="AK55" s="30" t="str">
        <f t="shared" si="0"/>
        <v>CT + Residue retained</v>
      </c>
      <c r="AL55" s="27">
        <v>1795.6</v>
      </c>
      <c r="AN55" s="30" t="str">
        <f t="shared" si="1"/>
        <v xml:space="preserve">CT + No Residue </v>
      </c>
      <c r="AO55" s="27">
        <v>1346.16</v>
      </c>
      <c r="AR55" s="27" t="s">
        <v>84</v>
      </c>
      <c r="AU55" s="26" t="s">
        <v>63</v>
      </c>
      <c r="AV55" s="26" t="s">
        <v>77</v>
      </c>
      <c r="AW55" s="26" t="s">
        <v>63</v>
      </c>
      <c r="AX55" s="26" t="s">
        <v>63</v>
      </c>
      <c r="AY55" s="26" t="s">
        <v>63</v>
      </c>
      <c r="AZ55" s="26" t="s">
        <v>77</v>
      </c>
      <c r="BA55" s="26" t="s">
        <v>63</v>
      </c>
      <c r="BB55" s="26" t="s">
        <v>63</v>
      </c>
      <c r="BC55" s="26" t="s">
        <v>63</v>
      </c>
      <c r="BD55" s="26" t="s">
        <v>77</v>
      </c>
    </row>
    <row r="56" spans="1:56" ht="11.7">
      <c r="A56" s="20">
        <v>62</v>
      </c>
      <c r="B56" s="21">
        <f>INDEX(Refs!A:A,MATCH($C56,Refs!$I:$I,0))</f>
        <v>6141519</v>
      </c>
      <c r="C56" s="22" t="s">
        <v>1358</v>
      </c>
      <c r="D56" s="21" t="str">
        <f>INDEX(Refs!L:L,MATCH($C56,Refs!$I:$I,0))</f>
        <v>He, Cong; Kou, Yi-Hong; Wang, Yu-Qiao; Yu, Wei-Bao; Yves, Bohoussou N'dri; Zhang, Hai-Lin; Zhao, Xin</v>
      </c>
      <c r="E56" s="21" t="str">
        <f>INDEX(Refs!S:S,MATCH($C56,Refs!$I:$I,0))</f>
        <v>10.1016/j.jclepro.2022.131289</v>
      </c>
      <c r="F56" s="23" t="s">
        <v>86</v>
      </c>
      <c r="G56" s="23" t="s">
        <v>1359</v>
      </c>
      <c r="I56" s="24" t="s">
        <v>73</v>
      </c>
      <c r="J56" s="26" t="s">
        <v>1363</v>
      </c>
      <c r="L56" s="26" t="s">
        <v>1361</v>
      </c>
      <c r="M56" s="24">
        <v>3</v>
      </c>
      <c r="O56" s="27" t="s">
        <v>59</v>
      </c>
      <c r="AF56" s="23" t="s">
        <v>65</v>
      </c>
      <c r="AG56" s="23" t="s">
        <v>75</v>
      </c>
      <c r="AJ56" s="24" t="s">
        <v>1365</v>
      </c>
      <c r="AK56" s="30" t="str">
        <f t="shared" si="0"/>
        <v>RT + No Residue</v>
      </c>
      <c r="AL56" s="27">
        <v>1231.32</v>
      </c>
      <c r="AN56" s="30" t="str">
        <f t="shared" si="1"/>
        <v xml:space="preserve">CT + No Residue </v>
      </c>
      <c r="AO56" s="27">
        <v>1346.16</v>
      </c>
      <c r="AR56" s="27" t="s">
        <v>84</v>
      </c>
      <c r="AU56" s="26" t="s">
        <v>63</v>
      </c>
      <c r="AV56" s="26" t="s">
        <v>77</v>
      </c>
      <c r="AW56" s="26" t="s">
        <v>63</v>
      </c>
      <c r="AX56" s="26" t="s">
        <v>63</v>
      </c>
      <c r="AY56" s="26" t="s">
        <v>63</v>
      </c>
      <c r="AZ56" s="26" t="s">
        <v>77</v>
      </c>
      <c r="BA56" s="26" t="s">
        <v>63</v>
      </c>
      <c r="BB56" s="26" t="s">
        <v>63</v>
      </c>
      <c r="BC56" s="26" t="s">
        <v>63</v>
      </c>
      <c r="BD56" s="26" t="s">
        <v>77</v>
      </c>
    </row>
    <row r="57" spans="1:56" ht="11.7">
      <c r="A57" s="20">
        <v>63</v>
      </c>
      <c r="B57" s="21">
        <f>INDEX(Refs!A:A,MATCH($C57,Refs!$I:$I,0))</f>
        <v>6141519</v>
      </c>
      <c r="C57" s="22" t="s">
        <v>1358</v>
      </c>
      <c r="D57" s="21" t="str">
        <f>INDEX(Refs!L:L,MATCH($C57,Refs!$I:$I,0))</f>
        <v>He, Cong; Kou, Yi-Hong; Wang, Yu-Qiao; Yu, Wei-Bao; Yves, Bohoussou N'dri; Zhang, Hai-Lin; Zhao, Xin</v>
      </c>
      <c r="E57" s="21" t="str">
        <f>INDEX(Refs!S:S,MATCH($C57,Refs!$I:$I,0))</f>
        <v>10.1016/j.jclepro.2022.131289</v>
      </c>
      <c r="F57" s="23" t="s">
        <v>86</v>
      </c>
      <c r="G57" s="23" t="s">
        <v>1359</v>
      </c>
      <c r="I57" s="24" t="s">
        <v>73</v>
      </c>
      <c r="J57" s="26" t="s">
        <v>1364</v>
      </c>
      <c r="L57" s="26" t="s">
        <v>1363</v>
      </c>
      <c r="M57" s="24">
        <v>3</v>
      </c>
      <c r="P57" s="27" t="s">
        <v>59</v>
      </c>
      <c r="AF57" s="23" t="s">
        <v>65</v>
      </c>
      <c r="AG57" s="23" t="s">
        <v>75</v>
      </c>
      <c r="AJ57" s="24" t="s">
        <v>1365</v>
      </c>
      <c r="AK57" s="30" t="str">
        <f t="shared" si="0"/>
        <v>RT + Residue retained</v>
      </c>
      <c r="AL57" s="27">
        <v>1707.83</v>
      </c>
      <c r="AN57" s="30" t="str">
        <f t="shared" si="1"/>
        <v>RT + No Residue</v>
      </c>
      <c r="AO57" s="27">
        <v>1231.32</v>
      </c>
      <c r="AR57" s="27" t="s">
        <v>84</v>
      </c>
      <c r="AU57" s="26" t="s">
        <v>63</v>
      </c>
      <c r="AV57" s="26" t="s">
        <v>77</v>
      </c>
      <c r="AW57" s="26" t="s">
        <v>63</v>
      </c>
      <c r="AX57" s="26" t="s">
        <v>63</v>
      </c>
      <c r="AY57" s="26" t="s">
        <v>63</v>
      </c>
      <c r="AZ57" s="26" t="s">
        <v>77</v>
      </c>
      <c r="BA57" s="26" t="s">
        <v>63</v>
      </c>
      <c r="BB57" s="26" t="s">
        <v>63</v>
      </c>
      <c r="BC57" s="26" t="s">
        <v>63</v>
      </c>
      <c r="BD57" s="26" t="s">
        <v>77</v>
      </c>
    </row>
    <row r="58" spans="1:56" ht="11.7">
      <c r="A58" s="20">
        <v>64</v>
      </c>
      <c r="B58" s="21">
        <f>INDEX(Refs!A:A,MATCH($C58,Refs!$I:$I,0))</f>
        <v>6141519</v>
      </c>
      <c r="C58" s="22" t="s">
        <v>1358</v>
      </c>
      <c r="D58" s="21" t="str">
        <f>INDEX(Refs!L:L,MATCH($C58,Refs!$I:$I,0))</f>
        <v>He, Cong; Kou, Yi-Hong; Wang, Yu-Qiao; Yu, Wei-Bao; Yves, Bohoussou N'dri; Zhang, Hai-Lin; Zhao, Xin</v>
      </c>
      <c r="E58" s="21" t="str">
        <f>INDEX(Refs!S:S,MATCH($C58,Refs!$I:$I,0))</f>
        <v>10.1016/j.jclepro.2022.131289</v>
      </c>
      <c r="F58" s="23" t="s">
        <v>86</v>
      </c>
      <c r="G58" s="23" t="s">
        <v>1359</v>
      </c>
      <c r="I58" s="24" t="s">
        <v>73</v>
      </c>
      <c r="J58" s="26" t="s">
        <v>1364</v>
      </c>
      <c r="L58" s="26" t="s">
        <v>1360</v>
      </c>
      <c r="M58" s="24">
        <v>3</v>
      </c>
      <c r="O58" s="27" t="s">
        <v>59</v>
      </c>
      <c r="AF58" s="23" t="s">
        <v>65</v>
      </c>
      <c r="AG58" s="23" t="s">
        <v>75</v>
      </c>
      <c r="AJ58" s="24" t="s">
        <v>1365</v>
      </c>
      <c r="AK58" s="30" t="str">
        <f t="shared" si="0"/>
        <v>RT + Residue retained</v>
      </c>
      <c r="AL58" s="27">
        <v>1707.83</v>
      </c>
      <c r="AN58" s="30" t="str">
        <f t="shared" si="1"/>
        <v>CT + Residue retained</v>
      </c>
      <c r="AO58" s="27">
        <v>1795.6</v>
      </c>
      <c r="AR58" s="27" t="s">
        <v>84</v>
      </c>
      <c r="AU58" s="26" t="s">
        <v>63</v>
      </c>
      <c r="AV58" s="26" t="s">
        <v>77</v>
      </c>
      <c r="AW58" s="26" t="s">
        <v>63</v>
      </c>
      <c r="AX58" s="26" t="s">
        <v>63</v>
      </c>
      <c r="AY58" s="26" t="s">
        <v>63</v>
      </c>
      <c r="AZ58" s="26" t="s">
        <v>77</v>
      </c>
      <c r="BA58" s="26" t="s">
        <v>63</v>
      </c>
      <c r="BB58" s="26" t="s">
        <v>63</v>
      </c>
      <c r="BC58" s="26" t="s">
        <v>63</v>
      </c>
      <c r="BD58" s="26" t="s">
        <v>77</v>
      </c>
    </row>
    <row r="59" spans="1:56" ht="11.7">
      <c r="A59" s="20">
        <v>65</v>
      </c>
      <c r="B59" s="21">
        <f>INDEX(Refs!A:A,MATCH($C59,Refs!$I:$I,0))</f>
        <v>6141519</v>
      </c>
      <c r="C59" s="22" t="s">
        <v>1358</v>
      </c>
      <c r="D59" s="21" t="str">
        <f>INDEX(Refs!L:L,MATCH($C59,Refs!$I:$I,0))</f>
        <v>He, Cong; Kou, Yi-Hong; Wang, Yu-Qiao; Yu, Wei-Bao; Yves, Bohoussou N'dri; Zhang, Hai-Lin; Zhao, Xin</v>
      </c>
      <c r="E59" s="21" t="str">
        <f>INDEX(Refs!S:S,MATCH($C59,Refs!$I:$I,0))</f>
        <v>10.1016/j.jclepro.2022.131289</v>
      </c>
      <c r="F59" s="23" t="s">
        <v>86</v>
      </c>
      <c r="G59" s="23" t="s">
        <v>1359</v>
      </c>
      <c r="I59" s="24" t="s">
        <v>79</v>
      </c>
      <c r="J59" s="26" t="s">
        <v>1360</v>
      </c>
      <c r="L59" s="26" t="s">
        <v>1361</v>
      </c>
      <c r="M59" s="24">
        <v>3</v>
      </c>
      <c r="P59" s="27" t="s">
        <v>59</v>
      </c>
      <c r="AF59" s="23" t="s">
        <v>60</v>
      </c>
      <c r="AG59" s="23" t="s">
        <v>75</v>
      </c>
      <c r="AJ59" s="24" t="s">
        <v>1362</v>
      </c>
      <c r="AK59" s="30" t="str">
        <f t="shared" si="0"/>
        <v>CT + Residue retained</v>
      </c>
      <c r="AL59" s="27">
        <v>1308.26</v>
      </c>
      <c r="AN59" s="30" t="str">
        <f t="shared" si="1"/>
        <v xml:space="preserve">CT + No Residue </v>
      </c>
      <c r="AO59" s="27">
        <v>1303.92</v>
      </c>
      <c r="AR59" s="27" t="s">
        <v>84</v>
      </c>
      <c r="AU59" s="26" t="s">
        <v>63</v>
      </c>
      <c r="AV59" s="26" t="s">
        <v>77</v>
      </c>
      <c r="AW59" s="26" t="s">
        <v>63</v>
      </c>
      <c r="AX59" s="26" t="s">
        <v>63</v>
      </c>
      <c r="AY59" s="26" t="s">
        <v>63</v>
      </c>
      <c r="AZ59" s="26" t="s">
        <v>77</v>
      </c>
      <c r="BA59" s="26" t="s">
        <v>63</v>
      </c>
      <c r="BB59" s="26" t="s">
        <v>63</v>
      </c>
      <c r="BC59" s="26" t="s">
        <v>63</v>
      </c>
      <c r="BD59" s="26" t="s">
        <v>77</v>
      </c>
    </row>
    <row r="60" spans="1:56" ht="11.7">
      <c r="A60" s="20">
        <v>66</v>
      </c>
      <c r="B60" s="21">
        <f>INDEX(Refs!A:A,MATCH($C60,Refs!$I:$I,0))</f>
        <v>6141519</v>
      </c>
      <c r="C60" s="22" t="s">
        <v>1358</v>
      </c>
      <c r="D60" s="21" t="str">
        <f>INDEX(Refs!L:L,MATCH($C60,Refs!$I:$I,0))</f>
        <v>He, Cong; Kou, Yi-Hong; Wang, Yu-Qiao; Yu, Wei-Bao; Yves, Bohoussou N'dri; Zhang, Hai-Lin; Zhao, Xin</v>
      </c>
      <c r="E60" s="21" t="str">
        <f>INDEX(Refs!S:S,MATCH($C60,Refs!$I:$I,0))</f>
        <v>10.1016/j.jclepro.2022.131289</v>
      </c>
      <c r="F60" s="23" t="s">
        <v>86</v>
      </c>
      <c r="G60" s="23" t="s">
        <v>1359</v>
      </c>
      <c r="I60" s="24" t="s">
        <v>79</v>
      </c>
      <c r="J60" s="26" t="s">
        <v>1363</v>
      </c>
      <c r="L60" s="26" t="s">
        <v>1361</v>
      </c>
      <c r="M60" s="24">
        <v>3</v>
      </c>
      <c r="O60" s="27" t="s">
        <v>59</v>
      </c>
      <c r="AF60" s="23" t="s">
        <v>60</v>
      </c>
      <c r="AG60" s="23" t="s">
        <v>75</v>
      </c>
      <c r="AJ60" s="24" t="s">
        <v>1362</v>
      </c>
      <c r="AK60" s="30" t="str">
        <f t="shared" si="0"/>
        <v>RT + No Residue</v>
      </c>
      <c r="AL60" s="27">
        <v>1030.47</v>
      </c>
      <c r="AN60" s="30" t="str">
        <f t="shared" si="1"/>
        <v xml:space="preserve">CT + No Residue </v>
      </c>
      <c r="AO60" s="27">
        <v>1303.92</v>
      </c>
      <c r="AR60" s="27" t="s">
        <v>84</v>
      </c>
      <c r="AU60" s="26" t="s">
        <v>63</v>
      </c>
      <c r="AV60" s="26" t="s">
        <v>77</v>
      </c>
      <c r="AW60" s="26" t="s">
        <v>63</v>
      </c>
      <c r="AX60" s="26" t="s">
        <v>63</v>
      </c>
      <c r="AY60" s="26" t="s">
        <v>63</v>
      </c>
      <c r="AZ60" s="26" t="s">
        <v>77</v>
      </c>
      <c r="BA60" s="26" t="s">
        <v>63</v>
      </c>
      <c r="BB60" s="26" t="s">
        <v>63</v>
      </c>
      <c r="BC60" s="26" t="s">
        <v>63</v>
      </c>
      <c r="BD60" s="26" t="s">
        <v>77</v>
      </c>
    </row>
    <row r="61" spans="1:56" ht="11.7">
      <c r="A61" s="20">
        <v>67</v>
      </c>
      <c r="B61" s="21">
        <f>INDEX(Refs!A:A,MATCH($C61,Refs!$I:$I,0))</f>
        <v>6141519</v>
      </c>
      <c r="C61" s="22" t="s">
        <v>1358</v>
      </c>
      <c r="D61" s="21" t="str">
        <f>INDEX(Refs!L:L,MATCH($C61,Refs!$I:$I,0))</f>
        <v>He, Cong; Kou, Yi-Hong; Wang, Yu-Qiao; Yu, Wei-Bao; Yves, Bohoussou N'dri; Zhang, Hai-Lin; Zhao, Xin</v>
      </c>
      <c r="E61" s="21" t="str">
        <f>INDEX(Refs!S:S,MATCH($C61,Refs!$I:$I,0))</f>
        <v>10.1016/j.jclepro.2022.131289</v>
      </c>
      <c r="F61" s="23" t="s">
        <v>86</v>
      </c>
      <c r="G61" s="23" t="s">
        <v>1359</v>
      </c>
      <c r="I61" s="24" t="s">
        <v>79</v>
      </c>
      <c r="J61" s="26" t="s">
        <v>1364</v>
      </c>
      <c r="L61" s="26" t="s">
        <v>1363</v>
      </c>
      <c r="M61" s="24">
        <v>3</v>
      </c>
      <c r="P61" s="27" t="s">
        <v>59</v>
      </c>
      <c r="AF61" s="23" t="s">
        <v>60</v>
      </c>
      <c r="AG61" s="23" t="s">
        <v>75</v>
      </c>
      <c r="AJ61" s="24" t="s">
        <v>1362</v>
      </c>
      <c r="AK61" s="30" t="str">
        <f t="shared" si="0"/>
        <v>RT + Residue retained</v>
      </c>
      <c r="AL61" s="27">
        <v>1001.42</v>
      </c>
      <c r="AN61" s="30" t="str">
        <f t="shared" si="1"/>
        <v>RT + No Residue</v>
      </c>
      <c r="AO61" s="27">
        <v>1030.47</v>
      </c>
      <c r="AR61" s="27" t="s">
        <v>84</v>
      </c>
      <c r="AU61" s="26" t="s">
        <v>63</v>
      </c>
      <c r="AV61" s="26" t="s">
        <v>77</v>
      </c>
      <c r="AW61" s="26" t="s">
        <v>63</v>
      </c>
      <c r="AX61" s="26" t="s">
        <v>63</v>
      </c>
      <c r="AY61" s="26" t="s">
        <v>63</v>
      </c>
      <c r="AZ61" s="26" t="s">
        <v>77</v>
      </c>
      <c r="BA61" s="26" t="s">
        <v>63</v>
      </c>
      <c r="BB61" s="26" t="s">
        <v>63</v>
      </c>
      <c r="BC61" s="26" t="s">
        <v>63</v>
      </c>
      <c r="BD61" s="26" t="s">
        <v>77</v>
      </c>
    </row>
    <row r="62" spans="1:56" ht="11.7">
      <c r="A62" s="20">
        <v>68</v>
      </c>
      <c r="B62" s="21">
        <f>INDEX(Refs!A:A,MATCH($C62,Refs!$I:$I,0))</f>
        <v>6141519</v>
      </c>
      <c r="C62" s="22" t="s">
        <v>1358</v>
      </c>
      <c r="D62" s="21" t="str">
        <f>INDEX(Refs!L:L,MATCH($C62,Refs!$I:$I,0))</f>
        <v>He, Cong; Kou, Yi-Hong; Wang, Yu-Qiao; Yu, Wei-Bao; Yves, Bohoussou N'dri; Zhang, Hai-Lin; Zhao, Xin</v>
      </c>
      <c r="E62" s="21" t="str">
        <f>INDEX(Refs!S:S,MATCH($C62,Refs!$I:$I,0))</f>
        <v>10.1016/j.jclepro.2022.131289</v>
      </c>
      <c r="F62" s="23" t="s">
        <v>86</v>
      </c>
      <c r="G62" s="23" t="s">
        <v>1359</v>
      </c>
      <c r="I62" s="24" t="s">
        <v>79</v>
      </c>
      <c r="J62" s="26" t="s">
        <v>1364</v>
      </c>
      <c r="L62" s="26" t="s">
        <v>1360</v>
      </c>
      <c r="M62" s="24">
        <v>3</v>
      </c>
      <c r="O62" s="27" t="s">
        <v>59</v>
      </c>
      <c r="AF62" s="23" t="s">
        <v>60</v>
      </c>
      <c r="AG62" s="23" t="s">
        <v>75</v>
      </c>
      <c r="AJ62" s="24" t="s">
        <v>1362</v>
      </c>
      <c r="AK62" s="30" t="str">
        <f t="shared" si="0"/>
        <v>RT + Residue retained</v>
      </c>
      <c r="AL62" s="27">
        <v>1001.42</v>
      </c>
      <c r="AN62" s="30" t="str">
        <f t="shared" si="1"/>
        <v>CT + Residue retained</v>
      </c>
      <c r="AO62" s="27">
        <v>1308.26</v>
      </c>
      <c r="AR62" s="27" t="s">
        <v>84</v>
      </c>
      <c r="AU62" s="26" t="s">
        <v>63</v>
      </c>
      <c r="AV62" s="26" t="s">
        <v>77</v>
      </c>
      <c r="AW62" s="26" t="s">
        <v>63</v>
      </c>
      <c r="AX62" s="26" t="s">
        <v>63</v>
      </c>
      <c r="AY62" s="26" t="s">
        <v>63</v>
      </c>
      <c r="AZ62" s="26" t="s">
        <v>77</v>
      </c>
      <c r="BA62" s="26" t="s">
        <v>63</v>
      </c>
      <c r="BB62" s="26" t="s">
        <v>63</v>
      </c>
      <c r="BC62" s="26" t="s">
        <v>63</v>
      </c>
      <c r="BD62" s="26" t="s">
        <v>77</v>
      </c>
    </row>
    <row r="63" spans="1:56" ht="11.7">
      <c r="A63" s="20">
        <v>69</v>
      </c>
      <c r="B63" s="21">
        <f>INDEX(Refs!A:A,MATCH($C63,Refs!$I:$I,0))</f>
        <v>6141519</v>
      </c>
      <c r="C63" s="22" t="s">
        <v>1358</v>
      </c>
      <c r="D63" s="21" t="str">
        <f>INDEX(Refs!L:L,MATCH($C63,Refs!$I:$I,0))</f>
        <v>He, Cong; Kou, Yi-Hong; Wang, Yu-Qiao; Yu, Wei-Bao; Yves, Bohoussou N'dri; Zhang, Hai-Lin; Zhao, Xin</v>
      </c>
      <c r="E63" s="21" t="str">
        <f>INDEX(Refs!S:S,MATCH($C63,Refs!$I:$I,0))</f>
        <v>10.1016/j.jclepro.2022.131289</v>
      </c>
      <c r="F63" s="23" t="s">
        <v>86</v>
      </c>
      <c r="G63" s="23" t="s">
        <v>1359</v>
      </c>
      <c r="I63" s="24" t="s">
        <v>73</v>
      </c>
      <c r="J63" s="26" t="s">
        <v>1360</v>
      </c>
      <c r="L63" s="26" t="s">
        <v>1361</v>
      </c>
      <c r="M63" s="24">
        <v>3</v>
      </c>
      <c r="P63" s="27" t="s">
        <v>59</v>
      </c>
      <c r="AF63" s="23" t="s">
        <v>60</v>
      </c>
      <c r="AG63" s="23" t="s">
        <v>75</v>
      </c>
      <c r="AJ63" s="24" t="s">
        <v>1365</v>
      </c>
      <c r="AK63" s="30" t="str">
        <f t="shared" si="0"/>
        <v>CT + Residue retained</v>
      </c>
      <c r="AL63" s="27">
        <v>715.39</v>
      </c>
      <c r="AN63" s="30" t="str">
        <f t="shared" si="1"/>
        <v xml:space="preserve">CT + No Residue </v>
      </c>
      <c r="AO63" s="27">
        <v>711.76</v>
      </c>
      <c r="AR63" s="27" t="s">
        <v>84</v>
      </c>
      <c r="AU63" s="26" t="s">
        <v>63</v>
      </c>
      <c r="AV63" s="26" t="s">
        <v>77</v>
      </c>
      <c r="AW63" s="26" t="s">
        <v>63</v>
      </c>
      <c r="AX63" s="26" t="s">
        <v>63</v>
      </c>
      <c r="AY63" s="26" t="s">
        <v>63</v>
      </c>
      <c r="AZ63" s="26" t="s">
        <v>77</v>
      </c>
      <c r="BA63" s="26" t="s">
        <v>63</v>
      </c>
      <c r="BB63" s="26" t="s">
        <v>63</v>
      </c>
      <c r="BC63" s="26" t="s">
        <v>63</v>
      </c>
      <c r="BD63" s="26" t="s">
        <v>77</v>
      </c>
    </row>
    <row r="64" spans="1:56" ht="11.7">
      <c r="A64" s="20">
        <v>70</v>
      </c>
      <c r="B64" s="21">
        <f>INDEX(Refs!A:A,MATCH($C64,Refs!$I:$I,0))</f>
        <v>6141519</v>
      </c>
      <c r="C64" s="22" t="s">
        <v>1358</v>
      </c>
      <c r="D64" s="21" t="str">
        <f>INDEX(Refs!L:L,MATCH($C64,Refs!$I:$I,0))</f>
        <v>He, Cong; Kou, Yi-Hong; Wang, Yu-Qiao; Yu, Wei-Bao; Yves, Bohoussou N'dri; Zhang, Hai-Lin; Zhao, Xin</v>
      </c>
      <c r="E64" s="21" t="str">
        <f>INDEX(Refs!S:S,MATCH($C64,Refs!$I:$I,0))</f>
        <v>10.1016/j.jclepro.2022.131289</v>
      </c>
      <c r="F64" s="23" t="s">
        <v>86</v>
      </c>
      <c r="G64" s="23" t="s">
        <v>1359</v>
      </c>
      <c r="I64" s="24" t="s">
        <v>73</v>
      </c>
      <c r="J64" s="26" t="s">
        <v>1363</v>
      </c>
      <c r="L64" s="26" t="s">
        <v>1361</v>
      </c>
      <c r="M64" s="24">
        <v>3</v>
      </c>
      <c r="O64" s="27" t="s">
        <v>59</v>
      </c>
      <c r="AF64" s="23" t="s">
        <v>60</v>
      </c>
      <c r="AG64" s="23" t="s">
        <v>75</v>
      </c>
      <c r="AJ64" s="24" t="s">
        <v>1365</v>
      </c>
      <c r="AK64" s="30" t="str">
        <f t="shared" si="0"/>
        <v>RT + No Residue</v>
      </c>
      <c r="AL64" s="27">
        <v>704.97</v>
      </c>
      <c r="AN64" s="30" t="str">
        <f t="shared" si="1"/>
        <v xml:space="preserve">CT + No Residue </v>
      </c>
      <c r="AO64" s="27">
        <v>711.76</v>
      </c>
      <c r="AR64" s="27" t="s">
        <v>84</v>
      </c>
      <c r="AU64" s="26" t="s">
        <v>63</v>
      </c>
      <c r="AV64" s="26" t="s">
        <v>77</v>
      </c>
      <c r="AW64" s="26" t="s">
        <v>63</v>
      </c>
      <c r="AX64" s="26" t="s">
        <v>63</v>
      </c>
      <c r="AY64" s="26" t="s">
        <v>63</v>
      </c>
      <c r="AZ64" s="26" t="s">
        <v>77</v>
      </c>
      <c r="BA64" s="26" t="s">
        <v>63</v>
      </c>
      <c r="BB64" s="26" t="s">
        <v>63</v>
      </c>
      <c r="BC64" s="26" t="s">
        <v>63</v>
      </c>
      <c r="BD64" s="26" t="s">
        <v>77</v>
      </c>
    </row>
    <row r="65" spans="1:56" ht="11.7">
      <c r="A65" s="20">
        <v>71</v>
      </c>
      <c r="B65" s="21">
        <f>INDEX(Refs!A:A,MATCH($C65,Refs!$I:$I,0))</f>
        <v>6141519</v>
      </c>
      <c r="C65" s="22" t="s">
        <v>1358</v>
      </c>
      <c r="D65" s="21" t="str">
        <f>INDEX(Refs!L:L,MATCH($C65,Refs!$I:$I,0))</f>
        <v>He, Cong; Kou, Yi-Hong; Wang, Yu-Qiao; Yu, Wei-Bao; Yves, Bohoussou N'dri; Zhang, Hai-Lin; Zhao, Xin</v>
      </c>
      <c r="E65" s="21" t="str">
        <f>INDEX(Refs!S:S,MATCH($C65,Refs!$I:$I,0))</f>
        <v>10.1016/j.jclepro.2022.131289</v>
      </c>
      <c r="F65" s="23" t="s">
        <v>86</v>
      </c>
      <c r="G65" s="23" t="s">
        <v>1359</v>
      </c>
      <c r="I65" s="24" t="s">
        <v>73</v>
      </c>
      <c r="J65" s="26" t="s">
        <v>1364</v>
      </c>
      <c r="L65" s="26" t="s">
        <v>1363</v>
      </c>
      <c r="M65" s="24">
        <v>3</v>
      </c>
      <c r="P65" s="27" t="s">
        <v>59</v>
      </c>
      <c r="AF65" s="23" t="s">
        <v>60</v>
      </c>
      <c r="AG65" s="23" t="s">
        <v>75</v>
      </c>
      <c r="AJ65" s="24" t="s">
        <v>1365</v>
      </c>
      <c r="AK65" s="30" t="str">
        <f t="shared" si="0"/>
        <v>RT + Residue retained</v>
      </c>
      <c r="AL65" s="27">
        <v>708.41</v>
      </c>
      <c r="AN65" s="30" t="str">
        <f t="shared" si="1"/>
        <v>RT + No Residue</v>
      </c>
      <c r="AO65" s="27">
        <v>704.97</v>
      </c>
      <c r="AR65" s="27" t="s">
        <v>84</v>
      </c>
      <c r="AU65" s="26" t="s">
        <v>63</v>
      </c>
      <c r="AV65" s="26" t="s">
        <v>77</v>
      </c>
      <c r="AW65" s="26" t="s">
        <v>63</v>
      </c>
      <c r="AX65" s="26" t="s">
        <v>63</v>
      </c>
      <c r="AY65" s="26" t="s">
        <v>63</v>
      </c>
      <c r="AZ65" s="26" t="s">
        <v>77</v>
      </c>
      <c r="BA65" s="26" t="s">
        <v>63</v>
      </c>
      <c r="BB65" s="26" t="s">
        <v>63</v>
      </c>
      <c r="BC65" s="26" t="s">
        <v>63</v>
      </c>
      <c r="BD65" s="26" t="s">
        <v>77</v>
      </c>
    </row>
    <row r="66" spans="1:56" ht="11.7">
      <c r="A66" s="20">
        <v>72</v>
      </c>
      <c r="B66" s="21">
        <f>INDEX(Refs!A:A,MATCH($C66,Refs!$I:$I,0))</f>
        <v>6141519</v>
      </c>
      <c r="C66" s="22" t="s">
        <v>1358</v>
      </c>
      <c r="D66" s="21" t="str">
        <f>INDEX(Refs!L:L,MATCH($C66,Refs!$I:$I,0))</f>
        <v>He, Cong; Kou, Yi-Hong; Wang, Yu-Qiao; Yu, Wei-Bao; Yves, Bohoussou N'dri; Zhang, Hai-Lin; Zhao, Xin</v>
      </c>
      <c r="E66" s="21" t="str">
        <f>INDEX(Refs!S:S,MATCH($C66,Refs!$I:$I,0))</f>
        <v>10.1016/j.jclepro.2022.131289</v>
      </c>
      <c r="F66" s="23" t="s">
        <v>86</v>
      </c>
      <c r="G66" s="23" t="s">
        <v>1359</v>
      </c>
      <c r="I66" s="24" t="s">
        <v>73</v>
      </c>
      <c r="J66" s="26" t="s">
        <v>1364</v>
      </c>
      <c r="L66" s="26" t="s">
        <v>1360</v>
      </c>
      <c r="M66" s="24">
        <v>3</v>
      </c>
      <c r="O66" s="27" t="s">
        <v>59</v>
      </c>
      <c r="AF66" s="23" t="s">
        <v>60</v>
      </c>
      <c r="AG66" s="23" t="s">
        <v>75</v>
      </c>
      <c r="AJ66" s="24" t="s">
        <v>1365</v>
      </c>
      <c r="AK66" s="30" t="str">
        <f t="shared" ref="AK66:AK128" si="2">J66</f>
        <v>RT + Residue retained</v>
      </c>
      <c r="AL66" s="27">
        <v>708.41</v>
      </c>
      <c r="AN66" s="30" t="str">
        <f t="shared" ref="AN66:AN130" si="3">L66</f>
        <v>CT + Residue retained</v>
      </c>
      <c r="AO66" s="27">
        <v>715.39</v>
      </c>
      <c r="AR66" s="27" t="s">
        <v>84</v>
      </c>
      <c r="AU66" s="26" t="s">
        <v>63</v>
      </c>
      <c r="AV66" s="26" t="s">
        <v>77</v>
      </c>
      <c r="AW66" s="26" t="s">
        <v>63</v>
      </c>
      <c r="AX66" s="26" t="s">
        <v>63</v>
      </c>
      <c r="AY66" s="26" t="s">
        <v>63</v>
      </c>
      <c r="AZ66" s="26" t="s">
        <v>77</v>
      </c>
      <c r="BA66" s="26" t="s">
        <v>63</v>
      </c>
      <c r="BB66" s="26" t="s">
        <v>63</v>
      </c>
      <c r="BC66" s="26" t="s">
        <v>63</v>
      </c>
      <c r="BD66" s="26" t="s">
        <v>77</v>
      </c>
    </row>
    <row r="67" spans="1:56" ht="11.7">
      <c r="A67" s="20">
        <v>73</v>
      </c>
      <c r="B67" s="21" t="e">
        <f>INDEX(Refs!A:A,MATCH($C67,Refs!$I:$I,0))</f>
        <v>#N/A</v>
      </c>
      <c r="D67" s="21" t="e">
        <f>INDEX(Refs!L:L,MATCH($C67,Refs!$I:$I,0))</f>
        <v>#N/A</v>
      </c>
      <c r="E67" s="21" t="e">
        <f>INDEX(Refs!S:S,MATCH($C67,Refs!$I:$I,0))</f>
        <v>#N/A</v>
      </c>
      <c r="AK67" s="30">
        <f t="shared" si="2"/>
        <v>0</v>
      </c>
      <c r="AN67" s="30">
        <f t="shared" si="3"/>
        <v>0</v>
      </c>
    </row>
    <row r="68" spans="1:56" ht="11.7">
      <c r="A68" s="20">
        <v>74</v>
      </c>
      <c r="B68" s="21">
        <f>INDEX(Refs!A:A,MATCH($C68,Refs!$I:$I,0))</f>
        <v>6133293</v>
      </c>
      <c r="C68" s="22" t="s">
        <v>1366</v>
      </c>
      <c r="D68" s="21" t="str">
        <f>INDEX(Refs!L:L,MATCH($C68,Refs!$I:$I,0))</f>
        <v>Bell, Richard W.; Haque, Md Enamul; Islam, Md Ariful; Jahiruddin, M.; Johansen, Chris; Vance, Wendy</v>
      </c>
      <c r="E68" s="21" t="str">
        <f>INDEX(Refs!S:S,MATCH($C68,Refs!$I:$I,0))</f>
        <v>10.1017/S0014479722000291</v>
      </c>
      <c r="F68" s="23" t="s">
        <v>202</v>
      </c>
      <c r="G68" s="23" t="s">
        <v>1367</v>
      </c>
      <c r="I68" s="24" t="s">
        <v>1368</v>
      </c>
      <c r="J68" s="26" t="s">
        <v>1369</v>
      </c>
      <c r="L68" s="26" t="s">
        <v>1370</v>
      </c>
      <c r="M68" s="24">
        <v>4</v>
      </c>
      <c r="O68" s="27" t="s">
        <v>59</v>
      </c>
      <c r="AF68" s="23" t="s">
        <v>60</v>
      </c>
      <c r="AG68" s="23" t="s">
        <v>75</v>
      </c>
      <c r="AJ68" s="24" t="s">
        <v>1371</v>
      </c>
      <c r="AK68" s="30" t="str">
        <f t="shared" si="2"/>
        <v xml:space="preserve">Legume system- strip till </v>
      </c>
      <c r="AL68" s="27">
        <v>2806</v>
      </c>
      <c r="AN68" s="30" t="str">
        <f t="shared" si="3"/>
        <v xml:space="preserve">Legume system- conventional till </v>
      </c>
      <c r="AO68" s="27">
        <v>2912</v>
      </c>
      <c r="AR68" s="27" t="s">
        <v>1372</v>
      </c>
      <c r="AU68" s="26" t="s">
        <v>77</v>
      </c>
      <c r="AV68" s="26" t="s">
        <v>77</v>
      </c>
      <c r="AW68" s="26" t="s">
        <v>77</v>
      </c>
      <c r="AX68" s="26" t="s">
        <v>77</v>
      </c>
      <c r="AY68" s="26" t="s">
        <v>77</v>
      </c>
      <c r="AZ68" s="26" t="s">
        <v>77</v>
      </c>
      <c r="BA68" s="26" t="s">
        <v>63</v>
      </c>
      <c r="BB68" s="26" t="s">
        <v>77</v>
      </c>
      <c r="BC68" s="26" t="s">
        <v>77</v>
      </c>
    </row>
    <row r="69" spans="1:56" ht="11.7">
      <c r="A69" s="20">
        <v>75</v>
      </c>
      <c r="B69" s="21">
        <f>INDEX(Refs!A:A,MATCH($C69,Refs!$I:$I,0))</f>
        <v>6133293</v>
      </c>
      <c r="C69" s="22" t="s">
        <v>1366</v>
      </c>
      <c r="D69" s="21" t="str">
        <f>INDEX(Refs!L:L,MATCH($C69,Refs!$I:$I,0))</f>
        <v>Bell, Richard W.; Haque, Md Enamul; Islam, Md Ariful; Jahiruddin, M.; Johansen, Chris; Vance, Wendy</v>
      </c>
      <c r="E69" s="21" t="str">
        <f>INDEX(Refs!S:S,MATCH($C69,Refs!$I:$I,0))</f>
        <v>10.1017/S0014479722000291</v>
      </c>
      <c r="F69" s="23" t="s">
        <v>202</v>
      </c>
      <c r="G69" s="23" t="s">
        <v>1367</v>
      </c>
      <c r="I69" s="24" t="s">
        <v>1368</v>
      </c>
      <c r="J69" s="26" t="s">
        <v>1373</v>
      </c>
      <c r="L69" s="26" t="s">
        <v>1370</v>
      </c>
      <c r="M69" s="24">
        <v>4</v>
      </c>
      <c r="O69" s="27" t="s">
        <v>59</v>
      </c>
      <c r="AF69" s="23" t="s">
        <v>60</v>
      </c>
      <c r="AG69" s="23" t="s">
        <v>75</v>
      </c>
      <c r="AJ69" s="24" t="s">
        <v>1371</v>
      </c>
      <c r="AK69" s="30" t="str">
        <f t="shared" si="2"/>
        <v>Legume system- planting bed</v>
      </c>
      <c r="AL69" s="27">
        <v>2771</v>
      </c>
      <c r="AN69" s="30" t="str">
        <f t="shared" si="3"/>
        <v xml:space="preserve">Legume system- conventional till </v>
      </c>
      <c r="AO69" s="27">
        <v>2912</v>
      </c>
      <c r="AR69" s="27" t="s">
        <v>1372</v>
      </c>
      <c r="AU69" s="26" t="s">
        <v>77</v>
      </c>
      <c r="AV69" s="26" t="s">
        <v>77</v>
      </c>
      <c r="AW69" s="26" t="s">
        <v>77</v>
      </c>
      <c r="AX69" s="26" t="s">
        <v>77</v>
      </c>
      <c r="AY69" s="26" t="s">
        <v>77</v>
      </c>
      <c r="AZ69" s="26" t="s">
        <v>77</v>
      </c>
      <c r="BA69" s="26" t="s">
        <v>63</v>
      </c>
      <c r="BB69" s="26" t="s">
        <v>77</v>
      </c>
      <c r="BC69" s="26" t="s">
        <v>77</v>
      </c>
    </row>
    <row r="70" spans="1:56" ht="11.7">
      <c r="A70" s="20">
        <v>76</v>
      </c>
      <c r="B70" s="21">
        <f>INDEX(Refs!A:A,MATCH($C70,Refs!$I:$I,0))</f>
        <v>6133293</v>
      </c>
      <c r="C70" s="22" t="s">
        <v>1366</v>
      </c>
      <c r="D70" s="21" t="str">
        <f>INDEX(Refs!L:L,MATCH($C70,Refs!$I:$I,0))</f>
        <v>Bell, Richard W.; Haque, Md Enamul; Islam, Md Ariful; Jahiruddin, M.; Johansen, Chris; Vance, Wendy</v>
      </c>
      <c r="E70" s="21" t="str">
        <f>INDEX(Refs!S:S,MATCH($C70,Refs!$I:$I,0))</f>
        <v>10.1017/S0014479722000291</v>
      </c>
      <c r="F70" s="23" t="s">
        <v>202</v>
      </c>
      <c r="G70" s="23" t="s">
        <v>1367</v>
      </c>
      <c r="I70" s="24" t="s">
        <v>1368</v>
      </c>
      <c r="J70" s="26" t="s">
        <v>1369</v>
      </c>
      <c r="L70" s="26" t="s">
        <v>1370</v>
      </c>
      <c r="M70" s="24">
        <v>4</v>
      </c>
      <c r="O70" s="27" t="s">
        <v>59</v>
      </c>
      <c r="AF70" s="23" t="s">
        <v>301</v>
      </c>
      <c r="AG70" s="23" t="s">
        <v>75</v>
      </c>
      <c r="AJ70" s="24" t="s">
        <v>1371</v>
      </c>
      <c r="AK70" s="30" t="str">
        <f t="shared" si="2"/>
        <v xml:space="preserve">Legume system- strip till </v>
      </c>
      <c r="AL70" s="27">
        <v>3868</v>
      </c>
      <c r="AN70" s="30" t="str">
        <f t="shared" si="3"/>
        <v xml:space="preserve">Legume system- conventional till </v>
      </c>
      <c r="AO70" s="27">
        <v>3973</v>
      </c>
      <c r="AR70" s="27" t="s">
        <v>184</v>
      </c>
      <c r="AU70" s="26" t="s">
        <v>77</v>
      </c>
      <c r="AV70" s="26" t="s">
        <v>77</v>
      </c>
      <c r="AW70" s="26" t="s">
        <v>77</v>
      </c>
      <c r="AX70" s="26" t="s">
        <v>77</v>
      </c>
      <c r="AY70" s="26" t="s">
        <v>77</v>
      </c>
      <c r="AZ70" s="26" t="s">
        <v>77</v>
      </c>
      <c r="BA70" s="26" t="s">
        <v>63</v>
      </c>
      <c r="BB70" s="26" t="s">
        <v>77</v>
      </c>
      <c r="BC70" s="26" t="s">
        <v>77</v>
      </c>
    </row>
    <row r="71" spans="1:56" ht="11.7">
      <c r="A71" s="20">
        <v>77</v>
      </c>
      <c r="B71" s="21">
        <f>INDEX(Refs!A:A,MATCH($C71,Refs!$I:$I,0))</f>
        <v>6133293</v>
      </c>
      <c r="C71" s="22" t="s">
        <v>1366</v>
      </c>
      <c r="D71" s="21" t="str">
        <f>INDEX(Refs!L:L,MATCH($C71,Refs!$I:$I,0))</f>
        <v>Bell, Richard W.; Haque, Md Enamul; Islam, Md Ariful; Jahiruddin, M.; Johansen, Chris; Vance, Wendy</v>
      </c>
      <c r="E71" s="21" t="str">
        <f>INDEX(Refs!S:S,MATCH($C71,Refs!$I:$I,0))</f>
        <v>10.1017/S0014479722000291</v>
      </c>
      <c r="F71" s="23" t="s">
        <v>202</v>
      </c>
      <c r="G71" s="23" t="s">
        <v>1367</v>
      </c>
      <c r="I71" s="24" t="s">
        <v>1368</v>
      </c>
      <c r="J71" s="26" t="s">
        <v>1373</v>
      </c>
      <c r="L71" s="26" t="s">
        <v>1370</v>
      </c>
      <c r="M71" s="24">
        <v>4</v>
      </c>
      <c r="O71" s="27" t="s">
        <v>59</v>
      </c>
      <c r="AF71" s="23" t="s">
        <v>301</v>
      </c>
      <c r="AG71" s="23" t="s">
        <v>75</v>
      </c>
      <c r="AJ71" s="24" t="s">
        <v>1371</v>
      </c>
      <c r="AK71" s="30" t="str">
        <f t="shared" si="2"/>
        <v>Legume system- planting bed</v>
      </c>
      <c r="AL71" s="27">
        <v>3833</v>
      </c>
      <c r="AN71" s="30" t="str">
        <f t="shared" si="3"/>
        <v xml:space="preserve">Legume system- conventional till </v>
      </c>
      <c r="AO71" s="27">
        <v>3973</v>
      </c>
      <c r="AR71" s="27" t="s">
        <v>184</v>
      </c>
      <c r="AU71" s="26" t="s">
        <v>77</v>
      </c>
      <c r="AV71" s="26" t="s">
        <v>77</v>
      </c>
      <c r="AW71" s="26" t="s">
        <v>77</v>
      </c>
      <c r="AX71" s="26" t="s">
        <v>77</v>
      </c>
      <c r="AY71" s="26" t="s">
        <v>77</v>
      </c>
      <c r="AZ71" s="26" t="s">
        <v>77</v>
      </c>
      <c r="BA71" s="26" t="s">
        <v>63</v>
      </c>
      <c r="BB71" s="26" t="s">
        <v>77</v>
      </c>
      <c r="BC71" s="26" t="s">
        <v>77</v>
      </c>
    </row>
    <row r="72" spans="1:56" ht="11.7">
      <c r="A72" s="20">
        <v>78</v>
      </c>
      <c r="B72" s="21">
        <f>INDEX(Refs!A:A,MATCH($C72,Refs!$I:$I,0))</f>
        <v>6133293</v>
      </c>
      <c r="C72" s="22" t="s">
        <v>1366</v>
      </c>
      <c r="D72" s="21" t="str">
        <f>INDEX(Refs!L:L,MATCH($C72,Refs!$I:$I,0))</f>
        <v>Bell, Richard W.; Haque, Md Enamul; Islam, Md Ariful; Jahiruddin, M.; Johansen, Chris; Vance, Wendy</v>
      </c>
      <c r="E72" s="21" t="str">
        <f>INDEX(Refs!S:S,MATCH($C72,Refs!$I:$I,0))</f>
        <v>10.1017/S0014479722000291</v>
      </c>
      <c r="F72" s="23" t="s">
        <v>202</v>
      </c>
      <c r="G72" s="23" t="s">
        <v>1367</v>
      </c>
      <c r="I72" s="24" t="s">
        <v>1368</v>
      </c>
      <c r="J72" s="26" t="s">
        <v>1369</v>
      </c>
      <c r="L72" s="26" t="s">
        <v>1370</v>
      </c>
      <c r="M72" s="24">
        <v>4</v>
      </c>
      <c r="O72" s="27" t="s">
        <v>59</v>
      </c>
      <c r="AF72" s="23" t="s">
        <v>80</v>
      </c>
      <c r="AG72" s="23" t="s">
        <v>75</v>
      </c>
      <c r="AJ72" s="24" t="s">
        <v>1371</v>
      </c>
      <c r="AK72" s="30" t="str">
        <f t="shared" si="2"/>
        <v xml:space="preserve">Legume system- strip till </v>
      </c>
      <c r="AL72" s="27">
        <v>4648</v>
      </c>
      <c r="AN72" s="30" t="str">
        <f t="shared" si="3"/>
        <v xml:space="preserve">Legume system- conventional till </v>
      </c>
      <c r="AO72" s="27">
        <v>4961</v>
      </c>
      <c r="AR72" s="27" t="s">
        <v>184</v>
      </c>
      <c r="AU72" s="26" t="s">
        <v>77</v>
      </c>
      <c r="AV72" s="26" t="s">
        <v>77</v>
      </c>
      <c r="AW72" s="26" t="s">
        <v>77</v>
      </c>
      <c r="AX72" s="26" t="s">
        <v>77</v>
      </c>
      <c r="AY72" s="26" t="s">
        <v>77</v>
      </c>
      <c r="AZ72" s="26" t="s">
        <v>77</v>
      </c>
      <c r="BA72" s="26" t="s">
        <v>63</v>
      </c>
      <c r="BB72" s="26" t="s">
        <v>77</v>
      </c>
      <c r="BC72" s="26" t="s">
        <v>77</v>
      </c>
    </row>
    <row r="73" spans="1:56" ht="11.7">
      <c r="A73" s="20">
        <v>79</v>
      </c>
      <c r="B73" s="21">
        <f>INDEX(Refs!A:A,MATCH($C73,Refs!$I:$I,0))</f>
        <v>6133293</v>
      </c>
      <c r="C73" s="22" t="s">
        <v>1366</v>
      </c>
      <c r="D73" s="21" t="str">
        <f>INDEX(Refs!L:L,MATCH($C73,Refs!$I:$I,0))</f>
        <v>Bell, Richard W.; Haque, Md Enamul; Islam, Md Ariful; Jahiruddin, M.; Johansen, Chris; Vance, Wendy</v>
      </c>
      <c r="E73" s="21" t="str">
        <f>INDEX(Refs!S:S,MATCH($C73,Refs!$I:$I,0))</f>
        <v>10.1017/S0014479722000291</v>
      </c>
      <c r="F73" s="23" t="s">
        <v>202</v>
      </c>
      <c r="G73" s="23" t="s">
        <v>1367</v>
      </c>
      <c r="I73" s="24" t="s">
        <v>1368</v>
      </c>
      <c r="J73" s="26" t="s">
        <v>1373</v>
      </c>
      <c r="L73" s="26" t="s">
        <v>1370</v>
      </c>
      <c r="M73" s="24">
        <v>4</v>
      </c>
      <c r="O73" s="27" t="s">
        <v>59</v>
      </c>
      <c r="AF73" s="23" t="s">
        <v>80</v>
      </c>
      <c r="AG73" s="23" t="s">
        <v>75</v>
      </c>
      <c r="AJ73" s="24" t="s">
        <v>1371</v>
      </c>
      <c r="AK73" s="30" t="str">
        <f t="shared" si="2"/>
        <v>Legume system- planting bed</v>
      </c>
      <c r="AL73" s="27">
        <v>4628</v>
      </c>
      <c r="AN73" s="30" t="str">
        <f t="shared" si="3"/>
        <v xml:space="preserve">Legume system- conventional till </v>
      </c>
      <c r="AO73" s="27">
        <v>4961</v>
      </c>
      <c r="AR73" s="27" t="s">
        <v>184</v>
      </c>
      <c r="AU73" s="26" t="s">
        <v>77</v>
      </c>
      <c r="AV73" s="26" t="s">
        <v>77</v>
      </c>
      <c r="AW73" s="26" t="s">
        <v>77</v>
      </c>
      <c r="AX73" s="26" t="s">
        <v>77</v>
      </c>
      <c r="AY73" s="26" t="s">
        <v>77</v>
      </c>
      <c r="AZ73" s="26" t="s">
        <v>77</v>
      </c>
      <c r="BA73" s="26" t="s">
        <v>63</v>
      </c>
      <c r="BB73" s="26" t="s">
        <v>77</v>
      </c>
      <c r="BC73" s="26" t="s">
        <v>77</v>
      </c>
    </row>
    <row r="74" spans="1:56" ht="11.7">
      <c r="A74" s="20">
        <v>80</v>
      </c>
      <c r="B74" s="21">
        <f>INDEX(Refs!A:A,MATCH($C74,Refs!$I:$I,0))</f>
        <v>6133293</v>
      </c>
      <c r="C74" s="22" t="s">
        <v>1366</v>
      </c>
      <c r="D74" s="21" t="str">
        <f>INDEX(Refs!L:L,MATCH($C74,Refs!$I:$I,0))</f>
        <v>Bell, Richard W.; Haque, Md Enamul; Islam, Md Ariful; Jahiruddin, M.; Johansen, Chris; Vance, Wendy</v>
      </c>
      <c r="E74" s="21" t="str">
        <f>INDEX(Refs!S:S,MATCH($C74,Refs!$I:$I,0))</f>
        <v>10.1017/S0014479722000291</v>
      </c>
      <c r="F74" s="23" t="s">
        <v>202</v>
      </c>
      <c r="G74" s="23" t="s">
        <v>1367</v>
      </c>
      <c r="I74" s="24" t="s">
        <v>1368</v>
      </c>
      <c r="J74" s="26" t="s">
        <v>1369</v>
      </c>
      <c r="L74" s="26" t="s">
        <v>1370</v>
      </c>
      <c r="M74" s="24">
        <v>4</v>
      </c>
      <c r="O74" s="27" t="s">
        <v>59</v>
      </c>
      <c r="AF74" s="23" t="s">
        <v>165</v>
      </c>
      <c r="AG74" s="23" t="s">
        <v>75</v>
      </c>
      <c r="AJ74" s="24" t="s">
        <v>1371</v>
      </c>
      <c r="AK74" s="30" t="str">
        <f t="shared" si="2"/>
        <v xml:space="preserve">Legume system- strip till </v>
      </c>
      <c r="AL74" s="27">
        <v>1040</v>
      </c>
      <c r="AN74" s="30" t="str">
        <f t="shared" si="3"/>
        <v xml:space="preserve">Legume system- conventional till </v>
      </c>
      <c r="AO74" s="27">
        <v>987</v>
      </c>
      <c r="AR74" s="27" t="s">
        <v>184</v>
      </c>
      <c r="AU74" s="26" t="s">
        <v>77</v>
      </c>
      <c r="AV74" s="26" t="s">
        <v>77</v>
      </c>
      <c r="AW74" s="26" t="s">
        <v>77</v>
      </c>
      <c r="AX74" s="26" t="s">
        <v>77</v>
      </c>
      <c r="AY74" s="26" t="s">
        <v>77</v>
      </c>
      <c r="AZ74" s="26" t="s">
        <v>77</v>
      </c>
      <c r="BA74" s="26" t="s">
        <v>63</v>
      </c>
      <c r="BB74" s="26" t="s">
        <v>77</v>
      </c>
      <c r="BC74" s="26" t="s">
        <v>77</v>
      </c>
    </row>
    <row r="75" spans="1:56" ht="11.7">
      <c r="A75" s="20">
        <v>81</v>
      </c>
      <c r="B75" s="21">
        <f>INDEX(Refs!A:A,MATCH($C75,Refs!$I:$I,0))</f>
        <v>6133293</v>
      </c>
      <c r="C75" s="22" t="s">
        <v>1366</v>
      </c>
      <c r="D75" s="21" t="str">
        <f>INDEX(Refs!L:L,MATCH($C75,Refs!$I:$I,0))</f>
        <v>Bell, Richard W.; Haque, Md Enamul; Islam, Md Ariful; Jahiruddin, M.; Johansen, Chris; Vance, Wendy</v>
      </c>
      <c r="E75" s="21" t="str">
        <f>INDEX(Refs!S:S,MATCH($C75,Refs!$I:$I,0))</f>
        <v>10.1017/S0014479722000291</v>
      </c>
      <c r="F75" s="23" t="s">
        <v>202</v>
      </c>
      <c r="G75" s="23" t="s">
        <v>1367</v>
      </c>
      <c r="I75" s="24" t="s">
        <v>1368</v>
      </c>
      <c r="J75" s="26" t="s">
        <v>1373</v>
      </c>
      <c r="L75" s="26" t="s">
        <v>1370</v>
      </c>
      <c r="M75" s="24">
        <v>4</v>
      </c>
      <c r="O75" s="27" t="s">
        <v>59</v>
      </c>
      <c r="AF75" s="23" t="s">
        <v>165</v>
      </c>
      <c r="AG75" s="23" t="s">
        <v>75</v>
      </c>
      <c r="AJ75" s="24" t="s">
        <v>1371</v>
      </c>
      <c r="AK75" s="30" t="str">
        <f t="shared" si="2"/>
        <v>Legume system- planting bed</v>
      </c>
      <c r="AL75" s="27">
        <v>795</v>
      </c>
      <c r="AN75" s="30" t="str">
        <f t="shared" si="3"/>
        <v xml:space="preserve">Legume system- conventional till </v>
      </c>
      <c r="AO75" s="27">
        <v>987</v>
      </c>
      <c r="AR75" s="27" t="s">
        <v>184</v>
      </c>
      <c r="AU75" s="26" t="s">
        <v>77</v>
      </c>
      <c r="AV75" s="26" t="s">
        <v>77</v>
      </c>
      <c r="AW75" s="26" t="s">
        <v>77</v>
      </c>
      <c r="AX75" s="26" t="s">
        <v>77</v>
      </c>
      <c r="AY75" s="26" t="s">
        <v>77</v>
      </c>
      <c r="AZ75" s="26" t="s">
        <v>77</v>
      </c>
      <c r="BA75" s="26" t="s">
        <v>63</v>
      </c>
      <c r="BB75" s="26" t="s">
        <v>77</v>
      </c>
      <c r="BC75" s="26" t="s">
        <v>77</v>
      </c>
    </row>
    <row r="76" spans="1:56" ht="11.7">
      <c r="A76" s="20">
        <v>82</v>
      </c>
      <c r="B76" s="21">
        <f>INDEX(Refs!A:A,MATCH($C76,Refs!$I:$I,0))</f>
        <v>6133293</v>
      </c>
      <c r="C76" s="22" t="s">
        <v>1366</v>
      </c>
      <c r="D76" s="21" t="str">
        <f>INDEX(Refs!L:L,MATCH($C76,Refs!$I:$I,0))</f>
        <v>Bell, Richard W.; Haque, Md Enamul; Islam, Md Ariful; Jahiruddin, M.; Johansen, Chris; Vance, Wendy</v>
      </c>
      <c r="E76" s="21" t="str">
        <f>INDEX(Refs!S:S,MATCH($C76,Refs!$I:$I,0))</f>
        <v>10.1017/S0014479722000291</v>
      </c>
      <c r="F76" s="23" t="s">
        <v>202</v>
      </c>
      <c r="G76" s="23" t="s">
        <v>1367</v>
      </c>
      <c r="I76" s="24" t="s">
        <v>1368</v>
      </c>
      <c r="J76" s="26" t="s">
        <v>1369</v>
      </c>
      <c r="L76" s="26" t="s">
        <v>1370</v>
      </c>
      <c r="M76" s="24">
        <v>4</v>
      </c>
      <c r="O76" s="27" t="s">
        <v>59</v>
      </c>
      <c r="AF76" s="23" t="s">
        <v>166</v>
      </c>
      <c r="AJ76" s="24" t="s">
        <v>1371</v>
      </c>
      <c r="AK76" s="30" t="str">
        <f t="shared" si="2"/>
        <v xml:space="preserve">Legume system- strip till </v>
      </c>
      <c r="AL76" s="27">
        <v>1.2</v>
      </c>
      <c r="AN76" s="30" t="str">
        <f t="shared" si="3"/>
        <v xml:space="preserve">Legume system- conventional till </v>
      </c>
      <c r="AO76" s="27">
        <v>1.25</v>
      </c>
      <c r="AR76" s="27" t="s">
        <v>184</v>
      </c>
      <c r="AU76" s="26" t="s">
        <v>77</v>
      </c>
      <c r="AV76" s="26" t="s">
        <v>77</v>
      </c>
      <c r="AW76" s="26" t="s">
        <v>77</v>
      </c>
      <c r="AX76" s="26" t="s">
        <v>77</v>
      </c>
      <c r="AY76" s="26" t="s">
        <v>77</v>
      </c>
      <c r="AZ76" s="26" t="s">
        <v>77</v>
      </c>
      <c r="BA76" s="26" t="s">
        <v>63</v>
      </c>
      <c r="BB76" s="26" t="s">
        <v>77</v>
      </c>
      <c r="BC76" s="26" t="s">
        <v>77</v>
      </c>
    </row>
    <row r="77" spans="1:56" ht="11.7">
      <c r="A77" s="20">
        <v>83</v>
      </c>
      <c r="B77" s="21">
        <f>INDEX(Refs!A:A,MATCH($C77,Refs!$I:$I,0))</f>
        <v>6133293</v>
      </c>
      <c r="C77" s="22" t="s">
        <v>1366</v>
      </c>
      <c r="D77" s="21" t="str">
        <f>INDEX(Refs!L:L,MATCH($C77,Refs!$I:$I,0))</f>
        <v>Bell, Richard W.; Haque, Md Enamul; Islam, Md Ariful; Jahiruddin, M.; Johansen, Chris; Vance, Wendy</v>
      </c>
      <c r="E77" s="21" t="str">
        <f>INDEX(Refs!S:S,MATCH($C77,Refs!$I:$I,0))</f>
        <v>10.1017/S0014479722000291</v>
      </c>
      <c r="F77" s="23" t="s">
        <v>202</v>
      </c>
      <c r="G77" s="23" t="s">
        <v>1367</v>
      </c>
      <c r="I77" s="24" t="s">
        <v>1368</v>
      </c>
      <c r="J77" s="26" t="s">
        <v>1373</v>
      </c>
      <c r="L77" s="26" t="s">
        <v>1370</v>
      </c>
      <c r="M77" s="24">
        <v>4</v>
      </c>
      <c r="O77" s="27" t="s">
        <v>59</v>
      </c>
      <c r="AF77" s="23" t="s">
        <v>166</v>
      </c>
      <c r="AJ77" s="24" t="s">
        <v>1371</v>
      </c>
      <c r="AK77" s="30" t="str">
        <f t="shared" si="2"/>
        <v>Legume system- planting bed</v>
      </c>
      <c r="AL77" s="27">
        <v>1.21</v>
      </c>
      <c r="AN77" s="30" t="str">
        <f t="shared" si="3"/>
        <v xml:space="preserve">Legume system- conventional till </v>
      </c>
      <c r="AO77" s="27">
        <v>1.25</v>
      </c>
      <c r="AR77" s="27" t="s">
        <v>184</v>
      </c>
      <c r="AU77" s="26" t="s">
        <v>77</v>
      </c>
      <c r="AV77" s="26" t="s">
        <v>77</v>
      </c>
      <c r="AW77" s="26" t="s">
        <v>77</v>
      </c>
      <c r="AX77" s="26" t="s">
        <v>77</v>
      </c>
      <c r="AY77" s="26" t="s">
        <v>77</v>
      </c>
      <c r="AZ77" s="26" t="s">
        <v>77</v>
      </c>
      <c r="BA77" s="26" t="s">
        <v>63</v>
      </c>
      <c r="BB77" s="26" t="s">
        <v>77</v>
      </c>
      <c r="BC77" s="26" t="s">
        <v>77</v>
      </c>
    </row>
    <row r="78" spans="1:56" ht="11.7">
      <c r="A78" s="20">
        <v>84</v>
      </c>
      <c r="B78" s="21">
        <f>INDEX(Refs!A:A,MATCH($C78,Refs!$I:$I,0))</f>
        <v>6133293</v>
      </c>
      <c r="C78" s="22" t="s">
        <v>1366</v>
      </c>
      <c r="D78" s="21" t="str">
        <f>INDEX(Refs!L:L,MATCH($C78,Refs!$I:$I,0))</f>
        <v>Bell, Richard W.; Haque, Md Enamul; Islam, Md Ariful; Jahiruddin, M.; Johansen, Chris; Vance, Wendy</v>
      </c>
      <c r="E78" s="21" t="str">
        <f>INDEX(Refs!S:S,MATCH($C78,Refs!$I:$I,0))</f>
        <v>10.1017/S0014479722000291</v>
      </c>
      <c r="F78" s="23" t="s">
        <v>202</v>
      </c>
      <c r="G78" s="23" t="s">
        <v>1374</v>
      </c>
      <c r="I78" s="24" t="s">
        <v>1375</v>
      </c>
      <c r="J78" s="26" t="s">
        <v>1376</v>
      </c>
      <c r="L78" s="26" t="s">
        <v>1377</v>
      </c>
      <c r="M78" s="24">
        <v>4</v>
      </c>
      <c r="O78" s="27" t="s">
        <v>59</v>
      </c>
      <c r="AF78" s="23" t="s">
        <v>60</v>
      </c>
      <c r="AG78" s="23" t="s">
        <v>75</v>
      </c>
      <c r="AJ78" s="24" t="s">
        <v>1371</v>
      </c>
      <c r="AK78" s="30" t="str">
        <f t="shared" si="2"/>
        <v xml:space="preserve">Cereal system- strip till </v>
      </c>
      <c r="AL78" s="27">
        <v>2736</v>
      </c>
      <c r="AN78" s="30" t="str">
        <f t="shared" si="3"/>
        <v xml:space="preserve">Cereal system- conventional till </v>
      </c>
      <c r="AO78" s="27">
        <v>2860</v>
      </c>
      <c r="AR78" s="27" t="s">
        <v>184</v>
      </c>
      <c r="AU78" s="26" t="s">
        <v>77</v>
      </c>
      <c r="AV78" s="26" t="s">
        <v>77</v>
      </c>
      <c r="AW78" s="26" t="s">
        <v>77</v>
      </c>
      <c r="AX78" s="26" t="s">
        <v>77</v>
      </c>
      <c r="AY78" s="26" t="s">
        <v>77</v>
      </c>
      <c r="AZ78" s="26" t="s">
        <v>77</v>
      </c>
      <c r="BA78" s="26" t="s">
        <v>63</v>
      </c>
      <c r="BB78" s="26" t="s">
        <v>77</v>
      </c>
      <c r="BC78" s="26" t="s">
        <v>77</v>
      </c>
    </row>
    <row r="79" spans="1:56" ht="11.7">
      <c r="A79" s="20">
        <v>85</v>
      </c>
      <c r="B79" s="21">
        <f>INDEX(Refs!A:A,MATCH($C79,Refs!$I:$I,0))</f>
        <v>6133293</v>
      </c>
      <c r="C79" s="22" t="s">
        <v>1366</v>
      </c>
      <c r="D79" s="21" t="str">
        <f>INDEX(Refs!L:L,MATCH($C79,Refs!$I:$I,0))</f>
        <v>Bell, Richard W.; Haque, Md Enamul; Islam, Md Ariful; Jahiruddin, M.; Johansen, Chris; Vance, Wendy</v>
      </c>
      <c r="E79" s="21" t="str">
        <f>INDEX(Refs!S:S,MATCH($C79,Refs!$I:$I,0))</f>
        <v>10.1017/S0014479722000291</v>
      </c>
      <c r="F79" s="23" t="s">
        <v>202</v>
      </c>
      <c r="G79" s="23" t="s">
        <v>1374</v>
      </c>
      <c r="I79" s="24" t="s">
        <v>1375</v>
      </c>
      <c r="J79" s="26" t="s">
        <v>1378</v>
      </c>
      <c r="L79" s="26" t="s">
        <v>1377</v>
      </c>
      <c r="M79" s="24">
        <v>4</v>
      </c>
      <c r="O79" s="27" t="s">
        <v>59</v>
      </c>
      <c r="AF79" s="23" t="s">
        <v>60</v>
      </c>
      <c r="AG79" s="23" t="s">
        <v>75</v>
      </c>
      <c r="AJ79" s="24" t="s">
        <v>1371</v>
      </c>
      <c r="AK79" s="30" t="str">
        <f t="shared" si="2"/>
        <v>Cereal system- planting bed</v>
      </c>
      <c r="AL79" s="27">
        <v>2701</v>
      </c>
      <c r="AN79" s="30" t="str">
        <f t="shared" si="3"/>
        <v xml:space="preserve">Cereal system- conventional till </v>
      </c>
      <c r="AO79" s="27">
        <v>2860</v>
      </c>
      <c r="AR79" s="27" t="s">
        <v>184</v>
      </c>
      <c r="AU79" s="26" t="s">
        <v>77</v>
      </c>
      <c r="AV79" s="26" t="s">
        <v>77</v>
      </c>
      <c r="AW79" s="26" t="s">
        <v>77</v>
      </c>
      <c r="AX79" s="26" t="s">
        <v>77</v>
      </c>
      <c r="AY79" s="26" t="s">
        <v>77</v>
      </c>
      <c r="AZ79" s="26" t="s">
        <v>77</v>
      </c>
      <c r="BA79" s="26" t="s">
        <v>63</v>
      </c>
      <c r="BB79" s="26" t="s">
        <v>77</v>
      </c>
      <c r="BC79" s="26" t="s">
        <v>77</v>
      </c>
    </row>
    <row r="80" spans="1:56" ht="11.7">
      <c r="A80" s="20">
        <v>86</v>
      </c>
      <c r="B80" s="21">
        <f>INDEX(Refs!A:A,MATCH($C80,Refs!$I:$I,0))</f>
        <v>6133293</v>
      </c>
      <c r="C80" s="22" t="s">
        <v>1366</v>
      </c>
      <c r="D80" s="21" t="str">
        <f>INDEX(Refs!L:L,MATCH($C80,Refs!$I:$I,0))</f>
        <v>Bell, Richard W.; Haque, Md Enamul; Islam, Md Ariful; Jahiruddin, M.; Johansen, Chris; Vance, Wendy</v>
      </c>
      <c r="E80" s="21" t="str">
        <f>INDEX(Refs!S:S,MATCH($C80,Refs!$I:$I,0))</f>
        <v>10.1017/S0014479722000291</v>
      </c>
      <c r="F80" s="23" t="s">
        <v>202</v>
      </c>
      <c r="G80" s="23" t="s">
        <v>1374</v>
      </c>
      <c r="I80" s="24" t="s">
        <v>1375</v>
      </c>
      <c r="J80" s="26" t="s">
        <v>1376</v>
      </c>
      <c r="L80" s="26" t="s">
        <v>1377</v>
      </c>
      <c r="M80" s="24">
        <v>4</v>
      </c>
      <c r="O80" s="27" t="s">
        <v>59</v>
      </c>
      <c r="AF80" s="23" t="s">
        <v>301</v>
      </c>
      <c r="AG80" s="23" t="s">
        <v>75</v>
      </c>
      <c r="AJ80" s="24" t="s">
        <v>1371</v>
      </c>
      <c r="AK80" s="30" t="str">
        <f t="shared" si="2"/>
        <v xml:space="preserve">Cereal system- strip till </v>
      </c>
      <c r="AL80" s="27">
        <v>3685</v>
      </c>
      <c r="AN80" s="30" t="str">
        <f t="shared" si="3"/>
        <v xml:space="preserve">Cereal system- conventional till </v>
      </c>
      <c r="AO80" s="27">
        <v>3809</v>
      </c>
      <c r="AR80" s="27" t="s">
        <v>184</v>
      </c>
      <c r="AU80" s="26" t="s">
        <v>77</v>
      </c>
      <c r="AV80" s="26" t="s">
        <v>77</v>
      </c>
      <c r="AW80" s="26" t="s">
        <v>77</v>
      </c>
      <c r="AX80" s="26" t="s">
        <v>77</v>
      </c>
      <c r="AY80" s="26" t="s">
        <v>77</v>
      </c>
      <c r="AZ80" s="26" t="s">
        <v>77</v>
      </c>
      <c r="BA80" s="26" t="s">
        <v>63</v>
      </c>
      <c r="BB80" s="26" t="s">
        <v>77</v>
      </c>
      <c r="BC80" s="26" t="s">
        <v>77</v>
      </c>
    </row>
    <row r="81" spans="1:55" ht="11.7">
      <c r="A81" s="20">
        <v>87</v>
      </c>
      <c r="B81" s="21">
        <f>INDEX(Refs!A:A,MATCH($C81,Refs!$I:$I,0))</f>
        <v>6133293</v>
      </c>
      <c r="C81" s="22" t="s">
        <v>1366</v>
      </c>
      <c r="D81" s="21" t="str">
        <f>INDEX(Refs!L:L,MATCH($C81,Refs!$I:$I,0))</f>
        <v>Bell, Richard W.; Haque, Md Enamul; Islam, Md Ariful; Jahiruddin, M.; Johansen, Chris; Vance, Wendy</v>
      </c>
      <c r="E81" s="21" t="str">
        <f>INDEX(Refs!S:S,MATCH($C81,Refs!$I:$I,0))</f>
        <v>10.1017/S0014479722000291</v>
      </c>
      <c r="F81" s="23" t="s">
        <v>202</v>
      </c>
      <c r="G81" s="23" t="s">
        <v>1374</v>
      </c>
      <c r="I81" s="24" t="s">
        <v>1375</v>
      </c>
      <c r="J81" s="26" t="s">
        <v>1378</v>
      </c>
      <c r="L81" s="26" t="s">
        <v>1377</v>
      </c>
      <c r="M81" s="24">
        <v>4</v>
      </c>
      <c r="O81" s="27" t="s">
        <v>59</v>
      </c>
      <c r="AF81" s="23" t="s">
        <v>301</v>
      </c>
      <c r="AG81" s="23" t="s">
        <v>75</v>
      </c>
      <c r="AJ81" s="24" t="s">
        <v>1371</v>
      </c>
      <c r="AK81" s="30" t="str">
        <f t="shared" si="2"/>
        <v>Cereal system- planting bed</v>
      </c>
      <c r="AL81" s="27">
        <v>3650</v>
      </c>
      <c r="AN81" s="30" t="str">
        <f t="shared" si="3"/>
        <v xml:space="preserve">Cereal system- conventional till </v>
      </c>
      <c r="AO81" s="27">
        <v>3809</v>
      </c>
      <c r="AR81" s="27" t="s">
        <v>184</v>
      </c>
      <c r="AU81" s="26" t="s">
        <v>77</v>
      </c>
      <c r="AV81" s="26" t="s">
        <v>77</v>
      </c>
      <c r="AW81" s="26" t="s">
        <v>77</v>
      </c>
      <c r="AX81" s="26" t="s">
        <v>77</v>
      </c>
      <c r="AY81" s="26" t="s">
        <v>77</v>
      </c>
      <c r="AZ81" s="26" t="s">
        <v>77</v>
      </c>
      <c r="BA81" s="26" t="s">
        <v>63</v>
      </c>
      <c r="BB81" s="26" t="s">
        <v>77</v>
      </c>
      <c r="BC81" s="26" t="s">
        <v>77</v>
      </c>
    </row>
    <row r="82" spans="1:55" ht="11.7">
      <c r="A82" s="20">
        <v>88</v>
      </c>
      <c r="B82" s="21">
        <f>INDEX(Refs!A:A,MATCH($C82,Refs!$I:$I,0))</f>
        <v>6133293</v>
      </c>
      <c r="C82" s="22" t="s">
        <v>1366</v>
      </c>
      <c r="D82" s="21" t="str">
        <f>INDEX(Refs!L:L,MATCH($C82,Refs!$I:$I,0))</f>
        <v>Bell, Richard W.; Haque, Md Enamul; Islam, Md Ariful; Jahiruddin, M.; Johansen, Chris; Vance, Wendy</v>
      </c>
      <c r="E82" s="21" t="str">
        <f>INDEX(Refs!S:S,MATCH($C82,Refs!$I:$I,0))</f>
        <v>10.1017/S0014479722000291</v>
      </c>
      <c r="F82" s="23" t="s">
        <v>202</v>
      </c>
      <c r="G82" s="23" t="s">
        <v>1374</v>
      </c>
      <c r="I82" s="24" t="s">
        <v>1375</v>
      </c>
      <c r="J82" s="26" t="s">
        <v>1376</v>
      </c>
      <c r="L82" s="26" t="s">
        <v>1377</v>
      </c>
      <c r="M82" s="24">
        <v>4</v>
      </c>
      <c r="O82" s="27" t="s">
        <v>59</v>
      </c>
      <c r="AF82" s="23" t="s">
        <v>80</v>
      </c>
      <c r="AG82" s="23" t="s">
        <v>75</v>
      </c>
      <c r="AJ82" s="24" t="s">
        <v>1371</v>
      </c>
      <c r="AK82" s="30" t="str">
        <f t="shared" si="2"/>
        <v xml:space="preserve">Cereal system- strip till </v>
      </c>
      <c r="AL82" s="27">
        <v>3664</v>
      </c>
      <c r="AN82" s="30" t="str">
        <f t="shared" si="3"/>
        <v xml:space="preserve">Cereal system- conventional till </v>
      </c>
      <c r="AO82" s="27">
        <v>3728</v>
      </c>
      <c r="AR82" s="27" t="s">
        <v>184</v>
      </c>
      <c r="AU82" s="26" t="s">
        <v>77</v>
      </c>
      <c r="AV82" s="26" t="s">
        <v>77</v>
      </c>
      <c r="AW82" s="26" t="s">
        <v>77</v>
      </c>
      <c r="AX82" s="26" t="s">
        <v>77</v>
      </c>
      <c r="AY82" s="26" t="s">
        <v>77</v>
      </c>
      <c r="AZ82" s="26" t="s">
        <v>77</v>
      </c>
      <c r="BA82" s="26" t="s">
        <v>63</v>
      </c>
      <c r="BB82" s="26" t="s">
        <v>77</v>
      </c>
      <c r="BC82" s="26" t="s">
        <v>77</v>
      </c>
    </row>
    <row r="83" spans="1:55" ht="11.7">
      <c r="A83" s="20">
        <v>89</v>
      </c>
      <c r="B83" s="21">
        <f>INDEX(Refs!A:A,MATCH($C83,Refs!$I:$I,0))</f>
        <v>6133293</v>
      </c>
      <c r="C83" s="22" t="s">
        <v>1366</v>
      </c>
      <c r="D83" s="21" t="str">
        <f>INDEX(Refs!L:L,MATCH($C83,Refs!$I:$I,0))</f>
        <v>Bell, Richard W.; Haque, Md Enamul; Islam, Md Ariful; Jahiruddin, M.; Johansen, Chris; Vance, Wendy</v>
      </c>
      <c r="E83" s="21" t="str">
        <f>INDEX(Refs!S:S,MATCH($C83,Refs!$I:$I,0))</f>
        <v>10.1017/S0014479722000291</v>
      </c>
      <c r="F83" s="23" t="s">
        <v>202</v>
      </c>
      <c r="G83" s="23" t="s">
        <v>1374</v>
      </c>
      <c r="I83" s="24" t="s">
        <v>1375</v>
      </c>
      <c r="J83" s="26" t="s">
        <v>1378</v>
      </c>
      <c r="L83" s="26" t="s">
        <v>1377</v>
      </c>
      <c r="M83" s="24">
        <v>4</v>
      </c>
      <c r="O83" s="27" t="s">
        <v>59</v>
      </c>
      <c r="AF83" s="23" t="s">
        <v>80</v>
      </c>
      <c r="AG83" s="23" t="s">
        <v>75</v>
      </c>
      <c r="AJ83" s="24" t="s">
        <v>1371</v>
      </c>
      <c r="AK83" s="30" t="str">
        <f t="shared" si="2"/>
        <v>Cereal system- planting bed</v>
      </c>
      <c r="AL83" s="27">
        <v>3380</v>
      </c>
      <c r="AN83" s="30" t="str">
        <f t="shared" si="3"/>
        <v xml:space="preserve">Cereal system- conventional till </v>
      </c>
      <c r="AO83" s="27">
        <v>3728</v>
      </c>
      <c r="AR83" s="27" t="s">
        <v>184</v>
      </c>
      <c r="AU83" s="26" t="s">
        <v>77</v>
      </c>
      <c r="AV83" s="26" t="s">
        <v>77</v>
      </c>
      <c r="AW83" s="26" t="s">
        <v>77</v>
      </c>
      <c r="AX83" s="26" t="s">
        <v>77</v>
      </c>
      <c r="AY83" s="26" t="s">
        <v>77</v>
      </c>
      <c r="AZ83" s="26" t="s">
        <v>77</v>
      </c>
      <c r="BA83" s="26" t="s">
        <v>63</v>
      </c>
      <c r="BB83" s="26" t="s">
        <v>77</v>
      </c>
      <c r="BC83" s="26" t="s">
        <v>77</v>
      </c>
    </row>
    <row r="84" spans="1:55" ht="11.7">
      <c r="A84" s="20">
        <v>90</v>
      </c>
      <c r="B84" s="21">
        <f>INDEX(Refs!A:A,MATCH($C84,Refs!$I:$I,0))</f>
        <v>6133293</v>
      </c>
      <c r="C84" s="22" t="s">
        <v>1366</v>
      </c>
      <c r="D84" s="21" t="str">
        <f>INDEX(Refs!L:L,MATCH($C84,Refs!$I:$I,0))</f>
        <v>Bell, Richard W.; Haque, Md Enamul; Islam, Md Ariful; Jahiruddin, M.; Johansen, Chris; Vance, Wendy</v>
      </c>
      <c r="E84" s="21" t="str">
        <f>INDEX(Refs!S:S,MATCH($C84,Refs!$I:$I,0))</f>
        <v>10.1017/S0014479722000291</v>
      </c>
      <c r="F84" s="23" t="s">
        <v>202</v>
      </c>
      <c r="G84" s="23" t="s">
        <v>1374</v>
      </c>
      <c r="I84" s="24" t="s">
        <v>1375</v>
      </c>
      <c r="J84" s="26" t="s">
        <v>1376</v>
      </c>
      <c r="L84" s="26" t="s">
        <v>1377</v>
      </c>
      <c r="M84" s="24">
        <v>4</v>
      </c>
      <c r="O84" s="27" t="s">
        <v>59</v>
      </c>
      <c r="AF84" s="23" t="s">
        <v>165</v>
      </c>
      <c r="AG84" s="23" t="s">
        <v>75</v>
      </c>
      <c r="AJ84" s="24" t="s">
        <v>1371</v>
      </c>
      <c r="AK84" s="30" t="str">
        <f t="shared" si="2"/>
        <v xml:space="preserve">Cereal system- strip till </v>
      </c>
      <c r="AL84" s="27">
        <v>78</v>
      </c>
      <c r="AN84" s="30" t="str">
        <f t="shared" si="3"/>
        <v xml:space="preserve">Cereal system- conventional till </v>
      </c>
      <c r="AO84" s="27">
        <v>-81</v>
      </c>
      <c r="AR84" s="27" t="s">
        <v>184</v>
      </c>
      <c r="AU84" s="26" t="s">
        <v>77</v>
      </c>
      <c r="AV84" s="26" t="s">
        <v>77</v>
      </c>
      <c r="AW84" s="26" t="s">
        <v>77</v>
      </c>
      <c r="AX84" s="26" t="s">
        <v>77</v>
      </c>
      <c r="AY84" s="26" t="s">
        <v>77</v>
      </c>
      <c r="AZ84" s="26" t="s">
        <v>77</v>
      </c>
      <c r="BA84" s="26" t="s">
        <v>63</v>
      </c>
      <c r="BB84" s="26" t="s">
        <v>77</v>
      </c>
      <c r="BC84" s="26" t="s">
        <v>77</v>
      </c>
    </row>
    <row r="85" spans="1:55" ht="11.7">
      <c r="A85" s="20">
        <v>91</v>
      </c>
      <c r="B85" s="21">
        <f>INDEX(Refs!A:A,MATCH($C85,Refs!$I:$I,0))</f>
        <v>6133293</v>
      </c>
      <c r="C85" s="22" t="s">
        <v>1366</v>
      </c>
      <c r="D85" s="21" t="str">
        <f>INDEX(Refs!L:L,MATCH($C85,Refs!$I:$I,0))</f>
        <v>Bell, Richard W.; Haque, Md Enamul; Islam, Md Ariful; Jahiruddin, M.; Johansen, Chris; Vance, Wendy</v>
      </c>
      <c r="E85" s="21" t="str">
        <f>INDEX(Refs!S:S,MATCH($C85,Refs!$I:$I,0))</f>
        <v>10.1017/S0014479722000291</v>
      </c>
      <c r="F85" s="23" t="s">
        <v>202</v>
      </c>
      <c r="G85" s="23" t="s">
        <v>1374</v>
      </c>
      <c r="I85" s="24" t="s">
        <v>1375</v>
      </c>
      <c r="J85" s="26" t="s">
        <v>1378</v>
      </c>
      <c r="L85" s="26" t="s">
        <v>1377</v>
      </c>
      <c r="M85" s="24">
        <v>4</v>
      </c>
      <c r="O85" s="27" t="s">
        <v>59</v>
      </c>
      <c r="AF85" s="23" t="s">
        <v>165</v>
      </c>
      <c r="AG85" s="23" t="s">
        <v>75</v>
      </c>
      <c r="AJ85" s="24" t="s">
        <v>1371</v>
      </c>
      <c r="AK85" s="30" t="str">
        <f t="shared" si="2"/>
        <v>Cereal system- planting bed</v>
      </c>
      <c r="AL85" s="27">
        <v>-270</v>
      </c>
      <c r="AN85" s="30" t="str">
        <f t="shared" si="3"/>
        <v xml:space="preserve">Cereal system- conventional till </v>
      </c>
      <c r="AO85" s="27">
        <v>-81</v>
      </c>
      <c r="AR85" s="27" t="s">
        <v>184</v>
      </c>
      <c r="AU85" s="26" t="s">
        <v>77</v>
      </c>
      <c r="AV85" s="26" t="s">
        <v>77</v>
      </c>
      <c r="AW85" s="26" t="s">
        <v>77</v>
      </c>
      <c r="AX85" s="26" t="s">
        <v>77</v>
      </c>
      <c r="AY85" s="26" t="s">
        <v>77</v>
      </c>
      <c r="AZ85" s="26" t="s">
        <v>77</v>
      </c>
      <c r="BA85" s="26" t="s">
        <v>63</v>
      </c>
      <c r="BB85" s="26" t="s">
        <v>77</v>
      </c>
      <c r="BC85" s="26" t="s">
        <v>77</v>
      </c>
    </row>
    <row r="86" spans="1:55" ht="11.7">
      <c r="A86" s="20">
        <v>92</v>
      </c>
      <c r="B86" s="21">
        <f>INDEX(Refs!A:A,MATCH($C86,Refs!$I:$I,0))</f>
        <v>6133293</v>
      </c>
      <c r="C86" s="22" t="s">
        <v>1366</v>
      </c>
      <c r="D86" s="21" t="str">
        <f>INDEX(Refs!L:L,MATCH($C86,Refs!$I:$I,0))</f>
        <v>Bell, Richard W.; Haque, Md Enamul; Islam, Md Ariful; Jahiruddin, M.; Johansen, Chris; Vance, Wendy</v>
      </c>
      <c r="E86" s="21" t="str">
        <f>INDEX(Refs!S:S,MATCH($C86,Refs!$I:$I,0))</f>
        <v>10.1017/S0014479722000291</v>
      </c>
      <c r="F86" s="23" t="s">
        <v>202</v>
      </c>
      <c r="G86" s="23" t="s">
        <v>1374</v>
      </c>
      <c r="I86" s="24" t="s">
        <v>1375</v>
      </c>
      <c r="J86" s="26" t="s">
        <v>1376</v>
      </c>
      <c r="L86" s="26" t="s">
        <v>1377</v>
      </c>
      <c r="M86" s="24">
        <v>4</v>
      </c>
      <c r="O86" s="27" t="s">
        <v>59</v>
      </c>
      <c r="AF86" s="23" t="s">
        <v>166</v>
      </c>
      <c r="AJ86" s="24" t="s">
        <v>1371</v>
      </c>
      <c r="AK86" s="30" t="str">
        <f t="shared" si="2"/>
        <v xml:space="preserve">Cereal system- strip till </v>
      </c>
      <c r="AL86" s="27">
        <v>0.99</v>
      </c>
      <c r="AN86" s="30" t="str">
        <f t="shared" si="3"/>
        <v xml:space="preserve">Cereal system- conventional till </v>
      </c>
      <c r="AO86" s="27">
        <v>0.98</v>
      </c>
      <c r="AR86" s="27" t="s">
        <v>184</v>
      </c>
      <c r="AU86" s="26" t="s">
        <v>77</v>
      </c>
      <c r="AV86" s="26" t="s">
        <v>77</v>
      </c>
      <c r="AW86" s="26" t="s">
        <v>77</v>
      </c>
      <c r="AX86" s="26" t="s">
        <v>77</v>
      </c>
      <c r="AY86" s="26" t="s">
        <v>77</v>
      </c>
      <c r="AZ86" s="26" t="s">
        <v>77</v>
      </c>
      <c r="BA86" s="26" t="s">
        <v>63</v>
      </c>
      <c r="BB86" s="26" t="s">
        <v>77</v>
      </c>
      <c r="BC86" s="26" t="s">
        <v>77</v>
      </c>
    </row>
    <row r="87" spans="1:55" ht="11.7">
      <c r="A87" s="20">
        <v>93</v>
      </c>
      <c r="B87" s="21">
        <f>INDEX(Refs!A:A,MATCH($C87,Refs!$I:$I,0))</f>
        <v>6133293</v>
      </c>
      <c r="C87" s="22" t="s">
        <v>1366</v>
      </c>
      <c r="D87" s="21" t="str">
        <f>INDEX(Refs!L:L,MATCH($C87,Refs!$I:$I,0))</f>
        <v>Bell, Richard W.; Haque, Md Enamul; Islam, Md Ariful; Jahiruddin, M.; Johansen, Chris; Vance, Wendy</v>
      </c>
      <c r="E87" s="21" t="str">
        <f>INDEX(Refs!S:S,MATCH($C87,Refs!$I:$I,0))</f>
        <v>10.1017/S0014479722000291</v>
      </c>
      <c r="F87" s="23" t="s">
        <v>202</v>
      </c>
      <c r="G87" s="23" t="s">
        <v>1374</v>
      </c>
      <c r="I87" s="24" t="s">
        <v>1375</v>
      </c>
      <c r="J87" s="26" t="s">
        <v>1378</v>
      </c>
      <c r="L87" s="26" t="s">
        <v>1377</v>
      </c>
      <c r="M87" s="24">
        <v>4</v>
      </c>
      <c r="O87" s="27" t="s">
        <v>59</v>
      </c>
      <c r="AF87" s="23" t="s">
        <v>166</v>
      </c>
      <c r="AJ87" s="24" t="s">
        <v>1371</v>
      </c>
      <c r="AK87" s="30" t="str">
        <f t="shared" si="2"/>
        <v>Cereal system- planting bed</v>
      </c>
      <c r="AL87" s="27">
        <v>0.93</v>
      </c>
      <c r="AN87" s="30" t="str">
        <f t="shared" si="3"/>
        <v xml:space="preserve">Cereal system- conventional till </v>
      </c>
      <c r="AO87" s="27">
        <v>0.98</v>
      </c>
      <c r="AR87" s="27" t="s">
        <v>184</v>
      </c>
      <c r="AU87" s="26" t="s">
        <v>77</v>
      </c>
      <c r="AV87" s="26" t="s">
        <v>77</v>
      </c>
      <c r="AW87" s="26" t="s">
        <v>77</v>
      </c>
      <c r="AX87" s="26" t="s">
        <v>77</v>
      </c>
      <c r="AY87" s="26" t="s">
        <v>77</v>
      </c>
      <c r="AZ87" s="26" t="s">
        <v>77</v>
      </c>
      <c r="BA87" s="26" t="s">
        <v>63</v>
      </c>
      <c r="BB87" s="26" t="s">
        <v>77</v>
      </c>
      <c r="BC87" s="26" t="s">
        <v>77</v>
      </c>
    </row>
    <row r="88" spans="1:55" ht="11.7">
      <c r="A88" s="20">
        <v>94</v>
      </c>
      <c r="B88" s="21" t="e">
        <f>INDEX(Refs!A:A,MATCH($C88,Refs!$I:$I,0))</f>
        <v>#N/A</v>
      </c>
      <c r="D88" s="21" t="e">
        <f>INDEX(Refs!L:L,MATCH($C88,Refs!$I:$I,0))</f>
        <v>#N/A</v>
      </c>
      <c r="E88" s="21" t="e">
        <f>INDEX(Refs!S:S,MATCH($C88,Refs!$I:$I,0))</f>
        <v>#N/A</v>
      </c>
      <c r="AK88" s="30">
        <f t="shared" si="2"/>
        <v>0</v>
      </c>
      <c r="AN88" s="30">
        <f t="shared" si="3"/>
        <v>0</v>
      </c>
    </row>
    <row r="89" spans="1:55" ht="11.7">
      <c r="A89" s="20">
        <v>95</v>
      </c>
      <c r="B89" s="21">
        <f>INDEX(Refs!A:A,MATCH($C89,Refs!$I:$I,0))</f>
        <v>6133288</v>
      </c>
      <c r="C89" s="22" t="s">
        <v>1379</v>
      </c>
      <c r="D89" s="21" t="str">
        <f>INDEX(Refs!L:L,MATCH($C89,Refs!$I:$I,0))</f>
        <v>Aggarwal, Pramila; Bana, R. S.; Bandyopadhyay, K. K.; Bhatia, A.; Bhattacharyya, Ranjan; Das, T. K.; Datta, S. P.; Jat, M. L.; Kar, A.; Pathak, H.; Saharawat, Y. S.; Sepat, Seema; Sharma, A. R.; Sharma, R. K.; Singh, Billu; Singh, Geeta; Singh, Parmendra; Sudhishri, S.; Vyas, A. K.</v>
      </c>
      <c r="E89" s="21" t="str">
        <f>INDEX(Refs!S:S,MATCH($C89,Refs!$I:$I,0))</f>
        <v>10.1016/j.fcr.2013.12.017</v>
      </c>
      <c r="F89" s="23" t="s">
        <v>69</v>
      </c>
      <c r="G89" s="23" t="s">
        <v>1380</v>
      </c>
      <c r="I89" s="24" t="s">
        <v>288</v>
      </c>
      <c r="J89" s="26" t="s">
        <v>1381</v>
      </c>
      <c r="L89" s="26" t="s">
        <v>1382</v>
      </c>
      <c r="M89" s="24">
        <v>3</v>
      </c>
      <c r="O89" s="27" t="s">
        <v>59</v>
      </c>
      <c r="AF89" s="23" t="s">
        <v>60</v>
      </c>
      <c r="AG89" s="23" t="s">
        <v>133</v>
      </c>
      <c r="AJ89" s="24">
        <v>2012</v>
      </c>
      <c r="AK89" s="30" t="str">
        <f t="shared" si="2"/>
        <v>Permenant beds (Reduced till)</v>
      </c>
      <c r="AL89" s="27">
        <v>65722</v>
      </c>
      <c r="AN89" s="30" t="str">
        <f t="shared" si="3"/>
        <v xml:space="preserve">Conventional till </v>
      </c>
      <c r="AO89" s="27">
        <v>67522</v>
      </c>
      <c r="AR89" s="27" t="s">
        <v>1372</v>
      </c>
      <c r="AU89" s="26" t="s">
        <v>77</v>
      </c>
      <c r="AV89" s="26" t="s">
        <v>77</v>
      </c>
      <c r="AW89" s="26" t="s">
        <v>77</v>
      </c>
      <c r="AX89" s="26" t="s">
        <v>77</v>
      </c>
      <c r="AY89" s="26" t="s">
        <v>63</v>
      </c>
      <c r="AZ89" s="26" t="s">
        <v>77</v>
      </c>
      <c r="BA89" s="26" t="s">
        <v>63</v>
      </c>
      <c r="BB89" s="26" t="s">
        <v>63</v>
      </c>
      <c r="BC89" s="26" t="s">
        <v>77</v>
      </c>
    </row>
    <row r="90" spans="1:55" ht="11.7">
      <c r="A90" s="20">
        <v>96</v>
      </c>
      <c r="B90" s="21">
        <f>INDEX(Refs!A:A,MATCH($C90,Refs!$I:$I,0))</f>
        <v>6133288</v>
      </c>
      <c r="C90" s="22" t="s">
        <v>1379</v>
      </c>
      <c r="D90" s="21" t="str">
        <f>INDEX(Refs!L:L,MATCH($C90,Refs!$I:$I,0))</f>
        <v>Aggarwal, Pramila; Bana, R. S.; Bandyopadhyay, K. K.; Bhatia, A.; Bhattacharyya, Ranjan; Das, T. K.; Datta, S. P.; Jat, M. L.; Kar, A.; Pathak, H.; Saharawat, Y. S.; Sepat, Seema; Sharma, A. R.; Sharma, R. K.; Singh, Billu; Singh, Geeta; Singh, Parmendra; Sudhishri, S.; Vyas, A. K.</v>
      </c>
      <c r="E90" s="21" t="str">
        <f>INDEX(Refs!S:S,MATCH($C90,Refs!$I:$I,0))</f>
        <v>10.1016/j.fcr.2013.12.017</v>
      </c>
      <c r="F90" s="23" t="s">
        <v>69</v>
      </c>
      <c r="G90" s="23" t="s">
        <v>1380</v>
      </c>
      <c r="I90" s="24" t="s">
        <v>288</v>
      </c>
      <c r="J90" s="26" t="s">
        <v>1383</v>
      </c>
      <c r="L90" s="26" t="s">
        <v>1382</v>
      </c>
      <c r="M90" s="24">
        <v>3</v>
      </c>
      <c r="O90" s="27" t="s">
        <v>59</v>
      </c>
      <c r="AF90" s="23" t="s">
        <v>60</v>
      </c>
      <c r="AG90" s="23" t="s">
        <v>133</v>
      </c>
      <c r="AJ90" s="24">
        <v>2012</v>
      </c>
      <c r="AK90" s="30" t="str">
        <f t="shared" si="2"/>
        <v>Permenant broad bed (Reduced till)</v>
      </c>
      <c r="AL90" s="27">
        <v>65722</v>
      </c>
      <c r="AN90" s="30" t="str">
        <f t="shared" si="3"/>
        <v xml:space="preserve">Conventional till </v>
      </c>
      <c r="AO90" s="27">
        <v>67522</v>
      </c>
      <c r="AR90" s="27" t="s">
        <v>1372</v>
      </c>
      <c r="AU90" s="26" t="s">
        <v>77</v>
      </c>
      <c r="AV90" s="26" t="s">
        <v>77</v>
      </c>
      <c r="AW90" s="26" t="s">
        <v>77</v>
      </c>
      <c r="AX90" s="26" t="s">
        <v>77</v>
      </c>
      <c r="AY90" s="26" t="s">
        <v>63</v>
      </c>
      <c r="AZ90" s="26" t="s">
        <v>77</v>
      </c>
      <c r="BA90" s="26" t="s">
        <v>63</v>
      </c>
      <c r="BB90" s="26" t="s">
        <v>63</v>
      </c>
      <c r="BC90" s="26" t="s">
        <v>77</v>
      </c>
    </row>
    <row r="91" spans="1:55" ht="11.7">
      <c r="A91" s="20">
        <v>97</v>
      </c>
      <c r="B91" s="21">
        <f>INDEX(Refs!A:A,MATCH($C91,Refs!$I:$I,0))</f>
        <v>6133288</v>
      </c>
      <c r="C91" s="22" t="s">
        <v>1379</v>
      </c>
      <c r="D91" s="21" t="str">
        <f>INDEX(Refs!L:L,MATCH($C91,Refs!$I:$I,0))</f>
        <v>Aggarwal, Pramila; Bana, R. S.; Bandyopadhyay, K. K.; Bhatia, A.; Bhattacharyya, Ranjan; Das, T. K.; Datta, S. P.; Jat, M. L.; Kar, A.; Pathak, H.; Saharawat, Y. S.; Sepat, Seema; Sharma, A. R.; Sharma, R. K.; Singh, Billu; Singh, Geeta; Singh, Parmendra; Sudhishri, S.; Vyas, A. K.</v>
      </c>
      <c r="E91" s="21" t="str">
        <f>INDEX(Refs!S:S,MATCH($C91,Refs!$I:$I,0))</f>
        <v>10.1016/j.fcr.2013.12.017</v>
      </c>
      <c r="F91" s="23" t="s">
        <v>69</v>
      </c>
      <c r="G91" s="23" t="s">
        <v>1380</v>
      </c>
      <c r="I91" s="24" t="s">
        <v>288</v>
      </c>
      <c r="J91" s="26" t="s">
        <v>1384</v>
      </c>
      <c r="L91" s="26" t="s">
        <v>1382</v>
      </c>
      <c r="M91" s="24">
        <v>3</v>
      </c>
      <c r="O91" s="27" t="s">
        <v>59</v>
      </c>
      <c r="AF91" s="23" t="s">
        <v>60</v>
      </c>
      <c r="AG91" s="23" t="s">
        <v>133</v>
      </c>
      <c r="AJ91" s="24">
        <v>2012</v>
      </c>
      <c r="AK91" s="30" t="str">
        <f>J91</f>
        <v xml:space="preserve">Zero till </v>
      </c>
      <c r="AL91" s="27">
        <v>65122</v>
      </c>
      <c r="AN91" s="30" t="str">
        <f>L91</f>
        <v xml:space="preserve">Conventional till </v>
      </c>
      <c r="AO91" s="27">
        <v>67522</v>
      </c>
      <c r="AR91" s="27" t="s">
        <v>184</v>
      </c>
      <c r="AU91" s="26" t="s">
        <v>77</v>
      </c>
      <c r="AV91" s="26" t="s">
        <v>77</v>
      </c>
      <c r="AW91" s="26" t="s">
        <v>77</v>
      </c>
      <c r="AX91" s="26" t="s">
        <v>77</v>
      </c>
      <c r="AY91" s="26" t="s">
        <v>63</v>
      </c>
      <c r="AZ91" s="26" t="s">
        <v>77</v>
      </c>
      <c r="BA91" s="26" t="s">
        <v>63</v>
      </c>
      <c r="BB91" s="26" t="s">
        <v>63</v>
      </c>
      <c r="BC91" s="26" t="s">
        <v>77</v>
      </c>
    </row>
    <row r="92" spans="1:55" ht="11.7">
      <c r="A92" s="20">
        <v>98</v>
      </c>
      <c r="B92" s="21">
        <f>INDEX(Refs!A:A,MATCH($C92,Refs!$I:$I,0))</f>
        <v>6133288</v>
      </c>
      <c r="C92" s="22" t="s">
        <v>1379</v>
      </c>
      <c r="D92" s="21" t="str">
        <f>INDEX(Refs!L:L,MATCH($C92,Refs!$I:$I,0))</f>
        <v>Aggarwal, Pramila; Bana, R. S.; Bandyopadhyay, K. K.; Bhatia, A.; Bhattacharyya, Ranjan; Das, T. K.; Datta, S. P.; Jat, M. L.; Kar, A.; Pathak, H.; Saharawat, Y. S.; Sepat, Seema; Sharma, A. R.; Sharma, R. K.; Singh, Billu; Singh, Geeta; Singh, Parmendra; Sudhishri, S.; Vyas, A. K.</v>
      </c>
      <c r="E92" s="21" t="str">
        <f>INDEX(Refs!S:S,MATCH($C92,Refs!$I:$I,0))</f>
        <v>10.1016/j.fcr.2013.12.017</v>
      </c>
      <c r="F92" s="23" t="s">
        <v>69</v>
      </c>
      <c r="G92" s="23" t="s">
        <v>1380</v>
      </c>
      <c r="I92" s="24" t="s">
        <v>288</v>
      </c>
      <c r="J92" s="26" t="s">
        <v>1385</v>
      </c>
      <c r="L92" s="26" t="s">
        <v>1381</v>
      </c>
      <c r="M92" s="24">
        <v>3</v>
      </c>
      <c r="P92" s="27" t="s">
        <v>59</v>
      </c>
      <c r="AF92" s="23" t="s">
        <v>60</v>
      </c>
      <c r="AG92" s="23" t="s">
        <v>133</v>
      </c>
      <c r="AJ92" s="24">
        <v>2012</v>
      </c>
      <c r="AK92" s="30" t="str">
        <f t="shared" si="2"/>
        <v>Permenant beds (Reduced till) + Residue</v>
      </c>
      <c r="AL92" s="27">
        <v>74722</v>
      </c>
      <c r="AN92" s="30" t="str">
        <f t="shared" si="3"/>
        <v>Permenant beds (Reduced till)</v>
      </c>
      <c r="AO92" s="27">
        <v>65722</v>
      </c>
      <c r="AR92" s="27" t="s">
        <v>184</v>
      </c>
      <c r="AU92" s="26" t="s">
        <v>77</v>
      </c>
      <c r="AV92" s="26" t="s">
        <v>77</v>
      </c>
      <c r="AW92" s="26" t="s">
        <v>77</v>
      </c>
      <c r="AX92" s="26" t="s">
        <v>77</v>
      </c>
      <c r="AY92" s="26" t="s">
        <v>63</v>
      </c>
      <c r="AZ92" s="26" t="s">
        <v>77</v>
      </c>
      <c r="BA92" s="26" t="s">
        <v>63</v>
      </c>
      <c r="BB92" s="26" t="s">
        <v>63</v>
      </c>
      <c r="BC92" s="26" t="s">
        <v>77</v>
      </c>
    </row>
    <row r="93" spans="1:55" ht="11.7">
      <c r="A93" s="20">
        <v>99</v>
      </c>
      <c r="B93" s="21">
        <f>INDEX(Refs!A:A,MATCH($C93,Refs!$I:$I,0))</f>
        <v>6133288</v>
      </c>
      <c r="C93" s="22" t="s">
        <v>1379</v>
      </c>
      <c r="D93" s="21" t="str">
        <f>INDEX(Refs!L:L,MATCH($C93,Refs!$I:$I,0))</f>
        <v>Aggarwal, Pramila; Bana, R. S.; Bandyopadhyay, K. K.; Bhatia, A.; Bhattacharyya, Ranjan; Das, T. K.; Datta, S. P.; Jat, M. L.; Kar, A.; Pathak, H.; Saharawat, Y. S.; Sepat, Seema; Sharma, A. R.; Sharma, R. K.; Singh, Billu; Singh, Geeta; Singh, Parmendra; Sudhishri, S.; Vyas, A. K.</v>
      </c>
      <c r="E93" s="21" t="str">
        <f>INDEX(Refs!S:S,MATCH($C93,Refs!$I:$I,0))</f>
        <v>10.1016/j.fcr.2013.12.017</v>
      </c>
      <c r="F93" s="23" t="s">
        <v>69</v>
      </c>
      <c r="G93" s="23" t="s">
        <v>1380</v>
      </c>
      <c r="I93" s="24" t="s">
        <v>288</v>
      </c>
      <c r="J93" s="26" t="s">
        <v>1386</v>
      </c>
      <c r="L93" s="26" t="s">
        <v>1383</v>
      </c>
      <c r="M93" s="24">
        <v>3</v>
      </c>
      <c r="P93" s="27" t="s">
        <v>59</v>
      </c>
      <c r="AF93" s="23" t="s">
        <v>60</v>
      </c>
      <c r="AG93" s="23" t="s">
        <v>133</v>
      </c>
      <c r="AJ93" s="24">
        <v>2015</v>
      </c>
      <c r="AK93" s="30" t="str">
        <f t="shared" si="2"/>
        <v>Permenant broad bed (Reduced till) + Residue</v>
      </c>
      <c r="AL93" s="27">
        <v>74722</v>
      </c>
      <c r="AN93" s="30" t="str">
        <f t="shared" si="3"/>
        <v>Permenant broad bed (Reduced till)</v>
      </c>
      <c r="AO93" s="27">
        <v>65722</v>
      </c>
      <c r="AR93" s="27" t="s">
        <v>184</v>
      </c>
      <c r="AU93" s="26" t="s">
        <v>77</v>
      </c>
      <c r="AV93" s="26" t="s">
        <v>77</v>
      </c>
      <c r="AW93" s="26" t="s">
        <v>77</v>
      </c>
      <c r="AX93" s="26" t="s">
        <v>77</v>
      </c>
      <c r="AY93" s="26" t="s">
        <v>63</v>
      </c>
      <c r="AZ93" s="26" t="s">
        <v>77</v>
      </c>
      <c r="BA93" s="26" t="s">
        <v>63</v>
      </c>
      <c r="BB93" s="26" t="s">
        <v>63</v>
      </c>
      <c r="BC93" s="26" t="s">
        <v>77</v>
      </c>
    </row>
    <row r="94" spans="1:55" ht="11.7">
      <c r="A94" s="20">
        <v>100</v>
      </c>
      <c r="B94" s="21">
        <f>INDEX(Refs!A:A,MATCH($C94,Refs!$I:$I,0))</f>
        <v>6133288</v>
      </c>
      <c r="C94" s="22" t="s">
        <v>1379</v>
      </c>
      <c r="D94" s="21" t="str">
        <f>INDEX(Refs!L:L,MATCH($C94,Refs!$I:$I,0))</f>
        <v>Aggarwal, Pramila; Bana, R. S.; Bandyopadhyay, K. K.; Bhatia, A.; Bhattacharyya, Ranjan; Das, T. K.; Datta, S. P.; Jat, M. L.; Kar, A.; Pathak, H.; Saharawat, Y. S.; Sepat, Seema; Sharma, A. R.; Sharma, R. K.; Singh, Billu; Singh, Geeta; Singh, Parmendra; Sudhishri, S.; Vyas, A. K.</v>
      </c>
      <c r="E94" s="21" t="str">
        <f>INDEX(Refs!S:S,MATCH($C94,Refs!$I:$I,0))</f>
        <v>10.1016/j.fcr.2013.12.017</v>
      </c>
      <c r="F94" s="23" t="s">
        <v>69</v>
      </c>
      <c r="G94" s="23" t="s">
        <v>1380</v>
      </c>
      <c r="I94" s="24" t="s">
        <v>288</v>
      </c>
      <c r="J94" s="26" t="s">
        <v>1387</v>
      </c>
      <c r="L94" s="26" t="s">
        <v>1388</v>
      </c>
      <c r="M94" s="24">
        <v>3</v>
      </c>
      <c r="P94" s="27" t="s">
        <v>59</v>
      </c>
      <c r="AF94" s="23" t="s">
        <v>60</v>
      </c>
      <c r="AG94" s="23" t="s">
        <v>133</v>
      </c>
      <c r="AJ94" s="24">
        <v>2012</v>
      </c>
      <c r="AK94" s="30" t="str">
        <f t="shared" si="2"/>
        <v>Zero till + Residue</v>
      </c>
      <c r="AL94" s="27">
        <v>74122</v>
      </c>
      <c r="AN94" s="30" t="str">
        <f t="shared" si="3"/>
        <v>Zero till</v>
      </c>
      <c r="AO94" s="27">
        <v>65122</v>
      </c>
      <c r="AR94" s="27" t="s">
        <v>184</v>
      </c>
      <c r="AU94" s="26" t="s">
        <v>77</v>
      </c>
      <c r="AV94" s="26" t="s">
        <v>77</v>
      </c>
      <c r="AW94" s="26" t="s">
        <v>77</v>
      </c>
      <c r="AX94" s="26" t="s">
        <v>77</v>
      </c>
      <c r="AY94" s="26" t="s">
        <v>63</v>
      </c>
      <c r="AZ94" s="26" t="s">
        <v>77</v>
      </c>
      <c r="BA94" s="26" t="s">
        <v>63</v>
      </c>
      <c r="BB94" s="26" t="s">
        <v>63</v>
      </c>
      <c r="BC94" s="26" t="s">
        <v>77</v>
      </c>
    </row>
    <row r="95" spans="1:55" ht="11.7">
      <c r="A95" s="20">
        <v>101</v>
      </c>
      <c r="B95" s="21">
        <f>INDEX(Refs!A:A,MATCH($C95,Refs!$I:$I,0))</f>
        <v>6133288</v>
      </c>
      <c r="C95" s="22" t="s">
        <v>1379</v>
      </c>
      <c r="D95" s="21" t="str">
        <f>INDEX(Refs!L:L,MATCH($C95,Refs!$I:$I,0))</f>
        <v>Aggarwal, Pramila; Bana, R. S.; Bandyopadhyay, K. K.; Bhatia, A.; Bhattacharyya, Ranjan; Das, T. K.; Datta, S. P.; Jat, M. L.; Kar, A.; Pathak, H.; Saharawat, Y. S.; Sepat, Seema; Sharma, A. R.; Sharma, R. K.; Singh, Billu; Singh, Geeta; Singh, Parmendra; Sudhishri, S.; Vyas, A. K.</v>
      </c>
      <c r="E95" s="21" t="str">
        <f>INDEX(Refs!S:S,MATCH($C95,Refs!$I:$I,0))</f>
        <v>10.1016/j.fcr.2013.12.017</v>
      </c>
      <c r="F95" s="23" t="s">
        <v>69</v>
      </c>
      <c r="G95" s="23" t="s">
        <v>1380</v>
      </c>
      <c r="I95" s="24" t="s">
        <v>79</v>
      </c>
      <c r="J95" s="26" t="s">
        <v>1381</v>
      </c>
      <c r="L95" s="26" t="s">
        <v>1382</v>
      </c>
      <c r="M95" s="24">
        <v>3</v>
      </c>
      <c r="O95" s="27" t="s">
        <v>59</v>
      </c>
      <c r="AF95" s="23" t="s">
        <v>60</v>
      </c>
      <c r="AG95" s="23" t="s">
        <v>133</v>
      </c>
      <c r="AJ95" s="24">
        <v>2013</v>
      </c>
      <c r="AK95" s="30" t="str">
        <f t="shared" si="2"/>
        <v>Permenant beds (Reduced till)</v>
      </c>
      <c r="AL95" s="27">
        <v>65872</v>
      </c>
      <c r="AN95" s="30" t="str">
        <f t="shared" si="3"/>
        <v xml:space="preserve">Conventional till </v>
      </c>
      <c r="AO95" s="27">
        <v>69272</v>
      </c>
      <c r="AR95" s="27" t="s">
        <v>184</v>
      </c>
      <c r="AU95" s="26" t="s">
        <v>77</v>
      </c>
      <c r="AV95" s="26" t="s">
        <v>77</v>
      </c>
      <c r="AW95" s="26" t="s">
        <v>77</v>
      </c>
      <c r="AX95" s="26" t="s">
        <v>77</v>
      </c>
      <c r="AY95" s="26" t="s">
        <v>63</v>
      </c>
      <c r="AZ95" s="26" t="s">
        <v>77</v>
      </c>
      <c r="BA95" s="26" t="s">
        <v>63</v>
      </c>
      <c r="BB95" s="26" t="s">
        <v>63</v>
      </c>
      <c r="BC95" s="26" t="s">
        <v>77</v>
      </c>
    </row>
    <row r="96" spans="1:55" ht="11.7">
      <c r="A96" s="20">
        <v>102</v>
      </c>
      <c r="B96" s="21">
        <f>INDEX(Refs!A:A,MATCH($C96,Refs!$I:$I,0))</f>
        <v>6133288</v>
      </c>
      <c r="C96" s="22" t="s">
        <v>1379</v>
      </c>
      <c r="D96" s="21" t="str">
        <f>INDEX(Refs!L:L,MATCH($C96,Refs!$I:$I,0))</f>
        <v>Aggarwal, Pramila; Bana, R. S.; Bandyopadhyay, K. K.; Bhatia, A.; Bhattacharyya, Ranjan; Das, T. K.; Datta, S. P.; Jat, M. L.; Kar, A.; Pathak, H.; Saharawat, Y. S.; Sepat, Seema; Sharma, A. R.; Sharma, R. K.; Singh, Billu; Singh, Geeta; Singh, Parmendra; Sudhishri, S.; Vyas, A. K.</v>
      </c>
      <c r="E96" s="21" t="str">
        <f>INDEX(Refs!S:S,MATCH($C96,Refs!$I:$I,0))</f>
        <v>10.1016/j.fcr.2013.12.017</v>
      </c>
      <c r="F96" s="23" t="s">
        <v>69</v>
      </c>
      <c r="G96" s="23" t="s">
        <v>1380</v>
      </c>
      <c r="I96" s="24" t="s">
        <v>288</v>
      </c>
      <c r="J96" s="26" t="s">
        <v>1383</v>
      </c>
      <c r="L96" s="26" t="s">
        <v>1382</v>
      </c>
      <c r="M96" s="24">
        <v>3</v>
      </c>
      <c r="O96" s="27" t="s">
        <v>59</v>
      </c>
      <c r="AF96" s="23" t="s">
        <v>60</v>
      </c>
      <c r="AG96" s="23" t="s">
        <v>133</v>
      </c>
      <c r="AJ96" s="24">
        <v>2013</v>
      </c>
      <c r="AK96" s="30" t="str">
        <f t="shared" si="2"/>
        <v>Permenant broad bed (Reduced till)</v>
      </c>
      <c r="AL96" s="27">
        <v>85872</v>
      </c>
      <c r="AN96" s="30" t="str">
        <f t="shared" si="3"/>
        <v xml:space="preserve">Conventional till </v>
      </c>
      <c r="AO96" s="27">
        <v>69272</v>
      </c>
      <c r="AR96" s="27" t="s">
        <v>184</v>
      </c>
      <c r="AU96" s="26" t="s">
        <v>77</v>
      </c>
      <c r="AV96" s="26" t="s">
        <v>77</v>
      </c>
      <c r="AW96" s="26" t="s">
        <v>77</v>
      </c>
      <c r="AX96" s="26" t="s">
        <v>77</v>
      </c>
      <c r="AY96" s="26" t="s">
        <v>63</v>
      </c>
      <c r="AZ96" s="26" t="s">
        <v>77</v>
      </c>
      <c r="BA96" s="26" t="s">
        <v>63</v>
      </c>
      <c r="BB96" s="26" t="s">
        <v>63</v>
      </c>
      <c r="BC96" s="26" t="s">
        <v>77</v>
      </c>
    </row>
    <row r="97" spans="1:55" ht="11.7">
      <c r="A97" s="20">
        <v>103</v>
      </c>
      <c r="B97" s="21">
        <f>INDEX(Refs!A:A,MATCH($C97,Refs!$I:$I,0))</f>
        <v>6133288</v>
      </c>
      <c r="C97" s="22" t="s">
        <v>1379</v>
      </c>
      <c r="D97" s="21" t="str">
        <f>INDEX(Refs!L:L,MATCH($C97,Refs!$I:$I,0))</f>
        <v>Aggarwal, Pramila; Bana, R. S.; Bandyopadhyay, K. K.; Bhatia, A.; Bhattacharyya, Ranjan; Das, T. K.; Datta, S. P.; Jat, M. L.; Kar, A.; Pathak, H.; Saharawat, Y. S.; Sepat, Seema; Sharma, A. R.; Sharma, R. K.; Singh, Billu; Singh, Geeta; Singh, Parmendra; Sudhishri, S.; Vyas, A. K.</v>
      </c>
      <c r="E97" s="21" t="str">
        <f>INDEX(Refs!S:S,MATCH($C97,Refs!$I:$I,0))</f>
        <v>10.1016/j.fcr.2013.12.017</v>
      </c>
      <c r="F97" s="23" t="s">
        <v>69</v>
      </c>
      <c r="G97" s="23" t="s">
        <v>1380</v>
      </c>
      <c r="I97" s="24" t="s">
        <v>288</v>
      </c>
      <c r="J97" s="26" t="s">
        <v>1384</v>
      </c>
      <c r="L97" s="26" t="s">
        <v>1382</v>
      </c>
      <c r="M97" s="24">
        <v>3</v>
      </c>
      <c r="O97" s="27" t="s">
        <v>59</v>
      </c>
      <c r="AF97" s="23" t="s">
        <v>60</v>
      </c>
      <c r="AG97" s="23" t="s">
        <v>133</v>
      </c>
      <c r="AJ97" s="24">
        <v>2013</v>
      </c>
      <c r="AK97" s="30" t="str">
        <f t="shared" si="2"/>
        <v xml:space="preserve">Zero till </v>
      </c>
      <c r="AL97" s="27">
        <v>65272</v>
      </c>
      <c r="AN97" s="30" t="str">
        <f t="shared" si="3"/>
        <v xml:space="preserve">Conventional till </v>
      </c>
      <c r="AO97" s="27">
        <v>69272</v>
      </c>
      <c r="AR97" s="27" t="s">
        <v>184</v>
      </c>
      <c r="AU97" s="26" t="s">
        <v>77</v>
      </c>
      <c r="AV97" s="26" t="s">
        <v>77</v>
      </c>
      <c r="AW97" s="26" t="s">
        <v>77</v>
      </c>
      <c r="AX97" s="26" t="s">
        <v>77</v>
      </c>
      <c r="AY97" s="26" t="s">
        <v>63</v>
      </c>
      <c r="AZ97" s="26" t="s">
        <v>77</v>
      </c>
      <c r="BA97" s="26" t="s">
        <v>63</v>
      </c>
      <c r="BB97" s="26" t="s">
        <v>63</v>
      </c>
      <c r="BC97" s="26" t="s">
        <v>77</v>
      </c>
    </row>
    <row r="98" spans="1:55" ht="11.7">
      <c r="A98" s="20">
        <v>104</v>
      </c>
      <c r="B98" s="21">
        <f>INDEX(Refs!A:A,MATCH($C98,Refs!$I:$I,0))</f>
        <v>6133288</v>
      </c>
      <c r="C98" s="22" t="s">
        <v>1379</v>
      </c>
      <c r="D98" s="21" t="str">
        <f>INDEX(Refs!L:L,MATCH($C98,Refs!$I:$I,0))</f>
        <v>Aggarwal, Pramila; Bana, R. S.; Bandyopadhyay, K. K.; Bhatia, A.; Bhattacharyya, Ranjan; Das, T. K.; Datta, S. P.; Jat, M. L.; Kar, A.; Pathak, H.; Saharawat, Y. S.; Sepat, Seema; Sharma, A. R.; Sharma, R. K.; Singh, Billu; Singh, Geeta; Singh, Parmendra; Sudhishri, S.; Vyas, A. K.</v>
      </c>
      <c r="E98" s="21" t="str">
        <f>INDEX(Refs!S:S,MATCH($C98,Refs!$I:$I,0))</f>
        <v>10.1016/j.fcr.2013.12.017</v>
      </c>
      <c r="F98" s="23" t="s">
        <v>69</v>
      </c>
      <c r="G98" s="23" t="s">
        <v>1380</v>
      </c>
      <c r="I98" s="24" t="s">
        <v>288</v>
      </c>
      <c r="J98" s="26" t="s">
        <v>1385</v>
      </c>
      <c r="L98" s="26" t="s">
        <v>1381</v>
      </c>
      <c r="M98" s="24">
        <v>3</v>
      </c>
      <c r="P98" s="27" t="s">
        <v>59</v>
      </c>
      <c r="AF98" s="23" t="s">
        <v>60</v>
      </c>
      <c r="AG98" s="23" t="s">
        <v>133</v>
      </c>
      <c r="AJ98" s="24">
        <v>2013</v>
      </c>
      <c r="AK98" s="30" t="str">
        <f t="shared" si="2"/>
        <v>Permenant beds (Reduced till) + Residue</v>
      </c>
      <c r="AL98" s="27">
        <v>76372</v>
      </c>
      <c r="AN98" s="30" t="str">
        <f t="shared" si="3"/>
        <v>Permenant beds (Reduced till)</v>
      </c>
      <c r="AO98" s="27">
        <v>65872</v>
      </c>
      <c r="AR98" s="27" t="s">
        <v>184</v>
      </c>
      <c r="AU98" s="26" t="s">
        <v>77</v>
      </c>
      <c r="AV98" s="26" t="s">
        <v>77</v>
      </c>
      <c r="AW98" s="26" t="s">
        <v>77</v>
      </c>
      <c r="AX98" s="26" t="s">
        <v>77</v>
      </c>
      <c r="AY98" s="26" t="s">
        <v>63</v>
      </c>
      <c r="AZ98" s="26" t="s">
        <v>77</v>
      </c>
      <c r="BA98" s="26" t="s">
        <v>63</v>
      </c>
      <c r="BB98" s="26" t="s">
        <v>63</v>
      </c>
      <c r="BC98" s="26" t="s">
        <v>77</v>
      </c>
    </row>
    <row r="99" spans="1:55" ht="11.7">
      <c r="A99" s="20">
        <v>105</v>
      </c>
      <c r="B99" s="21">
        <f>INDEX(Refs!A:A,MATCH($C99,Refs!$I:$I,0))</f>
        <v>6133288</v>
      </c>
      <c r="C99" s="22" t="s">
        <v>1379</v>
      </c>
      <c r="D99" s="21" t="str">
        <f>INDEX(Refs!L:L,MATCH($C99,Refs!$I:$I,0))</f>
        <v>Aggarwal, Pramila; Bana, R. S.; Bandyopadhyay, K. K.; Bhatia, A.; Bhattacharyya, Ranjan; Das, T. K.; Datta, S. P.; Jat, M. L.; Kar, A.; Pathak, H.; Saharawat, Y. S.; Sepat, Seema; Sharma, A. R.; Sharma, R. K.; Singh, Billu; Singh, Geeta; Singh, Parmendra; Sudhishri, S.; Vyas, A. K.</v>
      </c>
      <c r="E99" s="21" t="str">
        <f>INDEX(Refs!S:S,MATCH($C99,Refs!$I:$I,0))</f>
        <v>10.1016/j.fcr.2013.12.017</v>
      </c>
      <c r="F99" s="23" t="s">
        <v>69</v>
      </c>
      <c r="G99" s="23" t="s">
        <v>1380</v>
      </c>
      <c r="I99" s="24" t="s">
        <v>288</v>
      </c>
      <c r="J99" s="26" t="s">
        <v>1386</v>
      </c>
      <c r="L99" s="26" t="s">
        <v>1383</v>
      </c>
      <c r="M99" s="24">
        <v>3</v>
      </c>
      <c r="P99" s="27" t="s">
        <v>59</v>
      </c>
      <c r="AF99" s="23" t="s">
        <v>60</v>
      </c>
      <c r="AG99" s="23" t="s">
        <v>133</v>
      </c>
      <c r="AJ99" s="24">
        <v>2013</v>
      </c>
      <c r="AK99" s="30" t="str">
        <f t="shared" si="2"/>
        <v>Permenant broad bed (Reduced till) + Residue</v>
      </c>
      <c r="AL99" s="27">
        <v>76372</v>
      </c>
      <c r="AN99" s="30" t="str">
        <f t="shared" si="3"/>
        <v>Permenant broad bed (Reduced till)</v>
      </c>
      <c r="AO99" s="27">
        <v>85872</v>
      </c>
      <c r="AR99" s="27" t="s">
        <v>184</v>
      </c>
      <c r="AU99" s="26" t="s">
        <v>77</v>
      </c>
      <c r="AV99" s="26" t="s">
        <v>77</v>
      </c>
      <c r="AW99" s="26" t="s">
        <v>77</v>
      </c>
      <c r="AX99" s="26" t="s">
        <v>77</v>
      </c>
      <c r="AY99" s="26" t="s">
        <v>63</v>
      </c>
      <c r="AZ99" s="26" t="s">
        <v>77</v>
      </c>
      <c r="BA99" s="26" t="s">
        <v>63</v>
      </c>
      <c r="BB99" s="26" t="s">
        <v>63</v>
      </c>
      <c r="BC99" s="26" t="s">
        <v>77</v>
      </c>
    </row>
    <row r="100" spans="1:55" ht="11.7">
      <c r="A100" s="20">
        <v>106</v>
      </c>
      <c r="B100" s="21">
        <f>INDEX(Refs!A:A,MATCH($C100,Refs!$I:$I,0))</f>
        <v>6133288</v>
      </c>
      <c r="C100" s="22" t="s">
        <v>1379</v>
      </c>
      <c r="D100" s="21" t="str">
        <f>INDEX(Refs!L:L,MATCH($C100,Refs!$I:$I,0))</f>
        <v>Aggarwal, Pramila; Bana, R. S.; Bandyopadhyay, K. K.; Bhatia, A.; Bhattacharyya, Ranjan; Das, T. K.; Datta, S. P.; Jat, M. L.; Kar, A.; Pathak, H.; Saharawat, Y. S.; Sepat, Seema; Sharma, A. R.; Sharma, R. K.; Singh, Billu; Singh, Geeta; Singh, Parmendra; Sudhishri, S.; Vyas, A. K.</v>
      </c>
      <c r="E100" s="21" t="str">
        <f>INDEX(Refs!S:S,MATCH($C100,Refs!$I:$I,0))</f>
        <v>10.1016/j.fcr.2013.12.017</v>
      </c>
      <c r="F100" s="23" t="s">
        <v>69</v>
      </c>
      <c r="G100" s="23" t="s">
        <v>1380</v>
      </c>
      <c r="I100" s="24" t="s">
        <v>288</v>
      </c>
      <c r="J100" s="26" t="s">
        <v>1387</v>
      </c>
      <c r="L100" s="26" t="s">
        <v>1388</v>
      </c>
      <c r="M100" s="24">
        <v>3</v>
      </c>
      <c r="P100" s="27" t="s">
        <v>59</v>
      </c>
      <c r="AF100" s="23" t="s">
        <v>60</v>
      </c>
      <c r="AG100" s="23" t="s">
        <v>133</v>
      </c>
      <c r="AJ100" s="24">
        <v>2013</v>
      </c>
      <c r="AK100" s="30" t="str">
        <f t="shared" si="2"/>
        <v>Zero till + Residue</v>
      </c>
      <c r="AL100" s="27">
        <v>75772</v>
      </c>
      <c r="AN100" s="30" t="str">
        <f t="shared" si="3"/>
        <v>Zero till</v>
      </c>
      <c r="AO100" s="27">
        <v>65272</v>
      </c>
      <c r="AR100" s="27" t="s">
        <v>184</v>
      </c>
      <c r="AU100" s="26" t="s">
        <v>77</v>
      </c>
      <c r="AV100" s="26" t="s">
        <v>77</v>
      </c>
      <c r="AW100" s="26" t="s">
        <v>77</v>
      </c>
      <c r="AX100" s="26" t="s">
        <v>77</v>
      </c>
      <c r="AY100" s="26" t="s">
        <v>63</v>
      </c>
      <c r="AZ100" s="26" t="s">
        <v>77</v>
      </c>
      <c r="BA100" s="26" t="s">
        <v>63</v>
      </c>
      <c r="BB100" s="26" t="s">
        <v>63</v>
      </c>
      <c r="BC100" s="26" t="s">
        <v>77</v>
      </c>
    </row>
    <row r="101" spans="1:55" ht="11.7">
      <c r="A101" s="20">
        <v>107</v>
      </c>
      <c r="B101" s="21">
        <f>INDEX(Refs!A:A,MATCH($C101,Refs!$I:$I,0))</f>
        <v>6133288</v>
      </c>
      <c r="C101" s="22" t="s">
        <v>1379</v>
      </c>
      <c r="D101" s="21" t="str">
        <f>INDEX(Refs!L:L,MATCH($C101,Refs!$I:$I,0))</f>
        <v>Aggarwal, Pramila; Bana, R. S.; Bandyopadhyay, K. K.; Bhatia, A.; Bhattacharyya, Ranjan; Das, T. K.; Datta, S. P.; Jat, M. L.; Kar, A.; Pathak, H.; Saharawat, Y. S.; Sepat, Seema; Sharma, A. R.; Sharma, R. K.; Singh, Billu; Singh, Geeta; Singh, Parmendra; Sudhishri, S.; Vyas, A. K.</v>
      </c>
      <c r="E101" s="21" t="str">
        <f>INDEX(Refs!S:S,MATCH($C101,Refs!$I:$I,0))</f>
        <v>10.1016/j.fcr.2013.12.017</v>
      </c>
      <c r="F101" s="23" t="s">
        <v>69</v>
      </c>
      <c r="G101" s="23" t="s">
        <v>1380</v>
      </c>
      <c r="I101" s="24" t="s">
        <v>1389</v>
      </c>
      <c r="J101" s="26" t="s">
        <v>1381</v>
      </c>
      <c r="L101" s="26" t="s">
        <v>1382</v>
      </c>
      <c r="M101" s="24">
        <v>3</v>
      </c>
      <c r="O101" s="27" t="s">
        <v>59</v>
      </c>
      <c r="AF101" s="23" t="s">
        <v>60</v>
      </c>
      <c r="AG101" s="23" t="s">
        <v>133</v>
      </c>
      <c r="AJ101" s="24">
        <v>2012.2012999999999</v>
      </c>
      <c r="AK101" s="30" t="str">
        <f t="shared" si="2"/>
        <v>Permenant beds (Reduced till)</v>
      </c>
      <c r="AL101" s="27">
        <v>65797</v>
      </c>
      <c r="AN101" s="30" t="str">
        <f t="shared" si="3"/>
        <v xml:space="preserve">Conventional till </v>
      </c>
      <c r="AO101" s="27">
        <v>68397</v>
      </c>
      <c r="AR101" s="27" t="s">
        <v>184</v>
      </c>
      <c r="AU101" s="26" t="s">
        <v>77</v>
      </c>
      <c r="AV101" s="26" t="s">
        <v>77</v>
      </c>
      <c r="AW101" s="26" t="s">
        <v>77</v>
      </c>
      <c r="AX101" s="26" t="s">
        <v>77</v>
      </c>
      <c r="AY101" s="26" t="s">
        <v>63</v>
      </c>
      <c r="AZ101" s="26" t="s">
        <v>77</v>
      </c>
      <c r="BA101" s="26" t="s">
        <v>63</v>
      </c>
      <c r="BB101" s="26" t="s">
        <v>63</v>
      </c>
      <c r="BC101" s="26" t="s">
        <v>77</v>
      </c>
    </row>
    <row r="102" spans="1:55" ht="11.7">
      <c r="A102" s="20">
        <v>108</v>
      </c>
      <c r="B102" s="21">
        <f>INDEX(Refs!A:A,MATCH($C102,Refs!$I:$I,0))</f>
        <v>6133288</v>
      </c>
      <c r="C102" s="22" t="s">
        <v>1379</v>
      </c>
      <c r="D102" s="21" t="str">
        <f>INDEX(Refs!L:L,MATCH($C102,Refs!$I:$I,0))</f>
        <v>Aggarwal, Pramila; Bana, R. S.; Bandyopadhyay, K. K.; Bhatia, A.; Bhattacharyya, Ranjan; Das, T. K.; Datta, S. P.; Jat, M. L.; Kar, A.; Pathak, H.; Saharawat, Y. S.; Sepat, Seema; Sharma, A. R.; Sharma, R. K.; Singh, Billu; Singh, Geeta; Singh, Parmendra; Sudhishri, S.; Vyas, A. K.</v>
      </c>
      <c r="E102" s="21" t="str">
        <f>INDEX(Refs!S:S,MATCH($C102,Refs!$I:$I,0))</f>
        <v>10.1016/j.fcr.2013.12.017</v>
      </c>
      <c r="F102" s="23" t="s">
        <v>69</v>
      </c>
      <c r="G102" s="23" t="s">
        <v>1380</v>
      </c>
      <c r="I102" s="24" t="s">
        <v>1389</v>
      </c>
      <c r="J102" s="26" t="s">
        <v>1383</v>
      </c>
      <c r="L102" s="26" t="s">
        <v>1382</v>
      </c>
      <c r="M102" s="24">
        <v>3</v>
      </c>
      <c r="O102" s="27" t="s">
        <v>59</v>
      </c>
      <c r="AF102" s="23" t="s">
        <v>60</v>
      </c>
      <c r="AG102" s="23" t="s">
        <v>133</v>
      </c>
      <c r="AJ102" s="24">
        <v>2012.2012999999999</v>
      </c>
      <c r="AK102" s="30" t="str">
        <f t="shared" si="2"/>
        <v>Permenant broad bed (Reduced till)</v>
      </c>
      <c r="AL102" s="27">
        <v>65797</v>
      </c>
      <c r="AN102" s="30" t="str">
        <f t="shared" si="3"/>
        <v xml:space="preserve">Conventional till </v>
      </c>
      <c r="AO102" s="27">
        <v>68397</v>
      </c>
      <c r="AR102" s="27" t="s">
        <v>184</v>
      </c>
      <c r="AU102" s="26" t="s">
        <v>77</v>
      </c>
      <c r="AV102" s="26" t="s">
        <v>77</v>
      </c>
      <c r="AW102" s="26" t="s">
        <v>77</v>
      </c>
      <c r="AX102" s="26" t="s">
        <v>77</v>
      </c>
      <c r="AY102" s="26" t="s">
        <v>63</v>
      </c>
      <c r="AZ102" s="26" t="s">
        <v>77</v>
      </c>
      <c r="BA102" s="26" t="s">
        <v>63</v>
      </c>
      <c r="BB102" s="26" t="s">
        <v>63</v>
      </c>
      <c r="BC102" s="26" t="s">
        <v>77</v>
      </c>
    </row>
    <row r="103" spans="1:55" ht="11.7">
      <c r="A103" s="20">
        <v>109</v>
      </c>
      <c r="B103" s="21">
        <f>INDEX(Refs!A:A,MATCH($C103,Refs!$I:$I,0))</f>
        <v>6133288</v>
      </c>
      <c r="C103" s="22" t="s">
        <v>1379</v>
      </c>
      <c r="D103" s="21" t="str">
        <f>INDEX(Refs!L:L,MATCH($C103,Refs!$I:$I,0))</f>
        <v>Aggarwal, Pramila; Bana, R. S.; Bandyopadhyay, K. K.; Bhatia, A.; Bhattacharyya, Ranjan; Das, T. K.; Datta, S. P.; Jat, M. L.; Kar, A.; Pathak, H.; Saharawat, Y. S.; Sepat, Seema; Sharma, A. R.; Sharma, R. K.; Singh, Billu; Singh, Geeta; Singh, Parmendra; Sudhishri, S.; Vyas, A. K.</v>
      </c>
      <c r="E103" s="21" t="str">
        <f>INDEX(Refs!S:S,MATCH($C103,Refs!$I:$I,0))</f>
        <v>10.1016/j.fcr.2013.12.017</v>
      </c>
      <c r="F103" s="23" t="s">
        <v>69</v>
      </c>
      <c r="G103" s="23" t="s">
        <v>1380</v>
      </c>
      <c r="I103" s="24" t="s">
        <v>1389</v>
      </c>
      <c r="J103" s="26" t="s">
        <v>1384</v>
      </c>
      <c r="L103" s="26" t="s">
        <v>1382</v>
      </c>
      <c r="M103" s="24">
        <v>3</v>
      </c>
      <c r="O103" s="27" t="s">
        <v>59</v>
      </c>
      <c r="AF103" s="23" t="s">
        <v>60</v>
      </c>
      <c r="AG103" s="23" t="s">
        <v>133</v>
      </c>
      <c r="AJ103" s="24">
        <v>2012.2012999999999</v>
      </c>
      <c r="AK103" s="30" t="str">
        <f t="shared" si="2"/>
        <v xml:space="preserve">Zero till </v>
      </c>
      <c r="AL103" s="27">
        <v>65197</v>
      </c>
      <c r="AN103" s="30" t="str">
        <f t="shared" si="3"/>
        <v xml:space="preserve">Conventional till </v>
      </c>
      <c r="AO103" s="27">
        <v>68397</v>
      </c>
      <c r="AR103" s="27" t="s">
        <v>184</v>
      </c>
      <c r="AU103" s="26" t="s">
        <v>77</v>
      </c>
      <c r="AV103" s="26" t="s">
        <v>77</v>
      </c>
      <c r="AW103" s="26" t="s">
        <v>77</v>
      </c>
      <c r="AX103" s="26" t="s">
        <v>77</v>
      </c>
      <c r="AY103" s="26" t="s">
        <v>63</v>
      </c>
      <c r="AZ103" s="26" t="s">
        <v>77</v>
      </c>
      <c r="BA103" s="26" t="s">
        <v>63</v>
      </c>
      <c r="BB103" s="26" t="s">
        <v>63</v>
      </c>
      <c r="BC103" s="26" t="s">
        <v>77</v>
      </c>
    </row>
    <row r="104" spans="1:55" ht="11.7">
      <c r="A104" s="20">
        <v>110</v>
      </c>
      <c r="B104" s="21">
        <f>INDEX(Refs!A:A,MATCH($C104,Refs!$I:$I,0))</f>
        <v>6133288</v>
      </c>
      <c r="C104" s="22" t="s">
        <v>1379</v>
      </c>
      <c r="D104" s="21" t="str">
        <f>INDEX(Refs!L:L,MATCH($C104,Refs!$I:$I,0))</f>
        <v>Aggarwal, Pramila; Bana, R. S.; Bandyopadhyay, K. K.; Bhatia, A.; Bhattacharyya, Ranjan; Das, T. K.; Datta, S. P.; Jat, M. L.; Kar, A.; Pathak, H.; Saharawat, Y. S.; Sepat, Seema; Sharma, A. R.; Sharma, R. K.; Singh, Billu; Singh, Geeta; Singh, Parmendra; Sudhishri, S.; Vyas, A. K.</v>
      </c>
      <c r="E104" s="21" t="str">
        <f>INDEX(Refs!S:S,MATCH($C104,Refs!$I:$I,0))</f>
        <v>10.1016/j.fcr.2013.12.017</v>
      </c>
      <c r="F104" s="23" t="s">
        <v>69</v>
      </c>
      <c r="G104" s="23" t="s">
        <v>1380</v>
      </c>
      <c r="I104" s="24" t="s">
        <v>1389</v>
      </c>
      <c r="J104" s="26" t="s">
        <v>1385</v>
      </c>
      <c r="L104" s="26" t="s">
        <v>1381</v>
      </c>
      <c r="M104" s="24">
        <v>3</v>
      </c>
      <c r="P104" s="27" t="s">
        <v>59</v>
      </c>
      <c r="AF104" s="23" t="s">
        <v>60</v>
      </c>
      <c r="AG104" s="23" t="s">
        <v>133</v>
      </c>
      <c r="AJ104" s="24">
        <v>2012.2012999999999</v>
      </c>
      <c r="AK104" s="30" t="str">
        <f t="shared" si="2"/>
        <v>Permenant beds (Reduced till) + Residue</v>
      </c>
      <c r="AL104" s="27">
        <v>75547</v>
      </c>
      <c r="AN104" s="30" t="str">
        <f t="shared" si="3"/>
        <v>Permenant beds (Reduced till)</v>
      </c>
      <c r="AO104" s="27">
        <v>65797</v>
      </c>
      <c r="AR104" s="27" t="s">
        <v>184</v>
      </c>
      <c r="AU104" s="26" t="s">
        <v>77</v>
      </c>
      <c r="AV104" s="26" t="s">
        <v>77</v>
      </c>
      <c r="AW104" s="26" t="s">
        <v>77</v>
      </c>
      <c r="AX104" s="26" t="s">
        <v>77</v>
      </c>
      <c r="AY104" s="26" t="s">
        <v>63</v>
      </c>
      <c r="AZ104" s="26" t="s">
        <v>77</v>
      </c>
      <c r="BA104" s="26" t="s">
        <v>63</v>
      </c>
      <c r="BB104" s="26" t="s">
        <v>63</v>
      </c>
      <c r="BC104" s="26" t="s">
        <v>77</v>
      </c>
    </row>
    <row r="105" spans="1:55" ht="11.7">
      <c r="A105" s="20">
        <v>111</v>
      </c>
      <c r="B105" s="21">
        <f>INDEX(Refs!A:A,MATCH($C105,Refs!$I:$I,0))</f>
        <v>6133288</v>
      </c>
      <c r="C105" s="22" t="s">
        <v>1379</v>
      </c>
      <c r="D105" s="21" t="str">
        <f>INDEX(Refs!L:L,MATCH($C105,Refs!$I:$I,0))</f>
        <v>Aggarwal, Pramila; Bana, R. S.; Bandyopadhyay, K. K.; Bhatia, A.; Bhattacharyya, Ranjan; Das, T. K.; Datta, S. P.; Jat, M. L.; Kar, A.; Pathak, H.; Saharawat, Y. S.; Sepat, Seema; Sharma, A. R.; Sharma, R. K.; Singh, Billu; Singh, Geeta; Singh, Parmendra; Sudhishri, S.; Vyas, A. K.</v>
      </c>
      <c r="E105" s="21" t="str">
        <f>INDEX(Refs!S:S,MATCH($C105,Refs!$I:$I,0))</f>
        <v>10.1016/j.fcr.2013.12.017</v>
      </c>
      <c r="F105" s="23" t="s">
        <v>69</v>
      </c>
      <c r="G105" s="23" t="s">
        <v>1380</v>
      </c>
      <c r="I105" s="24" t="s">
        <v>1389</v>
      </c>
      <c r="J105" s="26" t="s">
        <v>1386</v>
      </c>
      <c r="L105" s="26" t="s">
        <v>1383</v>
      </c>
      <c r="M105" s="24">
        <v>3</v>
      </c>
      <c r="P105" s="27" t="s">
        <v>59</v>
      </c>
      <c r="AF105" s="23" t="s">
        <v>60</v>
      </c>
      <c r="AG105" s="23" t="s">
        <v>133</v>
      </c>
      <c r="AJ105" s="24">
        <v>2012.2012999999999</v>
      </c>
      <c r="AK105" s="30" t="str">
        <f t="shared" si="2"/>
        <v>Permenant broad bed (Reduced till) + Residue</v>
      </c>
      <c r="AL105" s="27">
        <v>75547</v>
      </c>
      <c r="AN105" s="30" t="str">
        <f t="shared" si="3"/>
        <v>Permenant broad bed (Reduced till)</v>
      </c>
      <c r="AO105" s="27">
        <v>65797</v>
      </c>
      <c r="AR105" s="27" t="s">
        <v>184</v>
      </c>
      <c r="AU105" s="26" t="s">
        <v>77</v>
      </c>
      <c r="AV105" s="26" t="s">
        <v>77</v>
      </c>
      <c r="AW105" s="26" t="s">
        <v>77</v>
      </c>
      <c r="AX105" s="26" t="s">
        <v>77</v>
      </c>
      <c r="AY105" s="26" t="s">
        <v>63</v>
      </c>
      <c r="AZ105" s="26" t="s">
        <v>77</v>
      </c>
      <c r="BA105" s="26" t="s">
        <v>63</v>
      </c>
      <c r="BB105" s="26" t="s">
        <v>63</v>
      </c>
      <c r="BC105" s="26" t="s">
        <v>77</v>
      </c>
    </row>
    <row r="106" spans="1:55" ht="11.7">
      <c r="A106" s="20">
        <v>112</v>
      </c>
      <c r="B106" s="21">
        <f>INDEX(Refs!A:A,MATCH($C106,Refs!$I:$I,0))</f>
        <v>6133288</v>
      </c>
      <c r="C106" s="22" t="s">
        <v>1379</v>
      </c>
      <c r="D106" s="21" t="str">
        <f>INDEX(Refs!L:L,MATCH($C106,Refs!$I:$I,0))</f>
        <v>Aggarwal, Pramila; Bana, R. S.; Bandyopadhyay, K. K.; Bhatia, A.; Bhattacharyya, Ranjan; Das, T. K.; Datta, S. P.; Jat, M. L.; Kar, A.; Pathak, H.; Saharawat, Y. S.; Sepat, Seema; Sharma, A. R.; Sharma, R. K.; Singh, Billu; Singh, Geeta; Singh, Parmendra; Sudhishri, S.; Vyas, A. K.</v>
      </c>
      <c r="E106" s="21" t="str">
        <f>INDEX(Refs!S:S,MATCH($C106,Refs!$I:$I,0))</f>
        <v>10.1016/j.fcr.2013.12.017</v>
      </c>
      <c r="F106" s="23" t="s">
        <v>69</v>
      </c>
      <c r="G106" s="23" t="s">
        <v>1380</v>
      </c>
      <c r="I106" s="24" t="s">
        <v>1389</v>
      </c>
      <c r="J106" s="26" t="s">
        <v>1387</v>
      </c>
      <c r="L106" s="26" t="s">
        <v>1388</v>
      </c>
      <c r="M106" s="24">
        <v>3</v>
      </c>
      <c r="P106" s="27" t="s">
        <v>59</v>
      </c>
      <c r="AF106" s="23" t="s">
        <v>60</v>
      </c>
      <c r="AG106" s="23" t="s">
        <v>133</v>
      </c>
      <c r="AJ106" s="24">
        <v>2012.2012999999999</v>
      </c>
      <c r="AK106" s="30" t="str">
        <f t="shared" si="2"/>
        <v>Zero till + Residue</v>
      </c>
      <c r="AL106" s="27">
        <v>74947</v>
      </c>
      <c r="AN106" s="30" t="str">
        <f t="shared" si="3"/>
        <v>Zero till</v>
      </c>
      <c r="AO106" s="27">
        <v>65197</v>
      </c>
      <c r="AR106" s="27" t="s">
        <v>184</v>
      </c>
      <c r="AU106" s="26" t="s">
        <v>77</v>
      </c>
      <c r="AV106" s="26" t="s">
        <v>77</v>
      </c>
      <c r="AW106" s="26" t="s">
        <v>77</v>
      </c>
      <c r="AX106" s="26" t="s">
        <v>77</v>
      </c>
      <c r="AY106" s="26" t="s">
        <v>63</v>
      </c>
      <c r="AZ106" s="26" t="s">
        <v>77</v>
      </c>
      <c r="BA106" s="26" t="s">
        <v>63</v>
      </c>
      <c r="BB106" s="26" t="s">
        <v>63</v>
      </c>
      <c r="BC106" s="26" t="s">
        <v>77</v>
      </c>
    </row>
    <row r="107" spans="1:55" ht="11.7">
      <c r="A107" s="20">
        <v>113</v>
      </c>
      <c r="B107" s="21">
        <f>INDEX(Refs!A:A,MATCH($C107,Refs!$I:$I,0))</f>
        <v>6133288</v>
      </c>
      <c r="C107" s="22" t="s">
        <v>1379</v>
      </c>
      <c r="D107" s="21" t="str">
        <f>INDEX(Refs!L:L,MATCH($C107,Refs!$I:$I,0))</f>
        <v>Aggarwal, Pramila; Bana, R. S.; Bandyopadhyay, K. K.; Bhatia, A.; Bhattacharyya, Ranjan; Das, T. K.; Datta, S. P.; Jat, M. L.; Kar, A.; Pathak, H.; Saharawat, Y. S.; Sepat, Seema; Sharma, A. R.; Sharma, R. K.; Singh, Billu; Singh, Geeta; Singh, Parmendra; Sudhishri, S.; Vyas, A. K.</v>
      </c>
      <c r="E107" s="21" t="str">
        <f>INDEX(Refs!S:S,MATCH($C107,Refs!$I:$I,0))</f>
        <v>10.1016/j.fcr.2013.12.017</v>
      </c>
      <c r="F107" s="23" t="s">
        <v>69</v>
      </c>
      <c r="G107" s="23" t="s">
        <v>1380</v>
      </c>
      <c r="I107" s="24" t="s">
        <v>288</v>
      </c>
      <c r="J107" s="26" t="s">
        <v>1381</v>
      </c>
      <c r="L107" s="26" t="s">
        <v>1382</v>
      </c>
      <c r="M107" s="24">
        <v>3</v>
      </c>
      <c r="O107" s="27" t="s">
        <v>59</v>
      </c>
      <c r="AF107" s="23" t="s">
        <v>65</v>
      </c>
      <c r="AG107" s="23" t="s">
        <v>133</v>
      </c>
      <c r="AJ107" s="24">
        <v>2012</v>
      </c>
      <c r="AK107" s="30" t="str">
        <f t="shared" si="2"/>
        <v>Permenant beds (Reduced till)</v>
      </c>
      <c r="AL107" s="27">
        <v>90710</v>
      </c>
      <c r="AN107" s="30" t="str">
        <f t="shared" si="3"/>
        <v xml:space="preserve">Conventional till </v>
      </c>
      <c r="AO107" s="27">
        <v>75903</v>
      </c>
      <c r="AR107" s="27" t="s">
        <v>184</v>
      </c>
      <c r="AU107" s="26" t="s">
        <v>77</v>
      </c>
      <c r="AV107" s="26" t="s">
        <v>77</v>
      </c>
      <c r="AW107" s="26" t="s">
        <v>77</v>
      </c>
      <c r="AX107" s="26" t="s">
        <v>77</v>
      </c>
      <c r="AY107" s="26" t="s">
        <v>63</v>
      </c>
      <c r="AZ107" s="26" t="s">
        <v>77</v>
      </c>
      <c r="BA107" s="26" t="s">
        <v>63</v>
      </c>
      <c r="BB107" s="26" t="s">
        <v>63</v>
      </c>
      <c r="BC107" s="26" t="s">
        <v>77</v>
      </c>
    </row>
    <row r="108" spans="1:55" ht="11.7">
      <c r="A108" s="20">
        <v>114</v>
      </c>
      <c r="B108" s="21">
        <f>INDEX(Refs!A:A,MATCH($C108,Refs!$I:$I,0))</f>
        <v>6133288</v>
      </c>
      <c r="C108" s="22" t="s">
        <v>1379</v>
      </c>
      <c r="D108" s="21" t="str">
        <f>INDEX(Refs!L:L,MATCH($C108,Refs!$I:$I,0))</f>
        <v>Aggarwal, Pramila; Bana, R. S.; Bandyopadhyay, K. K.; Bhatia, A.; Bhattacharyya, Ranjan; Das, T. K.; Datta, S. P.; Jat, M. L.; Kar, A.; Pathak, H.; Saharawat, Y. S.; Sepat, Seema; Sharma, A. R.; Sharma, R. K.; Singh, Billu; Singh, Geeta; Singh, Parmendra; Sudhishri, S.; Vyas, A. K.</v>
      </c>
      <c r="E108" s="21" t="str">
        <f>INDEX(Refs!S:S,MATCH($C108,Refs!$I:$I,0))</f>
        <v>10.1016/j.fcr.2013.12.017</v>
      </c>
      <c r="F108" s="23" t="s">
        <v>69</v>
      </c>
      <c r="G108" s="23" t="s">
        <v>1380</v>
      </c>
      <c r="I108" s="24" t="s">
        <v>288</v>
      </c>
      <c r="J108" s="26" t="s">
        <v>1383</v>
      </c>
      <c r="L108" s="26" t="s">
        <v>1382</v>
      </c>
      <c r="M108" s="24">
        <v>3</v>
      </c>
      <c r="O108" s="27" t="s">
        <v>59</v>
      </c>
      <c r="AF108" s="23" t="s">
        <v>65</v>
      </c>
      <c r="AG108" s="23" t="s">
        <v>133</v>
      </c>
      <c r="AJ108" s="24">
        <v>2012</v>
      </c>
      <c r="AK108" s="30" t="str">
        <f t="shared" si="2"/>
        <v>Permenant broad bed (Reduced till)</v>
      </c>
      <c r="AL108" s="27">
        <v>98717</v>
      </c>
      <c r="AN108" s="30" t="str">
        <f t="shared" si="3"/>
        <v xml:space="preserve">Conventional till </v>
      </c>
      <c r="AO108" s="27">
        <v>75903</v>
      </c>
      <c r="AR108" s="27" t="s">
        <v>184</v>
      </c>
      <c r="AU108" s="26" t="s">
        <v>77</v>
      </c>
      <c r="AV108" s="26" t="s">
        <v>77</v>
      </c>
      <c r="AW108" s="26" t="s">
        <v>77</v>
      </c>
      <c r="AX108" s="26" t="s">
        <v>77</v>
      </c>
      <c r="AY108" s="26" t="s">
        <v>63</v>
      </c>
      <c r="AZ108" s="26" t="s">
        <v>77</v>
      </c>
      <c r="BA108" s="26" t="s">
        <v>63</v>
      </c>
      <c r="BB108" s="26" t="s">
        <v>63</v>
      </c>
      <c r="BC108" s="26" t="s">
        <v>77</v>
      </c>
    </row>
    <row r="109" spans="1:55" ht="11.7">
      <c r="A109" s="20">
        <v>115</v>
      </c>
      <c r="B109" s="21">
        <f>INDEX(Refs!A:A,MATCH($C109,Refs!$I:$I,0))</f>
        <v>6133288</v>
      </c>
      <c r="C109" s="22" t="s">
        <v>1379</v>
      </c>
      <c r="D109" s="21" t="str">
        <f>INDEX(Refs!L:L,MATCH($C109,Refs!$I:$I,0))</f>
        <v>Aggarwal, Pramila; Bana, R. S.; Bandyopadhyay, K. K.; Bhatia, A.; Bhattacharyya, Ranjan; Das, T. K.; Datta, S. P.; Jat, M. L.; Kar, A.; Pathak, H.; Saharawat, Y. S.; Sepat, Seema; Sharma, A. R.; Sharma, R. K.; Singh, Billu; Singh, Geeta; Singh, Parmendra; Sudhishri, S.; Vyas, A. K.</v>
      </c>
      <c r="E109" s="21" t="str">
        <f>INDEX(Refs!S:S,MATCH($C109,Refs!$I:$I,0))</f>
        <v>10.1016/j.fcr.2013.12.017</v>
      </c>
      <c r="F109" s="23" t="s">
        <v>69</v>
      </c>
      <c r="G109" s="23" t="s">
        <v>1380</v>
      </c>
      <c r="I109" s="24" t="s">
        <v>288</v>
      </c>
      <c r="J109" s="26" t="s">
        <v>1384</v>
      </c>
      <c r="L109" s="26" t="s">
        <v>1382</v>
      </c>
      <c r="M109" s="24">
        <v>3</v>
      </c>
      <c r="O109" s="27" t="s">
        <v>59</v>
      </c>
      <c r="AF109" s="23" t="s">
        <v>65</v>
      </c>
      <c r="AG109" s="23" t="s">
        <v>133</v>
      </c>
      <c r="AJ109" s="24">
        <v>2012</v>
      </c>
      <c r="AK109" s="30" t="str">
        <f t="shared" si="2"/>
        <v xml:space="preserve">Zero till </v>
      </c>
      <c r="AL109" s="27">
        <v>113863</v>
      </c>
      <c r="AN109" s="30" t="str">
        <f t="shared" si="3"/>
        <v xml:space="preserve">Conventional till </v>
      </c>
      <c r="AO109" s="27">
        <v>75903</v>
      </c>
      <c r="AR109" s="27" t="s">
        <v>184</v>
      </c>
      <c r="AU109" s="26" t="s">
        <v>77</v>
      </c>
      <c r="AV109" s="26" t="s">
        <v>77</v>
      </c>
      <c r="AW109" s="26" t="s">
        <v>77</v>
      </c>
      <c r="AX109" s="26" t="s">
        <v>77</v>
      </c>
      <c r="AY109" s="26" t="s">
        <v>63</v>
      </c>
      <c r="AZ109" s="26" t="s">
        <v>77</v>
      </c>
      <c r="BA109" s="26" t="s">
        <v>63</v>
      </c>
      <c r="BB109" s="26" t="s">
        <v>63</v>
      </c>
      <c r="BC109" s="26" t="s">
        <v>77</v>
      </c>
    </row>
    <row r="110" spans="1:55" ht="11.7">
      <c r="A110" s="20">
        <v>116</v>
      </c>
      <c r="B110" s="21">
        <f>INDEX(Refs!A:A,MATCH($C110,Refs!$I:$I,0))</f>
        <v>6133288</v>
      </c>
      <c r="C110" s="22" t="s">
        <v>1379</v>
      </c>
      <c r="D110" s="21" t="str">
        <f>INDEX(Refs!L:L,MATCH($C110,Refs!$I:$I,0))</f>
        <v>Aggarwal, Pramila; Bana, R. S.; Bandyopadhyay, K. K.; Bhatia, A.; Bhattacharyya, Ranjan; Das, T. K.; Datta, S. P.; Jat, M. L.; Kar, A.; Pathak, H.; Saharawat, Y. S.; Sepat, Seema; Sharma, A. R.; Sharma, R. K.; Singh, Billu; Singh, Geeta; Singh, Parmendra; Sudhishri, S.; Vyas, A. K.</v>
      </c>
      <c r="E110" s="21" t="str">
        <f>INDEX(Refs!S:S,MATCH($C110,Refs!$I:$I,0))</f>
        <v>10.1016/j.fcr.2013.12.017</v>
      </c>
      <c r="F110" s="23" t="s">
        <v>69</v>
      </c>
      <c r="G110" s="23" t="s">
        <v>1380</v>
      </c>
      <c r="I110" s="24" t="s">
        <v>288</v>
      </c>
      <c r="J110" s="26" t="s">
        <v>1385</v>
      </c>
      <c r="L110" s="26" t="s">
        <v>1381</v>
      </c>
      <c r="M110" s="24">
        <v>3</v>
      </c>
      <c r="P110" s="27" t="s">
        <v>59</v>
      </c>
      <c r="AF110" s="23" t="s">
        <v>65</v>
      </c>
      <c r="AG110" s="23" t="s">
        <v>133</v>
      </c>
      <c r="AJ110" s="24">
        <v>2012</v>
      </c>
      <c r="AK110" s="30" t="str">
        <f t="shared" si="2"/>
        <v>Permenant beds (Reduced till) + Residue</v>
      </c>
      <c r="AL110" s="27">
        <v>91988</v>
      </c>
      <c r="AN110" s="30" t="str">
        <f t="shared" si="3"/>
        <v>Permenant beds (Reduced till)</v>
      </c>
      <c r="AO110" s="27">
        <v>90710</v>
      </c>
      <c r="AR110" s="27" t="s">
        <v>184</v>
      </c>
      <c r="AU110" s="26" t="s">
        <v>77</v>
      </c>
      <c r="AV110" s="26" t="s">
        <v>77</v>
      </c>
      <c r="AW110" s="26" t="s">
        <v>77</v>
      </c>
      <c r="AX110" s="26" t="s">
        <v>77</v>
      </c>
      <c r="AY110" s="26" t="s">
        <v>63</v>
      </c>
      <c r="AZ110" s="26" t="s">
        <v>77</v>
      </c>
      <c r="BA110" s="26" t="s">
        <v>63</v>
      </c>
      <c r="BB110" s="26" t="s">
        <v>63</v>
      </c>
      <c r="BC110" s="26" t="s">
        <v>77</v>
      </c>
    </row>
    <row r="111" spans="1:55" ht="11.7">
      <c r="A111" s="20">
        <v>117</v>
      </c>
      <c r="B111" s="21">
        <f>INDEX(Refs!A:A,MATCH($C111,Refs!$I:$I,0))</f>
        <v>6133288</v>
      </c>
      <c r="C111" s="22" t="s">
        <v>1379</v>
      </c>
      <c r="D111" s="21" t="str">
        <f>INDEX(Refs!L:L,MATCH($C111,Refs!$I:$I,0))</f>
        <v>Aggarwal, Pramila; Bana, R. S.; Bandyopadhyay, K. K.; Bhatia, A.; Bhattacharyya, Ranjan; Das, T. K.; Datta, S. P.; Jat, M. L.; Kar, A.; Pathak, H.; Saharawat, Y. S.; Sepat, Seema; Sharma, A. R.; Sharma, R. K.; Singh, Billu; Singh, Geeta; Singh, Parmendra; Sudhishri, S.; Vyas, A. K.</v>
      </c>
      <c r="E111" s="21" t="str">
        <f>INDEX(Refs!S:S,MATCH($C111,Refs!$I:$I,0))</f>
        <v>10.1016/j.fcr.2013.12.017</v>
      </c>
      <c r="F111" s="23" t="s">
        <v>69</v>
      </c>
      <c r="G111" s="23" t="s">
        <v>1380</v>
      </c>
      <c r="I111" s="24" t="s">
        <v>288</v>
      </c>
      <c r="J111" s="26" t="s">
        <v>1386</v>
      </c>
      <c r="L111" s="26" t="s">
        <v>1383</v>
      </c>
      <c r="M111" s="24">
        <v>3</v>
      </c>
      <c r="P111" s="27" t="s">
        <v>59</v>
      </c>
      <c r="AF111" s="23" t="s">
        <v>65</v>
      </c>
      <c r="AG111" s="23" t="s">
        <v>133</v>
      </c>
      <c r="AJ111" s="24">
        <v>2012</v>
      </c>
      <c r="AK111" s="30" t="str">
        <f t="shared" si="2"/>
        <v>Permenant broad bed (Reduced till) + Residue</v>
      </c>
      <c r="AL111" s="27">
        <v>113724</v>
      </c>
      <c r="AN111" s="30" t="str">
        <f t="shared" si="3"/>
        <v>Permenant broad bed (Reduced till)</v>
      </c>
      <c r="AO111" s="27">
        <v>98717</v>
      </c>
      <c r="AR111" s="27" t="s">
        <v>184</v>
      </c>
      <c r="AU111" s="26" t="s">
        <v>77</v>
      </c>
      <c r="AV111" s="26" t="s">
        <v>77</v>
      </c>
      <c r="AW111" s="26" t="s">
        <v>77</v>
      </c>
      <c r="AX111" s="26" t="s">
        <v>77</v>
      </c>
      <c r="AY111" s="26" t="s">
        <v>63</v>
      </c>
      <c r="AZ111" s="26" t="s">
        <v>77</v>
      </c>
      <c r="BA111" s="26" t="s">
        <v>63</v>
      </c>
      <c r="BB111" s="26" t="s">
        <v>63</v>
      </c>
      <c r="BC111" s="26" t="s">
        <v>77</v>
      </c>
    </row>
    <row r="112" spans="1:55" ht="11.7">
      <c r="A112" s="20">
        <v>118</v>
      </c>
      <c r="B112" s="21">
        <f>INDEX(Refs!A:A,MATCH($C112,Refs!$I:$I,0))</f>
        <v>6133288</v>
      </c>
      <c r="C112" s="22" t="s">
        <v>1379</v>
      </c>
      <c r="D112" s="21" t="str">
        <f>INDEX(Refs!L:L,MATCH($C112,Refs!$I:$I,0))</f>
        <v>Aggarwal, Pramila; Bana, R. S.; Bandyopadhyay, K. K.; Bhatia, A.; Bhattacharyya, Ranjan; Das, T. K.; Datta, S. P.; Jat, M. L.; Kar, A.; Pathak, H.; Saharawat, Y. S.; Sepat, Seema; Sharma, A. R.; Sharma, R. K.; Singh, Billu; Singh, Geeta; Singh, Parmendra; Sudhishri, S.; Vyas, A. K.</v>
      </c>
      <c r="E112" s="21" t="str">
        <f>INDEX(Refs!S:S,MATCH($C112,Refs!$I:$I,0))</f>
        <v>10.1016/j.fcr.2013.12.017</v>
      </c>
      <c r="F112" s="23" t="s">
        <v>69</v>
      </c>
      <c r="G112" s="23" t="s">
        <v>1380</v>
      </c>
      <c r="I112" s="24" t="s">
        <v>288</v>
      </c>
      <c r="J112" s="26" t="s">
        <v>1387</v>
      </c>
      <c r="L112" s="26" t="s">
        <v>1388</v>
      </c>
      <c r="M112" s="24">
        <v>3</v>
      </c>
      <c r="P112" s="27" t="s">
        <v>59</v>
      </c>
      <c r="AF112" s="23" t="s">
        <v>65</v>
      </c>
      <c r="AG112" s="23" t="s">
        <v>133</v>
      </c>
      <c r="AJ112" s="24">
        <v>2012</v>
      </c>
      <c r="AK112" s="30" t="str">
        <f t="shared" si="2"/>
        <v>Zero till + Residue</v>
      </c>
      <c r="AL112" s="27">
        <v>112249</v>
      </c>
      <c r="AN112" s="30" t="str">
        <f t="shared" si="3"/>
        <v>Zero till</v>
      </c>
      <c r="AO112" s="27">
        <v>113863</v>
      </c>
      <c r="AR112" s="27" t="s">
        <v>184</v>
      </c>
      <c r="AU112" s="26" t="s">
        <v>77</v>
      </c>
      <c r="AV112" s="26" t="s">
        <v>77</v>
      </c>
      <c r="AW112" s="26" t="s">
        <v>77</v>
      </c>
      <c r="AX112" s="26" t="s">
        <v>77</v>
      </c>
      <c r="AY112" s="26" t="s">
        <v>63</v>
      </c>
      <c r="AZ112" s="26" t="s">
        <v>77</v>
      </c>
      <c r="BA112" s="26" t="s">
        <v>63</v>
      </c>
      <c r="BB112" s="26" t="s">
        <v>63</v>
      </c>
      <c r="BC112" s="26" t="s">
        <v>77</v>
      </c>
    </row>
    <row r="113" spans="1:55" ht="11.7">
      <c r="A113" s="20">
        <v>119</v>
      </c>
      <c r="B113" s="21">
        <f>INDEX(Refs!A:A,MATCH($C113,Refs!$I:$I,0))</f>
        <v>6133288</v>
      </c>
      <c r="C113" s="22" t="s">
        <v>1379</v>
      </c>
      <c r="D113" s="21" t="str">
        <f>INDEX(Refs!L:L,MATCH($C113,Refs!$I:$I,0))</f>
        <v>Aggarwal, Pramila; Bana, R. S.; Bandyopadhyay, K. K.; Bhatia, A.; Bhattacharyya, Ranjan; Das, T. K.; Datta, S. P.; Jat, M. L.; Kar, A.; Pathak, H.; Saharawat, Y. S.; Sepat, Seema; Sharma, A. R.; Sharma, R. K.; Singh, Billu; Singh, Geeta; Singh, Parmendra; Sudhishri, S.; Vyas, A. K.</v>
      </c>
      <c r="E113" s="21" t="str">
        <f>INDEX(Refs!S:S,MATCH($C113,Refs!$I:$I,0))</f>
        <v>10.1016/j.fcr.2013.12.017</v>
      </c>
      <c r="F113" s="23" t="s">
        <v>69</v>
      </c>
      <c r="G113" s="23" t="s">
        <v>1380</v>
      </c>
      <c r="I113" s="24" t="s">
        <v>79</v>
      </c>
      <c r="J113" s="26" t="s">
        <v>1381</v>
      </c>
      <c r="L113" s="26" t="s">
        <v>1382</v>
      </c>
      <c r="M113" s="24">
        <v>3</v>
      </c>
      <c r="O113" s="27" t="s">
        <v>59</v>
      </c>
      <c r="AF113" s="23" t="s">
        <v>65</v>
      </c>
      <c r="AG113" s="23" t="s">
        <v>133</v>
      </c>
      <c r="AJ113" s="24">
        <v>2013</v>
      </c>
      <c r="AK113" s="30" t="str">
        <f t="shared" si="2"/>
        <v>Permenant beds (Reduced till)</v>
      </c>
      <c r="AL113" s="27">
        <v>151270</v>
      </c>
      <c r="AN113" s="30" t="str">
        <f t="shared" si="3"/>
        <v xml:space="preserve">Conventional till </v>
      </c>
      <c r="AO113" s="27">
        <v>125428</v>
      </c>
      <c r="AR113" s="27" t="s">
        <v>184</v>
      </c>
      <c r="AU113" s="26" t="s">
        <v>77</v>
      </c>
      <c r="AV113" s="26" t="s">
        <v>77</v>
      </c>
      <c r="AW113" s="26" t="s">
        <v>77</v>
      </c>
      <c r="AX113" s="26" t="s">
        <v>77</v>
      </c>
      <c r="AY113" s="26" t="s">
        <v>63</v>
      </c>
      <c r="AZ113" s="26" t="s">
        <v>77</v>
      </c>
      <c r="BA113" s="26" t="s">
        <v>63</v>
      </c>
      <c r="BB113" s="26" t="s">
        <v>63</v>
      </c>
      <c r="BC113" s="26" t="s">
        <v>77</v>
      </c>
    </row>
    <row r="114" spans="1:55" ht="11.7">
      <c r="A114" s="20">
        <v>120</v>
      </c>
      <c r="B114" s="21">
        <f>INDEX(Refs!A:A,MATCH($C114,Refs!$I:$I,0))</f>
        <v>6133288</v>
      </c>
      <c r="C114" s="22" t="s">
        <v>1379</v>
      </c>
      <c r="D114" s="21" t="str">
        <f>INDEX(Refs!L:L,MATCH($C114,Refs!$I:$I,0))</f>
        <v>Aggarwal, Pramila; Bana, R. S.; Bandyopadhyay, K. K.; Bhatia, A.; Bhattacharyya, Ranjan; Das, T. K.; Datta, S. P.; Jat, M. L.; Kar, A.; Pathak, H.; Saharawat, Y. S.; Sepat, Seema; Sharma, A. R.; Sharma, R. K.; Singh, Billu; Singh, Geeta; Singh, Parmendra; Sudhishri, S.; Vyas, A. K.</v>
      </c>
      <c r="E114" s="21" t="str">
        <f>INDEX(Refs!S:S,MATCH($C114,Refs!$I:$I,0))</f>
        <v>10.1016/j.fcr.2013.12.017</v>
      </c>
      <c r="F114" s="23" t="s">
        <v>69</v>
      </c>
      <c r="G114" s="23" t="s">
        <v>1380</v>
      </c>
      <c r="I114" s="24" t="s">
        <v>288</v>
      </c>
      <c r="J114" s="26" t="s">
        <v>1383</v>
      </c>
      <c r="L114" s="26" t="s">
        <v>1382</v>
      </c>
      <c r="M114" s="24">
        <v>3</v>
      </c>
      <c r="O114" s="27" t="s">
        <v>59</v>
      </c>
      <c r="AF114" s="23" t="s">
        <v>65</v>
      </c>
      <c r="AG114" s="23" t="s">
        <v>133</v>
      </c>
      <c r="AJ114" s="24">
        <v>2013</v>
      </c>
      <c r="AK114" s="30" t="str">
        <f t="shared" si="2"/>
        <v>Permenant broad bed (Reduced till)</v>
      </c>
      <c r="AL114" s="27">
        <v>155052</v>
      </c>
      <c r="AN114" s="30" t="str">
        <f t="shared" si="3"/>
        <v xml:space="preserve">Conventional till </v>
      </c>
      <c r="AO114" s="27">
        <v>125428</v>
      </c>
      <c r="AR114" s="27" t="s">
        <v>184</v>
      </c>
      <c r="AU114" s="26" t="s">
        <v>77</v>
      </c>
      <c r="AV114" s="26" t="s">
        <v>77</v>
      </c>
      <c r="AW114" s="26" t="s">
        <v>77</v>
      </c>
      <c r="AX114" s="26" t="s">
        <v>77</v>
      </c>
      <c r="AY114" s="26" t="s">
        <v>63</v>
      </c>
      <c r="AZ114" s="26" t="s">
        <v>77</v>
      </c>
      <c r="BA114" s="26" t="s">
        <v>63</v>
      </c>
      <c r="BB114" s="26" t="s">
        <v>63</v>
      </c>
      <c r="BC114" s="26" t="s">
        <v>77</v>
      </c>
    </row>
    <row r="115" spans="1:55" ht="11.7">
      <c r="A115" s="20">
        <v>121</v>
      </c>
      <c r="B115" s="21">
        <f>INDEX(Refs!A:A,MATCH($C115,Refs!$I:$I,0))</f>
        <v>6133288</v>
      </c>
      <c r="C115" s="22" t="s">
        <v>1379</v>
      </c>
      <c r="D115" s="21" t="str">
        <f>INDEX(Refs!L:L,MATCH($C115,Refs!$I:$I,0))</f>
        <v>Aggarwal, Pramila; Bana, R. S.; Bandyopadhyay, K. K.; Bhatia, A.; Bhattacharyya, Ranjan; Das, T. K.; Datta, S. P.; Jat, M. L.; Kar, A.; Pathak, H.; Saharawat, Y. S.; Sepat, Seema; Sharma, A. R.; Sharma, R. K.; Singh, Billu; Singh, Geeta; Singh, Parmendra; Sudhishri, S.; Vyas, A. K.</v>
      </c>
      <c r="E115" s="21" t="str">
        <f>INDEX(Refs!S:S,MATCH($C115,Refs!$I:$I,0))</f>
        <v>10.1016/j.fcr.2013.12.017</v>
      </c>
      <c r="F115" s="23" t="s">
        <v>69</v>
      </c>
      <c r="G115" s="23" t="s">
        <v>1380</v>
      </c>
      <c r="I115" s="24" t="s">
        <v>288</v>
      </c>
      <c r="J115" s="26" t="s">
        <v>1384</v>
      </c>
      <c r="L115" s="26" t="s">
        <v>1382</v>
      </c>
      <c r="M115" s="24">
        <v>3</v>
      </c>
      <c r="O115" s="27" t="s">
        <v>59</v>
      </c>
      <c r="AF115" s="23" t="s">
        <v>65</v>
      </c>
      <c r="AG115" s="23" t="s">
        <v>133</v>
      </c>
      <c r="AJ115" s="24">
        <v>2013</v>
      </c>
      <c r="AK115" s="30" t="str">
        <f t="shared" si="2"/>
        <v xml:space="preserve">Zero till </v>
      </c>
      <c r="AL115" s="27">
        <v>145311</v>
      </c>
      <c r="AN115" s="30" t="str">
        <f t="shared" si="3"/>
        <v xml:space="preserve">Conventional till </v>
      </c>
      <c r="AO115" s="27">
        <v>125428</v>
      </c>
      <c r="AR115" s="27" t="s">
        <v>184</v>
      </c>
      <c r="AU115" s="26" t="s">
        <v>77</v>
      </c>
      <c r="AV115" s="26" t="s">
        <v>77</v>
      </c>
      <c r="AW115" s="26" t="s">
        <v>77</v>
      </c>
      <c r="AX115" s="26" t="s">
        <v>77</v>
      </c>
      <c r="AY115" s="26" t="s">
        <v>63</v>
      </c>
      <c r="AZ115" s="26" t="s">
        <v>77</v>
      </c>
      <c r="BA115" s="26" t="s">
        <v>63</v>
      </c>
      <c r="BB115" s="26" t="s">
        <v>63</v>
      </c>
      <c r="BC115" s="26" t="s">
        <v>77</v>
      </c>
    </row>
    <row r="116" spans="1:55" ht="11.7">
      <c r="A116" s="20">
        <v>122</v>
      </c>
      <c r="B116" s="21">
        <f>INDEX(Refs!A:A,MATCH($C116,Refs!$I:$I,0))</f>
        <v>6133288</v>
      </c>
      <c r="C116" s="22" t="s">
        <v>1379</v>
      </c>
      <c r="D116" s="21" t="str">
        <f>INDEX(Refs!L:L,MATCH($C116,Refs!$I:$I,0))</f>
        <v>Aggarwal, Pramila; Bana, R. S.; Bandyopadhyay, K. K.; Bhatia, A.; Bhattacharyya, Ranjan; Das, T. K.; Datta, S. P.; Jat, M. L.; Kar, A.; Pathak, H.; Saharawat, Y. S.; Sepat, Seema; Sharma, A. R.; Sharma, R. K.; Singh, Billu; Singh, Geeta; Singh, Parmendra; Sudhishri, S.; Vyas, A. K.</v>
      </c>
      <c r="E116" s="21" t="str">
        <f>INDEX(Refs!S:S,MATCH($C116,Refs!$I:$I,0))</f>
        <v>10.1016/j.fcr.2013.12.017</v>
      </c>
      <c r="F116" s="23" t="s">
        <v>69</v>
      </c>
      <c r="G116" s="23" t="s">
        <v>1380</v>
      </c>
      <c r="I116" s="24" t="s">
        <v>288</v>
      </c>
      <c r="J116" s="26" t="s">
        <v>1385</v>
      </c>
      <c r="L116" s="26" t="s">
        <v>1381</v>
      </c>
      <c r="M116" s="24">
        <v>3</v>
      </c>
      <c r="P116" s="27" t="s">
        <v>59</v>
      </c>
      <c r="AF116" s="23" t="s">
        <v>65</v>
      </c>
      <c r="AG116" s="23" t="s">
        <v>133</v>
      </c>
      <c r="AJ116" s="24">
        <v>2013</v>
      </c>
      <c r="AK116" s="30" t="str">
        <f t="shared" si="2"/>
        <v>Permenant beds (Reduced till) + Residue</v>
      </c>
      <c r="AL116" s="27">
        <v>158240</v>
      </c>
      <c r="AN116" s="30" t="str">
        <f t="shared" si="3"/>
        <v>Permenant beds (Reduced till)</v>
      </c>
      <c r="AO116" s="27">
        <v>151270</v>
      </c>
      <c r="AR116" s="27" t="s">
        <v>184</v>
      </c>
      <c r="AU116" s="26" t="s">
        <v>77</v>
      </c>
      <c r="AV116" s="26" t="s">
        <v>77</v>
      </c>
      <c r="AW116" s="26" t="s">
        <v>77</v>
      </c>
      <c r="AX116" s="26" t="s">
        <v>77</v>
      </c>
      <c r="AY116" s="26" t="s">
        <v>63</v>
      </c>
      <c r="AZ116" s="26" t="s">
        <v>77</v>
      </c>
      <c r="BA116" s="26" t="s">
        <v>63</v>
      </c>
      <c r="BB116" s="26" t="s">
        <v>63</v>
      </c>
      <c r="BC116" s="26" t="s">
        <v>77</v>
      </c>
    </row>
    <row r="117" spans="1:55" ht="11.7">
      <c r="A117" s="20">
        <v>123</v>
      </c>
      <c r="B117" s="21">
        <f>INDEX(Refs!A:A,MATCH($C117,Refs!$I:$I,0))</f>
        <v>6133288</v>
      </c>
      <c r="C117" s="22" t="s">
        <v>1379</v>
      </c>
      <c r="D117" s="21" t="str">
        <f>INDEX(Refs!L:L,MATCH($C117,Refs!$I:$I,0))</f>
        <v>Aggarwal, Pramila; Bana, R. S.; Bandyopadhyay, K. K.; Bhatia, A.; Bhattacharyya, Ranjan; Das, T. K.; Datta, S. P.; Jat, M. L.; Kar, A.; Pathak, H.; Saharawat, Y. S.; Sepat, Seema; Sharma, A. R.; Sharma, R. K.; Singh, Billu; Singh, Geeta; Singh, Parmendra; Sudhishri, S.; Vyas, A. K.</v>
      </c>
      <c r="E117" s="21" t="str">
        <f>INDEX(Refs!S:S,MATCH($C117,Refs!$I:$I,0))</f>
        <v>10.1016/j.fcr.2013.12.017</v>
      </c>
      <c r="F117" s="23" t="s">
        <v>69</v>
      </c>
      <c r="G117" s="23" t="s">
        <v>1380</v>
      </c>
      <c r="I117" s="24" t="s">
        <v>288</v>
      </c>
      <c r="J117" s="26" t="s">
        <v>1386</v>
      </c>
      <c r="L117" s="26" t="s">
        <v>1383</v>
      </c>
      <c r="M117" s="24">
        <v>3</v>
      </c>
      <c r="P117" s="27" t="s">
        <v>59</v>
      </c>
      <c r="AF117" s="23" t="s">
        <v>65</v>
      </c>
      <c r="AG117" s="23" t="s">
        <v>133</v>
      </c>
      <c r="AJ117" s="24">
        <v>2013</v>
      </c>
      <c r="AK117" s="30" t="str">
        <f t="shared" si="2"/>
        <v>Permenant broad bed (Reduced till) + Residue</v>
      </c>
      <c r="AL117" s="27">
        <v>159823</v>
      </c>
      <c r="AN117" s="30" t="str">
        <f t="shared" si="3"/>
        <v>Permenant broad bed (Reduced till)</v>
      </c>
      <c r="AO117" s="27">
        <v>155052</v>
      </c>
      <c r="AR117" s="27" t="s">
        <v>184</v>
      </c>
      <c r="AU117" s="26" t="s">
        <v>77</v>
      </c>
      <c r="AV117" s="26" t="s">
        <v>77</v>
      </c>
      <c r="AW117" s="26" t="s">
        <v>77</v>
      </c>
      <c r="AX117" s="26" t="s">
        <v>77</v>
      </c>
      <c r="AY117" s="26" t="s">
        <v>63</v>
      </c>
      <c r="AZ117" s="26" t="s">
        <v>77</v>
      </c>
      <c r="BA117" s="26" t="s">
        <v>63</v>
      </c>
      <c r="BB117" s="26" t="s">
        <v>63</v>
      </c>
      <c r="BC117" s="26" t="s">
        <v>77</v>
      </c>
    </row>
    <row r="118" spans="1:55" ht="11.7">
      <c r="A118" s="20">
        <v>124</v>
      </c>
      <c r="B118" s="21">
        <f>INDEX(Refs!A:A,MATCH($C118,Refs!$I:$I,0))</f>
        <v>6133288</v>
      </c>
      <c r="C118" s="22" t="s">
        <v>1379</v>
      </c>
      <c r="D118" s="21" t="str">
        <f>INDEX(Refs!L:L,MATCH($C118,Refs!$I:$I,0))</f>
        <v>Aggarwal, Pramila; Bana, R. S.; Bandyopadhyay, K. K.; Bhatia, A.; Bhattacharyya, Ranjan; Das, T. K.; Datta, S. P.; Jat, M. L.; Kar, A.; Pathak, H.; Saharawat, Y. S.; Sepat, Seema; Sharma, A. R.; Sharma, R. K.; Singh, Billu; Singh, Geeta; Singh, Parmendra; Sudhishri, S.; Vyas, A. K.</v>
      </c>
      <c r="E118" s="21" t="str">
        <f>INDEX(Refs!S:S,MATCH($C118,Refs!$I:$I,0))</f>
        <v>10.1016/j.fcr.2013.12.017</v>
      </c>
      <c r="F118" s="23" t="s">
        <v>69</v>
      </c>
      <c r="G118" s="23" t="s">
        <v>1380</v>
      </c>
      <c r="I118" s="24" t="s">
        <v>288</v>
      </c>
      <c r="J118" s="26" t="s">
        <v>1387</v>
      </c>
      <c r="L118" s="26" t="s">
        <v>1388</v>
      </c>
      <c r="M118" s="24">
        <v>3</v>
      </c>
      <c r="P118" s="27" t="s">
        <v>59</v>
      </c>
      <c r="AF118" s="23" t="s">
        <v>65</v>
      </c>
      <c r="AG118" s="23" t="s">
        <v>133</v>
      </c>
      <c r="AJ118" s="24">
        <v>2013</v>
      </c>
      <c r="AK118" s="30" t="str">
        <f t="shared" si="2"/>
        <v>Zero till + Residue</v>
      </c>
      <c r="AL118" s="27">
        <v>149371</v>
      </c>
      <c r="AN118" s="30" t="str">
        <f t="shared" si="3"/>
        <v>Zero till</v>
      </c>
      <c r="AO118" s="27">
        <v>145311</v>
      </c>
      <c r="AR118" s="27" t="s">
        <v>184</v>
      </c>
      <c r="AU118" s="26" t="s">
        <v>77</v>
      </c>
      <c r="AV118" s="26" t="s">
        <v>77</v>
      </c>
      <c r="AW118" s="26" t="s">
        <v>77</v>
      </c>
      <c r="AX118" s="26" t="s">
        <v>77</v>
      </c>
      <c r="AY118" s="26" t="s">
        <v>63</v>
      </c>
      <c r="AZ118" s="26" t="s">
        <v>77</v>
      </c>
      <c r="BA118" s="26" t="s">
        <v>63</v>
      </c>
      <c r="BB118" s="26" t="s">
        <v>63</v>
      </c>
      <c r="BC118" s="26" t="s">
        <v>77</v>
      </c>
    </row>
    <row r="119" spans="1:55" ht="11.7">
      <c r="A119" s="20">
        <v>125</v>
      </c>
      <c r="B119" s="21">
        <f>INDEX(Refs!A:A,MATCH($C119,Refs!$I:$I,0))</f>
        <v>6133288</v>
      </c>
      <c r="C119" s="22" t="s">
        <v>1379</v>
      </c>
      <c r="D119" s="21" t="str">
        <f>INDEX(Refs!L:L,MATCH($C119,Refs!$I:$I,0))</f>
        <v>Aggarwal, Pramila; Bana, R. S.; Bandyopadhyay, K. K.; Bhatia, A.; Bhattacharyya, Ranjan; Das, T. K.; Datta, S. P.; Jat, M. L.; Kar, A.; Pathak, H.; Saharawat, Y. S.; Sepat, Seema; Sharma, A. R.; Sharma, R. K.; Singh, Billu; Singh, Geeta; Singh, Parmendra; Sudhishri, S.; Vyas, A. K.</v>
      </c>
      <c r="E119" s="21" t="str">
        <f>INDEX(Refs!S:S,MATCH($C119,Refs!$I:$I,0))</f>
        <v>10.1016/j.fcr.2013.12.017</v>
      </c>
      <c r="F119" s="23" t="s">
        <v>69</v>
      </c>
      <c r="G119" s="23" t="s">
        <v>1380</v>
      </c>
      <c r="I119" s="24" t="s">
        <v>1389</v>
      </c>
      <c r="J119" s="26" t="s">
        <v>1381</v>
      </c>
      <c r="L119" s="26" t="s">
        <v>1382</v>
      </c>
      <c r="M119" s="24">
        <v>3</v>
      </c>
      <c r="O119" s="27" t="s">
        <v>59</v>
      </c>
      <c r="AF119" s="23" t="s">
        <v>65</v>
      </c>
      <c r="AG119" s="23" t="s">
        <v>133</v>
      </c>
      <c r="AJ119" s="24">
        <v>2012.2012999999999</v>
      </c>
      <c r="AK119" s="30" t="str">
        <f t="shared" si="2"/>
        <v>Permenant beds (Reduced till)</v>
      </c>
      <c r="AL119" s="27">
        <v>120990</v>
      </c>
      <c r="AN119" s="30" t="str">
        <f t="shared" si="3"/>
        <v xml:space="preserve">Conventional till </v>
      </c>
      <c r="AO119" s="27">
        <v>100666</v>
      </c>
      <c r="AR119" s="27" t="s">
        <v>184</v>
      </c>
      <c r="AU119" s="26" t="s">
        <v>77</v>
      </c>
      <c r="AV119" s="26" t="s">
        <v>77</v>
      </c>
      <c r="AW119" s="26" t="s">
        <v>77</v>
      </c>
      <c r="AX119" s="26" t="s">
        <v>77</v>
      </c>
      <c r="AY119" s="26" t="s">
        <v>63</v>
      </c>
      <c r="AZ119" s="26" t="s">
        <v>77</v>
      </c>
      <c r="BA119" s="26" t="s">
        <v>63</v>
      </c>
      <c r="BB119" s="26" t="s">
        <v>63</v>
      </c>
      <c r="BC119" s="26" t="s">
        <v>77</v>
      </c>
    </row>
    <row r="120" spans="1:55" ht="11.7">
      <c r="A120" s="20">
        <v>126</v>
      </c>
      <c r="B120" s="21">
        <f>INDEX(Refs!A:A,MATCH($C120,Refs!$I:$I,0))</f>
        <v>6133288</v>
      </c>
      <c r="C120" s="22" t="s">
        <v>1379</v>
      </c>
      <c r="D120" s="21" t="str">
        <f>INDEX(Refs!L:L,MATCH($C120,Refs!$I:$I,0))</f>
        <v>Aggarwal, Pramila; Bana, R. S.; Bandyopadhyay, K. K.; Bhatia, A.; Bhattacharyya, Ranjan; Das, T. K.; Datta, S. P.; Jat, M. L.; Kar, A.; Pathak, H.; Saharawat, Y. S.; Sepat, Seema; Sharma, A. R.; Sharma, R. K.; Singh, Billu; Singh, Geeta; Singh, Parmendra; Sudhishri, S.; Vyas, A. K.</v>
      </c>
      <c r="E120" s="21" t="str">
        <f>INDEX(Refs!S:S,MATCH($C120,Refs!$I:$I,0))</f>
        <v>10.1016/j.fcr.2013.12.017</v>
      </c>
      <c r="F120" s="23" t="s">
        <v>69</v>
      </c>
      <c r="G120" s="23" t="s">
        <v>1380</v>
      </c>
      <c r="I120" s="24" t="s">
        <v>1389</v>
      </c>
      <c r="J120" s="26" t="s">
        <v>1383</v>
      </c>
      <c r="L120" s="26" t="s">
        <v>1382</v>
      </c>
      <c r="M120" s="24">
        <v>3</v>
      </c>
      <c r="O120" s="27" t="s">
        <v>59</v>
      </c>
      <c r="AF120" s="23" t="s">
        <v>65</v>
      </c>
      <c r="AG120" s="23" t="s">
        <v>133</v>
      </c>
      <c r="AJ120" s="24">
        <v>2012.2012999999999</v>
      </c>
      <c r="AK120" s="30" t="str">
        <f t="shared" si="2"/>
        <v>Permenant broad bed (Reduced till)</v>
      </c>
      <c r="AL120" s="27">
        <v>126885</v>
      </c>
      <c r="AN120" s="30" t="str">
        <f t="shared" si="3"/>
        <v xml:space="preserve">Conventional till </v>
      </c>
      <c r="AO120" s="27">
        <v>100666</v>
      </c>
      <c r="AR120" s="27" t="s">
        <v>184</v>
      </c>
      <c r="AU120" s="26" t="s">
        <v>77</v>
      </c>
      <c r="AV120" s="26" t="s">
        <v>77</v>
      </c>
      <c r="AW120" s="26" t="s">
        <v>77</v>
      </c>
      <c r="AX120" s="26" t="s">
        <v>77</v>
      </c>
      <c r="AY120" s="26" t="s">
        <v>63</v>
      </c>
      <c r="AZ120" s="26" t="s">
        <v>77</v>
      </c>
      <c r="BA120" s="26" t="s">
        <v>63</v>
      </c>
      <c r="BB120" s="26" t="s">
        <v>63</v>
      </c>
      <c r="BC120" s="26" t="s">
        <v>77</v>
      </c>
    </row>
    <row r="121" spans="1:55" ht="11.7">
      <c r="A121" s="20">
        <v>127</v>
      </c>
      <c r="B121" s="21">
        <f>INDEX(Refs!A:A,MATCH($C121,Refs!$I:$I,0))</f>
        <v>6133288</v>
      </c>
      <c r="C121" s="22" t="s">
        <v>1379</v>
      </c>
      <c r="D121" s="21" t="str">
        <f>INDEX(Refs!L:L,MATCH($C121,Refs!$I:$I,0))</f>
        <v>Aggarwal, Pramila; Bana, R. S.; Bandyopadhyay, K. K.; Bhatia, A.; Bhattacharyya, Ranjan; Das, T. K.; Datta, S. P.; Jat, M. L.; Kar, A.; Pathak, H.; Saharawat, Y. S.; Sepat, Seema; Sharma, A. R.; Sharma, R. K.; Singh, Billu; Singh, Geeta; Singh, Parmendra; Sudhishri, S.; Vyas, A. K.</v>
      </c>
      <c r="E121" s="21" t="str">
        <f>INDEX(Refs!S:S,MATCH($C121,Refs!$I:$I,0))</f>
        <v>10.1016/j.fcr.2013.12.017</v>
      </c>
      <c r="F121" s="23" t="s">
        <v>69</v>
      </c>
      <c r="G121" s="23" t="s">
        <v>1380</v>
      </c>
      <c r="I121" s="24" t="s">
        <v>1389</v>
      </c>
      <c r="J121" s="26" t="s">
        <v>1384</v>
      </c>
      <c r="L121" s="26" t="s">
        <v>1382</v>
      </c>
      <c r="M121" s="24">
        <v>3</v>
      </c>
      <c r="O121" s="27" t="s">
        <v>59</v>
      </c>
      <c r="AF121" s="23" t="s">
        <v>65</v>
      </c>
      <c r="AG121" s="23" t="s">
        <v>133</v>
      </c>
      <c r="AJ121" s="24">
        <v>2012.2012999999999</v>
      </c>
      <c r="AK121" s="30" t="str">
        <f t="shared" si="2"/>
        <v xml:space="preserve">Zero till </v>
      </c>
      <c r="AL121" s="27">
        <v>129587</v>
      </c>
      <c r="AN121" s="30" t="str">
        <f t="shared" si="3"/>
        <v xml:space="preserve">Conventional till </v>
      </c>
      <c r="AO121" s="27">
        <v>100666</v>
      </c>
      <c r="AR121" s="27" t="s">
        <v>184</v>
      </c>
      <c r="AU121" s="26" t="s">
        <v>77</v>
      </c>
      <c r="AV121" s="26" t="s">
        <v>77</v>
      </c>
      <c r="AW121" s="26" t="s">
        <v>77</v>
      </c>
      <c r="AX121" s="26" t="s">
        <v>77</v>
      </c>
      <c r="AY121" s="26" t="s">
        <v>63</v>
      </c>
      <c r="AZ121" s="26" t="s">
        <v>77</v>
      </c>
      <c r="BA121" s="26" t="s">
        <v>63</v>
      </c>
      <c r="BB121" s="26" t="s">
        <v>63</v>
      </c>
      <c r="BC121" s="26" t="s">
        <v>77</v>
      </c>
    </row>
    <row r="122" spans="1:55" ht="11.7">
      <c r="A122" s="20">
        <v>128</v>
      </c>
      <c r="B122" s="21">
        <f>INDEX(Refs!A:A,MATCH($C122,Refs!$I:$I,0))</f>
        <v>6133288</v>
      </c>
      <c r="C122" s="22" t="s">
        <v>1379</v>
      </c>
      <c r="D122" s="21" t="str">
        <f>INDEX(Refs!L:L,MATCH($C122,Refs!$I:$I,0))</f>
        <v>Aggarwal, Pramila; Bana, R. S.; Bandyopadhyay, K. K.; Bhatia, A.; Bhattacharyya, Ranjan; Das, T. K.; Datta, S. P.; Jat, M. L.; Kar, A.; Pathak, H.; Saharawat, Y. S.; Sepat, Seema; Sharma, A. R.; Sharma, R. K.; Singh, Billu; Singh, Geeta; Singh, Parmendra; Sudhishri, S.; Vyas, A. K.</v>
      </c>
      <c r="E122" s="21" t="str">
        <f>INDEX(Refs!S:S,MATCH($C122,Refs!$I:$I,0))</f>
        <v>10.1016/j.fcr.2013.12.017</v>
      </c>
      <c r="F122" s="23" t="s">
        <v>69</v>
      </c>
      <c r="G122" s="23" t="s">
        <v>1380</v>
      </c>
      <c r="I122" s="24" t="s">
        <v>1389</v>
      </c>
      <c r="J122" s="26" t="s">
        <v>1385</v>
      </c>
      <c r="L122" s="26" t="s">
        <v>1381</v>
      </c>
      <c r="M122" s="24">
        <v>3</v>
      </c>
      <c r="P122" s="27" t="s">
        <v>59</v>
      </c>
      <c r="AF122" s="23" t="s">
        <v>65</v>
      </c>
      <c r="AG122" s="23" t="s">
        <v>133</v>
      </c>
      <c r="AJ122" s="24">
        <v>2012.2012999999999</v>
      </c>
      <c r="AK122" s="30" t="str">
        <f t="shared" si="2"/>
        <v>Permenant beds (Reduced till) + Residue</v>
      </c>
      <c r="AL122" s="27">
        <v>125114</v>
      </c>
      <c r="AN122" s="30" t="str">
        <f t="shared" si="3"/>
        <v>Permenant beds (Reduced till)</v>
      </c>
      <c r="AO122" s="27">
        <v>120990</v>
      </c>
      <c r="AR122" s="27" t="s">
        <v>184</v>
      </c>
      <c r="AU122" s="26" t="s">
        <v>77</v>
      </c>
      <c r="AV122" s="26" t="s">
        <v>77</v>
      </c>
      <c r="AW122" s="26" t="s">
        <v>77</v>
      </c>
      <c r="AX122" s="26" t="s">
        <v>77</v>
      </c>
      <c r="AY122" s="26" t="s">
        <v>63</v>
      </c>
      <c r="AZ122" s="26" t="s">
        <v>77</v>
      </c>
      <c r="BA122" s="26" t="s">
        <v>63</v>
      </c>
      <c r="BB122" s="26" t="s">
        <v>63</v>
      </c>
      <c r="BC122" s="26" t="s">
        <v>77</v>
      </c>
    </row>
    <row r="123" spans="1:55" ht="11.7">
      <c r="A123" s="20">
        <v>129</v>
      </c>
      <c r="B123" s="21">
        <f>INDEX(Refs!A:A,MATCH($C123,Refs!$I:$I,0))</f>
        <v>6133288</v>
      </c>
      <c r="C123" s="22" t="s">
        <v>1379</v>
      </c>
      <c r="D123" s="21" t="str">
        <f>INDEX(Refs!L:L,MATCH($C123,Refs!$I:$I,0))</f>
        <v>Aggarwal, Pramila; Bana, R. S.; Bandyopadhyay, K. K.; Bhatia, A.; Bhattacharyya, Ranjan; Das, T. K.; Datta, S. P.; Jat, M. L.; Kar, A.; Pathak, H.; Saharawat, Y. S.; Sepat, Seema; Sharma, A. R.; Sharma, R. K.; Singh, Billu; Singh, Geeta; Singh, Parmendra; Sudhishri, S.; Vyas, A. K.</v>
      </c>
      <c r="E123" s="21" t="str">
        <f>INDEX(Refs!S:S,MATCH($C123,Refs!$I:$I,0))</f>
        <v>10.1016/j.fcr.2013.12.017</v>
      </c>
      <c r="F123" s="23" t="s">
        <v>69</v>
      </c>
      <c r="G123" s="23" t="s">
        <v>1380</v>
      </c>
      <c r="I123" s="24" t="s">
        <v>1389</v>
      </c>
      <c r="J123" s="26" t="s">
        <v>1386</v>
      </c>
      <c r="L123" s="26" t="s">
        <v>1383</v>
      </c>
      <c r="M123" s="24">
        <v>3</v>
      </c>
      <c r="P123" s="27" t="s">
        <v>59</v>
      </c>
      <c r="AF123" s="23" t="s">
        <v>65</v>
      </c>
      <c r="AG123" s="23" t="s">
        <v>133</v>
      </c>
      <c r="AJ123" s="24">
        <v>2012.2012999999999</v>
      </c>
      <c r="AK123" s="30" t="str">
        <f t="shared" si="2"/>
        <v>Permenant broad bed (Reduced till) + Residue</v>
      </c>
      <c r="AL123" s="27">
        <v>136774</v>
      </c>
      <c r="AN123" s="30" t="str">
        <f t="shared" si="3"/>
        <v>Permenant broad bed (Reduced till)</v>
      </c>
      <c r="AO123" s="27">
        <v>126885</v>
      </c>
      <c r="AR123" s="27" t="s">
        <v>184</v>
      </c>
      <c r="AU123" s="26" t="s">
        <v>77</v>
      </c>
      <c r="AV123" s="26" t="s">
        <v>77</v>
      </c>
      <c r="AW123" s="26" t="s">
        <v>77</v>
      </c>
      <c r="AX123" s="26" t="s">
        <v>77</v>
      </c>
      <c r="AY123" s="26" t="s">
        <v>63</v>
      </c>
      <c r="AZ123" s="26" t="s">
        <v>77</v>
      </c>
      <c r="BA123" s="26" t="s">
        <v>63</v>
      </c>
      <c r="BB123" s="26" t="s">
        <v>63</v>
      </c>
      <c r="BC123" s="26" t="s">
        <v>77</v>
      </c>
    </row>
    <row r="124" spans="1:55" ht="11.7">
      <c r="A124" s="20">
        <v>130</v>
      </c>
      <c r="B124" s="21">
        <f>INDEX(Refs!A:A,MATCH($C124,Refs!$I:$I,0))</f>
        <v>6133288</v>
      </c>
      <c r="C124" s="22" t="s">
        <v>1379</v>
      </c>
      <c r="D124" s="21" t="str">
        <f>INDEX(Refs!L:L,MATCH($C124,Refs!$I:$I,0))</f>
        <v>Aggarwal, Pramila; Bana, R. S.; Bandyopadhyay, K. K.; Bhatia, A.; Bhattacharyya, Ranjan; Das, T. K.; Datta, S. P.; Jat, M. L.; Kar, A.; Pathak, H.; Saharawat, Y. S.; Sepat, Seema; Sharma, A. R.; Sharma, R. K.; Singh, Billu; Singh, Geeta; Singh, Parmendra; Sudhishri, S.; Vyas, A. K.</v>
      </c>
      <c r="E124" s="21" t="str">
        <f>INDEX(Refs!S:S,MATCH($C124,Refs!$I:$I,0))</f>
        <v>10.1016/j.fcr.2013.12.017</v>
      </c>
      <c r="F124" s="23" t="s">
        <v>69</v>
      </c>
      <c r="G124" s="23" t="s">
        <v>1380</v>
      </c>
      <c r="I124" s="24" t="s">
        <v>1389</v>
      </c>
      <c r="J124" s="26" t="s">
        <v>1387</v>
      </c>
      <c r="L124" s="26" t="s">
        <v>1388</v>
      </c>
      <c r="M124" s="24">
        <v>3</v>
      </c>
      <c r="P124" s="27" t="s">
        <v>59</v>
      </c>
      <c r="AF124" s="23" t="s">
        <v>65</v>
      </c>
      <c r="AG124" s="23" t="s">
        <v>133</v>
      </c>
      <c r="AJ124" s="24">
        <v>2012.2012999999999</v>
      </c>
      <c r="AK124" s="30" t="str">
        <f t="shared" si="2"/>
        <v>Zero till + Residue</v>
      </c>
      <c r="AL124" s="27">
        <v>129587</v>
      </c>
      <c r="AN124" s="30" t="str">
        <f t="shared" si="3"/>
        <v>Zero till</v>
      </c>
      <c r="AO124" s="27">
        <v>129587</v>
      </c>
      <c r="AR124" s="27" t="s">
        <v>184</v>
      </c>
      <c r="AU124" s="26" t="s">
        <v>77</v>
      </c>
      <c r="AV124" s="26" t="s">
        <v>77</v>
      </c>
      <c r="AW124" s="26" t="s">
        <v>77</v>
      </c>
      <c r="AX124" s="26" t="s">
        <v>77</v>
      </c>
      <c r="AY124" s="26" t="s">
        <v>63</v>
      </c>
      <c r="AZ124" s="26" t="s">
        <v>77</v>
      </c>
      <c r="BA124" s="26" t="s">
        <v>63</v>
      </c>
      <c r="BB124" s="26" t="s">
        <v>63</v>
      </c>
      <c r="BC124" s="26" t="s">
        <v>77</v>
      </c>
    </row>
    <row r="125" spans="1:55" ht="11.7">
      <c r="A125" s="20">
        <v>131</v>
      </c>
      <c r="B125" s="21" t="e">
        <f>INDEX(Refs!A:A,MATCH($C125,Refs!$I:$I,0))</f>
        <v>#N/A</v>
      </c>
      <c r="D125" s="21" t="e">
        <f>INDEX(Refs!L:L,MATCH($C125,Refs!$I:$I,0))</f>
        <v>#N/A</v>
      </c>
      <c r="E125" s="21" t="e">
        <f>INDEX(Refs!S:S,MATCH($C125,Refs!$I:$I,0))</f>
        <v>#N/A</v>
      </c>
      <c r="AK125" s="30">
        <f t="shared" si="2"/>
        <v>0</v>
      </c>
      <c r="AN125" s="30">
        <f t="shared" si="3"/>
        <v>0</v>
      </c>
    </row>
    <row r="126" spans="1:55" ht="11.7">
      <c r="A126" s="20">
        <v>132</v>
      </c>
      <c r="B126" s="21">
        <f>INDEX(Refs!A:A,MATCH($C126,Refs!$I:$I,0))</f>
        <v>6133277</v>
      </c>
      <c r="C126" s="22" t="s">
        <v>1390</v>
      </c>
      <c r="D126" s="21" t="str">
        <f>INDEX(Refs!L:L,MATCH($C126,Refs!$I:$I,0))</f>
        <v>Komarek, Adam M.</v>
      </c>
      <c r="E126" s="21" t="str">
        <f>INDEX(Refs!S:S,MATCH($C126,Refs!$I:$I,0))</f>
        <v>10.1007/s12571-018-0833-0</v>
      </c>
      <c r="F126" s="23" t="s">
        <v>86</v>
      </c>
      <c r="G126" s="23" t="s">
        <v>1391</v>
      </c>
      <c r="I126" s="24" t="s">
        <v>1392</v>
      </c>
      <c r="J126" s="26" t="s">
        <v>1393</v>
      </c>
      <c r="L126" s="26" t="s">
        <v>1394</v>
      </c>
      <c r="M126" s="24">
        <v>4</v>
      </c>
      <c r="O126" s="27" t="s">
        <v>59</v>
      </c>
      <c r="P126" s="27" t="s">
        <v>59</v>
      </c>
      <c r="AF126" s="23" t="s">
        <v>80</v>
      </c>
      <c r="AG126" s="23" t="s">
        <v>75</v>
      </c>
      <c r="AJ126" s="39">
        <v>2002.201</v>
      </c>
      <c r="AK126" s="30" t="str">
        <f t="shared" si="2"/>
        <v xml:space="preserve">CA- no tillage + mulch retained </v>
      </c>
      <c r="AL126" s="27">
        <v>627.29999999999995</v>
      </c>
      <c r="AN126" s="30" t="str">
        <f t="shared" si="3"/>
        <v>Till + mulch removed</v>
      </c>
      <c r="AO126" s="27">
        <v>522.1</v>
      </c>
      <c r="AR126" s="27" t="s">
        <v>406</v>
      </c>
      <c r="AT126" s="26" t="s">
        <v>77</v>
      </c>
    </row>
    <row r="127" spans="1:55" ht="11.7">
      <c r="A127" s="20">
        <v>133</v>
      </c>
      <c r="B127" s="21">
        <f>INDEX(Refs!A:A,MATCH($C127,Refs!$I:$I,0))</f>
        <v>6133277</v>
      </c>
      <c r="C127" s="22" t="s">
        <v>1390</v>
      </c>
      <c r="D127" s="21" t="str">
        <f>INDEX(Refs!L:L,MATCH($C127,Refs!$I:$I,0))</f>
        <v>Komarek, Adam M.</v>
      </c>
      <c r="E127" s="21" t="str">
        <f>INDEX(Refs!S:S,MATCH($C127,Refs!$I:$I,0))</f>
        <v>10.1007/s12571-018-0833-0</v>
      </c>
      <c r="F127" s="23" t="s">
        <v>86</v>
      </c>
      <c r="G127" s="23" t="s">
        <v>1391</v>
      </c>
      <c r="I127" s="24" t="s">
        <v>1392</v>
      </c>
      <c r="J127" s="26" t="s">
        <v>1393</v>
      </c>
      <c r="L127" s="26" t="s">
        <v>1394</v>
      </c>
      <c r="M127" s="24">
        <v>4</v>
      </c>
      <c r="O127" s="27" t="s">
        <v>59</v>
      </c>
      <c r="P127" s="27" t="s">
        <v>59</v>
      </c>
      <c r="AF127" s="23" t="s">
        <v>60</v>
      </c>
      <c r="AG127" s="23" t="s">
        <v>75</v>
      </c>
      <c r="AJ127" s="39">
        <v>2002.201</v>
      </c>
      <c r="AK127" s="30" t="str">
        <f t="shared" si="2"/>
        <v xml:space="preserve">CA- no tillage + mulch retained </v>
      </c>
      <c r="AL127" s="27">
        <v>329.4</v>
      </c>
      <c r="AN127" s="30" t="str">
        <f t="shared" si="3"/>
        <v>Till + mulch removed</v>
      </c>
      <c r="AO127" s="27">
        <v>518.4</v>
      </c>
      <c r="AR127" s="27" t="s">
        <v>406</v>
      </c>
      <c r="AT127" s="26" t="s">
        <v>77</v>
      </c>
    </row>
    <row r="128" spans="1:55" ht="11.7">
      <c r="A128" s="20">
        <v>134</v>
      </c>
      <c r="B128" s="21">
        <f>INDEX(Refs!A:A,MATCH($C128,Refs!$I:$I,0))</f>
        <v>6133277</v>
      </c>
      <c r="C128" s="22" t="s">
        <v>1390</v>
      </c>
      <c r="D128" s="21" t="str">
        <f>INDEX(Refs!L:L,MATCH($C128,Refs!$I:$I,0))</f>
        <v>Komarek, Adam M.</v>
      </c>
      <c r="E128" s="21" t="str">
        <f>INDEX(Refs!S:S,MATCH($C128,Refs!$I:$I,0))</f>
        <v>10.1007/s12571-018-0833-0</v>
      </c>
      <c r="F128" s="23" t="s">
        <v>86</v>
      </c>
      <c r="G128" s="23" t="s">
        <v>1391</v>
      </c>
      <c r="I128" s="24" t="s">
        <v>1392</v>
      </c>
      <c r="J128" s="26" t="s">
        <v>1393</v>
      </c>
      <c r="L128" s="26" t="s">
        <v>1394</v>
      </c>
      <c r="M128" s="24">
        <v>4</v>
      </c>
      <c r="O128" s="27" t="s">
        <v>59</v>
      </c>
      <c r="P128" s="27" t="s">
        <v>59</v>
      </c>
      <c r="AF128" s="23" t="s">
        <v>65</v>
      </c>
      <c r="AG128" s="23" t="s">
        <v>75</v>
      </c>
      <c r="AJ128" s="39">
        <v>2002.201</v>
      </c>
      <c r="AK128" s="30" t="str">
        <f t="shared" si="2"/>
        <v xml:space="preserve">CA- no tillage + mulch retained </v>
      </c>
      <c r="AL128" s="27">
        <v>298.8</v>
      </c>
      <c r="AN128" s="30" t="str">
        <f t="shared" si="3"/>
        <v>Till + mulch removed</v>
      </c>
      <c r="AO128" s="27">
        <v>3.72</v>
      </c>
      <c r="AR128" s="27" t="s">
        <v>406</v>
      </c>
      <c r="AT128" s="26" t="s">
        <v>77</v>
      </c>
    </row>
    <row r="129" spans="1:55" ht="11.7">
      <c r="A129" s="20">
        <v>135</v>
      </c>
      <c r="B129" s="21" t="e">
        <f>INDEX(Refs!A:A,MATCH($C129,Refs!$I:$I,0))</f>
        <v>#N/A</v>
      </c>
      <c r="D129" s="21" t="e">
        <f>INDEX(Refs!L:L,MATCH($C129,Refs!$I:$I,0))</f>
        <v>#N/A</v>
      </c>
      <c r="E129" s="21" t="e">
        <f>INDEX(Refs!S:S,MATCH($C129,Refs!$I:$I,0))</f>
        <v>#N/A</v>
      </c>
      <c r="AK129" s="30">
        <f>J129</f>
        <v>0</v>
      </c>
      <c r="AN129" s="30">
        <f t="shared" si="3"/>
        <v>0</v>
      </c>
    </row>
    <row r="130" spans="1:55" ht="11.7">
      <c r="A130" s="20">
        <v>136</v>
      </c>
      <c r="B130" s="21">
        <f>INDEX(Refs!A:A,MATCH($C130,Refs!$I:$I,0))</f>
        <v>6133477</v>
      </c>
      <c r="C130" s="22" t="s">
        <v>1395</v>
      </c>
      <c r="D130" s="21" t="str">
        <f>INDEX(Refs!L:L,MATCH($C130,Refs!$I:$I,0))</f>
        <v>Bayu, Wondimu; Demelash, Nigus; Sommer, Rolf; Tesfaye, Sitot; Ziadat, Feras</v>
      </c>
      <c r="E130" s="21" t="str">
        <f>INDEX(Refs!S:S,MATCH($C130,Refs!$I:$I,0))</f>
        <v>10.1007/s10705-014-9654-5</v>
      </c>
      <c r="F130" s="23" t="s">
        <v>54</v>
      </c>
      <c r="G130" s="23" t="s">
        <v>1396</v>
      </c>
      <c r="I130" s="24" t="s">
        <v>79</v>
      </c>
      <c r="J130" s="26" t="s">
        <v>1397</v>
      </c>
      <c r="L130" s="26" t="s">
        <v>1398</v>
      </c>
      <c r="M130" s="24">
        <v>3</v>
      </c>
      <c r="Q130" s="27" t="s">
        <v>59</v>
      </c>
      <c r="AF130" s="23" t="s">
        <v>80</v>
      </c>
      <c r="AG130" s="23" t="s">
        <v>75</v>
      </c>
      <c r="AJ130" s="24">
        <v>2011</v>
      </c>
      <c r="AK130" s="30" t="str">
        <f>J130</f>
        <v xml:space="preserve">4 t/ha compost </v>
      </c>
      <c r="AL130" s="27">
        <v>615.6</v>
      </c>
      <c r="AN130" s="30" t="str">
        <f t="shared" si="3"/>
        <v xml:space="preserve">No compost </v>
      </c>
      <c r="AO130" s="27">
        <v>246.4</v>
      </c>
      <c r="AR130" s="27" t="s">
        <v>67</v>
      </c>
      <c r="AU130" s="26" t="s">
        <v>63</v>
      </c>
      <c r="AV130" s="26" t="s">
        <v>77</v>
      </c>
      <c r="AW130" s="26" t="s">
        <v>77</v>
      </c>
      <c r="AX130" s="26" t="s">
        <v>63</v>
      </c>
      <c r="AY130" s="26" t="s">
        <v>63</v>
      </c>
      <c r="AZ130" s="26" t="s">
        <v>63</v>
      </c>
      <c r="BA130" s="26" t="s">
        <v>63</v>
      </c>
      <c r="BB130" s="26" t="s">
        <v>63</v>
      </c>
      <c r="BC130" s="26" t="s">
        <v>63</v>
      </c>
    </row>
    <row r="131" spans="1:55" ht="11.7">
      <c r="A131" s="20">
        <v>137</v>
      </c>
      <c r="B131" s="21">
        <f>INDEX(Refs!A:A,MATCH($C131,Refs!$I:$I,0))</f>
        <v>6133477</v>
      </c>
      <c r="C131" s="22" t="s">
        <v>1395</v>
      </c>
      <c r="D131" s="21" t="str">
        <f>INDEX(Refs!L:L,MATCH($C131,Refs!$I:$I,0))</f>
        <v>Bayu, Wondimu; Demelash, Nigus; Sommer, Rolf; Tesfaye, Sitot; Ziadat, Feras</v>
      </c>
      <c r="E131" s="21" t="str">
        <f>INDEX(Refs!S:S,MATCH($C131,Refs!$I:$I,0))</f>
        <v>10.1007/s10705-014-9654-5</v>
      </c>
      <c r="F131" s="23" t="s">
        <v>54</v>
      </c>
      <c r="G131" s="23" t="s">
        <v>1396</v>
      </c>
      <c r="I131" s="24" t="s">
        <v>79</v>
      </c>
      <c r="J131" s="26" t="s">
        <v>1399</v>
      </c>
      <c r="L131" s="26" t="s">
        <v>1398</v>
      </c>
      <c r="M131" s="24">
        <v>3</v>
      </c>
      <c r="Q131" s="27" t="s">
        <v>59</v>
      </c>
      <c r="AF131" s="23" t="s">
        <v>80</v>
      </c>
      <c r="AG131" s="23" t="s">
        <v>75</v>
      </c>
      <c r="AJ131" s="24">
        <v>2011</v>
      </c>
      <c r="AK131" s="30" t="str">
        <f t="shared" ref="AK131:AK189" si="4">J131</f>
        <v>6 t/ha compost</v>
      </c>
      <c r="AL131" s="27">
        <v>835.6</v>
      </c>
      <c r="AN131" s="30" t="str">
        <f t="shared" ref="AN131:AN189" si="5">L131</f>
        <v xml:space="preserve">No compost </v>
      </c>
      <c r="AO131" s="27">
        <v>246.4</v>
      </c>
      <c r="AR131" s="27" t="s">
        <v>67</v>
      </c>
      <c r="AU131" s="26" t="s">
        <v>63</v>
      </c>
      <c r="AV131" s="26" t="s">
        <v>77</v>
      </c>
      <c r="AW131" s="26" t="s">
        <v>77</v>
      </c>
      <c r="AX131" s="26" t="s">
        <v>63</v>
      </c>
      <c r="AY131" s="26" t="s">
        <v>63</v>
      </c>
      <c r="AZ131" s="26" t="s">
        <v>63</v>
      </c>
      <c r="BA131" s="26" t="s">
        <v>63</v>
      </c>
      <c r="BB131" s="26" t="s">
        <v>63</v>
      </c>
      <c r="BC131" s="26" t="s">
        <v>63</v>
      </c>
    </row>
    <row r="132" spans="1:55" ht="11.7">
      <c r="A132" s="20">
        <v>138</v>
      </c>
      <c r="B132" s="21">
        <f>INDEX(Refs!A:A,MATCH($C132,Refs!$I:$I,0))</f>
        <v>6133477</v>
      </c>
      <c r="C132" s="22" t="s">
        <v>1395</v>
      </c>
      <c r="D132" s="21" t="str">
        <f>INDEX(Refs!L:L,MATCH($C132,Refs!$I:$I,0))</f>
        <v>Bayu, Wondimu; Demelash, Nigus; Sommer, Rolf; Tesfaye, Sitot; Ziadat, Feras</v>
      </c>
      <c r="E132" s="21" t="str">
        <f>INDEX(Refs!S:S,MATCH($C132,Refs!$I:$I,0))</f>
        <v>10.1007/s10705-014-9654-5</v>
      </c>
      <c r="F132" s="23" t="s">
        <v>54</v>
      </c>
      <c r="G132" s="23" t="s">
        <v>1396</v>
      </c>
      <c r="I132" s="24" t="s">
        <v>79</v>
      </c>
      <c r="J132" s="26" t="s">
        <v>1400</v>
      </c>
      <c r="L132" s="26" t="s">
        <v>1398</v>
      </c>
      <c r="M132" s="24">
        <v>3</v>
      </c>
      <c r="Q132" s="27" t="s">
        <v>59</v>
      </c>
      <c r="AF132" s="23" t="s">
        <v>80</v>
      </c>
      <c r="AG132" s="23" t="s">
        <v>75</v>
      </c>
      <c r="AJ132" s="24">
        <v>2011</v>
      </c>
      <c r="AK132" s="30" t="str">
        <f t="shared" si="4"/>
        <v>8 t/ha compost</v>
      </c>
      <c r="AL132" s="27">
        <v>1107.8</v>
      </c>
      <c r="AN132" s="30" t="str">
        <f t="shared" si="5"/>
        <v xml:space="preserve">No compost </v>
      </c>
      <c r="AO132" s="27">
        <v>246.4</v>
      </c>
      <c r="AR132" s="27" t="s">
        <v>67</v>
      </c>
      <c r="AU132" s="26" t="s">
        <v>63</v>
      </c>
      <c r="AV132" s="26" t="s">
        <v>77</v>
      </c>
      <c r="AW132" s="26" t="s">
        <v>77</v>
      </c>
      <c r="AX132" s="26" t="s">
        <v>63</v>
      </c>
      <c r="AY132" s="26" t="s">
        <v>63</v>
      </c>
      <c r="AZ132" s="26" t="s">
        <v>63</v>
      </c>
      <c r="BA132" s="26" t="s">
        <v>63</v>
      </c>
      <c r="BB132" s="26" t="s">
        <v>63</v>
      </c>
      <c r="BC132" s="26" t="s">
        <v>63</v>
      </c>
    </row>
    <row r="133" spans="1:55" ht="11.7">
      <c r="A133" s="20">
        <v>139</v>
      </c>
      <c r="B133" s="21">
        <f>INDEX(Refs!A:A,MATCH($C133,Refs!$I:$I,0))</f>
        <v>6133477</v>
      </c>
      <c r="C133" s="22" t="s">
        <v>1395</v>
      </c>
      <c r="D133" s="21" t="str">
        <f>INDEX(Refs!L:L,MATCH($C133,Refs!$I:$I,0))</f>
        <v>Bayu, Wondimu; Demelash, Nigus; Sommer, Rolf; Tesfaye, Sitot; Ziadat, Feras</v>
      </c>
      <c r="E133" s="21" t="str">
        <f>INDEX(Refs!S:S,MATCH($C133,Refs!$I:$I,0))</f>
        <v>10.1007/s10705-014-9654-5</v>
      </c>
      <c r="F133" s="23" t="s">
        <v>54</v>
      </c>
      <c r="G133" s="23" t="s">
        <v>1396</v>
      </c>
      <c r="I133" s="24" t="s">
        <v>79</v>
      </c>
      <c r="J133" s="26" t="s">
        <v>1401</v>
      </c>
      <c r="L133" s="26" t="s">
        <v>1402</v>
      </c>
      <c r="M133" s="24">
        <v>3</v>
      </c>
      <c r="AB133" s="27" t="s">
        <v>59</v>
      </c>
      <c r="AF133" s="23" t="s">
        <v>80</v>
      </c>
      <c r="AG133" s="23" t="s">
        <v>75</v>
      </c>
      <c r="AJ133" s="24">
        <v>2011</v>
      </c>
      <c r="AK133" s="30" t="str">
        <f t="shared" si="4"/>
        <v>No compost + 35.4-10 N-P fert</v>
      </c>
      <c r="AL133" s="27">
        <v>625.4</v>
      </c>
      <c r="AN133" s="30" t="str">
        <f t="shared" si="5"/>
        <v>No compost + 17.3-5 N-P fert</v>
      </c>
      <c r="AO133" s="27">
        <v>501.3</v>
      </c>
      <c r="AR133" s="27" t="s">
        <v>67</v>
      </c>
      <c r="AU133" s="26" t="s">
        <v>63</v>
      </c>
      <c r="AV133" s="26" t="s">
        <v>77</v>
      </c>
      <c r="AW133" s="26" t="s">
        <v>77</v>
      </c>
      <c r="AX133" s="26" t="s">
        <v>63</v>
      </c>
      <c r="AY133" s="26" t="s">
        <v>63</v>
      </c>
      <c r="AZ133" s="26" t="s">
        <v>63</v>
      </c>
      <c r="BA133" s="26" t="s">
        <v>63</v>
      </c>
      <c r="BB133" s="26" t="s">
        <v>63</v>
      </c>
      <c r="BC133" s="26" t="s">
        <v>63</v>
      </c>
    </row>
    <row r="134" spans="1:55" ht="11.7">
      <c r="A134" s="20">
        <v>140</v>
      </c>
      <c r="B134" s="21">
        <f>INDEX(Refs!A:A,MATCH($C134,Refs!$I:$I,0))</f>
        <v>6133477</v>
      </c>
      <c r="C134" s="22" t="s">
        <v>1395</v>
      </c>
      <c r="D134" s="21" t="str">
        <f>INDEX(Refs!L:L,MATCH($C134,Refs!$I:$I,0))</f>
        <v>Bayu, Wondimu; Demelash, Nigus; Sommer, Rolf; Tesfaye, Sitot; Ziadat, Feras</v>
      </c>
      <c r="E134" s="21" t="str">
        <f>INDEX(Refs!S:S,MATCH($C134,Refs!$I:$I,0))</f>
        <v>10.1007/s10705-014-9654-5</v>
      </c>
      <c r="F134" s="23" t="s">
        <v>54</v>
      </c>
      <c r="G134" s="23" t="s">
        <v>1396</v>
      </c>
      <c r="I134" s="24" t="s">
        <v>79</v>
      </c>
      <c r="J134" s="26" t="s">
        <v>1403</v>
      </c>
      <c r="L134" s="26" t="s">
        <v>1404</v>
      </c>
      <c r="M134" s="24">
        <v>3</v>
      </c>
      <c r="AB134" s="27" t="s">
        <v>59</v>
      </c>
      <c r="AF134" s="23" t="s">
        <v>80</v>
      </c>
      <c r="AG134" s="23" t="s">
        <v>75</v>
      </c>
      <c r="AJ134" s="24">
        <v>2011</v>
      </c>
      <c r="AK134" s="30" t="str">
        <f t="shared" si="4"/>
        <v>4 t/ha compost + 35.4-10 N-P fert</v>
      </c>
      <c r="AL134" s="27">
        <v>1052.7</v>
      </c>
      <c r="AN134" s="30" t="str">
        <f t="shared" si="5"/>
        <v>4 t/ha compost + 17.3-5 N-P fert</v>
      </c>
      <c r="AO134" s="27">
        <v>967.1</v>
      </c>
      <c r="AR134" s="27" t="s">
        <v>67</v>
      </c>
      <c r="AU134" s="26" t="s">
        <v>63</v>
      </c>
      <c r="AV134" s="26" t="s">
        <v>77</v>
      </c>
      <c r="AW134" s="26" t="s">
        <v>77</v>
      </c>
      <c r="AX134" s="26" t="s">
        <v>63</v>
      </c>
      <c r="AY134" s="26" t="s">
        <v>63</v>
      </c>
      <c r="AZ134" s="26" t="s">
        <v>63</v>
      </c>
      <c r="BA134" s="26" t="s">
        <v>63</v>
      </c>
      <c r="BB134" s="26" t="s">
        <v>63</v>
      </c>
      <c r="BC134" s="26" t="s">
        <v>63</v>
      </c>
    </row>
    <row r="135" spans="1:55" ht="11.7">
      <c r="A135" s="20">
        <v>141</v>
      </c>
      <c r="B135" s="21">
        <f>INDEX(Refs!A:A,MATCH($C135,Refs!$I:$I,0))</f>
        <v>6133477</v>
      </c>
      <c r="C135" s="22" t="s">
        <v>1395</v>
      </c>
      <c r="D135" s="21" t="str">
        <f>INDEX(Refs!L:L,MATCH($C135,Refs!$I:$I,0))</f>
        <v>Bayu, Wondimu; Demelash, Nigus; Sommer, Rolf; Tesfaye, Sitot; Ziadat, Feras</v>
      </c>
      <c r="E135" s="21" t="str">
        <f>INDEX(Refs!S:S,MATCH($C135,Refs!$I:$I,0))</f>
        <v>10.1007/s10705-014-9654-5</v>
      </c>
      <c r="F135" s="23" t="s">
        <v>54</v>
      </c>
      <c r="G135" s="23" t="s">
        <v>1396</v>
      </c>
      <c r="I135" s="24" t="s">
        <v>79</v>
      </c>
      <c r="J135" s="26" t="s">
        <v>1405</v>
      </c>
      <c r="L135" s="26" t="s">
        <v>1406</v>
      </c>
      <c r="M135" s="24">
        <v>3</v>
      </c>
      <c r="AB135" s="27" t="s">
        <v>59</v>
      </c>
      <c r="AF135" s="23" t="s">
        <v>80</v>
      </c>
      <c r="AG135" s="23" t="s">
        <v>75</v>
      </c>
      <c r="AJ135" s="24">
        <v>2011</v>
      </c>
      <c r="AK135" s="30" t="str">
        <f t="shared" si="4"/>
        <v>6 t/ha compost + 35.4-10 N-P fert</v>
      </c>
      <c r="AL135" s="27">
        <v>1525.3</v>
      </c>
      <c r="AN135" s="30" t="str">
        <f t="shared" si="5"/>
        <v>6 t/ha compost + 17.3-5 N-P fert</v>
      </c>
      <c r="AO135" s="27">
        <v>1046.7</v>
      </c>
      <c r="AR135" s="27" t="s">
        <v>67</v>
      </c>
      <c r="AU135" s="26" t="s">
        <v>63</v>
      </c>
      <c r="AV135" s="26" t="s">
        <v>77</v>
      </c>
      <c r="AW135" s="26" t="s">
        <v>77</v>
      </c>
      <c r="AX135" s="26" t="s">
        <v>63</v>
      </c>
      <c r="AY135" s="26" t="s">
        <v>63</v>
      </c>
      <c r="AZ135" s="26" t="s">
        <v>63</v>
      </c>
      <c r="BA135" s="26" t="s">
        <v>63</v>
      </c>
      <c r="BB135" s="26" t="s">
        <v>63</v>
      </c>
      <c r="BC135" s="26" t="s">
        <v>63</v>
      </c>
    </row>
    <row r="136" spans="1:55" ht="11.7">
      <c r="A136" s="20">
        <v>142</v>
      </c>
      <c r="B136" s="21">
        <f>INDEX(Refs!A:A,MATCH($C136,Refs!$I:$I,0))</f>
        <v>6133477</v>
      </c>
      <c r="C136" s="22" t="s">
        <v>1395</v>
      </c>
      <c r="D136" s="21" t="str">
        <f>INDEX(Refs!L:L,MATCH($C136,Refs!$I:$I,0))</f>
        <v>Bayu, Wondimu; Demelash, Nigus; Sommer, Rolf; Tesfaye, Sitot; Ziadat, Feras</v>
      </c>
      <c r="E136" s="21" t="str">
        <f>INDEX(Refs!S:S,MATCH($C136,Refs!$I:$I,0))</f>
        <v>10.1007/s10705-014-9654-5</v>
      </c>
      <c r="F136" s="23" t="s">
        <v>54</v>
      </c>
      <c r="G136" s="23" t="s">
        <v>1396</v>
      </c>
      <c r="I136" s="24" t="s">
        <v>79</v>
      </c>
      <c r="J136" s="26" t="s">
        <v>1407</v>
      </c>
      <c r="L136" s="26" t="s">
        <v>1408</v>
      </c>
      <c r="M136" s="24">
        <v>3</v>
      </c>
      <c r="AB136" s="27" t="s">
        <v>59</v>
      </c>
      <c r="AF136" s="23" t="s">
        <v>80</v>
      </c>
      <c r="AG136" s="23" t="s">
        <v>75</v>
      </c>
      <c r="AJ136" s="24">
        <v>2011</v>
      </c>
      <c r="AK136" s="30" t="str">
        <f t="shared" si="4"/>
        <v>8 t/ha compost + 35.4-10 N-P fert</v>
      </c>
      <c r="AL136" s="27">
        <v>1334.2</v>
      </c>
      <c r="AN136" s="30" t="str">
        <f t="shared" si="5"/>
        <v>8 t/ha compost + 17.3-5 N-P fert</v>
      </c>
      <c r="AO136" s="27">
        <v>1099.9000000000001</v>
      </c>
      <c r="AR136" s="27" t="s">
        <v>67</v>
      </c>
      <c r="AU136" s="26" t="s">
        <v>63</v>
      </c>
      <c r="AV136" s="26" t="s">
        <v>77</v>
      </c>
      <c r="AW136" s="26" t="s">
        <v>77</v>
      </c>
      <c r="AX136" s="26" t="s">
        <v>63</v>
      </c>
      <c r="AY136" s="26" t="s">
        <v>63</v>
      </c>
      <c r="AZ136" s="26" t="s">
        <v>63</v>
      </c>
      <c r="BA136" s="26" t="s">
        <v>63</v>
      </c>
      <c r="BB136" s="26" t="s">
        <v>63</v>
      </c>
      <c r="BC136" s="26" t="s">
        <v>63</v>
      </c>
    </row>
    <row r="137" spans="1:55" ht="11.7">
      <c r="A137" s="20">
        <v>143</v>
      </c>
      <c r="B137" s="21">
        <f>INDEX(Refs!A:A,MATCH($C137,Refs!$I:$I,0))</f>
        <v>6133477</v>
      </c>
      <c r="C137" s="22" t="s">
        <v>1395</v>
      </c>
      <c r="D137" s="21" t="str">
        <f>INDEX(Refs!L:L,MATCH($C137,Refs!$I:$I,0))</f>
        <v>Bayu, Wondimu; Demelash, Nigus; Sommer, Rolf; Tesfaye, Sitot; Ziadat, Feras</v>
      </c>
      <c r="E137" s="21" t="str">
        <f>INDEX(Refs!S:S,MATCH($C137,Refs!$I:$I,0))</f>
        <v>10.1007/s10705-014-9654-5</v>
      </c>
      <c r="F137" s="23" t="s">
        <v>54</v>
      </c>
      <c r="G137" s="23" t="s">
        <v>1396</v>
      </c>
      <c r="I137" s="24" t="s">
        <v>79</v>
      </c>
      <c r="J137" s="26" t="s">
        <v>1397</v>
      </c>
      <c r="L137" s="26" t="s">
        <v>1398</v>
      </c>
      <c r="M137" s="24">
        <v>3</v>
      </c>
      <c r="Q137" s="27" t="s">
        <v>59</v>
      </c>
      <c r="AF137" s="23" t="s">
        <v>60</v>
      </c>
      <c r="AG137" s="23" t="s">
        <v>75</v>
      </c>
      <c r="AJ137" s="24">
        <v>2011</v>
      </c>
      <c r="AK137" s="30" t="str">
        <f t="shared" si="4"/>
        <v xml:space="preserve">4 t/ha compost </v>
      </c>
      <c r="AL137" s="27">
        <v>61.04</v>
      </c>
      <c r="AN137" s="30" t="str">
        <f t="shared" si="5"/>
        <v xml:space="preserve">No compost </v>
      </c>
      <c r="AO137" s="27">
        <v>0</v>
      </c>
      <c r="AR137" s="27" t="s">
        <v>67</v>
      </c>
      <c r="AU137" s="26" t="s">
        <v>63</v>
      </c>
      <c r="AV137" s="26" t="s">
        <v>77</v>
      </c>
      <c r="AW137" s="26" t="s">
        <v>77</v>
      </c>
      <c r="AX137" s="26" t="s">
        <v>63</v>
      </c>
      <c r="AY137" s="26" t="s">
        <v>63</v>
      </c>
      <c r="AZ137" s="26" t="s">
        <v>63</v>
      </c>
      <c r="BA137" s="26" t="s">
        <v>63</v>
      </c>
      <c r="BB137" s="26" t="s">
        <v>63</v>
      </c>
      <c r="BC137" s="26" t="s">
        <v>63</v>
      </c>
    </row>
    <row r="138" spans="1:55" ht="11.7">
      <c r="A138" s="20">
        <v>144</v>
      </c>
      <c r="B138" s="21">
        <f>INDEX(Refs!A:A,MATCH($C138,Refs!$I:$I,0))</f>
        <v>6133477</v>
      </c>
      <c r="C138" s="22" t="s">
        <v>1395</v>
      </c>
      <c r="D138" s="21" t="str">
        <f>INDEX(Refs!L:L,MATCH($C138,Refs!$I:$I,0))</f>
        <v>Bayu, Wondimu; Demelash, Nigus; Sommer, Rolf; Tesfaye, Sitot; Ziadat, Feras</v>
      </c>
      <c r="E138" s="21" t="str">
        <f>INDEX(Refs!S:S,MATCH($C138,Refs!$I:$I,0))</f>
        <v>10.1007/s10705-014-9654-5</v>
      </c>
      <c r="F138" s="23" t="s">
        <v>54</v>
      </c>
      <c r="G138" s="23" t="s">
        <v>1396</v>
      </c>
      <c r="I138" s="24" t="s">
        <v>79</v>
      </c>
      <c r="J138" s="26" t="s">
        <v>1399</v>
      </c>
      <c r="L138" s="26" t="s">
        <v>1398</v>
      </c>
      <c r="M138" s="24">
        <v>3</v>
      </c>
      <c r="Q138" s="27" t="s">
        <v>59</v>
      </c>
      <c r="AF138" s="23" t="s">
        <v>60</v>
      </c>
      <c r="AG138" s="23" t="s">
        <v>75</v>
      </c>
      <c r="AJ138" s="24">
        <v>2011</v>
      </c>
      <c r="AK138" s="30" t="str">
        <f t="shared" si="4"/>
        <v>6 t/ha compost</v>
      </c>
      <c r="AL138" s="27">
        <v>91.56</v>
      </c>
      <c r="AN138" s="30" t="str">
        <f t="shared" si="5"/>
        <v xml:space="preserve">No compost </v>
      </c>
      <c r="AO138" s="27">
        <v>0</v>
      </c>
      <c r="AR138" s="27" t="s">
        <v>67</v>
      </c>
      <c r="AU138" s="26" t="s">
        <v>63</v>
      </c>
      <c r="AV138" s="26" t="s">
        <v>77</v>
      </c>
      <c r="AW138" s="26" t="s">
        <v>77</v>
      </c>
      <c r="AX138" s="26" t="s">
        <v>63</v>
      </c>
      <c r="AY138" s="26" t="s">
        <v>63</v>
      </c>
      <c r="AZ138" s="26" t="s">
        <v>63</v>
      </c>
      <c r="BA138" s="26" t="s">
        <v>63</v>
      </c>
      <c r="BB138" s="26" t="s">
        <v>63</v>
      </c>
      <c r="BC138" s="26" t="s">
        <v>63</v>
      </c>
    </row>
    <row r="139" spans="1:55" ht="11.7">
      <c r="A139" s="20">
        <v>145</v>
      </c>
      <c r="B139" s="21">
        <f>INDEX(Refs!A:A,MATCH($C139,Refs!$I:$I,0))</f>
        <v>6133477</v>
      </c>
      <c r="C139" s="22" t="s">
        <v>1395</v>
      </c>
      <c r="D139" s="21" t="str">
        <f>INDEX(Refs!L:L,MATCH($C139,Refs!$I:$I,0))</f>
        <v>Bayu, Wondimu; Demelash, Nigus; Sommer, Rolf; Tesfaye, Sitot; Ziadat, Feras</v>
      </c>
      <c r="E139" s="21" t="str">
        <f>INDEX(Refs!S:S,MATCH($C139,Refs!$I:$I,0))</f>
        <v>10.1007/s10705-014-9654-5</v>
      </c>
      <c r="F139" s="23" t="s">
        <v>54</v>
      </c>
      <c r="G139" s="23" t="s">
        <v>1396</v>
      </c>
      <c r="I139" s="24" t="s">
        <v>79</v>
      </c>
      <c r="J139" s="26" t="s">
        <v>1400</v>
      </c>
      <c r="L139" s="26" t="s">
        <v>1398</v>
      </c>
      <c r="M139" s="24">
        <v>3</v>
      </c>
      <c r="Q139" s="27" t="s">
        <v>59</v>
      </c>
      <c r="AF139" s="23" t="s">
        <v>60</v>
      </c>
      <c r="AG139" s="23" t="s">
        <v>75</v>
      </c>
      <c r="AJ139" s="24">
        <v>2011</v>
      </c>
      <c r="AK139" s="30" t="str">
        <f t="shared" si="4"/>
        <v>8 t/ha compost</v>
      </c>
      <c r="AL139" s="27">
        <v>122.08</v>
      </c>
      <c r="AN139" s="30" t="str">
        <f t="shared" si="5"/>
        <v xml:space="preserve">No compost </v>
      </c>
      <c r="AO139" s="27">
        <v>0</v>
      </c>
      <c r="AR139" s="27" t="s">
        <v>67</v>
      </c>
      <c r="AU139" s="26" t="s">
        <v>63</v>
      </c>
      <c r="AV139" s="26" t="s">
        <v>77</v>
      </c>
      <c r="AW139" s="26" t="s">
        <v>77</v>
      </c>
      <c r="AX139" s="26" t="s">
        <v>63</v>
      </c>
      <c r="AY139" s="26" t="s">
        <v>63</v>
      </c>
      <c r="AZ139" s="26" t="s">
        <v>63</v>
      </c>
      <c r="BA139" s="26" t="s">
        <v>63</v>
      </c>
      <c r="BB139" s="26" t="s">
        <v>63</v>
      </c>
      <c r="BC139" s="26" t="s">
        <v>63</v>
      </c>
    </row>
    <row r="140" spans="1:55" ht="11.7">
      <c r="A140" s="20">
        <v>146</v>
      </c>
      <c r="B140" s="21">
        <f>INDEX(Refs!A:A,MATCH($C140,Refs!$I:$I,0))</f>
        <v>6133477</v>
      </c>
      <c r="C140" s="22" t="s">
        <v>1395</v>
      </c>
      <c r="D140" s="21" t="str">
        <f>INDEX(Refs!L:L,MATCH($C140,Refs!$I:$I,0))</f>
        <v>Bayu, Wondimu; Demelash, Nigus; Sommer, Rolf; Tesfaye, Sitot; Ziadat, Feras</v>
      </c>
      <c r="E140" s="21" t="str">
        <f>INDEX(Refs!S:S,MATCH($C140,Refs!$I:$I,0))</f>
        <v>10.1007/s10705-014-9654-5</v>
      </c>
      <c r="F140" s="23" t="s">
        <v>54</v>
      </c>
      <c r="G140" s="23" t="s">
        <v>1396</v>
      </c>
      <c r="I140" s="24" t="s">
        <v>79</v>
      </c>
      <c r="J140" s="26" t="s">
        <v>1401</v>
      </c>
      <c r="L140" s="26" t="s">
        <v>1402</v>
      </c>
      <c r="M140" s="24">
        <v>3</v>
      </c>
      <c r="AB140" s="27" t="s">
        <v>59</v>
      </c>
      <c r="AF140" s="23" t="s">
        <v>60</v>
      </c>
      <c r="AG140" s="23" t="s">
        <v>75</v>
      </c>
      <c r="AJ140" s="24">
        <v>2011</v>
      </c>
      <c r="AK140" s="30" t="str">
        <f t="shared" si="4"/>
        <v>No compost + 35.4-10 N-P fert</v>
      </c>
      <c r="AL140" s="27">
        <v>74.75</v>
      </c>
      <c r="AN140" s="30" t="str">
        <f t="shared" si="5"/>
        <v>No compost + 17.3-5 N-P fert</v>
      </c>
      <c r="AO140" s="27">
        <v>37.700000000000003</v>
      </c>
      <c r="AR140" s="27" t="s">
        <v>67</v>
      </c>
      <c r="AU140" s="26" t="s">
        <v>63</v>
      </c>
      <c r="AV140" s="26" t="s">
        <v>77</v>
      </c>
      <c r="AW140" s="26" t="s">
        <v>77</v>
      </c>
      <c r="AX140" s="26" t="s">
        <v>63</v>
      </c>
      <c r="AY140" s="26" t="s">
        <v>63</v>
      </c>
      <c r="AZ140" s="26" t="s">
        <v>63</v>
      </c>
      <c r="BA140" s="26" t="s">
        <v>63</v>
      </c>
      <c r="BB140" s="26" t="s">
        <v>63</v>
      </c>
      <c r="BC140" s="26" t="s">
        <v>63</v>
      </c>
    </row>
    <row r="141" spans="1:55" ht="11.7">
      <c r="A141" s="20">
        <v>147</v>
      </c>
      <c r="B141" s="21">
        <f>INDEX(Refs!A:A,MATCH($C141,Refs!$I:$I,0))</f>
        <v>6133477</v>
      </c>
      <c r="C141" s="22" t="s">
        <v>1395</v>
      </c>
      <c r="D141" s="21" t="str">
        <f>INDEX(Refs!L:L,MATCH($C141,Refs!$I:$I,0))</f>
        <v>Bayu, Wondimu; Demelash, Nigus; Sommer, Rolf; Tesfaye, Sitot; Ziadat, Feras</v>
      </c>
      <c r="E141" s="21" t="str">
        <f>INDEX(Refs!S:S,MATCH($C141,Refs!$I:$I,0))</f>
        <v>10.1007/s10705-014-9654-5</v>
      </c>
      <c r="F141" s="23" t="s">
        <v>54</v>
      </c>
      <c r="G141" s="23" t="s">
        <v>1396</v>
      </c>
      <c r="I141" s="24" t="s">
        <v>79</v>
      </c>
      <c r="J141" s="26" t="s">
        <v>1403</v>
      </c>
      <c r="L141" s="26" t="s">
        <v>1404</v>
      </c>
      <c r="M141" s="24">
        <v>3</v>
      </c>
      <c r="AB141" s="27" t="s">
        <v>59</v>
      </c>
      <c r="AF141" s="23" t="s">
        <v>60</v>
      </c>
      <c r="AG141" s="23" t="s">
        <v>75</v>
      </c>
      <c r="AJ141" s="24">
        <v>2011</v>
      </c>
      <c r="AK141" s="30" t="str">
        <f t="shared" si="4"/>
        <v>4 t/ha compost + 35.4-10 N-P fert</v>
      </c>
      <c r="AL141" s="27">
        <v>135.79</v>
      </c>
      <c r="AN141" s="30" t="str">
        <f t="shared" si="5"/>
        <v>4 t/ha compost + 17.3-5 N-P fert</v>
      </c>
      <c r="AO141" s="27">
        <v>98.74</v>
      </c>
      <c r="AR141" s="27" t="s">
        <v>67</v>
      </c>
      <c r="AU141" s="26" t="s">
        <v>63</v>
      </c>
      <c r="AV141" s="26" t="s">
        <v>77</v>
      </c>
      <c r="AW141" s="26" t="s">
        <v>77</v>
      </c>
      <c r="AX141" s="26" t="s">
        <v>63</v>
      </c>
      <c r="AY141" s="26" t="s">
        <v>63</v>
      </c>
      <c r="AZ141" s="26" t="s">
        <v>63</v>
      </c>
      <c r="BA141" s="26" t="s">
        <v>63</v>
      </c>
      <c r="BB141" s="26" t="s">
        <v>63</v>
      </c>
      <c r="BC141" s="26" t="s">
        <v>63</v>
      </c>
    </row>
    <row r="142" spans="1:55" ht="11.7">
      <c r="A142" s="20">
        <v>148</v>
      </c>
      <c r="B142" s="21">
        <f>INDEX(Refs!A:A,MATCH($C142,Refs!$I:$I,0))</f>
        <v>6133477</v>
      </c>
      <c r="C142" s="22" t="s">
        <v>1395</v>
      </c>
      <c r="D142" s="21" t="str">
        <f>INDEX(Refs!L:L,MATCH($C142,Refs!$I:$I,0))</f>
        <v>Bayu, Wondimu; Demelash, Nigus; Sommer, Rolf; Tesfaye, Sitot; Ziadat, Feras</v>
      </c>
      <c r="E142" s="21" t="str">
        <f>INDEX(Refs!S:S,MATCH($C142,Refs!$I:$I,0))</f>
        <v>10.1007/s10705-014-9654-5</v>
      </c>
      <c r="F142" s="23" t="s">
        <v>54</v>
      </c>
      <c r="G142" s="23" t="s">
        <v>1396</v>
      </c>
      <c r="I142" s="24" t="s">
        <v>79</v>
      </c>
      <c r="J142" s="26" t="s">
        <v>1405</v>
      </c>
      <c r="L142" s="26" t="s">
        <v>1406</v>
      </c>
      <c r="M142" s="24">
        <v>3</v>
      </c>
      <c r="AB142" s="27" t="s">
        <v>59</v>
      </c>
      <c r="AF142" s="23" t="s">
        <v>60</v>
      </c>
      <c r="AG142" s="23" t="s">
        <v>75</v>
      </c>
      <c r="AJ142" s="24">
        <v>2011</v>
      </c>
      <c r="AK142" s="30" t="str">
        <f t="shared" si="4"/>
        <v>6 t/ha compost + 35.4-10 N-P fert</v>
      </c>
      <c r="AL142" s="27">
        <v>166.31</v>
      </c>
      <c r="AN142" s="30" t="str">
        <f t="shared" si="5"/>
        <v>6 t/ha compost + 17.3-5 N-P fert</v>
      </c>
      <c r="AO142" s="27">
        <v>129.26</v>
      </c>
      <c r="AR142" s="27" t="s">
        <v>67</v>
      </c>
      <c r="AU142" s="26" t="s">
        <v>63</v>
      </c>
      <c r="AV142" s="26" t="s">
        <v>77</v>
      </c>
      <c r="AW142" s="26" t="s">
        <v>77</v>
      </c>
      <c r="AX142" s="26" t="s">
        <v>63</v>
      </c>
      <c r="AY142" s="26" t="s">
        <v>63</v>
      </c>
      <c r="AZ142" s="26" t="s">
        <v>63</v>
      </c>
      <c r="BA142" s="26" t="s">
        <v>63</v>
      </c>
      <c r="BB142" s="26" t="s">
        <v>63</v>
      </c>
      <c r="BC142" s="26" t="s">
        <v>63</v>
      </c>
    </row>
    <row r="143" spans="1:55" ht="11.7">
      <c r="A143" s="20">
        <v>149</v>
      </c>
      <c r="B143" s="21">
        <f>INDEX(Refs!A:A,MATCH($C143,Refs!$I:$I,0))</f>
        <v>6133477</v>
      </c>
      <c r="C143" s="22" t="s">
        <v>1395</v>
      </c>
      <c r="D143" s="21" t="str">
        <f>INDEX(Refs!L:L,MATCH($C143,Refs!$I:$I,0))</f>
        <v>Bayu, Wondimu; Demelash, Nigus; Sommer, Rolf; Tesfaye, Sitot; Ziadat, Feras</v>
      </c>
      <c r="E143" s="21" t="str">
        <f>INDEX(Refs!S:S,MATCH($C143,Refs!$I:$I,0))</f>
        <v>10.1007/s10705-014-9654-5</v>
      </c>
      <c r="F143" s="23" t="s">
        <v>54</v>
      </c>
      <c r="G143" s="23" t="s">
        <v>1396</v>
      </c>
      <c r="I143" s="24" t="s">
        <v>79</v>
      </c>
      <c r="J143" s="26" t="s">
        <v>1407</v>
      </c>
      <c r="L143" s="26" t="s">
        <v>1408</v>
      </c>
      <c r="M143" s="24">
        <v>3</v>
      </c>
      <c r="AB143" s="27" t="s">
        <v>59</v>
      </c>
      <c r="AF143" s="23" t="s">
        <v>60</v>
      </c>
      <c r="AG143" s="23" t="s">
        <v>75</v>
      </c>
      <c r="AJ143" s="24">
        <v>2011</v>
      </c>
      <c r="AK143" s="30" t="str">
        <f t="shared" si="4"/>
        <v>8 t/ha compost + 35.4-10 N-P fert</v>
      </c>
      <c r="AL143" s="27">
        <v>196.83</v>
      </c>
      <c r="AN143" s="30" t="str">
        <f t="shared" si="5"/>
        <v>8 t/ha compost + 17.3-5 N-P fert</v>
      </c>
      <c r="AO143" s="27">
        <v>159.78</v>
      </c>
      <c r="AR143" s="27" t="s">
        <v>67</v>
      </c>
      <c r="AU143" s="26" t="s">
        <v>63</v>
      </c>
      <c r="AV143" s="26" t="s">
        <v>77</v>
      </c>
      <c r="AW143" s="26" t="s">
        <v>77</v>
      </c>
      <c r="AX143" s="26" t="s">
        <v>63</v>
      </c>
      <c r="AY143" s="26" t="s">
        <v>63</v>
      </c>
      <c r="AZ143" s="26" t="s">
        <v>63</v>
      </c>
      <c r="BA143" s="26" t="s">
        <v>63</v>
      </c>
      <c r="BB143" s="26" t="s">
        <v>63</v>
      </c>
      <c r="BC143" s="26" t="s">
        <v>63</v>
      </c>
    </row>
    <row r="144" spans="1:55" ht="11.7">
      <c r="A144" s="20">
        <v>150</v>
      </c>
      <c r="B144" s="21">
        <f>INDEX(Refs!A:A,MATCH($C144,Refs!$I:$I,0))</f>
        <v>6133477</v>
      </c>
      <c r="C144" s="22" t="s">
        <v>1395</v>
      </c>
      <c r="D144" s="21" t="str">
        <f>INDEX(Refs!L:L,MATCH($C144,Refs!$I:$I,0))</f>
        <v>Bayu, Wondimu; Demelash, Nigus; Sommer, Rolf; Tesfaye, Sitot; Ziadat, Feras</v>
      </c>
      <c r="E144" s="21" t="str">
        <f>INDEX(Refs!S:S,MATCH($C144,Refs!$I:$I,0))</f>
        <v>10.1007/s10705-014-9654-5</v>
      </c>
      <c r="F144" s="23" t="s">
        <v>54</v>
      </c>
      <c r="G144" s="23" t="s">
        <v>1396</v>
      </c>
      <c r="I144" s="24" t="s">
        <v>79</v>
      </c>
      <c r="J144" s="26" t="s">
        <v>1397</v>
      </c>
      <c r="L144" s="26" t="s">
        <v>1398</v>
      </c>
      <c r="M144" s="24">
        <v>3</v>
      </c>
      <c r="Q144" s="27" t="s">
        <v>59</v>
      </c>
      <c r="AF144" s="23" t="s">
        <v>65</v>
      </c>
      <c r="AG144" s="23" t="s">
        <v>75</v>
      </c>
      <c r="AJ144" s="24">
        <v>2011</v>
      </c>
      <c r="AK144" s="30" t="str">
        <f t="shared" si="4"/>
        <v xml:space="preserve">4 t/ha compost </v>
      </c>
      <c r="AL144" s="27">
        <v>554.59</v>
      </c>
      <c r="AN144" s="30" t="str">
        <f t="shared" si="5"/>
        <v xml:space="preserve">No compost </v>
      </c>
      <c r="AO144" s="27">
        <v>246.4</v>
      </c>
      <c r="AR144" s="27" t="s">
        <v>67</v>
      </c>
      <c r="AU144" s="26" t="s">
        <v>63</v>
      </c>
      <c r="AV144" s="26" t="s">
        <v>77</v>
      </c>
      <c r="AW144" s="26" t="s">
        <v>77</v>
      </c>
      <c r="AX144" s="26" t="s">
        <v>63</v>
      </c>
      <c r="AY144" s="26" t="s">
        <v>63</v>
      </c>
      <c r="AZ144" s="26" t="s">
        <v>63</v>
      </c>
      <c r="BA144" s="26" t="s">
        <v>63</v>
      </c>
      <c r="BB144" s="26" t="s">
        <v>63</v>
      </c>
      <c r="BC144" s="26" t="s">
        <v>63</v>
      </c>
    </row>
    <row r="145" spans="1:55" ht="11.7">
      <c r="A145" s="20">
        <v>151</v>
      </c>
      <c r="B145" s="21">
        <f>INDEX(Refs!A:A,MATCH($C145,Refs!$I:$I,0))</f>
        <v>6133477</v>
      </c>
      <c r="C145" s="22" t="s">
        <v>1395</v>
      </c>
      <c r="D145" s="21" t="str">
        <f>INDEX(Refs!L:L,MATCH($C145,Refs!$I:$I,0))</f>
        <v>Bayu, Wondimu; Demelash, Nigus; Sommer, Rolf; Tesfaye, Sitot; Ziadat, Feras</v>
      </c>
      <c r="E145" s="21" t="str">
        <f>INDEX(Refs!S:S,MATCH($C145,Refs!$I:$I,0))</f>
        <v>10.1007/s10705-014-9654-5</v>
      </c>
      <c r="F145" s="23" t="s">
        <v>54</v>
      </c>
      <c r="G145" s="23" t="s">
        <v>1396</v>
      </c>
      <c r="I145" s="24" t="s">
        <v>79</v>
      </c>
      <c r="J145" s="26" t="s">
        <v>1399</v>
      </c>
      <c r="L145" s="26" t="s">
        <v>1398</v>
      </c>
      <c r="M145" s="24">
        <v>3</v>
      </c>
      <c r="Q145" s="27" t="s">
        <v>59</v>
      </c>
      <c r="AF145" s="23" t="s">
        <v>65</v>
      </c>
      <c r="AG145" s="23" t="s">
        <v>75</v>
      </c>
      <c r="AJ145" s="24">
        <v>2011</v>
      </c>
      <c r="AK145" s="30" t="str">
        <f t="shared" si="4"/>
        <v>6 t/ha compost</v>
      </c>
      <c r="AL145" s="27">
        <v>744.08</v>
      </c>
      <c r="AN145" s="30" t="str">
        <f t="shared" si="5"/>
        <v xml:space="preserve">No compost </v>
      </c>
      <c r="AO145" s="27">
        <v>246.4</v>
      </c>
      <c r="AR145" s="27" t="s">
        <v>67</v>
      </c>
      <c r="AU145" s="26" t="s">
        <v>63</v>
      </c>
      <c r="AV145" s="26" t="s">
        <v>77</v>
      </c>
      <c r="AW145" s="26" t="s">
        <v>77</v>
      </c>
      <c r="AX145" s="26" t="s">
        <v>63</v>
      </c>
      <c r="AY145" s="26" t="s">
        <v>63</v>
      </c>
      <c r="AZ145" s="26" t="s">
        <v>63</v>
      </c>
      <c r="BA145" s="26" t="s">
        <v>63</v>
      </c>
      <c r="BB145" s="26" t="s">
        <v>63</v>
      </c>
      <c r="BC145" s="26" t="s">
        <v>63</v>
      </c>
    </row>
    <row r="146" spans="1:55" ht="11.7">
      <c r="A146" s="20">
        <v>152</v>
      </c>
      <c r="B146" s="21">
        <f>INDEX(Refs!A:A,MATCH($C146,Refs!$I:$I,0))</f>
        <v>6133477</v>
      </c>
      <c r="C146" s="22" t="s">
        <v>1395</v>
      </c>
      <c r="D146" s="21" t="str">
        <f>INDEX(Refs!L:L,MATCH($C146,Refs!$I:$I,0))</f>
        <v>Bayu, Wondimu; Demelash, Nigus; Sommer, Rolf; Tesfaye, Sitot; Ziadat, Feras</v>
      </c>
      <c r="E146" s="21" t="str">
        <f>INDEX(Refs!S:S,MATCH($C146,Refs!$I:$I,0))</f>
        <v>10.1007/s10705-014-9654-5</v>
      </c>
      <c r="F146" s="23" t="s">
        <v>54</v>
      </c>
      <c r="G146" s="23" t="s">
        <v>1396</v>
      </c>
      <c r="I146" s="24" t="s">
        <v>79</v>
      </c>
      <c r="J146" s="26" t="s">
        <v>1400</v>
      </c>
      <c r="L146" s="26" t="s">
        <v>1398</v>
      </c>
      <c r="M146" s="24">
        <v>3</v>
      </c>
      <c r="Q146" s="27" t="s">
        <v>59</v>
      </c>
      <c r="AF146" s="23" t="s">
        <v>65</v>
      </c>
      <c r="AG146" s="23" t="s">
        <v>75</v>
      </c>
      <c r="AJ146" s="24">
        <v>2011</v>
      </c>
      <c r="AK146" s="30" t="str">
        <f t="shared" si="4"/>
        <v>8 t/ha compost</v>
      </c>
      <c r="AL146" s="27">
        <v>985.76</v>
      </c>
      <c r="AN146" s="30" t="str">
        <f t="shared" si="5"/>
        <v xml:space="preserve">No compost </v>
      </c>
      <c r="AO146" s="27">
        <v>246.4</v>
      </c>
      <c r="AR146" s="27" t="s">
        <v>67</v>
      </c>
      <c r="AU146" s="26" t="s">
        <v>63</v>
      </c>
      <c r="AV146" s="26" t="s">
        <v>77</v>
      </c>
      <c r="AW146" s="26" t="s">
        <v>77</v>
      </c>
      <c r="AX146" s="26" t="s">
        <v>63</v>
      </c>
      <c r="AY146" s="26" t="s">
        <v>63</v>
      </c>
      <c r="AZ146" s="26" t="s">
        <v>63</v>
      </c>
      <c r="BA146" s="26" t="s">
        <v>63</v>
      </c>
      <c r="BB146" s="26" t="s">
        <v>63</v>
      </c>
      <c r="BC146" s="26" t="s">
        <v>63</v>
      </c>
    </row>
    <row r="147" spans="1:55" ht="11.7">
      <c r="A147" s="20">
        <v>153</v>
      </c>
      <c r="B147" s="21">
        <f>INDEX(Refs!A:A,MATCH($C147,Refs!$I:$I,0))</f>
        <v>6133477</v>
      </c>
      <c r="C147" s="22" t="s">
        <v>1395</v>
      </c>
      <c r="D147" s="21" t="str">
        <f>INDEX(Refs!L:L,MATCH($C147,Refs!$I:$I,0))</f>
        <v>Bayu, Wondimu; Demelash, Nigus; Sommer, Rolf; Tesfaye, Sitot; Ziadat, Feras</v>
      </c>
      <c r="E147" s="21" t="str">
        <f>INDEX(Refs!S:S,MATCH($C147,Refs!$I:$I,0))</f>
        <v>10.1007/s10705-014-9654-5</v>
      </c>
      <c r="F147" s="23" t="s">
        <v>54</v>
      </c>
      <c r="G147" s="23" t="s">
        <v>1396</v>
      </c>
      <c r="I147" s="24" t="s">
        <v>79</v>
      </c>
      <c r="J147" s="26" t="s">
        <v>1401</v>
      </c>
      <c r="L147" s="26" t="s">
        <v>1402</v>
      </c>
      <c r="M147" s="24">
        <v>3</v>
      </c>
      <c r="AB147" s="27" t="s">
        <v>59</v>
      </c>
      <c r="AF147" s="23" t="s">
        <v>65</v>
      </c>
      <c r="AG147" s="23" t="s">
        <v>75</v>
      </c>
      <c r="AJ147" s="24">
        <v>2011</v>
      </c>
      <c r="AK147" s="30" t="str">
        <f t="shared" si="4"/>
        <v>No compost + 35.4-10 N-P fert</v>
      </c>
      <c r="AL147" s="27">
        <v>550.69000000000005</v>
      </c>
      <c r="AN147" s="30" t="str">
        <f t="shared" si="5"/>
        <v>No compost + 17.3-5 N-P fert</v>
      </c>
      <c r="AO147" s="27">
        <v>463.65</v>
      </c>
      <c r="AR147" s="27" t="s">
        <v>67</v>
      </c>
      <c r="AU147" s="26" t="s">
        <v>63</v>
      </c>
      <c r="AV147" s="26" t="s">
        <v>77</v>
      </c>
      <c r="AW147" s="26" t="s">
        <v>77</v>
      </c>
      <c r="AX147" s="26" t="s">
        <v>63</v>
      </c>
      <c r="AY147" s="26" t="s">
        <v>63</v>
      </c>
      <c r="AZ147" s="26" t="s">
        <v>63</v>
      </c>
      <c r="BA147" s="26" t="s">
        <v>63</v>
      </c>
      <c r="BB147" s="26" t="s">
        <v>63</v>
      </c>
      <c r="BC147" s="26" t="s">
        <v>63</v>
      </c>
    </row>
    <row r="148" spans="1:55" ht="11.7">
      <c r="A148" s="20">
        <v>154</v>
      </c>
      <c r="B148" s="21">
        <f>INDEX(Refs!A:A,MATCH($C148,Refs!$I:$I,0))</f>
        <v>6133477</v>
      </c>
      <c r="C148" s="22" t="s">
        <v>1395</v>
      </c>
      <c r="D148" s="21" t="str">
        <f>INDEX(Refs!L:L,MATCH($C148,Refs!$I:$I,0))</f>
        <v>Bayu, Wondimu; Demelash, Nigus; Sommer, Rolf; Tesfaye, Sitot; Ziadat, Feras</v>
      </c>
      <c r="E148" s="21" t="str">
        <f>INDEX(Refs!S:S,MATCH($C148,Refs!$I:$I,0))</f>
        <v>10.1007/s10705-014-9654-5</v>
      </c>
      <c r="F148" s="23" t="s">
        <v>54</v>
      </c>
      <c r="G148" s="23" t="s">
        <v>1396</v>
      </c>
      <c r="I148" s="24" t="s">
        <v>79</v>
      </c>
      <c r="J148" s="26" t="s">
        <v>1403</v>
      </c>
      <c r="L148" s="26" t="s">
        <v>1404</v>
      </c>
      <c r="M148" s="24">
        <v>3</v>
      </c>
      <c r="AB148" s="27" t="s">
        <v>59</v>
      </c>
      <c r="AF148" s="23" t="s">
        <v>65</v>
      </c>
      <c r="AG148" s="23" t="s">
        <v>75</v>
      </c>
      <c r="AJ148" s="24">
        <v>2011</v>
      </c>
      <c r="AK148" s="30" t="str">
        <f t="shared" si="4"/>
        <v>4 t/ha compost + 35.4-10 N-P fert</v>
      </c>
      <c r="AL148" s="27">
        <v>916.95</v>
      </c>
      <c r="AN148" s="30" t="str">
        <f t="shared" si="5"/>
        <v>4 t/ha compost + 17.3-5 N-P fert</v>
      </c>
      <c r="AO148" s="27">
        <v>868.4</v>
      </c>
      <c r="AR148" s="27" t="s">
        <v>67</v>
      </c>
      <c r="AU148" s="26" t="s">
        <v>63</v>
      </c>
      <c r="AV148" s="26" t="s">
        <v>77</v>
      </c>
      <c r="AW148" s="26" t="s">
        <v>77</v>
      </c>
      <c r="AX148" s="26" t="s">
        <v>63</v>
      </c>
      <c r="AY148" s="26" t="s">
        <v>63</v>
      </c>
      <c r="AZ148" s="26" t="s">
        <v>63</v>
      </c>
      <c r="BA148" s="26" t="s">
        <v>63</v>
      </c>
      <c r="BB148" s="26" t="s">
        <v>63</v>
      </c>
      <c r="BC148" s="26" t="s">
        <v>63</v>
      </c>
    </row>
    <row r="149" spans="1:55" ht="11.7">
      <c r="A149" s="20">
        <v>155</v>
      </c>
      <c r="B149" s="21">
        <f>INDEX(Refs!A:A,MATCH($C149,Refs!$I:$I,0))</f>
        <v>6133477</v>
      </c>
      <c r="C149" s="22" t="s">
        <v>1395</v>
      </c>
      <c r="D149" s="21" t="str">
        <f>INDEX(Refs!L:L,MATCH($C149,Refs!$I:$I,0))</f>
        <v>Bayu, Wondimu; Demelash, Nigus; Sommer, Rolf; Tesfaye, Sitot; Ziadat, Feras</v>
      </c>
      <c r="E149" s="21" t="str">
        <f>INDEX(Refs!S:S,MATCH($C149,Refs!$I:$I,0))</f>
        <v>10.1007/s10705-014-9654-5</v>
      </c>
      <c r="F149" s="23" t="s">
        <v>54</v>
      </c>
      <c r="G149" s="23" t="s">
        <v>1396</v>
      </c>
      <c r="I149" s="24" t="s">
        <v>79</v>
      </c>
      <c r="J149" s="26" t="s">
        <v>1405</v>
      </c>
      <c r="L149" s="26" t="s">
        <v>1406</v>
      </c>
      <c r="M149" s="24">
        <v>3</v>
      </c>
      <c r="AB149" s="27" t="s">
        <v>59</v>
      </c>
      <c r="AF149" s="23" t="s">
        <v>65</v>
      </c>
      <c r="AG149" s="23" t="s">
        <v>75</v>
      </c>
      <c r="AJ149" s="24">
        <v>2011</v>
      </c>
      <c r="AK149" s="30" t="str">
        <f t="shared" si="4"/>
        <v>6 t/ha compost + 35.4-10 N-P fert</v>
      </c>
      <c r="AL149" s="27">
        <v>1359.01</v>
      </c>
      <c r="AN149" s="30" t="str">
        <f t="shared" si="5"/>
        <v>6 t/ha compost + 17.3-5 N-P fert</v>
      </c>
      <c r="AO149" s="27">
        <v>917.42</v>
      </c>
      <c r="AR149" s="27" t="s">
        <v>67</v>
      </c>
      <c r="AU149" s="26" t="s">
        <v>63</v>
      </c>
      <c r="AV149" s="26" t="s">
        <v>77</v>
      </c>
      <c r="AW149" s="26" t="s">
        <v>77</v>
      </c>
      <c r="AX149" s="26" t="s">
        <v>63</v>
      </c>
      <c r="AY149" s="26" t="s">
        <v>63</v>
      </c>
      <c r="AZ149" s="26" t="s">
        <v>63</v>
      </c>
      <c r="BA149" s="26" t="s">
        <v>63</v>
      </c>
      <c r="BB149" s="26" t="s">
        <v>63</v>
      </c>
      <c r="BC149" s="26" t="s">
        <v>63</v>
      </c>
    </row>
    <row r="150" spans="1:55" ht="11.7">
      <c r="A150" s="20">
        <v>156</v>
      </c>
      <c r="B150" s="21">
        <f>INDEX(Refs!A:A,MATCH($C150,Refs!$I:$I,0))</f>
        <v>6133477</v>
      </c>
      <c r="C150" s="22" t="s">
        <v>1395</v>
      </c>
      <c r="D150" s="21" t="str">
        <f>INDEX(Refs!L:L,MATCH($C150,Refs!$I:$I,0))</f>
        <v>Bayu, Wondimu; Demelash, Nigus; Sommer, Rolf; Tesfaye, Sitot; Ziadat, Feras</v>
      </c>
      <c r="E150" s="21" t="str">
        <f>INDEX(Refs!S:S,MATCH($C150,Refs!$I:$I,0))</f>
        <v>10.1007/s10705-014-9654-5</v>
      </c>
      <c r="F150" s="23" t="s">
        <v>54</v>
      </c>
      <c r="G150" s="23" t="s">
        <v>1396</v>
      </c>
      <c r="I150" s="24" t="s">
        <v>79</v>
      </c>
      <c r="J150" s="26" t="s">
        <v>1407</v>
      </c>
      <c r="L150" s="26" t="s">
        <v>1408</v>
      </c>
      <c r="M150" s="24">
        <v>3</v>
      </c>
      <c r="AB150" s="27" t="s">
        <v>59</v>
      </c>
      <c r="AF150" s="23" t="s">
        <v>65</v>
      </c>
      <c r="AG150" s="23" t="s">
        <v>75</v>
      </c>
      <c r="AJ150" s="24">
        <v>2011</v>
      </c>
      <c r="AK150" s="30" t="str">
        <f t="shared" si="4"/>
        <v>8 t/ha compost + 35.4-10 N-P fert</v>
      </c>
      <c r="AL150" s="27">
        <v>1137.4000000000001</v>
      </c>
      <c r="AN150" s="30" t="str">
        <f t="shared" si="5"/>
        <v>8 t/ha compost + 17.3-5 N-P fert</v>
      </c>
      <c r="AO150" s="27">
        <v>940.15</v>
      </c>
      <c r="AR150" s="27" t="s">
        <v>67</v>
      </c>
      <c r="AU150" s="26" t="s">
        <v>63</v>
      </c>
      <c r="AV150" s="26" t="s">
        <v>77</v>
      </c>
      <c r="AW150" s="26" t="s">
        <v>77</v>
      </c>
      <c r="AX150" s="26" t="s">
        <v>63</v>
      </c>
      <c r="AY150" s="26" t="s">
        <v>63</v>
      </c>
      <c r="AZ150" s="26" t="s">
        <v>63</v>
      </c>
      <c r="BA150" s="26" t="s">
        <v>63</v>
      </c>
      <c r="BB150" s="26" t="s">
        <v>63</v>
      </c>
      <c r="BC150" s="26" t="s">
        <v>63</v>
      </c>
    </row>
    <row r="151" spans="1:55" ht="11.7">
      <c r="A151" s="20">
        <v>157</v>
      </c>
      <c r="B151" s="21" t="e">
        <f>INDEX(Refs!A:A,MATCH($C151,Refs!$I:$I,0))</f>
        <v>#N/A</v>
      </c>
      <c r="D151" s="21" t="e">
        <f>INDEX(Refs!L:L,MATCH($C151,Refs!$I:$I,0))</f>
        <v>#N/A</v>
      </c>
      <c r="E151" s="21" t="e">
        <f>INDEX(Refs!S:S,MATCH($C151,Refs!$I:$I,0))</f>
        <v>#N/A</v>
      </c>
      <c r="AK151" s="30">
        <f t="shared" si="4"/>
        <v>0</v>
      </c>
      <c r="AN151" s="30">
        <f t="shared" si="5"/>
        <v>0</v>
      </c>
    </row>
    <row r="152" spans="1:55" ht="11.7">
      <c r="A152" s="20">
        <v>158</v>
      </c>
      <c r="B152" s="21">
        <f>INDEX(Refs!A:A,MATCH($C152,Refs!$I:$I,0))</f>
        <v>6133911</v>
      </c>
      <c r="C152" s="22" t="s">
        <v>1409</v>
      </c>
      <c r="D152" s="21" t="str">
        <f>INDEX(Refs!L:L,MATCH($C152,Refs!$I:$I,0))</f>
        <v>Banjara, Tej Ram; Bohra, J. S.; Kumar, Sushil; Pal, Vijay; Ram, Asha</v>
      </c>
      <c r="E152" s="21" t="str">
        <f>INDEX(Refs!S:S,MATCH($C152,Refs!$I:$I,0))</f>
        <v>10.1007/s40003-020-00533-9</v>
      </c>
      <c r="F152" s="23" t="s">
        <v>69</v>
      </c>
      <c r="G152" s="23" t="s">
        <v>1410</v>
      </c>
      <c r="I152" s="24" t="s">
        <v>1411</v>
      </c>
      <c r="J152" s="26" t="s">
        <v>1412</v>
      </c>
      <c r="K152" s="24" t="s">
        <v>320</v>
      </c>
      <c r="L152" s="26" t="s">
        <v>1413</v>
      </c>
      <c r="M152" s="24">
        <v>3</v>
      </c>
      <c r="T152" s="27" t="s">
        <v>59</v>
      </c>
      <c r="AF152" s="23" t="s">
        <v>80</v>
      </c>
      <c r="AG152" s="23" t="s">
        <v>133</v>
      </c>
      <c r="AJ152" s="24">
        <v>2016.2017000000001</v>
      </c>
      <c r="AK152" s="30" t="str">
        <f t="shared" si="4"/>
        <v>R-W-GG</v>
      </c>
      <c r="AL152" s="27">
        <v>83740</v>
      </c>
      <c r="AM152" s="27">
        <v>3068</v>
      </c>
      <c r="AN152" s="30" t="str">
        <f t="shared" si="5"/>
        <v>R-W</v>
      </c>
      <c r="AO152" s="27">
        <v>81646</v>
      </c>
      <c r="AP152" s="27">
        <v>3068</v>
      </c>
      <c r="AQ152" s="27" t="s">
        <v>604</v>
      </c>
      <c r="AR152" s="27" t="s">
        <v>1414</v>
      </c>
      <c r="AT152" s="26" t="s">
        <v>77</v>
      </c>
    </row>
    <row r="153" spans="1:55" ht="11.7">
      <c r="A153" s="20">
        <v>159</v>
      </c>
      <c r="B153" s="21">
        <f>INDEX(Refs!A:A,MATCH($C153,Refs!$I:$I,0))</f>
        <v>6133911</v>
      </c>
      <c r="C153" s="22" t="s">
        <v>1409</v>
      </c>
      <c r="D153" s="21" t="str">
        <f>INDEX(Refs!L:L,MATCH($C153,Refs!$I:$I,0))</f>
        <v>Banjara, Tej Ram; Bohra, J. S.; Kumar, Sushil; Pal, Vijay; Ram, Asha</v>
      </c>
      <c r="E153" s="21" t="str">
        <f>INDEX(Refs!S:S,MATCH($C153,Refs!$I:$I,0))</f>
        <v>10.1007/s40003-020-00533-9</v>
      </c>
      <c r="F153" s="23" t="s">
        <v>69</v>
      </c>
      <c r="G153" s="23" t="s">
        <v>1410</v>
      </c>
      <c r="I153" s="24" t="s">
        <v>1415</v>
      </c>
      <c r="J153" s="26" t="s">
        <v>1416</v>
      </c>
      <c r="K153" s="24" t="s">
        <v>320</v>
      </c>
      <c r="L153" s="26" t="s">
        <v>1413</v>
      </c>
      <c r="M153" s="24">
        <v>3</v>
      </c>
      <c r="P153" s="27" t="s">
        <v>59</v>
      </c>
      <c r="T153" s="27" t="s">
        <v>59</v>
      </c>
      <c r="AF153" s="23" t="s">
        <v>80</v>
      </c>
      <c r="AG153" s="23" t="s">
        <v>133</v>
      </c>
      <c r="AJ153" s="24">
        <v>2016.2017000000001</v>
      </c>
      <c r="AK153" s="30" t="str">
        <f t="shared" si="4"/>
        <v>R-W-CP (F)</v>
      </c>
      <c r="AL153" s="27">
        <v>79291</v>
      </c>
      <c r="AM153" s="27">
        <v>3068</v>
      </c>
      <c r="AN153" s="30" t="str">
        <f t="shared" si="5"/>
        <v>R-W</v>
      </c>
      <c r="AO153" s="27">
        <v>81646</v>
      </c>
      <c r="AP153" s="27">
        <v>3068</v>
      </c>
      <c r="AQ153" s="27" t="s">
        <v>604</v>
      </c>
      <c r="AR153" s="27" t="s">
        <v>105</v>
      </c>
      <c r="AT153" s="26" t="s">
        <v>77</v>
      </c>
    </row>
    <row r="154" spans="1:55" ht="11.7">
      <c r="A154" s="20">
        <v>160</v>
      </c>
      <c r="B154" s="21">
        <f>INDEX(Refs!A:A,MATCH($C154,Refs!$I:$I,0))</f>
        <v>6133911</v>
      </c>
      <c r="C154" s="22" t="s">
        <v>1409</v>
      </c>
      <c r="D154" s="21" t="str">
        <f>INDEX(Refs!L:L,MATCH($C154,Refs!$I:$I,0))</f>
        <v>Banjara, Tej Ram; Bohra, J. S.; Kumar, Sushil; Pal, Vijay; Ram, Asha</v>
      </c>
      <c r="E154" s="21" t="str">
        <f>INDEX(Refs!S:S,MATCH($C154,Refs!$I:$I,0))</f>
        <v>10.1007/s40003-020-00533-9</v>
      </c>
      <c r="F154" s="23" t="s">
        <v>69</v>
      </c>
      <c r="G154" s="23" t="s">
        <v>1410</v>
      </c>
      <c r="I154" s="24" t="s">
        <v>1411</v>
      </c>
      <c r="J154" s="26" t="s">
        <v>1412</v>
      </c>
      <c r="K154" s="24" t="s">
        <v>320</v>
      </c>
      <c r="L154" s="26" t="s">
        <v>1413</v>
      </c>
      <c r="M154" s="24">
        <v>3</v>
      </c>
      <c r="T154" s="27" t="s">
        <v>59</v>
      </c>
      <c r="AF154" s="23" t="s">
        <v>65</v>
      </c>
      <c r="AG154" s="23" t="s">
        <v>133</v>
      </c>
      <c r="AJ154" s="24">
        <v>2016.2017000000001</v>
      </c>
      <c r="AK154" s="30" t="str">
        <f t="shared" si="4"/>
        <v>R-W-GG</v>
      </c>
      <c r="AL154" s="27">
        <v>27740</v>
      </c>
      <c r="AM154" s="27">
        <v>3068</v>
      </c>
      <c r="AN154" s="30" t="str">
        <f t="shared" si="5"/>
        <v>R-W</v>
      </c>
      <c r="AO154" s="27">
        <v>25647</v>
      </c>
      <c r="AP154" s="27">
        <v>3068</v>
      </c>
      <c r="AQ154" s="27" t="s">
        <v>604</v>
      </c>
      <c r="AR154" s="27" t="s">
        <v>105</v>
      </c>
      <c r="AT154" s="26" t="s">
        <v>77</v>
      </c>
    </row>
    <row r="155" spans="1:55" ht="11.7">
      <c r="A155" s="20">
        <v>161</v>
      </c>
      <c r="B155" s="21">
        <f>INDEX(Refs!A:A,MATCH($C155,Refs!$I:$I,0))</f>
        <v>6133911</v>
      </c>
      <c r="C155" s="22" t="s">
        <v>1409</v>
      </c>
      <c r="D155" s="21" t="str">
        <f>INDEX(Refs!L:L,MATCH($C155,Refs!$I:$I,0))</f>
        <v>Banjara, Tej Ram; Bohra, J. S.; Kumar, Sushil; Pal, Vijay; Ram, Asha</v>
      </c>
      <c r="E155" s="21" t="str">
        <f>INDEX(Refs!S:S,MATCH($C155,Refs!$I:$I,0))</f>
        <v>10.1007/s40003-020-00533-9</v>
      </c>
      <c r="F155" s="23" t="s">
        <v>69</v>
      </c>
      <c r="G155" s="23" t="s">
        <v>1410</v>
      </c>
      <c r="I155" s="24" t="s">
        <v>1415</v>
      </c>
      <c r="J155" s="26" t="s">
        <v>1416</v>
      </c>
      <c r="K155" s="24" t="s">
        <v>320</v>
      </c>
      <c r="L155" s="26" t="s">
        <v>1413</v>
      </c>
      <c r="M155" s="24">
        <v>3</v>
      </c>
      <c r="P155" s="27" t="s">
        <v>59</v>
      </c>
      <c r="T155" s="27" t="s">
        <v>59</v>
      </c>
      <c r="AF155" s="23" t="s">
        <v>65</v>
      </c>
      <c r="AG155" s="23" t="s">
        <v>133</v>
      </c>
      <c r="AJ155" s="24">
        <v>2016.2017000000001</v>
      </c>
      <c r="AK155" s="30" t="str">
        <f t="shared" si="4"/>
        <v>R-W-CP (F)</v>
      </c>
      <c r="AL155" s="27">
        <v>23292</v>
      </c>
      <c r="AM155" s="27">
        <v>2068</v>
      </c>
      <c r="AN155" s="30" t="str">
        <f t="shared" si="5"/>
        <v>R-W</v>
      </c>
      <c r="AO155" s="27">
        <v>25647</v>
      </c>
      <c r="AP155" s="27">
        <v>3068</v>
      </c>
      <c r="AQ155" s="27" t="s">
        <v>604</v>
      </c>
      <c r="AR155" s="27" t="s">
        <v>105</v>
      </c>
      <c r="AT155" s="26" t="s">
        <v>77</v>
      </c>
    </row>
    <row r="156" spans="1:55" ht="11.7">
      <c r="A156" s="20">
        <v>162</v>
      </c>
      <c r="B156" s="21">
        <f>INDEX(Refs!A:A,MATCH($C156,Refs!$I:$I,0))</f>
        <v>6133911</v>
      </c>
      <c r="C156" s="22" t="s">
        <v>1409</v>
      </c>
      <c r="D156" s="21" t="str">
        <f>INDEX(Refs!L:L,MATCH($C156,Refs!$I:$I,0))</f>
        <v>Banjara, Tej Ram; Bohra, J. S.; Kumar, Sushil; Pal, Vijay; Ram, Asha</v>
      </c>
      <c r="E156" s="21" t="str">
        <f>INDEX(Refs!S:S,MATCH($C156,Refs!$I:$I,0))</f>
        <v>10.1007/s40003-020-00533-9</v>
      </c>
      <c r="F156" s="23" t="s">
        <v>69</v>
      </c>
      <c r="G156" s="23" t="s">
        <v>1410</v>
      </c>
      <c r="I156" s="24" t="s">
        <v>1411</v>
      </c>
      <c r="J156" s="26" t="s">
        <v>1412</v>
      </c>
      <c r="K156" s="24" t="s">
        <v>320</v>
      </c>
      <c r="L156" s="26" t="s">
        <v>1413</v>
      </c>
      <c r="M156" s="24">
        <v>3</v>
      </c>
      <c r="T156" s="27" t="s">
        <v>59</v>
      </c>
      <c r="AF156" s="23" t="s">
        <v>446</v>
      </c>
      <c r="AJ156" s="24">
        <v>2016.2017000000001</v>
      </c>
      <c r="AK156" s="30" t="str">
        <f t="shared" si="4"/>
        <v>R-W-GG</v>
      </c>
      <c r="AL156" s="27">
        <v>0.495</v>
      </c>
      <c r="AM156" s="27">
        <v>4.5999999999999999E-2</v>
      </c>
      <c r="AN156" s="30" t="str">
        <f t="shared" si="5"/>
        <v>R-W</v>
      </c>
      <c r="AO156" s="27">
        <v>0.45800000000000002</v>
      </c>
      <c r="AP156" s="27">
        <v>4.5999999999999999E-2</v>
      </c>
      <c r="AQ156" s="27" t="s">
        <v>604</v>
      </c>
      <c r="AR156" s="27" t="s">
        <v>105</v>
      </c>
      <c r="AT156" s="26" t="s">
        <v>77</v>
      </c>
    </row>
    <row r="157" spans="1:55" ht="11.7">
      <c r="A157" s="20">
        <v>163</v>
      </c>
      <c r="B157" s="21">
        <f>INDEX(Refs!A:A,MATCH($C157,Refs!$I:$I,0))</f>
        <v>6133911</v>
      </c>
      <c r="C157" s="22" t="s">
        <v>1409</v>
      </c>
      <c r="D157" s="21" t="str">
        <f>INDEX(Refs!L:L,MATCH($C157,Refs!$I:$I,0))</f>
        <v>Banjara, Tej Ram; Bohra, J. S.; Kumar, Sushil; Pal, Vijay; Ram, Asha</v>
      </c>
      <c r="E157" s="21" t="str">
        <f>INDEX(Refs!S:S,MATCH($C157,Refs!$I:$I,0))</f>
        <v>10.1007/s40003-020-00533-9</v>
      </c>
      <c r="F157" s="23" t="s">
        <v>69</v>
      </c>
      <c r="G157" s="23" t="s">
        <v>1410</v>
      </c>
      <c r="I157" s="24" t="s">
        <v>1415</v>
      </c>
      <c r="J157" s="26" t="s">
        <v>1416</v>
      </c>
      <c r="K157" s="24" t="s">
        <v>320</v>
      </c>
      <c r="L157" s="26" t="s">
        <v>1413</v>
      </c>
      <c r="M157" s="24">
        <v>3</v>
      </c>
      <c r="P157" s="27" t="s">
        <v>59</v>
      </c>
      <c r="T157" s="27" t="s">
        <v>59</v>
      </c>
      <c r="AF157" s="23" t="s">
        <v>446</v>
      </c>
      <c r="AJ157" s="24">
        <v>2016.2017000000001</v>
      </c>
      <c r="AK157" s="30" t="str">
        <f t="shared" si="4"/>
        <v>R-W-CP (F)</v>
      </c>
      <c r="AL157" s="27">
        <v>0.41599999999999998</v>
      </c>
      <c r="AM157" s="27">
        <v>4.5999999999999999E-2</v>
      </c>
      <c r="AN157" s="30" t="str">
        <f t="shared" si="5"/>
        <v>R-W</v>
      </c>
      <c r="AO157" s="27">
        <v>0.45800000000000002</v>
      </c>
      <c r="AP157" s="27">
        <v>4.5999999999999999E-2</v>
      </c>
      <c r="AQ157" s="27" t="s">
        <v>604</v>
      </c>
      <c r="AR157" s="27" t="s">
        <v>105</v>
      </c>
      <c r="AT157" s="26" t="s">
        <v>77</v>
      </c>
    </row>
    <row r="158" spans="1:55" ht="11.7">
      <c r="A158" s="20">
        <v>164</v>
      </c>
      <c r="B158" s="21">
        <f>INDEX(Refs!A:A,MATCH($C158,Refs!$I:$I,0))</f>
        <v>6133911</v>
      </c>
      <c r="C158" s="22" t="s">
        <v>1409</v>
      </c>
      <c r="D158" s="21" t="str">
        <f>INDEX(Refs!L:L,MATCH($C158,Refs!$I:$I,0))</f>
        <v>Banjara, Tej Ram; Bohra, J. S.; Kumar, Sushil; Pal, Vijay; Ram, Asha</v>
      </c>
      <c r="E158" s="21" t="str">
        <f>INDEX(Refs!S:S,MATCH($C158,Refs!$I:$I,0))</f>
        <v>10.1007/s40003-020-00533-9</v>
      </c>
      <c r="F158" s="23" t="s">
        <v>69</v>
      </c>
      <c r="G158" s="23" t="s">
        <v>1410</v>
      </c>
      <c r="I158" s="24" t="s">
        <v>1411</v>
      </c>
      <c r="J158" s="26" t="s">
        <v>1412</v>
      </c>
      <c r="K158" s="24" t="s">
        <v>320</v>
      </c>
      <c r="L158" s="26" t="s">
        <v>1413</v>
      </c>
      <c r="M158" s="24">
        <v>3</v>
      </c>
      <c r="T158" s="27" t="s">
        <v>59</v>
      </c>
      <c r="AF158" s="23" t="s">
        <v>60</v>
      </c>
      <c r="AG158" s="23" t="s">
        <v>133</v>
      </c>
      <c r="AJ158" s="24">
        <v>2016.2017000000001</v>
      </c>
      <c r="AK158" s="30" t="str">
        <f t="shared" si="4"/>
        <v>R-W-GG</v>
      </c>
      <c r="AL158" s="27">
        <v>55168</v>
      </c>
      <c r="AN158" s="30" t="str">
        <f t="shared" si="5"/>
        <v>R-W</v>
      </c>
      <c r="AO158" s="27">
        <v>55168</v>
      </c>
      <c r="AR158" s="27" t="s">
        <v>105</v>
      </c>
      <c r="AT158" s="26" t="s">
        <v>77</v>
      </c>
    </row>
    <row r="159" spans="1:55" ht="11.7">
      <c r="A159" s="20">
        <v>165</v>
      </c>
      <c r="B159" s="21">
        <f>INDEX(Refs!A:A,MATCH($C159,Refs!$I:$I,0))</f>
        <v>6133911</v>
      </c>
      <c r="C159" s="22" t="s">
        <v>1409</v>
      </c>
      <c r="D159" s="21" t="str">
        <f>INDEX(Refs!L:L,MATCH($C159,Refs!$I:$I,0))</f>
        <v>Banjara, Tej Ram; Bohra, J. S.; Kumar, Sushil; Pal, Vijay; Ram, Asha</v>
      </c>
      <c r="E159" s="21" t="str">
        <f>INDEX(Refs!S:S,MATCH($C159,Refs!$I:$I,0))</f>
        <v>10.1007/s40003-020-00533-9</v>
      </c>
      <c r="F159" s="23" t="s">
        <v>69</v>
      </c>
      <c r="G159" s="23" t="s">
        <v>1410</v>
      </c>
      <c r="I159" s="24" t="s">
        <v>1415</v>
      </c>
      <c r="J159" s="26" t="s">
        <v>1416</v>
      </c>
      <c r="K159" s="24" t="s">
        <v>320</v>
      </c>
      <c r="L159" s="26" t="s">
        <v>1413</v>
      </c>
      <c r="M159" s="24">
        <v>3</v>
      </c>
      <c r="P159" s="27" t="s">
        <v>59</v>
      </c>
      <c r="T159" s="27" t="s">
        <v>59</v>
      </c>
      <c r="AF159" s="23" t="s">
        <v>60</v>
      </c>
      <c r="AG159" s="23" t="s">
        <v>133</v>
      </c>
      <c r="AJ159" s="24">
        <v>2016.2017000000001</v>
      </c>
      <c r="AK159" s="30" t="str">
        <f t="shared" si="4"/>
        <v>R-W-CP (F)</v>
      </c>
      <c r="AL159" s="27">
        <v>55168</v>
      </c>
      <c r="AN159" s="30" t="str">
        <f t="shared" si="5"/>
        <v>R-W</v>
      </c>
      <c r="AO159" s="27">
        <v>55168</v>
      </c>
      <c r="AR159" s="27" t="s">
        <v>105</v>
      </c>
      <c r="AT159" s="26" t="s">
        <v>77</v>
      </c>
    </row>
    <row r="160" spans="1:55" ht="11.7">
      <c r="A160" s="20">
        <v>166</v>
      </c>
      <c r="B160" s="21">
        <f>INDEX(Refs!A:A,MATCH($C160,Refs!$I:$I,0))</f>
        <v>6133911</v>
      </c>
      <c r="C160" s="22" t="s">
        <v>1409</v>
      </c>
      <c r="D160" s="21" t="str">
        <f>INDEX(Refs!L:L,MATCH($C160,Refs!$I:$I,0))</f>
        <v>Banjara, Tej Ram; Bohra, J. S.; Kumar, Sushil; Pal, Vijay; Ram, Asha</v>
      </c>
      <c r="E160" s="21" t="str">
        <f>INDEX(Refs!S:S,MATCH($C160,Refs!$I:$I,0))</f>
        <v>10.1007/s40003-020-00533-9</v>
      </c>
      <c r="F160" s="23" t="s">
        <v>69</v>
      </c>
      <c r="G160" s="23" t="s">
        <v>1410</v>
      </c>
      <c r="I160" s="24" t="s">
        <v>1411</v>
      </c>
      <c r="J160" s="26" t="s">
        <v>1412</v>
      </c>
      <c r="K160" s="24" t="s">
        <v>320</v>
      </c>
      <c r="L160" s="26" t="s">
        <v>1413</v>
      </c>
      <c r="M160" s="24">
        <v>3</v>
      </c>
      <c r="T160" s="27" t="s">
        <v>59</v>
      </c>
      <c r="AF160" s="23" t="s">
        <v>80</v>
      </c>
      <c r="AG160" s="23" t="s">
        <v>133</v>
      </c>
      <c r="AJ160" s="24">
        <v>2017.2018</v>
      </c>
      <c r="AK160" s="30" t="str">
        <f t="shared" si="4"/>
        <v>R-W-GG</v>
      </c>
      <c r="AL160" s="27">
        <v>86969</v>
      </c>
      <c r="AM160" s="27">
        <v>1951</v>
      </c>
      <c r="AN160" s="30" t="str">
        <f t="shared" si="5"/>
        <v>R-W</v>
      </c>
      <c r="AO160" s="27">
        <v>79753</v>
      </c>
      <c r="AP160" s="27">
        <v>1951</v>
      </c>
      <c r="AQ160" s="27" t="s">
        <v>604</v>
      </c>
      <c r="AR160" s="27" t="s">
        <v>105</v>
      </c>
      <c r="AT160" s="26" t="s">
        <v>77</v>
      </c>
    </row>
    <row r="161" spans="1:55" ht="11.7">
      <c r="A161" s="20">
        <v>167</v>
      </c>
      <c r="B161" s="21">
        <f>INDEX(Refs!A:A,MATCH($C161,Refs!$I:$I,0))</f>
        <v>6133911</v>
      </c>
      <c r="C161" s="22" t="s">
        <v>1409</v>
      </c>
      <c r="D161" s="21" t="str">
        <f>INDEX(Refs!L:L,MATCH($C161,Refs!$I:$I,0))</f>
        <v>Banjara, Tej Ram; Bohra, J. S.; Kumar, Sushil; Pal, Vijay; Ram, Asha</v>
      </c>
      <c r="E161" s="21" t="str">
        <f>INDEX(Refs!S:S,MATCH($C161,Refs!$I:$I,0))</f>
        <v>10.1007/s40003-020-00533-9</v>
      </c>
      <c r="F161" s="23" t="s">
        <v>69</v>
      </c>
      <c r="G161" s="23" t="s">
        <v>1410</v>
      </c>
      <c r="I161" s="24" t="s">
        <v>1415</v>
      </c>
      <c r="J161" s="26" t="s">
        <v>1416</v>
      </c>
      <c r="K161" s="24" t="s">
        <v>320</v>
      </c>
      <c r="L161" s="26" t="s">
        <v>1413</v>
      </c>
      <c r="M161" s="24">
        <v>3</v>
      </c>
      <c r="P161" s="27" t="s">
        <v>59</v>
      </c>
      <c r="T161" s="27" t="s">
        <v>59</v>
      </c>
      <c r="AF161" s="23" t="s">
        <v>80</v>
      </c>
      <c r="AG161" s="23" t="s">
        <v>133</v>
      </c>
      <c r="AJ161" s="24">
        <v>2017.2018</v>
      </c>
      <c r="AK161" s="30" t="str">
        <f t="shared" si="4"/>
        <v>R-W-CP (F)</v>
      </c>
      <c r="AL161" s="27">
        <v>84051</v>
      </c>
      <c r="AM161" s="27">
        <v>1951</v>
      </c>
      <c r="AN161" s="30" t="str">
        <f t="shared" si="5"/>
        <v>R-W</v>
      </c>
      <c r="AO161" s="27">
        <v>79753</v>
      </c>
      <c r="AP161" s="27">
        <v>1951</v>
      </c>
      <c r="AQ161" s="27" t="s">
        <v>604</v>
      </c>
      <c r="AR161" s="27" t="s">
        <v>105</v>
      </c>
      <c r="AT161" s="26" t="s">
        <v>77</v>
      </c>
    </row>
    <row r="162" spans="1:55" ht="11.7">
      <c r="A162" s="20">
        <v>168</v>
      </c>
      <c r="B162" s="21">
        <f>INDEX(Refs!A:A,MATCH($C162,Refs!$I:$I,0))</f>
        <v>6133911</v>
      </c>
      <c r="C162" s="22" t="s">
        <v>1409</v>
      </c>
      <c r="D162" s="21" t="str">
        <f>INDEX(Refs!L:L,MATCH($C162,Refs!$I:$I,0))</f>
        <v>Banjara, Tej Ram; Bohra, J. S.; Kumar, Sushil; Pal, Vijay; Ram, Asha</v>
      </c>
      <c r="E162" s="21" t="str">
        <f>INDEX(Refs!S:S,MATCH($C162,Refs!$I:$I,0))</f>
        <v>10.1007/s40003-020-00533-9</v>
      </c>
      <c r="F162" s="23" t="s">
        <v>69</v>
      </c>
      <c r="G162" s="23" t="s">
        <v>1410</v>
      </c>
      <c r="I162" s="24" t="s">
        <v>1411</v>
      </c>
      <c r="J162" s="26" t="s">
        <v>1412</v>
      </c>
      <c r="K162" s="24" t="s">
        <v>320</v>
      </c>
      <c r="L162" s="26" t="s">
        <v>1413</v>
      </c>
      <c r="M162" s="24">
        <v>3</v>
      </c>
      <c r="T162" s="27" t="s">
        <v>59</v>
      </c>
      <c r="AF162" s="23" t="s">
        <v>65</v>
      </c>
      <c r="AG162" s="23" t="s">
        <v>133</v>
      </c>
      <c r="AJ162" s="24">
        <v>2017.2018</v>
      </c>
      <c r="AK162" s="30" t="str">
        <f t="shared" si="4"/>
        <v>R-W-GG</v>
      </c>
      <c r="AL162" s="27">
        <v>31801</v>
      </c>
      <c r="AM162" s="27">
        <v>1951</v>
      </c>
      <c r="AN162" s="30" t="str">
        <f t="shared" si="5"/>
        <v>R-W</v>
      </c>
      <c r="AO162" s="27">
        <v>24570</v>
      </c>
      <c r="AP162" s="27">
        <v>1951</v>
      </c>
      <c r="AQ162" s="27" t="s">
        <v>604</v>
      </c>
      <c r="AR162" s="27" t="s">
        <v>105</v>
      </c>
      <c r="AT162" s="26" t="s">
        <v>77</v>
      </c>
    </row>
    <row r="163" spans="1:55" ht="11.7">
      <c r="A163" s="20">
        <v>169</v>
      </c>
      <c r="B163" s="21">
        <f>INDEX(Refs!A:A,MATCH($C163,Refs!$I:$I,0))</f>
        <v>6133911</v>
      </c>
      <c r="C163" s="22" t="s">
        <v>1409</v>
      </c>
      <c r="D163" s="21" t="str">
        <f>INDEX(Refs!L:L,MATCH($C163,Refs!$I:$I,0))</f>
        <v>Banjara, Tej Ram; Bohra, J. S.; Kumar, Sushil; Pal, Vijay; Ram, Asha</v>
      </c>
      <c r="E163" s="21" t="str">
        <f>INDEX(Refs!S:S,MATCH($C163,Refs!$I:$I,0))</f>
        <v>10.1007/s40003-020-00533-9</v>
      </c>
      <c r="F163" s="23" t="s">
        <v>69</v>
      </c>
      <c r="G163" s="23" t="s">
        <v>1410</v>
      </c>
      <c r="I163" s="24" t="s">
        <v>1415</v>
      </c>
      <c r="J163" s="26" t="s">
        <v>1416</v>
      </c>
      <c r="K163" s="24" t="s">
        <v>320</v>
      </c>
      <c r="L163" s="26" t="s">
        <v>1413</v>
      </c>
      <c r="M163" s="24">
        <v>3</v>
      </c>
      <c r="P163" s="27" t="s">
        <v>59</v>
      </c>
      <c r="T163" s="27" t="s">
        <v>59</v>
      </c>
      <c r="AF163" s="23" t="s">
        <v>65</v>
      </c>
      <c r="AG163" s="23" t="s">
        <v>133</v>
      </c>
      <c r="AJ163" s="24">
        <v>2017.2018</v>
      </c>
      <c r="AK163" s="30" t="str">
        <f t="shared" si="4"/>
        <v>R-W-CP (F)</v>
      </c>
      <c r="AL163" s="27">
        <v>28883</v>
      </c>
      <c r="AM163" s="27">
        <v>1951</v>
      </c>
      <c r="AN163" s="30" t="str">
        <f t="shared" si="5"/>
        <v>R-W</v>
      </c>
      <c r="AO163" s="27">
        <v>24570</v>
      </c>
      <c r="AP163" s="27">
        <v>1951</v>
      </c>
      <c r="AQ163" s="27" t="s">
        <v>604</v>
      </c>
      <c r="AR163" s="27" t="s">
        <v>105</v>
      </c>
      <c r="AT163" s="26" t="s">
        <v>77</v>
      </c>
    </row>
    <row r="164" spans="1:55" ht="11.7">
      <c r="A164" s="20">
        <v>170</v>
      </c>
      <c r="B164" s="21">
        <f>INDEX(Refs!A:A,MATCH($C164,Refs!$I:$I,0))</f>
        <v>6133911</v>
      </c>
      <c r="C164" s="22" t="s">
        <v>1409</v>
      </c>
      <c r="D164" s="21" t="str">
        <f>INDEX(Refs!L:L,MATCH($C164,Refs!$I:$I,0))</f>
        <v>Banjara, Tej Ram; Bohra, J. S.; Kumar, Sushil; Pal, Vijay; Ram, Asha</v>
      </c>
      <c r="E164" s="21" t="str">
        <f>INDEX(Refs!S:S,MATCH($C164,Refs!$I:$I,0))</f>
        <v>10.1007/s40003-020-00533-9</v>
      </c>
      <c r="F164" s="23" t="s">
        <v>69</v>
      </c>
      <c r="G164" s="23" t="s">
        <v>1410</v>
      </c>
      <c r="I164" s="24" t="s">
        <v>1411</v>
      </c>
      <c r="J164" s="26" t="s">
        <v>1412</v>
      </c>
      <c r="K164" s="24" t="s">
        <v>320</v>
      </c>
      <c r="L164" s="26" t="s">
        <v>1413</v>
      </c>
      <c r="M164" s="24">
        <v>3</v>
      </c>
      <c r="T164" s="27" t="s">
        <v>59</v>
      </c>
      <c r="AF164" s="23" t="s">
        <v>446</v>
      </c>
      <c r="AJ164" s="24">
        <v>2017.2018</v>
      </c>
      <c r="AK164" s="30" t="str">
        <f t="shared" si="4"/>
        <v>R-W-GG</v>
      </c>
      <c r="AL164" s="27">
        <v>0.55300000000000005</v>
      </c>
      <c r="AM164" s="27">
        <v>3.5000000000000003E-2</v>
      </c>
      <c r="AN164" s="30" t="str">
        <f t="shared" si="5"/>
        <v>R-W</v>
      </c>
      <c r="AO164" s="27">
        <v>0.42399999999999999</v>
      </c>
      <c r="AP164" s="27">
        <v>3.5000000000000003E-2</v>
      </c>
      <c r="AQ164" s="27" t="s">
        <v>604</v>
      </c>
      <c r="AR164" s="27" t="s">
        <v>105</v>
      </c>
      <c r="AT164" s="26" t="s">
        <v>77</v>
      </c>
    </row>
    <row r="165" spans="1:55" ht="11.7">
      <c r="A165" s="20">
        <v>171</v>
      </c>
      <c r="B165" s="21">
        <f>INDEX(Refs!A:A,MATCH($C165,Refs!$I:$I,0))</f>
        <v>6133911</v>
      </c>
      <c r="C165" s="22" t="s">
        <v>1409</v>
      </c>
      <c r="D165" s="21" t="str">
        <f>INDEX(Refs!L:L,MATCH($C165,Refs!$I:$I,0))</f>
        <v>Banjara, Tej Ram; Bohra, J. S.; Kumar, Sushil; Pal, Vijay; Ram, Asha</v>
      </c>
      <c r="E165" s="21" t="str">
        <f>INDEX(Refs!S:S,MATCH($C165,Refs!$I:$I,0))</f>
        <v>10.1007/s40003-020-00533-9</v>
      </c>
      <c r="F165" s="23" t="s">
        <v>69</v>
      </c>
      <c r="G165" s="23" t="s">
        <v>1410</v>
      </c>
      <c r="I165" s="24" t="s">
        <v>1415</v>
      </c>
      <c r="J165" s="26" t="s">
        <v>1416</v>
      </c>
      <c r="K165" s="24" t="s">
        <v>320</v>
      </c>
      <c r="L165" s="26" t="s">
        <v>1413</v>
      </c>
      <c r="M165" s="24">
        <v>3</v>
      </c>
      <c r="P165" s="27" t="s">
        <v>59</v>
      </c>
      <c r="T165" s="27" t="s">
        <v>59</v>
      </c>
      <c r="AF165" s="23" t="s">
        <v>446</v>
      </c>
      <c r="AJ165" s="24">
        <v>2017.2018</v>
      </c>
      <c r="AK165" s="30" t="str">
        <f t="shared" si="4"/>
        <v>R-W-CP (F)</v>
      </c>
      <c r="AL165" s="27">
        <v>0.501</v>
      </c>
      <c r="AM165" s="27">
        <v>3.5000000000000003E-2</v>
      </c>
      <c r="AN165" s="30" t="str">
        <f t="shared" si="5"/>
        <v>R-W</v>
      </c>
      <c r="AO165" s="27">
        <v>0.42399999999999999</v>
      </c>
      <c r="AP165" s="27">
        <v>3.5000000000000003E-2</v>
      </c>
      <c r="AQ165" s="27" t="s">
        <v>604</v>
      </c>
      <c r="AR165" s="27" t="s">
        <v>105</v>
      </c>
      <c r="AT165" s="26" t="s">
        <v>77</v>
      </c>
    </row>
    <row r="166" spans="1:55" ht="11.7">
      <c r="A166" s="20">
        <v>172</v>
      </c>
      <c r="B166" s="21">
        <f>INDEX(Refs!A:A,MATCH($C166,Refs!$I:$I,0))</f>
        <v>6133911</v>
      </c>
      <c r="C166" s="22" t="s">
        <v>1409</v>
      </c>
      <c r="D166" s="21" t="str">
        <f>INDEX(Refs!L:L,MATCH($C166,Refs!$I:$I,0))</f>
        <v>Banjara, Tej Ram; Bohra, J. S.; Kumar, Sushil; Pal, Vijay; Ram, Asha</v>
      </c>
      <c r="E166" s="21" t="str">
        <f>INDEX(Refs!S:S,MATCH($C166,Refs!$I:$I,0))</f>
        <v>10.1007/s40003-020-00533-9</v>
      </c>
      <c r="F166" s="23" t="s">
        <v>69</v>
      </c>
      <c r="G166" s="23" t="s">
        <v>1410</v>
      </c>
      <c r="I166" s="24" t="s">
        <v>1411</v>
      </c>
      <c r="J166" s="26" t="s">
        <v>1412</v>
      </c>
      <c r="K166" s="24" t="s">
        <v>320</v>
      </c>
      <c r="L166" s="26" t="s">
        <v>1413</v>
      </c>
      <c r="M166" s="24">
        <v>3</v>
      </c>
      <c r="T166" s="27" t="s">
        <v>59</v>
      </c>
      <c r="AF166" s="23" t="s">
        <v>60</v>
      </c>
      <c r="AG166" s="23" t="s">
        <v>133</v>
      </c>
      <c r="AJ166" s="24">
        <v>2017.2018</v>
      </c>
      <c r="AK166" s="30" t="str">
        <f t="shared" si="4"/>
        <v>R-W-GG</v>
      </c>
      <c r="AL166" s="27">
        <v>55168</v>
      </c>
      <c r="AN166" s="30" t="str">
        <f t="shared" si="5"/>
        <v>R-W</v>
      </c>
      <c r="AO166" s="27">
        <v>55168</v>
      </c>
      <c r="AR166" s="27" t="s">
        <v>105</v>
      </c>
      <c r="AT166" s="26" t="s">
        <v>77</v>
      </c>
    </row>
    <row r="167" spans="1:55" ht="11.7">
      <c r="A167" s="20">
        <v>173</v>
      </c>
      <c r="B167" s="21">
        <f>INDEX(Refs!A:A,MATCH($C167,Refs!$I:$I,0))</f>
        <v>6133911</v>
      </c>
      <c r="C167" s="22" t="s">
        <v>1409</v>
      </c>
      <c r="D167" s="21" t="str">
        <f>INDEX(Refs!L:L,MATCH($C167,Refs!$I:$I,0))</f>
        <v>Banjara, Tej Ram; Bohra, J. S.; Kumar, Sushil; Pal, Vijay; Ram, Asha</v>
      </c>
      <c r="E167" s="21" t="str">
        <f>INDEX(Refs!S:S,MATCH($C167,Refs!$I:$I,0))</f>
        <v>10.1007/s40003-020-00533-9</v>
      </c>
      <c r="F167" s="23" t="s">
        <v>69</v>
      </c>
      <c r="G167" s="23" t="s">
        <v>1410</v>
      </c>
      <c r="I167" s="24" t="s">
        <v>1415</v>
      </c>
      <c r="J167" s="26" t="s">
        <v>1416</v>
      </c>
      <c r="K167" s="24" t="s">
        <v>320</v>
      </c>
      <c r="L167" s="26" t="s">
        <v>1413</v>
      </c>
      <c r="M167" s="24">
        <v>3</v>
      </c>
      <c r="P167" s="27" t="s">
        <v>59</v>
      </c>
      <c r="T167" s="27" t="s">
        <v>59</v>
      </c>
      <c r="AF167" s="23" t="s">
        <v>60</v>
      </c>
      <c r="AG167" s="23" t="s">
        <v>133</v>
      </c>
      <c r="AJ167" s="24">
        <v>2017.2018</v>
      </c>
      <c r="AK167" s="30" t="str">
        <f t="shared" si="4"/>
        <v>R-W-CP (F)</v>
      </c>
      <c r="AL167" s="27">
        <v>55168</v>
      </c>
      <c r="AN167" s="30" t="str">
        <f t="shared" si="5"/>
        <v>R-W</v>
      </c>
      <c r="AO167" s="27">
        <v>55168</v>
      </c>
      <c r="AR167" s="27" t="s">
        <v>105</v>
      </c>
      <c r="AT167" s="26" t="s">
        <v>77</v>
      </c>
    </row>
    <row r="168" spans="1:55" ht="11.7">
      <c r="A168" s="20">
        <v>179</v>
      </c>
      <c r="B168" s="21" t="e">
        <f>INDEX(Refs!A:A,MATCH($C168,Refs!$I:$I,0))</f>
        <v>#N/A</v>
      </c>
      <c r="D168" s="21" t="e">
        <f>INDEX(Refs!L:L,MATCH($C168,Refs!$I:$I,0))</f>
        <v>#N/A</v>
      </c>
      <c r="E168" s="21" t="e">
        <f>INDEX(Refs!S:S,MATCH($C168,Refs!$I:$I,0))</f>
        <v>#N/A</v>
      </c>
      <c r="AK168" s="30">
        <f t="shared" si="4"/>
        <v>0</v>
      </c>
      <c r="AN168" s="30">
        <f t="shared" si="5"/>
        <v>0</v>
      </c>
    </row>
    <row r="169" spans="1:55" ht="11.7">
      <c r="A169" s="20">
        <v>180</v>
      </c>
      <c r="B169" s="21">
        <f>INDEX(Refs!A:A,MATCH($C169,Refs!$I:$I,0))</f>
        <v>6141561</v>
      </c>
      <c r="C169" s="22" t="s">
        <v>1417</v>
      </c>
      <c r="D169" s="21" t="str">
        <f>INDEX(Refs!L:L,MATCH($C169,Refs!$I:$I,0))</f>
        <v>Abera, Tolera; Kumbi, Haji; Midega, Tesfaye; Tola, Buzuayehu; Tufa, Tolcha</v>
      </c>
      <c r="E169" s="21" t="str">
        <f>INDEX(Refs!S:S,MATCH($C169,Refs!$I:$I,0))</f>
        <v>10.1155/2018/2973286</v>
      </c>
      <c r="F169" s="23" t="s">
        <v>1418</v>
      </c>
      <c r="G169" s="23" t="s">
        <v>1419</v>
      </c>
      <c r="I169" s="24" t="s">
        <v>1420</v>
      </c>
      <c r="J169" s="26" t="s">
        <v>1421</v>
      </c>
      <c r="L169" s="26" t="s">
        <v>1422</v>
      </c>
      <c r="M169" s="24">
        <v>2</v>
      </c>
      <c r="O169" s="27" t="s">
        <v>59</v>
      </c>
      <c r="AF169" s="23" t="s">
        <v>60</v>
      </c>
      <c r="AG169" s="23" t="s">
        <v>1423</v>
      </c>
      <c r="AJ169" s="24" t="s">
        <v>1424</v>
      </c>
      <c r="AK169" s="30" t="str">
        <f t="shared" si="4"/>
        <v>Minimal: disking only</v>
      </c>
      <c r="AL169" s="27">
        <v>21389</v>
      </c>
      <c r="AN169" s="30" t="str">
        <f t="shared" si="5"/>
        <v xml:space="preserve">Convertional </v>
      </c>
      <c r="AO169" s="27">
        <v>21789</v>
      </c>
      <c r="AR169" s="27" t="s">
        <v>76</v>
      </c>
      <c r="AU169" s="26" t="s">
        <v>77</v>
      </c>
      <c r="AV169" s="26" t="s">
        <v>77</v>
      </c>
      <c r="AW169" s="26" t="s">
        <v>77</v>
      </c>
      <c r="AX169" s="26" t="s">
        <v>77</v>
      </c>
      <c r="AY169" s="26" t="s">
        <v>63</v>
      </c>
      <c r="AZ169" s="26" t="s">
        <v>63</v>
      </c>
      <c r="BA169" s="26" t="s">
        <v>63</v>
      </c>
      <c r="BB169" s="26" t="s">
        <v>63</v>
      </c>
      <c r="BC169" s="26" t="s">
        <v>63</v>
      </c>
    </row>
    <row r="170" spans="1:55" ht="11.7">
      <c r="A170" s="20">
        <v>181</v>
      </c>
      <c r="B170" s="21">
        <f>INDEX(Refs!A:A,MATCH($C170,Refs!$I:$I,0))</f>
        <v>6141561</v>
      </c>
      <c r="C170" s="22" t="s">
        <v>1417</v>
      </c>
      <c r="D170" s="21" t="str">
        <f>INDEX(Refs!L:L,MATCH($C170,Refs!$I:$I,0))</f>
        <v>Abera, Tolera; Kumbi, Haji; Midega, Tesfaye; Tola, Buzuayehu; Tufa, Tolcha</v>
      </c>
      <c r="E170" s="21" t="str">
        <f>INDEX(Refs!S:S,MATCH($C170,Refs!$I:$I,0))</f>
        <v>10.1155/2018/2973286</v>
      </c>
      <c r="F170" s="23" t="s">
        <v>1418</v>
      </c>
      <c r="G170" s="23" t="s">
        <v>1419</v>
      </c>
      <c r="I170" s="24" t="s">
        <v>1420</v>
      </c>
      <c r="J170" s="26" t="s">
        <v>1425</v>
      </c>
      <c r="L170" s="26" t="s">
        <v>1422</v>
      </c>
      <c r="M170" s="24">
        <v>2</v>
      </c>
      <c r="O170" s="27" t="s">
        <v>59</v>
      </c>
      <c r="AF170" s="23" t="s">
        <v>60</v>
      </c>
      <c r="AG170" s="23" t="s">
        <v>1423</v>
      </c>
      <c r="AJ170" s="24" t="s">
        <v>1424</v>
      </c>
      <c r="AK170" s="30" t="str">
        <f t="shared" si="4"/>
        <v>Reduced: multiplow and disking</v>
      </c>
      <c r="AL170" s="27">
        <v>21389</v>
      </c>
      <c r="AN170" s="30" t="str">
        <f t="shared" si="5"/>
        <v xml:space="preserve">Convertional </v>
      </c>
      <c r="AO170" s="27">
        <v>21789</v>
      </c>
      <c r="AR170" s="27" t="s">
        <v>76</v>
      </c>
      <c r="AU170" s="26" t="s">
        <v>77</v>
      </c>
      <c r="AV170" s="26" t="s">
        <v>77</v>
      </c>
      <c r="AW170" s="26" t="s">
        <v>77</v>
      </c>
      <c r="AX170" s="26" t="s">
        <v>77</v>
      </c>
      <c r="AY170" s="26" t="s">
        <v>63</v>
      </c>
      <c r="AZ170" s="26" t="s">
        <v>63</v>
      </c>
      <c r="BA170" s="26" t="s">
        <v>63</v>
      </c>
      <c r="BB170" s="26" t="s">
        <v>63</v>
      </c>
      <c r="BC170" s="26" t="s">
        <v>63</v>
      </c>
    </row>
    <row r="171" spans="1:55" ht="11.7">
      <c r="A171" s="20">
        <v>182</v>
      </c>
      <c r="B171" s="21">
        <f>INDEX(Refs!A:A,MATCH($C171,Refs!$I:$I,0))</f>
        <v>6141561</v>
      </c>
      <c r="C171" s="22" t="s">
        <v>1417</v>
      </c>
      <c r="D171" s="21" t="str">
        <f>INDEX(Refs!L:L,MATCH($C171,Refs!$I:$I,0))</f>
        <v>Abera, Tolera; Kumbi, Haji; Midega, Tesfaye; Tola, Buzuayehu; Tufa, Tolcha</v>
      </c>
      <c r="E171" s="21" t="str">
        <f>INDEX(Refs!S:S,MATCH($C171,Refs!$I:$I,0))</f>
        <v>10.1155/2018/2973286</v>
      </c>
      <c r="F171" s="23" t="s">
        <v>1418</v>
      </c>
      <c r="G171" s="23" t="s">
        <v>1419</v>
      </c>
      <c r="I171" s="24" t="s">
        <v>1420</v>
      </c>
      <c r="J171" s="26" t="s">
        <v>1426</v>
      </c>
      <c r="L171" s="26" t="s">
        <v>1422</v>
      </c>
      <c r="M171" s="24">
        <v>2</v>
      </c>
      <c r="O171" s="27" t="s">
        <v>59</v>
      </c>
      <c r="AF171" s="23" t="s">
        <v>60</v>
      </c>
      <c r="AG171" s="23" t="s">
        <v>1423</v>
      </c>
      <c r="AJ171" s="24" t="s">
        <v>1424</v>
      </c>
      <c r="AK171" s="30" t="str">
        <f t="shared" si="4"/>
        <v xml:space="preserve">Reduced: Permanent raised beds </v>
      </c>
      <c r="AL171" s="27">
        <v>20189</v>
      </c>
      <c r="AN171" s="30" t="str">
        <f t="shared" si="5"/>
        <v xml:space="preserve">Convertional </v>
      </c>
      <c r="AO171" s="27">
        <v>21789</v>
      </c>
      <c r="AR171" s="27" t="s">
        <v>76</v>
      </c>
      <c r="AU171" s="26" t="s">
        <v>77</v>
      </c>
      <c r="AV171" s="26" t="s">
        <v>77</v>
      </c>
      <c r="AW171" s="26" t="s">
        <v>77</v>
      </c>
      <c r="AX171" s="26" t="s">
        <v>77</v>
      </c>
      <c r="AY171" s="26" t="s">
        <v>63</v>
      </c>
      <c r="AZ171" s="26" t="s">
        <v>63</v>
      </c>
      <c r="BA171" s="26" t="s">
        <v>63</v>
      </c>
      <c r="BB171" s="26" t="s">
        <v>63</v>
      </c>
      <c r="BC171" s="26" t="s">
        <v>63</v>
      </c>
    </row>
    <row r="172" spans="1:55" ht="11.7">
      <c r="A172" s="20">
        <v>183</v>
      </c>
      <c r="B172" s="21">
        <f>INDEX(Refs!A:A,MATCH($C172,Refs!$I:$I,0))</f>
        <v>6141561</v>
      </c>
      <c r="C172" s="22" t="s">
        <v>1417</v>
      </c>
      <c r="D172" s="21" t="str">
        <f>INDEX(Refs!L:L,MATCH($C172,Refs!$I:$I,0))</f>
        <v>Abera, Tolera; Kumbi, Haji; Midega, Tesfaye; Tola, Buzuayehu; Tufa, Tolcha</v>
      </c>
      <c r="E172" s="21" t="str">
        <f>INDEX(Refs!S:S,MATCH($C172,Refs!$I:$I,0))</f>
        <v>10.1155/2018/2973286</v>
      </c>
      <c r="F172" s="23" t="s">
        <v>1418</v>
      </c>
      <c r="G172" s="23" t="s">
        <v>1419</v>
      </c>
      <c r="I172" s="24" t="s">
        <v>1420</v>
      </c>
      <c r="J172" s="26" t="s">
        <v>1427</v>
      </c>
      <c r="L172" s="26" t="s">
        <v>1426</v>
      </c>
      <c r="M172" s="24">
        <v>2</v>
      </c>
      <c r="P172" s="27" t="s">
        <v>59</v>
      </c>
      <c r="AF172" s="23" t="s">
        <v>60</v>
      </c>
      <c r="AG172" s="23" t="s">
        <v>1423</v>
      </c>
      <c r="AJ172" s="24" t="s">
        <v>1424</v>
      </c>
      <c r="AK172" s="30" t="str">
        <f t="shared" si="4"/>
        <v>Reduced: Permanent raised beds + 33% mulch cover</v>
      </c>
      <c r="AL172" s="27">
        <v>20189</v>
      </c>
      <c r="AN172" s="30" t="str">
        <f>L172</f>
        <v xml:space="preserve">Reduced: Permanent raised beds </v>
      </c>
      <c r="AO172" s="27">
        <v>20189</v>
      </c>
      <c r="AR172" s="27" t="s">
        <v>76</v>
      </c>
      <c r="AU172" s="26" t="s">
        <v>77</v>
      </c>
      <c r="AV172" s="26" t="s">
        <v>77</v>
      </c>
      <c r="AW172" s="26" t="s">
        <v>77</v>
      </c>
      <c r="AX172" s="26" t="s">
        <v>77</v>
      </c>
      <c r="AY172" s="26" t="s">
        <v>63</v>
      </c>
      <c r="AZ172" s="26" t="s">
        <v>63</v>
      </c>
      <c r="BA172" s="26" t="s">
        <v>63</v>
      </c>
      <c r="BB172" s="26" t="s">
        <v>63</v>
      </c>
      <c r="BC172" s="26" t="s">
        <v>63</v>
      </c>
    </row>
    <row r="173" spans="1:55" ht="11.7">
      <c r="A173" s="20">
        <v>184</v>
      </c>
      <c r="B173" s="21">
        <f>INDEX(Refs!A:A,MATCH($C173,Refs!$I:$I,0))</f>
        <v>6141561</v>
      </c>
      <c r="C173" s="22" t="s">
        <v>1417</v>
      </c>
      <c r="D173" s="21" t="str">
        <f>INDEX(Refs!L:L,MATCH($C173,Refs!$I:$I,0))</f>
        <v>Abera, Tolera; Kumbi, Haji; Midega, Tesfaye; Tola, Buzuayehu; Tufa, Tolcha</v>
      </c>
      <c r="E173" s="21" t="str">
        <f>INDEX(Refs!S:S,MATCH($C173,Refs!$I:$I,0))</f>
        <v>10.1155/2018/2973286</v>
      </c>
      <c r="F173" s="23" t="s">
        <v>1418</v>
      </c>
      <c r="G173" s="23" t="s">
        <v>1419</v>
      </c>
      <c r="I173" s="24" t="s">
        <v>1420</v>
      </c>
      <c r="J173" s="26" t="s">
        <v>1428</v>
      </c>
      <c r="L173" s="26" t="s">
        <v>1426</v>
      </c>
      <c r="M173" s="24">
        <v>2</v>
      </c>
      <c r="P173" s="27" t="s">
        <v>59</v>
      </c>
      <c r="AF173" s="23" t="s">
        <v>60</v>
      </c>
      <c r="AG173" s="23" t="s">
        <v>1423</v>
      </c>
      <c r="AJ173" s="24" t="s">
        <v>1424</v>
      </c>
      <c r="AK173" s="30" t="str">
        <f t="shared" si="4"/>
        <v>Reduced: Permanent raised beds + 66% mulch cover</v>
      </c>
      <c r="AL173" s="27">
        <v>20189</v>
      </c>
      <c r="AN173" s="30" t="str">
        <f t="shared" si="5"/>
        <v xml:space="preserve">Reduced: Permanent raised beds </v>
      </c>
      <c r="AO173" s="27">
        <v>20189</v>
      </c>
      <c r="AR173" s="27" t="s">
        <v>76</v>
      </c>
      <c r="AU173" s="26" t="s">
        <v>77</v>
      </c>
      <c r="AV173" s="26" t="s">
        <v>77</v>
      </c>
      <c r="AW173" s="26" t="s">
        <v>77</v>
      </c>
      <c r="AX173" s="26" t="s">
        <v>77</v>
      </c>
      <c r="AY173" s="26" t="s">
        <v>63</v>
      </c>
      <c r="AZ173" s="26" t="s">
        <v>63</v>
      </c>
      <c r="BA173" s="26" t="s">
        <v>63</v>
      </c>
      <c r="BB173" s="26" t="s">
        <v>63</v>
      </c>
      <c r="BC173" s="26" t="s">
        <v>63</v>
      </c>
    </row>
    <row r="174" spans="1:55" ht="11.7">
      <c r="A174" s="20">
        <v>185</v>
      </c>
      <c r="B174" s="21">
        <f>INDEX(Refs!A:A,MATCH($C174,Refs!$I:$I,0))</f>
        <v>6141561</v>
      </c>
      <c r="C174" s="22" t="s">
        <v>1417</v>
      </c>
      <c r="D174" s="21" t="str">
        <f>INDEX(Refs!L:L,MATCH($C174,Refs!$I:$I,0))</f>
        <v>Abera, Tolera; Kumbi, Haji; Midega, Tesfaye; Tola, Buzuayehu; Tufa, Tolcha</v>
      </c>
      <c r="E174" s="21" t="str">
        <f>INDEX(Refs!S:S,MATCH($C174,Refs!$I:$I,0))</f>
        <v>10.1155/2018/2973286</v>
      </c>
      <c r="F174" s="23" t="s">
        <v>1418</v>
      </c>
      <c r="G174" s="23" t="s">
        <v>1419</v>
      </c>
      <c r="I174" s="24" t="s">
        <v>1420</v>
      </c>
      <c r="J174" s="26" t="s">
        <v>1429</v>
      </c>
      <c r="L174" s="26" t="s">
        <v>1426</v>
      </c>
      <c r="M174" s="24">
        <v>2</v>
      </c>
      <c r="P174" s="27" t="s">
        <v>59</v>
      </c>
      <c r="AF174" s="23" t="s">
        <v>60</v>
      </c>
      <c r="AG174" s="23" t="s">
        <v>1423</v>
      </c>
      <c r="AJ174" s="24" t="s">
        <v>1424</v>
      </c>
      <c r="AK174" s="30" t="str">
        <f t="shared" si="4"/>
        <v>Reduced: Permanent raised beds + 100% mulch cover</v>
      </c>
      <c r="AL174" s="27">
        <v>20189</v>
      </c>
      <c r="AN174" s="30" t="str">
        <f t="shared" si="5"/>
        <v xml:space="preserve">Reduced: Permanent raised beds </v>
      </c>
      <c r="AO174" s="27">
        <v>20189</v>
      </c>
      <c r="AR174" s="27" t="s">
        <v>76</v>
      </c>
      <c r="AU174" s="26" t="s">
        <v>77</v>
      </c>
      <c r="AV174" s="26" t="s">
        <v>77</v>
      </c>
      <c r="AW174" s="26" t="s">
        <v>77</v>
      </c>
      <c r="AX174" s="26" t="s">
        <v>77</v>
      </c>
      <c r="AY174" s="26" t="s">
        <v>63</v>
      </c>
      <c r="AZ174" s="26" t="s">
        <v>63</v>
      </c>
      <c r="BA174" s="26" t="s">
        <v>63</v>
      </c>
      <c r="BB174" s="26" t="s">
        <v>63</v>
      </c>
      <c r="BC174" s="26" t="s">
        <v>63</v>
      </c>
    </row>
    <row r="175" spans="1:55" ht="11.7">
      <c r="A175" s="20">
        <v>186</v>
      </c>
      <c r="B175" s="21">
        <f>INDEX(Refs!A:A,MATCH($C175,Refs!$I:$I,0))</f>
        <v>6141561</v>
      </c>
      <c r="C175" s="22" t="s">
        <v>1417</v>
      </c>
      <c r="D175" s="21" t="str">
        <f>INDEX(Refs!L:L,MATCH($C175,Refs!$I:$I,0))</f>
        <v>Abera, Tolera; Kumbi, Haji; Midega, Tesfaye; Tola, Buzuayehu; Tufa, Tolcha</v>
      </c>
      <c r="E175" s="21" t="str">
        <f>INDEX(Refs!S:S,MATCH($C175,Refs!$I:$I,0))</f>
        <v>10.1155/2018/2973286</v>
      </c>
      <c r="F175" s="23" t="s">
        <v>1418</v>
      </c>
      <c r="G175" s="23" t="s">
        <v>1419</v>
      </c>
      <c r="I175" s="24" t="s">
        <v>1420</v>
      </c>
      <c r="J175" s="26" t="s">
        <v>1427</v>
      </c>
      <c r="L175" s="26" t="s">
        <v>1421</v>
      </c>
      <c r="M175" s="24">
        <v>2</v>
      </c>
      <c r="P175" s="27" t="s">
        <v>59</v>
      </c>
      <c r="AF175" s="23" t="s">
        <v>60</v>
      </c>
      <c r="AG175" s="23" t="s">
        <v>1423</v>
      </c>
      <c r="AJ175" s="24" t="s">
        <v>1424</v>
      </c>
      <c r="AK175" s="30" t="str">
        <f t="shared" si="4"/>
        <v>Reduced: Permanent raised beds + 33% mulch cover</v>
      </c>
      <c r="AL175" s="27">
        <v>20189</v>
      </c>
      <c r="AN175" s="30" t="str">
        <f t="shared" si="5"/>
        <v>Minimal: disking only</v>
      </c>
      <c r="AO175" s="46">
        <v>21389</v>
      </c>
      <c r="AR175" s="27" t="s">
        <v>76</v>
      </c>
      <c r="AU175" s="26" t="s">
        <v>77</v>
      </c>
      <c r="AV175" s="26" t="s">
        <v>77</v>
      </c>
      <c r="AW175" s="26" t="s">
        <v>77</v>
      </c>
      <c r="AX175" s="26" t="s">
        <v>77</v>
      </c>
      <c r="AY175" s="26" t="s">
        <v>63</v>
      </c>
      <c r="AZ175" s="26" t="s">
        <v>63</v>
      </c>
      <c r="BA175" s="26" t="s">
        <v>63</v>
      </c>
      <c r="BB175" s="26" t="s">
        <v>63</v>
      </c>
      <c r="BC175" s="26" t="s">
        <v>63</v>
      </c>
    </row>
    <row r="176" spans="1:55" ht="11.7">
      <c r="A176" s="20">
        <v>187</v>
      </c>
      <c r="B176" s="21">
        <f>INDEX(Refs!A:A,MATCH($C176,Refs!$I:$I,0))</f>
        <v>6141561</v>
      </c>
      <c r="C176" s="22" t="s">
        <v>1417</v>
      </c>
      <c r="D176" s="21" t="str">
        <f>INDEX(Refs!L:L,MATCH($C176,Refs!$I:$I,0))</f>
        <v>Abera, Tolera; Kumbi, Haji; Midega, Tesfaye; Tola, Buzuayehu; Tufa, Tolcha</v>
      </c>
      <c r="E176" s="21" t="str">
        <f>INDEX(Refs!S:S,MATCH($C176,Refs!$I:$I,0))</f>
        <v>10.1155/2018/2973286</v>
      </c>
      <c r="F176" s="23" t="s">
        <v>1418</v>
      </c>
      <c r="G176" s="23" t="s">
        <v>1419</v>
      </c>
      <c r="I176" s="24" t="s">
        <v>1420</v>
      </c>
      <c r="J176" s="26" t="s">
        <v>1428</v>
      </c>
      <c r="L176" s="26" t="s">
        <v>1421</v>
      </c>
      <c r="M176" s="24">
        <v>2</v>
      </c>
      <c r="P176" s="27" t="s">
        <v>59</v>
      </c>
      <c r="AF176" s="23" t="s">
        <v>60</v>
      </c>
      <c r="AG176" s="23" t="s">
        <v>1423</v>
      </c>
      <c r="AJ176" s="24" t="s">
        <v>1424</v>
      </c>
      <c r="AK176" s="30" t="str">
        <f t="shared" si="4"/>
        <v>Reduced: Permanent raised beds + 66% mulch cover</v>
      </c>
      <c r="AL176" s="27">
        <v>20189</v>
      </c>
      <c r="AN176" s="30" t="str">
        <f t="shared" si="5"/>
        <v>Minimal: disking only</v>
      </c>
      <c r="AO176" s="46">
        <v>21389</v>
      </c>
      <c r="AR176" s="27" t="s">
        <v>76</v>
      </c>
      <c r="AU176" s="26" t="s">
        <v>77</v>
      </c>
      <c r="AV176" s="26" t="s">
        <v>77</v>
      </c>
      <c r="AW176" s="26" t="s">
        <v>77</v>
      </c>
      <c r="AX176" s="26" t="s">
        <v>77</v>
      </c>
      <c r="AY176" s="26" t="s">
        <v>63</v>
      </c>
      <c r="AZ176" s="26" t="s">
        <v>63</v>
      </c>
      <c r="BA176" s="26" t="s">
        <v>63</v>
      </c>
      <c r="BB176" s="26" t="s">
        <v>63</v>
      </c>
      <c r="BC176" s="26" t="s">
        <v>63</v>
      </c>
    </row>
    <row r="177" spans="1:55" ht="11.7">
      <c r="A177" s="20">
        <v>188</v>
      </c>
      <c r="B177" s="21">
        <f>INDEX(Refs!A:A,MATCH($C177,Refs!$I:$I,0))</f>
        <v>6141561</v>
      </c>
      <c r="C177" s="22" t="s">
        <v>1417</v>
      </c>
      <c r="D177" s="21" t="str">
        <f>INDEX(Refs!L:L,MATCH($C177,Refs!$I:$I,0))</f>
        <v>Abera, Tolera; Kumbi, Haji; Midega, Tesfaye; Tola, Buzuayehu; Tufa, Tolcha</v>
      </c>
      <c r="E177" s="21" t="str">
        <f>INDEX(Refs!S:S,MATCH($C177,Refs!$I:$I,0))</f>
        <v>10.1155/2018/2973286</v>
      </c>
      <c r="F177" s="23" t="s">
        <v>1418</v>
      </c>
      <c r="G177" s="23" t="s">
        <v>1419</v>
      </c>
      <c r="I177" s="24" t="s">
        <v>1420</v>
      </c>
      <c r="J177" s="26" t="s">
        <v>1429</v>
      </c>
      <c r="L177" s="26" t="s">
        <v>1421</v>
      </c>
      <c r="M177" s="24">
        <v>2</v>
      </c>
      <c r="P177" s="27" t="s">
        <v>59</v>
      </c>
      <c r="AF177" s="23" t="s">
        <v>60</v>
      </c>
      <c r="AG177" s="23" t="s">
        <v>1423</v>
      </c>
      <c r="AJ177" s="24" t="s">
        <v>1424</v>
      </c>
      <c r="AK177" s="30" t="str">
        <f t="shared" si="4"/>
        <v>Reduced: Permanent raised beds + 100% mulch cover</v>
      </c>
      <c r="AL177" s="27">
        <v>20189</v>
      </c>
      <c r="AN177" s="30" t="str">
        <f t="shared" si="5"/>
        <v>Minimal: disking only</v>
      </c>
      <c r="AO177" s="46">
        <v>21389</v>
      </c>
      <c r="AR177" s="27" t="s">
        <v>76</v>
      </c>
      <c r="AU177" s="26" t="s">
        <v>77</v>
      </c>
      <c r="AV177" s="26" t="s">
        <v>77</v>
      </c>
      <c r="AW177" s="26" t="s">
        <v>77</v>
      </c>
      <c r="AX177" s="26" t="s">
        <v>77</v>
      </c>
      <c r="AY177" s="26" t="s">
        <v>63</v>
      </c>
      <c r="AZ177" s="26" t="s">
        <v>63</v>
      </c>
      <c r="BA177" s="26" t="s">
        <v>63</v>
      </c>
      <c r="BB177" s="26" t="s">
        <v>63</v>
      </c>
      <c r="BC177" s="26" t="s">
        <v>63</v>
      </c>
    </row>
    <row r="178" spans="1:55" ht="11.7">
      <c r="A178" s="20">
        <v>189</v>
      </c>
      <c r="B178" s="21">
        <f>INDEX(Refs!A:A,MATCH($C178,Refs!$I:$I,0))</f>
        <v>6141561</v>
      </c>
      <c r="C178" s="22" t="s">
        <v>1417</v>
      </c>
      <c r="D178" s="21" t="str">
        <f>INDEX(Refs!L:L,MATCH($C178,Refs!$I:$I,0))</f>
        <v>Abera, Tolera; Kumbi, Haji; Midega, Tesfaye; Tola, Buzuayehu; Tufa, Tolcha</v>
      </c>
      <c r="E178" s="21" t="str">
        <f>INDEX(Refs!S:S,MATCH($C178,Refs!$I:$I,0))</f>
        <v>10.1155/2018/2973286</v>
      </c>
      <c r="F178" s="23" t="s">
        <v>1418</v>
      </c>
      <c r="G178" s="23" t="s">
        <v>1419</v>
      </c>
      <c r="I178" s="24" t="s">
        <v>1420</v>
      </c>
      <c r="J178" s="26" t="s">
        <v>1427</v>
      </c>
      <c r="L178" s="26" t="s">
        <v>1425</v>
      </c>
      <c r="M178" s="24">
        <v>2</v>
      </c>
      <c r="P178" s="27" t="s">
        <v>59</v>
      </c>
      <c r="AF178" s="23" t="s">
        <v>60</v>
      </c>
      <c r="AG178" s="23" t="s">
        <v>1423</v>
      </c>
      <c r="AJ178" s="24" t="s">
        <v>1424</v>
      </c>
      <c r="AK178" s="30" t="str">
        <f t="shared" si="4"/>
        <v>Reduced: Permanent raised beds + 33% mulch cover</v>
      </c>
      <c r="AL178" s="27">
        <v>20189</v>
      </c>
      <c r="AN178" s="30" t="str">
        <f t="shared" si="5"/>
        <v>Reduced: multiplow and disking</v>
      </c>
      <c r="AO178" s="27">
        <v>21389</v>
      </c>
      <c r="AR178" s="27" t="s">
        <v>76</v>
      </c>
      <c r="AU178" s="26" t="s">
        <v>77</v>
      </c>
      <c r="AV178" s="26" t="s">
        <v>77</v>
      </c>
      <c r="AW178" s="26" t="s">
        <v>77</v>
      </c>
      <c r="AX178" s="26" t="s">
        <v>77</v>
      </c>
      <c r="AY178" s="26" t="s">
        <v>63</v>
      </c>
      <c r="AZ178" s="26" t="s">
        <v>63</v>
      </c>
      <c r="BA178" s="26" t="s">
        <v>63</v>
      </c>
      <c r="BB178" s="26" t="s">
        <v>63</v>
      </c>
      <c r="BC178" s="26" t="s">
        <v>63</v>
      </c>
    </row>
    <row r="179" spans="1:55" ht="11.7">
      <c r="A179" s="20">
        <v>190</v>
      </c>
      <c r="B179" s="21">
        <f>INDEX(Refs!A:A,MATCH($C179,Refs!$I:$I,0))</f>
        <v>6141561</v>
      </c>
      <c r="C179" s="22" t="s">
        <v>1417</v>
      </c>
      <c r="D179" s="21" t="str">
        <f>INDEX(Refs!L:L,MATCH($C179,Refs!$I:$I,0))</f>
        <v>Abera, Tolera; Kumbi, Haji; Midega, Tesfaye; Tola, Buzuayehu; Tufa, Tolcha</v>
      </c>
      <c r="E179" s="21" t="str">
        <f>INDEX(Refs!S:S,MATCH($C179,Refs!$I:$I,0))</f>
        <v>10.1155/2018/2973286</v>
      </c>
      <c r="F179" s="23" t="s">
        <v>1418</v>
      </c>
      <c r="G179" s="23" t="s">
        <v>1419</v>
      </c>
      <c r="I179" s="24" t="s">
        <v>1420</v>
      </c>
      <c r="J179" s="26" t="s">
        <v>1428</v>
      </c>
      <c r="L179" s="26" t="s">
        <v>1425</v>
      </c>
      <c r="M179" s="24">
        <v>2</v>
      </c>
      <c r="P179" s="27" t="s">
        <v>59</v>
      </c>
      <c r="AF179" s="23" t="s">
        <v>60</v>
      </c>
      <c r="AG179" s="23" t="s">
        <v>1423</v>
      </c>
      <c r="AJ179" s="24" t="s">
        <v>1424</v>
      </c>
      <c r="AK179" s="30" t="str">
        <f t="shared" si="4"/>
        <v>Reduced: Permanent raised beds + 66% mulch cover</v>
      </c>
      <c r="AL179" s="27">
        <v>20189</v>
      </c>
      <c r="AN179" s="30" t="str">
        <f t="shared" si="5"/>
        <v>Reduced: multiplow and disking</v>
      </c>
      <c r="AO179" s="27">
        <v>21389</v>
      </c>
      <c r="AR179" s="27" t="s">
        <v>76</v>
      </c>
      <c r="AU179" s="26" t="s">
        <v>77</v>
      </c>
      <c r="AV179" s="26" t="s">
        <v>77</v>
      </c>
      <c r="AW179" s="26" t="s">
        <v>77</v>
      </c>
      <c r="AX179" s="26" t="s">
        <v>77</v>
      </c>
      <c r="AY179" s="26" t="s">
        <v>63</v>
      </c>
      <c r="AZ179" s="26" t="s">
        <v>63</v>
      </c>
      <c r="BA179" s="26" t="s">
        <v>63</v>
      </c>
      <c r="BB179" s="26" t="s">
        <v>63</v>
      </c>
      <c r="BC179" s="26" t="s">
        <v>63</v>
      </c>
    </row>
    <row r="180" spans="1:55" ht="11.7">
      <c r="A180" s="20">
        <v>191</v>
      </c>
      <c r="B180" s="21">
        <f>INDEX(Refs!A:A,MATCH($C180,Refs!$I:$I,0))</f>
        <v>6141561</v>
      </c>
      <c r="C180" s="22" t="s">
        <v>1417</v>
      </c>
      <c r="D180" s="21" t="str">
        <f>INDEX(Refs!L:L,MATCH($C180,Refs!$I:$I,0))</f>
        <v>Abera, Tolera; Kumbi, Haji; Midega, Tesfaye; Tola, Buzuayehu; Tufa, Tolcha</v>
      </c>
      <c r="E180" s="21" t="str">
        <f>INDEX(Refs!S:S,MATCH($C180,Refs!$I:$I,0))</f>
        <v>10.1155/2018/2973286</v>
      </c>
      <c r="F180" s="23" t="s">
        <v>1418</v>
      </c>
      <c r="G180" s="23" t="s">
        <v>1419</v>
      </c>
      <c r="I180" s="24" t="s">
        <v>1420</v>
      </c>
      <c r="J180" s="26" t="s">
        <v>1429</v>
      </c>
      <c r="L180" s="26" t="s">
        <v>1425</v>
      </c>
      <c r="M180" s="24">
        <v>2</v>
      </c>
      <c r="P180" s="27" t="s">
        <v>59</v>
      </c>
      <c r="AF180" s="23" t="s">
        <v>60</v>
      </c>
      <c r="AG180" s="23" t="s">
        <v>1423</v>
      </c>
      <c r="AJ180" s="24" t="s">
        <v>1424</v>
      </c>
      <c r="AK180" s="30" t="str">
        <f t="shared" si="4"/>
        <v>Reduced: Permanent raised beds + 100% mulch cover</v>
      </c>
      <c r="AL180" s="27">
        <v>20189</v>
      </c>
      <c r="AN180" s="30" t="str">
        <f t="shared" si="5"/>
        <v>Reduced: multiplow and disking</v>
      </c>
      <c r="AO180" s="27">
        <v>21389</v>
      </c>
      <c r="AR180" s="27" t="s">
        <v>76</v>
      </c>
      <c r="AU180" s="26" t="s">
        <v>77</v>
      </c>
      <c r="AV180" s="26" t="s">
        <v>77</v>
      </c>
      <c r="AW180" s="26" t="s">
        <v>77</v>
      </c>
      <c r="AX180" s="26" t="s">
        <v>77</v>
      </c>
      <c r="AY180" s="26" t="s">
        <v>63</v>
      </c>
      <c r="AZ180" s="26" t="s">
        <v>63</v>
      </c>
      <c r="BA180" s="26" t="s">
        <v>63</v>
      </c>
      <c r="BB180" s="26" t="s">
        <v>63</v>
      </c>
      <c r="BC180" s="26" t="s">
        <v>63</v>
      </c>
    </row>
    <row r="181" spans="1:55" ht="11.7">
      <c r="A181" s="20">
        <v>192</v>
      </c>
      <c r="B181" s="21">
        <f>INDEX(Refs!A:A,MATCH($C181,Refs!$I:$I,0))</f>
        <v>6141561</v>
      </c>
      <c r="C181" s="22" t="s">
        <v>1417</v>
      </c>
      <c r="D181" s="21" t="str">
        <f>INDEX(Refs!L:L,MATCH($C181,Refs!$I:$I,0))</f>
        <v>Abera, Tolera; Kumbi, Haji; Midega, Tesfaye; Tola, Buzuayehu; Tufa, Tolcha</v>
      </c>
      <c r="E181" s="21" t="str">
        <f>INDEX(Refs!S:S,MATCH($C181,Refs!$I:$I,0))</f>
        <v>10.1155/2018/2973286</v>
      </c>
      <c r="F181" s="23" t="s">
        <v>1418</v>
      </c>
      <c r="G181" s="23" t="s">
        <v>1419</v>
      </c>
      <c r="I181" s="24" t="s">
        <v>1420</v>
      </c>
      <c r="J181" s="26" t="s">
        <v>1421</v>
      </c>
      <c r="L181" s="26" t="s">
        <v>1422</v>
      </c>
      <c r="M181" s="24">
        <v>2</v>
      </c>
      <c r="O181" s="27" t="s">
        <v>59</v>
      </c>
      <c r="AF181" s="23" t="s">
        <v>80</v>
      </c>
      <c r="AG181" s="23" t="s">
        <v>1423</v>
      </c>
      <c r="AJ181" s="24" t="s">
        <v>1424</v>
      </c>
      <c r="AK181" s="30" t="str">
        <f t="shared" si="4"/>
        <v>Minimal: disking only</v>
      </c>
      <c r="AL181" s="27">
        <v>21389</v>
      </c>
      <c r="AN181" s="30" t="str">
        <f t="shared" si="5"/>
        <v xml:space="preserve">Convertional </v>
      </c>
      <c r="AO181" s="27">
        <v>29392</v>
      </c>
      <c r="AR181" s="27" t="s">
        <v>76</v>
      </c>
      <c r="AU181" s="26" t="s">
        <v>77</v>
      </c>
      <c r="AV181" s="26" t="s">
        <v>77</v>
      </c>
      <c r="AW181" s="26" t="s">
        <v>77</v>
      </c>
      <c r="AX181" s="26" t="s">
        <v>77</v>
      </c>
      <c r="AY181" s="26" t="s">
        <v>63</v>
      </c>
      <c r="AZ181" s="26" t="s">
        <v>63</v>
      </c>
      <c r="BA181" s="26" t="s">
        <v>63</v>
      </c>
      <c r="BB181" s="26" t="s">
        <v>63</v>
      </c>
      <c r="BC181" s="26" t="s">
        <v>63</v>
      </c>
    </row>
    <row r="182" spans="1:55" ht="11.7">
      <c r="A182" s="20">
        <v>193</v>
      </c>
      <c r="B182" s="21">
        <f>INDEX(Refs!A:A,MATCH($C182,Refs!$I:$I,0))</f>
        <v>6141561</v>
      </c>
      <c r="C182" s="22" t="s">
        <v>1417</v>
      </c>
      <c r="D182" s="21" t="str">
        <f>INDEX(Refs!L:L,MATCH($C182,Refs!$I:$I,0))</f>
        <v>Abera, Tolera; Kumbi, Haji; Midega, Tesfaye; Tola, Buzuayehu; Tufa, Tolcha</v>
      </c>
      <c r="E182" s="21" t="str">
        <f>INDEX(Refs!S:S,MATCH($C182,Refs!$I:$I,0))</f>
        <v>10.1155/2018/2973286</v>
      </c>
      <c r="F182" s="23" t="s">
        <v>1418</v>
      </c>
      <c r="G182" s="23" t="s">
        <v>1419</v>
      </c>
      <c r="I182" s="24" t="s">
        <v>1420</v>
      </c>
      <c r="J182" s="26" t="s">
        <v>1425</v>
      </c>
      <c r="L182" s="26" t="s">
        <v>1422</v>
      </c>
      <c r="M182" s="24">
        <v>2</v>
      </c>
      <c r="O182" s="27" t="s">
        <v>59</v>
      </c>
      <c r="AF182" s="23" t="s">
        <v>80</v>
      </c>
      <c r="AG182" s="23" t="s">
        <v>1423</v>
      </c>
      <c r="AJ182" s="24" t="s">
        <v>1424</v>
      </c>
      <c r="AK182" s="30" t="str">
        <f t="shared" si="4"/>
        <v>Reduced: multiplow and disking</v>
      </c>
      <c r="AL182" s="27">
        <v>21389</v>
      </c>
      <c r="AN182" s="30" t="str">
        <f t="shared" si="5"/>
        <v xml:space="preserve">Convertional </v>
      </c>
      <c r="AO182" s="27">
        <v>29392</v>
      </c>
      <c r="AR182" s="27" t="s">
        <v>76</v>
      </c>
      <c r="AU182" s="26" t="s">
        <v>77</v>
      </c>
      <c r="AV182" s="26" t="s">
        <v>77</v>
      </c>
      <c r="AW182" s="26" t="s">
        <v>77</v>
      </c>
      <c r="AX182" s="26" t="s">
        <v>77</v>
      </c>
      <c r="AY182" s="26" t="s">
        <v>63</v>
      </c>
      <c r="AZ182" s="26" t="s">
        <v>63</v>
      </c>
      <c r="BA182" s="26" t="s">
        <v>63</v>
      </c>
      <c r="BB182" s="26" t="s">
        <v>63</v>
      </c>
      <c r="BC182" s="26" t="s">
        <v>63</v>
      </c>
    </row>
    <row r="183" spans="1:55" ht="11.7">
      <c r="A183" s="20">
        <v>194</v>
      </c>
      <c r="B183" s="21">
        <f>INDEX(Refs!A:A,MATCH($C183,Refs!$I:$I,0))</f>
        <v>6141561</v>
      </c>
      <c r="C183" s="22" t="s">
        <v>1417</v>
      </c>
      <c r="D183" s="21" t="str">
        <f>INDEX(Refs!L:L,MATCH($C183,Refs!$I:$I,0))</f>
        <v>Abera, Tolera; Kumbi, Haji; Midega, Tesfaye; Tola, Buzuayehu; Tufa, Tolcha</v>
      </c>
      <c r="E183" s="21" t="str">
        <f>INDEX(Refs!S:S,MATCH($C183,Refs!$I:$I,0))</f>
        <v>10.1155/2018/2973286</v>
      </c>
      <c r="F183" s="23" t="s">
        <v>1418</v>
      </c>
      <c r="G183" s="23" t="s">
        <v>1419</v>
      </c>
      <c r="I183" s="24" t="s">
        <v>1420</v>
      </c>
      <c r="J183" s="26" t="s">
        <v>1426</v>
      </c>
      <c r="L183" s="26" t="s">
        <v>1422</v>
      </c>
      <c r="M183" s="24">
        <v>2</v>
      </c>
      <c r="O183" s="27" t="s">
        <v>59</v>
      </c>
      <c r="AF183" s="23" t="s">
        <v>80</v>
      </c>
      <c r="AG183" s="23" t="s">
        <v>1423</v>
      </c>
      <c r="AJ183" s="24" t="s">
        <v>1424</v>
      </c>
      <c r="AK183" s="30" t="str">
        <f t="shared" si="4"/>
        <v xml:space="preserve">Reduced: Permanent raised beds </v>
      </c>
      <c r="AL183" s="27">
        <v>20189</v>
      </c>
      <c r="AN183" s="30" t="str">
        <f t="shared" si="5"/>
        <v xml:space="preserve">Convertional </v>
      </c>
      <c r="AO183" s="27">
        <v>29392</v>
      </c>
      <c r="AR183" s="27" t="s">
        <v>76</v>
      </c>
      <c r="AU183" s="26" t="s">
        <v>77</v>
      </c>
      <c r="AV183" s="26" t="s">
        <v>77</v>
      </c>
      <c r="AW183" s="26" t="s">
        <v>77</v>
      </c>
      <c r="AX183" s="26" t="s">
        <v>77</v>
      </c>
      <c r="AY183" s="26" t="s">
        <v>63</v>
      </c>
      <c r="AZ183" s="26" t="s">
        <v>63</v>
      </c>
      <c r="BA183" s="26" t="s">
        <v>63</v>
      </c>
      <c r="BB183" s="26" t="s">
        <v>63</v>
      </c>
      <c r="BC183" s="26" t="s">
        <v>63</v>
      </c>
    </row>
    <row r="184" spans="1:55" ht="11.7">
      <c r="A184" s="20">
        <v>195</v>
      </c>
      <c r="B184" s="21">
        <f>INDEX(Refs!A:A,MATCH($C184,Refs!$I:$I,0))</f>
        <v>6141561</v>
      </c>
      <c r="C184" s="22" t="s">
        <v>1417</v>
      </c>
      <c r="D184" s="21" t="str">
        <f>INDEX(Refs!L:L,MATCH($C184,Refs!$I:$I,0))</f>
        <v>Abera, Tolera; Kumbi, Haji; Midega, Tesfaye; Tola, Buzuayehu; Tufa, Tolcha</v>
      </c>
      <c r="E184" s="21" t="str">
        <f>INDEX(Refs!S:S,MATCH($C184,Refs!$I:$I,0))</f>
        <v>10.1155/2018/2973286</v>
      </c>
      <c r="F184" s="23" t="s">
        <v>1418</v>
      </c>
      <c r="G184" s="23" t="s">
        <v>1419</v>
      </c>
      <c r="I184" s="24" t="s">
        <v>1420</v>
      </c>
      <c r="J184" s="26" t="s">
        <v>1427</v>
      </c>
      <c r="L184" s="26" t="s">
        <v>1426</v>
      </c>
      <c r="M184" s="24">
        <v>2</v>
      </c>
      <c r="P184" s="27" t="s">
        <v>59</v>
      </c>
      <c r="AF184" s="23" t="s">
        <v>80</v>
      </c>
      <c r="AG184" s="23" t="s">
        <v>1423</v>
      </c>
      <c r="AJ184" s="24" t="s">
        <v>1424</v>
      </c>
      <c r="AK184" s="30" t="str">
        <f t="shared" si="4"/>
        <v>Reduced: Permanent raised beds + 33% mulch cover</v>
      </c>
      <c r="AL184" s="27">
        <v>49488</v>
      </c>
      <c r="AN184" s="30" t="str">
        <f t="shared" si="5"/>
        <v xml:space="preserve">Reduced: Permanent raised beds </v>
      </c>
      <c r="AO184" s="27">
        <v>20189</v>
      </c>
      <c r="AR184" s="27" t="s">
        <v>76</v>
      </c>
      <c r="AU184" s="26" t="s">
        <v>77</v>
      </c>
      <c r="AV184" s="26" t="s">
        <v>77</v>
      </c>
      <c r="AW184" s="26" t="s">
        <v>77</v>
      </c>
      <c r="AX184" s="26" t="s">
        <v>77</v>
      </c>
      <c r="AY184" s="26" t="s">
        <v>63</v>
      </c>
      <c r="AZ184" s="26" t="s">
        <v>63</v>
      </c>
      <c r="BA184" s="26" t="s">
        <v>63</v>
      </c>
      <c r="BB184" s="26" t="s">
        <v>63</v>
      </c>
      <c r="BC184" s="26" t="s">
        <v>63</v>
      </c>
    </row>
    <row r="185" spans="1:55" ht="11.7">
      <c r="A185" s="20">
        <v>196</v>
      </c>
      <c r="B185" s="21">
        <f>INDEX(Refs!A:A,MATCH($C185,Refs!$I:$I,0))</f>
        <v>6141561</v>
      </c>
      <c r="C185" s="22" t="s">
        <v>1417</v>
      </c>
      <c r="D185" s="21" t="str">
        <f>INDEX(Refs!L:L,MATCH($C185,Refs!$I:$I,0))</f>
        <v>Abera, Tolera; Kumbi, Haji; Midega, Tesfaye; Tola, Buzuayehu; Tufa, Tolcha</v>
      </c>
      <c r="E185" s="21" t="str">
        <f>INDEX(Refs!S:S,MATCH($C185,Refs!$I:$I,0))</f>
        <v>10.1155/2018/2973286</v>
      </c>
      <c r="F185" s="23" t="s">
        <v>1418</v>
      </c>
      <c r="G185" s="23" t="s">
        <v>1419</v>
      </c>
      <c r="I185" s="24" t="s">
        <v>1420</v>
      </c>
      <c r="J185" s="26" t="s">
        <v>1428</v>
      </c>
      <c r="L185" s="26" t="s">
        <v>1426</v>
      </c>
      <c r="M185" s="24">
        <v>2</v>
      </c>
      <c r="P185" s="27" t="s">
        <v>59</v>
      </c>
      <c r="AF185" s="23" t="s">
        <v>80</v>
      </c>
      <c r="AG185" s="23" t="s">
        <v>1423</v>
      </c>
      <c r="AJ185" s="24" t="s">
        <v>1424</v>
      </c>
      <c r="AK185" s="30" t="str">
        <f t="shared" si="4"/>
        <v>Reduced: Permanent raised beds + 66% mulch cover</v>
      </c>
      <c r="AL185" s="27">
        <v>52519</v>
      </c>
      <c r="AN185" s="30" t="str">
        <f t="shared" si="5"/>
        <v xml:space="preserve">Reduced: Permanent raised beds </v>
      </c>
      <c r="AO185" s="27">
        <v>20189</v>
      </c>
      <c r="AR185" s="27" t="s">
        <v>76</v>
      </c>
      <c r="AU185" s="26" t="s">
        <v>77</v>
      </c>
      <c r="AV185" s="26" t="s">
        <v>77</v>
      </c>
      <c r="AW185" s="26" t="s">
        <v>77</v>
      </c>
      <c r="AX185" s="26" t="s">
        <v>77</v>
      </c>
      <c r="AY185" s="26" t="s">
        <v>63</v>
      </c>
      <c r="AZ185" s="26" t="s">
        <v>63</v>
      </c>
      <c r="BA185" s="26" t="s">
        <v>63</v>
      </c>
      <c r="BB185" s="26" t="s">
        <v>63</v>
      </c>
      <c r="BC185" s="26" t="s">
        <v>63</v>
      </c>
    </row>
    <row r="186" spans="1:55" ht="11.7">
      <c r="A186" s="20">
        <v>197</v>
      </c>
      <c r="B186" s="21">
        <f>INDEX(Refs!A:A,MATCH($C186,Refs!$I:$I,0))</f>
        <v>6141561</v>
      </c>
      <c r="C186" s="22" t="s">
        <v>1417</v>
      </c>
      <c r="D186" s="21" t="str">
        <f>INDEX(Refs!L:L,MATCH($C186,Refs!$I:$I,0))</f>
        <v>Abera, Tolera; Kumbi, Haji; Midega, Tesfaye; Tola, Buzuayehu; Tufa, Tolcha</v>
      </c>
      <c r="E186" s="21" t="str">
        <f>INDEX(Refs!S:S,MATCH($C186,Refs!$I:$I,0))</f>
        <v>10.1155/2018/2973286</v>
      </c>
      <c r="F186" s="23" t="s">
        <v>1418</v>
      </c>
      <c r="G186" s="23" t="s">
        <v>1419</v>
      </c>
      <c r="I186" s="24" t="s">
        <v>1420</v>
      </c>
      <c r="J186" s="26" t="s">
        <v>1429</v>
      </c>
      <c r="L186" s="26" t="s">
        <v>1426</v>
      </c>
      <c r="M186" s="24">
        <v>2</v>
      </c>
      <c r="P186" s="27" t="s">
        <v>59</v>
      </c>
      <c r="AF186" s="23" t="s">
        <v>80</v>
      </c>
      <c r="AG186" s="23" t="s">
        <v>1423</v>
      </c>
      <c r="AJ186" s="24" t="s">
        <v>1424</v>
      </c>
      <c r="AK186" s="30" t="str">
        <f t="shared" si="4"/>
        <v>Reduced: Permanent raised beds + 100% mulch cover</v>
      </c>
      <c r="AL186" s="27">
        <v>50014</v>
      </c>
      <c r="AN186" s="30" t="str">
        <f t="shared" si="5"/>
        <v xml:space="preserve">Reduced: Permanent raised beds </v>
      </c>
      <c r="AO186" s="27">
        <v>20189</v>
      </c>
      <c r="AR186" s="27" t="s">
        <v>76</v>
      </c>
      <c r="AU186" s="26" t="s">
        <v>77</v>
      </c>
      <c r="AV186" s="26" t="s">
        <v>77</v>
      </c>
      <c r="AW186" s="26" t="s">
        <v>77</v>
      </c>
      <c r="AX186" s="26" t="s">
        <v>77</v>
      </c>
      <c r="AY186" s="26" t="s">
        <v>63</v>
      </c>
      <c r="AZ186" s="26" t="s">
        <v>63</v>
      </c>
      <c r="BA186" s="26" t="s">
        <v>63</v>
      </c>
      <c r="BB186" s="26" t="s">
        <v>63</v>
      </c>
      <c r="BC186" s="26" t="s">
        <v>63</v>
      </c>
    </row>
    <row r="187" spans="1:55" ht="11.7">
      <c r="A187" s="20">
        <v>198</v>
      </c>
      <c r="B187" s="21">
        <f>INDEX(Refs!A:A,MATCH($C187,Refs!$I:$I,0))</f>
        <v>6141561</v>
      </c>
      <c r="C187" s="22" t="s">
        <v>1417</v>
      </c>
      <c r="D187" s="21" t="str">
        <f>INDEX(Refs!L:L,MATCH($C187,Refs!$I:$I,0))</f>
        <v>Abera, Tolera; Kumbi, Haji; Midega, Tesfaye; Tola, Buzuayehu; Tufa, Tolcha</v>
      </c>
      <c r="E187" s="21" t="str">
        <f>INDEX(Refs!S:S,MATCH($C187,Refs!$I:$I,0))</f>
        <v>10.1155/2018/2973286</v>
      </c>
      <c r="F187" s="23" t="s">
        <v>1418</v>
      </c>
      <c r="G187" s="23" t="s">
        <v>1419</v>
      </c>
      <c r="I187" s="24" t="s">
        <v>1420</v>
      </c>
      <c r="J187" s="26" t="s">
        <v>1427</v>
      </c>
      <c r="L187" s="26" t="s">
        <v>1421</v>
      </c>
      <c r="M187" s="24">
        <v>2</v>
      </c>
      <c r="P187" s="27" t="s">
        <v>59</v>
      </c>
      <c r="AF187" s="23" t="s">
        <v>80</v>
      </c>
      <c r="AG187" s="23" t="s">
        <v>1423</v>
      </c>
      <c r="AJ187" s="24" t="s">
        <v>1424</v>
      </c>
      <c r="AK187" s="30" t="str">
        <f t="shared" si="4"/>
        <v>Reduced: Permanent raised beds + 33% mulch cover</v>
      </c>
      <c r="AL187" s="27">
        <v>49488</v>
      </c>
      <c r="AN187" s="30" t="str">
        <f t="shared" si="5"/>
        <v>Minimal: disking only</v>
      </c>
      <c r="AO187" s="27">
        <v>21389</v>
      </c>
      <c r="AR187" s="27" t="s">
        <v>76</v>
      </c>
      <c r="AU187" s="26" t="s">
        <v>77</v>
      </c>
      <c r="AV187" s="26" t="s">
        <v>77</v>
      </c>
      <c r="AW187" s="26" t="s">
        <v>77</v>
      </c>
      <c r="AX187" s="26" t="s">
        <v>77</v>
      </c>
      <c r="AY187" s="26" t="s">
        <v>63</v>
      </c>
      <c r="AZ187" s="26" t="s">
        <v>63</v>
      </c>
      <c r="BA187" s="26" t="s">
        <v>63</v>
      </c>
      <c r="BB187" s="26" t="s">
        <v>63</v>
      </c>
      <c r="BC187" s="26" t="s">
        <v>63</v>
      </c>
    </row>
    <row r="188" spans="1:55" ht="11.7">
      <c r="A188" s="20">
        <v>199</v>
      </c>
      <c r="B188" s="21">
        <f>INDEX(Refs!A:A,MATCH($C188,Refs!$I:$I,0))</f>
        <v>6141561</v>
      </c>
      <c r="C188" s="22" t="s">
        <v>1417</v>
      </c>
      <c r="D188" s="21" t="str">
        <f>INDEX(Refs!L:L,MATCH($C188,Refs!$I:$I,0))</f>
        <v>Abera, Tolera; Kumbi, Haji; Midega, Tesfaye; Tola, Buzuayehu; Tufa, Tolcha</v>
      </c>
      <c r="E188" s="21" t="str">
        <f>INDEX(Refs!S:S,MATCH($C188,Refs!$I:$I,0))</f>
        <v>10.1155/2018/2973286</v>
      </c>
      <c r="F188" s="23" t="s">
        <v>1418</v>
      </c>
      <c r="G188" s="23" t="s">
        <v>1419</v>
      </c>
      <c r="I188" s="24" t="s">
        <v>1420</v>
      </c>
      <c r="J188" s="26" t="s">
        <v>1428</v>
      </c>
      <c r="L188" s="26" t="s">
        <v>1421</v>
      </c>
      <c r="M188" s="24">
        <v>2</v>
      </c>
      <c r="P188" s="27" t="s">
        <v>59</v>
      </c>
      <c r="AF188" s="23" t="s">
        <v>80</v>
      </c>
      <c r="AG188" s="23" t="s">
        <v>1423</v>
      </c>
      <c r="AJ188" s="24" t="s">
        <v>1424</v>
      </c>
      <c r="AK188" s="30" t="str">
        <f t="shared" si="4"/>
        <v>Reduced: Permanent raised beds + 66% mulch cover</v>
      </c>
      <c r="AL188" s="27">
        <v>52519</v>
      </c>
      <c r="AN188" s="30" t="str">
        <f t="shared" si="5"/>
        <v>Minimal: disking only</v>
      </c>
      <c r="AO188" s="27">
        <v>21389</v>
      </c>
      <c r="AR188" s="27" t="s">
        <v>76</v>
      </c>
      <c r="AU188" s="26" t="s">
        <v>77</v>
      </c>
      <c r="AV188" s="26" t="s">
        <v>77</v>
      </c>
      <c r="AW188" s="26" t="s">
        <v>77</v>
      </c>
      <c r="AX188" s="26" t="s">
        <v>77</v>
      </c>
      <c r="AY188" s="26" t="s">
        <v>63</v>
      </c>
      <c r="AZ188" s="26" t="s">
        <v>63</v>
      </c>
      <c r="BA188" s="26" t="s">
        <v>63</v>
      </c>
      <c r="BB188" s="26" t="s">
        <v>63</v>
      </c>
      <c r="BC188" s="26" t="s">
        <v>63</v>
      </c>
    </row>
    <row r="189" spans="1:55" ht="11.7">
      <c r="A189" s="20">
        <v>200</v>
      </c>
      <c r="B189" s="21">
        <f>INDEX(Refs!A:A,MATCH($C189,Refs!$I:$I,0))</f>
        <v>6141561</v>
      </c>
      <c r="C189" s="22" t="s">
        <v>1417</v>
      </c>
      <c r="D189" s="21" t="str">
        <f>INDEX(Refs!L:L,MATCH($C189,Refs!$I:$I,0))</f>
        <v>Abera, Tolera; Kumbi, Haji; Midega, Tesfaye; Tola, Buzuayehu; Tufa, Tolcha</v>
      </c>
      <c r="E189" s="21" t="str">
        <f>INDEX(Refs!S:S,MATCH($C189,Refs!$I:$I,0))</f>
        <v>10.1155/2018/2973286</v>
      </c>
      <c r="F189" s="23" t="s">
        <v>1418</v>
      </c>
      <c r="G189" s="23" t="s">
        <v>1419</v>
      </c>
      <c r="I189" s="24" t="s">
        <v>1420</v>
      </c>
      <c r="J189" s="26" t="s">
        <v>1429</v>
      </c>
      <c r="L189" s="26" t="s">
        <v>1421</v>
      </c>
      <c r="M189" s="24">
        <v>2</v>
      </c>
      <c r="P189" s="27" t="s">
        <v>59</v>
      </c>
      <c r="AF189" s="23" t="s">
        <v>80</v>
      </c>
      <c r="AG189" s="23" t="s">
        <v>1423</v>
      </c>
      <c r="AJ189" s="24" t="s">
        <v>1424</v>
      </c>
      <c r="AK189" s="30" t="str">
        <f t="shared" si="4"/>
        <v>Reduced: Permanent raised beds + 100% mulch cover</v>
      </c>
      <c r="AL189" s="27">
        <v>50014</v>
      </c>
      <c r="AN189" s="30" t="str">
        <f t="shared" si="5"/>
        <v>Minimal: disking only</v>
      </c>
      <c r="AO189" s="27">
        <v>21389</v>
      </c>
      <c r="AR189" s="27" t="s">
        <v>76</v>
      </c>
      <c r="AU189" s="26" t="s">
        <v>77</v>
      </c>
      <c r="AV189" s="26" t="s">
        <v>77</v>
      </c>
      <c r="AW189" s="26" t="s">
        <v>77</v>
      </c>
      <c r="AX189" s="26" t="s">
        <v>77</v>
      </c>
      <c r="AY189" s="26" t="s">
        <v>63</v>
      </c>
      <c r="AZ189" s="26" t="s">
        <v>63</v>
      </c>
      <c r="BA189" s="26" t="s">
        <v>63</v>
      </c>
      <c r="BB189" s="26" t="s">
        <v>63</v>
      </c>
      <c r="BC189" s="26" t="s">
        <v>63</v>
      </c>
    </row>
    <row r="190" spans="1:55" ht="11.7">
      <c r="A190" s="20">
        <v>201</v>
      </c>
      <c r="B190" s="21">
        <f>INDEX(Refs!A:A,MATCH($C190,Refs!$I:$I,0))</f>
        <v>6141561</v>
      </c>
      <c r="C190" s="22" t="s">
        <v>1417</v>
      </c>
      <c r="D190" s="21" t="str">
        <f>INDEX(Refs!L:L,MATCH($C190,Refs!$I:$I,0))</f>
        <v>Abera, Tolera; Kumbi, Haji; Midega, Tesfaye; Tola, Buzuayehu; Tufa, Tolcha</v>
      </c>
      <c r="E190" s="21" t="str">
        <f>INDEX(Refs!S:S,MATCH($C190,Refs!$I:$I,0))</f>
        <v>10.1155/2018/2973286</v>
      </c>
      <c r="F190" s="23" t="s">
        <v>1418</v>
      </c>
      <c r="G190" s="23" t="s">
        <v>1419</v>
      </c>
      <c r="I190" s="24" t="s">
        <v>1420</v>
      </c>
      <c r="J190" s="26" t="s">
        <v>1427</v>
      </c>
      <c r="L190" s="26" t="s">
        <v>1425</v>
      </c>
      <c r="M190" s="24">
        <v>2</v>
      </c>
      <c r="P190" s="27" t="s">
        <v>59</v>
      </c>
      <c r="AF190" s="23" t="s">
        <v>80</v>
      </c>
      <c r="AG190" s="23" t="s">
        <v>1423</v>
      </c>
      <c r="AJ190" s="24" t="s">
        <v>1424</v>
      </c>
      <c r="AK190" s="30" t="str">
        <f t="shared" ref="AK190:AK253" si="6">J190</f>
        <v>Reduced: Permanent raised beds + 33% mulch cover</v>
      </c>
      <c r="AL190" s="27">
        <v>49488</v>
      </c>
      <c r="AN190" s="30" t="str">
        <f t="shared" ref="AN190:AN252" si="7">L190</f>
        <v>Reduced: multiplow and disking</v>
      </c>
      <c r="AO190" s="27">
        <v>21389</v>
      </c>
      <c r="AR190" s="27" t="s">
        <v>76</v>
      </c>
      <c r="AU190" s="26" t="s">
        <v>77</v>
      </c>
      <c r="AV190" s="26" t="s">
        <v>77</v>
      </c>
      <c r="AW190" s="26" t="s">
        <v>77</v>
      </c>
      <c r="AX190" s="26" t="s">
        <v>77</v>
      </c>
      <c r="AY190" s="26" t="s">
        <v>63</v>
      </c>
      <c r="AZ190" s="26" t="s">
        <v>63</v>
      </c>
      <c r="BA190" s="26" t="s">
        <v>63</v>
      </c>
      <c r="BB190" s="26" t="s">
        <v>63</v>
      </c>
      <c r="BC190" s="26" t="s">
        <v>63</v>
      </c>
    </row>
    <row r="191" spans="1:55" ht="11.7">
      <c r="A191" s="20">
        <v>202</v>
      </c>
      <c r="B191" s="21">
        <f>INDEX(Refs!A:A,MATCH($C191,Refs!$I:$I,0))</f>
        <v>6141561</v>
      </c>
      <c r="C191" s="22" t="s">
        <v>1417</v>
      </c>
      <c r="D191" s="21" t="str">
        <f>INDEX(Refs!L:L,MATCH($C191,Refs!$I:$I,0))</f>
        <v>Abera, Tolera; Kumbi, Haji; Midega, Tesfaye; Tola, Buzuayehu; Tufa, Tolcha</v>
      </c>
      <c r="E191" s="21" t="str">
        <f>INDEX(Refs!S:S,MATCH($C191,Refs!$I:$I,0))</f>
        <v>10.1155/2018/2973286</v>
      </c>
      <c r="F191" s="23" t="s">
        <v>1418</v>
      </c>
      <c r="G191" s="23" t="s">
        <v>1419</v>
      </c>
      <c r="I191" s="24" t="s">
        <v>1420</v>
      </c>
      <c r="J191" s="26" t="s">
        <v>1428</v>
      </c>
      <c r="L191" s="26" t="s">
        <v>1425</v>
      </c>
      <c r="M191" s="24">
        <v>2</v>
      </c>
      <c r="P191" s="27" t="s">
        <v>59</v>
      </c>
      <c r="AF191" s="23" t="s">
        <v>80</v>
      </c>
      <c r="AG191" s="23" t="s">
        <v>1423</v>
      </c>
      <c r="AJ191" s="24" t="s">
        <v>1424</v>
      </c>
      <c r="AK191" s="30" t="str">
        <f t="shared" si="6"/>
        <v>Reduced: Permanent raised beds + 66% mulch cover</v>
      </c>
      <c r="AL191" s="27">
        <v>52519</v>
      </c>
      <c r="AN191" s="30" t="str">
        <f t="shared" si="7"/>
        <v>Reduced: multiplow and disking</v>
      </c>
      <c r="AO191" s="27">
        <v>21389</v>
      </c>
      <c r="AR191" s="27" t="s">
        <v>76</v>
      </c>
      <c r="AU191" s="26" t="s">
        <v>77</v>
      </c>
      <c r="AV191" s="26" t="s">
        <v>77</v>
      </c>
      <c r="AW191" s="26" t="s">
        <v>77</v>
      </c>
      <c r="AX191" s="26" t="s">
        <v>77</v>
      </c>
      <c r="AY191" s="26" t="s">
        <v>63</v>
      </c>
      <c r="AZ191" s="26" t="s">
        <v>63</v>
      </c>
      <c r="BA191" s="26" t="s">
        <v>63</v>
      </c>
      <c r="BB191" s="26" t="s">
        <v>63</v>
      </c>
      <c r="BC191" s="26" t="s">
        <v>63</v>
      </c>
    </row>
    <row r="192" spans="1:55" ht="11.7">
      <c r="A192" s="20">
        <v>203</v>
      </c>
      <c r="B192" s="21">
        <f>INDEX(Refs!A:A,MATCH($C192,Refs!$I:$I,0))</f>
        <v>6141561</v>
      </c>
      <c r="C192" s="22" t="s">
        <v>1417</v>
      </c>
      <c r="D192" s="21" t="str">
        <f>INDEX(Refs!L:L,MATCH($C192,Refs!$I:$I,0))</f>
        <v>Abera, Tolera; Kumbi, Haji; Midega, Tesfaye; Tola, Buzuayehu; Tufa, Tolcha</v>
      </c>
      <c r="E192" s="21" t="str">
        <f>INDEX(Refs!S:S,MATCH($C192,Refs!$I:$I,0))</f>
        <v>10.1155/2018/2973286</v>
      </c>
      <c r="F192" s="23" t="s">
        <v>1418</v>
      </c>
      <c r="G192" s="23" t="s">
        <v>1419</v>
      </c>
      <c r="I192" s="24" t="s">
        <v>1420</v>
      </c>
      <c r="J192" s="26" t="s">
        <v>1429</v>
      </c>
      <c r="L192" s="26" t="s">
        <v>1425</v>
      </c>
      <c r="M192" s="24">
        <v>2</v>
      </c>
      <c r="P192" s="27" t="s">
        <v>59</v>
      </c>
      <c r="AF192" s="23" t="s">
        <v>80</v>
      </c>
      <c r="AG192" s="23" t="s">
        <v>1423</v>
      </c>
      <c r="AJ192" s="24" t="s">
        <v>1424</v>
      </c>
      <c r="AK192" s="30" t="str">
        <f t="shared" si="6"/>
        <v>Reduced: Permanent raised beds + 100% mulch cover</v>
      </c>
      <c r="AL192" s="27">
        <v>50014</v>
      </c>
      <c r="AN192" s="30" t="str">
        <f t="shared" si="7"/>
        <v>Reduced: multiplow and disking</v>
      </c>
      <c r="AO192" s="27">
        <v>21389</v>
      </c>
      <c r="AR192" s="27" t="s">
        <v>76</v>
      </c>
      <c r="AU192" s="26" t="s">
        <v>77</v>
      </c>
      <c r="AV192" s="26" t="s">
        <v>77</v>
      </c>
      <c r="AW192" s="26" t="s">
        <v>77</v>
      </c>
      <c r="AX192" s="26" t="s">
        <v>77</v>
      </c>
      <c r="AY192" s="26" t="s">
        <v>63</v>
      </c>
      <c r="AZ192" s="26" t="s">
        <v>63</v>
      </c>
      <c r="BA192" s="26" t="s">
        <v>63</v>
      </c>
      <c r="BB192" s="26" t="s">
        <v>63</v>
      </c>
      <c r="BC192" s="26" t="s">
        <v>63</v>
      </c>
    </row>
    <row r="193" spans="1:55" ht="11.7">
      <c r="A193" s="20">
        <v>204</v>
      </c>
      <c r="B193" s="21">
        <f>INDEX(Refs!A:A,MATCH($C193,Refs!$I:$I,0))</f>
        <v>6141561</v>
      </c>
      <c r="C193" s="22" t="s">
        <v>1417</v>
      </c>
      <c r="D193" s="21" t="str">
        <f>INDEX(Refs!L:L,MATCH($C193,Refs!$I:$I,0))</f>
        <v>Abera, Tolera; Kumbi, Haji; Midega, Tesfaye; Tola, Buzuayehu; Tufa, Tolcha</v>
      </c>
      <c r="E193" s="21" t="str">
        <f>INDEX(Refs!S:S,MATCH($C193,Refs!$I:$I,0))</f>
        <v>10.1155/2018/2973286</v>
      </c>
      <c r="F193" s="23" t="s">
        <v>1418</v>
      </c>
      <c r="G193" s="23" t="s">
        <v>1419</v>
      </c>
      <c r="I193" s="24" t="s">
        <v>1420</v>
      </c>
      <c r="J193" s="26" t="s">
        <v>1421</v>
      </c>
      <c r="L193" s="26" t="s">
        <v>1422</v>
      </c>
      <c r="M193" s="24">
        <v>2</v>
      </c>
      <c r="O193" s="27" t="s">
        <v>59</v>
      </c>
      <c r="AF193" s="23" t="s">
        <v>65</v>
      </c>
      <c r="AG193" s="23" t="s">
        <v>1423</v>
      </c>
      <c r="AJ193" s="24" t="s">
        <v>1424</v>
      </c>
      <c r="AK193" s="30" t="str">
        <f t="shared" si="6"/>
        <v>Minimal: disking only</v>
      </c>
      <c r="AL193" s="27">
        <v>12698</v>
      </c>
      <c r="AN193" s="30" t="str">
        <f t="shared" si="7"/>
        <v xml:space="preserve">Convertional </v>
      </c>
      <c r="AO193" s="27">
        <v>7603</v>
      </c>
      <c r="AR193" s="27" t="s">
        <v>76</v>
      </c>
      <c r="AU193" s="26" t="s">
        <v>77</v>
      </c>
      <c r="AV193" s="26" t="s">
        <v>77</v>
      </c>
      <c r="AW193" s="26" t="s">
        <v>77</v>
      </c>
      <c r="AX193" s="26" t="s">
        <v>77</v>
      </c>
      <c r="AY193" s="26" t="s">
        <v>63</v>
      </c>
      <c r="AZ193" s="26" t="s">
        <v>63</v>
      </c>
      <c r="BA193" s="26" t="s">
        <v>63</v>
      </c>
      <c r="BB193" s="26" t="s">
        <v>63</v>
      </c>
      <c r="BC193" s="26" t="s">
        <v>63</v>
      </c>
    </row>
    <row r="194" spans="1:55" ht="11.7">
      <c r="A194" s="20">
        <v>205</v>
      </c>
      <c r="B194" s="21">
        <f>INDEX(Refs!A:A,MATCH($C194,Refs!$I:$I,0))</f>
        <v>6141561</v>
      </c>
      <c r="C194" s="22" t="s">
        <v>1417</v>
      </c>
      <c r="D194" s="21" t="str">
        <f>INDEX(Refs!L:L,MATCH($C194,Refs!$I:$I,0))</f>
        <v>Abera, Tolera; Kumbi, Haji; Midega, Tesfaye; Tola, Buzuayehu; Tufa, Tolcha</v>
      </c>
      <c r="E194" s="21" t="str">
        <f>INDEX(Refs!S:S,MATCH($C194,Refs!$I:$I,0))</f>
        <v>10.1155/2018/2973286</v>
      </c>
      <c r="F194" s="23" t="s">
        <v>1418</v>
      </c>
      <c r="G194" s="23" t="s">
        <v>1419</v>
      </c>
      <c r="I194" s="24" t="s">
        <v>1420</v>
      </c>
      <c r="J194" s="26" t="s">
        <v>1425</v>
      </c>
      <c r="L194" s="26" t="s">
        <v>1422</v>
      </c>
      <c r="M194" s="24">
        <v>2</v>
      </c>
      <c r="O194" s="27" t="s">
        <v>59</v>
      </c>
      <c r="AF194" s="23" t="s">
        <v>65</v>
      </c>
      <c r="AG194" s="23" t="s">
        <v>1423</v>
      </c>
      <c r="AJ194" s="24" t="s">
        <v>1424</v>
      </c>
      <c r="AK194" s="30" t="str">
        <f t="shared" si="6"/>
        <v>Reduced: multiplow and disking</v>
      </c>
      <c r="AL194" s="27">
        <v>11685</v>
      </c>
      <c r="AN194" s="30" t="str">
        <f t="shared" si="7"/>
        <v xml:space="preserve">Convertional </v>
      </c>
      <c r="AO194" s="27">
        <v>7603</v>
      </c>
      <c r="AR194" s="27" t="s">
        <v>76</v>
      </c>
      <c r="AU194" s="26" t="s">
        <v>77</v>
      </c>
      <c r="AV194" s="26" t="s">
        <v>77</v>
      </c>
      <c r="AW194" s="26" t="s">
        <v>77</v>
      </c>
      <c r="AX194" s="26" t="s">
        <v>77</v>
      </c>
      <c r="AY194" s="26" t="s">
        <v>63</v>
      </c>
      <c r="AZ194" s="26" t="s">
        <v>63</v>
      </c>
      <c r="BA194" s="26" t="s">
        <v>63</v>
      </c>
      <c r="BB194" s="26" t="s">
        <v>63</v>
      </c>
      <c r="BC194" s="26" t="s">
        <v>63</v>
      </c>
    </row>
    <row r="195" spans="1:55" ht="11.7">
      <c r="A195" s="20">
        <v>206</v>
      </c>
      <c r="B195" s="21">
        <f>INDEX(Refs!A:A,MATCH($C195,Refs!$I:$I,0))</f>
        <v>6141561</v>
      </c>
      <c r="C195" s="22" t="s">
        <v>1417</v>
      </c>
      <c r="D195" s="21" t="str">
        <f>INDEX(Refs!L:L,MATCH($C195,Refs!$I:$I,0))</f>
        <v>Abera, Tolera; Kumbi, Haji; Midega, Tesfaye; Tola, Buzuayehu; Tufa, Tolcha</v>
      </c>
      <c r="E195" s="21" t="str">
        <f>INDEX(Refs!S:S,MATCH($C195,Refs!$I:$I,0))</f>
        <v>10.1155/2018/2973286</v>
      </c>
      <c r="F195" s="23" t="s">
        <v>1418</v>
      </c>
      <c r="G195" s="23" t="s">
        <v>1419</v>
      </c>
      <c r="I195" s="24" t="s">
        <v>1420</v>
      </c>
      <c r="J195" s="26" t="s">
        <v>1426</v>
      </c>
      <c r="L195" s="26" t="s">
        <v>1422</v>
      </c>
      <c r="M195" s="24">
        <v>2</v>
      </c>
      <c r="O195" s="27" t="s">
        <v>59</v>
      </c>
      <c r="AF195" s="23" t="s">
        <v>65</v>
      </c>
      <c r="AG195" s="23" t="s">
        <v>1423</v>
      </c>
      <c r="AJ195" s="24" t="s">
        <v>1424</v>
      </c>
      <c r="AK195" s="30" t="str">
        <f t="shared" si="6"/>
        <v xml:space="preserve">Reduced: Permanent raised beds </v>
      </c>
      <c r="AL195" s="27">
        <v>29181</v>
      </c>
      <c r="AN195" s="30" t="str">
        <f t="shared" si="7"/>
        <v xml:space="preserve">Convertional </v>
      </c>
      <c r="AO195" s="27">
        <v>7603</v>
      </c>
      <c r="AR195" s="27" t="s">
        <v>76</v>
      </c>
      <c r="AU195" s="26" t="s">
        <v>77</v>
      </c>
      <c r="AV195" s="26" t="s">
        <v>77</v>
      </c>
      <c r="AW195" s="26" t="s">
        <v>77</v>
      </c>
      <c r="AX195" s="26" t="s">
        <v>77</v>
      </c>
      <c r="AY195" s="26" t="s">
        <v>63</v>
      </c>
      <c r="AZ195" s="26" t="s">
        <v>63</v>
      </c>
      <c r="BA195" s="26" t="s">
        <v>63</v>
      </c>
      <c r="BB195" s="26" t="s">
        <v>63</v>
      </c>
      <c r="BC195" s="26" t="s">
        <v>63</v>
      </c>
    </row>
    <row r="196" spans="1:55" ht="11.7">
      <c r="A196" s="20">
        <v>207</v>
      </c>
      <c r="B196" s="21">
        <f>INDEX(Refs!A:A,MATCH($C196,Refs!$I:$I,0))</f>
        <v>6141561</v>
      </c>
      <c r="C196" s="22" t="s">
        <v>1417</v>
      </c>
      <c r="D196" s="21" t="str">
        <f>INDEX(Refs!L:L,MATCH($C196,Refs!$I:$I,0))</f>
        <v>Abera, Tolera; Kumbi, Haji; Midega, Tesfaye; Tola, Buzuayehu; Tufa, Tolcha</v>
      </c>
      <c r="E196" s="21" t="str">
        <f>INDEX(Refs!S:S,MATCH($C196,Refs!$I:$I,0))</f>
        <v>10.1155/2018/2973286</v>
      </c>
      <c r="F196" s="23" t="s">
        <v>1418</v>
      </c>
      <c r="G196" s="23" t="s">
        <v>1419</v>
      </c>
      <c r="I196" s="24" t="s">
        <v>1420</v>
      </c>
      <c r="J196" s="26" t="s">
        <v>1427</v>
      </c>
      <c r="L196" s="26" t="s">
        <v>1426</v>
      </c>
      <c r="M196" s="24">
        <v>2</v>
      </c>
      <c r="P196" s="27" t="s">
        <v>59</v>
      </c>
      <c r="AF196" s="23" t="s">
        <v>65</v>
      </c>
      <c r="AG196" s="23" t="s">
        <v>1423</v>
      </c>
      <c r="AJ196" s="24" t="s">
        <v>1424</v>
      </c>
      <c r="AK196" s="30" t="str">
        <f t="shared" si="6"/>
        <v>Reduced: Permanent raised beds + 33% mulch cover</v>
      </c>
      <c r="AL196" s="27">
        <v>29299</v>
      </c>
      <c r="AN196" s="30" t="str">
        <f t="shared" si="7"/>
        <v xml:space="preserve">Reduced: Permanent raised beds </v>
      </c>
      <c r="AO196" s="27">
        <v>29181</v>
      </c>
      <c r="AR196" s="27" t="s">
        <v>76</v>
      </c>
      <c r="AU196" s="26" t="s">
        <v>77</v>
      </c>
      <c r="AV196" s="26" t="s">
        <v>77</v>
      </c>
      <c r="AW196" s="26" t="s">
        <v>77</v>
      </c>
      <c r="AX196" s="26" t="s">
        <v>77</v>
      </c>
      <c r="AY196" s="26" t="s">
        <v>63</v>
      </c>
      <c r="AZ196" s="26" t="s">
        <v>63</v>
      </c>
      <c r="BA196" s="26" t="s">
        <v>63</v>
      </c>
      <c r="BB196" s="26" t="s">
        <v>63</v>
      </c>
      <c r="BC196" s="26" t="s">
        <v>63</v>
      </c>
    </row>
    <row r="197" spans="1:55" ht="11.7">
      <c r="A197" s="20">
        <v>208</v>
      </c>
      <c r="B197" s="21">
        <f>INDEX(Refs!A:A,MATCH($C197,Refs!$I:$I,0))</f>
        <v>6141561</v>
      </c>
      <c r="C197" s="22" t="s">
        <v>1417</v>
      </c>
      <c r="D197" s="21" t="str">
        <f>INDEX(Refs!L:L,MATCH($C197,Refs!$I:$I,0))</f>
        <v>Abera, Tolera; Kumbi, Haji; Midega, Tesfaye; Tola, Buzuayehu; Tufa, Tolcha</v>
      </c>
      <c r="E197" s="21" t="str">
        <f>INDEX(Refs!S:S,MATCH($C197,Refs!$I:$I,0))</f>
        <v>10.1155/2018/2973286</v>
      </c>
      <c r="F197" s="23" t="s">
        <v>1418</v>
      </c>
      <c r="G197" s="23" t="s">
        <v>1419</v>
      </c>
      <c r="I197" s="24" t="s">
        <v>1420</v>
      </c>
      <c r="J197" s="26" t="s">
        <v>1428</v>
      </c>
      <c r="L197" s="26" t="s">
        <v>1426</v>
      </c>
      <c r="M197" s="24">
        <v>2</v>
      </c>
      <c r="P197" s="27" t="s">
        <v>59</v>
      </c>
      <c r="AF197" s="23" t="s">
        <v>65</v>
      </c>
      <c r="AG197" s="23" t="s">
        <v>1423</v>
      </c>
      <c r="AJ197" s="24" t="s">
        <v>1424</v>
      </c>
      <c r="AK197" s="30" t="str">
        <f t="shared" si="6"/>
        <v>Reduced: Permanent raised beds + 66% mulch cover</v>
      </c>
      <c r="AL197" s="27">
        <v>32331</v>
      </c>
      <c r="AN197" s="30" t="str">
        <f t="shared" si="7"/>
        <v xml:space="preserve">Reduced: Permanent raised beds </v>
      </c>
      <c r="AO197" s="27">
        <v>29181</v>
      </c>
      <c r="AR197" s="27" t="s">
        <v>76</v>
      </c>
      <c r="AU197" s="26" t="s">
        <v>77</v>
      </c>
      <c r="AV197" s="26" t="s">
        <v>77</v>
      </c>
      <c r="AW197" s="26" t="s">
        <v>77</v>
      </c>
      <c r="AX197" s="26" t="s">
        <v>77</v>
      </c>
      <c r="AY197" s="26" t="s">
        <v>63</v>
      </c>
      <c r="AZ197" s="26" t="s">
        <v>63</v>
      </c>
      <c r="BA197" s="26" t="s">
        <v>63</v>
      </c>
      <c r="BB197" s="26" t="s">
        <v>63</v>
      </c>
      <c r="BC197" s="26" t="s">
        <v>63</v>
      </c>
    </row>
    <row r="198" spans="1:55" ht="11.7">
      <c r="A198" s="20">
        <v>209</v>
      </c>
      <c r="B198" s="21">
        <f>INDEX(Refs!A:A,MATCH($C198,Refs!$I:$I,0))</f>
        <v>6141561</v>
      </c>
      <c r="C198" s="22" t="s">
        <v>1417</v>
      </c>
      <c r="D198" s="21" t="str">
        <f>INDEX(Refs!L:L,MATCH($C198,Refs!$I:$I,0))</f>
        <v>Abera, Tolera; Kumbi, Haji; Midega, Tesfaye; Tola, Buzuayehu; Tufa, Tolcha</v>
      </c>
      <c r="E198" s="21" t="str">
        <f>INDEX(Refs!S:S,MATCH($C198,Refs!$I:$I,0))</f>
        <v>10.1155/2018/2973286</v>
      </c>
      <c r="F198" s="23" t="s">
        <v>1418</v>
      </c>
      <c r="G198" s="23" t="s">
        <v>1419</v>
      </c>
      <c r="I198" s="24" t="s">
        <v>1420</v>
      </c>
      <c r="J198" s="26" t="s">
        <v>1429</v>
      </c>
      <c r="L198" s="26" t="s">
        <v>1426</v>
      </c>
      <c r="M198" s="24">
        <v>2</v>
      </c>
      <c r="P198" s="27" t="s">
        <v>59</v>
      </c>
      <c r="AF198" s="23" t="s">
        <v>65</v>
      </c>
      <c r="AG198" s="23" t="s">
        <v>1423</v>
      </c>
      <c r="AJ198" s="24" t="s">
        <v>1424</v>
      </c>
      <c r="AK198" s="30" t="str">
        <f t="shared" si="6"/>
        <v>Reduced: Permanent raised beds + 100% mulch cover</v>
      </c>
      <c r="AL198" s="27">
        <v>29825</v>
      </c>
      <c r="AN198" s="30" t="str">
        <f t="shared" si="7"/>
        <v xml:space="preserve">Reduced: Permanent raised beds </v>
      </c>
      <c r="AO198" s="27">
        <v>29181</v>
      </c>
      <c r="AR198" s="27" t="s">
        <v>76</v>
      </c>
      <c r="AU198" s="26" t="s">
        <v>77</v>
      </c>
      <c r="AV198" s="26" t="s">
        <v>77</v>
      </c>
      <c r="AW198" s="26" t="s">
        <v>77</v>
      </c>
      <c r="AX198" s="26" t="s">
        <v>77</v>
      </c>
      <c r="AY198" s="26" t="s">
        <v>63</v>
      </c>
      <c r="AZ198" s="26" t="s">
        <v>63</v>
      </c>
      <c r="BA198" s="26" t="s">
        <v>63</v>
      </c>
      <c r="BB198" s="26" t="s">
        <v>63</v>
      </c>
      <c r="BC198" s="26" t="s">
        <v>63</v>
      </c>
    </row>
    <row r="199" spans="1:55" ht="11.7">
      <c r="A199" s="20">
        <v>210</v>
      </c>
      <c r="B199" s="21">
        <f>INDEX(Refs!A:A,MATCH($C199,Refs!$I:$I,0))</f>
        <v>6141561</v>
      </c>
      <c r="C199" s="22" t="s">
        <v>1417</v>
      </c>
      <c r="D199" s="21" t="str">
        <f>INDEX(Refs!L:L,MATCH($C199,Refs!$I:$I,0))</f>
        <v>Abera, Tolera; Kumbi, Haji; Midega, Tesfaye; Tola, Buzuayehu; Tufa, Tolcha</v>
      </c>
      <c r="E199" s="21" t="str">
        <f>INDEX(Refs!S:S,MATCH($C199,Refs!$I:$I,0))</f>
        <v>10.1155/2018/2973286</v>
      </c>
      <c r="F199" s="23" t="s">
        <v>1418</v>
      </c>
      <c r="G199" s="23" t="s">
        <v>1419</v>
      </c>
      <c r="I199" s="24" t="s">
        <v>1420</v>
      </c>
      <c r="J199" s="26" t="s">
        <v>1427</v>
      </c>
      <c r="L199" s="26" t="s">
        <v>1421</v>
      </c>
      <c r="M199" s="24">
        <v>2</v>
      </c>
      <c r="P199" s="27" t="s">
        <v>59</v>
      </c>
      <c r="AF199" s="23" t="s">
        <v>65</v>
      </c>
      <c r="AG199" s="23" t="s">
        <v>1423</v>
      </c>
      <c r="AJ199" s="24" t="s">
        <v>1424</v>
      </c>
      <c r="AK199" s="30" t="str">
        <f t="shared" si="6"/>
        <v>Reduced: Permanent raised beds + 33% mulch cover</v>
      </c>
      <c r="AL199" s="27">
        <v>29299</v>
      </c>
      <c r="AN199" s="30" t="str">
        <f t="shared" si="7"/>
        <v>Minimal: disking only</v>
      </c>
      <c r="AO199" s="27">
        <v>12698</v>
      </c>
      <c r="AR199" s="27" t="s">
        <v>76</v>
      </c>
      <c r="AU199" s="26" t="s">
        <v>77</v>
      </c>
      <c r="AV199" s="26" t="s">
        <v>77</v>
      </c>
      <c r="AW199" s="26" t="s">
        <v>77</v>
      </c>
      <c r="AX199" s="26" t="s">
        <v>77</v>
      </c>
      <c r="AY199" s="26" t="s">
        <v>63</v>
      </c>
      <c r="AZ199" s="26" t="s">
        <v>63</v>
      </c>
      <c r="BA199" s="26" t="s">
        <v>63</v>
      </c>
      <c r="BB199" s="26" t="s">
        <v>63</v>
      </c>
      <c r="BC199" s="26" t="s">
        <v>63</v>
      </c>
    </row>
    <row r="200" spans="1:55" ht="11.7">
      <c r="A200" s="20">
        <v>211</v>
      </c>
      <c r="B200" s="21">
        <f>INDEX(Refs!A:A,MATCH($C200,Refs!$I:$I,0))</f>
        <v>6141561</v>
      </c>
      <c r="C200" s="22" t="s">
        <v>1417</v>
      </c>
      <c r="D200" s="21" t="str">
        <f>INDEX(Refs!L:L,MATCH($C200,Refs!$I:$I,0))</f>
        <v>Abera, Tolera; Kumbi, Haji; Midega, Tesfaye; Tola, Buzuayehu; Tufa, Tolcha</v>
      </c>
      <c r="E200" s="21" t="str">
        <f>INDEX(Refs!S:S,MATCH($C200,Refs!$I:$I,0))</f>
        <v>10.1155/2018/2973286</v>
      </c>
      <c r="F200" s="23" t="s">
        <v>1418</v>
      </c>
      <c r="G200" s="23" t="s">
        <v>1419</v>
      </c>
      <c r="I200" s="24" t="s">
        <v>1420</v>
      </c>
      <c r="J200" s="26" t="s">
        <v>1428</v>
      </c>
      <c r="L200" s="26" t="s">
        <v>1421</v>
      </c>
      <c r="M200" s="24">
        <v>2</v>
      </c>
      <c r="P200" s="27" t="s">
        <v>59</v>
      </c>
      <c r="AF200" s="23" t="s">
        <v>65</v>
      </c>
      <c r="AG200" s="23" t="s">
        <v>1423</v>
      </c>
      <c r="AJ200" s="24" t="s">
        <v>1424</v>
      </c>
      <c r="AK200" s="30" t="str">
        <f t="shared" si="6"/>
        <v>Reduced: Permanent raised beds + 66% mulch cover</v>
      </c>
      <c r="AL200" s="27">
        <v>32331</v>
      </c>
      <c r="AN200" s="30" t="str">
        <f t="shared" si="7"/>
        <v>Minimal: disking only</v>
      </c>
      <c r="AO200" s="27">
        <v>12698</v>
      </c>
      <c r="AR200" s="27" t="s">
        <v>76</v>
      </c>
      <c r="AU200" s="26" t="s">
        <v>77</v>
      </c>
      <c r="AV200" s="26" t="s">
        <v>77</v>
      </c>
      <c r="AW200" s="26" t="s">
        <v>77</v>
      </c>
      <c r="AX200" s="26" t="s">
        <v>77</v>
      </c>
      <c r="AY200" s="26" t="s">
        <v>63</v>
      </c>
      <c r="AZ200" s="26" t="s">
        <v>63</v>
      </c>
      <c r="BA200" s="26" t="s">
        <v>63</v>
      </c>
      <c r="BB200" s="26" t="s">
        <v>63</v>
      </c>
      <c r="BC200" s="26" t="s">
        <v>63</v>
      </c>
    </row>
    <row r="201" spans="1:55" ht="11.7">
      <c r="A201" s="20">
        <v>212</v>
      </c>
      <c r="B201" s="21">
        <f>INDEX(Refs!A:A,MATCH($C201,Refs!$I:$I,0))</f>
        <v>6141561</v>
      </c>
      <c r="C201" s="22" t="s">
        <v>1417</v>
      </c>
      <c r="D201" s="21" t="str">
        <f>INDEX(Refs!L:L,MATCH($C201,Refs!$I:$I,0))</f>
        <v>Abera, Tolera; Kumbi, Haji; Midega, Tesfaye; Tola, Buzuayehu; Tufa, Tolcha</v>
      </c>
      <c r="E201" s="21" t="str">
        <f>INDEX(Refs!S:S,MATCH($C201,Refs!$I:$I,0))</f>
        <v>10.1155/2018/2973286</v>
      </c>
      <c r="F201" s="23" t="s">
        <v>1418</v>
      </c>
      <c r="G201" s="23" t="s">
        <v>1419</v>
      </c>
      <c r="I201" s="24" t="s">
        <v>1420</v>
      </c>
      <c r="J201" s="26" t="s">
        <v>1429</v>
      </c>
      <c r="L201" s="26" t="s">
        <v>1421</v>
      </c>
      <c r="M201" s="24">
        <v>2</v>
      </c>
      <c r="P201" s="27" t="s">
        <v>59</v>
      </c>
      <c r="AF201" s="23" t="s">
        <v>65</v>
      </c>
      <c r="AG201" s="23" t="s">
        <v>1423</v>
      </c>
      <c r="AJ201" s="24" t="s">
        <v>1424</v>
      </c>
      <c r="AK201" s="30" t="str">
        <f t="shared" si="6"/>
        <v>Reduced: Permanent raised beds + 100% mulch cover</v>
      </c>
      <c r="AL201" s="27">
        <v>29825</v>
      </c>
      <c r="AN201" s="30" t="str">
        <f t="shared" si="7"/>
        <v>Minimal: disking only</v>
      </c>
      <c r="AO201" s="27">
        <v>12698</v>
      </c>
      <c r="AR201" s="27" t="s">
        <v>76</v>
      </c>
      <c r="AU201" s="26" t="s">
        <v>77</v>
      </c>
      <c r="AV201" s="26" t="s">
        <v>77</v>
      </c>
      <c r="AW201" s="26" t="s">
        <v>77</v>
      </c>
      <c r="AX201" s="26" t="s">
        <v>77</v>
      </c>
      <c r="AY201" s="26" t="s">
        <v>63</v>
      </c>
      <c r="AZ201" s="26" t="s">
        <v>63</v>
      </c>
      <c r="BA201" s="26" t="s">
        <v>63</v>
      </c>
      <c r="BB201" s="26" t="s">
        <v>63</v>
      </c>
      <c r="BC201" s="26" t="s">
        <v>63</v>
      </c>
    </row>
    <row r="202" spans="1:55" ht="11.7">
      <c r="A202" s="20">
        <v>213</v>
      </c>
      <c r="B202" s="21">
        <f>INDEX(Refs!A:A,MATCH($C202,Refs!$I:$I,0))</f>
        <v>6141561</v>
      </c>
      <c r="C202" s="22" t="s">
        <v>1417</v>
      </c>
      <c r="D202" s="21" t="str">
        <f>INDEX(Refs!L:L,MATCH($C202,Refs!$I:$I,0))</f>
        <v>Abera, Tolera; Kumbi, Haji; Midega, Tesfaye; Tola, Buzuayehu; Tufa, Tolcha</v>
      </c>
      <c r="E202" s="21" t="str">
        <f>INDEX(Refs!S:S,MATCH($C202,Refs!$I:$I,0))</f>
        <v>10.1155/2018/2973286</v>
      </c>
      <c r="F202" s="23" t="s">
        <v>1418</v>
      </c>
      <c r="G202" s="23" t="s">
        <v>1419</v>
      </c>
      <c r="I202" s="24" t="s">
        <v>1420</v>
      </c>
      <c r="J202" s="26" t="s">
        <v>1427</v>
      </c>
      <c r="L202" s="26" t="s">
        <v>1425</v>
      </c>
      <c r="M202" s="24">
        <v>2</v>
      </c>
      <c r="P202" s="27" t="s">
        <v>59</v>
      </c>
      <c r="AF202" s="23" t="s">
        <v>65</v>
      </c>
      <c r="AG202" s="23" t="s">
        <v>1423</v>
      </c>
      <c r="AJ202" s="24" t="s">
        <v>1424</v>
      </c>
      <c r="AK202" s="30" t="str">
        <f t="shared" si="6"/>
        <v>Reduced: Permanent raised beds + 33% mulch cover</v>
      </c>
      <c r="AL202" s="27">
        <v>29299</v>
      </c>
      <c r="AN202" s="30" t="str">
        <f t="shared" si="7"/>
        <v>Reduced: multiplow and disking</v>
      </c>
      <c r="AO202" s="27">
        <v>11685</v>
      </c>
      <c r="AR202" s="27" t="s">
        <v>76</v>
      </c>
      <c r="AU202" s="26" t="s">
        <v>77</v>
      </c>
      <c r="AV202" s="26" t="s">
        <v>77</v>
      </c>
      <c r="AW202" s="26" t="s">
        <v>77</v>
      </c>
      <c r="AX202" s="26" t="s">
        <v>77</v>
      </c>
      <c r="AY202" s="26" t="s">
        <v>63</v>
      </c>
      <c r="AZ202" s="26" t="s">
        <v>63</v>
      </c>
      <c r="BA202" s="26" t="s">
        <v>63</v>
      </c>
      <c r="BB202" s="26" t="s">
        <v>63</v>
      </c>
      <c r="BC202" s="26" t="s">
        <v>63</v>
      </c>
    </row>
    <row r="203" spans="1:55" ht="11.7">
      <c r="A203" s="20">
        <v>214</v>
      </c>
      <c r="B203" s="21">
        <f>INDEX(Refs!A:A,MATCH($C203,Refs!$I:$I,0))</f>
        <v>6141561</v>
      </c>
      <c r="C203" s="22" t="s">
        <v>1417</v>
      </c>
      <c r="D203" s="21" t="str">
        <f>INDEX(Refs!L:L,MATCH($C203,Refs!$I:$I,0))</f>
        <v>Abera, Tolera; Kumbi, Haji; Midega, Tesfaye; Tola, Buzuayehu; Tufa, Tolcha</v>
      </c>
      <c r="E203" s="21" t="str">
        <f>INDEX(Refs!S:S,MATCH($C203,Refs!$I:$I,0))</f>
        <v>10.1155/2018/2973286</v>
      </c>
      <c r="F203" s="23" t="s">
        <v>1418</v>
      </c>
      <c r="G203" s="23" t="s">
        <v>1419</v>
      </c>
      <c r="I203" s="24" t="s">
        <v>1420</v>
      </c>
      <c r="J203" s="26" t="s">
        <v>1428</v>
      </c>
      <c r="L203" s="26" t="s">
        <v>1425</v>
      </c>
      <c r="M203" s="24">
        <v>2</v>
      </c>
      <c r="P203" s="27" t="s">
        <v>59</v>
      </c>
      <c r="AF203" s="23" t="s">
        <v>65</v>
      </c>
      <c r="AG203" s="23" t="s">
        <v>1423</v>
      </c>
      <c r="AJ203" s="24" t="s">
        <v>1424</v>
      </c>
      <c r="AK203" s="30" t="str">
        <f t="shared" si="6"/>
        <v>Reduced: Permanent raised beds + 66% mulch cover</v>
      </c>
      <c r="AL203" s="27">
        <v>32331</v>
      </c>
      <c r="AN203" s="30" t="str">
        <f t="shared" si="7"/>
        <v>Reduced: multiplow and disking</v>
      </c>
      <c r="AO203" s="27">
        <v>11685</v>
      </c>
      <c r="AR203" s="27" t="s">
        <v>76</v>
      </c>
      <c r="AU203" s="26" t="s">
        <v>77</v>
      </c>
      <c r="AV203" s="26" t="s">
        <v>77</v>
      </c>
      <c r="AW203" s="26" t="s">
        <v>77</v>
      </c>
      <c r="AX203" s="26" t="s">
        <v>77</v>
      </c>
      <c r="AY203" s="26" t="s">
        <v>63</v>
      </c>
      <c r="AZ203" s="26" t="s">
        <v>63</v>
      </c>
      <c r="BA203" s="26" t="s">
        <v>63</v>
      </c>
      <c r="BB203" s="26" t="s">
        <v>63</v>
      </c>
      <c r="BC203" s="26" t="s">
        <v>63</v>
      </c>
    </row>
    <row r="204" spans="1:55" ht="11.7">
      <c r="A204" s="20">
        <v>215</v>
      </c>
      <c r="B204" s="21">
        <f>INDEX(Refs!A:A,MATCH($C204,Refs!$I:$I,0))</f>
        <v>6141561</v>
      </c>
      <c r="C204" s="22" t="s">
        <v>1417</v>
      </c>
      <c r="D204" s="21" t="str">
        <f>INDEX(Refs!L:L,MATCH($C204,Refs!$I:$I,0))</f>
        <v>Abera, Tolera; Kumbi, Haji; Midega, Tesfaye; Tola, Buzuayehu; Tufa, Tolcha</v>
      </c>
      <c r="E204" s="21" t="str">
        <f>INDEX(Refs!S:S,MATCH($C204,Refs!$I:$I,0))</f>
        <v>10.1155/2018/2973286</v>
      </c>
      <c r="F204" s="23" t="s">
        <v>1418</v>
      </c>
      <c r="G204" s="23" t="s">
        <v>1419</v>
      </c>
      <c r="I204" s="24" t="s">
        <v>1420</v>
      </c>
      <c r="J204" s="26" t="s">
        <v>1429</v>
      </c>
      <c r="L204" s="26" t="s">
        <v>1425</v>
      </c>
      <c r="M204" s="24">
        <v>2</v>
      </c>
      <c r="P204" s="27" t="s">
        <v>59</v>
      </c>
      <c r="AF204" s="23" t="s">
        <v>65</v>
      </c>
      <c r="AG204" s="23" t="s">
        <v>1423</v>
      </c>
      <c r="AJ204" s="24" t="s">
        <v>1424</v>
      </c>
      <c r="AK204" s="30" t="str">
        <f t="shared" si="6"/>
        <v>Reduced: Permanent raised beds + 100% mulch cover</v>
      </c>
      <c r="AL204" s="27">
        <v>29825</v>
      </c>
      <c r="AN204" s="30" t="str">
        <f t="shared" si="7"/>
        <v>Reduced: multiplow and disking</v>
      </c>
      <c r="AO204" s="27">
        <v>11685</v>
      </c>
      <c r="AR204" s="27" t="s">
        <v>76</v>
      </c>
      <c r="AU204" s="26" t="s">
        <v>77</v>
      </c>
      <c r="AV204" s="26" t="s">
        <v>77</v>
      </c>
      <c r="AW204" s="26" t="s">
        <v>77</v>
      </c>
      <c r="AX204" s="26" t="s">
        <v>77</v>
      </c>
      <c r="AY204" s="26" t="s">
        <v>63</v>
      </c>
      <c r="AZ204" s="26" t="s">
        <v>63</v>
      </c>
      <c r="BA204" s="26" t="s">
        <v>63</v>
      </c>
      <c r="BB204" s="26" t="s">
        <v>63</v>
      </c>
      <c r="BC204" s="26" t="s">
        <v>63</v>
      </c>
    </row>
    <row r="205" spans="1:55" ht="11.7">
      <c r="A205" s="20">
        <v>216</v>
      </c>
      <c r="B205" s="21">
        <f>INDEX(Refs!A:A,MATCH($C205,Refs!$I:$I,0))</f>
        <v>6141561</v>
      </c>
      <c r="C205" s="22" t="s">
        <v>1417</v>
      </c>
      <c r="D205" s="21" t="str">
        <f>INDEX(Refs!L:L,MATCH($C205,Refs!$I:$I,0))</f>
        <v>Abera, Tolera; Kumbi, Haji; Midega, Tesfaye; Tola, Buzuayehu; Tufa, Tolcha</v>
      </c>
      <c r="E205" s="21" t="str">
        <f>INDEX(Refs!S:S,MATCH($C205,Refs!$I:$I,0))</f>
        <v>10.1155/2018/2973286</v>
      </c>
      <c r="F205" s="23" t="s">
        <v>1418</v>
      </c>
      <c r="G205" s="23" t="s">
        <v>1419</v>
      </c>
      <c r="I205" s="24" t="s">
        <v>1420</v>
      </c>
      <c r="J205" s="26" t="s">
        <v>1421</v>
      </c>
      <c r="L205" s="26" t="s">
        <v>1422</v>
      </c>
      <c r="M205" s="24">
        <v>2</v>
      </c>
      <c r="O205" s="27" t="s">
        <v>59</v>
      </c>
      <c r="AF205" s="23" t="s">
        <v>60</v>
      </c>
      <c r="AG205" s="23" t="s">
        <v>1423</v>
      </c>
      <c r="AJ205" s="24" t="s">
        <v>1430</v>
      </c>
      <c r="AK205" s="30" t="str">
        <f t="shared" si="6"/>
        <v>Minimal: disking only</v>
      </c>
      <c r="AL205" s="27">
        <v>26220</v>
      </c>
      <c r="AN205" s="30" t="str">
        <f t="shared" si="7"/>
        <v xml:space="preserve">Convertional </v>
      </c>
      <c r="AO205" s="27">
        <v>26670</v>
      </c>
      <c r="AR205" s="27" t="s">
        <v>76</v>
      </c>
      <c r="AU205" s="26" t="s">
        <v>77</v>
      </c>
      <c r="AV205" s="26" t="s">
        <v>77</v>
      </c>
      <c r="AW205" s="26" t="s">
        <v>77</v>
      </c>
      <c r="AX205" s="26" t="s">
        <v>77</v>
      </c>
      <c r="AY205" s="26" t="s">
        <v>63</v>
      </c>
      <c r="AZ205" s="26" t="s">
        <v>63</v>
      </c>
      <c r="BA205" s="26" t="s">
        <v>63</v>
      </c>
      <c r="BB205" s="26" t="s">
        <v>63</v>
      </c>
      <c r="BC205" s="26" t="s">
        <v>63</v>
      </c>
    </row>
    <row r="206" spans="1:55" ht="11.7">
      <c r="A206" s="20">
        <v>217</v>
      </c>
      <c r="B206" s="21">
        <f>INDEX(Refs!A:A,MATCH($C206,Refs!$I:$I,0))</f>
        <v>6141561</v>
      </c>
      <c r="C206" s="22" t="s">
        <v>1417</v>
      </c>
      <c r="D206" s="21" t="str">
        <f>INDEX(Refs!L:L,MATCH($C206,Refs!$I:$I,0))</f>
        <v>Abera, Tolera; Kumbi, Haji; Midega, Tesfaye; Tola, Buzuayehu; Tufa, Tolcha</v>
      </c>
      <c r="E206" s="21" t="str">
        <f>INDEX(Refs!S:S,MATCH($C206,Refs!$I:$I,0))</f>
        <v>10.1155/2018/2973286</v>
      </c>
      <c r="F206" s="23" t="s">
        <v>1418</v>
      </c>
      <c r="G206" s="23" t="s">
        <v>1419</v>
      </c>
      <c r="I206" s="24" t="s">
        <v>1420</v>
      </c>
      <c r="J206" s="26" t="s">
        <v>1425</v>
      </c>
      <c r="L206" s="26" t="s">
        <v>1422</v>
      </c>
      <c r="M206" s="24">
        <v>2</v>
      </c>
      <c r="O206" s="27" t="s">
        <v>59</v>
      </c>
      <c r="AF206" s="23" t="s">
        <v>60</v>
      </c>
      <c r="AG206" s="23" t="s">
        <v>1423</v>
      </c>
      <c r="AJ206" s="24" t="s">
        <v>1430</v>
      </c>
      <c r="AK206" s="30" t="str">
        <f t="shared" si="6"/>
        <v>Reduced: multiplow and disking</v>
      </c>
      <c r="AL206" s="27">
        <v>26220</v>
      </c>
      <c r="AN206" s="30" t="str">
        <f t="shared" si="7"/>
        <v xml:space="preserve">Convertional </v>
      </c>
      <c r="AO206" s="27">
        <v>26670</v>
      </c>
      <c r="AR206" s="27" t="s">
        <v>76</v>
      </c>
      <c r="AU206" s="26" t="s">
        <v>77</v>
      </c>
      <c r="AV206" s="26" t="s">
        <v>77</v>
      </c>
      <c r="AW206" s="26" t="s">
        <v>77</v>
      </c>
      <c r="AX206" s="26" t="s">
        <v>77</v>
      </c>
      <c r="AY206" s="26" t="s">
        <v>63</v>
      </c>
      <c r="AZ206" s="26" t="s">
        <v>63</v>
      </c>
      <c r="BA206" s="26" t="s">
        <v>63</v>
      </c>
      <c r="BB206" s="26" t="s">
        <v>63</v>
      </c>
      <c r="BC206" s="26" t="s">
        <v>63</v>
      </c>
    </row>
    <row r="207" spans="1:55" ht="11.7">
      <c r="A207" s="20">
        <v>218</v>
      </c>
      <c r="B207" s="21">
        <f>INDEX(Refs!A:A,MATCH($C207,Refs!$I:$I,0))</f>
        <v>6141561</v>
      </c>
      <c r="C207" s="22" t="s">
        <v>1417</v>
      </c>
      <c r="D207" s="21" t="str">
        <f>INDEX(Refs!L:L,MATCH($C207,Refs!$I:$I,0))</f>
        <v>Abera, Tolera; Kumbi, Haji; Midega, Tesfaye; Tola, Buzuayehu; Tufa, Tolcha</v>
      </c>
      <c r="E207" s="21" t="str">
        <f>INDEX(Refs!S:S,MATCH($C207,Refs!$I:$I,0))</f>
        <v>10.1155/2018/2973286</v>
      </c>
      <c r="F207" s="23" t="s">
        <v>1418</v>
      </c>
      <c r="G207" s="23" t="s">
        <v>1419</v>
      </c>
      <c r="I207" s="24" t="s">
        <v>1420</v>
      </c>
      <c r="J207" s="26" t="s">
        <v>1426</v>
      </c>
      <c r="L207" s="26" t="s">
        <v>1422</v>
      </c>
      <c r="M207" s="24">
        <v>2</v>
      </c>
      <c r="O207" s="27" t="s">
        <v>59</v>
      </c>
      <c r="AF207" s="23" t="s">
        <v>60</v>
      </c>
      <c r="AG207" s="23" t="s">
        <v>1423</v>
      </c>
      <c r="AJ207" s="24" t="s">
        <v>1430</v>
      </c>
      <c r="AK207" s="30" t="str">
        <f t="shared" si="6"/>
        <v xml:space="preserve">Reduced: Permanent raised beds </v>
      </c>
      <c r="AL207" s="27">
        <v>25570</v>
      </c>
      <c r="AN207" s="30" t="str">
        <f t="shared" si="7"/>
        <v xml:space="preserve">Convertional </v>
      </c>
      <c r="AO207" s="27">
        <v>26670</v>
      </c>
      <c r="AR207" s="27" t="s">
        <v>76</v>
      </c>
      <c r="AU207" s="26" t="s">
        <v>77</v>
      </c>
      <c r="AV207" s="26" t="s">
        <v>77</v>
      </c>
      <c r="AW207" s="26" t="s">
        <v>77</v>
      </c>
      <c r="AX207" s="26" t="s">
        <v>77</v>
      </c>
      <c r="AY207" s="26" t="s">
        <v>63</v>
      </c>
      <c r="AZ207" s="26" t="s">
        <v>63</v>
      </c>
      <c r="BA207" s="26" t="s">
        <v>63</v>
      </c>
      <c r="BB207" s="26" t="s">
        <v>63</v>
      </c>
      <c r="BC207" s="26" t="s">
        <v>63</v>
      </c>
    </row>
    <row r="208" spans="1:55" ht="11.7">
      <c r="A208" s="20">
        <v>219</v>
      </c>
      <c r="B208" s="21">
        <f>INDEX(Refs!A:A,MATCH($C208,Refs!$I:$I,0))</f>
        <v>6141561</v>
      </c>
      <c r="C208" s="22" t="s">
        <v>1417</v>
      </c>
      <c r="D208" s="21" t="str">
        <f>INDEX(Refs!L:L,MATCH($C208,Refs!$I:$I,0))</f>
        <v>Abera, Tolera; Kumbi, Haji; Midega, Tesfaye; Tola, Buzuayehu; Tufa, Tolcha</v>
      </c>
      <c r="E208" s="21" t="str">
        <f>INDEX(Refs!S:S,MATCH($C208,Refs!$I:$I,0))</f>
        <v>10.1155/2018/2973286</v>
      </c>
      <c r="F208" s="23" t="s">
        <v>1418</v>
      </c>
      <c r="G208" s="23" t="s">
        <v>1419</v>
      </c>
      <c r="I208" s="24" t="s">
        <v>1420</v>
      </c>
      <c r="J208" s="26" t="s">
        <v>1427</v>
      </c>
      <c r="L208" s="26" t="s">
        <v>1426</v>
      </c>
      <c r="M208" s="24">
        <v>2</v>
      </c>
      <c r="P208" s="27" t="s">
        <v>59</v>
      </c>
      <c r="AF208" s="23" t="s">
        <v>60</v>
      </c>
      <c r="AG208" s="23" t="s">
        <v>1423</v>
      </c>
      <c r="AJ208" s="24" t="s">
        <v>1430</v>
      </c>
      <c r="AK208" s="30" t="str">
        <f t="shared" si="6"/>
        <v>Reduced: Permanent raised beds + 33% mulch cover</v>
      </c>
      <c r="AL208" s="27">
        <v>25570</v>
      </c>
      <c r="AN208" s="30" t="str">
        <f t="shared" si="7"/>
        <v xml:space="preserve">Reduced: Permanent raised beds </v>
      </c>
      <c r="AO208" s="27">
        <v>25570</v>
      </c>
      <c r="AR208" s="27" t="s">
        <v>76</v>
      </c>
      <c r="AU208" s="26" t="s">
        <v>77</v>
      </c>
      <c r="AV208" s="26" t="s">
        <v>77</v>
      </c>
      <c r="AW208" s="26" t="s">
        <v>77</v>
      </c>
      <c r="AX208" s="26" t="s">
        <v>77</v>
      </c>
      <c r="AY208" s="26" t="s">
        <v>63</v>
      </c>
      <c r="AZ208" s="26" t="s">
        <v>63</v>
      </c>
      <c r="BA208" s="26" t="s">
        <v>63</v>
      </c>
      <c r="BB208" s="26" t="s">
        <v>63</v>
      </c>
      <c r="BC208" s="26" t="s">
        <v>63</v>
      </c>
    </row>
    <row r="209" spans="1:55" ht="11.7">
      <c r="A209" s="20">
        <v>220</v>
      </c>
      <c r="B209" s="21">
        <f>INDEX(Refs!A:A,MATCH($C209,Refs!$I:$I,0))</f>
        <v>6141561</v>
      </c>
      <c r="C209" s="22" t="s">
        <v>1417</v>
      </c>
      <c r="D209" s="21" t="str">
        <f>INDEX(Refs!L:L,MATCH($C209,Refs!$I:$I,0))</f>
        <v>Abera, Tolera; Kumbi, Haji; Midega, Tesfaye; Tola, Buzuayehu; Tufa, Tolcha</v>
      </c>
      <c r="E209" s="21" t="str">
        <f>INDEX(Refs!S:S,MATCH($C209,Refs!$I:$I,0))</f>
        <v>10.1155/2018/2973286</v>
      </c>
      <c r="F209" s="23" t="s">
        <v>1418</v>
      </c>
      <c r="G209" s="23" t="s">
        <v>1419</v>
      </c>
      <c r="I209" s="24" t="s">
        <v>1420</v>
      </c>
      <c r="J209" s="26" t="s">
        <v>1428</v>
      </c>
      <c r="L209" s="26" t="s">
        <v>1426</v>
      </c>
      <c r="M209" s="24">
        <v>2</v>
      </c>
      <c r="P209" s="27" t="s">
        <v>59</v>
      </c>
      <c r="AF209" s="23" t="s">
        <v>60</v>
      </c>
      <c r="AG209" s="23" t="s">
        <v>1423</v>
      </c>
      <c r="AJ209" s="24" t="s">
        <v>1430</v>
      </c>
      <c r="AK209" s="30" t="str">
        <f t="shared" si="6"/>
        <v>Reduced: Permanent raised beds + 66% mulch cover</v>
      </c>
      <c r="AL209" s="27">
        <v>25570</v>
      </c>
      <c r="AN209" s="30" t="str">
        <f t="shared" si="7"/>
        <v xml:space="preserve">Reduced: Permanent raised beds </v>
      </c>
      <c r="AO209" s="27">
        <v>25570</v>
      </c>
      <c r="AR209" s="27" t="s">
        <v>76</v>
      </c>
      <c r="AU209" s="26" t="s">
        <v>77</v>
      </c>
      <c r="AV209" s="26" t="s">
        <v>77</v>
      </c>
      <c r="AW209" s="26" t="s">
        <v>77</v>
      </c>
      <c r="AX209" s="26" t="s">
        <v>77</v>
      </c>
      <c r="AY209" s="26" t="s">
        <v>63</v>
      </c>
      <c r="AZ209" s="26" t="s">
        <v>63</v>
      </c>
      <c r="BA209" s="26" t="s">
        <v>63</v>
      </c>
      <c r="BB209" s="26" t="s">
        <v>63</v>
      </c>
      <c r="BC209" s="26" t="s">
        <v>63</v>
      </c>
    </row>
    <row r="210" spans="1:55" ht="11.7">
      <c r="A210" s="20">
        <v>221</v>
      </c>
      <c r="B210" s="21">
        <f>INDEX(Refs!A:A,MATCH($C210,Refs!$I:$I,0))</f>
        <v>6141561</v>
      </c>
      <c r="C210" s="22" t="s">
        <v>1417</v>
      </c>
      <c r="D210" s="21" t="str">
        <f>INDEX(Refs!L:L,MATCH($C210,Refs!$I:$I,0))</f>
        <v>Abera, Tolera; Kumbi, Haji; Midega, Tesfaye; Tola, Buzuayehu; Tufa, Tolcha</v>
      </c>
      <c r="E210" s="21" t="str">
        <f>INDEX(Refs!S:S,MATCH($C210,Refs!$I:$I,0))</f>
        <v>10.1155/2018/2973286</v>
      </c>
      <c r="F210" s="23" t="s">
        <v>1418</v>
      </c>
      <c r="G210" s="23" t="s">
        <v>1419</v>
      </c>
      <c r="I210" s="24" t="s">
        <v>1420</v>
      </c>
      <c r="J210" s="26" t="s">
        <v>1429</v>
      </c>
      <c r="L210" s="26" t="s">
        <v>1426</v>
      </c>
      <c r="M210" s="24">
        <v>2</v>
      </c>
      <c r="P210" s="27" t="s">
        <v>59</v>
      </c>
      <c r="AF210" s="23" t="s">
        <v>60</v>
      </c>
      <c r="AG210" s="23" t="s">
        <v>1423</v>
      </c>
      <c r="AJ210" s="24" t="s">
        <v>1430</v>
      </c>
      <c r="AK210" s="30" t="str">
        <f t="shared" si="6"/>
        <v>Reduced: Permanent raised beds + 100% mulch cover</v>
      </c>
      <c r="AL210" s="27">
        <v>25570</v>
      </c>
      <c r="AN210" s="30" t="str">
        <f t="shared" si="7"/>
        <v xml:space="preserve">Reduced: Permanent raised beds </v>
      </c>
      <c r="AO210" s="27">
        <v>25570</v>
      </c>
      <c r="AR210" s="27" t="s">
        <v>76</v>
      </c>
      <c r="AU210" s="26" t="s">
        <v>77</v>
      </c>
      <c r="AV210" s="26" t="s">
        <v>77</v>
      </c>
      <c r="AW210" s="26" t="s">
        <v>77</v>
      </c>
      <c r="AX210" s="26" t="s">
        <v>77</v>
      </c>
      <c r="AY210" s="26" t="s">
        <v>63</v>
      </c>
      <c r="AZ210" s="26" t="s">
        <v>63</v>
      </c>
      <c r="BA210" s="26" t="s">
        <v>63</v>
      </c>
      <c r="BB210" s="26" t="s">
        <v>63</v>
      </c>
      <c r="BC210" s="26" t="s">
        <v>63</v>
      </c>
    </row>
    <row r="211" spans="1:55" ht="11.7">
      <c r="A211" s="20">
        <v>222</v>
      </c>
      <c r="B211" s="21">
        <f>INDEX(Refs!A:A,MATCH($C211,Refs!$I:$I,0))</f>
        <v>6141561</v>
      </c>
      <c r="C211" s="22" t="s">
        <v>1417</v>
      </c>
      <c r="D211" s="21" t="str">
        <f>INDEX(Refs!L:L,MATCH($C211,Refs!$I:$I,0))</f>
        <v>Abera, Tolera; Kumbi, Haji; Midega, Tesfaye; Tola, Buzuayehu; Tufa, Tolcha</v>
      </c>
      <c r="E211" s="21" t="str">
        <f>INDEX(Refs!S:S,MATCH($C211,Refs!$I:$I,0))</f>
        <v>10.1155/2018/2973286</v>
      </c>
      <c r="F211" s="23" t="s">
        <v>1418</v>
      </c>
      <c r="G211" s="23" t="s">
        <v>1419</v>
      </c>
      <c r="I211" s="24" t="s">
        <v>1420</v>
      </c>
      <c r="J211" s="26" t="s">
        <v>1427</v>
      </c>
      <c r="L211" s="26" t="s">
        <v>1421</v>
      </c>
      <c r="M211" s="24">
        <v>2</v>
      </c>
      <c r="P211" s="27" t="s">
        <v>59</v>
      </c>
      <c r="AF211" s="23" t="s">
        <v>60</v>
      </c>
      <c r="AG211" s="23" t="s">
        <v>1423</v>
      </c>
      <c r="AJ211" s="24" t="s">
        <v>1430</v>
      </c>
      <c r="AK211" s="30" t="str">
        <f t="shared" si="6"/>
        <v>Reduced: Permanent raised beds + 33% mulch cover</v>
      </c>
      <c r="AL211" s="27">
        <v>25570</v>
      </c>
      <c r="AN211" s="30" t="str">
        <f t="shared" si="7"/>
        <v>Minimal: disking only</v>
      </c>
      <c r="AO211" s="27">
        <v>26220</v>
      </c>
      <c r="AR211" s="27" t="s">
        <v>76</v>
      </c>
      <c r="AU211" s="26" t="s">
        <v>77</v>
      </c>
      <c r="AV211" s="26" t="s">
        <v>77</v>
      </c>
      <c r="AW211" s="26" t="s">
        <v>77</v>
      </c>
      <c r="AX211" s="26" t="s">
        <v>77</v>
      </c>
      <c r="AY211" s="26" t="s">
        <v>63</v>
      </c>
      <c r="AZ211" s="26" t="s">
        <v>63</v>
      </c>
      <c r="BA211" s="26" t="s">
        <v>63</v>
      </c>
      <c r="BB211" s="26" t="s">
        <v>63</v>
      </c>
      <c r="BC211" s="26" t="s">
        <v>63</v>
      </c>
    </row>
    <row r="212" spans="1:55" ht="11.7">
      <c r="A212" s="20">
        <v>223</v>
      </c>
      <c r="B212" s="21">
        <f>INDEX(Refs!A:A,MATCH($C212,Refs!$I:$I,0))</f>
        <v>6141561</v>
      </c>
      <c r="C212" s="22" t="s">
        <v>1417</v>
      </c>
      <c r="D212" s="21" t="str">
        <f>INDEX(Refs!L:L,MATCH($C212,Refs!$I:$I,0))</f>
        <v>Abera, Tolera; Kumbi, Haji; Midega, Tesfaye; Tola, Buzuayehu; Tufa, Tolcha</v>
      </c>
      <c r="E212" s="21" t="str">
        <f>INDEX(Refs!S:S,MATCH($C212,Refs!$I:$I,0))</f>
        <v>10.1155/2018/2973286</v>
      </c>
      <c r="F212" s="23" t="s">
        <v>1418</v>
      </c>
      <c r="G212" s="23" t="s">
        <v>1419</v>
      </c>
      <c r="I212" s="24" t="s">
        <v>1420</v>
      </c>
      <c r="J212" s="26" t="s">
        <v>1428</v>
      </c>
      <c r="L212" s="26" t="s">
        <v>1421</v>
      </c>
      <c r="M212" s="24">
        <v>2</v>
      </c>
      <c r="P212" s="27" t="s">
        <v>59</v>
      </c>
      <c r="AF212" s="23" t="s">
        <v>60</v>
      </c>
      <c r="AG212" s="23" t="s">
        <v>1423</v>
      </c>
      <c r="AJ212" s="24" t="s">
        <v>1430</v>
      </c>
      <c r="AK212" s="30" t="str">
        <f t="shared" si="6"/>
        <v>Reduced: Permanent raised beds + 66% mulch cover</v>
      </c>
      <c r="AL212" s="27">
        <v>25570</v>
      </c>
      <c r="AN212" s="30" t="str">
        <f t="shared" si="7"/>
        <v>Minimal: disking only</v>
      </c>
      <c r="AO212" s="27">
        <v>26220</v>
      </c>
      <c r="AR212" s="27" t="s">
        <v>76</v>
      </c>
      <c r="AU212" s="26" t="s">
        <v>77</v>
      </c>
      <c r="AV212" s="26" t="s">
        <v>77</v>
      </c>
      <c r="AW212" s="26" t="s">
        <v>77</v>
      </c>
      <c r="AX212" s="26" t="s">
        <v>77</v>
      </c>
      <c r="AY212" s="26" t="s">
        <v>63</v>
      </c>
      <c r="AZ212" s="26" t="s">
        <v>63</v>
      </c>
      <c r="BA212" s="26" t="s">
        <v>63</v>
      </c>
      <c r="BB212" s="26" t="s">
        <v>63</v>
      </c>
      <c r="BC212" s="26" t="s">
        <v>63</v>
      </c>
    </row>
    <row r="213" spans="1:55" ht="11.7">
      <c r="A213" s="20">
        <v>224</v>
      </c>
      <c r="B213" s="21">
        <f>INDEX(Refs!A:A,MATCH($C213,Refs!$I:$I,0))</f>
        <v>6141561</v>
      </c>
      <c r="C213" s="22" t="s">
        <v>1417</v>
      </c>
      <c r="D213" s="21" t="str">
        <f>INDEX(Refs!L:L,MATCH($C213,Refs!$I:$I,0))</f>
        <v>Abera, Tolera; Kumbi, Haji; Midega, Tesfaye; Tola, Buzuayehu; Tufa, Tolcha</v>
      </c>
      <c r="E213" s="21" t="str">
        <f>INDEX(Refs!S:S,MATCH($C213,Refs!$I:$I,0))</f>
        <v>10.1155/2018/2973286</v>
      </c>
      <c r="F213" s="23" t="s">
        <v>1418</v>
      </c>
      <c r="G213" s="23" t="s">
        <v>1419</v>
      </c>
      <c r="I213" s="24" t="s">
        <v>1420</v>
      </c>
      <c r="J213" s="26" t="s">
        <v>1429</v>
      </c>
      <c r="L213" s="26" t="s">
        <v>1421</v>
      </c>
      <c r="M213" s="24">
        <v>2</v>
      </c>
      <c r="P213" s="27" t="s">
        <v>59</v>
      </c>
      <c r="AF213" s="23" t="s">
        <v>60</v>
      </c>
      <c r="AG213" s="23" t="s">
        <v>1423</v>
      </c>
      <c r="AJ213" s="24" t="s">
        <v>1430</v>
      </c>
      <c r="AK213" s="30" t="str">
        <f t="shared" si="6"/>
        <v>Reduced: Permanent raised beds + 100% mulch cover</v>
      </c>
      <c r="AL213" s="27">
        <v>25570</v>
      </c>
      <c r="AN213" s="30" t="str">
        <f t="shared" si="7"/>
        <v>Minimal: disking only</v>
      </c>
      <c r="AO213" s="27">
        <v>26220</v>
      </c>
      <c r="AR213" s="27" t="s">
        <v>76</v>
      </c>
      <c r="AU213" s="26" t="s">
        <v>77</v>
      </c>
      <c r="AV213" s="26" t="s">
        <v>77</v>
      </c>
      <c r="AW213" s="26" t="s">
        <v>77</v>
      </c>
      <c r="AX213" s="26" t="s">
        <v>77</v>
      </c>
      <c r="AY213" s="26" t="s">
        <v>63</v>
      </c>
      <c r="AZ213" s="26" t="s">
        <v>63</v>
      </c>
      <c r="BA213" s="26" t="s">
        <v>63</v>
      </c>
      <c r="BB213" s="26" t="s">
        <v>63</v>
      </c>
      <c r="BC213" s="26" t="s">
        <v>63</v>
      </c>
    </row>
    <row r="214" spans="1:55" ht="11.7">
      <c r="A214" s="20">
        <v>225</v>
      </c>
      <c r="B214" s="21">
        <f>INDEX(Refs!A:A,MATCH($C214,Refs!$I:$I,0))</f>
        <v>6141561</v>
      </c>
      <c r="C214" s="22" t="s">
        <v>1417</v>
      </c>
      <c r="D214" s="21" t="str">
        <f>INDEX(Refs!L:L,MATCH($C214,Refs!$I:$I,0))</f>
        <v>Abera, Tolera; Kumbi, Haji; Midega, Tesfaye; Tola, Buzuayehu; Tufa, Tolcha</v>
      </c>
      <c r="E214" s="21" t="str">
        <f>INDEX(Refs!S:S,MATCH($C214,Refs!$I:$I,0))</f>
        <v>10.1155/2018/2973286</v>
      </c>
      <c r="F214" s="23" t="s">
        <v>1418</v>
      </c>
      <c r="G214" s="23" t="s">
        <v>1419</v>
      </c>
      <c r="I214" s="24" t="s">
        <v>1420</v>
      </c>
      <c r="J214" s="26" t="s">
        <v>1427</v>
      </c>
      <c r="L214" s="26" t="s">
        <v>1425</v>
      </c>
      <c r="M214" s="24">
        <v>2</v>
      </c>
      <c r="P214" s="27" t="s">
        <v>59</v>
      </c>
      <c r="AF214" s="23" t="s">
        <v>60</v>
      </c>
      <c r="AG214" s="23" t="s">
        <v>1423</v>
      </c>
      <c r="AJ214" s="24" t="s">
        <v>1430</v>
      </c>
      <c r="AK214" s="30" t="str">
        <f t="shared" si="6"/>
        <v>Reduced: Permanent raised beds + 33% mulch cover</v>
      </c>
      <c r="AL214" s="27">
        <v>25570</v>
      </c>
      <c r="AN214" s="30" t="str">
        <f t="shared" si="7"/>
        <v>Reduced: multiplow and disking</v>
      </c>
      <c r="AO214" s="27">
        <v>26220</v>
      </c>
      <c r="AR214" s="27" t="s">
        <v>76</v>
      </c>
      <c r="AU214" s="26" t="s">
        <v>77</v>
      </c>
      <c r="AV214" s="26" t="s">
        <v>77</v>
      </c>
      <c r="AW214" s="26" t="s">
        <v>77</v>
      </c>
      <c r="AX214" s="26" t="s">
        <v>77</v>
      </c>
      <c r="AY214" s="26" t="s">
        <v>63</v>
      </c>
      <c r="AZ214" s="26" t="s">
        <v>63</v>
      </c>
      <c r="BA214" s="26" t="s">
        <v>63</v>
      </c>
      <c r="BB214" s="26" t="s">
        <v>63</v>
      </c>
      <c r="BC214" s="26" t="s">
        <v>63</v>
      </c>
    </row>
    <row r="215" spans="1:55" ht="11.7">
      <c r="A215" s="20">
        <v>226</v>
      </c>
      <c r="B215" s="21">
        <f>INDEX(Refs!A:A,MATCH($C215,Refs!$I:$I,0))</f>
        <v>6141561</v>
      </c>
      <c r="C215" s="22" t="s">
        <v>1417</v>
      </c>
      <c r="D215" s="21" t="str">
        <f>INDEX(Refs!L:L,MATCH($C215,Refs!$I:$I,0))</f>
        <v>Abera, Tolera; Kumbi, Haji; Midega, Tesfaye; Tola, Buzuayehu; Tufa, Tolcha</v>
      </c>
      <c r="E215" s="21" t="str">
        <f>INDEX(Refs!S:S,MATCH($C215,Refs!$I:$I,0))</f>
        <v>10.1155/2018/2973286</v>
      </c>
      <c r="F215" s="23" t="s">
        <v>1418</v>
      </c>
      <c r="G215" s="23" t="s">
        <v>1419</v>
      </c>
      <c r="I215" s="24" t="s">
        <v>1420</v>
      </c>
      <c r="J215" s="26" t="s">
        <v>1428</v>
      </c>
      <c r="L215" s="26" t="s">
        <v>1425</v>
      </c>
      <c r="M215" s="24">
        <v>2</v>
      </c>
      <c r="P215" s="27" t="s">
        <v>59</v>
      </c>
      <c r="AF215" s="23" t="s">
        <v>60</v>
      </c>
      <c r="AG215" s="23" t="s">
        <v>1423</v>
      </c>
      <c r="AJ215" s="24" t="s">
        <v>1430</v>
      </c>
      <c r="AK215" s="30" t="str">
        <f t="shared" si="6"/>
        <v>Reduced: Permanent raised beds + 66% mulch cover</v>
      </c>
      <c r="AL215" s="27">
        <v>25570</v>
      </c>
      <c r="AN215" s="30" t="str">
        <f t="shared" si="7"/>
        <v>Reduced: multiplow and disking</v>
      </c>
      <c r="AO215" s="27">
        <v>26220</v>
      </c>
      <c r="AR215" s="27" t="s">
        <v>76</v>
      </c>
      <c r="AU215" s="26" t="s">
        <v>77</v>
      </c>
      <c r="AV215" s="26" t="s">
        <v>77</v>
      </c>
      <c r="AW215" s="26" t="s">
        <v>77</v>
      </c>
      <c r="AX215" s="26" t="s">
        <v>77</v>
      </c>
      <c r="AY215" s="26" t="s">
        <v>63</v>
      </c>
      <c r="AZ215" s="26" t="s">
        <v>63</v>
      </c>
      <c r="BA215" s="26" t="s">
        <v>63</v>
      </c>
      <c r="BB215" s="26" t="s">
        <v>63</v>
      </c>
      <c r="BC215" s="26" t="s">
        <v>63</v>
      </c>
    </row>
    <row r="216" spans="1:55" ht="11.7">
      <c r="A216" s="20">
        <v>227</v>
      </c>
      <c r="B216" s="21">
        <f>INDEX(Refs!A:A,MATCH($C216,Refs!$I:$I,0))</f>
        <v>6141561</v>
      </c>
      <c r="C216" s="22" t="s">
        <v>1417</v>
      </c>
      <c r="D216" s="21" t="str">
        <f>INDEX(Refs!L:L,MATCH($C216,Refs!$I:$I,0))</f>
        <v>Abera, Tolera; Kumbi, Haji; Midega, Tesfaye; Tola, Buzuayehu; Tufa, Tolcha</v>
      </c>
      <c r="E216" s="21" t="str">
        <f>INDEX(Refs!S:S,MATCH($C216,Refs!$I:$I,0))</f>
        <v>10.1155/2018/2973286</v>
      </c>
      <c r="F216" s="23" t="s">
        <v>1418</v>
      </c>
      <c r="G216" s="23" t="s">
        <v>1419</v>
      </c>
      <c r="I216" s="24" t="s">
        <v>1420</v>
      </c>
      <c r="J216" s="26" t="s">
        <v>1429</v>
      </c>
      <c r="L216" s="26" t="s">
        <v>1425</v>
      </c>
      <c r="M216" s="24">
        <v>2</v>
      </c>
      <c r="P216" s="27" t="s">
        <v>59</v>
      </c>
      <c r="AF216" s="23" t="s">
        <v>60</v>
      </c>
      <c r="AG216" s="23" t="s">
        <v>1423</v>
      </c>
      <c r="AJ216" s="24" t="s">
        <v>1430</v>
      </c>
      <c r="AK216" s="30" t="str">
        <f t="shared" si="6"/>
        <v>Reduced: Permanent raised beds + 100% mulch cover</v>
      </c>
      <c r="AL216" s="27">
        <v>25570</v>
      </c>
      <c r="AN216" s="30" t="str">
        <f t="shared" si="7"/>
        <v>Reduced: multiplow and disking</v>
      </c>
      <c r="AO216" s="27">
        <v>26220</v>
      </c>
      <c r="AR216" s="27" t="s">
        <v>76</v>
      </c>
      <c r="AU216" s="26" t="s">
        <v>77</v>
      </c>
      <c r="AV216" s="26" t="s">
        <v>77</v>
      </c>
      <c r="AW216" s="26" t="s">
        <v>77</v>
      </c>
      <c r="AX216" s="26" t="s">
        <v>77</v>
      </c>
      <c r="AY216" s="26" t="s">
        <v>63</v>
      </c>
      <c r="AZ216" s="26" t="s">
        <v>63</v>
      </c>
      <c r="BA216" s="26" t="s">
        <v>63</v>
      </c>
      <c r="BB216" s="26" t="s">
        <v>63</v>
      </c>
      <c r="BC216" s="26" t="s">
        <v>63</v>
      </c>
    </row>
    <row r="217" spans="1:55" ht="11.7">
      <c r="A217" s="20">
        <v>228</v>
      </c>
      <c r="B217" s="21">
        <f>INDEX(Refs!A:A,MATCH($C217,Refs!$I:$I,0))</f>
        <v>6141561</v>
      </c>
      <c r="C217" s="22" t="s">
        <v>1417</v>
      </c>
      <c r="D217" s="21" t="str">
        <f>INDEX(Refs!L:L,MATCH($C217,Refs!$I:$I,0))</f>
        <v>Abera, Tolera; Kumbi, Haji; Midega, Tesfaye; Tola, Buzuayehu; Tufa, Tolcha</v>
      </c>
      <c r="E217" s="21" t="str">
        <f>INDEX(Refs!S:S,MATCH($C217,Refs!$I:$I,0))</f>
        <v>10.1155/2018/2973286</v>
      </c>
      <c r="F217" s="23" t="s">
        <v>1418</v>
      </c>
      <c r="G217" s="23" t="s">
        <v>1419</v>
      </c>
      <c r="I217" s="24" t="s">
        <v>1420</v>
      </c>
      <c r="J217" s="26" t="s">
        <v>1421</v>
      </c>
      <c r="L217" s="26" t="s">
        <v>1422</v>
      </c>
      <c r="M217" s="24">
        <v>2</v>
      </c>
      <c r="O217" s="27" t="s">
        <v>59</v>
      </c>
      <c r="AF217" s="23" t="s">
        <v>80</v>
      </c>
      <c r="AG217" s="23" t="s">
        <v>1423</v>
      </c>
      <c r="AJ217" s="24" t="s">
        <v>1430</v>
      </c>
      <c r="AK217" s="30" t="str">
        <f t="shared" si="6"/>
        <v>Minimal: disking only</v>
      </c>
      <c r="AL217" s="27">
        <v>38480</v>
      </c>
      <c r="AN217" s="30" t="str">
        <f t="shared" si="7"/>
        <v xml:space="preserve">Convertional </v>
      </c>
      <c r="AO217" s="27">
        <v>36400</v>
      </c>
      <c r="AR217" s="27" t="s">
        <v>76</v>
      </c>
      <c r="AU217" s="26" t="s">
        <v>77</v>
      </c>
      <c r="AV217" s="26" t="s">
        <v>77</v>
      </c>
      <c r="AW217" s="26" t="s">
        <v>77</v>
      </c>
      <c r="AX217" s="26" t="s">
        <v>77</v>
      </c>
      <c r="AY217" s="26" t="s">
        <v>63</v>
      </c>
      <c r="AZ217" s="26" t="s">
        <v>63</v>
      </c>
      <c r="BA217" s="26" t="s">
        <v>63</v>
      </c>
      <c r="BB217" s="26" t="s">
        <v>63</v>
      </c>
      <c r="BC217" s="26" t="s">
        <v>63</v>
      </c>
    </row>
    <row r="218" spans="1:55" ht="11.7">
      <c r="A218" s="20">
        <v>229</v>
      </c>
      <c r="B218" s="21">
        <f>INDEX(Refs!A:A,MATCH($C218,Refs!$I:$I,0))</f>
        <v>6141561</v>
      </c>
      <c r="C218" s="22" t="s">
        <v>1417</v>
      </c>
      <c r="D218" s="21" t="str">
        <f>INDEX(Refs!L:L,MATCH($C218,Refs!$I:$I,0))</f>
        <v>Abera, Tolera; Kumbi, Haji; Midega, Tesfaye; Tola, Buzuayehu; Tufa, Tolcha</v>
      </c>
      <c r="E218" s="21" t="str">
        <f>INDEX(Refs!S:S,MATCH($C218,Refs!$I:$I,0))</f>
        <v>10.1155/2018/2973286</v>
      </c>
      <c r="F218" s="23" t="s">
        <v>1418</v>
      </c>
      <c r="G218" s="23" t="s">
        <v>1419</v>
      </c>
      <c r="I218" s="24" t="s">
        <v>1420</v>
      </c>
      <c r="J218" s="26" t="s">
        <v>1425</v>
      </c>
      <c r="L218" s="26" t="s">
        <v>1422</v>
      </c>
      <c r="M218" s="24">
        <v>2</v>
      </c>
      <c r="O218" s="27" t="s">
        <v>59</v>
      </c>
      <c r="AF218" s="23" t="s">
        <v>80</v>
      </c>
      <c r="AG218" s="23" t="s">
        <v>1423</v>
      </c>
      <c r="AJ218" s="24" t="s">
        <v>1430</v>
      </c>
      <c r="AK218" s="30" t="str">
        <f t="shared" si="6"/>
        <v>Reduced: multiplow and disking</v>
      </c>
      <c r="AL218" s="27">
        <v>36920</v>
      </c>
      <c r="AN218" s="30" t="str">
        <f t="shared" si="7"/>
        <v xml:space="preserve">Convertional </v>
      </c>
      <c r="AO218" s="27">
        <v>36400</v>
      </c>
      <c r="AR218" s="27" t="s">
        <v>76</v>
      </c>
      <c r="AU218" s="26" t="s">
        <v>77</v>
      </c>
      <c r="AV218" s="26" t="s">
        <v>77</v>
      </c>
      <c r="AW218" s="26" t="s">
        <v>77</v>
      </c>
      <c r="AX218" s="26" t="s">
        <v>77</v>
      </c>
      <c r="AY218" s="26" t="s">
        <v>63</v>
      </c>
      <c r="AZ218" s="26" t="s">
        <v>63</v>
      </c>
      <c r="BA218" s="26" t="s">
        <v>63</v>
      </c>
      <c r="BB218" s="26" t="s">
        <v>63</v>
      </c>
      <c r="BC218" s="26" t="s">
        <v>63</v>
      </c>
    </row>
    <row r="219" spans="1:55" ht="11.7">
      <c r="A219" s="20">
        <v>230</v>
      </c>
      <c r="B219" s="21">
        <f>INDEX(Refs!A:A,MATCH($C219,Refs!$I:$I,0))</f>
        <v>6141561</v>
      </c>
      <c r="C219" s="22" t="s">
        <v>1417</v>
      </c>
      <c r="D219" s="21" t="str">
        <f>INDEX(Refs!L:L,MATCH($C219,Refs!$I:$I,0))</f>
        <v>Abera, Tolera; Kumbi, Haji; Midega, Tesfaye; Tola, Buzuayehu; Tufa, Tolcha</v>
      </c>
      <c r="E219" s="21" t="str">
        <f>INDEX(Refs!S:S,MATCH($C219,Refs!$I:$I,0))</f>
        <v>10.1155/2018/2973286</v>
      </c>
      <c r="F219" s="23" t="s">
        <v>1418</v>
      </c>
      <c r="G219" s="23" t="s">
        <v>1419</v>
      </c>
      <c r="I219" s="24" t="s">
        <v>1420</v>
      </c>
      <c r="J219" s="26" t="s">
        <v>1426</v>
      </c>
      <c r="L219" s="26" t="s">
        <v>1422</v>
      </c>
      <c r="M219" s="24">
        <v>2</v>
      </c>
      <c r="O219" s="27" t="s">
        <v>59</v>
      </c>
      <c r="AF219" s="23" t="s">
        <v>80</v>
      </c>
      <c r="AG219" s="23" t="s">
        <v>1423</v>
      </c>
      <c r="AJ219" s="24" t="s">
        <v>1430</v>
      </c>
      <c r="AK219" s="30" t="str">
        <f t="shared" si="6"/>
        <v xml:space="preserve">Reduced: Permanent raised beds </v>
      </c>
      <c r="AL219" s="27">
        <v>55120</v>
      </c>
      <c r="AN219" s="30" t="str">
        <f t="shared" si="7"/>
        <v xml:space="preserve">Convertional </v>
      </c>
      <c r="AO219" s="27">
        <v>36400</v>
      </c>
      <c r="AR219" s="27" t="s">
        <v>76</v>
      </c>
      <c r="AU219" s="26" t="s">
        <v>77</v>
      </c>
      <c r="AV219" s="26" t="s">
        <v>77</v>
      </c>
      <c r="AW219" s="26" t="s">
        <v>77</v>
      </c>
      <c r="AX219" s="26" t="s">
        <v>77</v>
      </c>
      <c r="AY219" s="26" t="s">
        <v>63</v>
      </c>
      <c r="AZ219" s="26" t="s">
        <v>63</v>
      </c>
      <c r="BA219" s="26" t="s">
        <v>63</v>
      </c>
      <c r="BB219" s="26" t="s">
        <v>63</v>
      </c>
      <c r="BC219" s="26" t="s">
        <v>63</v>
      </c>
    </row>
    <row r="220" spans="1:55" ht="11.7">
      <c r="A220" s="20">
        <v>231</v>
      </c>
      <c r="B220" s="21">
        <f>INDEX(Refs!A:A,MATCH($C220,Refs!$I:$I,0))</f>
        <v>6141561</v>
      </c>
      <c r="C220" s="22" t="s">
        <v>1417</v>
      </c>
      <c r="D220" s="21" t="str">
        <f>INDEX(Refs!L:L,MATCH($C220,Refs!$I:$I,0))</f>
        <v>Abera, Tolera; Kumbi, Haji; Midega, Tesfaye; Tola, Buzuayehu; Tufa, Tolcha</v>
      </c>
      <c r="E220" s="21" t="str">
        <f>INDEX(Refs!S:S,MATCH($C220,Refs!$I:$I,0))</f>
        <v>10.1155/2018/2973286</v>
      </c>
      <c r="F220" s="23" t="s">
        <v>1418</v>
      </c>
      <c r="G220" s="23" t="s">
        <v>1419</v>
      </c>
      <c r="I220" s="24" t="s">
        <v>1420</v>
      </c>
      <c r="J220" s="26" t="s">
        <v>1427</v>
      </c>
      <c r="L220" s="26" t="s">
        <v>1426</v>
      </c>
      <c r="M220" s="24">
        <v>2</v>
      </c>
      <c r="P220" s="27" t="s">
        <v>59</v>
      </c>
      <c r="AF220" s="23" t="s">
        <v>80</v>
      </c>
      <c r="AG220" s="23" t="s">
        <v>1423</v>
      </c>
      <c r="AJ220" s="24" t="s">
        <v>1430</v>
      </c>
      <c r="AK220" s="30" t="str">
        <f t="shared" si="6"/>
        <v>Reduced: Permanent raised beds + 33% mulch cover</v>
      </c>
      <c r="AL220" s="27">
        <v>53560</v>
      </c>
      <c r="AN220" s="30" t="str">
        <f t="shared" si="7"/>
        <v xml:space="preserve">Reduced: Permanent raised beds </v>
      </c>
      <c r="AO220" s="27">
        <v>55120</v>
      </c>
      <c r="AR220" s="27" t="s">
        <v>76</v>
      </c>
      <c r="AU220" s="26" t="s">
        <v>77</v>
      </c>
      <c r="AV220" s="26" t="s">
        <v>77</v>
      </c>
      <c r="AW220" s="26" t="s">
        <v>77</v>
      </c>
      <c r="AX220" s="26" t="s">
        <v>77</v>
      </c>
      <c r="AY220" s="26" t="s">
        <v>63</v>
      </c>
      <c r="AZ220" s="26" t="s">
        <v>63</v>
      </c>
      <c r="BA220" s="26" t="s">
        <v>63</v>
      </c>
      <c r="BB220" s="26" t="s">
        <v>63</v>
      </c>
      <c r="BC220" s="26" t="s">
        <v>63</v>
      </c>
    </row>
    <row r="221" spans="1:55" ht="11.7">
      <c r="A221" s="20">
        <v>232</v>
      </c>
      <c r="B221" s="21">
        <f>INDEX(Refs!A:A,MATCH($C221,Refs!$I:$I,0))</f>
        <v>6141561</v>
      </c>
      <c r="C221" s="22" t="s">
        <v>1417</v>
      </c>
      <c r="D221" s="21" t="str">
        <f>INDEX(Refs!L:L,MATCH($C221,Refs!$I:$I,0))</f>
        <v>Abera, Tolera; Kumbi, Haji; Midega, Tesfaye; Tola, Buzuayehu; Tufa, Tolcha</v>
      </c>
      <c r="E221" s="21" t="str">
        <f>INDEX(Refs!S:S,MATCH($C221,Refs!$I:$I,0))</f>
        <v>10.1155/2018/2973286</v>
      </c>
      <c r="F221" s="23" t="s">
        <v>1418</v>
      </c>
      <c r="G221" s="23" t="s">
        <v>1419</v>
      </c>
      <c r="I221" s="24" t="s">
        <v>1420</v>
      </c>
      <c r="J221" s="26" t="s">
        <v>1428</v>
      </c>
      <c r="L221" s="26" t="s">
        <v>1426</v>
      </c>
      <c r="M221" s="24">
        <v>2</v>
      </c>
      <c r="P221" s="27" t="s">
        <v>59</v>
      </c>
      <c r="AF221" s="23" t="s">
        <v>80</v>
      </c>
      <c r="AG221" s="23" t="s">
        <v>1423</v>
      </c>
      <c r="AJ221" s="24" t="s">
        <v>1430</v>
      </c>
      <c r="AK221" s="30" t="str">
        <f t="shared" si="6"/>
        <v>Reduced: Permanent raised beds + 66% mulch cover</v>
      </c>
      <c r="AL221" s="27">
        <v>56680</v>
      </c>
      <c r="AN221" s="30" t="str">
        <f t="shared" si="7"/>
        <v xml:space="preserve">Reduced: Permanent raised beds </v>
      </c>
      <c r="AO221" s="27">
        <v>55120</v>
      </c>
      <c r="AR221" s="27" t="s">
        <v>76</v>
      </c>
      <c r="AU221" s="26" t="s">
        <v>77</v>
      </c>
      <c r="AV221" s="26" t="s">
        <v>77</v>
      </c>
      <c r="AW221" s="26" t="s">
        <v>77</v>
      </c>
      <c r="AX221" s="26" t="s">
        <v>77</v>
      </c>
      <c r="AY221" s="26" t="s">
        <v>63</v>
      </c>
      <c r="AZ221" s="26" t="s">
        <v>63</v>
      </c>
      <c r="BA221" s="26" t="s">
        <v>63</v>
      </c>
      <c r="BB221" s="26" t="s">
        <v>63</v>
      </c>
      <c r="BC221" s="26" t="s">
        <v>63</v>
      </c>
    </row>
    <row r="222" spans="1:55" ht="11.7">
      <c r="A222" s="20">
        <v>233</v>
      </c>
      <c r="B222" s="21">
        <f>INDEX(Refs!A:A,MATCH($C222,Refs!$I:$I,0))</f>
        <v>6141561</v>
      </c>
      <c r="C222" s="22" t="s">
        <v>1417</v>
      </c>
      <c r="D222" s="21" t="str">
        <f>INDEX(Refs!L:L,MATCH($C222,Refs!$I:$I,0))</f>
        <v>Abera, Tolera; Kumbi, Haji; Midega, Tesfaye; Tola, Buzuayehu; Tufa, Tolcha</v>
      </c>
      <c r="E222" s="21" t="str">
        <f>INDEX(Refs!S:S,MATCH($C222,Refs!$I:$I,0))</f>
        <v>10.1155/2018/2973286</v>
      </c>
      <c r="F222" s="23" t="s">
        <v>1418</v>
      </c>
      <c r="G222" s="23" t="s">
        <v>1419</v>
      </c>
      <c r="I222" s="24" t="s">
        <v>1420</v>
      </c>
      <c r="J222" s="26" t="s">
        <v>1429</v>
      </c>
      <c r="L222" s="26" t="s">
        <v>1426</v>
      </c>
      <c r="M222" s="24">
        <v>2</v>
      </c>
      <c r="P222" s="27" t="s">
        <v>59</v>
      </c>
      <c r="AF222" s="23" t="s">
        <v>80</v>
      </c>
      <c r="AG222" s="23" t="s">
        <v>1423</v>
      </c>
      <c r="AJ222" s="24" t="s">
        <v>1430</v>
      </c>
      <c r="AK222" s="30" t="str">
        <f t="shared" si="6"/>
        <v>Reduced: Permanent raised beds + 100% mulch cover</v>
      </c>
      <c r="AL222" s="27">
        <v>53560</v>
      </c>
      <c r="AN222" s="30" t="str">
        <f t="shared" si="7"/>
        <v xml:space="preserve">Reduced: Permanent raised beds </v>
      </c>
      <c r="AO222" s="27">
        <v>55120</v>
      </c>
      <c r="AR222" s="27" t="s">
        <v>76</v>
      </c>
      <c r="AU222" s="26" t="s">
        <v>77</v>
      </c>
      <c r="AV222" s="26" t="s">
        <v>77</v>
      </c>
      <c r="AW222" s="26" t="s">
        <v>77</v>
      </c>
      <c r="AX222" s="26" t="s">
        <v>77</v>
      </c>
      <c r="AY222" s="26" t="s">
        <v>63</v>
      </c>
      <c r="AZ222" s="26" t="s">
        <v>63</v>
      </c>
      <c r="BA222" s="26" t="s">
        <v>63</v>
      </c>
      <c r="BB222" s="26" t="s">
        <v>63</v>
      </c>
      <c r="BC222" s="26" t="s">
        <v>63</v>
      </c>
    </row>
    <row r="223" spans="1:55" ht="11.7">
      <c r="A223" s="20">
        <v>234</v>
      </c>
      <c r="B223" s="21">
        <f>INDEX(Refs!A:A,MATCH($C223,Refs!$I:$I,0))</f>
        <v>6141561</v>
      </c>
      <c r="C223" s="22" t="s">
        <v>1417</v>
      </c>
      <c r="D223" s="21" t="str">
        <f>INDEX(Refs!L:L,MATCH($C223,Refs!$I:$I,0))</f>
        <v>Abera, Tolera; Kumbi, Haji; Midega, Tesfaye; Tola, Buzuayehu; Tufa, Tolcha</v>
      </c>
      <c r="E223" s="21" t="str">
        <f>INDEX(Refs!S:S,MATCH($C223,Refs!$I:$I,0))</f>
        <v>10.1155/2018/2973286</v>
      </c>
      <c r="F223" s="23" t="s">
        <v>1418</v>
      </c>
      <c r="G223" s="23" t="s">
        <v>1419</v>
      </c>
      <c r="I223" s="24" t="s">
        <v>1420</v>
      </c>
      <c r="J223" s="26" t="s">
        <v>1427</v>
      </c>
      <c r="L223" s="26" t="s">
        <v>1421</v>
      </c>
      <c r="M223" s="24">
        <v>2</v>
      </c>
      <c r="P223" s="27" t="s">
        <v>59</v>
      </c>
      <c r="AF223" s="23" t="s">
        <v>80</v>
      </c>
      <c r="AG223" s="23" t="s">
        <v>1423</v>
      </c>
      <c r="AJ223" s="24" t="s">
        <v>1430</v>
      </c>
      <c r="AK223" s="30" t="str">
        <f t="shared" si="6"/>
        <v>Reduced: Permanent raised beds + 33% mulch cover</v>
      </c>
      <c r="AL223" s="27">
        <v>53560</v>
      </c>
      <c r="AN223" s="30" t="str">
        <f t="shared" si="7"/>
        <v>Minimal: disking only</v>
      </c>
      <c r="AO223" s="27">
        <v>38480</v>
      </c>
      <c r="AR223" s="27" t="s">
        <v>76</v>
      </c>
      <c r="AU223" s="26" t="s">
        <v>77</v>
      </c>
      <c r="AV223" s="26" t="s">
        <v>77</v>
      </c>
      <c r="AW223" s="26" t="s">
        <v>77</v>
      </c>
      <c r="AX223" s="26" t="s">
        <v>77</v>
      </c>
      <c r="AY223" s="26" t="s">
        <v>63</v>
      </c>
      <c r="AZ223" s="26" t="s">
        <v>63</v>
      </c>
      <c r="BA223" s="26" t="s">
        <v>63</v>
      </c>
      <c r="BB223" s="26" t="s">
        <v>63</v>
      </c>
      <c r="BC223" s="26" t="s">
        <v>63</v>
      </c>
    </row>
    <row r="224" spans="1:55" ht="11.7">
      <c r="A224" s="20">
        <v>235</v>
      </c>
      <c r="B224" s="21">
        <f>INDEX(Refs!A:A,MATCH($C224,Refs!$I:$I,0))</f>
        <v>6141561</v>
      </c>
      <c r="C224" s="22" t="s">
        <v>1417</v>
      </c>
      <c r="D224" s="21" t="str">
        <f>INDEX(Refs!L:L,MATCH($C224,Refs!$I:$I,0))</f>
        <v>Abera, Tolera; Kumbi, Haji; Midega, Tesfaye; Tola, Buzuayehu; Tufa, Tolcha</v>
      </c>
      <c r="E224" s="21" t="str">
        <f>INDEX(Refs!S:S,MATCH($C224,Refs!$I:$I,0))</f>
        <v>10.1155/2018/2973286</v>
      </c>
      <c r="F224" s="23" t="s">
        <v>1418</v>
      </c>
      <c r="G224" s="23" t="s">
        <v>1419</v>
      </c>
      <c r="I224" s="24" t="s">
        <v>1420</v>
      </c>
      <c r="J224" s="26" t="s">
        <v>1428</v>
      </c>
      <c r="L224" s="26" t="s">
        <v>1421</v>
      </c>
      <c r="M224" s="24">
        <v>2</v>
      </c>
      <c r="P224" s="27" t="s">
        <v>59</v>
      </c>
      <c r="AF224" s="23" t="s">
        <v>80</v>
      </c>
      <c r="AG224" s="23" t="s">
        <v>1423</v>
      </c>
      <c r="AJ224" s="24" t="s">
        <v>1430</v>
      </c>
      <c r="AK224" s="30" t="str">
        <f t="shared" si="6"/>
        <v>Reduced: Permanent raised beds + 66% mulch cover</v>
      </c>
      <c r="AL224" s="27">
        <v>56680</v>
      </c>
      <c r="AN224" s="30" t="str">
        <f t="shared" si="7"/>
        <v>Minimal: disking only</v>
      </c>
      <c r="AO224" s="27">
        <v>38480</v>
      </c>
      <c r="AR224" s="27" t="s">
        <v>76</v>
      </c>
      <c r="AU224" s="26" t="s">
        <v>77</v>
      </c>
      <c r="AV224" s="26" t="s">
        <v>77</v>
      </c>
      <c r="AW224" s="26" t="s">
        <v>77</v>
      </c>
      <c r="AX224" s="26" t="s">
        <v>77</v>
      </c>
      <c r="AY224" s="26" t="s">
        <v>63</v>
      </c>
      <c r="AZ224" s="26" t="s">
        <v>63</v>
      </c>
      <c r="BA224" s="26" t="s">
        <v>63</v>
      </c>
      <c r="BB224" s="26" t="s">
        <v>63</v>
      </c>
      <c r="BC224" s="26" t="s">
        <v>63</v>
      </c>
    </row>
    <row r="225" spans="1:55" ht="11.7">
      <c r="A225" s="20">
        <v>236</v>
      </c>
      <c r="B225" s="21">
        <f>INDEX(Refs!A:A,MATCH($C225,Refs!$I:$I,0))</f>
        <v>6141561</v>
      </c>
      <c r="C225" s="22" t="s">
        <v>1417</v>
      </c>
      <c r="D225" s="21" t="str">
        <f>INDEX(Refs!L:L,MATCH($C225,Refs!$I:$I,0))</f>
        <v>Abera, Tolera; Kumbi, Haji; Midega, Tesfaye; Tola, Buzuayehu; Tufa, Tolcha</v>
      </c>
      <c r="E225" s="21" t="str">
        <f>INDEX(Refs!S:S,MATCH($C225,Refs!$I:$I,0))</f>
        <v>10.1155/2018/2973286</v>
      </c>
      <c r="F225" s="23" t="s">
        <v>1418</v>
      </c>
      <c r="G225" s="23" t="s">
        <v>1419</v>
      </c>
      <c r="I225" s="24" t="s">
        <v>1420</v>
      </c>
      <c r="J225" s="26" t="s">
        <v>1429</v>
      </c>
      <c r="L225" s="26" t="s">
        <v>1421</v>
      </c>
      <c r="M225" s="24">
        <v>2</v>
      </c>
      <c r="P225" s="27" t="s">
        <v>59</v>
      </c>
      <c r="AF225" s="23" t="s">
        <v>80</v>
      </c>
      <c r="AG225" s="23" t="s">
        <v>1423</v>
      </c>
      <c r="AJ225" s="24" t="s">
        <v>1430</v>
      </c>
      <c r="AK225" s="30" t="str">
        <f t="shared" si="6"/>
        <v>Reduced: Permanent raised beds + 100% mulch cover</v>
      </c>
      <c r="AL225" s="27">
        <v>53560</v>
      </c>
      <c r="AN225" s="30" t="str">
        <f t="shared" si="7"/>
        <v>Minimal: disking only</v>
      </c>
      <c r="AO225" s="27">
        <v>38480</v>
      </c>
      <c r="AR225" s="27" t="s">
        <v>76</v>
      </c>
      <c r="AU225" s="26" t="s">
        <v>77</v>
      </c>
      <c r="AV225" s="26" t="s">
        <v>77</v>
      </c>
      <c r="AW225" s="26" t="s">
        <v>77</v>
      </c>
      <c r="AX225" s="26" t="s">
        <v>77</v>
      </c>
      <c r="AY225" s="26" t="s">
        <v>63</v>
      </c>
      <c r="AZ225" s="26" t="s">
        <v>63</v>
      </c>
      <c r="BA225" s="26" t="s">
        <v>63</v>
      </c>
      <c r="BB225" s="26" t="s">
        <v>63</v>
      </c>
      <c r="BC225" s="26" t="s">
        <v>63</v>
      </c>
    </row>
    <row r="226" spans="1:55" ht="11.7">
      <c r="A226" s="20">
        <v>237</v>
      </c>
      <c r="B226" s="21">
        <f>INDEX(Refs!A:A,MATCH($C226,Refs!$I:$I,0))</f>
        <v>6141561</v>
      </c>
      <c r="C226" s="22" t="s">
        <v>1417</v>
      </c>
      <c r="D226" s="21" t="str">
        <f>INDEX(Refs!L:L,MATCH($C226,Refs!$I:$I,0))</f>
        <v>Abera, Tolera; Kumbi, Haji; Midega, Tesfaye; Tola, Buzuayehu; Tufa, Tolcha</v>
      </c>
      <c r="E226" s="21" t="str">
        <f>INDEX(Refs!S:S,MATCH($C226,Refs!$I:$I,0))</f>
        <v>10.1155/2018/2973286</v>
      </c>
      <c r="F226" s="23" t="s">
        <v>1418</v>
      </c>
      <c r="G226" s="23" t="s">
        <v>1419</v>
      </c>
      <c r="I226" s="24" t="s">
        <v>1420</v>
      </c>
      <c r="J226" s="26" t="s">
        <v>1427</v>
      </c>
      <c r="L226" s="26" t="s">
        <v>1425</v>
      </c>
      <c r="M226" s="24">
        <v>2</v>
      </c>
      <c r="P226" s="27" t="s">
        <v>59</v>
      </c>
      <c r="AF226" s="23" t="s">
        <v>80</v>
      </c>
      <c r="AG226" s="23" t="s">
        <v>1423</v>
      </c>
      <c r="AJ226" s="24" t="s">
        <v>1430</v>
      </c>
      <c r="AK226" s="30" t="str">
        <f t="shared" si="6"/>
        <v>Reduced: Permanent raised beds + 33% mulch cover</v>
      </c>
      <c r="AL226" s="27">
        <v>53560</v>
      </c>
      <c r="AN226" s="30" t="str">
        <f t="shared" si="7"/>
        <v>Reduced: multiplow and disking</v>
      </c>
      <c r="AO226" s="27">
        <v>36920</v>
      </c>
      <c r="AR226" s="27" t="s">
        <v>76</v>
      </c>
      <c r="AU226" s="26" t="s">
        <v>77</v>
      </c>
      <c r="AV226" s="26" t="s">
        <v>77</v>
      </c>
      <c r="AW226" s="26" t="s">
        <v>77</v>
      </c>
      <c r="AX226" s="26" t="s">
        <v>77</v>
      </c>
      <c r="AY226" s="26" t="s">
        <v>63</v>
      </c>
      <c r="AZ226" s="26" t="s">
        <v>63</v>
      </c>
      <c r="BA226" s="26" t="s">
        <v>63</v>
      </c>
      <c r="BB226" s="26" t="s">
        <v>63</v>
      </c>
      <c r="BC226" s="26" t="s">
        <v>63</v>
      </c>
    </row>
    <row r="227" spans="1:55" ht="11.7">
      <c r="A227" s="20">
        <v>238</v>
      </c>
      <c r="B227" s="21">
        <f>INDEX(Refs!A:A,MATCH($C227,Refs!$I:$I,0))</f>
        <v>6141561</v>
      </c>
      <c r="C227" s="22" t="s">
        <v>1417</v>
      </c>
      <c r="D227" s="21" t="str">
        <f>INDEX(Refs!L:L,MATCH($C227,Refs!$I:$I,0))</f>
        <v>Abera, Tolera; Kumbi, Haji; Midega, Tesfaye; Tola, Buzuayehu; Tufa, Tolcha</v>
      </c>
      <c r="E227" s="21" t="str">
        <f>INDEX(Refs!S:S,MATCH($C227,Refs!$I:$I,0))</f>
        <v>10.1155/2018/2973286</v>
      </c>
      <c r="F227" s="23" t="s">
        <v>1418</v>
      </c>
      <c r="G227" s="23" t="s">
        <v>1419</v>
      </c>
      <c r="I227" s="24" t="s">
        <v>1420</v>
      </c>
      <c r="J227" s="26" t="s">
        <v>1428</v>
      </c>
      <c r="L227" s="26" t="s">
        <v>1425</v>
      </c>
      <c r="M227" s="24">
        <v>2</v>
      </c>
      <c r="P227" s="27" t="s">
        <v>59</v>
      </c>
      <c r="AF227" s="23" t="s">
        <v>80</v>
      </c>
      <c r="AG227" s="23" t="s">
        <v>1423</v>
      </c>
      <c r="AJ227" s="24" t="s">
        <v>1430</v>
      </c>
      <c r="AK227" s="30" t="str">
        <f t="shared" si="6"/>
        <v>Reduced: Permanent raised beds + 66% mulch cover</v>
      </c>
      <c r="AL227" s="27">
        <v>56680</v>
      </c>
      <c r="AN227" s="30" t="str">
        <f t="shared" si="7"/>
        <v>Reduced: multiplow and disking</v>
      </c>
      <c r="AO227" s="27">
        <v>36920</v>
      </c>
      <c r="AR227" s="27" t="s">
        <v>76</v>
      </c>
      <c r="AU227" s="26" t="s">
        <v>77</v>
      </c>
      <c r="AV227" s="26" t="s">
        <v>77</v>
      </c>
      <c r="AW227" s="26" t="s">
        <v>77</v>
      </c>
      <c r="AX227" s="26" t="s">
        <v>77</v>
      </c>
      <c r="AY227" s="26" t="s">
        <v>63</v>
      </c>
      <c r="AZ227" s="26" t="s">
        <v>63</v>
      </c>
      <c r="BA227" s="26" t="s">
        <v>63</v>
      </c>
      <c r="BB227" s="26" t="s">
        <v>63</v>
      </c>
      <c r="BC227" s="26" t="s">
        <v>63</v>
      </c>
    </row>
    <row r="228" spans="1:55" ht="11.7">
      <c r="A228" s="20">
        <v>239</v>
      </c>
      <c r="B228" s="21">
        <f>INDEX(Refs!A:A,MATCH($C228,Refs!$I:$I,0))</f>
        <v>6141561</v>
      </c>
      <c r="C228" s="22" t="s">
        <v>1417</v>
      </c>
      <c r="D228" s="21" t="str">
        <f>INDEX(Refs!L:L,MATCH($C228,Refs!$I:$I,0))</f>
        <v>Abera, Tolera; Kumbi, Haji; Midega, Tesfaye; Tola, Buzuayehu; Tufa, Tolcha</v>
      </c>
      <c r="E228" s="21" t="str">
        <f>INDEX(Refs!S:S,MATCH($C228,Refs!$I:$I,0))</f>
        <v>10.1155/2018/2973286</v>
      </c>
      <c r="F228" s="23" t="s">
        <v>1418</v>
      </c>
      <c r="G228" s="23" t="s">
        <v>1419</v>
      </c>
      <c r="I228" s="24" t="s">
        <v>1420</v>
      </c>
      <c r="J228" s="26" t="s">
        <v>1429</v>
      </c>
      <c r="L228" s="26" t="s">
        <v>1425</v>
      </c>
      <c r="M228" s="24">
        <v>2</v>
      </c>
      <c r="P228" s="27" t="s">
        <v>59</v>
      </c>
      <c r="AF228" s="23" t="s">
        <v>80</v>
      </c>
      <c r="AG228" s="23" t="s">
        <v>1423</v>
      </c>
      <c r="AJ228" s="24" t="s">
        <v>1430</v>
      </c>
      <c r="AK228" s="30" t="str">
        <f t="shared" si="6"/>
        <v>Reduced: Permanent raised beds + 100% mulch cover</v>
      </c>
      <c r="AL228" s="27">
        <v>53560</v>
      </c>
      <c r="AN228" s="30" t="str">
        <f t="shared" si="7"/>
        <v>Reduced: multiplow and disking</v>
      </c>
      <c r="AO228" s="27">
        <v>36920</v>
      </c>
      <c r="AR228" s="27" t="s">
        <v>76</v>
      </c>
      <c r="AU228" s="26" t="s">
        <v>77</v>
      </c>
      <c r="AV228" s="26" t="s">
        <v>77</v>
      </c>
      <c r="AW228" s="26" t="s">
        <v>77</v>
      </c>
      <c r="AX228" s="26" t="s">
        <v>77</v>
      </c>
      <c r="AY228" s="26" t="s">
        <v>63</v>
      </c>
      <c r="AZ228" s="26" t="s">
        <v>63</v>
      </c>
      <c r="BA228" s="26" t="s">
        <v>63</v>
      </c>
      <c r="BB228" s="26" t="s">
        <v>63</v>
      </c>
      <c r="BC228" s="26" t="s">
        <v>63</v>
      </c>
    </row>
    <row r="229" spans="1:55" ht="11.7">
      <c r="A229" s="20">
        <v>240</v>
      </c>
      <c r="B229" s="21">
        <f>INDEX(Refs!A:A,MATCH($C229,Refs!$I:$I,0))</f>
        <v>6141561</v>
      </c>
      <c r="C229" s="22" t="s">
        <v>1417</v>
      </c>
      <c r="D229" s="21" t="str">
        <f>INDEX(Refs!L:L,MATCH($C229,Refs!$I:$I,0))</f>
        <v>Abera, Tolera; Kumbi, Haji; Midega, Tesfaye; Tola, Buzuayehu; Tufa, Tolcha</v>
      </c>
      <c r="E229" s="21" t="str">
        <f>INDEX(Refs!S:S,MATCH($C229,Refs!$I:$I,0))</f>
        <v>10.1155/2018/2973286</v>
      </c>
      <c r="F229" s="23" t="s">
        <v>1418</v>
      </c>
      <c r="G229" s="23" t="s">
        <v>1419</v>
      </c>
      <c r="I229" s="24" t="s">
        <v>1420</v>
      </c>
      <c r="J229" s="26" t="s">
        <v>1421</v>
      </c>
      <c r="L229" s="26" t="s">
        <v>1422</v>
      </c>
      <c r="M229" s="24">
        <v>2</v>
      </c>
      <c r="O229" s="27" t="s">
        <v>59</v>
      </c>
      <c r="AF229" s="23" t="s">
        <v>65</v>
      </c>
      <c r="AG229" s="23" t="s">
        <v>1423</v>
      </c>
      <c r="AJ229" s="24" t="s">
        <v>1430</v>
      </c>
      <c r="AK229" s="30" t="str">
        <f t="shared" si="6"/>
        <v>Minimal: disking only</v>
      </c>
      <c r="AL229" s="27">
        <v>12260</v>
      </c>
      <c r="AN229" s="30" t="str">
        <f t="shared" si="7"/>
        <v xml:space="preserve">Convertional </v>
      </c>
      <c r="AO229" s="27">
        <v>9730</v>
      </c>
      <c r="AR229" s="27" t="s">
        <v>76</v>
      </c>
      <c r="AU229" s="26" t="s">
        <v>77</v>
      </c>
      <c r="AV229" s="26" t="s">
        <v>77</v>
      </c>
      <c r="AW229" s="26" t="s">
        <v>77</v>
      </c>
      <c r="AX229" s="26" t="s">
        <v>77</v>
      </c>
      <c r="AY229" s="26" t="s">
        <v>63</v>
      </c>
      <c r="AZ229" s="26" t="s">
        <v>63</v>
      </c>
      <c r="BA229" s="26" t="s">
        <v>63</v>
      </c>
      <c r="BB229" s="26" t="s">
        <v>63</v>
      </c>
      <c r="BC229" s="26" t="s">
        <v>63</v>
      </c>
    </row>
    <row r="230" spans="1:55" ht="11.7">
      <c r="A230" s="20">
        <v>241</v>
      </c>
      <c r="B230" s="21">
        <f>INDEX(Refs!A:A,MATCH($C230,Refs!$I:$I,0))</f>
        <v>6141561</v>
      </c>
      <c r="C230" s="22" t="s">
        <v>1417</v>
      </c>
      <c r="D230" s="21" t="str">
        <f>INDEX(Refs!L:L,MATCH($C230,Refs!$I:$I,0))</f>
        <v>Abera, Tolera; Kumbi, Haji; Midega, Tesfaye; Tola, Buzuayehu; Tufa, Tolcha</v>
      </c>
      <c r="E230" s="21" t="str">
        <f>INDEX(Refs!S:S,MATCH($C230,Refs!$I:$I,0))</f>
        <v>10.1155/2018/2973286</v>
      </c>
      <c r="F230" s="23" t="s">
        <v>1418</v>
      </c>
      <c r="G230" s="23" t="s">
        <v>1419</v>
      </c>
      <c r="I230" s="24" t="s">
        <v>1420</v>
      </c>
      <c r="J230" s="26" t="s">
        <v>1425</v>
      </c>
      <c r="L230" s="26" t="s">
        <v>1422</v>
      </c>
      <c r="M230" s="24">
        <v>2</v>
      </c>
      <c r="O230" s="27" t="s">
        <v>59</v>
      </c>
      <c r="AF230" s="23" t="s">
        <v>65</v>
      </c>
      <c r="AG230" s="23" t="s">
        <v>1423</v>
      </c>
      <c r="AJ230" s="24" t="s">
        <v>1430</v>
      </c>
      <c r="AK230" s="30" t="str">
        <f t="shared" si="6"/>
        <v>Reduced: multiplow and disking</v>
      </c>
      <c r="AL230" s="27">
        <v>10700</v>
      </c>
      <c r="AN230" s="30" t="str">
        <f t="shared" si="7"/>
        <v xml:space="preserve">Convertional </v>
      </c>
      <c r="AO230" s="27">
        <v>9730</v>
      </c>
      <c r="AR230" s="27" t="s">
        <v>76</v>
      </c>
      <c r="AU230" s="26" t="s">
        <v>77</v>
      </c>
      <c r="AV230" s="26" t="s">
        <v>77</v>
      </c>
      <c r="AW230" s="26" t="s">
        <v>77</v>
      </c>
      <c r="AX230" s="26" t="s">
        <v>77</v>
      </c>
      <c r="AY230" s="26" t="s">
        <v>63</v>
      </c>
      <c r="AZ230" s="26" t="s">
        <v>63</v>
      </c>
      <c r="BA230" s="26" t="s">
        <v>63</v>
      </c>
      <c r="BB230" s="26" t="s">
        <v>63</v>
      </c>
      <c r="BC230" s="26" t="s">
        <v>63</v>
      </c>
    </row>
    <row r="231" spans="1:55" ht="11.7">
      <c r="A231" s="20">
        <v>242</v>
      </c>
      <c r="B231" s="21">
        <f>INDEX(Refs!A:A,MATCH($C231,Refs!$I:$I,0))</f>
        <v>6141561</v>
      </c>
      <c r="C231" s="22" t="s">
        <v>1417</v>
      </c>
      <c r="D231" s="21" t="str">
        <f>INDEX(Refs!L:L,MATCH($C231,Refs!$I:$I,0))</f>
        <v>Abera, Tolera; Kumbi, Haji; Midega, Tesfaye; Tola, Buzuayehu; Tufa, Tolcha</v>
      </c>
      <c r="E231" s="21" t="str">
        <f>INDEX(Refs!S:S,MATCH($C231,Refs!$I:$I,0))</f>
        <v>10.1155/2018/2973286</v>
      </c>
      <c r="F231" s="23" t="s">
        <v>1418</v>
      </c>
      <c r="G231" s="23" t="s">
        <v>1419</v>
      </c>
      <c r="I231" s="24" t="s">
        <v>1420</v>
      </c>
      <c r="J231" s="26" t="s">
        <v>1426</v>
      </c>
      <c r="L231" s="26" t="s">
        <v>1422</v>
      </c>
      <c r="M231" s="24">
        <v>2</v>
      </c>
      <c r="O231" s="27" t="s">
        <v>59</v>
      </c>
      <c r="AF231" s="23" t="s">
        <v>65</v>
      </c>
      <c r="AG231" s="23" t="s">
        <v>1423</v>
      </c>
      <c r="AJ231" s="24" t="s">
        <v>1430</v>
      </c>
      <c r="AK231" s="30" t="str">
        <f t="shared" si="6"/>
        <v xml:space="preserve">Reduced: Permanent raised beds </v>
      </c>
      <c r="AL231" s="27">
        <v>29550</v>
      </c>
      <c r="AN231" s="30" t="str">
        <f t="shared" si="7"/>
        <v xml:space="preserve">Convertional </v>
      </c>
      <c r="AO231" s="27">
        <v>9730</v>
      </c>
      <c r="AR231" s="27" t="s">
        <v>76</v>
      </c>
      <c r="AU231" s="26" t="s">
        <v>77</v>
      </c>
      <c r="AV231" s="26" t="s">
        <v>77</v>
      </c>
      <c r="AW231" s="26" t="s">
        <v>77</v>
      </c>
      <c r="AX231" s="26" t="s">
        <v>77</v>
      </c>
      <c r="AY231" s="26" t="s">
        <v>63</v>
      </c>
      <c r="AZ231" s="26" t="s">
        <v>63</v>
      </c>
      <c r="BA231" s="26" t="s">
        <v>63</v>
      </c>
      <c r="BB231" s="26" t="s">
        <v>63</v>
      </c>
      <c r="BC231" s="26" t="s">
        <v>63</v>
      </c>
    </row>
    <row r="232" spans="1:55" ht="11.7">
      <c r="A232" s="20">
        <v>243</v>
      </c>
      <c r="B232" s="21">
        <f>INDEX(Refs!A:A,MATCH($C232,Refs!$I:$I,0))</f>
        <v>6141561</v>
      </c>
      <c r="C232" s="22" t="s">
        <v>1417</v>
      </c>
      <c r="D232" s="21" t="str">
        <f>INDEX(Refs!L:L,MATCH($C232,Refs!$I:$I,0))</f>
        <v>Abera, Tolera; Kumbi, Haji; Midega, Tesfaye; Tola, Buzuayehu; Tufa, Tolcha</v>
      </c>
      <c r="E232" s="21" t="str">
        <f>INDEX(Refs!S:S,MATCH($C232,Refs!$I:$I,0))</f>
        <v>10.1155/2018/2973286</v>
      </c>
      <c r="F232" s="23" t="s">
        <v>1418</v>
      </c>
      <c r="G232" s="23" t="s">
        <v>1419</v>
      </c>
      <c r="I232" s="24" t="s">
        <v>1420</v>
      </c>
      <c r="J232" s="26" t="s">
        <v>1427</v>
      </c>
      <c r="L232" s="26" t="s">
        <v>1426</v>
      </c>
      <c r="M232" s="24">
        <v>2</v>
      </c>
      <c r="P232" s="27" t="s">
        <v>59</v>
      </c>
      <c r="AF232" s="23" t="s">
        <v>65</v>
      </c>
      <c r="AG232" s="23" t="s">
        <v>1423</v>
      </c>
      <c r="AJ232" s="24" t="s">
        <v>1430</v>
      </c>
      <c r="AK232" s="30" t="str">
        <f t="shared" si="6"/>
        <v>Reduced: Permanent raised beds + 33% mulch cover</v>
      </c>
      <c r="AL232" s="27">
        <v>27990</v>
      </c>
      <c r="AN232" s="30" t="str">
        <f t="shared" si="7"/>
        <v xml:space="preserve">Reduced: Permanent raised beds </v>
      </c>
      <c r="AO232" s="27">
        <v>29550</v>
      </c>
      <c r="AR232" s="27" t="s">
        <v>76</v>
      </c>
      <c r="AU232" s="26" t="s">
        <v>77</v>
      </c>
      <c r="AV232" s="26" t="s">
        <v>77</v>
      </c>
      <c r="AW232" s="26" t="s">
        <v>77</v>
      </c>
      <c r="AX232" s="26" t="s">
        <v>77</v>
      </c>
      <c r="AY232" s="26" t="s">
        <v>63</v>
      </c>
      <c r="AZ232" s="26" t="s">
        <v>63</v>
      </c>
      <c r="BA232" s="26" t="s">
        <v>63</v>
      </c>
      <c r="BB232" s="26" t="s">
        <v>63</v>
      </c>
      <c r="BC232" s="26" t="s">
        <v>63</v>
      </c>
    </row>
    <row r="233" spans="1:55" ht="11.7">
      <c r="A233" s="20">
        <v>244</v>
      </c>
      <c r="B233" s="21">
        <f>INDEX(Refs!A:A,MATCH($C233,Refs!$I:$I,0))</f>
        <v>6141561</v>
      </c>
      <c r="C233" s="22" t="s">
        <v>1417</v>
      </c>
      <c r="D233" s="21" t="str">
        <f>INDEX(Refs!L:L,MATCH($C233,Refs!$I:$I,0))</f>
        <v>Abera, Tolera; Kumbi, Haji; Midega, Tesfaye; Tola, Buzuayehu; Tufa, Tolcha</v>
      </c>
      <c r="E233" s="21" t="str">
        <f>INDEX(Refs!S:S,MATCH($C233,Refs!$I:$I,0))</f>
        <v>10.1155/2018/2973286</v>
      </c>
      <c r="F233" s="23" t="s">
        <v>1418</v>
      </c>
      <c r="G233" s="23" t="s">
        <v>1419</v>
      </c>
      <c r="I233" s="24" t="s">
        <v>1420</v>
      </c>
      <c r="J233" s="26" t="s">
        <v>1428</v>
      </c>
      <c r="L233" s="26" t="s">
        <v>1426</v>
      </c>
      <c r="M233" s="24">
        <v>2</v>
      </c>
      <c r="P233" s="27" t="s">
        <v>59</v>
      </c>
      <c r="AF233" s="23" t="s">
        <v>65</v>
      </c>
      <c r="AG233" s="23" t="s">
        <v>1423</v>
      </c>
      <c r="AJ233" s="24" t="s">
        <v>1430</v>
      </c>
      <c r="AK233" s="30" t="str">
        <f t="shared" si="6"/>
        <v>Reduced: Permanent raised beds + 66% mulch cover</v>
      </c>
      <c r="AL233" s="27">
        <v>31110</v>
      </c>
      <c r="AN233" s="30" t="str">
        <f t="shared" si="7"/>
        <v xml:space="preserve">Reduced: Permanent raised beds </v>
      </c>
      <c r="AO233" s="27">
        <v>29550</v>
      </c>
      <c r="AR233" s="27" t="s">
        <v>76</v>
      </c>
      <c r="AU233" s="26" t="s">
        <v>77</v>
      </c>
      <c r="AV233" s="26" t="s">
        <v>77</v>
      </c>
      <c r="AW233" s="26" t="s">
        <v>77</v>
      </c>
      <c r="AX233" s="26" t="s">
        <v>77</v>
      </c>
      <c r="AY233" s="26" t="s">
        <v>63</v>
      </c>
      <c r="AZ233" s="26" t="s">
        <v>63</v>
      </c>
      <c r="BA233" s="26" t="s">
        <v>63</v>
      </c>
      <c r="BB233" s="26" t="s">
        <v>63</v>
      </c>
      <c r="BC233" s="26" t="s">
        <v>63</v>
      </c>
    </row>
    <row r="234" spans="1:55" ht="11.7">
      <c r="A234" s="20">
        <v>245</v>
      </c>
      <c r="B234" s="21">
        <f>INDEX(Refs!A:A,MATCH($C234,Refs!$I:$I,0))</f>
        <v>6141561</v>
      </c>
      <c r="C234" s="22" t="s">
        <v>1417</v>
      </c>
      <c r="D234" s="21" t="str">
        <f>INDEX(Refs!L:L,MATCH($C234,Refs!$I:$I,0))</f>
        <v>Abera, Tolera; Kumbi, Haji; Midega, Tesfaye; Tola, Buzuayehu; Tufa, Tolcha</v>
      </c>
      <c r="E234" s="21" t="str">
        <f>INDEX(Refs!S:S,MATCH($C234,Refs!$I:$I,0))</f>
        <v>10.1155/2018/2973286</v>
      </c>
      <c r="F234" s="23" t="s">
        <v>1418</v>
      </c>
      <c r="G234" s="23" t="s">
        <v>1419</v>
      </c>
      <c r="I234" s="24" t="s">
        <v>1420</v>
      </c>
      <c r="J234" s="26" t="s">
        <v>1429</v>
      </c>
      <c r="L234" s="26" t="s">
        <v>1426</v>
      </c>
      <c r="M234" s="24">
        <v>2</v>
      </c>
      <c r="P234" s="27" t="s">
        <v>59</v>
      </c>
      <c r="AF234" s="23" t="s">
        <v>65</v>
      </c>
      <c r="AG234" s="23" t="s">
        <v>1423</v>
      </c>
      <c r="AJ234" s="24" t="s">
        <v>1430</v>
      </c>
      <c r="AK234" s="30" t="str">
        <f t="shared" si="6"/>
        <v>Reduced: Permanent raised beds + 100% mulch cover</v>
      </c>
      <c r="AL234" s="27">
        <v>27990</v>
      </c>
      <c r="AN234" s="30" t="str">
        <f t="shared" si="7"/>
        <v xml:space="preserve">Reduced: Permanent raised beds </v>
      </c>
      <c r="AO234" s="27">
        <v>29550</v>
      </c>
      <c r="AR234" s="27" t="s">
        <v>76</v>
      </c>
      <c r="AU234" s="26" t="s">
        <v>77</v>
      </c>
      <c r="AV234" s="26" t="s">
        <v>77</v>
      </c>
      <c r="AW234" s="26" t="s">
        <v>77</v>
      </c>
      <c r="AX234" s="26" t="s">
        <v>77</v>
      </c>
      <c r="AY234" s="26" t="s">
        <v>63</v>
      </c>
      <c r="AZ234" s="26" t="s">
        <v>63</v>
      </c>
      <c r="BA234" s="26" t="s">
        <v>63</v>
      </c>
      <c r="BB234" s="26" t="s">
        <v>63</v>
      </c>
      <c r="BC234" s="26" t="s">
        <v>63</v>
      </c>
    </row>
    <row r="235" spans="1:55" ht="11.7">
      <c r="A235" s="20">
        <v>246</v>
      </c>
      <c r="B235" s="21">
        <f>INDEX(Refs!A:A,MATCH($C235,Refs!$I:$I,0))</f>
        <v>6141561</v>
      </c>
      <c r="C235" s="22" t="s">
        <v>1417</v>
      </c>
      <c r="D235" s="21" t="str">
        <f>INDEX(Refs!L:L,MATCH($C235,Refs!$I:$I,0))</f>
        <v>Abera, Tolera; Kumbi, Haji; Midega, Tesfaye; Tola, Buzuayehu; Tufa, Tolcha</v>
      </c>
      <c r="E235" s="21" t="str">
        <f>INDEX(Refs!S:S,MATCH($C235,Refs!$I:$I,0))</f>
        <v>10.1155/2018/2973286</v>
      </c>
      <c r="F235" s="23" t="s">
        <v>1418</v>
      </c>
      <c r="G235" s="23" t="s">
        <v>1419</v>
      </c>
      <c r="I235" s="24" t="s">
        <v>1420</v>
      </c>
      <c r="J235" s="26" t="s">
        <v>1427</v>
      </c>
      <c r="L235" s="26" t="s">
        <v>1421</v>
      </c>
      <c r="M235" s="24">
        <v>2</v>
      </c>
      <c r="P235" s="27" t="s">
        <v>59</v>
      </c>
      <c r="AF235" s="23" t="s">
        <v>65</v>
      </c>
      <c r="AG235" s="23" t="s">
        <v>1423</v>
      </c>
      <c r="AJ235" s="24" t="s">
        <v>1430</v>
      </c>
      <c r="AK235" s="30" t="str">
        <f t="shared" si="6"/>
        <v>Reduced: Permanent raised beds + 33% mulch cover</v>
      </c>
      <c r="AL235" s="27">
        <v>27990</v>
      </c>
      <c r="AN235" s="30" t="str">
        <f t="shared" si="7"/>
        <v>Minimal: disking only</v>
      </c>
      <c r="AO235" s="27">
        <v>12260</v>
      </c>
      <c r="AR235" s="27" t="s">
        <v>76</v>
      </c>
      <c r="AU235" s="26" t="s">
        <v>77</v>
      </c>
      <c r="AV235" s="26" t="s">
        <v>77</v>
      </c>
      <c r="AW235" s="26" t="s">
        <v>77</v>
      </c>
      <c r="AX235" s="26" t="s">
        <v>77</v>
      </c>
      <c r="AY235" s="26" t="s">
        <v>63</v>
      </c>
      <c r="AZ235" s="26" t="s">
        <v>63</v>
      </c>
      <c r="BA235" s="26" t="s">
        <v>63</v>
      </c>
      <c r="BB235" s="26" t="s">
        <v>63</v>
      </c>
      <c r="BC235" s="26" t="s">
        <v>63</v>
      </c>
    </row>
    <row r="236" spans="1:55" ht="11.7">
      <c r="A236" s="20">
        <v>247</v>
      </c>
      <c r="B236" s="21">
        <f>INDEX(Refs!A:A,MATCH($C236,Refs!$I:$I,0))</f>
        <v>6141561</v>
      </c>
      <c r="C236" s="22" t="s">
        <v>1417</v>
      </c>
      <c r="D236" s="21" t="str">
        <f>INDEX(Refs!L:L,MATCH($C236,Refs!$I:$I,0))</f>
        <v>Abera, Tolera; Kumbi, Haji; Midega, Tesfaye; Tola, Buzuayehu; Tufa, Tolcha</v>
      </c>
      <c r="E236" s="21" t="str">
        <f>INDEX(Refs!S:S,MATCH($C236,Refs!$I:$I,0))</f>
        <v>10.1155/2018/2973286</v>
      </c>
      <c r="F236" s="23" t="s">
        <v>1418</v>
      </c>
      <c r="G236" s="23" t="s">
        <v>1419</v>
      </c>
      <c r="I236" s="24" t="s">
        <v>1420</v>
      </c>
      <c r="J236" s="26" t="s">
        <v>1428</v>
      </c>
      <c r="L236" s="26" t="s">
        <v>1421</v>
      </c>
      <c r="M236" s="24">
        <v>2</v>
      </c>
      <c r="P236" s="27" t="s">
        <v>59</v>
      </c>
      <c r="AF236" s="23" t="s">
        <v>65</v>
      </c>
      <c r="AG236" s="23" t="s">
        <v>1423</v>
      </c>
      <c r="AJ236" s="24" t="s">
        <v>1430</v>
      </c>
      <c r="AK236" s="30" t="str">
        <f t="shared" si="6"/>
        <v>Reduced: Permanent raised beds + 66% mulch cover</v>
      </c>
      <c r="AL236" s="27">
        <v>31110</v>
      </c>
      <c r="AN236" s="30" t="str">
        <f t="shared" si="7"/>
        <v>Minimal: disking only</v>
      </c>
      <c r="AO236" s="27">
        <v>12260</v>
      </c>
      <c r="AR236" s="27" t="s">
        <v>76</v>
      </c>
      <c r="AU236" s="26" t="s">
        <v>77</v>
      </c>
      <c r="AV236" s="26" t="s">
        <v>77</v>
      </c>
      <c r="AW236" s="26" t="s">
        <v>77</v>
      </c>
      <c r="AX236" s="26" t="s">
        <v>77</v>
      </c>
      <c r="AY236" s="26" t="s">
        <v>63</v>
      </c>
      <c r="AZ236" s="26" t="s">
        <v>63</v>
      </c>
      <c r="BA236" s="26" t="s">
        <v>63</v>
      </c>
      <c r="BB236" s="26" t="s">
        <v>63</v>
      </c>
      <c r="BC236" s="26" t="s">
        <v>63</v>
      </c>
    </row>
    <row r="237" spans="1:55" ht="11.7">
      <c r="A237" s="20">
        <v>248</v>
      </c>
      <c r="B237" s="21">
        <f>INDEX(Refs!A:A,MATCH($C237,Refs!$I:$I,0))</f>
        <v>6141561</v>
      </c>
      <c r="C237" s="22" t="s">
        <v>1417</v>
      </c>
      <c r="D237" s="21" t="str">
        <f>INDEX(Refs!L:L,MATCH($C237,Refs!$I:$I,0))</f>
        <v>Abera, Tolera; Kumbi, Haji; Midega, Tesfaye; Tola, Buzuayehu; Tufa, Tolcha</v>
      </c>
      <c r="E237" s="21" t="str">
        <f>INDEX(Refs!S:S,MATCH($C237,Refs!$I:$I,0))</f>
        <v>10.1155/2018/2973286</v>
      </c>
      <c r="F237" s="23" t="s">
        <v>1418</v>
      </c>
      <c r="G237" s="23" t="s">
        <v>1419</v>
      </c>
      <c r="I237" s="24" t="s">
        <v>1420</v>
      </c>
      <c r="J237" s="26" t="s">
        <v>1429</v>
      </c>
      <c r="L237" s="26" t="s">
        <v>1421</v>
      </c>
      <c r="M237" s="24">
        <v>2</v>
      </c>
      <c r="P237" s="27" t="s">
        <v>59</v>
      </c>
      <c r="AF237" s="23" t="s">
        <v>65</v>
      </c>
      <c r="AG237" s="23" t="s">
        <v>1423</v>
      </c>
      <c r="AJ237" s="24" t="s">
        <v>1430</v>
      </c>
      <c r="AK237" s="30" t="str">
        <f t="shared" si="6"/>
        <v>Reduced: Permanent raised beds + 100% mulch cover</v>
      </c>
      <c r="AL237" s="27">
        <v>27990</v>
      </c>
      <c r="AN237" s="30" t="str">
        <f t="shared" si="7"/>
        <v>Minimal: disking only</v>
      </c>
      <c r="AO237" s="27">
        <v>12260</v>
      </c>
      <c r="AR237" s="27" t="s">
        <v>76</v>
      </c>
      <c r="AU237" s="26" t="s">
        <v>77</v>
      </c>
      <c r="AV237" s="26" t="s">
        <v>77</v>
      </c>
      <c r="AW237" s="26" t="s">
        <v>77</v>
      </c>
      <c r="AX237" s="26" t="s">
        <v>77</v>
      </c>
      <c r="AY237" s="26" t="s">
        <v>63</v>
      </c>
      <c r="AZ237" s="26" t="s">
        <v>63</v>
      </c>
      <c r="BA237" s="26" t="s">
        <v>63</v>
      </c>
      <c r="BB237" s="26" t="s">
        <v>63</v>
      </c>
      <c r="BC237" s="26" t="s">
        <v>63</v>
      </c>
    </row>
    <row r="238" spans="1:55" ht="11.7">
      <c r="A238" s="20">
        <v>249</v>
      </c>
      <c r="B238" s="21">
        <f>INDEX(Refs!A:A,MATCH($C238,Refs!$I:$I,0))</f>
        <v>6141561</v>
      </c>
      <c r="C238" s="22" t="s">
        <v>1417</v>
      </c>
      <c r="D238" s="21" t="str">
        <f>INDEX(Refs!L:L,MATCH($C238,Refs!$I:$I,0))</f>
        <v>Abera, Tolera; Kumbi, Haji; Midega, Tesfaye; Tola, Buzuayehu; Tufa, Tolcha</v>
      </c>
      <c r="E238" s="21" t="str">
        <f>INDEX(Refs!S:S,MATCH($C238,Refs!$I:$I,0))</f>
        <v>10.1155/2018/2973286</v>
      </c>
      <c r="F238" s="23" t="s">
        <v>1418</v>
      </c>
      <c r="G238" s="23" t="s">
        <v>1419</v>
      </c>
      <c r="I238" s="24" t="s">
        <v>1420</v>
      </c>
      <c r="J238" s="26" t="s">
        <v>1427</v>
      </c>
      <c r="L238" s="26" t="s">
        <v>1425</v>
      </c>
      <c r="M238" s="24">
        <v>2</v>
      </c>
      <c r="P238" s="27" t="s">
        <v>59</v>
      </c>
      <c r="AF238" s="23" t="s">
        <v>65</v>
      </c>
      <c r="AG238" s="23" t="s">
        <v>1423</v>
      </c>
      <c r="AJ238" s="24" t="s">
        <v>1430</v>
      </c>
      <c r="AK238" s="30" t="str">
        <f t="shared" si="6"/>
        <v>Reduced: Permanent raised beds + 33% mulch cover</v>
      </c>
      <c r="AL238" s="27">
        <v>27990</v>
      </c>
      <c r="AN238" s="30" t="str">
        <f t="shared" si="7"/>
        <v>Reduced: multiplow and disking</v>
      </c>
      <c r="AO238" s="27">
        <v>10700</v>
      </c>
      <c r="AR238" s="27" t="s">
        <v>76</v>
      </c>
      <c r="AU238" s="26" t="s">
        <v>77</v>
      </c>
      <c r="AV238" s="26" t="s">
        <v>77</v>
      </c>
      <c r="AW238" s="26" t="s">
        <v>77</v>
      </c>
      <c r="AX238" s="26" t="s">
        <v>77</v>
      </c>
      <c r="AY238" s="26" t="s">
        <v>63</v>
      </c>
      <c r="AZ238" s="26" t="s">
        <v>63</v>
      </c>
      <c r="BA238" s="26" t="s">
        <v>63</v>
      </c>
      <c r="BB238" s="26" t="s">
        <v>63</v>
      </c>
      <c r="BC238" s="26" t="s">
        <v>63</v>
      </c>
    </row>
    <row r="239" spans="1:55" ht="11.7">
      <c r="A239" s="20">
        <v>250</v>
      </c>
      <c r="B239" s="21">
        <f>INDEX(Refs!A:A,MATCH($C239,Refs!$I:$I,0))</f>
        <v>6141561</v>
      </c>
      <c r="C239" s="22" t="s">
        <v>1417</v>
      </c>
      <c r="D239" s="21" t="str">
        <f>INDEX(Refs!L:L,MATCH($C239,Refs!$I:$I,0))</f>
        <v>Abera, Tolera; Kumbi, Haji; Midega, Tesfaye; Tola, Buzuayehu; Tufa, Tolcha</v>
      </c>
      <c r="E239" s="21" t="str">
        <f>INDEX(Refs!S:S,MATCH($C239,Refs!$I:$I,0))</f>
        <v>10.1155/2018/2973286</v>
      </c>
      <c r="F239" s="23" t="s">
        <v>1418</v>
      </c>
      <c r="G239" s="23" t="s">
        <v>1419</v>
      </c>
      <c r="I239" s="24" t="s">
        <v>1420</v>
      </c>
      <c r="J239" s="26" t="s">
        <v>1428</v>
      </c>
      <c r="L239" s="26" t="s">
        <v>1425</v>
      </c>
      <c r="M239" s="24">
        <v>2</v>
      </c>
      <c r="P239" s="27" t="s">
        <v>59</v>
      </c>
      <c r="AF239" s="23" t="s">
        <v>65</v>
      </c>
      <c r="AG239" s="23" t="s">
        <v>1423</v>
      </c>
      <c r="AJ239" s="24" t="s">
        <v>1430</v>
      </c>
      <c r="AK239" s="30" t="str">
        <f t="shared" si="6"/>
        <v>Reduced: Permanent raised beds + 66% mulch cover</v>
      </c>
      <c r="AL239" s="27">
        <v>31110</v>
      </c>
      <c r="AN239" s="30" t="str">
        <f t="shared" si="7"/>
        <v>Reduced: multiplow and disking</v>
      </c>
      <c r="AO239" s="27">
        <v>10700</v>
      </c>
      <c r="AR239" s="27" t="s">
        <v>76</v>
      </c>
      <c r="AU239" s="26" t="s">
        <v>77</v>
      </c>
      <c r="AV239" s="26" t="s">
        <v>77</v>
      </c>
      <c r="AW239" s="26" t="s">
        <v>77</v>
      </c>
      <c r="AX239" s="26" t="s">
        <v>77</v>
      </c>
      <c r="AY239" s="26" t="s">
        <v>63</v>
      </c>
      <c r="AZ239" s="26" t="s">
        <v>63</v>
      </c>
      <c r="BA239" s="26" t="s">
        <v>63</v>
      </c>
      <c r="BB239" s="26" t="s">
        <v>63</v>
      </c>
      <c r="BC239" s="26" t="s">
        <v>63</v>
      </c>
    </row>
    <row r="240" spans="1:55" ht="11.7">
      <c r="A240" s="20">
        <v>251</v>
      </c>
      <c r="B240" s="21">
        <f>INDEX(Refs!A:A,MATCH($C240,Refs!$I:$I,0))</f>
        <v>6141561</v>
      </c>
      <c r="C240" s="22" t="s">
        <v>1417</v>
      </c>
      <c r="D240" s="21" t="str">
        <f>INDEX(Refs!L:L,MATCH($C240,Refs!$I:$I,0))</f>
        <v>Abera, Tolera; Kumbi, Haji; Midega, Tesfaye; Tola, Buzuayehu; Tufa, Tolcha</v>
      </c>
      <c r="E240" s="21" t="str">
        <f>INDEX(Refs!S:S,MATCH($C240,Refs!$I:$I,0))</f>
        <v>10.1155/2018/2973286</v>
      </c>
      <c r="F240" s="23" t="s">
        <v>1418</v>
      </c>
      <c r="G240" s="23" t="s">
        <v>1419</v>
      </c>
      <c r="I240" s="24" t="s">
        <v>1420</v>
      </c>
      <c r="J240" s="26" t="s">
        <v>1429</v>
      </c>
      <c r="L240" s="26" t="s">
        <v>1425</v>
      </c>
      <c r="M240" s="24">
        <v>2</v>
      </c>
      <c r="P240" s="27" t="s">
        <v>59</v>
      </c>
      <c r="AF240" s="23" t="s">
        <v>65</v>
      </c>
      <c r="AG240" s="23" t="s">
        <v>1423</v>
      </c>
      <c r="AJ240" s="24" t="s">
        <v>1430</v>
      </c>
      <c r="AK240" s="30" t="str">
        <f t="shared" si="6"/>
        <v>Reduced: Permanent raised beds + 100% mulch cover</v>
      </c>
      <c r="AL240" s="27">
        <v>27990</v>
      </c>
      <c r="AN240" s="30" t="str">
        <f t="shared" si="7"/>
        <v>Reduced: multiplow and disking</v>
      </c>
      <c r="AO240" s="27">
        <v>10700</v>
      </c>
      <c r="AR240" s="27" t="s">
        <v>76</v>
      </c>
      <c r="AU240" s="26" t="s">
        <v>77</v>
      </c>
      <c r="AV240" s="26" t="s">
        <v>77</v>
      </c>
      <c r="AW240" s="26" t="s">
        <v>77</v>
      </c>
      <c r="AX240" s="26" t="s">
        <v>77</v>
      </c>
      <c r="AY240" s="26" t="s">
        <v>63</v>
      </c>
      <c r="AZ240" s="26" t="s">
        <v>63</v>
      </c>
      <c r="BA240" s="26" t="s">
        <v>63</v>
      </c>
      <c r="BB240" s="26" t="s">
        <v>63</v>
      </c>
      <c r="BC240" s="26" t="s">
        <v>63</v>
      </c>
    </row>
    <row r="241" spans="1:55" ht="11.7">
      <c r="A241" s="20">
        <v>252</v>
      </c>
      <c r="B241" s="21">
        <f>INDEX(Refs!A:A,MATCH($C241,Refs!$I:$I,0))</f>
        <v>6141561</v>
      </c>
      <c r="C241" s="22" t="s">
        <v>1417</v>
      </c>
      <c r="D241" s="21" t="str">
        <f>INDEX(Refs!L:L,MATCH($C241,Refs!$I:$I,0))</f>
        <v>Abera, Tolera; Kumbi, Haji; Midega, Tesfaye; Tola, Buzuayehu; Tufa, Tolcha</v>
      </c>
      <c r="E241" s="21" t="str">
        <f>INDEX(Refs!S:S,MATCH($C241,Refs!$I:$I,0))</f>
        <v>10.1155/2018/2973286</v>
      </c>
      <c r="F241" s="23" t="s">
        <v>1418</v>
      </c>
      <c r="G241" s="23" t="s">
        <v>1419</v>
      </c>
      <c r="I241" s="24" t="s">
        <v>1420</v>
      </c>
      <c r="J241" s="26" t="s">
        <v>1421</v>
      </c>
      <c r="L241" s="26" t="s">
        <v>1422</v>
      </c>
      <c r="M241" s="24">
        <v>2</v>
      </c>
      <c r="O241" s="27" t="s">
        <v>59</v>
      </c>
      <c r="AF241" s="23" t="s">
        <v>60</v>
      </c>
      <c r="AG241" s="23" t="s">
        <v>1423</v>
      </c>
      <c r="AJ241" s="24" t="s">
        <v>1431</v>
      </c>
      <c r="AK241" s="30" t="str">
        <f t="shared" si="6"/>
        <v>Minimal: disking only</v>
      </c>
      <c r="AL241" s="27">
        <v>27570</v>
      </c>
      <c r="AN241" s="30" t="str">
        <f t="shared" si="7"/>
        <v xml:space="preserve">Convertional </v>
      </c>
      <c r="AO241" s="27">
        <v>28470</v>
      </c>
      <c r="AR241" s="27" t="s">
        <v>76</v>
      </c>
      <c r="AU241" s="26" t="s">
        <v>77</v>
      </c>
      <c r="AV241" s="26" t="s">
        <v>77</v>
      </c>
      <c r="AW241" s="26" t="s">
        <v>77</v>
      </c>
      <c r="AX241" s="26" t="s">
        <v>77</v>
      </c>
      <c r="AY241" s="26" t="s">
        <v>63</v>
      </c>
      <c r="AZ241" s="26" t="s">
        <v>63</v>
      </c>
      <c r="BA241" s="26" t="s">
        <v>63</v>
      </c>
      <c r="BB241" s="26" t="s">
        <v>63</v>
      </c>
      <c r="BC241" s="26" t="s">
        <v>63</v>
      </c>
    </row>
    <row r="242" spans="1:55" ht="11.7">
      <c r="A242" s="20">
        <v>253</v>
      </c>
      <c r="B242" s="21">
        <f>INDEX(Refs!A:A,MATCH($C242,Refs!$I:$I,0))</f>
        <v>6141561</v>
      </c>
      <c r="C242" s="22" t="s">
        <v>1417</v>
      </c>
      <c r="D242" s="21" t="str">
        <f>INDEX(Refs!L:L,MATCH($C242,Refs!$I:$I,0))</f>
        <v>Abera, Tolera; Kumbi, Haji; Midega, Tesfaye; Tola, Buzuayehu; Tufa, Tolcha</v>
      </c>
      <c r="E242" s="21" t="str">
        <f>INDEX(Refs!S:S,MATCH($C242,Refs!$I:$I,0))</f>
        <v>10.1155/2018/2973286</v>
      </c>
      <c r="F242" s="23" t="s">
        <v>1418</v>
      </c>
      <c r="G242" s="23" t="s">
        <v>1419</v>
      </c>
      <c r="I242" s="24" t="s">
        <v>1420</v>
      </c>
      <c r="J242" s="26" t="s">
        <v>1425</v>
      </c>
      <c r="L242" s="26" t="s">
        <v>1422</v>
      </c>
      <c r="M242" s="24">
        <v>2</v>
      </c>
      <c r="O242" s="27" t="s">
        <v>59</v>
      </c>
      <c r="AF242" s="23" t="s">
        <v>60</v>
      </c>
      <c r="AG242" s="23" t="s">
        <v>1423</v>
      </c>
      <c r="AJ242" s="24" t="s">
        <v>1431</v>
      </c>
      <c r="AK242" s="30" t="str">
        <f t="shared" si="6"/>
        <v>Reduced: multiplow and disking</v>
      </c>
      <c r="AL242" s="27">
        <v>28020</v>
      </c>
      <c r="AN242" s="30" t="str">
        <f t="shared" si="7"/>
        <v xml:space="preserve">Convertional </v>
      </c>
      <c r="AO242" s="27">
        <v>28470</v>
      </c>
      <c r="AR242" s="27" t="s">
        <v>76</v>
      </c>
      <c r="AU242" s="26" t="s">
        <v>77</v>
      </c>
      <c r="AV242" s="26" t="s">
        <v>77</v>
      </c>
      <c r="AW242" s="26" t="s">
        <v>77</v>
      </c>
      <c r="AX242" s="26" t="s">
        <v>77</v>
      </c>
      <c r="AY242" s="26" t="s">
        <v>63</v>
      </c>
      <c r="AZ242" s="26" t="s">
        <v>63</v>
      </c>
      <c r="BA242" s="26" t="s">
        <v>63</v>
      </c>
      <c r="BB242" s="26" t="s">
        <v>63</v>
      </c>
      <c r="BC242" s="26" t="s">
        <v>63</v>
      </c>
    </row>
    <row r="243" spans="1:55" ht="11.7">
      <c r="A243" s="20">
        <v>254</v>
      </c>
      <c r="B243" s="21">
        <f>INDEX(Refs!A:A,MATCH($C243,Refs!$I:$I,0))</f>
        <v>6141561</v>
      </c>
      <c r="C243" s="22" t="s">
        <v>1417</v>
      </c>
      <c r="D243" s="21" t="str">
        <f>INDEX(Refs!L:L,MATCH($C243,Refs!$I:$I,0))</f>
        <v>Abera, Tolera; Kumbi, Haji; Midega, Tesfaye; Tola, Buzuayehu; Tufa, Tolcha</v>
      </c>
      <c r="E243" s="21" t="str">
        <f>INDEX(Refs!S:S,MATCH($C243,Refs!$I:$I,0))</f>
        <v>10.1155/2018/2973286</v>
      </c>
      <c r="F243" s="23" t="s">
        <v>1418</v>
      </c>
      <c r="G243" s="23" t="s">
        <v>1419</v>
      </c>
      <c r="I243" s="24" t="s">
        <v>1420</v>
      </c>
      <c r="J243" s="26" t="s">
        <v>1426</v>
      </c>
      <c r="L243" s="26" t="s">
        <v>1422</v>
      </c>
      <c r="M243" s="24">
        <v>2</v>
      </c>
      <c r="O243" s="27" t="s">
        <v>59</v>
      </c>
      <c r="AF243" s="23" t="s">
        <v>60</v>
      </c>
      <c r="AG243" s="23" t="s">
        <v>1423</v>
      </c>
      <c r="AJ243" s="24" t="s">
        <v>1431</v>
      </c>
      <c r="AK243" s="30" t="str">
        <f t="shared" si="6"/>
        <v xml:space="preserve">Reduced: Permanent raised beds </v>
      </c>
      <c r="AL243" s="27">
        <v>26520</v>
      </c>
      <c r="AN243" s="30" t="str">
        <f t="shared" si="7"/>
        <v xml:space="preserve">Convertional </v>
      </c>
      <c r="AO243" s="27">
        <v>28470</v>
      </c>
      <c r="AR243" s="27" t="s">
        <v>76</v>
      </c>
      <c r="AU243" s="26" t="s">
        <v>77</v>
      </c>
      <c r="AV243" s="26" t="s">
        <v>77</v>
      </c>
      <c r="AW243" s="26" t="s">
        <v>77</v>
      </c>
      <c r="AX243" s="26" t="s">
        <v>77</v>
      </c>
      <c r="AY243" s="26" t="s">
        <v>63</v>
      </c>
      <c r="AZ243" s="26" t="s">
        <v>63</v>
      </c>
      <c r="BA243" s="26" t="s">
        <v>63</v>
      </c>
      <c r="BB243" s="26" t="s">
        <v>63</v>
      </c>
      <c r="BC243" s="26" t="s">
        <v>63</v>
      </c>
    </row>
    <row r="244" spans="1:55" ht="11.7">
      <c r="A244" s="20">
        <v>255</v>
      </c>
      <c r="B244" s="21">
        <f>INDEX(Refs!A:A,MATCH($C244,Refs!$I:$I,0))</f>
        <v>6141561</v>
      </c>
      <c r="C244" s="22" t="s">
        <v>1417</v>
      </c>
      <c r="D244" s="21" t="str">
        <f>INDEX(Refs!L:L,MATCH($C244,Refs!$I:$I,0))</f>
        <v>Abera, Tolera; Kumbi, Haji; Midega, Tesfaye; Tola, Buzuayehu; Tufa, Tolcha</v>
      </c>
      <c r="E244" s="21" t="str">
        <f>INDEX(Refs!S:S,MATCH($C244,Refs!$I:$I,0))</f>
        <v>10.1155/2018/2973286</v>
      </c>
      <c r="F244" s="23" t="s">
        <v>1418</v>
      </c>
      <c r="G244" s="23" t="s">
        <v>1419</v>
      </c>
      <c r="I244" s="24" t="s">
        <v>1420</v>
      </c>
      <c r="J244" s="26" t="s">
        <v>1427</v>
      </c>
      <c r="L244" s="26" t="s">
        <v>1426</v>
      </c>
      <c r="M244" s="24">
        <v>2</v>
      </c>
      <c r="P244" s="27" t="s">
        <v>59</v>
      </c>
      <c r="AF244" s="23" t="s">
        <v>60</v>
      </c>
      <c r="AG244" s="23" t="s">
        <v>1423</v>
      </c>
      <c r="AJ244" s="24" t="s">
        <v>1431</v>
      </c>
      <c r="AK244" s="30" t="str">
        <f t="shared" si="6"/>
        <v>Reduced: Permanent raised beds + 33% mulch cover</v>
      </c>
      <c r="AL244" s="27">
        <v>26520</v>
      </c>
      <c r="AN244" s="30" t="str">
        <f t="shared" si="7"/>
        <v xml:space="preserve">Reduced: Permanent raised beds </v>
      </c>
      <c r="AO244" s="27">
        <v>26520</v>
      </c>
      <c r="AR244" s="27" t="s">
        <v>76</v>
      </c>
      <c r="AU244" s="26" t="s">
        <v>77</v>
      </c>
      <c r="AV244" s="26" t="s">
        <v>77</v>
      </c>
      <c r="AW244" s="26" t="s">
        <v>77</v>
      </c>
      <c r="AX244" s="26" t="s">
        <v>77</v>
      </c>
      <c r="AY244" s="26" t="s">
        <v>63</v>
      </c>
      <c r="AZ244" s="26" t="s">
        <v>63</v>
      </c>
      <c r="BA244" s="26" t="s">
        <v>63</v>
      </c>
      <c r="BB244" s="26" t="s">
        <v>63</v>
      </c>
      <c r="BC244" s="26" t="s">
        <v>63</v>
      </c>
    </row>
    <row r="245" spans="1:55" ht="11.7">
      <c r="A245" s="20">
        <v>256</v>
      </c>
      <c r="B245" s="21">
        <f>INDEX(Refs!A:A,MATCH($C245,Refs!$I:$I,0))</f>
        <v>6141561</v>
      </c>
      <c r="C245" s="22" t="s">
        <v>1417</v>
      </c>
      <c r="D245" s="21" t="str">
        <f>INDEX(Refs!L:L,MATCH($C245,Refs!$I:$I,0))</f>
        <v>Abera, Tolera; Kumbi, Haji; Midega, Tesfaye; Tola, Buzuayehu; Tufa, Tolcha</v>
      </c>
      <c r="E245" s="21" t="str">
        <f>INDEX(Refs!S:S,MATCH($C245,Refs!$I:$I,0))</f>
        <v>10.1155/2018/2973286</v>
      </c>
      <c r="F245" s="23" t="s">
        <v>1418</v>
      </c>
      <c r="G245" s="23" t="s">
        <v>1419</v>
      </c>
      <c r="I245" s="24" t="s">
        <v>1420</v>
      </c>
      <c r="J245" s="26" t="s">
        <v>1428</v>
      </c>
      <c r="L245" s="26" t="s">
        <v>1426</v>
      </c>
      <c r="M245" s="24">
        <v>2</v>
      </c>
      <c r="P245" s="27" t="s">
        <v>59</v>
      </c>
      <c r="AF245" s="23" t="s">
        <v>60</v>
      </c>
      <c r="AG245" s="23" t="s">
        <v>1423</v>
      </c>
      <c r="AJ245" s="24" t="s">
        <v>1431</v>
      </c>
      <c r="AK245" s="30" t="str">
        <f t="shared" si="6"/>
        <v>Reduced: Permanent raised beds + 66% mulch cover</v>
      </c>
      <c r="AL245" s="27">
        <v>26520</v>
      </c>
      <c r="AN245" s="30" t="str">
        <f t="shared" si="7"/>
        <v xml:space="preserve">Reduced: Permanent raised beds </v>
      </c>
      <c r="AO245" s="27">
        <v>26520</v>
      </c>
      <c r="AR245" s="27" t="s">
        <v>76</v>
      </c>
      <c r="AU245" s="26" t="s">
        <v>77</v>
      </c>
      <c r="AV245" s="26" t="s">
        <v>77</v>
      </c>
      <c r="AW245" s="26" t="s">
        <v>77</v>
      </c>
      <c r="AX245" s="26" t="s">
        <v>77</v>
      </c>
      <c r="AY245" s="26" t="s">
        <v>63</v>
      </c>
      <c r="AZ245" s="26" t="s">
        <v>63</v>
      </c>
      <c r="BA245" s="26" t="s">
        <v>63</v>
      </c>
      <c r="BB245" s="26" t="s">
        <v>63</v>
      </c>
      <c r="BC245" s="26" t="s">
        <v>63</v>
      </c>
    </row>
    <row r="246" spans="1:55" ht="11.7">
      <c r="A246" s="20">
        <v>257</v>
      </c>
      <c r="B246" s="21">
        <f>INDEX(Refs!A:A,MATCH($C246,Refs!$I:$I,0))</f>
        <v>6141561</v>
      </c>
      <c r="C246" s="22" t="s">
        <v>1417</v>
      </c>
      <c r="D246" s="21" t="str">
        <f>INDEX(Refs!L:L,MATCH($C246,Refs!$I:$I,0))</f>
        <v>Abera, Tolera; Kumbi, Haji; Midega, Tesfaye; Tola, Buzuayehu; Tufa, Tolcha</v>
      </c>
      <c r="E246" s="21" t="str">
        <f>INDEX(Refs!S:S,MATCH($C246,Refs!$I:$I,0))</f>
        <v>10.1155/2018/2973286</v>
      </c>
      <c r="F246" s="23" t="s">
        <v>1418</v>
      </c>
      <c r="G246" s="23" t="s">
        <v>1419</v>
      </c>
      <c r="I246" s="24" t="s">
        <v>1420</v>
      </c>
      <c r="J246" s="26" t="s">
        <v>1429</v>
      </c>
      <c r="L246" s="26" t="s">
        <v>1426</v>
      </c>
      <c r="M246" s="24">
        <v>2</v>
      </c>
      <c r="P246" s="27" t="s">
        <v>59</v>
      </c>
      <c r="AF246" s="23" t="s">
        <v>60</v>
      </c>
      <c r="AG246" s="23" t="s">
        <v>1423</v>
      </c>
      <c r="AJ246" s="24" t="s">
        <v>1431</v>
      </c>
      <c r="AK246" s="30" t="str">
        <f t="shared" si="6"/>
        <v>Reduced: Permanent raised beds + 100% mulch cover</v>
      </c>
      <c r="AL246" s="27">
        <v>26520</v>
      </c>
      <c r="AN246" s="30" t="str">
        <f t="shared" si="7"/>
        <v xml:space="preserve">Reduced: Permanent raised beds </v>
      </c>
      <c r="AO246" s="27">
        <v>26520</v>
      </c>
      <c r="AR246" s="27" t="s">
        <v>76</v>
      </c>
      <c r="AU246" s="26" t="s">
        <v>77</v>
      </c>
      <c r="AV246" s="26" t="s">
        <v>77</v>
      </c>
      <c r="AW246" s="26" t="s">
        <v>77</v>
      </c>
      <c r="AX246" s="26" t="s">
        <v>77</v>
      </c>
      <c r="AY246" s="26" t="s">
        <v>63</v>
      </c>
      <c r="AZ246" s="26" t="s">
        <v>63</v>
      </c>
      <c r="BA246" s="26" t="s">
        <v>63</v>
      </c>
      <c r="BB246" s="26" t="s">
        <v>63</v>
      </c>
      <c r="BC246" s="26" t="s">
        <v>63</v>
      </c>
    </row>
    <row r="247" spans="1:55" ht="11.7">
      <c r="A247" s="20">
        <v>258</v>
      </c>
      <c r="B247" s="21">
        <f>INDEX(Refs!A:A,MATCH($C247,Refs!$I:$I,0))</f>
        <v>6141561</v>
      </c>
      <c r="C247" s="22" t="s">
        <v>1417</v>
      </c>
      <c r="D247" s="21" t="str">
        <f>INDEX(Refs!L:L,MATCH($C247,Refs!$I:$I,0))</f>
        <v>Abera, Tolera; Kumbi, Haji; Midega, Tesfaye; Tola, Buzuayehu; Tufa, Tolcha</v>
      </c>
      <c r="E247" s="21" t="str">
        <f>INDEX(Refs!S:S,MATCH($C247,Refs!$I:$I,0))</f>
        <v>10.1155/2018/2973286</v>
      </c>
      <c r="F247" s="23" t="s">
        <v>1418</v>
      </c>
      <c r="G247" s="23" t="s">
        <v>1419</v>
      </c>
      <c r="I247" s="24" t="s">
        <v>1420</v>
      </c>
      <c r="J247" s="26" t="s">
        <v>1427</v>
      </c>
      <c r="L247" s="26" t="s">
        <v>1421</v>
      </c>
      <c r="M247" s="24">
        <v>2</v>
      </c>
      <c r="P247" s="27" t="s">
        <v>59</v>
      </c>
      <c r="AF247" s="23" t="s">
        <v>60</v>
      </c>
      <c r="AG247" s="23" t="s">
        <v>1423</v>
      </c>
      <c r="AJ247" s="24" t="s">
        <v>1431</v>
      </c>
      <c r="AK247" s="30" t="str">
        <f t="shared" si="6"/>
        <v>Reduced: Permanent raised beds + 33% mulch cover</v>
      </c>
      <c r="AL247" s="27">
        <v>26520</v>
      </c>
      <c r="AN247" s="30" t="str">
        <f t="shared" si="7"/>
        <v>Minimal: disking only</v>
      </c>
      <c r="AO247" s="27">
        <v>27570</v>
      </c>
      <c r="AR247" s="27" t="s">
        <v>76</v>
      </c>
      <c r="AU247" s="26" t="s">
        <v>77</v>
      </c>
      <c r="AV247" s="26" t="s">
        <v>77</v>
      </c>
      <c r="AW247" s="26" t="s">
        <v>77</v>
      </c>
      <c r="AX247" s="26" t="s">
        <v>77</v>
      </c>
      <c r="AY247" s="26" t="s">
        <v>63</v>
      </c>
      <c r="AZ247" s="26" t="s">
        <v>63</v>
      </c>
      <c r="BA247" s="26" t="s">
        <v>63</v>
      </c>
      <c r="BB247" s="26" t="s">
        <v>63</v>
      </c>
      <c r="BC247" s="26" t="s">
        <v>63</v>
      </c>
    </row>
    <row r="248" spans="1:55" ht="11.7">
      <c r="A248" s="20">
        <v>259</v>
      </c>
      <c r="B248" s="21">
        <f>INDEX(Refs!A:A,MATCH($C248,Refs!$I:$I,0))</f>
        <v>6141561</v>
      </c>
      <c r="C248" s="22" t="s">
        <v>1417</v>
      </c>
      <c r="D248" s="21" t="str">
        <f>INDEX(Refs!L:L,MATCH($C248,Refs!$I:$I,0))</f>
        <v>Abera, Tolera; Kumbi, Haji; Midega, Tesfaye; Tola, Buzuayehu; Tufa, Tolcha</v>
      </c>
      <c r="E248" s="21" t="str">
        <f>INDEX(Refs!S:S,MATCH($C248,Refs!$I:$I,0))</f>
        <v>10.1155/2018/2973286</v>
      </c>
      <c r="F248" s="23" t="s">
        <v>1418</v>
      </c>
      <c r="G248" s="23" t="s">
        <v>1419</v>
      </c>
      <c r="I248" s="24" t="s">
        <v>1420</v>
      </c>
      <c r="J248" s="26" t="s">
        <v>1428</v>
      </c>
      <c r="L248" s="26" t="s">
        <v>1421</v>
      </c>
      <c r="M248" s="24">
        <v>2</v>
      </c>
      <c r="P248" s="27" t="s">
        <v>59</v>
      </c>
      <c r="AF248" s="23" t="s">
        <v>60</v>
      </c>
      <c r="AG248" s="23" t="s">
        <v>1423</v>
      </c>
      <c r="AJ248" s="24" t="s">
        <v>1431</v>
      </c>
      <c r="AK248" s="30" t="str">
        <f t="shared" si="6"/>
        <v>Reduced: Permanent raised beds + 66% mulch cover</v>
      </c>
      <c r="AL248" s="27">
        <v>26520</v>
      </c>
      <c r="AN248" s="30" t="str">
        <f t="shared" si="7"/>
        <v>Minimal: disking only</v>
      </c>
      <c r="AO248" s="27">
        <v>27570</v>
      </c>
      <c r="AR248" s="27" t="s">
        <v>76</v>
      </c>
      <c r="AU248" s="26" t="s">
        <v>77</v>
      </c>
      <c r="AV248" s="26" t="s">
        <v>77</v>
      </c>
      <c r="AW248" s="26" t="s">
        <v>77</v>
      </c>
      <c r="AX248" s="26" t="s">
        <v>77</v>
      </c>
      <c r="AY248" s="26" t="s">
        <v>63</v>
      </c>
      <c r="AZ248" s="26" t="s">
        <v>63</v>
      </c>
      <c r="BA248" s="26" t="s">
        <v>63</v>
      </c>
      <c r="BB248" s="26" t="s">
        <v>63</v>
      </c>
      <c r="BC248" s="26" t="s">
        <v>63</v>
      </c>
    </row>
    <row r="249" spans="1:55" ht="11.7">
      <c r="A249" s="20">
        <v>260</v>
      </c>
      <c r="B249" s="21">
        <f>INDEX(Refs!A:A,MATCH($C249,Refs!$I:$I,0))</f>
        <v>6141561</v>
      </c>
      <c r="C249" s="22" t="s">
        <v>1417</v>
      </c>
      <c r="D249" s="21" t="str">
        <f>INDEX(Refs!L:L,MATCH($C249,Refs!$I:$I,0))</f>
        <v>Abera, Tolera; Kumbi, Haji; Midega, Tesfaye; Tola, Buzuayehu; Tufa, Tolcha</v>
      </c>
      <c r="E249" s="21" t="str">
        <f>INDEX(Refs!S:S,MATCH($C249,Refs!$I:$I,0))</f>
        <v>10.1155/2018/2973286</v>
      </c>
      <c r="F249" s="23" t="s">
        <v>1418</v>
      </c>
      <c r="G249" s="23" t="s">
        <v>1419</v>
      </c>
      <c r="I249" s="24" t="s">
        <v>1420</v>
      </c>
      <c r="J249" s="26" t="s">
        <v>1429</v>
      </c>
      <c r="L249" s="26" t="s">
        <v>1421</v>
      </c>
      <c r="M249" s="24">
        <v>2</v>
      </c>
      <c r="P249" s="27" t="s">
        <v>59</v>
      </c>
      <c r="AF249" s="23" t="s">
        <v>60</v>
      </c>
      <c r="AG249" s="23" t="s">
        <v>1423</v>
      </c>
      <c r="AJ249" s="24" t="s">
        <v>1431</v>
      </c>
      <c r="AK249" s="30" t="str">
        <f t="shared" si="6"/>
        <v>Reduced: Permanent raised beds + 100% mulch cover</v>
      </c>
      <c r="AL249" s="27">
        <v>26520</v>
      </c>
      <c r="AN249" s="30" t="str">
        <f t="shared" si="7"/>
        <v>Minimal: disking only</v>
      </c>
      <c r="AO249" s="27">
        <v>27570</v>
      </c>
      <c r="AR249" s="27" t="s">
        <v>76</v>
      </c>
      <c r="AU249" s="26" t="s">
        <v>77</v>
      </c>
      <c r="AV249" s="26" t="s">
        <v>77</v>
      </c>
      <c r="AW249" s="26" t="s">
        <v>77</v>
      </c>
      <c r="AX249" s="26" t="s">
        <v>77</v>
      </c>
      <c r="AY249" s="26" t="s">
        <v>63</v>
      </c>
      <c r="AZ249" s="26" t="s">
        <v>63</v>
      </c>
      <c r="BA249" s="26" t="s">
        <v>63</v>
      </c>
      <c r="BB249" s="26" t="s">
        <v>63</v>
      </c>
      <c r="BC249" s="26" t="s">
        <v>63</v>
      </c>
    </row>
    <row r="250" spans="1:55" ht="11.7">
      <c r="A250" s="20">
        <v>261</v>
      </c>
      <c r="B250" s="21">
        <f>INDEX(Refs!A:A,MATCH($C250,Refs!$I:$I,0))</f>
        <v>6141561</v>
      </c>
      <c r="C250" s="22" t="s">
        <v>1417</v>
      </c>
      <c r="D250" s="21" t="str">
        <f>INDEX(Refs!L:L,MATCH($C250,Refs!$I:$I,0))</f>
        <v>Abera, Tolera; Kumbi, Haji; Midega, Tesfaye; Tola, Buzuayehu; Tufa, Tolcha</v>
      </c>
      <c r="E250" s="21" t="str">
        <f>INDEX(Refs!S:S,MATCH($C250,Refs!$I:$I,0))</f>
        <v>10.1155/2018/2973286</v>
      </c>
      <c r="F250" s="23" t="s">
        <v>1418</v>
      </c>
      <c r="G250" s="23" t="s">
        <v>1419</v>
      </c>
      <c r="I250" s="24" t="s">
        <v>1420</v>
      </c>
      <c r="J250" s="26" t="s">
        <v>1427</v>
      </c>
      <c r="L250" s="26" t="s">
        <v>1425</v>
      </c>
      <c r="M250" s="24">
        <v>2</v>
      </c>
      <c r="P250" s="27" t="s">
        <v>59</v>
      </c>
      <c r="AF250" s="23" t="s">
        <v>60</v>
      </c>
      <c r="AG250" s="23" t="s">
        <v>1423</v>
      </c>
      <c r="AJ250" s="24" t="s">
        <v>1431</v>
      </c>
      <c r="AK250" s="30" t="str">
        <f t="shared" si="6"/>
        <v>Reduced: Permanent raised beds + 33% mulch cover</v>
      </c>
      <c r="AL250" s="27">
        <v>26520</v>
      </c>
      <c r="AN250" s="30" t="str">
        <f t="shared" si="7"/>
        <v>Reduced: multiplow and disking</v>
      </c>
      <c r="AO250" s="27">
        <v>28020</v>
      </c>
      <c r="AR250" s="27" t="s">
        <v>76</v>
      </c>
      <c r="AU250" s="26" t="s">
        <v>77</v>
      </c>
      <c r="AV250" s="26" t="s">
        <v>77</v>
      </c>
      <c r="AW250" s="26" t="s">
        <v>77</v>
      </c>
      <c r="AX250" s="26" t="s">
        <v>77</v>
      </c>
      <c r="AY250" s="26" t="s">
        <v>63</v>
      </c>
      <c r="AZ250" s="26" t="s">
        <v>63</v>
      </c>
      <c r="BA250" s="26" t="s">
        <v>63</v>
      </c>
      <c r="BB250" s="26" t="s">
        <v>63</v>
      </c>
      <c r="BC250" s="26" t="s">
        <v>63</v>
      </c>
    </row>
    <row r="251" spans="1:55" ht="11.7">
      <c r="A251" s="20">
        <v>262</v>
      </c>
      <c r="B251" s="21">
        <f>INDEX(Refs!A:A,MATCH($C251,Refs!$I:$I,0))</f>
        <v>6141561</v>
      </c>
      <c r="C251" s="22" t="s">
        <v>1417</v>
      </c>
      <c r="D251" s="21" t="str">
        <f>INDEX(Refs!L:L,MATCH($C251,Refs!$I:$I,0))</f>
        <v>Abera, Tolera; Kumbi, Haji; Midega, Tesfaye; Tola, Buzuayehu; Tufa, Tolcha</v>
      </c>
      <c r="E251" s="21" t="str">
        <f>INDEX(Refs!S:S,MATCH($C251,Refs!$I:$I,0))</f>
        <v>10.1155/2018/2973286</v>
      </c>
      <c r="F251" s="23" t="s">
        <v>1418</v>
      </c>
      <c r="G251" s="23" t="s">
        <v>1419</v>
      </c>
      <c r="I251" s="24" t="s">
        <v>1420</v>
      </c>
      <c r="J251" s="26" t="s">
        <v>1428</v>
      </c>
      <c r="L251" s="26" t="s">
        <v>1425</v>
      </c>
      <c r="M251" s="24">
        <v>2</v>
      </c>
      <c r="P251" s="27" t="s">
        <v>59</v>
      </c>
      <c r="AF251" s="23" t="s">
        <v>60</v>
      </c>
      <c r="AG251" s="23" t="s">
        <v>1423</v>
      </c>
      <c r="AJ251" s="24" t="s">
        <v>1431</v>
      </c>
      <c r="AK251" s="30" t="str">
        <f t="shared" si="6"/>
        <v>Reduced: Permanent raised beds + 66% mulch cover</v>
      </c>
      <c r="AL251" s="27">
        <v>26520</v>
      </c>
      <c r="AN251" s="30" t="str">
        <f t="shared" si="7"/>
        <v>Reduced: multiplow and disking</v>
      </c>
      <c r="AO251" s="27">
        <v>28020</v>
      </c>
      <c r="AR251" s="27" t="s">
        <v>76</v>
      </c>
      <c r="AU251" s="26" t="s">
        <v>77</v>
      </c>
      <c r="AV251" s="26" t="s">
        <v>77</v>
      </c>
      <c r="AW251" s="26" t="s">
        <v>77</v>
      </c>
      <c r="AX251" s="26" t="s">
        <v>77</v>
      </c>
      <c r="AY251" s="26" t="s">
        <v>63</v>
      </c>
      <c r="AZ251" s="26" t="s">
        <v>63</v>
      </c>
      <c r="BA251" s="26" t="s">
        <v>63</v>
      </c>
      <c r="BB251" s="26" t="s">
        <v>63</v>
      </c>
      <c r="BC251" s="26" t="s">
        <v>63</v>
      </c>
    </row>
    <row r="252" spans="1:55" ht="11.7">
      <c r="A252" s="20">
        <v>263</v>
      </c>
      <c r="B252" s="21">
        <f>INDEX(Refs!A:A,MATCH($C252,Refs!$I:$I,0))</f>
        <v>6141561</v>
      </c>
      <c r="C252" s="22" t="s">
        <v>1417</v>
      </c>
      <c r="D252" s="21" t="str">
        <f>INDEX(Refs!L:L,MATCH($C252,Refs!$I:$I,0))</f>
        <v>Abera, Tolera; Kumbi, Haji; Midega, Tesfaye; Tola, Buzuayehu; Tufa, Tolcha</v>
      </c>
      <c r="E252" s="21" t="str">
        <f>INDEX(Refs!S:S,MATCH($C252,Refs!$I:$I,0))</f>
        <v>10.1155/2018/2973286</v>
      </c>
      <c r="F252" s="23" t="s">
        <v>1418</v>
      </c>
      <c r="G252" s="23" t="s">
        <v>1419</v>
      </c>
      <c r="I252" s="24" t="s">
        <v>1420</v>
      </c>
      <c r="J252" s="26" t="s">
        <v>1429</v>
      </c>
      <c r="L252" s="26" t="s">
        <v>1425</v>
      </c>
      <c r="M252" s="24">
        <v>2</v>
      </c>
      <c r="P252" s="27" t="s">
        <v>59</v>
      </c>
      <c r="AF252" s="23" t="s">
        <v>60</v>
      </c>
      <c r="AG252" s="23" t="s">
        <v>1423</v>
      </c>
      <c r="AJ252" s="24" t="s">
        <v>1431</v>
      </c>
      <c r="AK252" s="30" t="str">
        <f t="shared" si="6"/>
        <v>Reduced: Permanent raised beds + 100% mulch cover</v>
      </c>
      <c r="AL252" s="27">
        <v>26520</v>
      </c>
      <c r="AN252" s="30" t="str">
        <f t="shared" si="7"/>
        <v>Reduced: multiplow and disking</v>
      </c>
      <c r="AO252" s="27">
        <v>28020</v>
      </c>
      <c r="AR252" s="27" t="s">
        <v>76</v>
      </c>
      <c r="AU252" s="26" t="s">
        <v>77</v>
      </c>
      <c r="AV252" s="26" t="s">
        <v>77</v>
      </c>
      <c r="AW252" s="26" t="s">
        <v>77</v>
      </c>
      <c r="AX252" s="26" t="s">
        <v>77</v>
      </c>
      <c r="AY252" s="26" t="s">
        <v>63</v>
      </c>
      <c r="AZ252" s="26" t="s">
        <v>63</v>
      </c>
      <c r="BA252" s="26" t="s">
        <v>63</v>
      </c>
      <c r="BB252" s="26" t="s">
        <v>63</v>
      </c>
      <c r="BC252" s="26" t="s">
        <v>63</v>
      </c>
    </row>
    <row r="253" spans="1:55" ht="11.7">
      <c r="A253" s="20">
        <v>264</v>
      </c>
      <c r="B253" s="21">
        <f>INDEX(Refs!A:A,MATCH($C253,Refs!$I:$I,0))</f>
        <v>6141561</v>
      </c>
      <c r="C253" s="22" t="s">
        <v>1417</v>
      </c>
      <c r="D253" s="21" t="str">
        <f>INDEX(Refs!L:L,MATCH($C253,Refs!$I:$I,0))</f>
        <v>Abera, Tolera; Kumbi, Haji; Midega, Tesfaye; Tola, Buzuayehu; Tufa, Tolcha</v>
      </c>
      <c r="E253" s="21" t="str">
        <f>INDEX(Refs!S:S,MATCH($C253,Refs!$I:$I,0))</f>
        <v>10.1155/2018/2973286</v>
      </c>
      <c r="F253" s="23" t="s">
        <v>1418</v>
      </c>
      <c r="G253" s="23" t="s">
        <v>1419</v>
      </c>
      <c r="I253" s="24" t="s">
        <v>1420</v>
      </c>
      <c r="J253" s="26" t="s">
        <v>1421</v>
      </c>
      <c r="L253" s="26" t="s">
        <v>1422</v>
      </c>
      <c r="M253" s="24">
        <v>2</v>
      </c>
      <c r="O253" s="27" t="s">
        <v>59</v>
      </c>
      <c r="AF253" s="23" t="s">
        <v>80</v>
      </c>
      <c r="AG253" s="23" t="s">
        <v>1423</v>
      </c>
      <c r="AJ253" s="24" t="s">
        <v>1431</v>
      </c>
      <c r="AK253" s="30" t="str">
        <f t="shared" si="6"/>
        <v>Minimal: disking only</v>
      </c>
      <c r="AL253" s="27">
        <v>12060</v>
      </c>
      <c r="AN253" s="30" t="str">
        <f>L253</f>
        <v xml:space="preserve">Convertional </v>
      </c>
      <c r="AO253" s="27">
        <v>22567</v>
      </c>
      <c r="AR253" s="27" t="s">
        <v>76</v>
      </c>
      <c r="AU253" s="26" t="s">
        <v>77</v>
      </c>
      <c r="AV253" s="26" t="s">
        <v>77</v>
      </c>
      <c r="AW253" s="26" t="s">
        <v>77</v>
      </c>
      <c r="AX253" s="26" t="s">
        <v>77</v>
      </c>
      <c r="AY253" s="26" t="s">
        <v>63</v>
      </c>
      <c r="AZ253" s="26" t="s">
        <v>63</v>
      </c>
      <c r="BA253" s="26" t="s">
        <v>63</v>
      </c>
      <c r="BB253" s="26" t="s">
        <v>63</v>
      </c>
      <c r="BC253" s="26" t="s">
        <v>63</v>
      </c>
    </row>
    <row r="254" spans="1:55" ht="11.7">
      <c r="A254" s="20">
        <v>265</v>
      </c>
      <c r="B254" s="21">
        <f>INDEX(Refs!A:A,MATCH($C254,Refs!$I:$I,0))</f>
        <v>6141561</v>
      </c>
      <c r="C254" s="22" t="s">
        <v>1417</v>
      </c>
      <c r="D254" s="21" t="str">
        <f>INDEX(Refs!L:L,MATCH($C254,Refs!$I:$I,0))</f>
        <v>Abera, Tolera; Kumbi, Haji; Midega, Tesfaye; Tola, Buzuayehu; Tufa, Tolcha</v>
      </c>
      <c r="E254" s="21" t="str">
        <f>INDEX(Refs!S:S,MATCH($C254,Refs!$I:$I,0))</f>
        <v>10.1155/2018/2973286</v>
      </c>
      <c r="F254" s="23" t="s">
        <v>1418</v>
      </c>
      <c r="G254" s="23" t="s">
        <v>1419</v>
      </c>
      <c r="I254" s="24" t="s">
        <v>1420</v>
      </c>
      <c r="J254" s="26" t="s">
        <v>1425</v>
      </c>
      <c r="L254" s="26" t="s">
        <v>1422</v>
      </c>
      <c r="M254" s="24">
        <v>2</v>
      </c>
      <c r="O254" s="27" t="s">
        <v>59</v>
      </c>
      <c r="AF254" s="23" t="s">
        <v>80</v>
      </c>
      <c r="AG254" s="23" t="s">
        <v>1423</v>
      </c>
      <c r="AJ254" s="24" t="s">
        <v>1431</v>
      </c>
      <c r="AK254" s="30" t="str">
        <f t="shared" ref="AK254:AK317" si="8">J254</f>
        <v>Reduced: multiplow and disking</v>
      </c>
      <c r="AL254" s="27">
        <v>28978</v>
      </c>
      <c r="AN254" s="30" t="str">
        <f t="shared" ref="AN254:AN317" si="9">L254</f>
        <v xml:space="preserve">Convertional </v>
      </c>
      <c r="AO254" s="27">
        <v>22567</v>
      </c>
      <c r="AR254" s="27" t="s">
        <v>76</v>
      </c>
      <c r="AU254" s="26" t="s">
        <v>77</v>
      </c>
      <c r="AV254" s="26" t="s">
        <v>77</v>
      </c>
      <c r="AW254" s="26" t="s">
        <v>77</v>
      </c>
      <c r="AX254" s="26" t="s">
        <v>77</v>
      </c>
      <c r="AY254" s="26" t="s">
        <v>63</v>
      </c>
      <c r="AZ254" s="26" t="s">
        <v>63</v>
      </c>
      <c r="BA254" s="26" t="s">
        <v>63</v>
      </c>
      <c r="BB254" s="26" t="s">
        <v>63</v>
      </c>
      <c r="BC254" s="26" t="s">
        <v>63</v>
      </c>
    </row>
    <row r="255" spans="1:55" ht="11.7">
      <c r="A255" s="20">
        <v>266</v>
      </c>
      <c r="B255" s="21">
        <f>INDEX(Refs!A:A,MATCH($C255,Refs!$I:$I,0))</f>
        <v>6141561</v>
      </c>
      <c r="C255" s="22" t="s">
        <v>1417</v>
      </c>
      <c r="D255" s="21" t="str">
        <f>INDEX(Refs!L:L,MATCH($C255,Refs!$I:$I,0))</f>
        <v>Abera, Tolera; Kumbi, Haji; Midega, Tesfaye; Tola, Buzuayehu; Tufa, Tolcha</v>
      </c>
      <c r="E255" s="21" t="str">
        <f>INDEX(Refs!S:S,MATCH($C255,Refs!$I:$I,0))</f>
        <v>10.1155/2018/2973286</v>
      </c>
      <c r="F255" s="23" t="s">
        <v>1418</v>
      </c>
      <c r="G255" s="23" t="s">
        <v>1419</v>
      </c>
      <c r="I255" s="24" t="s">
        <v>1420</v>
      </c>
      <c r="J255" s="26" t="s">
        <v>1426</v>
      </c>
      <c r="L255" s="26" t="s">
        <v>1422</v>
      </c>
      <c r="M255" s="24">
        <v>2</v>
      </c>
      <c r="O255" s="27" t="s">
        <v>59</v>
      </c>
      <c r="AF255" s="23" t="s">
        <v>80</v>
      </c>
      <c r="AG255" s="23" t="s">
        <v>1423</v>
      </c>
      <c r="AJ255" s="24" t="s">
        <v>1431</v>
      </c>
      <c r="AK255" s="30" t="str">
        <f t="shared" si="8"/>
        <v xml:space="preserve">Reduced: Permanent raised beds </v>
      </c>
      <c r="AL255" s="27">
        <v>31434</v>
      </c>
      <c r="AN255" s="30" t="str">
        <f t="shared" si="9"/>
        <v xml:space="preserve">Convertional </v>
      </c>
      <c r="AO255" s="27">
        <v>22567</v>
      </c>
      <c r="AR255" s="27" t="s">
        <v>76</v>
      </c>
      <c r="AU255" s="26" t="s">
        <v>77</v>
      </c>
      <c r="AV255" s="26" t="s">
        <v>77</v>
      </c>
      <c r="AW255" s="26" t="s">
        <v>77</v>
      </c>
      <c r="AX255" s="26" t="s">
        <v>77</v>
      </c>
      <c r="AY255" s="26" t="s">
        <v>63</v>
      </c>
      <c r="AZ255" s="26" t="s">
        <v>63</v>
      </c>
      <c r="BA255" s="26" t="s">
        <v>63</v>
      </c>
      <c r="BB255" s="26" t="s">
        <v>63</v>
      </c>
      <c r="BC255" s="26" t="s">
        <v>63</v>
      </c>
    </row>
    <row r="256" spans="1:55" ht="11.7">
      <c r="A256" s="20">
        <v>267</v>
      </c>
      <c r="B256" s="21">
        <f>INDEX(Refs!A:A,MATCH($C256,Refs!$I:$I,0))</f>
        <v>6141561</v>
      </c>
      <c r="C256" s="22" t="s">
        <v>1417</v>
      </c>
      <c r="D256" s="21" t="str">
        <f>INDEX(Refs!L:L,MATCH($C256,Refs!$I:$I,0))</f>
        <v>Abera, Tolera; Kumbi, Haji; Midega, Tesfaye; Tola, Buzuayehu; Tufa, Tolcha</v>
      </c>
      <c r="E256" s="21" t="str">
        <f>INDEX(Refs!S:S,MATCH($C256,Refs!$I:$I,0))</f>
        <v>10.1155/2018/2973286</v>
      </c>
      <c r="F256" s="23" t="s">
        <v>1418</v>
      </c>
      <c r="G256" s="23" t="s">
        <v>1419</v>
      </c>
      <c r="I256" s="24" t="s">
        <v>1420</v>
      </c>
      <c r="J256" s="26" t="s">
        <v>1427</v>
      </c>
      <c r="L256" s="26" t="s">
        <v>1426</v>
      </c>
      <c r="M256" s="24">
        <v>2</v>
      </c>
      <c r="P256" s="27" t="s">
        <v>59</v>
      </c>
      <c r="AF256" s="23" t="s">
        <v>80</v>
      </c>
      <c r="AG256" s="23" t="s">
        <v>1423</v>
      </c>
      <c r="AJ256" s="24" t="s">
        <v>1431</v>
      </c>
      <c r="AK256" s="30" t="str">
        <f t="shared" si="8"/>
        <v>Reduced: Permanent raised beds + 33% mulch cover</v>
      </c>
      <c r="AL256" s="27">
        <v>35256</v>
      </c>
      <c r="AN256" s="30" t="str">
        <f t="shared" si="9"/>
        <v xml:space="preserve">Reduced: Permanent raised beds </v>
      </c>
      <c r="AO256" s="27">
        <v>31434</v>
      </c>
      <c r="AR256" s="27" t="s">
        <v>76</v>
      </c>
      <c r="AU256" s="26" t="s">
        <v>77</v>
      </c>
      <c r="AV256" s="26" t="s">
        <v>77</v>
      </c>
      <c r="AW256" s="26" t="s">
        <v>77</v>
      </c>
      <c r="AX256" s="26" t="s">
        <v>77</v>
      </c>
      <c r="AY256" s="26" t="s">
        <v>63</v>
      </c>
      <c r="AZ256" s="26" t="s">
        <v>63</v>
      </c>
      <c r="BA256" s="26" t="s">
        <v>63</v>
      </c>
      <c r="BB256" s="26" t="s">
        <v>63</v>
      </c>
      <c r="BC256" s="26" t="s">
        <v>63</v>
      </c>
    </row>
    <row r="257" spans="1:55" ht="11.7">
      <c r="A257" s="20">
        <v>268</v>
      </c>
      <c r="B257" s="21">
        <f>INDEX(Refs!A:A,MATCH($C257,Refs!$I:$I,0))</f>
        <v>6141561</v>
      </c>
      <c r="C257" s="22" t="s">
        <v>1417</v>
      </c>
      <c r="D257" s="21" t="str">
        <f>INDEX(Refs!L:L,MATCH($C257,Refs!$I:$I,0))</f>
        <v>Abera, Tolera; Kumbi, Haji; Midega, Tesfaye; Tola, Buzuayehu; Tufa, Tolcha</v>
      </c>
      <c r="E257" s="21" t="str">
        <f>INDEX(Refs!S:S,MATCH($C257,Refs!$I:$I,0))</f>
        <v>10.1155/2018/2973286</v>
      </c>
      <c r="F257" s="23" t="s">
        <v>1418</v>
      </c>
      <c r="G257" s="23" t="s">
        <v>1419</v>
      </c>
      <c r="I257" s="24" t="s">
        <v>1420</v>
      </c>
      <c r="J257" s="26" t="s">
        <v>1428</v>
      </c>
      <c r="L257" s="26" t="s">
        <v>1426</v>
      </c>
      <c r="M257" s="24">
        <v>2</v>
      </c>
      <c r="P257" s="27" t="s">
        <v>59</v>
      </c>
      <c r="AF257" s="23" t="s">
        <v>80</v>
      </c>
      <c r="AG257" s="23" t="s">
        <v>1423</v>
      </c>
      <c r="AJ257" s="24" t="s">
        <v>1431</v>
      </c>
      <c r="AK257" s="30" t="str">
        <f t="shared" si="8"/>
        <v>Reduced: Permanent raised beds + 66% mulch cover</v>
      </c>
      <c r="AL257" s="27">
        <v>36346</v>
      </c>
      <c r="AN257" s="30" t="str">
        <f t="shared" si="9"/>
        <v xml:space="preserve">Reduced: Permanent raised beds </v>
      </c>
      <c r="AO257" s="27">
        <v>31434</v>
      </c>
      <c r="AR257" s="27" t="s">
        <v>76</v>
      </c>
      <c r="AU257" s="26" t="s">
        <v>77</v>
      </c>
      <c r="AV257" s="26" t="s">
        <v>77</v>
      </c>
      <c r="AW257" s="26" t="s">
        <v>77</v>
      </c>
      <c r="AX257" s="26" t="s">
        <v>77</v>
      </c>
      <c r="AY257" s="26" t="s">
        <v>63</v>
      </c>
      <c r="AZ257" s="26" t="s">
        <v>63</v>
      </c>
      <c r="BA257" s="26" t="s">
        <v>63</v>
      </c>
      <c r="BB257" s="26" t="s">
        <v>63</v>
      </c>
      <c r="BC257" s="26" t="s">
        <v>63</v>
      </c>
    </row>
    <row r="258" spans="1:55" ht="11.7">
      <c r="A258" s="20">
        <v>269</v>
      </c>
      <c r="B258" s="21">
        <f>INDEX(Refs!A:A,MATCH($C258,Refs!$I:$I,0))</f>
        <v>6141561</v>
      </c>
      <c r="C258" s="22" t="s">
        <v>1417</v>
      </c>
      <c r="D258" s="21" t="str">
        <f>INDEX(Refs!L:L,MATCH($C258,Refs!$I:$I,0))</f>
        <v>Abera, Tolera; Kumbi, Haji; Midega, Tesfaye; Tola, Buzuayehu; Tufa, Tolcha</v>
      </c>
      <c r="E258" s="21" t="str">
        <f>INDEX(Refs!S:S,MATCH($C258,Refs!$I:$I,0))</f>
        <v>10.1155/2018/2973286</v>
      </c>
      <c r="F258" s="23" t="s">
        <v>1418</v>
      </c>
      <c r="G258" s="23" t="s">
        <v>1419</v>
      </c>
      <c r="I258" s="24" t="s">
        <v>1420</v>
      </c>
      <c r="J258" s="26" t="s">
        <v>1429</v>
      </c>
      <c r="L258" s="26" t="s">
        <v>1426</v>
      </c>
      <c r="M258" s="24">
        <v>2</v>
      </c>
      <c r="P258" s="27" t="s">
        <v>59</v>
      </c>
      <c r="AF258" s="23" t="s">
        <v>80</v>
      </c>
      <c r="AG258" s="23" t="s">
        <v>1423</v>
      </c>
      <c r="AJ258" s="24" t="s">
        <v>1431</v>
      </c>
      <c r="AK258" s="30" t="str">
        <f t="shared" si="8"/>
        <v>Reduced: Permanent raised beds + 100% mulch cover</v>
      </c>
      <c r="AL258" s="27">
        <v>34854</v>
      </c>
      <c r="AN258" s="30" t="str">
        <f t="shared" si="9"/>
        <v xml:space="preserve">Reduced: Permanent raised beds </v>
      </c>
      <c r="AO258" s="27">
        <v>31434</v>
      </c>
      <c r="AR258" s="27" t="s">
        <v>76</v>
      </c>
      <c r="AU258" s="26" t="s">
        <v>77</v>
      </c>
      <c r="AV258" s="26" t="s">
        <v>77</v>
      </c>
      <c r="AW258" s="26" t="s">
        <v>77</v>
      </c>
      <c r="AX258" s="26" t="s">
        <v>77</v>
      </c>
      <c r="AY258" s="26" t="s">
        <v>63</v>
      </c>
      <c r="AZ258" s="26" t="s">
        <v>63</v>
      </c>
      <c r="BA258" s="26" t="s">
        <v>63</v>
      </c>
      <c r="BB258" s="26" t="s">
        <v>63</v>
      </c>
      <c r="BC258" s="26" t="s">
        <v>63</v>
      </c>
    </row>
    <row r="259" spans="1:55" ht="11.7">
      <c r="A259" s="20">
        <v>270</v>
      </c>
      <c r="B259" s="21">
        <f>INDEX(Refs!A:A,MATCH($C259,Refs!$I:$I,0))</f>
        <v>6141561</v>
      </c>
      <c r="C259" s="22" t="s">
        <v>1417</v>
      </c>
      <c r="D259" s="21" t="str">
        <f>INDEX(Refs!L:L,MATCH($C259,Refs!$I:$I,0))</f>
        <v>Abera, Tolera; Kumbi, Haji; Midega, Tesfaye; Tola, Buzuayehu; Tufa, Tolcha</v>
      </c>
      <c r="E259" s="21" t="str">
        <f>INDEX(Refs!S:S,MATCH($C259,Refs!$I:$I,0))</f>
        <v>10.1155/2018/2973286</v>
      </c>
      <c r="F259" s="23" t="s">
        <v>1418</v>
      </c>
      <c r="G259" s="23" t="s">
        <v>1419</v>
      </c>
      <c r="I259" s="24" t="s">
        <v>1420</v>
      </c>
      <c r="J259" s="26" t="s">
        <v>1427</v>
      </c>
      <c r="L259" s="26" t="s">
        <v>1421</v>
      </c>
      <c r="M259" s="24">
        <v>2</v>
      </c>
      <c r="P259" s="27" t="s">
        <v>59</v>
      </c>
      <c r="AF259" s="23" t="s">
        <v>80</v>
      </c>
      <c r="AG259" s="23" t="s">
        <v>1423</v>
      </c>
      <c r="AJ259" s="24" t="s">
        <v>1431</v>
      </c>
      <c r="AK259" s="30" t="str">
        <f t="shared" si="8"/>
        <v>Reduced: Permanent raised beds + 33% mulch cover</v>
      </c>
      <c r="AL259" s="27">
        <v>35256</v>
      </c>
      <c r="AN259" s="30" t="str">
        <f t="shared" si="9"/>
        <v>Minimal: disking only</v>
      </c>
      <c r="AO259" s="27">
        <v>12060</v>
      </c>
      <c r="AR259" s="27" t="s">
        <v>76</v>
      </c>
      <c r="AU259" s="26" t="s">
        <v>77</v>
      </c>
      <c r="AV259" s="26" t="s">
        <v>77</v>
      </c>
      <c r="AW259" s="26" t="s">
        <v>77</v>
      </c>
      <c r="AX259" s="26" t="s">
        <v>77</v>
      </c>
      <c r="AY259" s="26" t="s">
        <v>63</v>
      </c>
      <c r="AZ259" s="26" t="s">
        <v>63</v>
      </c>
      <c r="BA259" s="26" t="s">
        <v>63</v>
      </c>
      <c r="BB259" s="26" t="s">
        <v>63</v>
      </c>
      <c r="BC259" s="26" t="s">
        <v>63</v>
      </c>
    </row>
    <row r="260" spans="1:55" ht="11.7">
      <c r="A260" s="20">
        <v>271</v>
      </c>
      <c r="B260" s="21">
        <f>INDEX(Refs!A:A,MATCH($C260,Refs!$I:$I,0))</f>
        <v>6141561</v>
      </c>
      <c r="C260" s="22" t="s">
        <v>1417</v>
      </c>
      <c r="D260" s="21" t="str">
        <f>INDEX(Refs!L:L,MATCH($C260,Refs!$I:$I,0))</f>
        <v>Abera, Tolera; Kumbi, Haji; Midega, Tesfaye; Tola, Buzuayehu; Tufa, Tolcha</v>
      </c>
      <c r="E260" s="21" t="str">
        <f>INDEX(Refs!S:S,MATCH($C260,Refs!$I:$I,0))</f>
        <v>10.1155/2018/2973286</v>
      </c>
      <c r="F260" s="23" t="s">
        <v>1418</v>
      </c>
      <c r="G260" s="23" t="s">
        <v>1419</v>
      </c>
      <c r="I260" s="24" t="s">
        <v>1420</v>
      </c>
      <c r="J260" s="26" t="s">
        <v>1428</v>
      </c>
      <c r="L260" s="26" t="s">
        <v>1421</v>
      </c>
      <c r="M260" s="24">
        <v>2</v>
      </c>
      <c r="P260" s="27" t="s">
        <v>59</v>
      </c>
      <c r="AF260" s="23" t="s">
        <v>80</v>
      </c>
      <c r="AG260" s="23" t="s">
        <v>1423</v>
      </c>
      <c r="AJ260" s="24" t="s">
        <v>1431</v>
      </c>
      <c r="AK260" s="30" t="str">
        <f t="shared" si="8"/>
        <v>Reduced: Permanent raised beds + 66% mulch cover</v>
      </c>
      <c r="AL260" s="27">
        <v>36346</v>
      </c>
      <c r="AN260" s="30" t="str">
        <f t="shared" si="9"/>
        <v>Minimal: disking only</v>
      </c>
      <c r="AO260" s="27">
        <v>12060</v>
      </c>
      <c r="AR260" s="27" t="s">
        <v>76</v>
      </c>
      <c r="AU260" s="26" t="s">
        <v>77</v>
      </c>
      <c r="AV260" s="26" t="s">
        <v>77</v>
      </c>
      <c r="AW260" s="26" t="s">
        <v>77</v>
      </c>
      <c r="AX260" s="26" t="s">
        <v>77</v>
      </c>
      <c r="AY260" s="26" t="s">
        <v>63</v>
      </c>
      <c r="AZ260" s="26" t="s">
        <v>63</v>
      </c>
      <c r="BA260" s="26" t="s">
        <v>63</v>
      </c>
      <c r="BB260" s="26" t="s">
        <v>63</v>
      </c>
      <c r="BC260" s="26" t="s">
        <v>63</v>
      </c>
    </row>
    <row r="261" spans="1:55" ht="11.7">
      <c r="A261" s="20">
        <v>272</v>
      </c>
      <c r="B261" s="21">
        <f>INDEX(Refs!A:A,MATCH($C261,Refs!$I:$I,0))</f>
        <v>6141561</v>
      </c>
      <c r="C261" s="22" t="s">
        <v>1417</v>
      </c>
      <c r="D261" s="21" t="str">
        <f>INDEX(Refs!L:L,MATCH($C261,Refs!$I:$I,0))</f>
        <v>Abera, Tolera; Kumbi, Haji; Midega, Tesfaye; Tola, Buzuayehu; Tufa, Tolcha</v>
      </c>
      <c r="E261" s="21" t="str">
        <f>INDEX(Refs!S:S,MATCH($C261,Refs!$I:$I,0))</f>
        <v>10.1155/2018/2973286</v>
      </c>
      <c r="F261" s="23" t="s">
        <v>1418</v>
      </c>
      <c r="G261" s="23" t="s">
        <v>1419</v>
      </c>
      <c r="I261" s="24" t="s">
        <v>1420</v>
      </c>
      <c r="J261" s="26" t="s">
        <v>1429</v>
      </c>
      <c r="L261" s="26" t="s">
        <v>1421</v>
      </c>
      <c r="M261" s="24">
        <v>2</v>
      </c>
      <c r="P261" s="27" t="s">
        <v>59</v>
      </c>
      <c r="AF261" s="23" t="s">
        <v>80</v>
      </c>
      <c r="AG261" s="23" t="s">
        <v>1423</v>
      </c>
      <c r="AJ261" s="24" t="s">
        <v>1431</v>
      </c>
      <c r="AK261" s="30" t="str">
        <f t="shared" si="8"/>
        <v>Reduced: Permanent raised beds + 100% mulch cover</v>
      </c>
      <c r="AL261" s="27">
        <v>34854</v>
      </c>
      <c r="AN261" s="30" t="str">
        <f t="shared" si="9"/>
        <v>Minimal: disking only</v>
      </c>
      <c r="AO261" s="27">
        <v>12060</v>
      </c>
      <c r="AR261" s="27" t="s">
        <v>76</v>
      </c>
      <c r="AU261" s="26" t="s">
        <v>77</v>
      </c>
      <c r="AV261" s="26" t="s">
        <v>77</v>
      </c>
      <c r="AW261" s="26" t="s">
        <v>77</v>
      </c>
      <c r="AX261" s="26" t="s">
        <v>77</v>
      </c>
      <c r="AY261" s="26" t="s">
        <v>63</v>
      </c>
      <c r="AZ261" s="26" t="s">
        <v>63</v>
      </c>
      <c r="BA261" s="26" t="s">
        <v>63</v>
      </c>
      <c r="BB261" s="26" t="s">
        <v>63</v>
      </c>
      <c r="BC261" s="26" t="s">
        <v>63</v>
      </c>
    </row>
    <row r="262" spans="1:55" ht="11.7">
      <c r="A262" s="20">
        <v>273</v>
      </c>
      <c r="B262" s="21">
        <f>INDEX(Refs!A:A,MATCH($C262,Refs!$I:$I,0))</f>
        <v>6141561</v>
      </c>
      <c r="C262" s="22" t="s">
        <v>1417</v>
      </c>
      <c r="D262" s="21" t="str">
        <f>INDEX(Refs!L:L,MATCH($C262,Refs!$I:$I,0))</f>
        <v>Abera, Tolera; Kumbi, Haji; Midega, Tesfaye; Tola, Buzuayehu; Tufa, Tolcha</v>
      </c>
      <c r="E262" s="21" t="str">
        <f>INDEX(Refs!S:S,MATCH($C262,Refs!$I:$I,0))</f>
        <v>10.1155/2018/2973286</v>
      </c>
      <c r="F262" s="23" t="s">
        <v>1418</v>
      </c>
      <c r="G262" s="23" t="s">
        <v>1419</v>
      </c>
      <c r="I262" s="24" t="s">
        <v>1420</v>
      </c>
      <c r="J262" s="26" t="s">
        <v>1427</v>
      </c>
      <c r="L262" s="26" t="s">
        <v>1425</v>
      </c>
      <c r="M262" s="24">
        <v>2</v>
      </c>
      <c r="P262" s="27" t="s">
        <v>59</v>
      </c>
      <c r="AF262" s="23" t="s">
        <v>80</v>
      </c>
      <c r="AG262" s="23" t="s">
        <v>1423</v>
      </c>
      <c r="AJ262" s="24" t="s">
        <v>1431</v>
      </c>
      <c r="AK262" s="30" t="str">
        <f t="shared" si="8"/>
        <v>Reduced: Permanent raised beds + 33% mulch cover</v>
      </c>
      <c r="AL262" s="27">
        <v>35256</v>
      </c>
      <c r="AN262" s="30" t="str">
        <f t="shared" si="9"/>
        <v>Reduced: multiplow and disking</v>
      </c>
      <c r="AO262" s="27">
        <v>28978</v>
      </c>
      <c r="AR262" s="27" t="s">
        <v>76</v>
      </c>
      <c r="AU262" s="26" t="s">
        <v>77</v>
      </c>
      <c r="AV262" s="26" t="s">
        <v>77</v>
      </c>
      <c r="AW262" s="26" t="s">
        <v>77</v>
      </c>
      <c r="AX262" s="26" t="s">
        <v>77</v>
      </c>
      <c r="AY262" s="26" t="s">
        <v>63</v>
      </c>
      <c r="AZ262" s="26" t="s">
        <v>63</v>
      </c>
      <c r="BA262" s="26" t="s">
        <v>63</v>
      </c>
      <c r="BB262" s="26" t="s">
        <v>63</v>
      </c>
      <c r="BC262" s="26" t="s">
        <v>63</v>
      </c>
    </row>
    <row r="263" spans="1:55" ht="11.7">
      <c r="A263" s="20">
        <v>274</v>
      </c>
      <c r="B263" s="21">
        <f>INDEX(Refs!A:A,MATCH($C263,Refs!$I:$I,0))</f>
        <v>6141561</v>
      </c>
      <c r="C263" s="22" t="s">
        <v>1417</v>
      </c>
      <c r="D263" s="21" t="str">
        <f>INDEX(Refs!L:L,MATCH($C263,Refs!$I:$I,0))</f>
        <v>Abera, Tolera; Kumbi, Haji; Midega, Tesfaye; Tola, Buzuayehu; Tufa, Tolcha</v>
      </c>
      <c r="E263" s="21" t="str">
        <f>INDEX(Refs!S:S,MATCH($C263,Refs!$I:$I,0))</f>
        <v>10.1155/2018/2973286</v>
      </c>
      <c r="F263" s="23" t="s">
        <v>1418</v>
      </c>
      <c r="G263" s="23" t="s">
        <v>1419</v>
      </c>
      <c r="I263" s="24" t="s">
        <v>1420</v>
      </c>
      <c r="J263" s="26" t="s">
        <v>1428</v>
      </c>
      <c r="L263" s="26" t="s">
        <v>1425</v>
      </c>
      <c r="M263" s="24">
        <v>2</v>
      </c>
      <c r="P263" s="27" t="s">
        <v>59</v>
      </c>
      <c r="AF263" s="23" t="s">
        <v>80</v>
      </c>
      <c r="AG263" s="23" t="s">
        <v>1423</v>
      </c>
      <c r="AJ263" s="24" t="s">
        <v>1431</v>
      </c>
      <c r="AK263" s="30" t="str">
        <f t="shared" si="8"/>
        <v>Reduced: Permanent raised beds + 66% mulch cover</v>
      </c>
      <c r="AL263" s="27">
        <v>36346</v>
      </c>
      <c r="AN263" s="30" t="str">
        <f t="shared" si="9"/>
        <v>Reduced: multiplow and disking</v>
      </c>
      <c r="AO263" s="27">
        <v>28978</v>
      </c>
      <c r="AR263" s="27" t="s">
        <v>76</v>
      </c>
      <c r="AU263" s="26" t="s">
        <v>77</v>
      </c>
      <c r="AV263" s="26" t="s">
        <v>77</v>
      </c>
      <c r="AW263" s="26" t="s">
        <v>77</v>
      </c>
      <c r="AX263" s="26" t="s">
        <v>77</v>
      </c>
      <c r="AY263" s="26" t="s">
        <v>63</v>
      </c>
      <c r="AZ263" s="26" t="s">
        <v>63</v>
      </c>
      <c r="BA263" s="26" t="s">
        <v>63</v>
      </c>
      <c r="BB263" s="26" t="s">
        <v>63</v>
      </c>
      <c r="BC263" s="26" t="s">
        <v>63</v>
      </c>
    </row>
    <row r="264" spans="1:55" ht="11.7">
      <c r="A264" s="20">
        <v>275</v>
      </c>
      <c r="B264" s="21">
        <f>INDEX(Refs!A:A,MATCH($C264,Refs!$I:$I,0))</f>
        <v>6141561</v>
      </c>
      <c r="C264" s="22" t="s">
        <v>1417</v>
      </c>
      <c r="D264" s="21" t="str">
        <f>INDEX(Refs!L:L,MATCH($C264,Refs!$I:$I,0))</f>
        <v>Abera, Tolera; Kumbi, Haji; Midega, Tesfaye; Tola, Buzuayehu; Tufa, Tolcha</v>
      </c>
      <c r="E264" s="21" t="str">
        <f>INDEX(Refs!S:S,MATCH($C264,Refs!$I:$I,0))</f>
        <v>10.1155/2018/2973286</v>
      </c>
      <c r="F264" s="23" t="s">
        <v>1418</v>
      </c>
      <c r="G264" s="23" t="s">
        <v>1419</v>
      </c>
      <c r="I264" s="24" t="s">
        <v>1420</v>
      </c>
      <c r="J264" s="26" t="s">
        <v>1429</v>
      </c>
      <c r="L264" s="26" t="s">
        <v>1425</v>
      </c>
      <c r="M264" s="24">
        <v>2</v>
      </c>
      <c r="P264" s="27" t="s">
        <v>59</v>
      </c>
      <c r="AF264" s="23" t="s">
        <v>80</v>
      </c>
      <c r="AG264" s="23" t="s">
        <v>1423</v>
      </c>
      <c r="AJ264" s="24" t="s">
        <v>1431</v>
      </c>
      <c r="AK264" s="30" t="str">
        <f t="shared" si="8"/>
        <v>Reduced: Permanent raised beds + 100% mulch cover</v>
      </c>
      <c r="AL264" s="27">
        <v>34854</v>
      </c>
      <c r="AN264" s="30" t="str">
        <f t="shared" si="9"/>
        <v>Reduced: multiplow and disking</v>
      </c>
      <c r="AO264" s="27">
        <v>28978</v>
      </c>
      <c r="AR264" s="27" t="s">
        <v>76</v>
      </c>
      <c r="AU264" s="26" t="s">
        <v>77</v>
      </c>
      <c r="AV264" s="26" t="s">
        <v>77</v>
      </c>
      <c r="AW264" s="26" t="s">
        <v>77</v>
      </c>
      <c r="AX264" s="26" t="s">
        <v>77</v>
      </c>
      <c r="AY264" s="26" t="s">
        <v>63</v>
      </c>
      <c r="AZ264" s="26" t="s">
        <v>63</v>
      </c>
      <c r="BA264" s="26" t="s">
        <v>63</v>
      </c>
      <c r="BB264" s="26" t="s">
        <v>63</v>
      </c>
      <c r="BC264" s="26" t="s">
        <v>63</v>
      </c>
    </row>
    <row r="265" spans="1:55" ht="11.7">
      <c r="A265" s="20">
        <v>276</v>
      </c>
      <c r="B265" s="21">
        <f>INDEX(Refs!A:A,MATCH($C265,Refs!$I:$I,0))</f>
        <v>6141561</v>
      </c>
      <c r="C265" s="22" t="s">
        <v>1417</v>
      </c>
      <c r="D265" s="21" t="str">
        <f>INDEX(Refs!L:L,MATCH($C265,Refs!$I:$I,0))</f>
        <v>Abera, Tolera; Kumbi, Haji; Midega, Tesfaye; Tola, Buzuayehu; Tufa, Tolcha</v>
      </c>
      <c r="E265" s="21" t="str">
        <f>INDEX(Refs!S:S,MATCH($C265,Refs!$I:$I,0))</f>
        <v>10.1155/2018/2973286</v>
      </c>
      <c r="F265" s="23" t="s">
        <v>1418</v>
      </c>
      <c r="G265" s="23" t="s">
        <v>1419</v>
      </c>
      <c r="I265" s="24" t="s">
        <v>1420</v>
      </c>
      <c r="J265" s="26" t="s">
        <v>1421</v>
      </c>
      <c r="L265" s="26" t="s">
        <v>1422</v>
      </c>
      <c r="M265" s="24">
        <v>2</v>
      </c>
      <c r="O265" s="27" t="s">
        <v>59</v>
      </c>
      <c r="AF265" s="23" t="s">
        <v>65</v>
      </c>
      <c r="AG265" s="23" t="s">
        <v>1423</v>
      </c>
      <c r="AJ265" s="24" t="s">
        <v>1431</v>
      </c>
      <c r="AK265" s="30" t="str">
        <f t="shared" si="8"/>
        <v>Minimal: disking only</v>
      </c>
      <c r="AL265" s="27">
        <v>-15510</v>
      </c>
      <c r="AN265" s="30" t="str">
        <f>L265</f>
        <v xml:space="preserve">Convertional </v>
      </c>
      <c r="AO265" s="27">
        <v>-5903</v>
      </c>
      <c r="AR265" s="27" t="s">
        <v>76</v>
      </c>
      <c r="AU265" s="26" t="s">
        <v>77</v>
      </c>
      <c r="AV265" s="26" t="s">
        <v>77</v>
      </c>
      <c r="AW265" s="26" t="s">
        <v>77</v>
      </c>
      <c r="AX265" s="26" t="s">
        <v>77</v>
      </c>
      <c r="AY265" s="26" t="s">
        <v>63</v>
      </c>
      <c r="AZ265" s="26" t="s">
        <v>63</v>
      </c>
      <c r="BA265" s="26" t="s">
        <v>63</v>
      </c>
      <c r="BB265" s="26" t="s">
        <v>63</v>
      </c>
      <c r="BC265" s="26" t="s">
        <v>63</v>
      </c>
    </row>
    <row r="266" spans="1:55" ht="11.7">
      <c r="A266" s="20">
        <v>277</v>
      </c>
      <c r="B266" s="21">
        <f>INDEX(Refs!A:A,MATCH($C266,Refs!$I:$I,0))</f>
        <v>6141561</v>
      </c>
      <c r="C266" s="22" t="s">
        <v>1417</v>
      </c>
      <c r="D266" s="21" t="str">
        <f>INDEX(Refs!L:L,MATCH($C266,Refs!$I:$I,0))</f>
        <v>Abera, Tolera; Kumbi, Haji; Midega, Tesfaye; Tola, Buzuayehu; Tufa, Tolcha</v>
      </c>
      <c r="E266" s="21" t="str">
        <f>INDEX(Refs!S:S,MATCH($C266,Refs!$I:$I,0))</f>
        <v>10.1155/2018/2973286</v>
      </c>
      <c r="F266" s="23" t="s">
        <v>1418</v>
      </c>
      <c r="G266" s="23" t="s">
        <v>1419</v>
      </c>
      <c r="I266" s="24" t="s">
        <v>1420</v>
      </c>
      <c r="J266" s="26" t="s">
        <v>1425</v>
      </c>
      <c r="L266" s="26" t="s">
        <v>1422</v>
      </c>
      <c r="M266" s="24">
        <v>2</v>
      </c>
      <c r="O266" s="27" t="s">
        <v>59</v>
      </c>
      <c r="AF266" s="23" t="s">
        <v>65</v>
      </c>
      <c r="AG266" s="23" t="s">
        <v>1423</v>
      </c>
      <c r="AJ266" s="24" t="s">
        <v>1431</v>
      </c>
      <c r="AK266" s="30" t="str">
        <f t="shared" si="8"/>
        <v>Reduced: multiplow and disking</v>
      </c>
      <c r="AL266" s="27">
        <v>958</v>
      </c>
      <c r="AN266" s="30" t="str">
        <f t="shared" si="9"/>
        <v xml:space="preserve">Convertional </v>
      </c>
      <c r="AO266" s="27">
        <v>-5903</v>
      </c>
      <c r="AR266" s="27" t="s">
        <v>76</v>
      </c>
      <c r="AU266" s="26" t="s">
        <v>77</v>
      </c>
      <c r="AV266" s="26" t="s">
        <v>77</v>
      </c>
      <c r="AW266" s="26" t="s">
        <v>77</v>
      </c>
      <c r="AX266" s="26" t="s">
        <v>77</v>
      </c>
      <c r="AY266" s="26" t="s">
        <v>63</v>
      </c>
      <c r="AZ266" s="26" t="s">
        <v>63</v>
      </c>
      <c r="BA266" s="26" t="s">
        <v>63</v>
      </c>
      <c r="BB266" s="26" t="s">
        <v>63</v>
      </c>
      <c r="BC266" s="26" t="s">
        <v>63</v>
      </c>
    </row>
    <row r="267" spans="1:55" ht="11.7">
      <c r="A267" s="20">
        <v>278</v>
      </c>
      <c r="B267" s="21">
        <f>INDEX(Refs!A:A,MATCH($C267,Refs!$I:$I,0))</f>
        <v>6141561</v>
      </c>
      <c r="C267" s="22" t="s">
        <v>1417</v>
      </c>
      <c r="D267" s="21" t="str">
        <f>INDEX(Refs!L:L,MATCH($C267,Refs!$I:$I,0))</f>
        <v>Abera, Tolera; Kumbi, Haji; Midega, Tesfaye; Tola, Buzuayehu; Tufa, Tolcha</v>
      </c>
      <c r="E267" s="21" t="str">
        <f>INDEX(Refs!S:S,MATCH($C267,Refs!$I:$I,0))</f>
        <v>10.1155/2018/2973286</v>
      </c>
      <c r="F267" s="23" t="s">
        <v>1418</v>
      </c>
      <c r="G267" s="23" t="s">
        <v>1419</v>
      </c>
      <c r="I267" s="24" t="s">
        <v>1420</v>
      </c>
      <c r="J267" s="26" t="s">
        <v>1426</v>
      </c>
      <c r="L267" s="26" t="s">
        <v>1422</v>
      </c>
      <c r="M267" s="24">
        <v>2</v>
      </c>
      <c r="O267" s="27" t="s">
        <v>59</v>
      </c>
      <c r="AF267" s="23" t="s">
        <v>65</v>
      </c>
      <c r="AG267" s="23" t="s">
        <v>1423</v>
      </c>
      <c r="AJ267" s="24" t="s">
        <v>1431</v>
      </c>
      <c r="AK267" s="30" t="str">
        <f t="shared" si="8"/>
        <v xml:space="preserve">Reduced: Permanent raised beds </v>
      </c>
      <c r="AL267" s="27">
        <v>4914</v>
      </c>
      <c r="AN267" s="30" t="str">
        <f t="shared" si="9"/>
        <v xml:space="preserve">Convertional </v>
      </c>
      <c r="AO267" s="27">
        <v>-5903</v>
      </c>
      <c r="AR267" s="27" t="s">
        <v>76</v>
      </c>
      <c r="AU267" s="26" t="s">
        <v>77</v>
      </c>
      <c r="AV267" s="26" t="s">
        <v>77</v>
      </c>
      <c r="AW267" s="26" t="s">
        <v>77</v>
      </c>
      <c r="AX267" s="26" t="s">
        <v>77</v>
      </c>
      <c r="AY267" s="26" t="s">
        <v>63</v>
      </c>
      <c r="AZ267" s="26" t="s">
        <v>63</v>
      </c>
      <c r="BA267" s="26" t="s">
        <v>63</v>
      </c>
      <c r="BB267" s="26" t="s">
        <v>63</v>
      </c>
      <c r="BC267" s="26" t="s">
        <v>63</v>
      </c>
    </row>
    <row r="268" spans="1:55" ht="11.7">
      <c r="A268" s="20">
        <v>279</v>
      </c>
      <c r="B268" s="21">
        <f>INDEX(Refs!A:A,MATCH($C268,Refs!$I:$I,0))</f>
        <v>6141561</v>
      </c>
      <c r="C268" s="22" t="s">
        <v>1417</v>
      </c>
      <c r="D268" s="21" t="str">
        <f>INDEX(Refs!L:L,MATCH($C268,Refs!$I:$I,0))</f>
        <v>Abera, Tolera; Kumbi, Haji; Midega, Tesfaye; Tola, Buzuayehu; Tufa, Tolcha</v>
      </c>
      <c r="E268" s="21" t="str">
        <f>INDEX(Refs!S:S,MATCH($C268,Refs!$I:$I,0))</f>
        <v>10.1155/2018/2973286</v>
      </c>
      <c r="F268" s="23" t="s">
        <v>1418</v>
      </c>
      <c r="G268" s="23" t="s">
        <v>1419</v>
      </c>
      <c r="I268" s="24" t="s">
        <v>1420</v>
      </c>
      <c r="J268" s="26" t="s">
        <v>1427</v>
      </c>
      <c r="L268" s="26" t="s">
        <v>1426</v>
      </c>
      <c r="M268" s="24">
        <v>2</v>
      </c>
      <c r="P268" s="27" t="s">
        <v>59</v>
      </c>
      <c r="AF268" s="23" t="s">
        <v>65</v>
      </c>
      <c r="AG268" s="23" t="s">
        <v>1423</v>
      </c>
      <c r="AJ268" s="24" t="s">
        <v>1431</v>
      </c>
      <c r="AK268" s="30" t="str">
        <f t="shared" si="8"/>
        <v>Reduced: Permanent raised beds + 33% mulch cover</v>
      </c>
      <c r="AL268" s="27">
        <v>8736</v>
      </c>
      <c r="AN268" s="30" t="str">
        <f t="shared" si="9"/>
        <v xml:space="preserve">Reduced: Permanent raised beds </v>
      </c>
      <c r="AO268" s="27">
        <v>4914</v>
      </c>
      <c r="AR268" s="27" t="s">
        <v>76</v>
      </c>
      <c r="AU268" s="26" t="s">
        <v>77</v>
      </c>
      <c r="AV268" s="26" t="s">
        <v>77</v>
      </c>
      <c r="AW268" s="26" t="s">
        <v>77</v>
      </c>
      <c r="AX268" s="26" t="s">
        <v>77</v>
      </c>
      <c r="AY268" s="26" t="s">
        <v>63</v>
      </c>
      <c r="AZ268" s="26" t="s">
        <v>63</v>
      </c>
      <c r="BA268" s="26" t="s">
        <v>63</v>
      </c>
      <c r="BB268" s="26" t="s">
        <v>63</v>
      </c>
      <c r="BC268" s="26" t="s">
        <v>63</v>
      </c>
    </row>
    <row r="269" spans="1:55" ht="11.7">
      <c r="A269" s="20">
        <v>280</v>
      </c>
      <c r="B269" s="21">
        <f>INDEX(Refs!A:A,MATCH($C269,Refs!$I:$I,0))</f>
        <v>6141561</v>
      </c>
      <c r="C269" s="22" t="s">
        <v>1417</v>
      </c>
      <c r="D269" s="21" t="str">
        <f>INDEX(Refs!L:L,MATCH($C269,Refs!$I:$I,0))</f>
        <v>Abera, Tolera; Kumbi, Haji; Midega, Tesfaye; Tola, Buzuayehu; Tufa, Tolcha</v>
      </c>
      <c r="E269" s="21" t="str">
        <f>INDEX(Refs!S:S,MATCH($C269,Refs!$I:$I,0))</f>
        <v>10.1155/2018/2973286</v>
      </c>
      <c r="F269" s="23" t="s">
        <v>1418</v>
      </c>
      <c r="G269" s="23" t="s">
        <v>1419</v>
      </c>
      <c r="I269" s="24" t="s">
        <v>1420</v>
      </c>
      <c r="J269" s="26" t="s">
        <v>1428</v>
      </c>
      <c r="L269" s="26" t="s">
        <v>1426</v>
      </c>
      <c r="M269" s="24">
        <v>2</v>
      </c>
      <c r="P269" s="27" t="s">
        <v>59</v>
      </c>
      <c r="AF269" s="23" t="s">
        <v>65</v>
      </c>
      <c r="AG269" s="23" t="s">
        <v>1423</v>
      </c>
      <c r="AJ269" s="24" t="s">
        <v>1431</v>
      </c>
      <c r="AK269" s="30" t="str">
        <f t="shared" si="8"/>
        <v>Reduced: Permanent raised beds + 66% mulch cover</v>
      </c>
      <c r="AL269" s="27">
        <v>9826</v>
      </c>
      <c r="AN269" s="30" t="str">
        <f t="shared" si="9"/>
        <v xml:space="preserve">Reduced: Permanent raised beds </v>
      </c>
      <c r="AO269" s="27">
        <v>4914</v>
      </c>
      <c r="AR269" s="27" t="s">
        <v>76</v>
      </c>
      <c r="AU269" s="26" t="s">
        <v>77</v>
      </c>
      <c r="AV269" s="26" t="s">
        <v>77</v>
      </c>
      <c r="AW269" s="26" t="s">
        <v>77</v>
      </c>
      <c r="AX269" s="26" t="s">
        <v>77</v>
      </c>
      <c r="AY269" s="26" t="s">
        <v>63</v>
      </c>
      <c r="AZ269" s="26" t="s">
        <v>63</v>
      </c>
      <c r="BA269" s="26" t="s">
        <v>63</v>
      </c>
      <c r="BB269" s="26" t="s">
        <v>63</v>
      </c>
      <c r="BC269" s="26" t="s">
        <v>63</v>
      </c>
    </row>
    <row r="270" spans="1:55" ht="11.7">
      <c r="A270" s="20">
        <v>281</v>
      </c>
      <c r="B270" s="21">
        <f>INDEX(Refs!A:A,MATCH($C270,Refs!$I:$I,0))</f>
        <v>6141561</v>
      </c>
      <c r="C270" s="22" t="s">
        <v>1417</v>
      </c>
      <c r="D270" s="21" t="str">
        <f>INDEX(Refs!L:L,MATCH($C270,Refs!$I:$I,0))</f>
        <v>Abera, Tolera; Kumbi, Haji; Midega, Tesfaye; Tola, Buzuayehu; Tufa, Tolcha</v>
      </c>
      <c r="E270" s="21" t="str">
        <f>INDEX(Refs!S:S,MATCH($C270,Refs!$I:$I,0))</f>
        <v>10.1155/2018/2973286</v>
      </c>
      <c r="F270" s="23" t="s">
        <v>1418</v>
      </c>
      <c r="G270" s="23" t="s">
        <v>1419</v>
      </c>
      <c r="I270" s="24" t="s">
        <v>1420</v>
      </c>
      <c r="J270" s="26" t="s">
        <v>1429</v>
      </c>
      <c r="L270" s="26" t="s">
        <v>1426</v>
      </c>
      <c r="M270" s="24">
        <v>2</v>
      </c>
      <c r="P270" s="27" t="s">
        <v>59</v>
      </c>
      <c r="AF270" s="23" t="s">
        <v>65</v>
      </c>
      <c r="AG270" s="23" t="s">
        <v>1423</v>
      </c>
      <c r="AJ270" s="24" t="s">
        <v>1431</v>
      </c>
      <c r="AK270" s="30" t="str">
        <f t="shared" si="8"/>
        <v>Reduced: Permanent raised beds + 100% mulch cover</v>
      </c>
      <c r="AL270" s="27">
        <v>8334</v>
      </c>
      <c r="AN270" s="30" t="str">
        <f t="shared" si="9"/>
        <v xml:space="preserve">Reduced: Permanent raised beds </v>
      </c>
      <c r="AO270" s="27">
        <v>4914</v>
      </c>
      <c r="AR270" s="27" t="s">
        <v>76</v>
      </c>
      <c r="AU270" s="26" t="s">
        <v>77</v>
      </c>
      <c r="AV270" s="26" t="s">
        <v>77</v>
      </c>
      <c r="AW270" s="26" t="s">
        <v>77</v>
      </c>
      <c r="AX270" s="26" t="s">
        <v>77</v>
      </c>
      <c r="AY270" s="26" t="s">
        <v>63</v>
      </c>
      <c r="AZ270" s="26" t="s">
        <v>63</v>
      </c>
      <c r="BA270" s="26" t="s">
        <v>63</v>
      </c>
      <c r="BB270" s="26" t="s">
        <v>63</v>
      </c>
      <c r="BC270" s="26" t="s">
        <v>63</v>
      </c>
    </row>
    <row r="271" spans="1:55" ht="11.7">
      <c r="A271" s="20">
        <v>282</v>
      </c>
      <c r="B271" s="21">
        <f>INDEX(Refs!A:A,MATCH($C271,Refs!$I:$I,0))</f>
        <v>6141561</v>
      </c>
      <c r="C271" s="22" t="s">
        <v>1417</v>
      </c>
      <c r="D271" s="21" t="str">
        <f>INDEX(Refs!L:L,MATCH($C271,Refs!$I:$I,0))</f>
        <v>Abera, Tolera; Kumbi, Haji; Midega, Tesfaye; Tola, Buzuayehu; Tufa, Tolcha</v>
      </c>
      <c r="E271" s="21" t="str">
        <f>INDEX(Refs!S:S,MATCH($C271,Refs!$I:$I,0))</f>
        <v>10.1155/2018/2973286</v>
      </c>
      <c r="F271" s="23" t="s">
        <v>1418</v>
      </c>
      <c r="G271" s="23" t="s">
        <v>1419</v>
      </c>
      <c r="I271" s="24" t="s">
        <v>1420</v>
      </c>
      <c r="J271" s="26" t="s">
        <v>1427</v>
      </c>
      <c r="L271" s="26" t="s">
        <v>1421</v>
      </c>
      <c r="M271" s="24">
        <v>2</v>
      </c>
      <c r="P271" s="27" t="s">
        <v>59</v>
      </c>
      <c r="AF271" s="23" t="s">
        <v>65</v>
      </c>
      <c r="AG271" s="23" t="s">
        <v>1423</v>
      </c>
      <c r="AJ271" s="24" t="s">
        <v>1431</v>
      </c>
      <c r="AK271" s="30" t="str">
        <f t="shared" si="8"/>
        <v>Reduced: Permanent raised beds + 33% mulch cover</v>
      </c>
      <c r="AL271" s="27">
        <v>8736</v>
      </c>
      <c r="AN271" s="30" t="str">
        <f t="shared" si="9"/>
        <v>Minimal: disking only</v>
      </c>
      <c r="AO271" s="27">
        <v>-15510</v>
      </c>
      <c r="AR271" s="27" t="s">
        <v>76</v>
      </c>
      <c r="AU271" s="26" t="s">
        <v>77</v>
      </c>
      <c r="AV271" s="26" t="s">
        <v>77</v>
      </c>
      <c r="AW271" s="26" t="s">
        <v>77</v>
      </c>
      <c r="AX271" s="26" t="s">
        <v>77</v>
      </c>
      <c r="AY271" s="26" t="s">
        <v>63</v>
      </c>
      <c r="AZ271" s="26" t="s">
        <v>63</v>
      </c>
      <c r="BA271" s="26" t="s">
        <v>63</v>
      </c>
      <c r="BB271" s="26" t="s">
        <v>63</v>
      </c>
      <c r="BC271" s="26" t="s">
        <v>63</v>
      </c>
    </row>
    <row r="272" spans="1:55" ht="11.7">
      <c r="A272" s="20">
        <v>283</v>
      </c>
      <c r="B272" s="21">
        <f>INDEX(Refs!A:A,MATCH($C272,Refs!$I:$I,0))</f>
        <v>6141561</v>
      </c>
      <c r="C272" s="22" t="s">
        <v>1417</v>
      </c>
      <c r="D272" s="21" t="str">
        <f>INDEX(Refs!L:L,MATCH($C272,Refs!$I:$I,0))</f>
        <v>Abera, Tolera; Kumbi, Haji; Midega, Tesfaye; Tola, Buzuayehu; Tufa, Tolcha</v>
      </c>
      <c r="E272" s="21" t="str">
        <f>INDEX(Refs!S:S,MATCH($C272,Refs!$I:$I,0))</f>
        <v>10.1155/2018/2973286</v>
      </c>
      <c r="F272" s="23" t="s">
        <v>1418</v>
      </c>
      <c r="G272" s="23" t="s">
        <v>1419</v>
      </c>
      <c r="I272" s="24" t="s">
        <v>1420</v>
      </c>
      <c r="J272" s="26" t="s">
        <v>1428</v>
      </c>
      <c r="L272" s="26" t="s">
        <v>1421</v>
      </c>
      <c r="M272" s="24">
        <v>2</v>
      </c>
      <c r="P272" s="27" t="s">
        <v>59</v>
      </c>
      <c r="AF272" s="23" t="s">
        <v>65</v>
      </c>
      <c r="AG272" s="23" t="s">
        <v>1423</v>
      </c>
      <c r="AJ272" s="24" t="s">
        <v>1431</v>
      </c>
      <c r="AK272" s="30" t="str">
        <f t="shared" si="8"/>
        <v>Reduced: Permanent raised beds + 66% mulch cover</v>
      </c>
      <c r="AL272" s="27">
        <v>9826</v>
      </c>
      <c r="AN272" s="30" t="str">
        <f t="shared" si="9"/>
        <v>Minimal: disking only</v>
      </c>
      <c r="AO272" s="27">
        <v>-15510</v>
      </c>
      <c r="AR272" s="27" t="s">
        <v>76</v>
      </c>
      <c r="AU272" s="26" t="s">
        <v>77</v>
      </c>
      <c r="AV272" s="26" t="s">
        <v>77</v>
      </c>
      <c r="AW272" s="26" t="s">
        <v>77</v>
      </c>
      <c r="AX272" s="26" t="s">
        <v>77</v>
      </c>
      <c r="AY272" s="26" t="s">
        <v>63</v>
      </c>
      <c r="AZ272" s="26" t="s">
        <v>63</v>
      </c>
      <c r="BA272" s="26" t="s">
        <v>63</v>
      </c>
      <c r="BB272" s="26" t="s">
        <v>63</v>
      </c>
      <c r="BC272" s="26" t="s">
        <v>63</v>
      </c>
    </row>
    <row r="273" spans="1:55" ht="11.7">
      <c r="A273" s="20">
        <v>284</v>
      </c>
      <c r="B273" s="21">
        <f>INDEX(Refs!A:A,MATCH($C273,Refs!$I:$I,0))</f>
        <v>6141561</v>
      </c>
      <c r="C273" s="22" t="s">
        <v>1417</v>
      </c>
      <c r="D273" s="21" t="str">
        <f>INDEX(Refs!L:L,MATCH($C273,Refs!$I:$I,0))</f>
        <v>Abera, Tolera; Kumbi, Haji; Midega, Tesfaye; Tola, Buzuayehu; Tufa, Tolcha</v>
      </c>
      <c r="E273" s="21" t="str">
        <f>INDEX(Refs!S:S,MATCH($C273,Refs!$I:$I,0))</f>
        <v>10.1155/2018/2973286</v>
      </c>
      <c r="F273" s="23" t="s">
        <v>1418</v>
      </c>
      <c r="G273" s="23" t="s">
        <v>1419</v>
      </c>
      <c r="I273" s="24" t="s">
        <v>1420</v>
      </c>
      <c r="J273" s="26" t="s">
        <v>1429</v>
      </c>
      <c r="L273" s="26" t="s">
        <v>1421</v>
      </c>
      <c r="M273" s="24">
        <v>2</v>
      </c>
      <c r="P273" s="27" t="s">
        <v>59</v>
      </c>
      <c r="AF273" s="23" t="s">
        <v>65</v>
      </c>
      <c r="AG273" s="23" t="s">
        <v>1423</v>
      </c>
      <c r="AJ273" s="24" t="s">
        <v>1431</v>
      </c>
      <c r="AK273" s="30" t="str">
        <f t="shared" si="8"/>
        <v>Reduced: Permanent raised beds + 100% mulch cover</v>
      </c>
      <c r="AL273" s="27">
        <v>8334</v>
      </c>
      <c r="AN273" s="30" t="str">
        <f t="shared" si="9"/>
        <v>Minimal: disking only</v>
      </c>
      <c r="AO273" s="27">
        <v>-15510</v>
      </c>
      <c r="AR273" s="27" t="s">
        <v>76</v>
      </c>
      <c r="AU273" s="26" t="s">
        <v>77</v>
      </c>
      <c r="AV273" s="26" t="s">
        <v>77</v>
      </c>
      <c r="AW273" s="26" t="s">
        <v>77</v>
      </c>
      <c r="AX273" s="26" t="s">
        <v>77</v>
      </c>
      <c r="AY273" s="26" t="s">
        <v>63</v>
      </c>
      <c r="AZ273" s="26" t="s">
        <v>63</v>
      </c>
      <c r="BA273" s="26" t="s">
        <v>63</v>
      </c>
      <c r="BB273" s="26" t="s">
        <v>63</v>
      </c>
      <c r="BC273" s="26" t="s">
        <v>63</v>
      </c>
    </row>
    <row r="274" spans="1:55" ht="11.7">
      <c r="A274" s="20">
        <v>285</v>
      </c>
      <c r="B274" s="21">
        <f>INDEX(Refs!A:A,MATCH($C274,Refs!$I:$I,0))</f>
        <v>6141561</v>
      </c>
      <c r="C274" s="22" t="s">
        <v>1417</v>
      </c>
      <c r="D274" s="21" t="str">
        <f>INDEX(Refs!L:L,MATCH($C274,Refs!$I:$I,0))</f>
        <v>Abera, Tolera; Kumbi, Haji; Midega, Tesfaye; Tola, Buzuayehu; Tufa, Tolcha</v>
      </c>
      <c r="E274" s="21" t="str">
        <f>INDEX(Refs!S:S,MATCH($C274,Refs!$I:$I,0))</f>
        <v>10.1155/2018/2973286</v>
      </c>
      <c r="F274" s="23" t="s">
        <v>1418</v>
      </c>
      <c r="G274" s="23" t="s">
        <v>1419</v>
      </c>
      <c r="I274" s="24" t="s">
        <v>1420</v>
      </c>
      <c r="J274" s="26" t="s">
        <v>1427</v>
      </c>
      <c r="L274" s="26" t="s">
        <v>1425</v>
      </c>
      <c r="M274" s="24">
        <v>2</v>
      </c>
      <c r="P274" s="27" t="s">
        <v>59</v>
      </c>
      <c r="AF274" s="23" t="s">
        <v>65</v>
      </c>
      <c r="AG274" s="23" t="s">
        <v>1423</v>
      </c>
      <c r="AJ274" s="24" t="s">
        <v>1431</v>
      </c>
      <c r="AK274" s="30" t="str">
        <f t="shared" si="8"/>
        <v>Reduced: Permanent raised beds + 33% mulch cover</v>
      </c>
      <c r="AL274" s="27">
        <v>8736</v>
      </c>
      <c r="AN274" s="30" t="str">
        <f t="shared" si="9"/>
        <v>Reduced: multiplow and disking</v>
      </c>
      <c r="AO274" s="27">
        <v>958</v>
      </c>
      <c r="AR274" s="27" t="s">
        <v>76</v>
      </c>
      <c r="AU274" s="26" t="s">
        <v>77</v>
      </c>
      <c r="AV274" s="26" t="s">
        <v>77</v>
      </c>
      <c r="AW274" s="26" t="s">
        <v>77</v>
      </c>
      <c r="AX274" s="26" t="s">
        <v>77</v>
      </c>
      <c r="AY274" s="26" t="s">
        <v>63</v>
      </c>
      <c r="AZ274" s="26" t="s">
        <v>63</v>
      </c>
      <c r="BA274" s="26" t="s">
        <v>63</v>
      </c>
      <c r="BB274" s="26" t="s">
        <v>63</v>
      </c>
      <c r="BC274" s="26" t="s">
        <v>63</v>
      </c>
    </row>
    <row r="275" spans="1:55" ht="11.7">
      <c r="A275" s="20">
        <v>286</v>
      </c>
      <c r="B275" s="21">
        <f>INDEX(Refs!A:A,MATCH($C275,Refs!$I:$I,0))</f>
        <v>6141561</v>
      </c>
      <c r="C275" s="22" t="s">
        <v>1417</v>
      </c>
      <c r="D275" s="21" t="str">
        <f>INDEX(Refs!L:L,MATCH($C275,Refs!$I:$I,0))</f>
        <v>Abera, Tolera; Kumbi, Haji; Midega, Tesfaye; Tola, Buzuayehu; Tufa, Tolcha</v>
      </c>
      <c r="E275" s="21" t="str">
        <f>INDEX(Refs!S:S,MATCH($C275,Refs!$I:$I,0))</f>
        <v>10.1155/2018/2973286</v>
      </c>
      <c r="F275" s="23" t="s">
        <v>1418</v>
      </c>
      <c r="G275" s="23" t="s">
        <v>1419</v>
      </c>
      <c r="I275" s="24" t="s">
        <v>1420</v>
      </c>
      <c r="J275" s="26" t="s">
        <v>1428</v>
      </c>
      <c r="L275" s="26" t="s">
        <v>1425</v>
      </c>
      <c r="M275" s="24">
        <v>2</v>
      </c>
      <c r="P275" s="27" t="s">
        <v>59</v>
      </c>
      <c r="AF275" s="23" t="s">
        <v>65</v>
      </c>
      <c r="AG275" s="23" t="s">
        <v>1423</v>
      </c>
      <c r="AJ275" s="24" t="s">
        <v>1431</v>
      </c>
      <c r="AK275" s="30" t="str">
        <f t="shared" si="8"/>
        <v>Reduced: Permanent raised beds + 66% mulch cover</v>
      </c>
      <c r="AL275" s="27">
        <v>9826</v>
      </c>
      <c r="AN275" s="30" t="str">
        <f t="shared" si="9"/>
        <v>Reduced: multiplow and disking</v>
      </c>
      <c r="AO275" s="27">
        <v>958</v>
      </c>
      <c r="AR275" s="27" t="s">
        <v>76</v>
      </c>
      <c r="AU275" s="26" t="s">
        <v>77</v>
      </c>
      <c r="AV275" s="26" t="s">
        <v>77</v>
      </c>
      <c r="AW275" s="26" t="s">
        <v>77</v>
      </c>
      <c r="AX275" s="26" t="s">
        <v>77</v>
      </c>
      <c r="AY275" s="26" t="s">
        <v>63</v>
      </c>
      <c r="AZ275" s="26" t="s">
        <v>63</v>
      </c>
      <c r="BA275" s="26" t="s">
        <v>63</v>
      </c>
      <c r="BB275" s="26" t="s">
        <v>63</v>
      </c>
      <c r="BC275" s="26" t="s">
        <v>63</v>
      </c>
    </row>
    <row r="276" spans="1:55" ht="11.7">
      <c r="A276" s="20">
        <v>287</v>
      </c>
      <c r="B276" s="21">
        <f>INDEX(Refs!A:A,MATCH($C276,Refs!$I:$I,0))</f>
        <v>6141561</v>
      </c>
      <c r="C276" s="22" t="s">
        <v>1417</v>
      </c>
      <c r="D276" s="21" t="str">
        <f>INDEX(Refs!L:L,MATCH($C276,Refs!$I:$I,0))</f>
        <v>Abera, Tolera; Kumbi, Haji; Midega, Tesfaye; Tola, Buzuayehu; Tufa, Tolcha</v>
      </c>
      <c r="E276" s="21" t="str">
        <f>INDEX(Refs!S:S,MATCH($C276,Refs!$I:$I,0))</f>
        <v>10.1155/2018/2973286</v>
      </c>
      <c r="F276" s="23" t="s">
        <v>1418</v>
      </c>
      <c r="G276" s="23" t="s">
        <v>1419</v>
      </c>
      <c r="I276" s="24" t="s">
        <v>1420</v>
      </c>
      <c r="J276" s="26" t="s">
        <v>1429</v>
      </c>
      <c r="L276" s="26" t="s">
        <v>1425</v>
      </c>
      <c r="M276" s="24">
        <v>2</v>
      </c>
      <c r="P276" s="27" t="s">
        <v>59</v>
      </c>
      <c r="AF276" s="23" t="s">
        <v>65</v>
      </c>
      <c r="AG276" s="23" t="s">
        <v>1423</v>
      </c>
      <c r="AJ276" s="24" t="s">
        <v>1431</v>
      </c>
      <c r="AK276" s="30" t="str">
        <f t="shared" si="8"/>
        <v>Reduced: Permanent raised beds + 100% mulch cover</v>
      </c>
      <c r="AL276" s="27">
        <v>8334</v>
      </c>
      <c r="AN276" s="30" t="str">
        <f t="shared" si="9"/>
        <v>Reduced: multiplow and disking</v>
      </c>
      <c r="AO276" s="27">
        <v>958</v>
      </c>
      <c r="AR276" s="27" t="s">
        <v>76</v>
      </c>
      <c r="AU276" s="26" t="s">
        <v>77</v>
      </c>
      <c r="AV276" s="26" t="s">
        <v>77</v>
      </c>
      <c r="AW276" s="26" t="s">
        <v>77</v>
      </c>
      <c r="AX276" s="26" t="s">
        <v>77</v>
      </c>
      <c r="AY276" s="26" t="s">
        <v>63</v>
      </c>
      <c r="AZ276" s="26" t="s">
        <v>63</v>
      </c>
      <c r="BA276" s="26" t="s">
        <v>63</v>
      </c>
      <c r="BB276" s="26" t="s">
        <v>63</v>
      </c>
      <c r="BC276" s="26" t="s">
        <v>63</v>
      </c>
    </row>
    <row r="277" spans="1:55" ht="11.7">
      <c r="A277" s="20">
        <v>288</v>
      </c>
      <c r="B277" s="21" t="e">
        <f>INDEX(Refs!A:A,MATCH($C277,Refs!$I:$I,0))</f>
        <v>#N/A</v>
      </c>
      <c r="D277" s="21" t="e">
        <f>INDEX(Refs!L:L,MATCH($C277,Refs!$I:$I,0))</f>
        <v>#N/A</v>
      </c>
      <c r="E277" s="21" t="e">
        <f>INDEX(Refs!S:S,MATCH($C277,Refs!$I:$I,0))</f>
        <v>#N/A</v>
      </c>
      <c r="AK277" s="30">
        <f t="shared" si="8"/>
        <v>0</v>
      </c>
      <c r="AN277" s="30">
        <f t="shared" si="9"/>
        <v>0</v>
      </c>
    </row>
    <row r="278" spans="1:55" ht="11.7">
      <c r="A278" s="20">
        <v>289</v>
      </c>
      <c r="B278" s="21">
        <f>INDEX(Refs!A:A,MATCH($C278,Refs!$I:$I,0))</f>
        <v>6141813</v>
      </c>
      <c r="C278" s="22" t="s">
        <v>1432</v>
      </c>
      <c r="D278" s="21" t="str">
        <f>INDEX(Refs!L:L,MATCH($C278,Refs!$I:$I,0))</f>
        <v>An, Chanratha; Malacrino, Antonino; Miller, Sally; Norton, George; O'Rourke, Megan E.; Porras, Mitzy F.; Rajotte, Edwin G.; Rosa, Cristina; Seng, Kim Hian; Socheath, Ong</v>
      </c>
      <c r="E278" s="21" t="str">
        <f>INDEX(Refs!S:S,MATCH($C278,Refs!$I:$I,0))</f>
        <v>10.1094/PHP-09-21-0123-RS</v>
      </c>
      <c r="F278" s="23" t="s">
        <v>843</v>
      </c>
      <c r="G278" s="23" t="s">
        <v>1433</v>
      </c>
      <c r="I278" s="24" t="s">
        <v>1127</v>
      </c>
      <c r="J278" s="26" t="s">
        <v>1434</v>
      </c>
      <c r="L278" s="26" t="s">
        <v>1435</v>
      </c>
      <c r="M278" s="24" t="s">
        <v>1436</v>
      </c>
      <c r="W278" s="27" t="s">
        <v>59</v>
      </c>
      <c r="AF278" s="23" t="s">
        <v>495</v>
      </c>
      <c r="AG278" s="23" t="s">
        <v>75</v>
      </c>
      <c r="AJ278" s="24">
        <v>2019</v>
      </c>
      <c r="AK278" s="30" t="str">
        <f t="shared" si="8"/>
        <v xml:space="preserve">Intergrated pest management </v>
      </c>
      <c r="AL278" s="27">
        <v>7200</v>
      </c>
      <c r="AN278" s="30" t="str">
        <f t="shared" si="9"/>
        <v xml:space="preserve">No IPM </v>
      </c>
      <c r="AO278" s="27">
        <v>5100</v>
      </c>
      <c r="AR278" s="27" t="s">
        <v>76</v>
      </c>
    </row>
    <row r="279" spans="1:55" ht="11.7">
      <c r="A279" s="20">
        <v>290</v>
      </c>
      <c r="B279" s="21">
        <f>INDEX(Refs!A:A,MATCH($C279,Refs!$I:$I,0))</f>
        <v>6141813</v>
      </c>
      <c r="C279" s="22" t="s">
        <v>1432</v>
      </c>
      <c r="D279" s="21" t="str">
        <f>INDEX(Refs!L:L,MATCH($C279,Refs!$I:$I,0))</f>
        <v>An, Chanratha; Malacrino, Antonino; Miller, Sally; Norton, George; O'Rourke, Megan E.; Porras, Mitzy F.; Rajotte, Edwin G.; Rosa, Cristina; Seng, Kim Hian; Socheath, Ong</v>
      </c>
      <c r="E279" s="21" t="str">
        <f>INDEX(Refs!S:S,MATCH($C279,Refs!$I:$I,0))</f>
        <v>10.1094/PHP-09-21-0123-RS</v>
      </c>
      <c r="F279" s="23" t="s">
        <v>843</v>
      </c>
      <c r="G279" s="23" t="s">
        <v>1433</v>
      </c>
      <c r="I279" s="24" t="s">
        <v>1127</v>
      </c>
      <c r="J279" s="26" t="s">
        <v>1434</v>
      </c>
      <c r="L279" s="26" t="s">
        <v>1435</v>
      </c>
      <c r="M279" s="24" t="s">
        <v>1436</v>
      </c>
      <c r="W279" s="27" t="s">
        <v>59</v>
      </c>
      <c r="AF279" s="23" t="s">
        <v>80</v>
      </c>
      <c r="AG279" s="23" t="s">
        <v>75</v>
      </c>
      <c r="AJ279" s="24">
        <v>2019</v>
      </c>
      <c r="AK279" s="30" t="str">
        <f t="shared" si="8"/>
        <v xml:space="preserve">Intergrated pest management </v>
      </c>
      <c r="AL279" s="27">
        <v>8400</v>
      </c>
      <c r="AN279" s="30" t="str">
        <f t="shared" si="9"/>
        <v xml:space="preserve">No IPM </v>
      </c>
      <c r="AO279" s="27">
        <v>7900</v>
      </c>
      <c r="AR279" s="27" t="s">
        <v>76</v>
      </c>
    </row>
    <row r="280" spans="1:55" ht="11.7">
      <c r="A280" s="20">
        <v>291</v>
      </c>
      <c r="B280" s="21">
        <f>INDEX(Refs!A:A,MATCH($C280,Refs!$I:$I,0))</f>
        <v>6141813</v>
      </c>
      <c r="C280" s="22" t="s">
        <v>1432</v>
      </c>
      <c r="D280" s="21" t="str">
        <f>INDEX(Refs!L:L,MATCH($C280,Refs!$I:$I,0))</f>
        <v>An, Chanratha; Malacrino, Antonino; Miller, Sally; Norton, George; O'Rourke, Megan E.; Porras, Mitzy F.; Rajotte, Edwin G.; Rosa, Cristina; Seng, Kim Hian; Socheath, Ong</v>
      </c>
      <c r="E280" s="21" t="str">
        <f>INDEX(Refs!S:S,MATCH($C280,Refs!$I:$I,0))</f>
        <v>10.1094/PHP-09-21-0123-RS</v>
      </c>
      <c r="F280" s="23" t="s">
        <v>843</v>
      </c>
      <c r="G280" s="23" t="s">
        <v>1433</v>
      </c>
      <c r="I280" s="24" t="s">
        <v>1127</v>
      </c>
      <c r="J280" s="26" t="s">
        <v>1434</v>
      </c>
      <c r="L280" s="26" t="s">
        <v>1435</v>
      </c>
      <c r="M280" s="24" t="s">
        <v>1436</v>
      </c>
      <c r="W280" s="27" t="s">
        <v>59</v>
      </c>
      <c r="AF280" s="23" t="s">
        <v>339</v>
      </c>
      <c r="AG280" s="23" t="s">
        <v>75</v>
      </c>
      <c r="AJ280" s="24">
        <v>2019</v>
      </c>
      <c r="AK280" s="30" t="str">
        <f t="shared" si="8"/>
        <v xml:space="preserve">Intergrated pest management </v>
      </c>
      <c r="AL280" s="27">
        <v>1200</v>
      </c>
      <c r="AN280" s="30" t="str">
        <f t="shared" si="9"/>
        <v xml:space="preserve">No IPM </v>
      </c>
      <c r="AO280" s="27">
        <v>2100</v>
      </c>
      <c r="AR280" s="27" t="s">
        <v>76</v>
      </c>
    </row>
    <row r="281" spans="1:55" ht="11.7">
      <c r="A281" s="20">
        <v>292</v>
      </c>
      <c r="B281" s="21" t="e">
        <f>INDEX(Refs!A:A,MATCH($C281,Refs!$I:$I,0))</f>
        <v>#N/A</v>
      </c>
      <c r="D281" s="21" t="e">
        <f>INDEX(Refs!L:L,MATCH($C281,Refs!$I:$I,0))</f>
        <v>#N/A</v>
      </c>
      <c r="E281" s="21" t="e">
        <f>INDEX(Refs!S:S,MATCH($C281,Refs!$I:$I,0))</f>
        <v>#N/A</v>
      </c>
      <c r="AK281" s="30">
        <f t="shared" si="8"/>
        <v>0</v>
      </c>
      <c r="AN281" s="30">
        <f t="shared" si="9"/>
        <v>0</v>
      </c>
    </row>
    <row r="282" spans="1:55" ht="11.7">
      <c r="A282" s="20">
        <v>293</v>
      </c>
      <c r="B282" s="21">
        <f>INDEX(Refs!A:A,MATCH($C282,Refs!$I:$I,0))</f>
        <v>6133294</v>
      </c>
      <c r="C282" s="22" t="s">
        <v>1437</v>
      </c>
      <c r="D282" s="21" t="str">
        <f>INDEX(Refs!L:L,MATCH($C282,Refs!$I:$I,0))</f>
        <v>Bandyopadhyay, K. K.; Bhattacharyya, Ranjan; Das, T. K.; Jat, M. L.; Saharawat, Y. S.; Sharma, A. R.; Sudhishri, S.</v>
      </c>
      <c r="E282" s="21" t="str">
        <f>INDEX(Refs!S:S,MATCH($C282,Refs!$I:$I,0))</f>
        <v>10.1016/j.fcr.2017.10.021</v>
      </c>
      <c r="F282" s="23" t="s">
        <v>69</v>
      </c>
      <c r="G282" s="23" t="s">
        <v>1438</v>
      </c>
      <c r="I282" s="24" t="s">
        <v>71</v>
      </c>
      <c r="J282" s="26" t="s">
        <v>1381</v>
      </c>
      <c r="L282" s="26" t="s">
        <v>1382</v>
      </c>
      <c r="M282" s="24">
        <v>3</v>
      </c>
      <c r="O282" s="27" t="s">
        <v>59</v>
      </c>
      <c r="AF282" s="23" t="s">
        <v>60</v>
      </c>
      <c r="AG282" s="23" t="s">
        <v>75</v>
      </c>
      <c r="AJ282" s="24" t="s">
        <v>1439</v>
      </c>
      <c r="AK282" s="30" t="str">
        <f t="shared" si="8"/>
        <v>Permenant beds (Reduced till)</v>
      </c>
      <c r="AL282" s="27">
        <v>714</v>
      </c>
      <c r="AN282" s="30" t="str">
        <f t="shared" si="9"/>
        <v xml:space="preserve">Conventional till </v>
      </c>
      <c r="AO282" s="27">
        <v>744</v>
      </c>
      <c r="AR282" s="27" t="s">
        <v>1440</v>
      </c>
      <c r="AU282" s="26" t="s">
        <v>63</v>
      </c>
      <c r="AV282" s="26" t="s">
        <v>77</v>
      </c>
      <c r="AW282" s="26" t="s">
        <v>77</v>
      </c>
      <c r="AX282" s="26" t="s">
        <v>77</v>
      </c>
      <c r="AY282" s="26" t="s">
        <v>63</v>
      </c>
      <c r="AZ282" s="26" t="s">
        <v>63</v>
      </c>
      <c r="BA282" s="26" t="s">
        <v>63</v>
      </c>
      <c r="BB282" s="26" t="s">
        <v>63</v>
      </c>
      <c r="BC282" s="26" t="s">
        <v>63</v>
      </c>
    </row>
    <row r="283" spans="1:55" ht="11.7">
      <c r="A283" s="20">
        <v>294</v>
      </c>
      <c r="B283" s="21">
        <f>INDEX(Refs!A:A,MATCH($C283,Refs!$I:$I,0))</f>
        <v>6133294</v>
      </c>
      <c r="C283" s="22" t="s">
        <v>1437</v>
      </c>
      <c r="D283" s="21" t="str">
        <f>INDEX(Refs!L:L,MATCH($C283,Refs!$I:$I,0))</f>
        <v>Bandyopadhyay, K. K.; Bhattacharyya, Ranjan; Das, T. K.; Jat, M. L.; Saharawat, Y. S.; Sharma, A. R.; Sudhishri, S.</v>
      </c>
      <c r="E283" s="21" t="str">
        <f>INDEX(Refs!S:S,MATCH($C283,Refs!$I:$I,0))</f>
        <v>10.1016/j.fcr.2017.10.021</v>
      </c>
      <c r="F283" s="23" t="s">
        <v>69</v>
      </c>
      <c r="G283" s="23" t="s">
        <v>1438</v>
      </c>
      <c r="I283" s="24" t="s">
        <v>71</v>
      </c>
      <c r="J283" s="26" t="s">
        <v>1383</v>
      </c>
      <c r="L283" s="26" t="s">
        <v>1382</v>
      </c>
      <c r="M283" s="24">
        <v>3</v>
      </c>
      <c r="O283" s="27" t="s">
        <v>59</v>
      </c>
      <c r="AF283" s="23" t="s">
        <v>60</v>
      </c>
      <c r="AG283" s="23" t="s">
        <v>75</v>
      </c>
      <c r="AJ283" s="24" t="s">
        <v>1441</v>
      </c>
      <c r="AK283" s="30" t="str">
        <f t="shared" si="8"/>
        <v>Permenant broad bed (Reduced till)</v>
      </c>
      <c r="AL283" s="27">
        <v>714</v>
      </c>
      <c r="AN283" s="30" t="str">
        <f t="shared" si="9"/>
        <v xml:space="preserve">Conventional till </v>
      </c>
      <c r="AO283" s="27">
        <v>744</v>
      </c>
      <c r="AR283" s="27" t="s">
        <v>1440</v>
      </c>
      <c r="AU283" s="26" t="s">
        <v>63</v>
      </c>
      <c r="AV283" s="26" t="s">
        <v>77</v>
      </c>
      <c r="AW283" s="26" t="s">
        <v>77</v>
      </c>
      <c r="AX283" s="26" t="s">
        <v>77</v>
      </c>
      <c r="AY283" s="26" t="s">
        <v>63</v>
      </c>
      <c r="AZ283" s="26" t="s">
        <v>63</v>
      </c>
      <c r="BA283" s="26" t="s">
        <v>63</v>
      </c>
      <c r="BB283" s="26" t="s">
        <v>63</v>
      </c>
      <c r="BC283" s="26" t="s">
        <v>63</v>
      </c>
    </row>
    <row r="284" spans="1:55" ht="11.7">
      <c r="A284" s="20">
        <v>295</v>
      </c>
      <c r="B284" s="21">
        <f>INDEX(Refs!A:A,MATCH($C284,Refs!$I:$I,0))</f>
        <v>6133294</v>
      </c>
      <c r="C284" s="22" t="s">
        <v>1437</v>
      </c>
      <c r="D284" s="21" t="str">
        <f>INDEX(Refs!L:L,MATCH($C284,Refs!$I:$I,0))</f>
        <v>Bandyopadhyay, K. K.; Bhattacharyya, Ranjan; Das, T. K.; Jat, M. L.; Saharawat, Y. S.; Sharma, A. R.; Sudhishri, S.</v>
      </c>
      <c r="E284" s="21" t="str">
        <f>INDEX(Refs!S:S,MATCH($C284,Refs!$I:$I,0))</f>
        <v>10.1016/j.fcr.2017.10.021</v>
      </c>
      <c r="F284" s="23" t="s">
        <v>69</v>
      </c>
      <c r="G284" s="23" t="s">
        <v>1438</v>
      </c>
      <c r="I284" s="24" t="s">
        <v>71</v>
      </c>
      <c r="J284" s="26" t="s">
        <v>1384</v>
      </c>
      <c r="L284" s="26" t="s">
        <v>1382</v>
      </c>
      <c r="M284" s="24">
        <v>3</v>
      </c>
      <c r="O284" s="27" t="s">
        <v>59</v>
      </c>
      <c r="AF284" s="23" t="s">
        <v>60</v>
      </c>
      <c r="AG284" s="23" t="s">
        <v>75</v>
      </c>
      <c r="AJ284" s="24" t="s">
        <v>1441</v>
      </c>
      <c r="AK284" s="30" t="str">
        <f t="shared" si="8"/>
        <v xml:space="preserve">Zero till </v>
      </c>
      <c r="AL284" s="27">
        <v>704</v>
      </c>
      <c r="AN284" s="30" t="str">
        <f t="shared" si="9"/>
        <v xml:space="preserve">Conventional till </v>
      </c>
      <c r="AO284" s="27">
        <v>744</v>
      </c>
      <c r="AR284" s="27" t="s">
        <v>303</v>
      </c>
      <c r="AU284" s="26" t="s">
        <v>63</v>
      </c>
      <c r="AV284" s="26" t="s">
        <v>77</v>
      </c>
      <c r="AW284" s="26" t="s">
        <v>77</v>
      </c>
      <c r="AX284" s="26" t="s">
        <v>77</v>
      </c>
      <c r="AY284" s="26" t="s">
        <v>63</v>
      </c>
      <c r="AZ284" s="26" t="s">
        <v>63</v>
      </c>
      <c r="BA284" s="26" t="s">
        <v>63</v>
      </c>
      <c r="BB284" s="26" t="s">
        <v>63</v>
      </c>
      <c r="BC284" s="26" t="s">
        <v>63</v>
      </c>
    </row>
    <row r="285" spans="1:55" ht="11.7">
      <c r="A285" s="20">
        <v>296</v>
      </c>
      <c r="B285" s="21">
        <f>INDEX(Refs!A:A,MATCH($C285,Refs!$I:$I,0))</f>
        <v>6133294</v>
      </c>
      <c r="C285" s="22" t="s">
        <v>1437</v>
      </c>
      <c r="D285" s="21" t="str">
        <f>INDEX(Refs!L:L,MATCH($C285,Refs!$I:$I,0))</f>
        <v>Bandyopadhyay, K. K.; Bhattacharyya, Ranjan; Das, T. K.; Jat, M. L.; Saharawat, Y. S.; Sharma, A. R.; Sudhishri, S.</v>
      </c>
      <c r="E285" s="21" t="str">
        <f>INDEX(Refs!S:S,MATCH($C285,Refs!$I:$I,0))</f>
        <v>10.1016/j.fcr.2017.10.021</v>
      </c>
      <c r="F285" s="23" t="s">
        <v>69</v>
      </c>
      <c r="G285" s="23" t="s">
        <v>1438</v>
      </c>
      <c r="I285" s="24" t="s">
        <v>71</v>
      </c>
      <c r="J285" s="26" t="s">
        <v>1385</v>
      </c>
      <c r="L285" s="26" t="s">
        <v>1381</v>
      </c>
      <c r="M285" s="24">
        <v>3</v>
      </c>
      <c r="P285" s="27" t="s">
        <v>59</v>
      </c>
      <c r="AF285" s="23" t="s">
        <v>60</v>
      </c>
      <c r="AG285" s="23" t="s">
        <v>75</v>
      </c>
      <c r="AJ285" s="24" t="s">
        <v>1441</v>
      </c>
      <c r="AK285" s="30" t="str">
        <f t="shared" si="8"/>
        <v>Permenant beds (Reduced till) + Residue</v>
      </c>
      <c r="AL285" s="27">
        <v>889</v>
      </c>
      <c r="AN285" s="30" t="str">
        <f t="shared" si="9"/>
        <v>Permenant beds (Reduced till)</v>
      </c>
      <c r="AO285" s="27">
        <v>714</v>
      </c>
      <c r="AR285" s="27" t="s">
        <v>303</v>
      </c>
      <c r="AU285" s="26" t="s">
        <v>63</v>
      </c>
      <c r="AV285" s="26" t="s">
        <v>77</v>
      </c>
      <c r="AW285" s="26" t="s">
        <v>77</v>
      </c>
      <c r="AX285" s="26" t="s">
        <v>77</v>
      </c>
      <c r="AY285" s="26" t="s">
        <v>63</v>
      </c>
      <c r="AZ285" s="26" t="s">
        <v>63</v>
      </c>
      <c r="BA285" s="26" t="s">
        <v>63</v>
      </c>
      <c r="BB285" s="26" t="s">
        <v>63</v>
      </c>
      <c r="BC285" s="26" t="s">
        <v>63</v>
      </c>
    </row>
    <row r="286" spans="1:55" ht="11.7">
      <c r="A286" s="20">
        <v>297</v>
      </c>
      <c r="B286" s="21">
        <f>INDEX(Refs!A:A,MATCH($C286,Refs!$I:$I,0))</f>
        <v>6133294</v>
      </c>
      <c r="C286" s="22" t="s">
        <v>1437</v>
      </c>
      <c r="D286" s="21" t="str">
        <f>INDEX(Refs!L:L,MATCH($C286,Refs!$I:$I,0))</f>
        <v>Bandyopadhyay, K. K.; Bhattacharyya, Ranjan; Das, T. K.; Jat, M. L.; Saharawat, Y. S.; Sharma, A. R.; Sudhishri, S.</v>
      </c>
      <c r="E286" s="21" t="str">
        <f>INDEX(Refs!S:S,MATCH($C286,Refs!$I:$I,0))</f>
        <v>10.1016/j.fcr.2017.10.021</v>
      </c>
      <c r="F286" s="23" t="s">
        <v>69</v>
      </c>
      <c r="G286" s="23" t="s">
        <v>1438</v>
      </c>
      <c r="I286" s="24" t="s">
        <v>71</v>
      </c>
      <c r="J286" s="26" t="s">
        <v>1386</v>
      </c>
      <c r="L286" s="26" t="s">
        <v>1383</v>
      </c>
      <c r="M286" s="24">
        <v>3</v>
      </c>
      <c r="P286" s="27" t="s">
        <v>59</v>
      </c>
      <c r="AF286" s="23" t="s">
        <v>60</v>
      </c>
      <c r="AG286" s="23" t="s">
        <v>75</v>
      </c>
      <c r="AJ286" s="24" t="s">
        <v>1441</v>
      </c>
      <c r="AK286" s="30" t="str">
        <f t="shared" si="8"/>
        <v>Permenant broad bed (Reduced till) + Residue</v>
      </c>
      <c r="AL286" s="27">
        <v>889</v>
      </c>
      <c r="AN286" s="30" t="str">
        <f t="shared" si="9"/>
        <v>Permenant broad bed (Reduced till)</v>
      </c>
      <c r="AO286" s="27">
        <v>714</v>
      </c>
      <c r="AR286" s="27" t="s">
        <v>303</v>
      </c>
      <c r="AU286" s="26" t="s">
        <v>63</v>
      </c>
      <c r="AV286" s="26" t="s">
        <v>77</v>
      </c>
      <c r="AW286" s="26" t="s">
        <v>77</v>
      </c>
      <c r="AX286" s="26" t="s">
        <v>77</v>
      </c>
      <c r="AY286" s="26" t="s">
        <v>63</v>
      </c>
      <c r="AZ286" s="26" t="s">
        <v>63</v>
      </c>
      <c r="BA286" s="26" t="s">
        <v>63</v>
      </c>
      <c r="BB286" s="26" t="s">
        <v>63</v>
      </c>
      <c r="BC286" s="26" t="s">
        <v>63</v>
      </c>
    </row>
    <row r="287" spans="1:55" ht="11.7">
      <c r="A287" s="20">
        <v>298</v>
      </c>
      <c r="B287" s="21">
        <f>INDEX(Refs!A:A,MATCH($C287,Refs!$I:$I,0))</f>
        <v>6133294</v>
      </c>
      <c r="C287" s="22" t="s">
        <v>1437</v>
      </c>
      <c r="D287" s="21" t="str">
        <f>INDEX(Refs!L:L,MATCH($C287,Refs!$I:$I,0))</f>
        <v>Bandyopadhyay, K. K.; Bhattacharyya, Ranjan; Das, T. K.; Jat, M. L.; Saharawat, Y. S.; Sharma, A. R.; Sudhishri, S.</v>
      </c>
      <c r="E287" s="21" t="str">
        <f>INDEX(Refs!S:S,MATCH($C287,Refs!$I:$I,0))</f>
        <v>10.1016/j.fcr.2017.10.021</v>
      </c>
      <c r="F287" s="23" t="s">
        <v>69</v>
      </c>
      <c r="G287" s="23" t="s">
        <v>1438</v>
      </c>
      <c r="I287" s="24" t="s">
        <v>71</v>
      </c>
      <c r="J287" s="26" t="s">
        <v>1387</v>
      </c>
      <c r="L287" s="26" t="s">
        <v>1388</v>
      </c>
      <c r="M287" s="24">
        <v>3</v>
      </c>
      <c r="P287" s="27" t="s">
        <v>59</v>
      </c>
      <c r="AF287" s="23" t="s">
        <v>60</v>
      </c>
      <c r="AG287" s="23" t="s">
        <v>75</v>
      </c>
      <c r="AJ287" s="24" t="s">
        <v>1441</v>
      </c>
      <c r="AK287" s="30" t="str">
        <f t="shared" si="8"/>
        <v>Zero till + Residue</v>
      </c>
      <c r="AL287" s="27">
        <v>879</v>
      </c>
      <c r="AN287" s="30" t="str">
        <f t="shared" si="9"/>
        <v>Zero till</v>
      </c>
      <c r="AO287" s="27">
        <v>704</v>
      </c>
      <c r="AR287" s="27" t="s">
        <v>303</v>
      </c>
      <c r="AU287" s="26" t="s">
        <v>63</v>
      </c>
      <c r="AV287" s="26" t="s">
        <v>77</v>
      </c>
      <c r="AW287" s="26" t="s">
        <v>77</v>
      </c>
      <c r="AX287" s="26" t="s">
        <v>77</v>
      </c>
      <c r="AY287" s="26" t="s">
        <v>63</v>
      </c>
      <c r="AZ287" s="26" t="s">
        <v>63</v>
      </c>
      <c r="BA287" s="26" t="s">
        <v>63</v>
      </c>
      <c r="BB287" s="26" t="s">
        <v>63</v>
      </c>
      <c r="BC287" s="26" t="s">
        <v>63</v>
      </c>
    </row>
    <row r="288" spans="1:55" ht="11.7">
      <c r="A288" s="20">
        <v>299</v>
      </c>
      <c r="B288" s="21">
        <f>INDEX(Refs!A:A,MATCH($C288,Refs!$I:$I,0))</f>
        <v>6133294</v>
      </c>
      <c r="C288" s="22" t="s">
        <v>1437</v>
      </c>
      <c r="D288" s="21" t="str">
        <f>INDEX(Refs!L:L,MATCH($C288,Refs!$I:$I,0))</f>
        <v>Bandyopadhyay, K. K.; Bhattacharyya, Ranjan; Das, T. K.; Jat, M. L.; Saharawat, Y. S.; Sharma, A. R.; Sudhishri, S.</v>
      </c>
      <c r="E288" s="21" t="str">
        <f>INDEX(Refs!S:S,MATCH($C288,Refs!$I:$I,0))</f>
        <v>10.1016/j.fcr.2017.10.021</v>
      </c>
      <c r="F288" s="23" t="s">
        <v>69</v>
      </c>
      <c r="G288" s="23" t="s">
        <v>1438</v>
      </c>
      <c r="I288" s="24" t="s">
        <v>71</v>
      </c>
      <c r="J288" s="26" t="s">
        <v>1381</v>
      </c>
      <c r="L288" s="26" t="s">
        <v>1382</v>
      </c>
      <c r="M288" s="24">
        <v>3</v>
      </c>
      <c r="O288" s="27" t="s">
        <v>59</v>
      </c>
      <c r="AF288" s="23" t="s">
        <v>65</v>
      </c>
      <c r="AG288" s="23" t="s">
        <v>75</v>
      </c>
      <c r="AJ288" s="24" t="s">
        <v>1441</v>
      </c>
      <c r="AK288" s="30" t="str">
        <f t="shared" si="8"/>
        <v>Permenant beds (Reduced till)</v>
      </c>
      <c r="AL288" s="27">
        <v>725</v>
      </c>
      <c r="AN288" s="30" t="str">
        <f t="shared" si="9"/>
        <v xml:space="preserve">Conventional till </v>
      </c>
      <c r="AO288" s="27">
        <v>742</v>
      </c>
      <c r="AR288" s="27" t="s">
        <v>303</v>
      </c>
      <c r="AU288" s="26" t="s">
        <v>63</v>
      </c>
      <c r="AV288" s="26" t="s">
        <v>77</v>
      </c>
      <c r="AW288" s="26" t="s">
        <v>77</v>
      </c>
      <c r="AX288" s="26" t="s">
        <v>77</v>
      </c>
      <c r="AY288" s="26" t="s">
        <v>63</v>
      </c>
      <c r="AZ288" s="26" t="s">
        <v>63</v>
      </c>
      <c r="BA288" s="26" t="s">
        <v>63</v>
      </c>
      <c r="BB288" s="26" t="s">
        <v>63</v>
      </c>
      <c r="BC288" s="26" t="s">
        <v>63</v>
      </c>
    </row>
    <row r="289" spans="1:55" ht="11.7">
      <c r="A289" s="20">
        <v>300</v>
      </c>
      <c r="B289" s="21">
        <f>INDEX(Refs!A:A,MATCH($C289,Refs!$I:$I,0))</f>
        <v>6133294</v>
      </c>
      <c r="C289" s="22" t="s">
        <v>1437</v>
      </c>
      <c r="D289" s="21" t="str">
        <f>INDEX(Refs!L:L,MATCH($C289,Refs!$I:$I,0))</f>
        <v>Bandyopadhyay, K. K.; Bhattacharyya, Ranjan; Das, T. K.; Jat, M. L.; Saharawat, Y. S.; Sharma, A. R.; Sudhishri, S.</v>
      </c>
      <c r="E289" s="21" t="str">
        <f>INDEX(Refs!S:S,MATCH($C289,Refs!$I:$I,0))</f>
        <v>10.1016/j.fcr.2017.10.021</v>
      </c>
      <c r="F289" s="23" t="s">
        <v>69</v>
      </c>
      <c r="G289" s="23" t="s">
        <v>1438</v>
      </c>
      <c r="I289" s="24" t="s">
        <v>71</v>
      </c>
      <c r="J289" s="26" t="s">
        <v>1383</v>
      </c>
      <c r="L289" s="26" t="s">
        <v>1382</v>
      </c>
      <c r="M289" s="24">
        <v>3</v>
      </c>
      <c r="O289" s="27" t="s">
        <v>59</v>
      </c>
      <c r="AF289" s="23" t="s">
        <v>65</v>
      </c>
      <c r="AG289" s="23" t="s">
        <v>75</v>
      </c>
      <c r="AJ289" s="24" t="s">
        <v>1441</v>
      </c>
      <c r="AK289" s="30" t="str">
        <f t="shared" si="8"/>
        <v>Permenant broad bed (Reduced till)</v>
      </c>
      <c r="AL289" s="27">
        <v>853</v>
      </c>
      <c r="AN289" s="30" t="str">
        <f t="shared" si="9"/>
        <v xml:space="preserve">Conventional till </v>
      </c>
      <c r="AO289" s="27">
        <v>742</v>
      </c>
      <c r="AR289" s="27" t="s">
        <v>303</v>
      </c>
      <c r="AU289" s="26" t="s">
        <v>63</v>
      </c>
      <c r="AV289" s="26" t="s">
        <v>77</v>
      </c>
      <c r="AW289" s="26" t="s">
        <v>77</v>
      </c>
      <c r="AX289" s="26" t="s">
        <v>77</v>
      </c>
      <c r="AY289" s="26" t="s">
        <v>63</v>
      </c>
      <c r="AZ289" s="26" t="s">
        <v>63</v>
      </c>
      <c r="BA289" s="26" t="s">
        <v>63</v>
      </c>
      <c r="BB289" s="26" t="s">
        <v>63</v>
      </c>
      <c r="BC289" s="26" t="s">
        <v>63</v>
      </c>
    </row>
    <row r="290" spans="1:55" ht="11.7">
      <c r="A290" s="20">
        <v>301</v>
      </c>
      <c r="B290" s="21">
        <f>INDEX(Refs!A:A,MATCH($C290,Refs!$I:$I,0))</f>
        <v>6133294</v>
      </c>
      <c r="C290" s="22" t="s">
        <v>1437</v>
      </c>
      <c r="D290" s="21" t="str">
        <f>INDEX(Refs!L:L,MATCH($C290,Refs!$I:$I,0))</f>
        <v>Bandyopadhyay, K. K.; Bhattacharyya, Ranjan; Das, T. K.; Jat, M. L.; Saharawat, Y. S.; Sharma, A. R.; Sudhishri, S.</v>
      </c>
      <c r="E290" s="21" t="str">
        <f>INDEX(Refs!S:S,MATCH($C290,Refs!$I:$I,0))</f>
        <v>10.1016/j.fcr.2017.10.021</v>
      </c>
      <c r="F290" s="23" t="s">
        <v>69</v>
      </c>
      <c r="G290" s="23" t="s">
        <v>1438</v>
      </c>
      <c r="I290" s="24" t="s">
        <v>71</v>
      </c>
      <c r="J290" s="26" t="s">
        <v>1384</v>
      </c>
      <c r="L290" s="26" t="s">
        <v>1382</v>
      </c>
      <c r="M290" s="24">
        <v>3</v>
      </c>
      <c r="O290" s="27" t="s">
        <v>59</v>
      </c>
      <c r="AF290" s="23" t="s">
        <v>65</v>
      </c>
      <c r="AG290" s="23" t="s">
        <v>75</v>
      </c>
      <c r="AJ290" s="24" t="s">
        <v>1441</v>
      </c>
      <c r="AK290" s="30" t="str">
        <f t="shared" si="8"/>
        <v xml:space="preserve">Zero till </v>
      </c>
      <c r="AL290" s="27">
        <v>945</v>
      </c>
      <c r="AN290" s="30" t="str">
        <f t="shared" si="9"/>
        <v xml:space="preserve">Conventional till </v>
      </c>
      <c r="AO290" s="27">
        <v>742</v>
      </c>
      <c r="AR290" s="27" t="s">
        <v>303</v>
      </c>
      <c r="AU290" s="26" t="s">
        <v>63</v>
      </c>
      <c r="AV290" s="26" t="s">
        <v>77</v>
      </c>
      <c r="AW290" s="26" t="s">
        <v>77</v>
      </c>
      <c r="AX290" s="26" t="s">
        <v>77</v>
      </c>
      <c r="AY290" s="26" t="s">
        <v>63</v>
      </c>
      <c r="AZ290" s="26" t="s">
        <v>63</v>
      </c>
      <c r="BA290" s="26" t="s">
        <v>63</v>
      </c>
      <c r="BB290" s="26" t="s">
        <v>63</v>
      </c>
      <c r="BC290" s="26" t="s">
        <v>63</v>
      </c>
    </row>
    <row r="291" spans="1:55" ht="11.7">
      <c r="A291" s="20">
        <v>302</v>
      </c>
      <c r="B291" s="21">
        <f>INDEX(Refs!A:A,MATCH($C291,Refs!$I:$I,0))</f>
        <v>6133294</v>
      </c>
      <c r="C291" s="22" t="s">
        <v>1437</v>
      </c>
      <c r="D291" s="21" t="str">
        <f>INDEX(Refs!L:L,MATCH($C291,Refs!$I:$I,0))</f>
        <v>Bandyopadhyay, K. K.; Bhattacharyya, Ranjan; Das, T. K.; Jat, M. L.; Saharawat, Y. S.; Sharma, A. R.; Sudhishri, S.</v>
      </c>
      <c r="E291" s="21" t="str">
        <f>INDEX(Refs!S:S,MATCH($C291,Refs!$I:$I,0))</f>
        <v>10.1016/j.fcr.2017.10.021</v>
      </c>
      <c r="F291" s="23" t="s">
        <v>69</v>
      </c>
      <c r="G291" s="23" t="s">
        <v>1438</v>
      </c>
      <c r="I291" s="24" t="s">
        <v>71</v>
      </c>
      <c r="J291" s="26" t="s">
        <v>1385</v>
      </c>
      <c r="L291" s="26" t="s">
        <v>1381</v>
      </c>
      <c r="M291" s="24">
        <v>3</v>
      </c>
      <c r="P291" s="27" t="s">
        <v>59</v>
      </c>
      <c r="AF291" s="23" t="s">
        <v>65</v>
      </c>
      <c r="AG291" s="23" t="s">
        <v>75</v>
      </c>
      <c r="AJ291" s="24" t="s">
        <v>1441</v>
      </c>
      <c r="AK291" s="30" t="str">
        <f t="shared" si="8"/>
        <v>Permenant beds (Reduced till) + Residue</v>
      </c>
      <c r="AL291" s="27">
        <v>622</v>
      </c>
      <c r="AN291" s="30" t="str">
        <f t="shared" si="9"/>
        <v>Permenant beds (Reduced till)</v>
      </c>
      <c r="AO291" s="27">
        <v>725</v>
      </c>
      <c r="AR291" s="27" t="s">
        <v>303</v>
      </c>
      <c r="AU291" s="26" t="s">
        <v>63</v>
      </c>
      <c r="AV291" s="26" t="s">
        <v>77</v>
      </c>
      <c r="AW291" s="26" t="s">
        <v>77</v>
      </c>
      <c r="AX291" s="26" t="s">
        <v>77</v>
      </c>
      <c r="AY291" s="26" t="s">
        <v>63</v>
      </c>
      <c r="AZ291" s="26" t="s">
        <v>63</v>
      </c>
      <c r="BA291" s="26" t="s">
        <v>63</v>
      </c>
      <c r="BB291" s="26" t="s">
        <v>63</v>
      </c>
      <c r="BC291" s="26" t="s">
        <v>63</v>
      </c>
    </row>
    <row r="292" spans="1:55" ht="11.7">
      <c r="A292" s="20">
        <v>303</v>
      </c>
      <c r="B292" s="21">
        <f>INDEX(Refs!A:A,MATCH($C292,Refs!$I:$I,0))</f>
        <v>6133294</v>
      </c>
      <c r="C292" s="22" t="s">
        <v>1437</v>
      </c>
      <c r="D292" s="21" t="str">
        <f>INDEX(Refs!L:L,MATCH($C292,Refs!$I:$I,0))</f>
        <v>Bandyopadhyay, K. K.; Bhattacharyya, Ranjan; Das, T. K.; Jat, M. L.; Saharawat, Y. S.; Sharma, A. R.; Sudhishri, S.</v>
      </c>
      <c r="E292" s="21" t="str">
        <f>INDEX(Refs!S:S,MATCH($C292,Refs!$I:$I,0))</f>
        <v>10.1016/j.fcr.2017.10.021</v>
      </c>
      <c r="F292" s="23" t="s">
        <v>69</v>
      </c>
      <c r="G292" s="23" t="s">
        <v>1438</v>
      </c>
      <c r="I292" s="24" t="s">
        <v>71</v>
      </c>
      <c r="J292" s="26" t="s">
        <v>1386</v>
      </c>
      <c r="L292" s="26" t="s">
        <v>1383</v>
      </c>
      <c r="M292" s="24">
        <v>3</v>
      </c>
      <c r="P292" s="27" t="s">
        <v>59</v>
      </c>
      <c r="AF292" s="23" t="s">
        <v>65</v>
      </c>
      <c r="AG292" s="23" t="s">
        <v>75</v>
      </c>
      <c r="AJ292" s="24" t="s">
        <v>1441</v>
      </c>
      <c r="AK292" s="30" t="str">
        <f t="shared" si="8"/>
        <v>Permenant broad bed (Reduced till) + Residue</v>
      </c>
      <c r="AL292" s="27">
        <v>821</v>
      </c>
      <c r="AN292" s="30" t="str">
        <f t="shared" si="9"/>
        <v>Permenant broad bed (Reduced till)</v>
      </c>
      <c r="AO292" s="27">
        <v>853</v>
      </c>
      <c r="AR292" s="27" t="s">
        <v>303</v>
      </c>
      <c r="AU292" s="26" t="s">
        <v>63</v>
      </c>
      <c r="AV292" s="26" t="s">
        <v>77</v>
      </c>
      <c r="AW292" s="26" t="s">
        <v>77</v>
      </c>
      <c r="AX292" s="26" t="s">
        <v>77</v>
      </c>
      <c r="AY292" s="26" t="s">
        <v>63</v>
      </c>
      <c r="AZ292" s="26" t="s">
        <v>63</v>
      </c>
      <c r="BA292" s="26" t="s">
        <v>63</v>
      </c>
      <c r="BB292" s="26" t="s">
        <v>63</v>
      </c>
      <c r="BC292" s="26" t="s">
        <v>63</v>
      </c>
    </row>
    <row r="293" spans="1:55" ht="11.7">
      <c r="A293" s="20">
        <v>304</v>
      </c>
      <c r="B293" s="21">
        <f>INDEX(Refs!A:A,MATCH($C293,Refs!$I:$I,0))</f>
        <v>6133294</v>
      </c>
      <c r="C293" s="22" t="s">
        <v>1437</v>
      </c>
      <c r="D293" s="21" t="str">
        <f>INDEX(Refs!L:L,MATCH($C293,Refs!$I:$I,0))</f>
        <v>Bandyopadhyay, K. K.; Bhattacharyya, Ranjan; Das, T. K.; Jat, M. L.; Saharawat, Y. S.; Sharma, A. R.; Sudhishri, S.</v>
      </c>
      <c r="E293" s="21" t="str">
        <f>INDEX(Refs!S:S,MATCH($C293,Refs!$I:$I,0))</f>
        <v>10.1016/j.fcr.2017.10.021</v>
      </c>
      <c r="F293" s="23" t="s">
        <v>69</v>
      </c>
      <c r="G293" s="23" t="s">
        <v>1438</v>
      </c>
      <c r="I293" s="24" t="s">
        <v>71</v>
      </c>
      <c r="J293" s="26" t="s">
        <v>1387</v>
      </c>
      <c r="L293" s="26" t="s">
        <v>1388</v>
      </c>
      <c r="M293" s="24">
        <v>3</v>
      </c>
      <c r="P293" s="27" t="s">
        <v>59</v>
      </c>
      <c r="AF293" s="23" t="s">
        <v>65</v>
      </c>
      <c r="AG293" s="23" t="s">
        <v>75</v>
      </c>
      <c r="AJ293" s="24" t="s">
        <v>1441</v>
      </c>
      <c r="AK293" s="30" t="str">
        <f t="shared" si="8"/>
        <v>Zero till + Residue</v>
      </c>
      <c r="AL293" s="27">
        <v>856</v>
      </c>
      <c r="AN293" s="30" t="str">
        <f t="shared" si="9"/>
        <v>Zero till</v>
      </c>
      <c r="AO293" s="27">
        <v>945</v>
      </c>
      <c r="AR293" s="27" t="s">
        <v>303</v>
      </c>
      <c r="AU293" s="26" t="s">
        <v>63</v>
      </c>
      <c r="AV293" s="26" t="s">
        <v>77</v>
      </c>
      <c r="AW293" s="26" t="s">
        <v>77</v>
      </c>
      <c r="AX293" s="26" t="s">
        <v>77</v>
      </c>
      <c r="AY293" s="26" t="s">
        <v>63</v>
      </c>
      <c r="AZ293" s="26" t="s">
        <v>63</v>
      </c>
      <c r="BA293" s="26" t="s">
        <v>63</v>
      </c>
      <c r="BB293" s="26" t="s">
        <v>63</v>
      </c>
      <c r="BC293" s="26" t="s">
        <v>63</v>
      </c>
    </row>
    <row r="294" spans="1:55" ht="11.7">
      <c r="A294" s="20">
        <v>305</v>
      </c>
      <c r="B294" s="21">
        <f>INDEX(Refs!A:A,MATCH($C294,Refs!$I:$I,0))</f>
        <v>6133294</v>
      </c>
      <c r="C294" s="22" t="s">
        <v>1437</v>
      </c>
      <c r="D294" s="21" t="str">
        <f>INDEX(Refs!L:L,MATCH($C294,Refs!$I:$I,0))</f>
        <v>Bandyopadhyay, K. K.; Bhattacharyya, Ranjan; Das, T. K.; Jat, M. L.; Saharawat, Y. S.; Sharma, A. R.; Sudhishri, S.</v>
      </c>
      <c r="E294" s="21" t="str">
        <f>INDEX(Refs!S:S,MATCH($C294,Refs!$I:$I,0))</f>
        <v>10.1016/j.fcr.2017.10.021</v>
      </c>
      <c r="F294" s="23" t="s">
        <v>69</v>
      </c>
      <c r="G294" s="23" t="s">
        <v>1438</v>
      </c>
      <c r="I294" s="24" t="s">
        <v>71</v>
      </c>
      <c r="J294" s="26" t="s">
        <v>1381</v>
      </c>
      <c r="L294" s="26" t="s">
        <v>1382</v>
      </c>
      <c r="M294" s="24">
        <v>3</v>
      </c>
      <c r="O294" s="27" t="s">
        <v>59</v>
      </c>
      <c r="AF294" s="23" t="s">
        <v>60</v>
      </c>
      <c r="AG294" s="23" t="s">
        <v>75</v>
      </c>
      <c r="AJ294" s="24" t="s">
        <v>1442</v>
      </c>
      <c r="AK294" s="30" t="str">
        <f t="shared" si="8"/>
        <v>Permenant beds (Reduced till)</v>
      </c>
      <c r="AL294" s="27">
        <v>713</v>
      </c>
      <c r="AN294" s="30" t="str">
        <f t="shared" si="9"/>
        <v xml:space="preserve">Conventional till </v>
      </c>
      <c r="AO294" s="27">
        <v>769</v>
      </c>
      <c r="AR294" s="27" t="s">
        <v>303</v>
      </c>
      <c r="AU294" s="26" t="s">
        <v>63</v>
      </c>
      <c r="AV294" s="26" t="s">
        <v>77</v>
      </c>
      <c r="AW294" s="26" t="s">
        <v>77</v>
      </c>
      <c r="AX294" s="26" t="s">
        <v>77</v>
      </c>
      <c r="AY294" s="26" t="s">
        <v>63</v>
      </c>
      <c r="AZ294" s="26" t="s">
        <v>63</v>
      </c>
      <c r="BA294" s="26" t="s">
        <v>63</v>
      </c>
      <c r="BB294" s="26" t="s">
        <v>63</v>
      </c>
      <c r="BC294" s="26" t="s">
        <v>63</v>
      </c>
    </row>
    <row r="295" spans="1:55" ht="11.7">
      <c r="A295" s="20">
        <v>306</v>
      </c>
      <c r="B295" s="21">
        <f>INDEX(Refs!A:A,MATCH($C295,Refs!$I:$I,0))</f>
        <v>6133294</v>
      </c>
      <c r="C295" s="22" t="s">
        <v>1437</v>
      </c>
      <c r="D295" s="21" t="str">
        <f>INDEX(Refs!L:L,MATCH($C295,Refs!$I:$I,0))</f>
        <v>Bandyopadhyay, K. K.; Bhattacharyya, Ranjan; Das, T. K.; Jat, M. L.; Saharawat, Y. S.; Sharma, A. R.; Sudhishri, S.</v>
      </c>
      <c r="E295" s="21" t="str">
        <f>INDEX(Refs!S:S,MATCH($C295,Refs!$I:$I,0))</f>
        <v>10.1016/j.fcr.2017.10.021</v>
      </c>
      <c r="F295" s="23" t="s">
        <v>69</v>
      </c>
      <c r="G295" s="23" t="s">
        <v>1438</v>
      </c>
      <c r="I295" s="24" t="s">
        <v>71</v>
      </c>
      <c r="J295" s="26" t="s">
        <v>1383</v>
      </c>
      <c r="L295" s="26" t="s">
        <v>1382</v>
      </c>
      <c r="M295" s="24">
        <v>3</v>
      </c>
      <c r="O295" s="27" t="s">
        <v>59</v>
      </c>
      <c r="AF295" s="23" t="s">
        <v>60</v>
      </c>
      <c r="AG295" s="23" t="s">
        <v>75</v>
      </c>
      <c r="AJ295" s="24" t="s">
        <v>1442</v>
      </c>
      <c r="AK295" s="30" t="str">
        <f t="shared" si="8"/>
        <v>Permenant broad bed (Reduced till)</v>
      </c>
      <c r="AL295" s="27">
        <v>713</v>
      </c>
      <c r="AN295" s="30" t="str">
        <f t="shared" si="9"/>
        <v xml:space="preserve">Conventional till </v>
      </c>
      <c r="AO295" s="27">
        <v>769</v>
      </c>
      <c r="AR295" s="27" t="s">
        <v>303</v>
      </c>
      <c r="AU295" s="26" t="s">
        <v>63</v>
      </c>
      <c r="AV295" s="26" t="s">
        <v>77</v>
      </c>
      <c r="AW295" s="26" t="s">
        <v>77</v>
      </c>
      <c r="AX295" s="26" t="s">
        <v>77</v>
      </c>
      <c r="AY295" s="26" t="s">
        <v>63</v>
      </c>
      <c r="AZ295" s="26" t="s">
        <v>63</v>
      </c>
      <c r="BA295" s="26" t="s">
        <v>63</v>
      </c>
      <c r="BB295" s="26" t="s">
        <v>63</v>
      </c>
      <c r="BC295" s="26" t="s">
        <v>63</v>
      </c>
    </row>
    <row r="296" spans="1:55" ht="11.7">
      <c r="A296" s="20">
        <v>307</v>
      </c>
      <c r="B296" s="21">
        <f>INDEX(Refs!A:A,MATCH($C296,Refs!$I:$I,0))</f>
        <v>6133294</v>
      </c>
      <c r="C296" s="22" t="s">
        <v>1437</v>
      </c>
      <c r="D296" s="21" t="str">
        <f>INDEX(Refs!L:L,MATCH($C296,Refs!$I:$I,0))</f>
        <v>Bandyopadhyay, K. K.; Bhattacharyya, Ranjan; Das, T. K.; Jat, M. L.; Saharawat, Y. S.; Sharma, A. R.; Sudhishri, S.</v>
      </c>
      <c r="E296" s="21" t="str">
        <f>INDEX(Refs!S:S,MATCH($C296,Refs!$I:$I,0))</f>
        <v>10.1016/j.fcr.2017.10.021</v>
      </c>
      <c r="F296" s="23" t="s">
        <v>69</v>
      </c>
      <c r="G296" s="23" t="s">
        <v>1438</v>
      </c>
      <c r="I296" s="24" t="s">
        <v>71</v>
      </c>
      <c r="J296" s="26" t="s">
        <v>1384</v>
      </c>
      <c r="L296" s="26" t="s">
        <v>1382</v>
      </c>
      <c r="M296" s="24">
        <v>3</v>
      </c>
      <c r="O296" s="27" t="s">
        <v>59</v>
      </c>
      <c r="AF296" s="23" t="s">
        <v>60</v>
      </c>
      <c r="AG296" s="23" t="s">
        <v>75</v>
      </c>
      <c r="AJ296" s="24" t="s">
        <v>1442</v>
      </c>
      <c r="AK296" s="30" t="str">
        <f t="shared" si="8"/>
        <v xml:space="preserve">Zero till </v>
      </c>
      <c r="AL296" s="27">
        <v>703</v>
      </c>
      <c r="AN296" s="30" t="str">
        <f t="shared" si="9"/>
        <v xml:space="preserve">Conventional till </v>
      </c>
      <c r="AO296" s="27">
        <v>769</v>
      </c>
      <c r="AR296" s="27" t="s">
        <v>303</v>
      </c>
      <c r="AU296" s="26" t="s">
        <v>63</v>
      </c>
      <c r="AV296" s="26" t="s">
        <v>77</v>
      </c>
      <c r="AW296" s="26" t="s">
        <v>77</v>
      </c>
      <c r="AX296" s="26" t="s">
        <v>77</v>
      </c>
      <c r="AY296" s="26" t="s">
        <v>63</v>
      </c>
      <c r="AZ296" s="26" t="s">
        <v>63</v>
      </c>
      <c r="BA296" s="26" t="s">
        <v>63</v>
      </c>
      <c r="BB296" s="26" t="s">
        <v>63</v>
      </c>
      <c r="BC296" s="26" t="s">
        <v>63</v>
      </c>
    </row>
    <row r="297" spans="1:55" ht="11.7">
      <c r="A297" s="20">
        <v>308</v>
      </c>
      <c r="B297" s="21">
        <f>INDEX(Refs!A:A,MATCH($C297,Refs!$I:$I,0))</f>
        <v>6133294</v>
      </c>
      <c r="C297" s="22" t="s">
        <v>1437</v>
      </c>
      <c r="D297" s="21" t="str">
        <f>INDEX(Refs!L:L,MATCH($C297,Refs!$I:$I,0))</f>
        <v>Bandyopadhyay, K. K.; Bhattacharyya, Ranjan; Das, T. K.; Jat, M. L.; Saharawat, Y. S.; Sharma, A. R.; Sudhishri, S.</v>
      </c>
      <c r="E297" s="21" t="str">
        <f>INDEX(Refs!S:S,MATCH($C297,Refs!$I:$I,0))</f>
        <v>10.1016/j.fcr.2017.10.021</v>
      </c>
      <c r="F297" s="23" t="s">
        <v>69</v>
      </c>
      <c r="G297" s="23" t="s">
        <v>1438</v>
      </c>
      <c r="I297" s="24" t="s">
        <v>71</v>
      </c>
      <c r="J297" s="26" t="s">
        <v>1385</v>
      </c>
      <c r="L297" s="26" t="s">
        <v>1381</v>
      </c>
      <c r="M297" s="24">
        <v>3</v>
      </c>
      <c r="P297" s="27" t="s">
        <v>59</v>
      </c>
      <c r="AF297" s="23" t="s">
        <v>60</v>
      </c>
      <c r="AG297" s="23" t="s">
        <v>75</v>
      </c>
      <c r="AJ297" s="24" t="s">
        <v>1442</v>
      </c>
      <c r="AK297" s="30" t="str">
        <f t="shared" si="8"/>
        <v>Permenant beds (Reduced till) + Residue</v>
      </c>
      <c r="AL297" s="27">
        <v>938</v>
      </c>
      <c r="AN297" s="30" t="str">
        <f t="shared" si="9"/>
        <v>Permenant beds (Reduced till)</v>
      </c>
      <c r="AO297" s="27">
        <v>713</v>
      </c>
      <c r="AR297" s="27" t="s">
        <v>303</v>
      </c>
      <c r="AU297" s="26" t="s">
        <v>63</v>
      </c>
      <c r="AV297" s="26" t="s">
        <v>77</v>
      </c>
      <c r="AW297" s="26" t="s">
        <v>77</v>
      </c>
      <c r="AX297" s="26" t="s">
        <v>77</v>
      </c>
      <c r="AY297" s="26" t="s">
        <v>63</v>
      </c>
      <c r="AZ297" s="26" t="s">
        <v>63</v>
      </c>
      <c r="BA297" s="26" t="s">
        <v>63</v>
      </c>
      <c r="BB297" s="26" t="s">
        <v>63</v>
      </c>
      <c r="BC297" s="26" t="s">
        <v>63</v>
      </c>
    </row>
    <row r="298" spans="1:55" ht="11.7">
      <c r="A298" s="20">
        <v>309</v>
      </c>
      <c r="B298" s="21">
        <f>INDEX(Refs!A:A,MATCH($C298,Refs!$I:$I,0))</f>
        <v>6133294</v>
      </c>
      <c r="C298" s="22" t="s">
        <v>1437</v>
      </c>
      <c r="D298" s="21" t="str">
        <f>INDEX(Refs!L:L,MATCH($C298,Refs!$I:$I,0))</f>
        <v>Bandyopadhyay, K. K.; Bhattacharyya, Ranjan; Das, T. K.; Jat, M. L.; Saharawat, Y. S.; Sharma, A. R.; Sudhishri, S.</v>
      </c>
      <c r="E298" s="21" t="str">
        <f>INDEX(Refs!S:S,MATCH($C298,Refs!$I:$I,0))</f>
        <v>10.1016/j.fcr.2017.10.021</v>
      </c>
      <c r="F298" s="23" t="s">
        <v>69</v>
      </c>
      <c r="G298" s="23" t="s">
        <v>1438</v>
      </c>
      <c r="I298" s="24" t="s">
        <v>71</v>
      </c>
      <c r="J298" s="26" t="s">
        <v>1386</v>
      </c>
      <c r="L298" s="26" t="s">
        <v>1383</v>
      </c>
      <c r="M298" s="24">
        <v>3</v>
      </c>
      <c r="P298" s="27" t="s">
        <v>59</v>
      </c>
      <c r="AF298" s="23" t="s">
        <v>60</v>
      </c>
      <c r="AG298" s="23" t="s">
        <v>75</v>
      </c>
      <c r="AJ298" s="24" t="s">
        <v>1442</v>
      </c>
      <c r="AK298" s="30" t="str">
        <f t="shared" si="8"/>
        <v>Permenant broad bed (Reduced till) + Residue</v>
      </c>
      <c r="AL298" s="27">
        <v>938</v>
      </c>
      <c r="AN298" s="30" t="str">
        <f t="shared" si="9"/>
        <v>Permenant broad bed (Reduced till)</v>
      </c>
      <c r="AO298" s="27">
        <v>713</v>
      </c>
      <c r="AR298" s="27" t="s">
        <v>303</v>
      </c>
      <c r="AU298" s="26" t="s">
        <v>63</v>
      </c>
      <c r="AV298" s="26" t="s">
        <v>77</v>
      </c>
      <c r="AW298" s="26" t="s">
        <v>77</v>
      </c>
      <c r="AX298" s="26" t="s">
        <v>77</v>
      </c>
      <c r="AY298" s="26" t="s">
        <v>63</v>
      </c>
      <c r="AZ298" s="26" t="s">
        <v>63</v>
      </c>
      <c r="BA298" s="26" t="s">
        <v>63</v>
      </c>
      <c r="BB298" s="26" t="s">
        <v>63</v>
      </c>
      <c r="BC298" s="26" t="s">
        <v>63</v>
      </c>
    </row>
    <row r="299" spans="1:55" ht="11.7">
      <c r="A299" s="20">
        <v>310</v>
      </c>
      <c r="B299" s="21">
        <f>INDEX(Refs!A:A,MATCH($C299,Refs!$I:$I,0))</f>
        <v>6133294</v>
      </c>
      <c r="C299" s="22" t="s">
        <v>1437</v>
      </c>
      <c r="D299" s="21" t="str">
        <f>INDEX(Refs!L:L,MATCH($C299,Refs!$I:$I,0))</f>
        <v>Bandyopadhyay, K. K.; Bhattacharyya, Ranjan; Das, T. K.; Jat, M. L.; Saharawat, Y. S.; Sharma, A. R.; Sudhishri, S.</v>
      </c>
      <c r="E299" s="21" t="str">
        <f>INDEX(Refs!S:S,MATCH($C299,Refs!$I:$I,0))</f>
        <v>10.1016/j.fcr.2017.10.021</v>
      </c>
      <c r="F299" s="23" t="s">
        <v>69</v>
      </c>
      <c r="G299" s="23" t="s">
        <v>1438</v>
      </c>
      <c r="I299" s="24" t="s">
        <v>71</v>
      </c>
      <c r="J299" s="26" t="s">
        <v>1387</v>
      </c>
      <c r="L299" s="26" t="s">
        <v>1388</v>
      </c>
      <c r="M299" s="24">
        <v>3</v>
      </c>
      <c r="P299" s="27" t="s">
        <v>59</v>
      </c>
      <c r="AF299" s="23" t="s">
        <v>60</v>
      </c>
      <c r="AG299" s="23" t="s">
        <v>75</v>
      </c>
      <c r="AJ299" s="24" t="s">
        <v>1442</v>
      </c>
      <c r="AK299" s="30" t="str">
        <f t="shared" si="8"/>
        <v>Zero till + Residue</v>
      </c>
      <c r="AL299" s="27">
        <v>928</v>
      </c>
      <c r="AN299" s="30" t="str">
        <f t="shared" si="9"/>
        <v>Zero till</v>
      </c>
      <c r="AO299" s="27">
        <v>703</v>
      </c>
      <c r="AR299" s="27" t="s">
        <v>303</v>
      </c>
      <c r="AU299" s="26" t="s">
        <v>63</v>
      </c>
      <c r="AV299" s="26" t="s">
        <v>77</v>
      </c>
      <c r="AW299" s="26" t="s">
        <v>77</v>
      </c>
      <c r="AX299" s="26" t="s">
        <v>77</v>
      </c>
      <c r="AY299" s="26" t="s">
        <v>63</v>
      </c>
      <c r="AZ299" s="26" t="s">
        <v>63</v>
      </c>
      <c r="BA299" s="26" t="s">
        <v>63</v>
      </c>
      <c r="BB299" s="26" t="s">
        <v>63</v>
      </c>
      <c r="BC299" s="26" t="s">
        <v>63</v>
      </c>
    </row>
    <row r="300" spans="1:55" ht="11.7">
      <c r="A300" s="20">
        <v>311</v>
      </c>
      <c r="B300" s="21">
        <f>INDEX(Refs!A:A,MATCH($C300,Refs!$I:$I,0))</f>
        <v>6133294</v>
      </c>
      <c r="C300" s="22" t="s">
        <v>1437</v>
      </c>
      <c r="D300" s="21" t="str">
        <f>INDEX(Refs!L:L,MATCH($C300,Refs!$I:$I,0))</f>
        <v>Bandyopadhyay, K. K.; Bhattacharyya, Ranjan; Das, T. K.; Jat, M. L.; Saharawat, Y. S.; Sharma, A. R.; Sudhishri, S.</v>
      </c>
      <c r="E300" s="21" t="str">
        <f>INDEX(Refs!S:S,MATCH($C300,Refs!$I:$I,0))</f>
        <v>10.1016/j.fcr.2017.10.021</v>
      </c>
      <c r="F300" s="23" t="s">
        <v>69</v>
      </c>
      <c r="G300" s="23" t="s">
        <v>1438</v>
      </c>
      <c r="I300" s="24" t="s">
        <v>71</v>
      </c>
      <c r="J300" s="26" t="s">
        <v>1381</v>
      </c>
      <c r="L300" s="26" t="s">
        <v>1382</v>
      </c>
      <c r="M300" s="24">
        <v>3</v>
      </c>
      <c r="O300" s="27" t="s">
        <v>59</v>
      </c>
      <c r="AF300" s="23" t="s">
        <v>65</v>
      </c>
      <c r="AG300" s="23" t="s">
        <v>75</v>
      </c>
      <c r="AJ300" s="24" t="s">
        <v>1442</v>
      </c>
      <c r="AK300" s="30" t="str">
        <f t="shared" si="8"/>
        <v>Permenant beds (Reduced till)</v>
      </c>
      <c r="AL300" s="27">
        <v>1955</v>
      </c>
      <c r="AN300" s="30" t="str">
        <f t="shared" si="9"/>
        <v xml:space="preserve">Conventional till </v>
      </c>
      <c r="AO300" s="27">
        <v>1757</v>
      </c>
      <c r="AR300" s="27" t="s">
        <v>303</v>
      </c>
      <c r="AU300" s="26" t="s">
        <v>63</v>
      </c>
      <c r="AV300" s="26" t="s">
        <v>77</v>
      </c>
      <c r="AW300" s="26" t="s">
        <v>77</v>
      </c>
      <c r="AX300" s="26" t="s">
        <v>77</v>
      </c>
      <c r="AY300" s="26" t="s">
        <v>63</v>
      </c>
      <c r="AZ300" s="26" t="s">
        <v>63</v>
      </c>
      <c r="BA300" s="26" t="s">
        <v>63</v>
      </c>
      <c r="BB300" s="26" t="s">
        <v>63</v>
      </c>
      <c r="BC300" s="26" t="s">
        <v>63</v>
      </c>
    </row>
    <row r="301" spans="1:55" ht="11.7">
      <c r="A301" s="20">
        <v>312</v>
      </c>
      <c r="B301" s="21">
        <f>INDEX(Refs!A:A,MATCH($C301,Refs!$I:$I,0))</f>
        <v>6133294</v>
      </c>
      <c r="C301" s="22" t="s">
        <v>1437</v>
      </c>
      <c r="D301" s="21" t="str">
        <f>INDEX(Refs!L:L,MATCH($C301,Refs!$I:$I,0))</f>
        <v>Bandyopadhyay, K. K.; Bhattacharyya, Ranjan; Das, T. K.; Jat, M. L.; Saharawat, Y. S.; Sharma, A. R.; Sudhishri, S.</v>
      </c>
      <c r="E301" s="21" t="str">
        <f>INDEX(Refs!S:S,MATCH($C301,Refs!$I:$I,0))</f>
        <v>10.1016/j.fcr.2017.10.021</v>
      </c>
      <c r="F301" s="23" t="s">
        <v>69</v>
      </c>
      <c r="G301" s="23" t="s">
        <v>1438</v>
      </c>
      <c r="I301" s="24" t="s">
        <v>71</v>
      </c>
      <c r="J301" s="26" t="s">
        <v>1383</v>
      </c>
      <c r="L301" s="26" t="s">
        <v>1382</v>
      </c>
      <c r="M301" s="24">
        <v>3</v>
      </c>
      <c r="O301" s="27" t="s">
        <v>59</v>
      </c>
      <c r="AF301" s="23" t="s">
        <v>65</v>
      </c>
      <c r="AG301" s="23" t="s">
        <v>75</v>
      </c>
      <c r="AJ301" s="24" t="s">
        <v>1442</v>
      </c>
      <c r="AK301" s="30" t="str">
        <f t="shared" si="8"/>
        <v>Permenant broad bed (Reduced till)</v>
      </c>
      <c r="AL301" s="27">
        <v>2028</v>
      </c>
      <c r="AN301" s="30" t="str">
        <f t="shared" si="9"/>
        <v xml:space="preserve">Conventional till </v>
      </c>
      <c r="AO301" s="27">
        <v>1757</v>
      </c>
      <c r="AR301" s="27" t="s">
        <v>303</v>
      </c>
      <c r="AU301" s="26" t="s">
        <v>63</v>
      </c>
      <c r="AV301" s="26" t="s">
        <v>77</v>
      </c>
      <c r="AW301" s="26" t="s">
        <v>77</v>
      </c>
      <c r="AX301" s="26" t="s">
        <v>77</v>
      </c>
      <c r="AY301" s="26" t="s">
        <v>63</v>
      </c>
      <c r="AZ301" s="26" t="s">
        <v>63</v>
      </c>
      <c r="BA301" s="26" t="s">
        <v>63</v>
      </c>
      <c r="BB301" s="26" t="s">
        <v>63</v>
      </c>
      <c r="BC301" s="26" t="s">
        <v>63</v>
      </c>
    </row>
    <row r="302" spans="1:55" ht="11.7">
      <c r="A302" s="20">
        <v>313</v>
      </c>
      <c r="B302" s="21">
        <f>INDEX(Refs!A:A,MATCH($C302,Refs!$I:$I,0))</f>
        <v>6133294</v>
      </c>
      <c r="C302" s="22" t="s">
        <v>1437</v>
      </c>
      <c r="D302" s="21" t="str">
        <f>INDEX(Refs!L:L,MATCH($C302,Refs!$I:$I,0))</f>
        <v>Bandyopadhyay, K. K.; Bhattacharyya, Ranjan; Das, T. K.; Jat, M. L.; Saharawat, Y. S.; Sharma, A. R.; Sudhishri, S.</v>
      </c>
      <c r="E302" s="21" t="str">
        <f>INDEX(Refs!S:S,MATCH($C302,Refs!$I:$I,0))</f>
        <v>10.1016/j.fcr.2017.10.021</v>
      </c>
      <c r="F302" s="23" t="s">
        <v>69</v>
      </c>
      <c r="G302" s="23" t="s">
        <v>1438</v>
      </c>
      <c r="I302" s="24" t="s">
        <v>71</v>
      </c>
      <c r="J302" s="26" t="s">
        <v>1384</v>
      </c>
      <c r="L302" s="26" t="s">
        <v>1382</v>
      </c>
      <c r="M302" s="24">
        <v>3</v>
      </c>
      <c r="O302" s="27" t="s">
        <v>59</v>
      </c>
      <c r="AF302" s="23" t="s">
        <v>65</v>
      </c>
      <c r="AG302" s="23" t="s">
        <v>75</v>
      </c>
      <c r="AJ302" s="24" t="s">
        <v>1442</v>
      </c>
      <c r="AK302" s="30" t="str">
        <f t="shared" si="8"/>
        <v xml:space="preserve">Zero till </v>
      </c>
      <c r="AL302" s="27">
        <v>1999</v>
      </c>
      <c r="AN302" s="30" t="str">
        <f t="shared" si="9"/>
        <v xml:space="preserve">Conventional till </v>
      </c>
      <c r="AO302" s="27">
        <v>1757</v>
      </c>
      <c r="AR302" s="27" t="s">
        <v>303</v>
      </c>
      <c r="AU302" s="26" t="s">
        <v>63</v>
      </c>
      <c r="AV302" s="26" t="s">
        <v>77</v>
      </c>
      <c r="AW302" s="26" t="s">
        <v>77</v>
      </c>
      <c r="AX302" s="26" t="s">
        <v>77</v>
      </c>
      <c r="AY302" s="26" t="s">
        <v>63</v>
      </c>
      <c r="AZ302" s="26" t="s">
        <v>63</v>
      </c>
      <c r="BA302" s="26" t="s">
        <v>63</v>
      </c>
      <c r="BB302" s="26" t="s">
        <v>63</v>
      </c>
      <c r="BC302" s="26" t="s">
        <v>63</v>
      </c>
    </row>
    <row r="303" spans="1:55" ht="11.7">
      <c r="A303" s="20">
        <v>314</v>
      </c>
      <c r="B303" s="21">
        <f>INDEX(Refs!A:A,MATCH($C303,Refs!$I:$I,0))</f>
        <v>6133294</v>
      </c>
      <c r="C303" s="22" t="s">
        <v>1437</v>
      </c>
      <c r="D303" s="21" t="str">
        <f>INDEX(Refs!L:L,MATCH($C303,Refs!$I:$I,0))</f>
        <v>Bandyopadhyay, K. K.; Bhattacharyya, Ranjan; Das, T. K.; Jat, M. L.; Saharawat, Y. S.; Sharma, A. R.; Sudhishri, S.</v>
      </c>
      <c r="E303" s="21" t="str">
        <f>INDEX(Refs!S:S,MATCH($C303,Refs!$I:$I,0))</f>
        <v>10.1016/j.fcr.2017.10.021</v>
      </c>
      <c r="F303" s="23" t="s">
        <v>69</v>
      </c>
      <c r="G303" s="23" t="s">
        <v>1438</v>
      </c>
      <c r="I303" s="24" t="s">
        <v>71</v>
      </c>
      <c r="J303" s="26" t="s">
        <v>1385</v>
      </c>
      <c r="L303" s="26" t="s">
        <v>1381</v>
      </c>
      <c r="M303" s="24">
        <v>3</v>
      </c>
      <c r="P303" s="27" t="s">
        <v>59</v>
      </c>
      <c r="AF303" s="23" t="s">
        <v>65</v>
      </c>
      <c r="AG303" s="23" t="s">
        <v>75</v>
      </c>
      <c r="AJ303" s="24" t="s">
        <v>1442</v>
      </c>
      <c r="AK303" s="30" t="str">
        <f t="shared" si="8"/>
        <v>Permenant beds (Reduced till) + Residue</v>
      </c>
      <c r="AL303" s="27">
        <v>2050</v>
      </c>
      <c r="AN303" s="30" t="str">
        <f t="shared" si="9"/>
        <v>Permenant beds (Reduced till)</v>
      </c>
      <c r="AO303" s="27">
        <v>1955</v>
      </c>
      <c r="AR303" s="27" t="s">
        <v>303</v>
      </c>
      <c r="AU303" s="26" t="s">
        <v>63</v>
      </c>
      <c r="AV303" s="26" t="s">
        <v>77</v>
      </c>
      <c r="AW303" s="26" t="s">
        <v>77</v>
      </c>
      <c r="AX303" s="26" t="s">
        <v>77</v>
      </c>
      <c r="AY303" s="26" t="s">
        <v>63</v>
      </c>
      <c r="AZ303" s="26" t="s">
        <v>63</v>
      </c>
      <c r="BA303" s="26" t="s">
        <v>63</v>
      </c>
      <c r="BB303" s="26" t="s">
        <v>63</v>
      </c>
      <c r="BC303" s="26" t="s">
        <v>63</v>
      </c>
    </row>
    <row r="304" spans="1:55" ht="11.7">
      <c r="A304" s="20">
        <v>315</v>
      </c>
      <c r="B304" s="21">
        <f>INDEX(Refs!A:A,MATCH($C304,Refs!$I:$I,0))</f>
        <v>6133294</v>
      </c>
      <c r="C304" s="22" t="s">
        <v>1437</v>
      </c>
      <c r="D304" s="21" t="str">
        <f>INDEX(Refs!L:L,MATCH($C304,Refs!$I:$I,0))</f>
        <v>Bandyopadhyay, K. K.; Bhattacharyya, Ranjan; Das, T. K.; Jat, M. L.; Saharawat, Y. S.; Sharma, A. R.; Sudhishri, S.</v>
      </c>
      <c r="E304" s="21" t="str">
        <f>INDEX(Refs!S:S,MATCH($C304,Refs!$I:$I,0))</f>
        <v>10.1016/j.fcr.2017.10.021</v>
      </c>
      <c r="F304" s="23" t="s">
        <v>69</v>
      </c>
      <c r="G304" s="23" t="s">
        <v>1438</v>
      </c>
      <c r="I304" s="24" t="s">
        <v>71</v>
      </c>
      <c r="J304" s="26" t="s">
        <v>1386</v>
      </c>
      <c r="L304" s="26" t="s">
        <v>1383</v>
      </c>
      <c r="M304" s="24">
        <v>3</v>
      </c>
      <c r="P304" s="27" t="s">
        <v>59</v>
      </c>
      <c r="AF304" s="23" t="s">
        <v>65</v>
      </c>
      <c r="AG304" s="23" t="s">
        <v>75</v>
      </c>
      <c r="AJ304" s="24" t="s">
        <v>1442</v>
      </c>
      <c r="AK304" s="30" t="str">
        <f t="shared" si="8"/>
        <v>Permenant broad bed (Reduced till) + Residue</v>
      </c>
      <c r="AL304" s="27">
        <v>1981</v>
      </c>
      <c r="AN304" s="30" t="str">
        <f t="shared" si="9"/>
        <v>Permenant broad bed (Reduced till)</v>
      </c>
      <c r="AO304" s="27">
        <v>2028</v>
      </c>
      <c r="AR304" s="27" t="s">
        <v>303</v>
      </c>
      <c r="AU304" s="26" t="s">
        <v>63</v>
      </c>
      <c r="AV304" s="26" t="s">
        <v>77</v>
      </c>
      <c r="AW304" s="26" t="s">
        <v>77</v>
      </c>
      <c r="AX304" s="26" t="s">
        <v>77</v>
      </c>
      <c r="AY304" s="26" t="s">
        <v>63</v>
      </c>
      <c r="AZ304" s="26" t="s">
        <v>63</v>
      </c>
      <c r="BA304" s="26" t="s">
        <v>63</v>
      </c>
      <c r="BB304" s="26" t="s">
        <v>63</v>
      </c>
      <c r="BC304" s="26" t="s">
        <v>63</v>
      </c>
    </row>
    <row r="305" spans="1:55" ht="11.7">
      <c r="A305" s="20">
        <v>316</v>
      </c>
      <c r="B305" s="21">
        <f>INDEX(Refs!A:A,MATCH($C305,Refs!$I:$I,0))</f>
        <v>6133294</v>
      </c>
      <c r="C305" s="22" t="s">
        <v>1437</v>
      </c>
      <c r="D305" s="21" t="str">
        <f>INDEX(Refs!L:L,MATCH($C305,Refs!$I:$I,0))</f>
        <v>Bandyopadhyay, K. K.; Bhattacharyya, Ranjan; Das, T. K.; Jat, M. L.; Saharawat, Y. S.; Sharma, A. R.; Sudhishri, S.</v>
      </c>
      <c r="E305" s="21" t="str">
        <f>INDEX(Refs!S:S,MATCH($C305,Refs!$I:$I,0))</f>
        <v>10.1016/j.fcr.2017.10.021</v>
      </c>
      <c r="F305" s="23" t="s">
        <v>69</v>
      </c>
      <c r="G305" s="23" t="s">
        <v>1438</v>
      </c>
      <c r="I305" s="24" t="s">
        <v>71</v>
      </c>
      <c r="J305" s="26" t="s">
        <v>1387</v>
      </c>
      <c r="L305" s="26" t="s">
        <v>1388</v>
      </c>
      <c r="M305" s="24">
        <v>3</v>
      </c>
      <c r="P305" s="27" t="s">
        <v>59</v>
      </c>
      <c r="AF305" s="23" t="s">
        <v>65</v>
      </c>
      <c r="AG305" s="23" t="s">
        <v>75</v>
      </c>
      <c r="AJ305" s="24" t="s">
        <v>1442</v>
      </c>
      <c r="AK305" s="30" t="str">
        <f t="shared" si="8"/>
        <v>Zero till + Residue</v>
      </c>
      <c r="AL305" s="27">
        <v>2033</v>
      </c>
      <c r="AN305" s="30" t="str">
        <f t="shared" si="9"/>
        <v>Zero till</v>
      </c>
      <c r="AO305" s="27">
        <v>1999</v>
      </c>
      <c r="AR305" s="27" t="s">
        <v>303</v>
      </c>
      <c r="AU305" s="26" t="s">
        <v>63</v>
      </c>
      <c r="AV305" s="26" t="s">
        <v>77</v>
      </c>
      <c r="AW305" s="26" t="s">
        <v>77</v>
      </c>
      <c r="AX305" s="26" t="s">
        <v>77</v>
      </c>
      <c r="AY305" s="26" t="s">
        <v>63</v>
      </c>
      <c r="AZ305" s="26" t="s">
        <v>63</v>
      </c>
      <c r="BA305" s="26" t="s">
        <v>63</v>
      </c>
      <c r="BB305" s="26" t="s">
        <v>63</v>
      </c>
      <c r="BC305" s="26" t="s">
        <v>63</v>
      </c>
    </row>
    <row r="306" spans="1:55" ht="11.7">
      <c r="A306" s="20">
        <v>317</v>
      </c>
      <c r="B306" s="21" t="e">
        <f>INDEX(Refs!A:A,MATCH($C306,Refs!$I:$I,0))</f>
        <v>#N/A</v>
      </c>
      <c r="D306" s="21" t="e">
        <f>INDEX(Refs!L:L,MATCH($C306,Refs!$I:$I,0))</f>
        <v>#N/A</v>
      </c>
      <c r="E306" s="21" t="e">
        <f>INDEX(Refs!S:S,MATCH($C306,Refs!$I:$I,0))</f>
        <v>#N/A</v>
      </c>
      <c r="AK306" s="30">
        <f t="shared" si="8"/>
        <v>0</v>
      </c>
      <c r="AN306" s="30">
        <f t="shared" si="9"/>
        <v>0</v>
      </c>
      <c r="AU306" s="26" t="s">
        <v>63</v>
      </c>
      <c r="AV306" s="26" t="s">
        <v>77</v>
      </c>
      <c r="AW306" s="26" t="s">
        <v>77</v>
      </c>
      <c r="AX306" s="26" t="s">
        <v>77</v>
      </c>
      <c r="AY306" s="26" t="s">
        <v>63</v>
      </c>
      <c r="AZ306" s="26" t="s">
        <v>63</v>
      </c>
      <c r="BA306" s="26" t="s">
        <v>63</v>
      </c>
      <c r="BB306" s="26" t="s">
        <v>63</v>
      </c>
      <c r="BC306" s="26" t="s">
        <v>63</v>
      </c>
    </row>
    <row r="307" spans="1:55" ht="11.7">
      <c r="A307" s="20">
        <v>318</v>
      </c>
      <c r="B307" s="21">
        <f>INDEX(Refs!A:A,MATCH($C307,Refs!$I:$I,0))</f>
        <v>6133407</v>
      </c>
      <c r="C307" s="22" t="s">
        <v>1443</v>
      </c>
      <c r="D307" s="21" t="str">
        <f>INDEX(Refs!L:L,MATCH($C307,Refs!$I:$I,0))</f>
        <v>Kong, Yuanyuan; Liu, Zhiming; Lyu, Yanjie; Shao, Xiwen; Wang, Yongjun; Zhang, Xiaolong</v>
      </c>
      <c r="E307" s="21" t="str">
        <f>INDEX(Refs!S:S,MATCH($C307,Refs!$I:$I,0))</f>
        <v>10.1007/s42106-021-00181-1</v>
      </c>
      <c r="F307" s="23" t="s">
        <v>86</v>
      </c>
      <c r="G307" s="23" t="s">
        <v>492</v>
      </c>
      <c r="I307" s="24" t="s">
        <v>73</v>
      </c>
      <c r="J307" s="26" t="s">
        <v>1444</v>
      </c>
      <c r="L307" s="26" t="s">
        <v>1445</v>
      </c>
      <c r="M307" s="24">
        <v>3</v>
      </c>
      <c r="O307" s="27" t="s">
        <v>59</v>
      </c>
      <c r="AF307" s="23" t="s">
        <v>80</v>
      </c>
      <c r="AG307" s="47" t="s">
        <v>75</v>
      </c>
      <c r="AJ307" s="24">
        <v>2019</v>
      </c>
      <c r="AK307" s="30" t="str">
        <f t="shared" si="8"/>
        <v>No tillage</v>
      </c>
      <c r="AL307" s="27">
        <v>4100.8999999999996</v>
      </c>
      <c r="AN307" s="30" t="str">
        <f t="shared" si="9"/>
        <v>Conventional rototill tillage</v>
      </c>
      <c r="AO307" s="27">
        <v>3482.3</v>
      </c>
      <c r="AR307" s="27" t="s">
        <v>1081</v>
      </c>
    </row>
    <row r="308" spans="1:55" ht="11.7">
      <c r="A308" s="20">
        <v>319</v>
      </c>
      <c r="B308" s="21">
        <f>INDEX(Refs!A:A,MATCH($C308,Refs!$I:$I,0))</f>
        <v>6133407</v>
      </c>
      <c r="C308" s="22" t="s">
        <v>1443</v>
      </c>
      <c r="D308" s="21" t="str">
        <f>INDEX(Refs!L:L,MATCH($C308,Refs!$I:$I,0))</f>
        <v>Kong, Yuanyuan; Liu, Zhiming; Lyu, Yanjie; Shao, Xiwen; Wang, Yongjun; Zhang, Xiaolong</v>
      </c>
      <c r="E308" s="21" t="str">
        <f>INDEX(Refs!S:S,MATCH($C308,Refs!$I:$I,0))</f>
        <v>10.1007/s42106-021-00181-1</v>
      </c>
      <c r="F308" s="23" t="s">
        <v>86</v>
      </c>
      <c r="G308" s="23" t="s">
        <v>492</v>
      </c>
      <c r="I308" s="24" t="s">
        <v>73</v>
      </c>
      <c r="J308" s="26" t="s">
        <v>1446</v>
      </c>
      <c r="L308" s="26" t="s">
        <v>1445</v>
      </c>
      <c r="M308" s="24">
        <v>3</v>
      </c>
      <c r="O308" s="27" t="s">
        <v>59</v>
      </c>
      <c r="AF308" s="23" t="s">
        <v>80</v>
      </c>
      <c r="AG308" s="47" t="s">
        <v>75</v>
      </c>
      <c r="AJ308" s="24">
        <v>2019</v>
      </c>
      <c r="AK308" s="30" t="str">
        <f t="shared" si="8"/>
        <v>Wide-narrow row alternative planting (reduced tillage)</v>
      </c>
      <c r="AL308" s="27">
        <v>4692.1000000000004</v>
      </c>
      <c r="AN308" s="30" t="str">
        <f t="shared" si="9"/>
        <v>Conventional rototill tillage</v>
      </c>
      <c r="AO308" s="27">
        <v>3482.3</v>
      </c>
      <c r="AR308" s="27" t="s">
        <v>1081</v>
      </c>
    </row>
    <row r="309" spans="1:55" ht="11.7">
      <c r="A309" s="20">
        <v>320</v>
      </c>
      <c r="B309" s="21">
        <f>INDEX(Refs!A:A,MATCH($C309,Refs!$I:$I,0))</f>
        <v>6133407</v>
      </c>
      <c r="C309" s="22" t="s">
        <v>1443</v>
      </c>
      <c r="D309" s="21" t="str">
        <f>INDEX(Refs!L:L,MATCH($C309,Refs!$I:$I,0))</f>
        <v>Kong, Yuanyuan; Liu, Zhiming; Lyu, Yanjie; Shao, Xiwen; Wang, Yongjun; Zhang, Xiaolong</v>
      </c>
      <c r="E309" s="21" t="str">
        <f>INDEX(Refs!S:S,MATCH($C309,Refs!$I:$I,0))</f>
        <v>10.1007/s42106-021-00181-1</v>
      </c>
      <c r="F309" s="23" t="s">
        <v>86</v>
      </c>
      <c r="G309" s="23" t="s">
        <v>492</v>
      </c>
      <c r="I309" s="24" t="s">
        <v>73</v>
      </c>
      <c r="J309" s="26" t="s">
        <v>1444</v>
      </c>
      <c r="L309" s="26" t="s">
        <v>1447</v>
      </c>
      <c r="M309" s="24">
        <v>3</v>
      </c>
      <c r="O309" s="27" t="s">
        <v>59</v>
      </c>
      <c r="AF309" s="23" t="s">
        <v>80</v>
      </c>
      <c r="AG309" s="47" t="s">
        <v>75</v>
      </c>
      <c r="AJ309" s="24">
        <v>2019</v>
      </c>
      <c r="AK309" s="30" t="str">
        <f t="shared" si="8"/>
        <v>No tillage</v>
      </c>
      <c r="AL309" s="27">
        <v>4100.8999999999996</v>
      </c>
      <c r="AN309" s="30" t="str">
        <f t="shared" si="9"/>
        <v>Plow tillage</v>
      </c>
      <c r="AO309" s="27">
        <v>3959.3</v>
      </c>
      <c r="AR309" s="27" t="s">
        <v>1081</v>
      </c>
    </row>
    <row r="310" spans="1:55" ht="11.7">
      <c r="A310" s="20">
        <v>321</v>
      </c>
      <c r="B310" s="21">
        <f>INDEX(Refs!A:A,MATCH($C310,Refs!$I:$I,0))</f>
        <v>6133407</v>
      </c>
      <c r="C310" s="22" t="s">
        <v>1443</v>
      </c>
      <c r="D310" s="21" t="str">
        <f>INDEX(Refs!L:L,MATCH($C310,Refs!$I:$I,0))</f>
        <v>Kong, Yuanyuan; Liu, Zhiming; Lyu, Yanjie; Shao, Xiwen; Wang, Yongjun; Zhang, Xiaolong</v>
      </c>
      <c r="E310" s="21" t="str">
        <f>INDEX(Refs!S:S,MATCH($C310,Refs!$I:$I,0))</f>
        <v>10.1007/s42106-021-00181-1</v>
      </c>
      <c r="F310" s="23" t="s">
        <v>86</v>
      </c>
      <c r="G310" s="23" t="s">
        <v>492</v>
      </c>
      <c r="I310" s="24" t="s">
        <v>73</v>
      </c>
      <c r="J310" s="26" t="s">
        <v>1446</v>
      </c>
      <c r="L310" s="26" t="s">
        <v>1447</v>
      </c>
      <c r="M310" s="24">
        <v>3</v>
      </c>
      <c r="O310" s="27" t="s">
        <v>59</v>
      </c>
      <c r="AF310" s="23" t="s">
        <v>80</v>
      </c>
      <c r="AG310" s="47" t="s">
        <v>75</v>
      </c>
      <c r="AJ310" s="24">
        <v>2019</v>
      </c>
      <c r="AK310" s="30" t="str">
        <f t="shared" si="8"/>
        <v>Wide-narrow row alternative planting (reduced tillage)</v>
      </c>
      <c r="AL310" s="27">
        <v>4692.1000000000004</v>
      </c>
      <c r="AN310" s="30" t="str">
        <f t="shared" si="9"/>
        <v>Plow tillage</v>
      </c>
      <c r="AO310" s="27">
        <v>3959.3</v>
      </c>
      <c r="AR310" s="27" t="s">
        <v>1081</v>
      </c>
    </row>
    <row r="311" spans="1:55" ht="11.7">
      <c r="A311" s="20">
        <v>322</v>
      </c>
      <c r="B311" s="21">
        <f>INDEX(Refs!A:A,MATCH($C311,Refs!$I:$I,0))</f>
        <v>6133407</v>
      </c>
      <c r="C311" s="22" t="s">
        <v>1443</v>
      </c>
      <c r="D311" s="21" t="str">
        <f>INDEX(Refs!L:L,MATCH($C311,Refs!$I:$I,0))</f>
        <v>Kong, Yuanyuan; Liu, Zhiming; Lyu, Yanjie; Shao, Xiwen; Wang, Yongjun; Zhang, Xiaolong</v>
      </c>
      <c r="E311" s="21" t="str">
        <f>INDEX(Refs!S:S,MATCH($C311,Refs!$I:$I,0))</f>
        <v>10.1007/s42106-021-00181-1</v>
      </c>
      <c r="F311" s="23" t="s">
        <v>86</v>
      </c>
      <c r="G311" s="23" t="s">
        <v>492</v>
      </c>
      <c r="I311" s="24" t="s">
        <v>73</v>
      </c>
      <c r="J311" s="26" t="s">
        <v>1444</v>
      </c>
      <c r="L311" s="26" t="s">
        <v>1445</v>
      </c>
      <c r="M311" s="24">
        <v>3</v>
      </c>
      <c r="O311" s="27" t="s">
        <v>59</v>
      </c>
      <c r="AF311" s="32" t="s">
        <v>1448</v>
      </c>
      <c r="AG311" s="47" t="s">
        <v>75</v>
      </c>
      <c r="AJ311" s="24">
        <v>2019</v>
      </c>
      <c r="AK311" s="30" t="str">
        <f t="shared" si="8"/>
        <v>No tillage</v>
      </c>
      <c r="AL311" s="27">
        <v>1378.8</v>
      </c>
      <c r="AN311" s="30" t="str">
        <f t="shared" si="9"/>
        <v>Conventional rototill tillage</v>
      </c>
      <c r="AO311" s="27">
        <v>1378.8</v>
      </c>
      <c r="AR311" s="27" t="s">
        <v>1081</v>
      </c>
      <c r="AY311" s="26" t="s">
        <v>77</v>
      </c>
    </row>
    <row r="312" spans="1:55" ht="11.7">
      <c r="A312" s="20">
        <v>323</v>
      </c>
      <c r="B312" s="21">
        <f>INDEX(Refs!A:A,MATCH($C312,Refs!$I:$I,0))</f>
        <v>6133407</v>
      </c>
      <c r="C312" s="22" t="s">
        <v>1443</v>
      </c>
      <c r="D312" s="21" t="str">
        <f>INDEX(Refs!L:L,MATCH($C312,Refs!$I:$I,0))</f>
        <v>Kong, Yuanyuan; Liu, Zhiming; Lyu, Yanjie; Shao, Xiwen; Wang, Yongjun; Zhang, Xiaolong</v>
      </c>
      <c r="E312" s="21" t="str">
        <f>INDEX(Refs!S:S,MATCH($C312,Refs!$I:$I,0))</f>
        <v>10.1007/s42106-021-00181-1</v>
      </c>
      <c r="F312" s="23" t="s">
        <v>86</v>
      </c>
      <c r="G312" s="23" t="s">
        <v>492</v>
      </c>
      <c r="I312" s="24" t="s">
        <v>73</v>
      </c>
      <c r="J312" s="26" t="s">
        <v>1446</v>
      </c>
      <c r="L312" s="26" t="s">
        <v>1445</v>
      </c>
      <c r="M312" s="24">
        <v>3</v>
      </c>
      <c r="O312" s="27" t="s">
        <v>59</v>
      </c>
      <c r="AF312" s="32" t="s">
        <v>1448</v>
      </c>
      <c r="AG312" s="47" t="s">
        <v>75</v>
      </c>
      <c r="AJ312" s="24">
        <v>2019</v>
      </c>
      <c r="AK312" s="30" t="str">
        <f t="shared" si="8"/>
        <v>Wide-narrow row alternative planting (reduced tillage)</v>
      </c>
      <c r="AL312" s="27">
        <v>1378.8</v>
      </c>
      <c r="AN312" s="30" t="str">
        <f t="shared" si="9"/>
        <v>Conventional rototill tillage</v>
      </c>
      <c r="AO312" s="27">
        <v>1378.8</v>
      </c>
      <c r="AR312" s="27" t="s">
        <v>1081</v>
      </c>
      <c r="AY312" s="26" t="s">
        <v>77</v>
      </c>
    </row>
    <row r="313" spans="1:55" ht="11.7">
      <c r="A313" s="20">
        <v>324</v>
      </c>
      <c r="B313" s="21">
        <f>INDEX(Refs!A:A,MATCH($C313,Refs!$I:$I,0))</f>
        <v>6133407</v>
      </c>
      <c r="C313" s="22" t="s">
        <v>1443</v>
      </c>
      <c r="D313" s="21" t="str">
        <f>INDEX(Refs!L:L,MATCH($C313,Refs!$I:$I,0))</f>
        <v>Kong, Yuanyuan; Liu, Zhiming; Lyu, Yanjie; Shao, Xiwen; Wang, Yongjun; Zhang, Xiaolong</v>
      </c>
      <c r="E313" s="21" t="str">
        <f>INDEX(Refs!S:S,MATCH($C313,Refs!$I:$I,0))</f>
        <v>10.1007/s42106-021-00181-1</v>
      </c>
      <c r="F313" s="23" t="s">
        <v>86</v>
      </c>
      <c r="G313" s="23" t="s">
        <v>492</v>
      </c>
      <c r="I313" s="24" t="s">
        <v>73</v>
      </c>
      <c r="J313" s="26" t="s">
        <v>1444</v>
      </c>
      <c r="L313" s="26" t="s">
        <v>1447</v>
      </c>
      <c r="M313" s="24">
        <v>3</v>
      </c>
      <c r="O313" s="27" t="s">
        <v>59</v>
      </c>
      <c r="AF313" s="32" t="s">
        <v>1448</v>
      </c>
      <c r="AG313" s="47" t="s">
        <v>75</v>
      </c>
      <c r="AJ313" s="24">
        <v>2019</v>
      </c>
      <c r="AK313" s="30" t="str">
        <f t="shared" si="8"/>
        <v>No tillage</v>
      </c>
      <c r="AL313" s="27">
        <v>1378.8</v>
      </c>
      <c r="AN313" s="30" t="str">
        <f t="shared" si="9"/>
        <v>Plow tillage</v>
      </c>
      <c r="AO313" s="27">
        <v>1378.8</v>
      </c>
      <c r="AR313" s="27" t="s">
        <v>1081</v>
      </c>
      <c r="AY313" s="26" t="s">
        <v>77</v>
      </c>
    </row>
    <row r="314" spans="1:55" ht="11.7">
      <c r="A314" s="20">
        <v>325</v>
      </c>
      <c r="B314" s="21">
        <f>INDEX(Refs!A:A,MATCH($C314,Refs!$I:$I,0))</f>
        <v>6133407</v>
      </c>
      <c r="C314" s="22" t="s">
        <v>1443</v>
      </c>
      <c r="D314" s="21" t="str">
        <f>INDEX(Refs!L:L,MATCH($C314,Refs!$I:$I,0))</f>
        <v>Kong, Yuanyuan; Liu, Zhiming; Lyu, Yanjie; Shao, Xiwen; Wang, Yongjun; Zhang, Xiaolong</v>
      </c>
      <c r="E314" s="21" t="str">
        <f>INDEX(Refs!S:S,MATCH($C314,Refs!$I:$I,0))</f>
        <v>10.1007/s42106-021-00181-1</v>
      </c>
      <c r="F314" s="23" t="s">
        <v>86</v>
      </c>
      <c r="G314" s="23" t="s">
        <v>492</v>
      </c>
      <c r="I314" s="24" t="s">
        <v>73</v>
      </c>
      <c r="J314" s="26" t="s">
        <v>1446</v>
      </c>
      <c r="L314" s="26" t="s">
        <v>1447</v>
      </c>
      <c r="M314" s="24">
        <v>3</v>
      </c>
      <c r="O314" s="27" t="s">
        <v>59</v>
      </c>
      <c r="AF314" s="32" t="s">
        <v>1448</v>
      </c>
      <c r="AG314" s="47" t="s">
        <v>75</v>
      </c>
      <c r="AJ314" s="24">
        <v>2019</v>
      </c>
      <c r="AK314" s="30" t="str">
        <f t="shared" si="8"/>
        <v>Wide-narrow row alternative planting (reduced tillage)</v>
      </c>
      <c r="AL314" s="27">
        <v>1378.8</v>
      </c>
      <c r="AN314" s="30" t="str">
        <f t="shared" si="9"/>
        <v>Plow tillage</v>
      </c>
      <c r="AO314" s="27">
        <v>1378.8</v>
      </c>
      <c r="AR314" s="27" t="s">
        <v>1081</v>
      </c>
      <c r="AY314" s="26" t="s">
        <v>77</v>
      </c>
    </row>
    <row r="315" spans="1:55" ht="11.7">
      <c r="A315" s="20">
        <v>326</v>
      </c>
      <c r="B315" s="21">
        <f>INDEX(Refs!A:A,MATCH($C315,Refs!$I:$I,0))</f>
        <v>6133407</v>
      </c>
      <c r="C315" s="22" t="s">
        <v>1443</v>
      </c>
      <c r="D315" s="21" t="str">
        <f>INDEX(Refs!L:L,MATCH($C315,Refs!$I:$I,0))</f>
        <v>Kong, Yuanyuan; Liu, Zhiming; Lyu, Yanjie; Shao, Xiwen; Wang, Yongjun; Zhang, Xiaolong</v>
      </c>
      <c r="E315" s="21" t="str">
        <f>INDEX(Refs!S:S,MATCH($C315,Refs!$I:$I,0))</f>
        <v>10.1007/s42106-021-00181-1</v>
      </c>
      <c r="F315" s="23" t="s">
        <v>86</v>
      </c>
      <c r="G315" s="23" t="s">
        <v>492</v>
      </c>
      <c r="I315" s="24" t="s">
        <v>73</v>
      </c>
      <c r="J315" s="26" t="s">
        <v>1444</v>
      </c>
      <c r="L315" s="26" t="s">
        <v>1445</v>
      </c>
      <c r="M315" s="24">
        <v>3</v>
      </c>
      <c r="O315" s="27" t="s">
        <v>59</v>
      </c>
      <c r="AF315" s="23" t="s">
        <v>60</v>
      </c>
      <c r="AG315" s="47" t="s">
        <v>75</v>
      </c>
      <c r="AJ315" s="24">
        <v>2019</v>
      </c>
      <c r="AK315" s="30" t="str">
        <f t="shared" si="8"/>
        <v>No tillage</v>
      </c>
      <c r="AL315" s="27">
        <v>870.7</v>
      </c>
      <c r="AN315" s="30" t="str">
        <f t="shared" si="9"/>
        <v>Conventional rototill tillage</v>
      </c>
      <c r="AO315" s="27">
        <v>928.7</v>
      </c>
      <c r="AR315" s="27" t="s">
        <v>1081</v>
      </c>
      <c r="AU315" s="26" t="s">
        <v>77</v>
      </c>
      <c r="AV315" s="26" t="s">
        <v>77</v>
      </c>
      <c r="AW315" s="26" t="s">
        <v>63</v>
      </c>
      <c r="AX315" s="26" t="s">
        <v>77</v>
      </c>
      <c r="AY315" s="26" t="s">
        <v>77</v>
      </c>
      <c r="AZ315" s="26" t="s">
        <v>77</v>
      </c>
      <c r="BA315" s="26" t="s">
        <v>63</v>
      </c>
      <c r="BB315" s="26" t="s">
        <v>63</v>
      </c>
      <c r="BC315" s="26" t="s">
        <v>63</v>
      </c>
    </row>
    <row r="316" spans="1:55" ht="11.7">
      <c r="A316" s="20">
        <v>327</v>
      </c>
      <c r="B316" s="21">
        <f>INDEX(Refs!A:A,MATCH($C316,Refs!$I:$I,0))</f>
        <v>6133407</v>
      </c>
      <c r="C316" s="22" t="s">
        <v>1443</v>
      </c>
      <c r="D316" s="21" t="str">
        <f>INDEX(Refs!L:L,MATCH($C316,Refs!$I:$I,0))</f>
        <v>Kong, Yuanyuan; Liu, Zhiming; Lyu, Yanjie; Shao, Xiwen; Wang, Yongjun; Zhang, Xiaolong</v>
      </c>
      <c r="E316" s="21" t="str">
        <f>INDEX(Refs!S:S,MATCH($C316,Refs!$I:$I,0))</f>
        <v>10.1007/s42106-021-00181-1</v>
      </c>
      <c r="F316" s="23" t="s">
        <v>86</v>
      </c>
      <c r="G316" s="23" t="s">
        <v>492</v>
      </c>
      <c r="I316" s="24" t="s">
        <v>73</v>
      </c>
      <c r="J316" s="26" t="s">
        <v>1446</v>
      </c>
      <c r="L316" s="26" t="s">
        <v>1445</v>
      </c>
      <c r="M316" s="24">
        <v>3</v>
      </c>
      <c r="O316" s="27" t="s">
        <v>59</v>
      </c>
      <c r="AF316" s="23" t="s">
        <v>60</v>
      </c>
      <c r="AG316" s="47" t="s">
        <v>75</v>
      </c>
      <c r="AJ316" s="24">
        <v>2019</v>
      </c>
      <c r="AK316" s="30" t="str">
        <f t="shared" si="8"/>
        <v>Wide-narrow row alternative planting (reduced tillage)</v>
      </c>
      <c r="AL316" s="27">
        <v>907.3</v>
      </c>
      <c r="AN316" s="30" t="str">
        <f t="shared" si="9"/>
        <v>Conventional rototill tillage</v>
      </c>
      <c r="AO316" s="27">
        <v>928.7</v>
      </c>
      <c r="AR316" s="27" t="s">
        <v>1081</v>
      </c>
      <c r="AU316" s="26" t="s">
        <v>77</v>
      </c>
      <c r="AV316" s="26" t="s">
        <v>77</v>
      </c>
      <c r="AW316" s="26" t="s">
        <v>63</v>
      </c>
      <c r="AX316" s="26" t="s">
        <v>77</v>
      </c>
      <c r="AY316" s="26" t="s">
        <v>77</v>
      </c>
      <c r="AZ316" s="26" t="s">
        <v>77</v>
      </c>
      <c r="BA316" s="26" t="s">
        <v>63</v>
      </c>
      <c r="BB316" s="26" t="s">
        <v>63</v>
      </c>
      <c r="BC316" s="26" t="s">
        <v>63</v>
      </c>
    </row>
    <row r="317" spans="1:55" ht="11.7">
      <c r="A317" s="20">
        <v>328</v>
      </c>
      <c r="B317" s="21">
        <f>INDEX(Refs!A:A,MATCH($C317,Refs!$I:$I,0))</f>
        <v>6133407</v>
      </c>
      <c r="C317" s="22" t="s">
        <v>1443</v>
      </c>
      <c r="D317" s="21" t="str">
        <f>INDEX(Refs!L:L,MATCH($C317,Refs!$I:$I,0))</f>
        <v>Kong, Yuanyuan; Liu, Zhiming; Lyu, Yanjie; Shao, Xiwen; Wang, Yongjun; Zhang, Xiaolong</v>
      </c>
      <c r="E317" s="21" t="str">
        <f>INDEX(Refs!S:S,MATCH($C317,Refs!$I:$I,0))</f>
        <v>10.1007/s42106-021-00181-1</v>
      </c>
      <c r="F317" s="23" t="s">
        <v>86</v>
      </c>
      <c r="G317" s="23" t="s">
        <v>492</v>
      </c>
      <c r="I317" s="24" t="s">
        <v>73</v>
      </c>
      <c r="J317" s="26" t="s">
        <v>1444</v>
      </c>
      <c r="L317" s="26" t="s">
        <v>1447</v>
      </c>
      <c r="M317" s="24">
        <v>3</v>
      </c>
      <c r="O317" s="27" t="s">
        <v>59</v>
      </c>
      <c r="AF317" s="23" t="s">
        <v>60</v>
      </c>
      <c r="AG317" s="47" t="s">
        <v>75</v>
      </c>
      <c r="AJ317" s="24">
        <v>2019</v>
      </c>
      <c r="AK317" s="30" t="str">
        <f t="shared" si="8"/>
        <v>No tillage</v>
      </c>
      <c r="AL317" s="27">
        <v>870.7</v>
      </c>
      <c r="AN317" s="30" t="str">
        <f t="shared" si="9"/>
        <v>Plow tillage</v>
      </c>
      <c r="AO317" s="27">
        <v>968.5</v>
      </c>
      <c r="AR317" s="27" t="s">
        <v>1081</v>
      </c>
      <c r="AU317" s="26" t="s">
        <v>77</v>
      </c>
      <c r="AV317" s="26" t="s">
        <v>77</v>
      </c>
      <c r="AW317" s="26" t="s">
        <v>63</v>
      </c>
      <c r="AX317" s="26" t="s">
        <v>77</v>
      </c>
      <c r="AY317" s="26" t="s">
        <v>77</v>
      </c>
      <c r="AZ317" s="26" t="s">
        <v>77</v>
      </c>
      <c r="BA317" s="26" t="s">
        <v>63</v>
      </c>
      <c r="BB317" s="26" t="s">
        <v>63</v>
      </c>
      <c r="BC317" s="26" t="s">
        <v>63</v>
      </c>
    </row>
    <row r="318" spans="1:55" ht="11.7">
      <c r="A318" s="20">
        <v>329</v>
      </c>
      <c r="B318" s="21">
        <f>INDEX(Refs!A:A,MATCH($C318,Refs!$I:$I,0))</f>
        <v>6133407</v>
      </c>
      <c r="C318" s="22" t="s">
        <v>1443</v>
      </c>
      <c r="D318" s="21" t="str">
        <f>INDEX(Refs!L:L,MATCH($C318,Refs!$I:$I,0))</f>
        <v>Kong, Yuanyuan; Liu, Zhiming; Lyu, Yanjie; Shao, Xiwen; Wang, Yongjun; Zhang, Xiaolong</v>
      </c>
      <c r="E318" s="21" t="str">
        <f>INDEX(Refs!S:S,MATCH($C318,Refs!$I:$I,0))</f>
        <v>10.1007/s42106-021-00181-1</v>
      </c>
      <c r="F318" s="23" t="s">
        <v>86</v>
      </c>
      <c r="G318" s="23" t="s">
        <v>492</v>
      </c>
      <c r="I318" s="24" t="s">
        <v>73</v>
      </c>
      <c r="J318" s="26" t="s">
        <v>1446</v>
      </c>
      <c r="L318" s="26" t="s">
        <v>1447</v>
      </c>
      <c r="M318" s="24">
        <v>3</v>
      </c>
      <c r="O318" s="27" t="s">
        <v>59</v>
      </c>
      <c r="AF318" s="23" t="s">
        <v>60</v>
      </c>
      <c r="AG318" s="47" t="s">
        <v>75</v>
      </c>
      <c r="AJ318" s="24">
        <v>2019</v>
      </c>
      <c r="AK318" s="30" t="str">
        <f t="shared" ref="AK318:AK378" si="10">J318</f>
        <v>Wide-narrow row alternative planting (reduced tillage)</v>
      </c>
      <c r="AL318" s="27">
        <v>907.3</v>
      </c>
      <c r="AN318" s="30" t="str">
        <f t="shared" ref="AN318:AN378" si="11">L318</f>
        <v>Plow tillage</v>
      </c>
      <c r="AO318" s="27">
        <v>968.5</v>
      </c>
      <c r="AR318" s="27" t="s">
        <v>1081</v>
      </c>
      <c r="AU318" s="26" t="s">
        <v>77</v>
      </c>
      <c r="AV318" s="26" t="s">
        <v>77</v>
      </c>
      <c r="AW318" s="26" t="s">
        <v>63</v>
      </c>
      <c r="AX318" s="26" t="s">
        <v>77</v>
      </c>
      <c r="AY318" s="26" t="s">
        <v>77</v>
      </c>
      <c r="AZ318" s="26" t="s">
        <v>77</v>
      </c>
      <c r="BA318" s="26" t="s">
        <v>63</v>
      </c>
      <c r="BB318" s="26" t="s">
        <v>63</v>
      </c>
      <c r="BC318" s="26" t="s">
        <v>63</v>
      </c>
    </row>
    <row r="319" spans="1:55" ht="11.7">
      <c r="A319" s="20">
        <v>330</v>
      </c>
      <c r="B319" s="21">
        <f>INDEX(Refs!A:A,MATCH($C319,Refs!$I:$I,0))</f>
        <v>6133407</v>
      </c>
      <c r="C319" s="22" t="s">
        <v>1443</v>
      </c>
      <c r="D319" s="21" t="str">
        <f>INDEX(Refs!L:L,MATCH($C319,Refs!$I:$I,0))</f>
        <v>Kong, Yuanyuan; Liu, Zhiming; Lyu, Yanjie; Shao, Xiwen; Wang, Yongjun; Zhang, Xiaolong</v>
      </c>
      <c r="E319" s="21" t="str">
        <f>INDEX(Refs!S:S,MATCH($C319,Refs!$I:$I,0))</f>
        <v>10.1007/s42106-021-00181-1</v>
      </c>
      <c r="F319" s="23" t="s">
        <v>86</v>
      </c>
      <c r="G319" s="23" t="s">
        <v>492</v>
      </c>
      <c r="I319" s="24" t="s">
        <v>73</v>
      </c>
      <c r="J319" s="26" t="s">
        <v>1444</v>
      </c>
      <c r="L319" s="26" t="s">
        <v>1445</v>
      </c>
      <c r="M319" s="24">
        <v>3</v>
      </c>
      <c r="O319" s="27" t="s">
        <v>59</v>
      </c>
      <c r="AF319" s="23" t="s">
        <v>165</v>
      </c>
      <c r="AG319" s="47" t="s">
        <v>75</v>
      </c>
      <c r="AJ319" s="24">
        <v>2019</v>
      </c>
      <c r="AK319" s="30" t="str">
        <f t="shared" si="10"/>
        <v>No tillage</v>
      </c>
      <c r="AL319" s="27">
        <v>1891.4</v>
      </c>
      <c r="AN319" s="30" t="str">
        <f t="shared" si="11"/>
        <v>Conventional rototill tillage</v>
      </c>
      <c r="AO319" s="27">
        <v>1174.8</v>
      </c>
      <c r="AR319" s="27" t="s">
        <v>1081</v>
      </c>
      <c r="AU319" s="26" t="s">
        <v>77</v>
      </c>
      <c r="AV319" s="26" t="s">
        <v>77</v>
      </c>
      <c r="AW319" s="26" t="s">
        <v>63</v>
      </c>
      <c r="AX319" s="26" t="s">
        <v>77</v>
      </c>
      <c r="AY319" s="26" t="s">
        <v>77</v>
      </c>
      <c r="AZ319" s="26" t="s">
        <v>77</v>
      </c>
      <c r="BA319" s="26" t="s">
        <v>63</v>
      </c>
      <c r="BB319" s="26" t="s">
        <v>63</v>
      </c>
      <c r="BC319" s="26" t="s">
        <v>63</v>
      </c>
    </row>
    <row r="320" spans="1:55" ht="11.7">
      <c r="A320" s="20">
        <v>331</v>
      </c>
      <c r="B320" s="21">
        <f>INDEX(Refs!A:A,MATCH($C320,Refs!$I:$I,0))</f>
        <v>6133407</v>
      </c>
      <c r="C320" s="22" t="s">
        <v>1443</v>
      </c>
      <c r="D320" s="21" t="str">
        <f>INDEX(Refs!L:L,MATCH($C320,Refs!$I:$I,0))</f>
        <v>Kong, Yuanyuan; Liu, Zhiming; Lyu, Yanjie; Shao, Xiwen; Wang, Yongjun; Zhang, Xiaolong</v>
      </c>
      <c r="E320" s="21" t="str">
        <f>INDEX(Refs!S:S,MATCH($C320,Refs!$I:$I,0))</f>
        <v>10.1007/s42106-021-00181-1</v>
      </c>
      <c r="F320" s="23" t="s">
        <v>86</v>
      </c>
      <c r="G320" s="23" t="s">
        <v>492</v>
      </c>
      <c r="I320" s="24" t="s">
        <v>73</v>
      </c>
      <c r="J320" s="26" t="s">
        <v>1446</v>
      </c>
      <c r="L320" s="26" t="s">
        <v>1445</v>
      </c>
      <c r="M320" s="24">
        <v>3</v>
      </c>
      <c r="O320" s="27" t="s">
        <v>59</v>
      </c>
      <c r="AF320" s="23" t="s">
        <v>165</v>
      </c>
      <c r="AG320" s="47" t="s">
        <v>75</v>
      </c>
      <c r="AJ320" s="24">
        <v>2019</v>
      </c>
      <c r="AK320" s="30" t="str">
        <f t="shared" si="10"/>
        <v>Wide-narrow row alternative planting (reduced tillage)</v>
      </c>
      <c r="AL320" s="27">
        <v>2406</v>
      </c>
      <c r="AN320" s="30" t="str">
        <f t="shared" si="11"/>
        <v>Conventional rototill tillage</v>
      </c>
      <c r="AO320" s="27">
        <v>1174.8</v>
      </c>
      <c r="AR320" s="27" t="s">
        <v>1081</v>
      </c>
      <c r="AU320" s="26" t="s">
        <v>77</v>
      </c>
      <c r="AV320" s="26" t="s">
        <v>77</v>
      </c>
      <c r="AW320" s="26" t="s">
        <v>63</v>
      </c>
      <c r="AX320" s="26" t="s">
        <v>77</v>
      </c>
      <c r="AY320" s="26" t="s">
        <v>77</v>
      </c>
      <c r="AZ320" s="26" t="s">
        <v>77</v>
      </c>
      <c r="BA320" s="26" t="s">
        <v>63</v>
      </c>
      <c r="BB320" s="26" t="s">
        <v>63</v>
      </c>
      <c r="BC320" s="26" t="s">
        <v>63</v>
      </c>
    </row>
    <row r="321" spans="1:55" ht="11.7">
      <c r="A321" s="20">
        <v>332</v>
      </c>
      <c r="B321" s="21">
        <f>INDEX(Refs!A:A,MATCH($C321,Refs!$I:$I,0))</f>
        <v>6133407</v>
      </c>
      <c r="C321" s="22" t="s">
        <v>1443</v>
      </c>
      <c r="D321" s="21" t="str">
        <f>INDEX(Refs!L:L,MATCH($C321,Refs!$I:$I,0))</f>
        <v>Kong, Yuanyuan; Liu, Zhiming; Lyu, Yanjie; Shao, Xiwen; Wang, Yongjun; Zhang, Xiaolong</v>
      </c>
      <c r="E321" s="21" t="str">
        <f>INDEX(Refs!S:S,MATCH($C321,Refs!$I:$I,0))</f>
        <v>10.1007/s42106-021-00181-1</v>
      </c>
      <c r="F321" s="23" t="s">
        <v>86</v>
      </c>
      <c r="G321" s="23" t="s">
        <v>492</v>
      </c>
      <c r="I321" s="24" t="s">
        <v>73</v>
      </c>
      <c r="J321" s="26" t="s">
        <v>1444</v>
      </c>
      <c r="L321" s="26" t="s">
        <v>1447</v>
      </c>
      <c r="M321" s="24">
        <v>3</v>
      </c>
      <c r="O321" s="27" t="s">
        <v>59</v>
      </c>
      <c r="AF321" s="23" t="s">
        <v>165</v>
      </c>
      <c r="AG321" s="47" t="s">
        <v>75</v>
      </c>
      <c r="AJ321" s="24">
        <v>2019</v>
      </c>
      <c r="AK321" s="30" t="str">
        <f t="shared" si="10"/>
        <v>No tillage</v>
      </c>
      <c r="AL321" s="27">
        <v>1891.4</v>
      </c>
      <c r="AN321" s="30" t="str">
        <f t="shared" si="11"/>
        <v>Plow tillage</v>
      </c>
      <c r="AO321" s="27">
        <v>1612.1</v>
      </c>
      <c r="AR321" s="27" t="s">
        <v>1081</v>
      </c>
      <c r="AU321" s="26" t="s">
        <v>77</v>
      </c>
      <c r="AV321" s="26" t="s">
        <v>77</v>
      </c>
      <c r="AW321" s="26" t="s">
        <v>63</v>
      </c>
      <c r="AX321" s="26" t="s">
        <v>77</v>
      </c>
      <c r="AY321" s="26" t="s">
        <v>77</v>
      </c>
      <c r="AZ321" s="26" t="s">
        <v>77</v>
      </c>
      <c r="BA321" s="26" t="s">
        <v>63</v>
      </c>
      <c r="BB321" s="26" t="s">
        <v>63</v>
      </c>
      <c r="BC321" s="26" t="s">
        <v>63</v>
      </c>
    </row>
    <row r="322" spans="1:55" ht="11.7">
      <c r="A322" s="20">
        <v>333</v>
      </c>
      <c r="B322" s="21">
        <f>INDEX(Refs!A:A,MATCH($C322,Refs!$I:$I,0))</f>
        <v>6133407</v>
      </c>
      <c r="C322" s="22" t="s">
        <v>1443</v>
      </c>
      <c r="D322" s="21" t="str">
        <f>INDEX(Refs!L:L,MATCH($C322,Refs!$I:$I,0))</f>
        <v>Kong, Yuanyuan; Liu, Zhiming; Lyu, Yanjie; Shao, Xiwen; Wang, Yongjun; Zhang, Xiaolong</v>
      </c>
      <c r="E322" s="21" t="str">
        <f>INDEX(Refs!S:S,MATCH($C322,Refs!$I:$I,0))</f>
        <v>10.1007/s42106-021-00181-1</v>
      </c>
      <c r="F322" s="23" t="s">
        <v>86</v>
      </c>
      <c r="G322" s="23" t="s">
        <v>492</v>
      </c>
      <c r="I322" s="24" t="s">
        <v>73</v>
      </c>
      <c r="J322" s="26" t="s">
        <v>1446</v>
      </c>
      <c r="L322" s="26" t="s">
        <v>1447</v>
      </c>
      <c r="M322" s="24">
        <v>3</v>
      </c>
      <c r="O322" s="27" t="s">
        <v>59</v>
      </c>
      <c r="AF322" s="23" t="s">
        <v>165</v>
      </c>
      <c r="AG322" s="47" t="s">
        <v>75</v>
      </c>
      <c r="AJ322" s="24">
        <v>2019</v>
      </c>
      <c r="AK322" s="30" t="str">
        <f t="shared" si="10"/>
        <v>Wide-narrow row alternative planting (reduced tillage)</v>
      </c>
      <c r="AL322" s="27">
        <v>2406</v>
      </c>
      <c r="AN322" s="30" t="str">
        <f t="shared" si="11"/>
        <v>Plow tillage</v>
      </c>
      <c r="AO322" s="27">
        <v>1612.1</v>
      </c>
      <c r="AR322" s="27" t="s">
        <v>1081</v>
      </c>
      <c r="AU322" s="26" t="s">
        <v>77</v>
      </c>
      <c r="AV322" s="26" t="s">
        <v>77</v>
      </c>
      <c r="AW322" s="26" t="s">
        <v>63</v>
      </c>
      <c r="AX322" s="26" t="s">
        <v>77</v>
      </c>
      <c r="AY322" s="26" t="s">
        <v>77</v>
      </c>
      <c r="AZ322" s="26" t="s">
        <v>77</v>
      </c>
      <c r="BA322" s="26" t="s">
        <v>63</v>
      </c>
      <c r="BB322" s="26" t="s">
        <v>63</v>
      </c>
      <c r="BC322" s="26" t="s">
        <v>63</v>
      </c>
    </row>
    <row r="323" spans="1:55" ht="11.7">
      <c r="A323" s="20">
        <v>334</v>
      </c>
      <c r="B323" s="21">
        <f>INDEX(Refs!A:A,MATCH($C323,Refs!$I:$I,0))</f>
        <v>6133407</v>
      </c>
      <c r="C323" s="22" t="s">
        <v>1443</v>
      </c>
      <c r="D323" s="21" t="str">
        <f>INDEX(Refs!L:L,MATCH($C323,Refs!$I:$I,0))</f>
        <v>Kong, Yuanyuan; Liu, Zhiming; Lyu, Yanjie; Shao, Xiwen; Wang, Yongjun; Zhang, Xiaolong</v>
      </c>
      <c r="E323" s="21" t="str">
        <f>INDEX(Refs!S:S,MATCH($C323,Refs!$I:$I,0))</f>
        <v>10.1007/s42106-021-00181-1</v>
      </c>
      <c r="F323" s="23" t="s">
        <v>86</v>
      </c>
      <c r="G323" s="23" t="s">
        <v>492</v>
      </c>
      <c r="I323" s="24" t="s">
        <v>73</v>
      </c>
      <c r="J323" s="26" t="s">
        <v>1444</v>
      </c>
      <c r="L323" s="26" t="s">
        <v>1445</v>
      </c>
      <c r="M323" s="24">
        <v>3</v>
      </c>
      <c r="O323" s="27" t="s">
        <v>59</v>
      </c>
      <c r="AF323" s="23" t="s">
        <v>459</v>
      </c>
      <c r="AG323" s="47"/>
      <c r="AJ323" s="24">
        <v>2019</v>
      </c>
      <c r="AK323" s="30" t="str">
        <f t="shared" si="10"/>
        <v>No tillage</v>
      </c>
      <c r="AL323" s="27">
        <v>0.9</v>
      </c>
      <c r="AN323" s="30" t="str">
        <f t="shared" si="11"/>
        <v>Conventional rototill tillage</v>
      </c>
      <c r="AO323" s="27">
        <v>0.5</v>
      </c>
      <c r="AR323" s="27" t="s">
        <v>1081</v>
      </c>
      <c r="AU323" s="26" t="s">
        <v>77</v>
      </c>
      <c r="AV323" s="26" t="s">
        <v>77</v>
      </c>
      <c r="AW323" s="26" t="s">
        <v>63</v>
      </c>
      <c r="AX323" s="26" t="s">
        <v>77</v>
      </c>
      <c r="AY323" s="26" t="s">
        <v>77</v>
      </c>
      <c r="AZ323" s="26" t="s">
        <v>77</v>
      </c>
      <c r="BA323" s="26" t="s">
        <v>63</v>
      </c>
      <c r="BB323" s="26" t="s">
        <v>63</v>
      </c>
      <c r="BC323" s="26" t="s">
        <v>63</v>
      </c>
    </row>
    <row r="324" spans="1:55" ht="11.7">
      <c r="A324" s="20">
        <v>335</v>
      </c>
      <c r="B324" s="21">
        <f>INDEX(Refs!A:A,MATCH($C324,Refs!$I:$I,0))</f>
        <v>6133407</v>
      </c>
      <c r="C324" s="22" t="s">
        <v>1443</v>
      </c>
      <c r="D324" s="21" t="str">
        <f>INDEX(Refs!L:L,MATCH($C324,Refs!$I:$I,0))</f>
        <v>Kong, Yuanyuan; Liu, Zhiming; Lyu, Yanjie; Shao, Xiwen; Wang, Yongjun; Zhang, Xiaolong</v>
      </c>
      <c r="E324" s="21" t="str">
        <f>INDEX(Refs!S:S,MATCH($C324,Refs!$I:$I,0))</f>
        <v>10.1007/s42106-021-00181-1</v>
      </c>
      <c r="F324" s="23" t="s">
        <v>86</v>
      </c>
      <c r="G324" s="23" t="s">
        <v>492</v>
      </c>
      <c r="I324" s="24" t="s">
        <v>73</v>
      </c>
      <c r="J324" s="26" t="s">
        <v>1446</v>
      </c>
      <c r="L324" s="26" t="s">
        <v>1445</v>
      </c>
      <c r="M324" s="24">
        <v>3</v>
      </c>
      <c r="O324" s="27" t="s">
        <v>59</v>
      </c>
      <c r="AF324" s="23" t="s">
        <v>459</v>
      </c>
      <c r="AG324" s="47"/>
      <c r="AJ324" s="24">
        <v>2019</v>
      </c>
      <c r="AK324" s="30" t="str">
        <f t="shared" si="10"/>
        <v>Wide-narrow row alternative planting (reduced tillage)</v>
      </c>
      <c r="AL324" s="27">
        <v>1.1000000000000001</v>
      </c>
      <c r="AN324" s="30" t="str">
        <f t="shared" si="11"/>
        <v>Conventional rototill tillage</v>
      </c>
      <c r="AO324" s="27">
        <v>0.5</v>
      </c>
      <c r="AR324" s="27" t="s">
        <v>1081</v>
      </c>
      <c r="AU324" s="26" t="s">
        <v>77</v>
      </c>
      <c r="AV324" s="26" t="s">
        <v>77</v>
      </c>
      <c r="AW324" s="26" t="s">
        <v>63</v>
      </c>
      <c r="AX324" s="26" t="s">
        <v>77</v>
      </c>
      <c r="AY324" s="26" t="s">
        <v>77</v>
      </c>
      <c r="AZ324" s="26" t="s">
        <v>77</v>
      </c>
      <c r="BA324" s="26" t="s">
        <v>63</v>
      </c>
      <c r="BB324" s="26" t="s">
        <v>63</v>
      </c>
      <c r="BC324" s="26" t="s">
        <v>63</v>
      </c>
    </row>
    <row r="325" spans="1:55" ht="11.7">
      <c r="A325" s="20">
        <v>336</v>
      </c>
      <c r="B325" s="21">
        <f>INDEX(Refs!A:A,MATCH($C325,Refs!$I:$I,0))</f>
        <v>6133407</v>
      </c>
      <c r="C325" s="22" t="s">
        <v>1443</v>
      </c>
      <c r="D325" s="21" t="str">
        <f>INDEX(Refs!L:L,MATCH($C325,Refs!$I:$I,0))</f>
        <v>Kong, Yuanyuan; Liu, Zhiming; Lyu, Yanjie; Shao, Xiwen; Wang, Yongjun; Zhang, Xiaolong</v>
      </c>
      <c r="E325" s="21" t="str">
        <f>INDEX(Refs!S:S,MATCH($C325,Refs!$I:$I,0))</f>
        <v>10.1007/s42106-021-00181-1</v>
      </c>
      <c r="F325" s="23" t="s">
        <v>86</v>
      </c>
      <c r="G325" s="23" t="s">
        <v>492</v>
      </c>
      <c r="I325" s="24" t="s">
        <v>73</v>
      </c>
      <c r="J325" s="26" t="s">
        <v>1444</v>
      </c>
      <c r="L325" s="26" t="s">
        <v>1447</v>
      </c>
      <c r="M325" s="24">
        <v>3</v>
      </c>
      <c r="O325" s="27" t="s">
        <v>59</v>
      </c>
      <c r="AF325" s="23" t="s">
        <v>459</v>
      </c>
      <c r="AG325" s="47"/>
      <c r="AJ325" s="24">
        <v>2019</v>
      </c>
      <c r="AK325" s="30" t="str">
        <f t="shared" si="10"/>
        <v>No tillage</v>
      </c>
      <c r="AL325" s="27">
        <v>1.3</v>
      </c>
      <c r="AN325" s="30" t="str">
        <f t="shared" si="11"/>
        <v>Plow tillage</v>
      </c>
      <c r="AO325" s="27">
        <v>0.7</v>
      </c>
      <c r="AR325" s="27" t="s">
        <v>1081</v>
      </c>
      <c r="AU325" s="26" t="s">
        <v>77</v>
      </c>
      <c r="AV325" s="26" t="s">
        <v>77</v>
      </c>
      <c r="AW325" s="26" t="s">
        <v>63</v>
      </c>
      <c r="AX325" s="26" t="s">
        <v>77</v>
      </c>
      <c r="AY325" s="26" t="s">
        <v>77</v>
      </c>
      <c r="AZ325" s="26" t="s">
        <v>77</v>
      </c>
      <c r="BA325" s="26" t="s">
        <v>63</v>
      </c>
      <c r="BB325" s="26" t="s">
        <v>63</v>
      </c>
      <c r="BC325" s="26" t="s">
        <v>63</v>
      </c>
    </row>
    <row r="326" spans="1:55" ht="11.7">
      <c r="A326" s="20">
        <v>337</v>
      </c>
      <c r="B326" s="21">
        <f>INDEX(Refs!A:A,MATCH($C326,Refs!$I:$I,0))</f>
        <v>6133407</v>
      </c>
      <c r="C326" s="22" t="s">
        <v>1443</v>
      </c>
      <c r="D326" s="21" t="str">
        <f>INDEX(Refs!L:L,MATCH($C326,Refs!$I:$I,0))</f>
        <v>Kong, Yuanyuan; Liu, Zhiming; Lyu, Yanjie; Shao, Xiwen; Wang, Yongjun; Zhang, Xiaolong</v>
      </c>
      <c r="E326" s="21" t="str">
        <f>INDEX(Refs!S:S,MATCH($C326,Refs!$I:$I,0))</f>
        <v>10.1007/s42106-021-00181-1</v>
      </c>
      <c r="F326" s="23" t="s">
        <v>86</v>
      </c>
      <c r="G326" s="23" t="s">
        <v>492</v>
      </c>
      <c r="I326" s="24" t="s">
        <v>73</v>
      </c>
      <c r="J326" s="26" t="s">
        <v>1446</v>
      </c>
      <c r="L326" s="26" t="s">
        <v>1447</v>
      </c>
      <c r="M326" s="24">
        <v>3</v>
      </c>
      <c r="O326" s="27" t="s">
        <v>59</v>
      </c>
      <c r="AF326" s="23" t="s">
        <v>459</v>
      </c>
      <c r="AG326" s="47"/>
      <c r="AJ326" s="24">
        <v>2019</v>
      </c>
      <c r="AK326" s="30" t="str">
        <f t="shared" si="10"/>
        <v>Wide-narrow row alternative planting (reduced tillage)</v>
      </c>
      <c r="AL326" s="27">
        <v>1.5</v>
      </c>
      <c r="AN326" s="30" t="str">
        <f t="shared" si="11"/>
        <v>Plow tillage</v>
      </c>
      <c r="AO326" s="27">
        <v>0.7</v>
      </c>
      <c r="AR326" s="27" t="s">
        <v>1081</v>
      </c>
      <c r="AU326" s="26" t="s">
        <v>77</v>
      </c>
      <c r="AV326" s="26" t="s">
        <v>77</v>
      </c>
      <c r="AW326" s="26" t="s">
        <v>63</v>
      </c>
      <c r="AX326" s="26" t="s">
        <v>77</v>
      </c>
      <c r="AY326" s="26" t="s">
        <v>77</v>
      </c>
      <c r="AZ326" s="26" t="s">
        <v>77</v>
      </c>
      <c r="BA326" s="26" t="s">
        <v>63</v>
      </c>
      <c r="BB326" s="26" t="s">
        <v>63</v>
      </c>
      <c r="BC326" s="26" t="s">
        <v>63</v>
      </c>
    </row>
    <row r="327" spans="1:55" ht="11.7">
      <c r="A327" s="20">
        <v>338</v>
      </c>
      <c r="B327" s="21" t="e">
        <f>INDEX(Refs!A:A,MATCH($C327,Refs!$I:$I,0))</f>
        <v>#N/A</v>
      </c>
      <c r="D327" s="21" t="e">
        <f>INDEX(Refs!L:L,MATCH($C327,Refs!$I:$I,0))</f>
        <v>#N/A</v>
      </c>
      <c r="E327" s="21" t="e">
        <f>INDEX(Refs!S:S,MATCH($C327,Refs!$I:$I,0))</f>
        <v>#N/A</v>
      </c>
      <c r="AK327" s="30">
        <f t="shared" si="10"/>
        <v>0</v>
      </c>
      <c r="AN327" s="30">
        <f t="shared" si="11"/>
        <v>0</v>
      </c>
    </row>
    <row r="328" spans="1:55" ht="11.7">
      <c r="A328" s="20">
        <v>339</v>
      </c>
      <c r="B328" s="21">
        <f>INDEX(Refs!A:A,MATCH($C328,Refs!$I:$I,0))</f>
        <v>6133957</v>
      </c>
      <c r="C328" s="22" t="s">
        <v>1449</v>
      </c>
      <c r="D328" s="21" t="str">
        <f>INDEX(Refs!L:L,MATCH($C328,Refs!$I:$I,0))</f>
        <v>Chai, Qiang; Fan, Zhilong; Feng, Fuxue; Guo, Yao; Hu, Falong; Yin, Wen; Yu, Aizhong; Zhao, Cai</v>
      </c>
      <c r="E328" s="21" t="str">
        <f>INDEX(Refs!S:S,MATCH($C328,Refs!$I:$I,0))</f>
        <v>10.3389/fpls.2018.01328</v>
      </c>
      <c r="F328" s="23" t="s">
        <v>86</v>
      </c>
      <c r="G328" s="23" t="s">
        <v>1450</v>
      </c>
      <c r="I328" s="24" t="s">
        <v>277</v>
      </c>
      <c r="J328" s="26" t="s">
        <v>1451</v>
      </c>
      <c r="K328" s="24" t="s">
        <v>79</v>
      </c>
      <c r="L328" s="26" t="s">
        <v>1452</v>
      </c>
      <c r="M328" s="24">
        <v>3</v>
      </c>
      <c r="O328" s="27" t="s">
        <v>59</v>
      </c>
      <c r="P328" s="27" t="s">
        <v>59</v>
      </c>
      <c r="R328" s="27" t="s">
        <v>59</v>
      </c>
      <c r="AF328" s="23" t="s">
        <v>60</v>
      </c>
      <c r="AG328" s="23" t="s">
        <v>75</v>
      </c>
      <c r="AJ328" s="24">
        <v>2011</v>
      </c>
      <c r="AK328" s="30" t="str">
        <f t="shared" si="10"/>
        <v xml:space="preserve">Intercrop + NT + Straw mulch </v>
      </c>
      <c r="AL328" s="27">
        <v>1858</v>
      </c>
      <c r="AN328" s="30" t="str">
        <f t="shared" si="11"/>
        <v xml:space="preserve">Monoculture wheat + Conv till </v>
      </c>
      <c r="AO328" s="27">
        <v>1497</v>
      </c>
      <c r="AR328" s="27" t="s">
        <v>67</v>
      </c>
      <c r="AU328" s="26" t="s">
        <v>77</v>
      </c>
      <c r="AV328" s="26" t="s">
        <v>77</v>
      </c>
      <c r="AW328" s="26" t="s">
        <v>77</v>
      </c>
      <c r="AX328" s="26" t="s">
        <v>77</v>
      </c>
      <c r="AY328" s="26" t="s">
        <v>63</v>
      </c>
      <c r="AZ328" s="26" t="s">
        <v>77</v>
      </c>
      <c r="BA328" s="26" t="s">
        <v>63</v>
      </c>
      <c r="BB328" s="26" t="s">
        <v>63</v>
      </c>
      <c r="BC328" s="26" t="s">
        <v>77</v>
      </c>
    </row>
    <row r="329" spans="1:55" ht="11.7">
      <c r="A329" s="20">
        <v>341</v>
      </c>
      <c r="B329" s="21">
        <f>INDEX(Refs!A:A,MATCH($C329,Refs!$I:$I,0))</f>
        <v>6133957</v>
      </c>
      <c r="C329" s="22" t="s">
        <v>1449</v>
      </c>
      <c r="D329" s="21" t="str">
        <f>INDEX(Refs!L:L,MATCH($C329,Refs!$I:$I,0))</f>
        <v>Chai, Qiang; Fan, Zhilong; Feng, Fuxue; Guo, Yao; Hu, Falong; Yin, Wen; Yu, Aizhong; Zhao, Cai</v>
      </c>
      <c r="E329" s="21" t="str">
        <f>INDEX(Refs!S:S,MATCH($C329,Refs!$I:$I,0))</f>
        <v>10.3389/fpls.2018.01328</v>
      </c>
      <c r="F329" s="23" t="s">
        <v>86</v>
      </c>
      <c r="G329" s="23" t="s">
        <v>1450</v>
      </c>
      <c r="I329" s="24" t="s">
        <v>277</v>
      </c>
      <c r="J329" s="26" t="s">
        <v>1453</v>
      </c>
      <c r="K329" s="24" t="s">
        <v>79</v>
      </c>
      <c r="L329" s="26" t="s">
        <v>1452</v>
      </c>
      <c r="M329" s="24">
        <v>3</v>
      </c>
      <c r="O329" s="27" t="s">
        <v>59</v>
      </c>
      <c r="R329" s="27" t="s">
        <v>59</v>
      </c>
      <c r="AF329" s="23" t="s">
        <v>60</v>
      </c>
      <c r="AG329" s="23" t="s">
        <v>75</v>
      </c>
      <c r="AJ329" s="24">
        <v>2011</v>
      </c>
      <c r="AK329" s="30" t="str">
        <f t="shared" si="10"/>
        <v xml:space="preserve">Intercrop + CT </v>
      </c>
      <c r="AL329" s="27">
        <v>1860</v>
      </c>
      <c r="AN329" s="30" t="str">
        <f t="shared" si="11"/>
        <v xml:space="preserve">Monoculture wheat + Conv till </v>
      </c>
      <c r="AO329" s="27">
        <v>1497</v>
      </c>
      <c r="AR329" s="27" t="s">
        <v>67</v>
      </c>
      <c r="AU329" s="26" t="s">
        <v>77</v>
      </c>
      <c r="AV329" s="26" t="s">
        <v>77</v>
      </c>
      <c r="AW329" s="26" t="s">
        <v>77</v>
      </c>
      <c r="AX329" s="26" t="s">
        <v>77</v>
      </c>
      <c r="AY329" s="26" t="s">
        <v>63</v>
      </c>
      <c r="AZ329" s="26" t="s">
        <v>77</v>
      </c>
      <c r="BA329" s="26" t="s">
        <v>63</v>
      </c>
      <c r="BB329" s="26" t="s">
        <v>63</v>
      </c>
      <c r="BC329" s="26" t="s">
        <v>77</v>
      </c>
    </row>
    <row r="330" spans="1:55" ht="11.7">
      <c r="A330" s="20">
        <v>342</v>
      </c>
      <c r="B330" s="21">
        <f>INDEX(Refs!A:A,MATCH($C330,Refs!$I:$I,0))</f>
        <v>6133957</v>
      </c>
      <c r="C330" s="22" t="s">
        <v>1449</v>
      </c>
      <c r="D330" s="21" t="str">
        <f>INDEX(Refs!L:L,MATCH($C330,Refs!$I:$I,0))</f>
        <v>Chai, Qiang; Fan, Zhilong; Feng, Fuxue; Guo, Yao; Hu, Falong; Yin, Wen; Yu, Aizhong; Zhao, Cai</v>
      </c>
      <c r="E330" s="21" t="str">
        <f>INDEX(Refs!S:S,MATCH($C330,Refs!$I:$I,0))</f>
        <v>10.3389/fpls.2018.01328</v>
      </c>
      <c r="F330" s="23" t="s">
        <v>86</v>
      </c>
      <c r="G330" s="23" t="s">
        <v>1450</v>
      </c>
      <c r="I330" s="24" t="s">
        <v>277</v>
      </c>
      <c r="J330" s="26" t="s">
        <v>1451</v>
      </c>
      <c r="K330" s="24" t="s">
        <v>73</v>
      </c>
      <c r="L330" s="26" t="s">
        <v>1454</v>
      </c>
      <c r="M330" s="24">
        <v>3</v>
      </c>
      <c r="O330" s="27" t="s">
        <v>59</v>
      </c>
      <c r="P330" s="27" t="s">
        <v>59</v>
      </c>
      <c r="R330" s="27" t="s">
        <v>59</v>
      </c>
      <c r="AF330" s="23" t="s">
        <v>60</v>
      </c>
      <c r="AG330" s="23" t="s">
        <v>75</v>
      </c>
      <c r="AJ330" s="24">
        <v>2011</v>
      </c>
      <c r="AK330" s="30" t="str">
        <f t="shared" si="10"/>
        <v xml:space="preserve">Intercrop + NT + Straw mulch </v>
      </c>
      <c r="AL330" s="27">
        <v>1858</v>
      </c>
      <c r="AN330" s="30" t="str">
        <f t="shared" si="11"/>
        <v xml:space="preserve">Monoculture Maize + Conv till </v>
      </c>
      <c r="AO330" s="27">
        <v>2005</v>
      </c>
      <c r="AR330" s="27" t="s">
        <v>67</v>
      </c>
      <c r="AU330" s="26" t="s">
        <v>77</v>
      </c>
      <c r="AV330" s="26" t="s">
        <v>77</v>
      </c>
      <c r="AW330" s="26" t="s">
        <v>77</v>
      </c>
      <c r="AX330" s="26" t="s">
        <v>77</v>
      </c>
      <c r="AY330" s="26" t="s">
        <v>63</v>
      </c>
      <c r="AZ330" s="26" t="s">
        <v>77</v>
      </c>
      <c r="BA330" s="26" t="s">
        <v>63</v>
      </c>
      <c r="BB330" s="26" t="s">
        <v>63</v>
      </c>
      <c r="BC330" s="26" t="s">
        <v>77</v>
      </c>
    </row>
    <row r="331" spans="1:55" ht="11.7">
      <c r="A331" s="20">
        <v>344</v>
      </c>
      <c r="B331" s="21">
        <f>INDEX(Refs!A:A,MATCH($C331,Refs!$I:$I,0))</f>
        <v>6133957</v>
      </c>
      <c r="C331" s="22" t="s">
        <v>1449</v>
      </c>
      <c r="D331" s="21" t="str">
        <f>INDEX(Refs!L:L,MATCH($C331,Refs!$I:$I,0))</f>
        <v>Chai, Qiang; Fan, Zhilong; Feng, Fuxue; Guo, Yao; Hu, Falong; Yin, Wen; Yu, Aizhong; Zhao, Cai</v>
      </c>
      <c r="E331" s="21" t="str">
        <f>INDEX(Refs!S:S,MATCH($C331,Refs!$I:$I,0))</f>
        <v>10.3389/fpls.2018.01328</v>
      </c>
      <c r="F331" s="23" t="s">
        <v>86</v>
      </c>
      <c r="G331" s="23" t="s">
        <v>1450</v>
      </c>
      <c r="I331" s="24" t="s">
        <v>277</v>
      </c>
      <c r="J331" s="26" t="s">
        <v>1453</v>
      </c>
      <c r="K331" s="24" t="s">
        <v>73</v>
      </c>
      <c r="L331" s="26" t="s">
        <v>1455</v>
      </c>
      <c r="M331" s="24">
        <v>3</v>
      </c>
      <c r="O331" s="27" t="s">
        <v>59</v>
      </c>
      <c r="R331" s="27" t="s">
        <v>59</v>
      </c>
      <c r="AF331" s="23" t="s">
        <v>60</v>
      </c>
      <c r="AG331" s="23" t="s">
        <v>75</v>
      </c>
      <c r="AJ331" s="24">
        <v>2011</v>
      </c>
      <c r="AK331" s="30" t="str">
        <f t="shared" si="10"/>
        <v xml:space="preserve">Intercrop + CT </v>
      </c>
      <c r="AL331" s="27">
        <v>1860</v>
      </c>
      <c r="AN331" s="30" t="str">
        <f t="shared" si="11"/>
        <v xml:space="preserve">Monoculture Maize  + Conv till </v>
      </c>
      <c r="AO331" s="27">
        <v>2005</v>
      </c>
      <c r="AR331" s="27" t="s">
        <v>67</v>
      </c>
      <c r="AU331" s="26" t="s">
        <v>77</v>
      </c>
      <c r="AV331" s="26" t="s">
        <v>77</v>
      </c>
      <c r="AW331" s="26" t="s">
        <v>77</v>
      </c>
      <c r="AX331" s="26" t="s">
        <v>77</v>
      </c>
      <c r="AY331" s="26" t="s">
        <v>63</v>
      </c>
      <c r="AZ331" s="26" t="s">
        <v>77</v>
      </c>
      <c r="BA331" s="26" t="s">
        <v>63</v>
      </c>
      <c r="BB331" s="26" t="s">
        <v>63</v>
      </c>
      <c r="BC331" s="26" t="s">
        <v>77</v>
      </c>
    </row>
    <row r="332" spans="1:55" ht="11.7">
      <c r="A332" s="20">
        <v>345</v>
      </c>
      <c r="B332" s="21">
        <f>INDEX(Refs!A:A,MATCH($C332,Refs!$I:$I,0))</f>
        <v>6133957</v>
      </c>
      <c r="C332" s="22" t="s">
        <v>1449</v>
      </c>
      <c r="D332" s="21" t="str">
        <f>INDEX(Refs!L:L,MATCH($C332,Refs!$I:$I,0))</f>
        <v>Chai, Qiang; Fan, Zhilong; Feng, Fuxue; Guo, Yao; Hu, Falong; Yin, Wen; Yu, Aizhong; Zhao, Cai</v>
      </c>
      <c r="E332" s="21" t="str">
        <f>INDEX(Refs!S:S,MATCH($C332,Refs!$I:$I,0))</f>
        <v>10.3389/fpls.2018.01328</v>
      </c>
      <c r="F332" s="23" t="s">
        <v>86</v>
      </c>
      <c r="G332" s="23" t="s">
        <v>1450</v>
      </c>
      <c r="I332" s="24" t="s">
        <v>277</v>
      </c>
      <c r="J332" s="26" t="s">
        <v>1451</v>
      </c>
      <c r="K332" s="24" t="s">
        <v>277</v>
      </c>
      <c r="L332" s="26" t="s">
        <v>1453</v>
      </c>
      <c r="M332" s="24">
        <v>3</v>
      </c>
      <c r="O332" s="27" t="s">
        <v>59</v>
      </c>
      <c r="P332" s="27" t="s">
        <v>59</v>
      </c>
      <c r="AF332" s="23" t="s">
        <v>60</v>
      </c>
      <c r="AG332" s="23" t="s">
        <v>75</v>
      </c>
      <c r="AJ332" s="24">
        <v>2011</v>
      </c>
      <c r="AK332" s="30" t="str">
        <f t="shared" si="10"/>
        <v xml:space="preserve">Intercrop + NT + Straw mulch </v>
      </c>
      <c r="AL332" s="27">
        <v>1858</v>
      </c>
      <c r="AN332" s="30" t="str">
        <f t="shared" si="11"/>
        <v xml:space="preserve">Intercrop + CT </v>
      </c>
      <c r="AO332" s="27">
        <v>1860</v>
      </c>
      <c r="AR332" s="27" t="s">
        <v>67</v>
      </c>
      <c r="AU332" s="26" t="s">
        <v>77</v>
      </c>
      <c r="AV332" s="26" t="s">
        <v>77</v>
      </c>
      <c r="AW332" s="26" t="s">
        <v>77</v>
      </c>
      <c r="AX332" s="26" t="s">
        <v>77</v>
      </c>
      <c r="AY332" s="26" t="s">
        <v>63</v>
      </c>
      <c r="AZ332" s="26" t="s">
        <v>77</v>
      </c>
      <c r="BA332" s="26" t="s">
        <v>63</v>
      </c>
      <c r="BB332" s="26" t="s">
        <v>63</v>
      </c>
      <c r="BC332" s="26" t="s">
        <v>77</v>
      </c>
    </row>
    <row r="333" spans="1:55" ht="11.7">
      <c r="A333" s="20">
        <v>347</v>
      </c>
      <c r="B333" s="21">
        <f>INDEX(Refs!A:A,MATCH($C333,Refs!$I:$I,0))</f>
        <v>6133957</v>
      </c>
      <c r="C333" s="22" t="s">
        <v>1449</v>
      </c>
      <c r="D333" s="21" t="str">
        <f>INDEX(Refs!L:L,MATCH($C333,Refs!$I:$I,0))</f>
        <v>Chai, Qiang; Fan, Zhilong; Feng, Fuxue; Guo, Yao; Hu, Falong; Yin, Wen; Yu, Aizhong; Zhao, Cai</v>
      </c>
      <c r="E333" s="21" t="str">
        <f>INDEX(Refs!S:S,MATCH($C333,Refs!$I:$I,0))</f>
        <v>10.3389/fpls.2018.01328</v>
      </c>
      <c r="F333" s="23" t="s">
        <v>86</v>
      </c>
      <c r="G333" s="23" t="s">
        <v>1450</v>
      </c>
      <c r="I333" s="24" t="s">
        <v>277</v>
      </c>
      <c r="J333" s="26" t="s">
        <v>1451</v>
      </c>
      <c r="K333" s="24" t="s">
        <v>79</v>
      </c>
      <c r="L333" s="26" t="s">
        <v>1452</v>
      </c>
      <c r="M333" s="24">
        <v>3</v>
      </c>
      <c r="O333" s="27" t="s">
        <v>59</v>
      </c>
      <c r="P333" s="27" t="s">
        <v>59</v>
      </c>
      <c r="R333" s="27" t="s">
        <v>59</v>
      </c>
      <c r="AF333" s="23" t="s">
        <v>80</v>
      </c>
      <c r="AG333" s="23" t="s">
        <v>75</v>
      </c>
      <c r="AJ333" s="24">
        <v>2011</v>
      </c>
      <c r="AK333" s="30" t="str">
        <f t="shared" si="10"/>
        <v xml:space="preserve">Intercrop + NT + Straw mulch </v>
      </c>
      <c r="AL333" s="27">
        <v>6074</v>
      </c>
      <c r="AN333" s="30" t="str">
        <f t="shared" si="11"/>
        <v xml:space="preserve">Monoculture wheat + Conv till </v>
      </c>
      <c r="AO333" s="27">
        <v>2604</v>
      </c>
      <c r="AR333" s="27" t="s">
        <v>67</v>
      </c>
      <c r="AU333" s="26" t="s">
        <v>77</v>
      </c>
      <c r="AV333" s="26" t="s">
        <v>77</v>
      </c>
      <c r="AW333" s="26" t="s">
        <v>77</v>
      </c>
      <c r="AX333" s="26" t="s">
        <v>77</v>
      </c>
      <c r="AY333" s="26" t="s">
        <v>63</v>
      </c>
      <c r="AZ333" s="26" t="s">
        <v>77</v>
      </c>
      <c r="BA333" s="26" t="s">
        <v>63</v>
      </c>
      <c r="BB333" s="26" t="s">
        <v>63</v>
      </c>
      <c r="BC333" s="26" t="s">
        <v>77</v>
      </c>
    </row>
    <row r="334" spans="1:55" ht="11.7">
      <c r="A334" s="20">
        <v>348</v>
      </c>
      <c r="B334" s="21">
        <f>INDEX(Refs!A:A,MATCH($C334,Refs!$I:$I,0))</f>
        <v>6133957</v>
      </c>
      <c r="C334" s="22" t="s">
        <v>1449</v>
      </c>
      <c r="D334" s="21" t="str">
        <f>INDEX(Refs!L:L,MATCH($C334,Refs!$I:$I,0))</f>
        <v>Chai, Qiang; Fan, Zhilong; Feng, Fuxue; Guo, Yao; Hu, Falong; Yin, Wen; Yu, Aizhong; Zhao, Cai</v>
      </c>
      <c r="E334" s="21" t="str">
        <f>INDEX(Refs!S:S,MATCH($C334,Refs!$I:$I,0))</f>
        <v>10.3389/fpls.2018.01328</v>
      </c>
      <c r="F334" s="23" t="s">
        <v>86</v>
      </c>
      <c r="G334" s="23" t="s">
        <v>1450</v>
      </c>
      <c r="I334" s="24" t="s">
        <v>277</v>
      </c>
      <c r="J334" s="26" t="s">
        <v>1453</v>
      </c>
      <c r="K334" s="24" t="s">
        <v>79</v>
      </c>
      <c r="L334" s="26" t="s">
        <v>1452</v>
      </c>
      <c r="M334" s="24">
        <v>3</v>
      </c>
      <c r="O334" s="27" t="s">
        <v>59</v>
      </c>
      <c r="R334" s="27" t="s">
        <v>59</v>
      </c>
      <c r="AF334" s="23" t="s">
        <v>80</v>
      </c>
      <c r="AG334" s="23" t="s">
        <v>75</v>
      </c>
      <c r="AJ334" s="24">
        <v>2011</v>
      </c>
      <c r="AK334" s="30" t="str">
        <f t="shared" si="10"/>
        <v xml:space="preserve">Intercrop + CT </v>
      </c>
      <c r="AL334" s="27">
        <v>5749</v>
      </c>
      <c r="AN334" s="30" t="str">
        <f t="shared" si="11"/>
        <v xml:space="preserve">Monoculture wheat + Conv till </v>
      </c>
      <c r="AO334" s="27">
        <v>2604</v>
      </c>
      <c r="AR334" s="27" t="s">
        <v>67</v>
      </c>
      <c r="AU334" s="26" t="s">
        <v>77</v>
      </c>
      <c r="AV334" s="26" t="s">
        <v>77</v>
      </c>
      <c r="AW334" s="26" t="s">
        <v>77</v>
      </c>
      <c r="AX334" s="26" t="s">
        <v>77</v>
      </c>
      <c r="AY334" s="26" t="s">
        <v>63</v>
      </c>
      <c r="AZ334" s="26" t="s">
        <v>77</v>
      </c>
      <c r="BA334" s="26" t="s">
        <v>63</v>
      </c>
      <c r="BB334" s="26" t="s">
        <v>63</v>
      </c>
      <c r="BC334" s="26" t="s">
        <v>77</v>
      </c>
    </row>
    <row r="335" spans="1:55" ht="11.7">
      <c r="A335" s="20">
        <v>349</v>
      </c>
      <c r="B335" s="21">
        <f>INDEX(Refs!A:A,MATCH($C335,Refs!$I:$I,0))</f>
        <v>6133957</v>
      </c>
      <c r="C335" s="22" t="s">
        <v>1449</v>
      </c>
      <c r="D335" s="21" t="str">
        <f>INDEX(Refs!L:L,MATCH($C335,Refs!$I:$I,0))</f>
        <v>Chai, Qiang; Fan, Zhilong; Feng, Fuxue; Guo, Yao; Hu, Falong; Yin, Wen; Yu, Aizhong; Zhao, Cai</v>
      </c>
      <c r="E335" s="21" t="str">
        <f>INDEX(Refs!S:S,MATCH($C335,Refs!$I:$I,0))</f>
        <v>10.3389/fpls.2018.01328</v>
      </c>
      <c r="F335" s="23" t="s">
        <v>86</v>
      </c>
      <c r="G335" s="23" t="s">
        <v>1450</v>
      </c>
      <c r="I335" s="24" t="s">
        <v>277</v>
      </c>
      <c r="J335" s="26" t="s">
        <v>1451</v>
      </c>
      <c r="K335" s="24" t="s">
        <v>73</v>
      </c>
      <c r="L335" s="26" t="s">
        <v>1454</v>
      </c>
      <c r="M335" s="24">
        <v>3</v>
      </c>
      <c r="O335" s="27" t="s">
        <v>59</v>
      </c>
      <c r="P335" s="27" t="s">
        <v>59</v>
      </c>
      <c r="R335" s="27" t="s">
        <v>59</v>
      </c>
      <c r="AF335" s="23" t="s">
        <v>80</v>
      </c>
      <c r="AG335" s="23" t="s">
        <v>75</v>
      </c>
      <c r="AJ335" s="24">
        <v>2011</v>
      </c>
      <c r="AK335" s="30" t="str">
        <f t="shared" si="10"/>
        <v xml:space="preserve">Intercrop + NT + Straw mulch </v>
      </c>
      <c r="AL335" s="27">
        <v>6074</v>
      </c>
      <c r="AN335" s="30" t="str">
        <f t="shared" si="11"/>
        <v xml:space="preserve">Monoculture Maize + Conv till </v>
      </c>
      <c r="AO335" s="27">
        <v>4744</v>
      </c>
      <c r="AR335" s="27" t="s">
        <v>67</v>
      </c>
      <c r="AU335" s="26" t="s">
        <v>77</v>
      </c>
      <c r="AV335" s="26" t="s">
        <v>77</v>
      </c>
      <c r="AW335" s="26" t="s">
        <v>77</v>
      </c>
      <c r="AX335" s="26" t="s">
        <v>77</v>
      </c>
      <c r="AY335" s="26" t="s">
        <v>63</v>
      </c>
      <c r="AZ335" s="26" t="s">
        <v>77</v>
      </c>
      <c r="BA335" s="26" t="s">
        <v>63</v>
      </c>
      <c r="BB335" s="26" t="s">
        <v>63</v>
      </c>
      <c r="BC335" s="26" t="s">
        <v>77</v>
      </c>
    </row>
    <row r="336" spans="1:55" ht="11.7">
      <c r="A336" s="20">
        <v>350</v>
      </c>
      <c r="B336" s="21">
        <f>INDEX(Refs!A:A,MATCH($C336,Refs!$I:$I,0))</f>
        <v>6133957</v>
      </c>
      <c r="C336" s="22" t="s">
        <v>1449</v>
      </c>
      <c r="D336" s="21" t="str">
        <f>INDEX(Refs!L:L,MATCH($C336,Refs!$I:$I,0))</f>
        <v>Chai, Qiang; Fan, Zhilong; Feng, Fuxue; Guo, Yao; Hu, Falong; Yin, Wen; Yu, Aizhong; Zhao, Cai</v>
      </c>
      <c r="E336" s="21" t="str">
        <f>INDEX(Refs!S:S,MATCH($C336,Refs!$I:$I,0))</f>
        <v>10.3389/fpls.2018.01328</v>
      </c>
      <c r="F336" s="23" t="s">
        <v>86</v>
      </c>
      <c r="G336" s="23" t="s">
        <v>1450</v>
      </c>
      <c r="I336" s="24" t="s">
        <v>277</v>
      </c>
      <c r="J336" s="26" t="s">
        <v>1453</v>
      </c>
      <c r="K336" s="24" t="s">
        <v>73</v>
      </c>
      <c r="L336" s="26" t="s">
        <v>1455</v>
      </c>
      <c r="M336" s="24">
        <v>3</v>
      </c>
      <c r="O336" s="27" t="s">
        <v>59</v>
      </c>
      <c r="R336" s="27" t="s">
        <v>59</v>
      </c>
      <c r="AF336" s="23" t="s">
        <v>80</v>
      </c>
      <c r="AG336" s="23" t="s">
        <v>75</v>
      </c>
      <c r="AJ336" s="24">
        <v>2011</v>
      </c>
      <c r="AK336" s="30" t="str">
        <f t="shared" si="10"/>
        <v xml:space="preserve">Intercrop + CT </v>
      </c>
      <c r="AL336" s="27">
        <v>5749</v>
      </c>
      <c r="AN336" s="30" t="str">
        <f t="shared" si="11"/>
        <v xml:space="preserve">Monoculture Maize  + Conv till </v>
      </c>
      <c r="AO336" s="27">
        <v>4744</v>
      </c>
      <c r="AR336" s="27" t="s">
        <v>67</v>
      </c>
      <c r="AU336" s="26" t="s">
        <v>77</v>
      </c>
      <c r="AV336" s="26" t="s">
        <v>77</v>
      </c>
      <c r="AW336" s="26" t="s">
        <v>77</v>
      </c>
      <c r="AX336" s="26" t="s">
        <v>77</v>
      </c>
      <c r="AY336" s="26" t="s">
        <v>63</v>
      </c>
      <c r="AZ336" s="26" t="s">
        <v>77</v>
      </c>
      <c r="BA336" s="26" t="s">
        <v>63</v>
      </c>
      <c r="BB336" s="26" t="s">
        <v>63</v>
      </c>
      <c r="BC336" s="26" t="s">
        <v>77</v>
      </c>
    </row>
    <row r="337" spans="1:55" ht="11.7">
      <c r="A337" s="20">
        <v>351</v>
      </c>
      <c r="B337" s="21">
        <f>INDEX(Refs!A:A,MATCH($C337,Refs!$I:$I,0))</f>
        <v>6133957</v>
      </c>
      <c r="C337" s="22" t="s">
        <v>1449</v>
      </c>
      <c r="D337" s="21" t="str">
        <f>INDEX(Refs!L:L,MATCH($C337,Refs!$I:$I,0))</f>
        <v>Chai, Qiang; Fan, Zhilong; Feng, Fuxue; Guo, Yao; Hu, Falong; Yin, Wen; Yu, Aizhong; Zhao, Cai</v>
      </c>
      <c r="E337" s="21" t="str">
        <f>INDEX(Refs!S:S,MATCH($C337,Refs!$I:$I,0))</f>
        <v>10.3389/fpls.2018.01328</v>
      </c>
      <c r="F337" s="23" t="s">
        <v>86</v>
      </c>
      <c r="G337" s="23" t="s">
        <v>1450</v>
      </c>
      <c r="I337" s="24" t="s">
        <v>277</v>
      </c>
      <c r="J337" s="26" t="s">
        <v>1451</v>
      </c>
      <c r="K337" s="24" t="s">
        <v>277</v>
      </c>
      <c r="L337" s="26" t="s">
        <v>1453</v>
      </c>
      <c r="M337" s="24">
        <v>3</v>
      </c>
      <c r="O337" s="27" t="s">
        <v>59</v>
      </c>
      <c r="P337" s="27" t="s">
        <v>59</v>
      </c>
      <c r="AF337" s="23" t="s">
        <v>80</v>
      </c>
      <c r="AG337" s="23" t="s">
        <v>75</v>
      </c>
      <c r="AJ337" s="24">
        <v>2011</v>
      </c>
      <c r="AK337" s="30" t="str">
        <f t="shared" si="10"/>
        <v xml:space="preserve">Intercrop + NT + Straw mulch </v>
      </c>
      <c r="AL337" s="27">
        <v>6074</v>
      </c>
      <c r="AN337" s="30" t="str">
        <f t="shared" si="11"/>
        <v xml:space="preserve">Intercrop + CT </v>
      </c>
      <c r="AO337" s="27">
        <v>5749</v>
      </c>
      <c r="AR337" s="27" t="s">
        <v>67</v>
      </c>
      <c r="AU337" s="26" t="s">
        <v>77</v>
      </c>
      <c r="AV337" s="26" t="s">
        <v>77</v>
      </c>
      <c r="AW337" s="26" t="s">
        <v>77</v>
      </c>
      <c r="AX337" s="26" t="s">
        <v>77</v>
      </c>
      <c r="AY337" s="26" t="s">
        <v>63</v>
      </c>
      <c r="AZ337" s="26" t="s">
        <v>77</v>
      </c>
      <c r="BA337" s="26" t="s">
        <v>63</v>
      </c>
      <c r="BB337" s="26" t="s">
        <v>63</v>
      </c>
      <c r="BC337" s="26" t="s">
        <v>77</v>
      </c>
    </row>
    <row r="338" spans="1:55" ht="11.7">
      <c r="A338" s="20">
        <v>352</v>
      </c>
      <c r="B338" s="21">
        <f>INDEX(Refs!A:A,MATCH($C338,Refs!$I:$I,0))</f>
        <v>6133957</v>
      </c>
      <c r="C338" s="22" t="s">
        <v>1449</v>
      </c>
      <c r="D338" s="21" t="str">
        <f>INDEX(Refs!L:L,MATCH($C338,Refs!$I:$I,0))</f>
        <v>Chai, Qiang; Fan, Zhilong; Feng, Fuxue; Guo, Yao; Hu, Falong; Yin, Wen; Yu, Aizhong; Zhao, Cai</v>
      </c>
      <c r="E338" s="21" t="str">
        <f>INDEX(Refs!S:S,MATCH($C338,Refs!$I:$I,0))</f>
        <v>10.3389/fpls.2018.01328</v>
      </c>
      <c r="F338" s="23" t="s">
        <v>86</v>
      </c>
      <c r="G338" s="23" t="s">
        <v>1450</v>
      </c>
      <c r="I338" s="24" t="s">
        <v>277</v>
      </c>
      <c r="J338" s="26" t="s">
        <v>1451</v>
      </c>
      <c r="K338" s="24" t="s">
        <v>79</v>
      </c>
      <c r="L338" s="26" t="s">
        <v>1452</v>
      </c>
      <c r="M338" s="24">
        <v>3</v>
      </c>
      <c r="O338" s="27" t="s">
        <v>59</v>
      </c>
      <c r="P338" s="27" t="s">
        <v>59</v>
      </c>
      <c r="R338" s="27" t="s">
        <v>59</v>
      </c>
      <c r="AF338" s="23" t="s">
        <v>65</v>
      </c>
      <c r="AG338" s="23" t="s">
        <v>75</v>
      </c>
      <c r="AJ338" s="24">
        <v>2011</v>
      </c>
      <c r="AK338" s="30" t="str">
        <f t="shared" si="10"/>
        <v xml:space="preserve">Intercrop + NT + Straw mulch </v>
      </c>
      <c r="AL338" s="27">
        <v>4216</v>
      </c>
      <c r="AN338" s="30" t="str">
        <f t="shared" si="11"/>
        <v xml:space="preserve">Monoculture wheat + Conv till </v>
      </c>
      <c r="AO338" s="27">
        <v>1107</v>
      </c>
      <c r="AR338" s="27" t="s">
        <v>67</v>
      </c>
      <c r="AU338" s="26" t="s">
        <v>77</v>
      </c>
      <c r="AV338" s="26" t="s">
        <v>77</v>
      </c>
      <c r="AW338" s="26" t="s">
        <v>77</v>
      </c>
      <c r="AX338" s="26" t="s">
        <v>77</v>
      </c>
      <c r="AY338" s="26" t="s">
        <v>63</v>
      </c>
      <c r="AZ338" s="26" t="s">
        <v>77</v>
      </c>
      <c r="BA338" s="26" t="s">
        <v>63</v>
      </c>
      <c r="BB338" s="26" t="s">
        <v>63</v>
      </c>
      <c r="BC338" s="26" t="s">
        <v>77</v>
      </c>
    </row>
    <row r="339" spans="1:55" ht="11.7">
      <c r="A339" s="20">
        <v>353</v>
      </c>
      <c r="B339" s="21">
        <f>INDEX(Refs!A:A,MATCH($C339,Refs!$I:$I,0))</f>
        <v>6133957</v>
      </c>
      <c r="C339" s="22" t="s">
        <v>1449</v>
      </c>
      <c r="D339" s="21" t="str">
        <f>INDEX(Refs!L:L,MATCH($C339,Refs!$I:$I,0))</f>
        <v>Chai, Qiang; Fan, Zhilong; Feng, Fuxue; Guo, Yao; Hu, Falong; Yin, Wen; Yu, Aizhong; Zhao, Cai</v>
      </c>
      <c r="E339" s="21" t="str">
        <f>INDEX(Refs!S:S,MATCH($C339,Refs!$I:$I,0))</f>
        <v>10.3389/fpls.2018.01328</v>
      </c>
      <c r="F339" s="23" t="s">
        <v>86</v>
      </c>
      <c r="G339" s="23" t="s">
        <v>1450</v>
      </c>
      <c r="I339" s="24" t="s">
        <v>277</v>
      </c>
      <c r="J339" s="26" t="s">
        <v>1453</v>
      </c>
      <c r="K339" s="24" t="s">
        <v>79</v>
      </c>
      <c r="L339" s="26" t="s">
        <v>1452</v>
      </c>
      <c r="M339" s="24">
        <v>3</v>
      </c>
      <c r="O339" s="27" t="s">
        <v>59</v>
      </c>
      <c r="R339" s="27" t="s">
        <v>59</v>
      </c>
      <c r="AF339" s="23" t="s">
        <v>65</v>
      </c>
      <c r="AG339" s="23" t="s">
        <v>75</v>
      </c>
      <c r="AJ339" s="24">
        <v>2011</v>
      </c>
      <c r="AK339" s="30" t="str">
        <f t="shared" si="10"/>
        <v xml:space="preserve">Intercrop + CT </v>
      </c>
      <c r="AL339" s="27">
        <v>3889</v>
      </c>
      <c r="AN339" s="30" t="str">
        <f t="shared" si="11"/>
        <v xml:space="preserve">Monoculture wheat + Conv till </v>
      </c>
      <c r="AO339" s="27">
        <v>1107</v>
      </c>
      <c r="AR339" s="27" t="s">
        <v>67</v>
      </c>
      <c r="AU339" s="26" t="s">
        <v>77</v>
      </c>
      <c r="AV339" s="26" t="s">
        <v>77</v>
      </c>
      <c r="AW339" s="26" t="s">
        <v>77</v>
      </c>
      <c r="AX339" s="26" t="s">
        <v>77</v>
      </c>
      <c r="AY339" s="26" t="s">
        <v>63</v>
      </c>
      <c r="AZ339" s="26" t="s">
        <v>77</v>
      </c>
      <c r="BA339" s="26" t="s">
        <v>63</v>
      </c>
      <c r="BB339" s="26" t="s">
        <v>63</v>
      </c>
      <c r="BC339" s="26" t="s">
        <v>77</v>
      </c>
    </row>
    <row r="340" spans="1:55" ht="11.7">
      <c r="A340" s="20">
        <v>354</v>
      </c>
      <c r="B340" s="21">
        <f>INDEX(Refs!A:A,MATCH($C340,Refs!$I:$I,0))</f>
        <v>6133957</v>
      </c>
      <c r="C340" s="22" t="s">
        <v>1449</v>
      </c>
      <c r="D340" s="21" t="str">
        <f>INDEX(Refs!L:L,MATCH($C340,Refs!$I:$I,0))</f>
        <v>Chai, Qiang; Fan, Zhilong; Feng, Fuxue; Guo, Yao; Hu, Falong; Yin, Wen; Yu, Aizhong; Zhao, Cai</v>
      </c>
      <c r="E340" s="21" t="str">
        <f>INDEX(Refs!S:S,MATCH($C340,Refs!$I:$I,0))</f>
        <v>10.3389/fpls.2018.01328</v>
      </c>
      <c r="F340" s="23" t="s">
        <v>86</v>
      </c>
      <c r="G340" s="23" t="s">
        <v>1450</v>
      </c>
      <c r="I340" s="24" t="s">
        <v>277</v>
      </c>
      <c r="J340" s="26" t="s">
        <v>1451</v>
      </c>
      <c r="K340" s="24" t="s">
        <v>73</v>
      </c>
      <c r="L340" s="26" t="s">
        <v>1454</v>
      </c>
      <c r="M340" s="24">
        <v>3</v>
      </c>
      <c r="O340" s="27" t="s">
        <v>59</v>
      </c>
      <c r="P340" s="27" t="s">
        <v>59</v>
      </c>
      <c r="R340" s="27" t="s">
        <v>59</v>
      </c>
      <c r="AF340" s="23" t="s">
        <v>65</v>
      </c>
      <c r="AG340" s="23" t="s">
        <v>75</v>
      </c>
      <c r="AJ340" s="24">
        <v>2011</v>
      </c>
      <c r="AK340" s="30" t="str">
        <f t="shared" si="10"/>
        <v xml:space="preserve">Intercrop + NT + Straw mulch </v>
      </c>
      <c r="AL340" s="27">
        <v>4216</v>
      </c>
      <c r="AN340" s="30" t="str">
        <f t="shared" si="11"/>
        <v xml:space="preserve">Monoculture Maize + Conv till </v>
      </c>
      <c r="AO340" s="27">
        <v>2739</v>
      </c>
      <c r="AR340" s="27" t="s">
        <v>67</v>
      </c>
      <c r="AU340" s="26" t="s">
        <v>77</v>
      </c>
      <c r="AV340" s="26" t="s">
        <v>77</v>
      </c>
      <c r="AW340" s="26" t="s">
        <v>77</v>
      </c>
      <c r="AX340" s="26" t="s">
        <v>77</v>
      </c>
      <c r="AY340" s="26" t="s">
        <v>63</v>
      </c>
      <c r="AZ340" s="26" t="s">
        <v>77</v>
      </c>
      <c r="BA340" s="26" t="s">
        <v>63</v>
      </c>
      <c r="BB340" s="26" t="s">
        <v>63</v>
      </c>
      <c r="BC340" s="26" t="s">
        <v>77</v>
      </c>
    </row>
    <row r="341" spans="1:55" ht="11.7">
      <c r="A341" s="20">
        <v>355</v>
      </c>
      <c r="B341" s="21">
        <f>INDEX(Refs!A:A,MATCH($C341,Refs!$I:$I,0))</f>
        <v>6133957</v>
      </c>
      <c r="C341" s="22" t="s">
        <v>1449</v>
      </c>
      <c r="D341" s="21" t="str">
        <f>INDEX(Refs!L:L,MATCH($C341,Refs!$I:$I,0))</f>
        <v>Chai, Qiang; Fan, Zhilong; Feng, Fuxue; Guo, Yao; Hu, Falong; Yin, Wen; Yu, Aizhong; Zhao, Cai</v>
      </c>
      <c r="E341" s="21" t="str">
        <f>INDEX(Refs!S:S,MATCH($C341,Refs!$I:$I,0))</f>
        <v>10.3389/fpls.2018.01328</v>
      </c>
      <c r="F341" s="23" t="s">
        <v>86</v>
      </c>
      <c r="G341" s="23" t="s">
        <v>1450</v>
      </c>
      <c r="I341" s="24" t="s">
        <v>277</v>
      </c>
      <c r="J341" s="26" t="s">
        <v>1453</v>
      </c>
      <c r="K341" s="24" t="s">
        <v>73</v>
      </c>
      <c r="L341" s="26" t="s">
        <v>1455</v>
      </c>
      <c r="M341" s="24">
        <v>3</v>
      </c>
      <c r="O341" s="27" t="s">
        <v>59</v>
      </c>
      <c r="R341" s="27" t="s">
        <v>59</v>
      </c>
      <c r="AF341" s="23" t="s">
        <v>65</v>
      </c>
      <c r="AG341" s="23" t="s">
        <v>75</v>
      </c>
      <c r="AJ341" s="24">
        <v>2011</v>
      </c>
      <c r="AK341" s="30" t="str">
        <f t="shared" si="10"/>
        <v xml:space="preserve">Intercrop + CT </v>
      </c>
      <c r="AL341" s="27">
        <v>3889</v>
      </c>
      <c r="AN341" s="30" t="str">
        <f t="shared" si="11"/>
        <v xml:space="preserve">Monoculture Maize  + Conv till </v>
      </c>
      <c r="AO341" s="27">
        <v>2739</v>
      </c>
      <c r="AR341" s="27" t="s">
        <v>67</v>
      </c>
      <c r="AU341" s="26" t="s">
        <v>77</v>
      </c>
      <c r="AV341" s="26" t="s">
        <v>77</v>
      </c>
      <c r="AW341" s="26" t="s">
        <v>77</v>
      </c>
      <c r="AX341" s="26" t="s">
        <v>77</v>
      </c>
      <c r="AY341" s="26" t="s">
        <v>63</v>
      </c>
      <c r="AZ341" s="26" t="s">
        <v>77</v>
      </c>
      <c r="BA341" s="26" t="s">
        <v>63</v>
      </c>
      <c r="BB341" s="26" t="s">
        <v>63</v>
      </c>
      <c r="BC341" s="26" t="s">
        <v>77</v>
      </c>
    </row>
    <row r="342" spans="1:55" ht="11.7">
      <c r="A342" s="20">
        <v>356</v>
      </c>
      <c r="B342" s="21">
        <f>INDEX(Refs!A:A,MATCH($C342,Refs!$I:$I,0))</f>
        <v>6133957</v>
      </c>
      <c r="C342" s="22" t="s">
        <v>1449</v>
      </c>
      <c r="D342" s="21" t="str">
        <f>INDEX(Refs!L:L,MATCH($C342,Refs!$I:$I,0))</f>
        <v>Chai, Qiang; Fan, Zhilong; Feng, Fuxue; Guo, Yao; Hu, Falong; Yin, Wen; Yu, Aizhong; Zhao, Cai</v>
      </c>
      <c r="E342" s="21" t="str">
        <f>INDEX(Refs!S:S,MATCH($C342,Refs!$I:$I,0))</f>
        <v>10.3389/fpls.2018.01328</v>
      </c>
      <c r="F342" s="23" t="s">
        <v>86</v>
      </c>
      <c r="G342" s="23" t="s">
        <v>1450</v>
      </c>
      <c r="I342" s="24" t="s">
        <v>277</v>
      </c>
      <c r="J342" s="26" t="s">
        <v>1451</v>
      </c>
      <c r="K342" s="24" t="s">
        <v>277</v>
      </c>
      <c r="L342" s="26" t="s">
        <v>1453</v>
      </c>
      <c r="M342" s="24">
        <v>3</v>
      </c>
      <c r="O342" s="27" t="s">
        <v>59</v>
      </c>
      <c r="P342" s="27" t="s">
        <v>59</v>
      </c>
      <c r="AF342" s="23" t="s">
        <v>65</v>
      </c>
      <c r="AG342" s="23" t="s">
        <v>75</v>
      </c>
      <c r="AJ342" s="24">
        <v>2011</v>
      </c>
      <c r="AK342" s="30" t="str">
        <f t="shared" si="10"/>
        <v xml:space="preserve">Intercrop + NT + Straw mulch </v>
      </c>
      <c r="AL342" s="27">
        <v>4216</v>
      </c>
      <c r="AN342" s="30" t="str">
        <f t="shared" si="11"/>
        <v xml:space="preserve">Intercrop + CT </v>
      </c>
      <c r="AO342" s="27">
        <v>3889</v>
      </c>
      <c r="AR342" s="27" t="s">
        <v>67</v>
      </c>
      <c r="AU342" s="26" t="s">
        <v>77</v>
      </c>
      <c r="AV342" s="26" t="s">
        <v>77</v>
      </c>
      <c r="AW342" s="26" t="s">
        <v>77</v>
      </c>
      <c r="AX342" s="26" t="s">
        <v>77</v>
      </c>
      <c r="AY342" s="26" t="s">
        <v>63</v>
      </c>
      <c r="AZ342" s="26" t="s">
        <v>77</v>
      </c>
      <c r="BA342" s="26" t="s">
        <v>63</v>
      </c>
      <c r="BB342" s="26" t="s">
        <v>63</v>
      </c>
      <c r="BC342" s="26" t="s">
        <v>77</v>
      </c>
    </row>
    <row r="343" spans="1:55" ht="11.7">
      <c r="A343" s="20">
        <v>357</v>
      </c>
      <c r="B343" s="21">
        <f>INDEX(Refs!A:A,MATCH($C343,Refs!$I:$I,0))</f>
        <v>6133957</v>
      </c>
      <c r="C343" s="22" t="s">
        <v>1449</v>
      </c>
      <c r="D343" s="21" t="str">
        <f>INDEX(Refs!L:L,MATCH($C343,Refs!$I:$I,0))</f>
        <v>Chai, Qiang; Fan, Zhilong; Feng, Fuxue; Guo, Yao; Hu, Falong; Yin, Wen; Yu, Aizhong; Zhao, Cai</v>
      </c>
      <c r="E343" s="21" t="str">
        <f>INDEX(Refs!S:S,MATCH($C343,Refs!$I:$I,0))</f>
        <v>10.3389/fpls.2018.01328</v>
      </c>
      <c r="F343" s="23" t="s">
        <v>86</v>
      </c>
      <c r="G343" s="23" t="s">
        <v>1450</v>
      </c>
      <c r="I343" s="24" t="s">
        <v>277</v>
      </c>
      <c r="J343" s="26" t="s">
        <v>1451</v>
      </c>
      <c r="K343" s="24" t="s">
        <v>79</v>
      </c>
      <c r="L343" s="26" t="s">
        <v>1452</v>
      </c>
      <c r="M343" s="24">
        <v>3</v>
      </c>
      <c r="O343" s="27" t="s">
        <v>59</v>
      </c>
      <c r="P343" s="27" t="s">
        <v>59</v>
      </c>
      <c r="R343" s="27" t="s">
        <v>59</v>
      </c>
      <c r="AF343" s="23" t="s">
        <v>60</v>
      </c>
      <c r="AG343" s="23" t="s">
        <v>75</v>
      </c>
      <c r="AJ343" s="24">
        <v>2012</v>
      </c>
      <c r="AK343" s="30" t="str">
        <f t="shared" si="10"/>
        <v xml:space="preserve">Intercrop + NT + Straw mulch </v>
      </c>
      <c r="AL343" s="27">
        <v>1833</v>
      </c>
      <c r="AN343" s="30" t="str">
        <f t="shared" si="11"/>
        <v xml:space="preserve">Monoculture wheat + Conv till </v>
      </c>
      <c r="AO343" s="27">
        <v>1595</v>
      </c>
      <c r="AR343" s="27" t="s">
        <v>67</v>
      </c>
      <c r="AU343" s="26" t="s">
        <v>77</v>
      </c>
      <c r="AV343" s="26" t="s">
        <v>77</v>
      </c>
      <c r="AW343" s="26" t="s">
        <v>77</v>
      </c>
      <c r="AX343" s="26" t="s">
        <v>77</v>
      </c>
      <c r="AY343" s="26" t="s">
        <v>63</v>
      </c>
      <c r="AZ343" s="26" t="s">
        <v>77</v>
      </c>
      <c r="BA343" s="26" t="s">
        <v>63</v>
      </c>
      <c r="BB343" s="26" t="s">
        <v>63</v>
      </c>
      <c r="BC343" s="26" t="s">
        <v>77</v>
      </c>
    </row>
    <row r="344" spans="1:55" ht="11.7">
      <c r="A344" s="20">
        <v>358</v>
      </c>
      <c r="B344" s="21">
        <f>INDEX(Refs!A:A,MATCH($C344,Refs!$I:$I,0))</f>
        <v>6133957</v>
      </c>
      <c r="C344" s="22" t="s">
        <v>1449</v>
      </c>
      <c r="D344" s="21" t="str">
        <f>INDEX(Refs!L:L,MATCH($C344,Refs!$I:$I,0))</f>
        <v>Chai, Qiang; Fan, Zhilong; Feng, Fuxue; Guo, Yao; Hu, Falong; Yin, Wen; Yu, Aizhong; Zhao, Cai</v>
      </c>
      <c r="E344" s="21" t="str">
        <f>INDEX(Refs!S:S,MATCH($C344,Refs!$I:$I,0))</f>
        <v>10.3389/fpls.2018.01328</v>
      </c>
      <c r="F344" s="23" t="s">
        <v>86</v>
      </c>
      <c r="G344" s="23" t="s">
        <v>1450</v>
      </c>
      <c r="I344" s="24" t="s">
        <v>277</v>
      </c>
      <c r="J344" s="26" t="s">
        <v>1453</v>
      </c>
      <c r="K344" s="24" t="s">
        <v>79</v>
      </c>
      <c r="L344" s="26" t="s">
        <v>1452</v>
      </c>
      <c r="M344" s="24">
        <v>3</v>
      </c>
      <c r="O344" s="27" t="s">
        <v>59</v>
      </c>
      <c r="R344" s="27" t="s">
        <v>59</v>
      </c>
      <c r="AF344" s="23" t="s">
        <v>60</v>
      </c>
      <c r="AG344" s="23" t="s">
        <v>75</v>
      </c>
      <c r="AJ344" s="24">
        <v>2012</v>
      </c>
      <c r="AK344" s="30" t="str">
        <f t="shared" si="10"/>
        <v xml:space="preserve">Intercrop + CT </v>
      </c>
      <c r="AL344" s="27">
        <v>1834</v>
      </c>
      <c r="AN344" s="30" t="str">
        <f t="shared" si="11"/>
        <v xml:space="preserve">Monoculture wheat + Conv till </v>
      </c>
      <c r="AO344" s="27">
        <v>1595</v>
      </c>
      <c r="AR344" s="27" t="s">
        <v>67</v>
      </c>
      <c r="AU344" s="26" t="s">
        <v>77</v>
      </c>
      <c r="AV344" s="26" t="s">
        <v>77</v>
      </c>
      <c r="AW344" s="26" t="s">
        <v>77</v>
      </c>
      <c r="AX344" s="26" t="s">
        <v>77</v>
      </c>
      <c r="AY344" s="26" t="s">
        <v>63</v>
      </c>
      <c r="AZ344" s="26" t="s">
        <v>77</v>
      </c>
      <c r="BA344" s="26" t="s">
        <v>63</v>
      </c>
      <c r="BB344" s="26" t="s">
        <v>63</v>
      </c>
      <c r="BC344" s="26" t="s">
        <v>77</v>
      </c>
    </row>
    <row r="345" spans="1:55" ht="11.7">
      <c r="A345" s="20">
        <v>359</v>
      </c>
      <c r="B345" s="21">
        <f>INDEX(Refs!A:A,MATCH($C345,Refs!$I:$I,0))</f>
        <v>6133957</v>
      </c>
      <c r="C345" s="22" t="s">
        <v>1449</v>
      </c>
      <c r="D345" s="21" t="str">
        <f>INDEX(Refs!L:L,MATCH($C345,Refs!$I:$I,0))</f>
        <v>Chai, Qiang; Fan, Zhilong; Feng, Fuxue; Guo, Yao; Hu, Falong; Yin, Wen; Yu, Aizhong; Zhao, Cai</v>
      </c>
      <c r="E345" s="21" t="str">
        <f>INDEX(Refs!S:S,MATCH($C345,Refs!$I:$I,0))</f>
        <v>10.3389/fpls.2018.01328</v>
      </c>
      <c r="F345" s="23" t="s">
        <v>86</v>
      </c>
      <c r="G345" s="23" t="s">
        <v>1450</v>
      </c>
      <c r="I345" s="24" t="s">
        <v>277</v>
      </c>
      <c r="J345" s="26" t="s">
        <v>1451</v>
      </c>
      <c r="K345" s="24" t="s">
        <v>73</v>
      </c>
      <c r="L345" s="26" t="s">
        <v>1454</v>
      </c>
      <c r="M345" s="24">
        <v>3</v>
      </c>
      <c r="O345" s="27" t="s">
        <v>59</v>
      </c>
      <c r="P345" s="27" t="s">
        <v>59</v>
      </c>
      <c r="R345" s="27" t="s">
        <v>59</v>
      </c>
      <c r="AF345" s="23" t="s">
        <v>60</v>
      </c>
      <c r="AG345" s="23" t="s">
        <v>75</v>
      </c>
      <c r="AJ345" s="24">
        <v>2012</v>
      </c>
      <c r="AK345" s="30" t="str">
        <f t="shared" si="10"/>
        <v xml:space="preserve">Intercrop + NT + Straw mulch </v>
      </c>
      <c r="AL345" s="27">
        <v>1833</v>
      </c>
      <c r="AN345" s="30" t="str">
        <f t="shared" si="11"/>
        <v xml:space="preserve">Monoculture Maize + Conv till </v>
      </c>
      <c r="AO345" s="27">
        <v>2134</v>
      </c>
      <c r="AR345" s="27" t="s">
        <v>67</v>
      </c>
      <c r="AU345" s="26" t="s">
        <v>77</v>
      </c>
      <c r="AV345" s="26" t="s">
        <v>77</v>
      </c>
      <c r="AW345" s="26" t="s">
        <v>77</v>
      </c>
      <c r="AX345" s="26" t="s">
        <v>77</v>
      </c>
      <c r="AY345" s="26" t="s">
        <v>63</v>
      </c>
      <c r="AZ345" s="26" t="s">
        <v>77</v>
      </c>
      <c r="BA345" s="26" t="s">
        <v>63</v>
      </c>
      <c r="BB345" s="26" t="s">
        <v>63</v>
      </c>
      <c r="BC345" s="26" t="s">
        <v>77</v>
      </c>
    </row>
    <row r="346" spans="1:55" ht="11.7">
      <c r="A346" s="20">
        <v>360</v>
      </c>
      <c r="B346" s="21">
        <f>INDEX(Refs!A:A,MATCH($C346,Refs!$I:$I,0))</f>
        <v>6133957</v>
      </c>
      <c r="C346" s="22" t="s">
        <v>1449</v>
      </c>
      <c r="D346" s="21" t="str">
        <f>INDEX(Refs!L:L,MATCH($C346,Refs!$I:$I,0))</f>
        <v>Chai, Qiang; Fan, Zhilong; Feng, Fuxue; Guo, Yao; Hu, Falong; Yin, Wen; Yu, Aizhong; Zhao, Cai</v>
      </c>
      <c r="E346" s="21" t="str">
        <f>INDEX(Refs!S:S,MATCH($C346,Refs!$I:$I,0))</f>
        <v>10.3389/fpls.2018.01328</v>
      </c>
      <c r="F346" s="23" t="s">
        <v>86</v>
      </c>
      <c r="G346" s="23" t="s">
        <v>1450</v>
      </c>
      <c r="I346" s="24" t="s">
        <v>277</v>
      </c>
      <c r="J346" s="26" t="s">
        <v>1453</v>
      </c>
      <c r="K346" s="24" t="s">
        <v>73</v>
      </c>
      <c r="L346" s="26" t="s">
        <v>1455</v>
      </c>
      <c r="M346" s="24">
        <v>3</v>
      </c>
      <c r="O346" s="27" t="s">
        <v>59</v>
      </c>
      <c r="R346" s="27" t="s">
        <v>59</v>
      </c>
      <c r="AF346" s="23" t="s">
        <v>60</v>
      </c>
      <c r="AG346" s="23" t="s">
        <v>75</v>
      </c>
      <c r="AJ346" s="24">
        <v>2012</v>
      </c>
      <c r="AK346" s="30" t="str">
        <f t="shared" si="10"/>
        <v xml:space="preserve">Intercrop + CT </v>
      </c>
      <c r="AL346" s="27">
        <v>1834</v>
      </c>
      <c r="AN346" s="30" t="str">
        <f t="shared" si="11"/>
        <v xml:space="preserve">Monoculture Maize  + Conv till </v>
      </c>
      <c r="AO346" s="27">
        <v>2134</v>
      </c>
      <c r="AR346" s="27" t="s">
        <v>67</v>
      </c>
      <c r="AU346" s="26" t="s">
        <v>77</v>
      </c>
      <c r="AV346" s="26" t="s">
        <v>77</v>
      </c>
      <c r="AW346" s="26" t="s">
        <v>77</v>
      </c>
      <c r="AX346" s="26" t="s">
        <v>77</v>
      </c>
      <c r="AY346" s="26" t="s">
        <v>63</v>
      </c>
      <c r="AZ346" s="26" t="s">
        <v>77</v>
      </c>
      <c r="BA346" s="26" t="s">
        <v>63</v>
      </c>
      <c r="BB346" s="26" t="s">
        <v>63</v>
      </c>
      <c r="BC346" s="26" t="s">
        <v>77</v>
      </c>
    </row>
    <row r="347" spans="1:55" ht="11.7">
      <c r="A347" s="20">
        <v>361</v>
      </c>
      <c r="B347" s="21">
        <f>INDEX(Refs!A:A,MATCH($C347,Refs!$I:$I,0))</f>
        <v>6133957</v>
      </c>
      <c r="C347" s="22" t="s">
        <v>1449</v>
      </c>
      <c r="D347" s="21" t="str">
        <f>INDEX(Refs!L:L,MATCH($C347,Refs!$I:$I,0))</f>
        <v>Chai, Qiang; Fan, Zhilong; Feng, Fuxue; Guo, Yao; Hu, Falong; Yin, Wen; Yu, Aizhong; Zhao, Cai</v>
      </c>
      <c r="E347" s="21" t="str">
        <f>INDEX(Refs!S:S,MATCH($C347,Refs!$I:$I,0))</f>
        <v>10.3389/fpls.2018.01328</v>
      </c>
      <c r="F347" s="23" t="s">
        <v>86</v>
      </c>
      <c r="G347" s="23" t="s">
        <v>1450</v>
      </c>
      <c r="I347" s="24" t="s">
        <v>277</v>
      </c>
      <c r="J347" s="26" t="s">
        <v>1451</v>
      </c>
      <c r="K347" s="24" t="s">
        <v>277</v>
      </c>
      <c r="L347" s="26" t="s">
        <v>1453</v>
      </c>
      <c r="M347" s="24">
        <v>3</v>
      </c>
      <c r="O347" s="27" t="s">
        <v>59</v>
      </c>
      <c r="P347" s="27" t="s">
        <v>59</v>
      </c>
      <c r="AF347" s="23" t="s">
        <v>60</v>
      </c>
      <c r="AG347" s="23" t="s">
        <v>75</v>
      </c>
      <c r="AJ347" s="24">
        <v>2012</v>
      </c>
      <c r="AK347" s="30" t="str">
        <f t="shared" si="10"/>
        <v xml:space="preserve">Intercrop + NT + Straw mulch </v>
      </c>
      <c r="AL347" s="27">
        <v>1833</v>
      </c>
      <c r="AN347" s="30" t="str">
        <f t="shared" si="11"/>
        <v xml:space="preserve">Intercrop + CT </v>
      </c>
      <c r="AO347" s="27">
        <v>1834</v>
      </c>
      <c r="AR347" s="27" t="s">
        <v>67</v>
      </c>
      <c r="AU347" s="26" t="s">
        <v>77</v>
      </c>
      <c r="AV347" s="26" t="s">
        <v>77</v>
      </c>
      <c r="AW347" s="26" t="s">
        <v>77</v>
      </c>
      <c r="AX347" s="26" t="s">
        <v>77</v>
      </c>
      <c r="AY347" s="26" t="s">
        <v>63</v>
      </c>
      <c r="AZ347" s="26" t="s">
        <v>77</v>
      </c>
      <c r="BA347" s="26" t="s">
        <v>63</v>
      </c>
      <c r="BB347" s="26" t="s">
        <v>63</v>
      </c>
      <c r="BC347" s="26" t="s">
        <v>77</v>
      </c>
    </row>
    <row r="348" spans="1:55" ht="11.7">
      <c r="A348" s="20">
        <v>362</v>
      </c>
      <c r="B348" s="21">
        <f>INDEX(Refs!A:A,MATCH($C348,Refs!$I:$I,0))</f>
        <v>6133957</v>
      </c>
      <c r="C348" s="22" t="s">
        <v>1449</v>
      </c>
      <c r="D348" s="21" t="str">
        <f>INDEX(Refs!L:L,MATCH($C348,Refs!$I:$I,0))</f>
        <v>Chai, Qiang; Fan, Zhilong; Feng, Fuxue; Guo, Yao; Hu, Falong; Yin, Wen; Yu, Aizhong; Zhao, Cai</v>
      </c>
      <c r="E348" s="21" t="str">
        <f>INDEX(Refs!S:S,MATCH($C348,Refs!$I:$I,0))</f>
        <v>10.3389/fpls.2018.01328</v>
      </c>
      <c r="F348" s="23" t="s">
        <v>86</v>
      </c>
      <c r="G348" s="23" t="s">
        <v>1450</v>
      </c>
      <c r="I348" s="24" t="s">
        <v>277</v>
      </c>
      <c r="J348" s="26" t="s">
        <v>1451</v>
      </c>
      <c r="K348" s="24" t="s">
        <v>79</v>
      </c>
      <c r="L348" s="26" t="s">
        <v>1452</v>
      </c>
      <c r="M348" s="24">
        <v>3</v>
      </c>
      <c r="O348" s="27" t="s">
        <v>59</v>
      </c>
      <c r="P348" s="27" t="s">
        <v>59</v>
      </c>
      <c r="R348" s="27" t="s">
        <v>59</v>
      </c>
      <c r="AF348" s="23" t="s">
        <v>80</v>
      </c>
      <c r="AG348" s="23" t="s">
        <v>75</v>
      </c>
      <c r="AJ348" s="24">
        <v>2012</v>
      </c>
      <c r="AK348" s="30" t="str">
        <f t="shared" si="10"/>
        <v xml:space="preserve">Intercrop + NT + Straw mulch </v>
      </c>
      <c r="AL348" s="27">
        <v>6632</v>
      </c>
      <c r="AN348" s="30" t="str">
        <f t="shared" si="11"/>
        <v xml:space="preserve">Monoculture wheat + Conv till </v>
      </c>
      <c r="AO348" s="27">
        <v>2691</v>
      </c>
      <c r="AR348" s="27" t="s">
        <v>67</v>
      </c>
      <c r="AU348" s="26" t="s">
        <v>77</v>
      </c>
      <c r="AV348" s="26" t="s">
        <v>77</v>
      </c>
      <c r="AW348" s="26" t="s">
        <v>77</v>
      </c>
      <c r="AX348" s="26" t="s">
        <v>77</v>
      </c>
      <c r="AY348" s="26" t="s">
        <v>63</v>
      </c>
      <c r="AZ348" s="26" t="s">
        <v>77</v>
      </c>
      <c r="BA348" s="26" t="s">
        <v>63</v>
      </c>
      <c r="BB348" s="26" t="s">
        <v>63</v>
      </c>
      <c r="BC348" s="26" t="s">
        <v>77</v>
      </c>
    </row>
    <row r="349" spans="1:55" ht="11.7">
      <c r="A349" s="20">
        <v>363</v>
      </c>
      <c r="B349" s="21">
        <f>INDEX(Refs!A:A,MATCH($C349,Refs!$I:$I,0))</f>
        <v>6133957</v>
      </c>
      <c r="C349" s="22" t="s">
        <v>1449</v>
      </c>
      <c r="D349" s="21" t="str">
        <f>INDEX(Refs!L:L,MATCH($C349,Refs!$I:$I,0))</f>
        <v>Chai, Qiang; Fan, Zhilong; Feng, Fuxue; Guo, Yao; Hu, Falong; Yin, Wen; Yu, Aizhong; Zhao, Cai</v>
      </c>
      <c r="E349" s="21" t="str">
        <f>INDEX(Refs!S:S,MATCH($C349,Refs!$I:$I,0))</f>
        <v>10.3389/fpls.2018.01328</v>
      </c>
      <c r="F349" s="23" t="s">
        <v>86</v>
      </c>
      <c r="G349" s="23" t="s">
        <v>1450</v>
      </c>
      <c r="I349" s="24" t="s">
        <v>277</v>
      </c>
      <c r="J349" s="26" t="s">
        <v>1453</v>
      </c>
      <c r="K349" s="24" t="s">
        <v>79</v>
      </c>
      <c r="L349" s="26" t="s">
        <v>1452</v>
      </c>
      <c r="M349" s="24">
        <v>3</v>
      </c>
      <c r="O349" s="27" t="s">
        <v>59</v>
      </c>
      <c r="R349" s="27" t="s">
        <v>59</v>
      </c>
      <c r="AF349" s="23" t="s">
        <v>80</v>
      </c>
      <c r="AG349" s="23" t="s">
        <v>75</v>
      </c>
      <c r="AJ349" s="24">
        <v>2012</v>
      </c>
      <c r="AK349" s="30" t="str">
        <f t="shared" si="10"/>
        <v xml:space="preserve">Intercrop + CT </v>
      </c>
      <c r="AL349" s="27">
        <v>6137</v>
      </c>
      <c r="AN349" s="30" t="str">
        <f t="shared" si="11"/>
        <v xml:space="preserve">Monoculture wheat + Conv till </v>
      </c>
      <c r="AO349" s="27">
        <v>2691</v>
      </c>
      <c r="AR349" s="27" t="s">
        <v>67</v>
      </c>
      <c r="AU349" s="26" t="s">
        <v>77</v>
      </c>
      <c r="AV349" s="26" t="s">
        <v>77</v>
      </c>
      <c r="AW349" s="26" t="s">
        <v>77</v>
      </c>
      <c r="AX349" s="26" t="s">
        <v>77</v>
      </c>
      <c r="AY349" s="26" t="s">
        <v>63</v>
      </c>
      <c r="AZ349" s="26" t="s">
        <v>77</v>
      </c>
      <c r="BA349" s="26" t="s">
        <v>63</v>
      </c>
      <c r="BB349" s="26" t="s">
        <v>63</v>
      </c>
      <c r="BC349" s="26" t="s">
        <v>77</v>
      </c>
    </row>
    <row r="350" spans="1:55" ht="11.7">
      <c r="A350" s="20">
        <v>364</v>
      </c>
      <c r="B350" s="21">
        <f>INDEX(Refs!A:A,MATCH($C350,Refs!$I:$I,0))</f>
        <v>6133957</v>
      </c>
      <c r="C350" s="22" t="s">
        <v>1449</v>
      </c>
      <c r="D350" s="21" t="str">
        <f>INDEX(Refs!L:L,MATCH($C350,Refs!$I:$I,0))</f>
        <v>Chai, Qiang; Fan, Zhilong; Feng, Fuxue; Guo, Yao; Hu, Falong; Yin, Wen; Yu, Aizhong; Zhao, Cai</v>
      </c>
      <c r="E350" s="21" t="str">
        <f>INDEX(Refs!S:S,MATCH($C350,Refs!$I:$I,0))</f>
        <v>10.3389/fpls.2018.01328</v>
      </c>
      <c r="F350" s="23" t="s">
        <v>86</v>
      </c>
      <c r="G350" s="23" t="s">
        <v>1450</v>
      </c>
      <c r="I350" s="24" t="s">
        <v>277</v>
      </c>
      <c r="J350" s="26" t="s">
        <v>1451</v>
      </c>
      <c r="K350" s="24" t="s">
        <v>73</v>
      </c>
      <c r="L350" s="26" t="s">
        <v>1454</v>
      </c>
      <c r="M350" s="24">
        <v>3</v>
      </c>
      <c r="O350" s="27" t="s">
        <v>59</v>
      </c>
      <c r="P350" s="27" t="s">
        <v>59</v>
      </c>
      <c r="R350" s="27" t="s">
        <v>59</v>
      </c>
      <c r="AF350" s="23" t="s">
        <v>80</v>
      </c>
      <c r="AG350" s="23" t="s">
        <v>75</v>
      </c>
      <c r="AJ350" s="24">
        <v>2012</v>
      </c>
      <c r="AK350" s="30" t="str">
        <f t="shared" si="10"/>
        <v xml:space="preserve">Intercrop + NT + Straw mulch </v>
      </c>
      <c r="AL350" s="27">
        <v>6632</v>
      </c>
      <c r="AN350" s="30" t="str">
        <f t="shared" si="11"/>
        <v xml:space="preserve">Monoculture Maize + Conv till </v>
      </c>
      <c r="AO350" s="27">
        <v>4945</v>
      </c>
      <c r="AR350" s="27" t="s">
        <v>67</v>
      </c>
      <c r="AU350" s="26" t="s">
        <v>77</v>
      </c>
      <c r="AV350" s="26" t="s">
        <v>77</v>
      </c>
      <c r="AW350" s="26" t="s">
        <v>77</v>
      </c>
      <c r="AX350" s="26" t="s">
        <v>77</v>
      </c>
      <c r="AY350" s="26" t="s">
        <v>63</v>
      </c>
      <c r="AZ350" s="26" t="s">
        <v>77</v>
      </c>
      <c r="BA350" s="26" t="s">
        <v>63</v>
      </c>
      <c r="BB350" s="26" t="s">
        <v>63</v>
      </c>
      <c r="BC350" s="26" t="s">
        <v>77</v>
      </c>
    </row>
    <row r="351" spans="1:55" ht="11.7">
      <c r="A351" s="20">
        <v>365</v>
      </c>
      <c r="B351" s="21">
        <f>INDEX(Refs!A:A,MATCH($C351,Refs!$I:$I,0))</f>
        <v>6133957</v>
      </c>
      <c r="C351" s="22" t="s">
        <v>1449</v>
      </c>
      <c r="D351" s="21" t="str">
        <f>INDEX(Refs!L:L,MATCH($C351,Refs!$I:$I,0))</f>
        <v>Chai, Qiang; Fan, Zhilong; Feng, Fuxue; Guo, Yao; Hu, Falong; Yin, Wen; Yu, Aizhong; Zhao, Cai</v>
      </c>
      <c r="E351" s="21" t="str">
        <f>INDEX(Refs!S:S,MATCH($C351,Refs!$I:$I,0))</f>
        <v>10.3389/fpls.2018.01328</v>
      </c>
      <c r="F351" s="23" t="s">
        <v>86</v>
      </c>
      <c r="G351" s="23" t="s">
        <v>1450</v>
      </c>
      <c r="I351" s="24" t="s">
        <v>277</v>
      </c>
      <c r="J351" s="26" t="s">
        <v>1453</v>
      </c>
      <c r="K351" s="24" t="s">
        <v>73</v>
      </c>
      <c r="L351" s="26" t="s">
        <v>1455</v>
      </c>
      <c r="M351" s="24">
        <v>3</v>
      </c>
      <c r="O351" s="27" t="s">
        <v>59</v>
      </c>
      <c r="R351" s="27" t="s">
        <v>59</v>
      </c>
      <c r="AF351" s="23" t="s">
        <v>80</v>
      </c>
      <c r="AG351" s="23" t="s">
        <v>75</v>
      </c>
      <c r="AJ351" s="24">
        <v>2012</v>
      </c>
      <c r="AK351" s="30" t="str">
        <f t="shared" si="10"/>
        <v xml:space="preserve">Intercrop + CT </v>
      </c>
      <c r="AL351" s="27">
        <v>6137</v>
      </c>
      <c r="AN351" s="30" t="str">
        <f t="shared" si="11"/>
        <v xml:space="preserve">Monoculture Maize  + Conv till </v>
      </c>
      <c r="AO351" s="27">
        <v>4945</v>
      </c>
      <c r="AR351" s="27" t="s">
        <v>67</v>
      </c>
      <c r="AU351" s="26" t="s">
        <v>77</v>
      </c>
      <c r="AV351" s="26" t="s">
        <v>77</v>
      </c>
      <c r="AW351" s="26" t="s">
        <v>77</v>
      </c>
      <c r="AX351" s="26" t="s">
        <v>77</v>
      </c>
      <c r="AY351" s="26" t="s">
        <v>63</v>
      </c>
      <c r="AZ351" s="26" t="s">
        <v>77</v>
      </c>
      <c r="BA351" s="26" t="s">
        <v>63</v>
      </c>
      <c r="BB351" s="26" t="s">
        <v>63</v>
      </c>
      <c r="BC351" s="26" t="s">
        <v>77</v>
      </c>
    </row>
    <row r="352" spans="1:55" ht="11.7">
      <c r="A352" s="20">
        <v>366</v>
      </c>
      <c r="B352" s="21">
        <f>INDEX(Refs!A:A,MATCH($C352,Refs!$I:$I,0))</f>
        <v>6133957</v>
      </c>
      <c r="C352" s="22" t="s">
        <v>1449</v>
      </c>
      <c r="D352" s="21" t="str">
        <f>INDEX(Refs!L:L,MATCH($C352,Refs!$I:$I,0))</f>
        <v>Chai, Qiang; Fan, Zhilong; Feng, Fuxue; Guo, Yao; Hu, Falong; Yin, Wen; Yu, Aizhong; Zhao, Cai</v>
      </c>
      <c r="E352" s="21" t="str">
        <f>INDEX(Refs!S:S,MATCH($C352,Refs!$I:$I,0))</f>
        <v>10.3389/fpls.2018.01328</v>
      </c>
      <c r="F352" s="23" t="s">
        <v>86</v>
      </c>
      <c r="G352" s="23" t="s">
        <v>1450</v>
      </c>
      <c r="I352" s="24" t="s">
        <v>277</v>
      </c>
      <c r="J352" s="26" t="s">
        <v>1451</v>
      </c>
      <c r="K352" s="24" t="s">
        <v>277</v>
      </c>
      <c r="L352" s="26" t="s">
        <v>1453</v>
      </c>
      <c r="M352" s="24">
        <v>3</v>
      </c>
      <c r="O352" s="27" t="s">
        <v>59</v>
      </c>
      <c r="P352" s="27" t="s">
        <v>59</v>
      </c>
      <c r="AF352" s="23" t="s">
        <v>80</v>
      </c>
      <c r="AG352" s="23" t="s">
        <v>75</v>
      </c>
      <c r="AJ352" s="24">
        <v>2012</v>
      </c>
      <c r="AK352" s="30" t="str">
        <f t="shared" si="10"/>
        <v xml:space="preserve">Intercrop + NT + Straw mulch </v>
      </c>
      <c r="AL352" s="27">
        <v>6632</v>
      </c>
      <c r="AN352" s="30" t="str">
        <f t="shared" si="11"/>
        <v xml:space="preserve">Intercrop + CT </v>
      </c>
      <c r="AO352" s="27">
        <v>6137</v>
      </c>
      <c r="AR352" s="27" t="s">
        <v>67</v>
      </c>
      <c r="AU352" s="26" t="s">
        <v>77</v>
      </c>
      <c r="AV352" s="26" t="s">
        <v>77</v>
      </c>
      <c r="AW352" s="26" t="s">
        <v>77</v>
      </c>
      <c r="AX352" s="26" t="s">
        <v>77</v>
      </c>
      <c r="AY352" s="26" t="s">
        <v>63</v>
      </c>
      <c r="AZ352" s="26" t="s">
        <v>77</v>
      </c>
      <c r="BA352" s="26" t="s">
        <v>63</v>
      </c>
      <c r="BB352" s="26" t="s">
        <v>63</v>
      </c>
      <c r="BC352" s="26" t="s">
        <v>77</v>
      </c>
    </row>
    <row r="353" spans="1:55" ht="11.7">
      <c r="A353" s="20">
        <v>367</v>
      </c>
      <c r="B353" s="21">
        <f>INDEX(Refs!A:A,MATCH($C353,Refs!$I:$I,0))</f>
        <v>6133957</v>
      </c>
      <c r="C353" s="22" t="s">
        <v>1449</v>
      </c>
      <c r="D353" s="21" t="str">
        <f>INDEX(Refs!L:L,MATCH($C353,Refs!$I:$I,0))</f>
        <v>Chai, Qiang; Fan, Zhilong; Feng, Fuxue; Guo, Yao; Hu, Falong; Yin, Wen; Yu, Aizhong; Zhao, Cai</v>
      </c>
      <c r="E353" s="21" t="str">
        <f>INDEX(Refs!S:S,MATCH($C353,Refs!$I:$I,0))</f>
        <v>10.3389/fpls.2018.01328</v>
      </c>
      <c r="F353" s="23" t="s">
        <v>86</v>
      </c>
      <c r="G353" s="23" t="s">
        <v>1450</v>
      </c>
      <c r="I353" s="24" t="s">
        <v>277</v>
      </c>
      <c r="J353" s="26" t="s">
        <v>1451</v>
      </c>
      <c r="K353" s="24" t="s">
        <v>79</v>
      </c>
      <c r="L353" s="26" t="s">
        <v>1452</v>
      </c>
      <c r="M353" s="24">
        <v>3</v>
      </c>
      <c r="O353" s="27" t="s">
        <v>59</v>
      </c>
      <c r="P353" s="27" t="s">
        <v>59</v>
      </c>
      <c r="R353" s="27" t="s">
        <v>59</v>
      </c>
      <c r="AF353" s="23" t="s">
        <v>65</v>
      </c>
      <c r="AG353" s="23" t="s">
        <v>75</v>
      </c>
      <c r="AJ353" s="24">
        <v>2012</v>
      </c>
      <c r="AK353" s="30" t="str">
        <f t="shared" si="10"/>
        <v xml:space="preserve">Intercrop + NT + Straw mulch </v>
      </c>
      <c r="AL353" s="27">
        <v>4800</v>
      </c>
      <c r="AN353" s="30" t="str">
        <f t="shared" si="11"/>
        <v xml:space="preserve">Monoculture wheat + Conv till </v>
      </c>
      <c r="AO353" s="27">
        <v>1097</v>
      </c>
      <c r="AR353" s="27" t="s">
        <v>67</v>
      </c>
      <c r="AU353" s="26" t="s">
        <v>77</v>
      </c>
      <c r="AV353" s="26" t="s">
        <v>77</v>
      </c>
      <c r="AW353" s="26" t="s">
        <v>77</v>
      </c>
      <c r="AX353" s="26" t="s">
        <v>77</v>
      </c>
      <c r="AY353" s="26" t="s">
        <v>63</v>
      </c>
      <c r="AZ353" s="26" t="s">
        <v>77</v>
      </c>
      <c r="BA353" s="26" t="s">
        <v>63</v>
      </c>
      <c r="BB353" s="26" t="s">
        <v>63</v>
      </c>
      <c r="BC353" s="26" t="s">
        <v>77</v>
      </c>
    </row>
    <row r="354" spans="1:55" ht="11.7">
      <c r="A354" s="20">
        <v>368</v>
      </c>
      <c r="B354" s="21">
        <f>INDEX(Refs!A:A,MATCH($C354,Refs!$I:$I,0))</f>
        <v>6133957</v>
      </c>
      <c r="C354" s="22" t="s">
        <v>1449</v>
      </c>
      <c r="D354" s="21" t="str">
        <f>INDEX(Refs!L:L,MATCH($C354,Refs!$I:$I,0))</f>
        <v>Chai, Qiang; Fan, Zhilong; Feng, Fuxue; Guo, Yao; Hu, Falong; Yin, Wen; Yu, Aizhong; Zhao, Cai</v>
      </c>
      <c r="E354" s="21" t="str">
        <f>INDEX(Refs!S:S,MATCH($C354,Refs!$I:$I,0))</f>
        <v>10.3389/fpls.2018.01328</v>
      </c>
      <c r="F354" s="23" t="s">
        <v>86</v>
      </c>
      <c r="G354" s="23" t="s">
        <v>1450</v>
      </c>
      <c r="I354" s="24" t="s">
        <v>277</v>
      </c>
      <c r="J354" s="26" t="s">
        <v>1453</v>
      </c>
      <c r="K354" s="24" t="s">
        <v>79</v>
      </c>
      <c r="L354" s="26" t="s">
        <v>1452</v>
      </c>
      <c r="M354" s="24">
        <v>3</v>
      </c>
      <c r="O354" s="27" t="s">
        <v>59</v>
      </c>
      <c r="R354" s="27" t="s">
        <v>59</v>
      </c>
      <c r="AF354" s="23" t="s">
        <v>65</v>
      </c>
      <c r="AG354" s="23" t="s">
        <v>75</v>
      </c>
      <c r="AJ354" s="24">
        <v>2012</v>
      </c>
      <c r="AK354" s="30" t="str">
        <f t="shared" si="10"/>
        <v xml:space="preserve">Intercrop + CT </v>
      </c>
      <c r="AL354" s="27">
        <v>4303</v>
      </c>
      <c r="AN354" s="30" t="str">
        <f t="shared" si="11"/>
        <v xml:space="preserve">Monoculture wheat + Conv till </v>
      </c>
      <c r="AO354" s="27">
        <v>1097</v>
      </c>
      <c r="AR354" s="27" t="s">
        <v>67</v>
      </c>
      <c r="AU354" s="26" t="s">
        <v>77</v>
      </c>
      <c r="AV354" s="26" t="s">
        <v>77</v>
      </c>
      <c r="AW354" s="26" t="s">
        <v>77</v>
      </c>
      <c r="AX354" s="26" t="s">
        <v>77</v>
      </c>
      <c r="AY354" s="26" t="s">
        <v>63</v>
      </c>
      <c r="AZ354" s="26" t="s">
        <v>77</v>
      </c>
      <c r="BA354" s="26" t="s">
        <v>63</v>
      </c>
      <c r="BB354" s="26" t="s">
        <v>63</v>
      </c>
      <c r="BC354" s="26" t="s">
        <v>77</v>
      </c>
    </row>
    <row r="355" spans="1:55" ht="11.7">
      <c r="A355" s="20">
        <v>369</v>
      </c>
      <c r="B355" s="21">
        <f>INDEX(Refs!A:A,MATCH($C355,Refs!$I:$I,0))</f>
        <v>6133957</v>
      </c>
      <c r="C355" s="22" t="s">
        <v>1449</v>
      </c>
      <c r="D355" s="21" t="str">
        <f>INDEX(Refs!L:L,MATCH($C355,Refs!$I:$I,0))</f>
        <v>Chai, Qiang; Fan, Zhilong; Feng, Fuxue; Guo, Yao; Hu, Falong; Yin, Wen; Yu, Aizhong; Zhao, Cai</v>
      </c>
      <c r="E355" s="21" t="str">
        <f>INDEX(Refs!S:S,MATCH($C355,Refs!$I:$I,0))</f>
        <v>10.3389/fpls.2018.01328</v>
      </c>
      <c r="F355" s="23" t="s">
        <v>86</v>
      </c>
      <c r="G355" s="23" t="s">
        <v>1450</v>
      </c>
      <c r="I355" s="24" t="s">
        <v>277</v>
      </c>
      <c r="J355" s="26" t="s">
        <v>1451</v>
      </c>
      <c r="K355" s="24" t="s">
        <v>73</v>
      </c>
      <c r="L355" s="26" t="s">
        <v>1454</v>
      </c>
      <c r="M355" s="24">
        <v>3</v>
      </c>
      <c r="O355" s="27" t="s">
        <v>59</v>
      </c>
      <c r="P355" s="27" t="s">
        <v>59</v>
      </c>
      <c r="R355" s="27" t="s">
        <v>59</v>
      </c>
      <c r="AF355" s="23" t="s">
        <v>65</v>
      </c>
      <c r="AG355" s="23" t="s">
        <v>75</v>
      </c>
      <c r="AJ355" s="24">
        <v>2012</v>
      </c>
      <c r="AK355" s="30" t="str">
        <f t="shared" si="10"/>
        <v xml:space="preserve">Intercrop + NT + Straw mulch </v>
      </c>
      <c r="AL355" s="27">
        <v>4800</v>
      </c>
      <c r="AN355" s="30" t="str">
        <f t="shared" si="11"/>
        <v xml:space="preserve">Monoculture Maize + Conv till </v>
      </c>
      <c r="AO355" s="27">
        <v>2811</v>
      </c>
      <c r="AR355" s="27" t="s">
        <v>67</v>
      </c>
      <c r="AU355" s="26" t="s">
        <v>77</v>
      </c>
      <c r="AV355" s="26" t="s">
        <v>77</v>
      </c>
      <c r="AW355" s="26" t="s">
        <v>77</v>
      </c>
      <c r="AX355" s="26" t="s">
        <v>77</v>
      </c>
      <c r="AY355" s="26" t="s">
        <v>63</v>
      </c>
      <c r="AZ355" s="26" t="s">
        <v>77</v>
      </c>
      <c r="BA355" s="26" t="s">
        <v>63</v>
      </c>
      <c r="BB355" s="26" t="s">
        <v>63</v>
      </c>
      <c r="BC355" s="26" t="s">
        <v>77</v>
      </c>
    </row>
    <row r="356" spans="1:55" ht="11.7">
      <c r="A356" s="20">
        <v>370</v>
      </c>
      <c r="B356" s="21">
        <f>INDEX(Refs!A:A,MATCH($C356,Refs!$I:$I,0))</f>
        <v>6133957</v>
      </c>
      <c r="C356" s="22" t="s">
        <v>1449</v>
      </c>
      <c r="D356" s="21" t="str">
        <f>INDEX(Refs!L:L,MATCH($C356,Refs!$I:$I,0))</f>
        <v>Chai, Qiang; Fan, Zhilong; Feng, Fuxue; Guo, Yao; Hu, Falong; Yin, Wen; Yu, Aizhong; Zhao, Cai</v>
      </c>
      <c r="E356" s="21" t="str">
        <f>INDEX(Refs!S:S,MATCH($C356,Refs!$I:$I,0))</f>
        <v>10.3389/fpls.2018.01328</v>
      </c>
      <c r="F356" s="23" t="s">
        <v>86</v>
      </c>
      <c r="G356" s="23" t="s">
        <v>1450</v>
      </c>
      <c r="I356" s="24" t="s">
        <v>277</v>
      </c>
      <c r="J356" s="26" t="s">
        <v>1453</v>
      </c>
      <c r="K356" s="24" t="s">
        <v>73</v>
      </c>
      <c r="L356" s="26" t="s">
        <v>1455</v>
      </c>
      <c r="M356" s="24">
        <v>3</v>
      </c>
      <c r="O356" s="27" t="s">
        <v>59</v>
      </c>
      <c r="R356" s="27" t="s">
        <v>59</v>
      </c>
      <c r="AF356" s="23" t="s">
        <v>65</v>
      </c>
      <c r="AG356" s="23" t="s">
        <v>75</v>
      </c>
      <c r="AJ356" s="24">
        <v>2012</v>
      </c>
      <c r="AK356" s="30" t="str">
        <f t="shared" si="10"/>
        <v xml:space="preserve">Intercrop + CT </v>
      </c>
      <c r="AL356" s="27">
        <v>4303</v>
      </c>
      <c r="AN356" s="30" t="str">
        <f t="shared" si="11"/>
        <v xml:space="preserve">Monoculture Maize  + Conv till </v>
      </c>
      <c r="AO356" s="27">
        <v>2811</v>
      </c>
      <c r="AR356" s="27" t="s">
        <v>67</v>
      </c>
      <c r="AU356" s="26" t="s">
        <v>77</v>
      </c>
      <c r="AV356" s="26" t="s">
        <v>77</v>
      </c>
      <c r="AW356" s="26" t="s">
        <v>77</v>
      </c>
      <c r="AX356" s="26" t="s">
        <v>77</v>
      </c>
      <c r="AY356" s="26" t="s">
        <v>63</v>
      </c>
      <c r="AZ356" s="26" t="s">
        <v>77</v>
      </c>
      <c r="BA356" s="26" t="s">
        <v>63</v>
      </c>
      <c r="BB356" s="26" t="s">
        <v>63</v>
      </c>
      <c r="BC356" s="26" t="s">
        <v>77</v>
      </c>
    </row>
    <row r="357" spans="1:55" ht="11.7">
      <c r="A357" s="20">
        <v>371</v>
      </c>
      <c r="B357" s="21">
        <f>INDEX(Refs!A:A,MATCH($C357,Refs!$I:$I,0))</f>
        <v>6133957</v>
      </c>
      <c r="C357" s="22" t="s">
        <v>1449</v>
      </c>
      <c r="D357" s="21" t="str">
        <f>INDEX(Refs!L:L,MATCH($C357,Refs!$I:$I,0))</f>
        <v>Chai, Qiang; Fan, Zhilong; Feng, Fuxue; Guo, Yao; Hu, Falong; Yin, Wen; Yu, Aizhong; Zhao, Cai</v>
      </c>
      <c r="E357" s="21" t="str">
        <f>INDEX(Refs!S:S,MATCH($C357,Refs!$I:$I,0))</f>
        <v>10.3389/fpls.2018.01328</v>
      </c>
      <c r="F357" s="23" t="s">
        <v>86</v>
      </c>
      <c r="G357" s="23" t="s">
        <v>1450</v>
      </c>
      <c r="I357" s="24" t="s">
        <v>277</v>
      </c>
      <c r="J357" s="26" t="s">
        <v>1451</v>
      </c>
      <c r="K357" s="24" t="s">
        <v>277</v>
      </c>
      <c r="L357" s="26" t="s">
        <v>1453</v>
      </c>
      <c r="M357" s="24">
        <v>3</v>
      </c>
      <c r="O357" s="27" t="s">
        <v>59</v>
      </c>
      <c r="P357" s="27" t="s">
        <v>59</v>
      </c>
      <c r="AF357" s="23" t="s">
        <v>65</v>
      </c>
      <c r="AG357" s="23" t="s">
        <v>75</v>
      </c>
      <c r="AJ357" s="24">
        <v>2012</v>
      </c>
      <c r="AK357" s="30" t="str">
        <f t="shared" si="10"/>
        <v xml:space="preserve">Intercrop + NT + Straw mulch </v>
      </c>
      <c r="AL357" s="27">
        <v>4800</v>
      </c>
      <c r="AN357" s="30" t="str">
        <f t="shared" si="11"/>
        <v xml:space="preserve">Intercrop + CT </v>
      </c>
      <c r="AO357" s="27">
        <v>4303</v>
      </c>
      <c r="AR357" s="27" t="s">
        <v>67</v>
      </c>
      <c r="AU357" s="26" t="s">
        <v>77</v>
      </c>
      <c r="AV357" s="26" t="s">
        <v>77</v>
      </c>
      <c r="AW357" s="26" t="s">
        <v>77</v>
      </c>
      <c r="AX357" s="26" t="s">
        <v>77</v>
      </c>
      <c r="AY357" s="26" t="s">
        <v>63</v>
      </c>
      <c r="AZ357" s="26" t="s">
        <v>77</v>
      </c>
      <c r="BA357" s="26" t="s">
        <v>63</v>
      </c>
      <c r="BB357" s="26" t="s">
        <v>63</v>
      </c>
      <c r="BC357" s="26" t="s">
        <v>77</v>
      </c>
    </row>
    <row r="358" spans="1:55" ht="11.7">
      <c r="A358" s="20">
        <v>372</v>
      </c>
      <c r="B358" s="21" t="e">
        <f>INDEX(Refs!A:A,MATCH($C358,Refs!$I:$I,0))</f>
        <v>#N/A</v>
      </c>
      <c r="D358" s="21" t="e">
        <f>INDEX(Refs!L:L,MATCH($C358,Refs!$I:$I,0))</f>
        <v>#N/A</v>
      </c>
      <c r="E358" s="21" t="e">
        <f>INDEX(Refs!S:S,MATCH($C358,Refs!$I:$I,0))</f>
        <v>#N/A</v>
      </c>
      <c r="AK358" s="30">
        <f t="shared" si="10"/>
        <v>0</v>
      </c>
      <c r="AN358" s="30">
        <f t="shared" si="11"/>
        <v>0</v>
      </c>
    </row>
    <row r="359" spans="1:55" ht="11.7">
      <c r="A359" s="20">
        <v>373</v>
      </c>
      <c r="B359" s="21">
        <f>INDEX(Refs!A:A,MATCH($C359,Refs!$I:$I,0))</f>
        <v>6133198</v>
      </c>
      <c r="C359" s="22" t="s">
        <v>1456</v>
      </c>
      <c r="D359" s="21" t="str">
        <f>INDEX(Refs!L:L,MATCH($C359,Refs!$I:$I,0))</f>
        <v>Choudhary, V. K.; Kumar, P. Suresh</v>
      </c>
      <c r="E359" s="21" t="str">
        <f>INDEX(Refs!S:S,MATCH($C359,Refs!$I:$I,0))</f>
        <v>10.1080/03650340.2012.665992</v>
      </c>
      <c r="F359" s="23" t="s">
        <v>69</v>
      </c>
      <c r="G359" s="23" t="s">
        <v>1457</v>
      </c>
      <c r="I359" s="24" t="s">
        <v>1458</v>
      </c>
      <c r="J359" s="26" t="s">
        <v>1458</v>
      </c>
      <c r="K359" s="24" t="s">
        <v>73</v>
      </c>
      <c r="L359" s="26" t="s">
        <v>1459</v>
      </c>
      <c r="M359" s="24">
        <v>3</v>
      </c>
      <c r="S359" s="27" t="s">
        <v>59</v>
      </c>
      <c r="AF359" s="23" t="s">
        <v>60</v>
      </c>
      <c r="AG359" s="23" t="s">
        <v>133</v>
      </c>
      <c r="AJ359" s="24" t="s">
        <v>1460</v>
      </c>
      <c r="AK359" s="30" t="str">
        <f t="shared" si="10"/>
        <v>Maize-Peas</v>
      </c>
      <c r="AL359" s="27">
        <v>22600</v>
      </c>
      <c r="AN359" s="30" t="str">
        <f t="shared" si="11"/>
        <v>Maize-Fallow</v>
      </c>
      <c r="AO359" s="27">
        <v>13400</v>
      </c>
      <c r="AR359" s="27" t="s">
        <v>1440</v>
      </c>
      <c r="AU359" s="26" t="s">
        <v>77</v>
      </c>
      <c r="AV359" s="26" t="s">
        <v>77</v>
      </c>
      <c r="AW359" s="26" t="s">
        <v>77</v>
      </c>
      <c r="AX359" s="26" t="s">
        <v>77</v>
      </c>
      <c r="AY359" s="26" t="s">
        <v>77</v>
      </c>
      <c r="AZ359" s="26" t="s">
        <v>77</v>
      </c>
      <c r="BA359" s="26" t="s">
        <v>63</v>
      </c>
      <c r="BB359" s="26" t="s">
        <v>63</v>
      </c>
      <c r="BC359" s="26" t="s">
        <v>63</v>
      </c>
    </row>
    <row r="360" spans="1:55" ht="11.7">
      <c r="A360" s="20">
        <v>374</v>
      </c>
      <c r="B360" s="21">
        <f>INDEX(Refs!A:A,MATCH($C360,Refs!$I:$I,0))</f>
        <v>6133198</v>
      </c>
      <c r="C360" s="22" t="s">
        <v>1456</v>
      </c>
      <c r="D360" s="21" t="str">
        <f>INDEX(Refs!L:L,MATCH($C360,Refs!$I:$I,0))</f>
        <v>Choudhary, V. K.; Kumar, P. Suresh</v>
      </c>
      <c r="E360" s="21" t="str">
        <f>INDEX(Refs!S:S,MATCH($C360,Refs!$I:$I,0))</f>
        <v>10.1080/03650340.2012.665992</v>
      </c>
      <c r="F360" s="23" t="s">
        <v>69</v>
      </c>
      <c r="G360" s="23" t="s">
        <v>1457</v>
      </c>
      <c r="I360" s="24" t="s">
        <v>1461</v>
      </c>
      <c r="J360" s="26" t="s">
        <v>1461</v>
      </c>
      <c r="K360" s="24" t="s">
        <v>73</v>
      </c>
      <c r="L360" s="26" t="s">
        <v>1459</v>
      </c>
      <c r="M360" s="24">
        <v>3</v>
      </c>
      <c r="S360" s="27" t="s">
        <v>59</v>
      </c>
      <c r="AF360" s="23" t="s">
        <v>60</v>
      </c>
      <c r="AG360" s="23" t="s">
        <v>133</v>
      </c>
      <c r="AJ360" s="24" t="s">
        <v>1460</v>
      </c>
      <c r="AK360" s="30" t="str">
        <f t="shared" si="10"/>
        <v>Maize-Mustard Seed</v>
      </c>
      <c r="AL360" s="27">
        <v>23010</v>
      </c>
      <c r="AN360" s="30" t="str">
        <f t="shared" si="11"/>
        <v>Maize-Fallow</v>
      </c>
      <c r="AO360" s="27">
        <v>13400</v>
      </c>
      <c r="AR360" s="27" t="s">
        <v>303</v>
      </c>
      <c r="AU360" s="26" t="s">
        <v>77</v>
      </c>
      <c r="AV360" s="26" t="s">
        <v>77</v>
      </c>
      <c r="AW360" s="26" t="s">
        <v>77</v>
      </c>
      <c r="AX360" s="26" t="s">
        <v>77</v>
      </c>
      <c r="AY360" s="26" t="s">
        <v>77</v>
      </c>
      <c r="AZ360" s="26" t="s">
        <v>77</v>
      </c>
      <c r="BA360" s="26" t="s">
        <v>63</v>
      </c>
      <c r="BB360" s="26" t="s">
        <v>63</v>
      </c>
      <c r="BC360" s="26" t="s">
        <v>63</v>
      </c>
    </row>
    <row r="361" spans="1:55" ht="11.7">
      <c r="A361" s="20">
        <v>375</v>
      </c>
      <c r="B361" s="21">
        <f>INDEX(Refs!A:A,MATCH($C361,Refs!$I:$I,0))</f>
        <v>6133198</v>
      </c>
      <c r="C361" s="22" t="s">
        <v>1456</v>
      </c>
      <c r="D361" s="21" t="str">
        <f>INDEX(Refs!L:L,MATCH($C361,Refs!$I:$I,0))</f>
        <v>Choudhary, V. K.; Kumar, P. Suresh</v>
      </c>
      <c r="E361" s="21" t="str">
        <f>INDEX(Refs!S:S,MATCH($C361,Refs!$I:$I,0))</f>
        <v>10.1080/03650340.2012.665992</v>
      </c>
      <c r="F361" s="23" t="s">
        <v>69</v>
      </c>
      <c r="G361" s="23" t="s">
        <v>1457</v>
      </c>
      <c r="I361" s="24" t="s">
        <v>1462</v>
      </c>
      <c r="J361" s="26" t="s">
        <v>1462</v>
      </c>
      <c r="K361" s="24" t="s">
        <v>73</v>
      </c>
      <c r="L361" s="26" t="s">
        <v>1459</v>
      </c>
      <c r="M361" s="24">
        <v>3</v>
      </c>
      <c r="S361" s="27" t="s">
        <v>59</v>
      </c>
      <c r="AF361" s="23" t="s">
        <v>60</v>
      </c>
      <c r="AG361" s="23" t="s">
        <v>133</v>
      </c>
      <c r="AJ361" s="24" t="s">
        <v>1460</v>
      </c>
      <c r="AK361" s="30" t="str">
        <f t="shared" si="10"/>
        <v>Maize-Common Bean</v>
      </c>
      <c r="AL361" s="27">
        <v>25700</v>
      </c>
      <c r="AN361" s="30" t="str">
        <f t="shared" si="11"/>
        <v>Maize-Fallow</v>
      </c>
      <c r="AO361" s="27">
        <v>13400</v>
      </c>
      <c r="AR361" s="27" t="s">
        <v>303</v>
      </c>
      <c r="AU361" s="26" t="s">
        <v>77</v>
      </c>
      <c r="AV361" s="26" t="s">
        <v>77</v>
      </c>
      <c r="AW361" s="26" t="s">
        <v>77</v>
      </c>
      <c r="AX361" s="26" t="s">
        <v>77</v>
      </c>
      <c r="AY361" s="26" t="s">
        <v>77</v>
      </c>
      <c r="AZ361" s="26" t="s">
        <v>77</v>
      </c>
      <c r="BA361" s="26" t="s">
        <v>63</v>
      </c>
      <c r="BB361" s="26" t="s">
        <v>63</v>
      </c>
      <c r="BC361" s="26" t="s">
        <v>63</v>
      </c>
    </row>
    <row r="362" spans="1:55" ht="11.7">
      <c r="A362" s="20">
        <v>376</v>
      </c>
      <c r="B362" s="21">
        <f>INDEX(Refs!A:A,MATCH($C362,Refs!$I:$I,0))</f>
        <v>6133198</v>
      </c>
      <c r="C362" s="22" t="s">
        <v>1456</v>
      </c>
      <c r="D362" s="21" t="str">
        <f>INDEX(Refs!L:L,MATCH($C362,Refs!$I:$I,0))</f>
        <v>Choudhary, V. K.; Kumar, P. Suresh</v>
      </c>
      <c r="E362" s="21" t="str">
        <f>INDEX(Refs!S:S,MATCH($C362,Refs!$I:$I,0))</f>
        <v>10.1080/03650340.2012.665992</v>
      </c>
      <c r="F362" s="23" t="s">
        <v>69</v>
      </c>
      <c r="G362" s="23" t="s">
        <v>1457</v>
      </c>
      <c r="I362" s="24" t="s">
        <v>1463</v>
      </c>
      <c r="J362" s="26" t="s">
        <v>1463</v>
      </c>
      <c r="K362" s="24" t="s">
        <v>73</v>
      </c>
      <c r="L362" s="26" t="s">
        <v>1459</v>
      </c>
      <c r="M362" s="24">
        <v>3</v>
      </c>
      <c r="S362" s="27" t="s">
        <v>59</v>
      </c>
      <c r="AF362" s="23" t="s">
        <v>60</v>
      </c>
      <c r="AG362" s="23" t="s">
        <v>133</v>
      </c>
      <c r="AJ362" s="24" t="s">
        <v>1460</v>
      </c>
      <c r="AK362" s="30" t="str">
        <f t="shared" si="10"/>
        <v>Maize-Groundnut</v>
      </c>
      <c r="AL362" s="27">
        <v>23900</v>
      </c>
      <c r="AN362" s="30" t="str">
        <f t="shared" si="11"/>
        <v>Maize-Fallow</v>
      </c>
      <c r="AO362" s="27">
        <v>13400</v>
      </c>
      <c r="AR362" s="27" t="s">
        <v>303</v>
      </c>
      <c r="AU362" s="26" t="s">
        <v>77</v>
      </c>
      <c r="AV362" s="26" t="s">
        <v>77</v>
      </c>
      <c r="AW362" s="26" t="s">
        <v>77</v>
      </c>
      <c r="AX362" s="26" t="s">
        <v>77</v>
      </c>
      <c r="AY362" s="26" t="s">
        <v>77</v>
      </c>
      <c r="AZ362" s="26" t="s">
        <v>77</v>
      </c>
      <c r="BA362" s="26" t="s">
        <v>63</v>
      </c>
      <c r="BB362" s="26" t="s">
        <v>63</v>
      </c>
      <c r="BC362" s="26" t="s">
        <v>63</v>
      </c>
    </row>
    <row r="363" spans="1:55" ht="11.7">
      <c r="A363" s="20">
        <v>377</v>
      </c>
      <c r="B363" s="21">
        <f>INDEX(Refs!A:A,MATCH($C363,Refs!$I:$I,0))</f>
        <v>6133198</v>
      </c>
      <c r="C363" s="22" t="s">
        <v>1456</v>
      </c>
      <c r="D363" s="21" t="str">
        <f>INDEX(Refs!L:L,MATCH($C363,Refs!$I:$I,0))</f>
        <v>Choudhary, V. K.; Kumar, P. Suresh</v>
      </c>
      <c r="E363" s="21" t="str">
        <f>INDEX(Refs!S:S,MATCH($C363,Refs!$I:$I,0))</f>
        <v>10.1080/03650340.2012.665992</v>
      </c>
      <c r="F363" s="23" t="s">
        <v>69</v>
      </c>
      <c r="G363" s="23" t="s">
        <v>1457</v>
      </c>
      <c r="I363" s="24" t="s">
        <v>1458</v>
      </c>
      <c r="J363" s="26" t="s">
        <v>1458</v>
      </c>
      <c r="K363" s="24" t="s">
        <v>73</v>
      </c>
      <c r="L363" s="26" t="s">
        <v>1459</v>
      </c>
      <c r="M363" s="24">
        <v>3</v>
      </c>
      <c r="S363" s="27" t="s">
        <v>59</v>
      </c>
      <c r="AF363" s="23" t="s">
        <v>80</v>
      </c>
      <c r="AG363" s="23" t="s">
        <v>133</v>
      </c>
      <c r="AJ363" s="24" t="s">
        <v>1460</v>
      </c>
      <c r="AK363" s="30" t="str">
        <f t="shared" si="10"/>
        <v>Maize-Peas</v>
      </c>
      <c r="AL363" s="27">
        <v>75400</v>
      </c>
      <c r="AN363" s="30" t="str">
        <f t="shared" si="11"/>
        <v>Maize-Fallow</v>
      </c>
      <c r="AO363" s="27">
        <v>41580</v>
      </c>
      <c r="AR363" s="27" t="s">
        <v>303</v>
      </c>
      <c r="AU363" s="26" t="s">
        <v>77</v>
      </c>
      <c r="AV363" s="26" t="s">
        <v>77</v>
      </c>
      <c r="AW363" s="26" t="s">
        <v>77</v>
      </c>
      <c r="AX363" s="26" t="s">
        <v>77</v>
      </c>
      <c r="AY363" s="26" t="s">
        <v>77</v>
      </c>
      <c r="AZ363" s="26" t="s">
        <v>77</v>
      </c>
      <c r="BA363" s="26" t="s">
        <v>63</v>
      </c>
      <c r="BB363" s="26" t="s">
        <v>63</v>
      </c>
      <c r="BC363" s="26" t="s">
        <v>63</v>
      </c>
    </row>
    <row r="364" spans="1:55" ht="11.7">
      <c r="A364" s="20">
        <v>378</v>
      </c>
      <c r="B364" s="21">
        <f>INDEX(Refs!A:A,MATCH($C364,Refs!$I:$I,0))</f>
        <v>6133198</v>
      </c>
      <c r="C364" s="22" t="s">
        <v>1456</v>
      </c>
      <c r="D364" s="21" t="str">
        <f>INDEX(Refs!L:L,MATCH($C364,Refs!$I:$I,0))</f>
        <v>Choudhary, V. K.; Kumar, P. Suresh</v>
      </c>
      <c r="E364" s="21" t="str">
        <f>INDEX(Refs!S:S,MATCH($C364,Refs!$I:$I,0))</f>
        <v>10.1080/03650340.2012.665992</v>
      </c>
      <c r="F364" s="23" t="s">
        <v>69</v>
      </c>
      <c r="G364" s="23" t="s">
        <v>1457</v>
      </c>
      <c r="I364" s="24" t="s">
        <v>1461</v>
      </c>
      <c r="J364" s="26" t="s">
        <v>1461</v>
      </c>
      <c r="K364" s="24" t="s">
        <v>73</v>
      </c>
      <c r="L364" s="26" t="s">
        <v>1459</v>
      </c>
      <c r="M364" s="24">
        <v>3</v>
      </c>
      <c r="S364" s="27" t="s">
        <v>59</v>
      </c>
      <c r="AF364" s="23" t="s">
        <v>80</v>
      </c>
      <c r="AG364" s="23" t="s">
        <v>133</v>
      </c>
      <c r="AJ364" s="24" t="s">
        <v>1460</v>
      </c>
      <c r="AK364" s="30" t="str">
        <f t="shared" si="10"/>
        <v>Maize-Mustard Seed</v>
      </c>
      <c r="AL364" s="27">
        <v>71600</v>
      </c>
      <c r="AN364" s="30" t="str">
        <f t="shared" si="11"/>
        <v>Maize-Fallow</v>
      </c>
      <c r="AO364" s="27">
        <v>41580</v>
      </c>
      <c r="AR364" s="27" t="s">
        <v>303</v>
      </c>
      <c r="AU364" s="26" t="s">
        <v>77</v>
      </c>
      <c r="AV364" s="26" t="s">
        <v>77</v>
      </c>
      <c r="AW364" s="26" t="s">
        <v>77</v>
      </c>
      <c r="AX364" s="26" t="s">
        <v>77</v>
      </c>
      <c r="AY364" s="26" t="s">
        <v>77</v>
      </c>
      <c r="AZ364" s="26" t="s">
        <v>77</v>
      </c>
      <c r="BA364" s="26" t="s">
        <v>63</v>
      </c>
      <c r="BB364" s="26" t="s">
        <v>63</v>
      </c>
      <c r="BC364" s="26" t="s">
        <v>63</v>
      </c>
    </row>
    <row r="365" spans="1:55" ht="11.7">
      <c r="A365" s="20">
        <v>379</v>
      </c>
      <c r="B365" s="21">
        <f>INDEX(Refs!A:A,MATCH($C365,Refs!$I:$I,0))</f>
        <v>6133198</v>
      </c>
      <c r="C365" s="22" t="s">
        <v>1456</v>
      </c>
      <c r="D365" s="21" t="str">
        <f>INDEX(Refs!L:L,MATCH($C365,Refs!$I:$I,0))</f>
        <v>Choudhary, V. K.; Kumar, P. Suresh</v>
      </c>
      <c r="E365" s="21" t="str">
        <f>INDEX(Refs!S:S,MATCH($C365,Refs!$I:$I,0))</f>
        <v>10.1080/03650340.2012.665992</v>
      </c>
      <c r="F365" s="23" t="s">
        <v>69</v>
      </c>
      <c r="G365" s="23" t="s">
        <v>1457</v>
      </c>
      <c r="I365" s="24" t="s">
        <v>1462</v>
      </c>
      <c r="J365" s="26" t="s">
        <v>1462</v>
      </c>
      <c r="K365" s="24" t="s">
        <v>73</v>
      </c>
      <c r="L365" s="26" t="s">
        <v>1459</v>
      </c>
      <c r="M365" s="24">
        <v>3</v>
      </c>
      <c r="S365" s="27" t="s">
        <v>59</v>
      </c>
      <c r="AF365" s="23" t="s">
        <v>80</v>
      </c>
      <c r="AG365" s="23" t="s">
        <v>133</v>
      </c>
      <c r="AJ365" s="24" t="s">
        <v>1460</v>
      </c>
      <c r="AK365" s="30" t="str">
        <f t="shared" si="10"/>
        <v>Maize-Common Bean</v>
      </c>
      <c r="AL365" s="27">
        <v>96140</v>
      </c>
      <c r="AN365" s="30" t="str">
        <f t="shared" si="11"/>
        <v>Maize-Fallow</v>
      </c>
      <c r="AO365" s="27">
        <v>41580</v>
      </c>
      <c r="AR365" s="27" t="s">
        <v>303</v>
      </c>
      <c r="AU365" s="26" t="s">
        <v>77</v>
      </c>
      <c r="AV365" s="26" t="s">
        <v>77</v>
      </c>
      <c r="AW365" s="26" t="s">
        <v>77</v>
      </c>
      <c r="AX365" s="26" t="s">
        <v>77</v>
      </c>
      <c r="AY365" s="26" t="s">
        <v>77</v>
      </c>
      <c r="AZ365" s="26" t="s">
        <v>77</v>
      </c>
      <c r="BA365" s="26" t="s">
        <v>63</v>
      </c>
      <c r="BB365" s="26" t="s">
        <v>63</v>
      </c>
      <c r="BC365" s="26" t="s">
        <v>63</v>
      </c>
    </row>
    <row r="366" spans="1:55" ht="11.7">
      <c r="A366" s="20">
        <v>380</v>
      </c>
      <c r="B366" s="21">
        <f>INDEX(Refs!A:A,MATCH($C366,Refs!$I:$I,0))</f>
        <v>6133198</v>
      </c>
      <c r="C366" s="22" t="s">
        <v>1456</v>
      </c>
      <c r="D366" s="21" t="str">
        <f>INDEX(Refs!L:L,MATCH($C366,Refs!$I:$I,0))</f>
        <v>Choudhary, V. K.; Kumar, P. Suresh</v>
      </c>
      <c r="E366" s="21" t="str">
        <f>INDEX(Refs!S:S,MATCH($C366,Refs!$I:$I,0))</f>
        <v>10.1080/03650340.2012.665992</v>
      </c>
      <c r="F366" s="23" t="s">
        <v>69</v>
      </c>
      <c r="G366" s="23" t="s">
        <v>1457</v>
      </c>
      <c r="I366" s="24" t="s">
        <v>1463</v>
      </c>
      <c r="J366" s="26" t="s">
        <v>1463</v>
      </c>
      <c r="K366" s="24" t="s">
        <v>73</v>
      </c>
      <c r="L366" s="26" t="s">
        <v>1459</v>
      </c>
      <c r="M366" s="24">
        <v>3</v>
      </c>
      <c r="S366" s="27" t="s">
        <v>59</v>
      </c>
      <c r="AF366" s="23" t="s">
        <v>80</v>
      </c>
      <c r="AG366" s="23" t="s">
        <v>133</v>
      </c>
      <c r="AJ366" s="24" t="s">
        <v>1460</v>
      </c>
      <c r="AK366" s="30" t="str">
        <f t="shared" si="10"/>
        <v>Maize-Groundnut</v>
      </c>
      <c r="AL366" s="27">
        <v>78050</v>
      </c>
      <c r="AN366" s="30" t="str">
        <f t="shared" si="11"/>
        <v>Maize-Fallow</v>
      </c>
      <c r="AO366" s="27">
        <v>41580</v>
      </c>
      <c r="AR366" s="27" t="s">
        <v>303</v>
      </c>
      <c r="AU366" s="26" t="s">
        <v>77</v>
      </c>
      <c r="AV366" s="26" t="s">
        <v>77</v>
      </c>
      <c r="AW366" s="26" t="s">
        <v>77</v>
      </c>
      <c r="AX366" s="26" t="s">
        <v>77</v>
      </c>
      <c r="AY366" s="26" t="s">
        <v>77</v>
      </c>
      <c r="AZ366" s="26" t="s">
        <v>77</v>
      </c>
      <c r="BA366" s="26" t="s">
        <v>63</v>
      </c>
      <c r="BB366" s="26" t="s">
        <v>63</v>
      </c>
      <c r="BC366" s="26" t="s">
        <v>63</v>
      </c>
    </row>
    <row r="367" spans="1:55" ht="11.7">
      <c r="A367" s="20">
        <v>381</v>
      </c>
      <c r="B367" s="21">
        <f>INDEX(Refs!A:A,MATCH($C367,Refs!$I:$I,0))</f>
        <v>6133198</v>
      </c>
      <c r="C367" s="22" t="s">
        <v>1456</v>
      </c>
      <c r="D367" s="21" t="str">
        <f>INDEX(Refs!L:L,MATCH($C367,Refs!$I:$I,0))</f>
        <v>Choudhary, V. K.; Kumar, P. Suresh</v>
      </c>
      <c r="E367" s="21" t="str">
        <f>INDEX(Refs!S:S,MATCH($C367,Refs!$I:$I,0))</f>
        <v>10.1080/03650340.2012.665992</v>
      </c>
      <c r="F367" s="23" t="s">
        <v>69</v>
      </c>
      <c r="G367" s="23" t="s">
        <v>1457</v>
      </c>
      <c r="I367" s="24" t="s">
        <v>1458</v>
      </c>
      <c r="J367" s="26" t="s">
        <v>1458</v>
      </c>
      <c r="K367" s="24" t="s">
        <v>73</v>
      </c>
      <c r="L367" s="26" t="s">
        <v>1459</v>
      </c>
      <c r="M367" s="24">
        <v>3</v>
      </c>
      <c r="S367" s="27" t="s">
        <v>59</v>
      </c>
      <c r="AF367" s="23" t="s">
        <v>65</v>
      </c>
      <c r="AG367" s="23" t="s">
        <v>133</v>
      </c>
      <c r="AJ367" s="24" t="s">
        <v>1460</v>
      </c>
      <c r="AK367" s="30" t="str">
        <f t="shared" si="10"/>
        <v>Maize-Peas</v>
      </c>
      <c r="AL367" s="27">
        <v>52800</v>
      </c>
      <c r="AN367" s="30" t="str">
        <f t="shared" si="11"/>
        <v>Maize-Fallow</v>
      </c>
      <c r="AO367" s="27">
        <v>28180</v>
      </c>
      <c r="AR367" s="27" t="s">
        <v>303</v>
      </c>
      <c r="AU367" s="26" t="s">
        <v>77</v>
      </c>
      <c r="AV367" s="26" t="s">
        <v>77</v>
      </c>
      <c r="AW367" s="26" t="s">
        <v>77</v>
      </c>
      <c r="AX367" s="26" t="s">
        <v>77</v>
      </c>
      <c r="AY367" s="26" t="s">
        <v>77</v>
      </c>
      <c r="AZ367" s="26" t="s">
        <v>77</v>
      </c>
      <c r="BA367" s="26" t="s">
        <v>63</v>
      </c>
      <c r="BB367" s="26" t="s">
        <v>63</v>
      </c>
      <c r="BC367" s="26" t="s">
        <v>63</v>
      </c>
    </row>
    <row r="368" spans="1:55" ht="11.7">
      <c r="A368" s="20">
        <v>382</v>
      </c>
      <c r="B368" s="21">
        <f>INDEX(Refs!A:A,MATCH($C368,Refs!$I:$I,0))</f>
        <v>6133198</v>
      </c>
      <c r="C368" s="22" t="s">
        <v>1456</v>
      </c>
      <c r="D368" s="21" t="str">
        <f>INDEX(Refs!L:L,MATCH($C368,Refs!$I:$I,0))</f>
        <v>Choudhary, V. K.; Kumar, P. Suresh</v>
      </c>
      <c r="E368" s="21" t="str">
        <f>INDEX(Refs!S:S,MATCH($C368,Refs!$I:$I,0))</f>
        <v>10.1080/03650340.2012.665992</v>
      </c>
      <c r="F368" s="23" t="s">
        <v>69</v>
      </c>
      <c r="G368" s="23" t="s">
        <v>1457</v>
      </c>
      <c r="I368" s="24" t="s">
        <v>1461</v>
      </c>
      <c r="J368" s="26" t="s">
        <v>1461</v>
      </c>
      <c r="K368" s="24" t="s">
        <v>73</v>
      </c>
      <c r="L368" s="26" t="s">
        <v>1459</v>
      </c>
      <c r="M368" s="24">
        <v>3</v>
      </c>
      <c r="S368" s="27" t="s">
        <v>59</v>
      </c>
      <c r="AF368" s="23" t="s">
        <v>65</v>
      </c>
      <c r="AG368" s="23" t="s">
        <v>133</v>
      </c>
      <c r="AJ368" s="24" t="s">
        <v>1460</v>
      </c>
      <c r="AK368" s="30" t="str">
        <f t="shared" si="10"/>
        <v>Maize-Mustard Seed</v>
      </c>
      <c r="AL368" s="27">
        <v>48590</v>
      </c>
      <c r="AN368" s="30" t="str">
        <f t="shared" si="11"/>
        <v>Maize-Fallow</v>
      </c>
      <c r="AO368" s="27">
        <v>28180</v>
      </c>
      <c r="AR368" s="27" t="s">
        <v>303</v>
      </c>
      <c r="AU368" s="26" t="s">
        <v>77</v>
      </c>
      <c r="AV368" s="26" t="s">
        <v>77</v>
      </c>
      <c r="AW368" s="26" t="s">
        <v>77</v>
      </c>
      <c r="AX368" s="26" t="s">
        <v>77</v>
      </c>
      <c r="AY368" s="26" t="s">
        <v>77</v>
      </c>
      <c r="AZ368" s="26" t="s">
        <v>77</v>
      </c>
      <c r="BA368" s="26" t="s">
        <v>63</v>
      </c>
      <c r="BB368" s="26" t="s">
        <v>63</v>
      </c>
      <c r="BC368" s="26" t="s">
        <v>63</v>
      </c>
    </row>
    <row r="369" spans="1:55" ht="11.7">
      <c r="A369" s="20">
        <v>383</v>
      </c>
      <c r="B369" s="21">
        <f>INDEX(Refs!A:A,MATCH($C369,Refs!$I:$I,0))</f>
        <v>6133198</v>
      </c>
      <c r="C369" s="22" t="s">
        <v>1456</v>
      </c>
      <c r="D369" s="21" t="str">
        <f>INDEX(Refs!L:L,MATCH($C369,Refs!$I:$I,0))</f>
        <v>Choudhary, V. K.; Kumar, P. Suresh</v>
      </c>
      <c r="E369" s="21" t="str">
        <f>INDEX(Refs!S:S,MATCH($C369,Refs!$I:$I,0))</f>
        <v>10.1080/03650340.2012.665992</v>
      </c>
      <c r="F369" s="23" t="s">
        <v>69</v>
      </c>
      <c r="G369" s="23" t="s">
        <v>1457</v>
      </c>
      <c r="I369" s="24" t="s">
        <v>1462</v>
      </c>
      <c r="J369" s="26" t="s">
        <v>1462</v>
      </c>
      <c r="K369" s="24" t="s">
        <v>73</v>
      </c>
      <c r="L369" s="26" t="s">
        <v>1459</v>
      </c>
      <c r="M369" s="24">
        <v>3</v>
      </c>
      <c r="S369" s="27" t="s">
        <v>59</v>
      </c>
      <c r="AF369" s="23" t="s">
        <v>65</v>
      </c>
      <c r="AG369" s="23" t="s">
        <v>133</v>
      </c>
      <c r="AJ369" s="24" t="s">
        <v>1460</v>
      </c>
      <c r="AK369" s="30" t="str">
        <f t="shared" si="10"/>
        <v>Maize-Common Bean</v>
      </c>
      <c r="AL369" s="27">
        <v>70440</v>
      </c>
      <c r="AN369" s="30" t="str">
        <f t="shared" si="11"/>
        <v>Maize-Fallow</v>
      </c>
      <c r="AO369" s="27">
        <v>28180</v>
      </c>
      <c r="AR369" s="27" t="s">
        <v>303</v>
      </c>
      <c r="AU369" s="26" t="s">
        <v>77</v>
      </c>
      <c r="AV369" s="26" t="s">
        <v>77</v>
      </c>
      <c r="AW369" s="26" t="s">
        <v>77</v>
      </c>
      <c r="AX369" s="26" t="s">
        <v>77</v>
      </c>
      <c r="AY369" s="26" t="s">
        <v>77</v>
      </c>
      <c r="AZ369" s="26" t="s">
        <v>77</v>
      </c>
      <c r="BA369" s="26" t="s">
        <v>63</v>
      </c>
      <c r="BB369" s="26" t="s">
        <v>63</v>
      </c>
      <c r="BC369" s="26" t="s">
        <v>63</v>
      </c>
    </row>
    <row r="370" spans="1:55" ht="11.7">
      <c r="A370" s="20">
        <v>384</v>
      </c>
      <c r="B370" s="21">
        <f>INDEX(Refs!A:A,MATCH($C370,Refs!$I:$I,0))</f>
        <v>6133198</v>
      </c>
      <c r="C370" s="22" t="s">
        <v>1456</v>
      </c>
      <c r="D370" s="21" t="str">
        <f>INDEX(Refs!L:L,MATCH($C370,Refs!$I:$I,0))</f>
        <v>Choudhary, V. K.; Kumar, P. Suresh</v>
      </c>
      <c r="E370" s="21" t="str">
        <f>INDEX(Refs!S:S,MATCH($C370,Refs!$I:$I,0))</f>
        <v>10.1080/03650340.2012.665992</v>
      </c>
      <c r="F370" s="23" t="s">
        <v>69</v>
      </c>
      <c r="G370" s="23" t="s">
        <v>1457</v>
      </c>
      <c r="I370" s="24" t="s">
        <v>1463</v>
      </c>
      <c r="J370" s="26" t="s">
        <v>1463</v>
      </c>
      <c r="K370" s="24" t="s">
        <v>73</v>
      </c>
      <c r="L370" s="26" t="s">
        <v>1459</v>
      </c>
      <c r="M370" s="24">
        <v>3</v>
      </c>
      <c r="S370" s="27" t="s">
        <v>59</v>
      </c>
      <c r="AF370" s="23" t="s">
        <v>65</v>
      </c>
      <c r="AG370" s="23" t="s">
        <v>133</v>
      </c>
      <c r="AJ370" s="24" t="s">
        <v>1460</v>
      </c>
      <c r="AK370" s="30" t="str">
        <f t="shared" si="10"/>
        <v>Maize-Groundnut</v>
      </c>
      <c r="AL370" s="27">
        <v>54150</v>
      </c>
      <c r="AN370" s="30" t="str">
        <f t="shared" si="11"/>
        <v>Maize-Fallow</v>
      </c>
      <c r="AO370" s="27">
        <v>28180</v>
      </c>
      <c r="AR370" s="27" t="s">
        <v>303</v>
      </c>
      <c r="AU370" s="26" t="s">
        <v>77</v>
      </c>
      <c r="AV370" s="26" t="s">
        <v>77</v>
      </c>
      <c r="AW370" s="26" t="s">
        <v>77</v>
      </c>
      <c r="AX370" s="26" t="s">
        <v>77</v>
      </c>
      <c r="AY370" s="26" t="s">
        <v>77</v>
      </c>
      <c r="AZ370" s="26" t="s">
        <v>77</v>
      </c>
      <c r="BA370" s="26" t="s">
        <v>63</v>
      </c>
      <c r="BB370" s="26" t="s">
        <v>63</v>
      </c>
      <c r="BC370" s="26" t="s">
        <v>63</v>
      </c>
    </row>
    <row r="371" spans="1:55" ht="11.7">
      <c r="A371" s="20">
        <v>385</v>
      </c>
      <c r="B371" s="21">
        <f>INDEX(Refs!A:A,MATCH($C371,Refs!$I:$I,0))</f>
        <v>6133198</v>
      </c>
      <c r="C371" s="22" t="s">
        <v>1456</v>
      </c>
      <c r="D371" s="21" t="str">
        <f>INDEX(Refs!L:L,MATCH($C371,Refs!$I:$I,0))</f>
        <v>Choudhary, V. K.; Kumar, P. Suresh</v>
      </c>
      <c r="E371" s="21" t="str">
        <f>INDEX(Refs!S:S,MATCH($C371,Refs!$I:$I,0))</f>
        <v>10.1080/03650340.2012.665992</v>
      </c>
      <c r="F371" s="23" t="s">
        <v>69</v>
      </c>
      <c r="G371" s="23" t="s">
        <v>1457</v>
      </c>
      <c r="I371" s="24" t="s">
        <v>1458</v>
      </c>
      <c r="J371" s="26" t="s">
        <v>1458</v>
      </c>
      <c r="K371" s="24" t="s">
        <v>73</v>
      </c>
      <c r="L371" s="26" t="s">
        <v>1459</v>
      </c>
      <c r="M371" s="24">
        <v>3</v>
      </c>
      <c r="S371" s="27" t="s">
        <v>59</v>
      </c>
      <c r="AF371" s="23" t="s">
        <v>446</v>
      </c>
      <c r="AJ371" s="24" t="s">
        <v>1460</v>
      </c>
      <c r="AK371" s="30" t="str">
        <f t="shared" si="10"/>
        <v>Maize-Peas</v>
      </c>
      <c r="AL371" s="27">
        <v>2.34</v>
      </c>
      <c r="AN371" s="30" t="str">
        <f t="shared" si="11"/>
        <v>Maize-Fallow</v>
      </c>
      <c r="AO371" s="27">
        <v>2.1</v>
      </c>
      <c r="AR371" s="27" t="s">
        <v>303</v>
      </c>
      <c r="AU371" s="26" t="s">
        <v>77</v>
      </c>
      <c r="AV371" s="26" t="s">
        <v>77</v>
      </c>
      <c r="AW371" s="26" t="s">
        <v>77</v>
      </c>
      <c r="AX371" s="26" t="s">
        <v>77</v>
      </c>
      <c r="AY371" s="26" t="s">
        <v>77</v>
      </c>
      <c r="AZ371" s="26" t="s">
        <v>77</v>
      </c>
      <c r="BA371" s="26" t="s">
        <v>63</v>
      </c>
      <c r="BB371" s="26" t="s">
        <v>63</v>
      </c>
      <c r="BC371" s="26" t="s">
        <v>63</v>
      </c>
    </row>
    <row r="372" spans="1:55" ht="11.7">
      <c r="A372" s="20">
        <v>386</v>
      </c>
      <c r="B372" s="21">
        <f>INDEX(Refs!A:A,MATCH($C372,Refs!$I:$I,0))</f>
        <v>6133198</v>
      </c>
      <c r="C372" s="22" t="s">
        <v>1456</v>
      </c>
      <c r="D372" s="21" t="str">
        <f>INDEX(Refs!L:L,MATCH($C372,Refs!$I:$I,0))</f>
        <v>Choudhary, V. K.; Kumar, P. Suresh</v>
      </c>
      <c r="E372" s="21" t="str">
        <f>INDEX(Refs!S:S,MATCH($C372,Refs!$I:$I,0))</f>
        <v>10.1080/03650340.2012.665992</v>
      </c>
      <c r="F372" s="23" t="s">
        <v>69</v>
      </c>
      <c r="G372" s="23" t="s">
        <v>1457</v>
      </c>
      <c r="I372" s="24" t="s">
        <v>1461</v>
      </c>
      <c r="J372" s="26" t="s">
        <v>1461</v>
      </c>
      <c r="K372" s="24" t="s">
        <v>73</v>
      </c>
      <c r="L372" s="26" t="s">
        <v>1459</v>
      </c>
      <c r="M372" s="24">
        <v>3</v>
      </c>
      <c r="S372" s="27" t="s">
        <v>59</v>
      </c>
      <c r="AF372" s="23" t="s">
        <v>446</v>
      </c>
      <c r="AJ372" s="24" t="s">
        <v>1460</v>
      </c>
      <c r="AK372" s="30" t="str">
        <f t="shared" si="10"/>
        <v>Maize-Mustard Seed</v>
      </c>
      <c r="AL372" s="27">
        <v>2.11</v>
      </c>
      <c r="AN372" s="30" t="str">
        <f t="shared" si="11"/>
        <v>Maize-Fallow</v>
      </c>
      <c r="AO372" s="27">
        <v>2.1</v>
      </c>
      <c r="AR372" s="27" t="s">
        <v>303</v>
      </c>
      <c r="AU372" s="26" t="s">
        <v>77</v>
      </c>
      <c r="AV372" s="26" t="s">
        <v>77</v>
      </c>
      <c r="AW372" s="26" t="s">
        <v>77</v>
      </c>
      <c r="AX372" s="26" t="s">
        <v>77</v>
      </c>
      <c r="AY372" s="26" t="s">
        <v>77</v>
      </c>
      <c r="AZ372" s="26" t="s">
        <v>77</v>
      </c>
      <c r="BA372" s="26" t="s">
        <v>63</v>
      </c>
      <c r="BB372" s="26" t="s">
        <v>63</v>
      </c>
      <c r="BC372" s="26" t="s">
        <v>63</v>
      </c>
    </row>
    <row r="373" spans="1:55" ht="11.7">
      <c r="A373" s="20">
        <v>387</v>
      </c>
      <c r="B373" s="21">
        <f>INDEX(Refs!A:A,MATCH($C373,Refs!$I:$I,0))</f>
        <v>6133198</v>
      </c>
      <c r="C373" s="22" t="s">
        <v>1456</v>
      </c>
      <c r="D373" s="21" t="str">
        <f>INDEX(Refs!L:L,MATCH($C373,Refs!$I:$I,0))</f>
        <v>Choudhary, V. K.; Kumar, P. Suresh</v>
      </c>
      <c r="E373" s="21" t="str">
        <f>INDEX(Refs!S:S,MATCH($C373,Refs!$I:$I,0))</f>
        <v>10.1080/03650340.2012.665992</v>
      </c>
      <c r="F373" s="23" t="s">
        <v>69</v>
      </c>
      <c r="G373" s="23" t="s">
        <v>1457</v>
      </c>
      <c r="I373" s="24" t="s">
        <v>1462</v>
      </c>
      <c r="J373" s="26" t="s">
        <v>1462</v>
      </c>
      <c r="K373" s="24" t="s">
        <v>73</v>
      </c>
      <c r="L373" s="26" t="s">
        <v>1459</v>
      </c>
      <c r="M373" s="24">
        <v>3</v>
      </c>
      <c r="S373" s="27" t="s">
        <v>59</v>
      </c>
      <c r="AF373" s="23" t="s">
        <v>446</v>
      </c>
      <c r="AJ373" s="24" t="s">
        <v>1460</v>
      </c>
      <c r="AK373" s="30" t="str">
        <f t="shared" si="10"/>
        <v>Maize-Common Bean</v>
      </c>
      <c r="AL373" s="27">
        <v>2.74</v>
      </c>
      <c r="AN373" s="30" t="str">
        <f t="shared" si="11"/>
        <v>Maize-Fallow</v>
      </c>
      <c r="AO373" s="27">
        <v>2.1</v>
      </c>
      <c r="AR373" s="27" t="s">
        <v>303</v>
      </c>
      <c r="AU373" s="26" t="s">
        <v>77</v>
      </c>
      <c r="AV373" s="26" t="s">
        <v>77</v>
      </c>
      <c r="AW373" s="26" t="s">
        <v>77</v>
      </c>
      <c r="AX373" s="26" t="s">
        <v>77</v>
      </c>
      <c r="AY373" s="26" t="s">
        <v>77</v>
      </c>
      <c r="AZ373" s="26" t="s">
        <v>77</v>
      </c>
      <c r="BA373" s="26" t="s">
        <v>63</v>
      </c>
      <c r="BB373" s="26" t="s">
        <v>63</v>
      </c>
      <c r="BC373" s="26" t="s">
        <v>63</v>
      </c>
    </row>
    <row r="374" spans="1:55" ht="11.7">
      <c r="A374" s="20">
        <v>388</v>
      </c>
      <c r="B374" s="21">
        <f>INDEX(Refs!A:A,MATCH($C374,Refs!$I:$I,0))</f>
        <v>6133198</v>
      </c>
      <c r="C374" s="22" t="s">
        <v>1456</v>
      </c>
      <c r="D374" s="21" t="str">
        <f>INDEX(Refs!L:L,MATCH($C374,Refs!$I:$I,0))</f>
        <v>Choudhary, V. K.; Kumar, P. Suresh</v>
      </c>
      <c r="E374" s="21" t="str">
        <f>INDEX(Refs!S:S,MATCH($C374,Refs!$I:$I,0))</f>
        <v>10.1080/03650340.2012.665992</v>
      </c>
      <c r="F374" s="23" t="s">
        <v>69</v>
      </c>
      <c r="G374" s="23" t="s">
        <v>1457</v>
      </c>
      <c r="I374" s="24" t="s">
        <v>1463</v>
      </c>
      <c r="J374" s="26" t="s">
        <v>1463</v>
      </c>
      <c r="K374" s="24" t="s">
        <v>73</v>
      </c>
      <c r="L374" s="26" t="s">
        <v>1459</v>
      </c>
      <c r="M374" s="24">
        <v>3</v>
      </c>
      <c r="S374" s="27" t="s">
        <v>59</v>
      </c>
      <c r="AF374" s="23" t="s">
        <v>446</v>
      </c>
      <c r="AJ374" s="24" t="s">
        <v>1460</v>
      </c>
      <c r="AK374" s="30" t="str">
        <f t="shared" si="10"/>
        <v>Maize-Groundnut</v>
      </c>
      <c r="AL374" s="27">
        <v>2.27</v>
      </c>
      <c r="AN374" s="30" t="str">
        <f t="shared" si="11"/>
        <v>Maize-Fallow</v>
      </c>
      <c r="AO374" s="27">
        <v>2.1</v>
      </c>
      <c r="AR374" s="27" t="s">
        <v>303</v>
      </c>
      <c r="AU374" s="26" t="s">
        <v>77</v>
      </c>
      <c r="AV374" s="26" t="s">
        <v>77</v>
      </c>
      <c r="AW374" s="26" t="s">
        <v>77</v>
      </c>
      <c r="AX374" s="26" t="s">
        <v>77</v>
      </c>
      <c r="AY374" s="26" t="s">
        <v>77</v>
      </c>
      <c r="AZ374" s="26" t="s">
        <v>77</v>
      </c>
      <c r="BA374" s="26" t="s">
        <v>63</v>
      </c>
      <c r="BB374" s="26" t="s">
        <v>63</v>
      </c>
      <c r="BC374" s="26" t="s">
        <v>63</v>
      </c>
    </row>
    <row r="375" spans="1:55" ht="11.7">
      <c r="A375" s="20">
        <v>389</v>
      </c>
      <c r="B375" s="21" t="e">
        <f>INDEX(Refs!A:A,MATCH($C375,Refs!$I:$I,0))</f>
        <v>#N/A</v>
      </c>
      <c r="D375" s="21" t="e">
        <f>INDEX(Refs!L:L,MATCH($C375,Refs!$I:$I,0))</f>
        <v>#N/A</v>
      </c>
      <c r="E375" s="21" t="e">
        <f>INDEX(Refs!S:S,MATCH($C375,Refs!$I:$I,0))</f>
        <v>#N/A</v>
      </c>
      <c r="AK375" s="30">
        <f t="shared" si="10"/>
        <v>0</v>
      </c>
      <c r="AN375" s="30">
        <f t="shared" si="11"/>
        <v>0</v>
      </c>
    </row>
    <row r="376" spans="1:55" ht="11.7">
      <c r="A376" s="20">
        <v>390</v>
      </c>
      <c r="B376" s="21">
        <f>INDEX(Refs!A:A,MATCH($C376,Refs!$I:$I,0))</f>
        <v>6141585</v>
      </c>
      <c r="C376" s="22" t="s">
        <v>1464</v>
      </c>
      <c r="D376" s="21" t="str">
        <f>INDEX(Refs!L:L,MATCH($C376,Refs!$I:$I,0))</f>
        <v>Ahmad, N.; Akram, A.; Artiola, Janick F.; Qazi, M. Akram; Tuller, M.</v>
      </c>
      <c r="E376" s="21" t="str">
        <f>INDEX(Refs!S:S,MATCH($C376,Refs!$I:$I,0))</f>
        <v>10.1016/j.wasman.2009.05.006</v>
      </c>
      <c r="F376" s="23" t="s">
        <v>86</v>
      </c>
      <c r="G376" s="23" t="s">
        <v>1465</v>
      </c>
      <c r="I376" s="24" t="s">
        <v>71</v>
      </c>
      <c r="J376" s="26" t="s">
        <v>1466</v>
      </c>
      <c r="L376" s="26" t="s">
        <v>1467</v>
      </c>
      <c r="M376" s="24">
        <v>4</v>
      </c>
      <c r="Q376" s="27" t="s">
        <v>59</v>
      </c>
      <c r="AB376" s="27" t="s">
        <v>59</v>
      </c>
      <c r="AF376" s="23" t="s">
        <v>80</v>
      </c>
      <c r="AG376" s="23" t="s">
        <v>147</v>
      </c>
      <c r="AJ376" s="24" t="s">
        <v>1468</v>
      </c>
      <c r="AK376" s="30" t="str">
        <f t="shared" si="10"/>
        <v>50% mineral-N + Solid cattle manure</v>
      </c>
      <c r="AL376" s="27">
        <v>31473</v>
      </c>
      <c r="AN376" s="30" t="str">
        <f t="shared" si="11"/>
        <v>100% Mineral fert</v>
      </c>
      <c r="AO376" s="27">
        <v>32813</v>
      </c>
      <c r="AR376" s="27" t="s">
        <v>553</v>
      </c>
    </row>
    <row r="377" spans="1:55" ht="11.7">
      <c r="A377" s="20">
        <v>391</v>
      </c>
      <c r="B377" s="21">
        <f>INDEX(Refs!A:A,MATCH($C377,Refs!$I:$I,0))</f>
        <v>6141585</v>
      </c>
      <c r="C377" s="22" t="s">
        <v>1464</v>
      </c>
      <c r="D377" s="21" t="str">
        <f>INDEX(Refs!L:L,MATCH($C377,Refs!$I:$I,0))</f>
        <v>Ahmad, N.; Akram, A.; Artiola, Janick F.; Qazi, M. Akram; Tuller, M.</v>
      </c>
      <c r="E377" s="21" t="str">
        <f>INDEX(Refs!S:S,MATCH($C377,Refs!$I:$I,0))</f>
        <v>10.1016/j.wasman.2009.05.006</v>
      </c>
      <c r="F377" s="23" t="s">
        <v>86</v>
      </c>
      <c r="G377" s="23" t="s">
        <v>1465</v>
      </c>
      <c r="I377" s="24" t="s">
        <v>71</v>
      </c>
      <c r="J377" s="26" t="s">
        <v>1469</v>
      </c>
      <c r="L377" s="26" t="s">
        <v>1467</v>
      </c>
      <c r="M377" s="24">
        <v>4</v>
      </c>
      <c r="Q377" s="27" t="s">
        <v>59</v>
      </c>
      <c r="AB377" s="27" t="s">
        <v>59</v>
      </c>
      <c r="AF377" s="23" t="s">
        <v>80</v>
      </c>
      <c r="AG377" s="23" t="s">
        <v>147</v>
      </c>
      <c r="AJ377" s="24" t="s">
        <v>1468</v>
      </c>
      <c r="AK377" s="30" t="str">
        <f t="shared" si="10"/>
        <v>50% mineral-N + Liquid cattle manure</v>
      </c>
      <c r="AL377" s="27">
        <v>31454</v>
      </c>
      <c r="AN377" s="30" t="str">
        <f t="shared" si="11"/>
        <v>100% Mineral fert</v>
      </c>
      <c r="AO377" s="27">
        <v>32813</v>
      </c>
      <c r="AR377" s="27" t="s">
        <v>553</v>
      </c>
    </row>
    <row r="378" spans="1:55" ht="11.7">
      <c r="A378" s="20">
        <v>392</v>
      </c>
      <c r="B378" s="21">
        <f>INDEX(Refs!A:A,MATCH($C378,Refs!$I:$I,0))</f>
        <v>6141585</v>
      </c>
      <c r="C378" s="22" t="s">
        <v>1464</v>
      </c>
      <c r="D378" s="21" t="str">
        <f>INDEX(Refs!L:L,MATCH($C378,Refs!$I:$I,0))</f>
        <v>Ahmad, N.; Akram, A.; Artiola, Janick F.; Qazi, M. Akram; Tuller, M.</v>
      </c>
      <c r="E378" s="21" t="str">
        <f>INDEX(Refs!S:S,MATCH($C378,Refs!$I:$I,0))</f>
        <v>10.1016/j.wasman.2009.05.006</v>
      </c>
      <c r="F378" s="23" t="s">
        <v>86</v>
      </c>
      <c r="G378" s="23" t="s">
        <v>1465</v>
      </c>
      <c r="I378" s="24" t="s">
        <v>71</v>
      </c>
      <c r="J378" s="26" t="s">
        <v>1466</v>
      </c>
      <c r="L378" s="26" t="s">
        <v>1467</v>
      </c>
      <c r="M378" s="24">
        <v>4</v>
      </c>
      <c r="Q378" s="27" t="s">
        <v>59</v>
      </c>
      <c r="AB378" s="27" t="s">
        <v>59</v>
      </c>
      <c r="AF378" s="23" t="s">
        <v>81</v>
      </c>
      <c r="AG378" s="23" t="s">
        <v>147</v>
      </c>
      <c r="AJ378" s="24" t="s">
        <v>1468</v>
      </c>
      <c r="AK378" s="30" t="str">
        <f t="shared" si="10"/>
        <v>50% mineral-N + Solid cattle manure</v>
      </c>
      <c r="AL378" s="27">
        <v>1860</v>
      </c>
      <c r="AN378" s="30" t="str">
        <f t="shared" si="11"/>
        <v>100% Mineral fert</v>
      </c>
      <c r="AO378" s="27">
        <v>1700</v>
      </c>
      <c r="AR378" s="27" t="s">
        <v>553</v>
      </c>
    </row>
    <row r="379" spans="1:55" ht="11.7">
      <c r="A379" s="20">
        <v>393</v>
      </c>
      <c r="B379" s="21">
        <f>INDEX(Refs!A:A,MATCH($C379,Refs!$I:$I,0))</f>
        <v>6141585</v>
      </c>
      <c r="C379" s="22" t="s">
        <v>1464</v>
      </c>
      <c r="D379" s="21" t="str">
        <f>INDEX(Refs!L:L,MATCH($C379,Refs!$I:$I,0))</f>
        <v>Ahmad, N.; Akram, A.; Artiola, Janick F.; Qazi, M. Akram; Tuller, M.</v>
      </c>
      <c r="E379" s="21" t="str">
        <f>INDEX(Refs!S:S,MATCH($C379,Refs!$I:$I,0))</f>
        <v>10.1016/j.wasman.2009.05.006</v>
      </c>
      <c r="F379" s="23" t="s">
        <v>86</v>
      </c>
      <c r="G379" s="23" t="s">
        <v>1465</v>
      </c>
      <c r="I379" s="24" t="s">
        <v>71</v>
      </c>
      <c r="J379" s="26" t="s">
        <v>1469</v>
      </c>
      <c r="L379" s="26" t="s">
        <v>1467</v>
      </c>
      <c r="M379" s="24">
        <v>4</v>
      </c>
      <c r="Q379" s="27" t="s">
        <v>59</v>
      </c>
      <c r="AB379" s="27" t="s">
        <v>59</v>
      </c>
      <c r="AF379" s="23" t="s">
        <v>81</v>
      </c>
      <c r="AG379" s="23" t="s">
        <v>147</v>
      </c>
      <c r="AJ379" s="24" t="s">
        <v>1468</v>
      </c>
      <c r="AK379" s="30" t="str">
        <f t="shared" ref="AK379:AK442" si="12">J379</f>
        <v>50% mineral-N + Liquid cattle manure</v>
      </c>
      <c r="AL379" s="27">
        <v>1620</v>
      </c>
      <c r="AN379" s="30" t="str">
        <f t="shared" ref="AN379:AN442" si="13">L379</f>
        <v>100% Mineral fert</v>
      </c>
      <c r="AO379" s="27">
        <v>1700</v>
      </c>
      <c r="AR379" s="27" t="s">
        <v>553</v>
      </c>
    </row>
    <row r="380" spans="1:55" ht="11.7">
      <c r="A380" s="20">
        <v>394</v>
      </c>
      <c r="B380" s="21">
        <f>INDEX(Refs!A:A,MATCH($C380,Refs!$I:$I,0))</f>
        <v>6141585</v>
      </c>
      <c r="C380" s="22" t="s">
        <v>1464</v>
      </c>
      <c r="D380" s="21" t="str">
        <f>INDEX(Refs!L:L,MATCH($C380,Refs!$I:$I,0))</f>
        <v>Ahmad, N.; Akram, A.; Artiola, Janick F.; Qazi, M. Akram; Tuller, M.</v>
      </c>
      <c r="E380" s="21" t="str">
        <f>INDEX(Refs!S:S,MATCH($C380,Refs!$I:$I,0))</f>
        <v>10.1016/j.wasman.2009.05.006</v>
      </c>
      <c r="F380" s="23" t="s">
        <v>86</v>
      </c>
      <c r="G380" s="23" t="s">
        <v>1465</v>
      </c>
      <c r="I380" s="24" t="s">
        <v>71</v>
      </c>
      <c r="J380" s="26" t="s">
        <v>1466</v>
      </c>
      <c r="L380" s="26" t="s">
        <v>1467</v>
      </c>
      <c r="M380" s="24">
        <v>4</v>
      </c>
      <c r="Q380" s="27" t="s">
        <v>59</v>
      </c>
      <c r="AB380" s="27" t="s">
        <v>59</v>
      </c>
      <c r="AF380" s="23" t="s">
        <v>60</v>
      </c>
      <c r="AG380" s="23" t="s">
        <v>147</v>
      </c>
      <c r="AJ380" s="24" t="s">
        <v>1468</v>
      </c>
      <c r="AK380" s="30" t="str">
        <f t="shared" si="12"/>
        <v>50% mineral-N + Solid cattle manure</v>
      </c>
      <c r="AL380" s="27">
        <v>15308</v>
      </c>
      <c r="AN380" s="30" t="str">
        <f t="shared" si="13"/>
        <v>100% Mineral fert</v>
      </c>
      <c r="AO380" s="27">
        <v>19016</v>
      </c>
      <c r="AR380" s="27" t="s">
        <v>553</v>
      </c>
      <c r="AU380" s="26" t="s">
        <v>77</v>
      </c>
      <c r="AV380" s="26" t="s">
        <v>77</v>
      </c>
      <c r="AW380" s="26" t="s">
        <v>77</v>
      </c>
      <c r="AX380" s="26" t="s">
        <v>77</v>
      </c>
      <c r="AY380" s="26" t="s">
        <v>63</v>
      </c>
      <c r="AZ380" s="26" t="s">
        <v>77</v>
      </c>
      <c r="BA380" s="26" t="s">
        <v>63</v>
      </c>
      <c r="BB380" s="26" t="s">
        <v>63</v>
      </c>
      <c r="BC380" s="26" t="s">
        <v>77</v>
      </c>
    </row>
    <row r="381" spans="1:55" ht="11.7">
      <c r="A381" s="20">
        <v>395</v>
      </c>
      <c r="B381" s="21">
        <f>INDEX(Refs!A:A,MATCH($C381,Refs!$I:$I,0))</f>
        <v>6141585</v>
      </c>
      <c r="C381" s="22" t="s">
        <v>1464</v>
      </c>
      <c r="D381" s="21" t="str">
        <f>INDEX(Refs!L:L,MATCH($C381,Refs!$I:$I,0))</f>
        <v>Ahmad, N.; Akram, A.; Artiola, Janick F.; Qazi, M. Akram; Tuller, M.</v>
      </c>
      <c r="E381" s="21" t="str">
        <f>INDEX(Refs!S:S,MATCH($C381,Refs!$I:$I,0))</f>
        <v>10.1016/j.wasman.2009.05.006</v>
      </c>
      <c r="F381" s="23" t="s">
        <v>86</v>
      </c>
      <c r="G381" s="23" t="s">
        <v>1465</v>
      </c>
      <c r="I381" s="24" t="s">
        <v>71</v>
      </c>
      <c r="J381" s="26" t="s">
        <v>1469</v>
      </c>
      <c r="L381" s="26" t="s">
        <v>1467</v>
      </c>
      <c r="M381" s="24">
        <v>4</v>
      </c>
      <c r="Q381" s="27" t="s">
        <v>59</v>
      </c>
      <c r="AB381" s="27" t="s">
        <v>59</v>
      </c>
      <c r="AF381" s="23" t="s">
        <v>60</v>
      </c>
      <c r="AG381" s="23" t="s">
        <v>147</v>
      </c>
      <c r="AJ381" s="24" t="s">
        <v>1468</v>
      </c>
      <c r="AK381" s="30" t="str">
        <f t="shared" si="12"/>
        <v>50% mineral-N + Liquid cattle manure</v>
      </c>
      <c r="AL381" s="27">
        <v>15017</v>
      </c>
      <c r="AN381" s="30" t="str">
        <f t="shared" si="13"/>
        <v>100% Mineral fert</v>
      </c>
      <c r="AO381" s="27">
        <v>19016</v>
      </c>
      <c r="AR381" s="27" t="s">
        <v>553</v>
      </c>
      <c r="AU381" s="26" t="s">
        <v>77</v>
      </c>
      <c r="AV381" s="26" t="s">
        <v>77</v>
      </c>
      <c r="AW381" s="26" t="s">
        <v>77</v>
      </c>
      <c r="AX381" s="26" t="s">
        <v>77</v>
      </c>
      <c r="AY381" s="26" t="s">
        <v>63</v>
      </c>
      <c r="AZ381" s="26" t="s">
        <v>77</v>
      </c>
      <c r="BA381" s="26" t="s">
        <v>63</v>
      </c>
      <c r="BB381" s="26" t="s">
        <v>63</v>
      </c>
      <c r="BC381" s="26" t="s">
        <v>77</v>
      </c>
    </row>
    <row r="382" spans="1:55" ht="11.7">
      <c r="A382" s="20">
        <v>396</v>
      </c>
      <c r="B382" s="21">
        <f>INDEX(Refs!A:A,MATCH($C382,Refs!$I:$I,0))</f>
        <v>6141585</v>
      </c>
      <c r="C382" s="22" t="s">
        <v>1464</v>
      </c>
      <c r="D382" s="21" t="str">
        <f>INDEX(Refs!L:L,MATCH($C382,Refs!$I:$I,0))</f>
        <v>Ahmad, N.; Akram, A.; Artiola, Janick F.; Qazi, M. Akram; Tuller, M.</v>
      </c>
      <c r="E382" s="21" t="str">
        <f>INDEX(Refs!S:S,MATCH($C382,Refs!$I:$I,0))</f>
        <v>10.1016/j.wasman.2009.05.006</v>
      </c>
      <c r="F382" s="23" t="s">
        <v>86</v>
      </c>
      <c r="G382" s="23" t="s">
        <v>1465</v>
      </c>
      <c r="I382" s="24" t="s">
        <v>71</v>
      </c>
      <c r="J382" s="26" t="s">
        <v>1466</v>
      </c>
      <c r="L382" s="26" t="s">
        <v>1467</v>
      </c>
      <c r="M382" s="24">
        <v>4</v>
      </c>
      <c r="Q382" s="27" t="s">
        <v>59</v>
      </c>
      <c r="AB382" s="27" t="s">
        <v>59</v>
      </c>
      <c r="AF382" s="23" t="s">
        <v>65</v>
      </c>
      <c r="AG382" s="23" t="s">
        <v>147</v>
      </c>
      <c r="AJ382" s="24" t="s">
        <v>1468</v>
      </c>
      <c r="AK382" s="30" t="str">
        <f t="shared" si="12"/>
        <v>50% mineral-N + Solid cattle manure</v>
      </c>
      <c r="AL382" s="27">
        <v>16165</v>
      </c>
      <c r="AN382" s="30" t="str">
        <f t="shared" si="13"/>
        <v>100% Mineral fert</v>
      </c>
      <c r="AO382" s="27">
        <v>13797</v>
      </c>
      <c r="AR382" s="27" t="s">
        <v>553</v>
      </c>
      <c r="AU382" s="26" t="s">
        <v>77</v>
      </c>
      <c r="AV382" s="26" t="s">
        <v>77</v>
      </c>
      <c r="AW382" s="26" t="s">
        <v>77</v>
      </c>
      <c r="AX382" s="26" t="s">
        <v>77</v>
      </c>
      <c r="AY382" s="26" t="s">
        <v>63</v>
      </c>
      <c r="AZ382" s="26" t="s">
        <v>77</v>
      </c>
      <c r="BA382" s="26" t="s">
        <v>63</v>
      </c>
      <c r="BB382" s="26" t="s">
        <v>63</v>
      </c>
      <c r="BC382" s="26" t="s">
        <v>77</v>
      </c>
    </row>
    <row r="383" spans="1:55" ht="11.7">
      <c r="A383" s="20">
        <v>397</v>
      </c>
      <c r="B383" s="21">
        <f>INDEX(Refs!A:A,MATCH($C383,Refs!$I:$I,0))</f>
        <v>6141585</v>
      </c>
      <c r="C383" s="22" t="s">
        <v>1464</v>
      </c>
      <c r="D383" s="21" t="str">
        <f>INDEX(Refs!L:L,MATCH($C383,Refs!$I:$I,0))</f>
        <v>Ahmad, N.; Akram, A.; Artiola, Janick F.; Qazi, M. Akram; Tuller, M.</v>
      </c>
      <c r="E383" s="21" t="str">
        <f>INDEX(Refs!S:S,MATCH($C383,Refs!$I:$I,0))</f>
        <v>10.1016/j.wasman.2009.05.006</v>
      </c>
      <c r="F383" s="23" t="s">
        <v>86</v>
      </c>
      <c r="G383" s="23" t="s">
        <v>1465</v>
      </c>
      <c r="I383" s="24" t="s">
        <v>71</v>
      </c>
      <c r="J383" s="26" t="s">
        <v>1469</v>
      </c>
      <c r="L383" s="26" t="s">
        <v>1467</v>
      </c>
      <c r="M383" s="24">
        <v>4</v>
      </c>
      <c r="Q383" s="27" t="s">
        <v>59</v>
      </c>
      <c r="AB383" s="27" t="s">
        <v>59</v>
      </c>
      <c r="AF383" s="23" t="s">
        <v>65</v>
      </c>
      <c r="AG383" s="23" t="s">
        <v>147</v>
      </c>
      <c r="AJ383" s="24" t="s">
        <v>1468</v>
      </c>
      <c r="AK383" s="30" t="str">
        <f t="shared" si="12"/>
        <v>50% mineral-N + Liquid cattle manure</v>
      </c>
      <c r="AL383" s="27">
        <v>16437</v>
      </c>
      <c r="AN383" s="30" t="str">
        <f t="shared" si="13"/>
        <v>100% Mineral fert</v>
      </c>
      <c r="AO383" s="27">
        <v>13797</v>
      </c>
      <c r="AR383" s="27" t="s">
        <v>553</v>
      </c>
      <c r="AU383" s="26" t="s">
        <v>77</v>
      </c>
      <c r="AV383" s="26" t="s">
        <v>77</v>
      </c>
      <c r="AW383" s="26" t="s">
        <v>77</v>
      </c>
      <c r="AX383" s="26" t="s">
        <v>77</v>
      </c>
      <c r="AY383" s="26" t="s">
        <v>63</v>
      </c>
      <c r="AZ383" s="26" t="s">
        <v>77</v>
      </c>
      <c r="BA383" s="26" t="s">
        <v>63</v>
      </c>
      <c r="BB383" s="26" t="s">
        <v>63</v>
      </c>
      <c r="BC383" s="26" t="s">
        <v>77</v>
      </c>
    </row>
    <row r="384" spans="1:55" ht="11.7">
      <c r="A384" s="20">
        <v>398</v>
      </c>
      <c r="B384" s="21">
        <f>INDEX(Refs!A:A,MATCH($C384,Refs!$I:$I,0))</f>
        <v>6141585</v>
      </c>
      <c r="C384" s="22" t="s">
        <v>1464</v>
      </c>
      <c r="D384" s="21" t="str">
        <f>INDEX(Refs!L:L,MATCH($C384,Refs!$I:$I,0))</f>
        <v>Ahmad, N.; Akram, A.; Artiola, Janick F.; Qazi, M. Akram; Tuller, M.</v>
      </c>
      <c r="E384" s="21" t="str">
        <f>INDEX(Refs!S:S,MATCH($C384,Refs!$I:$I,0))</f>
        <v>10.1016/j.wasman.2009.05.006</v>
      </c>
      <c r="F384" s="23" t="s">
        <v>86</v>
      </c>
      <c r="G384" s="23" t="s">
        <v>1465</v>
      </c>
      <c r="I384" s="24" t="s">
        <v>71</v>
      </c>
      <c r="J384" s="26" t="s">
        <v>1466</v>
      </c>
      <c r="L384" s="26" t="s">
        <v>1467</v>
      </c>
      <c r="M384" s="24">
        <v>4</v>
      </c>
      <c r="Q384" s="27" t="s">
        <v>59</v>
      </c>
      <c r="AB384" s="27" t="s">
        <v>59</v>
      </c>
      <c r="AF384" s="23" t="s">
        <v>234</v>
      </c>
      <c r="AJ384" s="24" t="s">
        <v>1468</v>
      </c>
      <c r="AK384" s="30" t="str">
        <f t="shared" si="12"/>
        <v>50% mineral-N + Solid cattle manure</v>
      </c>
      <c r="AL384" s="27">
        <v>2.06</v>
      </c>
      <c r="AN384" s="30" t="str">
        <f t="shared" si="13"/>
        <v>100% Mineral fert</v>
      </c>
      <c r="AO384" s="27">
        <v>1.73</v>
      </c>
      <c r="AR384" s="27" t="s">
        <v>553</v>
      </c>
      <c r="AU384" s="26" t="s">
        <v>77</v>
      </c>
      <c r="AV384" s="26" t="s">
        <v>77</v>
      </c>
      <c r="AW384" s="26" t="s">
        <v>77</v>
      </c>
      <c r="AX384" s="26" t="s">
        <v>77</v>
      </c>
      <c r="AY384" s="26" t="s">
        <v>63</v>
      </c>
      <c r="AZ384" s="26" t="s">
        <v>77</v>
      </c>
      <c r="BA384" s="26" t="s">
        <v>63</v>
      </c>
      <c r="BB384" s="26" t="s">
        <v>63</v>
      </c>
      <c r="BC384" s="26" t="s">
        <v>77</v>
      </c>
    </row>
    <row r="385" spans="1:55" ht="11.7">
      <c r="A385" s="20">
        <v>399</v>
      </c>
      <c r="B385" s="21">
        <f>INDEX(Refs!A:A,MATCH($C385,Refs!$I:$I,0))</f>
        <v>6141585</v>
      </c>
      <c r="C385" s="22" t="s">
        <v>1464</v>
      </c>
      <c r="D385" s="21" t="str">
        <f>INDEX(Refs!L:L,MATCH($C385,Refs!$I:$I,0))</f>
        <v>Ahmad, N.; Akram, A.; Artiola, Janick F.; Qazi, M. Akram; Tuller, M.</v>
      </c>
      <c r="E385" s="21" t="str">
        <f>INDEX(Refs!S:S,MATCH($C385,Refs!$I:$I,0))</f>
        <v>10.1016/j.wasman.2009.05.006</v>
      </c>
      <c r="F385" s="23" t="s">
        <v>86</v>
      </c>
      <c r="G385" s="23" t="s">
        <v>1465</v>
      </c>
      <c r="I385" s="24" t="s">
        <v>71</v>
      </c>
      <c r="J385" s="26" t="s">
        <v>1469</v>
      </c>
      <c r="L385" s="26" t="s">
        <v>1467</v>
      </c>
      <c r="M385" s="24">
        <v>4</v>
      </c>
      <c r="Q385" s="27" t="s">
        <v>59</v>
      </c>
      <c r="AB385" s="27" t="s">
        <v>59</v>
      </c>
      <c r="AF385" s="23" t="s">
        <v>234</v>
      </c>
      <c r="AJ385" s="24" t="s">
        <v>1468</v>
      </c>
      <c r="AK385" s="30" t="str">
        <f t="shared" si="12"/>
        <v>50% mineral-N + Liquid cattle manure</v>
      </c>
      <c r="AL385" s="27">
        <v>2.09</v>
      </c>
      <c r="AN385" s="30" t="str">
        <f t="shared" si="13"/>
        <v>100% Mineral fert</v>
      </c>
      <c r="AO385" s="27">
        <v>1.73</v>
      </c>
      <c r="AR385" s="27" t="s">
        <v>553</v>
      </c>
      <c r="AU385" s="26" t="s">
        <v>77</v>
      </c>
      <c r="AV385" s="26" t="s">
        <v>77</v>
      </c>
      <c r="AW385" s="26" t="s">
        <v>77</v>
      </c>
      <c r="AX385" s="26" t="s">
        <v>77</v>
      </c>
      <c r="AY385" s="26" t="s">
        <v>63</v>
      </c>
      <c r="AZ385" s="26" t="s">
        <v>77</v>
      </c>
      <c r="BA385" s="26" t="s">
        <v>63</v>
      </c>
      <c r="BB385" s="26" t="s">
        <v>63</v>
      </c>
      <c r="BC385" s="26" t="s">
        <v>77</v>
      </c>
    </row>
    <row r="386" spans="1:55" ht="11.7">
      <c r="A386" s="20">
        <v>400</v>
      </c>
      <c r="B386" s="21" t="e">
        <f>INDEX(Refs!A:A,MATCH($C386,Refs!$I:$I,0))</f>
        <v>#N/A</v>
      </c>
      <c r="D386" s="21" t="e">
        <f>INDEX(Refs!L:L,MATCH($C386,Refs!$I:$I,0))</f>
        <v>#N/A</v>
      </c>
      <c r="E386" s="21" t="e">
        <f>INDEX(Refs!S:S,MATCH($C386,Refs!$I:$I,0))</f>
        <v>#N/A</v>
      </c>
      <c r="AK386" s="30">
        <f t="shared" si="12"/>
        <v>0</v>
      </c>
      <c r="AN386" s="30">
        <f t="shared" si="13"/>
        <v>0</v>
      </c>
    </row>
    <row r="387" spans="1:55" ht="11.7">
      <c r="A387" s="20">
        <v>401</v>
      </c>
      <c r="B387" s="21">
        <f>INDEX(Refs!A:A,MATCH($C387,Refs!$I:$I,0))</f>
        <v>6133187</v>
      </c>
      <c r="C387" s="22" t="s">
        <v>1470</v>
      </c>
      <c r="D387" s="21" t="str">
        <f>INDEX(Refs!L:L,MATCH($C387,Refs!$I:$I,0))</f>
        <v>Cao, Tiehua; Deng, Aixing; Feng, Xiaomin; Guo, Jinrui; Lal, Rattan; Song, Zhenwei; Sun, Tao; Zhang, Jun; Zhang, Weijian; Zheng, Chengyan</v>
      </c>
      <c r="E387" s="21" t="str">
        <f>INDEX(Refs!S:S,MATCH($C387,Refs!$I:$I,0))</f>
        <v>10.1016/j.agee.2021.107614</v>
      </c>
      <c r="F387" s="23" t="s">
        <v>86</v>
      </c>
      <c r="G387" s="23" t="s">
        <v>1471</v>
      </c>
      <c r="I387" s="24" t="s">
        <v>1472</v>
      </c>
      <c r="J387" s="26" t="s">
        <v>1473</v>
      </c>
      <c r="K387" s="24" t="s">
        <v>73</v>
      </c>
      <c r="L387" s="26" t="s">
        <v>1474</v>
      </c>
      <c r="M387" s="24">
        <v>3</v>
      </c>
      <c r="R387" s="27" t="s">
        <v>59</v>
      </c>
      <c r="AF387" s="23" t="s">
        <v>60</v>
      </c>
      <c r="AG387" s="23" t="s">
        <v>75</v>
      </c>
      <c r="AJ387" s="24">
        <v>2017</v>
      </c>
      <c r="AK387" s="30" t="str">
        <f t="shared" si="12"/>
        <v>Maize-Soybean Intercrop</v>
      </c>
      <c r="AL387" s="27">
        <v>1098</v>
      </c>
      <c r="AN387" s="30" t="str">
        <f t="shared" si="13"/>
        <v xml:space="preserve">Continuous Maize </v>
      </c>
      <c r="AO387" s="27">
        <v>1246</v>
      </c>
      <c r="AR387" s="27" t="s">
        <v>553</v>
      </c>
      <c r="AU387" s="26" t="s">
        <v>77</v>
      </c>
      <c r="AV387" s="26" t="s">
        <v>77</v>
      </c>
      <c r="AW387" s="26" t="s">
        <v>77</v>
      </c>
      <c r="AX387" s="26" t="s">
        <v>77</v>
      </c>
      <c r="AY387" s="26" t="s">
        <v>63</v>
      </c>
      <c r="AZ387" s="26" t="s">
        <v>63</v>
      </c>
      <c r="BA387" s="26" t="s">
        <v>63</v>
      </c>
      <c r="BB387" s="26" t="s">
        <v>63</v>
      </c>
      <c r="BC387" s="26" t="s">
        <v>63</v>
      </c>
    </row>
    <row r="388" spans="1:55" ht="11.7">
      <c r="A388" s="20">
        <v>402</v>
      </c>
      <c r="B388" s="21">
        <f>INDEX(Refs!A:A,MATCH($C388,Refs!$I:$I,0))</f>
        <v>6133187</v>
      </c>
      <c r="C388" s="22" t="s">
        <v>1470</v>
      </c>
      <c r="D388" s="21" t="str">
        <f>INDEX(Refs!L:L,MATCH($C388,Refs!$I:$I,0))</f>
        <v>Cao, Tiehua; Deng, Aixing; Feng, Xiaomin; Guo, Jinrui; Lal, Rattan; Song, Zhenwei; Sun, Tao; Zhang, Jun; Zhang, Weijian; Zheng, Chengyan</v>
      </c>
      <c r="E388" s="21" t="str">
        <f>INDEX(Refs!S:S,MATCH($C388,Refs!$I:$I,0))</f>
        <v>10.1016/j.agee.2021.107614</v>
      </c>
      <c r="F388" s="23" t="s">
        <v>86</v>
      </c>
      <c r="G388" s="23" t="s">
        <v>1471</v>
      </c>
      <c r="I388" s="24" t="s">
        <v>1472</v>
      </c>
      <c r="J388" s="26" t="s">
        <v>1473</v>
      </c>
      <c r="K388" s="24" t="s">
        <v>239</v>
      </c>
      <c r="L388" s="26" t="s">
        <v>1475</v>
      </c>
      <c r="M388" s="24">
        <v>3</v>
      </c>
      <c r="R388" s="27" t="s">
        <v>59</v>
      </c>
      <c r="AF388" s="23" t="s">
        <v>60</v>
      </c>
      <c r="AG388" s="23" t="s">
        <v>75</v>
      </c>
      <c r="AJ388" s="24">
        <v>2017</v>
      </c>
      <c r="AK388" s="30" t="str">
        <f t="shared" si="12"/>
        <v>Maize-Soybean Intercrop</v>
      </c>
      <c r="AL388" s="27">
        <v>1098</v>
      </c>
      <c r="AN388" s="30" t="str">
        <f t="shared" si="13"/>
        <v xml:space="preserve">Continuous Soybean </v>
      </c>
      <c r="AO388" s="27">
        <v>950</v>
      </c>
      <c r="AR388" s="27" t="s">
        <v>553</v>
      </c>
      <c r="AU388" s="26" t="s">
        <v>77</v>
      </c>
      <c r="AV388" s="26" t="s">
        <v>77</v>
      </c>
      <c r="AW388" s="26" t="s">
        <v>77</v>
      </c>
      <c r="AX388" s="26" t="s">
        <v>77</v>
      </c>
      <c r="AY388" s="26" t="s">
        <v>63</v>
      </c>
      <c r="AZ388" s="26" t="s">
        <v>63</v>
      </c>
      <c r="BA388" s="26" t="s">
        <v>63</v>
      </c>
      <c r="BB388" s="26" t="s">
        <v>63</v>
      </c>
      <c r="BC388" s="26" t="s">
        <v>63</v>
      </c>
    </row>
    <row r="389" spans="1:55" ht="11.7">
      <c r="A389" s="20">
        <v>403</v>
      </c>
      <c r="B389" s="21">
        <f>INDEX(Refs!A:A,MATCH($C389,Refs!$I:$I,0))</f>
        <v>6133187</v>
      </c>
      <c r="C389" s="22" t="s">
        <v>1470</v>
      </c>
      <c r="D389" s="21" t="str">
        <f>INDEX(Refs!L:L,MATCH($C389,Refs!$I:$I,0))</f>
        <v>Cao, Tiehua; Deng, Aixing; Feng, Xiaomin; Guo, Jinrui; Lal, Rattan; Song, Zhenwei; Sun, Tao; Zhang, Jun; Zhang, Weijian; Zheng, Chengyan</v>
      </c>
      <c r="E389" s="21" t="str">
        <f>INDEX(Refs!S:S,MATCH($C389,Refs!$I:$I,0))</f>
        <v>10.1016/j.agee.2021.107614</v>
      </c>
      <c r="F389" s="23" t="s">
        <v>86</v>
      </c>
      <c r="G389" s="23" t="s">
        <v>1471</v>
      </c>
      <c r="I389" s="24" t="s">
        <v>1472</v>
      </c>
      <c r="J389" s="26" t="s">
        <v>1473</v>
      </c>
      <c r="K389" s="24" t="s">
        <v>73</v>
      </c>
      <c r="L389" s="26" t="s">
        <v>1474</v>
      </c>
      <c r="M389" s="24">
        <v>3</v>
      </c>
      <c r="R389" s="27" t="s">
        <v>59</v>
      </c>
      <c r="AF389" s="23" t="s">
        <v>60</v>
      </c>
      <c r="AG389" s="23" t="s">
        <v>75</v>
      </c>
      <c r="AJ389" s="24">
        <v>2018</v>
      </c>
      <c r="AK389" s="30" t="str">
        <f t="shared" si="12"/>
        <v>Maize-Soybean Intercrop</v>
      </c>
      <c r="AL389" s="27">
        <v>1098</v>
      </c>
      <c r="AN389" s="30" t="str">
        <f t="shared" si="13"/>
        <v xml:space="preserve">Continuous Maize </v>
      </c>
      <c r="AO389" s="27">
        <v>1246</v>
      </c>
      <c r="AR389" s="27" t="s">
        <v>553</v>
      </c>
      <c r="AU389" s="26" t="s">
        <v>77</v>
      </c>
      <c r="AV389" s="26" t="s">
        <v>77</v>
      </c>
      <c r="AW389" s="26" t="s">
        <v>77</v>
      </c>
      <c r="AX389" s="26" t="s">
        <v>77</v>
      </c>
      <c r="AY389" s="26" t="s">
        <v>63</v>
      </c>
      <c r="AZ389" s="26" t="s">
        <v>63</v>
      </c>
      <c r="BA389" s="26" t="s">
        <v>63</v>
      </c>
      <c r="BB389" s="26" t="s">
        <v>63</v>
      </c>
      <c r="BC389" s="26" t="s">
        <v>63</v>
      </c>
    </row>
    <row r="390" spans="1:55" ht="11.7">
      <c r="A390" s="20">
        <v>404</v>
      </c>
      <c r="B390" s="21">
        <f>INDEX(Refs!A:A,MATCH($C390,Refs!$I:$I,0))</f>
        <v>6133187</v>
      </c>
      <c r="C390" s="22" t="s">
        <v>1470</v>
      </c>
      <c r="D390" s="21" t="str">
        <f>INDEX(Refs!L:L,MATCH($C390,Refs!$I:$I,0))</f>
        <v>Cao, Tiehua; Deng, Aixing; Feng, Xiaomin; Guo, Jinrui; Lal, Rattan; Song, Zhenwei; Sun, Tao; Zhang, Jun; Zhang, Weijian; Zheng, Chengyan</v>
      </c>
      <c r="E390" s="21" t="str">
        <f>INDEX(Refs!S:S,MATCH($C390,Refs!$I:$I,0))</f>
        <v>10.1016/j.agee.2021.107614</v>
      </c>
      <c r="F390" s="23" t="s">
        <v>86</v>
      </c>
      <c r="G390" s="23" t="s">
        <v>1471</v>
      </c>
      <c r="I390" s="24" t="s">
        <v>1472</v>
      </c>
      <c r="J390" s="26" t="s">
        <v>1473</v>
      </c>
      <c r="K390" s="24" t="s">
        <v>239</v>
      </c>
      <c r="L390" s="26" t="s">
        <v>1475</v>
      </c>
      <c r="M390" s="24">
        <v>3</v>
      </c>
      <c r="R390" s="27" t="s">
        <v>59</v>
      </c>
      <c r="AF390" s="23" t="s">
        <v>60</v>
      </c>
      <c r="AG390" s="23" t="s">
        <v>75</v>
      </c>
      <c r="AJ390" s="24">
        <v>2018</v>
      </c>
      <c r="AK390" s="30" t="str">
        <f t="shared" si="12"/>
        <v>Maize-Soybean Intercrop</v>
      </c>
      <c r="AL390" s="27">
        <v>1098</v>
      </c>
      <c r="AN390" s="30" t="str">
        <f t="shared" si="13"/>
        <v xml:space="preserve">Continuous Soybean </v>
      </c>
      <c r="AO390" s="27">
        <v>950</v>
      </c>
      <c r="AR390" s="27" t="s">
        <v>553</v>
      </c>
      <c r="AU390" s="26" t="s">
        <v>77</v>
      </c>
      <c r="AV390" s="26" t="s">
        <v>77</v>
      </c>
      <c r="AW390" s="26" t="s">
        <v>77</v>
      </c>
      <c r="AX390" s="26" t="s">
        <v>77</v>
      </c>
      <c r="AY390" s="26" t="s">
        <v>63</v>
      </c>
      <c r="AZ390" s="26" t="s">
        <v>63</v>
      </c>
      <c r="BA390" s="26" t="s">
        <v>63</v>
      </c>
      <c r="BB390" s="26" t="s">
        <v>63</v>
      </c>
      <c r="BC390" s="26" t="s">
        <v>63</v>
      </c>
    </row>
    <row r="391" spans="1:55" ht="11.7">
      <c r="A391" s="20">
        <v>405</v>
      </c>
      <c r="B391" s="21">
        <f>INDEX(Refs!A:A,MATCH($C391,Refs!$I:$I,0))</f>
        <v>6133187</v>
      </c>
      <c r="C391" s="22" t="s">
        <v>1470</v>
      </c>
      <c r="D391" s="21" t="str">
        <f>INDEX(Refs!L:L,MATCH($C391,Refs!$I:$I,0))</f>
        <v>Cao, Tiehua; Deng, Aixing; Feng, Xiaomin; Guo, Jinrui; Lal, Rattan; Song, Zhenwei; Sun, Tao; Zhang, Jun; Zhang, Weijian; Zheng, Chengyan</v>
      </c>
      <c r="E391" s="21" t="str">
        <f>INDEX(Refs!S:S,MATCH($C391,Refs!$I:$I,0))</f>
        <v>10.1016/j.agee.2021.107614</v>
      </c>
      <c r="F391" s="23" t="s">
        <v>86</v>
      </c>
      <c r="G391" s="23" t="s">
        <v>1471</v>
      </c>
      <c r="I391" s="24" t="s">
        <v>1472</v>
      </c>
      <c r="J391" s="26" t="s">
        <v>1473</v>
      </c>
      <c r="K391" s="24" t="s">
        <v>73</v>
      </c>
      <c r="L391" s="26" t="s">
        <v>1474</v>
      </c>
      <c r="M391" s="24">
        <v>3</v>
      </c>
      <c r="R391" s="27" t="s">
        <v>59</v>
      </c>
      <c r="AF391" s="23" t="s">
        <v>60</v>
      </c>
      <c r="AG391" s="23" t="s">
        <v>75</v>
      </c>
      <c r="AJ391" s="24">
        <v>2019</v>
      </c>
      <c r="AK391" s="30" t="str">
        <f t="shared" si="12"/>
        <v>Maize-Soybean Intercrop</v>
      </c>
      <c r="AL391" s="27">
        <v>1098</v>
      </c>
      <c r="AN391" s="30" t="str">
        <f t="shared" si="13"/>
        <v xml:space="preserve">Continuous Maize </v>
      </c>
      <c r="AO391" s="27">
        <v>1246</v>
      </c>
      <c r="AR391" s="27" t="s">
        <v>553</v>
      </c>
      <c r="AU391" s="26" t="s">
        <v>77</v>
      </c>
      <c r="AV391" s="26" t="s">
        <v>77</v>
      </c>
      <c r="AW391" s="26" t="s">
        <v>77</v>
      </c>
      <c r="AX391" s="26" t="s">
        <v>77</v>
      </c>
      <c r="AY391" s="26" t="s">
        <v>63</v>
      </c>
      <c r="AZ391" s="26" t="s">
        <v>63</v>
      </c>
      <c r="BA391" s="26" t="s">
        <v>63</v>
      </c>
      <c r="BB391" s="26" t="s">
        <v>63</v>
      </c>
      <c r="BC391" s="26" t="s">
        <v>63</v>
      </c>
    </row>
    <row r="392" spans="1:55" ht="11.7">
      <c r="A392" s="20">
        <v>406</v>
      </c>
      <c r="B392" s="21">
        <f>INDEX(Refs!A:A,MATCH($C392,Refs!$I:$I,0))</f>
        <v>6133187</v>
      </c>
      <c r="C392" s="22" t="s">
        <v>1470</v>
      </c>
      <c r="D392" s="21" t="str">
        <f>INDEX(Refs!L:L,MATCH($C392,Refs!$I:$I,0))</f>
        <v>Cao, Tiehua; Deng, Aixing; Feng, Xiaomin; Guo, Jinrui; Lal, Rattan; Song, Zhenwei; Sun, Tao; Zhang, Jun; Zhang, Weijian; Zheng, Chengyan</v>
      </c>
      <c r="E392" s="21" t="str">
        <f>INDEX(Refs!S:S,MATCH($C392,Refs!$I:$I,0))</f>
        <v>10.1016/j.agee.2021.107614</v>
      </c>
      <c r="F392" s="23" t="s">
        <v>86</v>
      </c>
      <c r="G392" s="23" t="s">
        <v>1471</v>
      </c>
      <c r="I392" s="24" t="s">
        <v>1472</v>
      </c>
      <c r="J392" s="26" t="s">
        <v>1473</v>
      </c>
      <c r="K392" s="24" t="s">
        <v>239</v>
      </c>
      <c r="L392" s="26" t="s">
        <v>1475</v>
      </c>
      <c r="M392" s="24">
        <v>3</v>
      </c>
      <c r="R392" s="27" t="s">
        <v>59</v>
      </c>
      <c r="AF392" s="23" t="s">
        <v>60</v>
      </c>
      <c r="AG392" s="23" t="s">
        <v>75</v>
      </c>
      <c r="AJ392" s="24">
        <v>2019</v>
      </c>
      <c r="AK392" s="30" t="str">
        <f t="shared" si="12"/>
        <v>Maize-Soybean Intercrop</v>
      </c>
      <c r="AL392" s="27">
        <v>1098</v>
      </c>
      <c r="AN392" s="30" t="str">
        <f t="shared" si="13"/>
        <v xml:space="preserve">Continuous Soybean </v>
      </c>
      <c r="AO392" s="27">
        <v>950</v>
      </c>
      <c r="AR392" s="27" t="s">
        <v>553</v>
      </c>
      <c r="AU392" s="26" t="s">
        <v>77</v>
      </c>
      <c r="AV392" s="26" t="s">
        <v>77</v>
      </c>
      <c r="AW392" s="26" t="s">
        <v>77</v>
      </c>
      <c r="AX392" s="26" t="s">
        <v>77</v>
      </c>
      <c r="AY392" s="26" t="s">
        <v>63</v>
      </c>
      <c r="AZ392" s="26" t="s">
        <v>63</v>
      </c>
      <c r="BA392" s="26" t="s">
        <v>63</v>
      </c>
      <c r="BB392" s="26" t="s">
        <v>63</v>
      </c>
      <c r="BC392" s="26" t="s">
        <v>63</v>
      </c>
    </row>
    <row r="393" spans="1:55" ht="11.7">
      <c r="A393" s="20">
        <v>407</v>
      </c>
      <c r="B393" s="21">
        <f>INDEX(Refs!A:A,MATCH($C393,Refs!$I:$I,0))</f>
        <v>6133187</v>
      </c>
      <c r="C393" s="22" t="s">
        <v>1470</v>
      </c>
      <c r="D393" s="21" t="str">
        <f>INDEX(Refs!L:L,MATCH($C393,Refs!$I:$I,0))</f>
        <v>Cao, Tiehua; Deng, Aixing; Feng, Xiaomin; Guo, Jinrui; Lal, Rattan; Song, Zhenwei; Sun, Tao; Zhang, Jun; Zhang, Weijian; Zheng, Chengyan</v>
      </c>
      <c r="E393" s="21" t="str">
        <f>INDEX(Refs!S:S,MATCH($C393,Refs!$I:$I,0))</f>
        <v>10.1016/j.agee.2021.107614</v>
      </c>
      <c r="F393" s="23" t="s">
        <v>86</v>
      </c>
      <c r="G393" s="23" t="s">
        <v>1471</v>
      </c>
      <c r="I393" s="24" t="s">
        <v>1472</v>
      </c>
      <c r="J393" s="26" t="s">
        <v>1473</v>
      </c>
      <c r="K393" s="24" t="s">
        <v>73</v>
      </c>
      <c r="L393" s="26" t="s">
        <v>1474</v>
      </c>
      <c r="M393" s="24">
        <v>3</v>
      </c>
      <c r="R393" s="27" t="s">
        <v>59</v>
      </c>
      <c r="AF393" s="23" t="s">
        <v>60</v>
      </c>
      <c r="AG393" s="23" t="s">
        <v>75</v>
      </c>
      <c r="AJ393" s="24">
        <v>2020</v>
      </c>
      <c r="AK393" s="30" t="str">
        <f t="shared" si="12"/>
        <v>Maize-Soybean Intercrop</v>
      </c>
      <c r="AL393" s="27">
        <v>1098</v>
      </c>
      <c r="AN393" s="30" t="str">
        <f t="shared" si="13"/>
        <v xml:space="preserve">Continuous Maize </v>
      </c>
      <c r="AO393" s="27">
        <v>1246</v>
      </c>
      <c r="AR393" s="27" t="s">
        <v>553</v>
      </c>
      <c r="AU393" s="26" t="s">
        <v>77</v>
      </c>
      <c r="AV393" s="26" t="s">
        <v>77</v>
      </c>
      <c r="AW393" s="26" t="s">
        <v>77</v>
      </c>
      <c r="AX393" s="26" t="s">
        <v>77</v>
      </c>
      <c r="AY393" s="26" t="s">
        <v>63</v>
      </c>
      <c r="AZ393" s="26" t="s">
        <v>63</v>
      </c>
      <c r="BA393" s="26" t="s">
        <v>63</v>
      </c>
      <c r="BB393" s="26" t="s">
        <v>63</v>
      </c>
      <c r="BC393" s="26" t="s">
        <v>63</v>
      </c>
    </row>
    <row r="394" spans="1:55" ht="11.7">
      <c r="A394" s="20">
        <v>408</v>
      </c>
      <c r="B394" s="21">
        <f>INDEX(Refs!A:A,MATCH($C394,Refs!$I:$I,0))</f>
        <v>6133187</v>
      </c>
      <c r="C394" s="22" t="s">
        <v>1470</v>
      </c>
      <c r="D394" s="21" t="str">
        <f>INDEX(Refs!L:L,MATCH($C394,Refs!$I:$I,0))</f>
        <v>Cao, Tiehua; Deng, Aixing; Feng, Xiaomin; Guo, Jinrui; Lal, Rattan; Song, Zhenwei; Sun, Tao; Zhang, Jun; Zhang, Weijian; Zheng, Chengyan</v>
      </c>
      <c r="E394" s="21" t="str">
        <f>INDEX(Refs!S:S,MATCH($C394,Refs!$I:$I,0))</f>
        <v>10.1016/j.agee.2021.107614</v>
      </c>
      <c r="F394" s="23" t="s">
        <v>86</v>
      </c>
      <c r="G394" s="23" t="s">
        <v>1471</v>
      </c>
      <c r="I394" s="24" t="s">
        <v>1472</v>
      </c>
      <c r="J394" s="26" t="s">
        <v>1473</v>
      </c>
      <c r="K394" s="24" t="s">
        <v>239</v>
      </c>
      <c r="L394" s="26" t="s">
        <v>1475</v>
      </c>
      <c r="M394" s="24">
        <v>3</v>
      </c>
      <c r="R394" s="27" t="s">
        <v>59</v>
      </c>
      <c r="AF394" s="23" t="s">
        <v>60</v>
      </c>
      <c r="AG394" s="23" t="s">
        <v>75</v>
      </c>
      <c r="AJ394" s="24">
        <v>2020</v>
      </c>
      <c r="AK394" s="30" t="str">
        <f t="shared" si="12"/>
        <v>Maize-Soybean Intercrop</v>
      </c>
      <c r="AL394" s="27">
        <v>1098</v>
      </c>
      <c r="AN394" s="30" t="str">
        <f t="shared" si="13"/>
        <v xml:space="preserve">Continuous Soybean </v>
      </c>
      <c r="AO394" s="27">
        <v>950</v>
      </c>
      <c r="AR394" s="27" t="s">
        <v>553</v>
      </c>
      <c r="AU394" s="26" t="s">
        <v>77</v>
      </c>
      <c r="AV394" s="26" t="s">
        <v>77</v>
      </c>
      <c r="AW394" s="26" t="s">
        <v>77</v>
      </c>
      <c r="AX394" s="26" t="s">
        <v>77</v>
      </c>
      <c r="AY394" s="26" t="s">
        <v>63</v>
      </c>
      <c r="AZ394" s="26" t="s">
        <v>63</v>
      </c>
      <c r="BA394" s="26" t="s">
        <v>63</v>
      </c>
      <c r="BB394" s="26" t="s">
        <v>63</v>
      </c>
      <c r="BC394" s="26" t="s">
        <v>63</v>
      </c>
    </row>
    <row r="395" spans="1:55" ht="11.7">
      <c r="A395" s="20">
        <v>409</v>
      </c>
      <c r="B395" s="21">
        <f>INDEX(Refs!A:A,MATCH($C395,Refs!$I:$I,0))</f>
        <v>6133187</v>
      </c>
      <c r="C395" s="22" t="s">
        <v>1470</v>
      </c>
      <c r="D395" s="21" t="str">
        <f>INDEX(Refs!L:L,MATCH($C395,Refs!$I:$I,0))</f>
        <v>Cao, Tiehua; Deng, Aixing; Feng, Xiaomin; Guo, Jinrui; Lal, Rattan; Song, Zhenwei; Sun, Tao; Zhang, Jun; Zhang, Weijian; Zheng, Chengyan</v>
      </c>
      <c r="E395" s="21" t="str">
        <f>INDEX(Refs!S:S,MATCH($C395,Refs!$I:$I,0))</f>
        <v>10.1016/j.agee.2021.107614</v>
      </c>
      <c r="F395" s="23" t="s">
        <v>86</v>
      </c>
      <c r="G395" s="23" t="s">
        <v>1471</v>
      </c>
      <c r="I395" s="24" t="s">
        <v>1472</v>
      </c>
      <c r="J395" s="26" t="s">
        <v>1473</v>
      </c>
      <c r="K395" s="24" t="s">
        <v>73</v>
      </c>
      <c r="L395" s="26" t="s">
        <v>1474</v>
      </c>
      <c r="M395" s="24">
        <v>3</v>
      </c>
      <c r="R395" s="27" t="s">
        <v>59</v>
      </c>
      <c r="AF395" s="23" t="s">
        <v>80</v>
      </c>
      <c r="AG395" s="23" t="s">
        <v>75</v>
      </c>
      <c r="AJ395" s="24">
        <v>2017</v>
      </c>
      <c r="AK395" s="30" t="str">
        <f t="shared" si="12"/>
        <v>Maize-Soybean Intercrop</v>
      </c>
      <c r="AL395" s="27">
        <v>3093.9</v>
      </c>
      <c r="AN395" s="30" t="str">
        <f t="shared" si="13"/>
        <v xml:space="preserve">Continuous Maize </v>
      </c>
      <c r="AO395" s="27">
        <v>2861.4</v>
      </c>
      <c r="AR395" s="27" t="s">
        <v>553</v>
      </c>
      <c r="AU395" s="26" t="s">
        <v>77</v>
      </c>
      <c r="AV395" s="26" t="s">
        <v>77</v>
      </c>
      <c r="AW395" s="26" t="s">
        <v>77</v>
      </c>
      <c r="AX395" s="26" t="s">
        <v>77</v>
      </c>
      <c r="AY395" s="26" t="s">
        <v>63</v>
      </c>
      <c r="AZ395" s="26" t="s">
        <v>63</v>
      </c>
      <c r="BA395" s="26" t="s">
        <v>63</v>
      </c>
      <c r="BB395" s="26" t="s">
        <v>63</v>
      </c>
      <c r="BC395" s="26" t="s">
        <v>63</v>
      </c>
    </row>
    <row r="396" spans="1:55" ht="11.7">
      <c r="A396" s="20">
        <v>410</v>
      </c>
      <c r="B396" s="21">
        <f>INDEX(Refs!A:A,MATCH($C396,Refs!$I:$I,0))</f>
        <v>6133187</v>
      </c>
      <c r="C396" s="22" t="s">
        <v>1470</v>
      </c>
      <c r="D396" s="21" t="str">
        <f>INDEX(Refs!L:L,MATCH($C396,Refs!$I:$I,0))</f>
        <v>Cao, Tiehua; Deng, Aixing; Feng, Xiaomin; Guo, Jinrui; Lal, Rattan; Song, Zhenwei; Sun, Tao; Zhang, Jun; Zhang, Weijian; Zheng, Chengyan</v>
      </c>
      <c r="E396" s="21" t="str">
        <f>INDEX(Refs!S:S,MATCH($C396,Refs!$I:$I,0))</f>
        <v>10.1016/j.agee.2021.107614</v>
      </c>
      <c r="F396" s="23" t="s">
        <v>86</v>
      </c>
      <c r="G396" s="23" t="s">
        <v>1471</v>
      </c>
      <c r="I396" s="24" t="s">
        <v>1472</v>
      </c>
      <c r="J396" s="26" t="s">
        <v>1473</v>
      </c>
      <c r="K396" s="24" t="s">
        <v>239</v>
      </c>
      <c r="L396" s="26" t="s">
        <v>1475</v>
      </c>
      <c r="M396" s="24">
        <v>3</v>
      </c>
      <c r="R396" s="27" t="s">
        <v>59</v>
      </c>
      <c r="AF396" s="23" t="s">
        <v>80</v>
      </c>
      <c r="AG396" s="23" t="s">
        <v>75</v>
      </c>
      <c r="AJ396" s="24">
        <v>2017</v>
      </c>
      <c r="AK396" s="30" t="str">
        <f t="shared" si="12"/>
        <v>Maize-Soybean Intercrop</v>
      </c>
      <c r="AL396" s="27">
        <v>3093.9</v>
      </c>
      <c r="AN396" s="30" t="str">
        <f t="shared" si="13"/>
        <v xml:space="preserve">Continuous Soybean </v>
      </c>
      <c r="AO396" s="27">
        <v>2923.5</v>
      </c>
      <c r="AR396" s="27" t="s">
        <v>553</v>
      </c>
      <c r="AU396" s="26" t="s">
        <v>77</v>
      </c>
      <c r="AV396" s="26" t="s">
        <v>77</v>
      </c>
      <c r="AW396" s="26" t="s">
        <v>77</v>
      </c>
      <c r="AX396" s="26" t="s">
        <v>77</v>
      </c>
      <c r="AY396" s="26" t="s">
        <v>63</v>
      </c>
      <c r="AZ396" s="26" t="s">
        <v>63</v>
      </c>
      <c r="BA396" s="26" t="s">
        <v>63</v>
      </c>
      <c r="BB396" s="26" t="s">
        <v>63</v>
      </c>
      <c r="BC396" s="26" t="s">
        <v>63</v>
      </c>
    </row>
    <row r="397" spans="1:55" ht="11.7">
      <c r="A397" s="20">
        <v>411</v>
      </c>
      <c r="B397" s="21">
        <f>INDEX(Refs!A:A,MATCH($C397,Refs!$I:$I,0))</f>
        <v>6133187</v>
      </c>
      <c r="C397" s="22" t="s">
        <v>1470</v>
      </c>
      <c r="D397" s="21" t="str">
        <f>INDEX(Refs!L:L,MATCH($C397,Refs!$I:$I,0))</f>
        <v>Cao, Tiehua; Deng, Aixing; Feng, Xiaomin; Guo, Jinrui; Lal, Rattan; Song, Zhenwei; Sun, Tao; Zhang, Jun; Zhang, Weijian; Zheng, Chengyan</v>
      </c>
      <c r="E397" s="21" t="str">
        <f>INDEX(Refs!S:S,MATCH($C397,Refs!$I:$I,0))</f>
        <v>10.1016/j.agee.2021.107614</v>
      </c>
      <c r="F397" s="23" t="s">
        <v>86</v>
      </c>
      <c r="G397" s="23" t="s">
        <v>1471</v>
      </c>
      <c r="I397" s="24" t="s">
        <v>1472</v>
      </c>
      <c r="J397" s="26" t="s">
        <v>1473</v>
      </c>
      <c r="K397" s="24" t="s">
        <v>73</v>
      </c>
      <c r="L397" s="26" t="s">
        <v>1474</v>
      </c>
      <c r="M397" s="24">
        <v>3</v>
      </c>
      <c r="R397" s="27" t="s">
        <v>59</v>
      </c>
      <c r="AF397" s="23" t="s">
        <v>80</v>
      </c>
      <c r="AG397" s="23" t="s">
        <v>75</v>
      </c>
      <c r="AJ397" s="24">
        <v>2018</v>
      </c>
      <c r="AK397" s="30" t="str">
        <f t="shared" si="12"/>
        <v>Maize-Soybean Intercrop</v>
      </c>
      <c r="AL397" s="27">
        <v>2588.1999999999998</v>
      </c>
      <c r="AN397" s="30" t="str">
        <f t="shared" si="13"/>
        <v xml:space="preserve">Continuous Maize </v>
      </c>
      <c r="AO397" s="27">
        <v>2640.4</v>
      </c>
      <c r="AR397" s="27" t="s">
        <v>553</v>
      </c>
      <c r="AU397" s="26" t="s">
        <v>77</v>
      </c>
      <c r="AV397" s="26" t="s">
        <v>77</v>
      </c>
      <c r="AW397" s="26" t="s">
        <v>77</v>
      </c>
      <c r="AX397" s="26" t="s">
        <v>77</v>
      </c>
      <c r="AY397" s="26" t="s">
        <v>63</v>
      </c>
      <c r="AZ397" s="26" t="s">
        <v>63</v>
      </c>
      <c r="BA397" s="26" t="s">
        <v>63</v>
      </c>
      <c r="BB397" s="26" t="s">
        <v>63</v>
      </c>
      <c r="BC397" s="26" t="s">
        <v>63</v>
      </c>
    </row>
    <row r="398" spans="1:55" ht="11.7">
      <c r="A398" s="20">
        <v>412</v>
      </c>
      <c r="B398" s="21">
        <f>INDEX(Refs!A:A,MATCH($C398,Refs!$I:$I,0))</f>
        <v>6133187</v>
      </c>
      <c r="C398" s="22" t="s">
        <v>1470</v>
      </c>
      <c r="D398" s="21" t="str">
        <f>INDEX(Refs!L:L,MATCH($C398,Refs!$I:$I,0))</f>
        <v>Cao, Tiehua; Deng, Aixing; Feng, Xiaomin; Guo, Jinrui; Lal, Rattan; Song, Zhenwei; Sun, Tao; Zhang, Jun; Zhang, Weijian; Zheng, Chengyan</v>
      </c>
      <c r="E398" s="21" t="str">
        <f>INDEX(Refs!S:S,MATCH($C398,Refs!$I:$I,0))</f>
        <v>10.1016/j.agee.2021.107614</v>
      </c>
      <c r="F398" s="23" t="s">
        <v>86</v>
      </c>
      <c r="G398" s="23" t="s">
        <v>1471</v>
      </c>
      <c r="I398" s="24" t="s">
        <v>1472</v>
      </c>
      <c r="J398" s="26" t="s">
        <v>1473</v>
      </c>
      <c r="K398" s="24" t="s">
        <v>239</v>
      </c>
      <c r="L398" s="26" t="s">
        <v>1475</v>
      </c>
      <c r="M398" s="24">
        <v>3</v>
      </c>
      <c r="R398" s="27" t="s">
        <v>59</v>
      </c>
      <c r="AF398" s="23" t="s">
        <v>80</v>
      </c>
      <c r="AG398" s="23" t="s">
        <v>75</v>
      </c>
      <c r="AJ398" s="24">
        <v>2018</v>
      </c>
      <c r="AK398" s="30" t="str">
        <f t="shared" si="12"/>
        <v>Maize-Soybean Intercrop</v>
      </c>
      <c r="AL398" s="27">
        <v>2588.3000000000002</v>
      </c>
      <c r="AN398" s="30" t="str">
        <f t="shared" si="13"/>
        <v xml:space="preserve">Continuous Soybean </v>
      </c>
      <c r="AO398" s="27">
        <v>2100.9</v>
      </c>
      <c r="AR398" s="27" t="s">
        <v>553</v>
      </c>
      <c r="AU398" s="26" t="s">
        <v>77</v>
      </c>
      <c r="AV398" s="26" t="s">
        <v>77</v>
      </c>
      <c r="AW398" s="26" t="s">
        <v>77</v>
      </c>
      <c r="AX398" s="26" t="s">
        <v>77</v>
      </c>
      <c r="AY398" s="26" t="s">
        <v>63</v>
      </c>
      <c r="AZ398" s="26" t="s">
        <v>63</v>
      </c>
      <c r="BA398" s="26" t="s">
        <v>63</v>
      </c>
      <c r="BB398" s="26" t="s">
        <v>63</v>
      </c>
      <c r="BC398" s="26" t="s">
        <v>63</v>
      </c>
    </row>
    <row r="399" spans="1:55" ht="11.7">
      <c r="A399" s="20">
        <v>413</v>
      </c>
      <c r="B399" s="21">
        <f>INDEX(Refs!A:A,MATCH($C399,Refs!$I:$I,0))</f>
        <v>6133187</v>
      </c>
      <c r="C399" s="22" t="s">
        <v>1470</v>
      </c>
      <c r="D399" s="21" t="str">
        <f>INDEX(Refs!L:L,MATCH($C399,Refs!$I:$I,0))</f>
        <v>Cao, Tiehua; Deng, Aixing; Feng, Xiaomin; Guo, Jinrui; Lal, Rattan; Song, Zhenwei; Sun, Tao; Zhang, Jun; Zhang, Weijian; Zheng, Chengyan</v>
      </c>
      <c r="E399" s="21" t="str">
        <f>INDEX(Refs!S:S,MATCH($C399,Refs!$I:$I,0))</f>
        <v>10.1016/j.agee.2021.107614</v>
      </c>
      <c r="F399" s="23" t="s">
        <v>86</v>
      </c>
      <c r="G399" s="23" t="s">
        <v>1471</v>
      </c>
      <c r="I399" s="24" t="s">
        <v>1472</v>
      </c>
      <c r="J399" s="26" t="s">
        <v>1473</v>
      </c>
      <c r="K399" s="24" t="s">
        <v>73</v>
      </c>
      <c r="L399" s="26" t="s">
        <v>1474</v>
      </c>
      <c r="M399" s="24">
        <v>3</v>
      </c>
      <c r="R399" s="27" t="s">
        <v>59</v>
      </c>
      <c r="AF399" s="23" t="s">
        <v>80</v>
      </c>
      <c r="AG399" s="23" t="s">
        <v>75</v>
      </c>
      <c r="AJ399" s="24">
        <v>2019</v>
      </c>
      <c r="AK399" s="30" t="str">
        <f t="shared" si="12"/>
        <v>Maize-Soybean Intercrop</v>
      </c>
      <c r="AL399" s="27">
        <v>2517.6999999999998</v>
      </c>
      <c r="AN399" s="30" t="str">
        <f t="shared" si="13"/>
        <v xml:space="preserve">Continuous Maize </v>
      </c>
      <c r="AO399" s="27">
        <v>2468.1</v>
      </c>
      <c r="AR399" s="27" t="s">
        <v>553</v>
      </c>
      <c r="AU399" s="26" t="s">
        <v>77</v>
      </c>
      <c r="AV399" s="26" t="s">
        <v>77</v>
      </c>
      <c r="AW399" s="26" t="s">
        <v>77</v>
      </c>
      <c r="AX399" s="26" t="s">
        <v>77</v>
      </c>
      <c r="AY399" s="26" t="s">
        <v>63</v>
      </c>
      <c r="AZ399" s="26" t="s">
        <v>63</v>
      </c>
      <c r="BA399" s="26" t="s">
        <v>63</v>
      </c>
      <c r="BB399" s="26" t="s">
        <v>63</v>
      </c>
      <c r="BC399" s="26" t="s">
        <v>63</v>
      </c>
    </row>
    <row r="400" spans="1:55" ht="11.7">
      <c r="A400" s="20">
        <v>414</v>
      </c>
      <c r="B400" s="21">
        <f>INDEX(Refs!A:A,MATCH($C400,Refs!$I:$I,0))</f>
        <v>6133187</v>
      </c>
      <c r="C400" s="22" t="s">
        <v>1470</v>
      </c>
      <c r="D400" s="21" t="str">
        <f>INDEX(Refs!L:L,MATCH($C400,Refs!$I:$I,0))</f>
        <v>Cao, Tiehua; Deng, Aixing; Feng, Xiaomin; Guo, Jinrui; Lal, Rattan; Song, Zhenwei; Sun, Tao; Zhang, Jun; Zhang, Weijian; Zheng, Chengyan</v>
      </c>
      <c r="E400" s="21" t="str">
        <f>INDEX(Refs!S:S,MATCH($C400,Refs!$I:$I,0))</f>
        <v>10.1016/j.agee.2021.107614</v>
      </c>
      <c r="F400" s="23" t="s">
        <v>86</v>
      </c>
      <c r="G400" s="23" t="s">
        <v>1471</v>
      </c>
      <c r="I400" s="24" t="s">
        <v>1472</v>
      </c>
      <c r="J400" s="26" t="s">
        <v>1473</v>
      </c>
      <c r="K400" s="24" t="s">
        <v>239</v>
      </c>
      <c r="L400" s="26" t="s">
        <v>1475</v>
      </c>
      <c r="M400" s="24">
        <v>3</v>
      </c>
      <c r="R400" s="27" t="s">
        <v>59</v>
      </c>
      <c r="AF400" s="23" t="s">
        <v>80</v>
      </c>
      <c r="AG400" s="23" t="s">
        <v>75</v>
      </c>
      <c r="AJ400" s="24">
        <v>2019</v>
      </c>
      <c r="AK400" s="30" t="str">
        <f t="shared" si="12"/>
        <v>Maize-Soybean Intercrop</v>
      </c>
      <c r="AL400" s="27">
        <v>2517.6999999999998</v>
      </c>
      <c r="AN400" s="30" t="str">
        <f t="shared" si="13"/>
        <v xml:space="preserve">Continuous Soybean </v>
      </c>
      <c r="AO400" s="27">
        <v>2015</v>
      </c>
      <c r="AR400" s="27" t="s">
        <v>553</v>
      </c>
      <c r="AU400" s="26" t="s">
        <v>77</v>
      </c>
      <c r="AV400" s="26" t="s">
        <v>77</v>
      </c>
      <c r="AW400" s="26" t="s">
        <v>77</v>
      </c>
      <c r="AX400" s="26" t="s">
        <v>77</v>
      </c>
      <c r="AY400" s="26" t="s">
        <v>63</v>
      </c>
      <c r="AZ400" s="26" t="s">
        <v>63</v>
      </c>
      <c r="BA400" s="26" t="s">
        <v>63</v>
      </c>
      <c r="BB400" s="26" t="s">
        <v>63</v>
      </c>
      <c r="BC400" s="26" t="s">
        <v>63</v>
      </c>
    </row>
    <row r="401" spans="1:55" ht="11.7">
      <c r="A401" s="20">
        <v>415</v>
      </c>
      <c r="B401" s="21">
        <f>INDEX(Refs!A:A,MATCH($C401,Refs!$I:$I,0))</f>
        <v>6133187</v>
      </c>
      <c r="C401" s="22" t="s">
        <v>1470</v>
      </c>
      <c r="D401" s="21" t="str">
        <f>INDEX(Refs!L:L,MATCH($C401,Refs!$I:$I,0))</f>
        <v>Cao, Tiehua; Deng, Aixing; Feng, Xiaomin; Guo, Jinrui; Lal, Rattan; Song, Zhenwei; Sun, Tao; Zhang, Jun; Zhang, Weijian; Zheng, Chengyan</v>
      </c>
      <c r="E401" s="21" t="str">
        <f>INDEX(Refs!S:S,MATCH($C401,Refs!$I:$I,0))</f>
        <v>10.1016/j.agee.2021.107614</v>
      </c>
      <c r="F401" s="23" t="s">
        <v>86</v>
      </c>
      <c r="G401" s="23" t="s">
        <v>1471</v>
      </c>
      <c r="I401" s="24" t="s">
        <v>1472</v>
      </c>
      <c r="J401" s="26" t="s">
        <v>1473</v>
      </c>
      <c r="K401" s="24" t="s">
        <v>73</v>
      </c>
      <c r="L401" s="26" t="s">
        <v>1474</v>
      </c>
      <c r="M401" s="24">
        <v>3</v>
      </c>
      <c r="R401" s="27" t="s">
        <v>59</v>
      </c>
      <c r="AF401" s="23" t="s">
        <v>80</v>
      </c>
      <c r="AG401" s="23" t="s">
        <v>75</v>
      </c>
      <c r="AJ401" s="24">
        <v>2020</v>
      </c>
      <c r="AK401" s="30" t="str">
        <f t="shared" si="12"/>
        <v>Maize-Soybean Intercrop</v>
      </c>
      <c r="AL401" s="27">
        <v>2549.3000000000002</v>
      </c>
      <c r="AN401" s="30" t="str">
        <f t="shared" si="13"/>
        <v xml:space="preserve">Continuous Maize </v>
      </c>
      <c r="AO401" s="27">
        <v>3244.5</v>
      </c>
      <c r="AR401" s="27" t="s">
        <v>553</v>
      </c>
      <c r="AU401" s="26" t="s">
        <v>77</v>
      </c>
      <c r="AV401" s="26" t="s">
        <v>77</v>
      </c>
      <c r="AW401" s="26" t="s">
        <v>77</v>
      </c>
      <c r="AX401" s="26" t="s">
        <v>77</v>
      </c>
      <c r="AY401" s="26" t="s">
        <v>63</v>
      </c>
      <c r="AZ401" s="26" t="s">
        <v>63</v>
      </c>
      <c r="BA401" s="26" t="s">
        <v>63</v>
      </c>
      <c r="BB401" s="26" t="s">
        <v>63</v>
      </c>
      <c r="BC401" s="26" t="s">
        <v>63</v>
      </c>
    </row>
    <row r="402" spans="1:55" ht="11.7">
      <c r="A402" s="20">
        <v>416</v>
      </c>
      <c r="B402" s="21">
        <f>INDEX(Refs!A:A,MATCH($C402,Refs!$I:$I,0))</f>
        <v>6133187</v>
      </c>
      <c r="C402" s="22" t="s">
        <v>1470</v>
      </c>
      <c r="D402" s="21" t="str">
        <f>INDEX(Refs!L:L,MATCH($C402,Refs!$I:$I,0))</f>
        <v>Cao, Tiehua; Deng, Aixing; Feng, Xiaomin; Guo, Jinrui; Lal, Rattan; Song, Zhenwei; Sun, Tao; Zhang, Jun; Zhang, Weijian; Zheng, Chengyan</v>
      </c>
      <c r="E402" s="21" t="str">
        <f>INDEX(Refs!S:S,MATCH($C402,Refs!$I:$I,0))</f>
        <v>10.1016/j.agee.2021.107614</v>
      </c>
      <c r="F402" s="23" t="s">
        <v>86</v>
      </c>
      <c r="G402" s="23" t="s">
        <v>1471</v>
      </c>
      <c r="I402" s="24" t="s">
        <v>1472</v>
      </c>
      <c r="J402" s="26" t="s">
        <v>1473</v>
      </c>
      <c r="K402" s="24" t="s">
        <v>239</v>
      </c>
      <c r="L402" s="26" t="s">
        <v>1475</v>
      </c>
      <c r="M402" s="24">
        <v>3</v>
      </c>
      <c r="R402" s="27" t="s">
        <v>59</v>
      </c>
      <c r="AF402" s="23" t="s">
        <v>80</v>
      </c>
      <c r="AG402" s="23" t="s">
        <v>75</v>
      </c>
      <c r="AJ402" s="24">
        <v>2020</v>
      </c>
      <c r="AK402" s="30" t="str">
        <f t="shared" si="12"/>
        <v>Maize-Soybean Intercrop</v>
      </c>
      <c r="AL402" s="27">
        <v>2549.3000000000002</v>
      </c>
      <c r="AN402" s="30" t="str">
        <f t="shared" si="13"/>
        <v xml:space="preserve">Continuous Soybean </v>
      </c>
      <c r="AO402" s="27">
        <v>1431.3</v>
      </c>
      <c r="AR402" s="27" t="s">
        <v>553</v>
      </c>
      <c r="AU402" s="26" t="s">
        <v>77</v>
      </c>
      <c r="AV402" s="26" t="s">
        <v>77</v>
      </c>
      <c r="AW402" s="26" t="s">
        <v>77</v>
      </c>
      <c r="AX402" s="26" t="s">
        <v>77</v>
      </c>
      <c r="AY402" s="26" t="s">
        <v>63</v>
      </c>
      <c r="AZ402" s="26" t="s">
        <v>63</v>
      </c>
      <c r="BA402" s="26" t="s">
        <v>63</v>
      </c>
      <c r="BB402" s="26" t="s">
        <v>63</v>
      </c>
      <c r="BC402" s="26" t="s">
        <v>63</v>
      </c>
    </row>
    <row r="403" spans="1:55" ht="11.7">
      <c r="A403" s="20">
        <v>417</v>
      </c>
      <c r="B403" s="21">
        <f>INDEX(Refs!A:A,MATCH($C403,Refs!$I:$I,0))</f>
        <v>6133187</v>
      </c>
      <c r="C403" s="22" t="s">
        <v>1470</v>
      </c>
      <c r="D403" s="21" t="str">
        <f>INDEX(Refs!L:L,MATCH($C403,Refs!$I:$I,0))</f>
        <v>Cao, Tiehua; Deng, Aixing; Feng, Xiaomin; Guo, Jinrui; Lal, Rattan; Song, Zhenwei; Sun, Tao; Zhang, Jun; Zhang, Weijian; Zheng, Chengyan</v>
      </c>
      <c r="E403" s="21" t="str">
        <f>INDEX(Refs!S:S,MATCH($C403,Refs!$I:$I,0))</f>
        <v>10.1016/j.agee.2021.107614</v>
      </c>
      <c r="F403" s="23" t="s">
        <v>86</v>
      </c>
      <c r="G403" s="23" t="s">
        <v>1471</v>
      </c>
      <c r="I403" s="24" t="s">
        <v>1472</v>
      </c>
      <c r="J403" s="26" t="s">
        <v>1473</v>
      </c>
      <c r="K403" s="24" t="s">
        <v>73</v>
      </c>
      <c r="L403" s="26" t="s">
        <v>1474</v>
      </c>
      <c r="M403" s="24">
        <v>3</v>
      </c>
      <c r="R403" s="27" t="s">
        <v>59</v>
      </c>
      <c r="AF403" s="23" t="s">
        <v>65</v>
      </c>
      <c r="AG403" s="23" t="s">
        <v>75</v>
      </c>
      <c r="AJ403" s="24">
        <v>2017</v>
      </c>
      <c r="AK403" s="30" t="str">
        <f t="shared" si="12"/>
        <v>Maize-Soybean Intercrop</v>
      </c>
      <c r="AL403" s="27">
        <v>1996</v>
      </c>
      <c r="AN403" s="30" t="str">
        <f t="shared" si="13"/>
        <v xml:space="preserve">Continuous Maize </v>
      </c>
      <c r="AO403" s="27">
        <v>1615.3</v>
      </c>
      <c r="AR403" s="27" t="s">
        <v>553</v>
      </c>
      <c r="AU403" s="26" t="s">
        <v>77</v>
      </c>
      <c r="AV403" s="26" t="s">
        <v>77</v>
      </c>
      <c r="AW403" s="26" t="s">
        <v>77</v>
      </c>
      <c r="AX403" s="26" t="s">
        <v>77</v>
      </c>
      <c r="AY403" s="26" t="s">
        <v>63</v>
      </c>
      <c r="AZ403" s="26" t="s">
        <v>63</v>
      </c>
      <c r="BA403" s="26" t="s">
        <v>63</v>
      </c>
      <c r="BB403" s="26" t="s">
        <v>63</v>
      </c>
      <c r="BC403" s="26" t="s">
        <v>63</v>
      </c>
    </row>
    <row r="404" spans="1:55" ht="11.7">
      <c r="A404" s="20">
        <v>418</v>
      </c>
      <c r="B404" s="21">
        <f>INDEX(Refs!A:A,MATCH($C404,Refs!$I:$I,0))</f>
        <v>6133187</v>
      </c>
      <c r="C404" s="22" t="s">
        <v>1470</v>
      </c>
      <c r="D404" s="21" t="str">
        <f>INDEX(Refs!L:L,MATCH($C404,Refs!$I:$I,0))</f>
        <v>Cao, Tiehua; Deng, Aixing; Feng, Xiaomin; Guo, Jinrui; Lal, Rattan; Song, Zhenwei; Sun, Tao; Zhang, Jun; Zhang, Weijian; Zheng, Chengyan</v>
      </c>
      <c r="E404" s="21" t="str">
        <f>INDEX(Refs!S:S,MATCH($C404,Refs!$I:$I,0))</f>
        <v>10.1016/j.agee.2021.107614</v>
      </c>
      <c r="F404" s="23" t="s">
        <v>86</v>
      </c>
      <c r="G404" s="23" t="s">
        <v>1471</v>
      </c>
      <c r="I404" s="24" t="s">
        <v>1472</v>
      </c>
      <c r="J404" s="26" t="s">
        <v>1473</v>
      </c>
      <c r="K404" s="24" t="s">
        <v>239</v>
      </c>
      <c r="L404" s="26" t="s">
        <v>1475</v>
      </c>
      <c r="M404" s="24">
        <v>3</v>
      </c>
      <c r="R404" s="27" t="s">
        <v>59</v>
      </c>
      <c r="AF404" s="23" t="s">
        <v>65</v>
      </c>
      <c r="AG404" s="23" t="s">
        <v>75</v>
      </c>
      <c r="AJ404" s="24">
        <v>2017</v>
      </c>
      <c r="AK404" s="30" t="str">
        <f t="shared" si="12"/>
        <v>Maize-Soybean Intercrop</v>
      </c>
      <c r="AL404" s="27">
        <v>1996</v>
      </c>
      <c r="AN404" s="30" t="str">
        <f t="shared" si="13"/>
        <v xml:space="preserve">Continuous Soybean </v>
      </c>
      <c r="AO404" s="27">
        <v>1973.7</v>
      </c>
      <c r="AR404" s="27" t="s">
        <v>553</v>
      </c>
      <c r="AU404" s="26" t="s">
        <v>77</v>
      </c>
      <c r="AV404" s="26" t="s">
        <v>77</v>
      </c>
      <c r="AW404" s="26" t="s">
        <v>77</v>
      </c>
      <c r="AX404" s="26" t="s">
        <v>77</v>
      </c>
      <c r="AY404" s="26" t="s">
        <v>63</v>
      </c>
      <c r="AZ404" s="26" t="s">
        <v>63</v>
      </c>
      <c r="BA404" s="26" t="s">
        <v>63</v>
      </c>
      <c r="BB404" s="26" t="s">
        <v>63</v>
      </c>
      <c r="BC404" s="26" t="s">
        <v>63</v>
      </c>
    </row>
    <row r="405" spans="1:55" ht="11.7">
      <c r="A405" s="20">
        <v>419</v>
      </c>
      <c r="B405" s="21">
        <f>INDEX(Refs!A:A,MATCH($C405,Refs!$I:$I,0))</f>
        <v>6133187</v>
      </c>
      <c r="C405" s="22" t="s">
        <v>1470</v>
      </c>
      <c r="D405" s="21" t="str">
        <f>INDEX(Refs!L:L,MATCH($C405,Refs!$I:$I,0))</f>
        <v>Cao, Tiehua; Deng, Aixing; Feng, Xiaomin; Guo, Jinrui; Lal, Rattan; Song, Zhenwei; Sun, Tao; Zhang, Jun; Zhang, Weijian; Zheng, Chengyan</v>
      </c>
      <c r="E405" s="21" t="str">
        <f>INDEX(Refs!S:S,MATCH($C405,Refs!$I:$I,0))</f>
        <v>10.1016/j.agee.2021.107614</v>
      </c>
      <c r="F405" s="23" t="s">
        <v>86</v>
      </c>
      <c r="G405" s="23" t="s">
        <v>1471</v>
      </c>
      <c r="I405" s="24" t="s">
        <v>1472</v>
      </c>
      <c r="J405" s="26" t="s">
        <v>1473</v>
      </c>
      <c r="K405" s="24" t="s">
        <v>73</v>
      </c>
      <c r="L405" s="26" t="s">
        <v>1474</v>
      </c>
      <c r="M405" s="24">
        <v>3</v>
      </c>
      <c r="R405" s="27" t="s">
        <v>59</v>
      </c>
      <c r="AF405" s="23" t="s">
        <v>65</v>
      </c>
      <c r="AG405" s="23" t="s">
        <v>75</v>
      </c>
      <c r="AJ405" s="24">
        <v>2018</v>
      </c>
      <c r="AK405" s="30" t="str">
        <f t="shared" si="12"/>
        <v>Maize-Soybean Intercrop</v>
      </c>
      <c r="AL405" s="27">
        <v>1490.3</v>
      </c>
      <c r="AN405" s="30" t="str">
        <f t="shared" si="13"/>
        <v xml:space="preserve">Continuous Maize </v>
      </c>
      <c r="AO405" s="27">
        <v>1394.3</v>
      </c>
      <c r="AR405" s="27" t="s">
        <v>553</v>
      </c>
      <c r="AU405" s="26" t="s">
        <v>77</v>
      </c>
      <c r="AV405" s="26" t="s">
        <v>77</v>
      </c>
      <c r="AW405" s="26" t="s">
        <v>77</v>
      </c>
      <c r="AX405" s="26" t="s">
        <v>77</v>
      </c>
      <c r="AY405" s="26" t="s">
        <v>63</v>
      </c>
      <c r="AZ405" s="26" t="s">
        <v>63</v>
      </c>
      <c r="BA405" s="26" t="s">
        <v>63</v>
      </c>
      <c r="BB405" s="26" t="s">
        <v>63</v>
      </c>
      <c r="BC405" s="26" t="s">
        <v>63</v>
      </c>
    </row>
    <row r="406" spans="1:55" ht="11.7">
      <c r="A406" s="20">
        <v>420</v>
      </c>
      <c r="B406" s="21">
        <f>INDEX(Refs!A:A,MATCH($C406,Refs!$I:$I,0))</f>
        <v>6133187</v>
      </c>
      <c r="C406" s="22" t="s">
        <v>1470</v>
      </c>
      <c r="D406" s="21" t="str">
        <f>INDEX(Refs!L:L,MATCH($C406,Refs!$I:$I,0))</f>
        <v>Cao, Tiehua; Deng, Aixing; Feng, Xiaomin; Guo, Jinrui; Lal, Rattan; Song, Zhenwei; Sun, Tao; Zhang, Jun; Zhang, Weijian; Zheng, Chengyan</v>
      </c>
      <c r="E406" s="21" t="str">
        <f>INDEX(Refs!S:S,MATCH($C406,Refs!$I:$I,0))</f>
        <v>10.1016/j.agee.2021.107614</v>
      </c>
      <c r="F406" s="23" t="s">
        <v>86</v>
      </c>
      <c r="G406" s="23" t="s">
        <v>1471</v>
      </c>
      <c r="I406" s="24" t="s">
        <v>1472</v>
      </c>
      <c r="J406" s="26" t="s">
        <v>1473</v>
      </c>
      <c r="K406" s="24" t="s">
        <v>239</v>
      </c>
      <c r="L406" s="26" t="s">
        <v>1475</v>
      </c>
      <c r="M406" s="24">
        <v>3</v>
      </c>
      <c r="R406" s="27" t="s">
        <v>59</v>
      </c>
      <c r="AF406" s="23" t="s">
        <v>65</v>
      </c>
      <c r="AG406" s="23" t="s">
        <v>75</v>
      </c>
      <c r="AJ406" s="24">
        <v>2018</v>
      </c>
      <c r="AK406" s="30" t="str">
        <f t="shared" si="12"/>
        <v>Maize-Soybean Intercrop</v>
      </c>
      <c r="AL406" s="27">
        <v>1490.3</v>
      </c>
      <c r="AN406" s="30" t="str">
        <f t="shared" si="13"/>
        <v xml:space="preserve">Continuous Soybean </v>
      </c>
      <c r="AO406" s="27">
        <v>1151.2</v>
      </c>
      <c r="AR406" s="27" t="s">
        <v>553</v>
      </c>
      <c r="AU406" s="26" t="s">
        <v>77</v>
      </c>
      <c r="AV406" s="26" t="s">
        <v>77</v>
      </c>
      <c r="AW406" s="26" t="s">
        <v>77</v>
      </c>
      <c r="AX406" s="26" t="s">
        <v>77</v>
      </c>
      <c r="AY406" s="26" t="s">
        <v>63</v>
      </c>
      <c r="AZ406" s="26" t="s">
        <v>63</v>
      </c>
      <c r="BA406" s="26" t="s">
        <v>63</v>
      </c>
      <c r="BB406" s="26" t="s">
        <v>63</v>
      </c>
      <c r="BC406" s="26" t="s">
        <v>63</v>
      </c>
    </row>
    <row r="407" spans="1:55" ht="11.7">
      <c r="A407" s="20">
        <v>421</v>
      </c>
      <c r="B407" s="21">
        <f>INDEX(Refs!A:A,MATCH($C407,Refs!$I:$I,0))</f>
        <v>6133187</v>
      </c>
      <c r="C407" s="22" t="s">
        <v>1470</v>
      </c>
      <c r="D407" s="21" t="str">
        <f>INDEX(Refs!L:L,MATCH($C407,Refs!$I:$I,0))</f>
        <v>Cao, Tiehua; Deng, Aixing; Feng, Xiaomin; Guo, Jinrui; Lal, Rattan; Song, Zhenwei; Sun, Tao; Zhang, Jun; Zhang, Weijian; Zheng, Chengyan</v>
      </c>
      <c r="E407" s="21" t="str">
        <f>INDEX(Refs!S:S,MATCH($C407,Refs!$I:$I,0))</f>
        <v>10.1016/j.agee.2021.107614</v>
      </c>
      <c r="F407" s="23" t="s">
        <v>86</v>
      </c>
      <c r="G407" s="23" t="s">
        <v>1471</v>
      </c>
      <c r="I407" s="24" t="s">
        <v>1472</v>
      </c>
      <c r="J407" s="26" t="s">
        <v>1473</v>
      </c>
      <c r="K407" s="24" t="s">
        <v>73</v>
      </c>
      <c r="L407" s="26" t="s">
        <v>1474</v>
      </c>
      <c r="M407" s="24">
        <v>3</v>
      </c>
      <c r="R407" s="27" t="s">
        <v>59</v>
      </c>
      <c r="AF407" s="23" t="s">
        <v>65</v>
      </c>
      <c r="AG407" s="23" t="s">
        <v>75</v>
      </c>
      <c r="AJ407" s="24">
        <v>2019</v>
      </c>
      <c r="AK407" s="30" t="str">
        <f t="shared" si="12"/>
        <v>Maize-Soybean Intercrop</v>
      </c>
      <c r="AL407" s="27">
        <v>1419.8</v>
      </c>
      <c r="AN407" s="30" t="str">
        <f t="shared" si="13"/>
        <v xml:space="preserve">Continuous Maize </v>
      </c>
      <c r="AO407" s="27">
        <v>1222</v>
      </c>
      <c r="AR407" s="27" t="s">
        <v>553</v>
      </c>
      <c r="AU407" s="26" t="s">
        <v>77</v>
      </c>
      <c r="AV407" s="26" t="s">
        <v>77</v>
      </c>
      <c r="AW407" s="26" t="s">
        <v>77</v>
      </c>
      <c r="AX407" s="26" t="s">
        <v>77</v>
      </c>
      <c r="AY407" s="26" t="s">
        <v>63</v>
      </c>
      <c r="AZ407" s="26" t="s">
        <v>63</v>
      </c>
      <c r="BA407" s="26" t="s">
        <v>63</v>
      </c>
      <c r="BB407" s="26" t="s">
        <v>63</v>
      </c>
      <c r="BC407" s="26" t="s">
        <v>63</v>
      </c>
    </row>
    <row r="408" spans="1:55" ht="11.7">
      <c r="A408" s="20">
        <v>422</v>
      </c>
      <c r="B408" s="21">
        <f>INDEX(Refs!A:A,MATCH($C408,Refs!$I:$I,0))</f>
        <v>6133187</v>
      </c>
      <c r="C408" s="22" t="s">
        <v>1470</v>
      </c>
      <c r="D408" s="21" t="str">
        <f>INDEX(Refs!L:L,MATCH($C408,Refs!$I:$I,0))</f>
        <v>Cao, Tiehua; Deng, Aixing; Feng, Xiaomin; Guo, Jinrui; Lal, Rattan; Song, Zhenwei; Sun, Tao; Zhang, Jun; Zhang, Weijian; Zheng, Chengyan</v>
      </c>
      <c r="E408" s="21" t="str">
        <f>INDEX(Refs!S:S,MATCH($C408,Refs!$I:$I,0))</f>
        <v>10.1016/j.agee.2021.107614</v>
      </c>
      <c r="F408" s="23" t="s">
        <v>86</v>
      </c>
      <c r="G408" s="23" t="s">
        <v>1471</v>
      </c>
      <c r="I408" s="24" t="s">
        <v>1472</v>
      </c>
      <c r="J408" s="26" t="s">
        <v>1473</v>
      </c>
      <c r="K408" s="24" t="s">
        <v>239</v>
      </c>
      <c r="L408" s="26" t="s">
        <v>1475</v>
      </c>
      <c r="M408" s="24">
        <v>3</v>
      </c>
      <c r="R408" s="27" t="s">
        <v>59</v>
      </c>
      <c r="AF408" s="23" t="s">
        <v>65</v>
      </c>
      <c r="AG408" s="23" t="s">
        <v>75</v>
      </c>
      <c r="AJ408" s="24">
        <v>2019</v>
      </c>
      <c r="AK408" s="30" t="str">
        <f t="shared" si="12"/>
        <v>Maize-Soybean Intercrop</v>
      </c>
      <c r="AL408" s="27">
        <v>1419.8</v>
      </c>
      <c r="AN408" s="30" t="str">
        <f t="shared" si="13"/>
        <v xml:space="preserve">Continuous Soybean </v>
      </c>
      <c r="AO408" s="27">
        <v>1065.2</v>
      </c>
      <c r="AR408" s="27" t="s">
        <v>553</v>
      </c>
      <c r="AU408" s="26" t="s">
        <v>77</v>
      </c>
      <c r="AV408" s="26" t="s">
        <v>77</v>
      </c>
      <c r="AW408" s="26" t="s">
        <v>77</v>
      </c>
      <c r="AX408" s="26" t="s">
        <v>77</v>
      </c>
      <c r="AY408" s="26" t="s">
        <v>63</v>
      </c>
      <c r="AZ408" s="26" t="s">
        <v>63</v>
      </c>
      <c r="BA408" s="26" t="s">
        <v>63</v>
      </c>
      <c r="BB408" s="26" t="s">
        <v>63</v>
      </c>
      <c r="BC408" s="26" t="s">
        <v>63</v>
      </c>
    </row>
    <row r="409" spans="1:55" ht="11.7">
      <c r="A409" s="20">
        <v>423</v>
      </c>
      <c r="B409" s="21">
        <f>INDEX(Refs!A:A,MATCH($C409,Refs!$I:$I,0))</f>
        <v>6133187</v>
      </c>
      <c r="C409" s="22" t="s">
        <v>1470</v>
      </c>
      <c r="D409" s="21" t="str">
        <f>INDEX(Refs!L:L,MATCH($C409,Refs!$I:$I,0))</f>
        <v>Cao, Tiehua; Deng, Aixing; Feng, Xiaomin; Guo, Jinrui; Lal, Rattan; Song, Zhenwei; Sun, Tao; Zhang, Jun; Zhang, Weijian; Zheng, Chengyan</v>
      </c>
      <c r="E409" s="21" t="str">
        <f>INDEX(Refs!S:S,MATCH($C409,Refs!$I:$I,0))</f>
        <v>10.1016/j.agee.2021.107614</v>
      </c>
      <c r="F409" s="23" t="s">
        <v>86</v>
      </c>
      <c r="G409" s="23" t="s">
        <v>1471</v>
      </c>
      <c r="I409" s="24" t="s">
        <v>1472</v>
      </c>
      <c r="J409" s="26" t="s">
        <v>1473</v>
      </c>
      <c r="K409" s="24" t="s">
        <v>73</v>
      </c>
      <c r="L409" s="26" t="s">
        <v>1474</v>
      </c>
      <c r="M409" s="24">
        <v>3</v>
      </c>
      <c r="R409" s="27" t="s">
        <v>59</v>
      </c>
      <c r="AF409" s="23" t="s">
        <v>65</v>
      </c>
      <c r="AG409" s="23" t="s">
        <v>75</v>
      </c>
      <c r="AJ409" s="24">
        <v>2020</v>
      </c>
      <c r="AK409" s="30" t="str">
        <f t="shared" si="12"/>
        <v>Maize-Soybean Intercrop</v>
      </c>
      <c r="AL409" s="27">
        <v>1972.4</v>
      </c>
      <c r="AN409" s="30" t="str">
        <f t="shared" si="13"/>
        <v xml:space="preserve">Continuous Maize </v>
      </c>
      <c r="AO409" s="27">
        <v>1998.4</v>
      </c>
      <c r="AR409" s="27" t="s">
        <v>553</v>
      </c>
      <c r="AU409" s="26" t="s">
        <v>77</v>
      </c>
      <c r="AV409" s="26" t="s">
        <v>77</v>
      </c>
      <c r="AW409" s="26" t="s">
        <v>77</v>
      </c>
      <c r="AX409" s="26" t="s">
        <v>77</v>
      </c>
      <c r="AY409" s="26" t="s">
        <v>63</v>
      </c>
      <c r="AZ409" s="26" t="s">
        <v>63</v>
      </c>
      <c r="BA409" s="26" t="s">
        <v>63</v>
      </c>
      <c r="BB409" s="26" t="s">
        <v>63</v>
      </c>
      <c r="BC409" s="26" t="s">
        <v>63</v>
      </c>
    </row>
    <row r="410" spans="1:55" ht="11.7">
      <c r="A410" s="20">
        <v>424</v>
      </c>
      <c r="B410" s="21">
        <f>INDEX(Refs!A:A,MATCH($C410,Refs!$I:$I,0))</f>
        <v>6133187</v>
      </c>
      <c r="C410" s="22" t="s">
        <v>1470</v>
      </c>
      <c r="D410" s="21" t="str">
        <f>INDEX(Refs!L:L,MATCH($C410,Refs!$I:$I,0))</f>
        <v>Cao, Tiehua; Deng, Aixing; Feng, Xiaomin; Guo, Jinrui; Lal, Rattan; Song, Zhenwei; Sun, Tao; Zhang, Jun; Zhang, Weijian; Zheng, Chengyan</v>
      </c>
      <c r="E410" s="21" t="str">
        <f>INDEX(Refs!S:S,MATCH($C410,Refs!$I:$I,0))</f>
        <v>10.1016/j.agee.2021.107614</v>
      </c>
      <c r="F410" s="23" t="s">
        <v>86</v>
      </c>
      <c r="G410" s="23" t="s">
        <v>1471</v>
      </c>
      <c r="I410" s="24" t="s">
        <v>1472</v>
      </c>
      <c r="J410" s="26" t="s">
        <v>1473</v>
      </c>
      <c r="K410" s="24" t="s">
        <v>239</v>
      </c>
      <c r="L410" s="26" t="s">
        <v>1475</v>
      </c>
      <c r="M410" s="24">
        <v>3</v>
      </c>
      <c r="R410" s="27" t="s">
        <v>59</v>
      </c>
      <c r="AF410" s="23" t="s">
        <v>65</v>
      </c>
      <c r="AG410" s="23" t="s">
        <v>75</v>
      </c>
      <c r="AJ410" s="24">
        <v>2020</v>
      </c>
      <c r="AK410" s="30" t="str">
        <f t="shared" si="12"/>
        <v>Maize-Soybean Intercrop</v>
      </c>
      <c r="AL410" s="27">
        <v>1972.4</v>
      </c>
      <c r="AN410" s="30" t="str">
        <f t="shared" si="13"/>
        <v xml:space="preserve">Continuous Soybean </v>
      </c>
      <c r="AO410" s="27">
        <v>481.5</v>
      </c>
      <c r="AR410" s="27" t="s">
        <v>553</v>
      </c>
      <c r="AU410" s="26" t="s">
        <v>77</v>
      </c>
      <c r="AV410" s="26" t="s">
        <v>77</v>
      </c>
      <c r="AW410" s="26" t="s">
        <v>77</v>
      </c>
      <c r="AX410" s="26" t="s">
        <v>77</v>
      </c>
      <c r="AY410" s="26" t="s">
        <v>63</v>
      </c>
      <c r="AZ410" s="26" t="s">
        <v>63</v>
      </c>
      <c r="BA410" s="26" t="s">
        <v>63</v>
      </c>
      <c r="BB410" s="26" t="s">
        <v>63</v>
      </c>
      <c r="BC410" s="26" t="s">
        <v>63</v>
      </c>
    </row>
    <row r="411" spans="1:55" ht="11.7">
      <c r="A411" s="20">
        <v>425</v>
      </c>
      <c r="B411" s="21">
        <f>INDEX(Refs!A:A,MATCH($C411,Refs!$I:$I,0))</f>
        <v>6133187</v>
      </c>
      <c r="C411" s="22" t="s">
        <v>1470</v>
      </c>
      <c r="D411" s="21" t="str">
        <f>INDEX(Refs!L:L,MATCH($C411,Refs!$I:$I,0))</f>
        <v>Cao, Tiehua; Deng, Aixing; Feng, Xiaomin; Guo, Jinrui; Lal, Rattan; Song, Zhenwei; Sun, Tao; Zhang, Jun; Zhang, Weijian; Zheng, Chengyan</v>
      </c>
      <c r="E411" s="21" t="str">
        <f>INDEX(Refs!S:S,MATCH($C411,Refs!$I:$I,0))</f>
        <v>10.1016/j.agee.2021.107614</v>
      </c>
      <c r="F411" s="23" t="s">
        <v>86</v>
      </c>
      <c r="G411" s="23" t="s">
        <v>1471</v>
      </c>
      <c r="I411" s="24" t="s">
        <v>1472</v>
      </c>
      <c r="J411" s="26" t="s">
        <v>1473</v>
      </c>
      <c r="K411" s="24" t="s">
        <v>73</v>
      </c>
      <c r="L411" s="26" t="s">
        <v>1474</v>
      </c>
      <c r="M411" s="24">
        <v>3</v>
      </c>
      <c r="R411" s="27" t="s">
        <v>59</v>
      </c>
      <c r="AF411" s="23" t="s">
        <v>234</v>
      </c>
      <c r="AG411" s="23" t="s">
        <v>75</v>
      </c>
      <c r="AJ411" s="24">
        <v>2017</v>
      </c>
      <c r="AK411" s="30" t="str">
        <f t="shared" si="12"/>
        <v>Maize-Soybean Intercrop</v>
      </c>
      <c r="AL411" s="27">
        <v>2.82</v>
      </c>
      <c r="AN411" s="30" t="str">
        <f t="shared" si="13"/>
        <v xml:space="preserve">Continuous Maize </v>
      </c>
      <c r="AO411" s="27">
        <v>2.2999999999999998</v>
      </c>
      <c r="AR411" s="27" t="s">
        <v>553</v>
      </c>
      <c r="AU411" s="26" t="s">
        <v>77</v>
      </c>
      <c r="AV411" s="26" t="s">
        <v>77</v>
      </c>
      <c r="AW411" s="26" t="s">
        <v>77</v>
      </c>
      <c r="AX411" s="26" t="s">
        <v>77</v>
      </c>
      <c r="AY411" s="26" t="s">
        <v>63</v>
      </c>
      <c r="AZ411" s="26" t="s">
        <v>63</v>
      </c>
      <c r="BA411" s="26" t="s">
        <v>63</v>
      </c>
      <c r="BB411" s="26" t="s">
        <v>63</v>
      </c>
      <c r="BC411" s="26" t="s">
        <v>63</v>
      </c>
    </row>
    <row r="412" spans="1:55" ht="11.7">
      <c r="A412" s="20">
        <v>426</v>
      </c>
      <c r="B412" s="21">
        <f>INDEX(Refs!A:A,MATCH($C412,Refs!$I:$I,0))</f>
        <v>6133187</v>
      </c>
      <c r="C412" s="22" t="s">
        <v>1470</v>
      </c>
      <c r="D412" s="21" t="str">
        <f>INDEX(Refs!L:L,MATCH($C412,Refs!$I:$I,0))</f>
        <v>Cao, Tiehua; Deng, Aixing; Feng, Xiaomin; Guo, Jinrui; Lal, Rattan; Song, Zhenwei; Sun, Tao; Zhang, Jun; Zhang, Weijian; Zheng, Chengyan</v>
      </c>
      <c r="E412" s="21" t="str">
        <f>INDEX(Refs!S:S,MATCH($C412,Refs!$I:$I,0))</f>
        <v>10.1016/j.agee.2021.107614</v>
      </c>
      <c r="F412" s="23" t="s">
        <v>86</v>
      </c>
      <c r="G412" s="23" t="s">
        <v>1471</v>
      </c>
      <c r="I412" s="24" t="s">
        <v>1472</v>
      </c>
      <c r="J412" s="26" t="s">
        <v>1473</v>
      </c>
      <c r="K412" s="24" t="s">
        <v>239</v>
      </c>
      <c r="L412" s="26" t="s">
        <v>1475</v>
      </c>
      <c r="M412" s="24">
        <v>3</v>
      </c>
      <c r="R412" s="27" t="s">
        <v>59</v>
      </c>
      <c r="AF412" s="23" t="s">
        <v>234</v>
      </c>
      <c r="AG412" s="23" t="s">
        <v>75</v>
      </c>
      <c r="AJ412" s="24">
        <v>2017</v>
      </c>
      <c r="AK412" s="30" t="str">
        <f t="shared" si="12"/>
        <v>Maize-Soybean Intercrop</v>
      </c>
      <c r="AL412" s="27">
        <v>2.82</v>
      </c>
      <c r="AN412" s="30" t="str">
        <f t="shared" si="13"/>
        <v xml:space="preserve">Continuous Soybean </v>
      </c>
      <c r="AO412" s="27">
        <v>3.08</v>
      </c>
      <c r="AR412" s="27" t="s">
        <v>553</v>
      </c>
      <c r="AU412" s="26" t="s">
        <v>77</v>
      </c>
      <c r="AV412" s="26" t="s">
        <v>77</v>
      </c>
      <c r="AW412" s="26" t="s">
        <v>77</v>
      </c>
      <c r="AX412" s="26" t="s">
        <v>77</v>
      </c>
      <c r="AY412" s="26" t="s">
        <v>63</v>
      </c>
      <c r="AZ412" s="26" t="s">
        <v>63</v>
      </c>
      <c r="BA412" s="26" t="s">
        <v>63</v>
      </c>
      <c r="BB412" s="26" t="s">
        <v>63</v>
      </c>
      <c r="BC412" s="26" t="s">
        <v>63</v>
      </c>
    </row>
    <row r="413" spans="1:55" ht="11.7">
      <c r="A413" s="20">
        <v>427</v>
      </c>
      <c r="B413" s="21">
        <f>INDEX(Refs!A:A,MATCH($C413,Refs!$I:$I,0))</f>
        <v>6133187</v>
      </c>
      <c r="C413" s="22" t="s">
        <v>1470</v>
      </c>
      <c r="D413" s="21" t="str">
        <f>INDEX(Refs!L:L,MATCH($C413,Refs!$I:$I,0))</f>
        <v>Cao, Tiehua; Deng, Aixing; Feng, Xiaomin; Guo, Jinrui; Lal, Rattan; Song, Zhenwei; Sun, Tao; Zhang, Jun; Zhang, Weijian; Zheng, Chengyan</v>
      </c>
      <c r="E413" s="21" t="str">
        <f>INDEX(Refs!S:S,MATCH($C413,Refs!$I:$I,0))</f>
        <v>10.1016/j.agee.2021.107614</v>
      </c>
      <c r="F413" s="23" t="s">
        <v>86</v>
      </c>
      <c r="G413" s="23" t="s">
        <v>1471</v>
      </c>
      <c r="I413" s="24" t="s">
        <v>1472</v>
      </c>
      <c r="J413" s="26" t="s">
        <v>1473</v>
      </c>
      <c r="K413" s="24" t="s">
        <v>73</v>
      </c>
      <c r="L413" s="26" t="s">
        <v>1474</v>
      </c>
      <c r="M413" s="24">
        <v>3</v>
      </c>
      <c r="R413" s="27" t="s">
        <v>59</v>
      </c>
      <c r="AF413" s="23" t="s">
        <v>234</v>
      </c>
      <c r="AG413" s="23" t="s">
        <v>75</v>
      </c>
      <c r="AJ413" s="24">
        <v>2018</v>
      </c>
      <c r="AK413" s="30" t="str">
        <f t="shared" si="12"/>
        <v>Maize-Soybean Intercrop</v>
      </c>
      <c r="AL413" s="27">
        <v>2.36</v>
      </c>
      <c r="AN413" s="30" t="str">
        <f t="shared" si="13"/>
        <v xml:space="preserve">Continuous Maize </v>
      </c>
      <c r="AO413" s="27">
        <v>2.12</v>
      </c>
      <c r="AR413" s="27" t="s">
        <v>553</v>
      </c>
      <c r="AU413" s="26" t="s">
        <v>77</v>
      </c>
      <c r="AV413" s="26" t="s">
        <v>77</v>
      </c>
      <c r="AW413" s="26" t="s">
        <v>77</v>
      </c>
      <c r="AX413" s="26" t="s">
        <v>77</v>
      </c>
      <c r="AY413" s="26" t="s">
        <v>63</v>
      </c>
      <c r="AZ413" s="26" t="s">
        <v>63</v>
      </c>
      <c r="BA413" s="26" t="s">
        <v>63</v>
      </c>
      <c r="BB413" s="26" t="s">
        <v>63</v>
      </c>
      <c r="BC413" s="26" t="s">
        <v>63</v>
      </c>
    </row>
    <row r="414" spans="1:55" ht="11.7">
      <c r="A414" s="20">
        <v>428</v>
      </c>
      <c r="B414" s="21">
        <f>INDEX(Refs!A:A,MATCH($C414,Refs!$I:$I,0))</f>
        <v>6133187</v>
      </c>
      <c r="C414" s="22" t="s">
        <v>1470</v>
      </c>
      <c r="D414" s="21" t="str">
        <f>INDEX(Refs!L:L,MATCH($C414,Refs!$I:$I,0))</f>
        <v>Cao, Tiehua; Deng, Aixing; Feng, Xiaomin; Guo, Jinrui; Lal, Rattan; Song, Zhenwei; Sun, Tao; Zhang, Jun; Zhang, Weijian; Zheng, Chengyan</v>
      </c>
      <c r="E414" s="21" t="str">
        <f>INDEX(Refs!S:S,MATCH($C414,Refs!$I:$I,0))</f>
        <v>10.1016/j.agee.2021.107614</v>
      </c>
      <c r="F414" s="23" t="s">
        <v>86</v>
      </c>
      <c r="G414" s="23" t="s">
        <v>1471</v>
      </c>
      <c r="I414" s="24" t="s">
        <v>1472</v>
      </c>
      <c r="J414" s="26" t="s">
        <v>1473</v>
      </c>
      <c r="K414" s="24" t="s">
        <v>239</v>
      </c>
      <c r="L414" s="26" t="s">
        <v>1475</v>
      </c>
      <c r="M414" s="24">
        <v>3</v>
      </c>
      <c r="R414" s="27" t="s">
        <v>59</v>
      </c>
      <c r="AF414" s="23" t="s">
        <v>234</v>
      </c>
      <c r="AG414" s="23" t="s">
        <v>75</v>
      </c>
      <c r="AJ414" s="24">
        <v>2018</v>
      </c>
      <c r="AK414" s="30" t="str">
        <f t="shared" si="12"/>
        <v>Maize-Soybean Intercrop</v>
      </c>
      <c r="AL414" s="27">
        <v>2.36</v>
      </c>
      <c r="AN414" s="30" t="str">
        <f t="shared" si="13"/>
        <v xml:space="preserve">Continuous Soybean </v>
      </c>
      <c r="AO414" s="27">
        <v>2.21</v>
      </c>
      <c r="AR414" s="27" t="s">
        <v>553</v>
      </c>
      <c r="AU414" s="26" t="s">
        <v>77</v>
      </c>
      <c r="AV414" s="26" t="s">
        <v>77</v>
      </c>
      <c r="AW414" s="26" t="s">
        <v>77</v>
      </c>
      <c r="AX414" s="26" t="s">
        <v>77</v>
      </c>
      <c r="AY414" s="26" t="s">
        <v>63</v>
      </c>
      <c r="AZ414" s="26" t="s">
        <v>63</v>
      </c>
      <c r="BA414" s="26" t="s">
        <v>63</v>
      </c>
      <c r="BB414" s="26" t="s">
        <v>63</v>
      </c>
      <c r="BC414" s="26" t="s">
        <v>63</v>
      </c>
    </row>
    <row r="415" spans="1:55" ht="11.7">
      <c r="A415" s="20">
        <v>429</v>
      </c>
      <c r="B415" s="21">
        <f>INDEX(Refs!A:A,MATCH($C415,Refs!$I:$I,0))</f>
        <v>6133187</v>
      </c>
      <c r="C415" s="22" t="s">
        <v>1470</v>
      </c>
      <c r="D415" s="21" t="str">
        <f>INDEX(Refs!L:L,MATCH($C415,Refs!$I:$I,0))</f>
        <v>Cao, Tiehua; Deng, Aixing; Feng, Xiaomin; Guo, Jinrui; Lal, Rattan; Song, Zhenwei; Sun, Tao; Zhang, Jun; Zhang, Weijian; Zheng, Chengyan</v>
      </c>
      <c r="E415" s="21" t="str">
        <f>INDEX(Refs!S:S,MATCH($C415,Refs!$I:$I,0))</f>
        <v>10.1016/j.agee.2021.107614</v>
      </c>
      <c r="F415" s="23" t="s">
        <v>86</v>
      </c>
      <c r="G415" s="23" t="s">
        <v>1471</v>
      </c>
      <c r="I415" s="24" t="s">
        <v>1472</v>
      </c>
      <c r="J415" s="26" t="s">
        <v>1473</v>
      </c>
      <c r="K415" s="24" t="s">
        <v>73</v>
      </c>
      <c r="L415" s="26" t="s">
        <v>1474</v>
      </c>
      <c r="M415" s="24">
        <v>3</v>
      </c>
      <c r="R415" s="27" t="s">
        <v>59</v>
      </c>
      <c r="AF415" s="23" t="s">
        <v>234</v>
      </c>
      <c r="AG415" s="23" t="s">
        <v>75</v>
      </c>
      <c r="AJ415" s="24">
        <v>2019</v>
      </c>
      <c r="AK415" s="30" t="str">
        <f t="shared" si="12"/>
        <v>Maize-Soybean Intercrop</v>
      </c>
      <c r="AL415" s="27">
        <v>2.29</v>
      </c>
      <c r="AN415" s="30" t="str">
        <f t="shared" si="13"/>
        <v xml:space="preserve">Continuous Maize </v>
      </c>
      <c r="AO415" s="27">
        <v>1.98</v>
      </c>
      <c r="AR415" s="27" t="s">
        <v>553</v>
      </c>
      <c r="AU415" s="26" t="s">
        <v>77</v>
      </c>
      <c r="AV415" s="26" t="s">
        <v>77</v>
      </c>
      <c r="AW415" s="26" t="s">
        <v>77</v>
      </c>
      <c r="AX415" s="26" t="s">
        <v>77</v>
      </c>
      <c r="AY415" s="26" t="s">
        <v>63</v>
      </c>
      <c r="AZ415" s="26" t="s">
        <v>63</v>
      </c>
      <c r="BA415" s="26" t="s">
        <v>63</v>
      </c>
      <c r="BB415" s="26" t="s">
        <v>63</v>
      </c>
      <c r="BC415" s="26" t="s">
        <v>63</v>
      </c>
    </row>
    <row r="416" spans="1:55" ht="11.7">
      <c r="A416" s="20">
        <v>430</v>
      </c>
      <c r="B416" s="21">
        <f>INDEX(Refs!A:A,MATCH($C416,Refs!$I:$I,0))</f>
        <v>6133187</v>
      </c>
      <c r="C416" s="22" t="s">
        <v>1470</v>
      </c>
      <c r="D416" s="21" t="str">
        <f>INDEX(Refs!L:L,MATCH($C416,Refs!$I:$I,0))</f>
        <v>Cao, Tiehua; Deng, Aixing; Feng, Xiaomin; Guo, Jinrui; Lal, Rattan; Song, Zhenwei; Sun, Tao; Zhang, Jun; Zhang, Weijian; Zheng, Chengyan</v>
      </c>
      <c r="E416" s="21" t="str">
        <f>INDEX(Refs!S:S,MATCH($C416,Refs!$I:$I,0))</f>
        <v>10.1016/j.agee.2021.107614</v>
      </c>
      <c r="F416" s="23" t="s">
        <v>86</v>
      </c>
      <c r="G416" s="23" t="s">
        <v>1471</v>
      </c>
      <c r="I416" s="24" t="s">
        <v>1472</v>
      </c>
      <c r="J416" s="26" t="s">
        <v>1473</v>
      </c>
      <c r="K416" s="24" t="s">
        <v>239</v>
      </c>
      <c r="L416" s="26" t="s">
        <v>1475</v>
      </c>
      <c r="M416" s="24">
        <v>3</v>
      </c>
      <c r="R416" s="27" t="s">
        <v>59</v>
      </c>
      <c r="AF416" s="23" t="s">
        <v>234</v>
      </c>
      <c r="AG416" s="23" t="s">
        <v>75</v>
      </c>
      <c r="AJ416" s="24">
        <v>2019</v>
      </c>
      <c r="AK416" s="30" t="str">
        <f t="shared" si="12"/>
        <v>Maize-Soybean Intercrop</v>
      </c>
      <c r="AL416" s="27">
        <v>2.29</v>
      </c>
      <c r="AN416" s="30" t="str">
        <f t="shared" si="13"/>
        <v xml:space="preserve">Continuous Soybean </v>
      </c>
      <c r="AO416" s="27">
        <v>2.12</v>
      </c>
      <c r="AR416" s="27" t="s">
        <v>553</v>
      </c>
      <c r="AU416" s="26" t="s">
        <v>77</v>
      </c>
      <c r="AV416" s="26" t="s">
        <v>77</v>
      </c>
      <c r="AW416" s="26" t="s">
        <v>77</v>
      </c>
      <c r="AX416" s="26" t="s">
        <v>77</v>
      </c>
      <c r="AY416" s="26" t="s">
        <v>63</v>
      </c>
      <c r="AZ416" s="26" t="s">
        <v>63</v>
      </c>
      <c r="BA416" s="26" t="s">
        <v>63</v>
      </c>
      <c r="BB416" s="26" t="s">
        <v>63</v>
      </c>
      <c r="BC416" s="26" t="s">
        <v>63</v>
      </c>
    </row>
    <row r="417" spans="1:55" ht="11.7">
      <c r="A417" s="20">
        <v>431</v>
      </c>
      <c r="B417" s="21">
        <f>INDEX(Refs!A:A,MATCH($C417,Refs!$I:$I,0))</f>
        <v>6133187</v>
      </c>
      <c r="C417" s="22" t="s">
        <v>1470</v>
      </c>
      <c r="D417" s="21" t="str">
        <f>INDEX(Refs!L:L,MATCH($C417,Refs!$I:$I,0))</f>
        <v>Cao, Tiehua; Deng, Aixing; Feng, Xiaomin; Guo, Jinrui; Lal, Rattan; Song, Zhenwei; Sun, Tao; Zhang, Jun; Zhang, Weijian; Zheng, Chengyan</v>
      </c>
      <c r="E417" s="21" t="str">
        <f>INDEX(Refs!S:S,MATCH($C417,Refs!$I:$I,0))</f>
        <v>10.1016/j.agee.2021.107614</v>
      </c>
      <c r="F417" s="23" t="s">
        <v>86</v>
      </c>
      <c r="G417" s="23" t="s">
        <v>1471</v>
      </c>
      <c r="I417" s="24" t="s">
        <v>1472</v>
      </c>
      <c r="J417" s="26" t="s">
        <v>1473</v>
      </c>
      <c r="K417" s="24" t="s">
        <v>73</v>
      </c>
      <c r="L417" s="26" t="s">
        <v>1474</v>
      </c>
      <c r="M417" s="24">
        <v>3</v>
      </c>
      <c r="R417" s="27" t="s">
        <v>59</v>
      </c>
      <c r="AF417" s="23" t="s">
        <v>234</v>
      </c>
      <c r="AG417" s="23" t="s">
        <v>75</v>
      </c>
      <c r="AJ417" s="24">
        <v>2020</v>
      </c>
      <c r="AK417" s="30" t="str">
        <f t="shared" si="12"/>
        <v>Maize-Soybean Intercrop</v>
      </c>
      <c r="AL417" s="27">
        <v>2.3199999999999998</v>
      </c>
      <c r="AN417" s="30" t="str">
        <f t="shared" si="13"/>
        <v xml:space="preserve">Continuous Maize </v>
      </c>
      <c r="AO417" s="27">
        <v>2.6</v>
      </c>
      <c r="AR417" s="27" t="s">
        <v>553</v>
      </c>
      <c r="AU417" s="26" t="s">
        <v>77</v>
      </c>
      <c r="AV417" s="26" t="s">
        <v>77</v>
      </c>
      <c r="AW417" s="26" t="s">
        <v>77</v>
      </c>
      <c r="AX417" s="26" t="s">
        <v>77</v>
      </c>
      <c r="AY417" s="26" t="s">
        <v>63</v>
      </c>
      <c r="AZ417" s="26" t="s">
        <v>63</v>
      </c>
      <c r="BA417" s="26" t="s">
        <v>63</v>
      </c>
      <c r="BB417" s="26" t="s">
        <v>63</v>
      </c>
      <c r="BC417" s="26" t="s">
        <v>63</v>
      </c>
    </row>
    <row r="418" spans="1:55" ht="11.7">
      <c r="A418" s="20">
        <v>432</v>
      </c>
      <c r="B418" s="21">
        <f>INDEX(Refs!A:A,MATCH($C418,Refs!$I:$I,0))</f>
        <v>6133187</v>
      </c>
      <c r="C418" s="22" t="s">
        <v>1470</v>
      </c>
      <c r="D418" s="21" t="str">
        <f>INDEX(Refs!L:L,MATCH($C418,Refs!$I:$I,0))</f>
        <v>Cao, Tiehua; Deng, Aixing; Feng, Xiaomin; Guo, Jinrui; Lal, Rattan; Song, Zhenwei; Sun, Tao; Zhang, Jun; Zhang, Weijian; Zheng, Chengyan</v>
      </c>
      <c r="E418" s="21" t="str">
        <f>INDEX(Refs!S:S,MATCH($C418,Refs!$I:$I,0))</f>
        <v>10.1016/j.agee.2021.107614</v>
      </c>
      <c r="F418" s="23" t="s">
        <v>86</v>
      </c>
      <c r="G418" s="23" t="s">
        <v>1471</v>
      </c>
      <c r="I418" s="24" t="s">
        <v>1472</v>
      </c>
      <c r="J418" s="26" t="s">
        <v>1473</v>
      </c>
      <c r="K418" s="24" t="s">
        <v>239</v>
      </c>
      <c r="L418" s="26" t="s">
        <v>1475</v>
      </c>
      <c r="M418" s="24">
        <v>3</v>
      </c>
      <c r="R418" s="27" t="s">
        <v>59</v>
      </c>
      <c r="AF418" s="23" t="s">
        <v>234</v>
      </c>
      <c r="AG418" s="23" t="s">
        <v>75</v>
      </c>
      <c r="AJ418" s="24">
        <v>2020</v>
      </c>
      <c r="AK418" s="30" t="str">
        <f t="shared" si="12"/>
        <v>Maize-Soybean Intercrop</v>
      </c>
      <c r="AL418" s="27">
        <v>2.3199999999999998</v>
      </c>
      <c r="AN418" s="30" t="str">
        <f t="shared" si="13"/>
        <v xml:space="preserve">Continuous Soybean </v>
      </c>
      <c r="AO418" s="27">
        <v>1.51</v>
      </c>
      <c r="AR418" s="27" t="s">
        <v>553</v>
      </c>
      <c r="AU418" s="26" t="s">
        <v>77</v>
      </c>
      <c r="AV418" s="26" t="s">
        <v>77</v>
      </c>
      <c r="AW418" s="26" t="s">
        <v>77</v>
      </c>
      <c r="AX418" s="26" t="s">
        <v>77</v>
      </c>
      <c r="AY418" s="26" t="s">
        <v>63</v>
      </c>
      <c r="AZ418" s="26" t="s">
        <v>63</v>
      </c>
      <c r="BA418" s="26" t="s">
        <v>63</v>
      </c>
      <c r="BB418" s="26" t="s">
        <v>63</v>
      </c>
      <c r="BC418" s="26" t="s">
        <v>63</v>
      </c>
    </row>
    <row r="419" spans="1:55" ht="11.7">
      <c r="A419" s="20">
        <v>433</v>
      </c>
      <c r="B419" s="21">
        <f>INDEX(Refs!A:A,MATCH($C419,Refs!$I:$I,0))</f>
        <v>6133187</v>
      </c>
      <c r="C419" s="22" t="s">
        <v>1470</v>
      </c>
      <c r="D419" s="21" t="str">
        <f>INDEX(Refs!L:L,MATCH($C419,Refs!$I:$I,0))</f>
        <v>Cao, Tiehua; Deng, Aixing; Feng, Xiaomin; Guo, Jinrui; Lal, Rattan; Song, Zhenwei; Sun, Tao; Zhang, Jun; Zhang, Weijian; Zheng, Chengyan</v>
      </c>
      <c r="E419" s="21" t="str">
        <f>INDEX(Refs!S:S,MATCH($C419,Refs!$I:$I,0))</f>
        <v>10.1016/j.agee.2021.107614</v>
      </c>
      <c r="F419" s="23" t="s">
        <v>86</v>
      </c>
      <c r="G419" s="23" t="s">
        <v>1471</v>
      </c>
      <c r="I419" s="24" t="s">
        <v>1476</v>
      </c>
      <c r="J419" s="26" t="s">
        <v>1477</v>
      </c>
      <c r="K419" s="24" t="s">
        <v>73</v>
      </c>
      <c r="L419" s="26" t="s">
        <v>1474</v>
      </c>
      <c r="M419" s="24">
        <v>3</v>
      </c>
      <c r="T419" s="27" t="s">
        <v>59</v>
      </c>
      <c r="AF419" s="23" t="s">
        <v>60</v>
      </c>
      <c r="AG419" s="23" t="s">
        <v>75</v>
      </c>
      <c r="AJ419" s="24" t="s">
        <v>1478</v>
      </c>
      <c r="AK419" s="30" t="str">
        <f t="shared" si="12"/>
        <v xml:space="preserve">Maize/Soybean rotation </v>
      </c>
      <c r="AL419" s="27">
        <v>1098</v>
      </c>
      <c r="AN419" s="30" t="str">
        <f t="shared" si="13"/>
        <v xml:space="preserve">Continuous Maize </v>
      </c>
      <c r="AO419" s="27">
        <v>1246</v>
      </c>
      <c r="AR419" s="27" t="s">
        <v>553</v>
      </c>
      <c r="AU419" s="26" t="s">
        <v>77</v>
      </c>
      <c r="AV419" s="26" t="s">
        <v>77</v>
      </c>
      <c r="AW419" s="26" t="s">
        <v>77</v>
      </c>
      <c r="AX419" s="26" t="s">
        <v>77</v>
      </c>
      <c r="AY419" s="26" t="s">
        <v>63</v>
      </c>
      <c r="AZ419" s="26" t="s">
        <v>63</v>
      </c>
      <c r="BA419" s="26" t="s">
        <v>63</v>
      </c>
      <c r="BB419" s="26" t="s">
        <v>63</v>
      </c>
      <c r="BC419" s="26" t="s">
        <v>63</v>
      </c>
    </row>
    <row r="420" spans="1:55" ht="11.7">
      <c r="A420" s="20">
        <v>434</v>
      </c>
      <c r="B420" s="21">
        <f>INDEX(Refs!A:A,MATCH($C420,Refs!$I:$I,0))</f>
        <v>6133187</v>
      </c>
      <c r="C420" s="22" t="s">
        <v>1470</v>
      </c>
      <c r="D420" s="21" t="str">
        <f>INDEX(Refs!L:L,MATCH($C420,Refs!$I:$I,0))</f>
        <v>Cao, Tiehua; Deng, Aixing; Feng, Xiaomin; Guo, Jinrui; Lal, Rattan; Song, Zhenwei; Sun, Tao; Zhang, Jun; Zhang, Weijian; Zheng, Chengyan</v>
      </c>
      <c r="E420" s="21" t="str">
        <f>INDEX(Refs!S:S,MATCH($C420,Refs!$I:$I,0))</f>
        <v>10.1016/j.agee.2021.107614</v>
      </c>
      <c r="F420" s="23" t="s">
        <v>86</v>
      </c>
      <c r="G420" s="23" t="s">
        <v>1471</v>
      </c>
      <c r="I420" s="24" t="s">
        <v>1476</v>
      </c>
      <c r="J420" s="26" t="s">
        <v>1477</v>
      </c>
      <c r="K420" s="24" t="s">
        <v>239</v>
      </c>
      <c r="L420" s="26" t="s">
        <v>1475</v>
      </c>
      <c r="M420" s="24">
        <v>3</v>
      </c>
      <c r="T420" s="27" t="s">
        <v>59</v>
      </c>
      <c r="AF420" s="23" t="s">
        <v>60</v>
      </c>
      <c r="AG420" s="23" t="s">
        <v>75</v>
      </c>
      <c r="AJ420" s="24" t="s">
        <v>1478</v>
      </c>
      <c r="AK420" s="30" t="str">
        <f t="shared" si="12"/>
        <v xml:space="preserve">Maize/Soybean rotation </v>
      </c>
      <c r="AL420" s="27">
        <v>1098</v>
      </c>
      <c r="AN420" s="30" t="str">
        <f t="shared" si="13"/>
        <v xml:space="preserve">Continuous Soybean </v>
      </c>
      <c r="AO420" s="27">
        <v>950</v>
      </c>
      <c r="AR420" s="27" t="s">
        <v>553</v>
      </c>
      <c r="AU420" s="26" t="s">
        <v>77</v>
      </c>
      <c r="AV420" s="26" t="s">
        <v>77</v>
      </c>
      <c r="AW420" s="26" t="s">
        <v>77</v>
      </c>
      <c r="AX420" s="26" t="s">
        <v>77</v>
      </c>
      <c r="AY420" s="26" t="s">
        <v>63</v>
      </c>
      <c r="AZ420" s="26" t="s">
        <v>63</v>
      </c>
      <c r="BA420" s="26" t="s">
        <v>63</v>
      </c>
      <c r="BB420" s="26" t="s">
        <v>63</v>
      </c>
      <c r="BC420" s="26" t="s">
        <v>63</v>
      </c>
    </row>
    <row r="421" spans="1:55" ht="11.7">
      <c r="A421" s="20">
        <v>435</v>
      </c>
      <c r="B421" s="21">
        <f>INDEX(Refs!A:A,MATCH($C421,Refs!$I:$I,0))</f>
        <v>6133187</v>
      </c>
      <c r="C421" s="22" t="s">
        <v>1470</v>
      </c>
      <c r="D421" s="21" t="str">
        <f>INDEX(Refs!L:L,MATCH($C421,Refs!$I:$I,0))</f>
        <v>Cao, Tiehua; Deng, Aixing; Feng, Xiaomin; Guo, Jinrui; Lal, Rattan; Song, Zhenwei; Sun, Tao; Zhang, Jun; Zhang, Weijian; Zheng, Chengyan</v>
      </c>
      <c r="E421" s="21" t="str">
        <f>INDEX(Refs!S:S,MATCH($C421,Refs!$I:$I,0))</f>
        <v>10.1016/j.agee.2021.107614</v>
      </c>
      <c r="F421" s="23" t="s">
        <v>86</v>
      </c>
      <c r="G421" s="23" t="s">
        <v>1471</v>
      </c>
      <c r="I421" s="24" t="s">
        <v>1476</v>
      </c>
      <c r="J421" s="26" t="s">
        <v>1477</v>
      </c>
      <c r="K421" s="24" t="s">
        <v>73</v>
      </c>
      <c r="L421" s="26" t="s">
        <v>1474</v>
      </c>
      <c r="M421" s="24">
        <v>3</v>
      </c>
      <c r="T421" s="27" t="s">
        <v>59</v>
      </c>
      <c r="AF421" s="23" t="s">
        <v>80</v>
      </c>
      <c r="AG421" s="23" t="s">
        <v>75</v>
      </c>
      <c r="AJ421" s="24" t="s">
        <v>1478</v>
      </c>
      <c r="AK421" s="30" t="str">
        <f t="shared" si="12"/>
        <v xml:space="preserve">Maize/Soybean rotation </v>
      </c>
      <c r="AL421" s="27">
        <v>2767.2</v>
      </c>
      <c r="AN421" s="30" t="str">
        <f t="shared" si="13"/>
        <v xml:space="preserve">Continuous Maize </v>
      </c>
      <c r="AO421" s="27">
        <v>2803.6</v>
      </c>
      <c r="AR421" s="27" t="s">
        <v>553</v>
      </c>
      <c r="AU421" s="26" t="s">
        <v>77</v>
      </c>
      <c r="AV421" s="26" t="s">
        <v>77</v>
      </c>
      <c r="AW421" s="26" t="s">
        <v>77</v>
      </c>
      <c r="AX421" s="26" t="s">
        <v>77</v>
      </c>
      <c r="AY421" s="26" t="s">
        <v>63</v>
      </c>
      <c r="AZ421" s="26" t="s">
        <v>63</v>
      </c>
      <c r="BA421" s="26" t="s">
        <v>63</v>
      </c>
      <c r="BB421" s="26" t="s">
        <v>63</v>
      </c>
      <c r="BC421" s="26" t="s">
        <v>63</v>
      </c>
    </row>
    <row r="422" spans="1:55" ht="11.7">
      <c r="A422" s="20">
        <v>436</v>
      </c>
      <c r="B422" s="21">
        <f>INDEX(Refs!A:A,MATCH($C422,Refs!$I:$I,0))</f>
        <v>6133187</v>
      </c>
      <c r="C422" s="22" t="s">
        <v>1470</v>
      </c>
      <c r="D422" s="21" t="str">
        <f>INDEX(Refs!L:L,MATCH($C422,Refs!$I:$I,0))</f>
        <v>Cao, Tiehua; Deng, Aixing; Feng, Xiaomin; Guo, Jinrui; Lal, Rattan; Song, Zhenwei; Sun, Tao; Zhang, Jun; Zhang, Weijian; Zheng, Chengyan</v>
      </c>
      <c r="E422" s="21" t="str">
        <f>INDEX(Refs!S:S,MATCH($C422,Refs!$I:$I,0))</f>
        <v>10.1016/j.agee.2021.107614</v>
      </c>
      <c r="F422" s="23" t="s">
        <v>86</v>
      </c>
      <c r="G422" s="23" t="s">
        <v>1471</v>
      </c>
      <c r="I422" s="24" t="s">
        <v>1476</v>
      </c>
      <c r="J422" s="26" t="s">
        <v>1477</v>
      </c>
      <c r="K422" s="24" t="s">
        <v>239</v>
      </c>
      <c r="L422" s="26" t="s">
        <v>1475</v>
      </c>
      <c r="M422" s="24">
        <v>3</v>
      </c>
      <c r="T422" s="27" t="s">
        <v>59</v>
      </c>
      <c r="AF422" s="23" t="s">
        <v>80</v>
      </c>
      <c r="AG422" s="23" t="s">
        <v>75</v>
      </c>
      <c r="AJ422" s="24" t="s">
        <v>1478</v>
      </c>
      <c r="AK422" s="30" t="str">
        <f t="shared" si="12"/>
        <v xml:space="preserve">Maize/Soybean rotation </v>
      </c>
      <c r="AL422" s="27">
        <v>2767.1</v>
      </c>
      <c r="AN422" s="30" t="str">
        <f t="shared" si="13"/>
        <v xml:space="preserve">Continuous Soybean </v>
      </c>
      <c r="AO422" s="27">
        <v>2117.6999999999998</v>
      </c>
      <c r="AR422" s="27" t="s">
        <v>553</v>
      </c>
      <c r="AU422" s="26" t="s">
        <v>77</v>
      </c>
      <c r="AV422" s="26" t="s">
        <v>77</v>
      </c>
      <c r="AW422" s="26" t="s">
        <v>77</v>
      </c>
      <c r="AX422" s="26" t="s">
        <v>77</v>
      </c>
      <c r="AY422" s="26" t="s">
        <v>63</v>
      </c>
      <c r="AZ422" s="26" t="s">
        <v>63</v>
      </c>
      <c r="BA422" s="26" t="s">
        <v>63</v>
      </c>
      <c r="BB422" s="26" t="s">
        <v>63</v>
      </c>
      <c r="BC422" s="26" t="s">
        <v>63</v>
      </c>
    </row>
    <row r="423" spans="1:55" ht="11.7">
      <c r="A423" s="20">
        <v>437</v>
      </c>
      <c r="B423" s="21">
        <f>INDEX(Refs!A:A,MATCH($C423,Refs!$I:$I,0))</f>
        <v>6133187</v>
      </c>
      <c r="C423" s="22" t="s">
        <v>1470</v>
      </c>
      <c r="D423" s="21" t="str">
        <f>INDEX(Refs!L:L,MATCH($C423,Refs!$I:$I,0))</f>
        <v>Cao, Tiehua; Deng, Aixing; Feng, Xiaomin; Guo, Jinrui; Lal, Rattan; Song, Zhenwei; Sun, Tao; Zhang, Jun; Zhang, Weijian; Zheng, Chengyan</v>
      </c>
      <c r="E423" s="21" t="str">
        <f>INDEX(Refs!S:S,MATCH($C423,Refs!$I:$I,0))</f>
        <v>10.1016/j.agee.2021.107614</v>
      </c>
      <c r="F423" s="23" t="s">
        <v>86</v>
      </c>
      <c r="G423" s="23" t="s">
        <v>1471</v>
      </c>
      <c r="I423" s="24" t="s">
        <v>1476</v>
      </c>
      <c r="J423" s="26" t="s">
        <v>1477</v>
      </c>
      <c r="K423" s="24" t="s">
        <v>73</v>
      </c>
      <c r="L423" s="26" t="s">
        <v>1474</v>
      </c>
      <c r="M423" s="24">
        <v>3</v>
      </c>
      <c r="T423" s="27" t="s">
        <v>59</v>
      </c>
      <c r="AF423" s="23" t="s">
        <v>65</v>
      </c>
      <c r="AG423" s="23" t="s">
        <v>75</v>
      </c>
      <c r="AJ423" s="24" t="s">
        <v>1478</v>
      </c>
      <c r="AK423" s="30" t="str">
        <f t="shared" si="12"/>
        <v xml:space="preserve">Maize/Soybean rotation </v>
      </c>
      <c r="AL423" s="27">
        <v>1669.2</v>
      </c>
      <c r="AN423" s="30" t="str">
        <f t="shared" si="13"/>
        <v xml:space="preserve">Continuous Maize </v>
      </c>
      <c r="AO423" s="27">
        <v>1557.5</v>
      </c>
      <c r="AR423" s="27" t="s">
        <v>553</v>
      </c>
      <c r="AU423" s="26" t="s">
        <v>77</v>
      </c>
      <c r="AV423" s="26" t="s">
        <v>77</v>
      </c>
      <c r="AW423" s="26" t="s">
        <v>77</v>
      </c>
      <c r="AX423" s="26" t="s">
        <v>77</v>
      </c>
      <c r="AY423" s="26" t="s">
        <v>63</v>
      </c>
      <c r="AZ423" s="26" t="s">
        <v>63</v>
      </c>
      <c r="BA423" s="26" t="s">
        <v>63</v>
      </c>
      <c r="BB423" s="26" t="s">
        <v>63</v>
      </c>
      <c r="BC423" s="26" t="s">
        <v>63</v>
      </c>
    </row>
    <row r="424" spans="1:55" ht="11.7">
      <c r="A424" s="20">
        <v>438</v>
      </c>
      <c r="B424" s="21">
        <f>INDEX(Refs!A:A,MATCH($C424,Refs!$I:$I,0))</f>
        <v>6133187</v>
      </c>
      <c r="C424" s="22" t="s">
        <v>1470</v>
      </c>
      <c r="D424" s="21" t="str">
        <f>INDEX(Refs!L:L,MATCH($C424,Refs!$I:$I,0))</f>
        <v>Cao, Tiehua; Deng, Aixing; Feng, Xiaomin; Guo, Jinrui; Lal, Rattan; Song, Zhenwei; Sun, Tao; Zhang, Jun; Zhang, Weijian; Zheng, Chengyan</v>
      </c>
      <c r="E424" s="21" t="str">
        <f>INDEX(Refs!S:S,MATCH($C424,Refs!$I:$I,0))</f>
        <v>10.1016/j.agee.2021.107614</v>
      </c>
      <c r="F424" s="23" t="s">
        <v>86</v>
      </c>
      <c r="G424" s="23" t="s">
        <v>1471</v>
      </c>
      <c r="I424" s="24" t="s">
        <v>1476</v>
      </c>
      <c r="J424" s="26" t="s">
        <v>1477</v>
      </c>
      <c r="K424" s="24" t="s">
        <v>239</v>
      </c>
      <c r="L424" s="26" t="s">
        <v>1475</v>
      </c>
      <c r="M424" s="24">
        <v>3</v>
      </c>
      <c r="T424" s="27" t="s">
        <v>59</v>
      </c>
      <c r="AF424" s="23" t="s">
        <v>65</v>
      </c>
      <c r="AG424" s="23" t="s">
        <v>75</v>
      </c>
      <c r="AJ424" s="24" t="s">
        <v>1478</v>
      </c>
      <c r="AK424" s="30" t="str">
        <f t="shared" si="12"/>
        <v xml:space="preserve">Maize/Soybean rotation </v>
      </c>
      <c r="AL424" s="27">
        <v>1669.2</v>
      </c>
      <c r="AN424" s="30" t="str">
        <f t="shared" si="13"/>
        <v xml:space="preserve">Continuous Soybean </v>
      </c>
      <c r="AO424" s="27">
        <v>1167.9000000000001</v>
      </c>
      <c r="AR424" s="27" t="s">
        <v>553</v>
      </c>
      <c r="AU424" s="26" t="s">
        <v>77</v>
      </c>
      <c r="AV424" s="26" t="s">
        <v>77</v>
      </c>
      <c r="AW424" s="26" t="s">
        <v>77</v>
      </c>
      <c r="AX424" s="26" t="s">
        <v>77</v>
      </c>
      <c r="AY424" s="26" t="s">
        <v>63</v>
      </c>
      <c r="AZ424" s="26" t="s">
        <v>63</v>
      </c>
      <c r="BA424" s="26" t="s">
        <v>63</v>
      </c>
      <c r="BB424" s="26" t="s">
        <v>63</v>
      </c>
      <c r="BC424" s="26" t="s">
        <v>63</v>
      </c>
    </row>
    <row r="425" spans="1:55" ht="11.7">
      <c r="A425" s="20">
        <v>439</v>
      </c>
      <c r="B425" s="21">
        <f>INDEX(Refs!A:A,MATCH($C425,Refs!$I:$I,0))</f>
        <v>6133187</v>
      </c>
      <c r="C425" s="22" t="s">
        <v>1470</v>
      </c>
      <c r="D425" s="21" t="str">
        <f>INDEX(Refs!L:L,MATCH($C425,Refs!$I:$I,0))</f>
        <v>Cao, Tiehua; Deng, Aixing; Feng, Xiaomin; Guo, Jinrui; Lal, Rattan; Song, Zhenwei; Sun, Tao; Zhang, Jun; Zhang, Weijian; Zheng, Chengyan</v>
      </c>
      <c r="E425" s="21" t="str">
        <f>INDEX(Refs!S:S,MATCH($C425,Refs!$I:$I,0))</f>
        <v>10.1016/j.agee.2021.107614</v>
      </c>
      <c r="F425" s="23" t="s">
        <v>86</v>
      </c>
      <c r="G425" s="23" t="s">
        <v>1471</v>
      </c>
      <c r="I425" s="24" t="s">
        <v>1476</v>
      </c>
      <c r="J425" s="26" t="s">
        <v>1477</v>
      </c>
      <c r="K425" s="24" t="s">
        <v>73</v>
      </c>
      <c r="L425" s="26" t="s">
        <v>1474</v>
      </c>
      <c r="M425" s="24">
        <v>3</v>
      </c>
      <c r="T425" s="27" t="s">
        <v>59</v>
      </c>
      <c r="AF425" s="23" t="s">
        <v>234</v>
      </c>
      <c r="AG425" s="23" t="s">
        <v>75</v>
      </c>
      <c r="AJ425" s="24" t="s">
        <v>1478</v>
      </c>
      <c r="AK425" s="30" t="str">
        <f t="shared" si="12"/>
        <v xml:space="preserve">Maize/Soybean rotation </v>
      </c>
      <c r="AL425" s="27">
        <v>2.52</v>
      </c>
      <c r="AN425" s="30" t="str">
        <f t="shared" si="13"/>
        <v xml:space="preserve">Continuous Maize </v>
      </c>
      <c r="AO425" s="27">
        <v>2.25</v>
      </c>
      <c r="AR425" s="27" t="s">
        <v>553</v>
      </c>
      <c r="AU425" s="26" t="s">
        <v>77</v>
      </c>
      <c r="AV425" s="26" t="s">
        <v>77</v>
      </c>
      <c r="AW425" s="26" t="s">
        <v>77</v>
      </c>
      <c r="AX425" s="26" t="s">
        <v>77</v>
      </c>
      <c r="AY425" s="26" t="s">
        <v>63</v>
      </c>
      <c r="AZ425" s="26" t="s">
        <v>63</v>
      </c>
      <c r="BA425" s="26" t="s">
        <v>63</v>
      </c>
      <c r="BB425" s="26" t="s">
        <v>63</v>
      </c>
      <c r="BC425" s="26" t="s">
        <v>63</v>
      </c>
    </row>
    <row r="426" spans="1:55" ht="11.7">
      <c r="A426" s="20">
        <v>440</v>
      </c>
      <c r="B426" s="21">
        <f>INDEX(Refs!A:A,MATCH($C426,Refs!$I:$I,0))</f>
        <v>6133187</v>
      </c>
      <c r="C426" s="22" t="s">
        <v>1470</v>
      </c>
      <c r="D426" s="21" t="str">
        <f>INDEX(Refs!L:L,MATCH($C426,Refs!$I:$I,0))</f>
        <v>Cao, Tiehua; Deng, Aixing; Feng, Xiaomin; Guo, Jinrui; Lal, Rattan; Song, Zhenwei; Sun, Tao; Zhang, Jun; Zhang, Weijian; Zheng, Chengyan</v>
      </c>
      <c r="E426" s="21" t="str">
        <f>INDEX(Refs!S:S,MATCH($C426,Refs!$I:$I,0))</f>
        <v>10.1016/j.agee.2021.107614</v>
      </c>
      <c r="F426" s="23" t="s">
        <v>86</v>
      </c>
      <c r="G426" s="23" t="s">
        <v>1471</v>
      </c>
      <c r="I426" s="24" t="s">
        <v>1476</v>
      </c>
      <c r="J426" s="26" t="s">
        <v>1477</v>
      </c>
      <c r="K426" s="24" t="s">
        <v>239</v>
      </c>
      <c r="L426" s="26" t="s">
        <v>1475</v>
      </c>
      <c r="M426" s="24">
        <v>3</v>
      </c>
      <c r="T426" s="27" t="s">
        <v>59</v>
      </c>
      <c r="AF426" s="23" t="s">
        <v>234</v>
      </c>
      <c r="AG426" s="23" t="s">
        <v>75</v>
      </c>
      <c r="AJ426" s="24" t="s">
        <v>1478</v>
      </c>
      <c r="AK426" s="30" t="str">
        <f t="shared" si="12"/>
        <v xml:space="preserve">Maize/Soybean rotation </v>
      </c>
      <c r="AL426" s="27">
        <v>2.52</v>
      </c>
      <c r="AN426" s="30" t="str">
        <f t="shared" si="13"/>
        <v xml:space="preserve">Continuous Soybean </v>
      </c>
      <c r="AO426" s="27">
        <v>2.23</v>
      </c>
    </row>
    <row r="427" spans="1:55" ht="11.7">
      <c r="A427" s="20">
        <v>441</v>
      </c>
      <c r="B427" s="21" t="e">
        <f>INDEX(Refs!A:A,MATCH($C427,Refs!$I:$I,0))</f>
        <v>#N/A</v>
      </c>
      <c r="D427" s="21" t="e">
        <f>INDEX(Refs!L:L,MATCH($C427,Refs!$I:$I,0))</f>
        <v>#N/A</v>
      </c>
      <c r="E427" s="21" t="e">
        <f>INDEX(Refs!S:S,MATCH($C427,Refs!$I:$I,0))</f>
        <v>#N/A</v>
      </c>
      <c r="AK427" s="30">
        <f t="shared" si="12"/>
        <v>0</v>
      </c>
      <c r="AN427" s="30">
        <f t="shared" si="13"/>
        <v>0</v>
      </c>
    </row>
    <row r="428" spans="1:55" ht="11.7">
      <c r="A428" s="20">
        <v>442</v>
      </c>
      <c r="B428" s="21">
        <f>INDEX(Refs!A:A,MATCH($C428,Refs!$I:$I,0))</f>
        <v>6141542</v>
      </c>
      <c r="C428" s="22" t="s">
        <v>1479</v>
      </c>
      <c r="D428" s="21" t="str">
        <f>INDEX(Refs!L:L,MATCH($C428,Refs!$I:$I,0))</f>
        <v>Bijarniya, Deepak; Gora, M. K.; Jat, H. S.; Jat, M. L.; Kakraliya, Manish; Kakraliya, S. K.; Sharma, P. C.; Singh, Ishwar</v>
      </c>
      <c r="E428" s="21" t="str">
        <f>INDEX(Refs!S:S,MATCH($C428,Refs!$I:$I,0))</f>
        <v>10.1038/s41598-022-12686-4</v>
      </c>
      <c r="F428" s="23" t="s">
        <v>69</v>
      </c>
      <c r="G428" s="23" t="s">
        <v>1480</v>
      </c>
      <c r="I428" s="24" t="s">
        <v>320</v>
      </c>
      <c r="J428" s="26" t="s">
        <v>1481</v>
      </c>
      <c r="L428" s="26" t="s">
        <v>1324</v>
      </c>
      <c r="M428" s="24">
        <v>3</v>
      </c>
      <c r="P428" s="27" t="s">
        <v>59</v>
      </c>
      <c r="AF428" s="23" t="s">
        <v>65</v>
      </c>
      <c r="AJ428" s="24" t="s">
        <v>1482</v>
      </c>
      <c r="AK428" s="30" t="str">
        <f t="shared" si="12"/>
        <v>Conv till + Residue</v>
      </c>
      <c r="AL428" s="27">
        <v>1875</v>
      </c>
      <c r="AM428" s="27">
        <v>40.441176470000002</v>
      </c>
      <c r="AN428" s="30" t="str">
        <f t="shared" si="13"/>
        <v>Conventional practice</v>
      </c>
      <c r="AO428" s="27">
        <v>1830.8820000000001</v>
      </c>
      <c r="AP428" s="27">
        <v>69.852000000000004</v>
      </c>
      <c r="AR428" s="27" t="s">
        <v>444</v>
      </c>
      <c r="AT428" s="26" t="s">
        <v>77</v>
      </c>
    </row>
    <row r="429" spans="1:55" ht="11.7">
      <c r="A429" s="20">
        <v>443</v>
      </c>
      <c r="B429" s="21">
        <f>INDEX(Refs!A:A,MATCH($C429,Refs!$I:$I,0))</f>
        <v>6141542</v>
      </c>
      <c r="C429" s="22" t="s">
        <v>1479</v>
      </c>
      <c r="D429" s="21" t="str">
        <f>INDEX(Refs!L:L,MATCH($C429,Refs!$I:$I,0))</f>
        <v>Bijarniya, Deepak; Gora, M. K.; Jat, H. S.; Jat, M. L.; Kakraliya, Manish; Kakraliya, S. K.; Sharma, P. C.; Singh, Ishwar</v>
      </c>
      <c r="E429" s="21" t="str">
        <f>INDEX(Refs!S:S,MATCH($C429,Refs!$I:$I,0))</f>
        <v>10.1038/s41598-022-12686-4</v>
      </c>
      <c r="F429" s="23" t="s">
        <v>69</v>
      </c>
      <c r="G429" s="23" t="s">
        <v>1480</v>
      </c>
      <c r="I429" s="24" t="s">
        <v>320</v>
      </c>
      <c r="J429" s="26" t="s">
        <v>1483</v>
      </c>
      <c r="L429" s="26" t="s">
        <v>1324</v>
      </c>
      <c r="M429" s="24">
        <v>3</v>
      </c>
      <c r="O429" s="27" t="s">
        <v>59</v>
      </c>
      <c r="P429" s="27" t="s">
        <v>59</v>
      </c>
      <c r="AF429" s="23" t="s">
        <v>65</v>
      </c>
      <c r="AJ429" s="24" t="s">
        <v>1482</v>
      </c>
      <c r="AK429" s="30" t="str">
        <f t="shared" si="12"/>
        <v>Reduced till + Residue</v>
      </c>
      <c r="AL429" s="27">
        <v>1959.558824</v>
      </c>
      <c r="AM429" s="27">
        <v>51.470588239999998</v>
      </c>
      <c r="AN429" s="30" t="str">
        <f t="shared" si="13"/>
        <v>Conventional practice</v>
      </c>
      <c r="AO429" s="27">
        <v>1830.8820000000001</v>
      </c>
      <c r="AP429" s="27">
        <v>69.852000000000004</v>
      </c>
      <c r="AR429" s="27" t="s">
        <v>444</v>
      </c>
      <c r="AT429" s="26" t="s">
        <v>77</v>
      </c>
    </row>
    <row r="430" spans="1:55" ht="11.7">
      <c r="A430" s="20">
        <v>444</v>
      </c>
      <c r="B430" s="21">
        <f>INDEX(Refs!A:A,MATCH($C430,Refs!$I:$I,0))</f>
        <v>6141542</v>
      </c>
      <c r="C430" s="22" t="s">
        <v>1479</v>
      </c>
      <c r="D430" s="21" t="str">
        <f>INDEX(Refs!L:L,MATCH($C430,Refs!$I:$I,0))</f>
        <v>Bijarniya, Deepak; Gora, M. K.; Jat, H. S.; Jat, M. L.; Kakraliya, Manish; Kakraliya, S. K.; Sharma, P. C.; Singh, Ishwar</v>
      </c>
      <c r="E430" s="21" t="str">
        <f>INDEX(Refs!S:S,MATCH($C430,Refs!$I:$I,0))</f>
        <v>10.1038/s41598-022-12686-4</v>
      </c>
      <c r="F430" s="23" t="s">
        <v>69</v>
      </c>
      <c r="G430" s="23" t="s">
        <v>1480</v>
      </c>
      <c r="I430" s="24" t="s">
        <v>320</v>
      </c>
      <c r="J430" s="26" t="s">
        <v>1484</v>
      </c>
      <c r="L430" s="26" t="s">
        <v>1324</v>
      </c>
      <c r="M430" s="24">
        <v>3</v>
      </c>
      <c r="O430" s="27" t="s">
        <v>59</v>
      </c>
      <c r="P430" s="27" t="s">
        <v>59</v>
      </c>
      <c r="AF430" s="23" t="s">
        <v>65</v>
      </c>
      <c r="AJ430" s="24" t="s">
        <v>1482</v>
      </c>
      <c r="AK430" s="30" t="str">
        <f t="shared" si="12"/>
        <v xml:space="preserve">Zero till + Residue </v>
      </c>
      <c r="AL430" s="27">
        <v>2084.5588240000002</v>
      </c>
      <c r="AM430" s="27">
        <v>55.147058819999998</v>
      </c>
      <c r="AN430" s="30" t="str">
        <f t="shared" si="13"/>
        <v>Conventional practice</v>
      </c>
      <c r="AO430" s="27">
        <v>1830.8820000000001</v>
      </c>
      <c r="AP430" s="27">
        <v>69.852000000000004</v>
      </c>
      <c r="AR430" s="27" t="s">
        <v>444</v>
      </c>
      <c r="AT430" s="26" t="s">
        <v>77</v>
      </c>
    </row>
    <row r="431" spans="1:55" ht="11.7">
      <c r="A431" s="20">
        <v>445</v>
      </c>
      <c r="B431" s="21">
        <f>INDEX(Refs!A:A,MATCH($C431,Refs!$I:$I,0))</f>
        <v>6141542</v>
      </c>
      <c r="C431" s="22" t="s">
        <v>1479</v>
      </c>
      <c r="D431" s="21" t="str">
        <f>INDEX(Refs!L:L,MATCH($C431,Refs!$I:$I,0))</f>
        <v>Bijarniya, Deepak; Gora, M. K.; Jat, H. S.; Jat, M. L.; Kakraliya, Manish; Kakraliya, S. K.; Sharma, P. C.; Singh, Ishwar</v>
      </c>
      <c r="E431" s="21" t="str">
        <f>INDEX(Refs!S:S,MATCH($C431,Refs!$I:$I,0))</f>
        <v>10.1038/s41598-022-12686-4</v>
      </c>
      <c r="F431" s="23" t="s">
        <v>69</v>
      </c>
      <c r="G431" s="23" t="s">
        <v>1480</v>
      </c>
      <c r="I431" s="24" t="s">
        <v>320</v>
      </c>
      <c r="J431" s="26" t="s">
        <v>1483</v>
      </c>
      <c r="L431" s="26" t="s">
        <v>1481</v>
      </c>
      <c r="M431" s="24">
        <v>3</v>
      </c>
      <c r="O431" s="27" t="s">
        <v>59</v>
      </c>
      <c r="AF431" s="23" t="s">
        <v>65</v>
      </c>
      <c r="AJ431" s="24" t="s">
        <v>1482</v>
      </c>
      <c r="AK431" s="30" t="str">
        <f t="shared" si="12"/>
        <v>Reduced till + Residue</v>
      </c>
      <c r="AL431" s="27">
        <v>1959.558824</v>
      </c>
      <c r="AM431" s="27">
        <v>51.470588239999998</v>
      </c>
      <c r="AN431" s="30" t="str">
        <f t="shared" si="13"/>
        <v>Conv till + Residue</v>
      </c>
      <c r="AO431" s="27">
        <v>1875</v>
      </c>
      <c r="AP431" s="27">
        <v>40.441176470000002</v>
      </c>
      <c r="AR431" s="27" t="s">
        <v>444</v>
      </c>
      <c r="AT431" s="26" t="s">
        <v>77</v>
      </c>
    </row>
    <row r="432" spans="1:55" ht="11.7">
      <c r="A432" s="20">
        <v>446</v>
      </c>
      <c r="B432" s="21">
        <f>INDEX(Refs!A:A,MATCH($C432,Refs!$I:$I,0))</f>
        <v>6141542</v>
      </c>
      <c r="C432" s="22" t="s">
        <v>1479</v>
      </c>
      <c r="D432" s="21" t="str">
        <f>INDEX(Refs!L:L,MATCH($C432,Refs!$I:$I,0))</f>
        <v>Bijarniya, Deepak; Gora, M. K.; Jat, H. S.; Jat, M. L.; Kakraliya, Manish; Kakraliya, S. K.; Sharma, P. C.; Singh, Ishwar</v>
      </c>
      <c r="E432" s="21" t="str">
        <f>INDEX(Refs!S:S,MATCH($C432,Refs!$I:$I,0))</f>
        <v>10.1038/s41598-022-12686-4</v>
      </c>
      <c r="F432" s="23" t="s">
        <v>69</v>
      </c>
      <c r="G432" s="23" t="s">
        <v>1480</v>
      </c>
      <c r="I432" s="24" t="s">
        <v>320</v>
      </c>
      <c r="J432" s="26" t="s">
        <v>1484</v>
      </c>
      <c r="L432" s="26" t="s">
        <v>1481</v>
      </c>
      <c r="M432" s="24">
        <v>3</v>
      </c>
      <c r="O432" s="27" t="s">
        <v>59</v>
      </c>
      <c r="AF432" s="23" t="s">
        <v>65</v>
      </c>
      <c r="AJ432" s="24" t="s">
        <v>1482</v>
      </c>
      <c r="AK432" s="30" t="str">
        <f t="shared" si="12"/>
        <v xml:space="preserve">Zero till + Residue </v>
      </c>
      <c r="AL432" s="27">
        <v>2084.5588240000002</v>
      </c>
      <c r="AM432" s="27">
        <v>55.147058819999998</v>
      </c>
      <c r="AN432" s="30" t="str">
        <f t="shared" si="13"/>
        <v>Conv till + Residue</v>
      </c>
      <c r="AO432" s="27">
        <v>1875</v>
      </c>
      <c r="AP432" s="27">
        <v>40.441176470000002</v>
      </c>
      <c r="AR432" s="27" t="s">
        <v>444</v>
      </c>
      <c r="AT432" s="26" t="s">
        <v>77</v>
      </c>
    </row>
    <row r="433" spans="1:46" ht="11.7">
      <c r="A433" s="20">
        <v>447</v>
      </c>
      <c r="B433" s="21" t="e">
        <f>INDEX(Refs!A:A,MATCH($C433,Refs!$I:$I,0))</f>
        <v>#N/A</v>
      </c>
      <c r="D433" s="21" t="e">
        <f>INDEX(Refs!L:L,MATCH($C433,Refs!$I:$I,0))</f>
        <v>#N/A</v>
      </c>
      <c r="E433" s="21" t="e">
        <f>INDEX(Refs!S:S,MATCH($C433,Refs!$I:$I,0))</f>
        <v>#N/A</v>
      </c>
      <c r="AK433" s="30">
        <f t="shared" si="12"/>
        <v>0</v>
      </c>
      <c r="AN433" s="30">
        <f t="shared" si="13"/>
        <v>0</v>
      </c>
    </row>
    <row r="434" spans="1:46" ht="11.7">
      <c r="A434" s="20">
        <v>448</v>
      </c>
      <c r="B434" s="21">
        <f>INDEX(Refs!A:A,MATCH($C434,Refs!$I:$I,0))</f>
        <v>6141856</v>
      </c>
      <c r="C434" s="22" t="s">
        <v>1485</v>
      </c>
      <c r="D434" s="21" t="str">
        <f>INDEX(Refs!L:L,MATCH($C434,Refs!$I:$I,0))</f>
        <v>Gupta, Chandra; Gupta, Sanjiv; Pathak, A. D.; Patnaik, J. R.; Sah, A. K.; Singh, S. N.; Singh, V. K.; Tripathi, M. K.</v>
      </c>
      <c r="E434" s="21" t="str">
        <f>INDEX(Refs!S:S,MATCH($C434,Refs!$I:$I,0))</f>
        <v>10.1007/s12355-022-01219-y</v>
      </c>
      <c r="F434" s="23" t="s">
        <v>69</v>
      </c>
      <c r="G434" s="23" t="s">
        <v>1486</v>
      </c>
      <c r="I434" s="24" t="s">
        <v>1487</v>
      </c>
      <c r="J434" s="26" t="s">
        <v>1487</v>
      </c>
      <c r="K434" s="24" t="s">
        <v>1488</v>
      </c>
      <c r="L434" s="26" t="s">
        <v>1489</v>
      </c>
      <c r="M434" s="24">
        <v>4</v>
      </c>
      <c r="R434" s="27" t="s">
        <v>59</v>
      </c>
      <c r="AF434" s="23" t="s">
        <v>495</v>
      </c>
      <c r="AG434" s="23" t="s">
        <v>133</v>
      </c>
      <c r="AJ434" s="24" t="s">
        <v>1490</v>
      </c>
      <c r="AK434" s="30" t="str">
        <f t="shared" si="12"/>
        <v>Sugar Cane-Cauliflower</v>
      </c>
      <c r="AL434" s="27">
        <v>143623</v>
      </c>
      <c r="AN434" s="30" t="str">
        <f t="shared" si="13"/>
        <v xml:space="preserve">Sole Sugar Cane </v>
      </c>
      <c r="AO434" s="27">
        <v>121715</v>
      </c>
      <c r="AR434" s="27" t="s">
        <v>553</v>
      </c>
      <c r="AT434" s="26" t="s">
        <v>77</v>
      </c>
    </row>
    <row r="435" spans="1:46" ht="11.7">
      <c r="A435" s="20">
        <v>449</v>
      </c>
      <c r="B435" s="21">
        <f>INDEX(Refs!A:A,MATCH($C435,Refs!$I:$I,0))</f>
        <v>6141856</v>
      </c>
      <c r="C435" s="22" t="s">
        <v>1485</v>
      </c>
      <c r="D435" s="21" t="str">
        <f>INDEX(Refs!L:L,MATCH($C435,Refs!$I:$I,0))</f>
        <v>Gupta, Chandra; Gupta, Sanjiv; Pathak, A. D.; Patnaik, J. R.; Sah, A. K.; Singh, S. N.; Singh, V. K.; Tripathi, M. K.</v>
      </c>
      <c r="E435" s="21" t="str">
        <f>INDEX(Refs!S:S,MATCH($C435,Refs!$I:$I,0))</f>
        <v>10.1007/s12355-022-01219-y</v>
      </c>
      <c r="F435" s="23" t="s">
        <v>69</v>
      </c>
      <c r="G435" s="23" t="s">
        <v>1486</v>
      </c>
      <c r="I435" s="24" t="s">
        <v>1491</v>
      </c>
      <c r="J435" s="26" t="s">
        <v>1491</v>
      </c>
      <c r="K435" s="24" t="s">
        <v>1488</v>
      </c>
      <c r="L435" s="26" t="s">
        <v>1489</v>
      </c>
      <c r="M435" s="24">
        <v>4</v>
      </c>
      <c r="R435" s="27" t="s">
        <v>59</v>
      </c>
      <c r="AF435" s="23" t="s">
        <v>495</v>
      </c>
      <c r="AG435" s="23" t="s">
        <v>133</v>
      </c>
      <c r="AJ435" s="24" t="s">
        <v>1490</v>
      </c>
      <c r="AK435" s="30" t="str">
        <f t="shared" si="12"/>
        <v>Sugar Cane-Cabbage</v>
      </c>
      <c r="AL435" s="27">
        <v>143715</v>
      </c>
      <c r="AN435" s="30" t="str">
        <f t="shared" si="13"/>
        <v xml:space="preserve">Sole Sugar Cane </v>
      </c>
      <c r="AO435" s="27">
        <v>121715</v>
      </c>
      <c r="AR435" s="27" t="s">
        <v>553</v>
      </c>
      <c r="AT435" s="26" t="s">
        <v>77</v>
      </c>
    </row>
    <row r="436" spans="1:46" ht="11.7">
      <c r="A436" s="20">
        <v>450</v>
      </c>
      <c r="B436" s="21">
        <f>INDEX(Refs!A:A,MATCH($C436,Refs!$I:$I,0))</f>
        <v>6141856</v>
      </c>
      <c r="C436" s="22" t="s">
        <v>1485</v>
      </c>
      <c r="D436" s="21" t="str">
        <f>INDEX(Refs!L:L,MATCH($C436,Refs!$I:$I,0))</f>
        <v>Gupta, Chandra; Gupta, Sanjiv; Pathak, A. D.; Patnaik, J. R.; Sah, A. K.; Singh, S. N.; Singh, V. K.; Tripathi, M. K.</v>
      </c>
      <c r="E436" s="21" t="str">
        <f>INDEX(Refs!S:S,MATCH($C436,Refs!$I:$I,0))</f>
        <v>10.1007/s12355-022-01219-y</v>
      </c>
      <c r="F436" s="23" t="s">
        <v>69</v>
      </c>
      <c r="G436" s="23" t="s">
        <v>1486</v>
      </c>
      <c r="I436" s="24" t="s">
        <v>1492</v>
      </c>
      <c r="J436" s="26" t="s">
        <v>1492</v>
      </c>
      <c r="K436" s="24" t="s">
        <v>1488</v>
      </c>
      <c r="L436" s="26" t="s">
        <v>1489</v>
      </c>
      <c r="M436" s="24">
        <v>4</v>
      </c>
      <c r="R436" s="27" t="s">
        <v>59</v>
      </c>
      <c r="AF436" s="23" t="s">
        <v>495</v>
      </c>
      <c r="AG436" s="23" t="s">
        <v>133</v>
      </c>
      <c r="AJ436" s="24" t="s">
        <v>1490</v>
      </c>
      <c r="AK436" s="30" t="str">
        <f t="shared" si="12"/>
        <v>Sugar Cane-Turnip</v>
      </c>
      <c r="AL436" s="27">
        <v>145634</v>
      </c>
      <c r="AN436" s="30" t="str">
        <f t="shared" si="13"/>
        <v xml:space="preserve">Sole Sugar Cane </v>
      </c>
      <c r="AO436" s="27">
        <v>121715</v>
      </c>
      <c r="AR436" s="27" t="s">
        <v>553</v>
      </c>
      <c r="AT436" s="26" t="s">
        <v>77</v>
      </c>
    </row>
    <row r="437" spans="1:46" ht="11.7">
      <c r="A437" s="20">
        <v>451</v>
      </c>
      <c r="B437" s="21">
        <f>INDEX(Refs!A:A,MATCH($C437,Refs!$I:$I,0))</f>
        <v>6141856</v>
      </c>
      <c r="C437" s="22" t="s">
        <v>1485</v>
      </c>
      <c r="D437" s="21" t="str">
        <f>INDEX(Refs!L:L,MATCH($C437,Refs!$I:$I,0))</f>
        <v>Gupta, Chandra; Gupta, Sanjiv; Pathak, A. D.; Patnaik, J. R.; Sah, A. K.; Singh, S. N.; Singh, V. K.; Tripathi, M. K.</v>
      </c>
      <c r="E437" s="21" t="str">
        <f>INDEX(Refs!S:S,MATCH($C437,Refs!$I:$I,0))</f>
        <v>10.1007/s12355-022-01219-y</v>
      </c>
      <c r="F437" s="23" t="s">
        <v>69</v>
      </c>
      <c r="G437" s="23" t="s">
        <v>1486</v>
      </c>
      <c r="I437" s="24" t="s">
        <v>1493</v>
      </c>
      <c r="J437" s="26" t="s">
        <v>1493</v>
      </c>
      <c r="K437" s="24" t="s">
        <v>1488</v>
      </c>
      <c r="L437" s="26" t="s">
        <v>1489</v>
      </c>
      <c r="M437" s="24">
        <v>4</v>
      </c>
      <c r="R437" s="27" t="s">
        <v>59</v>
      </c>
      <c r="AF437" s="23" t="s">
        <v>495</v>
      </c>
      <c r="AG437" s="23" t="s">
        <v>133</v>
      </c>
      <c r="AJ437" s="24" t="s">
        <v>1490</v>
      </c>
      <c r="AK437" s="30" t="str">
        <f t="shared" si="12"/>
        <v xml:space="preserve">Sugar Cane-Carrot </v>
      </c>
      <c r="AL437" s="27">
        <v>145579</v>
      </c>
      <c r="AN437" s="30" t="str">
        <f t="shared" si="13"/>
        <v xml:space="preserve">Sole Sugar Cane </v>
      </c>
      <c r="AO437" s="27">
        <v>121715</v>
      </c>
      <c r="AR437" s="27" t="s">
        <v>553</v>
      </c>
      <c r="AT437" s="26" t="s">
        <v>77</v>
      </c>
    </row>
    <row r="438" spans="1:46" ht="11.7">
      <c r="A438" s="20">
        <v>452</v>
      </c>
      <c r="B438" s="21">
        <f>INDEX(Refs!A:A,MATCH($C438,Refs!$I:$I,0))</f>
        <v>6141856</v>
      </c>
      <c r="C438" s="22" t="s">
        <v>1485</v>
      </c>
      <c r="D438" s="21" t="str">
        <f>INDEX(Refs!L:L,MATCH($C438,Refs!$I:$I,0))</f>
        <v>Gupta, Chandra; Gupta, Sanjiv; Pathak, A. D.; Patnaik, J. R.; Sah, A. K.; Singh, S. N.; Singh, V. K.; Tripathi, M. K.</v>
      </c>
      <c r="E438" s="21" t="str">
        <f>INDEX(Refs!S:S,MATCH($C438,Refs!$I:$I,0))</f>
        <v>10.1007/s12355-022-01219-y</v>
      </c>
      <c r="F438" s="23" t="s">
        <v>69</v>
      </c>
      <c r="G438" s="23" t="s">
        <v>1486</v>
      </c>
      <c r="I438" s="24" t="s">
        <v>1494</v>
      </c>
      <c r="J438" s="26" t="s">
        <v>1494</v>
      </c>
      <c r="K438" s="24" t="s">
        <v>1488</v>
      </c>
      <c r="L438" s="26" t="s">
        <v>1489</v>
      </c>
      <c r="M438" s="24">
        <v>4</v>
      </c>
      <c r="R438" s="27" t="s">
        <v>59</v>
      </c>
      <c r="AF438" s="23" t="s">
        <v>495</v>
      </c>
      <c r="AG438" s="23" t="s">
        <v>133</v>
      </c>
      <c r="AJ438" s="24" t="s">
        <v>1490</v>
      </c>
      <c r="AK438" s="30" t="str">
        <f t="shared" si="12"/>
        <v>Sugar Cane-Radish</v>
      </c>
      <c r="AL438" s="27">
        <v>143810</v>
      </c>
      <c r="AN438" s="30" t="str">
        <f t="shared" si="13"/>
        <v xml:space="preserve">Sole Sugar Cane </v>
      </c>
      <c r="AO438" s="27">
        <v>121715</v>
      </c>
      <c r="AR438" s="27" t="s">
        <v>553</v>
      </c>
      <c r="AT438" s="26" t="s">
        <v>77</v>
      </c>
    </row>
    <row r="439" spans="1:46" ht="11.7">
      <c r="A439" s="20">
        <v>453</v>
      </c>
      <c r="B439" s="21">
        <f>INDEX(Refs!A:A,MATCH($C439,Refs!$I:$I,0))</f>
        <v>6141856</v>
      </c>
      <c r="C439" s="22" t="s">
        <v>1485</v>
      </c>
      <c r="D439" s="21" t="str">
        <f>INDEX(Refs!L:L,MATCH($C439,Refs!$I:$I,0))</f>
        <v>Gupta, Chandra; Gupta, Sanjiv; Pathak, A. D.; Patnaik, J. R.; Sah, A. K.; Singh, S. N.; Singh, V. K.; Tripathi, M. K.</v>
      </c>
      <c r="E439" s="21" t="str">
        <f>INDEX(Refs!S:S,MATCH($C439,Refs!$I:$I,0))</f>
        <v>10.1007/s12355-022-01219-y</v>
      </c>
      <c r="F439" s="23" t="s">
        <v>69</v>
      </c>
      <c r="G439" s="23" t="s">
        <v>1486</v>
      </c>
      <c r="I439" s="24" t="s">
        <v>1495</v>
      </c>
      <c r="J439" s="26" t="s">
        <v>1495</v>
      </c>
      <c r="K439" s="24" t="s">
        <v>1488</v>
      </c>
      <c r="L439" s="26" t="s">
        <v>1489</v>
      </c>
      <c r="M439" s="24">
        <v>4</v>
      </c>
      <c r="R439" s="27" t="s">
        <v>59</v>
      </c>
      <c r="AF439" s="23" t="s">
        <v>495</v>
      </c>
      <c r="AG439" s="23" t="s">
        <v>133</v>
      </c>
      <c r="AJ439" s="24" t="s">
        <v>1490</v>
      </c>
      <c r="AK439" s="30" t="str">
        <f t="shared" si="12"/>
        <v>Sugar Cane-Potato</v>
      </c>
      <c r="AL439" s="27">
        <v>163098</v>
      </c>
      <c r="AN439" s="30" t="str">
        <f t="shared" si="13"/>
        <v xml:space="preserve">Sole Sugar Cane </v>
      </c>
      <c r="AO439" s="27">
        <v>121715</v>
      </c>
      <c r="AR439" s="27" t="s">
        <v>553</v>
      </c>
      <c r="AT439" s="26" t="s">
        <v>77</v>
      </c>
    </row>
    <row r="440" spans="1:46" ht="11.7">
      <c r="A440" s="20">
        <v>454</v>
      </c>
      <c r="B440" s="21">
        <f>INDEX(Refs!A:A,MATCH($C440,Refs!$I:$I,0))</f>
        <v>6141856</v>
      </c>
      <c r="C440" s="22" t="s">
        <v>1485</v>
      </c>
      <c r="D440" s="21" t="str">
        <f>INDEX(Refs!L:L,MATCH($C440,Refs!$I:$I,0))</f>
        <v>Gupta, Chandra; Gupta, Sanjiv; Pathak, A. D.; Patnaik, J. R.; Sah, A. K.; Singh, S. N.; Singh, V. K.; Tripathi, M. K.</v>
      </c>
      <c r="E440" s="21" t="str">
        <f>INDEX(Refs!S:S,MATCH($C440,Refs!$I:$I,0))</f>
        <v>10.1007/s12355-022-01219-y</v>
      </c>
      <c r="F440" s="23" t="s">
        <v>69</v>
      </c>
      <c r="G440" s="23" t="s">
        <v>1486</v>
      </c>
      <c r="I440" s="24" t="s">
        <v>1487</v>
      </c>
      <c r="J440" s="26" t="s">
        <v>1487</v>
      </c>
      <c r="K440" s="24" t="s">
        <v>1488</v>
      </c>
      <c r="L440" s="26" t="s">
        <v>1489</v>
      </c>
      <c r="M440" s="24">
        <v>4</v>
      </c>
      <c r="R440" s="27" t="s">
        <v>59</v>
      </c>
      <c r="AF440" s="23" t="s">
        <v>339</v>
      </c>
      <c r="AG440" s="23" t="s">
        <v>133</v>
      </c>
      <c r="AJ440" s="24" t="s">
        <v>1490</v>
      </c>
      <c r="AK440" s="30" t="str">
        <f t="shared" si="12"/>
        <v>Sugar Cane-Cauliflower</v>
      </c>
      <c r="AL440" s="27">
        <v>226547</v>
      </c>
      <c r="AN440" s="30" t="str">
        <f t="shared" si="13"/>
        <v xml:space="preserve">Sole Sugar Cane </v>
      </c>
      <c r="AO440" s="27">
        <v>133395</v>
      </c>
      <c r="AR440" s="27" t="s">
        <v>553</v>
      </c>
      <c r="AT440" s="26" t="s">
        <v>77</v>
      </c>
    </row>
    <row r="441" spans="1:46" ht="11.7">
      <c r="A441" s="20">
        <v>455</v>
      </c>
      <c r="B441" s="21">
        <f>INDEX(Refs!A:A,MATCH($C441,Refs!$I:$I,0))</f>
        <v>6141856</v>
      </c>
      <c r="C441" s="22" t="s">
        <v>1485</v>
      </c>
      <c r="D441" s="21" t="str">
        <f>INDEX(Refs!L:L,MATCH($C441,Refs!$I:$I,0))</f>
        <v>Gupta, Chandra; Gupta, Sanjiv; Pathak, A. D.; Patnaik, J. R.; Sah, A. K.; Singh, S. N.; Singh, V. K.; Tripathi, M. K.</v>
      </c>
      <c r="E441" s="21" t="str">
        <f>INDEX(Refs!S:S,MATCH($C441,Refs!$I:$I,0))</f>
        <v>10.1007/s12355-022-01219-y</v>
      </c>
      <c r="F441" s="23" t="s">
        <v>69</v>
      </c>
      <c r="G441" s="23" t="s">
        <v>1486</v>
      </c>
      <c r="I441" s="24" t="s">
        <v>1491</v>
      </c>
      <c r="J441" s="26" t="s">
        <v>1491</v>
      </c>
      <c r="K441" s="24" t="s">
        <v>1488</v>
      </c>
      <c r="L441" s="26" t="s">
        <v>1489</v>
      </c>
      <c r="M441" s="24">
        <v>4</v>
      </c>
      <c r="R441" s="27" t="s">
        <v>59</v>
      </c>
      <c r="AF441" s="23" t="s">
        <v>339</v>
      </c>
      <c r="AG441" s="23" t="s">
        <v>133</v>
      </c>
      <c r="AJ441" s="24" t="s">
        <v>1490</v>
      </c>
      <c r="AK441" s="30" t="str">
        <f t="shared" si="12"/>
        <v>Sugar Cane-Cabbage</v>
      </c>
      <c r="AL441" s="27">
        <v>237525</v>
      </c>
      <c r="AN441" s="30" t="str">
        <f t="shared" si="13"/>
        <v xml:space="preserve">Sole Sugar Cane </v>
      </c>
      <c r="AO441" s="27">
        <v>133395</v>
      </c>
      <c r="AR441" s="27" t="s">
        <v>553</v>
      </c>
      <c r="AT441" s="26" t="s">
        <v>77</v>
      </c>
    </row>
    <row r="442" spans="1:46" ht="11.7">
      <c r="A442" s="20">
        <v>456</v>
      </c>
      <c r="B442" s="21">
        <f>INDEX(Refs!A:A,MATCH($C442,Refs!$I:$I,0))</f>
        <v>6141856</v>
      </c>
      <c r="C442" s="22" t="s">
        <v>1485</v>
      </c>
      <c r="D442" s="21" t="str">
        <f>INDEX(Refs!L:L,MATCH($C442,Refs!$I:$I,0))</f>
        <v>Gupta, Chandra; Gupta, Sanjiv; Pathak, A. D.; Patnaik, J. R.; Sah, A. K.; Singh, S. N.; Singh, V. K.; Tripathi, M. K.</v>
      </c>
      <c r="E442" s="21" t="str">
        <f>INDEX(Refs!S:S,MATCH($C442,Refs!$I:$I,0))</f>
        <v>10.1007/s12355-022-01219-y</v>
      </c>
      <c r="F442" s="23" t="s">
        <v>69</v>
      </c>
      <c r="G442" s="23" t="s">
        <v>1486</v>
      </c>
      <c r="I442" s="24" t="s">
        <v>1492</v>
      </c>
      <c r="J442" s="26" t="s">
        <v>1492</v>
      </c>
      <c r="K442" s="24" t="s">
        <v>1488</v>
      </c>
      <c r="L442" s="26" t="s">
        <v>1489</v>
      </c>
      <c r="M442" s="24">
        <v>4</v>
      </c>
      <c r="R442" s="27" t="s">
        <v>59</v>
      </c>
      <c r="AF442" s="23" t="s">
        <v>339</v>
      </c>
      <c r="AG442" s="23" t="s">
        <v>133</v>
      </c>
      <c r="AJ442" s="24" t="s">
        <v>1490</v>
      </c>
      <c r="AK442" s="30" t="str">
        <f t="shared" si="12"/>
        <v>Sugar Cane-Turnip</v>
      </c>
      <c r="AL442" s="27">
        <v>204826</v>
      </c>
      <c r="AN442" s="30" t="str">
        <f t="shared" si="13"/>
        <v xml:space="preserve">Sole Sugar Cane </v>
      </c>
      <c r="AO442" s="27">
        <v>133395</v>
      </c>
      <c r="AR442" s="27" t="s">
        <v>553</v>
      </c>
      <c r="AT442" s="26" t="s">
        <v>77</v>
      </c>
    </row>
    <row r="443" spans="1:46" ht="11.7">
      <c r="A443" s="20">
        <v>457</v>
      </c>
      <c r="B443" s="21">
        <f>INDEX(Refs!A:A,MATCH($C443,Refs!$I:$I,0))</f>
        <v>6141856</v>
      </c>
      <c r="C443" s="22" t="s">
        <v>1485</v>
      </c>
      <c r="D443" s="21" t="str">
        <f>INDEX(Refs!L:L,MATCH($C443,Refs!$I:$I,0))</f>
        <v>Gupta, Chandra; Gupta, Sanjiv; Pathak, A. D.; Patnaik, J. R.; Sah, A. K.; Singh, S. N.; Singh, V. K.; Tripathi, M. K.</v>
      </c>
      <c r="E443" s="21" t="str">
        <f>INDEX(Refs!S:S,MATCH($C443,Refs!$I:$I,0))</f>
        <v>10.1007/s12355-022-01219-y</v>
      </c>
      <c r="F443" s="23" t="s">
        <v>69</v>
      </c>
      <c r="G443" s="23" t="s">
        <v>1486</v>
      </c>
      <c r="I443" s="24" t="s">
        <v>1493</v>
      </c>
      <c r="J443" s="26" t="s">
        <v>1493</v>
      </c>
      <c r="K443" s="24" t="s">
        <v>1488</v>
      </c>
      <c r="L443" s="26" t="s">
        <v>1489</v>
      </c>
      <c r="M443" s="24">
        <v>4</v>
      </c>
      <c r="R443" s="27" t="s">
        <v>59</v>
      </c>
      <c r="AF443" s="23" t="s">
        <v>339</v>
      </c>
      <c r="AG443" s="23" t="s">
        <v>133</v>
      </c>
      <c r="AJ443" s="24" t="s">
        <v>1490</v>
      </c>
      <c r="AK443" s="30" t="str">
        <f t="shared" ref="AK443:AK493" si="14">J443</f>
        <v xml:space="preserve">Sugar Cane-Carrot </v>
      </c>
      <c r="AL443" s="27">
        <v>188681</v>
      </c>
      <c r="AN443" s="30" t="str">
        <f t="shared" ref="AN443:AN493" si="15">L443</f>
        <v xml:space="preserve">Sole Sugar Cane </v>
      </c>
      <c r="AO443" s="27">
        <v>133395</v>
      </c>
      <c r="AR443" s="27" t="s">
        <v>553</v>
      </c>
      <c r="AT443" s="26" t="s">
        <v>77</v>
      </c>
    </row>
    <row r="444" spans="1:46" ht="11.7">
      <c r="A444" s="20">
        <v>458</v>
      </c>
      <c r="B444" s="21">
        <f>INDEX(Refs!A:A,MATCH($C444,Refs!$I:$I,0))</f>
        <v>6141856</v>
      </c>
      <c r="C444" s="22" t="s">
        <v>1485</v>
      </c>
      <c r="D444" s="21" t="str">
        <f>INDEX(Refs!L:L,MATCH($C444,Refs!$I:$I,0))</f>
        <v>Gupta, Chandra; Gupta, Sanjiv; Pathak, A. D.; Patnaik, J. R.; Sah, A. K.; Singh, S. N.; Singh, V. K.; Tripathi, M. K.</v>
      </c>
      <c r="E444" s="21" t="str">
        <f>INDEX(Refs!S:S,MATCH($C444,Refs!$I:$I,0))</f>
        <v>10.1007/s12355-022-01219-y</v>
      </c>
      <c r="F444" s="23" t="s">
        <v>69</v>
      </c>
      <c r="G444" s="23" t="s">
        <v>1486</v>
      </c>
      <c r="I444" s="24" t="s">
        <v>1494</v>
      </c>
      <c r="J444" s="26" t="s">
        <v>1494</v>
      </c>
      <c r="K444" s="24" t="s">
        <v>1488</v>
      </c>
      <c r="L444" s="26" t="s">
        <v>1489</v>
      </c>
      <c r="M444" s="24">
        <v>4</v>
      </c>
      <c r="R444" s="27" t="s">
        <v>59</v>
      </c>
      <c r="AF444" s="23" t="s">
        <v>339</v>
      </c>
      <c r="AG444" s="23" t="s">
        <v>133</v>
      </c>
      <c r="AJ444" s="24" t="s">
        <v>1490</v>
      </c>
      <c r="AK444" s="30" t="str">
        <f t="shared" si="14"/>
        <v>Sugar Cane-Radish</v>
      </c>
      <c r="AL444" s="27">
        <v>161560</v>
      </c>
      <c r="AN444" s="30" t="str">
        <f t="shared" si="15"/>
        <v xml:space="preserve">Sole Sugar Cane </v>
      </c>
      <c r="AO444" s="27">
        <v>133395</v>
      </c>
      <c r="AR444" s="27" t="s">
        <v>553</v>
      </c>
      <c r="AT444" s="26" t="s">
        <v>77</v>
      </c>
    </row>
    <row r="445" spans="1:46" ht="11.7">
      <c r="A445" s="20">
        <v>459</v>
      </c>
      <c r="B445" s="21">
        <f>INDEX(Refs!A:A,MATCH($C445,Refs!$I:$I,0))</f>
        <v>6141856</v>
      </c>
      <c r="C445" s="22" t="s">
        <v>1485</v>
      </c>
      <c r="D445" s="21" t="str">
        <f>INDEX(Refs!L:L,MATCH($C445,Refs!$I:$I,0))</f>
        <v>Gupta, Chandra; Gupta, Sanjiv; Pathak, A. D.; Patnaik, J. R.; Sah, A. K.; Singh, S. N.; Singh, V. K.; Tripathi, M. K.</v>
      </c>
      <c r="E445" s="21" t="str">
        <f>INDEX(Refs!S:S,MATCH($C445,Refs!$I:$I,0))</f>
        <v>10.1007/s12355-022-01219-y</v>
      </c>
      <c r="F445" s="23" t="s">
        <v>69</v>
      </c>
      <c r="G445" s="23" t="s">
        <v>1486</v>
      </c>
      <c r="I445" s="24" t="s">
        <v>1495</v>
      </c>
      <c r="J445" s="26" t="s">
        <v>1495</v>
      </c>
      <c r="K445" s="24" t="s">
        <v>1488</v>
      </c>
      <c r="L445" s="26" t="s">
        <v>1489</v>
      </c>
      <c r="M445" s="24">
        <v>4</v>
      </c>
      <c r="R445" s="27" t="s">
        <v>59</v>
      </c>
      <c r="AF445" s="23" t="s">
        <v>339</v>
      </c>
      <c r="AG445" s="23" t="s">
        <v>133</v>
      </c>
      <c r="AJ445" s="24" t="s">
        <v>1490</v>
      </c>
      <c r="AK445" s="30" t="str">
        <f t="shared" si="14"/>
        <v>Sugar Cane-Potato</v>
      </c>
      <c r="AL445" s="27">
        <v>321282</v>
      </c>
      <c r="AN445" s="30" t="str">
        <f t="shared" si="15"/>
        <v xml:space="preserve">Sole Sugar Cane </v>
      </c>
      <c r="AO445" s="27">
        <v>133395</v>
      </c>
      <c r="AR445" s="27" t="s">
        <v>553</v>
      </c>
      <c r="AT445" s="26" t="s">
        <v>77</v>
      </c>
    </row>
    <row r="446" spans="1:46" ht="11.7">
      <c r="A446" s="20">
        <v>460</v>
      </c>
      <c r="B446" s="21">
        <f>INDEX(Refs!A:A,MATCH($C446,Refs!$I:$I,0))</f>
        <v>6141856</v>
      </c>
      <c r="C446" s="22" t="s">
        <v>1485</v>
      </c>
      <c r="D446" s="21" t="str">
        <f>INDEX(Refs!L:L,MATCH($C446,Refs!$I:$I,0))</f>
        <v>Gupta, Chandra; Gupta, Sanjiv; Pathak, A. D.; Patnaik, J. R.; Sah, A. K.; Singh, S. N.; Singh, V. K.; Tripathi, M. K.</v>
      </c>
      <c r="E446" s="21" t="str">
        <f>INDEX(Refs!S:S,MATCH($C446,Refs!$I:$I,0))</f>
        <v>10.1007/s12355-022-01219-y</v>
      </c>
      <c r="F446" s="23" t="s">
        <v>69</v>
      </c>
      <c r="G446" s="23" t="s">
        <v>1486</v>
      </c>
      <c r="I446" s="24" t="s">
        <v>1487</v>
      </c>
      <c r="J446" s="26" t="s">
        <v>1487</v>
      </c>
      <c r="K446" s="24" t="s">
        <v>1488</v>
      </c>
      <c r="L446" s="26" t="s">
        <v>1489</v>
      </c>
      <c r="M446" s="24">
        <v>4</v>
      </c>
      <c r="R446" s="27" t="s">
        <v>59</v>
      </c>
      <c r="AF446" s="23" t="s">
        <v>459</v>
      </c>
      <c r="AG446" s="23" t="s">
        <v>133</v>
      </c>
      <c r="AJ446" s="24" t="s">
        <v>1490</v>
      </c>
      <c r="AK446" s="30" t="str">
        <f t="shared" si="14"/>
        <v>Sugar Cane-Cauliflower</v>
      </c>
      <c r="AL446" s="27">
        <v>1.58</v>
      </c>
      <c r="AN446" s="30" t="str">
        <f t="shared" si="15"/>
        <v xml:space="preserve">Sole Sugar Cane </v>
      </c>
      <c r="AO446" s="27">
        <v>1.1000000000000001</v>
      </c>
      <c r="AR446" s="27" t="s">
        <v>553</v>
      </c>
      <c r="AT446" s="26" t="s">
        <v>77</v>
      </c>
    </row>
    <row r="447" spans="1:46" ht="11.7">
      <c r="A447" s="20">
        <v>461</v>
      </c>
      <c r="B447" s="21">
        <f>INDEX(Refs!A:A,MATCH($C447,Refs!$I:$I,0))</f>
        <v>6141856</v>
      </c>
      <c r="C447" s="22" t="s">
        <v>1485</v>
      </c>
      <c r="D447" s="21" t="str">
        <f>INDEX(Refs!L:L,MATCH($C447,Refs!$I:$I,0))</f>
        <v>Gupta, Chandra; Gupta, Sanjiv; Pathak, A. D.; Patnaik, J. R.; Sah, A. K.; Singh, S. N.; Singh, V. K.; Tripathi, M. K.</v>
      </c>
      <c r="E447" s="21" t="str">
        <f>INDEX(Refs!S:S,MATCH($C447,Refs!$I:$I,0))</f>
        <v>10.1007/s12355-022-01219-y</v>
      </c>
      <c r="F447" s="23" t="s">
        <v>69</v>
      </c>
      <c r="G447" s="23" t="s">
        <v>1486</v>
      </c>
      <c r="I447" s="24" t="s">
        <v>1491</v>
      </c>
      <c r="J447" s="26" t="s">
        <v>1491</v>
      </c>
      <c r="K447" s="24" t="s">
        <v>1488</v>
      </c>
      <c r="L447" s="26" t="s">
        <v>1489</v>
      </c>
      <c r="M447" s="24">
        <v>4</v>
      </c>
      <c r="R447" s="27" t="s">
        <v>59</v>
      </c>
      <c r="AF447" s="23" t="s">
        <v>459</v>
      </c>
      <c r="AG447" s="23" t="s">
        <v>133</v>
      </c>
      <c r="AJ447" s="24" t="s">
        <v>1490</v>
      </c>
      <c r="AK447" s="30" t="str">
        <f t="shared" si="14"/>
        <v>Sugar Cane-Cabbage</v>
      </c>
      <c r="AL447" s="27">
        <v>1.65</v>
      </c>
      <c r="AN447" s="30" t="str">
        <f t="shared" si="15"/>
        <v xml:space="preserve">Sole Sugar Cane </v>
      </c>
      <c r="AO447" s="27">
        <v>1.1000000000000001</v>
      </c>
      <c r="AR447" s="27" t="s">
        <v>553</v>
      </c>
      <c r="AT447" s="26" t="s">
        <v>77</v>
      </c>
    </row>
    <row r="448" spans="1:46" ht="11.7">
      <c r="A448" s="20">
        <v>462</v>
      </c>
      <c r="B448" s="21">
        <f>INDEX(Refs!A:A,MATCH($C448,Refs!$I:$I,0))</f>
        <v>6141856</v>
      </c>
      <c r="C448" s="22" t="s">
        <v>1485</v>
      </c>
      <c r="D448" s="21" t="str">
        <f>INDEX(Refs!L:L,MATCH($C448,Refs!$I:$I,0))</f>
        <v>Gupta, Chandra; Gupta, Sanjiv; Pathak, A. D.; Patnaik, J. R.; Sah, A. K.; Singh, S. N.; Singh, V. K.; Tripathi, M. K.</v>
      </c>
      <c r="E448" s="21" t="str">
        <f>INDEX(Refs!S:S,MATCH($C448,Refs!$I:$I,0))</f>
        <v>10.1007/s12355-022-01219-y</v>
      </c>
      <c r="F448" s="23" t="s">
        <v>69</v>
      </c>
      <c r="G448" s="23" t="s">
        <v>1486</v>
      </c>
      <c r="I448" s="24" t="s">
        <v>1492</v>
      </c>
      <c r="J448" s="26" t="s">
        <v>1492</v>
      </c>
      <c r="K448" s="24" t="s">
        <v>1488</v>
      </c>
      <c r="L448" s="26" t="s">
        <v>1489</v>
      </c>
      <c r="M448" s="24">
        <v>4</v>
      </c>
      <c r="R448" s="27" t="s">
        <v>59</v>
      </c>
      <c r="AF448" s="23" t="s">
        <v>459</v>
      </c>
      <c r="AG448" s="23" t="s">
        <v>133</v>
      </c>
      <c r="AJ448" s="24" t="s">
        <v>1490</v>
      </c>
      <c r="AK448" s="30" t="str">
        <f t="shared" si="14"/>
        <v>Sugar Cane-Turnip</v>
      </c>
      <c r="AL448" s="27">
        <v>1.41</v>
      </c>
      <c r="AN448" s="30" t="str">
        <f t="shared" si="15"/>
        <v xml:space="preserve">Sole Sugar Cane </v>
      </c>
      <c r="AO448" s="27">
        <v>1.1000000000000001</v>
      </c>
      <c r="AR448" s="27" t="s">
        <v>553</v>
      </c>
      <c r="AT448" s="26" t="s">
        <v>77</v>
      </c>
    </row>
    <row r="449" spans="1:55" ht="11.7">
      <c r="A449" s="20">
        <v>463</v>
      </c>
      <c r="B449" s="21">
        <f>INDEX(Refs!A:A,MATCH($C449,Refs!$I:$I,0))</f>
        <v>6141856</v>
      </c>
      <c r="C449" s="22" t="s">
        <v>1485</v>
      </c>
      <c r="D449" s="21" t="str">
        <f>INDEX(Refs!L:L,MATCH($C449,Refs!$I:$I,0))</f>
        <v>Gupta, Chandra; Gupta, Sanjiv; Pathak, A. D.; Patnaik, J. R.; Sah, A. K.; Singh, S. N.; Singh, V. K.; Tripathi, M. K.</v>
      </c>
      <c r="E449" s="21" t="str">
        <f>INDEX(Refs!S:S,MATCH($C449,Refs!$I:$I,0))</f>
        <v>10.1007/s12355-022-01219-y</v>
      </c>
      <c r="F449" s="23" t="s">
        <v>69</v>
      </c>
      <c r="G449" s="23" t="s">
        <v>1486</v>
      </c>
      <c r="I449" s="24" t="s">
        <v>1493</v>
      </c>
      <c r="J449" s="26" t="s">
        <v>1493</v>
      </c>
      <c r="K449" s="24" t="s">
        <v>1488</v>
      </c>
      <c r="L449" s="26" t="s">
        <v>1489</v>
      </c>
      <c r="M449" s="24">
        <v>4</v>
      </c>
      <c r="R449" s="27" t="s">
        <v>59</v>
      </c>
      <c r="AF449" s="23" t="s">
        <v>459</v>
      </c>
      <c r="AG449" s="23" t="s">
        <v>133</v>
      </c>
      <c r="AJ449" s="24" t="s">
        <v>1490</v>
      </c>
      <c r="AK449" s="30" t="str">
        <f t="shared" si="14"/>
        <v xml:space="preserve">Sugar Cane-Carrot </v>
      </c>
      <c r="AL449" s="27">
        <v>1.3</v>
      </c>
      <c r="AN449" s="30" t="str">
        <f t="shared" si="15"/>
        <v xml:space="preserve">Sole Sugar Cane </v>
      </c>
      <c r="AO449" s="27">
        <v>1.1000000000000001</v>
      </c>
      <c r="AR449" s="27" t="s">
        <v>553</v>
      </c>
      <c r="AT449" s="26" t="s">
        <v>77</v>
      </c>
    </row>
    <row r="450" spans="1:55" ht="11.7">
      <c r="A450" s="20">
        <v>464</v>
      </c>
      <c r="B450" s="21">
        <f>INDEX(Refs!A:A,MATCH($C450,Refs!$I:$I,0))</f>
        <v>6141856</v>
      </c>
      <c r="C450" s="22" t="s">
        <v>1485</v>
      </c>
      <c r="D450" s="21" t="str">
        <f>INDEX(Refs!L:L,MATCH($C450,Refs!$I:$I,0))</f>
        <v>Gupta, Chandra; Gupta, Sanjiv; Pathak, A. D.; Patnaik, J. R.; Sah, A. K.; Singh, S. N.; Singh, V. K.; Tripathi, M. K.</v>
      </c>
      <c r="E450" s="21" t="str">
        <f>INDEX(Refs!S:S,MATCH($C450,Refs!$I:$I,0))</f>
        <v>10.1007/s12355-022-01219-y</v>
      </c>
      <c r="F450" s="23" t="s">
        <v>69</v>
      </c>
      <c r="G450" s="23" t="s">
        <v>1486</v>
      </c>
      <c r="I450" s="24" t="s">
        <v>1494</v>
      </c>
      <c r="J450" s="26" t="s">
        <v>1494</v>
      </c>
      <c r="K450" s="24" t="s">
        <v>1488</v>
      </c>
      <c r="L450" s="26" t="s">
        <v>1489</v>
      </c>
      <c r="M450" s="24">
        <v>4</v>
      </c>
      <c r="R450" s="27" t="s">
        <v>59</v>
      </c>
      <c r="AF450" s="23" t="s">
        <v>459</v>
      </c>
      <c r="AG450" s="23" t="s">
        <v>133</v>
      </c>
      <c r="AJ450" s="24" t="s">
        <v>1490</v>
      </c>
      <c r="AK450" s="30" t="str">
        <f t="shared" si="14"/>
        <v>Sugar Cane-Radish</v>
      </c>
      <c r="AL450" s="27">
        <v>1.1200000000000001</v>
      </c>
      <c r="AN450" s="30" t="str">
        <f t="shared" si="15"/>
        <v xml:space="preserve">Sole Sugar Cane </v>
      </c>
      <c r="AO450" s="27">
        <v>1.1000000000000001</v>
      </c>
      <c r="AR450" s="27" t="s">
        <v>553</v>
      </c>
      <c r="AT450" s="26" t="s">
        <v>77</v>
      </c>
    </row>
    <row r="451" spans="1:55" ht="11.7">
      <c r="A451" s="20">
        <v>465</v>
      </c>
      <c r="B451" s="21">
        <f>INDEX(Refs!A:A,MATCH($C451,Refs!$I:$I,0))</f>
        <v>6141856</v>
      </c>
      <c r="C451" s="22" t="s">
        <v>1485</v>
      </c>
      <c r="D451" s="21" t="str">
        <f>INDEX(Refs!L:L,MATCH($C451,Refs!$I:$I,0))</f>
        <v>Gupta, Chandra; Gupta, Sanjiv; Pathak, A. D.; Patnaik, J. R.; Sah, A. K.; Singh, S. N.; Singh, V. K.; Tripathi, M. K.</v>
      </c>
      <c r="E451" s="21" t="str">
        <f>INDEX(Refs!S:S,MATCH($C451,Refs!$I:$I,0))</f>
        <v>10.1007/s12355-022-01219-y</v>
      </c>
      <c r="F451" s="23" t="s">
        <v>69</v>
      </c>
      <c r="G451" s="23" t="s">
        <v>1486</v>
      </c>
      <c r="I451" s="24" t="s">
        <v>1495</v>
      </c>
      <c r="J451" s="26" t="s">
        <v>1495</v>
      </c>
      <c r="K451" s="24" t="s">
        <v>1488</v>
      </c>
      <c r="L451" s="26" t="s">
        <v>1489</v>
      </c>
      <c r="M451" s="24">
        <v>4</v>
      </c>
      <c r="R451" s="27" t="s">
        <v>59</v>
      </c>
      <c r="AF451" s="23" t="s">
        <v>459</v>
      </c>
      <c r="AG451" s="23" t="s">
        <v>133</v>
      </c>
      <c r="AJ451" s="24" t="s">
        <v>1490</v>
      </c>
      <c r="AK451" s="30" t="str">
        <f t="shared" si="14"/>
        <v>Sugar Cane-Potato</v>
      </c>
      <c r="AL451" s="27">
        <v>1.97</v>
      </c>
      <c r="AN451" s="30" t="str">
        <f t="shared" si="15"/>
        <v xml:space="preserve">Sole Sugar Cane </v>
      </c>
      <c r="AO451" s="27">
        <v>1.1000000000000001</v>
      </c>
      <c r="AR451" s="27" t="s">
        <v>553</v>
      </c>
      <c r="AT451" s="26" t="s">
        <v>77</v>
      </c>
    </row>
    <row r="452" spans="1:55" ht="11.7">
      <c r="A452" s="20">
        <v>466</v>
      </c>
      <c r="B452" s="21" t="e">
        <f>INDEX(Refs!A:A,MATCH($C452,Refs!$I:$I,0))</f>
        <v>#N/A</v>
      </c>
      <c r="D452" s="21" t="e">
        <f>INDEX(Refs!L:L,MATCH($C452,Refs!$I:$I,0))</f>
        <v>#N/A</v>
      </c>
      <c r="E452" s="21" t="e">
        <f>INDEX(Refs!S:S,MATCH($C452,Refs!$I:$I,0))</f>
        <v>#N/A</v>
      </c>
      <c r="AK452" s="30">
        <f t="shared" si="14"/>
        <v>0</v>
      </c>
      <c r="AN452" s="30">
        <f t="shared" si="15"/>
        <v>0</v>
      </c>
    </row>
    <row r="453" spans="1:55" ht="11.7">
      <c r="A453" s="20">
        <v>467</v>
      </c>
      <c r="B453" s="21">
        <f>INDEX(Refs!A:A,MATCH($C453,Refs!$I:$I,0))</f>
        <v>6135587</v>
      </c>
      <c r="C453" s="22" t="s">
        <v>1496</v>
      </c>
      <c r="D453" s="21" t="str">
        <f>INDEX(Refs!L:L,MATCH($C453,Refs!$I:$I,0))</f>
        <v>Bastia, Dilip Kumar; Behera, Subrat Kumar; Panda, Manas Ranjan</v>
      </c>
      <c r="E453" s="21" t="str">
        <f>INDEX(Refs!S:S,MATCH($C453,Refs!$I:$I,0))</f>
        <v>10.1016/S2095-3119(20)63591-2</v>
      </c>
      <c r="F453" s="23" t="s">
        <v>69</v>
      </c>
      <c r="G453" s="23" t="s">
        <v>1497</v>
      </c>
      <c r="I453" s="24" t="s">
        <v>1498</v>
      </c>
      <c r="J453" s="26" t="s">
        <v>1498</v>
      </c>
      <c r="K453" s="24" t="s">
        <v>204</v>
      </c>
      <c r="L453" s="26" t="s">
        <v>1499</v>
      </c>
      <c r="M453" s="24">
        <v>3</v>
      </c>
      <c r="R453" s="27" t="s">
        <v>59</v>
      </c>
      <c r="AF453" s="23" t="s">
        <v>234</v>
      </c>
      <c r="AJ453" s="24" t="s">
        <v>1482</v>
      </c>
      <c r="AK453" s="30" t="str">
        <f t="shared" si="14"/>
        <v>Rice-Cowpea</v>
      </c>
      <c r="AL453" s="27">
        <v>13033</v>
      </c>
      <c r="AN453" s="30" t="str">
        <f t="shared" si="15"/>
        <v>Sole Rice</v>
      </c>
      <c r="AO453" s="27">
        <v>15323</v>
      </c>
      <c r="AR453" s="27" t="s">
        <v>1500</v>
      </c>
      <c r="AT453" s="26" t="s">
        <v>77</v>
      </c>
    </row>
    <row r="454" spans="1:55" ht="11.7">
      <c r="A454" s="20">
        <v>468</v>
      </c>
      <c r="B454" s="21">
        <f>INDEX(Refs!A:A,MATCH($C454,Refs!$I:$I,0))</f>
        <v>6135587</v>
      </c>
      <c r="C454" s="22" t="s">
        <v>1496</v>
      </c>
      <c r="D454" s="21" t="str">
        <f>INDEX(Refs!L:L,MATCH($C454,Refs!$I:$I,0))</f>
        <v>Bastia, Dilip Kumar; Behera, Subrat Kumar; Panda, Manas Ranjan</v>
      </c>
      <c r="E454" s="21" t="str">
        <f>INDEX(Refs!S:S,MATCH($C454,Refs!$I:$I,0))</f>
        <v>10.1016/S2095-3119(20)63591-2</v>
      </c>
      <c r="F454" s="23" t="s">
        <v>69</v>
      </c>
      <c r="G454" s="23" t="s">
        <v>1497</v>
      </c>
      <c r="I454" s="24" t="s">
        <v>1501</v>
      </c>
      <c r="J454" s="26" t="s">
        <v>1501</v>
      </c>
      <c r="K454" s="24" t="s">
        <v>204</v>
      </c>
      <c r="L454" s="26" t="s">
        <v>1499</v>
      </c>
      <c r="M454" s="24">
        <v>3</v>
      </c>
      <c r="R454" s="27" t="s">
        <v>59</v>
      </c>
      <c r="AF454" s="23" t="s">
        <v>234</v>
      </c>
      <c r="AJ454" s="24" t="s">
        <v>1502</v>
      </c>
      <c r="AK454" s="30" t="str">
        <f t="shared" si="14"/>
        <v>Rice-Rice Bean</v>
      </c>
      <c r="AL454" s="27">
        <v>12351</v>
      </c>
      <c r="AN454" s="30" t="str">
        <f t="shared" si="15"/>
        <v>Sole Rice</v>
      </c>
      <c r="AO454" s="27">
        <v>15323</v>
      </c>
      <c r="AR454" s="27" t="s">
        <v>114</v>
      </c>
      <c r="AT454" s="26" t="s">
        <v>77</v>
      </c>
    </row>
    <row r="455" spans="1:55" ht="11.7">
      <c r="A455" s="20">
        <v>469</v>
      </c>
      <c r="B455" s="21">
        <f>INDEX(Refs!A:A,MATCH($C455,Refs!$I:$I,0))</f>
        <v>6135587</v>
      </c>
      <c r="C455" s="22" t="s">
        <v>1496</v>
      </c>
      <c r="D455" s="21" t="str">
        <f>INDEX(Refs!L:L,MATCH($C455,Refs!$I:$I,0))</f>
        <v>Bastia, Dilip Kumar; Behera, Subrat Kumar; Panda, Manas Ranjan</v>
      </c>
      <c r="E455" s="21" t="str">
        <f>INDEX(Refs!S:S,MATCH($C455,Refs!$I:$I,0))</f>
        <v>10.1016/S2095-3119(20)63591-2</v>
      </c>
      <c r="F455" s="23" t="s">
        <v>69</v>
      </c>
      <c r="G455" s="23" t="s">
        <v>1497</v>
      </c>
      <c r="I455" s="24" t="s">
        <v>1498</v>
      </c>
      <c r="J455" s="26" t="s">
        <v>1498</v>
      </c>
      <c r="K455" s="24" t="s">
        <v>204</v>
      </c>
      <c r="L455" s="26" t="s">
        <v>1499</v>
      </c>
      <c r="M455" s="24">
        <v>3</v>
      </c>
      <c r="R455" s="27" t="s">
        <v>59</v>
      </c>
      <c r="AF455" s="23" t="s">
        <v>65</v>
      </c>
      <c r="AG455" s="23" t="s">
        <v>133</v>
      </c>
      <c r="AJ455" s="24" t="s">
        <v>1503</v>
      </c>
      <c r="AK455" s="30" t="str">
        <f t="shared" si="14"/>
        <v>Rice-Cowpea</v>
      </c>
      <c r="AL455" s="27">
        <v>1.47</v>
      </c>
      <c r="AN455" s="30" t="str">
        <f t="shared" si="15"/>
        <v>Sole Rice</v>
      </c>
      <c r="AO455" s="27">
        <v>1.55</v>
      </c>
      <c r="AR455" s="27" t="s">
        <v>114</v>
      </c>
      <c r="AT455" s="26" t="s">
        <v>77</v>
      </c>
    </row>
    <row r="456" spans="1:55" ht="11.7">
      <c r="A456" s="20">
        <v>470</v>
      </c>
      <c r="B456" s="21">
        <f>INDEX(Refs!A:A,MATCH($C456,Refs!$I:$I,0))</f>
        <v>6135587</v>
      </c>
      <c r="C456" s="22" t="s">
        <v>1496</v>
      </c>
      <c r="D456" s="21" t="str">
        <f>INDEX(Refs!L:L,MATCH($C456,Refs!$I:$I,0))</f>
        <v>Bastia, Dilip Kumar; Behera, Subrat Kumar; Panda, Manas Ranjan</v>
      </c>
      <c r="E456" s="21" t="str">
        <f>INDEX(Refs!S:S,MATCH($C456,Refs!$I:$I,0))</f>
        <v>10.1016/S2095-3119(20)63591-2</v>
      </c>
      <c r="F456" s="23" t="s">
        <v>69</v>
      </c>
      <c r="G456" s="23" t="s">
        <v>1497</v>
      </c>
      <c r="I456" s="24" t="s">
        <v>1501</v>
      </c>
      <c r="J456" s="26" t="s">
        <v>1501</v>
      </c>
      <c r="K456" s="24" t="s">
        <v>204</v>
      </c>
      <c r="L456" s="26" t="s">
        <v>1499</v>
      </c>
      <c r="M456" s="24">
        <v>3</v>
      </c>
      <c r="R456" s="27" t="s">
        <v>59</v>
      </c>
      <c r="AF456" s="23" t="s">
        <v>65</v>
      </c>
      <c r="AG456" s="23" t="s">
        <v>133</v>
      </c>
      <c r="AJ456" s="24" t="s">
        <v>1504</v>
      </c>
      <c r="AK456" s="30" t="str">
        <f t="shared" si="14"/>
        <v>Rice-Rice Bean</v>
      </c>
      <c r="AL456" s="27">
        <v>1.45</v>
      </c>
      <c r="AN456" s="30" t="str">
        <f t="shared" si="15"/>
        <v>Sole Rice</v>
      </c>
      <c r="AO456" s="27">
        <v>1.55</v>
      </c>
      <c r="AR456" s="27" t="s">
        <v>114</v>
      </c>
      <c r="AT456" s="26" t="s">
        <v>77</v>
      </c>
    </row>
    <row r="457" spans="1:55" ht="11.7">
      <c r="A457" s="20">
        <v>471</v>
      </c>
      <c r="B457" s="21" t="e">
        <f>INDEX(Refs!A:A,MATCH($C457,Refs!$I:$I,0))</f>
        <v>#N/A</v>
      </c>
      <c r="D457" s="21" t="e">
        <f>INDEX(Refs!L:L,MATCH($C457,Refs!$I:$I,0))</f>
        <v>#N/A</v>
      </c>
      <c r="E457" s="21" t="e">
        <f>INDEX(Refs!S:S,MATCH($C457,Refs!$I:$I,0))</f>
        <v>#N/A</v>
      </c>
      <c r="AK457" s="30">
        <f t="shared" si="14"/>
        <v>0</v>
      </c>
      <c r="AN457" s="30">
        <f t="shared" si="15"/>
        <v>0</v>
      </c>
    </row>
    <row r="458" spans="1:55" ht="11.7">
      <c r="A458" s="20">
        <v>472</v>
      </c>
      <c r="B458" s="21">
        <f>INDEX(Refs!A:A,MATCH($C458,Refs!$I:$I,0))</f>
        <v>6141743</v>
      </c>
      <c r="C458" s="22" t="s">
        <v>1505</v>
      </c>
      <c r="D458" s="21" t="str">
        <f>INDEX(Refs!L:L,MATCH($C458,Refs!$I:$I,0))</f>
        <v>Sharma, Sandeep; Sidhu, H. S.; Singh, Vicky; Thind, H. S.; Yadvinder-Singh</v>
      </c>
      <c r="E458" s="21" t="str">
        <f>INDEX(Refs!S:S,MATCH($C458,Refs!$I:$I,0))</f>
        <v>10.1071/CP21595</v>
      </c>
      <c r="F458" s="23" t="s">
        <v>69</v>
      </c>
      <c r="G458" s="23" t="s">
        <v>1506</v>
      </c>
      <c r="I458" s="24" t="s">
        <v>320</v>
      </c>
      <c r="J458" s="26" t="s">
        <v>1507</v>
      </c>
      <c r="L458" s="26" t="s">
        <v>1508</v>
      </c>
      <c r="M458" s="24">
        <v>3</v>
      </c>
      <c r="O458" s="27" t="s">
        <v>59</v>
      </c>
      <c r="AF458" s="23" t="s">
        <v>60</v>
      </c>
      <c r="AG458" s="23" t="s">
        <v>133</v>
      </c>
      <c r="AJ458" s="24" t="s">
        <v>1509</v>
      </c>
      <c r="AK458" s="30" t="str">
        <f t="shared" si="14"/>
        <v>ZTDSR/ZTW - R</v>
      </c>
      <c r="AL458" s="27">
        <v>59480</v>
      </c>
      <c r="AN458" s="30" t="str">
        <f t="shared" si="15"/>
        <v>ZTDSR/CTW - R</v>
      </c>
      <c r="AO458" s="27">
        <v>65850</v>
      </c>
      <c r="AR458" s="27" t="s">
        <v>217</v>
      </c>
      <c r="AU458" s="26" t="s">
        <v>77</v>
      </c>
      <c r="AV458" s="26" t="s">
        <v>77</v>
      </c>
      <c r="AW458" s="26" t="s">
        <v>77</v>
      </c>
      <c r="AX458" s="26" t="s">
        <v>77</v>
      </c>
      <c r="AY458" s="26" t="s">
        <v>63</v>
      </c>
      <c r="AZ458" s="26" t="s">
        <v>63</v>
      </c>
      <c r="BA458" s="26" t="s">
        <v>63</v>
      </c>
      <c r="BB458" s="26" t="s">
        <v>63</v>
      </c>
      <c r="BC458" s="26" t="s">
        <v>77</v>
      </c>
    </row>
    <row r="459" spans="1:55" ht="11.7">
      <c r="A459" s="20">
        <v>473</v>
      </c>
      <c r="B459" s="21">
        <f>INDEX(Refs!A:A,MATCH($C459,Refs!$I:$I,0))</f>
        <v>6141743</v>
      </c>
      <c r="C459" s="22" t="s">
        <v>1505</v>
      </c>
      <c r="D459" s="21" t="str">
        <f>INDEX(Refs!L:L,MATCH($C459,Refs!$I:$I,0))</f>
        <v>Sharma, Sandeep; Sidhu, H. S.; Singh, Vicky; Thind, H. S.; Yadvinder-Singh</v>
      </c>
      <c r="E459" s="21" t="str">
        <f>INDEX(Refs!S:S,MATCH($C459,Refs!$I:$I,0))</f>
        <v>10.1071/CP21595</v>
      </c>
      <c r="F459" s="23" t="s">
        <v>69</v>
      </c>
      <c r="G459" s="23" t="s">
        <v>1506</v>
      </c>
      <c r="I459" s="24" t="s">
        <v>320</v>
      </c>
      <c r="J459" s="26" t="s">
        <v>1510</v>
      </c>
      <c r="L459" s="26" t="s">
        <v>1507</v>
      </c>
      <c r="M459" s="24">
        <v>3</v>
      </c>
      <c r="P459" s="27" t="s">
        <v>59</v>
      </c>
      <c r="AF459" s="23" t="s">
        <v>60</v>
      </c>
      <c r="AG459" s="23" t="s">
        <v>133</v>
      </c>
      <c r="AJ459" s="24" t="s">
        <v>1509</v>
      </c>
      <c r="AK459" s="30" t="str">
        <f t="shared" si="14"/>
        <v>ZTDSR/ZTW + R</v>
      </c>
      <c r="AL459" s="27">
        <v>60480</v>
      </c>
      <c r="AN459" s="30" t="str">
        <f t="shared" si="15"/>
        <v>ZTDSR/ZTW - R</v>
      </c>
      <c r="AO459" s="27">
        <v>59480</v>
      </c>
      <c r="AR459" s="27" t="s">
        <v>217</v>
      </c>
      <c r="AU459" s="26" t="s">
        <v>77</v>
      </c>
      <c r="AV459" s="26" t="s">
        <v>77</v>
      </c>
      <c r="AW459" s="26" t="s">
        <v>77</v>
      </c>
      <c r="AX459" s="26" t="s">
        <v>77</v>
      </c>
      <c r="AY459" s="26" t="s">
        <v>63</v>
      </c>
      <c r="AZ459" s="26" t="s">
        <v>63</v>
      </c>
      <c r="BA459" s="26" t="s">
        <v>63</v>
      </c>
      <c r="BB459" s="26" t="s">
        <v>63</v>
      </c>
      <c r="BC459" s="26" t="s">
        <v>77</v>
      </c>
    </row>
    <row r="460" spans="1:55" ht="11.7">
      <c r="A460" s="20">
        <v>474</v>
      </c>
      <c r="B460" s="21">
        <f>INDEX(Refs!A:A,MATCH($C460,Refs!$I:$I,0))</f>
        <v>6141743</v>
      </c>
      <c r="C460" s="22" t="s">
        <v>1505</v>
      </c>
      <c r="D460" s="21" t="str">
        <f>INDEX(Refs!L:L,MATCH($C460,Refs!$I:$I,0))</f>
        <v>Sharma, Sandeep; Sidhu, H. S.; Singh, Vicky; Thind, H. S.; Yadvinder-Singh</v>
      </c>
      <c r="E460" s="21" t="str">
        <f>INDEX(Refs!S:S,MATCH($C460,Refs!$I:$I,0))</f>
        <v>10.1071/CP21595</v>
      </c>
      <c r="F460" s="23" t="s">
        <v>69</v>
      </c>
      <c r="G460" s="23" t="s">
        <v>1506</v>
      </c>
      <c r="I460" s="24" t="s">
        <v>320</v>
      </c>
      <c r="J460" s="26" t="s">
        <v>1508</v>
      </c>
      <c r="L460" s="26" t="s">
        <v>1511</v>
      </c>
      <c r="M460" s="24">
        <v>3</v>
      </c>
      <c r="O460" s="27" t="s">
        <v>59</v>
      </c>
      <c r="AF460" s="23" t="s">
        <v>60</v>
      </c>
      <c r="AG460" s="23" t="s">
        <v>133</v>
      </c>
      <c r="AJ460" s="24" t="s">
        <v>1509</v>
      </c>
      <c r="AK460" s="30" t="str">
        <f t="shared" si="14"/>
        <v>ZTDSR/CTW - R</v>
      </c>
      <c r="AL460" s="27">
        <v>65850</v>
      </c>
      <c r="AN460" s="30" t="str">
        <f t="shared" si="15"/>
        <v>CTDSR/CTW- R</v>
      </c>
      <c r="AO460" s="27">
        <v>69760</v>
      </c>
      <c r="AR460" s="27" t="s">
        <v>217</v>
      </c>
      <c r="AU460" s="26" t="s">
        <v>77</v>
      </c>
      <c r="AV460" s="26" t="s">
        <v>77</v>
      </c>
      <c r="AW460" s="26" t="s">
        <v>77</v>
      </c>
      <c r="AX460" s="26" t="s">
        <v>77</v>
      </c>
      <c r="AY460" s="26" t="s">
        <v>63</v>
      </c>
      <c r="AZ460" s="26" t="s">
        <v>63</v>
      </c>
      <c r="BA460" s="26" t="s">
        <v>63</v>
      </c>
      <c r="BB460" s="26" t="s">
        <v>63</v>
      </c>
      <c r="BC460" s="26" t="s">
        <v>77</v>
      </c>
    </row>
    <row r="461" spans="1:55" ht="11.7">
      <c r="A461" s="20">
        <v>475</v>
      </c>
      <c r="B461" s="21">
        <f>INDEX(Refs!A:A,MATCH($C461,Refs!$I:$I,0))</f>
        <v>6141743</v>
      </c>
      <c r="C461" s="22" t="s">
        <v>1505</v>
      </c>
      <c r="D461" s="21" t="str">
        <f>INDEX(Refs!L:L,MATCH($C461,Refs!$I:$I,0))</f>
        <v>Sharma, Sandeep; Sidhu, H. S.; Singh, Vicky; Thind, H. S.; Yadvinder-Singh</v>
      </c>
      <c r="E461" s="21" t="str">
        <f>INDEX(Refs!S:S,MATCH($C461,Refs!$I:$I,0))</f>
        <v>10.1071/CP21595</v>
      </c>
      <c r="F461" s="23" t="s">
        <v>69</v>
      </c>
      <c r="G461" s="23" t="s">
        <v>1506</v>
      </c>
      <c r="I461" s="24" t="s">
        <v>320</v>
      </c>
      <c r="J461" s="26" t="s">
        <v>1510</v>
      </c>
      <c r="L461" s="26" t="s">
        <v>1512</v>
      </c>
      <c r="M461" s="24">
        <v>3</v>
      </c>
      <c r="O461" s="27" t="s">
        <v>59</v>
      </c>
      <c r="P461" s="27" t="s">
        <v>59</v>
      </c>
      <c r="AF461" s="23" t="s">
        <v>60</v>
      </c>
      <c r="AG461" s="23" t="s">
        <v>133</v>
      </c>
      <c r="AJ461" s="24" t="s">
        <v>1509</v>
      </c>
      <c r="AK461" s="30" t="str">
        <f t="shared" si="14"/>
        <v>ZTDSR/ZTW + R</v>
      </c>
      <c r="AL461" s="27">
        <v>60480</v>
      </c>
      <c r="AN461" s="30" t="str">
        <f t="shared" si="15"/>
        <v>CTDSR/CTW - R</v>
      </c>
      <c r="AO461" s="27">
        <v>69760</v>
      </c>
      <c r="AR461" s="27" t="s">
        <v>217</v>
      </c>
      <c r="AU461" s="26" t="s">
        <v>77</v>
      </c>
      <c r="AV461" s="26" t="s">
        <v>77</v>
      </c>
      <c r="AW461" s="26" t="s">
        <v>77</v>
      </c>
      <c r="AX461" s="26" t="s">
        <v>77</v>
      </c>
      <c r="AY461" s="26" t="s">
        <v>63</v>
      </c>
      <c r="AZ461" s="26" t="s">
        <v>63</v>
      </c>
      <c r="BA461" s="26" t="s">
        <v>63</v>
      </c>
      <c r="BB461" s="26" t="s">
        <v>63</v>
      </c>
      <c r="BC461" s="26" t="s">
        <v>77</v>
      </c>
    </row>
    <row r="462" spans="1:55" ht="11.7">
      <c r="A462" s="20">
        <v>476</v>
      </c>
      <c r="B462" s="21">
        <f>INDEX(Refs!A:A,MATCH($C462,Refs!$I:$I,0))</f>
        <v>6141743</v>
      </c>
      <c r="C462" s="22" t="s">
        <v>1505</v>
      </c>
      <c r="D462" s="21" t="str">
        <f>INDEX(Refs!L:L,MATCH($C462,Refs!$I:$I,0))</f>
        <v>Sharma, Sandeep; Sidhu, H. S.; Singh, Vicky; Thind, H. S.; Yadvinder-Singh</v>
      </c>
      <c r="E462" s="21" t="str">
        <f>INDEX(Refs!S:S,MATCH($C462,Refs!$I:$I,0))</f>
        <v>10.1071/CP21595</v>
      </c>
      <c r="F462" s="23" t="s">
        <v>69</v>
      </c>
      <c r="G462" s="23" t="s">
        <v>1506</v>
      </c>
      <c r="I462" s="24" t="s">
        <v>320</v>
      </c>
      <c r="J462" s="26" t="s">
        <v>1507</v>
      </c>
      <c r="L462" s="26" t="s">
        <v>1512</v>
      </c>
      <c r="M462" s="24">
        <v>3</v>
      </c>
      <c r="O462" s="27" t="s">
        <v>59</v>
      </c>
      <c r="AF462" s="23" t="s">
        <v>60</v>
      </c>
      <c r="AG462" s="23" t="s">
        <v>133</v>
      </c>
      <c r="AJ462" s="24" t="s">
        <v>1509</v>
      </c>
      <c r="AK462" s="30" t="str">
        <f t="shared" si="14"/>
        <v>ZTDSR/ZTW - R</v>
      </c>
      <c r="AL462" s="27">
        <v>59480</v>
      </c>
      <c r="AN462" s="30" t="str">
        <f t="shared" si="15"/>
        <v>CTDSR/CTW - R</v>
      </c>
      <c r="AO462" s="27">
        <v>69760</v>
      </c>
      <c r="AR462" s="27" t="s">
        <v>217</v>
      </c>
      <c r="AU462" s="26" t="s">
        <v>77</v>
      </c>
      <c r="AV462" s="26" t="s">
        <v>77</v>
      </c>
      <c r="AW462" s="26" t="s">
        <v>77</v>
      </c>
      <c r="AX462" s="26" t="s">
        <v>77</v>
      </c>
      <c r="AY462" s="26" t="s">
        <v>63</v>
      </c>
      <c r="AZ462" s="26" t="s">
        <v>63</v>
      </c>
      <c r="BA462" s="26" t="s">
        <v>63</v>
      </c>
      <c r="BB462" s="26" t="s">
        <v>63</v>
      </c>
      <c r="BC462" s="26" t="s">
        <v>77</v>
      </c>
    </row>
    <row r="463" spans="1:55" ht="11.7">
      <c r="A463" s="20">
        <v>477</v>
      </c>
      <c r="B463" s="21">
        <f>INDEX(Refs!A:A,MATCH($C463,Refs!$I:$I,0))</f>
        <v>6141743</v>
      </c>
      <c r="C463" s="22" t="s">
        <v>1505</v>
      </c>
      <c r="D463" s="21" t="str">
        <f>INDEX(Refs!L:L,MATCH($C463,Refs!$I:$I,0))</f>
        <v>Sharma, Sandeep; Sidhu, H. S.; Singh, Vicky; Thind, H. S.; Yadvinder-Singh</v>
      </c>
      <c r="E463" s="21" t="str">
        <f>INDEX(Refs!S:S,MATCH($C463,Refs!$I:$I,0))</f>
        <v>10.1071/CP21595</v>
      </c>
      <c r="F463" s="23" t="s">
        <v>69</v>
      </c>
      <c r="G463" s="23" t="s">
        <v>1506</v>
      </c>
      <c r="I463" s="24" t="s">
        <v>320</v>
      </c>
      <c r="J463" s="26" t="s">
        <v>1513</v>
      </c>
      <c r="L463" s="26" t="s">
        <v>1512</v>
      </c>
      <c r="M463" s="24">
        <v>3</v>
      </c>
      <c r="O463" s="27" t="s">
        <v>59</v>
      </c>
      <c r="P463" s="27" t="s">
        <v>59</v>
      </c>
      <c r="AF463" s="23" t="s">
        <v>60</v>
      </c>
      <c r="AG463" s="23" t="s">
        <v>133</v>
      </c>
      <c r="AJ463" s="24" t="s">
        <v>1509</v>
      </c>
      <c r="AK463" s="30" t="str">
        <f t="shared" si="14"/>
        <v>CTDSR-ZTW + R</v>
      </c>
      <c r="AL463" s="27">
        <v>64390</v>
      </c>
      <c r="AN463" s="30" t="str">
        <f t="shared" si="15"/>
        <v>CTDSR/CTW - R</v>
      </c>
      <c r="AO463" s="27">
        <v>69760</v>
      </c>
      <c r="AR463" s="27" t="s">
        <v>217</v>
      </c>
      <c r="AU463" s="26" t="s">
        <v>77</v>
      </c>
      <c r="AV463" s="26" t="s">
        <v>77</v>
      </c>
      <c r="AW463" s="26" t="s">
        <v>77</v>
      </c>
      <c r="AX463" s="26" t="s">
        <v>77</v>
      </c>
      <c r="AY463" s="26" t="s">
        <v>63</v>
      </c>
      <c r="AZ463" s="26" t="s">
        <v>63</v>
      </c>
      <c r="BA463" s="26" t="s">
        <v>63</v>
      </c>
      <c r="BB463" s="26" t="s">
        <v>63</v>
      </c>
      <c r="BC463" s="26" t="s">
        <v>77</v>
      </c>
    </row>
    <row r="464" spans="1:55" ht="11.7">
      <c r="A464" s="20">
        <v>478</v>
      </c>
      <c r="B464" s="21">
        <f>INDEX(Refs!A:A,MATCH($C464,Refs!$I:$I,0))</f>
        <v>6141743</v>
      </c>
      <c r="C464" s="22" t="s">
        <v>1505</v>
      </c>
      <c r="D464" s="21" t="str">
        <f>INDEX(Refs!L:L,MATCH($C464,Refs!$I:$I,0))</f>
        <v>Sharma, Sandeep; Sidhu, H. S.; Singh, Vicky; Thind, H. S.; Yadvinder-Singh</v>
      </c>
      <c r="E464" s="21" t="str">
        <f>INDEX(Refs!S:S,MATCH($C464,Refs!$I:$I,0))</f>
        <v>10.1071/CP21595</v>
      </c>
      <c r="F464" s="23" t="s">
        <v>69</v>
      </c>
      <c r="G464" s="23" t="s">
        <v>1506</v>
      </c>
      <c r="I464" s="24" t="s">
        <v>320</v>
      </c>
      <c r="J464" s="26" t="s">
        <v>1510</v>
      </c>
      <c r="L464" s="26" t="s">
        <v>1513</v>
      </c>
      <c r="M464" s="24">
        <v>3</v>
      </c>
      <c r="O464" s="27" t="s">
        <v>59</v>
      </c>
      <c r="AF464" s="23" t="s">
        <v>60</v>
      </c>
      <c r="AG464" s="23" t="s">
        <v>133</v>
      </c>
      <c r="AJ464" s="24" t="s">
        <v>1509</v>
      </c>
      <c r="AK464" s="30" t="str">
        <f t="shared" si="14"/>
        <v>ZTDSR/ZTW + R</v>
      </c>
      <c r="AL464" s="27">
        <v>61990</v>
      </c>
      <c r="AN464" s="30" t="str">
        <f t="shared" si="15"/>
        <v>CTDSR-ZTW + R</v>
      </c>
      <c r="AO464" s="27">
        <v>64390</v>
      </c>
      <c r="AR464" s="27" t="s">
        <v>217</v>
      </c>
      <c r="AU464" s="26" t="s">
        <v>77</v>
      </c>
      <c r="AV464" s="26" t="s">
        <v>77</v>
      </c>
      <c r="AW464" s="26" t="s">
        <v>77</v>
      </c>
      <c r="AX464" s="26" t="s">
        <v>77</v>
      </c>
      <c r="AY464" s="26" t="s">
        <v>63</v>
      </c>
      <c r="AZ464" s="26" t="s">
        <v>63</v>
      </c>
      <c r="BA464" s="26" t="s">
        <v>63</v>
      </c>
      <c r="BB464" s="26" t="s">
        <v>63</v>
      </c>
      <c r="BC464" s="26" t="s">
        <v>77</v>
      </c>
    </row>
    <row r="465" spans="1:55" ht="11.7">
      <c r="A465" s="20">
        <v>479</v>
      </c>
      <c r="B465" s="21">
        <f>INDEX(Refs!A:A,MATCH($C465,Refs!$I:$I,0))</f>
        <v>6141743</v>
      </c>
      <c r="C465" s="22" t="s">
        <v>1505</v>
      </c>
      <c r="D465" s="21" t="str">
        <f>INDEX(Refs!L:L,MATCH($C465,Refs!$I:$I,0))</f>
        <v>Sharma, Sandeep; Sidhu, H. S.; Singh, Vicky; Thind, H. S.; Yadvinder-Singh</v>
      </c>
      <c r="E465" s="21" t="str">
        <f>INDEX(Refs!S:S,MATCH($C465,Refs!$I:$I,0))</f>
        <v>10.1071/CP21595</v>
      </c>
      <c r="F465" s="23" t="s">
        <v>69</v>
      </c>
      <c r="G465" s="23" t="s">
        <v>1506</v>
      </c>
      <c r="I465" s="24" t="s">
        <v>320</v>
      </c>
      <c r="J465" s="26" t="s">
        <v>1514</v>
      </c>
      <c r="L465" s="26" t="s">
        <v>1515</v>
      </c>
      <c r="M465" s="24">
        <v>3</v>
      </c>
      <c r="P465" s="27" t="s">
        <v>59</v>
      </c>
      <c r="AF465" s="23" t="s">
        <v>60</v>
      </c>
      <c r="AG465" s="23" t="s">
        <v>133</v>
      </c>
      <c r="AJ465" s="24" t="s">
        <v>1509</v>
      </c>
      <c r="AK465" s="30" t="str">
        <f t="shared" si="14"/>
        <v>PTR/ZTW + R</v>
      </c>
      <c r="AL465" s="27">
        <v>70030</v>
      </c>
      <c r="AN465" s="30" t="str">
        <f t="shared" si="15"/>
        <v>PTR/ZTW - R</v>
      </c>
      <c r="AO465" s="27">
        <v>69030</v>
      </c>
      <c r="AR465" s="27" t="s">
        <v>217</v>
      </c>
      <c r="AU465" s="26" t="s">
        <v>77</v>
      </c>
      <c r="AV465" s="26" t="s">
        <v>77</v>
      </c>
      <c r="AW465" s="26" t="s">
        <v>77</v>
      </c>
      <c r="AX465" s="26" t="s">
        <v>77</v>
      </c>
      <c r="AY465" s="26" t="s">
        <v>63</v>
      </c>
      <c r="AZ465" s="26" t="s">
        <v>63</v>
      </c>
      <c r="BA465" s="26" t="s">
        <v>63</v>
      </c>
      <c r="BB465" s="26" t="s">
        <v>63</v>
      </c>
      <c r="BC465" s="26" t="s">
        <v>77</v>
      </c>
    </row>
    <row r="466" spans="1:55" ht="11.7">
      <c r="A466" s="20">
        <v>480</v>
      </c>
      <c r="B466" s="21">
        <f>INDEX(Refs!A:A,MATCH($C466,Refs!$I:$I,0))</f>
        <v>6141743</v>
      </c>
      <c r="C466" s="22" t="s">
        <v>1505</v>
      </c>
      <c r="D466" s="21" t="str">
        <f>INDEX(Refs!L:L,MATCH($C466,Refs!$I:$I,0))</f>
        <v>Sharma, Sandeep; Sidhu, H. S.; Singh, Vicky; Thind, H. S.; Yadvinder-Singh</v>
      </c>
      <c r="E466" s="21" t="str">
        <f>INDEX(Refs!S:S,MATCH($C466,Refs!$I:$I,0))</f>
        <v>10.1071/CP21595</v>
      </c>
      <c r="F466" s="23" t="s">
        <v>69</v>
      </c>
      <c r="G466" s="23" t="s">
        <v>1506</v>
      </c>
      <c r="I466" s="24" t="s">
        <v>320</v>
      </c>
      <c r="J466" s="26" t="s">
        <v>1514</v>
      </c>
      <c r="L466" s="26" t="s">
        <v>1516</v>
      </c>
      <c r="M466" s="24">
        <v>3</v>
      </c>
      <c r="O466" s="27" t="s">
        <v>59</v>
      </c>
      <c r="P466" s="27" t="s">
        <v>59</v>
      </c>
      <c r="AF466" s="23" t="s">
        <v>60</v>
      </c>
      <c r="AG466" s="23" t="s">
        <v>133</v>
      </c>
      <c r="AJ466" s="24" t="s">
        <v>1509</v>
      </c>
      <c r="AK466" s="30" t="str">
        <f t="shared" si="14"/>
        <v>PTR/ZTW + R</v>
      </c>
      <c r="AL466" s="27">
        <v>70030</v>
      </c>
      <c r="AN466" s="30" t="str">
        <f t="shared" si="15"/>
        <v>PTR-CTW - R</v>
      </c>
      <c r="AO466" s="27">
        <v>75400</v>
      </c>
      <c r="AR466" s="27" t="s">
        <v>217</v>
      </c>
      <c r="AU466" s="26" t="s">
        <v>77</v>
      </c>
      <c r="AV466" s="26" t="s">
        <v>77</v>
      </c>
      <c r="AW466" s="26" t="s">
        <v>77</v>
      </c>
      <c r="AX466" s="26" t="s">
        <v>77</v>
      </c>
      <c r="AY466" s="26" t="s">
        <v>63</v>
      </c>
      <c r="AZ466" s="26" t="s">
        <v>63</v>
      </c>
      <c r="BA466" s="26" t="s">
        <v>63</v>
      </c>
      <c r="BB466" s="26" t="s">
        <v>63</v>
      </c>
      <c r="BC466" s="26" t="s">
        <v>77</v>
      </c>
    </row>
    <row r="467" spans="1:55" ht="11.7">
      <c r="A467" s="20">
        <v>481</v>
      </c>
      <c r="B467" s="21">
        <f>INDEX(Refs!A:A,MATCH($C467,Refs!$I:$I,0))</f>
        <v>6141743</v>
      </c>
      <c r="C467" s="22" t="s">
        <v>1505</v>
      </c>
      <c r="D467" s="21" t="str">
        <f>INDEX(Refs!L:L,MATCH($C467,Refs!$I:$I,0))</f>
        <v>Sharma, Sandeep; Sidhu, H. S.; Singh, Vicky; Thind, H. S.; Yadvinder-Singh</v>
      </c>
      <c r="E467" s="21" t="str">
        <f>INDEX(Refs!S:S,MATCH($C467,Refs!$I:$I,0))</f>
        <v>10.1071/CP21595</v>
      </c>
      <c r="F467" s="23" t="s">
        <v>69</v>
      </c>
      <c r="G467" s="23" t="s">
        <v>1506</v>
      </c>
      <c r="I467" s="24" t="s">
        <v>320</v>
      </c>
      <c r="J467" s="26" t="s">
        <v>1515</v>
      </c>
      <c r="L467" s="26" t="s">
        <v>1516</v>
      </c>
      <c r="M467" s="24">
        <v>3</v>
      </c>
      <c r="O467" s="27" t="s">
        <v>59</v>
      </c>
      <c r="AF467" s="23" t="s">
        <v>60</v>
      </c>
      <c r="AG467" s="23" t="s">
        <v>133</v>
      </c>
      <c r="AJ467" s="24" t="s">
        <v>1509</v>
      </c>
      <c r="AK467" s="30" t="str">
        <f t="shared" si="14"/>
        <v>PTR/ZTW - R</v>
      </c>
      <c r="AL467" s="27">
        <v>69030</v>
      </c>
      <c r="AN467" s="30" t="str">
        <f t="shared" si="15"/>
        <v>PTR-CTW - R</v>
      </c>
      <c r="AO467" s="27">
        <v>75400</v>
      </c>
      <c r="AR467" s="27" t="s">
        <v>217</v>
      </c>
      <c r="AU467" s="26" t="s">
        <v>77</v>
      </c>
      <c r="AV467" s="26" t="s">
        <v>77</v>
      </c>
      <c r="AW467" s="26" t="s">
        <v>77</v>
      </c>
      <c r="AX467" s="26" t="s">
        <v>77</v>
      </c>
      <c r="AY467" s="26" t="s">
        <v>63</v>
      </c>
      <c r="AZ467" s="26" t="s">
        <v>63</v>
      </c>
      <c r="BA467" s="26" t="s">
        <v>63</v>
      </c>
      <c r="BB467" s="26" t="s">
        <v>63</v>
      </c>
      <c r="BC467" s="26" t="s">
        <v>77</v>
      </c>
    </row>
    <row r="468" spans="1:55" ht="11.7">
      <c r="A468" s="20">
        <v>482</v>
      </c>
      <c r="B468" s="21">
        <f>INDEX(Refs!A:A,MATCH($C468,Refs!$I:$I,0))</f>
        <v>6141743</v>
      </c>
      <c r="C468" s="22" t="s">
        <v>1505</v>
      </c>
      <c r="D468" s="21" t="str">
        <f>INDEX(Refs!L:L,MATCH($C468,Refs!$I:$I,0))</f>
        <v>Sharma, Sandeep; Sidhu, H. S.; Singh, Vicky; Thind, H. S.; Yadvinder-Singh</v>
      </c>
      <c r="E468" s="21" t="str">
        <f>INDEX(Refs!S:S,MATCH($C468,Refs!$I:$I,0))</f>
        <v>10.1071/CP21595</v>
      </c>
      <c r="F468" s="23" t="s">
        <v>69</v>
      </c>
      <c r="G468" s="23" t="s">
        <v>1506</v>
      </c>
      <c r="I468" s="24" t="s">
        <v>320</v>
      </c>
      <c r="J468" s="26" t="s">
        <v>1507</v>
      </c>
      <c r="L468" s="26" t="s">
        <v>1516</v>
      </c>
      <c r="M468" s="24">
        <v>3</v>
      </c>
      <c r="O468" s="27" t="s">
        <v>59</v>
      </c>
      <c r="AD468" s="27" t="s">
        <v>59</v>
      </c>
      <c r="AF468" s="23" t="s">
        <v>60</v>
      </c>
      <c r="AG468" s="23" t="s">
        <v>133</v>
      </c>
      <c r="AJ468" s="24" t="s">
        <v>1509</v>
      </c>
      <c r="AK468" s="30" t="str">
        <f t="shared" si="14"/>
        <v>ZTDSR/ZTW - R</v>
      </c>
      <c r="AL468" s="27">
        <v>59540</v>
      </c>
      <c r="AN468" s="30" t="str">
        <f t="shared" si="15"/>
        <v>PTR-CTW - R</v>
      </c>
      <c r="AO468" s="27">
        <v>75400</v>
      </c>
      <c r="AR468" s="27" t="s">
        <v>217</v>
      </c>
      <c r="AU468" s="26" t="s">
        <v>77</v>
      </c>
      <c r="AV468" s="26" t="s">
        <v>77</v>
      </c>
      <c r="AW468" s="26" t="s">
        <v>77</v>
      </c>
      <c r="AX468" s="26" t="s">
        <v>77</v>
      </c>
      <c r="AY468" s="26" t="s">
        <v>63</v>
      </c>
      <c r="AZ468" s="26" t="s">
        <v>63</v>
      </c>
      <c r="BA468" s="26" t="s">
        <v>63</v>
      </c>
      <c r="BB468" s="26" t="s">
        <v>63</v>
      </c>
      <c r="BC468" s="26" t="s">
        <v>77</v>
      </c>
    </row>
    <row r="469" spans="1:55" ht="11.7">
      <c r="A469" s="20">
        <v>483</v>
      </c>
      <c r="B469" s="21">
        <f>INDEX(Refs!A:A,MATCH($C469,Refs!$I:$I,0))</f>
        <v>6141743</v>
      </c>
      <c r="C469" s="22" t="s">
        <v>1505</v>
      </c>
      <c r="D469" s="21" t="str">
        <f>INDEX(Refs!L:L,MATCH($C469,Refs!$I:$I,0))</f>
        <v>Sharma, Sandeep; Sidhu, H. S.; Singh, Vicky; Thind, H. S.; Yadvinder-Singh</v>
      </c>
      <c r="E469" s="21" t="str">
        <f>INDEX(Refs!S:S,MATCH($C469,Refs!$I:$I,0))</f>
        <v>10.1071/CP21595</v>
      </c>
      <c r="F469" s="23" t="s">
        <v>69</v>
      </c>
      <c r="G469" s="23" t="s">
        <v>1506</v>
      </c>
      <c r="I469" s="24" t="s">
        <v>320</v>
      </c>
      <c r="J469" s="26" t="s">
        <v>1508</v>
      </c>
      <c r="L469" s="26" t="s">
        <v>1516</v>
      </c>
      <c r="M469" s="24">
        <v>3</v>
      </c>
      <c r="O469" s="27" t="s">
        <v>59</v>
      </c>
      <c r="AD469" s="27" t="s">
        <v>59</v>
      </c>
      <c r="AF469" s="23" t="s">
        <v>60</v>
      </c>
      <c r="AG469" s="23" t="s">
        <v>133</v>
      </c>
      <c r="AJ469" s="24" t="s">
        <v>1509</v>
      </c>
      <c r="AK469" s="30" t="str">
        <f t="shared" si="14"/>
        <v>ZTDSR/CTW - R</v>
      </c>
      <c r="AL469" s="27">
        <v>65850</v>
      </c>
      <c r="AN469" s="30" t="str">
        <f t="shared" si="15"/>
        <v>PTR-CTW - R</v>
      </c>
      <c r="AO469" s="27">
        <v>75400</v>
      </c>
      <c r="AR469" s="27" t="s">
        <v>217</v>
      </c>
      <c r="AU469" s="26" t="s">
        <v>77</v>
      </c>
      <c r="AV469" s="26" t="s">
        <v>77</v>
      </c>
      <c r="AW469" s="26" t="s">
        <v>77</v>
      </c>
      <c r="AX469" s="26" t="s">
        <v>77</v>
      </c>
      <c r="AY469" s="26" t="s">
        <v>63</v>
      </c>
      <c r="AZ469" s="26" t="s">
        <v>63</v>
      </c>
      <c r="BA469" s="26" t="s">
        <v>63</v>
      </c>
      <c r="BB469" s="26" t="s">
        <v>63</v>
      </c>
      <c r="BC469" s="26" t="s">
        <v>77</v>
      </c>
    </row>
    <row r="470" spans="1:55" ht="11.7">
      <c r="A470" s="20">
        <v>484</v>
      </c>
      <c r="B470" s="21">
        <f>INDEX(Refs!A:A,MATCH($C470,Refs!$I:$I,0))</f>
        <v>6141743</v>
      </c>
      <c r="C470" s="22" t="s">
        <v>1505</v>
      </c>
      <c r="D470" s="21" t="str">
        <f>INDEX(Refs!L:L,MATCH($C470,Refs!$I:$I,0))</f>
        <v>Sharma, Sandeep; Sidhu, H. S.; Singh, Vicky; Thind, H. S.; Yadvinder-Singh</v>
      </c>
      <c r="E470" s="21" t="str">
        <f>INDEX(Refs!S:S,MATCH($C470,Refs!$I:$I,0))</f>
        <v>10.1071/CP21595</v>
      </c>
      <c r="F470" s="23" t="s">
        <v>69</v>
      </c>
      <c r="G470" s="23" t="s">
        <v>1506</v>
      </c>
      <c r="I470" s="24" t="s">
        <v>320</v>
      </c>
      <c r="J470" s="26" t="s">
        <v>1512</v>
      </c>
      <c r="L470" s="26" t="s">
        <v>1516</v>
      </c>
      <c r="M470" s="24">
        <v>3</v>
      </c>
      <c r="AD470" s="27" t="s">
        <v>59</v>
      </c>
      <c r="AF470" s="23" t="s">
        <v>60</v>
      </c>
      <c r="AG470" s="23" t="s">
        <v>133</v>
      </c>
      <c r="AJ470" s="24" t="s">
        <v>1509</v>
      </c>
      <c r="AK470" s="30" t="str">
        <f t="shared" si="14"/>
        <v>CTDSR/CTW - R</v>
      </c>
      <c r="AL470" s="27">
        <v>69760</v>
      </c>
      <c r="AN470" s="30" t="str">
        <f t="shared" si="15"/>
        <v>PTR-CTW - R</v>
      </c>
      <c r="AO470" s="27">
        <v>75400</v>
      </c>
      <c r="AR470" s="27" t="s">
        <v>217</v>
      </c>
      <c r="AU470" s="26" t="s">
        <v>77</v>
      </c>
      <c r="AV470" s="26" t="s">
        <v>77</v>
      </c>
      <c r="AW470" s="26" t="s">
        <v>77</v>
      </c>
      <c r="AX470" s="26" t="s">
        <v>77</v>
      </c>
      <c r="AY470" s="26" t="s">
        <v>63</v>
      </c>
      <c r="AZ470" s="26" t="s">
        <v>63</v>
      </c>
      <c r="BA470" s="26" t="s">
        <v>63</v>
      </c>
      <c r="BB470" s="26" t="s">
        <v>63</v>
      </c>
      <c r="BC470" s="26" t="s">
        <v>77</v>
      </c>
    </row>
    <row r="471" spans="1:55" ht="11.7">
      <c r="A471" s="20">
        <v>485</v>
      </c>
      <c r="B471" s="21">
        <f>INDEX(Refs!A:A,MATCH($C471,Refs!$I:$I,0))</f>
        <v>6141743</v>
      </c>
      <c r="C471" s="22" t="s">
        <v>1505</v>
      </c>
      <c r="D471" s="21" t="str">
        <f>INDEX(Refs!L:L,MATCH($C471,Refs!$I:$I,0))</f>
        <v>Sharma, Sandeep; Sidhu, H. S.; Singh, Vicky; Thind, H. S.; Yadvinder-Singh</v>
      </c>
      <c r="E471" s="21" t="str">
        <f>INDEX(Refs!S:S,MATCH($C471,Refs!$I:$I,0))</f>
        <v>10.1071/CP21595</v>
      </c>
      <c r="F471" s="23" t="s">
        <v>69</v>
      </c>
      <c r="G471" s="23" t="s">
        <v>1506</v>
      </c>
      <c r="I471" s="24" t="s">
        <v>320</v>
      </c>
      <c r="J471" s="26" t="s">
        <v>1507</v>
      </c>
      <c r="L471" s="26" t="s">
        <v>1515</v>
      </c>
      <c r="M471" s="24">
        <v>3</v>
      </c>
      <c r="O471" s="27" t="s">
        <v>59</v>
      </c>
      <c r="AD471" s="27" t="s">
        <v>59</v>
      </c>
      <c r="AF471" s="23" t="s">
        <v>60</v>
      </c>
      <c r="AG471" s="23" t="s">
        <v>133</v>
      </c>
      <c r="AJ471" s="24" t="s">
        <v>1509</v>
      </c>
      <c r="AK471" s="30" t="str">
        <f t="shared" si="14"/>
        <v>ZTDSR/ZTW - R</v>
      </c>
      <c r="AL471" s="27">
        <v>59480</v>
      </c>
      <c r="AN471" s="30" t="str">
        <f t="shared" si="15"/>
        <v>PTR/ZTW - R</v>
      </c>
      <c r="AO471" s="27">
        <v>69030</v>
      </c>
      <c r="AR471" s="27" t="s">
        <v>217</v>
      </c>
      <c r="AU471" s="26" t="s">
        <v>77</v>
      </c>
      <c r="AV471" s="26" t="s">
        <v>77</v>
      </c>
      <c r="AW471" s="26" t="s">
        <v>77</v>
      </c>
      <c r="AX471" s="26" t="s">
        <v>77</v>
      </c>
      <c r="AY471" s="26" t="s">
        <v>63</v>
      </c>
      <c r="AZ471" s="26" t="s">
        <v>63</v>
      </c>
      <c r="BA471" s="26" t="s">
        <v>63</v>
      </c>
      <c r="BB471" s="26" t="s">
        <v>63</v>
      </c>
      <c r="BC471" s="26" t="s">
        <v>77</v>
      </c>
    </row>
    <row r="472" spans="1:55" ht="11.7">
      <c r="A472" s="20">
        <v>486</v>
      </c>
      <c r="B472" s="21">
        <f>INDEX(Refs!A:A,MATCH($C472,Refs!$I:$I,0))</f>
        <v>6141743</v>
      </c>
      <c r="C472" s="22" t="s">
        <v>1505</v>
      </c>
      <c r="D472" s="21" t="str">
        <f>INDEX(Refs!L:L,MATCH($C472,Refs!$I:$I,0))</f>
        <v>Sharma, Sandeep; Sidhu, H. S.; Singh, Vicky; Thind, H. S.; Yadvinder-Singh</v>
      </c>
      <c r="E472" s="21" t="str">
        <f>INDEX(Refs!S:S,MATCH($C472,Refs!$I:$I,0))</f>
        <v>10.1071/CP21595</v>
      </c>
      <c r="F472" s="23" t="s">
        <v>69</v>
      </c>
      <c r="G472" s="23" t="s">
        <v>1506</v>
      </c>
      <c r="I472" s="24" t="s">
        <v>320</v>
      </c>
      <c r="J472" s="26" t="s">
        <v>1510</v>
      </c>
      <c r="L472" s="26" t="s">
        <v>1516</v>
      </c>
      <c r="M472" s="24">
        <v>3</v>
      </c>
      <c r="O472" s="27" t="s">
        <v>59</v>
      </c>
      <c r="P472" s="27" t="s">
        <v>59</v>
      </c>
      <c r="AD472" s="27" t="s">
        <v>59</v>
      </c>
      <c r="AF472" s="23" t="s">
        <v>60</v>
      </c>
      <c r="AG472" s="23" t="s">
        <v>133</v>
      </c>
      <c r="AJ472" s="24" t="s">
        <v>1509</v>
      </c>
      <c r="AK472" s="30" t="str">
        <f t="shared" si="14"/>
        <v>ZTDSR/ZTW + R</v>
      </c>
      <c r="AL472" s="27">
        <v>60480</v>
      </c>
      <c r="AN472" s="30" t="str">
        <f t="shared" si="15"/>
        <v>PTR-CTW - R</v>
      </c>
      <c r="AO472" s="27">
        <v>75400</v>
      </c>
      <c r="AR472" s="27" t="s">
        <v>217</v>
      </c>
      <c r="AU472" s="26" t="s">
        <v>77</v>
      </c>
      <c r="AV472" s="26" t="s">
        <v>77</v>
      </c>
      <c r="AW472" s="26" t="s">
        <v>77</v>
      </c>
      <c r="AX472" s="26" t="s">
        <v>77</v>
      </c>
      <c r="AY472" s="26" t="s">
        <v>63</v>
      </c>
      <c r="AZ472" s="26" t="s">
        <v>63</v>
      </c>
      <c r="BA472" s="26" t="s">
        <v>63</v>
      </c>
      <c r="BB472" s="26" t="s">
        <v>63</v>
      </c>
      <c r="BC472" s="26" t="s">
        <v>77</v>
      </c>
    </row>
    <row r="473" spans="1:55" ht="11.7">
      <c r="A473" s="20">
        <v>487</v>
      </c>
      <c r="B473" s="21">
        <f>INDEX(Refs!A:A,MATCH($C473,Refs!$I:$I,0))</f>
        <v>6141743</v>
      </c>
      <c r="C473" s="22" t="s">
        <v>1505</v>
      </c>
      <c r="D473" s="21" t="str">
        <f>INDEX(Refs!L:L,MATCH($C473,Refs!$I:$I,0))</f>
        <v>Sharma, Sandeep; Sidhu, H. S.; Singh, Vicky; Thind, H. S.; Yadvinder-Singh</v>
      </c>
      <c r="E473" s="21" t="str">
        <f>INDEX(Refs!S:S,MATCH($C473,Refs!$I:$I,0))</f>
        <v>10.1071/CP21595</v>
      </c>
      <c r="F473" s="23" t="s">
        <v>69</v>
      </c>
      <c r="G473" s="23" t="s">
        <v>1506</v>
      </c>
      <c r="I473" s="24" t="s">
        <v>320</v>
      </c>
      <c r="J473" s="26" t="s">
        <v>1513</v>
      </c>
      <c r="L473" s="26" t="s">
        <v>1516</v>
      </c>
      <c r="M473" s="24">
        <v>3</v>
      </c>
      <c r="O473" s="27" t="s">
        <v>59</v>
      </c>
      <c r="P473" s="27" t="s">
        <v>59</v>
      </c>
      <c r="AD473" s="27" t="s">
        <v>59</v>
      </c>
      <c r="AF473" s="23" t="s">
        <v>60</v>
      </c>
      <c r="AG473" s="23" t="s">
        <v>133</v>
      </c>
      <c r="AJ473" s="24" t="s">
        <v>1509</v>
      </c>
      <c r="AK473" s="30" t="str">
        <f t="shared" si="14"/>
        <v>CTDSR-ZTW + R</v>
      </c>
      <c r="AL473" s="27">
        <v>63380</v>
      </c>
      <c r="AN473" s="30" t="str">
        <f t="shared" si="15"/>
        <v>PTR-CTW - R</v>
      </c>
      <c r="AO473" s="27">
        <v>75400</v>
      </c>
      <c r="AR473" s="27" t="s">
        <v>217</v>
      </c>
      <c r="AU473" s="26" t="s">
        <v>77</v>
      </c>
      <c r="AV473" s="26" t="s">
        <v>77</v>
      </c>
      <c r="AW473" s="26" t="s">
        <v>77</v>
      </c>
      <c r="AX473" s="26" t="s">
        <v>77</v>
      </c>
      <c r="AY473" s="26" t="s">
        <v>63</v>
      </c>
      <c r="AZ473" s="26" t="s">
        <v>63</v>
      </c>
      <c r="BA473" s="26" t="s">
        <v>63</v>
      </c>
      <c r="BB473" s="26" t="s">
        <v>63</v>
      </c>
      <c r="BC473" s="26" t="s">
        <v>77</v>
      </c>
    </row>
    <row r="474" spans="1:55" ht="11.7">
      <c r="A474" s="20">
        <v>488</v>
      </c>
      <c r="B474" s="21">
        <f>INDEX(Refs!A:A,MATCH($C474,Refs!$I:$I,0))</f>
        <v>6141743</v>
      </c>
      <c r="C474" s="22" t="s">
        <v>1505</v>
      </c>
      <c r="D474" s="21" t="str">
        <f>INDEX(Refs!L:L,MATCH($C474,Refs!$I:$I,0))</f>
        <v>Sharma, Sandeep; Sidhu, H. S.; Singh, Vicky; Thind, H. S.; Yadvinder-Singh</v>
      </c>
      <c r="E474" s="21" t="str">
        <f>INDEX(Refs!S:S,MATCH($C474,Refs!$I:$I,0))</f>
        <v>10.1071/CP21595</v>
      </c>
      <c r="F474" s="23" t="s">
        <v>69</v>
      </c>
      <c r="G474" s="23" t="s">
        <v>1506</v>
      </c>
      <c r="I474" s="24" t="s">
        <v>320</v>
      </c>
      <c r="J474" s="26" t="s">
        <v>1510</v>
      </c>
      <c r="L474" s="26" t="s">
        <v>1515</v>
      </c>
      <c r="M474" s="24">
        <v>3</v>
      </c>
      <c r="O474" s="27" t="s">
        <v>59</v>
      </c>
      <c r="P474" s="27" t="s">
        <v>59</v>
      </c>
      <c r="AD474" s="27" t="s">
        <v>59</v>
      </c>
      <c r="AF474" s="23" t="s">
        <v>60</v>
      </c>
      <c r="AG474" s="23" t="s">
        <v>133</v>
      </c>
      <c r="AJ474" s="24" t="s">
        <v>1509</v>
      </c>
      <c r="AK474" s="30" t="str">
        <f t="shared" si="14"/>
        <v>ZTDSR/ZTW + R</v>
      </c>
      <c r="AL474" s="27">
        <v>60480</v>
      </c>
      <c r="AN474" s="30" t="str">
        <f t="shared" si="15"/>
        <v>PTR/ZTW - R</v>
      </c>
      <c r="AO474" s="27">
        <v>69030</v>
      </c>
      <c r="AR474" s="27" t="s">
        <v>217</v>
      </c>
      <c r="AU474" s="26" t="s">
        <v>77</v>
      </c>
      <c r="AV474" s="26" t="s">
        <v>77</v>
      </c>
      <c r="AW474" s="26" t="s">
        <v>77</v>
      </c>
      <c r="AX474" s="26" t="s">
        <v>77</v>
      </c>
      <c r="AY474" s="26" t="s">
        <v>63</v>
      </c>
      <c r="AZ474" s="26" t="s">
        <v>63</v>
      </c>
      <c r="BA474" s="26" t="s">
        <v>63</v>
      </c>
      <c r="BB474" s="26" t="s">
        <v>63</v>
      </c>
      <c r="BC474" s="26" t="s">
        <v>77</v>
      </c>
    </row>
    <row r="475" spans="1:55" ht="11.7">
      <c r="A475" s="20">
        <v>489</v>
      </c>
      <c r="B475" s="21">
        <f>INDEX(Refs!A:A,MATCH($C475,Refs!$I:$I,0))</f>
        <v>6141743</v>
      </c>
      <c r="C475" s="22" t="s">
        <v>1505</v>
      </c>
      <c r="D475" s="21" t="str">
        <f>INDEX(Refs!L:L,MATCH($C475,Refs!$I:$I,0))</f>
        <v>Sharma, Sandeep; Sidhu, H. S.; Singh, Vicky; Thind, H. S.; Yadvinder-Singh</v>
      </c>
      <c r="E475" s="21" t="str">
        <f>INDEX(Refs!S:S,MATCH($C475,Refs!$I:$I,0))</f>
        <v>10.1071/CP21595</v>
      </c>
      <c r="F475" s="23" t="s">
        <v>69</v>
      </c>
      <c r="G475" s="23" t="s">
        <v>1506</v>
      </c>
      <c r="I475" s="24" t="s">
        <v>320</v>
      </c>
      <c r="J475" s="26" t="s">
        <v>1513</v>
      </c>
      <c r="L475" s="26" t="s">
        <v>1515</v>
      </c>
      <c r="M475" s="24">
        <v>3</v>
      </c>
      <c r="O475" s="27" t="s">
        <v>59</v>
      </c>
      <c r="P475" s="27" t="s">
        <v>59</v>
      </c>
      <c r="AD475" s="27" t="s">
        <v>59</v>
      </c>
      <c r="AF475" s="23" t="s">
        <v>60</v>
      </c>
      <c r="AG475" s="23" t="s">
        <v>133</v>
      </c>
      <c r="AJ475" s="24" t="s">
        <v>1509</v>
      </c>
      <c r="AK475" s="30" t="str">
        <f t="shared" si="14"/>
        <v>CTDSR-ZTW + R</v>
      </c>
      <c r="AL475" s="27">
        <v>64390</v>
      </c>
      <c r="AN475" s="30" t="str">
        <f t="shared" si="15"/>
        <v>PTR/ZTW - R</v>
      </c>
      <c r="AO475" s="27">
        <v>69030</v>
      </c>
      <c r="AR475" s="27" t="s">
        <v>217</v>
      </c>
      <c r="AU475" s="26" t="s">
        <v>77</v>
      </c>
      <c r="AV475" s="26" t="s">
        <v>77</v>
      </c>
      <c r="AW475" s="26" t="s">
        <v>77</v>
      </c>
      <c r="AX475" s="26" t="s">
        <v>77</v>
      </c>
      <c r="AY475" s="26" t="s">
        <v>63</v>
      </c>
      <c r="AZ475" s="26" t="s">
        <v>63</v>
      </c>
      <c r="BA475" s="26" t="s">
        <v>63</v>
      </c>
      <c r="BB475" s="26" t="s">
        <v>63</v>
      </c>
      <c r="BC475" s="26" t="s">
        <v>77</v>
      </c>
    </row>
    <row r="476" spans="1:55" ht="11.7">
      <c r="A476" s="20">
        <v>490</v>
      </c>
      <c r="B476" s="21">
        <f>INDEX(Refs!A:A,MATCH($C476,Refs!$I:$I,0))</f>
        <v>6141743</v>
      </c>
      <c r="C476" s="22" t="s">
        <v>1505</v>
      </c>
      <c r="D476" s="21" t="str">
        <f>INDEX(Refs!L:L,MATCH($C476,Refs!$I:$I,0))</f>
        <v>Sharma, Sandeep; Sidhu, H. S.; Singh, Vicky; Thind, H. S.; Yadvinder-Singh</v>
      </c>
      <c r="E476" s="21" t="str">
        <f>INDEX(Refs!S:S,MATCH($C476,Refs!$I:$I,0))</f>
        <v>10.1071/CP21595</v>
      </c>
      <c r="F476" s="23" t="s">
        <v>69</v>
      </c>
      <c r="G476" s="23" t="s">
        <v>1506</v>
      </c>
      <c r="I476" s="24" t="s">
        <v>320</v>
      </c>
      <c r="J476" s="26" t="s">
        <v>1507</v>
      </c>
      <c r="L476" s="26" t="s">
        <v>1508</v>
      </c>
      <c r="M476" s="24">
        <v>3</v>
      </c>
      <c r="O476" s="27" t="s">
        <v>59</v>
      </c>
      <c r="AF476" s="23" t="s">
        <v>80</v>
      </c>
      <c r="AG476" s="23" t="s">
        <v>133</v>
      </c>
      <c r="AJ476" s="24" t="s">
        <v>1509</v>
      </c>
      <c r="AK476" s="30" t="str">
        <f t="shared" si="14"/>
        <v>ZTDSR/ZTW - R</v>
      </c>
      <c r="AL476" s="27">
        <v>138800</v>
      </c>
      <c r="AN476" s="30" t="str">
        <f t="shared" si="15"/>
        <v>ZTDSR/CTW - R</v>
      </c>
      <c r="AO476" s="27">
        <v>160300</v>
      </c>
      <c r="AR476" s="27" t="s">
        <v>217</v>
      </c>
      <c r="AU476" s="26" t="s">
        <v>77</v>
      </c>
      <c r="AV476" s="26" t="s">
        <v>77</v>
      </c>
      <c r="AW476" s="26" t="s">
        <v>77</v>
      </c>
      <c r="AX476" s="26" t="s">
        <v>77</v>
      </c>
      <c r="AY476" s="26" t="s">
        <v>63</v>
      </c>
      <c r="AZ476" s="26" t="s">
        <v>63</v>
      </c>
      <c r="BA476" s="26" t="s">
        <v>63</v>
      </c>
      <c r="BB476" s="26" t="s">
        <v>63</v>
      </c>
      <c r="BC476" s="26" t="s">
        <v>77</v>
      </c>
    </row>
    <row r="477" spans="1:55" ht="11.7">
      <c r="A477" s="20">
        <v>491</v>
      </c>
      <c r="B477" s="21">
        <f>INDEX(Refs!A:A,MATCH($C477,Refs!$I:$I,0))</f>
        <v>6141743</v>
      </c>
      <c r="C477" s="22" t="s">
        <v>1505</v>
      </c>
      <c r="D477" s="21" t="str">
        <f>INDEX(Refs!L:L,MATCH($C477,Refs!$I:$I,0))</f>
        <v>Sharma, Sandeep; Sidhu, H. S.; Singh, Vicky; Thind, H. S.; Yadvinder-Singh</v>
      </c>
      <c r="E477" s="21" t="str">
        <f>INDEX(Refs!S:S,MATCH($C477,Refs!$I:$I,0))</f>
        <v>10.1071/CP21595</v>
      </c>
      <c r="F477" s="23" t="s">
        <v>69</v>
      </c>
      <c r="G477" s="23" t="s">
        <v>1506</v>
      </c>
      <c r="I477" s="24" t="s">
        <v>320</v>
      </c>
      <c r="J477" s="26" t="s">
        <v>1510</v>
      </c>
      <c r="L477" s="26" t="s">
        <v>1507</v>
      </c>
      <c r="M477" s="24">
        <v>3</v>
      </c>
      <c r="P477" s="27" t="s">
        <v>59</v>
      </c>
      <c r="AF477" s="23" t="s">
        <v>80</v>
      </c>
      <c r="AG477" s="23" t="s">
        <v>133</v>
      </c>
      <c r="AJ477" s="24" t="s">
        <v>1509</v>
      </c>
      <c r="AK477" s="30" t="str">
        <f t="shared" si="14"/>
        <v>ZTDSR/ZTW + R</v>
      </c>
      <c r="AL477" s="27">
        <v>165300</v>
      </c>
      <c r="AN477" s="30" t="str">
        <f t="shared" si="15"/>
        <v>ZTDSR/ZTW - R</v>
      </c>
      <c r="AO477" s="27">
        <v>138800</v>
      </c>
      <c r="AR477" s="27" t="s">
        <v>217</v>
      </c>
      <c r="AU477" s="26" t="s">
        <v>77</v>
      </c>
      <c r="AV477" s="26" t="s">
        <v>77</v>
      </c>
      <c r="AW477" s="26" t="s">
        <v>77</v>
      </c>
      <c r="AX477" s="26" t="s">
        <v>77</v>
      </c>
      <c r="AY477" s="26" t="s">
        <v>63</v>
      </c>
      <c r="AZ477" s="26" t="s">
        <v>63</v>
      </c>
      <c r="BA477" s="26" t="s">
        <v>63</v>
      </c>
      <c r="BB477" s="26" t="s">
        <v>63</v>
      </c>
      <c r="BC477" s="26" t="s">
        <v>77</v>
      </c>
    </row>
    <row r="478" spans="1:55" ht="11.7">
      <c r="A478" s="20">
        <v>492</v>
      </c>
      <c r="B478" s="21">
        <f>INDEX(Refs!A:A,MATCH($C478,Refs!$I:$I,0))</f>
        <v>6141743</v>
      </c>
      <c r="C478" s="22" t="s">
        <v>1505</v>
      </c>
      <c r="D478" s="21" t="str">
        <f>INDEX(Refs!L:L,MATCH($C478,Refs!$I:$I,0))</f>
        <v>Sharma, Sandeep; Sidhu, H. S.; Singh, Vicky; Thind, H. S.; Yadvinder-Singh</v>
      </c>
      <c r="E478" s="21" t="str">
        <f>INDEX(Refs!S:S,MATCH($C478,Refs!$I:$I,0))</f>
        <v>10.1071/CP21595</v>
      </c>
      <c r="F478" s="23" t="s">
        <v>69</v>
      </c>
      <c r="G478" s="23" t="s">
        <v>1506</v>
      </c>
      <c r="I478" s="24" t="s">
        <v>320</v>
      </c>
      <c r="J478" s="26" t="s">
        <v>1508</v>
      </c>
      <c r="L478" s="26" t="s">
        <v>1512</v>
      </c>
      <c r="M478" s="24">
        <v>3</v>
      </c>
      <c r="O478" s="27" t="s">
        <v>59</v>
      </c>
      <c r="AF478" s="23" t="s">
        <v>80</v>
      </c>
      <c r="AG478" s="23" t="s">
        <v>133</v>
      </c>
      <c r="AJ478" s="24" t="s">
        <v>1509</v>
      </c>
      <c r="AK478" s="30" t="str">
        <f t="shared" si="14"/>
        <v>ZTDSR/CTW - R</v>
      </c>
      <c r="AL478" s="27">
        <v>167300</v>
      </c>
      <c r="AN478" s="30" t="str">
        <f t="shared" si="15"/>
        <v>CTDSR/CTW - R</v>
      </c>
      <c r="AO478" s="27">
        <v>167300</v>
      </c>
      <c r="AR478" s="27" t="s">
        <v>217</v>
      </c>
      <c r="AU478" s="26" t="s">
        <v>77</v>
      </c>
      <c r="AV478" s="26" t="s">
        <v>77</v>
      </c>
      <c r="AW478" s="26" t="s">
        <v>77</v>
      </c>
      <c r="AX478" s="26" t="s">
        <v>77</v>
      </c>
      <c r="AY478" s="26" t="s">
        <v>63</v>
      </c>
      <c r="AZ478" s="26" t="s">
        <v>63</v>
      </c>
      <c r="BA478" s="26" t="s">
        <v>63</v>
      </c>
      <c r="BB478" s="26" t="s">
        <v>63</v>
      </c>
      <c r="BC478" s="26" t="s">
        <v>77</v>
      </c>
    </row>
    <row r="479" spans="1:55" ht="11.7">
      <c r="A479" s="20">
        <v>493</v>
      </c>
      <c r="B479" s="21">
        <f>INDEX(Refs!A:A,MATCH($C479,Refs!$I:$I,0))</f>
        <v>6141743</v>
      </c>
      <c r="C479" s="22" t="s">
        <v>1505</v>
      </c>
      <c r="D479" s="21" t="str">
        <f>INDEX(Refs!L:L,MATCH($C479,Refs!$I:$I,0))</f>
        <v>Sharma, Sandeep; Sidhu, H. S.; Singh, Vicky; Thind, H. S.; Yadvinder-Singh</v>
      </c>
      <c r="E479" s="21" t="str">
        <f>INDEX(Refs!S:S,MATCH($C479,Refs!$I:$I,0))</f>
        <v>10.1071/CP21595</v>
      </c>
      <c r="F479" s="23" t="s">
        <v>69</v>
      </c>
      <c r="G479" s="23" t="s">
        <v>1506</v>
      </c>
      <c r="I479" s="24" t="s">
        <v>320</v>
      </c>
      <c r="J479" s="26" t="s">
        <v>1510</v>
      </c>
      <c r="L479" s="26" t="s">
        <v>1512</v>
      </c>
      <c r="M479" s="24">
        <v>3</v>
      </c>
      <c r="O479" s="27" t="s">
        <v>59</v>
      </c>
      <c r="P479" s="27" t="s">
        <v>59</v>
      </c>
      <c r="AF479" s="23" t="s">
        <v>80</v>
      </c>
      <c r="AG479" s="23" t="s">
        <v>133</v>
      </c>
      <c r="AJ479" s="24" t="s">
        <v>1509</v>
      </c>
      <c r="AK479" s="30" t="str">
        <f t="shared" si="14"/>
        <v>ZTDSR/ZTW + R</v>
      </c>
      <c r="AL479" s="27">
        <v>165300</v>
      </c>
      <c r="AN479" s="30" t="str">
        <f t="shared" si="15"/>
        <v>CTDSR/CTW - R</v>
      </c>
      <c r="AO479" s="27">
        <v>167300</v>
      </c>
      <c r="AR479" s="27" t="s">
        <v>217</v>
      </c>
      <c r="AU479" s="26" t="s">
        <v>77</v>
      </c>
      <c r="AV479" s="26" t="s">
        <v>77</v>
      </c>
      <c r="AW479" s="26" t="s">
        <v>77</v>
      </c>
      <c r="AX479" s="26" t="s">
        <v>77</v>
      </c>
      <c r="AY479" s="26" t="s">
        <v>63</v>
      </c>
      <c r="AZ479" s="26" t="s">
        <v>63</v>
      </c>
      <c r="BA479" s="26" t="s">
        <v>63</v>
      </c>
      <c r="BB479" s="26" t="s">
        <v>63</v>
      </c>
      <c r="BC479" s="26" t="s">
        <v>77</v>
      </c>
    </row>
    <row r="480" spans="1:55" ht="11.7">
      <c r="A480" s="20">
        <v>494</v>
      </c>
      <c r="B480" s="21">
        <f>INDEX(Refs!A:A,MATCH($C480,Refs!$I:$I,0))</f>
        <v>6141743</v>
      </c>
      <c r="C480" s="22" t="s">
        <v>1505</v>
      </c>
      <c r="D480" s="21" t="str">
        <f>INDEX(Refs!L:L,MATCH($C480,Refs!$I:$I,0))</f>
        <v>Sharma, Sandeep; Sidhu, H. S.; Singh, Vicky; Thind, H. S.; Yadvinder-Singh</v>
      </c>
      <c r="E480" s="21" t="str">
        <f>INDEX(Refs!S:S,MATCH($C480,Refs!$I:$I,0))</f>
        <v>10.1071/CP21595</v>
      </c>
      <c r="F480" s="23" t="s">
        <v>69</v>
      </c>
      <c r="G480" s="23" t="s">
        <v>1506</v>
      </c>
      <c r="I480" s="24" t="s">
        <v>320</v>
      </c>
      <c r="J480" s="26" t="s">
        <v>1507</v>
      </c>
      <c r="L480" s="26" t="s">
        <v>1512</v>
      </c>
      <c r="M480" s="24">
        <v>3</v>
      </c>
      <c r="O480" s="27" t="s">
        <v>59</v>
      </c>
      <c r="AF480" s="23" t="s">
        <v>80</v>
      </c>
      <c r="AG480" s="23" t="s">
        <v>133</v>
      </c>
      <c r="AJ480" s="24" t="s">
        <v>1509</v>
      </c>
      <c r="AK480" s="30" t="str">
        <f t="shared" si="14"/>
        <v>ZTDSR/ZTW - R</v>
      </c>
      <c r="AL480" s="27">
        <v>138800</v>
      </c>
      <c r="AN480" s="30" t="str">
        <f t="shared" si="15"/>
        <v>CTDSR/CTW - R</v>
      </c>
      <c r="AO480" s="27">
        <v>167300</v>
      </c>
      <c r="AR480" s="27" t="s">
        <v>217</v>
      </c>
      <c r="AU480" s="26" t="s">
        <v>77</v>
      </c>
      <c r="AV480" s="26" t="s">
        <v>77</v>
      </c>
      <c r="AW480" s="26" t="s">
        <v>77</v>
      </c>
      <c r="AX480" s="26" t="s">
        <v>77</v>
      </c>
      <c r="AY480" s="26" t="s">
        <v>63</v>
      </c>
      <c r="AZ480" s="26" t="s">
        <v>63</v>
      </c>
      <c r="BA480" s="26" t="s">
        <v>63</v>
      </c>
      <c r="BB480" s="26" t="s">
        <v>63</v>
      </c>
      <c r="BC480" s="26" t="s">
        <v>77</v>
      </c>
    </row>
    <row r="481" spans="1:55" ht="11.7">
      <c r="A481" s="20">
        <v>495</v>
      </c>
      <c r="B481" s="21">
        <f>INDEX(Refs!A:A,MATCH($C481,Refs!$I:$I,0))</f>
        <v>6141743</v>
      </c>
      <c r="C481" s="22" t="s">
        <v>1505</v>
      </c>
      <c r="D481" s="21" t="str">
        <f>INDEX(Refs!L:L,MATCH($C481,Refs!$I:$I,0))</f>
        <v>Sharma, Sandeep; Sidhu, H. S.; Singh, Vicky; Thind, H. S.; Yadvinder-Singh</v>
      </c>
      <c r="E481" s="21" t="str">
        <f>INDEX(Refs!S:S,MATCH($C481,Refs!$I:$I,0))</f>
        <v>10.1071/CP21595</v>
      </c>
      <c r="F481" s="23" t="s">
        <v>69</v>
      </c>
      <c r="G481" s="23" t="s">
        <v>1506</v>
      </c>
      <c r="I481" s="24" t="s">
        <v>320</v>
      </c>
      <c r="J481" s="26" t="s">
        <v>1513</v>
      </c>
      <c r="L481" s="26" t="s">
        <v>1512</v>
      </c>
      <c r="M481" s="24">
        <v>3</v>
      </c>
      <c r="O481" s="27" t="s">
        <v>59</v>
      </c>
      <c r="P481" s="27" t="s">
        <v>59</v>
      </c>
      <c r="AF481" s="23" t="s">
        <v>80</v>
      </c>
      <c r="AG481" s="23" t="s">
        <v>133</v>
      </c>
      <c r="AJ481" s="24" t="s">
        <v>1509</v>
      </c>
      <c r="AK481" s="30" t="str">
        <f t="shared" si="14"/>
        <v>CTDSR-ZTW + R</v>
      </c>
      <c r="AL481" s="27">
        <v>172470</v>
      </c>
      <c r="AN481" s="30" t="str">
        <f t="shared" si="15"/>
        <v>CTDSR/CTW - R</v>
      </c>
      <c r="AO481" s="27">
        <v>167300</v>
      </c>
      <c r="AR481" s="27" t="s">
        <v>217</v>
      </c>
      <c r="AU481" s="26" t="s">
        <v>77</v>
      </c>
      <c r="AV481" s="26" t="s">
        <v>77</v>
      </c>
      <c r="AW481" s="26" t="s">
        <v>77</v>
      </c>
      <c r="AX481" s="26" t="s">
        <v>77</v>
      </c>
      <c r="AY481" s="26" t="s">
        <v>63</v>
      </c>
      <c r="AZ481" s="26" t="s">
        <v>63</v>
      </c>
      <c r="BA481" s="26" t="s">
        <v>63</v>
      </c>
      <c r="BB481" s="26" t="s">
        <v>63</v>
      </c>
      <c r="BC481" s="26" t="s">
        <v>77</v>
      </c>
    </row>
    <row r="482" spans="1:55" ht="11.7">
      <c r="A482" s="20">
        <v>496</v>
      </c>
      <c r="B482" s="21">
        <f>INDEX(Refs!A:A,MATCH($C482,Refs!$I:$I,0))</f>
        <v>6141743</v>
      </c>
      <c r="C482" s="22" t="s">
        <v>1505</v>
      </c>
      <c r="D482" s="21" t="str">
        <f>INDEX(Refs!L:L,MATCH($C482,Refs!$I:$I,0))</f>
        <v>Sharma, Sandeep; Sidhu, H. S.; Singh, Vicky; Thind, H. S.; Yadvinder-Singh</v>
      </c>
      <c r="E482" s="21" t="str">
        <f>INDEX(Refs!S:S,MATCH($C482,Refs!$I:$I,0))</f>
        <v>10.1071/CP21595</v>
      </c>
      <c r="F482" s="23" t="s">
        <v>69</v>
      </c>
      <c r="G482" s="23" t="s">
        <v>1506</v>
      </c>
      <c r="I482" s="24" t="s">
        <v>320</v>
      </c>
      <c r="J482" s="26" t="s">
        <v>1510</v>
      </c>
      <c r="L482" s="26" t="s">
        <v>1513</v>
      </c>
      <c r="M482" s="24">
        <v>3</v>
      </c>
      <c r="O482" s="27" t="s">
        <v>59</v>
      </c>
      <c r="AF482" s="23" t="s">
        <v>80</v>
      </c>
      <c r="AG482" s="23" t="s">
        <v>133</v>
      </c>
      <c r="AJ482" s="24" t="s">
        <v>1509</v>
      </c>
      <c r="AK482" s="30" t="str">
        <f t="shared" si="14"/>
        <v>ZTDSR/ZTW + R</v>
      </c>
      <c r="AL482" s="27">
        <v>165300</v>
      </c>
      <c r="AN482" s="30" t="str">
        <f t="shared" si="15"/>
        <v>CTDSR-ZTW + R</v>
      </c>
      <c r="AO482" s="27">
        <v>172470</v>
      </c>
      <c r="AR482" s="27" t="s">
        <v>217</v>
      </c>
      <c r="AU482" s="26" t="s">
        <v>77</v>
      </c>
      <c r="AV482" s="26" t="s">
        <v>77</v>
      </c>
      <c r="AW482" s="26" t="s">
        <v>77</v>
      </c>
      <c r="AX482" s="26" t="s">
        <v>77</v>
      </c>
      <c r="AY482" s="26" t="s">
        <v>63</v>
      </c>
      <c r="AZ482" s="26" t="s">
        <v>63</v>
      </c>
      <c r="BA482" s="26" t="s">
        <v>63</v>
      </c>
      <c r="BB482" s="26" t="s">
        <v>63</v>
      </c>
      <c r="BC482" s="26" t="s">
        <v>77</v>
      </c>
    </row>
    <row r="483" spans="1:55" ht="11.7">
      <c r="A483" s="20">
        <v>497</v>
      </c>
      <c r="B483" s="21">
        <f>INDEX(Refs!A:A,MATCH($C483,Refs!$I:$I,0))</f>
        <v>6141743</v>
      </c>
      <c r="C483" s="22" t="s">
        <v>1505</v>
      </c>
      <c r="D483" s="21" t="str">
        <f>INDEX(Refs!L:L,MATCH($C483,Refs!$I:$I,0))</f>
        <v>Sharma, Sandeep; Sidhu, H. S.; Singh, Vicky; Thind, H. S.; Yadvinder-Singh</v>
      </c>
      <c r="E483" s="21" t="str">
        <f>INDEX(Refs!S:S,MATCH($C483,Refs!$I:$I,0))</f>
        <v>10.1071/CP21595</v>
      </c>
      <c r="F483" s="23" t="s">
        <v>69</v>
      </c>
      <c r="G483" s="23" t="s">
        <v>1506</v>
      </c>
      <c r="I483" s="24" t="s">
        <v>320</v>
      </c>
      <c r="J483" s="26" t="s">
        <v>1514</v>
      </c>
      <c r="L483" s="26" t="s">
        <v>1515</v>
      </c>
      <c r="M483" s="24">
        <v>3</v>
      </c>
      <c r="P483" s="27" t="s">
        <v>59</v>
      </c>
      <c r="AF483" s="23" t="s">
        <v>80</v>
      </c>
      <c r="AG483" s="23" t="s">
        <v>133</v>
      </c>
      <c r="AJ483" s="24" t="s">
        <v>1509</v>
      </c>
      <c r="AK483" s="30" t="str">
        <f t="shared" si="14"/>
        <v>PTR/ZTW + R</v>
      </c>
      <c r="AL483" s="27">
        <v>176170</v>
      </c>
      <c r="AN483" s="30" t="str">
        <f t="shared" si="15"/>
        <v>PTR/ZTW - R</v>
      </c>
      <c r="AO483" s="27">
        <v>156300</v>
      </c>
      <c r="AR483" s="27" t="s">
        <v>217</v>
      </c>
      <c r="AU483" s="26" t="s">
        <v>77</v>
      </c>
      <c r="AV483" s="26" t="s">
        <v>77</v>
      </c>
      <c r="AW483" s="26" t="s">
        <v>77</v>
      </c>
      <c r="AX483" s="26" t="s">
        <v>77</v>
      </c>
      <c r="AY483" s="26" t="s">
        <v>63</v>
      </c>
      <c r="AZ483" s="26" t="s">
        <v>63</v>
      </c>
      <c r="BA483" s="26" t="s">
        <v>63</v>
      </c>
      <c r="BB483" s="26" t="s">
        <v>63</v>
      </c>
      <c r="BC483" s="26" t="s">
        <v>77</v>
      </c>
    </row>
    <row r="484" spans="1:55" ht="11.7">
      <c r="A484" s="20">
        <v>498</v>
      </c>
      <c r="B484" s="21">
        <f>INDEX(Refs!A:A,MATCH($C484,Refs!$I:$I,0))</f>
        <v>6141743</v>
      </c>
      <c r="C484" s="22" t="s">
        <v>1505</v>
      </c>
      <c r="D484" s="21" t="str">
        <f>INDEX(Refs!L:L,MATCH($C484,Refs!$I:$I,0))</f>
        <v>Sharma, Sandeep; Sidhu, H. S.; Singh, Vicky; Thind, H. S.; Yadvinder-Singh</v>
      </c>
      <c r="E484" s="21" t="str">
        <f>INDEX(Refs!S:S,MATCH($C484,Refs!$I:$I,0))</f>
        <v>10.1071/CP21595</v>
      </c>
      <c r="F484" s="23" t="s">
        <v>69</v>
      </c>
      <c r="G484" s="23" t="s">
        <v>1506</v>
      </c>
      <c r="I484" s="24" t="s">
        <v>320</v>
      </c>
      <c r="J484" s="26" t="s">
        <v>1514</v>
      </c>
      <c r="L484" s="26" t="s">
        <v>1516</v>
      </c>
      <c r="M484" s="24">
        <v>3</v>
      </c>
      <c r="O484" s="27" t="s">
        <v>59</v>
      </c>
      <c r="P484" s="27" t="s">
        <v>59</v>
      </c>
      <c r="AF484" s="23" t="s">
        <v>80</v>
      </c>
      <c r="AG484" s="23" t="s">
        <v>133</v>
      </c>
      <c r="AJ484" s="24" t="s">
        <v>1509</v>
      </c>
      <c r="AK484" s="30" t="str">
        <f t="shared" si="14"/>
        <v>PTR/ZTW + R</v>
      </c>
      <c r="AL484" s="27">
        <v>176170</v>
      </c>
      <c r="AN484" s="30" t="str">
        <f t="shared" si="15"/>
        <v>PTR-CTW - R</v>
      </c>
      <c r="AO484" s="27">
        <v>164590</v>
      </c>
      <c r="AR484" s="27" t="s">
        <v>217</v>
      </c>
      <c r="AU484" s="26" t="s">
        <v>77</v>
      </c>
      <c r="AV484" s="26" t="s">
        <v>77</v>
      </c>
      <c r="AW484" s="26" t="s">
        <v>77</v>
      </c>
      <c r="AX484" s="26" t="s">
        <v>77</v>
      </c>
      <c r="AY484" s="26" t="s">
        <v>63</v>
      </c>
      <c r="AZ484" s="26" t="s">
        <v>63</v>
      </c>
      <c r="BA484" s="26" t="s">
        <v>63</v>
      </c>
      <c r="BB484" s="26" t="s">
        <v>63</v>
      </c>
      <c r="BC484" s="26" t="s">
        <v>77</v>
      </c>
    </row>
    <row r="485" spans="1:55" ht="11.7">
      <c r="A485" s="20">
        <v>499</v>
      </c>
      <c r="B485" s="21">
        <f>INDEX(Refs!A:A,MATCH($C485,Refs!$I:$I,0))</f>
        <v>6141743</v>
      </c>
      <c r="C485" s="22" t="s">
        <v>1505</v>
      </c>
      <c r="D485" s="21" t="str">
        <f>INDEX(Refs!L:L,MATCH($C485,Refs!$I:$I,0))</f>
        <v>Sharma, Sandeep; Sidhu, H. S.; Singh, Vicky; Thind, H. S.; Yadvinder-Singh</v>
      </c>
      <c r="E485" s="21" t="str">
        <f>INDEX(Refs!S:S,MATCH($C485,Refs!$I:$I,0))</f>
        <v>10.1071/CP21595</v>
      </c>
      <c r="F485" s="23" t="s">
        <v>69</v>
      </c>
      <c r="G485" s="23" t="s">
        <v>1506</v>
      </c>
      <c r="I485" s="24" t="s">
        <v>320</v>
      </c>
      <c r="J485" s="26" t="s">
        <v>1515</v>
      </c>
      <c r="L485" s="26" t="s">
        <v>1516</v>
      </c>
      <c r="M485" s="24">
        <v>3</v>
      </c>
      <c r="O485" s="27" t="s">
        <v>59</v>
      </c>
      <c r="AF485" s="23" t="s">
        <v>80</v>
      </c>
      <c r="AG485" s="23" t="s">
        <v>133</v>
      </c>
      <c r="AJ485" s="24" t="s">
        <v>1509</v>
      </c>
      <c r="AK485" s="30" t="str">
        <f t="shared" si="14"/>
        <v>PTR/ZTW - R</v>
      </c>
      <c r="AL485" s="27">
        <v>156300</v>
      </c>
      <c r="AN485" s="30" t="str">
        <f t="shared" si="15"/>
        <v>PTR-CTW - R</v>
      </c>
      <c r="AO485" s="27">
        <v>164590</v>
      </c>
      <c r="AR485" s="27" t="s">
        <v>217</v>
      </c>
      <c r="AU485" s="26" t="s">
        <v>77</v>
      </c>
      <c r="AV485" s="26" t="s">
        <v>77</v>
      </c>
      <c r="AW485" s="26" t="s">
        <v>77</v>
      </c>
      <c r="AX485" s="26" t="s">
        <v>77</v>
      </c>
      <c r="AY485" s="26" t="s">
        <v>63</v>
      </c>
      <c r="AZ485" s="26" t="s">
        <v>63</v>
      </c>
      <c r="BA485" s="26" t="s">
        <v>63</v>
      </c>
      <c r="BB485" s="26" t="s">
        <v>63</v>
      </c>
      <c r="BC485" s="26" t="s">
        <v>77</v>
      </c>
    </row>
    <row r="486" spans="1:55" ht="11.7">
      <c r="A486" s="20">
        <v>500</v>
      </c>
      <c r="B486" s="21">
        <f>INDEX(Refs!A:A,MATCH($C486,Refs!$I:$I,0))</f>
        <v>6141743</v>
      </c>
      <c r="C486" s="22" t="s">
        <v>1505</v>
      </c>
      <c r="D486" s="21" t="str">
        <f>INDEX(Refs!L:L,MATCH($C486,Refs!$I:$I,0))</f>
        <v>Sharma, Sandeep; Sidhu, H. S.; Singh, Vicky; Thind, H. S.; Yadvinder-Singh</v>
      </c>
      <c r="E486" s="21" t="str">
        <f>INDEX(Refs!S:S,MATCH($C486,Refs!$I:$I,0))</f>
        <v>10.1071/CP21595</v>
      </c>
      <c r="F486" s="23" t="s">
        <v>69</v>
      </c>
      <c r="G486" s="23" t="s">
        <v>1506</v>
      </c>
      <c r="I486" s="24" t="s">
        <v>320</v>
      </c>
      <c r="J486" s="26" t="s">
        <v>1507</v>
      </c>
      <c r="L486" s="26" t="s">
        <v>1516</v>
      </c>
      <c r="M486" s="24">
        <v>3</v>
      </c>
      <c r="O486" s="27" t="s">
        <v>59</v>
      </c>
      <c r="AD486" s="27" t="s">
        <v>59</v>
      </c>
      <c r="AF486" s="23" t="s">
        <v>80</v>
      </c>
      <c r="AG486" s="23" t="s">
        <v>133</v>
      </c>
      <c r="AJ486" s="24" t="s">
        <v>1509</v>
      </c>
      <c r="AK486" s="30" t="str">
        <f t="shared" si="14"/>
        <v>ZTDSR/ZTW - R</v>
      </c>
      <c r="AL486" s="27">
        <v>138800</v>
      </c>
      <c r="AN486" s="30" t="str">
        <f t="shared" si="15"/>
        <v>PTR-CTW - R</v>
      </c>
      <c r="AO486" s="27">
        <v>164590</v>
      </c>
      <c r="AR486" s="27" t="s">
        <v>217</v>
      </c>
      <c r="AU486" s="26" t="s">
        <v>77</v>
      </c>
      <c r="AV486" s="26" t="s">
        <v>77</v>
      </c>
      <c r="AW486" s="26" t="s">
        <v>77</v>
      </c>
      <c r="AX486" s="26" t="s">
        <v>77</v>
      </c>
      <c r="AY486" s="26" t="s">
        <v>63</v>
      </c>
      <c r="AZ486" s="26" t="s">
        <v>63</v>
      </c>
      <c r="BA486" s="26" t="s">
        <v>63</v>
      </c>
      <c r="BB486" s="26" t="s">
        <v>63</v>
      </c>
      <c r="BC486" s="26" t="s">
        <v>77</v>
      </c>
    </row>
    <row r="487" spans="1:55" ht="11.7">
      <c r="A487" s="20">
        <v>501</v>
      </c>
      <c r="B487" s="21">
        <f>INDEX(Refs!A:A,MATCH($C487,Refs!$I:$I,0))</f>
        <v>6141743</v>
      </c>
      <c r="C487" s="22" t="s">
        <v>1505</v>
      </c>
      <c r="D487" s="21" t="str">
        <f>INDEX(Refs!L:L,MATCH($C487,Refs!$I:$I,0))</f>
        <v>Sharma, Sandeep; Sidhu, H. S.; Singh, Vicky; Thind, H. S.; Yadvinder-Singh</v>
      </c>
      <c r="E487" s="21" t="str">
        <f>INDEX(Refs!S:S,MATCH($C487,Refs!$I:$I,0))</f>
        <v>10.1071/CP21595</v>
      </c>
      <c r="F487" s="23" t="s">
        <v>69</v>
      </c>
      <c r="G487" s="23" t="s">
        <v>1506</v>
      </c>
      <c r="I487" s="24" t="s">
        <v>320</v>
      </c>
      <c r="J487" s="26" t="s">
        <v>1508</v>
      </c>
      <c r="L487" s="26" t="s">
        <v>1516</v>
      </c>
      <c r="M487" s="24">
        <v>3</v>
      </c>
      <c r="O487" s="27" t="s">
        <v>59</v>
      </c>
      <c r="AD487" s="27" t="s">
        <v>59</v>
      </c>
      <c r="AF487" s="23" t="s">
        <v>80</v>
      </c>
      <c r="AG487" s="23" t="s">
        <v>133</v>
      </c>
      <c r="AJ487" s="24" t="s">
        <v>1509</v>
      </c>
      <c r="AK487" s="30" t="str">
        <f t="shared" si="14"/>
        <v>ZTDSR/CTW - R</v>
      </c>
      <c r="AL487" s="27">
        <v>160300</v>
      </c>
      <c r="AN487" s="30" t="str">
        <f t="shared" si="15"/>
        <v>PTR-CTW - R</v>
      </c>
      <c r="AO487" s="27">
        <v>164590</v>
      </c>
      <c r="AR487" s="27" t="s">
        <v>217</v>
      </c>
      <c r="AU487" s="26" t="s">
        <v>77</v>
      </c>
      <c r="AV487" s="26" t="s">
        <v>77</v>
      </c>
      <c r="AW487" s="26" t="s">
        <v>77</v>
      </c>
      <c r="AX487" s="26" t="s">
        <v>77</v>
      </c>
      <c r="AY487" s="26" t="s">
        <v>63</v>
      </c>
      <c r="AZ487" s="26" t="s">
        <v>63</v>
      </c>
      <c r="BA487" s="26" t="s">
        <v>63</v>
      </c>
      <c r="BB487" s="26" t="s">
        <v>63</v>
      </c>
      <c r="BC487" s="26" t="s">
        <v>77</v>
      </c>
    </row>
    <row r="488" spans="1:55" ht="11.7">
      <c r="A488" s="20">
        <v>502</v>
      </c>
      <c r="B488" s="21">
        <f>INDEX(Refs!A:A,MATCH($C488,Refs!$I:$I,0))</f>
        <v>6141743</v>
      </c>
      <c r="C488" s="22" t="s">
        <v>1505</v>
      </c>
      <c r="D488" s="21" t="str">
        <f>INDEX(Refs!L:L,MATCH($C488,Refs!$I:$I,0))</f>
        <v>Sharma, Sandeep; Sidhu, H. S.; Singh, Vicky; Thind, H. S.; Yadvinder-Singh</v>
      </c>
      <c r="E488" s="21" t="str">
        <f>INDEX(Refs!S:S,MATCH($C488,Refs!$I:$I,0))</f>
        <v>10.1071/CP21595</v>
      </c>
      <c r="F488" s="23" t="s">
        <v>69</v>
      </c>
      <c r="G488" s="23" t="s">
        <v>1506</v>
      </c>
      <c r="I488" s="24" t="s">
        <v>320</v>
      </c>
      <c r="J488" s="26" t="s">
        <v>1512</v>
      </c>
      <c r="L488" s="26" t="s">
        <v>1516</v>
      </c>
      <c r="M488" s="24">
        <v>3</v>
      </c>
      <c r="AD488" s="27" t="s">
        <v>59</v>
      </c>
      <c r="AF488" s="23" t="s">
        <v>80</v>
      </c>
      <c r="AG488" s="23" t="s">
        <v>133</v>
      </c>
      <c r="AJ488" s="24" t="s">
        <v>1509</v>
      </c>
      <c r="AK488" s="30" t="str">
        <f t="shared" si="14"/>
        <v>CTDSR/CTW - R</v>
      </c>
      <c r="AL488" s="27">
        <v>167300</v>
      </c>
      <c r="AN488" s="30" t="str">
        <f t="shared" si="15"/>
        <v>PTR-CTW - R</v>
      </c>
      <c r="AO488" s="27">
        <v>164590</v>
      </c>
      <c r="AR488" s="27" t="s">
        <v>217</v>
      </c>
      <c r="AU488" s="26" t="s">
        <v>77</v>
      </c>
      <c r="AV488" s="26" t="s">
        <v>77</v>
      </c>
      <c r="AW488" s="26" t="s">
        <v>77</v>
      </c>
      <c r="AX488" s="26" t="s">
        <v>77</v>
      </c>
      <c r="AY488" s="26" t="s">
        <v>63</v>
      </c>
      <c r="AZ488" s="26" t="s">
        <v>63</v>
      </c>
      <c r="BA488" s="26" t="s">
        <v>63</v>
      </c>
      <c r="BB488" s="26" t="s">
        <v>63</v>
      </c>
      <c r="BC488" s="26" t="s">
        <v>77</v>
      </c>
    </row>
    <row r="489" spans="1:55" ht="11.7">
      <c r="A489" s="20">
        <v>503</v>
      </c>
      <c r="B489" s="21">
        <f>INDEX(Refs!A:A,MATCH($C489,Refs!$I:$I,0))</f>
        <v>6141743</v>
      </c>
      <c r="C489" s="22" t="s">
        <v>1505</v>
      </c>
      <c r="D489" s="21" t="str">
        <f>INDEX(Refs!L:L,MATCH($C489,Refs!$I:$I,0))</f>
        <v>Sharma, Sandeep; Sidhu, H. S.; Singh, Vicky; Thind, H. S.; Yadvinder-Singh</v>
      </c>
      <c r="E489" s="21" t="str">
        <f>INDEX(Refs!S:S,MATCH($C489,Refs!$I:$I,0))</f>
        <v>10.1071/CP21595</v>
      </c>
      <c r="F489" s="23" t="s">
        <v>69</v>
      </c>
      <c r="G489" s="23" t="s">
        <v>1506</v>
      </c>
      <c r="I489" s="24" t="s">
        <v>320</v>
      </c>
      <c r="J489" s="26" t="s">
        <v>1507</v>
      </c>
      <c r="L489" s="26" t="s">
        <v>1515</v>
      </c>
      <c r="M489" s="24">
        <v>3</v>
      </c>
      <c r="O489" s="27" t="s">
        <v>59</v>
      </c>
      <c r="AD489" s="27" t="s">
        <v>59</v>
      </c>
      <c r="AF489" s="23" t="s">
        <v>80</v>
      </c>
      <c r="AG489" s="23" t="s">
        <v>133</v>
      </c>
      <c r="AJ489" s="24" t="s">
        <v>1509</v>
      </c>
      <c r="AK489" s="30" t="str">
        <f t="shared" si="14"/>
        <v>ZTDSR/ZTW - R</v>
      </c>
      <c r="AL489" s="27">
        <v>138800</v>
      </c>
      <c r="AN489" s="30" t="str">
        <f t="shared" si="15"/>
        <v>PTR/ZTW - R</v>
      </c>
      <c r="AO489" s="27">
        <v>156300</v>
      </c>
      <c r="AR489" s="27" t="s">
        <v>217</v>
      </c>
      <c r="AU489" s="26" t="s">
        <v>77</v>
      </c>
      <c r="AV489" s="26" t="s">
        <v>77</v>
      </c>
      <c r="AW489" s="26" t="s">
        <v>77</v>
      </c>
      <c r="AX489" s="26" t="s">
        <v>77</v>
      </c>
      <c r="AY489" s="26" t="s">
        <v>63</v>
      </c>
      <c r="AZ489" s="26" t="s">
        <v>63</v>
      </c>
      <c r="BA489" s="26" t="s">
        <v>63</v>
      </c>
      <c r="BB489" s="26" t="s">
        <v>63</v>
      </c>
      <c r="BC489" s="26" t="s">
        <v>77</v>
      </c>
    </row>
    <row r="490" spans="1:55" ht="11.7">
      <c r="A490" s="20">
        <v>504</v>
      </c>
      <c r="B490" s="21">
        <f>INDEX(Refs!A:A,MATCH($C490,Refs!$I:$I,0))</f>
        <v>6141743</v>
      </c>
      <c r="C490" s="22" t="s">
        <v>1505</v>
      </c>
      <c r="D490" s="21" t="str">
        <f>INDEX(Refs!L:L,MATCH($C490,Refs!$I:$I,0))</f>
        <v>Sharma, Sandeep; Sidhu, H. S.; Singh, Vicky; Thind, H. S.; Yadvinder-Singh</v>
      </c>
      <c r="E490" s="21" t="str">
        <f>INDEX(Refs!S:S,MATCH($C490,Refs!$I:$I,0))</f>
        <v>10.1071/CP21595</v>
      </c>
      <c r="F490" s="23" t="s">
        <v>69</v>
      </c>
      <c r="G490" s="23" t="s">
        <v>1506</v>
      </c>
      <c r="I490" s="24" t="s">
        <v>320</v>
      </c>
      <c r="J490" s="26" t="s">
        <v>1510</v>
      </c>
      <c r="L490" s="26" t="s">
        <v>1516</v>
      </c>
      <c r="M490" s="24">
        <v>3</v>
      </c>
      <c r="O490" s="27" t="s">
        <v>59</v>
      </c>
      <c r="P490" s="27" t="s">
        <v>59</v>
      </c>
      <c r="AD490" s="27" t="s">
        <v>59</v>
      </c>
      <c r="AF490" s="23" t="s">
        <v>80</v>
      </c>
      <c r="AG490" s="23" t="s">
        <v>133</v>
      </c>
      <c r="AJ490" s="24" t="s">
        <v>1509</v>
      </c>
      <c r="AK490" s="30" t="str">
        <f t="shared" si="14"/>
        <v>ZTDSR/ZTW + R</v>
      </c>
      <c r="AL490" s="27">
        <v>165300</v>
      </c>
      <c r="AN490" s="30" t="str">
        <f t="shared" si="15"/>
        <v>PTR-CTW - R</v>
      </c>
      <c r="AO490" s="27">
        <v>164590</v>
      </c>
      <c r="AR490" s="27" t="s">
        <v>217</v>
      </c>
      <c r="AU490" s="26" t="s">
        <v>77</v>
      </c>
      <c r="AV490" s="26" t="s">
        <v>77</v>
      </c>
      <c r="AW490" s="26" t="s">
        <v>77</v>
      </c>
      <c r="AX490" s="26" t="s">
        <v>77</v>
      </c>
      <c r="AY490" s="26" t="s">
        <v>63</v>
      </c>
      <c r="AZ490" s="26" t="s">
        <v>63</v>
      </c>
      <c r="BA490" s="26" t="s">
        <v>63</v>
      </c>
      <c r="BB490" s="26" t="s">
        <v>63</v>
      </c>
      <c r="BC490" s="26" t="s">
        <v>77</v>
      </c>
    </row>
    <row r="491" spans="1:55" ht="11.7">
      <c r="A491" s="20">
        <v>505</v>
      </c>
      <c r="B491" s="21">
        <f>INDEX(Refs!A:A,MATCH($C491,Refs!$I:$I,0))</f>
        <v>6141743</v>
      </c>
      <c r="C491" s="22" t="s">
        <v>1505</v>
      </c>
      <c r="D491" s="21" t="str">
        <f>INDEX(Refs!L:L,MATCH($C491,Refs!$I:$I,0))</f>
        <v>Sharma, Sandeep; Sidhu, H. S.; Singh, Vicky; Thind, H. S.; Yadvinder-Singh</v>
      </c>
      <c r="E491" s="21" t="str">
        <f>INDEX(Refs!S:S,MATCH($C491,Refs!$I:$I,0))</f>
        <v>10.1071/CP21595</v>
      </c>
      <c r="F491" s="23" t="s">
        <v>69</v>
      </c>
      <c r="G491" s="23" t="s">
        <v>1506</v>
      </c>
      <c r="I491" s="24" t="s">
        <v>320</v>
      </c>
      <c r="J491" s="26" t="s">
        <v>1513</v>
      </c>
      <c r="L491" s="26" t="s">
        <v>1516</v>
      </c>
      <c r="M491" s="24">
        <v>3</v>
      </c>
      <c r="O491" s="27" t="s">
        <v>59</v>
      </c>
      <c r="P491" s="27" t="s">
        <v>59</v>
      </c>
      <c r="AD491" s="27" t="s">
        <v>59</v>
      </c>
      <c r="AF491" s="23" t="s">
        <v>80</v>
      </c>
      <c r="AG491" s="23" t="s">
        <v>133</v>
      </c>
      <c r="AJ491" s="24" t="s">
        <v>1509</v>
      </c>
      <c r="AK491" s="30" t="str">
        <f t="shared" si="14"/>
        <v>CTDSR-ZTW + R</v>
      </c>
      <c r="AL491" s="27">
        <v>152420</v>
      </c>
      <c r="AN491" s="30" t="str">
        <f t="shared" si="15"/>
        <v>PTR-CTW - R</v>
      </c>
      <c r="AO491" s="27">
        <v>164590</v>
      </c>
      <c r="AR491" s="27" t="s">
        <v>217</v>
      </c>
      <c r="AU491" s="26" t="s">
        <v>77</v>
      </c>
      <c r="AV491" s="26" t="s">
        <v>77</v>
      </c>
      <c r="AW491" s="26" t="s">
        <v>77</v>
      </c>
      <c r="AX491" s="26" t="s">
        <v>77</v>
      </c>
      <c r="AY491" s="26" t="s">
        <v>63</v>
      </c>
      <c r="AZ491" s="26" t="s">
        <v>63</v>
      </c>
      <c r="BA491" s="26" t="s">
        <v>63</v>
      </c>
      <c r="BB491" s="26" t="s">
        <v>63</v>
      </c>
      <c r="BC491" s="26" t="s">
        <v>77</v>
      </c>
    </row>
    <row r="492" spans="1:55" ht="11.7">
      <c r="A492" s="20">
        <v>506</v>
      </c>
      <c r="B492" s="21">
        <f>INDEX(Refs!A:A,MATCH($C492,Refs!$I:$I,0))</f>
        <v>6141743</v>
      </c>
      <c r="C492" s="22" t="s">
        <v>1505</v>
      </c>
      <c r="D492" s="21" t="str">
        <f>INDEX(Refs!L:L,MATCH($C492,Refs!$I:$I,0))</f>
        <v>Sharma, Sandeep; Sidhu, H. S.; Singh, Vicky; Thind, H. S.; Yadvinder-Singh</v>
      </c>
      <c r="E492" s="21" t="str">
        <f>INDEX(Refs!S:S,MATCH($C492,Refs!$I:$I,0))</f>
        <v>10.1071/CP21595</v>
      </c>
      <c r="F492" s="23" t="s">
        <v>69</v>
      </c>
      <c r="G492" s="23" t="s">
        <v>1506</v>
      </c>
      <c r="I492" s="24" t="s">
        <v>320</v>
      </c>
      <c r="J492" s="26" t="s">
        <v>1510</v>
      </c>
      <c r="L492" s="26" t="s">
        <v>1515</v>
      </c>
      <c r="M492" s="24">
        <v>3</v>
      </c>
      <c r="O492" s="27" t="s">
        <v>59</v>
      </c>
      <c r="P492" s="27" t="s">
        <v>59</v>
      </c>
      <c r="AD492" s="27" t="s">
        <v>59</v>
      </c>
      <c r="AF492" s="23" t="s">
        <v>80</v>
      </c>
      <c r="AG492" s="23" t="s">
        <v>133</v>
      </c>
      <c r="AJ492" s="24" t="s">
        <v>1509</v>
      </c>
      <c r="AK492" s="30" t="str">
        <f t="shared" si="14"/>
        <v>ZTDSR/ZTW + R</v>
      </c>
      <c r="AL492" s="27">
        <v>159450</v>
      </c>
      <c r="AN492" s="30" t="str">
        <f t="shared" si="15"/>
        <v>PTR/ZTW - R</v>
      </c>
      <c r="AO492" s="27">
        <v>156300</v>
      </c>
      <c r="AR492" s="27" t="s">
        <v>217</v>
      </c>
      <c r="AU492" s="26" t="s">
        <v>77</v>
      </c>
      <c r="AV492" s="26" t="s">
        <v>77</v>
      </c>
      <c r="AW492" s="26" t="s">
        <v>77</v>
      </c>
      <c r="AX492" s="26" t="s">
        <v>77</v>
      </c>
      <c r="AY492" s="26" t="s">
        <v>63</v>
      </c>
      <c r="AZ492" s="26" t="s">
        <v>63</v>
      </c>
      <c r="BA492" s="26" t="s">
        <v>63</v>
      </c>
      <c r="BB492" s="26" t="s">
        <v>63</v>
      </c>
      <c r="BC492" s="26" t="s">
        <v>77</v>
      </c>
    </row>
    <row r="493" spans="1:55" ht="11.7">
      <c r="A493" s="20">
        <v>507</v>
      </c>
      <c r="B493" s="21">
        <f>INDEX(Refs!A:A,MATCH($C493,Refs!$I:$I,0))</f>
        <v>6141743</v>
      </c>
      <c r="C493" s="22" t="s">
        <v>1505</v>
      </c>
      <c r="D493" s="21" t="str">
        <f>INDEX(Refs!L:L,MATCH($C493,Refs!$I:$I,0))</f>
        <v>Sharma, Sandeep; Sidhu, H. S.; Singh, Vicky; Thind, H. S.; Yadvinder-Singh</v>
      </c>
      <c r="E493" s="21" t="str">
        <f>INDEX(Refs!S:S,MATCH($C493,Refs!$I:$I,0))</f>
        <v>10.1071/CP21595</v>
      </c>
      <c r="F493" s="23" t="s">
        <v>69</v>
      </c>
      <c r="G493" s="23" t="s">
        <v>1506</v>
      </c>
      <c r="I493" s="24" t="s">
        <v>320</v>
      </c>
      <c r="J493" s="26" t="s">
        <v>1513</v>
      </c>
      <c r="L493" s="26" t="s">
        <v>1515</v>
      </c>
      <c r="M493" s="24">
        <v>3</v>
      </c>
      <c r="O493" s="27" t="s">
        <v>59</v>
      </c>
      <c r="P493" s="27" t="s">
        <v>59</v>
      </c>
      <c r="AD493" s="27" t="s">
        <v>59</v>
      </c>
      <c r="AF493" s="23" t="s">
        <v>80</v>
      </c>
      <c r="AG493" s="23" t="s">
        <v>133</v>
      </c>
      <c r="AJ493" s="24" t="s">
        <v>1509</v>
      </c>
      <c r="AK493" s="30" t="str">
        <f t="shared" si="14"/>
        <v>CTDSR-ZTW + R</v>
      </c>
      <c r="AL493" s="27">
        <v>94490</v>
      </c>
      <c r="AN493" s="30" t="str">
        <f t="shared" si="15"/>
        <v>PTR/ZTW - R</v>
      </c>
      <c r="AO493" s="27">
        <v>156300</v>
      </c>
      <c r="AR493" s="27" t="s">
        <v>217</v>
      </c>
      <c r="AU493" s="26" t="s">
        <v>77</v>
      </c>
      <c r="AV493" s="26" t="s">
        <v>77</v>
      </c>
      <c r="AW493" s="26" t="s">
        <v>77</v>
      </c>
      <c r="AX493" s="26" t="s">
        <v>77</v>
      </c>
      <c r="AY493" s="26" t="s">
        <v>63</v>
      </c>
      <c r="AZ493" s="26" t="s">
        <v>63</v>
      </c>
      <c r="BA493" s="26" t="s">
        <v>63</v>
      </c>
      <c r="BB493" s="26" t="s">
        <v>63</v>
      </c>
      <c r="BC493" s="26" t="s">
        <v>77</v>
      </c>
    </row>
    <row r="494" spans="1:55" ht="12" customHeight="1">
      <c r="A494" s="20">
        <v>508</v>
      </c>
      <c r="B494" s="21">
        <f>INDEX(Refs!A:A,MATCH($C494,Refs!$I:$I,0))</f>
        <v>6141743</v>
      </c>
      <c r="C494" s="22" t="s">
        <v>1505</v>
      </c>
      <c r="D494" s="21" t="str">
        <f>INDEX(Refs!L:L,MATCH($C494,Refs!$I:$I,0))</f>
        <v>Sharma, Sandeep; Sidhu, H. S.; Singh, Vicky; Thind, H. S.; Yadvinder-Singh</v>
      </c>
      <c r="E494" s="21" t="str">
        <f>INDEX(Refs!S:S,MATCH($C494,Refs!$I:$I,0))</f>
        <v>10.1071/CP21595</v>
      </c>
      <c r="F494" s="23" t="s">
        <v>69</v>
      </c>
      <c r="G494" s="23" t="s">
        <v>1506</v>
      </c>
      <c r="I494" s="24" t="s">
        <v>320</v>
      </c>
      <c r="J494" s="26" t="s">
        <v>1507</v>
      </c>
      <c r="L494" s="26" t="s">
        <v>1508</v>
      </c>
      <c r="M494" s="24">
        <v>3</v>
      </c>
      <c r="O494" s="27" t="s">
        <v>59</v>
      </c>
      <c r="AF494" s="23" t="s">
        <v>65</v>
      </c>
      <c r="AG494" s="23" t="s">
        <v>133</v>
      </c>
      <c r="AJ494" s="24" t="s">
        <v>1509</v>
      </c>
      <c r="AK494" s="30" t="str">
        <f t="shared" ref="AK494:AK512" si="16">J494</f>
        <v>ZTDSR/ZTW - R</v>
      </c>
      <c r="AL494" s="27">
        <v>79300</v>
      </c>
      <c r="AN494" s="30" t="str">
        <f t="shared" ref="AN494:AN512" si="17">L494</f>
        <v>ZTDSR/CTW - R</v>
      </c>
      <c r="AO494" s="27">
        <v>94490</v>
      </c>
      <c r="AR494" s="27" t="s">
        <v>217</v>
      </c>
      <c r="AU494" s="26" t="s">
        <v>77</v>
      </c>
      <c r="AV494" s="26" t="s">
        <v>77</v>
      </c>
      <c r="AW494" s="26" t="s">
        <v>77</v>
      </c>
      <c r="AX494" s="26" t="s">
        <v>77</v>
      </c>
      <c r="AY494" s="26" t="s">
        <v>63</v>
      </c>
      <c r="AZ494" s="26" t="s">
        <v>63</v>
      </c>
      <c r="BA494" s="26" t="s">
        <v>63</v>
      </c>
      <c r="BB494" s="26" t="s">
        <v>63</v>
      </c>
      <c r="BC494" s="26" t="s">
        <v>77</v>
      </c>
    </row>
    <row r="495" spans="1:55" ht="12" customHeight="1">
      <c r="A495" s="20">
        <v>509</v>
      </c>
      <c r="B495" s="21">
        <f>INDEX(Refs!A:A,MATCH($C495,Refs!$I:$I,0))</f>
        <v>6141743</v>
      </c>
      <c r="C495" s="22" t="s">
        <v>1505</v>
      </c>
      <c r="D495" s="21" t="str">
        <f>INDEX(Refs!L:L,MATCH($C495,Refs!$I:$I,0))</f>
        <v>Sharma, Sandeep; Sidhu, H. S.; Singh, Vicky; Thind, H. S.; Yadvinder-Singh</v>
      </c>
      <c r="E495" s="21" t="str">
        <f>INDEX(Refs!S:S,MATCH($C495,Refs!$I:$I,0))</f>
        <v>10.1071/CP21595</v>
      </c>
      <c r="F495" s="23" t="s">
        <v>69</v>
      </c>
      <c r="G495" s="23" t="s">
        <v>1506</v>
      </c>
      <c r="I495" s="24" t="s">
        <v>320</v>
      </c>
      <c r="J495" s="26" t="s">
        <v>1510</v>
      </c>
      <c r="L495" s="26" t="s">
        <v>1507</v>
      </c>
      <c r="M495" s="24">
        <v>3</v>
      </c>
      <c r="P495" s="27" t="s">
        <v>59</v>
      </c>
      <c r="AF495" s="23" t="s">
        <v>65</v>
      </c>
      <c r="AG495" s="23" t="s">
        <v>133</v>
      </c>
      <c r="AJ495" s="24" t="s">
        <v>1509</v>
      </c>
      <c r="AK495" s="30" t="str">
        <f t="shared" si="16"/>
        <v>ZTDSR/ZTW + R</v>
      </c>
      <c r="AL495" s="27">
        <v>104800</v>
      </c>
      <c r="AN495" s="30" t="str">
        <f t="shared" si="17"/>
        <v>ZTDSR/ZTW - R</v>
      </c>
      <c r="AO495" s="27">
        <v>79300</v>
      </c>
      <c r="AR495" s="27" t="s">
        <v>217</v>
      </c>
      <c r="AU495" s="26" t="s">
        <v>77</v>
      </c>
      <c r="AV495" s="26" t="s">
        <v>77</v>
      </c>
      <c r="AW495" s="26" t="s">
        <v>77</v>
      </c>
      <c r="AX495" s="26" t="s">
        <v>77</v>
      </c>
      <c r="AY495" s="26" t="s">
        <v>63</v>
      </c>
      <c r="AZ495" s="26" t="s">
        <v>63</v>
      </c>
      <c r="BA495" s="26" t="s">
        <v>63</v>
      </c>
      <c r="BB495" s="26" t="s">
        <v>63</v>
      </c>
      <c r="BC495" s="26" t="s">
        <v>77</v>
      </c>
    </row>
    <row r="496" spans="1:55" ht="12" customHeight="1">
      <c r="A496" s="20">
        <v>510</v>
      </c>
      <c r="B496" s="21">
        <f>INDEX(Refs!A:A,MATCH($C496,Refs!$I:$I,0))</f>
        <v>6141743</v>
      </c>
      <c r="C496" s="22" t="s">
        <v>1505</v>
      </c>
      <c r="D496" s="21" t="str">
        <f>INDEX(Refs!L:L,MATCH($C496,Refs!$I:$I,0))</f>
        <v>Sharma, Sandeep; Sidhu, H. S.; Singh, Vicky; Thind, H. S.; Yadvinder-Singh</v>
      </c>
      <c r="E496" s="21" t="str">
        <f>INDEX(Refs!S:S,MATCH($C496,Refs!$I:$I,0))</f>
        <v>10.1071/CP21595</v>
      </c>
      <c r="F496" s="23" t="s">
        <v>69</v>
      </c>
      <c r="G496" s="23" t="s">
        <v>1506</v>
      </c>
      <c r="I496" s="24" t="s">
        <v>320</v>
      </c>
      <c r="J496" s="26" t="s">
        <v>1508</v>
      </c>
      <c r="L496" s="26" t="s">
        <v>1511</v>
      </c>
      <c r="M496" s="24">
        <v>3</v>
      </c>
      <c r="O496" s="27" t="s">
        <v>59</v>
      </c>
      <c r="AF496" s="23" t="s">
        <v>65</v>
      </c>
      <c r="AG496" s="23" t="s">
        <v>133</v>
      </c>
      <c r="AJ496" s="24" t="s">
        <v>1509</v>
      </c>
      <c r="AK496" s="30" t="str">
        <f t="shared" si="16"/>
        <v>ZTDSR/CTW - R</v>
      </c>
      <c r="AL496" s="27">
        <v>97550</v>
      </c>
      <c r="AN496" s="30" t="str">
        <f t="shared" si="17"/>
        <v>CTDSR/CTW- R</v>
      </c>
      <c r="AO496" s="27">
        <v>97550</v>
      </c>
      <c r="AR496" s="27" t="s">
        <v>217</v>
      </c>
      <c r="AU496" s="26" t="s">
        <v>77</v>
      </c>
      <c r="AV496" s="26" t="s">
        <v>77</v>
      </c>
      <c r="AW496" s="26" t="s">
        <v>77</v>
      </c>
      <c r="AX496" s="26" t="s">
        <v>77</v>
      </c>
      <c r="AY496" s="26" t="s">
        <v>63</v>
      </c>
      <c r="AZ496" s="26" t="s">
        <v>63</v>
      </c>
      <c r="BA496" s="26" t="s">
        <v>63</v>
      </c>
      <c r="BB496" s="26" t="s">
        <v>63</v>
      </c>
      <c r="BC496" s="26" t="s">
        <v>77</v>
      </c>
    </row>
    <row r="497" spans="1:55" ht="12" customHeight="1">
      <c r="A497" s="20">
        <v>511</v>
      </c>
      <c r="B497" s="21">
        <f>INDEX(Refs!A:A,MATCH($C497,Refs!$I:$I,0))</f>
        <v>6141743</v>
      </c>
      <c r="C497" s="22" t="s">
        <v>1505</v>
      </c>
      <c r="D497" s="21" t="str">
        <f>INDEX(Refs!L:L,MATCH($C497,Refs!$I:$I,0))</f>
        <v>Sharma, Sandeep; Sidhu, H. S.; Singh, Vicky; Thind, H. S.; Yadvinder-Singh</v>
      </c>
      <c r="E497" s="21" t="str">
        <f>INDEX(Refs!S:S,MATCH($C497,Refs!$I:$I,0))</f>
        <v>10.1071/CP21595</v>
      </c>
      <c r="F497" s="23" t="s">
        <v>69</v>
      </c>
      <c r="G497" s="23" t="s">
        <v>1506</v>
      </c>
      <c r="I497" s="24" t="s">
        <v>320</v>
      </c>
      <c r="J497" s="26" t="s">
        <v>1510</v>
      </c>
      <c r="L497" s="26" t="s">
        <v>1512</v>
      </c>
      <c r="M497" s="24">
        <v>3</v>
      </c>
      <c r="O497" s="27" t="s">
        <v>59</v>
      </c>
      <c r="P497" s="27" t="s">
        <v>59</v>
      </c>
      <c r="AF497" s="23" t="s">
        <v>65</v>
      </c>
      <c r="AG497" s="23" t="s">
        <v>133</v>
      </c>
      <c r="AJ497" s="24" t="s">
        <v>1509</v>
      </c>
      <c r="AK497" s="30" t="str">
        <f t="shared" si="16"/>
        <v>ZTDSR/ZTW + R</v>
      </c>
      <c r="AL497" s="27">
        <v>97460</v>
      </c>
      <c r="AN497" s="30" t="str">
        <f t="shared" si="17"/>
        <v>CTDSR/CTW - R</v>
      </c>
      <c r="AO497" s="27">
        <v>97550</v>
      </c>
      <c r="AR497" s="27" t="s">
        <v>217</v>
      </c>
      <c r="AU497" s="26" t="s">
        <v>77</v>
      </c>
      <c r="AV497" s="26" t="s">
        <v>77</v>
      </c>
      <c r="AW497" s="26" t="s">
        <v>77</v>
      </c>
      <c r="AX497" s="26" t="s">
        <v>77</v>
      </c>
      <c r="AY497" s="26" t="s">
        <v>63</v>
      </c>
      <c r="AZ497" s="26" t="s">
        <v>63</v>
      </c>
      <c r="BA497" s="26" t="s">
        <v>63</v>
      </c>
      <c r="BB497" s="26" t="s">
        <v>63</v>
      </c>
      <c r="BC497" s="26" t="s">
        <v>77</v>
      </c>
    </row>
    <row r="498" spans="1:55" ht="12" customHeight="1">
      <c r="A498" s="20">
        <v>512</v>
      </c>
      <c r="B498" s="21">
        <f>INDEX(Refs!A:A,MATCH($C498,Refs!$I:$I,0))</f>
        <v>6141743</v>
      </c>
      <c r="C498" s="22" t="s">
        <v>1505</v>
      </c>
      <c r="D498" s="21" t="str">
        <f>INDEX(Refs!L:L,MATCH($C498,Refs!$I:$I,0))</f>
        <v>Sharma, Sandeep; Sidhu, H. S.; Singh, Vicky; Thind, H. S.; Yadvinder-Singh</v>
      </c>
      <c r="E498" s="21" t="str">
        <f>INDEX(Refs!S:S,MATCH($C498,Refs!$I:$I,0))</f>
        <v>10.1071/CP21595</v>
      </c>
      <c r="F498" s="23" t="s">
        <v>69</v>
      </c>
      <c r="G498" s="23" t="s">
        <v>1506</v>
      </c>
      <c r="I498" s="24" t="s">
        <v>320</v>
      </c>
      <c r="J498" s="26" t="s">
        <v>1507</v>
      </c>
      <c r="L498" s="26" t="s">
        <v>1512</v>
      </c>
      <c r="M498" s="24">
        <v>3</v>
      </c>
      <c r="O498" s="27" t="s">
        <v>59</v>
      </c>
      <c r="AF498" s="23" t="s">
        <v>65</v>
      </c>
      <c r="AG498" s="23" t="s">
        <v>133</v>
      </c>
      <c r="AJ498" s="24" t="s">
        <v>1509</v>
      </c>
      <c r="AK498" s="30" t="str">
        <f t="shared" si="16"/>
        <v>ZTDSR/ZTW - R</v>
      </c>
      <c r="AL498" s="27">
        <v>73770</v>
      </c>
      <c r="AN498" s="30" t="str">
        <f t="shared" si="17"/>
        <v>CTDSR/CTW - R</v>
      </c>
      <c r="AO498" s="27">
        <v>97500</v>
      </c>
      <c r="AR498" s="27" t="s">
        <v>217</v>
      </c>
      <c r="AU498" s="26" t="s">
        <v>77</v>
      </c>
      <c r="AV498" s="26" t="s">
        <v>77</v>
      </c>
      <c r="AW498" s="26" t="s">
        <v>77</v>
      </c>
      <c r="AX498" s="26" t="s">
        <v>77</v>
      </c>
      <c r="AY498" s="26" t="s">
        <v>63</v>
      </c>
      <c r="AZ498" s="26" t="s">
        <v>63</v>
      </c>
      <c r="BA498" s="26" t="s">
        <v>63</v>
      </c>
      <c r="BB498" s="26" t="s">
        <v>63</v>
      </c>
      <c r="BC498" s="26" t="s">
        <v>77</v>
      </c>
    </row>
    <row r="499" spans="1:55" ht="12" customHeight="1">
      <c r="A499" s="20">
        <v>513</v>
      </c>
      <c r="B499" s="21">
        <f>INDEX(Refs!A:A,MATCH($C499,Refs!$I:$I,0))</f>
        <v>6141743</v>
      </c>
      <c r="C499" s="22" t="s">
        <v>1505</v>
      </c>
      <c r="D499" s="21" t="str">
        <f>INDEX(Refs!L:L,MATCH($C499,Refs!$I:$I,0))</f>
        <v>Sharma, Sandeep; Sidhu, H. S.; Singh, Vicky; Thind, H. S.; Yadvinder-Singh</v>
      </c>
      <c r="E499" s="21" t="str">
        <f>INDEX(Refs!S:S,MATCH($C499,Refs!$I:$I,0))</f>
        <v>10.1071/CP21595</v>
      </c>
      <c r="F499" s="23" t="s">
        <v>69</v>
      </c>
      <c r="G499" s="23" t="s">
        <v>1506</v>
      </c>
      <c r="I499" s="24" t="s">
        <v>320</v>
      </c>
      <c r="J499" s="26" t="s">
        <v>1513</v>
      </c>
      <c r="L499" s="26" t="s">
        <v>1512</v>
      </c>
      <c r="M499" s="24">
        <v>3</v>
      </c>
      <c r="O499" s="27" t="s">
        <v>59</v>
      </c>
      <c r="P499" s="27" t="s">
        <v>59</v>
      </c>
      <c r="AF499" s="23" t="s">
        <v>65</v>
      </c>
      <c r="AG499" s="23" t="s">
        <v>133</v>
      </c>
      <c r="AJ499" s="24" t="s">
        <v>1509</v>
      </c>
      <c r="AK499" s="30" t="str">
        <f t="shared" si="16"/>
        <v>CTDSR-ZTW + R</v>
      </c>
      <c r="AL499" s="27">
        <v>108100</v>
      </c>
      <c r="AN499" s="30" t="str">
        <f t="shared" si="17"/>
        <v>CTDSR/CTW - R</v>
      </c>
      <c r="AO499" s="27">
        <v>97500</v>
      </c>
      <c r="AR499" s="27" t="s">
        <v>217</v>
      </c>
      <c r="AU499" s="26" t="s">
        <v>77</v>
      </c>
      <c r="AV499" s="26" t="s">
        <v>77</v>
      </c>
      <c r="AW499" s="26" t="s">
        <v>77</v>
      </c>
      <c r="AX499" s="26" t="s">
        <v>77</v>
      </c>
      <c r="AY499" s="26" t="s">
        <v>63</v>
      </c>
      <c r="AZ499" s="26" t="s">
        <v>63</v>
      </c>
      <c r="BA499" s="26" t="s">
        <v>63</v>
      </c>
      <c r="BB499" s="26" t="s">
        <v>63</v>
      </c>
      <c r="BC499" s="26" t="s">
        <v>77</v>
      </c>
    </row>
    <row r="500" spans="1:55" ht="12" customHeight="1">
      <c r="A500" s="20">
        <v>514</v>
      </c>
      <c r="B500" s="21">
        <f>INDEX(Refs!A:A,MATCH($C500,Refs!$I:$I,0))</f>
        <v>6141743</v>
      </c>
      <c r="C500" s="22" t="s">
        <v>1505</v>
      </c>
      <c r="D500" s="21" t="str">
        <f>INDEX(Refs!L:L,MATCH($C500,Refs!$I:$I,0))</f>
        <v>Sharma, Sandeep; Sidhu, H. S.; Singh, Vicky; Thind, H. S.; Yadvinder-Singh</v>
      </c>
      <c r="E500" s="21" t="str">
        <f>INDEX(Refs!S:S,MATCH($C500,Refs!$I:$I,0))</f>
        <v>10.1071/CP21595</v>
      </c>
      <c r="F500" s="23" t="s">
        <v>69</v>
      </c>
      <c r="G500" s="23" t="s">
        <v>1506</v>
      </c>
      <c r="I500" s="24" t="s">
        <v>320</v>
      </c>
      <c r="J500" s="26" t="s">
        <v>1510</v>
      </c>
      <c r="L500" s="26" t="s">
        <v>1513</v>
      </c>
      <c r="M500" s="24">
        <v>3</v>
      </c>
      <c r="O500" s="27" t="s">
        <v>59</v>
      </c>
      <c r="AF500" s="23" t="s">
        <v>65</v>
      </c>
      <c r="AG500" s="23" t="s">
        <v>133</v>
      </c>
      <c r="AJ500" s="24" t="s">
        <v>1509</v>
      </c>
      <c r="AK500" s="30" t="str">
        <f t="shared" si="16"/>
        <v>ZTDSR/ZTW + R</v>
      </c>
      <c r="AL500" s="27">
        <v>97460</v>
      </c>
      <c r="AN500" s="30" t="str">
        <f t="shared" si="17"/>
        <v>CTDSR-ZTW + R</v>
      </c>
      <c r="AO500" s="27">
        <v>108100</v>
      </c>
      <c r="AR500" s="27" t="s">
        <v>217</v>
      </c>
      <c r="AU500" s="26" t="s">
        <v>77</v>
      </c>
      <c r="AV500" s="26" t="s">
        <v>77</v>
      </c>
      <c r="AW500" s="26" t="s">
        <v>77</v>
      </c>
      <c r="AX500" s="26" t="s">
        <v>77</v>
      </c>
      <c r="AY500" s="26" t="s">
        <v>63</v>
      </c>
      <c r="AZ500" s="26" t="s">
        <v>63</v>
      </c>
      <c r="BA500" s="26" t="s">
        <v>63</v>
      </c>
      <c r="BB500" s="26" t="s">
        <v>63</v>
      </c>
      <c r="BC500" s="26" t="s">
        <v>77</v>
      </c>
    </row>
    <row r="501" spans="1:55" ht="12" customHeight="1">
      <c r="A501" s="20">
        <v>515</v>
      </c>
      <c r="B501" s="21">
        <f>INDEX(Refs!A:A,MATCH($C501,Refs!$I:$I,0))</f>
        <v>6141743</v>
      </c>
      <c r="C501" s="22" t="s">
        <v>1505</v>
      </c>
      <c r="D501" s="21" t="str">
        <f>INDEX(Refs!L:L,MATCH($C501,Refs!$I:$I,0))</f>
        <v>Sharma, Sandeep; Sidhu, H. S.; Singh, Vicky; Thind, H. S.; Yadvinder-Singh</v>
      </c>
      <c r="E501" s="21" t="str">
        <f>INDEX(Refs!S:S,MATCH($C501,Refs!$I:$I,0))</f>
        <v>10.1071/CP21595</v>
      </c>
      <c r="F501" s="23" t="s">
        <v>69</v>
      </c>
      <c r="G501" s="23" t="s">
        <v>1506</v>
      </c>
      <c r="I501" s="24" t="s">
        <v>320</v>
      </c>
      <c r="J501" s="26" t="s">
        <v>1514</v>
      </c>
      <c r="L501" s="26" t="s">
        <v>1515</v>
      </c>
      <c r="M501" s="24">
        <v>3</v>
      </c>
      <c r="P501" s="27" t="s">
        <v>59</v>
      </c>
      <c r="AF501" s="23" t="s">
        <v>65</v>
      </c>
      <c r="AG501" s="23" t="s">
        <v>133</v>
      </c>
      <c r="AJ501" s="24" t="s">
        <v>1509</v>
      </c>
      <c r="AK501" s="30" t="str">
        <f t="shared" si="16"/>
        <v>PTR/ZTW + R</v>
      </c>
      <c r="AL501" s="27">
        <v>10610</v>
      </c>
      <c r="AN501" s="30" t="str">
        <f t="shared" si="17"/>
        <v>PTR/ZTW - R</v>
      </c>
      <c r="AO501" s="27">
        <v>87270</v>
      </c>
      <c r="AR501" s="27" t="s">
        <v>217</v>
      </c>
      <c r="AU501" s="26" t="s">
        <v>77</v>
      </c>
      <c r="AV501" s="26" t="s">
        <v>77</v>
      </c>
      <c r="AW501" s="26" t="s">
        <v>77</v>
      </c>
      <c r="AX501" s="26" t="s">
        <v>77</v>
      </c>
      <c r="AY501" s="26" t="s">
        <v>63</v>
      </c>
      <c r="AZ501" s="26" t="s">
        <v>63</v>
      </c>
      <c r="BA501" s="26" t="s">
        <v>63</v>
      </c>
      <c r="BB501" s="26" t="s">
        <v>63</v>
      </c>
      <c r="BC501" s="26" t="s">
        <v>77</v>
      </c>
    </row>
    <row r="502" spans="1:55" ht="12" customHeight="1">
      <c r="A502" s="20">
        <v>516</v>
      </c>
      <c r="B502" s="21">
        <f>INDEX(Refs!A:A,MATCH($C502,Refs!$I:$I,0))</f>
        <v>6141743</v>
      </c>
      <c r="C502" s="22" t="s">
        <v>1505</v>
      </c>
      <c r="D502" s="21" t="str">
        <f>INDEX(Refs!L:L,MATCH($C502,Refs!$I:$I,0))</f>
        <v>Sharma, Sandeep; Sidhu, H. S.; Singh, Vicky; Thind, H. S.; Yadvinder-Singh</v>
      </c>
      <c r="E502" s="21" t="str">
        <f>INDEX(Refs!S:S,MATCH($C502,Refs!$I:$I,0))</f>
        <v>10.1071/CP21595</v>
      </c>
      <c r="F502" s="23" t="s">
        <v>69</v>
      </c>
      <c r="G502" s="23" t="s">
        <v>1506</v>
      </c>
      <c r="I502" s="24" t="s">
        <v>320</v>
      </c>
      <c r="J502" s="26" t="s">
        <v>1514</v>
      </c>
      <c r="L502" s="26" t="s">
        <v>1516</v>
      </c>
      <c r="M502" s="24">
        <v>3</v>
      </c>
      <c r="O502" s="27" t="s">
        <v>59</v>
      </c>
      <c r="P502" s="27" t="s">
        <v>59</v>
      </c>
      <c r="AF502" s="23" t="s">
        <v>65</v>
      </c>
      <c r="AG502" s="23" t="s">
        <v>133</v>
      </c>
      <c r="AJ502" s="24" t="s">
        <v>1509</v>
      </c>
      <c r="AK502" s="30" t="str">
        <f t="shared" si="16"/>
        <v>PTR/ZTW + R</v>
      </c>
      <c r="AL502" s="27">
        <v>10610</v>
      </c>
      <c r="AN502" s="30" t="str">
        <f t="shared" si="17"/>
        <v>PTR-CTW - R</v>
      </c>
      <c r="AO502" s="27">
        <v>89190</v>
      </c>
      <c r="AR502" s="27" t="s">
        <v>217</v>
      </c>
      <c r="AU502" s="26" t="s">
        <v>77</v>
      </c>
      <c r="AV502" s="26" t="s">
        <v>77</v>
      </c>
      <c r="AW502" s="26" t="s">
        <v>77</v>
      </c>
      <c r="AX502" s="26" t="s">
        <v>77</v>
      </c>
      <c r="AY502" s="26" t="s">
        <v>63</v>
      </c>
      <c r="AZ502" s="26" t="s">
        <v>63</v>
      </c>
      <c r="BA502" s="26" t="s">
        <v>63</v>
      </c>
      <c r="BB502" s="26" t="s">
        <v>63</v>
      </c>
      <c r="BC502" s="26" t="s">
        <v>77</v>
      </c>
    </row>
    <row r="503" spans="1:55" ht="12" customHeight="1">
      <c r="A503" s="20">
        <v>517</v>
      </c>
      <c r="B503" s="21">
        <f>INDEX(Refs!A:A,MATCH($C503,Refs!$I:$I,0))</f>
        <v>6141743</v>
      </c>
      <c r="C503" s="22" t="s">
        <v>1505</v>
      </c>
      <c r="D503" s="21" t="str">
        <f>INDEX(Refs!L:L,MATCH($C503,Refs!$I:$I,0))</f>
        <v>Sharma, Sandeep; Sidhu, H. S.; Singh, Vicky; Thind, H. S.; Yadvinder-Singh</v>
      </c>
      <c r="E503" s="21" t="str">
        <f>INDEX(Refs!S:S,MATCH($C503,Refs!$I:$I,0))</f>
        <v>10.1071/CP21595</v>
      </c>
      <c r="F503" s="23" t="s">
        <v>69</v>
      </c>
      <c r="G503" s="23" t="s">
        <v>1506</v>
      </c>
      <c r="I503" s="24" t="s">
        <v>320</v>
      </c>
      <c r="J503" s="26" t="s">
        <v>1515</v>
      </c>
      <c r="L503" s="26" t="s">
        <v>1516</v>
      </c>
      <c r="M503" s="24">
        <v>3</v>
      </c>
      <c r="O503" s="27" t="s">
        <v>59</v>
      </c>
      <c r="AF503" s="23" t="s">
        <v>65</v>
      </c>
      <c r="AG503" s="23" t="s">
        <v>133</v>
      </c>
      <c r="AJ503" s="24" t="s">
        <v>1509</v>
      </c>
      <c r="AK503" s="30" t="str">
        <f t="shared" si="16"/>
        <v>PTR/ZTW - R</v>
      </c>
      <c r="AL503" s="27">
        <v>87270</v>
      </c>
      <c r="AN503" s="30" t="str">
        <f t="shared" si="17"/>
        <v>PTR-CTW - R</v>
      </c>
      <c r="AO503" s="27">
        <v>89190</v>
      </c>
      <c r="AR503" s="27" t="s">
        <v>217</v>
      </c>
      <c r="AU503" s="26" t="s">
        <v>77</v>
      </c>
      <c r="AV503" s="26" t="s">
        <v>77</v>
      </c>
      <c r="AW503" s="26" t="s">
        <v>77</v>
      </c>
      <c r="AX503" s="26" t="s">
        <v>77</v>
      </c>
      <c r="AY503" s="26" t="s">
        <v>63</v>
      </c>
      <c r="AZ503" s="26" t="s">
        <v>63</v>
      </c>
      <c r="BA503" s="26" t="s">
        <v>63</v>
      </c>
      <c r="BB503" s="26" t="s">
        <v>63</v>
      </c>
      <c r="BC503" s="26" t="s">
        <v>77</v>
      </c>
    </row>
    <row r="504" spans="1:55" ht="12" customHeight="1">
      <c r="A504" s="20">
        <v>518</v>
      </c>
      <c r="B504" s="21">
        <f>INDEX(Refs!A:A,MATCH($C504,Refs!$I:$I,0))</f>
        <v>6141743</v>
      </c>
      <c r="C504" s="22" t="s">
        <v>1505</v>
      </c>
      <c r="D504" s="21" t="str">
        <f>INDEX(Refs!L:L,MATCH($C504,Refs!$I:$I,0))</f>
        <v>Sharma, Sandeep; Sidhu, H. S.; Singh, Vicky; Thind, H. S.; Yadvinder-Singh</v>
      </c>
      <c r="E504" s="21" t="str">
        <f>INDEX(Refs!S:S,MATCH($C504,Refs!$I:$I,0))</f>
        <v>10.1071/CP21595</v>
      </c>
      <c r="F504" s="23" t="s">
        <v>69</v>
      </c>
      <c r="G504" s="23" t="s">
        <v>1506</v>
      </c>
      <c r="I504" s="24" t="s">
        <v>320</v>
      </c>
      <c r="J504" s="26" t="s">
        <v>1507</v>
      </c>
      <c r="L504" s="26" t="s">
        <v>1516</v>
      </c>
      <c r="M504" s="24">
        <v>3</v>
      </c>
      <c r="O504" s="27" t="s">
        <v>59</v>
      </c>
      <c r="AD504" s="27" t="s">
        <v>59</v>
      </c>
      <c r="AF504" s="23" t="s">
        <v>65</v>
      </c>
      <c r="AG504" s="23" t="s">
        <v>133</v>
      </c>
      <c r="AJ504" s="24" t="s">
        <v>1509</v>
      </c>
      <c r="AK504" s="30" t="str">
        <f t="shared" si="16"/>
        <v>ZTDSR/ZTW - R</v>
      </c>
      <c r="AL504" s="27">
        <v>79300</v>
      </c>
      <c r="AN504" s="30" t="str">
        <f t="shared" si="17"/>
        <v>PTR-CTW - R</v>
      </c>
      <c r="AO504" s="27">
        <v>89190</v>
      </c>
      <c r="AR504" s="27" t="s">
        <v>217</v>
      </c>
      <c r="AU504" s="26" t="s">
        <v>77</v>
      </c>
      <c r="AV504" s="26" t="s">
        <v>77</v>
      </c>
      <c r="AW504" s="26" t="s">
        <v>77</v>
      </c>
      <c r="AX504" s="26" t="s">
        <v>77</v>
      </c>
      <c r="AY504" s="26" t="s">
        <v>63</v>
      </c>
      <c r="AZ504" s="26" t="s">
        <v>63</v>
      </c>
      <c r="BA504" s="26" t="s">
        <v>63</v>
      </c>
      <c r="BB504" s="26" t="s">
        <v>63</v>
      </c>
      <c r="BC504" s="26" t="s">
        <v>77</v>
      </c>
    </row>
    <row r="505" spans="1:55" ht="12" customHeight="1">
      <c r="A505" s="20">
        <v>519</v>
      </c>
      <c r="B505" s="21">
        <f>INDEX(Refs!A:A,MATCH($C505,Refs!$I:$I,0))</f>
        <v>6141743</v>
      </c>
      <c r="C505" s="22" t="s">
        <v>1505</v>
      </c>
      <c r="D505" s="21" t="str">
        <f>INDEX(Refs!L:L,MATCH($C505,Refs!$I:$I,0))</f>
        <v>Sharma, Sandeep; Sidhu, H. S.; Singh, Vicky; Thind, H. S.; Yadvinder-Singh</v>
      </c>
      <c r="E505" s="21" t="str">
        <f>INDEX(Refs!S:S,MATCH($C505,Refs!$I:$I,0))</f>
        <v>10.1071/CP21595</v>
      </c>
      <c r="F505" s="23" t="s">
        <v>69</v>
      </c>
      <c r="G505" s="23" t="s">
        <v>1506</v>
      </c>
      <c r="I505" s="24" t="s">
        <v>320</v>
      </c>
      <c r="J505" s="26" t="s">
        <v>1508</v>
      </c>
      <c r="L505" s="26" t="s">
        <v>1516</v>
      </c>
      <c r="M505" s="24">
        <v>3</v>
      </c>
      <c r="O505" s="27" t="s">
        <v>59</v>
      </c>
      <c r="AD505" s="27" t="s">
        <v>59</v>
      </c>
      <c r="AF505" s="23" t="s">
        <v>65</v>
      </c>
      <c r="AG505" s="23" t="s">
        <v>133</v>
      </c>
      <c r="AJ505" s="24" t="s">
        <v>1509</v>
      </c>
      <c r="AK505" s="30" t="str">
        <f t="shared" si="16"/>
        <v>ZTDSR/CTW - R</v>
      </c>
      <c r="AL505" s="27">
        <v>94490</v>
      </c>
      <c r="AN505" s="30" t="str">
        <f t="shared" si="17"/>
        <v>PTR-CTW - R</v>
      </c>
      <c r="AO505" s="27">
        <v>89190</v>
      </c>
      <c r="AR505" s="27" t="s">
        <v>217</v>
      </c>
      <c r="AU505" s="26" t="s">
        <v>77</v>
      </c>
      <c r="AV505" s="26" t="s">
        <v>77</v>
      </c>
      <c r="AW505" s="26" t="s">
        <v>77</v>
      </c>
      <c r="AX505" s="26" t="s">
        <v>77</v>
      </c>
      <c r="AY505" s="26" t="s">
        <v>63</v>
      </c>
      <c r="AZ505" s="26" t="s">
        <v>63</v>
      </c>
      <c r="BA505" s="26" t="s">
        <v>63</v>
      </c>
      <c r="BB505" s="26" t="s">
        <v>63</v>
      </c>
      <c r="BC505" s="26" t="s">
        <v>77</v>
      </c>
    </row>
    <row r="506" spans="1:55" ht="12" customHeight="1">
      <c r="A506" s="20">
        <v>520</v>
      </c>
      <c r="B506" s="21">
        <f>INDEX(Refs!A:A,MATCH($C506,Refs!$I:$I,0))</f>
        <v>6141743</v>
      </c>
      <c r="C506" s="22" t="s">
        <v>1505</v>
      </c>
      <c r="D506" s="21" t="str">
        <f>INDEX(Refs!L:L,MATCH($C506,Refs!$I:$I,0))</f>
        <v>Sharma, Sandeep; Sidhu, H. S.; Singh, Vicky; Thind, H. S.; Yadvinder-Singh</v>
      </c>
      <c r="E506" s="21" t="str">
        <f>INDEX(Refs!S:S,MATCH($C506,Refs!$I:$I,0))</f>
        <v>10.1071/CP21595</v>
      </c>
      <c r="F506" s="23" t="s">
        <v>69</v>
      </c>
      <c r="G506" s="23" t="s">
        <v>1506</v>
      </c>
      <c r="I506" s="24" t="s">
        <v>320</v>
      </c>
      <c r="J506" s="26" t="s">
        <v>1512</v>
      </c>
      <c r="L506" s="26" t="s">
        <v>1516</v>
      </c>
      <c r="M506" s="24">
        <v>3</v>
      </c>
      <c r="AD506" s="27" t="s">
        <v>59</v>
      </c>
      <c r="AF506" s="23" t="s">
        <v>65</v>
      </c>
      <c r="AG506" s="23" t="s">
        <v>133</v>
      </c>
      <c r="AJ506" s="24" t="s">
        <v>1509</v>
      </c>
      <c r="AK506" s="30" t="str">
        <f t="shared" si="16"/>
        <v>CTDSR/CTW - R</v>
      </c>
      <c r="AL506" s="27">
        <v>97550</v>
      </c>
      <c r="AN506" s="30" t="str">
        <f t="shared" si="17"/>
        <v>PTR-CTW - R</v>
      </c>
      <c r="AO506" s="27">
        <v>89190</v>
      </c>
      <c r="AR506" s="27" t="s">
        <v>217</v>
      </c>
      <c r="AU506" s="26" t="s">
        <v>77</v>
      </c>
      <c r="AV506" s="26" t="s">
        <v>77</v>
      </c>
      <c r="AW506" s="26" t="s">
        <v>77</v>
      </c>
      <c r="AX506" s="26" t="s">
        <v>77</v>
      </c>
      <c r="AY506" s="26" t="s">
        <v>63</v>
      </c>
      <c r="AZ506" s="26" t="s">
        <v>63</v>
      </c>
      <c r="BA506" s="26" t="s">
        <v>63</v>
      </c>
      <c r="BB506" s="26" t="s">
        <v>63</v>
      </c>
      <c r="BC506" s="26" t="s">
        <v>77</v>
      </c>
    </row>
    <row r="507" spans="1:55" ht="12" customHeight="1">
      <c r="A507" s="20">
        <v>521</v>
      </c>
      <c r="B507" s="21">
        <f>INDEX(Refs!A:A,MATCH($C507,Refs!$I:$I,0))</f>
        <v>6141743</v>
      </c>
      <c r="C507" s="22" t="s">
        <v>1505</v>
      </c>
      <c r="D507" s="21" t="str">
        <f>INDEX(Refs!L:L,MATCH($C507,Refs!$I:$I,0))</f>
        <v>Sharma, Sandeep; Sidhu, H. S.; Singh, Vicky; Thind, H. S.; Yadvinder-Singh</v>
      </c>
      <c r="E507" s="21" t="str">
        <f>INDEX(Refs!S:S,MATCH($C507,Refs!$I:$I,0))</f>
        <v>10.1071/CP21595</v>
      </c>
      <c r="F507" s="23" t="s">
        <v>69</v>
      </c>
      <c r="G507" s="23" t="s">
        <v>1506</v>
      </c>
      <c r="I507" s="24" t="s">
        <v>320</v>
      </c>
      <c r="J507" s="26" t="s">
        <v>1507</v>
      </c>
      <c r="L507" s="26" t="s">
        <v>1515</v>
      </c>
      <c r="M507" s="24">
        <v>3</v>
      </c>
      <c r="O507" s="27" t="s">
        <v>59</v>
      </c>
      <c r="AD507" s="27" t="s">
        <v>59</v>
      </c>
      <c r="AF507" s="23" t="s">
        <v>65</v>
      </c>
      <c r="AG507" s="23" t="s">
        <v>133</v>
      </c>
      <c r="AJ507" s="24" t="s">
        <v>1509</v>
      </c>
      <c r="AK507" s="30" t="str">
        <f t="shared" si="16"/>
        <v>ZTDSR/ZTW - R</v>
      </c>
      <c r="AL507" s="27">
        <v>73770</v>
      </c>
      <c r="AN507" s="30" t="str">
        <f t="shared" si="17"/>
        <v>PTR/ZTW - R</v>
      </c>
      <c r="AO507" s="27">
        <v>87270</v>
      </c>
      <c r="AR507" s="27" t="s">
        <v>217</v>
      </c>
      <c r="AU507" s="26" t="s">
        <v>77</v>
      </c>
      <c r="AV507" s="26" t="s">
        <v>77</v>
      </c>
      <c r="AW507" s="26" t="s">
        <v>77</v>
      </c>
      <c r="AX507" s="26" t="s">
        <v>77</v>
      </c>
      <c r="AY507" s="26" t="s">
        <v>63</v>
      </c>
      <c r="AZ507" s="26" t="s">
        <v>63</v>
      </c>
      <c r="BA507" s="26" t="s">
        <v>63</v>
      </c>
      <c r="BB507" s="26" t="s">
        <v>63</v>
      </c>
      <c r="BC507" s="26" t="s">
        <v>77</v>
      </c>
    </row>
    <row r="508" spans="1:55" ht="12" customHeight="1">
      <c r="A508" s="20">
        <v>522</v>
      </c>
      <c r="B508" s="21">
        <f>INDEX(Refs!A:A,MATCH($C508,Refs!$I:$I,0))</f>
        <v>6141743</v>
      </c>
      <c r="C508" s="22" t="s">
        <v>1505</v>
      </c>
      <c r="D508" s="21" t="str">
        <f>INDEX(Refs!L:L,MATCH($C508,Refs!$I:$I,0))</f>
        <v>Sharma, Sandeep; Sidhu, H. S.; Singh, Vicky; Thind, H. S.; Yadvinder-Singh</v>
      </c>
      <c r="E508" s="21" t="str">
        <f>INDEX(Refs!S:S,MATCH($C508,Refs!$I:$I,0))</f>
        <v>10.1071/CP21595</v>
      </c>
      <c r="F508" s="23" t="s">
        <v>69</v>
      </c>
      <c r="G508" s="23" t="s">
        <v>1506</v>
      </c>
      <c r="I508" s="24" t="s">
        <v>320</v>
      </c>
      <c r="J508" s="26" t="s">
        <v>1510</v>
      </c>
      <c r="L508" s="26" t="s">
        <v>1516</v>
      </c>
      <c r="M508" s="24">
        <v>3</v>
      </c>
      <c r="O508" s="27" t="s">
        <v>59</v>
      </c>
      <c r="P508" s="27" t="s">
        <v>59</v>
      </c>
      <c r="AD508" s="27" t="s">
        <v>59</v>
      </c>
      <c r="AF508" s="23" t="s">
        <v>65</v>
      </c>
      <c r="AG508" s="23" t="s">
        <v>133</v>
      </c>
      <c r="AJ508" s="24" t="s">
        <v>1509</v>
      </c>
      <c r="AK508" s="30" t="str">
        <f t="shared" si="16"/>
        <v>ZTDSR/ZTW + R</v>
      </c>
      <c r="AL508" s="27">
        <v>104800</v>
      </c>
      <c r="AN508" s="30" t="str">
        <f t="shared" si="17"/>
        <v>PTR-CTW - R</v>
      </c>
      <c r="AO508" s="27">
        <v>89190</v>
      </c>
      <c r="AR508" s="27" t="s">
        <v>217</v>
      </c>
      <c r="AU508" s="26" t="s">
        <v>77</v>
      </c>
      <c r="AV508" s="26" t="s">
        <v>77</v>
      </c>
      <c r="AW508" s="26" t="s">
        <v>77</v>
      </c>
      <c r="AX508" s="26" t="s">
        <v>77</v>
      </c>
      <c r="AY508" s="26" t="s">
        <v>63</v>
      </c>
      <c r="AZ508" s="26" t="s">
        <v>63</v>
      </c>
      <c r="BA508" s="26" t="s">
        <v>63</v>
      </c>
      <c r="BB508" s="26" t="s">
        <v>63</v>
      </c>
      <c r="BC508" s="26" t="s">
        <v>77</v>
      </c>
    </row>
    <row r="509" spans="1:55" ht="12" customHeight="1">
      <c r="A509" s="20">
        <v>523</v>
      </c>
      <c r="B509" s="21">
        <f>INDEX(Refs!A:A,MATCH($C509,Refs!$I:$I,0))</f>
        <v>6141743</v>
      </c>
      <c r="C509" s="22" t="s">
        <v>1505</v>
      </c>
      <c r="D509" s="21" t="str">
        <f>INDEX(Refs!L:L,MATCH($C509,Refs!$I:$I,0))</f>
        <v>Sharma, Sandeep; Sidhu, H. S.; Singh, Vicky; Thind, H. S.; Yadvinder-Singh</v>
      </c>
      <c r="E509" s="21" t="str">
        <f>INDEX(Refs!S:S,MATCH($C509,Refs!$I:$I,0))</f>
        <v>10.1071/CP21595</v>
      </c>
      <c r="F509" s="23" t="s">
        <v>69</v>
      </c>
      <c r="G509" s="23" t="s">
        <v>1506</v>
      </c>
      <c r="I509" s="24" t="s">
        <v>320</v>
      </c>
      <c r="J509" s="26" t="s">
        <v>1513</v>
      </c>
      <c r="L509" s="26" t="s">
        <v>1516</v>
      </c>
      <c r="M509" s="24">
        <v>3</v>
      </c>
      <c r="O509" s="27" t="s">
        <v>59</v>
      </c>
      <c r="P509" s="27" t="s">
        <v>59</v>
      </c>
      <c r="AD509" s="27" t="s">
        <v>59</v>
      </c>
      <c r="AF509" s="23" t="s">
        <v>65</v>
      </c>
      <c r="AG509" s="23" t="s">
        <v>133</v>
      </c>
      <c r="AJ509" s="24" t="s">
        <v>1509</v>
      </c>
      <c r="AK509" s="30" t="str">
        <f t="shared" si="16"/>
        <v>CTDSR-ZTW + R</v>
      </c>
      <c r="AL509" s="27">
        <v>108100</v>
      </c>
      <c r="AN509" s="30" t="str">
        <f t="shared" si="17"/>
        <v>PTR-CTW - R</v>
      </c>
      <c r="AO509" s="27">
        <v>89190</v>
      </c>
      <c r="AR509" s="27" t="s">
        <v>217</v>
      </c>
      <c r="AU509" s="26" t="s">
        <v>77</v>
      </c>
      <c r="AV509" s="26" t="s">
        <v>77</v>
      </c>
      <c r="AW509" s="26" t="s">
        <v>77</v>
      </c>
      <c r="AX509" s="26" t="s">
        <v>77</v>
      </c>
      <c r="AY509" s="26" t="s">
        <v>63</v>
      </c>
      <c r="AZ509" s="26" t="s">
        <v>63</v>
      </c>
      <c r="BA509" s="26" t="s">
        <v>63</v>
      </c>
      <c r="BB509" s="26" t="s">
        <v>63</v>
      </c>
      <c r="BC509" s="26" t="s">
        <v>77</v>
      </c>
    </row>
    <row r="510" spans="1:55" ht="12" customHeight="1">
      <c r="A510" s="20">
        <v>524</v>
      </c>
      <c r="B510" s="21">
        <f>INDEX(Refs!A:A,MATCH($C510,Refs!$I:$I,0))</f>
        <v>6141743</v>
      </c>
      <c r="C510" s="22" t="s">
        <v>1505</v>
      </c>
      <c r="D510" s="21" t="str">
        <f>INDEX(Refs!L:L,MATCH($C510,Refs!$I:$I,0))</f>
        <v>Sharma, Sandeep; Sidhu, H. S.; Singh, Vicky; Thind, H. S.; Yadvinder-Singh</v>
      </c>
      <c r="E510" s="21" t="str">
        <f>INDEX(Refs!S:S,MATCH($C510,Refs!$I:$I,0))</f>
        <v>10.1071/CP21595</v>
      </c>
      <c r="F510" s="23" t="s">
        <v>69</v>
      </c>
      <c r="G510" s="23" t="s">
        <v>1506</v>
      </c>
      <c r="I510" s="24" t="s">
        <v>320</v>
      </c>
      <c r="J510" s="26" t="s">
        <v>1510</v>
      </c>
      <c r="L510" s="26" t="s">
        <v>1515</v>
      </c>
      <c r="M510" s="24">
        <v>3</v>
      </c>
      <c r="O510" s="27" t="s">
        <v>59</v>
      </c>
      <c r="P510" s="27" t="s">
        <v>59</v>
      </c>
      <c r="AD510" s="27" t="s">
        <v>59</v>
      </c>
      <c r="AF510" s="23" t="s">
        <v>65</v>
      </c>
      <c r="AG510" s="23" t="s">
        <v>133</v>
      </c>
      <c r="AJ510" s="24" t="s">
        <v>1509</v>
      </c>
      <c r="AK510" s="30" t="str">
        <f t="shared" si="16"/>
        <v>ZTDSR/ZTW + R</v>
      </c>
      <c r="AL510" s="27">
        <v>104800</v>
      </c>
      <c r="AN510" s="30" t="str">
        <f t="shared" si="17"/>
        <v>PTR/ZTW - R</v>
      </c>
      <c r="AO510" s="27">
        <v>87270</v>
      </c>
      <c r="AR510" s="27" t="s">
        <v>217</v>
      </c>
      <c r="AU510" s="26" t="s">
        <v>77</v>
      </c>
      <c r="AV510" s="26" t="s">
        <v>77</v>
      </c>
      <c r="AW510" s="26" t="s">
        <v>77</v>
      </c>
      <c r="AX510" s="26" t="s">
        <v>77</v>
      </c>
      <c r="AY510" s="26" t="s">
        <v>63</v>
      </c>
      <c r="AZ510" s="26" t="s">
        <v>63</v>
      </c>
      <c r="BA510" s="26" t="s">
        <v>63</v>
      </c>
      <c r="BB510" s="26" t="s">
        <v>63</v>
      </c>
      <c r="BC510" s="26" t="s">
        <v>77</v>
      </c>
    </row>
    <row r="511" spans="1:55" ht="12" customHeight="1">
      <c r="A511" s="20">
        <v>525</v>
      </c>
      <c r="B511" s="21">
        <f>INDEX(Refs!A:A,MATCH($C511,Refs!$I:$I,0))</f>
        <v>6141743</v>
      </c>
      <c r="C511" s="22" t="s">
        <v>1505</v>
      </c>
      <c r="D511" s="21" t="str">
        <f>INDEX(Refs!L:L,MATCH($C511,Refs!$I:$I,0))</f>
        <v>Sharma, Sandeep; Sidhu, H. S.; Singh, Vicky; Thind, H. S.; Yadvinder-Singh</v>
      </c>
      <c r="E511" s="21" t="str">
        <f>INDEX(Refs!S:S,MATCH($C511,Refs!$I:$I,0))</f>
        <v>10.1071/CP21595</v>
      </c>
      <c r="F511" s="23" t="s">
        <v>69</v>
      </c>
      <c r="G511" s="23" t="s">
        <v>1506</v>
      </c>
      <c r="I511" s="24" t="s">
        <v>320</v>
      </c>
      <c r="J511" s="26" t="s">
        <v>1513</v>
      </c>
      <c r="L511" s="26" t="s">
        <v>1515</v>
      </c>
      <c r="M511" s="24">
        <v>3</v>
      </c>
      <c r="O511" s="27" t="s">
        <v>59</v>
      </c>
      <c r="P511" s="27" t="s">
        <v>59</v>
      </c>
      <c r="AD511" s="27" t="s">
        <v>59</v>
      </c>
      <c r="AF511" s="23" t="s">
        <v>65</v>
      </c>
      <c r="AG511" s="23" t="s">
        <v>133</v>
      </c>
      <c r="AJ511" s="24" t="s">
        <v>1509</v>
      </c>
      <c r="AK511" s="30" t="str">
        <f t="shared" si="16"/>
        <v>CTDSR-ZTW + R</v>
      </c>
      <c r="AL511" s="27">
        <v>108100</v>
      </c>
      <c r="AN511" s="30" t="str">
        <f t="shared" si="17"/>
        <v>PTR/ZTW - R</v>
      </c>
      <c r="AO511" s="27">
        <v>87270</v>
      </c>
      <c r="AR511" s="27" t="s">
        <v>217</v>
      </c>
      <c r="AU511" s="26" t="s">
        <v>77</v>
      </c>
      <c r="AV511" s="26" t="s">
        <v>77</v>
      </c>
      <c r="AW511" s="26" t="s">
        <v>77</v>
      </c>
      <c r="AX511" s="26" t="s">
        <v>77</v>
      </c>
      <c r="AY511" s="26" t="s">
        <v>63</v>
      </c>
      <c r="AZ511" s="26" t="s">
        <v>63</v>
      </c>
      <c r="BA511" s="26" t="s">
        <v>63</v>
      </c>
      <c r="BB511" s="26" t="s">
        <v>63</v>
      </c>
      <c r="BC511" s="26" t="s">
        <v>77</v>
      </c>
    </row>
    <row r="512" spans="1:55" ht="12" customHeight="1">
      <c r="A512" s="20">
        <v>526</v>
      </c>
      <c r="B512" s="21" t="e">
        <f>INDEX(Refs!A:A,MATCH($C512,Refs!$I:$I,0))</f>
        <v>#N/A</v>
      </c>
      <c r="D512" s="21" t="e">
        <f>INDEX(Refs!L:L,MATCH($C512,Refs!$I:$I,0))</f>
        <v>#N/A</v>
      </c>
      <c r="E512" s="21" t="e">
        <f>INDEX(Refs!S:S,MATCH($C512,Refs!$I:$I,0))</f>
        <v>#N/A</v>
      </c>
      <c r="AK512" s="30">
        <f t="shared" si="16"/>
        <v>0</v>
      </c>
      <c r="AN512" s="30">
        <f t="shared" si="17"/>
        <v>0</v>
      </c>
    </row>
    <row r="513" spans="1:55" ht="12" customHeight="1">
      <c r="A513" s="20">
        <v>527</v>
      </c>
      <c r="B513" s="21">
        <f>INDEX(Refs!A:A,MATCH($C513,Refs!$I:$I,0))</f>
        <v>6133296</v>
      </c>
      <c r="C513" s="22" t="s">
        <v>1517</v>
      </c>
      <c r="D513" s="21" t="str">
        <f>INDEX(Refs!L:L,MATCH($C513,Refs!$I:$I,0))</f>
        <v>Gathala, Mahesh K.; Ghosh, Anup K.; Harun-Ar-Rashid, Md.; Hossain, Md. Israil; Islam, Md. Saiful; Krupnik, Timothy J.; McDonald, Andrew; Rahman, Md. Mahbubur; Timsina, Jagadish; Tiwari, Thakur P.</v>
      </c>
      <c r="E513" s="21" t="str">
        <f>INDEX(Refs!S:S,MATCH($C513,Refs!$I:$I,0))</f>
        <v>10.1016/j.fcr.2014.12.003</v>
      </c>
      <c r="F513" s="23" t="s">
        <v>69</v>
      </c>
      <c r="G513" s="23" t="s">
        <v>1518</v>
      </c>
      <c r="H513" s="23" t="s">
        <v>77</v>
      </c>
      <c r="I513" s="24" t="s">
        <v>441</v>
      </c>
      <c r="J513" s="26" t="s">
        <v>1519</v>
      </c>
      <c r="L513" s="26" t="s">
        <v>206</v>
      </c>
      <c r="M513" s="24">
        <v>53</v>
      </c>
      <c r="O513" s="27" t="s">
        <v>59</v>
      </c>
      <c r="AD513" s="27" t="s">
        <v>59</v>
      </c>
      <c r="AF513" s="23" t="s">
        <v>60</v>
      </c>
      <c r="AG513" s="23" t="s">
        <v>75</v>
      </c>
      <c r="AJ513" s="24">
        <v>2009.2012</v>
      </c>
      <c r="AK513" s="30" t="str">
        <f t="shared" ref="AK513:AK536" si="18">J513</f>
        <v>RT</v>
      </c>
      <c r="AL513" s="27">
        <v>1567</v>
      </c>
      <c r="AN513" s="30" t="str">
        <f t="shared" ref="AN513:AN536" si="19">L513</f>
        <v>CT</v>
      </c>
      <c r="AO513" s="27">
        <v>1684</v>
      </c>
      <c r="AR513" s="27" t="s">
        <v>184</v>
      </c>
      <c r="AU513" s="26" t="s">
        <v>77</v>
      </c>
      <c r="AV513" s="26" t="s">
        <v>77</v>
      </c>
      <c r="AW513" s="26" t="s">
        <v>77</v>
      </c>
      <c r="AX513" s="26" t="s">
        <v>77</v>
      </c>
      <c r="AY513" s="26" t="s">
        <v>63</v>
      </c>
      <c r="AZ513" s="26" t="s">
        <v>77</v>
      </c>
      <c r="BA513" s="26" t="s">
        <v>63</v>
      </c>
      <c r="BB513" s="26" t="s">
        <v>63</v>
      </c>
      <c r="BC513" s="26" t="s">
        <v>77</v>
      </c>
    </row>
    <row r="514" spans="1:55" ht="12" customHeight="1">
      <c r="A514" s="20">
        <v>528</v>
      </c>
      <c r="B514" s="21">
        <f>INDEX(Refs!A:A,MATCH($C514,Refs!$I:$I,0))</f>
        <v>6133296</v>
      </c>
      <c r="C514" s="22" t="s">
        <v>1517</v>
      </c>
      <c r="D514" s="21" t="str">
        <f>INDEX(Refs!L:L,MATCH($C514,Refs!$I:$I,0))</f>
        <v>Gathala, Mahesh K.; Ghosh, Anup K.; Harun-Ar-Rashid, Md.; Hossain, Md. Israil; Islam, Md. Saiful; Krupnik, Timothy J.; McDonald, Andrew; Rahman, Md. Mahbubur; Timsina, Jagadish; Tiwari, Thakur P.</v>
      </c>
      <c r="E514" s="21" t="str">
        <f>INDEX(Refs!S:S,MATCH($C514,Refs!$I:$I,0))</f>
        <v>10.1016/j.fcr.2014.12.003</v>
      </c>
      <c r="F514" s="23" t="s">
        <v>69</v>
      </c>
      <c r="G514" s="23" t="s">
        <v>1518</v>
      </c>
      <c r="H514" s="23" t="s">
        <v>77</v>
      </c>
      <c r="I514" s="24" t="s">
        <v>441</v>
      </c>
      <c r="J514" s="26" t="s">
        <v>1520</v>
      </c>
      <c r="L514" s="26" t="s">
        <v>206</v>
      </c>
      <c r="M514" s="24">
        <v>53</v>
      </c>
      <c r="O514" s="27" t="s">
        <v>59</v>
      </c>
      <c r="AD514" s="27" t="s">
        <v>59</v>
      </c>
      <c r="AF514" s="23" t="s">
        <v>60</v>
      </c>
      <c r="AG514" s="23" t="s">
        <v>75</v>
      </c>
      <c r="AJ514" s="24">
        <v>2009.2012</v>
      </c>
      <c r="AK514" s="30" t="str">
        <f t="shared" si="18"/>
        <v xml:space="preserve">Permanent raised beds </v>
      </c>
      <c r="AL514" s="27">
        <v>1547</v>
      </c>
      <c r="AN514" s="30" t="str">
        <f t="shared" si="19"/>
        <v>CT</v>
      </c>
      <c r="AO514" s="27">
        <v>1684</v>
      </c>
      <c r="AR514" s="27" t="s">
        <v>184</v>
      </c>
      <c r="AU514" s="26" t="s">
        <v>77</v>
      </c>
      <c r="AV514" s="26" t="s">
        <v>77</v>
      </c>
      <c r="AW514" s="26" t="s">
        <v>77</v>
      </c>
      <c r="AX514" s="26" t="s">
        <v>77</v>
      </c>
      <c r="AY514" s="26" t="s">
        <v>63</v>
      </c>
      <c r="AZ514" s="26" t="s">
        <v>77</v>
      </c>
      <c r="BA514" s="26" t="s">
        <v>63</v>
      </c>
      <c r="BB514" s="26" t="s">
        <v>63</v>
      </c>
      <c r="BC514" s="26" t="s">
        <v>77</v>
      </c>
    </row>
    <row r="515" spans="1:55" ht="12" customHeight="1">
      <c r="A515" s="20">
        <v>529</v>
      </c>
      <c r="B515" s="21">
        <f>INDEX(Refs!A:A,MATCH($C515,Refs!$I:$I,0))</f>
        <v>6133296</v>
      </c>
      <c r="C515" s="22" t="s">
        <v>1517</v>
      </c>
      <c r="D515" s="21" t="str">
        <f>INDEX(Refs!L:L,MATCH($C515,Refs!$I:$I,0))</f>
        <v>Gathala, Mahesh K.; Ghosh, Anup K.; Harun-Ar-Rashid, Md.; Hossain, Md. Israil; Islam, Md. Saiful; Krupnik, Timothy J.; McDonald, Andrew; Rahman, Md. Mahbubur; Timsina, Jagadish; Tiwari, Thakur P.</v>
      </c>
      <c r="E515" s="21" t="str">
        <f>INDEX(Refs!S:S,MATCH($C515,Refs!$I:$I,0))</f>
        <v>10.1016/j.fcr.2014.12.003</v>
      </c>
      <c r="F515" s="23" t="s">
        <v>69</v>
      </c>
      <c r="G515" s="23" t="s">
        <v>1518</v>
      </c>
      <c r="H515" s="23" t="s">
        <v>77</v>
      </c>
      <c r="I515" s="24" t="s">
        <v>441</v>
      </c>
      <c r="J515" s="26" t="s">
        <v>1521</v>
      </c>
      <c r="L515" s="26" t="s">
        <v>206</v>
      </c>
      <c r="M515" s="24">
        <v>53</v>
      </c>
      <c r="O515" s="27" t="s">
        <v>59</v>
      </c>
      <c r="AD515" s="27" t="s">
        <v>59</v>
      </c>
      <c r="AF515" s="23" t="s">
        <v>60</v>
      </c>
      <c r="AG515" s="23" t="s">
        <v>75</v>
      </c>
      <c r="AJ515" s="24">
        <v>2009.2012</v>
      </c>
      <c r="AK515" s="30" t="str">
        <f t="shared" si="18"/>
        <v>Strip tillage</v>
      </c>
      <c r="AL515" s="27">
        <v>1550</v>
      </c>
      <c r="AN515" s="30" t="str">
        <f t="shared" si="19"/>
        <v>CT</v>
      </c>
      <c r="AO515" s="27">
        <v>1684</v>
      </c>
      <c r="AR515" s="27" t="s">
        <v>184</v>
      </c>
      <c r="AU515" s="26" t="s">
        <v>77</v>
      </c>
      <c r="AV515" s="26" t="s">
        <v>77</v>
      </c>
      <c r="AW515" s="26" t="s">
        <v>77</v>
      </c>
      <c r="AX515" s="26" t="s">
        <v>77</v>
      </c>
      <c r="AY515" s="26" t="s">
        <v>63</v>
      </c>
      <c r="AZ515" s="26" t="s">
        <v>77</v>
      </c>
      <c r="BA515" s="26" t="s">
        <v>63</v>
      </c>
      <c r="BB515" s="26" t="s">
        <v>63</v>
      </c>
      <c r="BC515" s="26" t="s">
        <v>77</v>
      </c>
    </row>
    <row r="516" spans="1:55" ht="12" customHeight="1">
      <c r="A516" s="20">
        <v>530</v>
      </c>
      <c r="B516" s="21">
        <f>INDEX(Refs!A:A,MATCH($C516,Refs!$I:$I,0))</f>
        <v>6133296</v>
      </c>
      <c r="C516" s="22" t="s">
        <v>1517</v>
      </c>
      <c r="D516" s="21" t="str">
        <f>INDEX(Refs!L:L,MATCH($C516,Refs!$I:$I,0))</f>
        <v>Gathala, Mahesh K.; Ghosh, Anup K.; Harun-Ar-Rashid, Md.; Hossain, Md. Israil; Islam, Md. Saiful; Krupnik, Timothy J.; McDonald, Andrew; Rahman, Md. Mahbubur; Timsina, Jagadish; Tiwari, Thakur P.</v>
      </c>
      <c r="E516" s="21" t="str">
        <f>INDEX(Refs!S:S,MATCH($C516,Refs!$I:$I,0))</f>
        <v>10.1016/j.fcr.2014.12.003</v>
      </c>
      <c r="F516" s="23" t="s">
        <v>69</v>
      </c>
      <c r="G516" s="23" t="s">
        <v>1518</v>
      </c>
      <c r="H516" s="23" t="s">
        <v>77</v>
      </c>
      <c r="I516" s="24" t="s">
        <v>441</v>
      </c>
      <c r="J516" s="26" t="s">
        <v>1519</v>
      </c>
      <c r="L516" s="26" t="s">
        <v>1522</v>
      </c>
      <c r="M516" s="24">
        <v>53</v>
      </c>
      <c r="O516" s="27" t="s">
        <v>59</v>
      </c>
      <c r="AF516" s="23" t="s">
        <v>60</v>
      </c>
      <c r="AG516" s="23" t="s">
        <v>75</v>
      </c>
      <c r="AJ516" s="24">
        <v>2009.2012</v>
      </c>
      <c r="AK516" s="30" t="str">
        <f t="shared" si="18"/>
        <v>RT</v>
      </c>
      <c r="AL516" s="27">
        <v>1567</v>
      </c>
      <c r="AN516" s="30" t="str">
        <f t="shared" si="19"/>
        <v xml:space="preserve">Fresh beds </v>
      </c>
      <c r="AO516" s="27">
        <v>1550</v>
      </c>
      <c r="AR516" s="27" t="s">
        <v>184</v>
      </c>
      <c r="AU516" s="26" t="s">
        <v>77</v>
      </c>
      <c r="AV516" s="26" t="s">
        <v>77</v>
      </c>
      <c r="AW516" s="26" t="s">
        <v>77</v>
      </c>
      <c r="AX516" s="26" t="s">
        <v>77</v>
      </c>
      <c r="AY516" s="26" t="s">
        <v>63</v>
      </c>
      <c r="AZ516" s="26" t="s">
        <v>77</v>
      </c>
      <c r="BA516" s="26" t="s">
        <v>63</v>
      </c>
      <c r="BB516" s="26" t="s">
        <v>63</v>
      </c>
      <c r="BC516" s="26" t="s">
        <v>77</v>
      </c>
    </row>
    <row r="517" spans="1:55" ht="12" customHeight="1">
      <c r="A517" s="20">
        <v>531</v>
      </c>
      <c r="B517" s="21">
        <f>INDEX(Refs!A:A,MATCH($C517,Refs!$I:$I,0))</f>
        <v>6133296</v>
      </c>
      <c r="C517" s="22" t="s">
        <v>1517</v>
      </c>
      <c r="D517" s="21" t="str">
        <f>INDEX(Refs!L:L,MATCH($C517,Refs!$I:$I,0))</f>
        <v>Gathala, Mahesh K.; Ghosh, Anup K.; Harun-Ar-Rashid, Md.; Hossain, Md. Israil; Islam, Md. Saiful; Krupnik, Timothy J.; McDonald, Andrew; Rahman, Md. Mahbubur; Timsina, Jagadish; Tiwari, Thakur P.</v>
      </c>
      <c r="E517" s="21" t="str">
        <f>INDEX(Refs!S:S,MATCH($C517,Refs!$I:$I,0))</f>
        <v>10.1016/j.fcr.2014.12.003</v>
      </c>
      <c r="F517" s="23" t="s">
        <v>69</v>
      </c>
      <c r="G517" s="23" t="s">
        <v>1518</v>
      </c>
      <c r="H517" s="23" t="s">
        <v>77</v>
      </c>
      <c r="I517" s="24" t="s">
        <v>441</v>
      </c>
      <c r="J517" s="26" t="s">
        <v>1520</v>
      </c>
      <c r="L517" s="26" t="s">
        <v>1522</v>
      </c>
      <c r="M517" s="24">
        <v>53</v>
      </c>
      <c r="O517" s="27" t="s">
        <v>59</v>
      </c>
      <c r="AF517" s="23" t="s">
        <v>60</v>
      </c>
      <c r="AG517" s="23" t="s">
        <v>75</v>
      </c>
      <c r="AJ517" s="24">
        <v>2009.2012</v>
      </c>
      <c r="AK517" s="30" t="str">
        <f t="shared" si="18"/>
        <v xml:space="preserve">Permanent raised beds </v>
      </c>
      <c r="AL517" s="27">
        <v>1547</v>
      </c>
      <c r="AN517" s="30" t="str">
        <f t="shared" si="19"/>
        <v xml:space="preserve">Fresh beds </v>
      </c>
      <c r="AO517" s="27">
        <v>1550</v>
      </c>
      <c r="AR517" s="27" t="s">
        <v>184</v>
      </c>
      <c r="AU517" s="26" t="s">
        <v>77</v>
      </c>
      <c r="AV517" s="26" t="s">
        <v>77</v>
      </c>
      <c r="AW517" s="26" t="s">
        <v>77</v>
      </c>
      <c r="AX517" s="26" t="s">
        <v>77</v>
      </c>
      <c r="AY517" s="26" t="s">
        <v>63</v>
      </c>
      <c r="AZ517" s="26" t="s">
        <v>77</v>
      </c>
      <c r="BA517" s="26" t="s">
        <v>63</v>
      </c>
      <c r="BB517" s="26" t="s">
        <v>63</v>
      </c>
      <c r="BC517" s="26" t="s">
        <v>77</v>
      </c>
    </row>
    <row r="518" spans="1:55" ht="12" customHeight="1">
      <c r="A518" s="20">
        <v>532</v>
      </c>
      <c r="B518" s="21">
        <f>INDEX(Refs!A:A,MATCH($C518,Refs!$I:$I,0))</f>
        <v>6133296</v>
      </c>
      <c r="C518" s="22" t="s">
        <v>1517</v>
      </c>
      <c r="D518" s="21" t="str">
        <f>INDEX(Refs!L:L,MATCH($C518,Refs!$I:$I,0))</f>
        <v>Gathala, Mahesh K.; Ghosh, Anup K.; Harun-Ar-Rashid, Md.; Hossain, Md. Israil; Islam, Md. Saiful; Krupnik, Timothy J.; McDonald, Andrew; Rahman, Md. Mahbubur; Timsina, Jagadish; Tiwari, Thakur P.</v>
      </c>
      <c r="E518" s="21" t="str">
        <f>INDEX(Refs!S:S,MATCH($C518,Refs!$I:$I,0))</f>
        <v>10.1016/j.fcr.2014.12.003</v>
      </c>
      <c r="F518" s="23" t="s">
        <v>69</v>
      </c>
      <c r="G518" s="23" t="s">
        <v>1518</v>
      </c>
      <c r="H518" s="23" t="s">
        <v>77</v>
      </c>
      <c r="I518" s="24" t="s">
        <v>441</v>
      </c>
      <c r="J518" s="26" t="s">
        <v>1521</v>
      </c>
      <c r="L518" s="26" t="s">
        <v>1522</v>
      </c>
      <c r="M518" s="24">
        <v>53</v>
      </c>
      <c r="O518" s="27" t="s">
        <v>59</v>
      </c>
      <c r="AF518" s="23" t="s">
        <v>60</v>
      </c>
      <c r="AG518" s="23" t="s">
        <v>75</v>
      </c>
      <c r="AJ518" s="24">
        <v>2009.2012</v>
      </c>
      <c r="AK518" s="30" t="str">
        <f t="shared" si="18"/>
        <v>Strip tillage</v>
      </c>
      <c r="AL518" s="27">
        <v>1550</v>
      </c>
      <c r="AN518" s="30" t="str">
        <f t="shared" si="19"/>
        <v xml:space="preserve">Fresh beds </v>
      </c>
      <c r="AO518" s="27">
        <v>1550</v>
      </c>
      <c r="AR518" s="27" t="s">
        <v>184</v>
      </c>
      <c r="AU518" s="26" t="s">
        <v>77</v>
      </c>
      <c r="AV518" s="26" t="s">
        <v>77</v>
      </c>
      <c r="AW518" s="26" t="s">
        <v>77</v>
      </c>
      <c r="AX518" s="26" t="s">
        <v>77</v>
      </c>
      <c r="AY518" s="26" t="s">
        <v>63</v>
      </c>
      <c r="AZ518" s="26" t="s">
        <v>77</v>
      </c>
      <c r="BA518" s="26" t="s">
        <v>63</v>
      </c>
      <c r="BB518" s="26" t="s">
        <v>63</v>
      </c>
      <c r="BC518" s="26" t="s">
        <v>77</v>
      </c>
    </row>
    <row r="519" spans="1:55" ht="12" customHeight="1">
      <c r="A519" s="20">
        <v>533</v>
      </c>
      <c r="B519" s="21">
        <f>INDEX(Refs!A:A,MATCH($C519,Refs!$I:$I,0))</f>
        <v>6133296</v>
      </c>
      <c r="C519" s="22" t="s">
        <v>1517</v>
      </c>
      <c r="D519" s="21" t="str">
        <f>INDEX(Refs!L:L,MATCH($C519,Refs!$I:$I,0))</f>
        <v>Gathala, Mahesh K.; Ghosh, Anup K.; Harun-Ar-Rashid, Md.; Hossain, Md. Israil; Islam, Md. Saiful; Krupnik, Timothy J.; McDonald, Andrew; Rahman, Md. Mahbubur; Timsina, Jagadish; Tiwari, Thakur P.</v>
      </c>
      <c r="E519" s="21" t="str">
        <f>INDEX(Refs!S:S,MATCH($C519,Refs!$I:$I,0))</f>
        <v>10.1016/j.fcr.2014.12.003</v>
      </c>
      <c r="F519" s="23" t="s">
        <v>69</v>
      </c>
      <c r="G519" s="23" t="s">
        <v>1518</v>
      </c>
      <c r="H519" s="23" t="s">
        <v>77</v>
      </c>
      <c r="I519" s="24" t="s">
        <v>441</v>
      </c>
      <c r="J519" s="26" t="s">
        <v>1519</v>
      </c>
      <c r="L519" s="26" t="s">
        <v>206</v>
      </c>
      <c r="M519" s="24">
        <v>53</v>
      </c>
      <c r="O519" s="27" t="s">
        <v>59</v>
      </c>
      <c r="AD519" s="27" t="s">
        <v>59</v>
      </c>
      <c r="AF519" s="23" t="s">
        <v>80</v>
      </c>
      <c r="AG519" s="23" t="s">
        <v>75</v>
      </c>
      <c r="AJ519" s="24">
        <v>2009.2012</v>
      </c>
      <c r="AK519" s="30" t="str">
        <f t="shared" si="18"/>
        <v>RT</v>
      </c>
      <c r="AL519" s="27">
        <v>3427</v>
      </c>
      <c r="AN519" s="30" t="str">
        <f t="shared" si="19"/>
        <v>CT</v>
      </c>
      <c r="AO519" s="27">
        <v>3260</v>
      </c>
      <c r="AR519" s="27" t="s">
        <v>184</v>
      </c>
      <c r="AU519" s="26" t="s">
        <v>77</v>
      </c>
      <c r="AV519" s="26" t="s">
        <v>77</v>
      </c>
      <c r="AW519" s="26" t="s">
        <v>77</v>
      </c>
      <c r="AX519" s="26" t="s">
        <v>77</v>
      </c>
      <c r="AY519" s="26" t="s">
        <v>63</v>
      </c>
      <c r="AZ519" s="26" t="s">
        <v>77</v>
      </c>
      <c r="BA519" s="26" t="s">
        <v>63</v>
      </c>
      <c r="BB519" s="26" t="s">
        <v>63</v>
      </c>
      <c r="BC519" s="26" t="s">
        <v>77</v>
      </c>
    </row>
    <row r="520" spans="1:55" ht="12" customHeight="1">
      <c r="A520" s="20">
        <v>534</v>
      </c>
      <c r="B520" s="21">
        <f>INDEX(Refs!A:A,MATCH($C520,Refs!$I:$I,0))</f>
        <v>6133296</v>
      </c>
      <c r="C520" s="22" t="s">
        <v>1517</v>
      </c>
      <c r="D520" s="21" t="str">
        <f>INDEX(Refs!L:L,MATCH($C520,Refs!$I:$I,0))</f>
        <v>Gathala, Mahesh K.; Ghosh, Anup K.; Harun-Ar-Rashid, Md.; Hossain, Md. Israil; Islam, Md. Saiful; Krupnik, Timothy J.; McDonald, Andrew; Rahman, Md. Mahbubur; Timsina, Jagadish; Tiwari, Thakur P.</v>
      </c>
      <c r="E520" s="21" t="str">
        <f>INDEX(Refs!S:S,MATCH($C520,Refs!$I:$I,0))</f>
        <v>10.1016/j.fcr.2014.12.003</v>
      </c>
      <c r="F520" s="23" t="s">
        <v>69</v>
      </c>
      <c r="G520" s="23" t="s">
        <v>1518</v>
      </c>
      <c r="H520" s="23" t="s">
        <v>77</v>
      </c>
      <c r="I520" s="24" t="s">
        <v>441</v>
      </c>
      <c r="J520" s="26" t="s">
        <v>1520</v>
      </c>
      <c r="L520" s="26" t="s">
        <v>206</v>
      </c>
      <c r="M520" s="24">
        <v>53</v>
      </c>
      <c r="O520" s="27" t="s">
        <v>59</v>
      </c>
      <c r="AD520" s="27" t="s">
        <v>59</v>
      </c>
      <c r="AF520" s="23" t="s">
        <v>80</v>
      </c>
      <c r="AG520" s="23" t="s">
        <v>75</v>
      </c>
      <c r="AJ520" s="24">
        <v>2009.2012</v>
      </c>
      <c r="AK520" s="30" t="str">
        <f t="shared" si="18"/>
        <v xml:space="preserve">Permanent raised beds </v>
      </c>
      <c r="AL520" s="27">
        <v>3592</v>
      </c>
      <c r="AN520" s="30" t="str">
        <f t="shared" si="19"/>
        <v>CT</v>
      </c>
      <c r="AO520" s="27">
        <v>3260</v>
      </c>
      <c r="AR520" s="27" t="s">
        <v>184</v>
      </c>
      <c r="AU520" s="26" t="s">
        <v>77</v>
      </c>
      <c r="AV520" s="26" t="s">
        <v>77</v>
      </c>
      <c r="AW520" s="26" t="s">
        <v>77</v>
      </c>
      <c r="AX520" s="26" t="s">
        <v>77</v>
      </c>
      <c r="AY520" s="26" t="s">
        <v>63</v>
      </c>
      <c r="AZ520" s="26" t="s">
        <v>77</v>
      </c>
      <c r="BA520" s="26" t="s">
        <v>63</v>
      </c>
      <c r="BB520" s="26" t="s">
        <v>63</v>
      </c>
      <c r="BC520" s="26" t="s">
        <v>77</v>
      </c>
    </row>
    <row r="521" spans="1:55" ht="12" customHeight="1">
      <c r="A521" s="20">
        <v>535</v>
      </c>
      <c r="B521" s="21">
        <f>INDEX(Refs!A:A,MATCH($C521,Refs!$I:$I,0))</f>
        <v>6133296</v>
      </c>
      <c r="C521" s="22" t="s">
        <v>1517</v>
      </c>
      <c r="D521" s="21" t="str">
        <f>INDEX(Refs!L:L,MATCH($C521,Refs!$I:$I,0))</f>
        <v>Gathala, Mahesh K.; Ghosh, Anup K.; Harun-Ar-Rashid, Md.; Hossain, Md. Israil; Islam, Md. Saiful; Krupnik, Timothy J.; McDonald, Andrew; Rahman, Md. Mahbubur; Timsina, Jagadish; Tiwari, Thakur P.</v>
      </c>
      <c r="E521" s="21" t="str">
        <f>INDEX(Refs!S:S,MATCH($C521,Refs!$I:$I,0))</f>
        <v>10.1016/j.fcr.2014.12.003</v>
      </c>
      <c r="F521" s="23" t="s">
        <v>69</v>
      </c>
      <c r="G521" s="23" t="s">
        <v>1518</v>
      </c>
      <c r="H521" s="23" t="s">
        <v>77</v>
      </c>
      <c r="I521" s="24" t="s">
        <v>441</v>
      </c>
      <c r="J521" s="26" t="s">
        <v>1521</v>
      </c>
      <c r="L521" s="26" t="s">
        <v>206</v>
      </c>
      <c r="M521" s="24">
        <v>53</v>
      </c>
      <c r="O521" s="27" t="s">
        <v>59</v>
      </c>
      <c r="AD521" s="27" t="s">
        <v>59</v>
      </c>
      <c r="AF521" s="23" t="s">
        <v>80</v>
      </c>
      <c r="AG521" s="23" t="s">
        <v>75</v>
      </c>
      <c r="AJ521" s="24">
        <v>2009.2012</v>
      </c>
      <c r="AK521" s="30" t="str">
        <f t="shared" si="18"/>
        <v>Strip tillage</v>
      </c>
      <c r="AL521" s="27">
        <v>3407</v>
      </c>
      <c r="AN521" s="30" t="str">
        <f t="shared" si="19"/>
        <v>CT</v>
      </c>
      <c r="AO521" s="27">
        <v>3260</v>
      </c>
      <c r="AR521" s="27" t="s">
        <v>184</v>
      </c>
      <c r="AU521" s="26" t="s">
        <v>77</v>
      </c>
      <c r="AV521" s="26" t="s">
        <v>77</v>
      </c>
      <c r="AW521" s="26" t="s">
        <v>77</v>
      </c>
      <c r="AX521" s="26" t="s">
        <v>77</v>
      </c>
      <c r="AY521" s="26" t="s">
        <v>63</v>
      </c>
      <c r="AZ521" s="26" t="s">
        <v>77</v>
      </c>
      <c r="BA521" s="26" t="s">
        <v>63</v>
      </c>
      <c r="BB521" s="26" t="s">
        <v>63</v>
      </c>
      <c r="BC521" s="26" t="s">
        <v>77</v>
      </c>
    </row>
    <row r="522" spans="1:55" ht="12" customHeight="1">
      <c r="A522" s="20">
        <v>536</v>
      </c>
      <c r="B522" s="21">
        <f>INDEX(Refs!A:A,MATCH($C522,Refs!$I:$I,0))</f>
        <v>6133296</v>
      </c>
      <c r="C522" s="22" t="s">
        <v>1517</v>
      </c>
      <c r="D522" s="21" t="str">
        <f>INDEX(Refs!L:L,MATCH($C522,Refs!$I:$I,0))</f>
        <v>Gathala, Mahesh K.; Ghosh, Anup K.; Harun-Ar-Rashid, Md.; Hossain, Md. Israil; Islam, Md. Saiful; Krupnik, Timothy J.; McDonald, Andrew; Rahman, Md. Mahbubur; Timsina, Jagadish; Tiwari, Thakur P.</v>
      </c>
      <c r="E522" s="21" t="str">
        <f>INDEX(Refs!S:S,MATCH($C522,Refs!$I:$I,0))</f>
        <v>10.1016/j.fcr.2014.12.003</v>
      </c>
      <c r="F522" s="23" t="s">
        <v>69</v>
      </c>
      <c r="G522" s="23" t="s">
        <v>1518</v>
      </c>
      <c r="H522" s="23" t="s">
        <v>77</v>
      </c>
      <c r="I522" s="24" t="s">
        <v>441</v>
      </c>
      <c r="J522" s="26" t="s">
        <v>1519</v>
      </c>
      <c r="L522" s="26" t="s">
        <v>1522</v>
      </c>
      <c r="M522" s="24">
        <v>53</v>
      </c>
      <c r="O522" s="27" t="s">
        <v>59</v>
      </c>
      <c r="AF522" s="23" t="s">
        <v>80</v>
      </c>
      <c r="AG522" s="23" t="s">
        <v>75</v>
      </c>
      <c r="AJ522" s="24">
        <v>2009.2012</v>
      </c>
      <c r="AK522" s="30" t="str">
        <f t="shared" si="18"/>
        <v>RT</v>
      </c>
      <c r="AL522" s="27">
        <v>3427</v>
      </c>
      <c r="AN522" s="30" t="str">
        <f t="shared" si="19"/>
        <v xml:space="preserve">Fresh beds </v>
      </c>
      <c r="AO522" s="27">
        <v>3472</v>
      </c>
      <c r="AR522" s="27" t="s">
        <v>184</v>
      </c>
      <c r="AU522" s="26" t="s">
        <v>77</v>
      </c>
      <c r="AV522" s="26" t="s">
        <v>77</v>
      </c>
      <c r="AW522" s="26" t="s">
        <v>77</v>
      </c>
      <c r="AX522" s="26" t="s">
        <v>77</v>
      </c>
      <c r="AY522" s="26" t="s">
        <v>63</v>
      </c>
      <c r="AZ522" s="26" t="s">
        <v>77</v>
      </c>
      <c r="BA522" s="26" t="s">
        <v>63</v>
      </c>
      <c r="BB522" s="26" t="s">
        <v>63</v>
      </c>
      <c r="BC522" s="26" t="s">
        <v>77</v>
      </c>
    </row>
    <row r="523" spans="1:55" ht="12" customHeight="1">
      <c r="A523" s="20">
        <v>537</v>
      </c>
      <c r="B523" s="21">
        <f>INDEX(Refs!A:A,MATCH($C523,Refs!$I:$I,0))</f>
        <v>6133296</v>
      </c>
      <c r="C523" s="22" t="s">
        <v>1517</v>
      </c>
      <c r="D523" s="21" t="str">
        <f>INDEX(Refs!L:L,MATCH($C523,Refs!$I:$I,0))</f>
        <v>Gathala, Mahesh K.; Ghosh, Anup K.; Harun-Ar-Rashid, Md.; Hossain, Md. Israil; Islam, Md. Saiful; Krupnik, Timothy J.; McDonald, Andrew; Rahman, Md. Mahbubur; Timsina, Jagadish; Tiwari, Thakur P.</v>
      </c>
      <c r="E523" s="21" t="str">
        <f>INDEX(Refs!S:S,MATCH($C523,Refs!$I:$I,0))</f>
        <v>10.1016/j.fcr.2014.12.003</v>
      </c>
      <c r="F523" s="23" t="s">
        <v>69</v>
      </c>
      <c r="G523" s="23" t="s">
        <v>1518</v>
      </c>
      <c r="H523" s="23" t="s">
        <v>77</v>
      </c>
      <c r="I523" s="24" t="s">
        <v>441</v>
      </c>
      <c r="J523" s="26" t="s">
        <v>1520</v>
      </c>
      <c r="L523" s="26" t="s">
        <v>1522</v>
      </c>
      <c r="M523" s="24">
        <v>53</v>
      </c>
      <c r="O523" s="27" t="s">
        <v>59</v>
      </c>
      <c r="AF523" s="23" t="s">
        <v>80</v>
      </c>
      <c r="AG523" s="23" t="s">
        <v>75</v>
      </c>
      <c r="AJ523" s="24">
        <v>2009.2012</v>
      </c>
      <c r="AK523" s="30" t="str">
        <f t="shared" si="18"/>
        <v xml:space="preserve">Permanent raised beds </v>
      </c>
      <c r="AL523" s="27">
        <v>3592</v>
      </c>
      <c r="AN523" s="30" t="str">
        <f t="shared" si="19"/>
        <v xml:space="preserve">Fresh beds </v>
      </c>
      <c r="AO523" s="27">
        <v>3472</v>
      </c>
      <c r="AR523" s="27" t="s">
        <v>184</v>
      </c>
      <c r="AU523" s="26" t="s">
        <v>77</v>
      </c>
      <c r="AV523" s="26" t="s">
        <v>77</v>
      </c>
      <c r="AW523" s="26" t="s">
        <v>77</v>
      </c>
      <c r="AX523" s="26" t="s">
        <v>77</v>
      </c>
      <c r="AY523" s="26" t="s">
        <v>63</v>
      </c>
      <c r="AZ523" s="26" t="s">
        <v>77</v>
      </c>
      <c r="BA523" s="26" t="s">
        <v>63</v>
      </c>
      <c r="BB523" s="26" t="s">
        <v>63</v>
      </c>
      <c r="BC523" s="26" t="s">
        <v>77</v>
      </c>
    </row>
    <row r="524" spans="1:55" ht="12" customHeight="1">
      <c r="A524" s="20">
        <v>538</v>
      </c>
      <c r="B524" s="21">
        <f>INDEX(Refs!A:A,MATCH($C524,Refs!$I:$I,0))</f>
        <v>6133296</v>
      </c>
      <c r="C524" s="22" t="s">
        <v>1517</v>
      </c>
      <c r="D524" s="21" t="str">
        <f>INDEX(Refs!L:L,MATCH($C524,Refs!$I:$I,0))</f>
        <v>Gathala, Mahesh K.; Ghosh, Anup K.; Harun-Ar-Rashid, Md.; Hossain, Md. Israil; Islam, Md. Saiful; Krupnik, Timothy J.; McDonald, Andrew; Rahman, Md. Mahbubur; Timsina, Jagadish; Tiwari, Thakur P.</v>
      </c>
      <c r="E524" s="21" t="str">
        <f>INDEX(Refs!S:S,MATCH($C524,Refs!$I:$I,0))</f>
        <v>10.1016/j.fcr.2014.12.003</v>
      </c>
      <c r="F524" s="23" t="s">
        <v>69</v>
      </c>
      <c r="G524" s="23" t="s">
        <v>1518</v>
      </c>
      <c r="H524" s="23" t="s">
        <v>77</v>
      </c>
      <c r="I524" s="24" t="s">
        <v>441</v>
      </c>
      <c r="J524" s="26" t="s">
        <v>1521</v>
      </c>
      <c r="L524" s="26" t="s">
        <v>1522</v>
      </c>
      <c r="M524" s="24">
        <v>53</v>
      </c>
      <c r="O524" s="27" t="s">
        <v>59</v>
      </c>
      <c r="AF524" s="23" t="s">
        <v>80</v>
      </c>
      <c r="AG524" s="23" t="s">
        <v>75</v>
      </c>
      <c r="AJ524" s="24">
        <v>2009.2012</v>
      </c>
      <c r="AK524" s="30" t="str">
        <f t="shared" si="18"/>
        <v>Strip tillage</v>
      </c>
      <c r="AL524" s="27">
        <v>3407</v>
      </c>
      <c r="AN524" s="30" t="str">
        <f t="shared" si="19"/>
        <v xml:space="preserve">Fresh beds </v>
      </c>
      <c r="AO524" s="27">
        <v>3472</v>
      </c>
      <c r="AR524" s="27" t="s">
        <v>184</v>
      </c>
      <c r="AU524" s="26" t="s">
        <v>77</v>
      </c>
      <c r="AV524" s="26" t="s">
        <v>77</v>
      </c>
      <c r="AW524" s="26" t="s">
        <v>77</v>
      </c>
      <c r="AX524" s="26" t="s">
        <v>77</v>
      </c>
      <c r="AY524" s="26" t="s">
        <v>63</v>
      </c>
      <c r="AZ524" s="26" t="s">
        <v>77</v>
      </c>
      <c r="BA524" s="26" t="s">
        <v>63</v>
      </c>
      <c r="BB524" s="26" t="s">
        <v>63</v>
      </c>
      <c r="BC524" s="26" t="s">
        <v>77</v>
      </c>
    </row>
    <row r="525" spans="1:55" ht="12" customHeight="1">
      <c r="A525" s="20">
        <v>539</v>
      </c>
      <c r="B525" s="21">
        <f>INDEX(Refs!A:A,MATCH($C525,Refs!$I:$I,0))</f>
        <v>6133296</v>
      </c>
      <c r="C525" s="22" t="s">
        <v>1517</v>
      </c>
      <c r="D525" s="21" t="str">
        <f>INDEX(Refs!L:L,MATCH($C525,Refs!$I:$I,0))</f>
        <v>Gathala, Mahesh K.; Ghosh, Anup K.; Harun-Ar-Rashid, Md.; Hossain, Md. Israil; Islam, Md. Saiful; Krupnik, Timothy J.; McDonald, Andrew; Rahman, Md. Mahbubur; Timsina, Jagadish; Tiwari, Thakur P.</v>
      </c>
      <c r="E525" s="21" t="str">
        <f>INDEX(Refs!S:S,MATCH($C525,Refs!$I:$I,0))</f>
        <v>10.1016/j.fcr.2014.12.003</v>
      </c>
      <c r="F525" s="23" t="s">
        <v>69</v>
      </c>
      <c r="G525" s="23" t="s">
        <v>1518</v>
      </c>
      <c r="H525" s="23" t="s">
        <v>77</v>
      </c>
      <c r="I525" s="24" t="s">
        <v>441</v>
      </c>
      <c r="J525" s="26" t="s">
        <v>1519</v>
      </c>
      <c r="L525" s="26" t="s">
        <v>206</v>
      </c>
      <c r="M525" s="24">
        <v>53</v>
      </c>
      <c r="O525" s="27" t="s">
        <v>59</v>
      </c>
      <c r="AD525" s="27" t="s">
        <v>59</v>
      </c>
      <c r="AF525" s="23" t="s">
        <v>65</v>
      </c>
      <c r="AG525" s="23" t="s">
        <v>75</v>
      </c>
      <c r="AJ525" s="24">
        <v>2009.2012</v>
      </c>
      <c r="AK525" s="30" t="str">
        <f t="shared" si="18"/>
        <v>RT</v>
      </c>
      <c r="AL525" s="27">
        <v>1820</v>
      </c>
      <c r="AN525" s="30" t="str">
        <f t="shared" si="19"/>
        <v>CT</v>
      </c>
      <c r="AO525" s="27">
        <v>1517</v>
      </c>
      <c r="AR525" s="27" t="s">
        <v>184</v>
      </c>
      <c r="AU525" s="26" t="s">
        <v>77</v>
      </c>
      <c r="AV525" s="26" t="s">
        <v>77</v>
      </c>
      <c r="AW525" s="26" t="s">
        <v>77</v>
      </c>
      <c r="AX525" s="26" t="s">
        <v>77</v>
      </c>
      <c r="AY525" s="26" t="s">
        <v>63</v>
      </c>
      <c r="AZ525" s="26" t="s">
        <v>77</v>
      </c>
      <c r="BA525" s="26" t="s">
        <v>63</v>
      </c>
      <c r="BB525" s="26" t="s">
        <v>63</v>
      </c>
      <c r="BC525" s="26" t="s">
        <v>77</v>
      </c>
    </row>
    <row r="526" spans="1:55" ht="12" customHeight="1">
      <c r="A526" s="20">
        <v>540</v>
      </c>
      <c r="B526" s="21">
        <f>INDEX(Refs!A:A,MATCH($C526,Refs!$I:$I,0))</f>
        <v>6133296</v>
      </c>
      <c r="C526" s="22" t="s">
        <v>1517</v>
      </c>
      <c r="D526" s="21" t="str">
        <f>INDEX(Refs!L:L,MATCH($C526,Refs!$I:$I,0))</f>
        <v>Gathala, Mahesh K.; Ghosh, Anup K.; Harun-Ar-Rashid, Md.; Hossain, Md. Israil; Islam, Md. Saiful; Krupnik, Timothy J.; McDonald, Andrew; Rahman, Md. Mahbubur; Timsina, Jagadish; Tiwari, Thakur P.</v>
      </c>
      <c r="E526" s="21" t="str">
        <f>INDEX(Refs!S:S,MATCH($C526,Refs!$I:$I,0))</f>
        <v>10.1016/j.fcr.2014.12.003</v>
      </c>
      <c r="F526" s="23" t="s">
        <v>69</v>
      </c>
      <c r="G526" s="23" t="s">
        <v>1518</v>
      </c>
      <c r="H526" s="23" t="s">
        <v>77</v>
      </c>
      <c r="I526" s="24" t="s">
        <v>441</v>
      </c>
      <c r="J526" s="26" t="s">
        <v>1520</v>
      </c>
      <c r="L526" s="26" t="s">
        <v>206</v>
      </c>
      <c r="M526" s="24">
        <v>53</v>
      </c>
      <c r="O526" s="27" t="s">
        <v>59</v>
      </c>
      <c r="AD526" s="27" t="s">
        <v>59</v>
      </c>
      <c r="AF526" s="23" t="s">
        <v>65</v>
      </c>
      <c r="AG526" s="23" t="s">
        <v>75</v>
      </c>
      <c r="AJ526" s="24">
        <v>2009.2012</v>
      </c>
      <c r="AK526" s="30" t="str">
        <f t="shared" si="18"/>
        <v xml:space="preserve">Permanent raised beds </v>
      </c>
      <c r="AL526" s="27">
        <v>1990</v>
      </c>
      <c r="AN526" s="30" t="str">
        <f t="shared" si="19"/>
        <v>CT</v>
      </c>
      <c r="AO526" s="27">
        <v>1517</v>
      </c>
      <c r="AR526" s="27" t="s">
        <v>184</v>
      </c>
      <c r="AU526" s="26" t="s">
        <v>77</v>
      </c>
      <c r="AV526" s="26" t="s">
        <v>77</v>
      </c>
      <c r="AW526" s="26" t="s">
        <v>77</v>
      </c>
      <c r="AX526" s="26" t="s">
        <v>77</v>
      </c>
      <c r="AY526" s="26" t="s">
        <v>63</v>
      </c>
      <c r="AZ526" s="26" t="s">
        <v>77</v>
      </c>
      <c r="BA526" s="26" t="s">
        <v>63</v>
      </c>
      <c r="BB526" s="26" t="s">
        <v>63</v>
      </c>
      <c r="BC526" s="26" t="s">
        <v>77</v>
      </c>
    </row>
    <row r="527" spans="1:55" ht="12" customHeight="1">
      <c r="A527" s="20">
        <v>541</v>
      </c>
      <c r="B527" s="21">
        <f>INDEX(Refs!A:A,MATCH($C527,Refs!$I:$I,0))</f>
        <v>6133296</v>
      </c>
      <c r="C527" s="22" t="s">
        <v>1517</v>
      </c>
      <c r="D527" s="21" t="str">
        <f>INDEX(Refs!L:L,MATCH($C527,Refs!$I:$I,0))</f>
        <v>Gathala, Mahesh K.; Ghosh, Anup K.; Harun-Ar-Rashid, Md.; Hossain, Md. Israil; Islam, Md. Saiful; Krupnik, Timothy J.; McDonald, Andrew; Rahman, Md. Mahbubur; Timsina, Jagadish; Tiwari, Thakur P.</v>
      </c>
      <c r="E527" s="21" t="str">
        <f>INDEX(Refs!S:S,MATCH($C527,Refs!$I:$I,0))</f>
        <v>10.1016/j.fcr.2014.12.003</v>
      </c>
      <c r="F527" s="23" t="s">
        <v>69</v>
      </c>
      <c r="G527" s="23" t="s">
        <v>1518</v>
      </c>
      <c r="H527" s="23" t="s">
        <v>77</v>
      </c>
      <c r="I527" s="24" t="s">
        <v>441</v>
      </c>
      <c r="J527" s="26" t="s">
        <v>1521</v>
      </c>
      <c r="L527" s="26" t="s">
        <v>206</v>
      </c>
      <c r="M527" s="24">
        <v>53</v>
      </c>
      <c r="O527" s="27" t="s">
        <v>59</v>
      </c>
      <c r="AD527" s="27" t="s">
        <v>59</v>
      </c>
      <c r="AF527" s="23" t="s">
        <v>65</v>
      </c>
      <c r="AG527" s="23" t="s">
        <v>75</v>
      </c>
      <c r="AJ527" s="24">
        <v>2009.2012</v>
      </c>
      <c r="AK527" s="30" t="str">
        <f t="shared" si="18"/>
        <v>Strip tillage</v>
      </c>
      <c r="AL527" s="27">
        <v>1808</v>
      </c>
      <c r="AN527" s="30" t="str">
        <f t="shared" si="19"/>
        <v>CT</v>
      </c>
      <c r="AO527" s="27">
        <v>1517</v>
      </c>
      <c r="AR527" s="27" t="s">
        <v>184</v>
      </c>
      <c r="AU527" s="26" t="s">
        <v>77</v>
      </c>
      <c r="AV527" s="26" t="s">
        <v>77</v>
      </c>
      <c r="AW527" s="26" t="s">
        <v>77</v>
      </c>
      <c r="AX527" s="26" t="s">
        <v>77</v>
      </c>
      <c r="AY527" s="26" t="s">
        <v>63</v>
      </c>
      <c r="AZ527" s="26" t="s">
        <v>77</v>
      </c>
      <c r="BA527" s="26" t="s">
        <v>63</v>
      </c>
      <c r="BB527" s="26" t="s">
        <v>63</v>
      </c>
      <c r="BC527" s="26" t="s">
        <v>77</v>
      </c>
    </row>
    <row r="528" spans="1:55" ht="12" customHeight="1">
      <c r="A528" s="20">
        <v>542</v>
      </c>
      <c r="B528" s="21">
        <f>INDEX(Refs!A:A,MATCH($C528,Refs!$I:$I,0))</f>
        <v>6133296</v>
      </c>
      <c r="C528" s="22" t="s">
        <v>1517</v>
      </c>
      <c r="D528" s="21" t="str">
        <f>INDEX(Refs!L:L,MATCH($C528,Refs!$I:$I,0))</f>
        <v>Gathala, Mahesh K.; Ghosh, Anup K.; Harun-Ar-Rashid, Md.; Hossain, Md. Israil; Islam, Md. Saiful; Krupnik, Timothy J.; McDonald, Andrew; Rahman, Md. Mahbubur; Timsina, Jagadish; Tiwari, Thakur P.</v>
      </c>
      <c r="E528" s="21" t="str">
        <f>INDEX(Refs!S:S,MATCH($C528,Refs!$I:$I,0))</f>
        <v>10.1016/j.fcr.2014.12.003</v>
      </c>
      <c r="F528" s="23" t="s">
        <v>69</v>
      </c>
      <c r="G528" s="23" t="s">
        <v>1518</v>
      </c>
      <c r="H528" s="23" t="s">
        <v>77</v>
      </c>
      <c r="I528" s="24" t="s">
        <v>441</v>
      </c>
      <c r="J528" s="26" t="s">
        <v>1519</v>
      </c>
      <c r="L528" s="26" t="s">
        <v>1522</v>
      </c>
      <c r="M528" s="24">
        <v>53</v>
      </c>
      <c r="O528" s="27" t="s">
        <v>59</v>
      </c>
      <c r="AF528" s="23" t="s">
        <v>65</v>
      </c>
      <c r="AG528" s="23" t="s">
        <v>75</v>
      </c>
      <c r="AJ528" s="24">
        <v>2009.2012</v>
      </c>
      <c r="AK528" s="30" t="str">
        <f t="shared" si="18"/>
        <v>RT</v>
      </c>
      <c r="AL528" s="27">
        <v>1820</v>
      </c>
      <c r="AN528" s="30" t="str">
        <f t="shared" si="19"/>
        <v xml:space="preserve">Fresh beds </v>
      </c>
      <c r="AO528" s="27">
        <v>1865</v>
      </c>
      <c r="AR528" s="27" t="s">
        <v>184</v>
      </c>
      <c r="AU528" s="26" t="s">
        <v>77</v>
      </c>
      <c r="AV528" s="26" t="s">
        <v>77</v>
      </c>
      <c r="AW528" s="26" t="s">
        <v>77</v>
      </c>
      <c r="AX528" s="26" t="s">
        <v>77</v>
      </c>
      <c r="AY528" s="26" t="s">
        <v>63</v>
      </c>
      <c r="AZ528" s="26" t="s">
        <v>77</v>
      </c>
      <c r="BA528" s="26" t="s">
        <v>63</v>
      </c>
      <c r="BB528" s="26" t="s">
        <v>63</v>
      </c>
      <c r="BC528" s="26" t="s">
        <v>77</v>
      </c>
    </row>
    <row r="529" spans="1:56" ht="12" customHeight="1">
      <c r="A529" s="20">
        <v>543</v>
      </c>
      <c r="B529" s="21">
        <f>INDEX(Refs!A:A,MATCH($C529,Refs!$I:$I,0))</f>
        <v>6133296</v>
      </c>
      <c r="C529" s="22" t="s">
        <v>1517</v>
      </c>
      <c r="D529" s="21" t="str">
        <f>INDEX(Refs!L:L,MATCH($C529,Refs!$I:$I,0))</f>
        <v>Gathala, Mahesh K.; Ghosh, Anup K.; Harun-Ar-Rashid, Md.; Hossain, Md. Israil; Islam, Md. Saiful; Krupnik, Timothy J.; McDonald, Andrew; Rahman, Md. Mahbubur; Timsina, Jagadish; Tiwari, Thakur P.</v>
      </c>
      <c r="E529" s="21" t="str">
        <f>INDEX(Refs!S:S,MATCH($C529,Refs!$I:$I,0))</f>
        <v>10.1016/j.fcr.2014.12.003</v>
      </c>
      <c r="F529" s="23" t="s">
        <v>69</v>
      </c>
      <c r="G529" s="23" t="s">
        <v>1518</v>
      </c>
      <c r="H529" s="23" t="s">
        <v>77</v>
      </c>
      <c r="I529" s="24" t="s">
        <v>441</v>
      </c>
      <c r="J529" s="26" t="s">
        <v>1520</v>
      </c>
      <c r="L529" s="26" t="s">
        <v>1522</v>
      </c>
      <c r="M529" s="24">
        <v>53</v>
      </c>
      <c r="O529" s="27" t="s">
        <v>59</v>
      </c>
      <c r="AF529" s="23" t="s">
        <v>65</v>
      </c>
      <c r="AG529" s="23" t="s">
        <v>75</v>
      </c>
      <c r="AJ529" s="24">
        <v>2009.2012</v>
      </c>
      <c r="AK529" s="30" t="str">
        <f t="shared" si="18"/>
        <v xml:space="preserve">Permanent raised beds </v>
      </c>
      <c r="AL529" s="27">
        <v>1990</v>
      </c>
      <c r="AN529" s="30" t="str">
        <f t="shared" si="19"/>
        <v xml:space="preserve">Fresh beds </v>
      </c>
      <c r="AO529" s="27">
        <v>1865</v>
      </c>
      <c r="AR529" s="27" t="s">
        <v>184</v>
      </c>
      <c r="AU529" s="26" t="s">
        <v>77</v>
      </c>
      <c r="AV529" s="26" t="s">
        <v>77</v>
      </c>
      <c r="AW529" s="26" t="s">
        <v>77</v>
      </c>
      <c r="AX529" s="26" t="s">
        <v>77</v>
      </c>
      <c r="AY529" s="26" t="s">
        <v>63</v>
      </c>
      <c r="AZ529" s="26" t="s">
        <v>77</v>
      </c>
      <c r="BA529" s="26" t="s">
        <v>63</v>
      </c>
      <c r="BB529" s="26" t="s">
        <v>63</v>
      </c>
      <c r="BC529" s="26" t="s">
        <v>77</v>
      </c>
    </row>
    <row r="530" spans="1:56" ht="12" customHeight="1">
      <c r="A530" s="20">
        <v>544</v>
      </c>
      <c r="B530" s="21">
        <f>INDEX(Refs!A:A,MATCH($C530,Refs!$I:$I,0))</f>
        <v>6133296</v>
      </c>
      <c r="C530" s="22" t="s">
        <v>1517</v>
      </c>
      <c r="D530" s="21" t="str">
        <f>INDEX(Refs!L:L,MATCH($C530,Refs!$I:$I,0))</f>
        <v>Gathala, Mahesh K.; Ghosh, Anup K.; Harun-Ar-Rashid, Md.; Hossain, Md. Israil; Islam, Md. Saiful; Krupnik, Timothy J.; McDonald, Andrew; Rahman, Md. Mahbubur; Timsina, Jagadish; Tiwari, Thakur P.</v>
      </c>
      <c r="E530" s="21" t="str">
        <f>INDEX(Refs!S:S,MATCH($C530,Refs!$I:$I,0))</f>
        <v>10.1016/j.fcr.2014.12.003</v>
      </c>
      <c r="F530" s="23" t="s">
        <v>69</v>
      </c>
      <c r="G530" s="23" t="s">
        <v>1518</v>
      </c>
      <c r="H530" s="23" t="s">
        <v>77</v>
      </c>
      <c r="I530" s="24" t="s">
        <v>441</v>
      </c>
      <c r="J530" s="26" t="s">
        <v>1521</v>
      </c>
      <c r="L530" s="26" t="s">
        <v>1522</v>
      </c>
      <c r="M530" s="24">
        <v>53</v>
      </c>
      <c r="O530" s="27" t="s">
        <v>59</v>
      </c>
      <c r="AF530" s="23" t="s">
        <v>65</v>
      </c>
      <c r="AG530" s="23" t="s">
        <v>75</v>
      </c>
      <c r="AJ530" s="24">
        <v>2009.2012</v>
      </c>
      <c r="AK530" s="30" t="str">
        <f t="shared" si="18"/>
        <v>Strip tillage</v>
      </c>
      <c r="AL530" s="27">
        <v>1808</v>
      </c>
      <c r="AN530" s="30" t="str">
        <f t="shared" si="19"/>
        <v xml:space="preserve">Fresh beds </v>
      </c>
      <c r="AO530" s="27">
        <v>1865</v>
      </c>
      <c r="AR530" s="27" t="s">
        <v>184</v>
      </c>
      <c r="AU530" s="26" t="s">
        <v>77</v>
      </c>
      <c r="AV530" s="26" t="s">
        <v>77</v>
      </c>
      <c r="AW530" s="26" t="s">
        <v>77</v>
      </c>
      <c r="AX530" s="26" t="s">
        <v>77</v>
      </c>
      <c r="AY530" s="26" t="s">
        <v>63</v>
      </c>
      <c r="AZ530" s="26" t="s">
        <v>77</v>
      </c>
      <c r="BA530" s="26" t="s">
        <v>63</v>
      </c>
      <c r="BB530" s="26" t="s">
        <v>63</v>
      </c>
      <c r="BC530" s="26" t="s">
        <v>77</v>
      </c>
    </row>
    <row r="531" spans="1:56" ht="12" customHeight="1">
      <c r="A531" s="20">
        <v>545</v>
      </c>
      <c r="B531" s="21">
        <f>INDEX(Refs!A:A,MATCH($C531,Refs!$I:$I,0))</f>
        <v>6133296</v>
      </c>
      <c r="C531" s="22" t="s">
        <v>1517</v>
      </c>
      <c r="D531" s="21" t="str">
        <f>INDEX(Refs!L:L,MATCH($C531,Refs!$I:$I,0))</f>
        <v>Gathala, Mahesh K.; Ghosh, Anup K.; Harun-Ar-Rashid, Md.; Hossain, Md. Israil; Islam, Md. Saiful; Krupnik, Timothy J.; McDonald, Andrew; Rahman, Md. Mahbubur; Timsina, Jagadish; Tiwari, Thakur P.</v>
      </c>
      <c r="E531" s="21" t="str">
        <f>INDEX(Refs!S:S,MATCH($C531,Refs!$I:$I,0))</f>
        <v>10.1016/j.fcr.2014.12.003</v>
      </c>
      <c r="F531" s="23" t="s">
        <v>69</v>
      </c>
      <c r="G531" s="23" t="s">
        <v>1518</v>
      </c>
      <c r="H531" s="23" t="s">
        <v>77</v>
      </c>
      <c r="I531" s="24" t="s">
        <v>441</v>
      </c>
      <c r="J531" s="26" t="s">
        <v>1519</v>
      </c>
      <c r="L531" s="26" t="s">
        <v>206</v>
      </c>
      <c r="M531" s="24">
        <v>53</v>
      </c>
      <c r="O531" s="27" t="s">
        <v>59</v>
      </c>
      <c r="AD531" s="27" t="s">
        <v>59</v>
      </c>
      <c r="AF531" s="23" t="s">
        <v>234</v>
      </c>
      <c r="AJ531" s="24">
        <v>2009.2012</v>
      </c>
      <c r="AK531" s="30" t="str">
        <f t="shared" si="18"/>
        <v>RT</v>
      </c>
      <c r="AL531" s="27">
        <v>2.1800000000000002</v>
      </c>
      <c r="AN531" s="30" t="str">
        <f t="shared" si="19"/>
        <v>CT</v>
      </c>
      <c r="AO531" s="27">
        <v>1.91</v>
      </c>
      <c r="AR531" s="27" t="s">
        <v>184</v>
      </c>
      <c r="AU531" s="26" t="s">
        <v>77</v>
      </c>
      <c r="AV531" s="26" t="s">
        <v>77</v>
      </c>
      <c r="AW531" s="26" t="s">
        <v>77</v>
      </c>
      <c r="AX531" s="26" t="s">
        <v>77</v>
      </c>
      <c r="AY531" s="26" t="s">
        <v>63</v>
      </c>
      <c r="AZ531" s="26" t="s">
        <v>77</v>
      </c>
      <c r="BA531" s="26" t="s">
        <v>63</v>
      </c>
      <c r="BB531" s="26" t="s">
        <v>63</v>
      </c>
      <c r="BC531" s="26" t="s">
        <v>77</v>
      </c>
    </row>
    <row r="532" spans="1:56" ht="12" customHeight="1">
      <c r="A532" s="20">
        <v>546</v>
      </c>
      <c r="B532" s="21">
        <f>INDEX(Refs!A:A,MATCH($C532,Refs!$I:$I,0))</f>
        <v>6133296</v>
      </c>
      <c r="C532" s="22" t="s">
        <v>1517</v>
      </c>
      <c r="D532" s="21" t="str">
        <f>INDEX(Refs!L:L,MATCH($C532,Refs!$I:$I,0))</f>
        <v>Gathala, Mahesh K.; Ghosh, Anup K.; Harun-Ar-Rashid, Md.; Hossain, Md. Israil; Islam, Md. Saiful; Krupnik, Timothy J.; McDonald, Andrew; Rahman, Md. Mahbubur; Timsina, Jagadish; Tiwari, Thakur P.</v>
      </c>
      <c r="E532" s="21" t="str">
        <f>INDEX(Refs!S:S,MATCH($C532,Refs!$I:$I,0))</f>
        <v>10.1016/j.fcr.2014.12.003</v>
      </c>
      <c r="F532" s="23" t="s">
        <v>69</v>
      </c>
      <c r="G532" s="23" t="s">
        <v>1518</v>
      </c>
      <c r="H532" s="23" t="s">
        <v>77</v>
      </c>
      <c r="I532" s="24" t="s">
        <v>441</v>
      </c>
      <c r="J532" s="26" t="s">
        <v>1520</v>
      </c>
      <c r="L532" s="26" t="s">
        <v>206</v>
      </c>
      <c r="M532" s="24">
        <v>53</v>
      </c>
      <c r="O532" s="27" t="s">
        <v>59</v>
      </c>
      <c r="AD532" s="27" t="s">
        <v>59</v>
      </c>
      <c r="AF532" s="23" t="s">
        <v>234</v>
      </c>
      <c r="AJ532" s="24">
        <v>2009.2012</v>
      </c>
      <c r="AK532" s="30" t="str">
        <f t="shared" si="18"/>
        <v xml:space="preserve">Permanent raised beds </v>
      </c>
      <c r="AL532" s="27">
        <v>2.31</v>
      </c>
      <c r="AN532" s="30" t="str">
        <f t="shared" si="19"/>
        <v>CT</v>
      </c>
      <c r="AO532" s="27">
        <v>1.91</v>
      </c>
      <c r="AR532" s="27" t="s">
        <v>184</v>
      </c>
      <c r="AU532" s="26" t="s">
        <v>77</v>
      </c>
      <c r="AV532" s="26" t="s">
        <v>77</v>
      </c>
      <c r="AW532" s="26" t="s">
        <v>77</v>
      </c>
      <c r="AX532" s="26" t="s">
        <v>77</v>
      </c>
      <c r="AY532" s="26" t="s">
        <v>63</v>
      </c>
      <c r="AZ532" s="26" t="s">
        <v>77</v>
      </c>
      <c r="BA532" s="26" t="s">
        <v>63</v>
      </c>
      <c r="BB532" s="26" t="s">
        <v>63</v>
      </c>
      <c r="BC532" s="26" t="s">
        <v>77</v>
      </c>
    </row>
    <row r="533" spans="1:56" ht="12" customHeight="1">
      <c r="A533" s="20">
        <v>547</v>
      </c>
      <c r="B533" s="21">
        <f>INDEX(Refs!A:A,MATCH($C533,Refs!$I:$I,0))</f>
        <v>6133296</v>
      </c>
      <c r="C533" s="22" t="s">
        <v>1517</v>
      </c>
      <c r="D533" s="21" t="str">
        <f>INDEX(Refs!L:L,MATCH($C533,Refs!$I:$I,0))</f>
        <v>Gathala, Mahesh K.; Ghosh, Anup K.; Harun-Ar-Rashid, Md.; Hossain, Md. Israil; Islam, Md. Saiful; Krupnik, Timothy J.; McDonald, Andrew; Rahman, Md. Mahbubur; Timsina, Jagadish; Tiwari, Thakur P.</v>
      </c>
      <c r="E533" s="21" t="str">
        <f>INDEX(Refs!S:S,MATCH($C533,Refs!$I:$I,0))</f>
        <v>10.1016/j.fcr.2014.12.003</v>
      </c>
      <c r="F533" s="23" t="s">
        <v>69</v>
      </c>
      <c r="G533" s="23" t="s">
        <v>1518</v>
      </c>
      <c r="H533" s="23" t="s">
        <v>77</v>
      </c>
      <c r="I533" s="24" t="s">
        <v>441</v>
      </c>
      <c r="J533" s="26" t="s">
        <v>1521</v>
      </c>
      <c r="L533" s="26" t="s">
        <v>206</v>
      </c>
      <c r="M533" s="24">
        <v>53</v>
      </c>
      <c r="O533" s="27" t="s">
        <v>59</v>
      </c>
      <c r="AD533" s="27" t="s">
        <v>59</v>
      </c>
      <c r="AF533" s="23" t="s">
        <v>234</v>
      </c>
      <c r="AJ533" s="24">
        <v>2009.2012</v>
      </c>
      <c r="AK533" s="30" t="str">
        <f t="shared" si="18"/>
        <v>Strip tillage</v>
      </c>
      <c r="AL533" s="27">
        <v>2.1800000000000002</v>
      </c>
      <c r="AN533" s="30" t="str">
        <f t="shared" si="19"/>
        <v>CT</v>
      </c>
      <c r="AO533" s="27">
        <v>1.91</v>
      </c>
      <c r="AR533" s="27" t="s">
        <v>184</v>
      </c>
      <c r="AU533" s="26" t="s">
        <v>77</v>
      </c>
      <c r="AV533" s="26" t="s">
        <v>77</v>
      </c>
      <c r="AW533" s="26" t="s">
        <v>77</v>
      </c>
      <c r="AX533" s="26" t="s">
        <v>77</v>
      </c>
      <c r="AY533" s="26" t="s">
        <v>63</v>
      </c>
      <c r="AZ533" s="26" t="s">
        <v>77</v>
      </c>
      <c r="BA533" s="26" t="s">
        <v>63</v>
      </c>
      <c r="BB533" s="26" t="s">
        <v>63</v>
      </c>
      <c r="BC533" s="26" t="s">
        <v>77</v>
      </c>
    </row>
    <row r="534" spans="1:56" ht="12" customHeight="1">
      <c r="A534" s="20">
        <v>548</v>
      </c>
      <c r="B534" s="21">
        <f>INDEX(Refs!A:A,MATCH($C534,Refs!$I:$I,0))</f>
        <v>6133296</v>
      </c>
      <c r="C534" s="22" t="s">
        <v>1517</v>
      </c>
      <c r="D534" s="21" t="str">
        <f>INDEX(Refs!L:L,MATCH($C534,Refs!$I:$I,0))</f>
        <v>Gathala, Mahesh K.; Ghosh, Anup K.; Harun-Ar-Rashid, Md.; Hossain, Md. Israil; Islam, Md. Saiful; Krupnik, Timothy J.; McDonald, Andrew; Rahman, Md. Mahbubur; Timsina, Jagadish; Tiwari, Thakur P.</v>
      </c>
      <c r="E534" s="21" t="str">
        <f>INDEX(Refs!S:S,MATCH($C534,Refs!$I:$I,0))</f>
        <v>10.1016/j.fcr.2014.12.003</v>
      </c>
      <c r="F534" s="23" t="s">
        <v>69</v>
      </c>
      <c r="G534" s="23" t="s">
        <v>1518</v>
      </c>
      <c r="H534" s="23" t="s">
        <v>77</v>
      </c>
      <c r="I534" s="24" t="s">
        <v>441</v>
      </c>
      <c r="J534" s="26" t="s">
        <v>1519</v>
      </c>
      <c r="L534" s="26" t="s">
        <v>1522</v>
      </c>
      <c r="M534" s="24">
        <v>53</v>
      </c>
      <c r="O534" s="27" t="s">
        <v>59</v>
      </c>
      <c r="AF534" s="23" t="s">
        <v>234</v>
      </c>
      <c r="AJ534" s="24">
        <v>2009.2012</v>
      </c>
      <c r="AK534" s="30" t="str">
        <f t="shared" si="18"/>
        <v>RT</v>
      </c>
      <c r="AL534" s="27">
        <v>2.1800000000000002</v>
      </c>
      <c r="AN534" s="30" t="str">
        <f t="shared" si="19"/>
        <v xml:space="preserve">Fresh beds </v>
      </c>
      <c r="AO534" s="27">
        <v>2.21</v>
      </c>
      <c r="AR534" s="27" t="s">
        <v>184</v>
      </c>
      <c r="AU534" s="26" t="s">
        <v>77</v>
      </c>
      <c r="AV534" s="26" t="s">
        <v>77</v>
      </c>
      <c r="AW534" s="26" t="s">
        <v>77</v>
      </c>
      <c r="AX534" s="26" t="s">
        <v>77</v>
      </c>
      <c r="AY534" s="26" t="s">
        <v>63</v>
      </c>
      <c r="AZ534" s="26" t="s">
        <v>77</v>
      </c>
      <c r="BA534" s="26" t="s">
        <v>63</v>
      </c>
      <c r="BB534" s="26" t="s">
        <v>63</v>
      </c>
      <c r="BC534" s="26" t="s">
        <v>77</v>
      </c>
    </row>
    <row r="535" spans="1:56" ht="12" customHeight="1">
      <c r="A535" s="20">
        <v>549</v>
      </c>
      <c r="B535" s="21">
        <f>INDEX(Refs!A:A,MATCH($C535,Refs!$I:$I,0))</f>
        <v>6133296</v>
      </c>
      <c r="C535" s="22" t="s">
        <v>1517</v>
      </c>
      <c r="D535" s="21" t="str">
        <f>INDEX(Refs!L:L,MATCH($C535,Refs!$I:$I,0))</f>
        <v>Gathala, Mahesh K.; Ghosh, Anup K.; Harun-Ar-Rashid, Md.; Hossain, Md. Israil; Islam, Md. Saiful; Krupnik, Timothy J.; McDonald, Andrew; Rahman, Md. Mahbubur; Timsina, Jagadish; Tiwari, Thakur P.</v>
      </c>
      <c r="E535" s="21" t="str">
        <f>INDEX(Refs!S:S,MATCH($C535,Refs!$I:$I,0))</f>
        <v>10.1016/j.fcr.2014.12.003</v>
      </c>
      <c r="F535" s="23" t="s">
        <v>69</v>
      </c>
      <c r="G535" s="23" t="s">
        <v>1518</v>
      </c>
      <c r="H535" s="23" t="s">
        <v>77</v>
      </c>
      <c r="I535" s="24" t="s">
        <v>441</v>
      </c>
      <c r="J535" s="26" t="s">
        <v>1520</v>
      </c>
      <c r="L535" s="26" t="s">
        <v>1522</v>
      </c>
      <c r="M535" s="24">
        <v>53</v>
      </c>
      <c r="O535" s="27" t="s">
        <v>59</v>
      </c>
      <c r="AF535" s="23" t="s">
        <v>234</v>
      </c>
      <c r="AJ535" s="24">
        <v>2009.2012</v>
      </c>
      <c r="AK535" s="30" t="str">
        <f t="shared" si="18"/>
        <v xml:space="preserve">Permanent raised beds </v>
      </c>
      <c r="AL535" s="27">
        <v>2.31</v>
      </c>
      <c r="AN535" s="30" t="str">
        <f t="shared" si="19"/>
        <v xml:space="preserve">Fresh beds </v>
      </c>
      <c r="AO535" s="27">
        <v>2.21</v>
      </c>
      <c r="AR535" s="27" t="s">
        <v>184</v>
      </c>
      <c r="AU535" s="26" t="s">
        <v>77</v>
      </c>
      <c r="AV535" s="26" t="s">
        <v>77</v>
      </c>
      <c r="AW535" s="26" t="s">
        <v>77</v>
      </c>
      <c r="AX535" s="26" t="s">
        <v>77</v>
      </c>
      <c r="AY535" s="26" t="s">
        <v>63</v>
      </c>
      <c r="AZ535" s="26" t="s">
        <v>77</v>
      </c>
      <c r="BA535" s="26" t="s">
        <v>63</v>
      </c>
      <c r="BB535" s="26" t="s">
        <v>63</v>
      </c>
      <c r="BC535" s="26" t="s">
        <v>77</v>
      </c>
    </row>
    <row r="536" spans="1:56" ht="12" customHeight="1">
      <c r="A536" s="20">
        <v>550</v>
      </c>
      <c r="B536" s="21">
        <f>INDEX(Refs!A:A,MATCH($C536,Refs!$I:$I,0))</f>
        <v>6133296</v>
      </c>
      <c r="C536" s="22" t="s">
        <v>1517</v>
      </c>
      <c r="D536" s="21" t="str">
        <f>INDEX(Refs!L:L,MATCH($C536,Refs!$I:$I,0))</f>
        <v>Gathala, Mahesh K.; Ghosh, Anup K.; Harun-Ar-Rashid, Md.; Hossain, Md. Israil; Islam, Md. Saiful; Krupnik, Timothy J.; McDonald, Andrew; Rahman, Md. Mahbubur; Timsina, Jagadish; Tiwari, Thakur P.</v>
      </c>
      <c r="E536" s="21" t="str">
        <f>INDEX(Refs!S:S,MATCH($C536,Refs!$I:$I,0))</f>
        <v>10.1016/j.fcr.2014.12.003</v>
      </c>
      <c r="F536" s="23" t="s">
        <v>69</v>
      </c>
      <c r="G536" s="23" t="s">
        <v>1518</v>
      </c>
      <c r="H536" s="23" t="s">
        <v>77</v>
      </c>
      <c r="I536" s="24" t="s">
        <v>441</v>
      </c>
      <c r="J536" s="26" t="s">
        <v>1521</v>
      </c>
      <c r="L536" s="26" t="s">
        <v>1522</v>
      </c>
      <c r="M536" s="24">
        <v>53</v>
      </c>
      <c r="O536" s="27" t="s">
        <v>59</v>
      </c>
      <c r="AF536" s="23" t="s">
        <v>234</v>
      </c>
      <c r="AJ536" s="24">
        <v>2009.2012</v>
      </c>
      <c r="AK536" s="30" t="str">
        <f t="shared" si="18"/>
        <v>Strip tillage</v>
      </c>
      <c r="AL536" s="27">
        <v>2.1800000000000002</v>
      </c>
      <c r="AN536" s="30" t="str">
        <f t="shared" si="19"/>
        <v xml:space="preserve">Fresh beds </v>
      </c>
      <c r="AO536" s="27">
        <v>2.21</v>
      </c>
      <c r="AR536" s="27" t="s">
        <v>184</v>
      </c>
      <c r="AU536" s="26" t="s">
        <v>77</v>
      </c>
      <c r="AV536" s="26" t="s">
        <v>77</v>
      </c>
      <c r="AW536" s="26" t="s">
        <v>77</v>
      </c>
      <c r="AX536" s="26" t="s">
        <v>77</v>
      </c>
      <c r="AY536" s="26" t="s">
        <v>63</v>
      </c>
      <c r="AZ536" s="26" t="s">
        <v>77</v>
      </c>
      <c r="BA536" s="26" t="s">
        <v>63</v>
      </c>
      <c r="BB536" s="26" t="s">
        <v>63</v>
      </c>
      <c r="BC536" s="26" t="s">
        <v>77</v>
      </c>
    </row>
    <row r="537" spans="1:56" ht="12" customHeight="1">
      <c r="A537" s="20">
        <v>526</v>
      </c>
      <c r="B537" s="21" t="e">
        <f>INDEX(Refs!A:A,MATCH($C537,Refs!$I:$I,0))</f>
        <v>#N/A</v>
      </c>
      <c r="D537" s="21" t="e">
        <f>INDEX(Refs!L:L,MATCH($C537,Refs!$I:$I,0))</f>
        <v>#N/A</v>
      </c>
      <c r="E537" s="21" t="e">
        <f>INDEX(Refs!S:S,MATCH($C537,Refs!$I:$I,0))</f>
        <v>#N/A</v>
      </c>
      <c r="AK537" s="30">
        <f>J537</f>
        <v>0</v>
      </c>
      <c r="AN537" s="30">
        <f>L537</f>
        <v>0</v>
      </c>
    </row>
    <row r="538" spans="1:56" ht="12" customHeight="1">
      <c r="A538" s="20">
        <v>527</v>
      </c>
      <c r="B538" s="21">
        <f>INDEX(Refs!A:A,MATCH($C538,Refs!$I:$I,0))</f>
        <v>6133761</v>
      </c>
      <c r="C538" s="22" t="s">
        <v>1523</v>
      </c>
      <c r="D538" s="21" t="str">
        <f>INDEX(Refs!L:L,MATCH($C538,Refs!$I:$I,0))</f>
        <v>Gill, Gurjeet; Malik, Ram K.; Vats, Anil Kumar; Yadav, Ashok; Yadav, Dharam Bir</v>
      </c>
      <c r="E538" s="21" t="str">
        <f>INDEX(Refs!S:S,MATCH($C538,Refs!$I:$I,0))</f>
        <v>10.1007/s42452-021-04827-7</v>
      </c>
      <c r="F538" s="23" t="s">
        <v>69</v>
      </c>
      <c r="G538" s="23" t="s">
        <v>1524</v>
      </c>
      <c r="I538" s="24" t="s">
        <v>320</v>
      </c>
      <c r="J538" s="26" t="s">
        <v>1525</v>
      </c>
      <c r="L538" s="26" t="s">
        <v>1526</v>
      </c>
      <c r="M538" s="24">
        <v>3</v>
      </c>
      <c r="O538" s="27" t="s">
        <v>59</v>
      </c>
      <c r="P538" s="27" t="s">
        <v>59</v>
      </c>
      <c r="AE538" s="27" t="s">
        <v>1527</v>
      </c>
      <c r="AF538" s="23" t="s">
        <v>60</v>
      </c>
      <c r="AG538" s="23" t="s">
        <v>75</v>
      </c>
      <c r="AJ538" s="24">
        <v>2010.2016000000001</v>
      </c>
      <c r="AK538" s="30" t="str">
        <f t="shared" ref="AK538:AK601" si="20">J538</f>
        <v>Zero Till Direct seeding + R</v>
      </c>
      <c r="AL538" s="27">
        <v>417</v>
      </c>
      <c r="AN538" s="30" t="str">
        <f t="shared" ref="AN538:AN601" si="21">L538</f>
        <v xml:space="preserve">Conv till Direct seeding </v>
      </c>
      <c r="AO538" s="27">
        <v>448</v>
      </c>
      <c r="AR538" s="27" t="s">
        <v>1528</v>
      </c>
      <c r="AU538" s="26" t="s">
        <v>77</v>
      </c>
      <c r="AV538" s="26" t="s">
        <v>77</v>
      </c>
      <c r="AW538" s="26" t="s">
        <v>63</v>
      </c>
      <c r="AX538" s="26" t="s">
        <v>77</v>
      </c>
      <c r="AY538" s="26" t="s">
        <v>63</v>
      </c>
      <c r="AZ538" s="26" t="s">
        <v>77</v>
      </c>
      <c r="BA538" s="26" t="s">
        <v>63</v>
      </c>
      <c r="BB538" s="26" t="s">
        <v>63</v>
      </c>
      <c r="BC538" s="26" t="s">
        <v>77</v>
      </c>
      <c r="BD538" s="26" t="s">
        <v>1188</v>
      </c>
    </row>
    <row r="539" spans="1:56" ht="12" customHeight="1">
      <c r="A539" s="20">
        <v>528</v>
      </c>
      <c r="B539" s="21">
        <f>INDEX(Refs!A:A,MATCH($C539,Refs!$I:$I,0))</f>
        <v>6133761</v>
      </c>
      <c r="C539" s="22" t="s">
        <v>1523</v>
      </c>
      <c r="D539" s="21" t="str">
        <f>INDEX(Refs!L:L,MATCH($C539,Refs!$I:$I,0))</f>
        <v>Gill, Gurjeet; Malik, Ram K.; Vats, Anil Kumar; Yadav, Ashok; Yadav, Dharam Bir</v>
      </c>
      <c r="E539" s="21" t="str">
        <f>INDEX(Refs!S:S,MATCH($C539,Refs!$I:$I,0))</f>
        <v>10.1007/s42452-021-04827-7</v>
      </c>
      <c r="F539" s="23" t="s">
        <v>69</v>
      </c>
      <c r="G539" s="23" t="s">
        <v>1524</v>
      </c>
      <c r="I539" s="24" t="s">
        <v>320</v>
      </c>
      <c r="J539" s="26" t="s">
        <v>1529</v>
      </c>
      <c r="L539" s="26" t="s">
        <v>1526</v>
      </c>
      <c r="M539" s="24">
        <v>3</v>
      </c>
      <c r="O539" s="27" t="s">
        <v>59</v>
      </c>
      <c r="AE539" s="27" t="s">
        <v>1527</v>
      </c>
      <c r="AF539" s="23" t="s">
        <v>60</v>
      </c>
      <c r="AG539" s="23" t="s">
        <v>75</v>
      </c>
      <c r="AJ539" s="24">
        <v>2010.2016000000001</v>
      </c>
      <c r="AK539" s="30" t="str">
        <f t="shared" si="20"/>
        <v>Zero Till Direct seeding</v>
      </c>
      <c r="AL539" s="27">
        <v>417</v>
      </c>
      <c r="AN539" s="30" t="str">
        <f t="shared" si="21"/>
        <v xml:space="preserve">Conv till Direct seeding </v>
      </c>
      <c r="AO539" s="27">
        <v>448</v>
      </c>
      <c r="AR539" s="27" t="s">
        <v>67</v>
      </c>
      <c r="AU539" s="26" t="s">
        <v>77</v>
      </c>
      <c r="AV539" s="26" t="s">
        <v>77</v>
      </c>
      <c r="AW539" s="26" t="s">
        <v>63</v>
      </c>
      <c r="AX539" s="26" t="s">
        <v>77</v>
      </c>
      <c r="AY539" s="26" t="s">
        <v>63</v>
      </c>
      <c r="AZ539" s="26" t="s">
        <v>77</v>
      </c>
      <c r="BA539" s="26" t="s">
        <v>63</v>
      </c>
      <c r="BB539" s="26" t="s">
        <v>63</v>
      </c>
      <c r="BC539" s="26" t="s">
        <v>77</v>
      </c>
      <c r="BD539" s="26" t="s">
        <v>1188</v>
      </c>
    </row>
    <row r="540" spans="1:56" ht="12" customHeight="1">
      <c r="A540" s="20">
        <v>529</v>
      </c>
      <c r="B540" s="21">
        <f>INDEX(Refs!A:A,MATCH($C540,Refs!$I:$I,0))</f>
        <v>6133761</v>
      </c>
      <c r="C540" s="22" t="s">
        <v>1523</v>
      </c>
      <c r="D540" s="21" t="str">
        <f>INDEX(Refs!L:L,MATCH($C540,Refs!$I:$I,0))</f>
        <v>Gill, Gurjeet; Malik, Ram K.; Vats, Anil Kumar; Yadav, Ashok; Yadav, Dharam Bir</v>
      </c>
      <c r="E540" s="21" t="str">
        <f>INDEX(Refs!S:S,MATCH($C540,Refs!$I:$I,0))</f>
        <v>10.1007/s42452-021-04827-7</v>
      </c>
      <c r="F540" s="23" t="s">
        <v>69</v>
      </c>
      <c r="G540" s="23" t="s">
        <v>1524</v>
      </c>
      <c r="I540" s="24" t="s">
        <v>320</v>
      </c>
      <c r="J540" s="26" t="s">
        <v>1525</v>
      </c>
      <c r="L540" s="26" t="s">
        <v>1529</v>
      </c>
      <c r="M540" s="24">
        <v>3</v>
      </c>
      <c r="P540" s="27" t="s">
        <v>59</v>
      </c>
      <c r="AE540" s="27" t="s">
        <v>1527</v>
      </c>
      <c r="AF540" s="23" t="s">
        <v>60</v>
      </c>
      <c r="AG540" s="23" t="s">
        <v>75</v>
      </c>
      <c r="AJ540" s="24">
        <v>2010.2016000000001</v>
      </c>
      <c r="AK540" s="30" t="str">
        <f t="shared" si="20"/>
        <v>Zero Till Direct seeding + R</v>
      </c>
      <c r="AL540" s="27">
        <v>417</v>
      </c>
      <c r="AN540" s="30" t="str">
        <f t="shared" si="21"/>
        <v>Zero Till Direct seeding</v>
      </c>
      <c r="AO540" s="27">
        <v>417</v>
      </c>
      <c r="AR540" s="27" t="s">
        <v>67</v>
      </c>
      <c r="AU540" s="26" t="s">
        <v>77</v>
      </c>
      <c r="AV540" s="26" t="s">
        <v>77</v>
      </c>
      <c r="AW540" s="26" t="s">
        <v>63</v>
      </c>
      <c r="AX540" s="26" t="s">
        <v>77</v>
      </c>
      <c r="AY540" s="26" t="s">
        <v>63</v>
      </c>
      <c r="AZ540" s="26" t="s">
        <v>77</v>
      </c>
      <c r="BA540" s="26" t="s">
        <v>63</v>
      </c>
      <c r="BB540" s="26" t="s">
        <v>63</v>
      </c>
      <c r="BC540" s="26" t="s">
        <v>77</v>
      </c>
      <c r="BD540" s="26" t="s">
        <v>1188</v>
      </c>
    </row>
    <row r="541" spans="1:56" ht="12" customHeight="1">
      <c r="A541" s="20">
        <v>530</v>
      </c>
      <c r="B541" s="21">
        <f>INDEX(Refs!A:A,MATCH($C541,Refs!$I:$I,0))</f>
        <v>6133761</v>
      </c>
      <c r="C541" s="22" t="s">
        <v>1523</v>
      </c>
      <c r="D541" s="21" t="str">
        <f>INDEX(Refs!L:L,MATCH($C541,Refs!$I:$I,0))</f>
        <v>Gill, Gurjeet; Malik, Ram K.; Vats, Anil Kumar; Yadav, Ashok; Yadav, Dharam Bir</v>
      </c>
      <c r="E541" s="21" t="str">
        <f>INDEX(Refs!S:S,MATCH($C541,Refs!$I:$I,0))</f>
        <v>10.1007/s42452-021-04827-7</v>
      </c>
      <c r="F541" s="23" t="s">
        <v>69</v>
      </c>
      <c r="G541" s="23" t="s">
        <v>1524</v>
      </c>
      <c r="I541" s="24" t="s">
        <v>320</v>
      </c>
      <c r="J541" s="26" t="s">
        <v>1530</v>
      </c>
      <c r="L541" s="26" t="s">
        <v>1531</v>
      </c>
      <c r="M541" s="24">
        <v>3</v>
      </c>
      <c r="O541" s="27" t="s">
        <v>59</v>
      </c>
      <c r="AE541" s="27" t="s">
        <v>1532</v>
      </c>
      <c r="AF541" s="23" t="s">
        <v>60</v>
      </c>
      <c r="AG541" s="23" t="s">
        <v>75</v>
      </c>
      <c r="AJ541" s="24">
        <v>2010.2016000000001</v>
      </c>
      <c r="AK541" s="30" t="str">
        <f t="shared" si="20"/>
        <v xml:space="preserve">Zero till Machine transplant </v>
      </c>
      <c r="AL541" s="27">
        <v>471</v>
      </c>
      <c r="AN541" s="30" t="str">
        <f t="shared" si="21"/>
        <v xml:space="preserve">Con till Machine transplant </v>
      </c>
      <c r="AO541" s="27">
        <v>491</v>
      </c>
      <c r="AR541" s="27" t="s">
        <v>67</v>
      </c>
      <c r="AU541" s="26" t="s">
        <v>77</v>
      </c>
      <c r="AV541" s="26" t="s">
        <v>77</v>
      </c>
      <c r="AW541" s="26" t="s">
        <v>63</v>
      </c>
      <c r="AX541" s="26" t="s">
        <v>77</v>
      </c>
      <c r="AY541" s="26" t="s">
        <v>63</v>
      </c>
      <c r="AZ541" s="26" t="s">
        <v>77</v>
      </c>
      <c r="BA541" s="26" t="s">
        <v>63</v>
      </c>
      <c r="BB541" s="26" t="s">
        <v>63</v>
      </c>
      <c r="BC541" s="26" t="s">
        <v>77</v>
      </c>
      <c r="BD541" s="26" t="s">
        <v>1188</v>
      </c>
    </row>
    <row r="542" spans="1:56" ht="12" customHeight="1">
      <c r="A542" s="20">
        <v>531</v>
      </c>
      <c r="B542" s="21">
        <f>INDEX(Refs!A:A,MATCH($C542,Refs!$I:$I,0))</f>
        <v>6133761</v>
      </c>
      <c r="C542" s="22" t="s">
        <v>1523</v>
      </c>
      <c r="D542" s="21" t="str">
        <f>INDEX(Refs!L:L,MATCH($C542,Refs!$I:$I,0))</f>
        <v>Gill, Gurjeet; Malik, Ram K.; Vats, Anil Kumar; Yadav, Ashok; Yadav, Dharam Bir</v>
      </c>
      <c r="E542" s="21" t="str">
        <f>INDEX(Refs!S:S,MATCH($C542,Refs!$I:$I,0))</f>
        <v>10.1007/s42452-021-04827-7</v>
      </c>
      <c r="F542" s="23" t="s">
        <v>69</v>
      </c>
      <c r="G542" s="23" t="s">
        <v>1524</v>
      </c>
      <c r="I542" s="24" t="s">
        <v>320</v>
      </c>
      <c r="J542" s="26" t="s">
        <v>1525</v>
      </c>
      <c r="L542" s="26" t="s">
        <v>1526</v>
      </c>
      <c r="M542" s="24">
        <v>3</v>
      </c>
      <c r="O542" s="27" t="s">
        <v>59</v>
      </c>
      <c r="P542" s="27" t="s">
        <v>59</v>
      </c>
      <c r="AE542" s="27" t="s">
        <v>1527</v>
      </c>
      <c r="AF542" s="23" t="s">
        <v>80</v>
      </c>
      <c r="AG542" s="23" t="s">
        <v>75</v>
      </c>
      <c r="AJ542" s="24">
        <v>2010</v>
      </c>
      <c r="AK542" s="30" t="str">
        <f t="shared" si="20"/>
        <v>Zero Till Direct seeding + R</v>
      </c>
      <c r="AL542" s="27">
        <v>1843</v>
      </c>
      <c r="AN542" s="30" t="str">
        <f t="shared" si="21"/>
        <v xml:space="preserve">Conv till Direct seeding </v>
      </c>
      <c r="AO542" s="27">
        <v>1816</v>
      </c>
      <c r="AR542" s="27" t="s">
        <v>76</v>
      </c>
      <c r="AU542" s="26" t="s">
        <v>77</v>
      </c>
      <c r="AV542" s="26" t="s">
        <v>77</v>
      </c>
      <c r="AW542" s="26" t="s">
        <v>63</v>
      </c>
      <c r="AX542" s="26" t="s">
        <v>77</v>
      </c>
      <c r="AY542" s="26" t="s">
        <v>63</v>
      </c>
      <c r="AZ542" s="26" t="s">
        <v>77</v>
      </c>
      <c r="BA542" s="26" t="s">
        <v>63</v>
      </c>
      <c r="BB542" s="26" t="s">
        <v>63</v>
      </c>
      <c r="BC542" s="26" t="s">
        <v>77</v>
      </c>
      <c r="BD542" s="26" t="s">
        <v>1188</v>
      </c>
    </row>
    <row r="543" spans="1:56" ht="12" customHeight="1">
      <c r="A543" s="20">
        <v>532</v>
      </c>
      <c r="B543" s="21">
        <f>INDEX(Refs!A:A,MATCH($C543,Refs!$I:$I,0))</f>
        <v>6133761</v>
      </c>
      <c r="C543" s="22" t="s">
        <v>1523</v>
      </c>
      <c r="D543" s="21" t="str">
        <f>INDEX(Refs!L:L,MATCH($C543,Refs!$I:$I,0))</f>
        <v>Gill, Gurjeet; Malik, Ram K.; Vats, Anil Kumar; Yadav, Ashok; Yadav, Dharam Bir</v>
      </c>
      <c r="E543" s="21" t="str">
        <f>INDEX(Refs!S:S,MATCH($C543,Refs!$I:$I,0))</f>
        <v>10.1007/s42452-021-04827-7</v>
      </c>
      <c r="F543" s="23" t="s">
        <v>69</v>
      </c>
      <c r="G543" s="23" t="s">
        <v>1524</v>
      </c>
      <c r="I543" s="24" t="s">
        <v>320</v>
      </c>
      <c r="J543" s="26" t="s">
        <v>1529</v>
      </c>
      <c r="L543" s="26" t="s">
        <v>1526</v>
      </c>
      <c r="M543" s="24">
        <v>3</v>
      </c>
      <c r="O543" s="27" t="s">
        <v>59</v>
      </c>
      <c r="AE543" s="27" t="s">
        <v>1527</v>
      </c>
      <c r="AF543" s="23" t="s">
        <v>80</v>
      </c>
      <c r="AG543" s="23" t="s">
        <v>75</v>
      </c>
      <c r="AJ543" s="24">
        <v>2010</v>
      </c>
      <c r="AK543" s="30" t="str">
        <f t="shared" si="20"/>
        <v>Zero Till Direct seeding</v>
      </c>
      <c r="AL543" s="27">
        <v>1876</v>
      </c>
      <c r="AN543" s="30" t="str">
        <f t="shared" si="21"/>
        <v xml:space="preserve">Conv till Direct seeding </v>
      </c>
      <c r="AO543" s="27">
        <v>1816</v>
      </c>
      <c r="AR543" s="27" t="s">
        <v>1306</v>
      </c>
      <c r="AU543" s="26" t="s">
        <v>77</v>
      </c>
      <c r="AV543" s="26" t="s">
        <v>77</v>
      </c>
      <c r="AW543" s="26" t="s">
        <v>63</v>
      </c>
      <c r="AX543" s="26" t="s">
        <v>77</v>
      </c>
      <c r="AY543" s="26" t="s">
        <v>63</v>
      </c>
      <c r="AZ543" s="26" t="s">
        <v>77</v>
      </c>
      <c r="BA543" s="26" t="s">
        <v>63</v>
      </c>
      <c r="BB543" s="26" t="s">
        <v>63</v>
      </c>
      <c r="BC543" s="26" t="s">
        <v>77</v>
      </c>
      <c r="BD543" s="26" t="s">
        <v>1188</v>
      </c>
    </row>
    <row r="544" spans="1:56" ht="12" customHeight="1">
      <c r="A544" s="20">
        <v>533</v>
      </c>
      <c r="B544" s="21">
        <f>INDEX(Refs!A:A,MATCH($C544,Refs!$I:$I,0))</f>
        <v>6133761</v>
      </c>
      <c r="C544" s="22" t="s">
        <v>1523</v>
      </c>
      <c r="D544" s="21" t="str">
        <f>INDEX(Refs!L:L,MATCH($C544,Refs!$I:$I,0))</f>
        <v>Gill, Gurjeet; Malik, Ram K.; Vats, Anil Kumar; Yadav, Ashok; Yadav, Dharam Bir</v>
      </c>
      <c r="E544" s="21" t="str">
        <f>INDEX(Refs!S:S,MATCH($C544,Refs!$I:$I,0))</f>
        <v>10.1007/s42452-021-04827-7</v>
      </c>
      <c r="F544" s="23" t="s">
        <v>69</v>
      </c>
      <c r="G544" s="23" t="s">
        <v>1524</v>
      </c>
      <c r="I544" s="24" t="s">
        <v>320</v>
      </c>
      <c r="J544" s="26" t="s">
        <v>1525</v>
      </c>
      <c r="L544" s="26" t="s">
        <v>1529</v>
      </c>
      <c r="M544" s="24">
        <v>3</v>
      </c>
      <c r="P544" s="27" t="s">
        <v>59</v>
      </c>
      <c r="AE544" s="27" t="s">
        <v>1527</v>
      </c>
      <c r="AF544" s="23" t="s">
        <v>80</v>
      </c>
      <c r="AG544" s="23" t="s">
        <v>75</v>
      </c>
      <c r="AJ544" s="24">
        <v>2010</v>
      </c>
      <c r="AK544" s="30" t="str">
        <f t="shared" si="20"/>
        <v>Zero Till Direct seeding + R</v>
      </c>
      <c r="AL544" s="27">
        <v>1843</v>
      </c>
      <c r="AN544" s="30" t="str">
        <f t="shared" si="21"/>
        <v>Zero Till Direct seeding</v>
      </c>
      <c r="AO544" s="27">
        <v>1876</v>
      </c>
      <c r="AR544" s="27" t="s">
        <v>76</v>
      </c>
      <c r="AU544" s="26" t="s">
        <v>77</v>
      </c>
      <c r="AV544" s="26" t="s">
        <v>77</v>
      </c>
      <c r="AW544" s="26" t="s">
        <v>63</v>
      </c>
      <c r="AX544" s="26" t="s">
        <v>77</v>
      </c>
      <c r="AY544" s="26" t="s">
        <v>63</v>
      </c>
      <c r="AZ544" s="26" t="s">
        <v>77</v>
      </c>
      <c r="BA544" s="26" t="s">
        <v>63</v>
      </c>
      <c r="BB544" s="26" t="s">
        <v>63</v>
      </c>
      <c r="BC544" s="26" t="s">
        <v>77</v>
      </c>
      <c r="BD544" s="26" t="s">
        <v>1188</v>
      </c>
    </row>
    <row r="545" spans="1:56" ht="12" customHeight="1">
      <c r="A545" s="20">
        <v>534</v>
      </c>
      <c r="B545" s="21">
        <f>INDEX(Refs!A:A,MATCH($C545,Refs!$I:$I,0))</f>
        <v>6133761</v>
      </c>
      <c r="C545" s="22" t="s">
        <v>1523</v>
      </c>
      <c r="D545" s="21" t="str">
        <f>INDEX(Refs!L:L,MATCH($C545,Refs!$I:$I,0))</f>
        <v>Gill, Gurjeet; Malik, Ram K.; Vats, Anil Kumar; Yadav, Ashok; Yadav, Dharam Bir</v>
      </c>
      <c r="E545" s="21" t="str">
        <f>INDEX(Refs!S:S,MATCH($C545,Refs!$I:$I,0))</f>
        <v>10.1007/s42452-021-04827-7</v>
      </c>
      <c r="F545" s="23" t="s">
        <v>69</v>
      </c>
      <c r="G545" s="23" t="s">
        <v>1524</v>
      </c>
      <c r="I545" s="24" t="s">
        <v>320</v>
      </c>
      <c r="J545" s="26" t="s">
        <v>1530</v>
      </c>
      <c r="L545" s="26" t="s">
        <v>1531</v>
      </c>
      <c r="M545" s="24">
        <v>3</v>
      </c>
      <c r="O545" s="27" t="s">
        <v>59</v>
      </c>
      <c r="AE545" s="27" t="s">
        <v>1532</v>
      </c>
      <c r="AF545" s="23" t="s">
        <v>80</v>
      </c>
      <c r="AG545" s="23" t="s">
        <v>75</v>
      </c>
      <c r="AJ545" s="24">
        <v>2010</v>
      </c>
      <c r="AK545" s="30" t="str">
        <f t="shared" si="20"/>
        <v xml:space="preserve">Zero till Machine transplant </v>
      </c>
      <c r="AL545" s="27">
        <v>1820</v>
      </c>
      <c r="AN545" s="30" t="str">
        <f t="shared" si="21"/>
        <v xml:space="preserve">Con till Machine transplant </v>
      </c>
      <c r="AO545" s="27">
        <v>1733</v>
      </c>
      <c r="AR545" s="27" t="s">
        <v>76</v>
      </c>
      <c r="AU545" s="26" t="s">
        <v>77</v>
      </c>
      <c r="AV545" s="26" t="s">
        <v>77</v>
      </c>
      <c r="AW545" s="26" t="s">
        <v>63</v>
      </c>
      <c r="AX545" s="26" t="s">
        <v>77</v>
      </c>
      <c r="AY545" s="26" t="s">
        <v>63</v>
      </c>
      <c r="AZ545" s="26" t="s">
        <v>77</v>
      </c>
      <c r="BA545" s="26" t="s">
        <v>63</v>
      </c>
      <c r="BB545" s="26" t="s">
        <v>63</v>
      </c>
      <c r="BC545" s="26" t="s">
        <v>77</v>
      </c>
      <c r="BD545" s="26" t="s">
        <v>1188</v>
      </c>
    </row>
    <row r="546" spans="1:56" ht="12" customHeight="1">
      <c r="A546" s="20">
        <v>535</v>
      </c>
      <c r="B546" s="21">
        <f>INDEX(Refs!A:A,MATCH($C546,Refs!$I:$I,0))</f>
        <v>6133761</v>
      </c>
      <c r="C546" s="22" t="s">
        <v>1523</v>
      </c>
      <c r="D546" s="21" t="str">
        <f>INDEX(Refs!L:L,MATCH($C546,Refs!$I:$I,0))</f>
        <v>Gill, Gurjeet; Malik, Ram K.; Vats, Anil Kumar; Yadav, Ashok; Yadav, Dharam Bir</v>
      </c>
      <c r="E546" s="21" t="str">
        <f>INDEX(Refs!S:S,MATCH($C546,Refs!$I:$I,0))</f>
        <v>10.1007/s42452-021-04827-7</v>
      </c>
      <c r="F546" s="23" t="s">
        <v>69</v>
      </c>
      <c r="G546" s="23" t="s">
        <v>1524</v>
      </c>
      <c r="I546" s="24" t="s">
        <v>320</v>
      </c>
      <c r="J546" s="26" t="s">
        <v>1525</v>
      </c>
      <c r="L546" s="26" t="s">
        <v>1526</v>
      </c>
      <c r="M546" s="24">
        <v>3</v>
      </c>
      <c r="O546" s="27" t="s">
        <v>59</v>
      </c>
      <c r="P546" s="27" t="s">
        <v>59</v>
      </c>
      <c r="AE546" s="27" t="s">
        <v>1527</v>
      </c>
      <c r="AF546" s="23" t="s">
        <v>80</v>
      </c>
      <c r="AG546" s="23" t="s">
        <v>75</v>
      </c>
      <c r="AJ546" s="24">
        <v>2011</v>
      </c>
      <c r="AK546" s="30" t="str">
        <f t="shared" si="20"/>
        <v>Zero Till Direct seeding + R</v>
      </c>
      <c r="AL546" s="27">
        <v>1344</v>
      </c>
      <c r="AN546" s="30" t="str">
        <f t="shared" si="21"/>
        <v xml:space="preserve">Conv till Direct seeding </v>
      </c>
      <c r="AO546" s="27">
        <v>1384</v>
      </c>
      <c r="AR546" s="27" t="s">
        <v>76</v>
      </c>
      <c r="AU546" s="26" t="s">
        <v>77</v>
      </c>
      <c r="AV546" s="26" t="s">
        <v>77</v>
      </c>
      <c r="AW546" s="26" t="s">
        <v>63</v>
      </c>
      <c r="AX546" s="26" t="s">
        <v>77</v>
      </c>
      <c r="AY546" s="26" t="s">
        <v>63</v>
      </c>
      <c r="AZ546" s="26" t="s">
        <v>77</v>
      </c>
      <c r="BA546" s="26" t="s">
        <v>63</v>
      </c>
      <c r="BB546" s="26" t="s">
        <v>63</v>
      </c>
      <c r="BC546" s="26" t="s">
        <v>77</v>
      </c>
      <c r="BD546" s="26" t="s">
        <v>1188</v>
      </c>
    </row>
    <row r="547" spans="1:56" ht="12" customHeight="1">
      <c r="A547" s="20">
        <v>536</v>
      </c>
      <c r="B547" s="21">
        <f>INDEX(Refs!A:A,MATCH($C547,Refs!$I:$I,0))</f>
        <v>6133761</v>
      </c>
      <c r="C547" s="22" t="s">
        <v>1523</v>
      </c>
      <c r="D547" s="21" t="str">
        <f>INDEX(Refs!L:L,MATCH($C547,Refs!$I:$I,0))</f>
        <v>Gill, Gurjeet; Malik, Ram K.; Vats, Anil Kumar; Yadav, Ashok; Yadav, Dharam Bir</v>
      </c>
      <c r="E547" s="21" t="str">
        <f>INDEX(Refs!S:S,MATCH($C547,Refs!$I:$I,0))</f>
        <v>10.1007/s42452-021-04827-7</v>
      </c>
      <c r="F547" s="23" t="s">
        <v>69</v>
      </c>
      <c r="G547" s="23" t="s">
        <v>1524</v>
      </c>
      <c r="I547" s="24" t="s">
        <v>320</v>
      </c>
      <c r="J547" s="26" t="s">
        <v>1529</v>
      </c>
      <c r="L547" s="26" t="s">
        <v>1526</v>
      </c>
      <c r="M547" s="24">
        <v>3</v>
      </c>
      <c r="O547" s="27" t="s">
        <v>59</v>
      </c>
      <c r="AE547" s="27" t="s">
        <v>1527</v>
      </c>
      <c r="AF547" s="23" t="s">
        <v>80</v>
      </c>
      <c r="AG547" s="23" t="s">
        <v>75</v>
      </c>
      <c r="AJ547" s="24">
        <v>2011</v>
      </c>
      <c r="AK547" s="30" t="str">
        <f t="shared" si="20"/>
        <v>Zero Till Direct seeding</v>
      </c>
      <c r="AL547" s="27">
        <v>1316</v>
      </c>
      <c r="AN547" s="30" t="str">
        <f t="shared" si="21"/>
        <v xml:space="preserve">Conv till Direct seeding </v>
      </c>
      <c r="AO547" s="27">
        <v>1384</v>
      </c>
      <c r="AR547" s="27" t="s">
        <v>76</v>
      </c>
      <c r="AU547" s="26" t="s">
        <v>77</v>
      </c>
      <c r="AV547" s="26" t="s">
        <v>77</v>
      </c>
      <c r="AW547" s="26" t="s">
        <v>63</v>
      </c>
      <c r="AX547" s="26" t="s">
        <v>77</v>
      </c>
      <c r="AY547" s="26" t="s">
        <v>63</v>
      </c>
      <c r="AZ547" s="26" t="s">
        <v>77</v>
      </c>
      <c r="BA547" s="26" t="s">
        <v>63</v>
      </c>
      <c r="BB547" s="26" t="s">
        <v>63</v>
      </c>
      <c r="BC547" s="26" t="s">
        <v>77</v>
      </c>
      <c r="BD547" s="26" t="s">
        <v>1188</v>
      </c>
    </row>
    <row r="548" spans="1:56" ht="12" customHeight="1">
      <c r="A548" s="20">
        <v>537</v>
      </c>
      <c r="B548" s="21">
        <f>INDEX(Refs!A:A,MATCH($C548,Refs!$I:$I,0))</f>
        <v>6133761</v>
      </c>
      <c r="C548" s="22" t="s">
        <v>1523</v>
      </c>
      <c r="D548" s="21" t="str">
        <f>INDEX(Refs!L:L,MATCH($C548,Refs!$I:$I,0))</f>
        <v>Gill, Gurjeet; Malik, Ram K.; Vats, Anil Kumar; Yadav, Ashok; Yadav, Dharam Bir</v>
      </c>
      <c r="E548" s="21" t="str">
        <f>INDEX(Refs!S:S,MATCH($C548,Refs!$I:$I,0))</f>
        <v>10.1007/s42452-021-04827-7</v>
      </c>
      <c r="F548" s="23" t="s">
        <v>69</v>
      </c>
      <c r="G548" s="23" t="s">
        <v>1524</v>
      </c>
      <c r="I548" s="24" t="s">
        <v>320</v>
      </c>
      <c r="J548" s="26" t="s">
        <v>1525</v>
      </c>
      <c r="L548" s="26" t="s">
        <v>1529</v>
      </c>
      <c r="M548" s="24">
        <v>3</v>
      </c>
      <c r="P548" s="27" t="s">
        <v>59</v>
      </c>
      <c r="AE548" s="27" t="s">
        <v>1527</v>
      </c>
      <c r="AF548" s="23" t="s">
        <v>80</v>
      </c>
      <c r="AG548" s="23" t="s">
        <v>75</v>
      </c>
      <c r="AJ548" s="24">
        <v>2011</v>
      </c>
      <c r="AK548" s="30" t="str">
        <f t="shared" si="20"/>
        <v>Zero Till Direct seeding + R</v>
      </c>
      <c r="AL548" s="27">
        <v>1344</v>
      </c>
      <c r="AN548" s="30" t="str">
        <f t="shared" si="21"/>
        <v>Zero Till Direct seeding</v>
      </c>
      <c r="AO548" s="27">
        <v>1316</v>
      </c>
      <c r="AR548" s="27" t="s">
        <v>76</v>
      </c>
      <c r="AU548" s="26" t="s">
        <v>77</v>
      </c>
      <c r="AV548" s="26" t="s">
        <v>77</v>
      </c>
      <c r="AW548" s="26" t="s">
        <v>63</v>
      </c>
      <c r="AX548" s="26" t="s">
        <v>77</v>
      </c>
      <c r="AY548" s="26" t="s">
        <v>63</v>
      </c>
      <c r="AZ548" s="26" t="s">
        <v>77</v>
      </c>
      <c r="BA548" s="26" t="s">
        <v>63</v>
      </c>
      <c r="BB548" s="26" t="s">
        <v>63</v>
      </c>
      <c r="BC548" s="26" t="s">
        <v>77</v>
      </c>
      <c r="BD548" s="26" t="s">
        <v>1188</v>
      </c>
    </row>
    <row r="549" spans="1:56" ht="12" customHeight="1">
      <c r="A549" s="20">
        <v>538</v>
      </c>
      <c r="B549" s="21">
        <f>INDEX(Refs!A:A,MATCH($C549,Refs!$I:$I,0))</f>
        <v>6133761</v>
      </c>
      <c r="C549" s="22" t="s">
        <v>1523</v>
      </c>
      <c r="D549" s="21" t="str">
        <f>INDEX(Refs!L:L,MATCH($C549,Refs!$I:$I,0))</f>
        <v>Gill, Gurjeet; Malik, Ram K.; Vats, Anil Kumar; Yadav, Ashok; Yadav, Dharam Bir</v>
      </c>
      <c r="E549" s="21" t="str">
        <f>INDEX(Refs!S:S,MATCH($C549,Refs!$I:$I,0))</f>
        <v>10.1007/s42452-021-04827-7</v>
      </c>
      <c r="F549" s="23" t="s">
        <v>69</v>
      </c>
      <c r="G549" s="23" t="s">
        <v>1524</v>
      </c>
      <c r="I549" s="24" t="s">
        <v>320</v>
      </c>
      <c r="J549" s="26" t="s">
        <v>1530</v>
      </c>
      <c r="L549" s="26" t="s">
        <v>1531</v>
      </c>
      <c r="M549" s="24">
        <v>3</v>
      </c>
      <c r="O549" s="27" t="s">
        <v>59</v>
      </c>
      <c r="AE549" s="27" t="s">
        <v>1532</v>
      </c>
      <c r="AF549" s="23" t="s">
        <v>80</v>
      </c>
      <c r="AG549" s="23" t="s">
        <v>75</v>
      </c>
      <c r="AJ549" s="24">
        <v>2011</v>
      </c>
      <c r="AK549" s="30" t="str">
        <f t="shared" si="20"/>
        <v xml:space="preserve">Zero till Machine transplant </v>
      </c>
      <c r="AL549" s="27">
        <v>1202</v>
      </c>
      <c r="AN549" s="30" t="str">
        <f t="shared" si="21"/>
        <v xml:space="preserve">Con till Machine transplant </v>
      </c>
      <c r="AO549" s="27">
        <v>1258</v>
      </c>
      <c r="AR549" s="27" t="s">
        <v>76</v>
      </c>
      <c r="AU549" s="26" t="s">
        <v>77</v>
      </c>
      <c r="AV549" s="26" t="s">
        <v>77</v>
      </c>
      <c r="AW549" s="26" t="s">
        <v>63</v>
      </c>
      <c r="AX549" s="26" t="s">
        <v>77</v>
      </c>
      <c r="AY549" s="26" t="s">
        <v>63</v>
      </c>
      <c r="AZ549" s="26" t="s">
        <v>77</v>
      </c>
      <c r="BA549" s="26" t="s">
        <v>63</v>
      </c>
      <c r="BB549" s="26" t="s">
        <v>63</v>
      </c>
      <c r="BC549" s="26" t="s">
        <v>77</v>
      </c>
      <c r="BD549" s="26" t="s">
        <v>1188</v>
      </c>
    </row>
    <row r="550" spans="1:56" ht="12" customHeight="1">
      <c r="A550" s="20">
        <v>539</v>
      </c>
      <c r="B550" s="21">
        <f>INDEX(Refs!A:A,MATCH($C550,Refs!$I:$I,0))</f>
        <v>6133761</v>
      </c>
      <c r="C550" s="22" t="s">
        <v>1523</v>
      </c>
      <c r="D550" s="21" t="str">
        <f>INDEX(Refs!L:L,MATCH($C550,Refs!$I:$I,0))</f>
        <v>Gill, Gurjeet; Malik, Ram K.; Vats, Anil Kumar; Yadav, Ashok; Yadav, Dharam Bir</v>
      </c>
      <c r="E550" s="21" t="str">
        <f>INDEX(Refs!S:S,MATCH($C550,Refs!$I:$I,0))</f>
        <v>10.1007/s42452-021-04827-7</v>
      </c>
      <c r="F550" s="23" t="s">
        <v>69</v>
      </c>
      <c r="G550" s="23" t="s">
        <v>1524</v>
      </c>
      <c r="I550" s="24" t="s">
        <v>320</v>
      </c>
      <c r="J550" s="26" t="s">
        <v>1525</v>
      </c>
      <c r="L550" s="26" t="s">
        <v>1526</v>
      </c>
      <c r="M550" s="24">
        <v>3</v>
      </c>
      <c r="O550" s="27" t="s">
        <v>59</v>
      </c>
      <c r="P550" s="27" t="s">
        <v>59</v>
      </c>
      <c r="AE550" s="27" t="s">
        <v>1527</v>
      </c>
      <c r="AF550" s="23" t="s">
        <v>80</v>
      </c>
      <c r="AG550" s="23" t="s">
        <v>75</v>
      </c>
      <c r="AJ550" s="24">
        <v>2012</v>
      </c>
      <c r="AK550" s="30" t="str">
        <f t="shared" si="20"/>
        <v>Zero Till Direct seeding + R</v>
      </c>
      <c r="AL550" s="27">
        <v>2473</v>
      </c>
      <c r="AN550" s="30" t="str">
        <f t="shared" si="21"/>
        <v xml:space="preserve">Conv till Direct seeding </v>
      </c>
      <c r="AO550" s="27">
        <v>2448</v>
      </c>
      <c r="AR550" s="27" t="s">
        <v>76</v>
      </c>
      <c r="AU550" s="26" t="s">
        <v>77</v>
      </c>
      <c r="AV550" s="26" t="s">
        <v>77</v>
      </c>
      <c r="AW550" s="26" t="s">
        <v>63</v>
      </c>
      <c r="AX550" s="26" t="s">
        <v>77</v>
      </c>
      <c r="AY550" s="26" t="s">
        <v>63</v>
      </c>
      <c r="AZ550" s="26" t="s">
        <v>77</v>
      </c>
      <c r="BA550" s="26" t="s">
        <v>63</v>
      </c>
      <c r="BB550" s="26" t="s">
        <v>63</v>
      </c>
      <c r="BC550" s="26" t="s">
        <v>77</v>
      </c>
      <c r="BD550" s="26" t="s">
        <v>1188</v>
      </c>
    </row>
    <row r="551" spans="1:56" ht="12" customHeight="1">
      <c r="A551" s="20">
        <v>540</v>
      </c>
      <c r="B551" s="21">
        <f>INDEX(Refs!A:A,MATCH($C551,Refs!$I:$I,0))</f>
        <v>6133761</v>
      </c>
      <c r="C551" s="22" t="s">
        <v>1523</v>
      </c>
      <c r="D551" s="21" t="str">
        <f>INDEX(Refs!L:L,MATCH($C551,Refs!$I:$I,0))</f>
        <v>Gill, Gurjeet; Malik, Ram K.; Vats, Anil Kumar; Yadav, Ashok; Yadav, Dharam Bir</v>
      </c>
      <c r="E551" s="21" t="str">
        <f>INDEX(Refs!S:S,MATCH($C551,Refs!$I:$I,0))</f>
        <v>10.1007/s42452-021-04827-7</v>
      </c>
      <c r="F551" s="23" t="s">
        <v>69</v>
      </c>
      <c r="G551" s="23" t="s">
        <v>1524</v>
      </c>
      <c r="I551" s="24" t="s">
        <v>320</v>
      </c>
      <c r="J551" s="26" t="s">
        <v>1529</v>
      </c>
      <c r="L551" s="26" t="s">
        <v>1526</v>
      </c>
      <c r="M551" s="24">
        <v>3</v>
      </c>
      <c r="O551" s="27" t="s">
        <v>59</v>
      </c>
      <c r="AE551" s="27" t="s">
        <v>1527</v>
      </c>
      <c r="AF551" s="23" t="s">
        <v>80</v>
      </c>
      <c r="AG551" s="23" t="s">
        <v>75</v>
      </c>
      <c r="AJ551" s="24">
        <v>2012</v>
      </c>
      <c r="AK551" s="30" t="str">
        <f t="shared" si="20"/>
        <v>Zero Till Direct seeding</v>
      </c>
      <c r="AL551" s="27">
        <v>2479</v>
      </c>
      <c r="AN551" s="30" t="str">
        <f t="shared" si="21"/>
        <v xml:space="preserve">Conv till Direct seeding </v>
      </c>
      <c r="AO551" s="27">
        <v>2448</v>
      </c>
      <c r="AR551" s="27" t="s">
        <v>76</v>
      </c>
      <c r="AU551" s="26" t="s">
        <v>77</v>
      </c>
      <c r="AV551" s="26" t="s">
        <v>77</v>
      </c>
      <c r="AW551" s="26" t="s">
        <v>63</v>
      </c>
      <c r="AX551" s="26" t="s">
        <v>77</v>
      </c>
      <c r="AY551" s="26" t="s">
        <v>63</v>
      </c>
      <c r="AZ551" s="26" t="s">
        <v>77</v>
      </c>
      <c r="BA551" s="26" t="s">
        <v>63</v>
      </c>
      <c r="BB551" s="26" t="s">
        <v>63</v>
      </c>
      <c r="BC551" s="26" t="s">
        <v>77</v>
      </c>
      <c r="BD551" s="26" t="s">
        <v>1188</v>
      </c>
    </row>
    <row r="552" spans="1:56" ht="12" customHeight="1">
      <c r="A552" s="20">
        <v>541</v>
      </c>
      <c r="B552" s="21">
        <f>INDEX(Refs!A:A,MATCH($C552,Refs!$I:$I,0))</f>
        <v>6133761</v>
      </c>
      <c r="C552" s="22" t="s">
        <v>1523</v>
      </c>
      <c r="D552" s="21" t="str">
        <f>INDEX(Refs!L:L,MATCH($C552,Refs!$I:$I,0))</f>
        <v>Gill, Gurjeet; Malik, Ram K.; Vats, Anil Kumar; Yadav, Ashok; Yadav, Dharam Bir</v>
      </c>
      <c r="E552" s="21" t="str">
        <f>INDEX(Refs!S:S,MATCH($C552,Refs!$I:$I,0))</f>
        <v>10.1007/s42452-021-04827-7</v>
      </c>
      <c r="F552" s="23" t="s">
        <v>69</v>
      </c>
      <c r="G552" s="23" t="s">
        <v>1524</v>
      </c>
      <c r="I552" s="24" t="s">
        <v>320</v>
      </c>
      <c r="J552" s="26" t="s">
        <v>1525</v>
      </c>
      <c r="L552" s="26" t="s">
        <v>1529</v>
      </c>
      <c r="M552" s="24">
        <v>3</v>
      </c>
      <c r="P552" s="27" t="s">
        <v>59</v>
      </c>
      <c r="AE552" s="27" t="s">
        <v>1527</v>
      </c>
      <c r="AF552" s="23" t="s">
        <v>80</v>
      </c>
      <c r="AG552" s="23" t="s">
        <v>75</v>
      </c>
      <c r="AJ552" s="24">
        <v>2012</v>
      </c>
      <c r="AK552" s="30" t="str">
        <f t="shared" si="20"/>
        <v>Zero Till Direct seeding + R</v>
      </c>
      <c r="AL552" s="27">
        <v>2473</v>
      </c>
      <c r="AN552" s="30" t="str">
        <f t="shared" si="21"/>
        <v>Zero Till Direct seeding</v>
      </c>
      <c r="AO552" s="27">
        <v>2479</v>
      </c>
      <c r="AR552" s="27" t="s">
        <v>76</v>
      </c>
      <c r="AU552" s="26" t="s">
        <v>77</v>
      </c>
      <c r="AV552" s="26" t="s">
        <v>77</v>
      </c>
      <c r="AW552" s="26" t="s">
        <v>63</v>
      </c>
      <c r="AX552" s="26" t="s">
        <v>77</v>
      </c>
      <c r="AY552" s="26" t="s">
        <v>63</v>
      </c>
      <c r="AZ552" s="26" t="s">
        <v>77</v>
      </c>
      <c r="BA552" s="26" t="s">
        <v>63</v>
      </c>
      <c r="BB552" s="26" t="s">
        <v>63</v>
      </c>
      <c r="BC552" s="26" t="s">
        <v>77</v>
      </c>
      <c r="BD552" s="26" t="s">
        <v>1188</v>
      </c>
    </row>
    <row r="553" spans="1:56" ht="12" customHeight="1">
      <c r="A553" s="20">
        <v>542</v>
      </c>
      <c r="B553" s="21">
        <f>INDEX(Refs!A:A,MATCH($C553,Refs!$I:$I,0))</f>
        <v>6133761</v>
      </c>
      <c r="C553" s="22" t="s">
        <v>1523</v>
      </c>
      <c r="D553" s="21" t="str">
        <f>INDEX(Refs!L:L,MATCH($C553,Refs!$I:$I,0))</f>
        <v>Gill, Gurjeet; Malik, Ram K.; Vats, Anil Kumar; Yadav, Ashok; Yadav, Dharam Bir</v>
      </c>
      <c r="E553" s="21" t="str">
        <f>INDEX(Refs!S:S,MATCH($C553,Refs!$I:$I,0))</f>
        <v>10.1007/s42452-021-04827-7</v>
      </c>
      <c r="F553" s="23" t="s">
        <v>69</v>
      </c>
      <c r="G553" s="23" t="s">
        <v>1524</v>
      </c>
      <c r="I553" s="24" t="s">
        <v>320</v>
      </c>
      <c r="J553" s="26" t="s">
        <v>1530</v>
      </c>
      <c r="L553" s="26" t="s">
        <v>1531</v>
      </c>
      <c r="M553" s="24">
        <v>3</v>
      </c>
      <c r="O553" s="27" t="s">
        <v>59</v>
      </c>
      <c r="AE553" s="27" t="s">
        <v>1532</v>
      </c>
      <c r="AF553" s="23" t="s">
        <v>80</v>
      </c>
      <c r="AG553" s="23" t="s">
        <v>75</v>
      </c>
      <c r="AJ553" s="24">
        <v>2012</v>
      </c>
      <c r="AK553" s="30" t="str">
        <f t="shared" si="20"/>
        <v xml:space="preserve">Zero till Machine transplant </v>
      </c>
      <c r="AL553" s="27">
        <v>2351</v>
      </c>
      <c r="AN553" s="30" t="str">
        <f t="shared" si="21"/>
        <v xml:space="preserve">Con till Machine transplant </v>
      </c>
      <c r="AO553" s="27">
        <v>2431</v>
      </c>
      <c r="AR553" s="27" t="s">
        <v>76</v>
      </c>
      <c r="AU553" s="26" t="s">
        <v>77</v>
      </c>
      <c r="AV553" s="26" t="s">
        <v>77</v>
      </c>
      <c r="AW553" s="26" t="s">
        <v>63</v>
      </c>
      <c r="AX553" s="26" t="s">
        <v>77</v>
      </c>
      <c r="AY553" s="26" t="s">
        <v>63</v>
      </c>
      <c r="AZ553" s="26" t="s">
        <v>77</v>
      </c>
      <c r="BA553" s="26" t="s">
        <v>63</v>
      </c>
      <c r="BB553" s="26" t="s">
        <v>63</v>
      </c>
      <c r="BC553" s="26" t="s">
        <v>77</v>
      </c>
      <c r="BD553" s="26" t="s">
        <v>1188</v>
      </c>
    </row>
    <row r="554" spans="1:56" ht="12" customHeight="1">
      <c r="A554" s="20">
        <v>543</v>
      </c>
      <c r="B554" s="21">
        <f>INDEX(Refs!A:A,MATCH($C554,Refs!$I:$I,0))</f>
        <v>6133761</v>
      </c>
      <c r="C554" s="22" t="s">
        <v>1523</v>
      </c>
      <c r="D554" s="21" t="str">
        <f>INDEX(Refs!L:L,MATCH($C554,Refs!$I:$I,0))</f>
        <v>Gill, Gurjeet; Malik, Ram K.; Vats, Anil Kumar; Yadav, Ashok; Yadav, Dharam Bir</v>
      </c>
      <c r="E554" s="21" t="str">
        <f>INDEX(Refs!S:S,MATCH($C554,Refs!$I:$I,0))</f>
        <v>10.1007/s42452-021-04827-7</v>
      </c>
      <c r="F554" s="23" t="s">
        <v>69</v>
      </c>
      <c r="G554" s="23" t="s">
        <v>1524</v>
      </c>
      <c r="I554" s="24" t="s">
        <v>320</v>
      </c>
      <c r="J554" s="26" t="s">
        <v>1525</v>
      </c>
      <c r="L554" s="26" t="s">
        <v>1526</v>
      </c>
      <c r="M554" s="24">
        <v>3</v>
      </c>
      <c r="O554" s="27" t="s">
        <v>59</v>
      </c>
      <c r="P554" s="27" t="s">
        <v>59</v>
      </c>
      <c r="AE554" s="27" t="s">
        <v>1527</v>
      </c>
      <c r="AF554" s="23" t="s">
        <v>80</v>
      </c>
      <c r="AG554" s="23" t="s">
        <v>75</v>
      </c>
      <c r="AJ554" s="24">
        <v>2013</v>
      </c>
      <c r="AK554" s="30" t="str">
        <f t="shared" si="20"/>
        <v>Zero Till Direct seeding + R</v>
      </c>
      <c r="AL554" s="27">
        <v>3356</v>
      </c>
      <c r="AN554" s="30" t="str">
        <f t="shared" si="21"/>
        <v xml:space="preserve">Conv till Direct seeding </v>
      </c>
      <c r="AO554" s="27">
        <v>3374</v>
      </c>
      <c r="AR554" s="27" t="s">
        <v>76</v>
      </c>
      <c r="AU554" s="26" t="s">
        <v>77</v>
      </c>
      <c r="AV554" s="26" t="s">
        <v>77</v>
      </c>
      <c r="AW554" s="26" t="s">
        <v>63</v>
      </c>
      <c r="AX554" s="26" t="s">
        <v>77</v>
      </c>
      <c r="AY554" s="26" t="s">
        <v>63</v>
      </c>
      <c r="AZ554" s="26" t="s">
        <v>77</v>
      </c>
      <c r="BA554" s="26" t="s">
        <v>63</v>
      </c>
      <c r="BB554" s="26" t="s">
        <v>63</v>
      </c>
      <c r="BC554" s="26" t="s">
        <v>77</v>
      </c>
      <c r="BD554" s="26" t="s">
        <v>1188</v>
      </c>
    </row>
    <row r="555" spans="1:56" ht="12" customHeight="1">
      <c r="A555" s="20">
        <v>544</v>
      </c>
      <c r="B555" s="21">
        <f>INDEX(Refs!A:A,MATCH($C555,Refs!$I:$I,0))</f>
        <v>6133761</v>
      </c>
      <c r="C555" s="22" t="s">
        <v>1523</v>
      </c>
      <c r="D555" s="21" t="str">
        <f>INDEX(Refs!L:L,MATCH($C555,Refs!$I:$I,0))</f>
        <v>Gill, Gurjeet; Malik, Ram K.; Vats, Anil Kumar; Yadav, Ashok; Yadav, Dharam Bir</v>
      </c>
      <c r="E555" s="21" t="str">
        <f>INDEX(Refs!S:S,MATCH($C555,Refs!$I:$I,0))</f>
        <v>10.1007/s42452-021-04827-7</v>
      </c>
      <c r="F555" s="23" t="s">
        <v>69</v>
      </c>
      <c r="G555" s="23" t="s">
        <v>1524</v>
      </c>
      <c r="I555" s="24" t="s">
        <v>320</v>
      </c>
      <c r="J555" s="26" t="s">
        <v>1529</v>
      </c>
      <c r="L555" s="26" t="s">
        <v>1526</v>
      </c>
      <c r="M555" s="24">
        <v>3</v>
      </c>
      <c r="O555" s="27" t="s">
        <v>59</v>
      </c>
      <c r="AE555" s="27" t="s">
        <v>1527</v>
      </c>
      <c r="AF555" s="23" t="s">
        <v>80</v>
      </c>
      <c r="AG555" s="23" t="s">
        <v>75</v>
      </c>
      <c r="AJ555" s="24">
        <v>2013</v>
      </c>
      <c r="AK555" s="30" t="str">
        <f t="shared" si="20"/>
        <v>Zero Till Direct seeding</v>
      </c>
      <c r="AL555" s="27">
        <v>3263</v>
      </c>
      <c r="AN555" s="30" t="str">
        <f t="shared" si="21"/>
        <v xml:space="preserve">Conv till Direct seeding </v>
      </c>
      <c r="AO555" s="27">
        <v>3374</v>
      </c>
      <c r="AR555" s="27" t="s">
        <v>76</v>
      </c>
      <c r="AU555" s="26" t="s">
        <v>77</v>
      </c>
      <c r="AV555" s="26" t="s">
        <v>77</v>
      </c>
      <c r="AW555" s="26" t="s">
        <v>63</v>
      </c>
      <c r="AX555" s="26" t="s">
        <v>77</v>
      </c>
      <c r="AY555" s="26" t="s">
        <v>63</v>
      </c>
      <c r="AZ555" s="26" t="s">
        <v>77</v>
      </c>
      <c r="BA555" s="26" t="s">
        <v>63</v>
      </c>
      <c r="BB555" s="26" t="s">
        <v>63</v>
      </c>
      <c r="BC555" s="26" t="s">
        <v>77</v>
      </c>
      <c r="BD555" s="26" t="s">
        <v>1188</v>
      </c>
    </row>
    <row r="556" spans="1:56" ht="12" customHeight="1">
      <c r="A556" s="20">
        <v>545</v>
      </c>
      <c r="B556" s="21">
        <f>INDEX(Refs!A:A,MATCH($C556,Refs!$I:$I,0))</f>
        <v>6133761</v>
      </c>
      <c r="C556" s="22" t="s">
        <v>1523</v>
      </c>
      <c r="D556" s="21" t="str">
        <f>INDEX(Refs!L:L,MATCH($C556,Refs!$I:$I,0))</f>
        <v>Gill, Gurjeet; Malik, Ram K.; Vats, Anil Kumar; Yadav, Ashok; Yadav, Dharam Bir</v>
      </c>
      <c r="E556" s="21" t="str">
        <f>INDEX(Refs!S:S,MATCH($C556,Refs!$I:$I,0))</f>
        <v>10.1007/s42452-021-04827-7</v>
      </c>
      <c r="F556" s="23" t="s">
        <v>69</v>
      </c>
      <c r="G556" s="23" t="s">
        <v>1524</v>
      </c>
      <c r="I556" s="24" t="s">
        <v>320</v>
      </c>
      <c r="J556" s="26" t="s">
        <v>1525</v>
      </c>
      <c r="L556" s="26" t="s">
        <v>1529</v>
      </c>
      <c r="M556" s="24">
        <v>3</v>
      </c>
      <c r="P556" s="27" t="s">
        <v>59</v>
      </c>
      <c r="AE556" s="27" t="s">
        <v>1527</v>
      </c>
      <c r="AF556" s="23" t="s">
        <v>80</v>
      </c>
      <c r="AG556" s="23" t="s">
        <v>75</v>
      </c>
      <c r="AJ556" s="24">
        <v>2013</v>
      </c>
      <c r="AK556" s="30" t="str">
        <f t="shared" si="20"/>
        <v>Zero Till Direct seeding + R</v>
      </c>
      <c r="AL556" s="27">
        <v>3356</v>
      </c>
      <c r="AN556" s="30" t="str">
        <f t="shared" si="21"/>
        <v>Zero Till Direct seeding</v>
      </c>
      <c r="AO556" s="27">
        <v>3263</v>
      </c>
      <c r="AR556" s="27" t="s">
        <v>76</v>
      </c>
      <c r="AU556" s="26" t="s">
        <v>77</v>
      </c>
      <c r="AV556" s="26" t="s">
        <v>77</v>
      </c>
      <c r="AW556" s="26" t="s">
        <v>63</v>
      </c>
      <c r="AX556" s="26" t="s">
        <v>77</v>
      </c>
      <c r="AY556" s="26" t="s">
        <v>63</v>
      </c>
      <c r="AZ556" s="26" t="s">
        <v>77</v>
      </c>
      <c r="BA556" s="26" t="s">
        <v>63</v>
      </c>
      <c r="BB556" s="26" t="s">
        <v>63</v>
      </c>
      <c r="BC556" s="26" t="s">
        <v>77</v>
      </c>
      <c r="BD556" s="26" t="s">
        <v>1188</v>
      </c>
    </row>
    <row r="557" spans="1:56" ht="12" customHeight="1">
      <c r="A557" s="20">
        <v>546</v>
      </c>
      <c r="B557" s="21">
        <f>INDEX(Refs!A:A,MATCH($C557,Refs!$I:$I,0))</f>
        <v>6133761</v>
      </c>
      <c r="C557" s="22" t="s">
        <v>1523</v>
      </c>
      <c r="D557" s="21" t="str">
        <f>INDEX(Refs!L:L,MATCH($C557,Refs!$I:$I,0))</f>
        <v>Gill, Gurjeet; Malik, Ram K.; Vats, Anil Kumar; Yadav, Ashok; Yadav, Dharam Bir</v>
      </c>
      <c r="E557" s="21" t="str">
        <f>INDEX(Refs!S:S,MATCH($C557,Refs!$I:$I,0))</f>
        <v>10.1007/s42452-021-04827-7</v>
      </c>
      <c r="F557" s="23" t="s">
        <v>69</v>
      </c>
      <c r="G557" s="23" t="s">
        <v>1524</v>
      </c>
      <c r="I557" s="24" t="s">
        <v>320</v>
      </c>
      <c r="J557" s="26" t="s">
        <v>1530</v>
      </c>
      <c r="L557" s="26" t="s">
        <v>1531</v>
      </c>
      <c r="M557" s="24">
        <v>3</v>
      </c>
      <c r="O557" s="27" t="s">
        <v>59</v>
      </c>
      <c r="AE557" s="27" t="s">
        <v>1532</v>
      </c>
      <c r="AF557" s="23" t="s">
        <v>80</v>
      </c>
      <c r="AG557" s="23" t="s">
        <v>75</v>
      </c>
      <c r="AJ557" s="24">
        <v>2013</v>
      </c>
      <c r="AK557" s="30" t="str">
        <f t="shared" si="20"/>
        <v xml:space="preserve">Zero till Machine transplant </v>
      </c>
      <c r="AL557" s="27">
        <v>3587</v>
      </c>
      <c r="AN557" s="30" t="str">
        <f t="shared" si="21"/>
        <v xml:space="preserve">Con till Machine transplant </v>
      </c>
      <c r="AO557" s="27">
        <v>2942</v>
      </c>
      <c r="AR557" s="27" t="s">
        <v>76</v>
      </c>
      <c r="AU557" s="26" t="s">
        <v>77</v>
      </c>
      <c r="AV557" s="26" t="s">
        <v>77</v>
      </c>
      <c r="AW557" s="26" t="s">
        <v>63</v>
      </c>
      <c r="AX557" s="26" t="s">
        <v>77</v>
      </c>
      <c r="AY557" s="26" t="s">
        <v>63</v>
      </c>
      <c r="AZ557" s="26" t="s">
        <v>77</v>
      </c>
      <c r="BA557" s="26" t="s">
        <v>63</v>
      </c>
      <c r="BB557" s="26" t="s">
        <v>63</v>
      </c>
      <c r="BC557" s="26" t="s">
        <v>77</v>
      </c>
      <c r="BD557" s="26" t="s">
        <v>1188</v>
      </c>
    </row>
    <row r="558" spans="1:56" ht="12" customHeight="1">
      <c r="A558" s="20">
        <v>547</v>
      </c>
      <c r="B558" s="21">
        <f>INDEX(Refs!A:A,MATCH($C558,Refs!$I:$I,0))</f>
        <v>6133761</v>
      </c>
      <c r="C558" s="22" t="s">
        <v>1523</v>
      </c>
      <c r="D558" s="21" t="str">
        <f>INDEX(Refs!L:L,MATCH($C558,Refs!$I:$I,0))</f>
        <v>Gill, Gurjeet; Malik, Ram K.; Vats, Anil Kumar; Yadav, Ashok; Yadav, Dharam Bir</v>
      </c>
      <c r="E558" s="21" t="str">
        <f>INDEX(Refs!S:S,MATCH($C558,Refs!$I:$I,0))</f>
        <v>10.1007/s42452-021-04827-7</v>
      </c>
      <c r="F558" s="23" t="s">
        <v>69</v>
      </c>
      <c r="G558" s="23" t="s">
        <v>1524</v>
      </c>
      <c r="I558" s="24" t="s">
        <v>320</v>
      </c>
      <c r="J558" s="26" t="s">
        <v>1525</v>
      </c>
      <c r="L558" s="26" t="s">
        <v>1526</v>
      </c>
      <c r="M558" s="24">
        <v>3</v>
      </c>
      <c r="O558" s="27" t="s">
        <v>59</v>
      </c>
      <c r="P558" s="27" t="s">
        <v>59</v>
      </c>
      <c r="AE558" s="27" t="s">
        <v>1527</v>
      </c>
      <c r="AF558" s="23" t="s">
        <v>80</v>
      </c>
      <c r="AG558" s="23" t="s">
        <v>75</v>
      </c>
      <c r="AJ558" s="24">
        <v>2014</v>
      </c>
      <c r="AK558" s="30" t="str">
        <f t="shared" si="20"/>
        <v>Zero Till Direct seeding + R</v>
      </c>
      <c r="AL558" s="27">
        <v>2350</v>
      </c>
      <c r="AN558" s="30" t="str">
        <f t="shared" si="21"/>
        <v xml:space="preserve">Conv till Direct seeding </v>
      </c>
      <c r="AO558" s="27">
        <v>2338</v>
      </c>
      <c r="AR558" s="27" t="s">
        <v>76</v>
      </c>
      <c r="AU558" s="26" t="s">
        <v>77</v>
      </c>
      <c r="AV558" s="26" t="s">
        <v>77</v>
      </c>
      <c r="AW558" s="26" t="s">
        <v>63</v>
      </c>
      <c r="AX558" s="26" t="s">
        <v>77</v>
      </c>
      <c r="AY558" s="26" t="s">
        <v>63</v>
      </c>
      <c r="AZ558" s="26" t="s">
        <v>77</v>
      </c>
      <c r="BA558" s="26" t="s">
        <v>63</v>
      </c>
      <c r="BB558" s="26" t="s">
        <v>63</v>
      </c>
      <c r="BC558" s="26" t="s">
        <v>77</v>
      </c>
      <c r="BD558" s="26" t="s">
        <v>1188</v>
      </c>
    </row>
    <row r="559" spans="1:56" ht="12" customHeight="1">
      <c r="A559" s="20">
        <v>548</v>
      </c>
      <c r="B559" s="21">
        <f>INDEX(Refs!A:A,MATCH($C559,Refs!$I:$I,0))</f>
        <v>6133761</v>
      </c>
      <c r="C559" s="22" t="s">
        <v>1523</v>
      </c>
      <c r="D559" s="21" t="str">
        <f>INDEX(Refs!L:L,MATCH($C559,Refs!$I:$I,0))</f>
        <v>Gill, Gurjeet; Malik, Ram K.; Vats, Anil Kumar; Yadav, Ashok; Yadav, Dharam Bir</v>
      </c>
      <c r="E559" s="21" t="str">
        <f>INDEX(Refs!S:S,MATCH($C559,Refs!$I:$I,0))</f>
        <v>10.1007/s42452-021-04827-7</v>
      </c>
      <c r="F559" s="23" t="s">
        <v>69</v>
      </c>
      <c r="G559" s="23" t="s">
        <v>1524</v>
      </c>
      <c r="I559" s="24" t="s">
        <v>320</v>
      </c>
      <c r="J559" s="26" t="s">
        <v>1529</v>
      </c>
      <c r="L559" s="26" t="s">
        <v>1526</v>
      </c>
      <c r="M559" s="24">
        <v>3</v>
      </c>
      <c r="O559" s="27" t="s">
        <v>59</v>
      </c>
      <c r="AE559" s="27" t="s">
        <v>1527</v>
      </c>
      <c r="AF559" s="23" t="s">
        <v>80</v>
      </c>
      <c r="AG559" s="23" t="s">
        <v>75</v>
      </c>
      <c r="AJ559" s="24">
        <v>2014</v>
      </c>
      <c r="AK559" s="30" t="str">
        <f t="shared" si="20"/>
        <v>Zero Till Direct seeding</v>
      </c>
      <c r="AL559" s="27">
        <v>2257</v>
      </c>
      <c r="AN559" s="30" t="str">
        <f t="shared" si="21"/>
        <v xml:space="preserve">Conv till Direct seeding </v>
      </c>
      <c r="AO559" s="27">
        <v>2338</v>
      </c>
      <c r="AR559" s="27" t="s">
        <v>76</v>
      </c>
      <c r="AU559" s="26" t="s">
        <v>77</v>
      </c>
      <c r="AV559" s="26" t="s">
        <v>77</v>
      </c>
      <c r="AW559" s="26" t="s">
        <v>63</v>
      </c>
      <c r="AX559" s="26" t="s">
        <v>77</v>
      </c>
      <c r="AY559" s="26" t="s">
        <v>63</v>
      </c>
      <c r="AZ559" s="26" t="s">
        <v>77</v>
      </c>
      <c r="BA559" s="26" t="s">
        <v>63</v>
      </c>
      <c r="BB559" s="26" t="s">
        <v>63</v>
      </c>
      <c r="BC559" s="26" t="s">
        <v>77</v>
      </c>
      <c r="BD559" s="26" t="s">
        <v>1188</v>
      </c>
    </row>
    <row r="560" spans="1:56" ht="12" customHeight="1">
      <c r="A560" s="20">
        <v>549</v>
      </c>
      <c r="B560" s="21">
        <f>INDEX(Refs!A:A,MATCH($C560,Refs!$I:$I,0))</f>
        <v>6133761</v>
      </c>
      <c r="C560" s="22" t="s">
        <v>1523</v>
      </c>
      <c r="D560" s="21" t="str">
        <f>INDEX(Refs!L:L,MATCH($C560,Refs!$I:$I,0))</f>
        <v>Gill, Gurjeet; Malik, Ram K.; Vats, Anil Kumar; Yadav, Ashok; Yadav, Dharam Bir</v>
      </c>
      <c r="E560" s="21" t="str">
        <f>INDEX(Refs!S:S,MATCH($C560,Refs!$I:$I,0))</f>
        <v>10.1007/s42452-021-04827-7</v>
      </c>
      <c r="F560" s="23" t="s">
        <v>69</v>
      </c>
      <c r="G560" s="23" t="s">
        <v>1524</v>
      </c>
      <c r="I560" s="24" t="s">
        <v>320</v>
      </c>
      <c r="J560" s="26" t="s">
        <v>1525</v>
      </c>
      <c r="L560" s="26" t="s">
        <v>1529</v>
      </c>
      <c r="M560" s="24">
        <v>3</v>
      </c>
      <c r="P560" s="27" t="s">
        <v>59</v>
      </c>
      <c r="AE560" s="27" t="s">
        <v>1527</v>
      </c>
      <c r="AF560" s="23" t="s">
        <v>80</v>
      </c>
      <c r="AG560" s="23" t="s">
        <v>75</v>
      </c>
      <c r="AJ560" s="24">
        <v>2014</v>
      </c>
      <c r="AK560" s="30" t="str">
        <f t="shared" si="20"/>
        <v>Zero Till Direct seeding + R</v>
      </c>
      <c r="AL560" s="27">
        <v>2350</v>
      </c>
      <c r="AN560" s="30" t="str">
        <f t="shared" si="21"/>
        <v>Zero Till Direct seeding</v>
      </c>
      <c r="AO560" s="27">
        <v>2257</v>
      </c>
      <c r="AR560" s="27" t="s">
        <v>76</v>
      </c>
      <c r="AU560" s="26" t="s">
        <v>77</v>
      </c>
      <c r="AV560" s="26" t="s">
        <v>77</v>
      </c>
      <c r="AW560" s="26" t="s">
        <v>63</v>
      </c>
      <c r="AX560" s="26" t="s">
        <v>77</v>
      </c>
      <c r="AY560" s="26" t="s">
        <v>63</v>
      </c>
      <c r="AZ560" s="26" t="s">
        <v>77</v>
      </c>
      <c r="BA560" s="26" t="s">
        <v>63</v>
      </c>
      <c r="BB560" s="26" t="s">
        <v>63</v>
      </c>
      <c r="BC560" s="26" t="s">
        <v>77</v>
      </c>
      <c r="BD560" s="26" t="s">
        <v>1188</v>
      </c>
    </row>
    <row r="561" spans="1:56" ht="12" customHeight="1">
      <c r="A561" s="20">
        <v>550</v>
      </c>
      <c r="B561" s="21">
        <f>INDEX(Refs!A:A,MATCH($C561,Refs!$I:$I,0))</f>
        <v>6133761</v>
      </c>
      <c r="C561" s="22" t="s">
        <v>1523</v>
      </c>
      <c r="D561" s="21" t="str">
        <f>INDEX(Refs!L:L,MATCH($C561,Refs!$I:$I,0))</f>
        <v>Gill, Gurjeet; Malik, Ram K.; Vats, Anil Kumar; Yadav, Ashok; Yadav, Dharam Bir</v>
      </c>
      <c r="E561" s="21" t="str">
        <f>INDEX(Refs!S:S,MATCH($C561,Refs!$I:$I,0))</f>
        <v>10.1007/s42452-021-04827-7</v>
      </c>
      <c r="F561" s="23" t="s">
        <v>69</v>
      </c>
      <c r="G561" s="23" t="s">
        <v>1524</v>
      </c>
      <c r="I561" s="24" t="s">
        <v>320</v>
      </c>
      <c r="J561" s="26" t="s">
        <v>1530</v>
      </c>
      <c r="L561" s="26" t="s">
        <v>1531</v>
      </c>
      <c r="M561" s="24">
        <v>3</v>
      </c>
      <c r="O561" s="27" t="s">
        <v>59</v>
      </c>
      <c r="AE561" s="27" t="s">
        <v>1532</v>
      </c>
      <c r="AF561" s="23" t="s">
        <v>80</v>
      </c>
      <c r="AG561" s="23" t="s">
        <v>75</v>
      </c>
      <c r="AJ561" s="24">
        <v>2014</v>
      </c>
      <c r="AK561" s="30" t="str">
        <f t="shared" si="20"/>
        <v xml:space="preserve">Zero till Machine transplant </v>
      </c>
      <c r="AL561" s="27">
        <v>2436</v>
      </c>
      <c r="AN561" s="30" t="str">
        <f t="shared" si="21"/>
        <v xml:space="preserve">Con till Machine transplant </v>
      </c>
      <c r="AO561" s="27">
        <v>2047</v>
      </c>
      <c r="AR561" s="27" t="s">
        <v>76</v>
      </c>
      <c r="AU561" s="26" t="s">
        <v>77</v>
      </c>
      <c r="AV561" s="26" t="s">
        <v>77</v>
      </c>
      <c r="AW561" s="26" t="s">
        <v>63</v>
      </c>
      <c r="AX561" s="26" t="s">
        <v>77</v>
      </c>
      <c r="AY561" s="26" t="s">
        <v>63</v>
      </c>
      <c r="AZ561" s="26" t="s">
        <v>77</v>
      </c>
      <c r="BA561" s="26" t="s">
        <v>63</v>
      </c>
      <c r="BB561" s="26" t="s">
        <v>63</v>
      </c>
      <c r="BC561" s="26" t="s">
        <v>77</v>
      </c>
      <c r="BD561" s="26" t="s">
        <v>1188</v>
      </c>
    </row>
    <row r="562" spans="1:56" ht="12" customHeight="1">
      <c r="A562" s="20">
        <v>551</v>
      </c>
      <c r="B562" s="21">
        <f>INDEX(Refs!A:A,MATCH($C562,Refs!$I:$I,0))</f>
        <v>6133761</v>
      </c>
      <c r="C562" s="22" t="s">
        <v>1523</v>
      </c>
      <c r="D562" s="21" t="str">
        <f>INDEX(Refs!L:L,MATCH($C562,Refs!$I:$I,0))</f>
        <v>Gill, Gurjeet; Malik, Ram K.; Vats, Anil Kumar; Yadav, Ashok; Yadav, Dharam Bir</v>
      </c>
      <c r="E562" s="21" t="str">
        <f>INDEX(Refs!S:S,MATCH($C562,Refs!$I:$I,0))</f>
        <v>10.1007/s42452-021-04827-7</v>
      </c>
      <c r="F562" s="23" t="s">
        <v>69</v>
      </c>
      <c r="G562" s="23" t="s">
        <v>1524</v>
      </c>
      <c r="I562" s="24" t="s">
        <v>320</v>
      </c>
      <c r="J562" s="26" t="s">
        <v>1525</v>
      </c>
      <c r="L562" s="26" t="s">
        <v>1526</v>
      </c>
      <c r="M562" s="24">
        <v>3</v>
      </c>
      <c r="O562" s="27" t="s">
        <v>59</v>
      </c>
      <c r="P562" s="27" t="s">
        <v>59</v>
      </c>
      <c r="AE562" s="27" t="s">
        <v>1527</v>
      </c>
      <c r="AF562" s="23" t="s">
        <v>80</v>
      </c>
      <c r="AG562" s="23" t="s">
        <v>75</v>
      </c>
      <c r="AJ562" s="24">
        <v>2015</v>
      </c>
      <c r="AK562" s="30" t="str">
        <f t="shared" si="20"/>
        <v>Zero Till Direct seeding + R</v>
      </c>
      <c r="AL562" s="27">
        <v>1929</v>
      </c>
      <c r="AN562" s="30" t="str">
        <f t="shared" si="21"/>
        <v xml:space="preserve">Conv till Direct seeding </v>
      </c>
      <c r="AO562" s="27">
        <v>1888</v>
      </c>
      <c r="AR562" s="27" t="s">
        <v>76</v>
      </c>
      <c r="AU562" s="26" t="s">
        <v>77</v>
      </c>
      <c r="AV562" s="26" t="s">
        <v>77</v>
      </c>
      <c r="AW562" s="26" t="s">
        <v>63</v>
      </c>
      <c r="AX562" s="26" t="s">
        <v>77</v>
      </c>
      <c r="AY562" s="26" t="s">
        <v>63</v>
      </c>
      <c r="AZ562" s="26" t="s">
        <v>77</v>
      </c>
      <c r="BA562" s="26" t="s">
        <v>63</v>
      </c>
      <c r="BB562" s="26" t="s">
        <v>63</v>
      </c>
      <c r="BC562" s="26" t="s">
        <v>77</v>
      </c>
      <c r="BD562" s="26" t="s">
        <v>1188</v>
      </c>
    </row>
    <row r="563" spans="1:56" ht="12" customHeight="1">
      <c r="A563" s="20">
        <v>552</v>
      </c>
      <c r="B563" s="21">
        <f>INDEX(Refs!A:A,MATCH($C563,Refs!$I:$I,0))</f>
        <v>6133761</v>
      </c>
      <c r="C563" s="22" t="s">
        <v>1523</v>
      </c>
      <c r="D563" s="21" t="str">
        <f>INDEX(Refs!L:L,MATCH($C563,Refs!$I:$I,0))</f>
        <v>Gill, Gurjeet; Malik, Ram K.; Vats, Anil Kumar; Yadav, Ashok; Yadav, Dharam Bir</v>
      </c>
      <c r="E563" s="21" t="str">
        <f>INDEX(Refs!S:S,MATCH($C563,Refs!$I:$I,0))</f>
        <v>10.1007/s42452-021-04827-7</v>
      </c>
      <c r="F563" s="23" t="s">
        <v>69</v>
      </c>
      <c r="G563" s="23" t="s">
        <v>1524</v>
      </c>
      <c r="I563" s="24" t="s">
        <v>320</v>
      </c>
      <c r="J563" s="26" t="s">
        <v>1529</v>
      </c>
      <c r="L563" s="26" t="s">
        <v>1526</v>
      </c>
      <c r="M563" s="24">
        <v>3</v>
      </c>
      <c r="O563" s="27" t="s">
        <v>59</v>
      </c>
      <c r="AE563" s="27" t="s">
        <v>1527</v>
      </c>
      <c r="AF563" s="23" t="s">
        <v>80</v>
      </c>
      <c r="AG563" s="23" t="s">
        <v>75</v>
      </c>
      <c r="AJ563" s="24">
        <v>2015</v>
      </c>
      <c r="AK563" s="30" t="str">
        <f t="shared" si="20"/>
        <v>Zero Till Direct seeding</v>
      </c>
      <c r="AL563" s="27">
        <v>1910</v>
      </c>
      <c r="AN563" s="30" t="str">
        <f t="shared" si="21"/>
        <v xml:space="preserve">Conv till Direct seeding </v>
      </c>
      <c r="AO563" s="27">
        <v>1888</v>
      </c>
      <c r="AR563" s="27" t="s">
        <v>76</v>
      </c>
      <c r="AU563" s="26" t="s">
        <v>77</v>
      </c>
      <c r="AV563" s="26" t="s">
        <v>77</v>
      </c>
      <c r="AW563" s="26" t="s">
        <v>63</v>
      </c>
      <c r="AX563" s="26" t="s">
        <v>77</v>
      </c>
      <c r="AY563" s="26" t="s">
        <v>63</v>
      </c>
      <c r="AZ563" s="26" t="s">
        <v>77</v>
      </c>
      <c r="BA563" s="26" t="s">
        <v>63</v>
      </c>
      <c r="BB563" s="26" t="s">
        <v>63</v>
      </c>
      <c r="BC563" s="26" t="s">
        <v>77</v>
      </c>
      <c r="BD563" s="26" t="s">
        <v>1188</v>
      </c>
    </row>
    <row r="564" spans="1:56" ht="12" customHeight="1">
      <c r="A564" s="20">
        <v>553</v>
      </c>
      <c r="B564" s="21">
        <f>INDEX(Refs!A:A,MATCH($C564,Refs!$I:$I,0))</f>
        <v>6133761</v>
      </c>
      <c r="C564" s="22" t="s">
        <v>1523</v>
      </c>
      <c r="D564" s="21" t="str">
        <f>INDEX(Refs!L:L,MATCH($C564,Refs!$I:$I,0))</f>
        <v>Gill, Gurjeet; Malik, Ram K.; Vats, Anil Kumar; Yadav, Ashok; Yadav, Dharam Bir</v>
      </c>
      <c r="E564" s="21" t="str">
        <f>INDEX(Refs!S:S,MATCH($C564,Refs!$I:$I,0))</f>
        <v>10.1007/s42452-021-04827-7</v>
      </c>
      <c r="F564" s="23" t="s">
        <v>69</v>
      </c>
      <c r="G564" s="23" t="s">
        <v>1524</v>
      </c>
      <c r="I564" s="24" t="s">
        <v>320</v>
      </c>
      <c r="J564" s="26" t="s">
        <v>1525</v>
      </c>
      <c r="L564" s="26" t="s">
        <v>1529</v>
      </c>
      <c r="M564" s="24">
        <v>3</v>
      </c>
      <c r="P564" s="27" t="s">
        <v>59</v>
      </c>
      <c r="AE564" s="27" t="s">
        <v>1527</v>
      </c>
      <c r="AF564" s="23" t="s">
        <v>80</v>
      </c>
      <c r="AG564" s="23" t="s">
        <v>75</v>
      </c>
      <c r="AJ564" s="24">
        <v>2015</v>
      </c>
      <c r="AK564" s="30" t="str">
        <f t="shared" si="20"/>
        <v>Zero Till Direct seeding + R</v>
      </c>
      <c r="AL564" s="27">
        <v>1929</v>
      </c>
      <c r="AN564" s="30" t="str">
        <f t="shared" si="21"/>
        <v>Zero Till Direct seeding</v>
      </c>
      <c r="AO564" s="27">
        <v>1910</v>
      </c>
      <c r="AR564" s="27" t="s">
        <v>76</v>
      </c>
      <c r="AU564" s="26" t="s">
        <v>77</v>
      </c>
      <c r="AV564" s="26" t="s">
        <v>77</v>
      </c>
      <c r="AW564" s="26" t="s">
        <v>63</v>
      </c>
      <c r="AX564" s="26" t="s">
        <v>77</v>
      </c>
      <c r="AY564" s="26" t="s">
        <v>63</v>
      </c>
      <c r="AZ564" s="26" t="s">
        <v>77</v>
      </c>
      <c r="BA564" s="26" t="s">
        <v>63</v>
      </c>
      <c r="BB564" s="26" t="s">
        <v>63</v>
      </c>
      <c r="BC564" s="26" t="s">
        <v>77</v>
      </c>
      <c r="BD564" s="26" t="s">
        <v>1188</v>
      </c>
    </row>
    <row r="565" spans="1:56" ht="12" customHeight="1">
      <c r="A565" s="20">
        <v>554</v>
      </c>
      <c r="B565" s="21">
        <f>INDEX(Refs!A:A,MATCH($C565,Refs!$I:$I,0))</f>
        <v>6133761</v>
      </c>
      <c r="C565" s="22" t="s">
        <v>1523</v>
      </c>
      <c r="D565" s="21" t="str">
        <f>INDEX(Refs!L:L,MATCH($C565,Refs!$I:$I,0))</f>
        <v>Gill, Gurjeet; Malik, Ram K.; Vats, Anil Kumar; Yadav, Ashok; Yadav, Dharam Bir</v>
      </c>
      <c r="E565" s="21" t="str">
        <f>INDEX(Refs!S:S,MATCH($C565,Refs!$I:$I,0))</f>
        <v>10.1007/s42452-021-04827-7</v>
      </c>
      <c r="F565" s="23" t="s">
        <v>69</v>
      </c>
      <c r="G565" s="23" t="s">
        <v>1524</v>
      </c>
      <c r="I565" s="24" t="s">
        <v>320</v>
      </c>
      <c r="J565" s="26" t="s">
        <v>1530</v>
      </c>
      <c r="L565" s="26" t="s">
        <v>1531</v>
      </c>
      <c r="M565" s="24">
        <v>3</v>
      </c>
      <c r="O565" s="27" t="s">
        <v>59</v>
      </c>
      <c r="AE565" s="27" t="s">
        <v>1532</v>
      </c>
      <c r="AF565" s="23" t="s">
        <v>80</v>
      </c>
      <c r="AG565" s="23" t="s">
        <v>75</v>
      </c>
      <c r="AJ565" s="24">
        <v>2015</v>
      </c>
      <c r="AK565" s="30" t="str">
        <f t="shared" si="20"/>
        <v xml:space="preserve">Zero till Machine transplant </v>
      </c>
      <c r="AL565" s="27">
        <v>1831</v>
      </c>
      <c r="AN565" s="30" t="str">
        <f t="shared" si="21"/>
        <v xml:space="preserve">Con till Machine transplant </v>
      </c>
      <c r="AO565" s="27">
        <v>1833</v>
      </c>
      <c r="AR565" s="27" t="s">
        <v>76</v>
      </c>
      <c r="AU565" s="26" t="s">
        <v>77</v>
      </c>
      <c r="AV565" s="26" t="s">
        <v>77</v>
      </c>
      <c r="AW565" s="26" t="s">
        <v>63</v>
      </c>
      <c r="AX565" s="26" t="s">
        <v>77</v>
      </c>
      <c r="AY565" s="26" t="s">
        <v>63</v>
      </c>
      <c r="AZ565" s="26" t="s">
        <v>77</v>
      </c>
      <c r="BA565" s="26" t="s">
        <v>63</v>
      </c>
      <c r="BB565" s="26" t="s">
        <v>63</v>
      </c>
      <c r="BC565" s="26" t="s">
        <v>77</v>
      </c>
      <c r="BD565" s="26" t="s">
        <v>1188</v>
      </c>
    </row>
    <row r="566" spans="1:56" ht="12" customHeight="1">
      <c r="A566" s="20">
        <v>555</v>
      </c>
      <c r="B566" s="21">
        <f>INDEX(Refs!A:A,MATCH($C566,Refs!$I:$I,0))</f>
        <v>6133761</v>
      </c>
      <c r="C566" s="22" t="s">
        <v>1523</v>
      </c>
      <c r="D566" s="21" t="str">
        <f>INDEX(Refs!L:L,MATCH($C566,Refs!$I:$I,0))</f>
        <v>Gill, Gurjeet; Malik, Ram K.; Vats, Anil Kumar; Yadav, Ashok; Yadav, Dharam Bir</v>
      </c>
      <c r="E566" s="21" t="str">
        <f>INDEX(Refs!S:S,MATCH($C566,Refs!$I:$I,0))</f>
        <v>10.1007/s42452-021-04827-7</v>
      </c>
      <c r="F566" s="23" t="s">
        <v>69</v>
      </c>
      <c r="G566" s="23" t="s">
        <v>1524</v>
      </c>
      <c r="I566" s="24" t="s">
        <v>320</v>
      </c>
      <c r="J566" s="26" t="s">
        <v>1525</v>
      </c>
      <c r="L566" s="26" t="s">
        <v>1526</v>
      </c>
      <c r="M566" s="24">
        <v>3</v>
      </c>
      <c r="O566" s="27" t="s">
        <v>59</v>
      </c>
      <c r="P566" s="27" t="s">
        <v>59</v>
      </c>
      <c r="AE566" s="27" t="s">
        <v>1527</v>
      </c>
      <c r="AF566" s="23" t="s">
        <v>80</v>
      </c>
      <c r="AG566" s="23" t="s">
        <v>75</v>
      </c>
      <c r="AJ566" s="24">
        <v>2016</v>
      </c>
      <c r="AK566" s="30" t="str">
        <f t="shared" si="20"/>
        <v>Zero Till Direct seeding + R</v>
      </c>
      <c r="AL566" s="27">
        <v>2467</v>
      </c>
      <c r="AN566" s="30" t="str">
        <f t="shared" si="21"/>
        <v xml:space="preserve">Conv till Direct seeding </v>
      </c>
      <c r="AO566" s="27">
        <v>2354</v>
      </c>
      <c r="AR566" s="27" t="s">
        <v>76</v>
      </c>
      <c r="AU566" s="26" t="s">
        <v>77</v>
      </c>
      <c r="AV566" s="26" t="s">
        <v>77</v>
      </c>
      <c r="AW566" s="26" t="s">
        <v>63</v>
      </c>
      <c r="AX566" s="26" t="s">
        <v>77</v>
      </c>
      <c r="AY566" s="26" t="s">
        <v>63</v>
      </c>
      <c r="AZ566" s="26" t="s">
        <v>77</v>
      </c>
      <c r="BA566" s="26" t="s">
        <v>63</v>
      </c>
      <c r="BB566" s="26" t="s">
        <v>63</v>
      </c>
      <c r="BC566" s="26" t="s">
        <v>77</v>
      </c>
      <c r="BD566" s="26" t="s">
        <v>1188</v>
      </c>
    </row>
    <row r="567" spans="1:56" ht="12" customHeight="1">
      <c r="A567" s="20">
        <v>556</v>
      </c>
      <c r="B567" s="21">
        <f>INDEX(Refs!A:A,MATCH($C567,Refs!$I:$I,0))</f>
        <v>6133761</v>
      </c>
      <c r="C567" s="22" t="s">
        <v>1523</v>
      </c>
      <c r="D567" s="21" t="str">
        <f>INDEX(Refs!L:L,MATCH($C567,Refs!$I:$I,0))</f>
        <v>Gill, Gurjeet; Malik, Ram K.; Vats, Anil Kumar; Yadav, Ashok; Yadav, Dharam Bir</v>
      </c>
      <c r="E567" s="21" t="str">
        <f>INDEX(Refs!S:S,MATCH($C567,Refs!$I:$I,0))</f>
        <v>10.1007/s42452-021-04827-7</v>
      </c>
      <c r="F567" s="23" t="s">
        <v>69</v>
      </c>
      <c r="G567" s="23" t="s">
        <v>1524</v>
      </c>
      <c r="I567" s="24" t="s">
        <v>320</v>
      </c>
      <c r="J567" s="26" t="s">
        <v>1529</v>
      </c>
      <c r="L567" s="26" t="s">
        <v>1526</v>
      </c>
      <c r="M567" s="24">
        <v>3</v>
      </c>
      <c r="O567" s="27" t="s">
        <v>59</v>
      </c>
      <c r="AE567" s="27" t="s">
        <v>1527</v>
      </c>
      <c r="AF567" s="23" t="s">
        <v>80</v>
      </c>
      <c r="AG567" s="23" t="s">
        <v>75</v>
      </c>
      <c r="AJ567" s="24">
        <v>2016</v>
      </c>
      <c r="AK567" s="30" t="str">
        <f t="shared" si="20"/>
        <v>Zero Till Direct seeding</v>
      </c>
      <c r="AL567" s="27">
        <v>2448</v>
      </c>
      <c r="AN567" s="30" t="str">
        <f t="shared" si="21"/>
        <v xml:space="preserve">Conv till Direct seeding </v>
      </c>
      <c r="AO567" s="27">
        <v>2354</v>
      </c>
      <c r="AR567" s="27" t="s">
        <v>76</v>
      </c>
      <c r="AU567" s="26" t="s">
        <v>77</v>
      </c>
      <c r="AV567" s="26" t="s">
        <v>77</v>
      </c>
      <c r="AW567" s="26" t="s">
        <v>63</v>
      </c>
      <c r="AX567" s="26" t="s">
        <v>77</v>
      </c>
      <c r="AY567" s="26" t="s">
        <v>63</v>
      </c>
      <c r="AZ567" s="26" t="s">
        <v>77</v>
      </c>
      <c r="BA567" s="26" t="s">
        <v>63</v>
      </c>
      <c r="BB567" s="26" t="s">
        <v>63</v>
      </c>
      <c r="BC567" s="26" t="s">
        <v>77</v>
      </c>
      <c r="BD567" s="26" t="s">
        <v>1188</v>
      </c>
    </row>
    <row r="568" spans="1:56" ht="12" customHeight="1">
      <c r="A568" s="20">
        <v>557</v>
      </c>
      <c r="B568" s="21">
        <f>INDEX(Refs!A:A,MATCH($C568,Refs!$I:$I,0))</f>
        <v>6133761</v>
      </c>
      <c r="C568" s="22" t="s">
        <v>1523</v>
      </c>
      <c r="D568" s="21" t="str">
        <f>INDEX(Refs!L:L,MATCH($C568,Refs!$I:$I,0))</f>
        <v>Gill, Gurjeet; Malik, Ram K.; Vats, Anil Kumar; Yadav, Ashok; Yadav, Dharam Bir</v>
      </c>
      <c r="E568" s="21" t="str">
        <f>INDEX(Refs!S:S,MATCH($C568,Refs!$I:$I,0))</f>
        <v>10.1007/s42452-021-04827-7</v>
      </c>
      <c r="F568" s="23" t="s">
        <v>69</v>
      </c>
      <c r="G568" s="23" t="s">
        <v>1524</v>
      </c>
      <c r="I568" s="24" t="s">
        <v>320</v>
      </c>
      <c r="J568" s="26" t="s">
        <v>1525</v>
      </c>
      <c r="L568" s="26" t="s">
        <v>1529</v>
      </c>
      <c r="M568" s="24">
        <v>3</v>
      </c>
      <c r="P568" s="27" t="s">
        <v>59</v>
      </c>
      <c r="AE568" s="27" t="s">
        <v>1527</v>
      </c>
      <c r="AF568" s="23" t="s">
        <v>80</v>
      </c>
      <c r="AG568" s="23" t="s">
        <v>75</v>
      </c>
      <c r="AJ568" s="24">
        <v>2016</v>
      </c>
      <c r="AK568" s="30" t="str">
        <f t="shared" si="20"/>
        <v>Zero Till Direct seeding + R</v>
      </c>
      <c r="AL568" s="27">
        <v>2467</v>
      </c>
      <c r="AN568" s="30" t="str">
        <f t="shared" si="21"/>
        <v>Zero Till Direct seeding</v>
      </c>
      <c r="AO568" s="27">
        <v>2448</v>
      </c>
      <c r="AR568" s="27" t="s">
        <v>76</v>
      </c>
      <c r="AU568" s="26" t="s">
        <v>77</v>
      </c>
      <c r="AV568" s="26" t="s">
        <v>77</v>
      </c>
      <c r="AW568" s="26" t="s">
        <v>63</v>
      </c>
      <c r="AX568" s="26" t="s">
        <v>77</v>
      </c>
      <c r="AY568" s="26" t="s">
        <v>63</v>
      </c>
      <c r="AZ568" s="26" t="s">
        <v>77</v>
      </c>
      <c r="BA568" s="26" t="s">
        <v>63</v>
      </c>
      <c r="BB568" s="26" t="s">
        <v>63</v>
      </c>
      <c r="BC568" s="26" t="s">
        <v>77</v>
      </c>
      <c r="BD568" s="26" t="s">
        <v>1188</v>
      </c>
    </row>
    <row r="569" spans="1:56" ht="12" customHeight="1">
      <c r="A569" s="20">
        <v>558</v>
      </c>
      <c r="B569" s="21">
        <f>INDEX(Refs!A:A,MATCH($C569,Refs!$I:$I,0))</f>
        <v>6133761</v>
      </c>
      <c r="C569" s="22" t="s">
        <v>1523</v>
      </c>
      <c r="D569" s="21" t="str">
        <f>INDEX(Refs!L:L,MATCH($C569,Refs!$I:$I,0))</f>
        <v>Gill, Gurjeet; Malik, Ram K.; Vats, Anil Kumar; Yadav, Ashok; Yadav, Dharam Bir</v>
      </c>
      <c r="E569" s="21" t="str">
        <f>INDEX(Refs!S:S,MATCH($C569,Refs!$I:$I,0))</f>
        <v>10.1007/s42452-021-04827-7</v>
      </c>
      <c r="F569" s="23" t="s">
        <v>69</v>
      </c>
      <c r="G569" s="23" t="s">
        <v>1524</v>
      </c>
      <c r="I569" s="24" t="s">
        <v>320</v>
      </c>
      <c r="J569" s="26" t="s">
        <v>1530</v>
      </c>
      <c r="L569" s="26" t="s">
        <v>1531</v>
      </c>
      <c r="M569" s="24">
        <v>3</v>
      </c>
      <c r="O569" s="27" t="s">
        <v>59</v>
      </c>
      <c r="AE569" s="27" t="s">
        <v>1532</v>
      </c>
      <c r="AF569" s="23" t="s">
        <v>80</v>
      </c>
      <c r="AG569" s="23" t="s">
        <v>75</v>
      </c>
      <c r="AJ569" s="24">
        <v>2016</v>
      </c>
      <c r="AK569" s="30" t="str">
        <f t="shared" si="20"/>
        <v xml:space="preserve">Zero till Machine transplant </v>
      </c>
      <c r="AL569" s="27">
        <v>2406</v>
      </c>
      <c r="AN569" s="30" t="str">
        <f t="shared" si="21"/>
        <v xml:space="preserve">Con till Machine transplant </v>
      </c>
      <c r="AO569" s="27">
        <v>2387</v>
      </c>
      <c r="AR569" s="27" t="s">
        <v>76</v>
      </c>
      <c r="AU569" s="26" t="s">
        <v>77</v>
      </c>
      <c r="AV569" s="26" t="s">
        <v>77</v>
      </c>
      <c r="AW569" s="26" t="s">
        <v>63</v>
      </c>
      <c r="AX569" s="26" t="s">
        <v>77</v>
      </c>
      <c r="AY569" s="26" t="s">
        <v>63</v>
      </c>
      <c r="AZ569" s="26" t="s">
        <v>77</v>
      </c>
      <c r="BA569" s="26" t="s">
        <v>63</v>
      </c>
      <c r="BB569" s="26" t="s">
        <v>63</v>
      </c>
      <c r="BC569" s="26" t="s">
        <v>77</v>
      </c>
      <c r="BD569" s="26" t="s">
        <v>1188</v>
      </c>
    </row>
    <row r="570" spans="1:56" ht="12" customHeight="1">
      <c r="A570" s="20">
        <v>559</v>
      </c>
      <c r="B570" s="21" t="e">
        <f>INDEX(Refs!A:A,MATCH($C570,Refs!$I:$I,0))</f>
        <v>#N/A</v>
      </c>
      <c r="D570" s="21" t="e">
        <f>INDEX(Refs!L:L,MATCH($C570,Refs!$I:$I,0))</f>
        <v>#N/A</v>
      </c>
      <c r="E570" s="21" t="e">
        <f>INDEX(Refs!S:S,MATCH($C570,Refs!$I:$I,0))</f>
        <v>#N/A</v>
      </c>
      <c r="AK570" s="30">
        <f t="shared" si="20"/>
        <v>0</v>
      </c>
      <c r="AN570" s="30">
        <f t="shared" si="21"/>
        <v>0</v>
      </c>
    </row>
    <row r="571" spans="1:56" ht="12" customHeight="1">
      <c r="A571" s="20">
        <v>560</v>
      </c>
      <c r="B571" s="21">
        <f>INDEX(Refs!A:A,MATCH($C571,Refs!$I:$I,0))</f>
        <v>6133163</v>
      </c>
      <c r="C571" s="22" t="s">
        <v>1533</v>
      </c>
      <c r="D571" s="21" t="str">
        <f>INDEX(Refs!L:L,MATCH($C571,Refs!$I:$I,0))</f>
        <v>Bhatt, Bhagwati Prasad; Choudhary, Jaipal Singh; Hans, Hansraj; Hazra, Kali Krishna; Kumar, Rakesh; Mishra, Janki Sharan; Mondal, Surajit; Rao, Karnena Koteswara</v>
      </c>
      <c r="E571" s="21" t="str">
        <f>INDEX(Refs!S:S,MATCH($C571,Refs!$I:$I,0))</f>
        <v>10.1038/s41598-020-67973-9</v>
      </c>
      <c r="F571" s="23" t="s">
        <v>69</v>
      </c>
      <c r="G571" s="23" t="s">
        <v>1534</v>
      </c>
      <c r="I571" s="24" t="s">
        <v>1535</v>
      </c>
      <c r="J571" s="26" t="s">
        <v>1536</v>
      </c>
      <c r="L571" s="26" t="s">
        <v>1537</v>
      </c>
      <c r="M571" s="24">
        <v>3</v>
      </c>
      <c r="P571" s="27" t="s">
        <v>59</v>
      </c>
      <c r="AF571" s="23" t="s">
        <v>80</v>
      </c>
      <c r="AG571" s="23" t="s">
        <v>133</v>
      </c>
      <c r="AJ571" s="24" t="s">
        <v>1538</v>
      </c>
      <c r="AK571" s="30" t="str">
        <f t="shared" si="20"/>
        <v>Zero till + Direct seeding + Residue</v>
      </c>
      <c r="AL571" s="27">
        <v>183500</v>
      </c>
      <c r="AM571" s="27">
        <v>6370</v>
      </c>
      <c r="AN571" s="30" t="str">
        <f t="shared" si="21"/>
        <v>Zero till + Direct seeding</v>
      </c>
      <c r="AO571" s="27">
        <v>164200</v>
      </c>
      <c r="AP571" s="27">
        <v>8180</v>
      </c>
      <c r="AQ571" s="27" t="s">
        <v>341</v>
      </c>
      <c r="AR571" s="27" t="s">
        <v>1414</v>
      </c>
      <c r="AU571" s="26" t="s">
        <v>77</v>
      </c>
      <c r="AV571" s="26" t="s">
        <v>77</v>
      </c>
      <c r="AW571" s="26" t="s">
        <v>77</v>
      </c>
      <c r="AX571" s="26" t="s">
        <v>77</v>
      </c>
      <c r="AY571" s="26" t="s">
        <v>63</v>
      </c>
      <c r="AZ571" s="26" t="s">
        <v>63</v>
      </c>
      <c r="BA571" s="26" t="s">
        <v>63</v>
      </c>
      <c r="BB571" s="26" t="s">
        <v>63</v>
      </c>
      <c r="BC571" s="26" t="s">
        <v>77</v>
      </c>
    </row>
    <row r="572" spans="1:56" ht="12" customHeight="1">
      <c r="A572" s="20">
        <v>561</v>
      </c>
      <c r="B572" s="21">
        <f>INDEX(Refs!A:A,MATCH($C572,Refs!$I:$I,0))</f>
        <v>6133163</v>
      </c>
      <c r="C572" s="22" t="s">
        <v>1533</v>
      </c>
      <c r="D572" s="21" t="str">
        <f>INDEX(Refs!L:L,MATCH($C572,Refs!$I:$I,0))</f>
        <v>Bhatt, Bhagwati Prasad; Choudhary, Jaipal Singh; Hans, Hansraj; Hazra, Kali Krishna; Kumar, Rakesh; Mishra, Janki Sharan; Mondal, Surajit; Rao, Karnena Koteswara</v>
      </c>
      <c r="E572" s="21" t="str">
        <f>INDEX(Refs!S:S,MATCH($C572,Refs!$I:$I,0))</f>
        <v>10.1038/s41598-020-67973-9</v>
      </c>
      <c r="F572" s="23" t="s">
        <v>69</v>
      </c>
      <c r="G572" s="23" t="s">
        <v>1534</v>
      </c>
      <c r="I572" s="24" t="s">
        <v>1535</v>
      </c>
      <c r="J572" s="26" t="s">
        <v>1539</v>
      </c>
      <c r="L572" s="26" t="s">
        <v>1537</v>
      </c>
      <c r="M572" s="24">
        <v>3</v>
      </c>
      <c r="O572" s="27" t="s">
        <v>59</v>
      </c>
      <c r="AF572" s="23" t="s">
        <v>80</v>
      </c>
      <c r="AG572" s="23" t="s">
        <v>133</v>
      </c>
      <c r="AJ572" s="24" t="s">
        <v>1538</v>
      </c>
      <c r="AK572" s="30" t="str">
        <f t="shared" si="20"/>
        <v xml:space="preserve">Tillage </v>
      </c>
      <c r="AL572" s="27">
        <v>148600</v>
      </c>
      <c r="AM572" s="27">
        <v>7110</v>
      </c>
      <c r="AN572" s="30" t="str">
        <f t="shared" si="21"/>
        <v>Zero till + Direct seeding</v>
      </c>
      <c r="AO572" s="27">
        <v>164200</v>
      </c>
      <c r="AP572" s="27">
        <v>8180</v>
      </c>
      <c r="AQ572" s="27" t="s">
        <v>341</v>
      </c>
      <c r="AR572" s="27" t="s">
        <v>105</v>
      </c>
      <c r="AU572" s="26" t="s">
        <v>77</v>
      </c>
      <c r="AV572" s="26" t="s">
        <v>77</v>
      </c>
      <c r="AW572" s="26" t="s">
        <v>77</v>
      </c>
      <c r="AX572" s="26" t="s">
        <v>77</v>
      </c>
      <c r="AY572" s="26" t="s">
        <v>63</v>
      </c>
      <c r="AZ572" s="26" t="s">
        <v>63</v>
      </c>
      <c r="BA572" s="26" t="s">
        <v>63</v>
      </c>
      <c r="BB572" s="26" t="s">
        <v>63</v>
      </c>
      <c r="BC572" s="26" t="s">
        <v>77</v>
      </c>
    </row>
    <row r="573" spans="1:56" ht="12" customHeight="1">
      <c r="A573" s="20">
        <v>562</v>
      </c>
      <c r="B573" s="21">
        <f>INDEX(Refs!A:A,MATCH($C573,Refs!$I:$I,0))</f>
        <v>6133163</v>
      </c>
      <c r="C573" s="22" t="s">
        <v>1533</v>
      </c>
      <c r="D573" s="21" t="str">
        <f>INDEX(Refs!L:L,MATCH($C573,Refs!$I:$I,0))</f>
        <v>Bhatt, Bhagwati Prasad; Choudhary, Jaipal Singh; Hans, Hansraj; Hazra, Kali Krishna; Kumar, Rakesh; Mishra, Janki Sharan; Mondal, Surajit; Rao, Karnena Koteswara</v>
      </c>
      <c r="E573" s="21" t="str">
        <f>INDEX(Refs!S:S,MATCH($C573,Refs!$I:$I,0))</f>
        <v>10.1038/s41598-020-67973-9</v>
      </c>
      <c r="F573" s="23" t="s">
        <v>69</v>
      </c>
      <c r="G573" s="23" t="s">
        <v>1534</v>
      </c>
      <c r="I573" s="24" t="s">
        <v>1535</v>
      </c>
      <c r="J573" s="26" t="s">
        <v>1540</v>
      </c>
      <c r="L573" s="26" t="s">
        <v>1537</v>
      </c>
      <c r="M573" s="24">
        <v>3</v>
      </c>
      <c r="O573" s="27" t="s">
        <v>59</v>
      </c>
      <c r="P573" s="27" t="s">
        <v>59</v>
      </c>
      <c r="AF573" s="23" t="s">
        <v>80</v>
      </c>
      <c r="AG573" s="23" t="s">
        <v>133</v>
      </c>
      <c r="AJ573" s="24" t="s">
        <v>1538</v>
      </c>
      <c r="AK573" s="30" t="str">
        <f t="shared" si="20"/>
        <v>Tillage + Residue</v>
      </c>
      <c r="AL573" s="27">
        <v>155100</v>
      </c>
      <c r="AM573" s="27">
        <v>7520</v>
      </c>
      <c r="AN573" s="30" t="str">
        <f t="shared" si="21"/>
        <v>Zero till + Direct seeding</v>
      </c>
      <c r="AO573" s="27">
        <v>164200</v>
      </c>
      <c r="AP573" s="27">
        <v>8180</v>
      </c>
      <c r="AQ573" s="27" t="s">
        <v>341</v>
      </c>
      <c r="AR573" s="27" t="s">
        <v>105</v>
      </c>
      <c r="AU573" s="26" t="s">
        <v>77</v>
      </c>
      <c r="AV573" s="26" t="s">
        <v>77</v>
      </c>
      <c r="AW573" s="26" t="s">
        <v>77</v>
      </c>
      <c r="AX573" s="26" t="s">
        <v>77</v>
      </c>
      <c r="AY573" s="26" t="s">
        <v>63</v>
      </c>
      <c r="AZ573" s="26" t="s">
        <v>63</v>
      </c>
      <c r="BA573" s="26" t="s">
        <v>63</v>
      </c>
      <c r="BB573" s="26" t="s">
        <v>63</v>
      </c>
      <c r="BC573" s="26" t="s">
        <v>77</v>
      </c>
    </row>
    <row r="574" spans="1:56" ht="12" customHeight="1">
      <c r="A574" s="20">
        <v>563</v>
      </c>
      <c r="B574" s="21">
        <f>INDEX(Refs!A:A,MATCH($C574,Refs!$I:$I,0))</f>
        <v>6133163</v>
      </c>
      <c r="C574" s="22" t="s">
        <v>1533</v>
      </c>
      <c r="D574" s="21" t="str">
        <f>INDEX(Refs!L:L,MATCH($C574,Refs!$I:$I,0))</f>
        <v>Bhatt, Bhagwati Prasad; Choudhary, Jaipal Singh; Hans, Hansraj; Hazra, Kali Krishna; Kumar, Rakesh; Mishra, Janki Sharan; Mondal, Surajit; Rao, Karnena Koteswara</v>
      </c>
      <c r="E574" s="21" t="str">
        <f>INDEX(Refs!S:S,MATCH($C574,Refs!$I:$I,0))</f>
        <v>10.1038/s41598-020-67973-9</v>
      </c>
      <c r="F574" s="23" t="s">
        <v>69</v>
      </c>
      <c r="G574" s="23" t="s">
        <v>1534</v>
      </c>
      <c r="I574" s="24" t="s">
        <v>1535</v>
      </c>
      <c r="J574" s="26" t="s">
        <v>1541</v>
      </c>
      <c r="L574" s="26" t="s">
        <v>1542</v>
      </c>
      <c r="M574" s="24">
        <v>3</v>
      </c>
      <c r="P574" s="27" t="s">
        <v>59</v>
      </c>
      <c r="AF574" s="23" t="s">
        <v>80</v>
      </c>
      <c r="AG574" s="23" t="s">
        <v>133</v>
      </c>
      <c r="AJ574" s="24" t="s">
        <v>1538</v>
      </c>
      <c r="AK574" s="30" t="str">
        <f t="shared" si="20"/>
        <v>Zero till + Transplanting + Residue</v>
      </c>
      <c r="AL574" s="27">
        <v>149200</v>
      </c>
      <c r="AM574" s="27">
        <v>8900</v>
      </c>
      <c r="AN574" s="30" t="str">
        <f t="shared" si="21"/>
        <v xml:space="preserve">Zero till + Transplanting </v>
      </c>
      <c r="AO574" s="27">
        <v>137800</v>
      </c>
      <c r="AP574" s="27">
        <v>5800</v>
      </c>
      <c r="AQ574" s="27" t="s">
        <v>341</v>
      </c>
      <c r="AR574" s="27" t="s">
        <v>105</v>
      </c>
      <c r="AU574" s="26" t="s">
        <v>77</v>
      </c>
      <c r="AV574" s="26" t="s">
        <v>77</v>
      </c>
      <c r="AW574" s="26" t="s">
        <v>77</v>
      </c>
      <c r="AX574" s="26" t="s">
        <v>77</v>
      </c>
      <c r="AY574" s="26" t="s">
        <v>63</v>
      </c>
      <c r="AZ574" s="26" t="s">
        <v>63</v>
      </c>
      <c r="BA574" s="26" t="s">
        <v>63</v>
      </c>
      <c r="BB574" s="26" t="s">
        <v>63</v>
      </c>
      <c r="BC574" s="26" t="s">
        <v>77</v>
      </c>
    </row>
    <row r="575" spans="1:56" ht="12" customHeight="1">
      <c r="A575" s="20">
        <v>564</v>
      </c>
      <c r="B575" s="21">
        <f>INDEX(Refs!A:A,MATCH($C575,Refs!$I:$I,0))</f>
        <v>6133163</v>
      </c>
      <c r="C575" s="22" t="s">
        <v>1533</v>
      </c>
      <c r="D575" s="21" t="str">
        <f>INDEX(Refs!L:L,MATCH($C575,Refs!$I:$I,0))</f>
        <v>Bhatt, Bhagwati Prasad; Choudhary, Jaipal Singh; Hans, Hansraj; Hazra, Kali Krishna; Kumar, Rakesh; Mishra, Janki Sharan; Mondal, Surajit; Rao, Karnena Koteswara</v>
      </c>
      <c r="E575" s="21" t="str">
        <f>INDEX(Refs!S:S,MATCH($C575,Refs!$I:$I,0))</f>
        <v>10.1038/s41598-020-67973-9</v>
      </c>
      <c r="F575" s="23" t="s">
        <v>69</v>
      </c>
      <c r="G575" s="23" t="s">
        <v>1534</v>
      </c>
      <c r="I575" s="24" t="s">
        <v>1543</v>
      </c>
      <c r="J575" s="26" t="s">
        <v>1536</v>
      </c>
      <c r="L575" s="26" t="s">
        <v>1537</v>
      </c>
      <c r="M575" s="24">
        <v>3</v>
      </c>
      <c r="P575" s="27" t="s">
        <v>59</v>
      </c>
      <c r="AF575" s="23" t="s">
        <v>80</v>
      </c>
      <c r="AG575" s="23" t="s">
        <v>133</v>
      </c>
      <c r="AJ575" s="24" t="s">
        <v>1538</v>
      </c>
      <c r="AK575" s="30" t="str">
        <f t="shared" si="20"/>
        <v>Zero till + Direct seeding + Residue</v>
      </c>
      <c r="AL575" s="27">
        <v>169000</v>
      </c>
      <c r="AM575" s="27">
        <v>6080</v>
      </c>
      <c r="AN575" s="30" t="str">
        <f t="shared" si="21"/>
        <v>Zero till + Direct seeding</v>
      </c>
      <c r="AO575" s="27">
        <v>151300</v>
      </c>
      <c r="AP575" s="27">
        <v>6310</v>
      </c>
      <c r="AQ575" s="27" t="s">
        <v>341</v>
      </c>
      <c r="AR575" s="27" t="s">
        <v>105</v>
      </c>
      <c r="AU575" s="26" t="s">
        <v>77</v>
      </c>
      <c r="AV575" s="26" t="s">
        <v>77</v>
      </c>
      <c r="AW575" s="26" t="s">
        <v>77</v>
      </c>
      <c r="AX575" s="26" t="s">
        <v>77</v>
      </c>
      <c r="AY575" s="26" t="s">
        <v>63</v>
      </c>
      <c r="AZ575" s="26" t="s">
        <v>63</v>
      </c>
      <c r="BA575" s="26" t="s">
        <v>63</v>
      </c>
      <c r="BB575" s="26" t="s">
        <v>63</v>
      </c>
      <c r="BC575" s="26" t="s">
        <v>77</v>
      </c>
    </row>
    <row r="576" spans="1:56" ht="12" customHeight="1">
      <c r="A576" s="20">
        <v>565</v>
      </c>
      <c r="B576" s="21">
        <f>INDEX(Refs!A:A,MATCH($C576,Refs!$I:$I,0))</f>
        <v>6133163</v>
      </c>
      <c r="C576" s="22" t="s">
        <v>1533</v>
      </c>
      <c r="D576" s="21" t="str">
        <f>INDEX(Refs!L:L,MATCH($C576,Refs!$I:$I,0))</f>
        <v>Bhatt, Bhagwati Prasad; Choudhary, Jaipal Singh; Hans, Hansraj; Hazra, Kali Krishna; Kumar, Rakesh; Mishra, Janki Sharan; Mondal, Surajit; Rao, Karnena Koteswara</v>
      </c>
      <c r="E576" s="21" t="str">
        <f>INDEX(Refs!S:S,MATCH($C576,Refs!$I:$I,0))</f>
        <v>10.1038/s41598-020-67973-9</v>
      </c>
      <c r="F576" s="23" t="s">
        <v>69</v>
      </c>
      <c r="G576" s="23" t="s">
        <v>1534</v>
      </c>
      <c r="I576" s="24" t="s">
        <v>1543</v>
      </c>
      <c r="J576" s="26" t="s">
        <v>1539</v>
      </c>
      <c r="L576" s="26" t="s">
        <v>1537</v>
      </c>
      <c r="M576" s="24">
        <v>3</v>
      </c>
      <c r="O576" s="27" t="s">
        <v>59</v>
      </c>
      <c r="AF576" s="23" t="s">
        <v>80</v>
      </c>
      <c r="AG576" s="23" t="s">
        <v>133</v>
      </c>
      <c r="AJ576" s="24" t="s">
        <v>1538</v>
      </c>
      <c r="AK576" s="30" t="str">
        <f t="shared" si="20"/>
        <v xml:space="preserve">Tillage </v>
      </c>
      <c r="AL576" s="27">
        <v>130900</v>
      </c>
      <c r="AM576" s="27">
        <v>5410</v>
      </c>
      <c r="AN576" s="30" t="str">
        <f t="shared" si="21"/>
        <v>Zero till + Direct seeding</v>
      </c>
      <c r="AO576" s="27">
        <v>151300</v>
      </c>
      <c r="AP576" s="27">
        <v>6310</v>
      </c>
      <c r="AQ576" s="27" t="s">
        <v>341</v>
      </c>
      <c r="AR576" s="27" t="s">
        <v>105</v>
      </c>
      <c r="AU576" s="26" t="s">
        <v>77</v>
      </c>
      <c r="AV576" s="26" t="s">
        <v>77</v>
      </c>
      <c r="AW576" s="26" t="s">
        <v>77</v>
      </c>
      <c r="AX576" s="26" t="s">
        <v>77</v>
      </c>
      <c r="AY576" s="26" t="s">
        <v>63</v>
      </c>
      <c r="AZ576" s="26" t="s">
        <v>63</v>
      </c>
      <c r="BA576" s="26" t="s">
        <v>63</v>
      </c>
      <c r="BB576" s="26" t="s">
        <v>63</v>
      </c>
      <c r="BC576" s="26" t="s">
        <v>77</v>
      </c>
    </row>
    <row r="577" spans="1:55" ht="12" customHeight="1">
      <c r="A577" s="20">
        <v>566</v>
      </c>
      <c r="B577" s="21">
        <f>INDEX(Refs!A:A,MATCH($C577,Refs!$I:$I,0))</f>
        <v>6133163</v>
      </c>
      <c r="C577" s="22" t="s">
        <v>1533</v>
      </c>
      <c r="D577" s="21" t="str">
        <f>INDEX(Refs!L:L,MATCH($C577,Refs!$I:$I,0))</f>
        <v>Bhatt, Bhagwati Prasad; Choudhary, Jaipal Singh; Hans, Hansraj; Hazra, Kali Krishna; Kumar, Rakesh; Mishra, Janki Sharan; Mondal, Surajit; Rao, Karnena Koteswara</v>
      </c>
      <c r="E577" s="21" t="str">
        <f>INDEX(Refs!S:S,MATCH($C577,Refs!$I:$I,0))</f>
        <v>10.1038/s41598-020-67973-9</v>
      </c>
      <c r="F577" s="23" t="s">
        <v>69</v>
      </c>
      <c r="G577" s="23" t="s">
        <v>1534</v>
      </c>
      <c r="I577" s="24" t="s">
        <v>1543</v>
      </c>
      <c r="J577" s="26" t="s">
        <v>1540</v>
      </c>
      <c r="L577" s="26" t="s">
        <v>1537</v>
      </c>
      <c r="M577" s="24">
        <v>3</v>
      </c>
      <c r="O577" s="27" t="s">
        <v>59</v>
      </c>
      <c r="P577" s="27" t="s">
        <v>59</v>
      </c>
      <c r="AF577" s="23" t="s">
        <v>80</v>
      </c>
      <c r="AG577" s="23" t="s">
        <v>133</v>
      </c>
      <c r="AJ577" s="24" t="s">
        <v>1538</v>
      </c>
      <c r="AK577" s="30" t="str">
        <f t="shared" si="20"/>
        <v>Tillage + Residue</v>
      </c>
      <c r="AL577" s="27">
        <v>143700</v>
      </c>
      <c r="AM577" s="27">
        <v>6890</v>
      </c>
      <c r="AN577" s="30" t="str">
        <f t="shared" si="21"/>
        <v>Zero till + Direct seeding</v>
      </c>
      <c r="AO577" s="27">
        <v>151300</v>
      </c>
      <c r="AP577" s="27">
        <v>6310</v>
      </c>
      <c r="AQ577" s="27" t="s">
        <v>341</v>
      </c>
      <c r="AR577" s="27" t="s">
        <v>105</v>
      </c>
      <c r="AU577" s="26" t="s">
        <v>77</v>
      </c>
      <c r="AV577" s="26" t="s">
        <v>77</v>
      </c>
      <c r="AW577" s="26" t="s">
        <v>77</v>
      </c>
      <c r="AX577" s="26" t="s">
        <v>77</v>
      </c>
      <c r="AY577" s="26" t="s">
        <v>63</v>
      </c>
      <c r="AZ577" s="26" t="s">
        <v>63</v>
      </c>
      <c r="BA577" s="26" t="s">
        <v>63</v>
      </c>
      <c r="BB577" s="26" t="s">
        <v>63</v>
      </c>
      <c r="BC577" s="26" t="s">
        <v>77</v>
      </c>
    </row>
    <row r="578" spans="1:55" ht="12" customHeight="1">
      <c r="A578" s="20">
        <v>567</v>
      </c>
      <c r="B578" s="21">
        <f>INDEX(Refs!A:A,MATCH($C578,Refs!$I:$I,0))</f>
        <v>6133163</v>
      </c>
      <c r="C578" s="22" t="s">
        <v>1533</v>
      </c>
      <c r="D578" s="21" t="str">
        <f>INDEX(Refs!L:L,MATCH($C578,Refs!$I:$I,0))</f>
        <v>Bhatt, Bhagwati Prasad; Choudhary, Jaipal Singh; Hans, Hansraj; Hazra, Kali Krishna; Kumar, Rakesh; Mishra, Janki Sharan; Mondal, Surajit; Rao, Karnena Koteswara</v>
      </c>
      <c r="E578" s="21" t="str">
        <f>INDEX(Refs!S:S,MATCH($C578,Refs!$I:$I,0))</f>
        <v>10.1038/s41598-020-67973-9</v>
      </c>
      <c r="F578" s="23" t="s">
        <v>69</v>
      </c>
      <c r="G578" s="23" t="s">
        <v>1534</v>
      </c>
      <c r="I578" s="24" t="s">
        <v>1543</v>
      </c>
      <c r="J578" s="26" t="s">
        <v>1541</v>
      </c>
      <c r="L578" s="26" t="s">
        <v>1542</v>
      </c>
      <c r="M578" s="24">
        <v>3</v>
      </c>
      <c r="P578" s="27" t="s">
        <v>59</v>
      </c>
      <c r="AF578" s="23" t="s">
        <v>80</v>
      </c>
      <c r="AG578" s="23" t="s">
        <v>133</v>
      </c>
      <c r="AJ578" s="24" t="s">
        <v>1538</v>
      </c>
      <c r="AK578" s="30" t="str">
        <f t="shared" si="20"/>
        <v>Zero till + Transplanting + Residue</v>
      </c>
      <c r="AL578" s="27">
        <v>134000</v>
      </c>
      <c r="AM578" s="27">
        <v>7780</v>
      </c>
      <c r="AN578" s="30" t="str">
        <f t="shared" si="21"/>
        <v xml:space="preserve">Zero till + Transplanting </v>
      </c>
      <c r="AO578" s="27">
        <v>124000</v>
      </c>
      <c r="AP578" s="27">
        <v>5021</v>
      </c>
      <c r="AQ578" s="27" t="s">
        <v>341</v>
      </c>
      <c r="AR578" s="27" t="s">
        <v>105</v>
      </c>
      <c r="AU578" s="26" t="s">
        <v>77</v>
      </c>
      <c r="AV578" s="26" t="s">
        <v>77</v>
      </c>
      <c r="AW578" s="26" t="s">
        <v>77</v>
      </c>
      <c r="AX578" s="26" t="s">
        <v>77</v>
      </c>
      <c r="AY578" s="26" t="s">
        <v>63</v>
      </c>
      <c r="AZ578" s="26" t="s">
        <v>63</v>
      </c>
      <c r="BA578" s="26" t="s">
        <v>63</v>
      </c>
      <c r="BB578" s="26" t="s">
        <v>63</v>
      </c>
      <c r="BC578" s="26" t="s">
        <v>77</v>
      </c>
    </row>
    <row r="579" spans="1:55" ht="12" customHeight="1">
      <c r="A579" s="20">
        <v>568</v>
      </c>
      <c r="B579" s="21">
        <f>INDEX(Refs!A:A,MATCH($C579,Refs!$I:$I,0))</f>
        <v>6133163</v>
      </c>
      <c r="C579" s="22" t="s">
        <v>1533</v>
      </c>
      <c r="D579" s="21" t="str">
        <f>INDEX(Refs!L:L,MATCH($C579,Refs!$I:$I,0))</f>
        <v>Bhatt, Bhagwati Prasad; Choudhary, Jaipal Singh; Hans, Hansraj; Hazra, Kali Krishna; Kumar, Rakesh; Mishra, Janki Sharan; Mondal, Surajit; Rao, Karnena Koteswara</v>
      </c>
      <c r="E579" s="21" t="str">
        <f>INDEX(Refs!S:S,MATCH($C579,Refs!$I:$I,0))</f>
        <v>10.1038/s41598-020-67973-9</v>
      </c>
      <c r="F579" s="23" t="s">
        <v>69</v>
      </c>
      <c r="G579" s="23" t="s">
        <v>1534</v>
      </c>
      <c r="I579" s="24" t="s">
        <v>1544</v>
      </c>
      <c r="J579" s="26" t="s">
        <v>1536</v>
      </c>
      <c r="L579" s="26" t="s">
        <v>1537</v>
      </c>
      <c r="M579" s="24">
        <v>3</v>
      </c>
      <c r="P579" s="27" t="s">
        <v>59</v>
      </c>
      <c r="AF579" s="23" t="s">
        <v>80</v>
      </c>
      <c r="AG579" s="23" t="s">
        <v>133</v>
      </c>
      <c r="AJ579" s="24" t="s">
        <v>1538</v>
      </c>
      <c r="AK579" s="30" t="str">
        <f t="shared" si="20"/>
        <v>Zero till + Direct seeding + Residue</v>
      </c>
      <c r="AL579" s="27">
        <v>175400</v>
      </c>
      <c r="AM579" s="27">
        <v>4050</v>
      </c>
      <c r="AN579" s="30" t="str">
        <f t="shared" si="21"/>
        <v>Zero till + Direct seeding</v>
      </c>
      <c r="AO579" s="27">
        <v>153500</v>
      </c>
      <c r="AP579" s="27">
        <v>5920</v>
      </c>
      <c r="AQ579" s="27" t="s">
        <v>341</v>
      </c>
      <c r="AR579" s="27" t="s">
        <v>105</v>
      </c>
      <c r="AU579" s="26" t="s">
        <v>77</v>
      </c>
      <c r="AV579" s="26" t="s">
        <v>77</v>
      </c>
      <c r="AW579" s="26" t="s">
        <v>77</v>
      </c>
      <c r="AX579" s="26" t="s">
        <v>77</v>
      </c>
      <c r="AY579" s="26" t="s">
        <v>63</v>
      </c>
      <c r="AZ579" s="26" t="s">
        <v>63</v>
      </c>
      <c r="BA579" s="26" t="s">
        <v>63</v>
      </c>
      <c r="BB579" s="26" t="s">
        <v>63</v>
      </c>
      <c r="BC579" s="26" t="s">
        <v>77</v>
      </c>
    </row>
    <row r="580" spans="1:55" ht="12" customHeight="1">
      <c r="A580" s="20">
        <v>569</v>
      </c>
      <c r="B580" s="21">
        <f>INDEX(Refs!A:A,MATCH($C580,Refs!$I:$I,0))</f>
        <v>6133163</v>
      </c>
      <c r="C580" s="22" t="s">
        <v>1533</v>
      </c>
      <c r="D580" s="21" t="str">
        <f>INDEX(Refs!L:L,MATCH($C580,Refs!$I:$I,0))</f>
        <v>Bhatt, Bhagwati Prasad; Choudhary, Jaipal Singh; Hans, Hansraj; Hazra, Kali Krishna; Kumar, Rakesh; Mishra, Janki Sharan; Mondal, Surajit; Rao, Karnena Koteswara</v>
      </c>
      <c r="E580" s="21" t="str">
        <f>INDEX(Refs!S:S,MATCH($C580,Refs!$I:$I,0))</f>
        <v>10.1038/s41598-020-67973-9</v>
      </c>
      <c r="F580" s="23" t="s">
        <v>69</v>
      </c>
      <c r="G580" s="23" t="s">
        <v>1534</v>
      </c>
      <c r="I580" s="24" t="s">
        <v>1544</v>
      </c>
      <c r="J580" s="26" t="s">
        <v>1539</v>
      </c>
      <c r="L580" s="26" t="s">
        <v>1537</v>
      </c>
      <c r="M580" s="24">
        <v>3</v>
      </c>
      <c r="O580" s="27" t="s">
        <v>59</v>
      </c>
      <c r="AF580" s="23" t="s">
        <v>80</v>
      </c>
      <c r="AG580" s="23" t="s">
        <v>133</v>
      </c>
      <c r="AJ580" s="24" t="s">
        <v>1538</v>
      </c>
      <c r="AK580" s="30" t="str">
        <f t="shared" si="20"/>
        <v xml:space="preserve">Tillage </v>
      </c>
      <c r="AL580" s="27">
        <v>122400</v>
      </c>
      <c r="AM580" s="27">
        <v>4670</v>
      </c>
      <c r="AN580" s="30" t="str">
        <f t="shared" si="21"/>
        <v>Zero till + Direct seeding</v>
      </c>
      <c r="AO580" s="27">
        <v>153500</v>
      </c>
      <c r="AP580" s="27">
        <v>5920</v>
      </c>
      <c r="AQ580" s="27" t="s">
        <v>341</v>
      </c>
      <c r="AR580" s="27" t="s">
        <v>105</v>
      </c>
      <c r="AU580" s="26" t="s">
        <v>77</v>
      </c>
      <c r="AV580" s="26" t="s">
        <v>77</v>
      </c>
      <c r="AW580" s="26" t="s">
        <v>77</v>
      </c>
      <c r="AX580" s="26" t="s">
        <v>77</v>
      </c>
      <c r="AY580" s="26" t="s">
        <v>63</v>
      </c>
      <c r="AZ580" s="26" t="s">
        <v>63</v>
      </c>
      <c r="BA580" s="26" t="s">
        <v>63</v>
      </c>
      <c r="BB580" s="26" t="s">
        <v>63</v>
      </c>
      <c r="BC580" s="26" t="s">
        <v>77</v>
      </c>
    </row>
    <row r="581" spans="1:55" ht="12" customHeight="1">
      <c r="A581" s="20">
        <v>570</v>
      </c>
      <c r="B581" s="21">
        <f>INDEX(Refs!A:A,MATCH($C581,Refs!$I:$I,0))</f>
        <v>6133163</v>
      </c>
      <c r="C581" s="22" t="s">
        <v>1533</v>
      </c>
      <c r="D581" s="21" t="str">
        <f>INDEX(Refs!L:L,MATCH($C581,Refs!$I:$I,0))</f>
        <v>Bhatt, Bhagwati Prasad; Choudhary, Jaipal Singh; Hans, Hansraj; Hazra, Kali Krishna; Kumar, Rakesh; Mishra, Janki Sharan; Mondal, Surajit; Rao, Karnena Koteswara</v>
      </c>
      <c r="E581" s="21" t="str">
        <f>INDEX(Refs!S:S,MATCH($C581,Refs!$I:$I,0))</f>
        <v>10.1038/s41598-020-67973-9</v>
      </c>
      <c r="F581" s="23" t="s">
        <v>69</v>
      </c>
      <c r="G581" s="23" t="s">
        <v>1534</v>
      </c>
      <c r="I581" s="24" t="s">
        <v>1544</v>
      </c>
      <c r="J581" s="26" t="s">
        <v>1540</v>
      </c>
      <c r="L581" s="26" t="s">
        <v>1537</v>
      </c>
      <c r="M581" s="24">
        <v>3</v>
      </c>
      <c r="O581" s="27" t="s">
        <v>59</v>
      </c>
      <c r="P581" s="27" t="s">
        <v>59</v>
      </c>
      <c r="AF581" s="23" t="s">
        <v>80</v>
      </c>
      <c r="AG581" s="23" t="s">
        <v>133</v>
      </c>
      <c r="AJ581" s="24" t="s">
        <v>1538</v>
      </c>
      <c r="AK581" s="30" t="str">
        <f t="shared" si="20"/>
        <v>Tillage + Residue</v>
      </c>
      <c r="AL581" s="27">
        <v>130100</v>
      </c>
      <c r="AM581" s="27">
        <v>5990</v>
      </c>
      <c r="AN581" s="30" t="str">
        <f t="shared" si="21"/>
        <v>Zero till + Direct seeding</v>
      </c>
      <c r="AO581" s="27">
        <v>153500</v>
      </c>
      <c r="AP581" s="27">
        <v>5920</v>
      </c>
      <c r="AQ581" s="27" t="s">
        <v>341</v>
      </c>
      <c r="AR581" s="27" t="s">
        <v>105</v>
      </c>
      <c r="AU581" s="26" t="s">
        <v>77</v>
      </c>
      <c r="AV581" s="26" t="s">
        <v>77</v>
      </c>
      <c r="AW581" s="26" t="s">
        <v>77</v>
      </c>
      <c r="AX581" s="26" t="s">
        <v>77</v>
      </c>
      <c r="AY581" s="26" t="s">
        <v>63</v>
      </c>
      <c r="AZ581" s="26" t="s">
        <v>63</v>
      </c>
      <c r="BA581" s="26" t="s">
        <v>63</v>
      </c>
      <c r="BB581" s="26" t="s">
        <v>63</v>
      </c>
      <c r="BC581" s="26" t="s">
        <v>77</v>
      </c>
    </row>
    <row r="582" spans="1:55" ht="12" customHeight="1">
      <c r="A582" s="20">
        <v>571</v>
      </c>
      <c r="B582" s="21">
        <f>INDEX(Refs!A:A,MATCH($C582,Refs!$I:$I,0))</f>
        <v>6133163</v>
      </c>
      <c r="C582" s="22" t="s">
        <v>1533</v>
      </c>
      <c r="D582" s="21" t="str">
        <f>INDEX(Refs!L:L,MATCH($C582,Refs!$I:$I,0))</f>
        <v>Bhatt, Bhagwati Prasad; Choudhary, Jaipal Singh; Hans, Hansraj; Hazra, Kali Krishna; Kumar, Rakesh; Mishra, Janki Sharan; Mondal, Surajit; Rao, Karnena Koteswara</v>
      </c>
      <c r="E582" s="21" t="str">
        <f>INDEX(Refs!S:S,MATCH($C582,Refs!$I:$I,0))</f>
        <v>10.1038/s41598-020-67973-9</v>
      </c>
      <c r="F582" s="23" t="s">
        <v>69</v>
      </c>
      <c r="G582" s="23" t="s">
        <v>1534</v>
      </c>
      <c r="I582" s="24" t="s">
        <v>1544</v>
      </c>
      <c r="J582" s="26" t="s">
        <v>1541</v>
      </c>
      <c r="L582" s="26" t="s">
        <v>1542</v>
      </c>
      <c r="M582" s="24">
        <v>3</v>
      </c>
      <c r="P582" s="27" t="s">
        <v>59</v>
      </c>
      <c r="AF582" s="23" t="s">
        <v>80</v>
      </c>
      <c r="AG582" s="23" t="s">
        <v>133</v>
      </c>
      <c r="AJ582" s="24" t="s">
        <v>1538</v>
      </c>
      <c r="AK582" s="30" t="str">
        <f t="shared" si="20"/>
        <v>Zero till + Transplanting + Residue</v>
      </c>
      <c r="AL582" s="27">
        <v>132800</v>
      </c>
      <c r="AM582" s="27">
        <v>6650</v>
      </c>
      <c r="AN582" s="30" t="str">
        <f t="shared" si="21"/>
        <v xml:space="preserve">Zero till + Transplanting </v>
      </c>
      <c r="AO582" s="27">
        <v>115400</v>
      </c>
      <c r="AP582" s="27">
        <v>3980</v>
      </c>
      <c r="AQ582" s="27" t="s">
        <v>341</v>
      </c>
      <c r="AR582" s="27" t="s">
        <v>105</v>
      </c>
      <c r="AU582" s="26" t="s">
        <v>77</v>
      </c>
      <c r="AV582" s="26" t="s">
        <v>77</v>
      </c>
      <c r="AW582" s="26" t="s">
        <v>77</v>
      </c>
      <c r="AX582" s="26" t="s">
        <v>77</v>
      </c>
      <c r="AY582" s="26" t="s">
        <v>63</v>
      </c>
      <c r="AZ582" s="26" t="s">
        <v>63</v>
      </c>
      <c r="BA582" s="26" t="s">
        <v>63</v>
      </c>
      <c r="BB582" s="26" t="s">
        <v>63</v>
      </c>
      <c r="BC582" s="26" t="s">
        <v>77</v>
      </c>
    </row>
    <row r="583" spans="1:55" ht="12" customHeight="1">
      <c r="A583" s="20">
        <v>572</v>
      </c>
      <c r="B583" s="21">
        <f>INDEX(Refs!A:A,MATCH($C583,Refs!$I:$I,0))</f>
        <v>6133163</v>
      </c>
      <c r="C583" s="22" t="s">
        <v>1533</v>
      </c>
      <c r="D583" s="21" t="str">
        <f>INDEX(Refs!L:L,MATCH($C583,Refs!$I:$I,0))</f>
        <v>Bhatt, Bhagwati Prasad; Choudhary, Jaipal Singh; Hans, Hansraj; Hazra, Kali Krishna; Kumar, Rakesh; Mishra, Janki Sharan; Mondal, Surajit; Rao, Karnena Koteswara</v>
      </c>
      <c r="E583" s="21" t="str">
        <f>INDEX(Refs!S:S,MATCH($C583,Refs!$I:$I,0))</f>
        <v>10.1038/s41598-020-67973-9</v>
      </c>
      <c r="F583" s="23" t="s">
        <v>69</v>
      </c>
      <c r="G583" s="23" t="s">
        <v>1534</v>
      </c>
      <c r="I583" s="24" t="s">
        <v>1545</v>
      </c>
      <c r="J583" s="26" t="s">
        <v>1536</v>
      </c>
      <c r="L583" s="26" t="s">
        <v>1537</v>
      </c>
      <c r="M583" s="24">
        <v>3</v>
      </c>
      <c r="P583" s="27" t="s">
        <v>59</v>
      </c>
      <c r="AF583" s="23" t="s">
        <v>80</v>
      </c>
      <c r="AG583" s="23" t="s">
        <v>133</v>
      </c>
      <c r="AJ583" s="24" t="s">
        <v>1538</v>
      </c>
      <c r="AK583" s="30" t="str">
        <f t="shared" si="20"/>
        <v>Zero till + Direct seeding + Residue</v>
      </c>
      <c r="AL583" s="27">
        <v>150400</v>
      </c>
      <c r="AM583" s="27">
        <v>5060</v>
      </c>
      <c r="AN583" s="30" t="str">
        <f t="shared" si="21"/>
        <v>Zero till + Direct seeding</v>
      </c>
      <c r="AO583" s="27">
        <v>127500</v>
      </c>
      <c r="AP583" s="27">
        <v>4320</v>
      </c>
      <c r="AQ583" s="27" t="s">
        <v>341</v>
      </c>
      <c r="AR583" s="27" t="s">
        <v>105</v>
      </c>
      <c r="AU583" s="26" t="s">
        <v>77</v>
      </c>
      <c r="AV583" s="26" t="s">
        <v>77</v>
      </c>
      <c r="AW583" s="26" t="s">
        <v>77</v>
      </c>
      <c r="AX583" s="26" t="s">
        <v>77</v>
      </c>
      <c r="AY583" s="26" t="s">
        <v>63</v>
      </c>
      <c r="AZ583" s="26" t="s">
        <v>63</v>
      </c>
      <c r="BA583" s="26" t="s">
        <v>63</v>
      </c>
      <c r="BB583" s="26" t="s">
        <v>63</v>
      </c>
      <c r="BC583" s="26" t="s">
        <v>77</v>
      </c>
    </row>
    <row r="584" spans="1:55" ht="12" customHeight="1">
      <c r="A584" s="20">
        <v>573</v>
      </c>
      <c r="B584" s="21">
        <f>INDEX(Refs!A:A,MATCH($C584,Refs!$I:$I,0))</f>
        <v>6133163</v>
      </c>
      <c r="C584" s="22" t="s">
        <v>1533</v>
      </c>
      <c r="D584" s="21" t="str">
        <f>INDEX(Refs!L:L,MATCH($C584,Refs!$I:$I,0))</f>
        <v>Bhatt, Bhagwati Prasad; Choudhary, Jaipal Singh; Hans, Hansraj; Hazra, Kali Krishna; Kumar, Rakesh; Mishra, Janki Sharan; Mondal, Surajit; Rao, Karnena Koteswara</v>
      </c>
      <c r="E584" s="21" t="str">
        <f>INDEX(Refs!S:S,MATCH($C584,Refs!$I:$I,0))</f>
        <v>10.1038/s41598-020-67973-9</v>
      </c>
      <c r="F584" s="23" t="s">
        <v>69</v>
      </c>
      <c r="G584" s="23" t="s">
        <v>1534</v>
      </c>
      <c r="I584" s="24" t="s">
        <v>1545</v>
      </c>
      <c r="J584" s="26" t="s">
        <v>1539</v>
      </c>
      <c r="L584" s="26" t="s">
        <v>1537</v>
      </c>
      <c r="M584" s="24">
        <v>3</v>
      </c>
      <c r="O584" s="27" t="s">
        <v>59</v>
      </c>
      <c r="AF584" s="23" t="s">
        <v>80</v>
      </c>
      <c r="AG584" s="23" t="s">
        <v>133</v>
      </c>
      <c r="AJ584" s="24" t="s">
        <v>1538</v>
      </c>
      <c r="AK584" s="30" t="str">
        <f t="shared" si="20"/>
        <v xml:space="preserve">Tillage </v>
      </c>
      <c r="AL584" s="27">
        <v>127700</v>
      </c>
      <c r="AM584" s="27">
        <v>5740</v>
      </c>
      <c r="AN584" s="30" t="str">
        <f t="shared" si="21"/>
        <v>Zero till + Direct seeding</v>
      </c>
      <c r="AO584" s="27">
        <v>127500</v>
      </c>
      <c r="AP584" s="27">
        <v>4320</v>
      </c>
      <c r="AQ584" s="27" t="s">
        <v>341</v>
      </c>
      <c r="AR584" s="27" t="s">
        <v>105</v>
      </c>
      <c r="AU584" s="26" t="s">
        <v>77</v>
      </c>
      <c r="AV584" s="26" t="s">
        <v>77</v>
      </c>
      <c r="AW584" s="26" t="s">
        <v>77</v>
      </c>
      <c r="AX584" s="26" t="s">
        <v>77</v>
      </c>
      <c r="AY584" s="26" t="s">
        <v>63</v>
      </c>
      <c r="AZ584" s="26" t="s">
        <v>63</v>
      </c>
      <c r="BA584" s="26" t="s">
        <v>63</v>
      </c>
      <c r="BB584" s="26" t="s">
        <v>63</v>
      </c>
      <c r="BC584" s="26" t="s">
        <v>77</v>
      </c>
    </row>
    <row r="585" spans="1:55" ht="12" customHeight="1">
      <c r="A585" s="20">
        <v>574</v>
      </c>
      <c r="B585" s="21">
        <f>INDEX(Refs!A:A,MATCH($C585,Refs!$I:$I,0))</f>
        <v>6133163</v>
      </c>
      <c r="C585" s="22" t="s">
        <v>1533</v>
      </c>
      <c r="D585" s="21" t="str">
        <f>INDEX(Refs!L:L,MATCH($C585,Refs!$I:$I,0))</f>
        <v>Bhatt, Bhagwati Prasad; Choudhary, Jaipal Singh; Hans, Hansraj; Hazra, Kali Krishna; Kumar, Rakesh; Mishra, Janki Sharan; Mondal, Surajit; Rao, Karnena Koteswara</v>
      </c>
      <c r="E585" s="21" t="str">
        <f>INDEX(Refs!S:S,MATCH($C585,Refs!$I:$I,0))</f>
        <v>10.1038/s41598-020-67973-9</v>
      </c>
      <c r="F585" s="23" t="s">
        <v>69</v>
      </c>
      <c r="G585" s="23" t="s">
        <v>1534</v>
      </c>
      <c r="I585" s="24" t="s">
        <v>1545</v>
      </c>
      <c r="J585" s="26" t="s">
        <v>1540</v>
      </c>
      <c r="L585" s="26" t="s">
        <v>1537</v>
      </c>
      <c r="M585" s="24">
        <v>3</v>
      </c>
      <c r="O585" s="27" t="s">
        <v>59</v>
      </c>
      <c r="P585" s="27" t="s">
        <v>59</v>
      </c>
      <c r="AF585" s="23" t="s">
        <v>80</v>
      </c>
      <c r="AG585" s="23" t="s">
        <v>133</v>
      </c>
      <c r="AJ585" s="24" t="s">
        <v>1538</v>
      </c>
      <c r="AK585" s="30" t="str">
        <f t="shared" si="20"/>
        <v>Tillage + Residue</v>
      </c>
      <c r="AL585" s="27">
        <v>142400</v>
      </c>
      <c r="AM585" s="27">
        <v>6950</v>
      </c>
      <c r="AN585" s="30" t="str">
        <f t="shared" si="21"/>
        <v>Zero till + Direct seeding</v>
      </c>
      <c r="AO585" s="27">
        <v>127500</v>
      </c>
      <c r="AP585" s="27">
        <v>4320</v>
      </c>
      <c r="AQ585" s="27" t="s">
        <v>341</v>
      </c>
      <c r="AR585" s="27" t="s">
        <v>105</v>
      </c>
      <c r="AU585" s="26" t="s">
        <v>77</v>
      </c>
      <c r="AV585" s="26" t="s">
        <v>77</v>
      </c>
      <c r="AW585" s="26" t="s">
        <v>77</v>
      </c>
      <c r="AX585" s="26" t="s">
        <v>77</v>
      </c>
      <c r="AY585" s="26" t="s">
        <v>63</v>
      </c>
      <c r="AZ585" s="26" t="s">
        <v>63</v>
      </c>
      <c r="BA585" s="26" t="s">
        <v>63</v>
      </c>
      <c r="BB585" s="26" t="s">
        <v>63</v>
      </c>
      <c r="BC585" s="26" t="s">
        <v>77</v>
      </c>
    </row>
    <row r="586" spans="1:55" ht="12" customHeight="1">
      <c r="A586" s="20">
        <v>575</v>
      </c>
      <c r="B586" s="21">
        <f>INDEX(Refs!A:A,MATCH($C586,Refs!$I:$I,0))</f>
        <v>6133163</v>
      </c>
      <c r="C586" s="22" t="s">
        <v>1533</v>
      </c>
      <c r="D586" s="21" t="str">
        <f>INDEX(Refs!L:L,MATCH($C586,Refs!$I:$I,0))</f>
        <v>Bhatt, Bhagwati Prasad; Choudhary, Jaipal Singh; Hans, Hansraj; Hazra, Kali Krishna; Kumar, Rakesh; Mishra, Janki Sharan; Mondal, Surajit; Rao, Karnena Koteswara</v>
      </c>
      <c r="E586" s="21" t="str">
        <f>INDEX(Refs!S:S,MATCH($C586,Refs!$I:$I,0))</f>
        <v>10.1038/s41598-020-67973-9</v>
      </c>
      <c r="F586" s="23" t="s">
        <v>69</v>
      </c>
      <c r="G586" s="23" t="s">
        <v>1534</v>
      </c>
      <c r="I586" s="24" t="s">
        <v>1545</v>
      </c>
      <c r="J586" s="26" t="s">
        <v>1541</v>
      </c>
      <c r="L586" s="26" t="s">
        <v>1542</v>
      </c>
      <c r="M586" s="24">
        <v>3</v>
      </c>
      <c r="P586" s="27" t="s">
        <v>59</v>
      </c>
      <c r="AF586" s="23" t="s">
        <v>80</v>
      </c>
      <c r="AG586" s="23" t="s">
        <v>133</v>
      </c>
      <c r="AJ586" s="24" t="s">
        <v>1538</v>
      </c>
      <c r="AK586" s="30" t="str">
        <f t="shared" si="20"/>
        <v>Zero till + Transplanting + Residue</v>
      </c>
      <c r="AL586" s="27">
        <v>126400</v>
      </c>
      <c r="AM586" s="27">
        <v>7220</v>
      </c>
      <c r="AN586" s="30" t="str">
        <f t="shared" si="21"/>
        <v xml:space="preserve">Zero till + Transplanting </v>
      </c>
      <c r="AO586" s="27">
        <v>120100</v>
      </c>
      <c r="AP586" s="27">
        <v>5340</v>
      </c>
      <c r="AQ586" s="27" t="s">
        <v>341</v>
      </c>
      <c r="AR586" s="27" t="s">
        <v>105</v>
      </c>
      <c r="AU586" s="26" t="s">
        <v>77</v>
      </c>
      <c r="AV586" s="26" t="s">
        <v>77</v>
      </c>
      <c r="AW586" s="26" t="s">
        <v>77</v>
      </c>
      <c r="AX586" s="26" t="s">
        <v>77</v>
      </c>
      <c r="AY586" s="26" t="s">
        <v>63</v>
      </c>
      <c r="AZ586" s="26" t="s">
        <v>63</v>
      </c>
      <c r="BA586" s="26" t="s">
        <v>63</v>
      </c>
      <c r="BB586" s="26" t="s">
        <v>63</v>
      </c>
      <c r="BC586" s="26" t="s">
        <v>77</v>
      </c>
    </row>
    <row r="587" spans="1:55" ht="12" customHeight="1">
      <c r="A587" s="20">
        <v>576</v>
      </c>
      <c r="B587" s="21">
        <f>INDEX(Refs!A:A,MATCH($C587,Refs!$I:$I,0))</f>
        <v>6133163</v>
      </c>
      <c r="C587" s="22" t="s">
        <v>1533</v>
      </c>
      <c r="D587" s="21" t="str">
        <f>INDEX(Refs!L:L,MATCH($C587,Refs!$I:$I,0))</f>
        <v>Bhatt, Bhagwati Prasad; Choudhary, Jaipal Singh; Hans, Hansraj; Hazra, Kali Krishna; Kumar, Rakesh; Mishra, Janki Sharan; Mondal, Surajit; Rao, Karnena Koteswara</v>
      </c>
      <c r="E587" s="21" t="str">
        <f>INDEX(Refs!S:S,MATCH($C587,Refs!$I:$I,0))</f>
        <v>10.1038/s41598-020-67973-9</v>
      </c>
      <c r="F587" s="23" t="s">
        <v>69</v>
      </c>
      <c r="G587" s="23" t="s">
        <v>1534</v>
      </c>
      <c r="I587" s="24" t="s">
        <v>687</v>
      </c>
      <c r="J587" s="26" t="s">
        <v>1536</v>
      </c>
      <c r="L587" s="26" t="s">
        <v>1537</v>
      </c>
      <c r="M587" s="24">
        <v>3</v>
      </c>
      <c r="P587" s="27" t="s">
        <v>59</v>
      </c>
      <c r="AF587" s="23" t="s">
        <v>80</v>
      </c>
      <c r="AG587" s="23" t="s">
        <v>133</v>
      </c>
      <c r="AJ587" s="24" t="s">
        <v>1538</v>
      </c>
      <c r="AK587" s="30" t="str">
        <f t="shared" si="20"/>
        <v>Zero till + Direct seeding + Residue</v>
      </c>
      <c r="AL587" s="27">
        <v>144300</v>
      </c>
      <c r="AM587" s="27">
        <v>4040</v>
      </c>
      <c r="AN587" s="30" t="str">
        <f t="shared" si="21"/>
        <v>Zero till + Direct seeding</v>
      </c>
      <c r="AO587" s="27">
        <v>130700</v>
      </c>
      <c r="AP587" s="27">
        <v>4090</v>
      </c>
      <c r="AQ587" s="27" t="s">
        <v>341</v>
      </c>
      <c r="AR587" s="27" t="s">
        <v>105</v>
      </c>
      <c r="AU587" s="26" t="s">
        <v>77</v>
      </c>
      <c r="AV587" s="26" t="s">
        <v>77</v>
      </c>
      <c r="AW587" s="26" t="s">
        <v>77</v>
      </c>
      <c r="AX587" s="26" t="s">
        <v>77</v>
      </c>
      <c r="AY587" s="26" t="s">
        <v>63</v>
      </c>
      <c r="AZ587" s="26" t="s">
        <v>63</v>
      </c>
      <c r="BA587" s="26" t="s">
        <v>63</v>
      </c>
      <c r="BB587" s="26" t="s">
        <v>63</v>
      </c>
      <c r="BC587" s="26" t="s">
        <v>77</v>
      </c>
    </row>
    <row r="588" spans="1:55" ht="12" customHeight="1">
      <c r="A588" s="20">
        <v>577</v>
      </c>
      <c r="B588" s="21">
        <f>INDEX(Refs!A:A,MATCH($C588,Refs!$I:$I,0))</f>
        <v>6133163</v>
      </c>
      <c r="C588" s="22" t="s">
        <v>1533</v>
      </c>
      <c r="D588" s="21" t="str">
        <f>INDEX(Refs!L:L,MATCH($C588,Refs!$I:$I,0))</f>
        <v>Bhatt, Bhagwati Prasad; Choudhary, Jaipal Singh; Hans, Hansraj; Hazra, Kali Krishna; Kumar, Rakesh; Mishra, Janki Sharan; Mondal, Surajit; Rao, Karnena Koteswara</v>
      </c>
      <c r="E588" s="21" t="str">
        <f>INDEX(Refs!S:S,MATCH($C588,Refs!$I:$I,0))</f>
        <v>10.1038/s41598-020-67973-9</v>
      </c>
      <c r="F588" s="23" t="s">
        <v>69</v>
      </c>
      <c r="G588" s="23" t="s">
        <v>1534</v>
      </c>
      <c r="I588" s="24" t="s">
        <v>687</v>
      </c>
      <c r="J588" s="26" t="s">
        <v>1539</v>
      </c>
      <c r="L588" s="26" t="s">
        <v>1537</v>
      </c>
      <c r="M588" s="24">
        <v>3</v>
      </c>
      <c r="O588" s="27" t="s">
        <v>59</v>
      </c>
      <c r="AF588" s="23" t="s">
        <v>80</v>
      </c>
      <c r="AG588" s="23" t="s">
        <v>133</v>
      </c>
      <c r="AJ588" s="24" t="s">
        <v>1538</v>
      </c>
      <c r="AK588" s="30" t="str">
        <f t="shared" si="20"/>
        <v xml:space="preserve">Tillage </v>
      </c>
      <c r="AL588" s="27">
        <v>132700</v>
      </c>
      <c r="AM588" s="27">
        <v>5840</v>
      </c>
      <c r="AN588" s="30" t="str">
        <f t="shared" si="21"/>
        <v>Zero till + Direct seeding</v>
      </c>
      <c r="AO588" s="27">
        <v>130700</v>
      </c>
      <c r="AP588" s="27">
        <v>4090</v>
      </c>
      <c r="AQ588" s="27" t="s">
        <v>341</v>
      </c>
      <c r="AR588" s="27" t="s">
        <v>105</v>
      </c>
      <c r="AU588" s="26" t="s">
        <v>77</v>
      </c>
      <c r="AV588" s="26" t="s">
        <v>77</v>
      </c>
      <c r="AW588" s="26" t="s">
        <v>77</v>
      </c>
      <c r="AX588" s="26" t="s">
        <v>77</v>
      </c>
      <c r="AY588" s="26" t="s">
        <v>63</v>
      </c>
      <c r="AZ588" s="26" t="s">
        <v>63</v>
      </c>
      <c r="BA588" s="26" t="s">
        <v>63</v>
      </c>
      <c r="BB588" s="26" t="s">
        <v>63</v>
      </c>
      <c r="BC588" s="26" t="s">
        <v>77</v>
      </c>
    </row>
    <row r="589" spans="1:55" ht="12" customHeight="1">
      <c r="A589" s="20">
        <v>578</v>
      </c>
      <c r="B589" s="21">
        <f>INDEX(Refs!A:A,MATCH($C589,Refs!$I:$I,0))</f>
        <v>6133163</v>
      </c>
      <c r="C589" s="22" t="s">
        <v>1533</v>
      </c>
      <c r="D589" s="21" t="str">
        <f>INDEX(Refs!L:L,MATCH($C589,Refs!$I:$I,0))</f>
        <v>Bhatt, Bhagwati Prasad; Choudhary, Jaipal Singh; Hans, Hansraj; Hazra, Kali Krishna; Kumar, Rakesh; Mishra, Janki Sharan; Mondal, Surajit; Rao, Karnena Koteswara</v>
      </c>
      <c r="E589" s="21" t="str">
        <f>INDEX(Refs!S:S,MATCH($C589,Refs!$I:$I,0))</f>
        <v>10.1038/s41598-020-67973-9</v>
      </c>
      <c r="F589" s="23" t="s">
        <v>69</v>
      </c>
      <c r="G589" s="23" t="s">
        <v>1534</v>
      </c>
      <c r="I589" s="24" t="s">
        <v>687</v>
      </c>
      <c r="J589" s="26" t="s">
        <v>1540</v>
      </c>
      <c r="L589" s="26" t="s">
        <v>1537</v>
      </c>
      <c r="M589" s="24">
        <v>3</v>
      </c>
      <c r="O589" s="27" t="s">
        <v>59</v>
      </c>
      <c r="P589" s="27" t="s">
        <v>59</v>
      </c>
      <c r="AF589" s="23" t="s">
        <v>80</v>
      </c>
      <c r="AG589" s="23" t="s">
        <v>133</v>
      </c>
      <c r="AJ589" s="24" t="s">
        <v>1538</v>
      </c>
      <c r="AK589" s="30" t="str">
        <f t="shared" si="20"/>
        <v>Tillage + Residue</v>
      </c>
      <c r="AL589" s="27">
        <v>142000</v>
      </c>
      <c r="AM589" s="27">
        <v>6970</v>
      </c>
      <c r="AN589" s="30" t="str">
        <f t="shared" si="21"/>
        <v>Zero till + Direct seeding</v>
      </c>
      <c r="AO589" s="27">
        <v>130700</v>
      </c>
      <c r="AP589" s="27">
        <v>4090</v>
      </c>
      <c r="AQ589" s="27" t="s">
        <v>341</v>
      </c>
      <c r="AR589" s="27" t="s">
        <v>105</v>
      </c>
      <c r="AU589" s="26" t="s">
        <v>77</v>
      </c>
      <c r="AV589" s="26" t="s">
        <v>77</v>
      </c>
      <c r="AW589" s="26" t="s">
        <v>77</v>
      </c>
      <c r="AX589" s="26" t="s">
        <v>77</v>
      </c>
      <c r="AY589" s="26" t="s">
        <v>63</v>
      </c>
      <c r="AZ589" s="26" t="s">
        <v>63</v>
      </c>
      <c r="BA589" s="26" t="s">
        <v>63</v>
      </c>
      <c r="BB589" s="26" t="s">
        <v>63</v>
      </c>
      <c r="BC589" s="26" t="s">
        <v>77</v>
      </c>
    </row>
    <row r="590" spans="1:55" ht="12" customHeight="1">
      <c r="A590" s="20">
        <v>579</v>
      </c>
      <c r="B590" s="21">
        <f>INDEX(Refs!A:A,MATCH($C590,Refs!$I:$I,0))</f>
        <v>6133163</v>
      </c>
      <c r="C590" s="22" t="s">
        <v>1533</v>
      </c>
      <c r="D590" s="21" t="str">
        <f>INDEX(Refs!L:L,MATCH($C590,Refs!$I:$I,0))</f>
        <v>Bhatt, Bhagwati Prasad; Choudhary, Jaipal Singh; Hans, Hansraj; Hazra, Kali Krishna; Kumar, Rakesh; Mishra, Janki Sharan; Mondal, Surajit; Rao, Karnena Koteswara</v>
      </c>
      <c r="E590" s="21" t="str">
        <f>INDEX(Refs!S:S,MATCH($C590,Refs!$I:$I,0))</f>
        <v>10.1038/s41598-020-67973-9</v>
      </c>
      <c r="F590" s="23" t="s">
        <v>69</v>
      </c>
      <c r="G590" s="23" t="s">
        <v>1534</v>
      </c>
      <c r="I590" s="24" t="s">
        <v>687</v>
      </c>
      <c r="J590" s="26" t="s">
        <v>1541</v>
      </c>
      <c r="L590" s="26" t="s">
        <v>1542</v>
      </c>
      <c r="M590" s="24">
        <v>3</v>
      </c>
      <c r="P590" s="27" t="s">
        <v>59</v>
      </c>
      <c r="AF590" s="23" t="s">
        <v>80</v>
      </c>
      <c r="AG590" s="23" t="s">
        <v>133</v>
      </c>
      <c r="AJ590" s="24" t="s">
        <v>1538</v>
      </c>
      <c r="AK590" s="30" t="str">
        <f t="shared" si="20"/>
        <v>Zero till + Transplanting + Residue</v>
      </c>
      <c r="AL590" s="27">
        <v>122000</v>
      </c>
      <c r="AM590" s="27">
        <v>7000</v>
      </c>
      <c r="AN590" s="30" t="str">
        <f t="shared" si="21"/>
        <v xml:space="preserve">Zero till + Transplanting </v>
      </c>
      <c r="AO590" s="27">
        <v>116200</v>
      </c>
      <c r="AP590" s="27">
        <v>5800</v>
      </c>
      <c r="AQ590" s="27" t="s">
        <v>341</v>
      </c>
      <c r="AR590" s="27" t="s">
        <v>105</v>
      </c>
      <c r="AU590" s="26" t="s">
        <v>77</v>
      </c>
      <c r="AV590" s="26" t="s">
        <v>77</v>
      </c>
      <c r="AW590" s="26" t="s">
        <v>77</v>
      </c>
      <c r="AX590" s="26" t="s">
        <v>77</v>
      </c>
      <c r="AY590" s="26" t="s">
        <v>63</v>
      </c>
      <c r="AZ590" s="26" t="s">
        <v>63</v>
      </c>
      <c r="BA590" s="26" t="s">
        <v>63</v>
      </c>
      <c r="BB590" s="26" t="s">
        <v>63</v>
      </c>
      <c r="BC590" s="26" t="s">
        <v>77</v>
      </c>
    </row>
    <row r="591" spans="1:55" ht="12" customHeight="1">
      <c r="A591" s="20">
        <v>580</v>
      </c>
      <c r="B591" s="21">
        <f>INDEX(Refs!A:A,MATCH($C591,Refs!$I:$I,0))</f>
        <v>6133163</v>
      </c>
      <c r="C591" s="22" t="s">
        <v>1533</v>
      </c>
      <c r="D591" s="21" t="str">
        <f>INDEX(Refs!L:L,MATCH($C591,Refs!$I:$I,0))</f>
        <v>Bhatt, Bhagwati Prasad; Choudhary, Jaipal Singh; Hans, Hansraj; Hazra, Kali Krishna; Kumar, Rakesh; Mishra, Janki Sharan; Mondal, Surajit; Rao, Karnena Koteswara</v>
      </c>
      <c r="E591" s="21" t="str">
        <f>INDEX(Refs!S:S,MATCH($C591,Refs!$I:$I,0))</f>
        <v>10.1038/s41598-020-67973-9</v>
      </c>
      <c r="F591" s="23" t="s">
        <v>69</v>
      </c>
      <c r="G591" s="23" t="s">
        <v>1534</v>
      </c>
      <c r="I591" s="24" t="s">
        <v>1535</v>
      </c>
      <c r="J591" s="26" t="s">
        <v>1536</v>
      </c>
      <c r="L591" s="26" t="s">
        <v>1537</v>
      </c>
      <c r="M591" s="24">
        <v>3</v>
      </c>
      <c r="P591" s="27" t="s">
        <v>59</v>
      </c>
      <c r="AF591" s="23" t="s">
        <v>65</v>
      </c>
      <c r="AG591" s="23" t="s">
        <v>133</v>
      </c>
      <c r="AJ591" s="24" t="s">
        <v>1538</v>
      </c>
      <c r="AK591" s="30" t="str">
        <f t="shared" si="20"/>
        <v>Zero till + Direct seeding + Residue</v>
      </c>
      <c r="AL591" s="27">
        <v>117800</v>
      </c>
      <c r="AM591" s="27">
        <v>7400</v>
      </c>
      <c r="AN591" s="30" t="str">
        <f t="shared" si="21"/>
        <v>Zero till + Direct seeding</v>
      </c>
      <c r="AO591" s="27">
        <v>101000</v>
      </c>
      <c r="AP591" s="27">
        <v>5390</v>
      </c>
      <c r="AQ591" s="27" t="s">
        <v>341</v>
      </c>
      <c r="AR591" s="27" t="s">
        <v>105</v>
      </c>
      <c r="AU591" s="26" t="s">
        <v>77</v>
      </c>
      <c r="AV591" s="26" t="s">
        <v>77</v>
      </c>
      <c r="AW591" s="26" t="s">
        <v>77</v>
      </c>
      <c r="AX591" s="26" t="s">
        <v>77</v>
      </c>
      <c r="AY591" s="26" t="s">
        <v>63</v>
      </c>
      <c r="AZ591" s="26" t="s">
        <v>63</v>
      </c>
      <c r="BA591" s="26" t="s">
        <v>63</v>
      </c>
      <c r="BB591" s="26" t="s">
        <v>63</v>
      </c>
      <c r="BC591" s="26" t="s">
        <v>77</v>
      </c>
    </row>
    <row r="592" spans="1:55" ht="12" customHeight="1">
      <c r="A592" s="20">
        <v>581</v>
      </c>
      <c r="B592" s="21">
        <f>INDEX(Refs!A:A,MATCH($C592,Refs!$I:$I,0))</f>
        <v>6133163</v>
      </c>
      <c r="C592" s="22" t="s">
        <v>1533</v>
      </c>
      <c r="D592" s="21" t="str">
        <f>INDEX(Refs!L:L,MATCH($C592,Refs!$I:$I,0))</f>
        <v>Bhatt, Bhagwati Prasad; Choudhary, Jaipal Singh; Hans, Hansraj; Hazra, Kali Krishna; Kumar, Rakesh; Mishra, Janki Sharan; Mondal, Surajit; Rao, Karnena Koteswara</v>
      </c>
      <c r="E592" s="21" t="str">
        <f>INDEX(Refs!S:S,MATCH($C592,Refs!$I:$I,0))</f>
        <v>10.1038/s41598-020-67973-9</v>
      </c>
      <c r="F592" s="23" t="s">
        <v>69</v>
      </c>
      <c r="G592" s="23" t="s">
        <v>1534</v>
      </c>
      <c r="I592" s="24" t="s">
        <v>1535</v>
      </c>
      <c r="J592" s="26" t="s">
        <v>1539</v>
      </c>
      <c r="L592" s="26" t="s">
        <v>1537</v>
      </c>
      <c r="M592" s="24">
        <v>3</v>
      </c>
      <c r="O592" s="27" t="s">
        <v>59</v>
      </c>
      <c r="AF592" s="23" t="s">
        <v>65</v>
      </c>
      <c r="AG592" s="23" t="s">
        <v>133</v>
      </c>
      <c r="AJ592" s="24" t="s">
        <v>1538</v>
      </c>
      <c r="AK592" s="30" t="str">
        <f t="shared" si="20"/>
        <v xml:space="preserve">Tillage </v>
      </c>
      <c r="AL592" s="27">
        <v>78300</v>
      </c>
      <c r="AM592" s="27">
        <v>5910</v>
      </c>
      <c r="AN592" s="30" t="str">
        <f t="shared" si="21"/>
        <v>Zero till + Direct seeding</v>
      </c>
      <c r="AO592" s="27">
        <v>101000</v>
      </c>
      <c r="AP592" s="27">
        <v>5390</v>
      </c>
      <c r="AQ592" s="27" t="s">
        <v>341</v>
      </c>
      <c r="AR592" s="27" t="s">
        <v>105</v>
      </c>
      <c r="AU592" s="26" t="s">
        <v>77</v>
      </c>
      <c r="AV592" s="26" t="s">
        <v>77</v>
      </c>
      <c r="AW592" s="26" t="s">
        <v>77</v>
      </c>
      <c r="AX592" s="26" t="s">
        <v>77</v>
      </c>
      <c r="AY592" s="26" t="s">
        <v>63</v>
      </c>
      <c r="AZ592" s="26" t="s">
        <v>63</v>
      </c>
      <c r="BA592" s="26" t="s">
        <v>63</v>
      </c>
      <c r="BB592" s="26" t="s">
        <v>63</v>
      </c>
      <c r="BC592" s="26" t="s">
        <v>77</v>
      </c>
    </row>
    <row r="593" spans="1:55" ht="12" customHeight="1">
      <c r="A593" s="20">
        <v>582</v>
      </c>
      <c r="B593" s="21">
        <f>INDEX(Refs!A:A,MATCH($C593,Refs!$I:$I,0))</f>
        <v>6133163</v>
      </c>
      <c r="C593" s="22" t="s">
        <v>1533</v>
      </c>
      <c r="D593" s="21" t="str">
        <f>INDEX(Refs!L:L,MATCH($C593,Refs!$I:$I,0))</f>
        <v>Bhatt, Bhagwati Prasad; Choudhary, Jaipal Singh; Hans, Hansraj; Hazra, Kali Krishna; Kumar, Rakesh; Mishra, Janki Sharan; Mondal, Surajit; Rao, Karnena Koteswara</v>
      </c>
      <c r="E593" s="21" t="str">
        <f>INDEX(Refs!S:S,MATCH($C593,Refs!$I:$I,0))</f>
        <v>10.1038/s41598-020-67973-9</v>
      </c>
      <c r="F593" s="23" t="s">
        <v>69</v>
      </c>
      <c r="G593" s="23" t="s">
        <v>1534</v>
      </c>
      <c r="I593" s="24" t="s">
        <v>1535</v>
      </c>
      <c r="J593" s="26" t="s">
        <v>1540</v>
      </c>
      <c r="L593" s="26" t="s">
        <v>1537</v>
      </c>
      <c r="M593" s="24">
        <v>3</v>
      </c>
      <c r="O593" s="27" t="s">
        <v>59</v>
      </c>
      <c r="P593" s="27" t="s">
        <v>59</v>
      </c>
      <c r="AF593" s="23" t="s">
        <v>65</v>
      </c>
      <c r="AG593" s="23" t="s">
        <v>133</v>
      </c>
      <c r="AJ593" s="24" t="s">
        <v>1538</v>
      </c>
      <c r="AK593" s="30" t="str">
        <f t="shared" si="20"/>
        <v>Tillage + Residue</v>
      </c>
      <c r="AL593" s="27">
        <v>84900</v>
      </c>
      <c r="AM593" s="27">
        <v>6900</v>
      </c>
      <c r="AN593" s="30" t="str">
        <f t="shared" si="21"/>
        <v>Zero till + Direct seeding</v>
      </c>
      <c r="AO593" s="27">
        <v>101000</v>
      </c>
      <c r="AP593" s="27">
        <v>5390</v>
      </c>
      <c r="AQ593" s="27" t="s">
        <v>341</v>
      </c>
      <c r="AR593" s="27" t="s">
        <v>105</v>
      </c>
      <c r="AU593" s="26" t="s">
        <v>77</v>
      </c>
      <c r="AV593" s="26" t="s">
        <v>77</v>
      </c>
      <c r="AW593" s="26" t="s">
        <v>77</v>
      </c>
      <c r="AX593" s="26" t="s">
        <v>77</v>
      </c>
      <c r="AY593" s="26" t="s">
        <v>63</v>
      </c>
      <c r="AZ593" s="26" t="s">
        <v>63</v>
      </c>
      <c r="BA593" s="26" t="s">
        <v>63</v>
      </c>
      <c r="BB593" s="26" t="s">
        <v>63</v>
      </c>
      <c r="BC593" s="26" t="s">
        <v>77</v>
      </c>
    </row>
    <row r="594" spans="1:55" ht="12" customHeight="1">
      <c r="A594" s="20">
        <v>583</v>
      </c>
      <c r="B594" s="21">
        <f>INDEX(Refs!A:A,MATCH($C594,Refs!$I:$I,0))</f>
        <v>6133163</v>
      </c>
      <c r="C594" s="22" t="s">
        <v>1533</v>
      </c>
      <c r="D594" s="21" t="str">
        <f>INDEX(Refs!L:L,MATCH($C594,Refs!$I:$I,0))</f>
        <v>Bhatt, Bhagwati Prasad; Choudhary, Jaipal Singh; Hans, Hansraj; Hazra, Kali Krishna; Kumar, Rakesh; Mishra, Janki Sharan; Mondal, Surajit; Rao, Karnena Koteswara</v>
      </c>
      <c r="E594" s="21" t="str">
        <f>INDEX(Refs!S:S,MATCH($C594,Refs!$I:$I,0))</f>
        <v>10.1038/s41598-020-67973-9</v>
      </c>
      <c r="F594" s="23" t="s">
        <v>69</v>
      </c>
      <c r="G594" s="23" t="s">
        <v>1534</v>
      </c>
      <c r="I594" s="24" t="s">
        <v>1535</v>
      </c>
      <c r="J594" s="26" t="s">
        <v>1541</v>
      </c>
      <c r="L594" s="26" t="s">
        <v>1542</v>
      </c>
      <c r="M594" s="24">
        <v>3</v>
      </c>
      <c r="P594" s="27" t="s">
        <v>59</v>
      </c>
      <c r="AF594" s="23" t="s">
        <v>65</v>
      </c>
      <c r="AG594" s="23" t="s">
        <v>133</v>
      </c>
      <c r="AJ594" s="24" t="s">
        <v>1538</v>
      </c>
      <c r="AK594" s="30" t="str">
        <f t="shared" si="20"/>
        <v>Zero till + Transplanting + Residue</v>
      </c>
      <c r="AL594" s="27">
        <v>78200</v>
      </c>
      <c r="AM594" s="27">
        <v>7900</v>
      </c>
      <c r="AN594" s="30" t="str">
        <f t="shared" si="21"/>
        <v xml:space="preserve">Zero till + Transplanting </v>
      </c>
      <c r="AO594" s="27">
        <v>68700</v>
      </c>
      <c r="AP594" s="27">
        <v>6060</v>
      </c>
      <c r="AQ594" s="27" t="s">
        <v>341</v>
      </c>
      <c r="AR594" s="27" t="s">
        <v>105</v>
      </c>
      <c r="AU594" s="26" t="s">
        <v>77</v>
      </c>
      <c r="AV594" s="26" t="s">
        <v>77</v>
      </c>
      <c r="AW594" s="26" t="s">
        <v>77</v>
      </c>
      <c r="AX594" s="26" t="s">
        <v>77</v>
      </c>
      <c r="AY594" s="26" t="s">
        <v>63</v>
      </c>
      <c r="AZ594" s="26" t="s">
        <v>63</v>
      </c>
      <c r="BA594" s="26" t="s">
        <v>63</v>
      </c>
      <c r="BB594" s="26" t="s">
        <v>63</v>
      </c>
      <c r="BC594" s="26" t="s">
        <v>77</v>
      </c>
    </row>
    <row r="595" spans="1:55" ht="12" customHeight="1">
      <c r="A595" s="20">
        <v>584</v>
      </c>
      <c r="B595" s="21">
        <f>INDEX(Refs!A:A,MATCH($C595,Refs!$I:$I,0))</f>
        <v>6133163</v>
      </c>
      <c r="C595" s="22" t="s">
        <v>1533</v>
      </c>
      <c r="D595" s="21" t="str">
        <f>INDEX(Refs!L:L,MATCH($C595,Refs!$I:$I,0))</f>
        <v>Bhatt, Bhagwati Prasad; Choudhary, Jaipal Singh; Hans, Hansraj; Hazra, Kali Krishna; Kumar, Rakesh; Mishra, Janki Sharan; Mondal, Surajit; Rao, Karnena Koteswara</v>
      </c>
      <c r="E595" s="21" t="str">
        <f>INDEX(Refs!S:S,MATCH($C595,Refs!$I:$I,0))</f>
        <v>10.1038/s41598-020-67973-9</v>
      </c>
      <c r="F595" s="23" t="s">
        <v>69</v>
      </c>
      <c r="G595" s="23" t="s">
        <v>1534</v>
      </c>
      <c r="I595" s="24" t="s">
        <v>1543</v>
      </c>
      <c r="J595" s="26" t="s">
        <v>1536</v>
      </c>
      <c r="L595" s="26" t="s">
        <v>1537</v>
      </c>
      <c r="M595" s="24">
        <v>3</v>
      </c>
      <c r="P595" s="27" t="s">
        <v>59</v>
      </c>
      <c r="AF595" s="23" t="s">
        <v>65</v>
      </c>
      <c r="AG595" s="23" t="s">
        <v>133</v>
      </c>
      <c r="AJ595" s="24" t="s">
        <v>1538</v>
      </c>
      <c r="AK595" s="30" t="str">
        <f t="shared" si="20"/>
        <v>Zero till + Direct seeding + Residue</v>
      </c>
      <c r="AL595" s="27">
        <v>110700</v>
      </c>
      <c r="AM595" s="27">
        <v>5580</v>
      </c>
      <c r="AN595" s="30" t="str">
        <f t="shared" si="21"/>
        <v>Zero till + Direct seeding</v>
      </c>
      <c r="AO595" s="27">
        <v>96700</v>
      </c>
      <c r="AP595" s="27">
        <v>4830</v>
      </c>
      <c r="AQ595" s="27" t="s">
        <v>341</v>
      </c>
      <c r="AR595" s="27" t="s">
        <v>105</v>
      </c>
      <c r="AU595" s="26" t="s">
        <v>77</v>
      </c>
      <c r="AV595" s="26" t="s">
        <v>77</v>
      </c>
      <c r="AW595" s="26" t="s">
        <v>77</v>
      </c>
      <c r="AX595" s="26" t="s">
        <v>77</v>
      </c>
      <c r="AY595" s="26" t="s">
        <v>63</v>
      </c>
      <c r="AZ595" s="26" t="s">
        <v>63</v>
      </c>
      <c r="BA595" s="26" t="s">
        <v>63</v>
      </c>
      <c r="BB595" s="26" t="s">
        <v>63</v>
      </c>
      <c r="BC595" s="26" t="s">
        <v>77</v>
      </c>
    </row>
    <row r="596" spans="1:55" ht="12" customHeight="1">
      <c r="A596" s="20">
        <v>585</v>
      </c>
      <c r="B596" s="21">
        <f>INDEX(Refs!A:A,MATCH($C596,Refs!$I:$I,0))</f>
        <v>6133163</v>
      </c>
      <c r="C596" s="22" t="s">
        <v>1533</v>
      </c>
      <c r="D596" s="21" t="str">
        <f>INDEX(Refs!L:L,MATCH($C596,Refs!$I:$I,0))</f>
        <v>Bhatt, Bhagwati Prasad; Choudhary, Jaipal Singh; Hans, Hansraj; Hazra, Kali Krishna; Kumar, Rakesh; Mishra, Janki Sharan; Mondal, Surajit; Rao, Karnena Koteswara</v>
      </c>
      <c r="E596" s="21" t="str">
        <f>INDEX(Refs!S:S,MATCH($C596,Refs!$I:$I,0))</f>
        <v>10.1038/s41598-020-67973-9</v>
      </c>
      <c r="F596" s="23" t="s">
        <v>69</v>
      </c>
      <c r="G596" s="23" t="s">
        <v>1534</v>
      </c>
      <c r="I596" s="24" t="s">
        <v>1543</v>
      </c>
      <c r="J596" s="26" t="s">
        <v>1539</v>
      </c>
      <c r="L596" s="26" t="s">
        <v>1537</v>
      </c>
      <c r="M596" s="24">
        <v>3</v>
      </c>
      <c r="O596" s="27" t="s">
        <v>59</v>
      </c>
      <c r="AF596" s="23" t="s">
        <v>65</v>
      </c>
      <c r="AG596" s="23" t="s">
        <v>133</v>
      </c>
      <c r="AJ596" s="24" t="s">
        <v>1538</v>
      </c>
      <c r="AK596" s="30" t="str">
        <f t="shared" si="20"/>
        <v xml:space="preserve">Tillage </v>
      </c>
      <c r="AL596" s="27">
        <v>70200</v>
      </c>
      <c r="AM596" s="27">
        <v>5040</v>
      </c>
      <c r="AN596" s="30" t="str">
        <f t="shared" si="21"/>
        <v>Zero till + Direct seeding</v>
      </c>
      <c r="AO596" s="27">
        <v>96700</v>
      </c>
      <c r="AP596" s="27">
        <v>4830</v>
      </c>
      <c r="AQ596" s="27" t="s">
        <v>341</v>
      </c>
      <c r="AR596" s="27" t="s">
        <v>105</v>
      </c>
      <c r="AU596" s="26" t="s">
        <v>77</v>
      </c>
      <c r="AV596" s="26" t="s">
        <v>77</v>
      </c>
      <c r="AW596" s="26" t="s">
        <v>77</v>
      </c>
      <c r="AX596" s="26" t="s">
        <v>77</v>
      </c>
      <c r="AY596" s="26" t="s">
        <v>63</v>
      </c>
      <c r="AZ596" s="26" t="s">
        <v>63</v>
      </c>
      <c r="BA596" s="26" t="s">
        <v>63</v>
      </c>
      <c r="BB596" s="26" t="s">
        <v>63</v>
      </c>
      <c r="BC596" s="26" t="s">
        <v>77</v>
      </c>
    </row>
    <row r="597" spans="1:55" ht="12" customHeight="1">
      <c r="A597" s="20">
        <v>586</v>
      </c>
      <c r="B597" s="21">
        <f>INDEX(Refs!A:A,MATCH($C597,Refs!$I:$I,0))</f>
        <v>6133163</v>
      </c>
      <c r="C597" s="22" t="s">
        <v>1533</v>
      </c>
      <c r="D597" s="21" t="str">
        <f>INDEX(Refs!L:L,MATCH($C597,Refs!$I:$I,0))</f>
        <v>Bhatt, Bhagwati Prasad; Choudhary, Jaipal Singh; Hans, Hansraj; Hazra, Kali Krishna; Kumar, Rakesh; Mishra, Janki Sharan; Mondal, Surajit; Rao, Karnena Koteswara</v>
      </c>
      <c r="E597" s="21" t="str">
        <f>INDEX(Refs!S:S,MATCH($C597,Refs!$I:$I,0))</f>
        <v>10.1038/s41598-020-67973-9</v>
      </c>
      <c r="F597" s="23" t="s">
        <v>69</v>
      </c>
      <c r="G597" s="23" t="s">
        <v>1534</v>
      </c>
      <c r="I597" s="24" t="s">
        <v>1543</v>
      </c>
      <c r="J597" s="26" t="s">
        <v>1540</v>
      </c>
      <c r="L597" s="26" t="s">
        <v>1537</v>
      </c>
      <c r="M597" s="24">
        <v>3</v>
      </c>
      <c r="O597" s="27" t="s">
        <v>59</v>
      </c>
      <c r="P597" s="27" t="s">
        <v>59</v>
      </c>
      <c r="AF597" s="23" t="s">
        <v>65</v>
      </c>
      <c r="AG597" s="23" t="s">
        <v>133</v>
      </c>
      <c r="AJ597" s="24" t="s">
        <v>1538</v>
      </c>
      <c r="AK597" s="30" t="str">
        <f t="shared" si="20"/>
        <v>Tillage + Residue</v>
      </c>
      <c r="AL597" s="27">
        <v>78700</v>
      </c>
      <c r="AM597" s="27">
        <v>6470</v>
      </c>
      <c r="AN597" s="30" t="str">
        <f t="shared" si="21"/>
        <v>Zero till + Direct seeding</v>
      </c>
      <c r="AO597" s="27">
        <v>96700</v>
      </c>
      <c r="AP597" s="27">
        <v>4830</v>
      </c>
      <c r="AQ597" s="27" t="s">
        <v>341</v>
      </c>
      <c r="AR597" s="27" t="s">
        <v>105</v>
      </c>
      <c r="AU597" s="26" t="s">
        <v>77</v>
      </c>
      <c r="AV597" s="26" t="s">
        <v>77</v>
      </c>
      <c r="AW597" s="26" t="s">
        <v>77</v>
      </c>
      <c r="AX597" s="26" t="s">
        <v>77</v>
      </c>
      <c r="AY597" s="26" t="s">
        <v>63</v>
      </c>
      <c r="AZ597" s="26" t="s">
        <v>63</v>
      </c>
      <c r="BA597" s="26" t="s">
        <v>63</v>
      </c>
      <c r="BB597" s="26" t="s">
        <v>63</v>
      </c>
      <c r="BC597" s="26" t="s">
        <v>77</v>
      </c>
    </row>
    <row r="598" spans="1:55" ht="12" customHeight="1">
      <c r="A598" s="20">
        <v>587</v>
      </c>
      <c r="B598" s="21">
        <f>INDEX(Refs!A:A,MATCH($C598,Refs!$I:$I,0))</f>
        <v>6133163</v>
      </c>
      <c r="C598" s="22" t="s">
        <v>1533</v>
      </c>
      <c r="D598" s="21" t="str">
        <f>INDEX(Refs!L:L,MATCH($C598,Refs!$I:$I,0))</f>
        <v>Bhatt, Bhagwati Prasad; Choudhary, Jaipal Singh; Hans, Hansraj; Hazra, Kali Krishna; Kumar, Rakesh; Mishra, Janki Sharan; Mondal, Surajit; Rao, Karnena Koteswara</v>
      </c>
      <c r="E598" s="21" t="str">
        <f>INDEX(Refs!S:S,MATCH($C598,Refs!$I:$I,0))</f>
        <v>10.1038/s41598-020-67973-9</v>
      </c>
      <c r="F598" s="23" t="s">
        <v>69</v>
      </c>
      <c r="G598" s="23" t="s">
        <v>1534</v>
      </c>
      <c r="I598" s="24" t="s">
        <v>1543</v>
      </c>
      <c r="J598" s="26" t="s">
        <v>1541</v>
      </c>
      <c r="L598" s="26" t="s">
        <v>1542</v>
      </c>
      <c r="M598" s="24">
        <v>3</v>
      </c>
      <c r="P598" s="27" t="s">
        <v>59</v>
      </c>
      <c r="AF598" s="23" t="s">
        <v>65</v>
      </c>
      <c r="AG598" s="23" t="s">
        <v>133</v>
      </c>
      <c r="AJ598" s="24" t="s">
        <v>1538</v>
      </c>
      <c r="AK598" s="30" t="str">
        <f t="shared" si="20"/>
        <v>Zero till + Transplanting + Residue</v>
      </c>
      <c r="AL598" s="27">
        <v>69600</v>
      </c>
      <c r="AM598" s="27">
        <v>6690</v>
      </c>
      <c r="AN598" s="30" t="str">
        <f t="shared" si="21"/>
        <v xml:space="preserve">Zero till + Transplanting </v>
      </c>
      <c r="AO598" s="27">
        <v>62100</v>
      </c>
      <c r="AP598" s="27">
        <v>4810</v>
      </c>
      <c r="AQ598" s="27" t="s">
        <v>341</v>
      </c>
      <c r="AR598" s="27" t="s">
        <v>105</v>
      </c>
      <c r="AU598" s="26" t="s">
        <v>77</v>
      </c>
      <c r="AV598" s="26" t="s">
        <v>77</v>
      </c>
      <c r="AW598" s="26" t="s">
        <v>77</v>
      </c>
      <c r="AX598" s="26" t="s">
        <v>77</v>
      </c>
      <c r="AY598" s="26" t="s">
        <v>63</v>
      </c>
      <c r="AZ598" s="26" t="s">
        <v>63</v>
      </c>
      <c r="BA598" s="26" t="s">
        <v>63</v>
      </c>
      <c r="BB598" s="26" t="s">
        <v>63</v>
      </c>
      <c r="BC598" s="26" t="s">
        <v>77</v>
      </c>
    </row>
    <row r="599" spans="1:55" ht="12" customHeight="1">
      <c r="A599" s="20">
        <v>588</v>
      </c>
      <c r="B599" s="21">
        <f>INDEX(Refs!A:A,MATCH($C599,Refs!$I:$I,0))</f>
        <v>6133163</v>
      </c>
      <c r="C599" s="22" t="s">
        <v>1533</v>
      </c>
      <c r="D599" s="21" t="str">
        <f>INDEX(Refs!L:L,MATCH($C599,Refs!$I:$I,0))</f>
        <v>Bhatt, Bhagwati Prasad; Choudhary, Jaipal Singh; Hans, Hansraj; Hazra, Kali Krishna; Kumar, Rakesh; Mishra, Janki Sharan; Mondal, Surajit; Rao, Karnena Koteswara</v>
      </c>
      <c r="E599" s="21" t="str">
        <f>INDEX(Refs!S:S,MATCH($C599,Refs!$I:$I,0))</f>
        <v>10.1038/s41598-020-67973-9</v>
      </c>
      <c r="F599" s="23" t="s">
        <v>69</v>
      </c>
      <c r="G599" s="23" t="s">
        <v>1534</v>
      </c>
      <c r="I599" s="24" t="s">
        <v>1544</v>
      </c>
      <c r="J599" s="26" t="s">
        <v>1536</v>
      </c>
      <c r="L599" s="26" t="s">
        <v>1537</v>
      </c>
      <c r="M599" s="24">
        <v>3</v>
      </c>
      <c r="P599" s="27" t="s">
        <v>59</v>
      </c>
      <c r="AF599" s="23" t="s">
        <v>65</v>
      </c>
      <c r="AG599" s="23" t="s">
        <v>133</v>
      </c>
      <c r="AJ599" s="24" t="s">
        <v>1538</v>
      </c>
      <c r="AK599" s="30" t="str">
        <f t="shared" si="20"/>
        <v>Zero till + Direct seeding + Residue</v>
      </c>
      <c r="AL599" s="27">
        <v>120000</v>
      </c>
      <c r="AM599" s="27">
        <v>3970</v>
      </c>
      <c r="AN599" s="30" t="str">
        <f t="shared" si="21"/>
        <v>Zero till + Direct seeding</v>
      </c>
      <c r="AO599" s="27">
        <v>100300</v>
      </c>
      <c r="AP599" s="27">
        <v>4020</v>
      </c>
      <c r="AQ599" s="27" t="s">
        <v>341</v>
      </c>
      <c r="AR599" s="27" t="s">
        <v>105</v>
      </c>
      <c r="AU599" s="26" t="s">
        <v>77</v>
      </c>
      <c r="AV599" s="26" t="s">
        <v>77</v>
      </c>
      <c r="AW599" s="26" t="s">
        <v>77</v>
      </c>
      <c r="AX599" s="26" t="s">
        <v>77</v>
      </c>
      <c r="AY599" s="26" t="s">
        <v>63</v>
      </c>
      <c r="AZ599" s="26" t="s">
        <v>63</v>
      </c>
      <c r="BA599" s="26" t="s">
        <v>63</v>
      </c>
      <c r="BB599" s="26" t="s">
        <v>63</v>
      </c>
      <c r="BC599" s="26" t="s">
        <v>77</v>
      </c>
    </row>
    <row r="600" spans="1:55" ht="12" customHeight="1">
      <c r="A600" s="20">
        <v>589</v>
      </c>
      <c r="B600" s="21">
        <f>INDEX(Refs!A:A,MATCH($C600,Refs!$I:$I,0))</f>
        <v>6133163</v>
      </c>
      <c r="C600" s="22" t="s">
        <v>1533</v>
      </c>
      <c r="D600" s="21" t="str">
        <f>INDEX(Refs!L:L,MATCH($C600,Refs!$I:$I,0))</f>
        <v>Bhatt, Bhagwati Prasad; Choudhary, Jaipal Singh; Hans, Hansraj; Hazra, Kali Krishna; Kumar, Rakesh; Mishra, Janki Sharan; Mondal, Surajit; Rao, Karnena Koteswara</v>
      </c>
      <c r="E600" s="21" t="str">
        <f>INDEX(Refs!S:S,MATCH($C600,Refs!$I:$I,0))</f>
        <v>10.1038/s41598-020-67973-9</v>
      </c>
      <c r="F600" s="23" t="s">
        <v>69</v>
      </c>
      <c r="G600" s="23" t="s">
        <v>1534</v>
      </c>
      <c r="I600" s="24" t="s">
        <v>1544</v>
      </c>
      <c r="J600" s="26" t="s">
        <v>1539</v>
      </c>
      <c r="L600" s="26" t="s">
        <v>1537</v>
      </c>
      <c r="M600" s="24">
        <v>3</v>
      </c>
      <c r="O600" s="27" t="s">
        <v>59</v>
      </c>
      <c r="AF600" s="23" t="s">
        <v>65</v>
      </c>
      <c r="AG600" s="23" t="s">
        <v>133</v>
      </c>
      <c r="AJ600" s="24" t="s">
        <v>1538</v>
      </c>
      <c r="AK600" s="30" t="str">
        <f t="shared" si="20"/>
        <v xml:space="preserve">Tillage </v>
      </c>
      <c r="AL600" s="27">
        <v>62100</v>
      </c>
      <c r="AM600" s="27">
        <v>3910</v>
      </c>
      <c r="AN600" s="30" t="str">
        <f t="shared" si="21"/>
        <v>Zero till + Direct seeding</v>
      </c>
      <c r="AO600" s="27">
        <v>100300</v>
      </c>
      <c r="AP600" s="27">
        <v>4020</v>
      </c>
      <c r="AQ600" s="27" t="s">
        <v>341</v>
      </c>
      <c r="AR600" s="27" t="s">
        <v>105</v>
      </c>
      <c r="AU600" s="26" t="s">
        <v>77</v>
      </c>
      <c r="AV600" s="26" t="s">
        <v>77</v>
      </c>
      <c r="AW600" s="26" t="s">
        <v>77</v>
      </c>
      <c r="AX600" s="26" t="s">
        <v>77</v>
      </c>
      <c r="AY600" s="26" t="s">
        <v>63</v>
      </c>
      <c r="AZ600" s="26" t="s">
        <v>63</v>
      </c>
      <c r="BA600" s="26" t="s">
        <v>63</v>
      </c>
      <c r="BB600" s="26" t="s">
        <v>63</v>
      </c>
      <c r="BC600" s="26" t="s">
        <v>77</v>
      </c>
    </row>
    <row r="601" spans="1:55" ht="12" customHeight="1">
      <c r="A601" s="20">
        <v>590</v>
      </c>
      <c r="B601" s="21">
        <f>INDEX(Refs!A:A,MATCH($C601,Refs!$I:$I,0))</f>
        <v>6133163</v>
      </c>
      <c r="C601" s="22" t="s">
        <v>1533</v>
      </c>
      <c r="D601" s="21" t="str">
        <f>INDEX(Refs!L:L,MATCH($C601,Refs!$I:$I,0))</f>
        <v>Bhatt, Bhagwati Prasad; Choudhary, Jaipal Singh; Hans, Hansraj; Hazra, Kali Krishna; Kumar, Rakesh; Mishra, Janki Sharan; Mondal, Surajit; Rao, Karnena Koteswara</v>
      </c>
      <c r="E601" s="21" t="str">
        <f>INDEX(Refs!S:S,MATCH($C601,Refs!$I:$I,0))</f>
        <v>10.1038/s41598-020-67973-9</v>
      </c>
      <c r="F601" s="23" t="s">
        <v>69</v>
      </c>
      <c r="G601" s="23" t="s">
        <v>1534</v>
      </c>
      <c r="I601" s="24" t="s">
        <v>1544</v>
      </c>
      <c r="J601" s="26" t="s">
        <v>1540</v>
      </c>
      <c r="L601" s="26" t="s">
        <v>1537</v>
      </c>
      <c r="M601" s="24">
        <v>3</v>
      </c>
      <c r="O601" s="27" t="s">
        <v>59</v>
      </c>
      <c r="P601" s="27" t="s">
        <v>59</v>
      </c>
      <c r="AF601" s="23" t="s">
        <v>65</v>
      </c>
      <c r="AG601" s="23" t="s">
        <v>133</v>
      </c>
      <c r="AJ601" s="24" t="s">
        <v>1538</v>
      </c>
      <c r="AK601" s="30" t="str">
        <f t="shared" si="20"/>
        <v>Tillage + Residue</v>
      </c>
      <c r="AL601" s="27">
        <v>68600</v>
      </c>
      <c r="AM601" s="27">
        <v>4880</v>
      </c>
      <c r="AN601" s="30" t="str">
        <f t="shared" si="21"/>
        <v>Zero till + Direct seeding</v>
      </c>
      <c r="AO601" s="27">
        <v>100300</v>
      </c>
      <c r="AP601" s="27">
        <v>4020</v>
      </c>
      <c r="AQ601" s="27" t="s">
        <v>341</v>
      </c>
      <c r="AR601" s="27" t="s">
        <v>105</v>
      </c>
      <c r="AU601" s="26" t="s">
        <v>77</v>
      </c>
      <c r="AV601" s="26" t="s">
        <v>77</v>
      </c>
      <c r="AW601" s="26" t="s">
        <v>77</v>
      </c>
      <c r="AX601" s="26" t="s">
        <v>77</v>
      </c>
      <c r="AY601" s="26" t="s">
        <v>63</v>
      </c>
      <c r="AZ601" s="26" t="s">
        <v>63</v>
      </c>
      <c r="BA601" s="26" t="s">
        <v>63</v>
      </c>
      <c r="BB601" s="26" t="s">
        <v>63</v>
      </c>
      <c r="BC601" s="26" t="s">
        <v>77</v>
      </c>
    </row>
    <row r="602" spans="1:55" ht="12" customHeight="1">
      <c r="A602" s="20">
        <v>591</v>
      </c>
      <c r="B602" s="21">
        <f>INDEX(Refs!A:A,MATCH($C602,Refs!$I:$I,0))</f>
        <v>6133163</v>
      </c>
      <c r="C602" s="22" t="s">
        <v>1533</v>
      </c>
      <c r="D602" s="21" t="str">
        <f>INDEX(Refs!L:L,MATCH($C602,Refs!$I:$I,0))</f>
        <v>Bhatt, Bhagwati Prasad; Choudhary, Jaipal Singh; Hans, Hansraj; Hazra, Kali Krishna; Kumar, Rakesh; Mishra, Janki Sharan; Mondal, Surajit; Rao, Karnena Koteswara</v>
      </c>
      <c r="E602" s="21" t="str">
        <f>INDEX(Refs!S:S,MATCH($C602,Refs!$I:$I,0))</f>
        <v>10.1038/s41598-020-67973-9</v>
      </c>
      <c r="F602" s="23" t="s">
        <v>69</v>
      </c>
      <c r="G602" s="23" t="s">
        <v>1534</v>
      </c>
      <c r="I602" s="24" t="s">
        <v>1544</v>
      </c>
      <c r="J602" s="26" t="s">
        <v>1541</v>
      </c>
      <c r="L602" s="26" t="s">
        <v>1542</v>
      </c>
      <c r="M602" s="24">
        <v>3</v>
      </c>
      <c r="P602" s="27" t="s">
        <v>59</v>
      </c>
      <c r="AF602" s="23" t="s">
        <v>65</v>
      </c>
      <c r="AG602" s="23" t="s">
        <v>133</v>
      </c>
      <c r="AJ602" s="24" t="s">
        <v>1538</v>
      </c>
      <c r="AK602" s="30" t="str">
        <f t="shared" ref="AK602:AK665" si="22">J602</f>
        <v>Zero till + Transplanting + Residue</v>
      </c>
      <c r="AL602" s="27">
        <v>71000</v>
      </c>
      <c r="AM602" s="27">
        <v>6410</v>
      </c>
      <c r="AN602" s="30" t="str">
        <f t="shared" ref="AN602:AN665" si="23">L602</f>
        <v xml:space="preserve">Zero till + Transplanting </v>
      </c>
      <c r="AO602" s="27">
        <v>55900</v>
      </c>
      <c r="AP602" s="27">
        <v>3400</v>
      </c>
      <c r="AQ602" s="27" t="s">
        <v>341</v>
      </c>
      <c r="AR602" s="27" t="s">
        <v>105</v>
      </c>
      <c r="AU602" s="26" t="s">
        <v>77</v>
      </c>
      <c r="AV602" s="26" t="s">
        <v>77</v>
      </c>
      <c r="AW602" s="26" t="s">
        <v>77</v>
      </c>
      <c r="AX602" s="26" t="s">
        <v>77</v>
      </c>
      <c r="AY602" s="26" t="s">
        <v>63</v>
      </c>
      <c r="AZ602" s="26" t="s">
        <v>63</v>
      </c>
      <c r="BA602" s="26" t="s">
        <v>63</v>
      </c>
      <c r="BB602" s="26" t="s">
        <v>63</v>
      </c>
      <c r="BC602" s="26" t="s">
        <v>77</v>
      </c>
    </row>
    <row r="603" spans="1:55" ht="12" customHeight="1">
      <c r="A603" s="20">
        <v>592</v>
      </c>
      <c r="B603" s="21">
        <f>INDEX(Refs!A:A,MATCH($C603,Refs!$I:$I,0))</f>
        <v>6133163</v>
      </c>
      <c r="C603" s="22" t="s">
        <v>1533</v>
      </c>
      <c r="D603" s="21" t="str">
        <f>INDEX(Refs!L:L,MATCH($C603,Refs!$I:$I,0))</f>
        <v>Bhatt, Bhagwati Prasad; Choudhary, Jaipal Singh; Hans, Hansraj; Hazra, Kali Krishna; Kumar, Rakesh; Mishra, Janki Sharan; Mondal, Surajit; Rao, Karnena Koteswara</v>
      </c>
      <c r="E603" s="21" t="str">
        <f>INDEX(Refs!S:S,MATCH($C603,Refs!$I:$I,0))</f>
        <v>10.1038/s41598-020-67973-9</v>
      </c>
      <c r="F603" s="23" t="s">
        <v>69</v>
      </c>
      <c r="G603" s="23" t="s">
        <v>1534</v>
      </c>
      <c r="I603" s="24" t="s">
        <v>1545</v>
      </c>
      <c r="J603" s="26" t="s">
        <v>1536</v>
      </c>
      <c r="L603" s="26" t="s">
        <v>1537</v>
      </c>
      <c r="M603" s="24">
        <v>3</v>
      </c>
      <c r="P603" s="27" t="s">
        <v>59</v>
      </c>
      <c r="AF603" s="23" t="s">
        <v>65</v>
      </c>
      <c r="AG603" s="23" t="s">
        <v>133</v>
      </c>
      <c r="AJ603" s="24" t="s">
        <v>1538</v>
      </c>
      <c r="AK603" s="30" t="str">
        <f t="shared" si="22"/>
        <v>Zero till + Direct seeding + Residue</v>
      </c>
      <c r="AL603" s="27">
        <v>93000</v>
      </c>
      <c r="AM603" s="27">
        <v>4460</v>
      </c>
      <c r="AN603" s="30" t="str">
        <f t="shared" si="23"/>
        <v>Zero till + Direct seeding</v>
      </c>
      <c r="AO603" s="27">
        <v>74400</v>
      </c>
      <c r="AP603" s="27">
        <v>2700</v>
      </c>
      <c r="AQ603" s="27" t="s">
        <v>341</v>
      </c>
      <c r="AR603" s="27" t="s">
        <v>105</v>
      </c>
      <c r="AU603" s="26" t="s">
        <v>77</v>
      </c>
      <c r="AV603" s="26" t="s">
        <v>77</v>
      </c>
      <c r="AW603" s="26" t="s">
        <v>77</v>
      </c>
      <c r="AX603" s="26" t="s">
        <v>77</v>
      </c>
      <c r="AY603" s="26" t="s">
        <v>63</v>
      </c>
      <c r="AZ603" s="26" t="s">
        <v>63</v>
      </c>
      <c r="BA603" s="26" t="s">
        <v>63</v>
      </c>
      <c r="BB603" s="26" t="s">
        <v>63</v>
      </c>
      <c r="BC603" s="26" t="s">
        <v>77</v>
      </c>
    </row>
    <row r="604" spans="1:55" ht="12" customHeight="1">
      <c r="A604" s="20">
        <v>593</v>
      </c>
      <c r="B604" s="21">
        <f>INDEX(Refs!A:A,MATCH($C604,Refs!$I:$I,0))</f>
        <v>6133163</v>
      </c>
      <c r="C604" s="22" t="s">
        <v>1533</v>
      </c>
      <c r="D604" s="21" t="str">
        <f>INDEX(Refs!L:L,MATCH($C604,Refs!$I:$I,0))</f>
        <v>Bhatt, Bhagwati Prasad; Choudhary, Jaipal Singh; Hans, Hansraj; Hazra, Kali Krishna; Kumar, Rakesh; Mishra, Janki Sharan; Mondal, Surajit; Rao, Karnena Koteswara</v>
      </c>
      <c r="E604" s="21" t="str">
        <f>INDEX(Refs!S:S,MATCH($C604,Refs!$I:$I,0))</f>
        <v>10.1038/s41598-020-67973-9</v>
      </c>
      <c r="F604" s="23" t="s">
        <v>69</v>
      </c>
      <c r="G604" s="23" t="s">
        <v>1534</v>
      </c>
      <c r="I604" s="24" t="s">
        <v>1545</v>
      </c>
      <c r="J604" s="26" t="s">
        <v>1539</v>
      </c>
      <c r="L604" s="26" t="s">
        <v>1537</v>
      </c>
      <c r="M604" s="24">
        <v>3</v>
      </c>
      <c r="O604" s="27" t="s">
        <v>59</v>
      </c>
      <c r="AF604" s="23" t="s">
        <v>65</v>
      </c>
      <c r="AG604" s="23" t="s">
        <v>133</v>
      </c>
      <c r="AJ604" s="24" t="s">
        <v>1538</v>
      </c>
      <c r="AK604" s="30" t="str">
        <f t="shared" si="22"/>
        <v xml:space="preserve">Tillage </v>
      </c>
      <c r="AL604" s="27">
        <v>65800</v>
      </c>
      <c r="AM604" s="27">
        <v>4560</v>
      </c>
      <c r="AN604" s="30" t="str">
        <f t="shared" si="23"/>
        <v>Zero till + Direct seeding</v>
      </c>
      <c r="AO604" s="27">
        <v>74400</v>
      </c>
      <c r="AP604" s="27">
        <v>2700</v>
      </c>
      <c r="AQ604" s="27" t="s">
        <v>341</v>
      </c>
      <c r="AR604" s="27" t="s">
        <v>105</v>
      </c>
      <c r="AU604" s="26" t="s">
        <v>77</v>
      </c>
      <c r="AV604" s="26" t="s">
        <v>77</v>
      </c>
      <c r="AW604" s="26" t="s">
        <v>77</v>
      </c>
      <c r="AX604" s="26" t="s">
        <v>77</v>
      </c>
      <c r="AY604" s="26" t="s">
        <v>63</v>
      </c>
      <c r="AZ604" s="26" t="s">
        <v>63</v>
      </c>
      <c r="BA604" s="26" t="s">
        <v>63</v>
      </c>
      <c r="BB604" s="26" t="s">
        <v>63</v>
      </c>
      <c r="BC604" s="26" t="s">
        <v>77</v>
      </c>
    </row>
    <row r="605" spans="1:55" ht="12" customHeight="1">
      <c r="A605" s="20">
        <v>594</v>
      </c>
      <c r="B605" s="21">
        <f>INDEX(Refs!A:A,MATCH($C605,Refs!$I:$I,0))</f>
        <v>6133163</v>
      </c>
      <c r="C605" s="22" t="s">
        <v>1533</v>
      </c>
      <c r="D605" s="21" t="str">
        <f>INDEX(Refs!L:L,MATCH($C605,Refs!$I:$I,0))</f>
        <v>Bhatt, Bhagwati Prasad; Choudhary, Jaipal Singh; Hans, Hansraj; Hazra, Kali Krishna; Kumar, Rakesh; Mishra, Janki Sharan; Mondal, Surajit; Rao, Karnena Koteswara</v>
      </c>
      <c r="E605" s="21" t="str">
        <f>INDEX(Refs!S:S,MATCH($C605,Refs!$I:$I,0))</f>
        <v>10.1038/s41598-020-67973-9</v>
      </c>
      <c r="F605" s="23" t="s">
        <v>69</v>
      </c>
      <c r="G605" s="23" t="s">
        <v>1534</v>
      </c>
      <c r="I605" s="24" t="s">
        <v>1545</v>
      </c>
      <c r="J605" s="26" t="s">
        <v>1540</v>
      </c>
      <c r="L605" s="26" t="s">
        <v>1537</v>
      </c>
      <c r="M605" s="24">
        <v>3</v>
      </c>
      <c r="O605" s="27" t="s">
        <v>59</v>
      </c>
      <c r="P605" s="27" t="s">
        <v>59</v>
      </c>
      <c r="AF605" s="23" t="s">
        <v>65</v>
      </c>
      <c r="AG605" s="23" t="s">
        <v>133</v>
      </c>
      <c r="AJ605" s="24" t="s">
        <v>1538</v>
      </c>
      <c r="AK605" s="30" t="str">
        <f t="shared" si="22"/>
        <v>Tillage + Residue</v>
      </c>
      <c r="AL605" s="27">
        <v>78900</v>
      </c>
      <c r="AM605" s="27">
        <v>6100</v>
      </c>
      <c r="AN605" s="30" t="str">
        <f t="shared" si="23"/>
        <v>Zero till + Direct seeding</v>
      </c>
      <c r="AO605" s="27">
        <v>74400</v>
      </c>
      <c r="AP605" s="27">
        <v>2700</v>
      </c>
      <c r="AQ605" s="27" t="s">
        <v>341</v>
      </c>
      <c r="AR605" s="27" t="s">
        <v>105</v>
      </c>
      <c r="AU605" s="26" t="s">
        <v>77</v>
      </c>
      <c r="AV605" s="26" t="s">
        <v>77</v>
      </c>
      <c r="AW605" s="26" t="s">
        <v>77</v>
      </c>
      <c r="AX605" s="26" t="s">
        <v>77</v>
      </c>
      <c r="AY605" s="26" t="s">
        <v>63</v>
      </c>
      <c r="AZ605" s="26" t="s">
        <v>63</v>
      </c>
      <c r="BA605" s="26" t="s">
        <v>63</v>
      </c>
      <c r="BB605" s="26" t="s">
        <v>63</v>
      </c>
      <c r="BC605" s="26" t="s">
        <v>77</v>
      </c>
    </row>
    <row r="606" spans="1:55" ht="12" customHeight="1">
      <c r="A606" s="20">
        <v>595</v>
      </c>
      <c r="B606" s="21">
        <f>INDEX(Refs!A:A,MATCH($C606,Refs!$I:$I,0))</f>
        <v>6133163</v>
      </c>
      <c r="C606" s="22" t="s">
        <v>1533</v>
      </c>
      <c r="D606" s="21" t="str">
        <f>INDEX(Refs!L:L,MATCH($C606,Refs!$I:$I,0))</f>
        <v>Bhatt, Bhagwati Prasad; Choudhary, Jaipal Singh; Hans, Hansraj; Hazra, Kali Krishna; Kumar, Rakesh; Mishra, Janki Sharan; Mondal, Surajit; Rao, Karnena Koteswara</v>
      </c>
      <c r="E606" s="21" t="str">
        <f>INDEX(Refs!S:S,MATCH($C606,Refs!$I:$I,0))</f>
        <v>10.1038/s41598-020-67973-9</v>
      </c>
      <c r="F606" s="23" t="s">
        <v>69</v>
      </c>
      <c r="G606" s="23" t="s">
        <v>1534</v>
      </c>
      <c r="I606" s="24" t="s">
        <v>1545</v>
      </c>
      <c r="J606" s="26" t="s">
        <v>1541</v>
      </c>
      <c r="L606" s="26" t="s">
        <v>1542</v>
      </c>
      <c r="M606" s="24">
        <v>3</v>
      </c>
      <c r="P606" s="27" t="s">
        <v>59</v>
      </c>
      <c r="AF606" s="23" t="s">
        <v>65</v>
      </c>
      <c r="AG606" s="23" t="s">
        <v>133</v>
      </c>
      <c r="AJ606" s="24" t="s">
        <v>1538</v>
      </c>
      <c r="AK606" s="30" t="str">
        <f t="shared" si="22"/>
        <v>Zero till + Transplanting + Residue</v>
      </c>
      <c r="AL606" s="27">
        <v>64200</v>
      </c>
      <c r="AM606" s="27">
        <v>5750</v>
      </c>
      <c r="AN606" s="30" t="str">
        <f t="shared" si="23"/>
        <v xml:space="preserve">Zero till + Transplanting </v>
      </c>
      <c r="AO606" s="27">
        <v>56800</v>
      </c>
      <c r="AP606" s="27">
        <v>4730</v>
      </c>
      <c r="AQ606" s="27" t="s">
        <v>341</v>
      </c>
      <c r="AR606" s="27" t="s">
        <v>105</v>
      </c>
      <c r="AU606" s="26" t="s">
        <v>77</v>
      </c>
      <c r="AV606" s="26" t="s">
        <v>77</v>
      </c>
      <c r="AW606" s="26" t="s">
        <v>77</v>
      </c>
      <c r="AX606" s="26" t="s">
        <v>77</v>
      </c>
      <c r="AY606" s="26" t="s">
        <v>63</v>
      </c>
      <c r="AZ606" s="26" t="s">
        <v>63</v>
      </c>
      <c r="BA606" s="26" t="s">
        <v>63</v>
      </c>
      <c r="BB606" s="26" t="s">
        <v>63</v>
      </c>
      <c r="BC606" s="26" t="s">
        <v>77</v>
      </c>
    </row>
    <row r="607" spans="1:55" ht="12" customHeight="1">
      <c r="A607" s="20">
        <v>596</v>
      </c>
      <c r="B607" s="21">
        <f>INDEX(Refs!A:A,MATCH($C607,Refs!$I:$I,0))</f>
        <v>6133163</v>
      </c>
      <c r="C607" s="22" t="s">
        <v>1533</v>
      </c>
      <c r="D607" s="21" t="str">
        <f>INDEX(Refs!L:L,MATCH($C607,Refs!$I:$I,0))</f>
        <v>Bhatt, Bhagwati Prasad; Choudhary, Jaipal Singh; Hans, Hansraj; Hazra, Kali Krishna; Kumar, Rakesh; Mishra, Janki Sharan; Mondal, Surajit; Rao, Karnena Koteswara</v>
      </c>
      <c r="E607" s="21" t="str">
        <f>INDEX(Refs!S:S,MATCH($C607,Refs!$I:$I,0))</f>
        <v>10.1038/s41598-020-67973-9</v>
      </c>
      <c r="F607" s="23" t="s">
        <v>69</v>
      </c>
      <c r="G607" s="23" t="s">
        <v>1534</v>
      </c>
      <c r="I607" s="24" t="s">
        <v>687</v>
      </c>
      <c r="J607" s="26" t="s">
        <v>1536</v>
      </c>
      <c r="L607" s="26" t="s">
        <v>1537</v>
      </c>
      <c r="M607" s="24">
        <v>3</v>
      </c>
      <c r="P607" s="27" t="s">
        <v>59</v>
      </c>
      <c r="AF607" s="23" t="s">
        <v>65</v>
      </c>
      <c r="AG607" s="23" t="s">
        <v>133</v>
      </c>
      <c r="AJ607" s="24" t="s">
        <v>1538</v>
      </c>
      <c r="AK607" s="30" t="str">
        <f t="shared" si="22"/>
        <v>Zero till + Direct seeding + Residue</v>
      </c>
      <c r="AL607" s="27">
        <v>86000</v>
      </c>
      <c r="AM607" s="27">
        <v>3160</v>
      </c>
      <c r="AN607" s="30" t="str">
        <f t="shared" si="23"/>
        <v>Zero till + Direct seeding</v>
      </c>
      <c r="AO607" s="27">
        <v>75500</v>
      </c>
      <c r="AP607" s="27">
        <v>2980</v>
      </c>
      <c r="AQ607" s="27" t="s">
        <v>341</v>
      </c>
      <c r="AR607" s="27" t="s">
        <v>105</v>
      </c>
      <c r="AU607" s="26" t="s">
        <v>77</v>
      </c>
      <c r="AV607" s="26" t="s">
        <v>77</v>
      </c>
      <c r="AW607" s="26" t="s">
        <v>77</v>
      </c>
      <c r="AX607" s="26" t="s">
        <v>77</v>
      </c>
      <c r="AY607" s="26" t="s">
        <v>63</v>
      </c>
      <c r="AZ607" s="26" t="s">
        <v>63</v>
      </c>
      <c r="BA607" s="26" t="s">
        <v>63</v>
      </c>
      <c r="BB607" s="26" t="s">
        <v>63</v>
      </c>
      <c r="BC607" s="26" t="s">
        <v>77</v>
      </c>
    </row>
    <row r="608" spans="1:55" ht="12" customHeight="1">
      <c r="A608" s="20">
        <v>597</v>
      </c>
      <c r="B608" s="21">
        <f>INDEX(Refs!A:A,MATCH($C608,Refs!$I:$I,0))</f>
        <v>6133163</v>
      </c>
      <c r="C608" s="22" t="s">
        <v>1533</v>
      </c>
      <c r="D608" s="21" t="str">
        <f>INDEX(Refs!L:L,MATCH($C608,Refs!$I:$I,0))</f>
        <v>Bhatt, Bhagwati Prasad; Choudhary, Jaipal Singh; Hans, Hansraj; Hazra, Kali Krishna; Kumar, Rakesh; Mishra, Janki Sharan; Mondal, Surajit; Rao, Karnena Koteswara</v>
      </c>
      <c r="E608" s="21" t="str">
        <f>INDEX(Refs!S:S,MATCH($C608,Refs!$I:$I,0))</f>
        <v>10.1038/s41598-020-67973-9</v>
      </c>
      <c r="F608" s="23" t="s">
        <v>69</v>
      </c>
      <c r="G608" s="23" t="s">
        <v>1534</v>
      </c>
      <c r="I608" s="24" t="s">
        <v>687</v>
      </c>
      <c r="J608" s="26" t="s">
        <v>1539</v>
      </c>
      <c r="L608" s="26" t="s">
        <v>1537</v>
      </c>
      <c r="M608" s="24">
        <v>3</v>
      </c>
      <c r="O608" s="27" t="s">
        <v>59</v>
      </c>
      <c r="AF608" s="23" t="s">
        <v>65</v>
      </c>
      <c r="AG608" s="23" t="s">
        <v>133</v>
      </c>
      <c r="AJ608" s="24" t="s">
        <v>1538</v>
      </c>
      <c r="AK608" s="30" t="str">
        <f t="shared" si="22"/>
        <v xml:space="preserve">Tillage </v>
      </c>
      <c r="AL608" s="27">
        <v>71500</v>
      </c>
      <c r="AM608" s="27">
        <v>4990</v>
      </c>
      <c r="AN608" s="30" t="str">
        <f t="shared" si="23"/>
        <v>Zero till + Direct seeding</v>
      </c>
      <c r="AO608" s="27">
        <v>75500</v>
      </c>
      <c r="AP608" s="27">
        <v>2980</v>
      </c>
      <c r="AQ608" s="27" t="s">
        <v>341</v>
      </c>
      <c r="AR608" s="27" t="s">
        <v>105</v>
      </c>
      <c r="AU608" s="26" t="s">
        <v>77</v>
      </c>
      <c r="AV608" s="26" t="s">
        <v>77</v>
      </c>
      <c r="AW608" s="26" t="s">
        <v>77</v>
      </c>
      <c r="AX608" s="26" t="s">
        <v>77</v>
      </c>
      <c r="AY608" s="26" t="s">
        <v>63</v>
      </c>
      <c r="AZ608" s="26" t="s">
        <v>63</v>
      </c>
      <c r="BA608" s="26" t="s">
        <v>63</v>
      </c>
      <c r="BB608" s="26" t="s">
        <v>63</v>
      </c>
      <c r="BC608" s="26" t="s">
        <v>77</v>
      </c>
    </row>
    <row r="609" spans="1:55" ht="12" customHeight="1">
      <c r="A609" s="20">
        <v>598</v>
      </c>
      <c r="B609" s="21">
        <f>INDEX(Refs!A:A,MATCH($C609,Refs!$I:$I,0))</f>
        <v>6133163</v>
      </c>
      <c r="C609" s="22" t="s">
        <v>1533</v>
      </c>
      <c r="D609" s="21" t="str">
        <f>INDEX(Refs!L:L,MATCH($C609,Refs!$I:$I,0))</f>
        <v>Bhatt, Bhagwati Prasad; Choudhary, Jaipal Singh; Hans, Hansraj; Hazra, Kali Krishna; Kumar, Rakesh; Mishra, Janki Sharan; Mondal, Surajit; Rao, Karnena Koteswara</v>
      </c>
      <c r="E609" s="21" t="str">
        <f>INDEX(Refs!S:S,MATCH($C609,Refs!$I:$I,0))</f>
        <v>10.1038/s41598-020-67973-9</v>
      </c>
      <c r="F609" s="23" t="s">
        <v>69</v>
      </c>
      <c r="G609" s="23" t="s">
        <v>1534</v>
      </c>
      <c r="I609" s="24" t="s">
        <v>687</v>
      </c>
      <c r="J609" s="26" t="s">
        <v>1540</v>
      </c>
      <c r="L609" s="26" t="s">
        <v>1537</v>
      </c>
      <c r="M609" s="24">
        <v>3</v>
      </c>
      <c r="O609" s="27" t="s">
        <v>59</v>
      </c>
      <c r="P609" s="27" t="s">
        <v>59</v>
      </c>
      <c r="AF609" s="23" t="s">
        <v>65</v>
      </c>
      <c r="AG609" s="23" t="s">
        <v>133</v>
      </c>
      <c r="AJ609" s="24" t="s">
        <v>1538</v>
      </c>
      <c r="AK609" s="30" t="str">
        <f t="shared" si="22"/>
        <v>Tillage + Residue</v>
      </c>
      <c r="AL609" s="27">
        <v>82600</v>
      </c>
      <c r="AM609" s="27">
        <v>7000</v>
      </c>
      <c r="AN609" s="30" t="str">
        <f t="shared" si="23"/>
        <v>Zero till + Direct seeding</v>
      </c>
      <c r="AO609" s="27">
        <v>75500</v>
      </c>
      <c r="AP609" s="27">
        <v>2980</v>
      </c>
      <c r="AQ609" s="27" t="s">
        <v>341</v>
      </c>
      <c r="AR609" s="27" t="s">
        <v>105</v>
      </c>
      <c r="AU609" s="26" t="s">
        <v>77</v>
      </c>
      <c r="AV609" s="26" t="s">
        <v>77</v>
      </c>
      <c r="AW609" s="26" t="s">
        <v>77</v>
      </c>
      <c r="AX609" s="26" t="s">
        <v>77</v>
      </c>
      <c r="AY609" s="26" t="s">
        <v>63</v>
      </c>
      <c r="AZ609" s="26" t="s">
        <v>63</v>
      </c>
      <c r="BA609" s="26" t="s">
        <v>63</v>
      </c>
      <c r="BB609" s="26" t="s">
        <v>63</v>
      </c>
      <c r="BC609" s="26" t="s">
        <v>77</v>
      </c>
    </row>
    <row r="610" spans="1:55" ht="12" customHeight="1">
      <c r="A610" s="20">
        <v>599</v>
      </c>
      <c r="B610" s="21">
        <f>INDEX(Refs!A:A,MATCH($C610,Refs!$I:$I,0))</f>
        <v>6133163</v>
      </c>
      <c r="C610" s="22" t="s">
        <v>1533</v>
      </c>
      <c r="D610" s="21" t="str">
        <f>INDEX(Refs!L:L,MATCH($C610,Refs!$I:$I,0))</f>
        <v>Bhatt, Bhagwati Prasad; Choudhary, Jaipal Singh; Hans, Hansraj; Hazra, Kali Krishna; Kumar, Rakesh; Mishra, Janki Sharan; Mondal, Surajit; Rao, Karnena Koteswara</v>
      </c>
      <c r="E610" s="21" t="str">
        <f>INDEX(Refs!S:S,MATCH($C610,Refs!$I:$I,0))</f>
        <v>10.1038/s41598-020-67973-9</v>
      </c>
      <c r="F610" s="23" t="s">
        <v>69</v>
      </c>
      <c r="G610" s="23" t="s">
        <v>1534</v>
      </c>
      <c r="I610" s="24" t="s">
        <v>687</v>
      </c>
      <c r="J610" s="26" t="s">
        <v>1541</v>
      </c>
      <c r="L610" s="26" t="s">
        <v>1542</v>
      </c>
      <c r="M610" s="24">
        <v>3</v>
      </c>
      <c r="P610" s="27" t="s">
        <v>59</v>
      </c>
      <c r="AF610" s="23" t="s">
        <v>65</v>
      </c>
      <c r="AG610" s="23" t="s">
        <v>133</v>
      </c>
      <c r="AJ610" s="24" t="s">
        <v>1538</v>
      </c>
      <c r="AK610" s="30" t="str">
        <f t="shared" si="22"/>
        <v>Zero till + Transplanting + Residue</v>
      </c>
      <c r="AL610" s="27">
        <v>61300</v>
      </c>
      <c r="AM610" s="27">
        <v>5830</v>
      </c>
      <c r="AN610" s="30" t="str">
        <f t="shared" si="23"/>
        <v xml:space="preserve">Zero till + Transplanting </v>
      </c>
      <c r="AO610" s="27">
        <v>52800</v>
      </c>
      <c r="AP610" s="27">
        <v>5230</v>
      </c>
      <c r="AQ610" s="27" t="s">
        <v>341</v>
      </c>
      <c r="AR610" s="27" t="s">
        <v>105</v>
      </c>
      <c r="AU610" s="26" t="s">
        <v>77</v>
      </c>
      <c r="AV610" s="26" t="s">
        <v>77</v>
      </c>
      <c r="AW610" s="26" t="s">
        <v>77</v>
      </c>
      <c r="AX610" s="26" t="s">
        <v>77</v>
      </c>
      <c r="AY610" s="26" t="s">
        <v>63</v>
      </c>
      <c r="AZ610" s="26" t="s">
        <v>63</v>
      </c>
      <c r="BA610" s="26" t="s">
        <v>63</v>
      </c>
      <c r="BB610" s="26" t="s">
        <v>63</v>
      </c>
      <c r="BC610" s="26" t="s">
        <v>77</v>
      </c>
    </row>
    <row r="611" spans="1:55" ht="12" customHeight="1">
      <c r="A611" s="20">
        <v>600</v>
      </c>
      <c r="B611" s="21">
        <f>INDEX(Refs!A:A,MATCH($C611,Refs!$I:$I,0))</f>
        <v>6133163</v>
      </c>
      <c r="C611" s="22" t="s">
        <v>1533</v>
      </c>
      <c r="D611" s="21" t="str">
        <f>INDEX(Refs!L:L,MATCH($C611,Refs!$I:$I,0))</f>
        <v>Bhatt, Bhagwati Prasad; Choudhary, Jaipal Singh; Hans, Hansraj; Hazra, Kali Krishna; Kumar, Rakesh; Mishra, Janki Sharan; Mondal, Surajit; Rao, Karnena Koteswara</v>
      </c>
      <c r="E611" s="21" t="str">
        <f>INDEX(Refs!S:S,MATCH($C611,Refs!$I:$I,0))</f>
        <v>10.1038/s41598-020-67973-9</v>
      </c>
      <c r="F611" s="23" t="s">
        <v>69</v>
      </c>
      <c r="G611" s="23" t="s">
        <v>1534</v>
      </c>
      <c r="I611" s="24" t="s">
        <v>1535</v>
      </c>
      <c r="J611" s="26" t="s">
        <v>1536</v>
      </c>
      <c r="L611" s="26" t="s">
        <v>1537</v>
      </c>
      <c r="M611" s="24">
        <v>3</v>
      </c>
      <c r="P611" s="27" t="s">
        <v>59</v>
      </c>
      <c r="AF611" s="23" t="s">
        <v>234</v>
      </c>
      <c r="AJ611" s="24" t="s">
        <v>1538</v>
      </c>
      <c r="AK611" s="30" t="str">
        <f t="shared" si="22"/>
        <v>Zero till + Direct seeding + Residue</v>
      </c>
      <c r="AL611" s="27">
        <v>2.76</v>
      </c>
      <c r="AM611" s="27">
        <v>0.12</v>
      </c>
      <c r="AN611" s="30" t="str">
        <f t="shared" si="23"/>
        <v>Zero till + Direct seeding</v>
      </c>
      <c r="AO611" s="27">
        <v>2.4900000000000002</v>
      </c>
      <c r="AP611" s="27">
        <v>0.1</v>
      </c>
      <c r="AQ611" s="27" t="s">
        <v>341</v>
      </c>
      <c r="AR611" s="27" t="s">
        <v>105</v>
      </c>
      <c r="AU611" s="26" t="s">
        <v>77</v>
      </c>
      <c r="AV611" s="26" t="s">
        <v>77</v>
      </c>
      <c r="AW611" s="26" t="s">
        <v>77</v>
      </c>
      <c r="AX611" s="26" t="s">
        <v>77</v>
      </c>
      <c r="AY611" s="26" t="s">
        <v>63</v>
      </c>
      <c r="AZ611" s="26" t="s">
        <v>63</v>
      </c>
      <c r="BA611" s="26" t="s">
        <v>63</v>
      </c>
      <c r="BB611" s="26" t="s">
        <v>63</v>
      </c>
      <c r="BC611" s="26" t="s">
        <v>77</v>
      </c>
    </row>
    <row r="612" spans="1:55" ht="12" customHeight="1">
      <c r="A612" s="20">
        <v>601</v>
      </c>
      <c r="B612" s="21">
        <f>INDEX(Refs!A:A,MATCH($C612,Refs!$I:$I,0))</f>
        <v>6133163</v>
      </c>
      <c r="C612" s="22" t="s">
        <v>1533</v>
      </c>
      <c r="D612" s="21" t="str">
        <f>INDEX(Refs!L:L,MATCH($C612,Refs!$I:$I,0))</f>
        <v>Bhatt, Bhagwati Prasad; Choudhary, Jaipal Singh; Hans, Hansraj; Hazra, Kali Krishna; Kumar, Rakesh; Mishra, Janki Sharan; Mondal, Surajit; Rao, Karnena Koteswara</v>
      </c>
      <c r="E612" s="21" t="str">
        <f>INDEX(Refs!S:S,MATCH($C612,Refs!$I:$I,0))</f>
        <v>10.1038/s41598-020-67973-9</v>
      </c>
      <c r="F612" s="23" t="s">
        <v>69</v>
      </c>
      <c r="G612" s="23" t="s">
        <v>1534</v>
      </c>
      <c r="I612" s="24" t="s">
        <v>1535</v>
      </c>
      <c r="J612" s="26" t="s">
        <v>1539</v>
      </c>
      <c r="L612" s="26" t="s">
        <v>1537</v>
      </c>
      <c r="M612" s="24">
        <v>3</v>
      </c>
      <c r="O612" s="27" t="s">
        <v>59</v>
      </c>
      <c r="AF612" s="23" t="s">
        <v>234</v>
      </c>
      <c r="AJ612" s="24" t="s">
        <v>1538</v>
      </c>
      <c r="AK612" s="30" t="str">
        <f t="shared" si="22"/>
        <v xml:space="preserve">Tillage </v>
      </c>
      <c r="AL612" s="27">
        <v>2.0699999999999998</v>
      </c>
      <c r="AM612" s="27">
        <v>0.08</v>
      </c>
      <c r="AN612" s="30" t="str">
        <f t="shared" si="23"/>
        <v>Zero till + Direct seeding</v>
      </c>
      <c r="AO612" s="27">
        <v>2.4900000000000002</v>
      </c>
      <c r="AP612" s="27">
        <v>0.1</v>
      </c>
      <c r="AQ612" s="27" t="s">
        <v>341</v>
      </c>
      <c r="AR612" s="27" t="s">
        <v>105</v>
      </c>
      <c r="AU612" s="26" t="s">
        <v>77</v>
      </c>
      <c r="AV612" s="26" t="s">
        <v>77</v>
      </c>
      <c r="AW612" s="26" t="s">
        <v>77</v>
      </c>
      <c r="AX612" s="26" t="s">
        <v>77</v>
      </c>
      <c r="AY612" s="26" t="s">
        <v>63</v>
      </c>
      <c r="AZ612" s="26" t="s">
        <v>63</v>
      </c>
      <c r="BA612" s="26" t="s">
        <v>63</v>
      </c>
      <c r="BB612" s="26" t="s">
        <v>63</v>
      </c>
      <c r="BC612" s="26" t="s">
        <v>77</v>
      </c>
    </row>
    <row r="613" spans="1:55" ht="12" customHeight="1">
      <c r="A613" s="20">
        <v>602</v>
      </c>
      <c r="B613" s="21">
        <f>INDEX(Refs!A:A,MATCH($C613,Refs!$I:$I,0))</f>
        <v>6133163</v>
      </c>
      <c r="C613" s="22" t="s">
        <v>1533</v>
      </c>
      <c r="D613" s="21" t="str">
        <f>INDEX(Refs!L:L,MATCH($C613,Refs!$I:$I,0))</f>
        <v>Bhatt, Bhagwati Prasad; Choudhary, Jaipal Singh; Hans, Hansraj; Hazra, Kali Krishna; Kumar, Rakesh; Mishra, Janki Sharan; Mondal, Surajit; Rao, Karnena Koteswara</v>
      </c>
      <c r="E613" s="21" t="str">
        <f>INDEX(Refs!S:S,MATCH($C613,Refs!$I:$I,0))</f>
        <v>10.1038/s41598-020-67973-9</v>
      </c>
      <c r="F613" s="23" t="s">
        <v>69</v>
      </c>
      <c r="G613" s="23" t="s">
        <v>1534</v>
      </c>
      <c r="I613" s="24" t="s">
        <v>1535</v>
      </c>
      <c r="J613" s="26" t="s">
        <v>1540</v>
      </c>
      <c r="L613" s="26" t="s">
        <v>1537</v>
      </c>
      <c r="M613" s="24">
        <v>3</v>
      </c>
      <c r="O613" s="27" t="s">
        <v>59</v>
      </c>
      <c r="P613" s="27" t="s">
        <v>59</v>
      </c>
      <c r="AF613" s="23" t="s">
        <v>234</v>
      </c>
      <c r="AJ613" s="24" t="s">
        <v>1538</v>
      </c>
      <c r="AK613" s="30" t="str">
        <f t="shared" si="22"/>
        <v>Tillage + Residue</v>
      </c>
      <c r="AL613" s="27">
        <v>2.15</v>
      </c>
      <c r="AM613" s="27">
        <v>0.11</v>
      </c>
      <c r="AN613" s="30" t="str">
        <f t="shared" si="23"/>
        <v>Zero till + Direct seeding</v>
      </c>
      <c r="AO613" s="27">
        <v>2.4900000000000002</v>
      </c>
      <c r="AP613" s="27">
        <v>0.1</v>
      </c>
      <c r="AQ613" s="27" t="s">
        <v>341</v>
      </c>
      <c r="AR613" s="27" t="s">
        <v>105</v>
      </c>
      <c r="AU613" s="26" t="s">
        <v>77</v>
      </c>
      <c r="AV613" s="26" t="s">
        <v>77</v>
      </c>
      <c r="AW613" s="26" t="s">
        <v>77</v>
      </c>
      <c r="AX613" s="26" t="s">
        <v>77</v>
      </c>
      <c r="AY613" s="26" t="s">
        <v>63</v>
      </c>
      <c r="AZ613" s="26" t="s">
        <v>63</v>
      </c>
      <c r="BA613" s="26" t="s">
        <v>63</v>
      </c>
      <c r="BB613" s="26" t="s">
        <v>63</v>
      </c>
      <c r="BC613" s="26" t="s">
        <v>77</v>
      </c>
    </row>
    <row r="614" spans="1:55" ht="12" customHeight="1">
      <c r="A614" s="20">
        <v>603</v>
      </c>
      <c r="B614" s="21">
        <f>INDEX(Refs!A:A,MATCH($C614,Refs!$I:$I,0))</f>
        <v>6133163</v>
      </c>
      <c r="C614" s="22" t="s">
        <v>1533</v>
      </c>
      <c r="D614" s="21" t="str">
        <f>INDEX(Refs!L:L,MATCH($C614,Refs!$I:$I,0))</f>
        <v>Bhatt, Bhagwati Prasad; Choudhary, Jaipal Singh; Hans, Hansraj; Hazra, Kali Krishna; Kumar, Rakesh; Mishra, Janki Sharan; Mondal, Surajit; Rao, Karnena Koteswara</v>
      </c>
      <c r="E614" s="21" t="str">
        <f>INDEX(Refs!S:S,MATCH($C614,Refs!$I:$I,0))</f>
        <v>10.1038/s41598-020-67973-9</v>
      </c>
      <c r="F614" s="23" t="s">
        <v>69</v>
      </c>
      <c r="G614" s="23" t="s">
        <v>1534</v>
      </c>
      <c r="I614" s="24" t="s">
        <v>1535</v>
      </c>
      <c r="J614" s="26" t="s">
        <v>1541</v>
      </c>
      <c r="L614" s="26" t="s">
        <v>1542</v>
      </c>
      <c r="M614" s="24">
        <v>3</v>
      </c>
      <c r="P614" s="27" t="s">
        <v>59</v>
      </c>
      <c r="AF614" s="23" t="s">
        <v>234</v>
      </c>
      <c r="AJ614" s="24" t="s">
        <v>1538</v>
      </c>
      <c r="AK614" s="30" t="str">
        <f t="shared" si="22"/>
        <v>Zero till + Transplanting + Residue</v>
      </c>
      <c r="AL614" s="27">
        <v>2.0699999999999998</v>
      </c>
      <c r="AM614" s="27">
        <v>0.11</v>
      </c>
      <c r="AN614" s="30" t="str">
        <f t="shared" si="23"/>
        <v xml:space="preserve">Zero till + Transplanting </v>
      </c>
      <c r="AO614" s="27">
        <v>1.84</v>
      </c>
      <c r="AP614" s="27">
        <v>0.1</v>
      </c>
      <c r="AQ614" s="27" t="s">
        <v>341</v>
      </c>
      <c r="AR614" s="27" t="s">
        <v>105</v>
      </c>
      <c r="AU614" s="26" t="s">
        <v>77</v>
      </c>
      <c r="AV614" s="26" t="s">
        <v>77</v>
      </c>
      <c r="AW614" s="26" t="s">
        <v>77</v>
      </c>
      <c r="AX614" s="26" t="s">
        <v>77</v>
      </c>
      <c r="AY614" s="26" t="s">
        <v>63</v>
      </c>
      <c r="AZ614" s="26" t="s">
        <v>63</v>
      </c>
      <c r="BA614" s="26" t="s">
        <v>63</v>
      </c>
      <c r="BB614" s="26" t="s">
        <v>63</v>
      </c>
      <c r="BC614" s="26" t="s">
        <v>77</v>
      </c>
    </row>
    <row r="615" spans="1:55" ht="12" customHeight="1">
      <c r="A615" s="20">
        <v>604</v>
      </c>
      <c r="B615" s="21">
        <f>INDEX(Refs!A:A,MATCH($C615,Refs!$I:$I,0))</f>
        <v>6133163</v>
      </c>
      <c r="C615" s="22" t="s">
        <v>1533</v>
      </c>
      <c r="D615" s="21" t="str">
        <f>INDEX(Refs!L:L,MATCH($C615,Refs!$I:$I,0))</f>
        <v>Bhatt, Bhagwati Prasad; Choudhary, Jaipal Singh; Hans, Hansraj; Hazra, Kali Krishna; Kumar, Rakesh; Mishra, Janki Sharan; Mondal, Surajit; Rao, Karnena Koteswara</v>
      </c>
      <c r="E615" s="21" t="str">
        <f>INDEX(Refs!S:S,MATCH($C615,Refs!$I:$I,0))</f>
        <v>10.1038/s41598-020-67973-9</v>
      </c>
      <c r="F615" s="23" t="s">
        <v>69</v>
      </c>
      <c r="G615" s="23" t="s">
        <v>1534</v>
      </c>
      <c r="I615" s="24" t="s">
        <v>1543</v>
      </c>
      <c r="J615" s="26" t="s">
        <v>1536</v>
      </c>
      <c r="L615" s="26" t="s">
        <v>1537</v>
      </c>
      <c r="M615" s="24">
        <v>3</v>
      </c>
      <c r="P615" s="27" t="s">
        <v>59</v>
      </c>
      <c r="AF615" s="23" t="s">
        <v>234</v>
      </c>
      <c r="AJ615" s="24" t="s">
        <v>1538</v>
      </c>
      <c r="AK615" s="30" t="str">
        <f t="shared" si="22"/>
        <v>Zero till + Direct seeding + Residue</v>
      </c>
      <c r="AL615" s="27">
        <v>2.87</v>
      </c>
      <c r="AM615" s="27">
        <v>0.1</v>
      </c>
      <c r="AN615" s="30" t="str">
        <f t="shared" si="23"/>
        <v>Zero till + Direct seeding</v>
      </c>
      <c r="AO615" s="27">
        <v>2.56</v>
      </c>
      <c r="AP615" s="27">
        <v>0.1</v>
      </c>
      <c r="AQ615" s="27" t="s">
        <v>341</v>
      </c>
      <c r="AR615" s="27" t="s">
        <v>105</v>
      </c>
      <c r="AU615" s="26" t="s">
        <v>77</v>
      </c>
      <c r="AV615" s="26" t="s">
        <v>77</v>
      </c>
      <c r="AW615" s="26" t="s">
        <v>77</v>
      </c>
      <c r="AX615" s="26" t="s">
        <v>77</v>
      </c>
      <c r="AY615" s="26" t="s">
        <v>63</v>
      </c>
      <c r="AZ615" s="26" t="s">
        <v>63</v>
      </c>
      <c r="BA615" s="26" t="s">
        <v>63</v>
      </c>
      <c r="BB615" s="26" t="s">
        <v>63</v>
      </c>
      <c r="BC615" s="26" t="s">
        <v>77</v>
      </c>
    </row>
    <row r="616" spans="1:55" ht="12" customHeight="1">
      <c r="A616" s="20">
        <v>605</v>
      </c>
      <c r="B616" s="21">
        <f>INDEX(Refs!A:A,MATCH($C616,Refs!$I:$I,0))</f>
        <v>6133163</v>
      </c>
      <c r="C616" s="22" t="s">
        <v>1533</v>
      </c>
      <c r="D616" s="21" t="str">
        <f>INDEX(Refs!L:L,MATCH($C616,Refs!$I:$I,0))</f>
        <v>Bhatt, Bhagwati Prasad; Choudhary, Jaipal Singh; Hans, Hansraj; Hazra, Kali Krishna; Kumar, Rakesh; Mishra, Janki Sharan; Mondal, Surajit; Rao, Karnena Koteswara</v>
      </c>
      <c r="E616" s="21" t="str">
        <f>INDEX(Refs!S:S,MATCH($C616,Refs!$I:$I,0))</f>
        <v>10.1038/s41598-020-67973-9</v>
      </c>
      <c r="F616" s="23" t="s">
        <v>69</v>
      </c>
      <c r="G616" s="23" t="s">
        <v>1534</v>
      </c>
      <c r="I616" s="24" t="s">
        <v>1543</v>
      </c>
      <c r="J616" s="26" t="s">
        <v>1539</v>
      </c>
      <c r="L616" s="26" t="s">
        <v>1537</v>
      </c>
      <c r="M616" s="24">
        <v>3</v>
      </c>
      <c r="O616" s="27" t="s">
        <v>59</v>
      </c>
      <c r="AF616" s="23" t="s">
        <v>234</v>
      </c>
      <c r="AJ616" s="24" t="s">
        <v>1538</v>
      </c>
      <c r="AK616" s="30" t="str">
        <f t="shared" si="22"/>
        <v xml:space="preserve">Tillage </v>
      </c>
      <c r="AL616" s="27">
        <v>2.04</v>
      </c>
      <c r="AM616" s="27">
        <v>0.08</v>
      </c>
      <c r="AN616" s="30" t="str">
        <f t="shared" si="23"/>
        <v>Zero till + Direct seeding</v>
      </c>
      <c r="AO616" s="27">
        <v>2.56</v>
      </c>
      <c r="AP616" s="27">
        <v>0.1</v>
      </c>
      <c r="AQ616" s="27" t="s">
        <v>341</v>
      </c>
      <c r="AR616" s="27" t="s">
        <v>105</v>
      </c>
      <c r="AU616" s="26" t="s">
        <v>77</v>
      </c>
      <c r="AV616" s="26" t="s">
        <v>77</v>
      </c>
      <c r="AW616" s="26" t="s">
        <v>77</v>
      </c>
      <c r="AX616" s="26" t="s">
        <v>77</v>
      </c>
      <c r="AY616" s="26" t="s">
        <v>63</v>
      </c>
      <c r="AZ616" s="26" t="s">
        <v>63</v>
      </c>
      <c r="BA616" s="26" t="s">
        <v>63</v>
      </c>
      <c r="BB616" s="26" t="s">
        <v>63</v>
      </c>
      <c r="BC616" s="26" t="s">
        <v>77</v>
      </c>
    </row>
    <row r="617" spans="1:55" ht="12" customHeight="1">
      <c r="A617" s="20">
        <v>606</v>
      </c>
      <c r="B617" s="21">
        <f>INDEX(Refs!A:A,MATCH($C617,Refs!$I:$I,0))</f>
        <v>6133163</v>
      </c>
      <c r="C617" s="22" t="s">
        <v>1533</v>
      </c>
      <c r="D617" s="21" t="str">
        <f>INDEX(Refs!L:L,MATCH($C617,Refs!$I:$I,0))</f>
        <v>Bhatt, Bhagwati Prasad; Choudhary, Jaipal Singh; Hans, Hansraj; Hazra, Kali Krishna; Kumar, Rakesh; Mishra, Janki Sharan; Mondal, Surajit; Rao, Karnena Koteswara</v>
      </c>
      <c r="E617" s="21" t="str">
        <f>INDEX(Refs!S:S,MATCH($C617,Refs!$I:$I,0))</f>
        <v>10.1038/s41598-020-67973-9</v>
      </c>
      <c r="F617" s="23" t="s">
        <v>69</v>
      </c>
      <c r="G617" s="23" t="s">
        <v>1534</v>
      </c>
      <c r="I617" s="24" t="s">
        <v>1543</v>
      </c>
      <c r="J617" s="26" t="s">
        <v>1540</v>
      </c>
      <c r="L617" s="26" t="s">
        <v>1537</v>
      </c>
      <c r="M617" s="24">
        <v>3</v>
      </c>
      <c r="O617" s="27" t="s">
        <v>59</v>
      </c>
      <c r="P617" s="27" t="s">
        <v>59</v>
      </c>
      <c r="AF617" s="23" t="s">
        <v>234</v>
      </c>
      <c r="AJ617" s="24" t="s">
        <v>1538</v>
      </c>
      <c r="AK617" s="30" t="str">
        <f t="shared" si="22"/>
        <v>Tillage + Residue</v>
      </c>
      <c r="AL617" s="27">
        <v>2.17</v>
      </c>
      <c r="AM617" s="27">
        <v>0.09</v>
      </c>
      <c r="AN617" s="30" t="str">
        <f t="shared" si="23"/>
        <v>Zero till + Direct seeding</v>
      </c>
      <c r="AO617" s="27">
        <v>2.56</v>
      </c>
      <c r="AP617" s="27">
        <v>0.1</v>
      </c>
      <c r="AQ617" s="27" t="s">
        <v>341</v>
      </c>
      <c r="AR617" s="27" t="s">
        <v>105</v>
      </c>
      <c r="AU617" s="26" t="s">
        <v>77</v>
      </c>
      <c r="AV617" s="26" t="s">
        <v>77</v>
      </c>
      <c r="AW617" s="26" t="s">
        <v>77</v>
      </c>
      <c r="AX617" s="26" t="s">
        <v>77</v>
      </c>
      <c r="AY617" s="26" t="s">
        <v>63</v>
      </c>
      <c r="AZ617" s="26" t="s">
        <v>63</v>
      </c>
      <c r="BA617" s="26" t="s">
        <v>63</v>
      </c>
      <c r="BB617" s="26" t="s">
        <v>63</v>
      </c>
      <c r="BC617" s="26" t="s">
        <v>77</v>
      </c>
    </row>
    <row r="618" spans="1:55" ht="12" customHeight="1">
      <c r="A618" s="20">
        <v>607</v>
      </c>
      <c r="B618" s="21">
        <f>INDEX(Refs!A:A,MATCH($C618,Refs!$I:$I,0))</f>
        <v>6133163</v>
      </c>
      <c r="C618" s="22" t="s">
        <v>1533</v>
      </c>
      <c r="D618" s="21" t="str">
        <f>INDEX(Refs!L:L,MATCH($C618,Refs!$I:$I,0))</f>
        <v>Bhatt, Bhagwati Prasad; Choudhary, Jaipal Singh; Hans, Hansraj; Hazra, Kali Krishna; Kumar, Rakesh; Mishra, Janki Sharan; Mondal, Surajit; Rao, Karnena Koteswara</v>
      </c>
      <c r="E618" s="21" t="str">
        <f>INDEX(Refs!S:S,MATCH($C618,Refs!$I:$I,0))</f>
        <v>10.1038/s41598-020-67973-9</v>
      </c>
      <c r="F618" s="23" t="s">
        <v>69</v>
      </c>
      <c r="G618" s="23" t="s">
        <v>1534</v>
      </c>
      <c r="I618" s="24" t="s">
        <v>1543</v>
      </c>
      <c r="J618" s="26" t="s">
        <v>1541</v>
      </c>
      <c r="L618" s="26" t="s">
        <v>1542</v>
      </c>
      <c r="M618" s="24">
        <v>3</v>
      </c>
      <c r="P618" s="27" t="s">
        <v>59</v>
      </c>
      <c r="AF618" s="23" t="s">
        <v>234</v>
      </c>
      <c r="AJ618" s="24" t="s">
        <v>1538</v>
      </c>
      <c r="AK618" s="30" t="str">
        <f t="shared" si="22"/>
        <v>Zero till + Transplanting + Residue</v>
      </c>
      <c r="AL618" s="27">
        <v>2.0099999999999998</v>
      </c>
      <c r="AM618" s="27">
        <v>0.1</v>
      </c>
      <c r="AN618" s="30" t="str">
        <f t="shared" si="23"/>
        <v xml:space="preserve">Zero till + Transplanting </v>
      </c>
      <c r="AO618" s="27">
        <v>1.83</v>
      </c>
      <c r="AP618" s="27">
        <v>0.08</v>
      </c>
      <c r="AQ618" s="27" t="s">
        <v>341</v>
      </c>
      <c r="AR618" s="27" t="s">
        <v>105</v>
      </c>
      <c r="AU618" s="26" t="s">
        <v>77</v>
      </c>
      <c r="AV618" s="26" t="s">
        <v>77</v>
      </c>
      <c r="AW618" s="26" t="s">
        <v>77</v>
      </c>
      <c r="AX618" s="26" t="s">
        <v>77</v>
      </c>
      <c r="AY618" s="26" t="s">
        <v>63</v>
      </c>
      <c r="AZ618" s="26" t="s">
        <v>63</v>
      </c>
      <c r="BA618" s="26" t="s">
        <v>63</v>
      </c>
      <c r="BB618" s="26" t="s">
        <v>63</v>
      </c>
      <c r="BC618" s="26" t="s">
        <v>77</v>
      </c>
    </row>
    <row r="619" spans="1:55" ht="12" customHeight="1">
      <c r="A619" s="20">
        <v>608</v>
      </c>
      <c r="B619" s="21">
        <f>INDEX(Refs!A:A,MATCH($C619,Refs!$I:$I,0))</f>
        <v>6133163</v>
      </c>
      <c r="C619" s="22" t="s">
        <v>1533</v>
      </c>
      <c r="D619" s="21" t="str">
        <f>INDEX(Refs!L:L,MATCH($C619,Refs!$I:$I,0))</f>
        <v>Bhatt, Bhagwati Prasad; Choudhary, Jaipal Singh; Hans, Hansraj; Hazra, Kali Krishna; Kumar, Rakesh; Mishra, Janki Sharan; Mondal, Surajit; Rao, Karnena Koteswara</v>
      </c>
      <c r="E619" s="21" t="str">
        <f>INDEX(Refs!S:S,MATCH($C619,Refs!$I:$I,0))</f>
        <v>10.1038/s41598-020-67973-9</v>
      </c>
      <c r="F619" s="23" t="s">
        <v>69</v>
      </c>
      <c r="G619" s="23" t="s">
        <v>1534</v>
      </c>
      <c r="I619" s="24" t="s">
        <v>1544</v>
      </c>
      <c r="J619" s="26" t="s">
        <v>1536</v>
      </c>
      <c r="L619" s="26" t="s">
        <v>1537</v>
      </c>
      <c r="M619" s="24">
        <v>3</v>
      </c>
      <c r="P619" s="27" t="s">
        <v>59</v>
      </c>
      <c r="AF619" s="23" t="s">
        <v>234</v>
      </c>
      <c r="AJ619" s="24" t="s">
        <v>1538</v>
      </c>
      <c r="AK619" s="30" t="str">
        <f t="shared" si="22"/>
        <v>Zero till + Direct seeding + Residue</v>
      </c>
      <c r="AL619" s="27">
        <v>3.18</v>
      </c>
      <c r="AM619" s="27">
        <v>0.08</v>
      </c>
      <c r="AN619" s="30" t="str">
        <f t="shared" si="23"/>
        <v>Zero till + Direct seeding</v>
      </c>
      <c r="AO619" s="27">
        <v>2.75</v>
      </c>
      <c r="AP619" s="27">
        <v>0.1</v>
      </c>
      <c r="AQ619" s="27" t="s">
        <v>341</v>
      </c>
      <c r="AR619" s="27" t="s">
        <v>105</v>
      </c>
      <c r="AU619" s="26" t="s">
        <v>77</v>
      </c>
      <c r="AV619" s="26" t="s">
        <v>77</v>
      </c>
      <c r="AW619" s="26" t="s">
        <v>77</v>
      </c>
      <c r="AX619" s="26" t="s">
        <v>77</v>
      </c>
      <c r="AY619" s="26" t="s">
        <v>63</v>
      </c>
      <c r="AZ619" s="26" t="s">
        <v>63</v>
      </c>
      <c r="BA619" s="26" t="s">
        <v>63</v>
      </c>
      <c r="BB619" s="26" t="s">
        <v>63</v>
      </c>
      <c r="BC619" s="26" t="s">
        <v>77</v>
      </c>
    </row>
    <row r="620" spans="1:55" ht="12" customHeight="1">
      <c r="A620" s="20">
        <v>609</v>
      </c>
      <c r="B620" s="21">
        <f>INDEX(Refs!A:A,MATCH($C620,Refs!$I:$I,0))</f>
        <v>6133163</v>
      </c>
      <c r="C620" s="22" t="s">
        <v>1533</v>
      </c>
      <c r="D620" s="21" t="str">
        <f>INDEX(Refs!L:L,MATCH($C620,Refs!$I:$I,0))</f>
        <v>Bhatt, Bhagwati Prasad; Choudhary, Jaipal Singh; Hans, Hansraj; Hazra, Kali Krishna; Kumar, Rakesh; Mishra, Janki Sharan; Mondal, Surajit; Rao, Karnena Koteswara</v>
      </c>
      <c r="E620" s="21" t="str">
        <f>INDEX(Refs!S:S,MATCH($C620,Refs!$I:$I,0))</f>
        <v>10.1038/s41598-020-67973-9</v>
      </c>
      <c r="F620" s="23" t="s">
        <v>69</v>
      </c>
      <c r="G620" s="23" t="s">
        <v>1534</v>
      </c>
      <c r="I620" s="24" t="s">
        <v>1544</v>
      </c>
      <c r="J620" s="26" t="s">
        <v>1539</v>
      </c>
      <c r="L620" s="26" t="s">
        <v>1537</v>
      </c>
      <c r="M620" s="24">
        <v>3</v>
      </c>
      <c r="O620" s="27" t="s">
        <v>59</v>
      </c>
      <c r="AF620" s="23" t="s">
        <v>234</v>
      </c>
      <c r="AJ620" s="24" t="s">
        <v>1538</v>
      </c>
      <c r="AK620" s="30" t="str">
        <f t="shared" si="22"/>
        <v xml:space="preserve">Tillage </v>
      </c>
      <c r="AL620" s="27">
        <v>1.99</v>
      </c>
      <c r="AM620" s="27">
        <v>0.08</v>
      </c>
      <c r="AN620" s="30" t="str">
        <f t="shared" si="23"/>
        <v>Zero till + Direct seeding</v>
      </c>
      <c r="AO620" s="27">
        <v>2.75</v>
      </c>
      <c r="AP620" s="27">
        <v>0.1</v>
      </c>
      <c r="AQ620" s="27" t="s">
        <v>341</v>
      </c>
      <c r="AR620" s="27" t="s">
        <v>105</v>
      </c>
      <c r="AU620" s="26" t="s">
        <v>77</v>
      </c>
      <c r="AV620" s="26" t="s">
        <v>77</v>
      </c>
      <c r="AW620" s="26" t="s">
        <v>77</v>
      </c>
      <c r="AX620" s="26" t="s">
        <v>77</v>
      </c>
      <c r="AY620" s="26" t="s">
        <v>63</v>
      </c>
      <c r="AZ620" s="26" t="s">
        <v>63</v>
      </c>
      <c r="BA620" s="26" t="s">
        <v>63</v>
      </c>
      <c r="BB620" s="26" t="s">
        <v>63</v>
      </c>
      <c r="BC620" s="26" t="s">
        <v>77</v>
      </c>
    </row>
    <row r="621" spans="1:55" ht="12" customHeight="1">
      <c r="A621" s="20">
        <v>610</v>
      </c>
      <c r="B621" s="21">
        <f>INDEX(Refs!A:A,MATCH($C621,Refs!$I:$I,0))</f>
        <v>6133163</v>
      </c>
      <c r="C621" s="22" t="s">
        <v>1533</v>
      </c>
      <c r="D621" s="21" t="str">
        <f>INDEX(Refs!L:L,MATCH($C621,Refs!$I:$I,0))</f>
        <v>Bhatt, Bhagwati Prasad; Choudhary, Jaipal Singh; Hans, Hansraj; Hazra, Kali Krishna; Kumar, Rakesh; Mishra, Janki Sharan; Mondal, Surajit; Rao, Karnena Koteswara</v>
      </c>
      <c r="E621" s="21" t="str">
        <f>INDEX(Refs!S:S,MATCH($C621,Refs!$I:$I,0))</f>
        <v>10.1038/s41598-020-67973-9</v>
      </c>
      <c r="F621" s="23" t="s">
        <v>69</v>
      </c>
      <c r="G621" s="23" t="s">
        <v>1534</v>
      </c>
      <c r="I621" s="24" t="s">
        <v>1544</v>
      </c>
      <c r="J621" s="26" t="s">
        <v>1540</v>
      </c>
      <c r="L621" s="26" t="s">
        <v>1537</v>
      </c>
      <c r="M621" s="24">
        <v>3</v>
      </c>
      <c r="O621" s="27" t="s">
        <v>59</v>
      </c>
      <c r="P621" s="27" t="s">
        <v>59</v>
      </c>
      <c r="AF621" s="23" t="s">
        <v>234</v>
      </c>
      <c r="AJ621" s="24" t="s">
        <v>1538</v>
      </c>
      <c r="AK621" s="30" t="str">
        <f t="shared" si="22"/>
        <v>Tillage + Residue</v>
      </c>
      <c r="AL621" s="27">
        <v>2.1</v>
      </c>
      <c r="AM621" s="27">
        <v>0.09</v>
      </c>
      <c r="AN621" s="30" t="str">
        <f t="shared" si="23"/>
        <v>Zero till + Direct seeding</v>
      </c>
      <c r="AO621" s="27">
        <v>2.75</v>
      </c>
      <c r="AP621" s="27">
        <v>0.1</v>
      </c>
      <c r="AQ621" s="27" t="s">
        <v>341</v>
      </c>
      <c r="AR621" s="27" t="s">
        <v>105</v>
      </c>
      <c r="AU621" s="26" t="s">
        <v>77</v>
      </c>
      <c r="AV621" s="26" t="s">
        <v>77</v>
      </c>
      <c r="AW621" s="26" t="s">
        <v>77</v>
      </c>
      <c r="AX621" s="26" t="s">
        <v>77</v>
      </c>
      <c r="AY621" s="26" t="s">
        <v>63</v>
      </c>
      <c r="AZ621" s="26" t="s">
        <v>63</v>
      </c>
      <c r="BA621" s="26" t="s">
        <v>63</v>
      </c>
      <c r="BB621" s="26" t="s">
        <v>63</v>
      </c>
      <c r="BC621" s="26" t="s">
        <v>77</v>
      </c>
    </row>
    <row r="622" spans="1:55" ht="12" customHeight="1">
      <c r="A622" s="20">
        <v>611</v>
      </c>
      <c r="B622" s="21">
        <f>INDEX(Refs!A:A,MATCH($C622,Refs!$I:$I,0))</f>
        <v>6133163</v>
      </c>
      <c r="C622" s="22" t="s">
        <v>1533</v>
      </c>
      <c r="D622" s="21" t="str">
        <f>INDEX(Refs!L:L,MATCH($C622,Refs!$I:$I,0))</f>
        <v>Bhatt, Bhagwati Prasad; Choudhary, Jaipal Singh; Hans, Hansraj; Hazra, Kali Krishna; Kumar, Rakesh; Mishra, Janki Sharan; Mondal, Surajit; Rao, Karnena Koteswara</v>
      </c>
      <c r="E622" s="21" t="str">
        <f>INDEX(Refs!S:S,MATCH($C622,Refs!$I:$I,0))</f>
        <v>10.1038/s41598-020-67973-9</v>
      </c>
      <c r="F622" s="23" t="s">
        <v>69</v>
      </c>
      <c r="G622" s="23" t="s">
        <v>1534</v>
      </c>
      <c r="I622" s="24" t="s">
        <v>1544</v>
      </c>
      <c r="J622" s="26" t="s">
        <v>1541</v>
      </c>
      <c r="L622" s="26" t="s">
        <v>1542</v>
      </c>
      <c r="M622" s="24">
        <v>3</v>
      </c>
      <c r="P622" s="27" t="s">
        <v>59</v>
      </c>
      <c r="AF622" s="23" t="s">
        <v>234</v>
      </c>
      <c r="AJ622" s="24" t="s">
        <v>1538</v>
      </c>
      <c r="AK622" s="30" t="str">
        <f t="shared" si="22"/>
        <v>Zero till + Transplanting + Residue</v>
      </c>
      <c r="AL622" s="27">
        <v>2.13</v>
      </c>
      <c r="AM622" s="27">
        <v>0.1</v>
      </c>
      <c r="AN622" s="30" t="str">
        <f t="shared" si="23"/>
        <v xml:space="preserve">Zero till + Transplanting </v>
      </c>
      <c r="AO622" s="27">
        <v>1.83</v>
      </c>
      <c r="AP622" s="27">
        <v>0.08</v>
      </c>
      <c r="AQ622" s="27" t="s">
        <v>341</v>
      </c>
      <c r="AR622" s="27" t="s">
        <v>105</v>
      </c>
      <c r="AU622" s="26" t="s">
        <v>77</v>
      </c>
      <c r="AV622" s="26" t="s">
        <v>77</v>
      </c>
      <c r="AW622" s="26" t="s">
        <v>77</v>
      </c>
      <c r="AX622" s="26" t="s">
        <v>77</v>
      </c>
      <c r="AY622" s="26" t="s">
        <v>63</v>
      </c>
      <c r="AZ622" s="26" t="s">
        <v>63</v>
      </c>
      <c r="BA622" s="26" t="s">
        <v>63</v>
      </c>
      <c r="BB622" s="26" t="s">
        <v>63</v>
      </c>
      <c r="BC622" s="26" t="s">
        <v>77</v>
      </c>
    </row>
    <row r="623" spans="1:55" ht="12" customHeight="1">
      <c r="A623" s="20">
        <v>612</v>
      </c>
      <c r="B623" s="21">
        <f>INDEX(Refs!A:A,MATCH($C623,Refs!$I:$I,0))</f>
        <v>6133163</v>
      </c>
      <c r="C623" s="22" t="s">
        <v>1533</v>
      </c>
      <c r="D623" s="21" t="str">
        <f>INDEX(Refs!L:L,MATCH($C623,Refs!$I:$I,0))</f>
        <v>Bhatt, Bhagwati Prasad; Choudhary, Jaipal Singh; Hans, Hansraj; Hazra, Kali Krishna; Kumar, Rakesh; Mishra, Janki Sharan; Mondal, Surajit; Rao, Karnena Koteswara</v>
      </c>
      <c r="E623" s="21" t="str">
        <f>INDEX(Refs!S:S,MATCH($C623,Refs!$I:$I,0))</f>
        <v>10.1038/s41598-020-67973-9</v>
      </c>
      <c r="F623" s="23" t="s">
        <v>69</v>
      </c>
      <c r="G623" s="23" t="s">
        <v>1534</v>
      </c>
      <c r="I623" s="24" t="s">
        <v>1545</v>
      </c>
      <c r="J623" s="26" t="s">
        <v>1536</v>
      </c>
      <c r="L623" s="26" t="s">
        <v>1537</v>
      </c>
      <c r="M623" s="24">
        <v>3</v>
      </c>
      <c r="P623" s="27" t="s">
        <v>59</v>
      </c>
      <c r="AF623" s="23" t="s">
        <v>234</v>
      </c>
      <c r="AJ623" s="24" t="s">
        <v>1538</v>
      </c>
      <c r="AK623" s="30" t="str">
        <f t="shared" si="22"/>
        <v>Zero till + Direct seeding + Residue</v>
      </c>
      <c r="AL623" s="27">
        <v>2.73</v>
      </c>
      <c r="AM623" s="27">
        <v>0.1</v>
      </c>
      <c r="AN623" s="30" t="str">
        <f t="shared" si="23"/>
        <v>Zero till + Direct seeding</v>
      </c>
      <c r="AO623" s="27">
        <v>2.2799999999999998</v>
      </c>
      <c r="AP623" s="27">
        <v>0.09</v>
      </c>
      <c r="AQ623" s="27" t="s">
        <v>341</v>
      </c>
      <c r="AR623" s="27" t="s">
        <v>105</v>
      </c>
      <c r="AU623" s="26" t="s">
        <v>77</v>
      </c>
      <c r="AV623" s="26" t="s">
        <v>77</v>
      </c>
      <c r="AW623" s="26" t="s">
        <v>77</v>
      </c>
      <c r="AX623" s="26" t="s">
        <v>77</v>
      </c>
      <c r="AY623" s="26" t="s">
        <v>63</v>
      </c>
      <c r="AZ623" s="26" t="s">
        <v>63</v>
      </c>
      <c r="BA623" s="26" t="s">
        <v>63</v>
      </c>
      <c r="BB623" s="26" t="s">
        <v>63</v>
      </c>
      <c r="BC623" s="26" t="s">
        <v>77</v>
      </c>
    </row>
    <row r="624" spans="1:55" ht="12" customHeight="1">
      <c r="A624" s="20">
        <v>613</v>
      </c>
      <c r="B624" s="21">
        <f>INDEX(Refs!A:A,MATCH($C624,Refs!$I:$I,0))</f>
        <v>6133163</v>
      </c>
      <c r="C624" s="22" t="s">
        <v>1533</v>
      </c>
      <c r="D624" s="21" t="str">
        <f>INDEX(Refs!L:L,MATCH($C624,Refs!$I:$I,0))</f>
        <v>Bhatt, Bhagwati Prasad; Choudhary, Jaipal Singh; Hans, Hansraj; Hazra, Kali Krishna; Kumar, Rakesh; Mishra, Janki Sharan; Mondal, Surajit; Rao, Karnena Koteswara</v>
      </c>
      <c r="E624" s="21" t="str">
        <f>INDEX(Refs!S:S,MATCH($C624,Refs!$I:$I,0))</f>
        <v>10.1038/s41598-020-67973-9</v>
      </c>
      <c r="F624" s="23" t="s">
        <v>69</v>
      </c>
      <c r="G624" s="23" t="s">
        <v>1534</v>
      </c>
      <c r="I624" s="24" t="s">
        <v>1545</v>
      </c>
      <c r="J624" s="26" t="s">
        <v>1539</v>
      </c>
      <c r="L624" s="26" t="s">
        <v>1537</v>
      </c>
      <c r="M624" s="24">
        <v>3</v>
      </c>
      <c r="O624" s="27" t="s">
        <v>59</v>
      </c>
      <c r="AF624" s="23" t="s">
        <v>234</v>
      </c>
      <c r="AJ624" s="24" t="s">
        <v>1538</v>
      </c>
      <c r="AK624" s="30" t="str">
        <f t="shared" si="22"/>
        <v xml:space="preserve">Tillage </v>
      </c>
      <c r="AL624" s="27">
        <v>2.0699999999999998</v>
      </c>
      <c r="AM624" s="27">
        <v>0.09</v>
      </c>
      <c r="AN624" s="30" t="str">
        <f t="shared" si="23"/>
        <v>Zero till + Direct seeding</v>
      </c>
      <c r="AO624" s="27">
        <v>2.2799999999999998</v>
      </c>
      <c r="AP624" s="27">
        <v>0.09</v>
      </c>
      <c r="AQ624" s="27" t="s">
        <v>341</v>
      </c>
      <c r="AR624" s="27" t="s">
        <v>105</v>
      </c>
      <c r="AU624" s="26" t="s">
        <v>77</v>
      </c>
      <c r="AV624" s="26" t="s">
        <v>77</v>
      </c>
      <c r="AW624" s="26" t="s">
        <v>77</v>
      </c>
      <c r="AX624" s="26" t="s">
        <v>77</v>
      </c>
      <c r="AY624" s="26" t="s">
        <v>63</v>
      </c>
      <c r="AZ624" s="26" t="s">
        <v>63</v>
      </c>
      <c r="BA624" s="26" t="s">
        <v>63</v>
      </c>
      <c r="BB624" s="26" t="s">
        <v>63</v>
      </c>
      <c r="BC624" s="26" t="s">
        <v>77</v>
      </c>
    </row>
    <row r="625" spans="1:55" ht="12" customHeight="1">
      <c r="A625" s="20">
        <v>614</v>
      </c>
      <c r="B625" s="21">
        <f>INDEX(Refs!A:A,MATCH($C625,Refs!$I:$I,0))</f>
        <v>6133163</v>
      </c>
      <c r="C625" s="22" t="s">
        <v>1533</v>
      </c>
      <c r="D625" s="21" t="str">
        <f>INDEX(Refs!L:L,MATCH($C625,Refs!$I:$I,0))</f>
        <v>Bhatt, Bhagwati Prasad; Choudhary, Jaipal Singh; Hans, Hansraj; Hazra, Kali Krishna; Kumar, Rakesh; Mishra, Janki Sharan; Mondal, Surajit; Rao, Karnena Koteswara</v>
      </c>
      <c r="E625" s="21" t="str">
        <f>INDEX(Refs!S:S,MATCH($C625,Refs!$I:$I,0))</f>
        <v>10.1038/s41598-020-67973-9</v>
      </c>
      <c r="F625" s="23" t="s">
        <v>69</v>
      </c>
      <c r="G625" s="23" t="s">
        <v>1534</v>
      </c>
      <c r="I625" s="24" t="s">
        <v>1545</v>
      </c>
      <c r="J625" s="26" t="s">
        <v>1540</v>
      </c>
      <c r="L625" s="26" t="s">
        <v>1537</v>
      </c>
      <c r="M625" s="24">
        <v>3</v>
      </c>
      <c r="O625" s="27" t="s">
        <v>59</v>
      </c>
      <c r="P625" s="27" t="s">
        <v>59</v>
      </c>
      <c r="AF625" s="23" t="s">
        <v>234</v>
      </c>
      <c r="AJ625" s="24" t="s">
        <v>1538</v>
      </c>
      <c r="AK625" s="30" t="str">
        <f t="shared" si="22"/>
        <v>Tillage + Residue</v>
      </c>
      <c r="AL625" s="27">
        <v>2.2400000000000002</v>
      </c>
      <c r="AM625" s="27">
        <v>0.13</v>
      </c>
      <c r="AN625" s="30" t="str">
        <f t="shared" si="23"/>
        <v>Zero till + Direct seeding</v>
      </c>
      <c r="AO625" s="27">
        <v>2.2799999999999998</v>
      </c>
      <c r="AP625" s="27">
        <v>0.09</v>
      </c>
      <c r="AQ625" s="27" t="s">
        <v>341</v>
      </c>
      <c r="AR625" s="27" t="s">
        <v>105</v>
      </c>
      <c r="AU625" s="26" t="s">
        <v>77</v>
      </c>
      <c r="AV625" s="26" t="s">
        <v>77</v>
      </c>
      <c r="AW625" s="26" t="s">
        <v>77</v>
      </c>
      <c r="AX625" s="26" t="s">
        <v>77</v>
      </c>
      <c r="AY625" s="26" t="s">
        <v>63</v>
      </c>
      <c r="AZ625" s="26" t="s">
        <v>63</v>
      </c>
      <c r="BA625" s="26" t="s">
        <v>63</v>
      </c>
      <c r="BB625" s="26" t="s">
        <v>63</v>
      </c>
      <c r="BC625" s="26" t="s">
        <v>77</v>
      </c>
    </row>
    <row r="626" spans="1:55" ht="12" customHeight="1">
      <c r="A626" s="20">
        <v>615</v>
      </c>
      <c r="B626" s="21">
        <f>INDEX(Refs!A:A,MATCH($C626,Refs!$I:$I,0))</f>
        <v>6133163</v>
      </c>
      <c r="C626" s="22" t="s">
        <v>1533</v>
      </c>
      <c r="D626" s="21" t="str">
        <f>INDEX(Refs!L:L,MATCH($C626,Refs!$I:$I,0))</f>
        <v>Bhatt, Bhagwati Prasad; Choudhary, Jaipal Singh; Hans, Hansraj; Hazra, Kali Krishna; Kumar, Rakesh; Mishra, Janki Sharan; Mondal, Surajit; Rao, Karnena Koteswara</v>
      </c>
      <c r="E626" s="21" t="str">
        <f>INDEX(Refs!S:S,MATCH($C626,Refs!$I:$I,0))</f>
        <v>10.1038/s41598-020-67973-9</v>
      </c>
      <c r="F626" s="23" t="s">
        <v>69</v>
      </c>
      <c r="G626" s="23" t="s">
        <v>1534</v>
      </c>
      <c r="I626" s="24" t="s">
        <v>1545</v>
      </c>
      <c r="J626" s="26" t="s">
        <v>1541</v>
      </c>
      <c r="L626" s="26" t="s">
        <v>1542</v>
      </c>
      <c r="M626" s="24">
        <v>3</v>
      </c>
      <c r="P626" s="27" t="s">
        <v>59</v>
      </c>
      <c r="AF626" s="23" t="s">
        <v>234</v>
      </c>
      <c r="AJ626" s="24" t="s">
        <v>1538</v>
      </c>
      <c r="AK626" s="30" t="str">
        <f t="shared" si="22"/>
        <v>Zero till + Transplanting + Residue</v>
      </c>
      <c r="AL626" s="27">
        <v>2.06</v>
      </c>
      <c r="AM626" s="27">
        <v>0.1</v>
      </c>
      <c r="AN626" s="30" t="str">
        <f t="shared" si="23"/>
        <v xml:space="preserve">Zero till + Transplanting </v>
      </c>
      <c r="AO626" s="27">
        <v>1.89</v>
      </c>
      <c r="AP626" s="27">
        <v>0.1</v>
      </c>
      <c r="AQ626" s="27" t="s">
        <v>341</v>
      </c>
      <c r="AR626" s="27" t="s">
        <v>105</v>
      </c>
      <c r="AU626" s="26" t="s">
        <v>77</v>
      </c>
      <c r="AV626" s="26" t="s">
        <v>77</v>
      </c>
      <c r="AW626" s="26" t="s">
        <v>77</v>
      </c>
      <c r="AX626" s="26" t="s">
        <v>77</v>
      </c>
      <c r="AY626" s="26" t="s">
        <v>63</v>
      </c>
      <c r="AZ626" s="26" t="s">
        <v>63</v>
      </c>
      <c r="BA626" s="26" t="s">
        <v>63</v>
      </c>
      <c r="BB626" s="26" t="s">
        <v>63</v>
      </c>
      <c r="BC626" s="26" t="s">
        <v>77</v>
      </c>
    </row>
    <row r="627" spans="1:55" ht="12" customHeight="1">
      <c r="A627" s="20">
        <v>616</v>
      </c>
      <c r="B627" s="21">
        <f>INDEX(Refs!A:A,MATCH($C627,Refs!$I:$I,0))</f>
        <v>6133163</v>
      </c>
      <c r="C627" s="22" t="s">
        <v>1533</v>
      </c>
      <c r="D627" s="21" t="str">
        <f>INDEX(Refs!L:L,MATCH($C627,Refs!$I:$I,0))</f>
        <v>Bhatt, Bhagwati Prasad; Choudhary, Jaipal Singh; Hans, Hansraj; Hazra, Kali Krishna; Kumar, Rakesh; Mishra, Janki Sharan; Mondal, Surajit; Rao, Karnena Koteswara</v>
      </c>
      <c r="E627" s="21" t="str">
        <f>INDEX(Refs!S:S,MATCH($C627,Refs!$I:$I,0))</f>
        <v>10.1038/s41598-020-67973-9</v>
      </c>
      <c r="F627" s="23" t="s">
        <v>69</v>
      </c>
      <c r="G627" s="23" t="s">
        <v>1534</v>
      </c>
      <c r="I627" s="24" t="s">
        <v>687</v>
      </c>
      <c r="J627" s="26" t="s">
        <v>1536</v>
      </c>
      <c r="L627" s="26" t="s">
        <v>1537</v>
      </c>
      <c r="M627" s="24">
        <v>3</v>
      </c>
      <c r="P627" s="27" t="s">
        <v>59</v>
      </c>
      <c r="AF627" s="23" t="s">
        <v>234</v>
      </c>
      <c r="AJ627" s="24" t="s">
        <v>1538</v>
      </c>
      <c r="AK627" s="30" t="str">
        <f t="shared" si="22"/>
        <v>Zero till + Direct seeding + Residue</v>
      </c>
      <c r="AL627" s="27">
        <v>2.63</v>
      </c>
      <c r="AM627" s="27">
        <v>7.0000000000000007E-2</v>
      </c>
      <c r="AN627" s="30" t="str">
        <f t="shared" si="23"/>
        <v>Zero till + Direct seeding</v>
      </c>
      <c r="AO627" s="27">
        <v>2.37</v>
      </c>
      <c r="AP627" s="27">
        <v>0.09</v>
      </c>
      <c r="AQ627" s="27" t="s">
        <v>341</v>
      </c>
      <c r="AR627" s="27" t="s">
        <v>105</v>
      </c>
      <c r="AU627" s="26" t="s">
        <v>77</v>
      </c>
      <c r="AV627" s="26" t="s">
        <v>77</v>
      </c>
      <c r="AW627" s="26" t="s">
        <v>77</v>
      </c>
      <c r="AX627" s="26" t="s">
        <v>77</v>
      </c>
      <c r="AY627" s="26" t="s">
        <v>63</v>
      </c>
      <c r="AZ627" s="26" t="s">
        <v>63</v>
      </c>
      <c r="BA627" s="26" t="s">
        <v>63</v>
      </c>
      <c r="BB627" s="26" t="s">
        <v>63</v>
      </c>
      <c r="BC627" s="26" t="s">
        <v>77</v>
      </c>
    </row>
    <row r="628" spans="1:55" ht="12" customHeight="1">
      <c r="A628" s="20">
        <v>617</v>
      </c>
      <c r="B628" s="21">
        <f>INDEX(Refs!A:A,MATCH($C628,Refs!$I:$I,0))</f>
        <v>6133163</v>
      </c>
      <c r="C628" s="22" t="s">
        <v>1533</v>
      </c>
      <c r="D628" s="21" t="str">
        <f>INDEX(Refs!L:L,MATCH($C628,Refs!$I:$I,0))</f>
        <v>Bhatt, Bhagwati Prasad; Choudhary, Jaipal Singh; Hans, Hansraj; Hazra, Kali Krishna; Kumar, Rakesh; Mishra, Janki Sharan; Mondal, Surajit; Rao, Karnena Koteswara</v>
      </c>
      <c r="E628" s="21" t="str">
        <f>INDEX(Refs!S:S,MATCH($C628,Refs!$I:$I,0))</f>
        <v>10.1038/s41598-020-67973-9</v>
      </c>
      <c r="F628" s="23" t="s">
        <v>69</v>
      </c>
      <c r="G628" s="23" t="s">
        <v>1534</v>
      </c>
      <c r="I628" s="24" t="s">
        <v>687</v>
      </c>
      <c r="J628" s="26" t="s">
        <v>1539</v>
      </c>
      <c r="L628" s="26" t="s">
        <v>1537</v>
      </c>
      <c r="M628" s="24">
        <v>3</v>
      </c>
      <c r="O628" s="27" t="s">
        <v>59</v>
      </c>
      <c r="AF628" s="23" t="s">
        <v>234</v>
      </c>
      <c r="AJ628" s="24" t="s">
        <v>1538</v>
      </c>
      <c r="AK628" s="30" t="str">
        <f t="shared" si="22"/>
        <v xml:space="preserve">Tillage </v>
      </c>
      <c r="AL628" s="27">
        <v>2.16</v>
      </c>
      <c r="AM628" s="27">
        <v>0.1</v>
      </c>
      <c r="AN628" s="30" t="str">
        <f t="shared" si="23"/>
        <v>Zero till + Direct seeding</v>
      </c>
      <c r="AO628" s="27">
        <v>2.37</v>
      </c>
      <c r="AP628" s="27">
        <v>0.09</v>
      </c>
      <c r="AQ628" s="27" t="s">
        <v>341</v>
      </c>
      <c r="AR628" s="27" t="s">
        <v>105</v>
      </c>
      <c r="AU628" s="26" t="s">
        <v>77</v>
      </c>
      <c r="AV628" s="26" t="s">
        <v>77</v>
      </c>
      <c r="AW628" s="26" t="s">
        <v>77</v>
      </c>
      <c r="AX628" s="26" t="s">
        <v>77</v>
      </c>
      <c r="AY628" s="26" t="s">
        <v>63</v>
      </c>
      <c r="AZ628" s="26" t="s">
        <v>63</v>
      </c>
      <c r="BA628" s="26" t="s">
        <v>63</v>
      </c>
      <c r="BB628" s="26" t="s">
        <v>63</v>
      </c>
      <c r="BC628" s="26" t="s">
        <v>77</v>
      </c>
    </row>
    <row r="629" spans="1:55" ht="12" customHeight="1">
      <c r="A629" s="20">
        <v>618</v>
      </c>
      <c r="B629" s="21">
        <f>INDEX(Refs!A:A,MATCH($C629,Refs!$I:$I,0))</f>
        <v>6133163</v>
      </c>
      <c r="C629" s="22" t="s">
        <v>1533</v>
      </c>
      <c r="D629" s="21" t="str">
        <f>INDEX(Refs!L:L,MATCH($C629,Refs!$I:$I,0))</f>
        <v>Bhatt, Bhagwati Prasad; Choudhary, Jaipal Singh; Hans, Hansraj; Hazra, Kali Krishna; Kumar, Rakesh; Mishra, Janki Sharan; Mondal, Surajit; Rao, Karnena Koteswara</v>
      </c>
      <c r="E629" s="21" t="str">
        <f>INDEX(Refs!S:S,MATCH($C629,Refs!$I:$I,0))</f>
        <v>10.1038/s41598-020-67973-9</v>
      </c>
      <c r="F629" s="23" t="s">
        <v>69</v>
      </c>
      <c r="G629" s="23" t="s">
        <v>1534</v>
      </c>
      <c r="I629" s="24" t="s">
        <v>687</v>
      </c>
      <c r="J629" s="26" t="s">
        <v>1540</v>
      </c>
      <c r="L629" s="26" t="s">
        <v>1537</v>
      </c>
      <c r="M629" s="24">
        <v>3</v>
      </c>
      <c r="O629" s="27" t="s">
        <v>59</v>
      </c>
      <c r="P629" s="27" t="s">
        <v>59</v>
      </c>
      <c r="AF629" s="23" t="s">
        <v>234</v>
      </c>
      <c r="AJ629" s="24" t="s">
        <v>1538</v>
      </c>
      <c r="AK629" s="30" t="str">
        <f t="shared" si="22"/>
        <v>Tillage + Residue</v>
      </c>
      <c r="AL629" s="27">
        <v>2.35</v>
      </c>
      <c r="AM629" s="27">
        <v>0.12</v>
      </c>
      <c r="AN629" s="30" t="str">
        <f t="shared" si="23"/>
        <v>Zero till + Direct seeding</v>
      </c>
      <c r="AO629" s="27">
        <v>2.37</v>
      </c>
      <c r="AP629" s="27">
        <v>0.09</v>
      </c>
      <c r="AQ629" s="27" t="s">
        <v>341</v>
      </c>
      <c r="AR629" s="27" t="s">
        <v>105</v>
      </c>
      <c r="AU629" s="26" t="s">
        <v>77</v>
      </c>
      <c r="AV629" s="26" t="s">
        <v>77</v>
      </c>
      <c r="AW629" s="26" t="s">
        <v>77</v>
      </c>
      <c r="AX629" s="26" t="s">
        <v>77</v>
      </c>
      <c r="AY629" s="26" t="s">
        <v>63</v>
      </c>
      <c r="AZ629" s="26" t="s">
        <v>63</v>
      </c>
      <c r="BA629" s="26" t="s">
        <v>63</v>
      </c>
      <c r="BB629" s="26" t="s">
        <v>63</v>
      </c>
      <c r="BC629" s="26" t="s">
        <v>77</v>
      </c>
    </row>
    <row r="630" spans="1:55" ht="12" customHeight="1">
      <c r="A630" s="20">
        <v>619</v>
      </c>
      <c r="B630" s="21">
        <f>INDEX(Refs!A:A,MATCH($C630,Refs!$I:$I,0))</f>
        <v>6133163</v>
      </c>
      <c r="C630" s="22" t="s">
        <v>1533</v>
      </c>
      <c r="D630" s="21" t="str">
        <f>INDEX(Refs!L:L,MATCH($C630,Refs!$I:$I,0))</f>
        <v>Bhatt, Bhagwati Prasad; Choudhary, Jaipal Singh; Hans, Hansraj; Hazra, Kali Krishna; Kumar, Rakesh; Mishra, Janki Sharan; Mondal, Surajit; Rao, Karnena Koteswara</v>
      </c>
      <c r="E630" s="21" t="str">
        <f>INDEX(Refs!S:S,MATCH($C630,Refs!$I:$I,0))</f>
        <v>10.1038/s41598-020-67973-9</v>
      </c>
      <c r="F630" s="23" t="s">
        <v>69</v>
      </c>
      <c r="G630" s="23" t="s">
        <v>1534</v>
      </c>
      <c r="I630" s="24" t="s">
        <v>687</v>
      </c>
      <c r="J630" s="26" t="s">
        <v>1541</v>
      </c>
      <c r="L630" s="26" t="s">
        <v>1542</v>
      </c>
      <c r="M630" s="24">
        <v>3</v>
      </c>
      <c r="P630" s="27" t="s">
        <v>59</v>
      </c>
      <c r="AF630" s="23" t="s">
        <v>234</v>
      </c>
      <c r="AJ630" s="24" t="s">
        <v>1538</v>
      </c>
      <c r="AK630" s="30" t="str">
        <f t="shared" si="22"/>
        <v>Zero till + Transplanting + Residue</v>
      </c>
      <c r="AL630" s="27">
        <v>2.0099999999999998</v>
      </c>
      <c r="AM630" s="27">
        <v>0.11</v>
      </c>
      <c r="AN630" s="30" t="str">
        <f t="shared" si="23"/>
        <v xml:space="preserve">Zero till + Transplanting </v>
      </c>
      <c r="AO630" s="27">
        <v>1.89</v>
      </c>
      <c r="AP630" s="27">
        <v>0.1</v>
      </c>
      <c r="AQ630" s="27" t="s">
        <v>341</v>
      </c>
      <c r="AR630" s="27" t="s">
        <v>105</v>
      </c>
      <c r="AU630" s="26" t="s">
        <v>77</v>
      </c>
      <c r="AV630" s="26" t="s">
        <v>77</v>
      </c>
      <c r="AW630" s="26" t="s">
        <v>77</v>
      </c>
      <c r="AX630" s="26" t="s">
        <v>77</v>
      </c>
      <c r="AY630" s="26" t="s">
        <v>63</v>
      </c>
      <c r="AZ630" s="26" t="s">
        <v>63</v>
      </c>
      <c r="BA630" s="26" t="s">
        <v>63</v>
      </c>
      <c r="BB630" s="26" t="s">
        <v>63</v>
      </c>
      <c r="BC630" s="26" t="s">
        <v>77</v>
      </c>
    </row>
    <row r="631" spans="1:55" ht="12" customHeight="1">
      <c r="A631" s="20">
        <v>620</v>
      </c>
      <c r="B631" s="21" t="e">
        <f>INDEX(Refs!A:A,MATCH($C631,Refs!$I:$I,0))</f>
        <v>#N/A</v>
      </c>
      <c r="D631" s="21" t="e">
        <f>INDEX(Refs!L:L,MATCH($C631,Refs!$I:$I,0))</f>
        <v>#N/A</v>
      </c>
      <c r="E631" s="21" t="e">
        <f>INDEX(Refs!S:S,MATCH($C631,Refs!$I:$I,0))</f>
        <v>#N/A</v>
      </c>
      <c r="AK631" s="30">
        <f t="shared" si="22"/>
        <v>0</v>
      </c>
      <c r="AN631" s="30">
        <f t="shared" si="23"/>
        <v>0</v>
      </c>
    </row>
    <row r="632" spans="1:55" ht="12" customHeight="1">
      <c r="A632" s="20">
        <v>621</v>
      </c>
      <c r="B632" s="21">
        <f>INDEX(Refs!A:A,MATCH($C632,Refs!$I:$I,0))</f>
        <v>6133912</v>
      </c>
      <c r="C632" s="22" t="s">
        <v>1546</v>
      </c>
      <c r="D632" s="21" t="str">
        <f>INDEX(Refs!L:L,MATCH($C632,Refs!$I:$I,0))</f>
        <v>Arvadia, M. K.; Dungrani, R. A.; Jat, Ram A.; Sahrawat, Kanwar L.</v>
      </c>
      <c r="E632" s="21" t="str">
        <f>INDEX(Refs!S:S,MATCH($C632,Refs!$I:$I,0))</f>
        <v>10.1080/03650340.2010.533172</v>
      </c>
      <c r="F632" s="23" t="s">
        <v>69</v>
      </c>
      <c r="G632" s="23" t="s">
        <v>1547</v>
      </c>
      <c r="I632" s="24" t="s">
        <v>1411</v>
      </c>
      <c r="J632" s="26" t="s">
        <v>1548</v>
      </c>
      <c r="K632" s="24" t="s">
        <v>320</v>
      </c>
      <c r="L632" s="26" t="s">
        <v>1549</v>
      </c>
      <c r="M632" s="24">
        <v>3</v>
      </c>
      <c r="S632" s="27" t="s">
        <v>59</v>
      </c>
      <c r="AF632" s="23" t="s">
        <v>80</v>
      </c>
      <c r="AG632" s="23" t="s">
        <v>133</v>
      </c>
      <c r="AJ632" s="24">
        <v>2003.2007000000001</v>
      </c>
      <c r="AK632" s="30" t="str">
        <f t="shared" si="22"/>
        <v>Rice- Wheat- Greengram</v>
      </c>
      <c r="AL632" s="27">
        <v>90997</v>
      </c>
      <c r="AN632" s="30" t="str">
        <f t="shared" si="23"/>
        <v>Rice- Wheat- Fallow</v>
      </c>
      <c r="AO632" s="27">
        <v>55794</v>
      </c>
      <c r="AR632" s="27" t="s">
        <v>67</v>
      </c>
      <c r="AU632" s="26" t="s">
        <v>77</v>
      </c>
      <c r="AV632" s="26" t="s">
        <v>77</v>
      </c>
      <c r="AW632" s="26" t="s">
        <v>77</v>
      </c>
      <c r="AX632" s="26" t="s">
        <v>77</v>
      </c>
      <c r="AY632" s="26" t="s">
        <v>63</v>
      </c>
      <c r="AZ632" s="26" t="s">
        <v>63</v>
      </c>
      <c r="BA632" s="26" t="s">
        <v>63</v>
      </c>
      <c r="BB632" s="26" t="s">
        <v>63</v>
      </c>
      <c r="BC632" s="26" t="s">
        <v>77</v>
      </c>
    </row>
    <row r="633" spans="1:55" ht="12" customHeight="1">
      <c r="A633" s="20">
        <v>622</v>
      </c>
      <c r="B633" s="21">
        <f>INDEX(Refs!A:A,MATCH($C633,Refs!$I:$I,0))</f>
        <v>6133912</v>
      </c>
      <c r="C633" s="22" t="s">
        <v>1546</v>
      </c>
      <c r="D633" s="21" t="str">
        <f>INDEX(Refs!L:L,MATCH($C633,Refs!$I:$I,0))</f>
        <v>Arvadia, M. K.; Dungrani, R. A.; Jat, Ram A.; Sahrawat, Kanwar L.</v>
      </c>
      <c r="E633" s="21" t="str">
        <f>INDEX(Refs!S:S,MATCH($C633,Refs!$I:$I,0))</f>
        <v>10.1080/03650340.2010.533172</v>
      </c>
      <c r="F633" s="23" t="s">
        <v>69</v>
      </c>
      <c r="G633" s="23" t="s">
        <v>1547</v>
      </c>
      <c r="I633" s="24" t="s">
        <v>1411</v>
      </c>
      <c r="J633" s="26" t="s">
        <v>1548</v>
      </c>
      <c r="K633" s="24" t="s">
        <v>320</v>
      </c>
      <c r="L633" s="26" t="s">
        <v>1549</v>
      </c>
      <c r="M633" s="24">
        <v>3</v>
      </c>
      <c r="S633" s="27" t="s">
        <v>59</v>
      </c>
      <c r="AF633" s="23" t="s">
        <v>60</v>
      </c>
      <c r="AG633" s="23" t="s">
        <v>133</v>
      </c>
      <c r="AJ633" s="24">
        <v>2003.2007000000001</v>
      </c>
      <c r="AK633" s="30" t="str">
        <f t="shared" si="22"/>
        <v>Rice- Wheat- Greengram</v>
      </c>
      <c r="AL633" s="27">
        <v>43358</v>
      </c>
      <c r="AN633" s="30" t="str">
        <f t="shared" si="23"/>
        <v>Rice- Wheat- Fallow</v>
      </c>
      <c r="AO633" s="27">
        <v>35346</v>
      </c>
      <c r="AR633" s="27" t="s">
        <v>67</v>
      </c>
      <c r="AU633" s="26" t="s">
        <v>77</v>
      </c>
      <c r="AV633" s="26" t="s">
        <v>77</v>
      </c>
      <c r="AW633" s="26" t="s">
        <v>77</v>
      </c>
      <c r="AX633" s="26" t="s">
        <v>77</v>
      </c>
      <c r="AY633" s="26" t="s">
        <v>63</v>
      </c>
      <c r="AZ633" s="26" t="s">
        <v>63</v>
      </c>
      <c r="BA633" s="26" t="s">
        <v>63</v>
      </c>
      <c r="BB633" s="26" t="s">
        <v>63</v>
      </c>
      <c r="BC633" s="26" t="s">
        <v>77</v>
      </c>
    </row>
    <row r="634" spans="1:55" ht="12" customHeight="1">
      <c r="A634" s="20">
        <v>623</v>
      </c>
      <c r="B634" s="21">
        <f>INDEX(Refs!A:A,MATCH($C634,Refs!$I:$I,0))</f>
        <v>6133912</v>
      </c>
      <c r="C634" s="22" t="s">
        <v>1546</v>
      </c>
      <c r="D634" s="21" t="str">
        <f>INDEX(Refs!L:L,MATCH($C634,Refs!$I:$I,0))</f>
        <v>Arvadia, M. K.; Dungrani, R. A.; Jat, Ram A.; Sahrawat, Kanwar L.</v>
      </c>
      <c r="E634" s="21" t="str">
        <f>INDEX(Refs!S:S,MATCH($C634,Refs!$I:$I,0))</f>
        <v>10.1080/03650340.2010.533172</v>
      </c>
      <c r="F634" s="23" t="s">
        <v>69</v>
      </c>
      <c r="G634" s="23" t="s">
        <v>1547</v>
      </c>
      <c r="I634" s="24" t="s">
        <v>1411</v>
      </c>
      <c r="J634" s="26" t="s">
        <v>1548</v>
      </c>
      <c r="K634" s="24" t="s">
        <v>320</v>
      </c>
      <c r="L634" s="26" t="s">
        <v>1549</v>
      </c>
      <c r="M634" s="24">
        <v>3</v>
      </c>
      <c r="S634" s="27" t="s">
        <v>59</v>
      </c>
      <c r="AF634" s="23" t="s">
        <v>65</v>
      </c>
      <c r="AG634" s="23" t="s">
        <v>133</v>
      </c>
      <c r="AJ634" s="24">
        <v>2003.2007000000001</v>
      </c>
      <c r="AK634" s="30" t="str">
        <f t="shared" si="22"/>
        <v>Rice- Wheat- Greengram</v>
      </c>
      <c r="AL634" s="27">
        <v>47639</v>
      </c>
      <c r="AN634" s="30" t="str">
        <f t="shared" si="23"/>
        <v>Rice- Wheat- Fallow</v>
      </c>
      <c r="AO634" s="27">
        <v>20448</v>
      </c>
      <c r="AR634" s="27" t="s">
        <v>67</v>
      </c>
      <c r="AU634" s="26" t="s">
        <v>77</v>
      </c>
      <c r="AV634" s="26" t="s">
        <v>77</v>
      </c>
      <c r="AW634" s="26" t="s">
        <v>77</v>
      </c>
      <c r="AX634" s="26" t="s">
        <v>77</v>
      </c>
      <c r="AY634" s="26" t="s">
        <v>63</v>
      </c>
      <c r="AZ634" s="26" t="s">
        <v>63</v>
      </c>
      <c r="BA634" s="26" t="s">
        <v>63</v>
      </c>
      <c r="BB634" s="26" t="s">
        <v>63</v>
      </c>
      <c r="BC634" s="26" t="s">
        <v>77</v>
      </c>
    </row>
    <row r="635" spans="1:55" ht="12" customHeight="1">
      <c r="A635" s="20">
        <v>624</v>
      </c>
      <c r="B635" s="21">
        <f>INDEX(Refs!A:A,MATCH($C635,Refs!$I:$I,0))</f>
        <v>6133912</v>
      </c>
      <c r="C635" s="22" t="s">
        <v>1546</v>
      </c>
      <c r="D635" s="21" t="str">
        <f>INDEX(Refs!L:L,MATCH($C635,Refs!$I:$I,0))</f>
        <v>Arvadia, M. K.; Dungrani, R. A.; Jat, Ram A.; Sahrawat, Kanwar L.</v>
      </c>
      <c r="E635" s="21" t="str">
        <f>INDEX(Refs!S:S,MATCH($C635,Refs!$I:$I,0))</f>
        <v>10.1080/03650340.2010.533172</v>
      </c>
      <c r="F635" s="23" t="s">
        <v>69</v>
      </c>
      <c r="G635" s="23" t="s">
        <v>1547</v>
      </c>
      <c r="I635" s="24" t="s">
        <v>1411</v>
      </c>
      <c r="J635" s="26" t="s">
        <v>1548</v>
      </c>
      <c r="K635" s="24" t="s">
        <v>320</v>
      </c>
      <c r="L635" s="26" t="s">
        <v>1549</v>
      </c>
      <c r="M635" s="24">
        <v>3</v>
      </c>
      <c r="S635" s="27" t="s">
        <v>59</v>
      </c>
      <c r="AF635" s="23" t="s">
        <v>715</v>
      </c>
      <c r="AJ635" s="24">
        <v>2003.2007000000001</v>
      </c>
      <c r="AK635" s="30" t="str">
        <f t="shared" si="22"/>
        <v>Rice- Wheat- Greengram</v>
      </c>
      <c r="AL635" s="27">
        <v>2.09</v>
      </c>
      <c r="AN635" s="30" t="str">
        <f t="shared" si="23"/>
        <v>Rice- Wheat- Fallow</v>
      </c>
      <c r="AO635" s="27">
        <v>1.58</v>
      </c>
      <c r="AR635" s="27" t="s">
        <v>67</v>
      </c>
      <c r="AU635" s="26" t="s">
        <v>77</v>
      </c>
      <c r="AV635" s="26" t="s">
        <v>77</v>
      </c>
      <c r="AW635" s="26" t="s">
        <v>77</v>
      </c>
      <c r="AX635" s="26" t="s">
        <v>77</v>
      </c>
      <c r="AY635" s="26" t="s">
        <v>63</v>
      </c>
      <c r="AZ635" s="26" t="s">
        <v>63</v>
      </c>
      <c r="BA635" s="26" t="s">
        <v>63</v>
      </c>
      <c r="BB635" s="26" t="s">
        <v>63</v>
      </c>
      <c r="BC635" s="26" t="s">
        <v>77</v>
      </c>
    </row>
    <row r="636" spans="1:55" ht="12" customHeight="1">
      <c r="A636" s="20">
        <v>625</v>
      </c>
      <c r="B636" s="21" t="e">
        <f>INDEX(Refs!A:A,MATCH($C636,Refs!$I:$I,0))</f>
        <v>#N/A</v>
      </c>
      <c r="D636" s="21" t="e">
        <f>INDEX(Refs!L:L,MATCH($C636,Refs!$I:$I,0))</f>
        <v>#N/A</v>
      </c>
      <c r="E636" s="21" t="e">
        <f>INDEX(Refs!S:S,MATCH($C636,Refs!$I:$I,0))</f>
        <v>#N/A</v>
      </c>
      <c r="AK636" s="30">
        <f t="shared" si="22"/>
        <v>0</v>
      </c>
      <c r="AN636" s="30">
        <f t="shared" si="23"/>
        <v>0</v>
      </c>
    </row>
    <row r="637" spans="1:55" ht="12" customHeight="1">
      <c r="A637" s="20">
        <v>626</v>
      </c>
      <c r="B637" s="21">
        <f>INDEX(Refs!A:A,MATCH($C637,Refs!$I:$I,0))</f>
        <v>6136349</v>
      </c>
      <c r="C637" s="22" t="s">
        <v>1550</v>
      </c>
      <c r="D637" s="21" t="str">
        <f>INDEX(Refs!L:L,MATCH($C637,Refs!$I:$I,0))</f>
        <v>Jat, M. L.; Jat, S. L.; Kumar, Rakesh; Kuri, B. R.; Parihar, C. M.; Parihar, M. D.; Singh, A. K.; Verma, A. P.; Yadav, Brijesh; Yadav, M. R.; Yadav, R. K.</v>
      </c>
      <c r="E637" s="21" t="str">
        <f>INDEX(Refs!S:S,MATCH($C637,Refs!$I:$I,0))</f>
        <v>10.18805/1r.v0i0.7583</v>
      </c>
      <c r="F637" s="23" t="s">
        <v>69</v>
      </c>
      <c r="G637" s="23" t="s">
        <v>1551</v>
      </c>
      <c r="I637" s="24" t="s">
        <v>110</v>
      </c>
      <c r="J637" s="26" t="s">
        <v>1552</v>
      </c>
      <c r="L637" s="26" t="s">
        <v>1553</v>
      </c>
      <c r="M637" s="24" t="s">
        <v>261</v>
      </c>
      <c r="O637" s="27" t="s">
        <v>59</v>
      </c>
      <c r="AF637" s="23" t="s">
        <v>80</v>
      </c>
      <c r="AG637" s="23" t="s">
        <v>133</v>
      </c>
      <c r="AJ637" s="24">
        <v>2008.2013999999999</v>
      </c>
      <c r="AK637" s="30" t="str">
        <f t="shared" si="22"/>
        <v>maize-wheat-mungbean (MWMb)- PB</v>
      </c>
      <c r="AL637" s="27">
        <v>44262.295080000004</v>
      </c>
      <c r="AN637" s="30" t="str">
        <f t="shared" si="23"/>
        <v>maize-wheat-mungbean (MWMb)- CT</v>
      </c>
      <c r="AO637" s="27">
        <v>37704.918030000001</v>
      </c>
      <c r="AR637" s="27" t="s">
        <v>1554</v>
      </c>
      <c r="AT637" s="26" t="s">
        <v>77</v>
      </c>
    </row>
    <row r="638" spans="1:55" ht="12" customHeight="1">
      <c r="A638" s="20">
        <v>627</v>
      </c>
      <c r="B638" s="21">
        <f>INDEX(Refs!A:A,MATCH($C638,Refs!$I:$I,0))</f>
        <v>6136349</v>
      </c>
      <c r="C638" s="22" t="s">
        <v>1550</v>
      </c>
      <c r="D638" s="21" t="str">
        <f>INDEX(Refs!L:L,MATCH($C638,Refs!$I:$I,0))</f>
        <v>Jat, M. L.; Jat, S. L.; Kumar, Rakesh; Kuri, B. R.; Parihar, C. M.; Parihar, M. D.; Singh, A. K.; Verma, A. P.; Yadav, Brijesh; Yadav, M. R.; Yadav, R. K.</v>
      </c>
      <c r="E638" s="21" t="str">
        <f>INDEX(Refs!S:S,MATCH($C638,Refs!$I:$I,0))</f>
        <v>10.18805/1r.v0i0.7583</v>
      </c>
      <c r="F638" s="23" t="s">
        <v>69</v>
      </c>
      <c r="G638" s="23" t="s">
        <v>1551</v>
      </c>
      <c r="I638" s="24" t="s">
        <v>1555</v>
      </c>
      <c r="J638" s="26" t="s">
        <v>1556</v>
      </c>
      <c r="L638" s="26" t="s">
        <v>1557</v>
      </c>
      <c r="M638" s="24" t="s">
        <v>261</v>
      </c>
      <c r="O638" s="27" t="s">
        <v>59</v>
      </c>
      <c r="AF638" s="23" t="s">
        <v>80</v>
      </c>
      <c r="AG638" s="23" t="s">
        <v>133</v>
      </c>
      <c r="AJ638" s="24">
        <v>2008.2013999999999</v>
      </c>
      <c r="AK638" s="30" t="str">
        <f t="shared" si="22"/>
        <v>maize-chickpea-Sesbania (MCS)- PB</v>
      </c>
      <c r="AL638" s="27">
        <v>47131.147539999998</v>
      </c>
      <c r="AN638" s="30" t="str">
        <f t="shared" si="23"/>
        <v>maize-chickpea-Sesbania (MCS)- CT</v>
      </c>
      <c r="AO638" s="27">
        <v>40437.158470000002</v>
      </c>
      <c r="AR638" s="27" t="s">
        <v>84</v>
      </c>
      <c r="AT638" s="26" t="s">
        <v>77</v>
      </c>
    </row>
    <row r="639" spans="1:55" ht="12" customHeight="1">
      <c r="A639" s="20">
        <v>628</v>
      </c>
      <c r="B639" s="21">
        <f>INDEX(Refs!A:A,MATCH($C639,Refs!$I:$I,0))</f>
        <v>6136349</v>
      </c>
      <c r="C639" s="22" t="s">
        <v>1550</v>
      </c>
      <c r="D639" s="21" t="str">
        <f>INDEX(Refs!L:L,MATCH($C639,Refs!$I:$I,0))</f>
        <v>Jat, M. L.; Jat, S. L.; Kumar, Rakesh; Kuri, B. R.; Parihar, C. M.; Parihar, M. D.; Singh, A. K.; Verma, A. P.; Yadav, Brijesh; Yadav, M. R.; Yadav, R. K.</v>
      </c>
      <c r="E639" s="21" t="str">
        <f>INDEX(Refs!S:S,MATCH($C639,Refs!$I:$I,0))</f>
        <v>10.18805/1r.v0i0.7583</v>
      </c>
      <c r="F639" s="23" t="s">
        <v>69</v>
      </c>
      <c r="G639" s="23" t="s">
        <v>1551</v>
      </c>
      <c r="I639" s="24" t="s">
        <v>1558</v>
      </c>
      <c r="J639" s="26" t="s">
        <v>1559</v>
      </c>
      <c r="L639" s="26" t="s">
        <v>1560</v>
      </c>
      <c r="M639" s="24" t="s">
        <v>261</v>
      </c>
      <c r="O639" s="27" t="s">
        <v>59</v>
      </c>
      <c r="AF639" s="23" t="s">
        <v>80</v>
      </c>
      <c r="AG639" s="23" t="s">
        <v>133</v>
      </c>
      <c r="AJ639" s="24">
        <v>2008.2013999999999</v>
      </c>
      <c r="AK639" s="30" t="str">
        <f t="shared" si="22"/>
        <v>maize-mustard-mungbean (MMuMb) - PB</v>
      </c>
      <c r="AL639" s="27">
        <v>41666.666669999999</v>
      </c>
      <c r="AN639" s="30" t="str">
        <f t="shared" si="23"/>
        <v>maize-mustard-mungbean (MMuMb)- CT</v>
      </c>
      <c r="AO639" s="27">
        <v>35382.513659999997</v>
      </c>
      <c r="AR639" s="27" t="s">
        <v>84</v>
      </c>
      <c r="AT639" s="26" t="s">
        <v>77</v>
      </c>
    </row>
    <row r="640" spans="1:55" ht="12" customHeight="1">
      <c r="A640" s="20">
        <v>629</v>
      </c>
      <c r="B640" s="21">
        <f>INDEX(Refs!A:A,MATCH($C640,Refs!$I:$I,0))</f>
        <v>6136349</v>
      </c>
      <c r="C640" s="22" t="s">
        <v>1550</v>
      </c>
      <c r="D640" s="21" t="str">
        <f>INDEX(Refs!L:L,MATCH($C640,Refs!$I:$I,0))</f>
        <v>Jat, M. L.; Jat, S. L.; Kumar, Rakesh; Kuri, B. R.; Parihar, C. M.; Parihar, M. D.; Singh, A. K.; Verma, A. P.; Yadav, Brijesh; Yadav, M. R.; Yadav, R. K.</v>
      </c>
      <c r="E640" s="21" t="str">
        <f>INDEX(Refs!S:S,MATCH($C640,Refs!$I:$I,0))</f>
        <v>10.18805/1r.v0i0.7583</v>
      </c>
      <c r="F640" s="23" t="s">
        <v>69</v>
      </c>
      <c r="G640" s="23" t="s">
        <v>1551</v>
      </c>
      <c r="I640" s="24" t="s">
        <v>1561</v>
      </c>
      <c r="J640" s="26" t="s">
        <v>1562</v>
      </c>
      <c r="L640" s="26" t="s">
        <v>1563</v>
      </c>
      <c r="M640" s="24" t="s">
        <v>261</v>
      </c>
      <c r="O640" s="27" t="s">
        <v>59</v>
      </c>
      <c r="AF640" s="23" t="s">
        <v>80</v>
      </c>
      <c r="AG640" s="23" t="s">
        <v>133</v>
      </c>
      <c r="AJ640" s="24">
        <v>2008.2013999999999</v>
      </c>
      <c r="AK640" s="30" t="str">
        <f t="shared" si="22"/>
        <v>maize-maize-Sesbania (MMS) - PB</v>
      </c>
      <c r="AL640" s="27">
        <v>39617.486340000003</v>
      </c>
      <c r="AN640" s="30" t="str">
        <f t="shared" si="23"/>
        <v>maize-maize-Sesbania (MMS)- CT</v>
      </c>
      <c r="AO640" s="27">
        <v>33060.10929</v>
      </c>
      <c r="AR640" s="27" t="s">
        <v>84</v>
      </c>
      <c r="AT640" s="26" t="s">
        <v>77</v>
      </c>
    </row>
    <row r="641" spans="1:46" ht="12" customHeight="1">
      <c r="A641" s="20">
        <v>630</v>
      </c>
      <c r="B641" s="21">
        <f>INDEX(Refs!A:A,MATCH($C641,Refs!$I:$I,0))</f>
        <v>6136349</v>
      </c>
      <c r="C641" s="22" t="s">
        <v>1550</v>
      </c>
      <c r="D641" s="21" t="str">
        <f>INDEX(Refs!L:L,MATCH($C641,Refs!$I:$I,0))</f>
        <v>Jat, M. L.; Jat, S. L.; Kumar, Rakesh; Kuri, B. R.; Parihar, C. M.; Parihar, M. D.; Singh, A. K.; Verma, A. P.; Yadav, Brijesh; Yadav, M. R.; Yadav, R. K.</v>
      </c>
      <c r="E641" s="21" t="str">
        <f>INDEX(Refs!S:S,MATCH($C641,Refs!$I:$I,0))</f>
        <v>10.18805/1r.v0i0.7583</v>
      </c>
      <c r="F641" s="23" t="s">
        <v>69</v>
      </c>
      <c r="G641" s="23" t="s">
        <v>1551</v>
      </c>
      <c r="I641" s="24" t="s">
        <v>110</v>
      </c>
      <c r="J641" s="26" t="s">
        <v>1564</v>
      </c>
      <c r="L641" s="26" t="s">
        <v>1553</v>
      </c>
      <c r="M641" s="24" t="s">
        <v>261</v>
      </c>
      <c r="O641" s="27" t="s">
        <v>59</v>
      </c>
      <c r="AF641" s="23" t="s">
        <v>80</v>
      </c>
      <c r="AG641" s="23" t="s">
        <v>133</v>
      </c>
      <c r="AJ641" s="24">
        <v>2008.2013999999999</v>
      </c>
      <c r="AK641" s="30" t="str">
        <f t="shared" si="22"/>
        <v>maize-wheat-mungbean (MWMb)- ZT</v>
      </c>
      <c r="AL641" s="27">
        <v>47540.983610000003</v>
      </c>
      <c r="AN641" s="30" t="str">
        <f t="shared" si="23"/>
        <v>maize-wheat-mungbean (MWMb)- CT</v>
      </c>
      <c r="AO641" s="27">
        <v>37704.918030000001</v>
      </c>
      <c r="AR641" s="27" t="s">
        <v>84</v>
      </c>
      <c r="AT641" s="26" t="s">
        <v>77</v>
      </c>
    </row>
    <row r="642" spans="1:46" ht="12" customHeight="1">
      <c r="A642" s="20">
        <v>631</v>
      </c>
      <c r="B642" s="21">
        <f>INDEX(Refs!A:A,MATCH($C642,Refs!$I:$I,0))</f>
        <v>6136349</v>
      </c>
      <c r="C642" s="22" t="s">
        <v>1550</v>
      </c>
      <c r="D642" s="21" t="str">
        <f>INDEX(Refs!L:L,MATCH($C642,Refs!$I:$I,0))</f>
        <v>Jat, M. L.; Jat, S. L.; Kumar, Rakesh; Kuri, B. R.; Parihar, C. M.; Parihar, M. D.; Singh, A. K.; Verma, A. P.; Yadav, Brijesh; Yadav, M. R.; Yadav, R. K.</v>
      </c>
      <c r="E642" s="21" t="str">
        <f>INDEX(Refs!S:S,MATCH($C642,Refs!$I:$I,0))</f>
        <v>10.18805/1r.v0i0.7583</v>
      </c>
      <c r="F642" s="23" t="s">
        <v>69</v>
      </c>
      <c r="G642" s="23" t="s">
        <v>1551</v>
      </c>
      <c r="I642" s="24" t="s">
        <v>1555</v>
      </c>
      <c r="J642" s="26" t="s">
        <v>1565</v>
      </c>
      <c r="L642" s="26" t="s">
        <v>1557</v>
      </c>
      <c r="M642" s="24" t="s">
        <v>261</v>
      </c>
      <c r="O642" s="27" t="s">
        <v>59</v>
      </c>
      <c r="AF642" s="23" t="s">
        <v>80</v>
      </c>
      <c r="AG642" s="23" t="s">
        <v>133</v>
      </c>
      <c r="AJ642" s="24">
        <v>2008.2013999999999</v>
      </c>
      <c r="AK642" s="30" t="str">
        <f t="shared" si="22"/>
        <v>maize-chickpea-Sesbania (MCS)- ZT</v>
      </c>
      <c r="AL642" s="27">
        <v>51092.89617</v>
      </c>
      <c r="AN642" s="30" t="str">
        <f t="shared" si="23"/>
        <v>maize-chickpea-Sesbania (MCS)- CT</v>
      </c>
      <c r="AO642" s="27">
        <v>40437.158470000002</v>
      </c>
      <c r="AR642" s="27" t="s">
        <v>84</v>
      </c>
      <c r="AT642" s="26" t="s">
        <v>77</v>
      </c>
    </row>
    <row r="643" spans="1:46" ht="12" customHeight="1">
      <c r="A643" s="20">
        <v>632</v>
      </c>
      <c r="B643" s="21">
        <f>INDEX(Refs!A:A,MATCH($C643,Refs!$I:$I,0))</f>
        <v>6136349</v>
      </c>
      <c r="C643" s="22" t="s">
        <v>1550</v>
      </c>
      <c r="D643" s="21" t="str">
        <f>INDEX(Refs!L:L,MATCH($C643,Refs!$I:$I,0))</f>
        <v>Jat, M. L.; Jat, S. L.; Kumar, Rakesh; Kuri, B. R.; Parihar, C. M.; Parihar, M. D.; Singh, A. K.; Verma, A. P.; Yadav, Brijesh; Yadav, M. R.; Yadav, R. K.</v>
      </c>
      <c r="E643" s="21" t="str">
        <f>INDEX(Refs!S:S,MATCH($C643,Refs!$I:$I,0))</f>
        <v>10.18805/1r.v0i0.7583</v>
      </c>
      <c r="F643" s="23" t="s">
        <v>69</v>
      </c>
      <c r="G643" s="23" t="s">
        <v>1551</v>
      </c>
      <c r="I643" s="24" t="s">
        <v>1558</v>
      </c>
      <c r="J643" s="26" t="s">
        <v>1566</v>
      </c>
      <c r="L643" s="26" t="s">
        <v>1560</v>
      </c>
      <c r="M643" s="24" t="s">
        <v>261</v>
      </c>
      <c r="O643" s="27" t="s">
        <v>59</v>
      </c>
      <c r="AF643" s="23" t="s">
        <v>80</v>
      </c>
      <c r="AG643" s="23" t="s">
        <v>133</v>
      </c>
      <c r="AJ643" s="24">
        <v>2008.2013999999999</v>
      </c>
      <c r="AK643" s="30" t="str">
        <f t="shared" si="22"/>
        <v>maize-mustard-mungbean (MMuMb)- ZT</v>
      </c>
      <c r="AL643" s="27">
        <v>45628.415300000001</v>
      </c>
      <c r="AN643" s="30" t="str">
        <f t="shared" si="23"/>
        <v>maize-mustard-mungbean (MMuMb)- CT</v>
      </c>
      <c r="AO643" s="27">
        <v>35382.513659999997</v>
      </c>
      <c r="AR643" s="27" t="s">
        <v>84</v>
      </c>
      <c r="AT643" s="26" t="s">
        <v>77</v>
      </c>
    </row>
    <row r="644" spans="1:46" ht="12" customHeight="1">
      <c r="A644" s="20">
        <v>633</v>
      </c>
      <c r="B644" s="21">
        <f>INDEX(Refs!A:A,MATCH($C644,Refs!$I:$I,0))</f>
        <v>6136349</v>
      </c>
      <c r="C644" s="22" t="s">
        <v>1550</v>
      </c>
      <c r="D644" s="21" t="str">
        <f>INDEX(Refs!L:L,MATCH($C644,Refs!$I:$I,0))</f>
        <v>Jat, M. L.; Jat, S. L.; Kumar, Rakesh; Kuri, B. R.; Parihar, C. M.; Parihar, M. D.; Singh, A. K.; Verma, A. P.; Yadav, Brijesh; Yadav, M. R.; Yadav, R. K.</v>
      </c>
      <c r="E644" s="21" t="str">
        <f>INDEX(Refs!S:S,MATCH($C644,Refs!$I:$I,0))</f>
        <v>10.18805/1r.v0i0.7583</v>
      </c>
      <c r="F644" s="23" t="s">
        <v>69</v>
      </c>
      <c r="G644" s="23" t="s">
        <v>1551</v>
      </c>
      <c r="I644" s="24" t="s">
        <v>1561</v>
      </c>
      <c r="J644" s="26" t="s">
        <v>1567</v>
      </c>
      <c r="L644" s="26" t="s">
        <v>1563</v>
      </c>
      <c r="M644" s="24" t="s">
        <v>261</v>
      </c>
      <c r="O644" s="27" t="s">
        <v>59</v>
      </c>
      <c r="AF644" s="23" t="s">
        <v>80</v>
      </c>
      <c r="AG644" s="23" t="s">
        <v>133</v>
      </c>
      <c r="AJ644" s="24">
        <v>2008.2013999999999</v>
      </c>
      <c r="AK644" s="30" t="str">
        <f t="shared" si="22"/>
        <v>maize-maize-Sesbania (MMS)- ZT</v>
      </c>
      <c r="AL644" s="27">
        <v>43032.786890000003</v>
      </c>
      <c r="AN644" s="30" t="str">
        <f t="shared" si="23"/>
        <v>maize-maize-Sesbania (MMS)- CT</v>
      </c>
      <c r="AO644" s="27">
        <v>33060.10929</v>
      </c>
      <c r="AR644" s="27" t="s">
        <v>84</v>
      </c>
      <c r="AT644" s="26" t="s">
        <v>77</v>
      </c>
    </row>
    <row r="645" spans="1:46" ht="12" customHeight="1">
      <c r="A645" s="20">
        <v>634</v>
      </c>
      <c r="B645" s="21">
        <f>INDEX(Refs!A:A,MATCH($C645,Refs!$I:$I,0))</f>
        <v>6136349</v>
      </c>
      <c r="C645" s="22" t="s">
        <v>1550</v>
      </c>
      <c r="D645" s="21" t="str">
        <f>INDEX(Refs!L:L,MATCH($C645,Refs!$I:$I,0))</f>
        <v>Jat, M. L.; Jat, S. L.; Kumar, Rakesh; Kuri, B. R.; Parihar, C. M.; Parihar, M. D.; Singh, A. K.; Verma, A. P.; Yadav, Brijesh; Yadav, M. R.; Yadav, R. K.</v>
      </c>
      <c r="E645" s="21" t="str">
        <f>INDEX(Refs!S:S,MATCH($C645,Refs!$I:$I,0))</f>
        <v>10.18805/1r.v0i0.7583</v>
      </c>
      <c r="F645" s="23" t="s">
        <v>69</v>
      </c>
      <c r="G645" s="23" t="s">
        <v>1551</v>
      </c>
      <c r="I645" s="24" t="s">
        <v>110</v>
      </c>
      <c r="J645" s="26" t="s">
        <v>1552</v>
      </c>
      <c r="L645" s="26" t="s">
        <v>1553</v>
      </c>
      <c r="M645" s="24" t="s">
        <v>261</v>
      </c>
      <c r="O645" s="27" t="s">
        <v>59</v>
      </c>
      <c r="AF645" s="23" t="s">
        <v>234</v>
      </c>
      <c r="AJ645" s="24">
        <v>2008.2013999999999</v>
      </c>
      <c r="AK645" s="30" t="str">
        <f t="shared" si="22"/>
        <v>maize-wheat-mungbean (MWMb)- PB</v>
      </c>
      <c r="AL645" s="27">
        <v>1.8224932250000001</v>
      </c>
      <c r="AN645" s="30" t="str">
        <f t="shared" si="23"/>
        <v>maize-wheat-mungbean (MWMb)- CT</v>
      </c>
      <c r="AO645" s="27">
        <v>1.463414634</v>
      </c>
      <c r="AR645" s="27" t="s">
        <v>1101</v>
      </c>
      <c r="AT645" s="26" t="s">
        <v>77</v>
      </c>
    </row>
    <row r="646" spans="1:46" ht="12" customHeight="1">
      <c r="A646" s="20">
        <v>635</v>
      </c>
      <c r="B646" s="21">
        <f>INDEX(Refs!A:A,MATCH($C646,Refs!$I:$I,0))</f>
        <v>6136349</v>
      </c>
      <c r="C646" s="22" t="s">
        <v>1550</v>
      </c>
      <c r="D646" s="21" t="str">
        <f>INDEX(Refs!L:L,MATCH($C646,Refs!$I:$I,0))</f>
        <v>Jat, M. L.; Jat, S. L.; Kumar, Rakesh; Kuri, B. R.; Parihar, C. M.; Parihar, M. D.; Singh, A. K.; Verma, A. P.; Yadav, Brijesh; Yadav, M. R.; Yadav, R. K.</v>
      </c>
      <c r="E646" s="21" t="str">
        <f>INDEX(Refs!S:S,MATCH($C646,Refs!$I:$I,0))</f>
        <v>10.18805/1r.v0i0.7583</v>
      </c>
      <c r="F646" s="23" t="s">
        <v>69</v>
      </c>
      <c r="G646" s="23" t="s">
        <v>1551</v>
      </c>
      <c r="I646" s="24" t="s">
        <v>1555</v>
      </c>
      <c r="J646" s="26" t="s">
        <v>1556</v>
      </c>
      <c r="L646" s="26" t="s">
        <v>1557</v>
      </c>
      <c r="M646" s="24" t="s">
        <v>261</v>
      </c>
      <c r="O646" s="27" t="s">
        <v>59</v>
      </c>
      <c r="AF646" s="23" t="s">
        <v>234</v>
      </c>
      <c r="AJ646" s="24">
        <v>2008.2013999999999</v>
      </c>
      <c r="AK646" s="30" t="str">
        <f t="shared" si="22"/>
        <v>maize-chickpea-Sesbania (MCS)- PB</v>
      </c>
      <c r="AL646" s="27">
        <v>1.9308943089999999</v>
      </c>
      <c r="AN646" s="30" t="str">
        <f t="shared" si="23"/>
        <v>maize-chickpea-Sesbania (MCS)- CT</v>
      </c>
      <c r="AO646" s="27">
        <v>1.5785907859999999</v>
      </c>
      <c r="AR646" s="27" t="s">
        <v>1101</v>
      </c>
      <c r="AT646" s="26" t="s">
        <v>77</v>
      </c>
    </row>
    <row r="647" spans="1:46" ht="12" customHeight="1">
      <c r="A647" s="20">
        <v>636</v>
      </c>
      <c r="B647" s="21">
        <f>INDEX(Refs!A:A,MATCH($C647,Refs!$I:$I,0))</f>
        <v>6136349</v>
      </c>
      <c r="C647" s="22" t="s">
        <v>1550</v>
      </c>
      <c r="D647" s="21" t="str">
        <f>INDEX(Refs!L:L,MATCH($C647,Refs!$I:$I,0))</f>
        <v>Jat, M. L.; Jat, S. L.; Kumar, Rakesh; Kuri, B. R.; Parihar, C. M.; Parihar, M. D.; Singh, A. K.; Verma, A. P.; Yadav, Brijesh; Yadav, M. R.; Yadav, R. K.</v>
      </c>
      <c r="E647" s="21" t="str">
        <f>INDEX(Refs!S:S,MATCH($C647,Refs!$I:$I,0))</f>
        <v>10.18805/1r.v0i0.7583</v>
      </c>
      <c r="F647" s="23" t="s">
        <v>69</v>
      </c>
      <c r="G647" s="23" t="s">
        <v>1551</v>
      </c>
      <c r="I647" s="24" t="s">
        <v>1558</v>
      </c>
      <c r="J647" s="26" t="s">
        <v>1559</v>
      </c>
      <c r="L647" s="26" t="s">
        <v>1560</v>
      </c>
      <c r="M647" s="24" t="s">
        <v>261</v>
      </c>
      <c r="O647" s="27" t="s">
        <v>59</v>
      </c>
      <c r="AF647" s="23" t="s">
        <v>234</v>
      </c>
      <c r="AJ647" s="24">
        <v>2008.2013999999999</v>
      </c>
      <c r="AK647" s="30" t="str">
        <f t="shared" si="22"/>
        <v>maize-mustard-mungbean (MMuMb) - PB</v>
      </c>
      <c r="AL647" s="27">
        <v>1.7276422760000001</v>
      </c>
      <c r="AN647" s="30" t="str">
        <f t="shared" si="23"/>
        <v>maize-mustard-mungbean (MMuMb)- CT</v>
      </c>
      <c r="AO647" s="27">
        <v>1.3685636859999999</v>
      </c>
      <c r="AR647" s="27" t="s">
        <v>1101</v>
      </c>
      <c r="AT647" s="26" t="s">
        <v>77</v>
      </c>
    </row>
    <row r="648" spans="1:46" ht="12" customHeight="1">
      <c r="A648" s="20">
        <v>637</v>
      </c>
      <c r="B648" s="21">
        <f>INDEX(Refs!A:A,MATCH($C648,Refs!$I:$I,0))</f>
        <v>6136349</v>
      </c>
      <c r="C648" s="22" t="s">
        <v>1550</v>
      </c>
      <c r="D648" s="21" t="str">
        <f>INDEX(Refs!L:L,MATCH($C648,Refs!$I:$I,0))</f>
        <v>Jat, M. L.; Jat, S. L.; Kumar, Rakesh; Kuri, B. R.; Parihar, C. M.; Parihar, M. D.; Singh, A. K.; Verma, A. P.; Yadav, Brijesh; Yadav, M. R.; Yadav, R. K.</v>
      </c>
      <c r="E648" s="21" t="str">
        <f>INDEX(Refs!S:S,MATCH($C648,Refs!$I:$I,0))</f>
        <v>10.18805/1r.v0i0.7583</v>
      </c>
      <c r="F648" s="23" t="s">
        <v>69</v>
      </c>
      <c r="G648" s="23" t="s">
        <v>1551</v>
      </c>
      <c r="I648" s="24" t="s">
        <v>1561</v>
      </c>
      <c r="J648" s="26" t="s">
        <v>1562</v>
      </c>
      <c r="L648" s="26" t="s">
        <v>1563</v>
      </c>
      <c r="M648" s="24" t="s">
        <v>261</v>
      </c>
      <c r="O648" s="27" t="s">
        <v>59</v>
      </c>
      <c r="AF648" s="23" t="s">
        <v>234</v>
      </c>
      <c r="AJ648" s="24">
        <v>2008.2013999999999</v>
      </c>
      <c r="AK648" s="30" t="str">
        <f t="shared" si="22"/>
        <v>maize-maize-Sesbania (MMS) - PB</v>
      </c>
      <c r="AL648" s="27">
        <v>1.6192411920000001</v>
      </c>
      <c r="AN648" s="30" t="str">
        <f t="shared" si="23"/>
        <v>maize-maize-Sesbania (MMS)- CT</v>
      </c>
      <c r="AO648" s="27">
        <v>1.266937669</v>
      </c>
      <c r="AR648" s="27" t="s">
        <v>1101</v>
      </c>
      <c r="AT648" s="26" t="s">
        <v>77</v>
      </c>
    </row>
    <row r="649" spans="1:46" ht="12" customHeight="1">
      <c r="A649" s="20">
        <v>638</v>
      </c>
      <c r="B649" s="21">
        <f>INDEX(Refs!A:A,MATCH($C649,Refs!$I:$I,0))</f>
        <v>6136349</v>
      </c>
      <c r="C649" s="22" t="s">
        <v>1550</v>
      </c>
      <c r="D649" s="21" t="str">
        <f>INDEX(Refs!L:L,MATCH($C649,Refs!$I:$I,0))</f>
        <v>Jat, M. L.; Jat, S. L.; Kumar, Rakesh; Kuri, B. R.; Parihar, C. M.; Parihar, M. D.; Singh, A. K.; Verma, A. P.; Yadav, Brijesh; Yadav, M. R.; Yadav, R. K.</v>
      </c>
      <c r="E649" s="21" t="str">
        <f>INDEX(Refs!S:S,MATCH($C649,Refs!$I:$I,0))</f>
        <v>10.18805/1r.v0i0.7583</v>
      </c>
      <c r="F649" s="23" t="s">
        <v>69</v>
      </c>
      <c r="G649" s="23" t="s">
        <v>1551</v>
      </c>
      <c r="I649" s="24" t="s">
        <v>110</v>
      </c>
      <c r="J649" s="26" t="s">
        <v>1564</v>
      </c>
      <c r="L649" s="26" t="s">
        <v>1553</v>
      </c>
      <c r="M649" s="24" t="s">
        <v>261</v>
      </c>
      <c r="O649" s="27" t="s">
        <v>59</v>
      </c>
      <c r="AF649" s="23" t="s">
        <v>234</v>
      </c>
      <c r="AJ649" s="24">
        <v>2008.2013999999999</v>
      </c>
      <c r="AK649" s="30" t="str">
        <f t="shared" si="22"/>
        <v>maize-wheat-mungbean (MWMb)- ZT</v>
      </c>
      <c r="AL649" s="27">
        <v>1.9715447150000001</v>
      </c>
      <c r="AN649" s="30" t="str">
        <f t="shared" si="23"/>
        <v>maize-wheat-mungbean (MWMb)- CT</v>
      </c>
      <c r="AO649" s="27">
        <v>1.463414634</v>
      </c>
      <c r="AR649" s="27" t="s">
        <v>1101</v>
      </c>
      <c r="AT649" s="26" t="s">
        <v>77</v>
      </c>
    </row>
    <row r="650" spans="1:46" ht="12" customHeight="1">
      <c r="A650" s="20">
        <v>639</v>
      </c>
      <c r="B650" s="21">
        <f>INDEX(Refs!A:A,MATCH($C650,Refs!$I:$I,0))</f>
        <v>6136349</v>
      </c>
      <c r="C650" s="22" t="s">
        <v>1550</v>
      </c>
      <c r="D650" s="21" t="str">
        <f>INDEX(Refs!L:L,MATCH($C650,Refs!$I:$I,0))</f>
        <v>Jat, M. L.; Jat, S. L.; Kumar, Rakesh; Kuri, B. R.; Parihar, C. M.; Parihar, M. D.; Singh, A. K.; Verma, A. P.; Yadav, Brijesh; Yadav, M. R.; Yadav, R. K.</v>
      </c>
      <c r="E650" s="21" t="str">
        <f>INDEX(Refs!S:S,MATCH($C650,Refs!$I:$I,0))</f>
        <v>10.18805/1r.v0i0.7583</v>
      </c>
      <c r="F650" s="23" t="s">
        <v>69</v>
      </c>
      <c r="G650" s="23" t="s">
        <v>1551</v>
      </c>
      <c r="I650" s="24" t="s">
        <v>1555</v>
      </c>
      <c r="J650" s="26" t="s">
        <v>1565</v>
      </c>
      <c r="L650" s="26" t="s">
        <v>1557</v>
      </c>
      <c r="M650" s="24" t="s">
        <v>261</v>
      </c>
      <c r="O650" s="27" t="s">
        <v>59</v>
      </c>
      <c r="AF650" s="23" t="s">
        <v>234</v>
      </c>
      <c r="AJ650" s="24">
        <v>2008.2013999999999</v>
      </c>
      <c r="AK650" s="30" t="str">
        <f t="shared" si="22"/>
        <v>maize-chickpea-Sesbania (MCS)- ZT</v>
      </c>
      <c r="AL650" s="27">
        <v>2.093495935</v>
      </c>
      <c r="AN650" s="30" t="str">
        <f t="shared" si="23"/>
        <v>maize-chickpea-Sesbania (MCS)- CT</v>
      </c>
      <c r="AO650" s="27">
        <v>1.5785907859999999</v>
      </c>
      <c r="AR650" s="27" t="s">
        <v>1101</v>
      </c>
      <c r="AT650" s="26" t="s">
        <v>77</v>
      </c>
    </row>
    <row r="651" spans="1:46" ht="12" customHeight="1">
      <c r="A651" s="20">
        <v>640</v>
      </c>
      <c r="B651" s="21">
        <f>INDEX(Refs!A:A,MATCH($C651,Refs!$I:$I,0))</f>
        <v>6136349</v>
      </c>
      <c r="C651" s="22" t="s">
        <v>1550</v>
      </c>
      <c r="D651" s="21" t="str">
        <f>INDEX(Refs!L:L,MATCH($C651,Refs!$I:$I,0))</f>
        <v>Jat, M. L.; Jat, S. L.; Kumar, Rakesh; Kuri, B. R.; Parihar, C. M.; Parihar, M. D.; Singh, A. K.; Verma, A. P.; Yadav, Brijesh; Yadav, M. R.; Yadav, R. K.</v>
      </c>
      <c r="E651" s="21" t="str">
        <f>INDEX(Refs!S:S,MATCH($C651,Refs!$I:$I,0))</f>
        <v>10.18805/1r.v0i0.7583</v>
      </c>
      <c r="F651" s="23" t="s">
        <v>69</v>
      </c>
      <c r="G651" s="23" t="s">
        <v>1551</v>
      </c>
      <c r="I651" s="24" t="s">
        <v>1558</v>
      </c>
      <c r="J651" s="26" t="s">
        <v>1566</v>
      </c>
      <c r="L651" s="26" t="s">
        <v>1560</v>
      </c>
      <c r="M651" s="24" t="s">
        <v>261</v>
      </c>
      <c r="O651" s="27" t="s">
        <v>59</v>
      </c>
      <c r="AF651" s="23" t="s">
        <v>234</v>
      </c>
      <c r="AJ651" s="24">
        <v>2008.2013999999999</v>
      </c>
      <c r="AK651" s="30" t="str">
        <f t="shared" si="22"/>
        <v>maize-mustard-mungbean (MMuMb)- ZT</v>
      </c>
      <c r="AL651" s="27">
        <v>1.863143631</v>
      </c>
      <c r="AN651" s="30" t="str">
        <f t="shared" si="23"/>
        <v>maize-mustard-mungbean (MMuMb)- CT</v>
      </c>
      <c r="AO651" s="27">
        <v>1.3685636859999999</v>
      </c>
      <c r="AR651" s="27" t="s">
        <v>1101</v>
      </c>
      <c r="AT651" s="26" t="s">
        <v>77</v>
      </c>
    </row>
    <row r="652" spans="1:46" ht="12" customHeight="1">
      <c r="A652" s="20">
        <v>641</v>
      </c>
      <c r="B652" s="21">
        <f>INDEX(Refs!A:A,MATCH($C652,Refs!$I:$I,0))</f>
        <v>6136349</v>
      </c>
      <c r="C652" s="22" t="s">
        <v>1550</v>
      </c>
      <c r="D652" s="21" t="str">
        <f>INDEX(Refs!L:L,MATCH($C652,Refs!$I:$I,0))</f>
        <v>Jat, M. L.; Jat, S. L.; Kumar, Rakesh; Kuri, B. R.; Parihar, C. M.; Parihar, M. D.; Singh, A. K.; Verma, A. P.; Yadav, Brijesh; Yadav, M. R.; Yadav, R. K.</v>
      </c>
      <c r="E652" s="21" t="str">
        <f>INDEX(Refs!S:S,MATCH($C652,Refs!$I:$I,0))</f>
        <v>10.18805/1r.v0i0.7583</v>
      </c>
      <c r="F652" s="23" t="s">
        <v>69</v>
      </c>
      <c r="G652" s="23" t="s">
        <v>1551</v>
      </c>
      <c r="I652" s="24" t="s">
        <v>1561</v>
      </c>
      <c r="J652" s="26" t="s">
        <v>1567</v>
      </c>
      <c r="L652" s="26" t="s">
        <v>1563</v>
      </c>
      <c r="M652" s="24" t="s">
        <v>261</v>
      </c>
      <c r="O652" s="27" t="s">
        <v>59</v>
      </c>
      <c r="AF652" s="23" t="s">
        <v>234</v>
      </c>
      <c r="AJ652" s="24">
        <v>2008.2013999999999</v>
      </c>
      <c r="AK652" s="30" t="str">
        <f t="shared" si="22"/>
        <v>maize-maize-Sesbania (MMS)- ZT</v>
      </c>
      <c r="AL652" s="27">
        <v>1.7886178859999999</v>
      </c>
      <c r="AN652" s="30" t="str">
        <f t="shared" si="23"/>
        <v>maize-maize-Sesbania (MMS)- CT</v>
      </c>
      <c r="AO652" s="27">
        <v>1.266937669</v>
      </c>
      <c r="AR652" s="27" t="s">
        <v>1101</v>
      </c>
      <c r="AT652" s="26" t="s">
        <v>77</v>
      </c>
    </row>
    <row r="653" spans="1:46" ht="12" customHeight="1">
      <c r="A653" s="20">
        <v>642</v>
      </c>
      <c r="B653" s="21" t="e">
        <f>INDEX(Refs!A:A,MATCH($C653,Refs!$I:$I,0))</f>
        <v>#N/A</v>
      </c>
      <c r="D653" s="21" t="e">
        <f>INDEX(Refs!L:L,MATCH($C653,Refs!$I:$I,0))</f>
        <v>#N/A</v>
      </c>
      <c r="E653" s="21" t="e">
        <f>INDEX(Refs!S:S,MATCH($C653,Refs!$I:$I,0))</f>
        <v>#N/A</v>
      </c>
      <c r="AK653" s="30">
        <f t="shared" si="22"/>
        <v>0</v>
      </c>
      <c r="AN653" s="30">
        <f t="shared" si="23"/>
        <v>0</v>
      </c>
    </row>
    <row r="654" spans="1:46" ht="12" customHeight="1">
      <c r="A654" s="20">
        <v>643</v>
      </c>
      <c r="B654" s="21">
        <f>INDEX(Refs!A:A,MATCH($C654,Refs!$I:$I,0))</f>
        <v>6141682</v>
      </c>
      <c r="C654" s="22" t="s">
        <v>1568</v>
      </c>
      <c r="D654" s="21" t="str">
        <f>INDEX(Refs!L:L,MATCH($C654,Refs!$I:$I,0))</f>
        <v>Kumar, Abhay; Kumar, Avinash; Kumar, Rakesh; Kumar, Ujjwal; Mondal, Surajit; Monobrullah, Md; Raman, Rohan Kumar; Singh, Dhiraj Kumar; Singh, Rajeev; Sundaram, Prem Kumar; Upadhyaya, Ashutosh</v>
      </c>
      <c r="E654" s="21" t="str">
        <f>INDEX(Refs!S:S,MATCH($C654,Refs!$I:$I,0))</f>
        <v>10.56093/ijas.v92i8.117619</v>
      </c>
      <c r="F654" s="23" t="s">
        <v>69</v>
      </c>
      <c r="G654" s="23" t="s">
        <v>1569</v>
      </c>
      <c r="I654" s="24" t="s">
        <v>1411</v>
      </c>
      <c r="J654" s="26" t="s">
        <v>1570</v>
      </c>
      <c r="K654" s="24" t="s">
        <v>320</v>
      </c>
      <c r="L654" s="26" t="s">
        <v>1571</v>
      </c>
      <c r="M654" s="24" t="s">
        <v>261</v>
      </c>
      <c r="T654" s="27" t="s">
        <v>59</v>
      </c>
      <c r="AF654" s="23" t="s">
        <v>60</v>
      </c>
      <c r="AG654" s="23" t="s">
        <v>133</v>
      </c>
      <c r="AJ654" s="24">
        <v>2019.2021</v>
      </c>
      <c r="AK654" s="30" t="str">
        <f t="shared" si="22"/>
        <v xml:space="preserve">Transplanted puddle rice- Wheat- Mung </v>
      </c>
      <c r="AL654" s="27">
        <v>117077</v>
      </c>
      <c r="AN654" s="30" t="str">
        <f t="shared" si="23"/>
        <v xml:space="preserve">Transplanted puddle rice- Wheat- Fallow </v>
      </c>
      <c r="AO654" s="27">
        <v>89445</v>
      </c>
      <c r="AR654" s="27" t="s">
        <v>553</v>
      </c>
      <c r="AT654" s="26" t="s">
        <v>77</v>
      </c>
    </row>
    <row r="655" spans="1:46" ht="12" customHeight="1">
      <c r="A655" s="20">
        <v>644</v>
      </c>
      <c r="B655" s="21">
        <f>INDEX(Refs!A:A,MATCH($C655,Refs!$I:$I,0))</f>
        <v>6141682</v>
      </c>
      <c r="C655" s="22" t="s">
        <v>1568</v>
      </c>
      <c r="D655" s="21" t="str">
        <f>INDEX(Refs!L:L,MATCH($C655,Refs!$I:$I,0))</f>
        <v>Kumar, Abhay; Kumar, Avinash; Kumar, Rakesh; Kumar, Ujjwal; Mondal, Surajit; Monobrullah, Md; Raman, Rohan Kumar; Singh, Dhiraj Kumar; Singh, Rajeev; Sundaram, Prem Kumar; Upadhyaya, Ashutosh</v>
      </c>
      <c r="E655" s="21" t="str">
        <f>INDEX(Refs!S:S,MATCH($C655,Refs!$I:$I,0))</f>
        <v>10.56093/ijas.v92i8.117619</v>
      </c>
      <c r="F655" s="23" t="s">
        <v>69</v>
      </c>
      <c r="G655" s="23" t="s">
        <v>1569</v>
      </c>
      <c r="I655" s="24" t="s">
        <v>1411</v>
      </c>
      <c r="J655" s="26" t="s">
        <v>1570</v>
      </c>
      <c r="K655" s="24" t="s">
        <v>320</v>
      </c>
      <c r="L655" s="26" t="s">
        <v>1571</v>
      </c>
      <c r="M655" s="24" t="s">
        <v>261</v>
      </c>
      <c r="T655" s="27" t="s">
        <v>59</v>
      </c>
      <c r="AF655" s="23" t="s">
        <v>80</v>
      </c>
      <c r="AG655" s="23" t="s">
        <v>133</v>
      </c>
      <c r="AJ655" s="24">
        <v>2019.2021</v>
      </c>
      <c r="AK655" s="30" t="str">
        <f t="shared" si="22"/>
        <v xml:space="preserve">Transplanted puddle rice- Wheat- Mung </v>
      </c>
      <c r="AL655" s="27">
        <v>308424</v>
      </c>
      <c r="AN655" s="30" t="str">
        <f t="shared" si="23"/>
        <v xml:space="preserve">Transplanted puddle rice- Wheat- Fallow </v>
      </c>
      <c r="AO655" s="27">
        <v>226356</v>
      </c>
      <c r="AR655" s="27" t="s">
        <v>553</v>
      </c>
      <c r="AT655" s="26" t="s">
        <v>77</v>
      </c>
    </row>
    <row r="656" spans="1:46" ht="12" customHeight="1">
      <c r="A656" s="20">
        <v>645</v>
      </c>
      <c r="B656" s="21">
        <f>INDEX(Refs!A:A,MATCH($C656,Refs!$I:$I,0))</f>
        <v>6141682</v>
      </c>
      <c r="C656" s="22" t="s">
        <v>1568</v>
      </c>
      <c r="D656" s="21" t="str">
        <f>INDEX(Refs!L:L,MATCH($C656,Refs!$I:$I,0))</f>
        <v>Kumar, Abhay; Kumar, Avinash; Kumar, Rakesh; Kumar, Ujjwal; Mondal, Surajit; Monobrullah, Md; Raman, Rohan Kumar; Singh, Dhiraj Kumar; Singh, Rajeev; Sundaram, Prem Kumar; Upadhyaya, Ashutosh</v>
      </c>
      <c r="E656" s="21" t="str">
        <f>INDEX(Refs!S:S,MATCH($C656,Refs!$I:$I,0))</f>
        <v>10.56093/ijas.v92i8.117619</v>
      </c>
      <c r="F656" s="23" t="s">
        <v>69</v>
      </c>
      <c r="G656" s="23" t="s">
        <v>1569</v>
      </c>
      <c r="I656" s="24" t="s">
        <v>1411</v>
      </c>
      <c r="J656" s="26" t="s">
        <v>1570</v>
      </c>
      <c r="K656" s="24" t="s">
        <v>320</v>
      </c>
      <c r="L656" s="26" t="s">
        <v>1571</v>
      </c>
      <c r="M656" s="24" t="s">
        <v>261</v>
      </c>
      <c r="T656" s="27" t="s">
        <v>59</v>
      </c>
      <c r="AF656" s="23" t="s">
        <v>65</v>
      </c>
      <c r="AG656" s="23" t="s">
        <v>133</v>
      </c>
      <c r="AJ656" s="24">
        <v>2019.2021</v>
      </c>
      <c r="AK656" s="30" t="str">
        <f t="shared" si="22"/>
        <v xml:space="preserve">Transplanted puddle rice- Wheat- Mung </v>
      </c>
      <c r="AL656" s="27">
        <v>191347</v>
      </c>
      <c r="AN656" s="30" t="str">
        <f t="shared" si="23"/>
        <v xml:space="preserve">Transplanted puddle rice- Wheat- Fallow </v>
      </c>
      <c r="AO656" s="27">
        <v>136911</v>
      </c>
      <c r="AR656" s="27" t="s">
        <v>553</v>
      </c>
      <c r="AT656" s="26" t="s">
        <v>77</v>
      </c>
    </row>
    <row r="657" spans="1:55" ht="12" customHeight="1">
      <c r="A657" s="20">
        <v>646</v>
      </c>
      <c r="B657" s="21">
        <f>INDEX(Refs!A:A,MATCH($C657,Refs!$I:$I,0))</f>
        <v>6141682</v>
      </c>
      <c r="C657" s="22" t="s">
        <v>1568</v>
      </c>
      <c r="D657" s="21" t="str">
        <f>INDEX(Refs!L:L,MATCH($C657,Refs!$I:$I,0))</f>
        <v>Kumar, Abhay; Kumar, Avinash; Kumar, Rakesh; Kumar, Ujjwal; Mondal, Surajit; Monobrullah, Md; Raman, Rohan Kumar; Singh, Dhiraj Kumar; Singh, Rajeev; Sundaram, Prem Kumar; Upadhyaya, Ashutosh</v>
      </c>
      <c r="E657" s="21" t="str">
        <f>INDEX(Refs!S:S,MATCH($C657,Refs!$I:$I,0))</f>
        <v>10.56093/ijas.v92i8.117619</v>
      </c>
      <c r="F657" s="23" t="s">
        <v>69</v>
      </c>
      <c r="G657" s="23" t="s">
        <v>1569</v>
      </c>
      <c r="I657" s="24" t="s">
        <v>1411</v>
      </c>
      <c r="J657" s="26" t="s">
        <v>1570</v>
      </c>
      <c r="K657" s="24" t="s">
        <v>320</v>
      </c>
      <c r="L657" s="26" t="s">
        <v>1571</v>
      </c>
      <c r="M657" s="24" t="s">
        <v>261</v>
      </c>
      <c r="T657" s="27" t="s">
        <v>59</v>
      </c>
      <c r="AF657" s="23" t="s">
        <v>234</v>
      </c>
      <c r="AJ657" s="24">
        <v>2019.2021</v>
      </c>
      <c r="AK657" s="30" t="str">
        <f t="shared" si="22"/>
        <v xml:space="preserve">Transplanted puddle rice- Wheat- Mung </v>
      </c>
      <c r="AL657" s="27">
        <v>2.63</v>
      </c>
      <c r="AN657" s="30" t="str">
        <f t="shared" si="23"/>
        <v xml:space="preserve">Transplanted puddle rice- Wheat- Fallow </v>
      </c>
      <c r="AO657" s="27">
        <v>2.5299999999999998</v>
      </c>
      <c r="AR657" s="27" t="s">
        <v>553</v>
      </c>
      <c r="AT657" s="26" t="s">
        <v>77</v>
      </c>
    </row>
    <row r="658" spans="1:55" ht="12" customHeight="1">
      <c r="A658" s="20">
        <v>647</v>
      </c>
      <c r="B658" s="21" t="e">
        <f>INDEX(Refs!A:A,MATCH($C658,Refs!$I:$I,0))</f>
        <v>#N/A</v>
      </c>
      <c r="D658" s="21" t="e">
        <f>INDEX(Refs!L:L,MATCH($C658,Refs!$I:$I,0))</f>
        <v>#N/A</v>
      </c>
      <c r="E658" s="21" t="e">
        <f>INDEX(Refs!S:S,MATCH($C658,Refs!$I:$I,0))</f>
        <v>#N/A</v>
      </c>
      <c r="AK658" s="30">
        <f t="shared" si="22"/>
        <v>0</v>
      </c>
      <c r="AN658" s="30">
        <f t="shared" si="23"/>
        <v>0</v>
      </c>
    </row>
    <row r="659" spans="1:55" ht="12" customHeight="1">
      <c r="A659" s="20">
        <v>648</v>
      </c>
      <c r="B659" s="21">
        <f>INDEX(Refs!A:A,MATCH($C659,Refs!$I:$I,0))</f>
        <v>6141530</v>
      </c>
      <c r="C659" s="22" t="s">
        <v>1572</v>
      </c>
      <c r="D659" s="21" t="str">
        <f>INDEX(Refs!L:L,MATCH($C659,Refs!$I:$I,0))</f>
        <v>Singh, Sudhir; Singh, Y. P.; Tomar, Sandeep S.</v>
      </c>
      <c r="E659" s="21" t="str">
        <f>INDEX(Refs!S:S,MATCH($C659,Refs!$I:$I,0))</f>
        <v>10.1016/j.still.2021.105069</v>
      </c>
      <c r="F659" s="23" t="s">
        <v>69</v>
      </c>
      <c r="G659" s="23" t="s">
        <v>1573</v>
      </c>
      <c r="I659" s="24" t="s">
        <v>1574</v>
      </c>
      <c r="J659" s="26" t="s">
        <v>1575</v>
      </c>
      <c r="K659" s="24" t="s">
        <v>1574</v>
      </c>
      <c r="L659" s="26" t="s">
        <v>1576</v>
      </c>
      <c r="M659" s="24">
        <v>3</v>
      </c>
      <c r="O659" s="27" t="s">
        <v>59</v>
      </c>
      <c r="AF659" s="23" t="s">
        <v>60</v>
      </c>
      <c r="AG659" s="23" t="s">
        <v>75</v>
      </c>
      <c r="AJ659" s="24">
        <v>2015.2017000000001</v>
      </c>
      <c r="AK659" s="30" t="str">
        <f t="shared" si="22"/>
        <v>Pearl Millet/Mustard Seed Zero tillage</v>
      </c>
      <c r="AL659" s="27">
        <v>602.08722580000006</v>
      </c>
      <c r="AN659" s="30" t="str">
        <f t="shared" si="23"/>
        <v>Pearl Millet/Mustard Seed CT</v>
      </c>
      <c r="AO659" s="27">
        <v>723.44670970000004</v>
      </c>
      <c r="AR659" s="27" t="s">
        <v>1577</v>
      </c>
      <c r="AU659" s="26" t="s">
        <v>77</v>
      </c>
      <c r="AV659" s="26" t="s">
        <v>77</v>
      </c>
      <c r="AW659" s="26" t="s">
        <v>77</v>
      </c>
      <c r="AX659" s="26" t="s">
        <v>77</v>
      </c>
      <c r="AY659" s="26" t="s">
        <v>63</v>
      </c>
      <c r="AZ659" s="26" t="s">
        <v>77</v>
      </c>
      <c r="BA659" s="26" t="s">
        <v>63</v>
      </c>
      <c r="BB659" s="26" t="s">
        <v>77</v>
      </c>
      <c r="BC659" s="26" t="s">
        <v>77</v>
      </c>
    </row>
    <row r="660" spans="1:55" ht="12" customHeight="1">
      <c r="A660" s="20">
        <v>649</v>
      </c>
      <c r="B660" s="21">
        <f>INDEX(Refs!A:A,MATCH($C660,Refs!$I:$I,0))</f>
        <v>6141530</v>
      </c>
      <c r="C660" s="22" t="s">
        <v>1572</v>
      </c>
      <c r="D660" s="21" t="str">
        <f>INDEX(Refs!L:L,MATCH($C660,Refs!$I:$I,0))</f>
        <v>Singh, Sudhir; Singh, Y. P.; Tomar, Sandeep S.</v>
      </c>
      <c r="E660" s="21" t="str">
        <f>INDEX(Refs!S:S,MATCH($C660,Refs!$I:$I,0))</f>
        <v>10.1016/j.still.2021.105069</v>
      </c>
      <c r="F660" s="23" t="s">
        <v>69</v>
      </c>
      <c r="G660" s="23" t="s">
        <v>1573</v>
      </c>
      <c r="I660" s="24" t="s">
        <v>1578</v>
      </c>
      <c r="J660" s="26" t="s">
        <v>1579</v>
      </c>
      <c r="K660" s="24" t="s">
        <v>1578</v>
      </c>
      <c r="L660" s="26" t="s">
        <v>1580</v>
      </c>
      <c r="M660" s="24">
        <v>3</v>
      </c>
      <c r="O660" s="27" t="s">
        <v>59</v>
      </c>
      <c r="AF660" s="23" t="s">
        <v>60</v>
      </c>
      <c r="AG660" s="23" t="s">
        <v>75</v>
      </c>
      <c r="AJ660" s="24">
        <v>2015.2017000000001</v>
      </c>
      <c r="AK660" s="30" t="str">
        <f t="shared" si="22"/>
        <v>Pearl Millet/Chickpea Zero tillage</v>
      </c>
      <c r="AL660" s="27">
        <v>626.64774190000003</v>
      </c>
      <c r="AN660" s="30" t="str">
        <f t="shared" si="23"/>
        <v>Pearl Millet/Chickpea CT</v>
      </c>
      <c r="AO660" s="27">
        <v>758.70348390000004</v>
      </c>
      <c r="AR660" s="27" t="s">
        <v>1577</v>
      </c>
      <c r="AU660" s="26" t="s">
        <v>77</v>
      </c>
      <c r="AV660" s="26" t="s">
        <v>77</v>
      </c>
      <c r="AW660" s="26" t="s">
        <v>77</v>
      </c>
      <c r="AX660" s="26" t="s">
        <v>77</v>
      </c>
      <c r="AY660" s="26" t="s">
        <v>63</v>
      </c>
      <c r="AZ660" s="26" t="s">
        <v>77</v>
      </c>
      <c r="BA660" s="26" t="s">
        <v>63</v>
      </c>
      <c r="BB660" s="26" t="s">
        <v>77</v>
      </c>
      <c r="BC660" s="26" t="s">
        <v>77</v>
      </c>
    </row>
    <row r="661" spans="1:55" ht="12" customHeight="1">
      <c r="A661" s="20">
        <v>650</v>
      </c>
      <c r="B661" s="21">
        <f>INDEX(Refs!A:A,MATCH($C661,Refs!$I:$I,0))</f>
        <v>6141530</v>
      </c>
      <c r="C661" s="22" t="s">
        <v>1572</v>
      </c>
      <c r="D661" s="21" t="str">
        <f>INDEX(Refs!L:L,MATCH($C661,Refs!$I:$I,0))</f>
        <v>Singh, Sudhir; Singh, Y. P.; Tomar, Sandeep S.</v>
      </c>
      <c r="E661" s="21" t="str">
        <f>INDEX(Refs!S:S,MATCH($C661,Refs!$I:$I,0))</f>
        <v>10.1016/j.still.2021.105069</v>
      </c>
      <c r="F661" s="23" t="s">
        <v>69</v>
      </c>
      <c r="G661" s="23" t="s">
        <v>1573</v>
      </c>
      <c r="I661" s="24" t="s">
        <v>1581</v>
      </c>
      <c r="J661" s="26" t="s">
        <v>1582</v>
      </c>
      <c r="K661" s="24" t="s">
        <v>1581</v>
      </c>
      <c r="L661" s="26" t="s">
        <v>1583</v>
      </c>
      <c r="M661" s="24">
        <v>3</v>
      </c>
      <c r="O661" s="27" t="s">
        <v>59</v>
      </c>
      <c r="AF661" s="23" t="s">
        <v>60</v>
      </c>
      <c r="AG661" s="23" t="s">
        <v>75</v>
      </c>
      <c r="AJ661" s="24">
        <v>2015.2017000000001</v>
      </c>
      <c r="AK661" s="30" t="str">
        <f t="shared" si="22"/>
        <v>Pearl Millet/Peas Zero tillage</v>
      </c>
      <c r="AL661" s="27">
        <v>658.31535480000002</v>
      </c>
      <c r="AN661" s="30" t="str">
        <f t="shared" si="23"/>
        <v>Pearl Millet/Peas CT</v>
      </c>
      <c r="AO661" s="27">
        <v>783.23922579999999</v>
      </c>
      <c r="AR661" s="27" t="s">
        <v>1577</v>
      </c>
      <c r="AU661" s="26" t="s">
        <v>77</v>
      </c>
      <c r="AV661" s="26" t="s">
        <v>77</v>
      </c>
      <c r="AW661" s="26" t="s">
        <v>77</v>
      </c>
      <c r="AX661" s="26" t="s">
        <v>77</v>
      </c>
      <c r="AY661" s="26" t="s">
        <v>63</v>
      </c>
      <c r="AZ661" s="26" t="s">
        <v>77</v>
      </c>
      <c r="BA661" s="26" t="s">
        <v>63</v>
      </c>
      <c r="BB661" s="26" t="s">
        <v>77</v>
      </c>
      <c r="BC661" s="26" t="s">
        <v>77</v>
      </c>
    </row>
    <row r="662" spans="1:55" ht="12" customHeight="1">
      <c r="A662" s="20">
        <v>651</v>
      </c>
      <c r="B662" s="21">
        <f>INDEX(Refs!A:A,MATCH($C662,Refs!$I:$I,0))</f>
        <v>6141530</v>
      </c>
      <c r="C662" s="22" t="s">
        <v>1572</v>
      </c>
      <c r="D662" s="21" t="str">
        <f>INDEX(Refs!L:L,MATCH($C662,Refs!$I:$I,0))</f>
        <v>Singh, Sudhir; Singh, Y. P.; Tomar, Sandeep S.</v>
      </c>
      <c r="E662" s="21" t="str">
        <f>INDEX(Refs!S:S,MATCH($C662,Refs!$I:$I,0))</f>
        <v>10.1016/j.still.2021.105069</v>
      </c>
      <c r="F662" s="23" t="s">
        <v>69</v>
      </c>
      <c r="G662" s="23" t="s">
        <v>1573</v>
      </c>
      <c r="I662" s="24" t="s">
        <v>1584</v>
      </c>
      <c r="J662" s="26" t="s">
        <v>1585</v>
      </c>
      <c r="K662" s="24" t="s">
        <v>1584</v>
      </c>
      <c r="L662" s="26" t="s">
        <v>1586</v>
      </c>
      <c r="M662" s="24">
        <v>3</v>
      </c>
      <c r="O662" s="27" t="s">
        <v>59</v>
      </c>
      <c r="AF662" s="23" t="s">
        <v>60</v>
      </c>
      <c r="AG662" s="23" t="s">
        <v>75</v>
      </c>
      <c r="AJ662" s="24">
        <v>2015.2017000000001</v>
      </c>
      <c r="AK662" s="30" t="str">
        <f t="shared" si="22"/>
        <v>Pearl Millet/Lentil Zero tillage</v>
      </c>
      <c r="AL662" s="27">
        <v>575.95664520000003</v>
      </c>
      <c r="AN662" s="30" t="str">
        <f t="shared" si="23"/>
        <v>Pearl Millet/Lentil CT</v>
      </c>
      <c r="AO662" s="27">
        <v>697.31303230000003</v>
      </c>
      <c r="AR662" s="27" t="s">
        <v>1577</v>
      </c>
      <c r="AU662" s="26" t="s">
        <v>77</v>
      </c>
      <c r="AV662" s="26" t="s">
        <v>77</v>
      </c>
      <c r="AW662" s="26" t="s">
        <v>77</v>
      </c>
      <c r="AX662" s="26" t="s">
        <v>77</v>
      </c>
      <c r="AY662" s="26" t="s">
        <v>63</v>
      </c>
      <c r="AZ662" s="26" t="s">
        <v>77</v>
      </c>
      <c r="BA662" s="26" t="s">
        <v>63</v>
      </c>
      <c r="BB662" s="26" t="s">
        <v>77</v>
      </c>
      <c r="BC662" s="26" t="s">
        <v>77</v>
      </c>
    </row>
    <row r="663" spans="1:55" ht="12" customHeight="1">
      <c r="A663" s="20">
        <v>652</v>
      </c>
      <c r="B663" s="21">
        <f>INDEX(Refs!A:A,MATCH($C663,Refs!$I:$I,0))</f>
        <v>6141530</v>
      </c>
      <c r="C663" s="22" t="s">
        <v>1572</v>
      </c>
      <c r="D663" s="21" t="str">
        <f>INDEX(Refs!L:L,MATCH($C663,Refs!$I:$I,0))</f>
        <v>Singh, Sudhir; Singh, Y. P.; Tomar, Sandeep S.</v>
      </c>
      <c r="E663" s="21" t="str">
        <f>INDEX(Refs!S:S,MATCH($C663,Refs!$I:$I,0))</f>
        <v>10.1016/j.still.2021.105069</v>
      </c>
      <c r="F663" s="23" t="s">
        <v>69</v>
      </c>
      <c r="G663" s="23" t="s">
        <v>1573</v>
      </c>
      <c r="I663" s="24" t="s">
        <v>1574</v>
      </c>
      <c r="J663" s="26" t="s">
        <v>1587</v>
      </c>
      <c r="K663" s="24" t="s">
        <v>1574</v>
      </c>
      <c r="L663" s="26" t="s">
        <v>1576</v>
      </c>
      <c r="M663" s="24">
        <v>3</v>
      </c>
      <c r="O663" s="27" t="s">
        <v>59</v>
      </c>
      <c r="AF663" s="23" t="s">
        <v>60</v>
      </c>
      <c r="AG663" s="23" t="s">
        <v>75</v>
      </c>
      <c r="AJ663" s="24">
        <v>2015.2017000000001</v>
      </c>
      <c r="AK663" s="30" t="str">
        <f t="shared" si="22"/>
        <v xml:space="preserve">Pearl Millet/Mustard Seed Permenant beds </v>
      </c>
      <c r="AL663" s="27">
        <v>602.18322579999995</v>
      </c>
      <c r="AN663" s="30" t="str">
        <f t="shared" si="23"/>
        <v>Pearl Millet/Mustard Seed CT</v>
      </c>
      <c r="AO663" s="27">
        <v>723.44670970000004</v>
      </c>
      <c r="AR663" s="27" t="s">
        <v>1577</v>
      </c>
      <c r="AU663" s="26" t="s">
        <v>77</v>
      </c>
      <c r="AV663" s="26" t="s">
        <v>77</v>
      </c>
      <c r="AW663" s="26" t="s">
        <v>77</v>
      </c>
      <c r="AX663" s="26" t="s">
        <v>77</v>
      </c>
      <c r="AY663" s="26" t="s">
        <v>63</v>
      </c>
      <c r="AZ663" s="26" t="s">
        <v>77</v>
      </c>
      <c r="BA663" s="26" t="s">
        <v>63</v>
      </c>
      <c r="BB663" s="26" t="s">
        <v>77</v>
      </c>
      <c r="BC663" s="26" t="s">
        <v>77</v>
      </c>
    </row>
    <row r="664" spans="1:55" ht="12" customHeight="1">
      <c r="A664" s="20">
        <v>653</v>
      </c>
      <c r="B664" s="21">
        <f>INDEX(Refs!A:A,MATCH($C664,Refs!$I:$I,0))</f>
        <v>6141530</v>
      </c>
      <c r="C664" s="22" t="s">
        <v>1572</v>
      </c>
      <c r="D664" s="21" t="str">
        <f>INDEX(Refs!L:L,MATCH($C664,Refs!$I:$I,0))</f>
        <v>Singh, Sudhir; Singh, Y. P.; Tomar, Sandeep S.</v>
      </c>
      <c r="E664" s="21" t="str">
        <f>INDEX(Refs!S:S,MATCH($C664,Refs!$I:$I,0))</f>
        <v>10.1016/j.still.2021.105069</v>
      </c>
      <c r="F664" s="23" t="s">
        <v>69</v>
      </c>
      <c r="G664" s="23" t="s">
        <v>1573</v>
      </c>
      <c r="I664" s="24" t="s">
        <v>1578</v>
      </c>
      <c r="J664" s="26" t="s">
        <v>1588</v>
      </c>
      <c r="K664" s="24" t="s">
        <v>1578</v>
      </c>
      <c r="L664" s="26" t="s">
        <v>1580</v>
      </c>
      <c r="M664" s="24">
        <v>3</v>
      </c>
      <c r="O664" s="27" t="s">
        <v>59</v>
      </c>
      <c r="AF664" s="23" t="s">
        <v>60</v>
      </c>
      <c r="AG664" s="23" t="s">
        <v>75</v>
      </c>
      <c r="AJ664" s="24">
        <v>2015.2017000000001</v>
      </c>
      <c r="AK664" s="30" t="str">
        <f t="shared" si="22"/>
        <v xml:space="preserve">Pearl Millet/Chickpea Permenant beds </v>
      </c>
      <c r="AL664" s="27">
        <v>633.84774189999996</v>
      </c>
      <c r="AN664" s="30" t="str">
        <f t="shared" si="23"/>
        <v>Pearl Millet/Chickpea CT</v>
      </c>
      <c r="AO664" s="27">
        <v>758.70348390000004</v>
      </c>
      <c r="AR664" s="27" t="s">
        <v>1577</v>
      </c>
      <c r="AU664" s="26" t="s">
        <v>77</v>
      </c>
      <c r="AV664" s="26" t="s">
        <v>77</v>
      </c>
      <c r="AW664" s="26" t="s">
        <v>77</v>
      </c>
      <c r="AX664" s="26" t="s">
        <v>77</v>
      </c>
      <c r="AY664" s="26" t="s">
        <v>63</v>
      </c>
      <c r="AZ664" s="26" t="s">
        <v>77</v>
      </c>
      <c r="BA664" s="26" t="s">
        <v>63</v>
      </c>
      <c r="BB664" s="26" t="s">
        <v>77</v>
      </c>
      <c r="BC664" s="26" t="s">
        <v>77</v>
      </c>
    </row>
    <row r="665" spans="1:55" ht="12" customHeight="1">
      <c r="A665" s="20">
        <v>654</v>
      </c>
      <c r="B665" s="21">
        <f>INDEX(Refs!A:A,MATCH($C665,Refs!$I:$I,0))</f>
        <v>6141530</v>
      </c>
      <c r="C665" s="22" t="s">
        <v>1572</v>
      </c>
      <c r="D665" s="21" t="str">
        <f>INDEX(Refs!L:L,MATCH($C665,Refs!$I:$I,0))</f>
        <v>Singh, Sudhir; Singh, Y. P.; Tomar, Sandeep S.</v>
      </c>
      <c r="E665" s="21" t="str">
        <f>INDEX(Refs!S:S,MATCH($C665,Refs!$I:$I,0))</f>
        <v>10.1016/j.still.2021.105069</v>
      </c>
      <c r="F665" s="23" t="s">
        <v>69</v>
      </c>
      <c r="G665" s="23" t="s">
        <v>1573</v>
      </c>
      <c r="I665" s="24" t="s">
        <v>1581</v>
      </c>
      <c r="J665" s="26" t="s">
        <v>1589</v>
      </c>
      <c r="K665" s="24" t="s">
        <v>1581</v>
      </c>
      <c r="L665" s="26" t="s">
        <v>1583</v>
      </c>
      <c r="M665" s="24">
        <v>3</v>
      </c>
      <c r="O665" s="27" t="s">
        <v>59</v>
      </c>
      <c r="AF665" s="23" t="s">
        <v>60</v>
      </c>
      <c r="AG665" s="23" t="s">
        <v>75</v>
      </c>
      <c r="AJ665" s="24">
        <v>2015.2017000000001</v>
      </c>
      <c r="AK665" s="30" t="str">
        <f t="shared" si="22"/>
        <v xml:space="preserve">Pearl Millet/Peas Permenant beds </v>
      </c>
      <c r="AL665" s="27">
        <v>651.27638709999997</v>
      </c>
      <c r="AN665" s="30" t="str">
        <f t="shared" si="23"/>
        <v>Pearl Millet/Peas CT</v>
      </c>
      <c r="AO665" s="27">
        <v>783.23922579999999</v>
      </c>
      <c r="AR665" s="27" t="s">
        <v>1577</v>
      </c>
      <c r="AU665" s="26" t="s">
        <v>77</v>
      </c>
      <c r="AV665" s="26" t="s">
        <v>77</v>
      </c>
      <c r="AW665" s="26" t="s">
        <v>77</v>
      </c>
      <c r="AX665" s="26" t="s">
        <v>77</v>
      </c>
      <c r="AY665" s="26" t="s">
        <v>63</v>
      </c>
      <c r="AZ665" s="26" t="s">
        <v>77</v>
      </c>
      <c r="BA665" s="26" t="s">
        <v>63</v>
      </c>
      <c r="BB665" s="26" t="s">
        <v>77</v>
      </c>
      <c r="BC665" s="26" t="s">
        <v>77</v>
      </c>
    </row>
    <row r="666" spans="1:55" ht="12" customHeight="1">
      <c r="A666" s="20">
        <v>655</v>
      </c>
      <c r="B666" s="21">
        <f>INDEX(Refs!A:A,MATCH($C666,Refs!$I:$I,0))</f>
        <v>6141530</v>
      </c>
      <c r="C666" s="22" t="s">
        <v>1572</v>
      </c>
      <c r="D666" s="21" t="str">
        <f>INDEX(Refs!L:L,MATCH($C666,Refs!$I:$I,0))</f>
        <v>Singh, Sudhir; Singh, Y. P.; Tomar, Sandeep S.</v>
      </c>
      <c r="E666" s="21" t="str">
        <f>INDEX(Refs!S:S,MATCH($C666,Refs!$I:$I,0))</f>
        <v>10.1016/j.still.2021.105069</v>
      </c>
      <c r="F666" s="23" t="s">
        <v>69</v>
      </c>
      <c r="G666" s="23" t="s">
        <v>1573</v>
      </c>
      <c r="I666" s="24" t="s">
        <v>1584</v>
      </c>
      <c r="J666" s="26" t="s">
        <v>1590</v>
      </c>
      <c r="K666" s="24" t="s">
        <v>1584</v>
      </c>
      <c r="L666" s="26" t="s">
        <v>1586</v>
      </c>
      <c r="M666" s="24">
        <v>3</v>
      </c>
      <c r="O666" s="27" t="s">
        <v>59</v>
      </c>
      <c r="AF666" s="23" t="s">
        <v>60</v>
      </c>
      <c r="AG666" s="23" t="s">
        <v>75</v>
      </c>
      <c r="AJ666" s="24">
        <v>2015.2017000000001</v>
      </c>
      <c r="AK666" s="30" t="str">
        <f t="shared" ref="AK666:AK728" si="24">J666</f>
        <v xml:space="preserve">Pearl Millet/Lentil Permenant beds </v>
      </c>
      <c r="AL666" s="27">
        <v>586.72103230000005</v>
      </c>
      <c r="AN666" s="30" t="str">
        <f t="shared" ref="AN666:AN728" si="25">L666</f>
        <v>Pearl Millet/Lentil CT</v>
      </c>
      <c r="AO666" s="27">
        <v>697.31303230000003</v>
      </c>
      <c r="AR666" s="27" t="s">
        <v>1577</v>
      </c>
      <c r="AU666" s="26" t="s">
        <v>77</v>
      </c>
      <c r="AV666" s="26" t="s">
        <v>77</v>
      </c>
      <c r="AW666" s="26" t="s">
        <v>77</v>
      </c>
      <c r="AX666" s="26" t="s">
        <v>77</v>
      </c>
      <c r="AY666" s="26" t="s">
        <v>63</v>
      </c>
      <c r="AZ666" s="26" t="s">
        <v>77</v>
      </c>
      <c r="BA666" s="26" t="s">
        <v>63</v>
      </c>
      <c r="BB666" s="26" t="s">
        <v>77</v>
      </c>
      <c r="BC666" s="26" t="s">
        <v>77</v>
      </c>
    </row>
    <row r="667" spans="1:55" ht="12" customHeight="1">
      <c r="A667" s="20">
        <v>656</v>
      </c>
      <c r="B667" s="21">
        <f>INDEX(Refs!A:A,MATCH($C667,Refs!$I:$I,0))</f>
        <v>6141530</v>
      </c>
      <c r="C667" s="22" t="s">
        <v>1572</v>
      </c>
      <c r="D667" s="21" t="str">
        <f>INDEX(Refs!L:L,MATCH($C667,Refs!$I:$I,0))</f>
        <v>Singh, Sudhir; Singh, Y. P.; Tomar, Sandeep S.</v>
      </c>
      <c r="E667" s="21" t="str">
        <f>INDEX(Refs!S:S,MATCH($C667,Refs!$I:$I,0))</f>
        <v>10.1016/j.still.2021.105069</v>
      </c>
      <c r="F667" s="23" t="s">
        <v>69</v>
      </c>
      <c r="G667" s="23" t="s">
        <v>1573</v>
      </c>
      <c r="I667" s="24" t="s">
        <v>1574</v>
      </c>
      <c r="J667" s="26" t="s">
        <v>1575</v>
      </c>
      <c r="K667" s="24" t="s">
        <v>1574</v>
      </c>
      <c r="L667" s="26" t="s">
        <v>1576</v>
      </c>
      <c r="M667" s="24">
        <v>3</v>
      </c>
      <c r="O667" s="27" t="s">
        <v>59</v>
      </c>
      <c r="AF667" s="23" t="s">
        <v>65</v>
      </c>
      <c r="AG667" s="23" t="s">
        <v>75</v>
      </c>
      <c r="AJ667" s="24">
        <v>2015.2017000000001</v>
      </c>
      <c r="AK667" s="30" t="str">
        <f t="shared" si="24"/>
        <v>Pearl Millet/Mustard Seed Zero tillage</v>
      </c>
      <c r="AL667" s="27">
        <v>1377.1416770000001</v>
      </c>
      <c r="AN667" s="30" t="str">
        <f t="shared" si="25"/>
        <v>Pearl Millet/Mustard Seed CT</v>
      </c>
      <c r="AO667" s="27">
        <v>899.69341940000004</v>
      </c>
      <c r="AR667" s="27" t="s">
        <v>1577</v>
      </c>
      <c r="AU667" s="26" t="s">
        <v>77</v>
      </c>
      <c r="AV667" s="26" t="s">
        <v>77</v>
      </c>
      <c r="AW667" s="26" t="s">
        <v>77</v>
      </c>
      <c r="AX667" s="26" t="s">
        <v>77</v>
      </c>
      <c r="AY667" s="26" t="s">
        <v>63</v>
      </c>
      <c r="AZ667" s="26" t="s">
        <v>77</v>
      </c>
      <c r="BA667" s="26" t="s">
        <v>63</v>
      </c>
      <c r="BB667" s="26" t="s">
        <v>77</v>
      </c>
      <c r="BC667" s="26" t="s">
        <v>77</v>
      </c>
    </row>
    <row r="668" spans="1:55" ht="12" customHeight="1">
      <c r="A668" s="20">
        <v>657</v>
      </c>
      <c r="B668" s="21">
        <f>INDEX(Refs!A:A,MATCH($C668,Refs!$I:$I,0))</f>
        <v>6141530</v>
      </c>
      <c r="C668" s="22" t="s">
        <v>1572</v>
      </c>
      <c r="D668" s="21" t="str">
        <f>INDEX(Refs!L:L,MATCH($C668,Refs!$I:$I,0))</f>
        <v>Singh, Sudhir; Singh, Y. P.; Tomar, Sandeep S.</v>
      </c>
      <c r="E668" s="21" t="str">
        <f>INDEX(Refs!S:S,MATCH($C668,Refs!$I:$I,0))</f>
        <v>10.1016/j.still.2021.105069</v>
      </c>
      <c r="F668" s="23" t="s">
        <v>69</v>
      </c>
      <c r="G668" s="23" t="s">
        <v>1573</v>
      </c>
      <c r="I668" s="24" t="s">
        <v>1578</v>
      </c>
      <c r="J668" s="26" t="s">
        <v>1579</v>
      </c>
      <c r="K668" s="24" t="s">
        <v>1578</v>
      </c>
      <c r="L668" s="26" t="s">
        <v>1580</v>
      </c>
      <c r="M668" s="24">
        <v>3</v>
      </c>
      <c r="O668" s="27" t="s">
        <v>59</v>
      </c>
      <c r="AF668" s="23" t="s">
        <v>65</v>
      </c>
      <c r="AG668" s="23" t="s">
        <v>75</v>
      </c>
      <c r="AJ668" s="24">
        <v>2015.2017000000001</v>
      </c>
      <c r="AK668" s="30" t="str">
        <f t="shared" si="24"/>
        <v>Pearl Millet/Chickpea Zero tillage</v>
      </c>
      <c r="AL668" s="27">
        <v>1505.07871</v>
      </c>
      <c r="AN668" s="30" t="str">
        <f t="shared" si="25"/>
        <v>Pearl Millet/Chickpea CT</v>
      </c>
      <c r="AO668" s="27">
        <v>852.95380650000004</v>
      </c>
      <c r="AR668" s="27" t="s">
        <v>1577</v>
      </c>
      <c r="AU668" s="26" t="s">
        <v>77</v>
      </c>
      <c r="AV668" s="26" t="s">
        <v>77</v>
      </c>
      <c r="AW668" s="26" t="s">
        <v>77</v>
      </c>
      <c r="AX668" s="26" t="s">
        <v>77</v>
      </c>
      <c r="AY668" s="26" t="s">
        <v>63</v>
      </c>
      <c r="AZ668" s="26" t="s">
        <v>77</v>
      </c>
      <c r="BA668" s="26" t="s">
        <v>63</v>
      </c>
      <c r="BB668" s="26" t="s">
        <v>77</v>
      </c>
      <c r="BC668" s="26" t="s">
        <v>77</v>
      </c>
    </row>
    <row r="669" spans="1:55" ht="12" customHeight="1">
      <c r="A669" s="20">
        <v>658</v>
      </c>
      <c r="B669" s="21">
        <f>INDEX(Refs!A:A,MATCH($C669,Refs!$I:$I,0))</f>
        <v>6141530</v>
      </c>
      <c r="C669" s="22" t="s">
        <v>1572</v>
      </c>
      <c r="D669" s="21" t="str">
        <f>INDEX(Refs!L:L,MATCH($C669,Refs!$I:$I,0))</f>
        <v>Singh, Sudhir; Singh, Y. P.; Tomar, Sandeep S.</v>
      </c>
      <c r="E669" s="21" t="str">
        <f>INDEX(Refs!S:S,MATCH($C669,Refs!$I:$I,0))</f>
        <v>10.1016/j.still.2021.105069</v>
      </c>
      <c r="F669" s="23" t="s">
        <v>69</v>
      </c>
      <c r="G669" s="23" t="s">
        <v>1573</v>
      </c>
      <c r="I669" s="24" t="s">
        <v>1581</v>
      </c>
      <c r="J669" s="26" t="s">
        <v>1582</v>
      </c>
      <c r="K669" s="24" t="s">
        <v>1581</v>
      </c>
      <c r="L669" s="26" t="s">
        <v>1583</v>
      </c>
      <c r="M669" s="24">
        <v>3</v>
      </c>
      <c r="O669" s="27" t="s">
        <v>59</v>
      </c>
      <c r="AF669" s="23" t="s">
        <v>65</v>
      </c>
      <c r="AG669" s="23" t="s">
        <v>75</v>
      </c>
      <c r="AJ669" s="24">
        <v>2015.2017000000001</v>
      </c>
      <c r="AK669" s="30" t="str">
        <f t="shared" si="24"/>
        <v>Pearl Millet/Peas Zero tillage</v>
      </c>
      <c r="AL669" s="27">
        <v>1429.8116130000001</v>
      </c>
      <c r="AN669" s="30" t="str">
        <f t="shared" si="25"/>
        <v>Pearl Millet/Peas CT</v>
      </c>
      <c r="AO669" s="27">
        <v>838.32154839999998</v>
      </c>
      <c r="AR669" s="27" t="s">
        <v>1577</v>
      </c>
      <c r="AU669" s="26" t="s">
        <v>77</v>
      </c>
      <c r="AV669" s="26" t="s">
        <v>77</v>
      </c>
      <c r="AW669" s="26" t="s">
        <v>77</v>
      </c>
      <c r="AX669" s="26" t="s">
        <v>77</v>
      </c>
      <c r="AY669" s="26" t="s">
        <v>63</v>
      </c>
      <c r="AZ669" s="26" t="s">
        <v>77</v>
      </c>
      <c r="BA669" s="26" t="s">
        <v>63</v>
      </c>
      <c r="BB669" s="26" t="s">
        <v>77</v>
      </c>
      <c r="BC669" s="26" t="s">
        <v>77</v>
      </c>
    </row>
    <row r="670" spans="1:55" ht="12" customHeight="1">
      <c r="A670" s="20">
        <v>659</v>
      </c>
      <c r="B670" s="21">
        <f>INDEX(Refs!A:A,MATCH($C670,Refs!$I:$I,0))</f>
        <v>6141530</v>
      </c>
      <c r="C670" s="22" t="s">
        <v>1572</v>
      </c>
      <c r="D670" s="21" t="str">
        <f>INDEX(Refs!L:L,MATCH($C670,Refs!$I:$I,0))</f>
        <v>Singh, Sudhir; Singh, Y. P.; Tomar, Sandeep S.</v>
      </c>
      <c r="E670" s="21" t="str">
        <f>INDEX(Refs!S:S,MATCH($C670,Refs!$I:$I,0))</f>
        <v>10.1016/j.still.2021.105069</v>
      </c>
      <c r="F670" s="23" t="s">
        <v>69</v>
      </c>
      <c r="G670" s="23" t="s">
        <v>1573</v>
      </c>
      <c r="I670" s="24" t="s">
        <v>1584</v>
      </c>
      <c r="J670" s="26" t="s">
        <v>1585</v>
      </c>
      <c r="K670" s="24" t="s">
        <v>1584</v>
      </c>
      <c r="L670" s="26" t="s">
        <v>1586</v>
      </c>
      <c r="M670" s="24">
        <v>3</v>
      </c>
      <c r="O670" s="27" t="s">
        <v>59</v>
      </c>
      <c r="AF670" s="23" t="s">
        <v>65</v>
      </c>
      <c r="AG670" s="23" t="s">
        <v>75</v>
      </c>
      <c r="AJ670" s="24">
        <v>2015.2017000000001</v>
      </c>
      <c r="AK670" s="30" t="str">
        <f t="shared" si="24"/>
        <v>Pearl Millet/Lentil Zero tillage</v>
      </c>
      <c r="AL670" s="27">
        <v>1404.4707100000001</v>
      </c>
      <c r="AN670" s="30" t="str">
        <f t="shared" si="25"/>
        <v>Pearl Millet/Lentil CT</v>
      </c>
      <c r="AO670" s="27">
        <v>870.00154840000005</v>
      </c>
      <c r="AR670" s="27" t="s">
        <v>1577</v>
      </c>
      <c r="AU670" s="26" t="s">
        <v>77</v>
      </c>
      <c r="AV670" s="26" t="s">
        <v>77</v>
      </c>
      <c r="AW670" s="26" t="s">
        <v>77</v>
      </c>
      <c r="AX670" s="26" t="s">
        <v>77</v>
      </c>
      <c r="AY670" s="26" t="s">
        <v>63</v>
      </c>
      <c r="AZ670" s="26" t="s">
        <v>77</v>
      </c>
      <c r="BA670" s="26" t="s">
        <v>63</v>
      </c>
      <c r="BB670" s="26" t="s">
        <v>77</v>
      </c>
      <c r="BC670" s="26" t="s">
        <v>77</v>
      </c>
    </row>
    <row r="671" spans="1:55" ht="12" customHeight="1">
      <c r="A671" s="20">
        <v>660</v>
      </c>
      <c r="B671" s="21">
        <f>INDEX(Refs!A:A,MATCH($C671,Refs!$I:$I,0))</f>
        <v>6141530</v>
      </c>
      <c r="C671" s="22" t="s">
        <v>1572</v>
      </c>
      <c r="D671" s="21" t="str">
        <f>INDEX(Refs!L:L,MATCH($C671,Refs!$I:$I,0))</f>
        <v>Singh, Sudhir; Singh, Y. P.; Tomar, Sandeep S.</v>
      </c>
      <c r="E671" s="21" t="str">
        <f>INDEX(Refs!S:S,MATCH($C671,Refs!$I:$I,0))</f>
        <v>10.1016/j.still.2021.105069</v>
      </c>
      <c r="F671" s="23" t="s">
        <v>69</v>
      </c>
      <c r="G671" s="23" t="s">
        <v>1573</v>
      </c>
      <c r="I671" s="24" t="s">
        <v>1574</v>
      </c>
      <c r="J671" s="26" t="s">
        <v>1587</v>
      </c>
      <c r="K671" s="24" t="s">
        <v>1574</v>
      </c>
      <c r="L671" s="26" t="s">
        <v>1576</v>
      </c>
      <c r="M671" s="24">
        <v>3</v>
      </c>
      <c r="O671" s="27" t="s">
        <v>59</v>
      </c>
      <c r="AF671" s="23" t="s">
        <v>65</v>
      </c>
      <c r="AG671" s="23" t="s">
        <v>75</v>
      </c>
      <c r="AJ671" s="24">
        <v>2015.2017000000001</v>
      </c>
      <c r="AK671" s="30" t="str">
        <f t="shared" si="24"/>
        <v xml:space="preserve">Pearl Millet/Mustard Seed Permenant beds </v>
      </c>
      <c r="AL671" s="27">
        <v>1138.4051609999999</v>
      </c>
      <c r="AN671" s="30" t="str">
        <f t="shared" si="25"/>
        <v>Pearl Millet/Mustard Seed CT</v>
      </c>
      <c r="AO671" s="27">
        <v>899.69341940000004</v>
      </c>
      <c r="AR671" s="27" t="s">
        <v>1577</v>
      </c>
      <c r="AU671" s="26" t="s">
        <v>77</v>
      </c>
      <c r="AV671" s="26" t="s">
        <v>77</v>
      </c>
      <c r="AW671" s="26" t="s">
        <v>77</v>
      </c>
      <c r="AX671" s="26" t="s">
        <v>77</v>
      </c>
      <c r="AY671" s="26" t="s">
        <v>63</v>
      </c>
      <c r="AZ671" s="26" t="s">
        <v>77</v>
      </c>
      <c r="BA671" s="26" t="s">
        <v>63</v>
      </c>
      <c r="BB671" s="26" t="s">
        <v>77</v>
      </c>
      <c r="BC671" s="26" t="s">
        <v>77</v>
      </c>
    </row>
    <row r="672" spans="1:55" ht="12" customHeight="1">
      <c r="A672" s="20">
        <v>661</v>
      </c>
      <c r="B672" s="21">
        <f>INDEX(Refs!A:A,MATCH($C672,Refs!$I:$I,0))</f>
        <v>6141530</v>
      </c>
      <c r="C672" s="22" t="s">
        <v>1572</v>
      </c>
      <c r="D672" s="21" t="str">
        <f>INDEX(Refs!L:L,MATCH($C672,Refs!$I:$I,0))</f>
        <v>Singh, Sudhir; Singh, Y. P.; Tomar, Sandeep S.</v>
      </c>
      <c r="E672" s="21" t="str">
        <f>INDEX(Refs!S:S,MATCH($C672,Refs!$I:$I,0))</f>
        <v>10.1016/j.still.2021.105069</v>
      </c>
      <c r="F672" s="23" t="s">
        <v>69</v>
      </c>
      <c r="G672" s="23" t="s">
        <v>1573</v>
      </c>
      <c r="I672" s="24" t="s">
        <v>1578</v>
      </c>
      <c r="J672" s="26" t="s">
        <v>1588</v>
      </c>
      <c r="K672" s="24" t="s">
        <v>1578</v>
      </c>
      <c r="L672" s="26" t="s">
        <v>1580</v>
      </c>
      <c r="M672" s="24">
        <v>3</v>
      </c>
      <c r="O672" s="27" t="s">
        <v>59</v>
      </c>
      <c r="AF672" s="23" t="s">
        <v>65</v>
      </c>
      <c r="AG672" s="23" t="s">
        <v>75</v>
      </c>
      <c r="AJ672" s="24">
        <v>2015.2017000000001</v>
      </c>
      <c r="AK672" s="30" t="str">
        <f t="shared" si="24"/>
        <v xml:space="preserve">Pearl Millet/Chickpea Permenant beds </v>
      </c>
      <c r="AL672" s="27">
        <v>1248.510968</v>
      </c>
      <c r="AN672" s="30" t="str">
        <f t="shared" si="25"/>
        <v>Pearl Millet/Chickpea CT</v>
      </c>
      <c r="AO672" s="27">
        <v>852.95380650000004</v>
      </c>
      <c r="AR672" s="27" t="s">
        <v>1577</v>
      </c>
      <c r="AU672" s="26" t="s">
        <v>77</v>
      </c>
      <c r="AV672" s="26" t="s">
        <v>77</v>
      </c>
      <c r="AW672" s="26" t="s">
        <v>77</v>
      </c>
      <c r="AX672" s="26" t="s">
        <v>77</v>
      </c>
      <c r="AY672" s="26" t="s">
        <v>63</v>
      </c>
      <c r="AZ672" s="26" t="s">
        <v>77</v>
      </c>
      <c r="BA672" s="26" t="s">
        <v>63</v>
      </c>
      <c r="BB672" s="26" t="s">
        <v>77</v>
      </c>
      <c r="BC672" s="26" t="s">
        <v>77</v>
      </c>
    </row>
    <row r="673" spans="1:55" ht="12" customHeight="1">
      <c r="A673" s="20">
        <v>662</v>
      </c>
      <c r="B673" s="21">
        <f>INDEX(Refs!A:A,MATCH($C673,Refs!$I:$I,0))</f>
        <v>6141530</v>
      </c>
      <c r="C673" s="22" t="s">
        <v>1572</v>
      </c>
      <c r="D673" s="21" t="str">
        <f>INDEX(Refs!L:L,MATCH($C673,Refs!$I:$I,0))</f>
        <v>Singh, Sudhir; Singh, Y. P.; Tomar, Sandeep S.</v>
      </c>
      <c r="E673" s="21" t="str">
        <f>INDEX(Refs!S:S,MATCH($C673,Refs!$I:$I,0))</f>
        <v>10.1016/j.still.2021.105069</v>
      </c>
      <c r="F673" s="23" t="s">
        <v>69</v>
      </c>
      <c r="G673" s="23" t="s">
        <v>1573</v>
      </c>
      <c r="I673" s="24" t="s">
        <v>1581</v>
      </c>
      <c r="J673" s="26" t="s">
        <v>1589</v>
      </c>
      <c r="K673" s="24" t="s">
        <v>1581</v>
      </c>
      <c r="L673" s="26" t="s">
        <v>1583</v>
      </c>
      <c r="M673" s="24">
        <v>3</v>
      </c>
      <c r="O673" s="27" t="s">
        <v>59</v>
      </c>
      <c r="AF673" s="23" t="s">
        <v>65</v>
      </c>
      <c r="AG673" s="23" t="s">
        <v>75</v>
      </c>
      <c r="AJ673" s="24">
        <v>2015.2017000000001</v>
      </c>
      <c r="AK673" s="30" t="str">
        <f t="shared" si="24"/>
        <v xml:space="preserve">Pearl Millet/Peas Permenant beds </v>
      </c>
      <c r="AL673" s="27">
        <v>1148.3148389999999</v>
      </c>
      <c r="AN673" s="30" t="str">
        <f t="shared" si="25"/>
        <v>Pearl Millet/Peas CT</v>
      </c>
      <c r="AO673" s="27">
        <v>838.32154839999998</v>
      </c>
      <c r="AR673" s="27" t="s">
        <v>1577</v>
      </c>
      <c r="AU673" s="26" t="s">
        <v>77</v>
      </c>
      <c r="AV673" s="26" t="s">
        <v>77</v>
      </c>
      <c r="AW673" s="26" t="s">
        <v>77</v>
      </c>
      <c r="AX673" s="26" t="s">
        <v>77</v>
      </c>
      <c r="AY673" s="26" t="s">
        <v>63</v>
      </c>
      <c r="AZ673" s="26" t="s">
        <v>77</v>
      </c>
      <c r="BA673" s="26" t="s">
        <v>63</v>
      </c>
      <c r="BB673" s="26" t="s">
        <v>77</v>
      </c>
      <c r="BC673" s="26" t="s">
        <v>77</v>
      </c>
    </row>
    <row r="674" spans="1:55" ht="12" customHeight="1">
      <c r="A674" s="20">
        <v>663</v>
      </c>
      <c r="B674" s="21">
        <f>INDEX(Refs!A:A,MATCH($C674,Refs!$I:$I,0))</f>
        <v>6141530</v>
      </c>
      <c r="C674" s="22" t="s">
        <v>1572</v>
      </c>
      <c r="D674" s="21" t="str">
        <f>INDEX(Refs!L:L,MATCH($C674,Refs!$I:$I,0))</f>
        <v>Singh, Sudhir; Singh, Y. P.; Tomar, Sandeep S.</v>
      </c>
      <c r="E674" s="21" t="str">
        <f>INDEX(Refs!S:S,MATCH($C674,Refs!$I:$I,0))</f>
        <v>10.1016/j.still.2021.105069</v>
      </c>
      <c r="F674" s="23" t="s">
        <v>69</v>
      </c>
      <c r="G674" s="23" t="s">
        <v>1573</v>
      </c>
      <c r="I674" s="24" t="s">
        <v>1584</v>
      </c>
      <c r="J674" s="26" t="s">
        <v>1590</v>
      </c>
      <c r="K674" s="24" t="s">
        <v>1584</v>
      </c>
      <c r="L674" s="26" t="s">
        <v>1586</v>
      </c>
      <c r="M674" s="24">
        <v>3</v>
      </c>
      <c r="O674" s="27" t="s">
        <v>59</v>
      </c>
      <c r="AF674" s="23" t="s">
        <v>65</v>
      </c>
      <c r="AG674" s="23" t="s">
        <v>75</v>
      </c>
      <c r="AJ674" s="24">
        <v>2015.2017000000001</v>
      </c>
      <c r="AK674" s="30" t="str">
        <f t="shared" si="24"/>
        <v xml:space="preserve">Pearl Millet/Lentil Permenant beds </v>
      </c>
      <c r="AL674" s="27">
        <v>1165.7341939999999</v>
      </c>
      <c r="AN674" s="30" t="str">
        <f t="shared" si="25"/>
        <v>Pearl Millet/Lentil CT</v>
      </c>
      <c r="AO674" s="27">
        <v>870.00154840000005</v>
      </c>
      <c r="AR674" s="27" t="s">
        <v>1577</v>
      </c>
      <c r="AU674" s="26" t="s">
        <v>77</v>
      </c>
      <c r="AV674" s="26" t="s">
        <v>77</v>
      </c>
      <c r="AW674" s="26" t="s">
        <v>77</v>
      </c>
      <c r="AX674" s="26" t="s">
        <v>77</v>
      </c>
      <c r="AY674" s="26" t="s">
        <v>63</v>
      </c>
      <c r="AZ674" s="26" t="s">
        <v>77</v>
      </c>
      <c r="BA674" s="26" t="s">
        <v>63</v>
      </c>
      <c r="BB674" s="26" t="s">
        <v>77</v>
      </c>
      <c r="BC674" s="26" t="s">
        <v>77</v>
      </c>
    </row>
    <row r="675" spans="1:55" ht="12" customHeight="1">
      <c r="A675" s="20">
        <v>664</v>
      </c>
      <c r="B675" s="21" t="e">
        <f>INDEX(Refs!A:A,MATCH($C675,Refs!$I:$I,0))</f>
        <v>#N/A</v>
      </c>
      <c r="D675" s="21" t="e">
        <f>INDEX(Refs!L:L,MATCH($C675,Refs!$I:$I,0))</f>
        <v>#N/A</v>
      </c>
      <c r="E675" s="21" t="e">
        <f>INDEX(Refs!S:S,MATCH($C675,Refs!$I:$I,0))</f>
        <v>#N/A</v>
      </c>
      <c r="AK675" s="30">
        <f t="shared" si="24"/>
        <v>0</v>
      </c>
      <c r="AN675" s="30">
        <f t="shared" si="25"/>
        <v>0</v>
      </c>
    </row>
    <row r="676" spans="1:55" ht="12" customHeight="1">
      <c r="A676" s="20">
        <v>665</v>
      </c>
      <c r="B676" s="21">
        <f>INDEX(Refs!A:A,MATCH($C676,Refs!$I:$I,0))</f>
        <v>6141667</v>
      </c>
      <c r="C676" s="22" t="s">
        <v>1591</v>
      </c>
      <c r="D676" s="21" t="str">
        <f>INDEX(Refs!L:L,MATCH($C676,Refs!$I:$I,0))</f>
        <v>Aziz, Marjan; Javid, Shahid; Khan, Azra; Muhammad, Ghulam; Naseem, Waqas; Rafique, Rizwan; Rizvi, Sultan A.; Sajjad, Muhammad R.; Subhani, Abid</v>
      </c>
      <c r="E676" s="21" t="str">
        <f>INDEX(Refs!S:S,MATCH($C676,Refs!$I:$I,0))</f>
        <v>10.5424/sjar/2021193-16645</v>
      </c>
      <c r="F676" s="23" t="s">
        <v>448</v>
      </c>
      <c r="G676" s="23" t="s">
        <v>1592</v>
      </c>
      <c r="I676" s="24" t="s">
        <v>541</v>
      </c>
      <c r="J676" s="26" t="s">
        <v>1593</v>
      </c>
      <c r="K676" s="24" t="s">
        <v>541</v>
      </c>
      <c r="L676" s="26" t="s">
        <v>1594</v>
      </c>
      <c r="M676" s="24">
        <v>4</v>
      </c>
      <c r="P676" s="27" t="s">
        <v>59</v>
      </c>
      <c r="AF676" s="23" t="s">
        <v>80</v>
      </c>
      <c r="AG676" s="23" t="s">
        <v>133</v>
      </c>
      <c r="AJ676" s="24">
        <v>2015</v>
      </c>
      <c r="AK676" s="30" t="str">
        <f t="shared" si="24"/>
        <v>Conventional till + Residue</v>
      </c>
      <c r="AL676" s="27">
        <v>131894.886</v>
      </c>
      <c r="AN676" s="30" t="str">
        <f t="shared" si="25"/>
        <v>Conv till + No residue</v>
      </c>
      <c r="AO676" s="27">
        <v>112888.9724</v>
      </c>
      <c r="AR676" s="27" t="s">
        <v>1101</v>
      </c>
      <c r="AU676" s="26" t="s">
        <v>77</v>
      </c>
      <c r="AV676" s="26" t="s">
        <v>77</v>
      </c>
      <c r="AW676" s="26" t="s">
        <v>77</v>
      </c>
      <c r="AX676" s="26" t="s">
        <v>77</v>
      </c>
      <c r="AY676" s="26" t="s">
        <v>63</v>
      </c>
      <c r="AZ676" s="26" t="s">
        <v>77</v>
      </c>
      <c r="BA676" s="26" t="s">
        <v>63</v>
      </c>
      <c r="BB676" s="26" t="s">
        <v>63</v>
      </c>
      <c r="BC676" s="26" t="s">
        <v>63</v>
      </c>
    </row>
    <row r="677" spans="1:55" ht="12" customHeight="1">
      <c r="A677" s="20">
        <v>666</v>
      </c>
      <c r="B677" s="21">
        <f>INDEX(Refs!A:A,MATCH($C677,Refs!$I:$I,0))</f>
        <v>6141667</v>
      </c>
      <c r="C677" s="22" t="s">
        <v>1591</v>
      </c>
      <c r="D677" s="21" t="str">
        <f>INDEX(Refs!L:L,MATCH($C677,Refs!$I:$I,0))</f>
        <v>Aziz, Marjan; Javid, Shahid; Khan, Azra; Muhammad, Ghulam; Naseem, Waqas; Rafique, Rizwan; Rizvi, Sultan A.; Sajjad, Muhammad R.; Subhani, Abid</v>
      </c>
      <c r="E677" s="21" t="str">
        <f>INDEX(Refs!S:S,MATCH($C677,Refs!$I:$I,0))</f>
        <v>10.5424/sjar/2021193-16645</v>
      </c>
      <c r="F677" s="23" t="s">
        <v>448</v>
      </c>
      <c r="G677" s="23" t="s">
        <v>1592</v>
      </c>
      <c r="I677" s="24" t="s">
        <v>541</v>
      </c>
      <c r="J677" s="26" t="s">
        <v>1595</v>
      </c>
      <c r="K677" s="24" t="s">
        <v>541</v>
      </c>
      <c r="L677" s="26" t="s">
        <v>1594</v>
      </c>
      <c r="M677" s="24">
        <v>4</v>
      </c>
      <c r="O677" s="27" t="s">
        <v>59</v>
      </c>
      <c r="P677" s="27" t="s">
        <v>59</v>
      </c>
      <c r="AF677" s="23" t="s">
        <v>80</v>
      </c>
      <c r="AG677" s="23" t="s">
        <v>133</v>
      </c>
      <c r="AJ677" s="24">
        <v>2015</v>
      </c>
      <c r="AK677" s="30" t="str">
        <f t="shared" si="24"/>
        <v>No till + residue</v>
      </c>
      <c r="AL677" s="27">
        <v>124329.386</v>
      </c>
      <c r="AN677" s="30" t="str">
        <f t="shared" si="25"/>
        <v>Conv till + No residue</v>
      </c>
      <c r="AO677" s="27">
        <v>112888.9724</v>
      </c>
      <c r="AR677" s="27" t="s">
        <v>1101</v>
      </c>
      <c r="AU677" s="26" t="s">
        <v>77</v>
      </c>
      <c r="AV677" s="26" t="s">
        <v>77</v>
      </c>
      <c r="AW677" s="26" t="s">
        <v>77</v>
      </c>
      <c r="AX677" s="26" t="s">
        <v>77</v>
      </c>
      <c r="AY677" s="26" t="s">
        <v>63</v>
      </c>
      <c r="AZ677" s="26" t="s">
        <v>77</v>
      </c>
      <c r="BA677" s="26" t="s">
        <v>63</v>
      </c>
      <c r="BB677" s="26" t="s">
        <v>63</v>
      </c>
      <c r="BC677" s="26" t="s">
        <v>63</v>
      </c>
    </row>
    <row r="678" spans="1:55" ht="12" customHeight="1">
      <c r="A678" s="20">
        <v>667</v>
      </c>
      <c r="B678" s="21">
        <f>INDEX(Refs!A:A,MATCH($C678,Refs!$I:$I,0))</f>
        <v>6141667</v>
      </c>
      <c r="C678" s="22" t="s">
        <v>1591</v>
      </c>
      <c r="D678" s="21" t="str">
        <f>INDEX(Refs!L:L,MATCH($C678,Refs!$I:$I,0))</f>
        <v>Aziz, Marjan; Javid, Shahid; Khan, Azra; Muhammad, Ghulam; Naseem, Waqas; Rafique, Rizwan; Rizvi, Sultan A.; Sajjad, Muhammad R.; Subhani, Abid</v>
      </c>
      <c r="E678" s="21" t="str">
        <f>INDEX(Refs!S:S,MATCH($C678,Refs!$I:$I,0))</f>
        <v>10.5424/sjar/2021193-16645</v>
      </c>
      <c r="F678" s="23" t="s">
        <v>448</v>
      </c>
      <c r="G678" s="23" t="s">
        <v>1592</v>
      </c>
      <c r="I678" s="24" t="s">
        <v>541</v>
      </c>
      <c r="J678" s="26" t="s">
        <v>1593</v>
      </c>
      <c r="K678" s="24" t="s">
        <v>541</v>
      </c>
      <c r="L678" s="26" t="s">
        <v>1594</v>
      </c>
      <c r="M678" s="24">
        <v>4</v>
      </c>
      <c r="P678" s="27" t="s">
        <v>59</v>
      </c>
      <c r="AF678" s="23" t="s">
        <v>80</v>
      </c>
      <c r="AG678" s="23" t="s">
        <v>133</v>
      </c>
      <c r="AJ678" s="24">
        <v>2016</v>
      </c>
      <c r="AK678" s="30" t="str">
        <f t="shared" si="24"/>
        <v>Conventional till + Residue</v>
      </c>
      <c r="AL678" s="27">
        <v>132137.0239</v>
      </c>
      <c r="AN678" s="30" t="str">
        <f t="shared" si="25"/>
        <v>Conv till + No residue</v>
      </c>
      <c r="AO678" s="27">
        <v>119176.20789999999</v>
      </c>
      <c r="AR678" s="27" t="s">
        <v>1101</v>
      </c>
      <c r="AU678" s="26" t="s">
        <v>77</v>
      </c>
      <c r="AV678" s="26" t="s">
        <v>77</v>
      </c>
      <c r="AW678" s="26" t="s">
        <v>77</v>
      </c>
      <c r="AX678" s="26" t="s">
        <v>77</v>
      </c>
      <c r="AY678" s="26" t="s">
        <v>63</v>
      </c>
      <c r="AZ678" s="26" t="s">
        <v>77</v>
      </c>
      <c r="BA678" s="26" t="s">
        <v>63</v>
      </c>
      <c r="BB678" s="26" t="s">
        <v>63</v>
      </c>
      <c r="BC678" s="26" t="s">
        <v>63</v>
      </c>
    </row>
    <row r="679" spans="1:55" ht="12" customHeight="1">
      <c r="A679" s="20">
        <v>668</v>
      </c>
      <c r="B679" s="21">
        <f>INDEX(Refs!A:A,MATCH($C679,Refs!$I:$I,0))</f>
        <v>6141667</v>
      </c>
      <c r="C679" s="22" t="s">
        <v>1591</v>
      </c>
      <c r="D679" s="21" t="str">
        <f>INDEX(Refs!L:L,MATCH($C679,Refs!$I:$I,0))</f>
        <v>Aziz, Marjan; Javid, Shahid; Khan, Azra; Muhammad, Ghulam; Naseem, Waqas; Rafique, Rizwan; Rizvi, Sultan A.; Sajjad, Muhammad R.; Subhani, Abid</v>
      </c>
      <c r="E679" s="21" t="str">
        <f>INDEX(Refs!S:S,MATCH($C679,Refs!$I:$I,0))</f>
        <v>10.5424/sjar/2021193-16645</v>
      </c>
      <c r="F679" s="23" t="s">
        <v>448</v>
      </c>
      <c r="G679" s="23" t="s">
        <v>1592</v>
      </c>
      <c r="I679" s="24" t="s">
        <v>541</v>
      </c>
      <c r="J679" s="26" t="s">
        <v>1595</v>
      </c>
      <c r="K679" s="24" t="s">
        <v>541</v>
      </c>
      <c r="L679" s="26" t="s">
        <v>1594</v>
      </c>
      <c r="M679" s="24">
        <v>4</v>
      </c>
      <c r="O679" s="27" t="s">
        <v>59</v>
      </c>
      <c r="P679" s="27" t="s">
        <v>59</v>
      </c>
      <c r="AF679" s="23" t="s">
        <v>80</v>
      </c>
      <c r="AG679" s="23" t="s">
        <v>133</v>
      </c>
      <c r="AJ679" s="24">
        <v>2016</v>
      </c>
      <c r="AK679" s="30" t="str">
        <f t="shared" si="24"/>
        <v>No till + residue</v>
      </c>
      <c r="AL679" s="27">
        <v>99001.763680000004</v>
      </c>
      <c r="AN679" s="30" t="str">
        <f t="shared" si="25"/>
        <v>Conv till + No residue</v>
      </c>
      <c r="AO679" s="27">
        <v>119176.20789999999</v>
      </c>
      <c r="AR679" s="27" t="s">
        <v>1101</v>
      </c>
      <c r="AU679" s="26" t="s">
        <v>77</v>
      </c>
      <c r="AV679" s="26" t="s">
        <v>77</v>
      </c>
      <c r="AW679" s="26" t="s">
        <v>77</v>
      </c>
      <c r="AX679" s="26" t="s">
        <v>77</v>
      </c>
      <c r="AY679" s="26" t="s">
        <v>63</v>
      </c>
      <c r="AZ679" s="26" t="s">
        <v>77</v>
      </c>
      <c r="BA679" s="26" t="s">
        <v>63</v>
      </c>
      <c r="BB679" s="26" t="s">
        <v>63</v>
      </c>
      <c r="BC679" s="26" t="s">
        <v>63</v>
      </c>
    </row>
    <row r="680" spans="1:55" ht="12" customHeight="1">
      <c r="A680" s="20">
        <v>669</v>
      </c>
      <c r="B680" s="21">
        <f>INDEX(Refs!A:A,MATCH($C680,Refs!$I:$I,0))</f>
        <v>6141667</v>
      </c>
      <c r="C680" s="22" t="s">
        <v>1591</v>
      </c>
      <c r="D680" s="21" t="str">
        <f>INDEX(Refs!L:L,MATCH($C680,Refs!$I:$I,0))</f>
        <v>Aziz, Marjan; Javid, Shahid; Khan, Azra; Muhammad, Ghulam; Naseem, Waqas; Rafique, Rizwan; Rizvi, Sultan A.; Sajjad, Muhammad R.; Subhani, Abid</v>
      </c>
      <c r="E680" s="21" t="str">
        <f>INDEX(Refs!S:S,MATCH($C680,Refs!$I:$I,0))</f>
        <v>10.5424/sjar/2021193-16645</v>
      </c>
      <c r="F680" s="23" t="s">
        <v>448</v>
      </c>
      <c r="G680" s="23" t="s">
        <v>1592</v>
      </c>
      <c r="I680" s="24" t="s">
        <v>541</v>
      </c>
      <c r="J680" s="26" t="s">
        <v>1593</v>
      </c>
      <c r="K680" s="24" t="s">
        <v>541</v>
      </c>
      <c r="L680" s="26" t="s">
        <v>1594</v>
      </c>
      <c r="M680" s="24">
        <v>4</v>
      </c>
      <c r="P680" s="27" t="s">
        <v>59</v>
      </c>
      <c r="AF680" s="23" t="s">
        <v>80</v>
      </c>
      <c r="AG680" s="23" t="s">
        <v>133</v>
      </c>
      <c r="AJ680" s="24">
        <v>2017</v>
      </c>
      <c r="AK680" s="30" t="str">
        <f t="shared" si="24"/>
        <v>Conventional till + Residue</v>
      </c>
      <c r="AL680" s="27">
        <v>94024.848580000005</v>
      </c>
      <c r="AN680" s="30" t="str">
        <f t="shared" si="25"/>
        <v>Conv till + No residue</v>
      </c>
      <c r="AO680" s="27">
        <v>90730.843420000005</v>
      </c>
      <c r="AR680" s="27" t="s">
        <v>1101</v>
      </c>
      <c r="AU680" s="26" t="s">
        <v>77</v>
      </c>
      <c r="AV680" s="26" t="s">
        <v>77</v>
      </c>
      <c r="AW680" s="26" t="s">
        <v>77</v>
      </c>
      <c r="AX680" s="26" t="s">
        <v>77</v>
      </c>
      <c r="AY680" s="26" t="s">
        <v>63</v>
      </c>
      <c r="AZ680" s="26" t="s">
        <v>77</v>
      </c>
      <c r="BA680" s="26" t="s">
        <v>63</v>
      </c>
      <c r="BB680" s="26" t="s">
        <v>63</v>
      </c>
      <c r="BC680" s="26" t="s">
        <v>63</v>
      </c>
    </row>
    <row r="681" spans="1:55" ht="12" customHeight="1">
      <c r="A681" s="20">
        <v>670</v>
      </c>
      <c r="B681" s="21">
        <f>INDEX(Refs!A:A,MATCH($C681,Refs!$I:$I,0))</f>
        <v>6141667</v>
      </c>
      <c r="C681" s="22" t="s">
        <v>1591</v>
      </c>
      <c r="D681" s="21" t="str">
        <f>INDEX(Refs!L:L,MATCH($C681,Refs!$I:$I,0))</f>
        <v>Aziz, Marjan; Javid, Shahid; Khan, Azra; Muhammad, Ghulam; Naseem, Waqas; Rafique, Rizwan; Rizvi, Sultan A.; Sajjad, Muhammad R.; Subhani, Abid</v>
      </c>
      <c r="E681" s="21" t="str">
        <f>INDEX(Refs!S:S,MATCH($C681,Refs!$I:$I,0))</f>
        <v>10.5424/sjar/2021193-16645</v>
      </c>
      <c r="F681" s="23" t="s">
        <v>448</v>
      </c>
      <c r="G681" s="23" t="s">
        <v>1592</v>
      </c>
      <c r="I681" s="24" t="s">
        <v>541</v>
      </c>
      <c r="J681" s="26" t="s">
        <v>1595</v>
      </c>
      <c r="K681" s="24" t="s">
        <v>541</v>
      </c>
      <c r="L681" s="26" t="s">
        <v>1594</v>
      </c>
      <c r="M681" s="24">
        <v>4</v>
      </c>
      <c r="O681" s="27" t="s">
        <v>59</v>
      </c>
      <c r="P681" s="27" t="s">
        <v>59</v>
      </c>
      <c r="AF681" s="23" t="s">
        <v>80</v>
      </c>
      <c r="AG681" s="23" t="s">
        <v>133</v>
      </c>
      <c r="AJ681" s="24">
        <v>2017</v>
      </c>
      <c r="AK681" s="30" t="str">
        <f t="shared" si="24"/>
        <v>No till + residue</v>
      </c>
      <c r="AL681" s="27">
        <v>61870.574030000003</v>
      </c>
      <c r="AN681" s="30" t="str">
        <f t="shared" si="25"/>
        <v>Conv till + No residue</v>
      </c>
      <c r="AO681" s="27">
        <v>90730.843420000005</v>
      </c>
      <c r="AR681" s="27" t="s">
        <v>1101</v>
      </c>
      <c r="AU681" s="26" t="s">
        <v>77</v>
      </c>
      <c r="AV681" s="26" t="s">
        <v>77</v>
      </c>
      <c r="AW681" s="26" t="s">
        <v>77</v>
      </c>
      <c r="AX681" s="26" t="s">
        <v>77</v>
      </c>
      <c r="AY681" s="26" t="s">
        <v>63</v>
      </c>
      <c r="AZ681" s="26" t="s">
        <v>77</v>
      </c>
      <c r="BA681" s="26" t="s">
        <v>63</v>
      </c>
      <c r="BB681" s="26" t="s">
        <v>63</v>
      </c>
      <c r="BC681" s="26" t="s">
        <v>63</v>
      </c>
    </row>
    <row r="682" spans="1:55" ht="12" customHeight="1">
      <c r="A682" s="20">
        <v>671</v>
      </c>
      <c r="B682" s="21">
        <f>INDEX(Refs!A:A,MATCH($C682,Refs!$I:$I,0))</f>
        <v>6141667</v>
      </c>
      <c r="C682" s="22" t="s">
        <v>1591</v>
      </c>
      <c r="D682" s="21" t="str">
        <f>INDEX(Refs!L:L,MATCH($C682,Refs!$I:$I,0))</f>
        <v>Aziz, Marjan; Javid, Shahid; Khan, Azra; Muhammad, Ghulam; Naseem, Waqas; Rafique, Rizwan; Rizvi, Sultan A.; Sajjad, Muhammad R.; Subhani, Abid</v>
      </c>
      <c r="E682" s="21" t="str">
        <f>INDEX(Refs!S:S,MATCH($C682,Refs!$I:$I,0))</f>
        <v>10.5424/sjar/2021193-16645</v>
      </c>
      <c r="F682" s="23" t="s">
        <v>448</v>
      </c>
      <c r="G682" s="23" t="s">
        <v>1592</v>
      </c>
      <c r="I682" s="24" t="s">
        <v>541</v>
      </c>
      <c r="J682" s="26" t="s">
        <v>1593</v>
      </c>
      <c r="K682" s="24" t="s">
        <v>541</v>
      </c>
      <c r="L682" s="26" t="s">
        <v>1594</v>
      </c>
      <c r="M682" s="24">
        <v>4</v>
      </c>
      <c r="P682" s="27" t="s">
        <v>59</v>
      </c>
      <c r="AF682" s="23" t="s">
        <v>80</v>
      </c>
      <c r="AG682" s="23" t="s">
        <v>133</v>
      </c>
      <c r="AJ682" s="24">
        <v>2018</v>
      </c>
      <c r="AK682" s="30" t="str">
        <f t="shared" si="24"/>
        <v>Conventional till + Residue</v>
      </c>
      <c r="AL682" s="27">
        <v>51317.616190000001</v>
      </c>
      <c r="AN682" s="30" t="str">
        <f t="shared" si="25"/>
        <v>Conv till + No residue</v>
      </c>
      <c r="AO682" s="27">
        <v>78488.556620000003</v>
      </c>
      <c r="AR682" s="27" t="s">
        <v>1101</v>
      </c>
      <c r="AU682" s="26" t="s">
        <v>77</v>
      </c>
      <c r="AV682" s="26" t="s">
        <v>77</v>
      </c>
      <c r="AW682" s="26" t="s">
        <v>77</v>
      </c>
      <c r="AX682" s="26" t="s">
        <v>77</v>
      </c>
      <c r="AY682" s="26" t="s">
        <v>63</v>
      </c>
      <c r="AZ682" s="26" t="s">
        <v>77</v>
      </c>
      <c r="BA682" s="26" t="s">
        <v>63</v>
      </c>
      <c r="BB682" s="26" t="s">
        <v>63</v>
      </c>
      <c r="BC682" s="26" t="s">
        <v>63</v>
      </c>
    </row>
    <row r="683" spans="1:55" ht="12" customHeight="1">
      <c r="A683" s="20">
        <v>672</v>
      </c>
      <c r="B683" s="21">
        <f>INDEX(Refs!A:A,MATCH($C683,Refs!$I:$I,0))</f>
        <v>6141667</v>
      </c>
      <c r="C683" s="22" t="s">
        <v>1591</v>
      </c>
      <c r="D683" s="21" t="str">
        <f>INDEX(Refs!L:L,MATCH($C683,Refs!$I:$I,0))</f>
        <v>Aziz, Marjan; Javid, Shahid; Khan, Azra; Muhammad, Ghulam; Naseem, Waqas; Rafique, Rizwan; Rizvi, Sultan A.; Sajjad, Muhammad R.; Subhani, Abid</v>
      </c>
      <c r="E683" s="21" t="str">
        <f>INDEX(Refs!S:S,MATCH($C683,Refs!$I:$I,0))</f>
        <v>10.5424/sjar/2021193-16645</v>
      </c>
      <c r="F683" s="23" t="s">
        <v>448</v>
      </c>
      <c r="G683" s="23" t="s">
        <v>1592</v>
      </c>
      <c r="I683" s="24" t="s">
        <v>541</v>
      </c>
      <c r="J683" s="26" t="s">
        <v>1595</v>
      </c>
      <c r="K683" s="24" t="s">
        <v>541</v>
      </c>
      <c r="L683" s="26" t="s">
        <v>1594</v>
      </c>
      <c r="M683" s="24">
        <v>4</v>
      </c>
      <c r="O683" s="27" t="s">
        <v>59</v>
      </c>
      <c r="P683" s="27" t="s">
        <v>59</v>
      </c>
      <c r="AF683" s="23" t="s">
        <v>80</v>
      </c>
      <c r="AG683" s="23" t="s">
        <v>133</v>
      </c>
      <c r="AJ683" s="24">
        <v>2018</v>
      </c>
      <c r="AK683" s="30" t="str">
        <f t="shared" si="24"/>
        <v>No till + residue</v>
      </c>
      <c r="AL683" s="27">
        <v>60149.431790000002</v>
      </c>
      <c r="AN683" s="30" t="str">
        <f t="shared" si="25"/>
        <v>Conv till + No residue</v>
      </c>
      <c r="AO683" s="27">
        <v>78488.556620000003</v>
      </c>
      <c r="AR683" s="27" t="s">
        <v>1101</v>
      </c>
      <c r="AU683" s="26" t="s">
        <v>77</v>
      </c>
      <c r="AV683" s="26" t="s">
        <v>77</v>
      </c>
      <c r="AW683" s="26" t="s">
        <v>77</v>
      </c>
      <c r="AX683" s="26" t="s">
        <v>77</v>
      </c>
      <c r="AY683" s="26" t="s">
        <v>63</v>
      </c>
      <c r="AZ683" s="26" t="s">
        <v>77</v>
      </c>
      <c r="BA683" s="26" t="s">
        <v>63</v>
      </c>
      <c r="BB683" s="26" t="s">
        <v>63</v>
      </c>
      <c r="BC683" s="26" t="s">
        <v>63</v>
      </c>
    </row>
    <row r="684" spans="1:55" ht="12" customHeight="1">
      <c r="A684" s="20">
        <v>673</v>
      </c>
      <c r="B684" s="21">
        <f>INDEX(Refs!A:A,MATCH($C684,Refs!$I:$I,0))</f>
        <v>6141667</v>
      </c>
      <c r="C684" s="22" t="s">
        <v>1591</v>
      </c>
      <c r="D684" s="21" t="str">
        <f>INDEX(Refs!L:L,MATCH($C684,Refs!$I:$I,0))</f>
        <v>Aziz, Marjan; Javid, Shahid; Khan, Azra; Muhammad, Ghulam; Naseem, Waqas; Rafique, Rizwan; Rizvi, Sultan A.; Sajjad, Muhammad R.; Subhani, Abid</v>
      </c>
      <c r="E684" s="21" t="str">
        <f>INDEX(Refs!S:S,MATCH($C684,Refs!$I:$I,0))</f>
        <v>10.5424/sjar/2021193-16645</v>
      </c>
      <c r="F684" s="23" t="s">
        <v>448</v>
      </c>
      <c r="G684" s="23" t="s">
        <v>1592</v>
      </c>
      <c r="I684" s="24" t="s">
        <v>541</v>
      </c>
      <c r="J684" s="26" t="s">
        <v>1593</v>
      </c>
      <c r="K684" s="24" t="s">
        <v>541</v>
      </c>
      <c r="L684" s="26" t="s">
        <v>1594</v>
      </c>
      <c r="M684" s="24">
        <v>4</v>
      </c>
      <c r="P684" s="27" t="s">
        <v>59</v>
      </c>
      <c r="AF684" s="23" t="s">
        <v>60</v>
      </c>
      <c r="AG684" s="23" t="s">
        <v>133</v>
      </c>
      <c r="AJ684" s="24">
        <v>2015</v>
      </c>
      <c r="AK684" s="30" t="str">
        <f t="shared" si="24"/>
        <v>Conventional till + Residue</v>
      </c>
      <c r="AL684" s="27">
        <v>68751.425090000004</v>
      </c>
      <c r="AN684" s="30" t="str">
        <f t="shared" si="25"/>
        <v>Conv till + No residue</v>
      </c>
      <c r="AO684" s="27">
        <v>62936.713470000002</v>
      </c>
      <c r="AR684" s="27" t="s">
        <v>1101</v>
      </c>
      <c r="AU684" s="26" t="s">
        <v>77</v>
      </c>
      <c r="AV684" s="26" t="s">
        <v>77</v>
      </c>
      <c r="AW684" s="26" t="s">
        <v>77</v>
      </c>
      <c r="AX684" s="26" t="s">
        <v>77</v>
      </c>
      <c r="AY684" s="26" t="s">
        <v>63</v>
      </c>
      <c r="AZ684" s="26" t="s">
        <v>77</v>
      </c>
      <c r="BA684" s="26" t="s">
        <v>63</v>
      </c>
      <c r="BB684" s="26" t="s">
        <v>63</v>
      </c>
      <c r="BC684" s="26" t="s">
        <v>63</v>
      </c>
    </row>
    <row r="685" spans="1:55" ht="12" customHeight="1">
      <c r="A685" s="20">
        <v>674</v>
      </c>
      <c r="B685" s="21">
        <f>INDEX(Refs!A:A,MATCH($C685,Refs!$I:$I,0))</f>
        <v>6141667</v>
      </c>
      <c r="C685" s="22" t="s">
        <v>1591</v>
      </c>
      <c r="D685" s="21" t="str">
        <f>INDEX(Refs!L:L,MATCH($C685,Refs!$I:$I,0))</f>
        <v>Aziz, Marjan; Javid, Shahid; Khan, Azra; Muhammad, Ghulam; Naseem, Waqas; Rafique, Rizwan; Rizvi, Sultan A.; Sajjad, Muhammad R.; Subhani, Abid</v>
      </c>
      <c r="E685" s="21" t="str">
        <f>INDEX(Refs!S:S,MATCH($C685,Refs!$I:$I,0))</f>
        <v>10.5424/sjar/2021193-16645</v>
      </c>
      <c r="F685" s="23" t="s">
        <v>448</v>
      </c>
      <c r="G685" s="23" t="s">
        <v>1592</v>
      </c>
      <c r="I685" s="24" t="s">
        <v>541</v>
      </c>
      <c r="J685" s="26" t="s">
        <v>1595</v>
      </c>
      <c r="K685" s="24" t="s">
        <v>541</v>
      </c>
      <c r="L685" s="26" t="s">
        <v>1594</v>
      </c>
      <c r="M685" s="24">
        <v>4</v>
      </c>
      <c r="O685" s="27" t="s">
        <v>59</v>
      </c>
      <c r="P685" s="27" t="s">
        <v>59</v>
      </c>
      <c r="AF685" s="23" t="s">
        <v>60</v>
      </c>
      <c r="AG685" s="23" t="s">
        <v>133</v>
      </c>
      <c r="AJ685" s="24">
        <v>2015</v>
      </c>
      <c r="AK685" s="30" t="str">
        <f t="shared" si="24"/>
        <v>No till + residue</v>
      </c>
      <c r="AL685" s="27">
        <v>65449.598429999998</v>
      </c>
      <c r="AN685" s="30" t="str">
        <f t="shared" si="25"/>
        <v>Conv till + No residue</v>
      </c>
      <c r="AO685" s="27">
        <v>62936.713470000002</v>
      </c>
      <c r="AR685" s="27" t="s">
        <v>1101</v>
      </c>
      <c r="AU685" s="26" t="s">
        <v>77</v>
      </c>
      <c r="AV685" s="26" t="s">
        <v>77</v>
      </c>
      <c r="AW685" s="26" t="s">
        <v>77</v>
      </c>
      <c r="AX685" s="26" t="s">
        <v>77</v>
      </c>
      <c r="AY685" s="26" t="s">
        <v>63</v>
      </c>
      <c r="AZ685" s="26" t="s">
        <v>77</v>
      </c>
      <c r="BA685" s="26" t="s">
        <v>63</v>
      </c>
      <c r="BB685" s="26" t="s">
        <v>63</v>
      </c>
      <c r="BC685" s="26" t="s">
        <v>63</v>
      </c>
    </row>
    <row r="686" spans="1:55" ht="12" customHeight="1">
      <c r="A686" s="20">
        <v>675</v>
      </c>
      <c r="B686" s="21">
        <f>INDEX(Refs!A:A,MATCH($C686,Refs!$I:$I,0))</f>
        <v>6141667</v>
      </c>
      <c r="C686" s="22" t="s">
        <v>1591</v>
      </c>
      <c r="D686" s="21" t="str">
        <f>INDEX(Refs!L:L,MATCH($C686,Refs!$I:$I,0))</f>
        <v>Aziz, Marjan; Javid, Shahid; Khan, Azra; Muhammad, Ghulam; Naseem, Waqas; Rafique, Rizwan; Rizvi, Sultan A.; Sajjad, Muhammad R.; Subhani, Abid</v>
      </c>
      <c r="E686" s="21" t="str">
        <f>INDEX(Refs!S:S,MATCH($C686,Refs!$I:$I,0))</f>
        <v>10.5424/sjar/2021193-16645</v>
      </c>
      <c r="F686" s="23" t="s">
        <v>448</v>
      </c>
      <c r="G686" s="23" t="s">
        <v>1592</v>
      </c>
      <c r="I686" s="24" t="s">
        <v>541</v>
      </c>
      <c r="J686" s="26" t="s">
        <v>1593</v>
      </c>
      <c r="K686" s="24" t="s">
        <v>541</v>
      </c>
      <c r="L686" s="26" t="s">
        <v>1594</v>
      </c>
      <c r="M686" s="24">
        <v>4</v>
      </c>
      <c r="P686" s="27" t="s">
        <v>59</v>
      </c>
      <c r="AF686" s="23" t="s">
        <v>60</v>
      </c>
      <c r="AG686" s="23" t="s">
        <v>133</v>
      </c>
      <c r="AJ686" s="24">
        <v>2016</v>
      </c>
      <c r="AK686" s="30" t="str">
        <f t="shared" si="24"/>
        <v>Conventional till + Residue</v>
      </c>
      <c r="AL686" s="27">
        <v>67145.131030000004</v>
      </c>
      <c r="AN686" s="30" t="str">
        <f t="shared" si="25"/>
        <v>Conv till + No residue</v>
      </c>
      <c r="AO686" s="27">
        <v>63194.230450000003</v>
      </c>
      <c r="AR686" s="27" t="s">
        <v>1101</v>
      </c>
      <c r="AU686" s="26" t="s">
        <v>77</v>
      </c>
      <c r="AV686" s="26" t="s">
        <v>77</v>
      </c>
      <c r="AW686" s="26" t="s">
        <v>77</v>
      </c>
      <c r="AX686" s="26" t="s">
        <v>77</v>
      </c>
      <c r="AY686" s="26" t="s">
        <v>63</v>
      </c>
      <c r="AZ686" s="26" t="s">
        <v>77</v>
      </c>
      <c r="BA686" s="26" t="s">
        <v>63</v>
      </c>
      <c r="BB686" s="26" t="s">
        <v>63</v>
      </c>
      <c r="BC686" s="26" t="s">
        <v>63</v>
      </c>
    </row>
    <row r="687" spans="1:55" ht="12" customHeight="1">
      <c r="A687" s="20">
        <v>676</v>
      </c>
      <c r="B687" s="21">
        <f>INDEX(Refs!A:A,MATCH($C687,Refs!$I:$I,0))</f>
        <v>6141667</v>
      </c>
      <c r="C687" s="22" t="s">
        <v>1591</v>
      </c>
      <c r="D687" s="21" t="str">
        <f>INDEX(Refs!L:L,MATCH($C687,Refs!$I:$I,0))</f>
        <v>Aziz, Marjan; Javid, Shahid; Khan, Azra; Muhammad, Ghulam; Naseem, Waqas; Rafique, Rizwan; Rizvi, Sultan A.; Sajjad, Muhammad R.; Subhani, Abid</v>
      </c>
      <c r="E687" s="21" t="str">
        <f>INDEX(Refs!S:S,MATCH($C687,Refs!$I:$I,0))</f>
        <v>10.5424/sjar/2021193-16645</v>
      </c>
      <c r="F687" s="23" t="s">
        <v>448</v>
      </c>
      <c r="G687" s="23" t="s">
        <v>1592</v>
      </c>
      <c r="I687" s="24" t="s">
        <v>541</v>
      </c>
      <c r="J687" s="26" t="s">
        <v>1595</v>
      </c>
      <c r="K687" s="24" t="s">
        <v>541</v>
      </c>
      <c r="L687" s="26" t="s">
        <v>1594</v>
      </c>
      <c r="M687" s="24">
        <v>4</v>
      </c>
      <c r="O687" s="27" t="s">
        <v>59</v>
      </c>
      <c r="P687" s="27" t="s">
        <v>59</v>
      </c>
      <c r="AF687" s="23" t="s">
        <v>60</v>
      </c>
      <c r="AG687" s="23" t="s">
        <v>133</v>
      </c>
      <c r="AJ687" s="24">
        <v>2016</v>
      </c>
      <c r="AK687" s="30" t="str">
        <f t="shared" si="24"/>
        <v>No till + residue</v>
      </c>
      <c r="AL687" s="27">
        <v>64462.146460000004</v>
      </c>
      <c r="AN687" s="30" t="str">
        <f t="shared" si="25"/>
        <v>Conv till + No residue</v>
      </c>
      <c r="AO687" s="27">
        <v>63194.230450000003</v>
      </c>
      <c r="AR687" s="27" t="s">
        <v>1101</v>
      </c>
      <c r="AU687" s="26" t="s">
        <v>77</v>
      </c>
      <c r="AV687" s="26" t="s">
        <v>77</v>
      </c>
      <c r="AW687" s="26" t="s">
        <v>77</v>
      </c>
      <c r="AX687" s="26" t="s">
        <v>77</v>
      </c>
      <c r="AY687" s="26" t="s">
        <v>63</v>
      </c>
      <c r="AZ687" s="26" t="s">
        <v>77</v>
      </c>
      <c r="BA687" s="26" t="s">
        <v>63</v>
      </c>
      <c r="BB687" s="26" t="s">
        <v>63</v>
      </c>
      <c r="BC687" s="26" t="s">
        <v>63</v>
      </c>
    </row>
    <row r="688" spans="1:55" ht="12" customHeight="1">
      <c r="A688" s="20">
        <v>677</v>
      </c>
      <c r="B688" s="21">
        <f>INDEX(Refs!A:A,MATCH($C688,Refs!$I:$I,0))</f>
        <v>6141667</v>
      </c>
      <c r="C688" s="22" t="s">
        <v>1591</v>
      </c>
      <c r="D688" s="21" t="str">
        <f>INDEX(Refs!L:L,MATCH($C688,Refs!$I:$I,0))</f>
        <v>Aziz, Marjan; Javid, Shahid; Khan, Azra; Muhammad, Ghulam; Naseem, Waqas; Rafique, Rizwan; Rizvi, Sultan A.; Sajjad, Muhammad R.; Subhani, Abid</v>
      </c>
      <c r="E688" s="21" t="str">
        <f>INDEX(Refs!S:S,MATCH($C688,Refs!$I:$I,0))</f>
        <v>10.5424/sjar/2021193-16645</v>
      </c>
      <c r="F688" s="23" t="s">
        <v>448</v>
      </c>
      <c r="G688" s="23" t="s">
        <v>1592</v>
      </c>
      <c r="I688" s="24" t="s">
        <v>541</v>
      </c>
      <c r="J688" s="26" t="s">
        <v>1593</v>
      </c>
      <c r="K688" s="24" t="s">
        <v>541</v>
      </c>
      <c r="L688" s="26" t="s">
        <v>1594</v>
      </c>
      <c r="M688" s="24">
        <v>4</v>
      </c>
      <c r="P688" s="27" t="s">
        <v>59</v>
      </c>
      <c r="AF688" s="23" t="s">
        <v>60</v>
      </c>
      <c r="AG688" s="23" t="s">
        <v>133</v>
      </c>
      <c r="AJ688" s="24">
        <v>2017</v>
      </c>
      <c r="AK688" s="30" t="str">
        <f t="shared" si="24"/>
        <v>Conventional till + Residue</v>
      </c>
      <c r="AL688" s="27">
        <v>66782.713220000005</v>
      </c>
      <c r="AN688" s="30" t="str">
        <f t="shared" si="25"/>
        <v>Conv till + No residue</v>
      </c>
      <c r="AO688" s="27">
        <v>63038.336159999999</v>
      </c>
      <c r="AR688" s="27" t="s">
        <v>1101</v>
      </c>
      <c r="AU688" s="26" t="s">
        <v>77</v>
      </c>
      <c r="AV688" s="26" t="s">
        <v>77</v>
      </c>
      <c r="AW688" s="26" t="s">
        <v>77</v>
      </c>
      <c r="AX688" s="26" t="s">
        <v>77</v>
      </c>
      <c r="AY688" s="26" t="s">
        <v>63</v>
      </c>
      <c r="AZ688" s="26" t="s">
        <v>77</v>
      </c>
      <c r="BA688" s="26" t="s">
        <v>63</v>
      </c>
      <c r="BB688" s="26" t="s">
        <v>63</v>
      </c>
      <c r="BC688" s="26" t="s">
        <v>63</v>
      </c>
    </row>
    <row r="689" spans="1:55" ht="12" customHeight="1">
      <c r="A689" s="20">
        <v>678</v>
      </c>
      <c r="B689" s="21">
        <f>INDEX(Refs!A:A,MATCH($C689,Refs!$I:$I,0))</f>
        <v>6141667</v>
      </c>
      <c r="C689" s="22" t="s">
        <v>1591</v>
      </c>
      <c r="D689" s="21" t="str">
        <f>INDEX(Refs!L:L,MATCH($C689,Refs!$I:$I,0))</f>
        <v>Aziz, Marjan; Javid, Shahid; Khan, Azra; Muhammad, Ghulam; Naseem, Waqas; Rafique, Rizwan; Rizvi, Sultan A.; Sajjad, Muhammad R.; Subhani, Abid</v>
      </c>
      <c r="E689" s="21" t="str">
        <f>INDEX(Refs!S:S,MATCH($C689,Refs!$I:$I,0))</f>
        <v>10.5424/sjar/2021193-16645</v>
      </c>
      <c r="F689" s="23" t="s">
        <v>448</v>
      </c>
      <c r="G689" s="23" t="s">
        <v>1592</v>
      </c>
      <c r="I689" s="24" t="s">
        <v>541</v>
      </c>
      <c r="J689" s="26" t="s">
        <v>1595</v>
      </c>
      <c r="K689" s="24" t="s">
        <v>541</v>
      </c>
      <c r="L689" s="26" t="s">
        <v>1594</v>
      </c>
      <c r="M689" s="24">
        <v>4</v>
      </c>
      <c r="O689" s="27" t="s">
        <v>59</v>
      </c>
      <c r="P689" s="27" t="s">
        <v>59</v>
      </c>
      <c r="AF689" s="23" t="s">
        <v>60</v>
      </c>
      <c r="AG689" s="23" t="s">
        <v>133</v>
      </c>
      <c r="AJ689" s="24">
        <v>2017</v>
      </c>
      <c r="AK689" s="30" t="str">
        <f t="shared" si="24"/>
        <v>No till + residue</v>
      </c>
      <c r="AL689" s="27">
        <v>63895.39056</v>
      </c>
      <c r="AN689" s="30" t="str">
        <f t="shared" si="25"/>
        <v>Conv till + No residue</v>
      </c>
      <c r="AO689" s="27">
        <v>63038.336159999999</v>
      </c>
      <c r="AR689" s="27" t="s">
        <v>1101</v>
      </c>
      <c r="AU689" s="26" t="s">
        <v>77</v>
      </c>
      <c r="AV689" s="26" t="s">
        <v>77</v>
      </c>
      <c r="AW689" s="26" t="s">
        <v>77</v>
      </c>
      <c r="AX689" s="26" t="s">
        <v>77</v>
      </c>
      <c r="AY689" s="26" t="s">
        <v>63</v>
      </c>
      <c r="AZ689" s="26" t="s">
        <v>77</v>
      </c>
      <c r="BA689" s="26" t="s">
        <v>63</v>
      </c>
      <c r="BB689" s="26" t="s">
        <v>63</v>
      </c>
      <c r="BC689" s="26" t="s">
        <v>63</v>
      </c>
    </row>
    <row r="690" spans="1:55" ht="12" customHeight="1">
      <c r="A690" s="20">
        <v>679</v>
      </c>
      <c r="B690" s="21">
        <f>INDEX(Refs!A:A,MATCH($C690,Refs!$I:$I,0))</f>
        <v>6141667</v>
      </c>
      <c r="C690" s="22" t="s">
        <v>1591</v>
      </c>
      <c r="D690" s="21" t="str">
        <f>INDEX(Refs!L:L,MATCH($C690,Refs!$I:$I,0))</f>
        <v>Aziz, Marjan; Javid, Shahid; Khan, Azra; Muhammad, Ghulam; Naseem, Waqas; Rafique, Rizwan; Rizvi, Sultan A.; Sajjad, Muhammad R.; Subhani, Abid</v>
      </c>
      <c r="E690" s="21" t="str">
        <f>INDEX(Refs!S:S,MATCH($C690,Refs!$I:$I,0))</f>
        <v>10.5424/sjar/2021193-16645</v>
      </c>
      <c r="F690" s="23" t="s">
        <v>448</v>
      </c>
      <c r="G690" s="23" t="s">
        <v>1592</v>
      </c>
      <c r="I690" s="24" t="s">
        <v>541</v>
      </c>
      <c r="J690" s="26" t="s">
        <v>1593</v>
      </c>
      <c r="K690" s="24" t="s">
        <v>541</v>
      </c>
      <c r="L690" s="26" t="s">
        <v>1594</v>
      </c>
      <c r="M690" s="24">
        <v>4</v>
      </c>
      <c r="P690" s="27" t="s">
        <v>59</v>
      </c>
      <c r="AF690" s="23" t="s">
        <v>60</v>
      </c>
      <c r="AG690" s="23" t="s">
        <v>133</v>
      </c>
      <c r="AJ690" s="24">
        <v>2018</v>
      </c>
      <c r="AK690" s="30" t="str">
        <f t="shared" si="24"/>
        <v>Conventional till + Residue</v>
      </c>
      <c r="AL690" s="27">
        <v>65797.810920000004</v>
      </c>
      <c r="AN690" s="30" t="str">
        <f t="shared" si="25"/>
        <v>Conv till + No residue</v>
      </c>
      <c r="AO690" s="27">
        <v>62053.069620000002</v>
      </c>
      <c r="AR690" s="27" t="s">
        <v>1101</v>
      </c>
      <c r="AU690" s="26" t="s">
        <v>77</v>
      </c>
      <c r="AV690" s="26" t="s">
        <v>77</v>
      </c>
      <c r="AW690" s="26" t="s">
        <v>77</v>
      </c>
      <c r="AX690" s="26" t="s">
        <v>77</v>
      </c>
      <c r="AY690" s="26" t="s">
        <v>63</v>
      </c>
      <c r="AZ690" s="26" t="s">
        <v>77</v>
      </c>
      <c r="BA690" s="26" t="s">
        <v>63</v>
      </c>
      <c r="BB690" s="26" t="s">
        <v>63</v>
      </c>
      <c r="BC690" s="26" t="s">
        <v>63</v>
      </c>
    </row>
    <row r="691" spans="1:55" ht="12" customHeight="1">
      <c r="A691" s="20">
        <v>680</v>
      </c>
      <c r="B691" s="21">
        <f>INDEX(Refs!A:A,MATCH($C691,Refs!$I:$I,0))</f>
        <v>6141667</v>
      </c>
      <c r="C691" s="22" t="s">
        <v>1591</v>
      </c>
      <c r="D691" s="21" t="str">
        <f>INDEX(Refs!L:L,MATCH($C691,Refs!$I:$I,0))</f>
        <v>Aziz, Marjan; Javid, Shahid; Khan, Azra; Muhammad, Ghulam; Naseem, Waqas; Rafique, Rizwan; Rizvi, Sultan A.; Sajjad, Muhammad R.; Subhani, Abid</v>
      </c>
      <c r="E691" s="21" t="str">
        <f>INDEX(Refs!S:S,MATCH($C691,Refs!$I:$I,0))</f>
        <v>10.5424/sjar/2021193-16645</v>
      </c>
      <c r="F691" s="23" t="s">
        <v>448</v>
      </c>
      <c r="G691" s="23" t="s">
        <v>1592</v>
      </c>
      <c r="I691" s="24" t="s">
        <v>541</v>
      </c>
      <c r="J691" s="26" t="s">
        <v>1595</v>
      </c>
      <c r="K691" s="24" t="s">
        <v>541</v>
      </c>
      <c r="L691" s="26" t="s">
        <v>1594</v>
      </c>
      <c r="M691" s="24">
        <v>4</v>
      </c>
      <c r="O691" s="27" t="s">
        <v>59</v>
      </c>
      <c r="P691" s="27" t="s">
        <v>59</v>
      </c>
      <c r="AF691" s="23" t="s">
        <v>60</v>
      </c>
      <c r="AG691" s="23" t="s">
        <v>133</v>
      </c>
      <c r="AJ691" s="24">
        <v>2018</v>
      </c>
      <c r="AK691" s="30" t="str">
        <f t="shared" si="24"/>
        <v>No till + residue</v>
      </c>
      <c r="AL691" s="27">
        <v>63116.647539999998</v>
      </c>
      <c r="AN691" s="30" t="str">
        <f t="shared" si="25"/>
        <v>Conv till + No residue</v>
      </c>
      <c r="AO691" s="27">
        <v>62053.069620000002</v>
      </c>
      <c r="AR691" s="27" t="s">
        <v>1101</v>
      </c>
      <c r="AU691" s="26" t="s">
        <v>77</v>
      </c>
      <c r="AV691" s="26" t="s">
        <v>77</v>
      </c>
      <c r="AW691" s="26" t="s">
        <v>77</v>
      </c>
      <c r="AX691" s="26" t="s">
        <v>77</v>
      </c>
      <c r="AY691" s="26" t="s">
        <v>63</v>
      </c>
      <c r="AZ691" s="26" t="s">
        <v>77</v>
      </c>
      <c r="BA691" s="26" t="s">
        <v>63</v>
      </c>
      <c r="BB691" s="26" t="s">
        <v>63</v>
      </c>
      <c r="BC691" s="26" t="s">
        <v>63</v>
      </c>
    </row>
    <row r="692" spans="1:55" ht="12" customHeight="1">
      <c r="A692" s="20">
        <v>681</v>
      </c>
      <c r="B692" s="21">
        <f>INDEX(Refs!A:A,MATCH($C692,Refs!$I:$I,0))</f>
        <v>6141667</v>
      </c>
      <c r="C692" s="22" t="s">
        <v>1591</v>
      </c>
      <c r="D692" s="21" t="str">
        <f>INDEX(Refs!L:L,MATCH($C692,Refs!$I:$I,0))</f>
        <v>Aziz, Marjan; Javid, Shahid; Khan, Azra; Muhammad, Ghulam; Naseem, Waqas; Rafique, Rizwan; Rizvi, Sultan A.; Sajjad, Muhammad R.; Subhani, Abid</v>
      </c>
      <c r="E692" s="21" t="str">
        <f>INDEX(Refs!S:S,MATCH($C692,Refs!$I:$I,0))</f>
        <v>10.5424/sjar/2021193-16645</v>
      </c>
      <c r="F692" s="23" t="s">
        <v>448</v>
      </c>
      <c r="G692" s="23" t="s">
        <v>1592</v>
      </c>
      <c r="I692" s="24" t="s">
        <v>541</v>
      </c>
      <c r="J692" s="26" t="s">
        <v>1593</v>
      </c>
      <c r="K692" s="24" t="s">
        <v>541</v>
      </c>
      <c r="L692" s="26" t="s">
        <v>1594</v>
      </c>
      <c r="M692" s="24">
        <v>4</v>
      </c>
      <c r="P692" s="27" t="s">
        <v>59</v>
      </c>
      <c r="AF692" s="23" t="s">
        <v>65</v>
      </c>
      <c r="AG692" s="23" t="s">
        <v>133</v>
      </c>
      <c r="AJ692" s="24">
        <v>2015</v>
      </c>
      <c r="AK692" s="30" t="str">
        <f t="shared" ref="AK692:AK707" si="26">J692</f>
        <v>Conventional till + Residue</v>
      </c>
      <c r="AL692" s="27">
        <v>63030.303030000003</v>
      </c>
      <c r="AN692" s="30" t="str">
        <f t="shared" ref="AN692:AN707" si="27">L692</f>
        <v>Conv till + No residue</v>
      </c>
      <c r="AO692" s="27">
        <v>50000</v>
      </c>
      <c r="AR692" s="27" t="s">
        <v>444</v>
      </c>
      <c r="AU692" s="26" t="s">
        <v>77</v>
      </c>
      <c r="AV692" s="26" t="s">
        <v>77</v>
      </c>
      <c r="AW692" s="26" t="s">
        <v>77</v>
      </c>
      <c r="AX692" s="26" t="s">
        <v>77</v>
      </c>
      <c r="AY692" s="26" t="s">
        <v>63</v>
      </c>
      <c r="AZ692" s="26" t="s">
        <v>77</v>
      </c>
      <c r="BA692" s="26" t="s">
        <v>63</v>
      </c>
      <c r="BB692" s="26" t="s">
        <v>63</v>
      </c>
      <c r="BC692" s="26" t="s">
        <v>63</v>
      </c>
    </row>
    <row r="693" spans="1:55" ht="12" customHeight="1">
      <c r="A693" s="20">
        <v>682</v>
      </c>
      <c r="B693" s="21">
        <f>INDEX(Refs!A:A,MATCH($C693,Refs!$I:$I,0))</f>
        <v>6141667</v>
      </c>
      <c r="C693" s="22" t="s">
        <v>1591</v>
      </c>
      <c r="D693" s="21" t="str">
        <f>INDEX(Refs!L:L,MATCH($C693,Refs!$I:$I,0))</f>
        <v>Aziz, Marjan; Javid, Shahid; Khan, Azra; Muhammad, Ghulam; Naseem, Waqas; Rafique, Rizwan; Rizvi, Sultan A.; Sajjad, Muhammad R.; Subhani, Abid</v>
      </c>
      <c r="E693" s="21" t="str">
        <f>INDEX(Refs!S:S,MATCH($C693,Refs!$I:$I,0))</f>
        <v>10.5424/sjar/2021193-16645</v>
      </c>
      <c r="F693" s="23" t="s">
        <v>448</v>
      </c>
      <c r="G693" s="23" t="s">
        <v>1592</v>
      </c>
      <c r="I693" s="24" t="s">
        <v>541</v>
      </c>
      <c r="J693" s="26" t="s">
        <v>1595</v>
      </c>
      <c r="K693" s="24" t="s">
        <v>541</v>
      </c>
      <c r="L693" s="26" t="s">
        <v>1594</v>
      </c>
      <c r="M693" s="24">
        <v>4</v>
      </c>
      <c r="O693" s="27" t="s">
        <v>59</v>
      </c>
      <c r="P693" s="27" t="s">
        <v>59</v>
      </c>
      <c r="AF693" s="23" t="s">
        <v>65</v>
      </c>
      <c r="AG693" s="23" t="s">
        <v>133</v>
      </c>
      <c r="AJ693" s="24">
        <v>2015</v>
      </c>
      <c r="AK693" s="30" t="str">
        <f t="shared" si="26"/>
        <v>No till + residue</v>
      </c>
      <c r="AL693" s="27">
        <v>59090.909090000001</v>
      </c>
      <c r="AN693" s="30" t="str">
        <f t="shared" si="27"/>
        <v>Conv till + No residue</v>
      </c>
      <c r="AO693" s="27">
        <v>50000</v>
      </c>
      <c r="AR693" s="27" t="s">
        <v>444</v>
      </c>
      <c r="AU693" s="26" t="s">
        <v>77</v>
      </c>
      <c r="AV693" s="26" t="s">
        <v>77</v>
      </c>
      <c r="AW693" s="26" t="s">
        <v>77</v>
      </c>
      <c r="AX693" s="26" t="s">
        <v>77</v>
      </c>
      <c r="AY693" s="26" t="s">
        <v>63</v>
      </c>
      <c r="AZ693" s="26" t="s">
        <v>77</v>
      </c>
      <c r="BA693" s="26" t="s">
        <v>63</v>
      </c>
      <c r="BB693" s="26" t="s">
        <v>63</v>
      </c>
      <c r="BC693" s="26" t="s">
        <v>63</v>
      </c>
    </row>
    <row r="694" spans="1:55" ht="12" customHeight="1">
      <c r="A694" s="20">
        <v>683</v>
      </c>
      <c r="B694" s="21">
        <f>INDEX(Refs!A:A,MATCH($C694,Refs!$I:$I,0))</f>
        <v>6141667</v>
      </c>
      <c r="C694" s="22" t="s">
        <v>1591</v>
      </c>
      <c r="D694" s="21" t="str">
        <f>INDEX(Refs!L:L,MATCH($C694,Refs!$I:$I,0))</f>
        <v>Aziz, Marjan; Javid, Shahid; Khan, Azra; Muhammad, Ghulam; Naseem, Waqas; Rafique, Rizwan; Rizvi, Sultan A.; Sajjad, Muhammad R.; Subhani, Abid</v>
      </c>
      <c r="E694" s="21" t="str">
        <f>INDEX(Refs!S:S,MATCH($C694,Refs!$I:$I,0))</f>
        <v>10.5424/sjar/2021193-16645</v>
      </c>
      <c r="F694" s="23" t="s">
        <v>448</v>
      </c>
      <c r="G694" s="23" t="s">
        <v>1592</v>
      </c>
      <c r="I694" s="24" t="s">
        <v>541</v>
      </c>
      <c r="J694" s="26" t="s">
        <v>1593</v>
      </c>
      <c r="K694" s="24" t="s">
        <v>541</v>
      </c>
      <c r="L694" s="26" t="s">
        <v>1594</v>
      </c>
      <c r="M694" s="24">
        <v>4</v>
      </c>
      <c r="P694" s="27" t="s">
        <v>59</v>
      </c>
      <c r="AF694" s="23" t="s">
        <v>65</v>
      </c>
      <c r="AG694" s="23" t="s">
        <v>133</v>
      </c>
      <c r="AJ694" s="24">
        <v>2016</v>
      </c>
      <c r="AK694" s="30" t="str">
        <f t="shared" si="26"/>
        <v>Conventional till + Residue</v>
      </c>
      <c r="AL694" s="27">
        <v>64848.484850000001</v>
      </c>
      <c r="AN694" s="30" t="str">
        <f t="shared" si="27"/>
        <v>Conv till + No residue</v>
      </c>
      <c r="AO694" s="27">
        <v>55757.57576</v>
      </c>
      <c r="AR694" s="27" t="s">
        <v>444</v>
      </c>
      <c r="AU694" s="26" t="s">
        <v>77</v>
      </c>
      <c r="AV694" s="26" t="s">
        <v>77</v>
      </c>
      <c r="AW694" s="26" t="s">
        <v>77</v>
      </c>
      <c r="AX694" s="26" t="s">
        <v>77</v>
      </c>
      <c r="AY694" s="26" t="s">
        <v>63</v>
      </c>
      <c r="AZ694" s="26" t="s">
        <v>77</v>
      </c>
      <c r="BA694" s="26" t="s">
        <v>63</v>
      </c>
      <c r="BB694" s="26" t="s">
        <v>63</v>
      </c>
      <c r="BC694" s="26" t="s">
        <v>63</v>
      </c>
    </row>
    <row r="695" spans="1:55" ht="12" customHeight="1">
      <c r="A695" s="20">
        <v>684</v>
      </c>
      <c r="B695" s="21">
        <f>INDEX(Refs!A:A,MATCH($C695,Refs!$I:$I,0))</f>
        <v>6141667</v>
      </c>
      <c r="C695" s="22" t="s">
        <v>1591</v>
      </c>
      <c r="D695" s="21" t="str">
        <f>INDEX(Refs!L:L,MATCH($C695,Refs!$I:$I,0))</f>
        <v>Aziz, Marjan; Javid, Shahid; Khan, Azra; Muhammad, Ghulam; Naseem, Waqas; Rafique, Rizwan; Rizvi, Sultan A.; Sajjad, Muhammad R.; Subhani, Abid</v>
      </c>
      <c r="E695" s="21" t="str">
        <f>INDEX(Refs!S:S,MATCH($C695,Refs!$I:$I,0))</f>
        <v>10.5424/sjar/2021193-16645</v>
      </c>
      <c r="F695" s="23" t="s">
        <v>448</v>
      </c>
      <c r="G695" s="23" t="s">
        <v>1592</v>
      </c>
      <c r="I695" s="24" t="s">
        <v>541</v>
      </c>
      <c r="J695" s="26" t="s">
        <v>1595</v>
      </c>
      <c r="K695" s="24" t="s">
        <v>541</v>
      </c>
      <c r="L695" s="26" t="s">
        <v>1594</v>
      </c>
      <c r="M695" s="24">
        <v>4</v>
      </c>
      <c r="O695" s="27" t="s">
        <v>59</v>
      </c>
      <c r="P695" s="27" t="s">
        <v>59</v>
      </c>
      <c r="AF695" s="23" t="s">
        <v>65</v>
      </c>
      <c r="AG695" s="23" t="s">
        <v>133</v>
      </c>
      <c r="AJ695" s="24">
        <v>2016</v>
      </c>
      <c r="AK695" s="30" t="str">
        <f t="shared" si="26"/>
        <v>No till + residue</v>
      </c>
      <c r="AL695" s="27">
        <v>34848.484850000001</v>
      </c>
      <c r="AN695" s="30" t="str">
        <f t="shared" si="27"/>
        <v>Conv till + No residue</v>
      </c>
      <c r="AO695" s="27">
        <v>55757.57576</v>
      </c>
      <c r="AR695" s="27" t="s">
        <v>444</v>
      </c>
      <c r="AU695" s="26" t="s">
        <v>77</v>
      </c>
      <c r="AV695" s="26" t="s">
        <v>77</v>
      </c>
      <c r="AW695" s="26" t="s">
        <v>77</v>
      </c>
      <c r="AX695" s="26" t="s">
        <v>77</v>
      </c>
      <c r="AY695" s="26" t="s">
        <v>63</v>
      </c>
      <c r="AZ695" s="26" t="s">
        <v>77</v>
      </c>
      <c r="BA695" s="26" t="s">
        <v>63</v>
      </c>
      <c r="BB695" s="26" t="s">
        <v>63</v>
      </c>
      <c r="BC695" s="26" t="s">
        <v>63</v>
      </c>
    </row>
    <row r="696" spans="1:55" ht="12" customHeight="1">
      <c r="A696" s="20">
        <v>685</v>
      </c>
      <c r="B696" s="21">
        <f>INDEX(Refs!A:A,MATCH($C696,Refs!$I:$I,0))</f>
        <v>6141667</v>
      </c>
      <c r="C696" s="22" t="s">
        <v>1591</v>
      </c>
      <c r="D696" s="21" t="str">
        <f>INDEX(Refs!L:L,MATCH($C696,Refs!$I:$I,0))</f>
        <v>Aziz, Marjan; Javid, Shahid; Khan, Azra; Muhammad, Ghulam; Naseem, Waqas; Rafique, Rizwan; Rizvi, Sultan A.; Sajjad, Muhammad R.; Subhani, Abid</v>
      </c>
      <c r="E696" s="21" t="str">
        <f>INDEX(Refs!S:S,MATCH($C696,Refs!$I:$I,0))</f>
        <v>10.5424/sjar/2021193-16645</v>
      </c>
      <c r="F696" s="23" t="s">
        <v>448</v>
      </c>
      <c r="G696" s="23" t="s">
        <v>1592</v>
      </c>
      <c r="I696" s="24" t="s">
        <v>541</v>
      </c>
      <c r="J696" s="26" t="s">
        <v>1593</v>
      </c>
      <c r="K696" s="24" t="s">
        <v>541</v>
      </c>
      <c r="L696" s="26" t="s">
        <v>1594</v>
      </c>
      <c r="M696" s="24">
        <v>4</v>
      </c>
      <c r="P696" s="27" t="s">
        <v>59</v>
      </c>
      <c r="AF696" s="23" t="s">
        <v>65</v>
      </c>
      <c r="AG696" s="23" t="s">
        <v>133</v>
      </c>
      <c r="AJ696" s="24">
        <v>2017</v>
      </c>
      <c r="AK696" s="30" t="str">
        <f t="shared" si="26"/>
        <v>Conventional till + Residue</v>
      </c>
      <c r="AL696" s="27">
        <v>26969.696970000001</v>
      </c>
      <c r="AN696" s="30" t="str">
        <f t="shared" si="27"/>
        <v>Conv till + No residue</v>
      </c>
      <c r="AO696" s="27">
        <v>27272.727269999999</v>
      </c>
      <c r="AR696" s="27" t="s">
        <v>444</v>
      </c>
      <c r="AU696" s="26" t="s">
        <v>77</v>
      </c>
      <c r="AV696" s="26" t="s">
        <v>77</v>
      </c>
      <c r="AW696" s="26" t="s">
        <v>77</v>
      </c>
      <c r="AX696" s="26" t="s">
        <v>77</v>
      </c>
      <c r="AY696" s="26" t="s">
        <v>63</v>
      </c>
      <c r="AZ696" s="26" t="s">
        <v>77</v>
      </c>
      <c r="BA696" s="26" t="s">
        <v>63</v>
      </c>
      <c r="BB696" s="26" t="s">
        <v>63</v>
      </c>
      <c r="BC696" s="26" t="s">
        <v>63</v>
      </c>
    </row>
    <row r="697" spans="1:55" ht="12" customHeight="1">
      <c r="A697" s="20">
        <v>686</v>
      </c>
      <c r="B697" s="21">
        <f>INDEX(Refs!A:A,MATCH($C697,Refs!$I:$I,0))</f>
        <v>6141667</v>
      </c>
      <c r="C697" s="22" t="s">
        <v>1591</v>
      </c>
      <c r="D697" s="21" t="str">
        <f>INDEX(Refs!L:L,MATCH($C697,Refs!$I:$I,0))</f>
        <v>Aziz, Marjan; Javid, Shahid; Khan, Azra; Muhammad, Ghulam; Naseem, Waqas; Rafique, Rizwan; Rizvi, Sultan A.; Sajjad, Muhammad R.; Subhani, Abid</v>
      </c>
      <c r="E697" s="21" t="str">
        <f>INDEX(Refs!S:S,MATCH($C697,Refs!$I:$I,0))</f>
        <v>10.5424/sjar/2021193-16645</v>
      </c>
      <c r="F697" s="23" t="s">
        <v>448</v>
      </c>
      <c r="G697" s="23" t="s">
        <v>1592</v>
      </c>
      <c r="I697" s="24" t="s">
        <v>541</v>
      </c>
      <c r="J697" s="26" t="s">
        <v>1595</v>
      </c>
      <c r="K697" s="24" t="s">
        <v>541</v>
      </c>
      <c r="L697" s="26" t="s">
        <v>1594</v>
      </c>
      <c r="M697" s="24">
        <v>4</v>
      </c>
      <c r="O697" s="27" t="s">
        <v>59</v>
      </c>
      <c r="P697" s="27" t="s">
        <v>59</v>
      </c>
      <c r="AF697" s="23" t="s">
        <v>65</v>
      </c>
      <c r="AG697" s="23" t="s">
        <v>133</v>
      </c>
      <c r="AJ697" s="24">
        <v>2017</v>
      </c>
      <c r="AK697" s="30" t="str">
        <f t="shared" si="26"/>
        <v>No till + residue</v>
      </c>
      <c r="AL697" s="27">
        <v>-2121.212121</v>
      </c>
      <c r="AN697" s="30" t="str">
        <f t="shared" si="27"/>
        <v>Conv till + No residue</v>
      </c>
      <c r="AO697" s="27">
        <v>27272.727269999999</v>
      </c>
      <c r="AR697" s="27" t="s">
        <v>444</v>
      </c>
      <c r="AU697" s="26" t="s">
        <v>77</v>
      </c>
      <c r="AV697" s="26" t="s">
        <v>77</v>
      </c>
      <c r="AW697" s="26" t="s">
        <v>77</v>
      </c>
      <c r="AX697" s="26" t="s">
        <v>77</v>
      </c>
      <c r="AY697" s="26" t="s">
        <v>63</v>
      </c>
      <c r="AZ697" s="26" t="s">
        <v>77</v>
      </c>
      <c r="BA697" s="26" t="s">
        <v>63</v>
      </c>
      <c r="BB697" s="26" t="s">
        <v>63</v>
      </c>
      <c r="BC697" s="26" t="s">
        <v>63</v>
      </c>
    </row>
    <row r="698" spans="1:55" ht="12" customHeight="1">
      <c r="A698" s="20">
        <v>687</v>
      </c>
      <c r="B698" s="21">
        <f>INDEX(Refs!A:A,MATCH($C698,Refs!$I:$I,0))</f>
        <v>6141667</v>
      </c>
      <c r="C698" s="22" t="s">
        <v>1591</v>
      </c>
      <c r="D698" s="21" t="str">
        <f>INDEX(Refs!L:L,MATCH($C698,Refs!$I:$I,0))</f>
        <v>Aziz, Marjan; Javid, Shahid; Khan, Azra; Muhammad, Ghulam; Naseem, Waqas; Rafique, Rizwan; Rizvi, Sultan A.; Sajjad, Muhammad R.; Subhani, Abid</v>
      </c>
      <c r="E698" s="21" t="str">
        <f>INDEX(Refs!S:S,MATCH($C698,Refs!$I:$I,0))</f>
        <v>10.5424/sjar/2021193-16645</v>
      </c>
      <c r="F698" s="23" t="s">
        <v>448</v>
      </c>
      <c r="G698" s="23" t="s">
        <v>1592</v>
      </c>
      <c r="I698" s="24" t="s">
        <v>541</v>
      </c>
      <c r="J698" s="26" t="s">
        <v>1593</v>
      </c>
      <c r="K698" s="24" t="s">
        <v>541</v>
      </c>
      <c r="L698" s="26" t="s">
        <v>1594</v>
      </c>
      <c r="M698" s="24">
        <v>4</v>
      </c>
      <c r="P698" s="27" t="s">
        <v>59</v>
      </c>
      <c r="AF698" s="23" t="s">
        <v>65</v>
      </c>
      <c r="AG698" s="23" t="s">
        <v>133</v>
      </c>
      <c r="AJ698" s="24">
        <v>2018</v>
      </c>
      <c r="AK698" s="30" t="str">
        <f t="shared" si="26"/>
        <v>Conventional till + Residue</v>
      </c>
      <c r="AL698" s="27">
        <v>-10606.06061</v>
      </c>
      <c r="AN698" s="30" t="str">
        <f t="shared" si="27"/>
        <v>Conv till + No residue</v>
      </c>
      <c r="AO698" s="27">
        <v>15454.54545</v>
      </c>
      <c r="AR698" s="27" t="s">
        <v>444</v>
      </c>
      <c r="AU698" s="26" t="s">
        <v>77</v>
      </c>
      <c r="AV698" s="26" t="s">
        <v>77</v>
      </c>
      <c r="AW698" s="26" t="s">
        <v>77</v>
      </c>
      <c r="AX698" s="26" t="s">
        <v>77</v>
      </c>
      <c r="AY698" s="26" t="s">
        <v>63</v>
      </c>
      <c r="AZ698" s="26" t="s">
        <v>77</v>
      </c>
      <c r="BA698" s="26" t="s">
        <v>63</v>
      </c>
      <c r="BB698" s="26" t="s">
        <v>63</v>
      </c>
      <c r="BC698" s="26" t="s">
        <v>63</v>
      </c>
    </row>
    <row r="699" spans="1:55" ht="12" customHeight="1">
      <c r="A699" s="20">
        <v>688</v>
      </c>
      <c r="B699" s="21">
        <f>INDEX(Refs!A:A,MATCH($C699,Refs!$I:$I,0))</f>
        <v>6141667</v>
      </c>
      <c r="C699" s="22" t="s">
        <v>1591</v>
      </c>
      <c r="D699" s="21" t="str">
        <f>INDEX(Refs!L:L,MATCH($C699,Refs!$I:$I,0))</f>
        <v>Aziz, Marjan; Javid, Shahid; Khan, Azra; Muhammad, Ghulam; Naseem, Waqas; Rafique, Rizwan; Rizvi, Sultan A.; Sajjad, Muhammad R.; Subhani, Abid</v>
      </c>
      <c r="E699" s="21" t="str">
        <f>INDEX(Refs!S:S,MATCH($C699,Refs!$I:$I,0))</f>
        <v>10.5424/sjar/2021193-16645</v>
      </c>
      <c r="F699" s="23" t="s">
        <v>448</v>
      </c>
      <c r="G699" s="23" t="s">
        <v>1592</v>
      </c>
      <c r="I699" s="24" t="s">
        <v>541</v>
      </c>
      <c r="J699" s="26" t="s">
        <v>1595</v>
      </c>
      <c r="K699" s="24" t="s">
        <v>541</v>
      </c>
      <c r="L699" s="26" t="s">
        <v>1594</v>
      </c>
      <c r="M699" s="24">
        <v>4</v>
      </c>
      <c r="O699" s="27" t="s">
        <v>59</v>
      </c>
      <c r="P699" s="27" t="s">
        <v>59</v>
      </c>
      <c r="AF699" s="23" t="s">
        <v>65</v>
      </c>
      <c r="AG699" s="23" t="s">
        <v>133</v>
      </c>
      <c r="AJ699" s="24">
        <v>2018</v>
      </c>
      <c r="AK699" s="30" t="str">
        <f t="shared" si="26"/>
        <v>No till + residue</v>
      </c>
      <c r="AL699" s="27">
        <v>-3333.333333</v>
      </c>
      <c r="AN699" s="30" t="str">
        <f t="shared" si="27"/>
        <v>Conv till + No residue</v>
      </c>
      <c r="AO699" s="27">
        <v>15454.54545</v>
      </c>
      <c r="AR699" s="27" t="s">
        <v>444</v>
      </c>
      <c r="AU699" s="26" t="s">
        <v>77</v>
      </c>
      <c r="AV699" s="26" t="s">
        <v>77</v>
      </c>
      <c r="AW699" s="26" t="s">
        <v>77</v>
      </c>
      <c r="AX699" s="26" t="s">
        <v>77</v>
      </c>
      <c r="AY699" s="26" t="s">
        <v>63</v>
      </c>
      <c r="AZ699" s="26" t="s">
        <v>77</v>
      </c>
      <c r="BA699" s="26" t="s">
        <v>63</v>
      </c>
      <c r="BB699" s="26" t="s">
        <v>63</v>
      </c>
      <c r="BC699" s="26" t="s">
        <v>63</v>
      </c>
    </row>
    <row r="700" spans="1:55" ht="12" customHeight="1">
      <c r="A700" s="20">
        <v>689</v>
      </c>
      <c r="B700" s="21">
        <f>INDEX(Refs!A:A,MATCH($C700,Refs!$I:$I,0))</f>
        <v>6141667</v>
      </c>
      <c r="C700" s="22" t="s">
        <v>1591</v>
      </c>
      <c r="D700" s="21" t="str">
        <f>INDEX(Refs!L:L,MATCH($C700,Refs!$I:$I,0))</f>
        <v>Aziz, Marjan; Javid, Shahid; Khan, Azra; Muhammad, Ghulam; Naseem, Waqas; Rafique, Rizwan; Rizvi, Sultan A.; Sajjad, Muhammad R.; Subhani, Abid</v>
      </c>
      <c r="E700" s="21" t="str">
        <f>INDEX(Refs!S:S,MATCH($C700,Refs!$I:$I,0))</f>
        <v>10.5424/sjar/2021193-16645</v>
      </c>
      <c r="F700" s="23" t="s">
        <v>448</v>
      </c>
      <c r="G700" s="23" t="s">
        <v>1592</v>
      </c>
      <c r="I700" s="24" t="s">
        <v>541</v>
      </c>
      <c r="J700" s="26" t="s">
        <v>1593</v>
      </c>
      <c r="K700" s="24" t="s">
        <v>541</v>
      </c>
      <c r="L700" s="26" t="s">
        <v>1594</v>
      </c>
      <c r="M700" s="24">
        <v>4</v>
      </c>
      <c r="P700" s="27" t="s">
        <v>59</v>
      </c>
      <c r="AF700" s="23" t="s">
        <v>234</v>
      </c>
      <c r="AJ700" s="24">
        <v>2015</v>
      </c>
      <c r="AK700" s="30" t="str">
        <f t="shared" si="26"/>
        <v>Conventional till + Residue</v>
      </c>
      <c r="AL700" s="27">
        <v>1.9315436239999999</v>
      </c>
      <c r="AN700" s="30" t="str">
        <f t="shared" si="27"/>
        <v>Conv till + No residue</v>
      </c>
      <c r="AO700" s="27">
        <v>1.7919463090000001</v>
      </c>
      <c r="AR700" s="27" t="s">
        <v>444</v>
      </c>
      <c r="AU700" s="26" t="s">
        <v>77</v>
      </c>
      <c r="AV700" s="26" t="s">
        <v>77</v>
      </c>
      <c r="AW700" s="26" t="s">
        <v>77</v>
      </c>
      <c r="AX700" s="26" t="s">
        <v>77</v>
      </c>
      <c r="AY700" s="26" t="s">
        <v>63</v>
      </c>
      <c r="AZ700" s="26" t="s">
        <v>77</v>
      </c>
      <c r="BA700" s="26" t="s">
        <v>63</v>
      </c>
      <c r="BB700" s="26" t="s">
        <v>63</v>
      </c>
      <c r="BC700" s="26" t="s">
        <v>63</v>
      </c>
    </row>
    <row r="701" spans="1:55" ht="12" customHeight="1">
      <c r="A701" s="20">
        <v>690</v>
      </c>
      <c r="B701" s="21">
        <f>INDEX(Refs!A:A,MATCH($C701,Refs!$I:$I,0))</f>
        <v>6141667</v>
      </c>
      <c r="C701" s="22" t="s">
        <v>1591</v>
      </c>
      <c r="D701" s="21" t="str">
        <f>INDEX(Refs!L:L,MATCH($C701,Refs!$I:$I,0))</f>
        <v>Aziz, Marjan; Javid, Shahid; Khan, Azra; Muhammad, Ghulam; Naseem, Waqas; Rafique, Rizwan; Rizvi, Sultan A.; Sajjad, Muhammad R.; Subhani, Abid</v>
      </c>
      <c r="E701" s="21" t="str">
        <f>INDEX(Refs!S:S,MATCH($C701,Refs!$I:$I,0))</f>
        <v>10.5424/sjar/2021193-16645</v>
      </c>
      <c r="F701" s="23" t="s">
        <v>448</v>
      </c>
      <c r="G701" s="23" t="s">
        <v>1592</v>
      </c>
      <c r="I701" s="24" t="s">
        <v>541</v>
      </c>
      <c r="J701" s="26" t="s">
        <v>1595</v>
      </c>
      <c r="K701" s="24" t="s">
        <v>541</v>
      </c>
      <c r="L701" s="26" t="s">
        <v>1594</v>
      </c>
      <c r="M701" s="24">
        <v>4</v>
      </c>
      <c r="O701" s="27" t="s">
        <v>59</v>
      </c>
      <c r="P701" s="27" t="s">
        <v>59</v>
      </c>
      <c r="AF701" s="23" t="s">
        <v>234</v>
      </c>
      <c r="AJ701" s="24">
        <v>2015</v>
      </c>
      <c r="AK701" s="30" t="str">
        <f t="shared" si="26"/>
        <v>No till + residue</v>
      </c>
      <c r="AL701" s="27">
        <v>1.888590604</v>
      </c>
      <c r="AN701" s="30" t="str">
        <f t="shared" si="27"/>
        <v>Conv till + No residue</v>
      </c>
      <c r="AO701" s="27">
        <v>1.7919463090000001</v>
      </c>
      <c r="AR701" s="27" t="s">
        <v>444</v>
      </c>
      <c r="AU701" s="26" t="s">
        <v>77</v>
      </c>
      <c r="AV701" s="26" t="s">
        <v>77</v>
      </c>
      <c r="AW701" s="26" t="s">
        <v>77</v>
      </c>
      <c r="AX701" s="26" t="s">
        <v>77</v>
      </c>
      <c r="AY701" s="26" t="s">
        <v>63</v>
      </c>
      <c r="AZ701" s="26" t="s">
        <v>77</v>
      </c>
      <c r="BA701" s="26" t="s">
        <v>63</v>
      </c>
      <c r="BB701" s="26" t="s">
        <v>63</v>
      </c>
      <c r="BC701" s="26" t="s">
        <v>63</v>
      </c>
    </row>
    <row r="702" spans="1:55" ht="12" customHeight="1">
      <c r="A702" s="20">
        <v>691</v>
      </c>
      <c r="B702" s="21">
        <f>INDEX(Refs!A:A,MATCH($C702,Refs!$I:$I,0))</f>
        <v>6141667</v>
      </c>
      <c r="C702" s="22" t="s">
        <v>1591</v>
      </c>
      <c r="D702" s="21" t="str">
        <f>INDEX(Refs!L:L,MATCH($C702,Refs!$I:$I,0))</f>
        <v>Aziz, Marjan; Javid, Shahid; Khan, Azra; Muhammad, Ghulam; Naseem, Waqas; Rafique, Rizwan; Rizvi, Sultan A.; Sajjad, Muhammad R.; Subhani, Abid</v>
      </c>
      <c r="E702" s="21" t="str">
        <f>INDEX(Refs!S:S,MATCH($C702,Refs!$I:$I,0))</f>
        <v>10.5424/sjar/2021193-16645</v>
      </c>
      <c r="F702" s="23" t="s">
        <v>448</v>
      </c>
      <c r="G702" s="23" t="s">
        <v>1592</v>
      </c>
      <c r="I702" s="24" t="s">
        <v>541</v>
      </c>
      <c r="J702" s="26" t="s">
        <v>1593</v>
      </c>
      <c r="K702" s="24" t="s">
        <v>541</v>
      </c>
      <c r="L702" s="26" t="s">
        <v>1594</v>
      </c>
      <c r="M702" s="24">
        <v>4</v>
      </c>
      <c r="P702" s="27" t="s">
        <v>59</v>
      </c>
      <c r="AF702" s="23" t="s">
        <v>234</v>
      </c>
      <c r="AJ702" s="24">
        <v>2016</v>
      </c>
      <c r="AK702" s="30" t="str">
        <f t="shared" si="26"/>
        <v>Conventional till + Residue</v>
      </c>
      <c r="AL702" s="27">
        <v>1.974496644</v>
      </c>
      <c r="AN702" s="30" t="str">
        <f t="shared" si="27"/>
        <v>Conv till + No residue</v>
      </c>
      <c r="AO702" s="27">
        <v>1.888590604</v>
      </c>
      <c r="AR702" s="27" t="s">
        <v>444</v>
      </c>
      <c r="AU702" s="26" t="s">
        <v>77</v>
      </c>
      <c r="AV702" s="26" t="s">
        <v>77</v>
      </c>
      <c r="AW702" s="26" t="s">
        <v>77</v>
      </c>
      <c r="AX702" s="26" t="s">
        <v>77</v>
      </c>
      <c r="AY702" s="26" t="s">
        <v>63</v>
      </c>
      <c r="AZ702" s="26" t="s">
        <v>77</v>
      </c>
      <c r="BA702" s="26" t="s">
        <v>63</v>
      </c>
      <c r="BB702" s="26" t="s">
        <v>63</v>
      </c>
      <c r="BC702" s="26" t="s">
        <v>63</v>
      </c>
    </row>
    <row r="703" spans="1:55" ht="12" customHeight="1">
      <c r="A703" s="20">
        <v>692</v>
      </c>
      <c r="B703" s="21">
        <f>INDEX(Refs!A:A,MATCH($C703,Refs!$I:$I,0))</f>
        <v>6141667</v>
      </c>
      <c r="C703" s="22" t="s">
        <v>1591</v>
      </c>
      <c r="D703" s="21" t="str">
        <f>INDEX(Refs!L:L,MATCH($C703,Refs!$I:$I,0))</f>
        <v>Aziz, Marjan; Javid, Shahid; Khan, Azra; Muhammad, Ghulam; Naseem, Waqas; Rafique, Rizwan; Rizvi, Sultan A.; Sajjad, Muhammad R.; Subhani, Abid</v>
      </c>
      <c r="E703" s="21" t="str">
        <f>INDEX(Refs!S:S,MATCH($C703,Refs!$I:$I,0))</f>
        <v>10.5424/sjar/2021193-16645</v>
      </c>
      <c r="F703" s="23" t="s">
        <v>448</v>
      </c>
      <c r="G703" s="23" t="s">
        <v>1592</v>
      </c>
      <c r="I703" s="24" t="s">
        <v>541</v>
      </c>
      <c r="J703" s="26" t="s">
        <v>1595</v>
      </c>
      <c r="K703" s="24" t="s">
        <v>541</v>
      </c>
      <c r="L703" s="26" t="s">
        <v>1594</v>
      </c>
      <c r="M703" s="24">
        <v>4</v>
      </c>
      <c r="O703" s="27" t="s">
        <v>59</v>
      </c>
      <c r="P703" s="27" t="s">
        <v>59</v>
      </c>
      <c r="AF703" s="23" t="s">
        <v>234</v>
      </c>
      <c r="AJ703" s="24">
        <v>2016</v>
      </c>
      <c r="AK703" s="30" t="str">
        <f t="shared" si="26"/>
        <v>No till + residue</v>
      </c>
      <c r="AL703" s="27">
        <v>1.5449664430000001</v>
      </c>
      <c r="AN703" s="30" t="str">
        <f t="shared" si="27"/>
        <v>Conv till + No residue</v>
      </c>
      <c r="AO703" s="27">
        <v>1.888590604</v>
      </c>
      <c r="AR703" s="27" t="s">
        <v>444</v>
      </c>
      <c r="AU703" s="26" t="s">
        <v>77</v>
      </c>
      <c r="AV703" s="26" t="s">
        <v>77</v>
      </c>
      <c r="AW703" s="26" t="s">
        <v>77</v>
      </c>
      <c r="AX703" s="26" t="s">
        <v>77</v>
      </c>
      <c r="AY703" s="26" t="s">
        <v>63</v>
      </c>
      <c r="AZ703" s="26" t="s">
        <v>77</v>
      </c>
      <c r="BA703" s="26" t="s">
        <v>63</v>
      </c>
      <c r="BB703" s="26" t="s">
        <v>63</v>
      </c>
      <c r="BC703" s="26" t="s">
        <v>63</v>
      </c>
    </row>
    <row r="704" spans="1:55" ht="12" customHeight="1">
      <c r="A704" s="20">
        <v>693</v>
      </c>
      <c r="B704" s="21">
        <f>INDEX(Refs!A:A,MATCH($C704,Refs!$I:$I,0))</f>
        <v>6141667</v>
      </c>
      <c r="C704" s="22" t="s">
        <v>1591</v>
      </c>
      <c r="D704" s="21" t="str">
        <f>INDEX(Refs!L:L,MATCH($C704,Refs!$I:$I,0))</f>
        <v>Aziz, Marjan; Javid, Shahid; Khan, Azra; Muhammad, Ghulam; Naseem, Waqas; Rafique, Rizwan; Rizvi, Sultan A.; Sajjad, Muhammad R.; Subhani, Abid</v>
      </c>
      <c r="E704" s="21" t="str">
        <f>INDEX(Refs!S:S,MATCH($C704,Refs!$I:$I,0))</f>
        <v>10.5424/sjar/2021193-16645</v>
      </c>
      <c r="F704" s="23" t="s">
        <v>448</v>
      </c>
      <c r="G704" s="23" t="s">
        <v>1592</v>
      </c>
      <c r="I704" s="24" t="s">
        <v>541</v>
      </c>
      <c r="J704" s="26" t="s">
        <v>1593</v>
      </c>
      <c r="K704" s="24" t="s">
        <v>541</v>
      </c>
      <c r="L704" s="26" t="s">
        <v>1594</v>
      </c>
      <c r="M704" s="24">
        <v>4</v>
      </c>
      <c r="P704" s="27" t="s">
        <v>59</v>
      </c>
      <c r="AF704" s="23" t="s">
        <v>234</v>
      </c>
      <c r="AJ704" s="24">
        <v>2017</v>
      </c>
      <c r="AK704" s="30" t="str">
        <f t="shared" si="26"/>
        <v>Conventional till + Residue</v>
      </c>
      <c r="AL704" s="27">
        <v>1.405369128</v>
      </c>
      <c r="AN704" s="30" t="str">
        <f t="shared" si="27"/>
        <v>Conv till + No residue</v>
      </c>
      <c r="AO704" s="27">
        <v>1.437583893</v>
      </c>
      <c r="AR704" s="27" t="s">
        <v>444</v>
      </c>
      <c r="AU704" s="26" t="s">
        <v>77</v>
      </c>
      <c r="AV704" s="26" t="s">
        <v>77</v>
      </c>
      <c r="AW704" s="26" t="s">
        <v>77</v>
      </c>
      <c r="AX704" s="26" t="s">
        <v>77</v>
      </c>
      <c r="AY704" s="26" t="s">
        <v>63</v>
      </c>
      <c r="AZ704" s="26" t="s">
        <v>77</v>
      </c>
      <c r="BA704" s="26" t="s">
        <v>63</v>
      </c>
      <c r="BB704" s="26" t="s">
        <v>63</v>
      </c>
      <c r="BC704" s="26" t="s">
        <v>63</v>
      </c>
    </row>
    <row r="705" spans="1:55" ht="12" customHeight="1">
      <c r="A705" s="20">
        <v>694</v>
      </c>
      <c r="B705" s="21">
        <f>INDEX(Refs!A:A,MATCH($C705,Refs!$I:$I,0))</f>
        <v>6141667</v>
      </c>
      <c r="C705" s="22" t="s">
        <v>1591</v>
      </c>
      <c r="D705" s="21" t="str">
        <f>INDEX(Refs!L:L,MATCH($C705,Refs!$I:$I,0))</f>
        <v>Aziz, Marjan; Javid, Shahid; Khan, Azra; Muhammad, Ghulam; Naseem, Waqas; Rafique, Rizwan; Rizvi, Sultan A.; Sajjad, Muhammad R.; Subhani, Abid</v>
      </c>
      <c r="E705" s="21" t="str">
        <f>INDEX(Refs!S:S,MATCH($C705,Refs!$I:$I,0))</f>
        <v>10.5424/sjar/2021193-16645</v>
      </c>
      <c r="F705" s="23" t="s">
        <v>448</v>
      </c>
      <c r="G705" s="23" t="s">
        <v>1592</v>
      </c>
      <c r="I705" s="24" t="s">
        <v>541</v>
      </c>
      <c r="J705" s="26" t="s">
        <v>1595</v>
      </c>
      <c r="K705" s="24" t="s">
        <v>541</v>
      </c>
      <c r="L705" s="26" t="s">
        <v>1594</v>
      </c>
      <c r="M705" s="24">
        <v>4</v>
      </c>
      <c r="O705" s="27" t="s">
        <v>59</v>
      </c>
      <c r="P705" s="27" t="s">
        <v>59</v>
      </c>
      <c r="AF705" s="23" t="s">
        <v>234</v>
      </c>
      <c r="AJ705" s="24">
        <v>2017</v>
      </c>
      <c r="AK705" s="30" t="str">
        <f t="shared" si="26"/>
        <v>No till + residue</v>
      </c>
      <c r="AL705" s="27">
        <v>0.96510067099999997</v>
      </c>
      <c r="AN705" s="30" t="str">
        <f t="shared" si="27"/>
        <v>Conv till + No residue</v>
      </c>
      <c r="AO705" s="27">
        <v>1.437583893</v>
      </c>
      <c r="AR705" s="27" t="s">
        <v>444</v>
      </c>
      <c r="AU705" s="26" t="s">
        <v>77</v>
      </c>
      <c r="AV705" s="26" t="s">
        <v>77</v>
      </c>
      <c r="AW705" s="26" t="s">
        <v>77</v>
      </c>
      <c r="AX705" s="26" t="s">
        <v>77</v>
      </c>
      <c r="AY705" s="26" t="s">
        <v>63</v>
      </c>
      <c r="AZ705" s="26" t="s">
        <v>77</v>
      </c>
      <c r="BA705" s="26" t="s">
        <v>63</v>
      </c>
      <c r="BB705" s="26" t="s">
        <v>63</v>
      </c>
      <c r="BC705" s="26" t="s">
        <v>63</v>
      </c>
    </row>
    <row r="706" spans="1:55" ht="12" customHeight="1">
      <c r="A706" s="20">
        <v>695</v>
      </c>
      <c r="B706" s="21">
        <f>INDEX(Refs!A:A,MATCH($C706,Refs!$I:$I,0))</f>
        <v>6141667</v>
      </c>
      <c r="C706" s="22" t="s">
        <v>1591</v>
      </c>
      <c r="D706" s="21" t="str">
        <f>INDEX(Refs!L:L,MATCH($C706,Refs!$I:$I,0))</f>
        <v>Aziz, Marjan; Javid, Shahid; Khan, Azra; Muhammad, Ghulam; Naseem, Waqas; Rafique, Rizwan; Rizvi, Sultan A.; Sajjad, Muhammad R.; Subhani, Abid</v>
      </c>
      <c r="E706" s="21" t="str">
        <f>INDEX(Refs!S:S,MATCH($C706,Refs!$I:$I,0))</f>
        <v>10.5424/sjar/2021193-16645</v>
      </c>
      <c r="F706" s="23" t="s">
        <v>448</v>
      </c>
      <c r="G706" s="23" t="s">
        <v>1592</v>
      </c>
      <c r="I706" s="24" t="s">
        <v>541</v>
      </c>
      <c r="J706" s="26" t="s">
        <v>1593</v>
      </c>
      <c r="K706" s="24" t="s">
        <v>541</v>
      </c>
      <c r="L706" s="26" t="s">
        <v>1594</v>
      </c>
      <c r="M706" s="24">
        <v>4</v>
      </c>
      <c r="P706" s="27" t="s">
        <v>59</v>
      </c>
      <c r="AF706" s="23" t="s">
        <v>234</v>
      </c>
      <c r="AJ706" s="24">
        <v>2018</v>
      </c>
      <c r="AK706" s="30" t="str">
        <f t="shared" si="26"/>
        <v>Conventional till + Residue</v>
      </c>
      <c r="AL706" s="27">
        <v>0.77181208099999998</v>
      </c>
      <c r="AN706" s="30" t="str">
        <f t="shared" si="27"/>
        <v>Conv till + No residue</v>
      </c>
      <c r="AO706" s="27">
        <v>1.2657718120000001</v>
      </c>
      <c r="AR706" s="27" t="s">
        <v>444</v>
      </c>
      <c r="AU706" s="26" t="s">
        <v>77</v>
      </c>
      <c r="AV706" s="26" t="s">
        <v>77</v>
      </c>
      <c r="AW706" s="26" t="s">
        <v>77</v>
      </c>
      <c r="AX706" s="26" t="s">
        <v>77</v>
      </c>
      <c r="AY706" s="26" t="s">
        <v>63</v>
      </c>
      <c r="AZ706" s="26" t="s">
        <v>77</v>
      </c>
      <c r="BA706" s="26" t="s">
        <v>63</v>
      </c>
      <c r="BB706" s="26" t="s">
        <v>63</v>
      </c>
      <c r="BC706" s="26" t="s">
        <v>63</v>
      </c>
    </row>
    <row r="707" spans="1:55" ht="12" customHeight="1">
      <c r="A707" s="20">
        <v>696</v>
      </c>
      <c r="B707" s="21">
        <f>INDEX(Refs!A:A,MATCH($C707,Refs!$I:$I,0))</f>
        <v>6141667</v>
      </c>
      <c r="C707" s="22" t="s">
        <v>1591</v>
      </c>
      <c r="D707" s="21" t="str">
        <f>INDEX(Refs!L:L,MATCH($C707,Refs!$I:$I,0))</f>
        <v>Aziz, Marjan; Javid, Shahid; Khan, Azra; Muhammad, Ghulam; Naseem, Waqas; Rafique, Rizwan; Rizvi, Sultan A.; Sajjad, Muhammad R.; Subhani, Abid</v>
      </c>
      <c r="E707" s="21" t="str">
        <f>INDEX(Refs!S:S,MATCH($C707,Refs!$I:$I,0))</f>
        <v>10.5424/sjar/2021193-16645</v>
      </c>
      <c r="F707" s="23" t="s">
        <v>448</v>
      </c>
      <c r="G707" s="23" t="s">
        <v>1592</v>
      </c>
      <c r="I707" s="24" t="s">
        <v>541</v>
      </c>
      <c r="J707" s="26" t="s">
        <v>1595</v>
      </c>
      <c r="K707" s="24" t="s">
        <v>541</v>
      </c>
      <c r="L707" s="26" t="s">
        <v>1594</v>
      </c>
      <c r="M707" s="24">
        <v>4</v>
      </c>
      <c r="O707" s="27" t="s">
        <v>59</v>
      </c>
      <c r="P707" s="27" t="s">
        <v>59</v>
      </c>
      <c r="AF707" s="23" t="s">
        <v>234</v>
      </c>
      <c r="AJ707" s="24">
        <v>2018</v>
      </c>
      <c r="AK707" s="30" t="str">
        <f t="shared" si="26"/>
        <v>No till + residue</v>
      </c>
      <c r="AL707" s="27">
        <v>0.975838926</v>
      </c>
      <c r="AN707" s="30" t="str">
        <f t="shared" si="27"/>
        <v>Conv till + No residue</v>
      </c>
      <c r="AO707" s="27">
        <v>1.2657718120000001</v>
      </c>
      <c r="AR707" s="27" t="s">
        <v>444</v>
      </c>
      <c r="AU707" s="26" t="s">
        <v>77</v>
      </c>
      <c r="AV707" s="26" t="s">
        <v>77</v>
      </c>
      <c r="AW707" s="26" t="s">
        <v>77</v>
      </c>
      <c r="AX707" s="26" t="s">
        <v>77</v>
      </c>
      <c r="AY707" s="26" t="s">
        <v>63</v>
      </c>
      <c r="AZ707" s="26" t="s">
        <v>77</v>
      </c>
      <c r="BA707" s="26" t="s">
        <v>63</v>
      </c>
      <c r="BB707" s="26" t="s">
        <v>63</v>
      </c>
      <c r="BC707" s="26" t="s">
        <v>63</v>
      </c>
    </row>
    <row r="708" spans="1:55" ht="12" customHeight="1">
      <c r="A708" s="20">
        <v>697</v>
      </c>
      <c r="B708" s="21">
        <f>INDEX(Refs!A:A,MATCH($C708,Refs!$I:$I,0))</f>
        <v>6141667</v>
      </c>
      <c r="C708" s="22" t="s">
        <v>1591</v>
      </c>
      <c r="D708" s="21" t="str">
        <f>INDEX(Refs!L:L,MATCH($C708,Refs!$I:$I,0))</f>
        <v>Aziz, Marjan; Javid, Shahid; Khan, Azra; Muhammad, Ghulam; Naseem, Waqas; Rafique, Rizwan; Rizvi, Sultan A.; Sajjad, Muhammad R.; Subhani, Abid</v>
      </c>
      <c r="E708" s="21" t="str">
        <f>INDEX(Refs!S:S,MATCH($C708,Refs!$I:$I,0))</f>
        <v>10.5424/sjar/2021193-16645</v>
      </c>
      <c r="F708" s="23" t="s">
        <v>448</v>
      </c>
      <c r="G708" s="23" t="s">
        <v>1592</v>
      </c>
      <c r="I708" s="24" t="s">
        <v>541</v>
      </c>
      <c r="J708" s="26" t="s">
        <v>1595</v>
      </c>
      <c r="K708" s="24" t="s">
        <v>541</v>
      </c>
      <c r="L708" s="26" t="s">
        <v>1593</v>
      </c>
      <c r="M708" s="24">
        <v>4</v>
      </c>
      <c r="O708" s="27" t="s">
        <v>59</v>
      </c>
      <c r="AF708" s="23" t="s">
        <v>80</v>
      </c>
      <c r="AG708" s="23" t="s">
        <v>133</v>
      </c>
      <c r="AJ708" s="24">
        <v>2015</v>
      </c>
      <c r="AK708" s="30" t="str">
        <f t="shared" si="24"/>
        <v>No till + residue</v>
      </c>
      <c r="AL708" s="27">
        <v>124329.386</v>
      </c>
      <c r="AN708" s="30" t="str">
        <f t="shared" si="25"/>
        <v>Conventional till + Residue</v>
      </c>
      <c r="AO708" s="27">
        <v>131894.886</v>
      </c>
      <c r="AR708" s="27" t="s">
        <v>1101</v>
      </c>
      <c r="AU708" s="26" t="s">
        <v>77</v>
      </c>
      <c r="AV708" s="26" t="s">
        <v>77</v>
      </c>
      <c r="AW708" s="26" t="s">
        <v>77</v>
      </c>
      <c r="AX708" s="26" t="s">
        <v>77</v>
      </c>
      <c r="AY708" s="26" t="s">
        <v>63</v>
      </c>
      <c r="AZ708" s="26" t="s">
        <v>77</v>
      </c>
      <c r="BA708" s="26" t="s">
        <v>63</v>
      </c>
      <c r="BB708" s="26" t="s">
        <v>63</v>
      </c>
      <c r="BC708" s="26" t="s">
        <v>63</v>
      </c>
    </row>
    <row r="709" spans="1:55" ht="12" customHeight="1">
      <c r="A709" s="20">
        <v>698</v>
      </c>
      <c r="B709" s="21">
        <f>INDEX(Refs!A:A,MATCH($C709,Refs!$I:$I,0))</f>
        <v>6141667</v>
      </c>
      <c r="C709" s="22" t="s">
        <v>1591</v>
      </c>
      <c r="D709" s="21" t="str">
        <f>INDEX(Refs!L:L,MATCH($C709,Refs!$I:$I,0))</f>
        <v>Aziz, Marjan; Javid, Shahid; Khan, Azra; Muhammad, Ghulam; Naseem, Waqas; Rafique, Rizwan; Rizvi, Sultan A.; Sajjad, Muhammad R.; Subhani, Abid</v>
      </c>
      <c r="E709" s="21" t="str">
        <f>INDEX(Refs!S:S,MATCH($C709,Refs!$I:$I,0))</f>
        <v>10.5424/sjar/2021193-16645</v>
      </c>
      <c r="F709" s="23" t="s">
        <v>448</v>
      </c>
      <c r="G709" s="23" t="s">
        <v>1592</v>
      </c>
      <c r="I709" s="24" t="s">
        <v>541</v>
      </c>
      <c r="J709" s="26" t="s">
        <v>1595</v>
      </c>
      <c r="K709" s="24" t="s">
        <v>541</v>
      </c>
      <c r="L709" s="26" t="s">
        <v>1593</v>
      </c>
      <c r="M709" s="24">
        <v>4</v>
      </c>
      <c r="O709" s="27" t="s">
        <v>59</v>
      </c>
      <c r="AF709" s="23" t="s">
        <v>80</v>
      </c>
      <c r="AG709" s="23" t="s">
        <v>133</v>
      </c>
      <c r="AJ709" s="24">
        <v>2016</v>
      </c>
      <c r="AK709" s="30" t="str">
        <f t="shared" si="24"/>
        <v>No till + residue</v>
      </c>
      <c r="AL709" s="27">
        <v>99001.763680000004</v>
      </c>
      <c r="AN709" s="30" t="str">
        <f t="shared" si="25"/>
        <v>Conventional till + Residue</v>
      </c>
      <c r="AO709" s="27">
        <v>132137.0239</v>
      </c>
      <c r="AR709" s="27" t="s">
        <v>1101</v>
      </c>
      <c r="AU709" s="26" t="s">
        <v>77</v>
      </c>
      <c r="AV709" s="26" t="s">
        <v>77</v>
      </c>
      <c r="AW709" s="26" t="s">
        <v>77</v>
      </c>
      <c r="AX709" s="26" t="s">
        <v>77</v>
      </c>
      <c r="AY709" s="26" t="s">
        <v>63</v>
      </c>
      <c r="AZ709" s="26" t="s">
        <v>77</v>
      </c>
      <c r="BA709" s="26" t="s">
        <v>63</v>
      </c>
      <c r="BB709" s="26" t="s">
        <v>63</v>
      </c>
      <c r="BC709" s="26" t="s">
        <v>63</v>
      </c>
    </row>
    <row r="710" spans="1:55" ht="12" customHeight="1">
      <c r="A710" s="20">
        <v>699</v>
      </c>
      <c r="B710" s="21">
        <f>INDEX(Refs!A:A,MATCH($C710,Refs!$I:$I,0))</f>
        <v>6141667</v>
      </c>
      <c r="C710" s="22" t="s">
        <v>1591</v>
      </c>
      <c r="D710" s="21" t="str">
        <f>INDEX(Refs!L:L,MATCH($C710,Refs!$I:$I,0))</f>
        <v>Aziz, Marjan; Javid, Shahid; Khan, Azra; Muhammad, Ghulam; Naseem, Waqas; Rafique, Rizwan; Rizvi, Sultan A.; Sajjad, Muhammad R.; Subhani, Abid</v>
      </c>
      <c r="E710" s="21" t="str">
        <f>INDEX(Refs!S:S,MATCH($C710,Refs!$I:$I,0))</f>
        <v>10.5424/sjar/2021193-16645</v>
      </c>
      <c r="F710" s="23" t="s">
        <v>448</v>
      </c>
      <c r="G710" s="23" t="s">
        <v>1592</v>
      </c>
      <c r="I710" s="24" t="s">
        <v>541</v>
      </c>
      <c r="J710" s="26" t="s">
        <v>1595</v>
      </c>
      <c r="K710" s="24" t="s">
        <v>541</v>
      </c>
      <c r="L710" s="26" t="s">
        <v>1593</v>
      </c>
      <c r="M710" s="24">
        <v>4</v>
      </c>
      <c r="O710" s="27" t="s">
        <v>59</v>
      </c>
      <c r="AF710" s="23" t="s">
        <v>80</v>
      </c>
      <c r="AG710" s="23" t="s">
        <v>133</v>
      </c>
      <c r="AJ710" s="24">
        <v>2017</v>
      </c>
      <c r="AK710" s="30" t="str">
        <f t="shared" si="24"/>
        <v>No till + residue</v>
      </c>
      <c r="AL710" s="27">
        <v>61870.574030000003</v>
      </c>
      <c r="AN710" s="30" t="str">
        <f t="shared" si="25"/>
        <v>Conventional till + Residue</v>
      </c>
      <c r="AO710" s="27">
        <v>94024.848580000005</v>
      </c>
      <c r="AR710" s="27" t="s">
        <v>1101</v>
      </c>
      <c r="AU710" s="26" t="s">
        <v>77</v>
      </c>
      <c r="AV710" s="26" t="s">
        <v>77</v>
      </c>
      <c r="AW710" s="26" t="s">
        <v>77</v>
      </c>
      <c r="AX710" s="26" t="s">
        <v>77</v>
      </c>
      <c r="AY710" s="26" t="s">
        <v>63</v>
      </c>
      <c r="AZ710" s="26" t="s">
        <v>77</v>
      </c>
      <c r="BA710" s="26" t="s">
        <v>63</v>
      </c>
      <c r="BB710" s="26" t="s">
        <v>63</v>
      </c>
      <c r="BC710" s="26" t="s">
        <v>63</v>
      </c>
    </row>
    <row r="711" spans="1:55" ht="12" customHeight="1">
      <c r="A711" s="20">
        <v>700</v>
      </c>
      <c r="B711" s="21">
        <f>INDEX(Refs!A:A,MATCH($C711,Refs!$I:$I,0))</f>
        <v>6141667</v>
      </c>
      <c r="C711" s="22" t="s">
        <v>1591</v>
      </c>
      <c r="D711" s="21" t="str">
        <f>INDEX(Refs!L:L,MATCH($C711,Refs!$I:$I,0))</f>
        <v>Aziz, Marjan; Javid, Shahid; Khan, Azra; Muhammad, Ghulam; Naseem, Waqas; Rafique, Rizwan; Rizvi, Sultan A.; Sajjad, Muhammad R.; Subhani, Abid</v>
      </c>
      <c r="E711" s="21" t="str">
        <f>INDEX(Refs!S:S,MATCH($C711,Refs!$I:$I,0))</f>
        <v>10.5424/sjar/2021193-16645</v>
      </c>
      <c r="F711" s="23" t="s">
        <v>448</v>
      </c>
      <c r="G711" s="23" t="s">
        <v>1592</v>
      </c>
      <c r="I711" s="24" t="s">
        <v>541</v>
      </c>
      <c r="J711" s="26" t="s">
        <v>1595</v>
      </c>
      <c r="K711" s="24" t="s">
        <v>541</v>
      </c>
      <c r="L711" s="26" t="s">
        <v>1593</v>
      </c>
      <c r="M711" s="24">
        <v>4</v>
      </c>
      <c r="O711" s="27" t="s">
        <v>59</v>
      </c>
      <c r="AF711" s="23" t="s">
        <v>80</v>
      </c>
      <c r="AG711" s="23" t="s">
        <v>133</v>
      </c>
      <c r="AJ711" s="24">
        <v>2018</v>
      </c>
      <c r="AK711" s="30" t="str">
        <f t="shared" si="24"/>
        <v>No till + residue</v>
      </c>
      <c r="AL711" s="27">
        <v>60149.431790000002</v>
      </c>
      <c r="AN711" s="30" t="str">
        <f t="shared" si="25"/>
        <v>Conventional till + Residue</v>
      </c>
      <c r="AO711" s="27">
        <v>51317.616190000001</v>
      </c>
      <c r="AR711" s="27" t="s">
        <v>1101</v>
      </c>
      <c r="AU711" s="26" t="s">
        <v>77</v>
      </c>
      <c r="AV711" s="26" t="s">
        <v>77</v>
      </c>
      <c r="AW711" s="26" t="s">
        <v>77</v>
      </c>
      <c r="AX711" s="26" t="s">
        <v>77</v>
      </c>
      <c r="AY711" s="26" t="s">
        <v>63</v>
      </c>
      <c r="AZ711" s="26" t="s">
        <v>77</v>
      </c>
      <c r="BA711" s="26" t="s">
        <v>63</v>
      </c>
      <c r="BB711" s="26" t="s">
        <v>63</v>
      </c>
      <c r="BC711" s="26" t="s">
        <v>63</v>
      </c>
    </row>
    <row r="712" spans="1:55" ht="12" customHeight="1">
      <c r="A712" s="20">
        <v>701</v>
      </c>
      <c r="B712" s="21">
        <f>INDEX(Refs!A:A,MATCH($C712,Refs!$I:$I,0))</f>
        <v>6141667</v>
      </c>
      <c r="C712" s="22" t="s">
        <v>1591</v>
      </c>
      <c r="D712" s="21" t="str">
        <f>INDEX(Refs!L:L,MATCH($C712,Refs!$I:$I,0))</f>
        <v>Aziz, Marjan; Javid, Shahid; Khan, Azra; Muhammad, Ghulam; Naseem, Waqas; Rafique, Rizwan; Rizvi, Sultan A.; Sajjad, Muhammad R.; Subhani, Abid</v>
      </c>
      <c r="E712" s="21" t="str">
        <f>INDEX(Refs!S:S,MATCH($C712,Refs!$I:$I,0))</f>
        <v>10.5424/sjar/2021193-16645</v>
      </c>
      <c r="F712" s="23" t="s">
        <v>448</v>
      </c>
      <c r="G712" s="23" t="s">
        <v>1592</v>
      </c>
      <c r="I712" s="24" t="s">
        <v>541</v>
      </c>
      <c r="J712" s="26" t="s">
        <v>1595</v>
      </c>
      <c r="K712" s="24" t="s">
        <v>541</v>
      </c>
      <c r="L712" s="26" t="s">
        <v>1593</v>
      </c>
      <c r="M712" s="24">
        <v>4</v>
      </c>
      <c r="O712" s="27" t="s">
        <v>59</v>
      </c>
      <c r="AF712" s="23" t="s">
        <v>60</v>
      </c>
      <c r="AG712" s="23" t="s">
        <v>133</v>
      </c>
      <c r="AJ712" s="24">
        <v>2015</v>
      </c>
      <c r="AK712" s="30" t="str">
        <f t="shared" si="24"/>
        <v>No till + residue</v>
      </c>
      <c r="AL712" s="27">
        <v>65449.598429999998</v>
      </c>
      <c r="AN712" s="30" t="str">
        <f t="shared" si="25"/>
        <v>Conventional till + Residue</v>
      </c>
      <c r="AO712" s="27">
        <v>68751.425090000004</v>
      </c>
      <c r="AR712" s="27" t="s">
        <v>1101</v>
      </c>
      <c r="AU712" s="26" t="s">
        <v>77</v>
      </c>
      <c r="AV712" s="26" t="s">
        <v>77</v>
      </c>
      <c r="AW712" s="26" t="s">
        <v>77</v>
      </c>
      <c r="AX712" s="26" t="s">
        <v>77</v>
      </c>
      <c r="AY712" s="26" t="s">
        <v>63</v>
      </c>
      <c r="AZ712" s="26" t="s">
        <v>77</v>
      </c>
      <c r="BA712" s="26" t="s">
        <v>63</v>
      </c>
      <c r="BB712" s="26" t="s">
        <v>63</v>
      </c>
      <c r="BC712" s="26" t="s">
        <v>63</v>
      </c>
    </row>
    <row r="713" spans="1:55" ht="12" customHeight="1">
      <c r="A713" s="20">
        <v>702</v>
      </c>
      <c r="B713" s="21">
        <f>INDEX(Refs!A:A,MATCH($C713,Refs!$I:$I,0))</f>
        <v>6141667</v>
      </c>
      <c r="C713" s="22" t="s">
        <v>1591</v>
      </c>
      <c r="D713" s="21" t="str">
        <f>INDEX(Refs!L:L,MATCH($C713,Refs!$I:$I,0))</f>
        <v>Aziz, Marjan; Javid, Shahid; Khan, Azra; Muhammad, Ghulam; Naseem, Waqas; Rafique, Rizwan; Rizvi, Sultan A.; Sajjad, Muhammad R.; Subhani, Abid</v>
      </c>
      <c r="E713" s="21" t="str">
        <f>INDEX(Refs!S:S,MATCH($C713,Refs!$I:$I,0))</f>
        <v>10.5424/sjar/2021193-16645</v>
      </c>
      <c r="F713" s="23" t="s">
        <v>448</v>
      </c>
      <c r="G713" s="23" t="s">
        <v>1592</v>
      </c>
      <c r="I713" s="24" t="s">
        <v>541</v>
      </c>
      <c r="J713" s="26" t="s">
        <v>1595</v>
      </c>
      <c r="K713" s="24" t="s">
        <v>541</v>
      </c>
      <c r="L713" s="26" t="s">
        <v>1593</v>
      </c>
      <c r="M713" s="24">
        <v>4</v>
      </c>
      <c r="O713" s="27" t="s">
        <v>59</v>
      </c>
      <c r="AF713" s="23" t="s">
        <v>60</v>
      </c>
      <c r="AG713" s="23" t="s">
        <v>133</v>
      </c>
      <c r="AJ713" s="24">
        <v>2016</v>
      </c>
      <c r="AK713" s="30" t="str">
        <f t="shared" si="24"/>
        <v>No till + residue</v>
      </c>
      <c r="AL713" s="27">
        <v>64462.146460000004</v>
      </c>
      <c r="AN713" s="30" t="str">
        <f t="shared" si="25"/>
        <v>Conventional till + Residue</v>
      </c>
      <c r="AO713" s="27">
        <v>67145.131030000004</v>
      </c>
      <c r="AR713" s="27" t="s">
        <v>1101</v>
      </c>
      <c r="AU713" s="26" t="s">
        <v>77</v>
      </c>
      <c r="AV713" s="26" t="s">
        <v>77</v>
      </c>
      <c r="AW713" s="26" t="s">
        <v>77</v>
      </c>
      <c r="AX713" s="26" t="s">
        <v>77</v>
      </c>
      <c r="AY713" s="26" t="s">
        <v>63</v>
      </c>
      <c r="AZ713" s="26" t="s">
        <v>77</v>
      </c>
      <c r="BA713" s="26" t="s">
        <v>63</v>
      </c>
      <c r="BB713" s="26" t="s">
        <v>63</v>
      </c>
      <c r="BC713" s="26" t="s">
        <v>63</v>
      </c>
    </row>
    <row r="714" spans="1:55" ht="12" customHeight="1">
      <c r="A714" s="20">
        <v>703</v>
      </c>
      <c r="B714" s="21">
        <f>INDEX(Refs!A:A,MATCH($C714,Refs!$I:$I,0))</f>
        <v>6141667</v>
      </c>
      <c r="C714" s="22" t="s">
        <v>1591</v>
      </c>
      <c r="D714" s="21" t="str">
        <f>INDEX(Refs!L:L,MATCH($C714,Refs!$I:$I,0))</f>
        <v>Aziz, Marjan; Javid, Shahid; Khan, Azra; Muhammad, Ghulam; Naseem, Waqas; Rafique, Rizwan; Rizvi, Sultan A.; Sajjad, Muhammad R.; Subhani, Abid</v>
      </c>
      <c r="E714" s="21" t="str">
        <f>INDEX(Refs!S:S,MATCH($C714,Refs!$I:$I,0))</f>
        <v>10.5424/sjar/2021193-16645</v>
      </c>
      <c r="F714" s="23" t="s">
        <v>448</v>
      </c>
      <c r="G714" s="23" t="s">
        <v>1592</v>
      </c>
      <c r="I714" s="24" t="s">
        <v>541</v>
      </c>
      <c r="J714" s="26" t="s">
        <v>1595</v>
      </c>
      <c r="K714" s="24" t="s">
        <v>541</v>
      </c>
      <c r="L714" s="26" t="s">
        <v>1593</v>
      </c>
      <c r="M714" s="24">
        <v>4</v>
      </c>
      <c r="O714" s="27" t="s">
        <v>59</v>
      </c>
      <c r="AF714" s="23" t="s">
        <v>60</v>
      </c>
      <c r="AG714" s="23" t="s">
        <v>133</v>
      </c>
      <c r="AJ714" s="24">
        <v>2017</v>
      </c>
      <c r="AK714" s="30" t="str">
        <f t="shared" si="24"/>
        <v>No till + residue</v>
      </c>
      <c r="AL714" s="27">
        <v>63895.39056</v>
      </c>
      <c r="AN714" s="30" t="str">
        <f t="shared" si="25"/>
        <v>Conventional till + Residue</v>
      </c>
      <c r="AO714" s="27">
        <v>66782.713220000005</v>
      </c>
      <c r="AR714" s="27" t="s">
        <v>1101</v>
      </c>
      <c r="AU714" s="26" t="s">
        <v>77</v>
      </c>
      <c r="AV714" s="26" t="s">
        <v>77</v>
      </c>
      <c r="AW714" s="26" t="s">
        <v>77</v>
      </c>
      <c r="AX714" s="26" t="s">
        <v>77</v>
      </c>
      <c r="AY714" s="26" t="s">
        <v>63</v>
      </c>
      <c r="AZ714" s="26" t="s">
        <v>77</v>
      </c>
      <c r="BA714" s="26" t="s">
        <v>63</v>
      </c>
      <c r="BB714" s="26" t="s">
        <v>63</v>
      </c>
      <c r="BC714" s="26" t="s">
        <v>63</v>
      </c>
    </row>
    <row r="715" spans="1:55" ht="12" customHeight="1">
      <c r="A715" s="20">
        <v>704</v>
      </c>
      <c r="B715" s="21">
        <f>INDEX(Refs!A:A,MATCH($C715,Refs!$I:$I,0))</f>
        <v>6141667</v>
      </c>
      <c r="C715" s="22" t="s">
        <v>1591</v>
      </c>
      <c r="D715" s="21" t="str">
        <f>INDEX(Refs!L:L,MATCH($C715,Refs!$I:$I,0))</f>
        <v>Aziz, Marjan; Javid, Shahid; Khan, Azra; Muhammad, Ghulam; Naseem, Waqas; Rafique, Rizwan; Rizvi, Sultan A.; Sajjad, Muhammad R.; Subhani, Abid</v>
      </c>
      <c r="E715" s="21" t="str">
        <f>INDEX(Refs!S:S,MATCH($C715,Refs!$I:$I,0))</f>
        <v>10.5424/sjar/2021193-16645</v>
      </c>
      <c r="F715" s="23" t="s">
        <v>448</v>
      </c>
      <c r="G715" s="23" t="s">
        <v>1592</v>
      </c>
      <c r="I715" s="24" t="s">
        <v>541</v>
      </c>
      <c r="J715" s="26" t="s">
        <v>1595</v>
      </c>
      <c r="K715" s="24" t="s">
        <v>541</v>
      </c>
      <c r="L715" s="26" t="s">
        <v>1593</v>
      </c>
      <c r="M715" s="24">
        <v>4</v>
      </c>
      <c r="O715" s="27" t="s">
        <v>59</v>
      </c>
      <c r="AF715" s="23" t="s">
        <v>60</v>
      </c>
      <c r="AG715" s="23" t="s">
        <v>133</v>
      </c>
      <c r="AJ715" s="24">
        <v>2018</v>
      </c>
      <c r="AK715" s="30" t="str">
        <f t="shared" si="24"/>
        <v>No till + residue</v>
      </c>
      <c r="AL715" s="27">
        <v>63116.647539999998</v>
      </c>
      <c r="AN715" s="30" t="str">
        <f t="shared" si="25"/>
        <v>Conventional till + Residue</v>
      </c>
      <c r="AO715" s="27">
        <v>65797.810920000004</v>
      </c>
      <c r="AR715" s="27" t="s">
        <v>1101</v>
      </c>
      <c r="AU715" s="26" t="s">
        <v>77</v>
      </c>
      <c r="AV715" s="26" t="s">
        <v>77</v>
      </c>
      <c r="AW715" s="26" t="s">
        <v>77</v>
      </c>
      <c r="AX715" s="26" t="s">
        <v>77</v>
      </c>
      <c r="AY715" s="26" t="s">
        <v>63</v>
      </c>
      <c r="AZ715" s="26" t="s">
        <v>77</v>
      </c>
      <c r="BA715" s="26" t="s">
        <v>63</v>
      </c>
      <c r="BB715" s="26" t="s">
        <v>63</v>
      </c>
      <c r="BC715" s="26" t="s">
        <v>63</v>
      </c>
    </row>
    <row r="716" spans="1:55" ht="12" customHeight="1">
      <c r="A716" s="20">
        <v>705</v>
      </c>
      <c r="B716" s="21">
        <f>INDEX(Refs!A:A,MATCH($C716,Refs!$I:$I,0))</f>
        <v>6141667</v>
      </c>
      <c r="C716" s="22" t="s">
        <v>1591</v>
      </c>
      <c r="D716" s="21" t="str">
        <f>INDEX(Refs!L:L,MATCH($C716,Refs!$I:$I,0))</f>
        <v>Aziz, Marjan; Javid, Shahid; Khan, Azra; Muhammad, Ghulam; Naseem, Waqas; Rafique, Rizwan; Rizvi, Sultan A.; Sajjad, Muhammad R.; Subhani, Abid</v>
      </c>
      <c r="E716" s="21" t="str">
        <f>INDEX(Refs!S:S,MATCH($C716,Refs!$I:$I,0))</f>
        <v>10.5424/sjar/2021193-16645</v>
      </c>
      <c r="F716" s="23" t="s">
        <v>448</v>
      </c>
      <c r="G716" s="23" t="s">
        <v>1592</v>
      </c>
      <c r="I716" s="24" t="s">
        <v>541</v>
      </c>
      <c r="J716" s="26" t="s">
        <v>1595</v>
      </c>
      <c r="K716" s="24" t="s">
        <v>541</v>
      </c>
      <c r="L716" s="26" t="s">
        <v>1593</v>
      </c>
      <c r="M716" s="24">
        <v>4</v>
      </c>
      <c r="O716" s="27" t="s">
        <v>59</v>
      </c>
      <c r="AF716" s="23" t="s">
        <v>65</v>
      </c>
      <c r="AG716" s="23" t="s">
        <v>133</v>
      </c>
      <c r="AJ716" s="24">
        <v>2015</v>
      </c>
      <c r="AK716" s="30" t="str">
        <f t="shared" si="24"/>
        <v>No till + residue</v>
      </c>
      <c r="AL716" s="27">
        <v>59090.909090000001</v>
      </c>
      <c r="AN716" s="30" t="str">
        <f t="shared" si="25"/>
        <v>Conventional till + Residue</v>
      </c>
      <c r="AO716" s="27">
        <v>63030.303030000003</v>
      </c>
      <c r="AR716" s="27" t="s">
        <v>444</v>
      </c>
      <c r="AU716" s="26" t="s">
        <v>77</v>
      </c>
      <c r="AV716" s="26" t="s">
        <v>77</v>
      </c>
      <c r="AW716" s="26" t="s">
        <v>77</v>
      </c>
      <c r="AX716" s="26" t="s">
        <v>77</v>
      </c>
      <c r="AY716" s="26" t="s">
        <v>63</v>
      </c>
      <c r="AZ716" s="26" t="s">
        <v>77</v>
      </c>
      <c r="BA716" s="26" t="s">
        <v>63</v>
      </c>
      <c r="BB716" s="26" t="s">
        <v>63</v>
      </c>
      <c r="BC716" s="26" t="s">
        <v>63</v>
      </c>
    </row>
    <row r="717" spans="1:55" ht="12" customHeight="1">
      <c r="A717" s="20">
        <v>706</v>
      </c>
      <c r="B717" s="21">
        <f>INDEX(Refs!A:A,MATCH($C717,Refs!$I:$I,0))</f>
        <v>6141667</v>
      </c>
      <c r="C717" s="22" t="s">
        <v>1591</v>
      </c>
      <c r="D717" s="21" t="str">
        <f>INDEX(Refs!L:L,MATCH($C717,Refs!$I:$I,0))</f>
        <v>Aziz, Marjan; Javid, Shahid; Khan, Azra; Muhammad, Ghulam; Naseem, Waqas; Rafique, Rizwan; Rizvi, Sultan A.; Sajjad, Muhammad R.; Subhani, Abid</v>
      </c>
      <c r="E717" s="21" t="str">
        <f>INDEX(Refs!S:S,MATCH($C717,Refs!$I:$I,0))</f>
        <v>10.5424/sjar/2021193-16645</v>
      </c>
      <c r="F717" s="23" t="s">
        <v>448</v>
      </c>
      <c r="G717" s="23" t="s">
        <v>1592</v>
      </c>
      <c r="I717" s="24" t="s">
        <v>541</v>
      </c>
      <c r="J717" s="26" t="s">
        <v>1595</v>
      </c>
      <c r="K717" s="24" t="s">
        <v>541</v>
      </c>
      <c r="L717" s="26" t="s">
        <v>1593</v>
      </c>
      <c r="M717" s="24">
        <v>4</v>
      </c>
      <c r="O717" s="27" t="s">
        <v>59</v>
      </c>
      <c r="AF717" s="23" t="s">
        <v>65</v>
      </c>
      <c r="AG717" s="23" t="s">
        <v>133</v>
      </c>
      <c r="AJ717" s="24">
        <v>2016</v>
      </c>
      <c r="AK717" s="30" t="str">
        <f t="shared" si="24"/>
        <v>No till + residue</v>
      </c>
      <c r="AL717" s="27">
        <v>34848.484850000001</v>
      </c>
      <c r="AN717" s="30" t="str">
        <f t="shared" si="25"/>
        <v>Conventional till + Residue</v>
      </c>
      <c r="AO717" s="27">
        <v>64848.484850000001</v>
      </c>
      <c r="AR717" s="27" t="s">
        <v>444</v>
      </c>
      <c r="AU717" s="26" t="s">
        <v>77</v>
      </c>
      <c r="AV717" s="26" t="s">
        <v>77</v>
      </c>
      <c r="AW717" s="26" t="s">
        <v>77</v>
      </c>
      <c r="AX717" s="26" t="s">
        <v>77</v>
      </c>
      <c r="AY717" s="26" t="s">
        <v>63</v>
      </c>
      <c r="AZ717" s="26" t="s">
        <v>77</v>
      </c>
      <c r="BA717" s="26" t="s">
        <v>63</v>
      </c>
      <c r="BB717" s="26" t="s">
        <v>63</v>
      </c>
      <c r="BC717" s="26" t="s">
        <v>63</v>
      </c>
    </row>
    <row r="718" spans="1:55" ht="12" customHeight="1">
      <c r="A718" s="20">
        <v>707</v>
      </c>
      <c r="B718" s="21">
        <f>INDEX(Refs!A:A,MATCH($C718,Refs!$I:$I,0))</f>
        <v>6141667</v>
      </c>
      <c r="C718" s="22" t="s">
        <v>1591</v>
      </c>
      <c r="D718" s="21" t="str">
        <f>INDEX(Refs!L:L,MATCH($C718,Refs!$I:$I,0))</f>
        <v>Aziz, Marjan; Javid, Shahid; Khan, Azra; Muhammad, Ghulam; Naseem, Waqas; Rafique, Rizwan; Rizvi, Sultan A.; Sajjad, Muhammad R.; Subhani, Abid</v>
      </c>
      <c r="E718" s="21" t="str">
        <f>INDEX(Refs!S:S,MATCH($C718,Refs!$I:$I,0))</f>
        <v>10.5424/sjar/2021193-16645</v>
      </c>
      <c r="F718" s="23" t="s">
        <v>448</v>
      </c>
      <c r="G718" s="23" t="s">
        <v>1592</v>
      </c>
      <c r="I718" s="24" t="s">
        <v>541</v>
      </c>
      <c r="J718" s="26" t="s">
        <v>1595</v>
      </c>
      <c r="K718" s="24" t="s">
        <v>541</v>
      </c>
      <c r="L718" s="26" t="s">
        <v>1593</v>
      </c>
      <c r="M718" s="24">
        <v>4</v>
      </c>
      <c r="O718" s="27" t="s">
        <v>59</v>
      </c>
      <c r="AF718" s="23" t="s">
        <v>65</v>
      </c>
      <c r="AG718" s="23" t="s">
        <v>133</v>
      </c>
      <c r="AJ718" s="24">
        <v>2017</v>
      </c>
      <c r="AK718" s="30" t="str">
        <f t="shared" si="24"/>
        <v>No till + residue</v>
      </c>
      <c r="AL718" s="27">
        <v>-2121.212121</v>
      </c>
      <c r="AN718" s="30" t="str">
        <f t="shared" si="25"/>
        <v>Conventional till + Residue</v>
      </c>
      <c r="AO718" s="27">
        <v>26969.696970000001</v>
      </c>
      <c r="AR718" s="27" t="s">
        <v>444</v>
      </c>
      <c r="AU718" s="26" t="s">
        <v>77</v>
      </c>
      <c r="AV718" s="26" t="s">
        <v>77</v>
      </c>
      <c r="AW718" s="26" t="s">
        <v>77</v>
      </c>
      <c r="AX718" s="26" t="s">
        <v>77</v>
      </c>
      <c r="AY718" s="26" t="s">
        <v>63</v>
      </c>
      <c r="AZ718" s="26" t="s">
        <v>77</v>
      </c>
      <c r="BA718" s="26" t="s">
        <v>63</v>
      </c>
      <c r="BB718" s="26" t="s">
        <v>63</v>
      </c>
      <c r="BC718" s="26" t="s">
        <v>63</v>
      </c>
    </row>
    <row r="719" spans="1:55" ht="12" customHeight="1">
      <c r="A719" s="20">
        <v>708</v>
      </c>
      <c r="B719" s="21">
        <f>INDEX(Refs!A:A,MATCH($C719,Refs!$I:$I,0))</f>
        <v>6141667</v>
      </c>
      <c r="C719" s="22" t="s">
        <v>1591</v>
      </c>
      <c r="D719" s="21" t="str">
        <f>INDEX(Refs!L:L,MATCH($C719,Refs!$I:$I,0))</f>
        <v>Aziz, Marjan; Javid, Shahid; Khan, Azra; Muhammad, Ghulam; Naseem, Waqas; Rafique, Rizwan; Rizvi, Sultan A.; Sajjad, Muhammad R.; Subhani, Abid</v>
      </c>
      <c r="E719" s="21" t="str">
        <f>INDEX(Refs!S:S,MATCH($C719,Refs!$I:$I,0))</f>
        <v>10.5424/sjar/2021193-16645</v>
      </c>
      <c r="F719" s="23" t="s">
        <v>448</v>
      </c>
      <c r="G719" s="23" t="s">
        <v>1592</v>
      </c>
      <c r="I719" s="24" t="s">
        <v>541</v>
      </c>
      <c r="J719" s="26" t="s">
        <v>1595</v>
      </c>
      <c r="K719" s="24" t="s">
        <v>541</v>
      </c>
      <c r="L719" s="26" t="s">
        <v>1593</v>
      </c>
      <c r="M719" s="24">
        <v>4</v>
      </c>
      <c r="O719" s="27" t="s">
        <v>59</v>
      </c>
      <c r="AF719" s="23" t="s">
        <v>65</v>
      </c>
      <c r="AG719" s="23" t="s">
        <v>133</v>
      </c>
      <c r="AJ719" s="24">
        <v>2018</v>
      </c>
      <c r="AK719" s="30" t="str">
        <f t="shared" si="24"/>
        <v>No till + residue</v>
      </c>
      <c r="AL719" s="27">
        <v>-3333.333333</v>
      </c>
      <c r="AN719" s="30" t="str">
        <f t="shared" si="25"/>
        <v>Conventional till + Residue</v>
      </c>
      <c r="AO719" s="27">
        <v>-10606.06061</v>
      </c>
      <c r="AR719" s="27" t="s">
        <v>444</v>
      </c>
      <c r="AU719" s="26" t="s">
        <v>77</v>
      </c>
      <c r="AV719" s="26" t="s">
        <v>77</v>
      </c>
      <c r="AW719" s="26" t="s">
        <v>77</v>
      </c>
      <c r="AX719" s="26" t="s">
        <v>77</v>
      </c>
      <c r="AY719" s="26" t="s">
        <v>63</v>
      </c>
      <c r="AZ719" s="26" t="s">
        <v>77</v>
      </c>
      <c r="BA719" s="26" t="s">
        <v>63</v>
      </c>
      <c r="BB719" s="26" t="s">
        <v>63</v>
      </c>
      <c r="BC719" s="26" t="s">
        <v>63</v>
      </c>
    </row>
    <row r="720" spans="1:55" ht="12" customHeight="1">
      <c r="A720" s="20">
        <v>709</v>
      </c>
      <c r="B720" s="21">
        <f>INDEX(Refs!A:A,MATCH($C720,Refs!$I:$I,0))</f>
        <v>6141667</v>
      </c>
      <c r="C720" s="22" t="s">
        <v>1591</v>
      </c>
      <c r="D720" s="21" t="str">
        <f>INDEX(Refs!L:L,MATCH($C720,Refs!$I:$I,0))</f>
        <v>Aziz, Marjan; Javid, Shahid; Khan, Azra; Muhammad, Ghulam; Naseem, Waqas; Rafique, Rizwan; Rizvi, Sultan A.; Sajjad, Muhammad R.; Subhani, Abid</v>
      </c>
      <c r="E720" s="21" t="str">
        <f>INDEX(Refs!S:S,MATCH($C720,Refs!$I:$I,0))</f>
        <v>10.5424/sjar/2021193-16645</v>
      </c>
      <c r="F720" s="23" t="s">
        <v>448</v>
      </c>
      <c r="G720" s="23" t="s">
        <v>1592</v>
      </c>
      <c r="I720" s="24" t="s">
        <v>541</v>
      </c>
      <c r="J720" s="26" t="s">
        <v>1595</v>
      </c>
      <c r="K720" s="24" t="s">
        <v>541</v>
      </c>
      <c r="L720" s="26" t="s">
        <v>1593</v>
      </c>
      <c r="M720" s="24">
        <v>4</v>
      </c>
      <c r="O720" s="27" t="s">
        <v>59</v>
      </c>
      <c r="AF720" s="23" t="s">
        <v>234</v>
      </c>
      <c r="AJ720" s="24">
        <v>2015</v>
      </c>
      <c r="AK720" s="30" t="str">
        <f t="shared" si="24"/>
        <v>No till + residue</v>
      </c>
      <c r="AL720" s="27">
        <v>1.888590604</v>
      </c>
      <c r="AN720" s="30" t="str">
        <f t="shared" si="25"/>
        <v>Conventional till + Residue</v>
      </c>
      <c r="AO720" s="27">
        <v>1.9315436239999999</v>
      </c>
      <c r="AR720" s="27" t="s">
        <v>444</v>
      </c>
      <c r="AU720" s="26" t="s">
        <v>77</v>
      </c>
      <c r="AV720" s="26" t="s">
        <v>77</v>
      </c>
      <c r="AW720" s="26" t="s">
        <v>77</v>
      </c>
      <c r="AX720" s="26" t="s">
        <v>77</v>
      </c>
      <c r="AY720" s="26" t="s">
        <v>63</v>
      </c>
      <c r="AZ720" s="26" t="s">
        <v>77</v>
      </c>
      <c r="BA720" s="26" t="s">
        <v>63</v>
      </c>
      <c r="BB720" s="26" t="s">
        <v>63</v>
      </c>
      <c r="BC720" s="26" t="s">
        <v>63</v>
      </c>
    </row>
    <row r="721" spans="1:55" ht="12" customHeight="1">
      <c r="A721" s="20">
        <v>710</v>
      </c>
      <c r="B721" s="21">
        <f>INDEX(Refs!A:A,MATCH($C721,Refs!$I:$I,0))</f>
        <v>6141667</v>
      </c>
      <c r="C721" s="22" t="s">
        <v>1591</v>
      </c>
      <c r="D721" s="21" t="str">
        <f>INDEX(Refs!L:L,MATCH($C721,Refs!$I:$I,0))</f>
        <v>Aziz, Marjan; Javid, Shahid; Khan, Azra; Muhammad, Ghulam; Naseem, Waqas; Rafique, Rizwan; Rizvi, Sultan A.; Sajjad, Muhammad R.; Subhani, Abid</v>
      </c>
      <c r="E721" s="21" t="str">
        <f>INDEX(Refs!S:S,MATCH($C721,Refs!$I:$I,0))</f>
        <v>10.5424/sjar/2021193-16645</v>
      </c>
      <c r="F721" s="23" t="s">
        <v>448</v>
      </c>
      <c r="G721" s="23" t="s">
        <v>1592</v>
      </c>
      <c r="I721" s="24" t="s">
        <v>541</v>
      </c>
      <c r="J721" s="26" t="s">
        <v>1595</v>
      </c>
      <c r="K721" s="24" t="s">
        <v>541</v>
      </c>
      <c r="L721" s="26" t="s">
        <v>1593</v>
      </c>
      <c r="M721" s="24">
        <v>4</v>
      </c>
      <c r="O721" s="27" t="s">
        <v>59</v>
      </c>
      <c r="AF721" s="23" t="s">
        <v>234</v>
      </c>
      <c r="AJ721" s="24">
        <v>2016</v>
      </c>
      <c r="AK721" s="30" t="str">
        <f t="shared" si="24"/>
        <v>No till + residue</v>
      </c>
      <c r="AL721" s="27">
        <v>1.5449664430000001</v>
      </c>
      <c r="AN721" s="30" t="str">
        <f t="shared" si="25"/>
        <v>Conventional till + Residue</v>
      </c>
      <c r="AO721" s="27">
        <v>1.974496644</v>
      </c>
      <c r="AR721" s="27" t="s">
        <v>444</v>
      </c>
      <c r="AU721" s="26" t="s">
        <v>77</v>
      </c>
      <c r="AV721" s="26" t="s">
        <v>77</v>
      </c>
      <c r="AW721" s="26" t="s">
        <v>77</v>
      </c>
      <c r="AX721" s="26" t="s">
        <v>77</v>
      </c>
      <c r="AY721" s="26" t="s">
        <v>63</v>
      </c>
      <c r="AZ721" s="26" t="s">
        <v>77</v>
      </c>
      <c r="BA721" s="26" t="s">
        <v>63</v>
      </c>
      <c r="BB721" s="26" t="s">
        <v>63</v>
      </c>
      <c r="BC721" s="26" t="s">
        <v>63</v>
      </c>
    </row>
    <row r="722" spans="1:55" ht="12" customHeight="1">
      <c r="A722" s="20">
        <v>711</v>
      </c>
      <c r="B722" s="21">
        <f>INDEX(Refs!A:A,MATCH($C722,Refs!$I:$I,0))</f>
        <v>6141667</v>
      </c>
      <c r="C722" s="22" t="s">
        <v>1591</v>
      </c>
      <c r="D722" s="21" t="str">
        <f>INDEX(Refs!L:L,MATCH($C722,Refs!$I:$I,0))</f>
        <v>Aziz, Marjan; Javid, Shahid; Khan, Azra; Muhammad, Ghulam; Naseem, Waqas; Rafique, Rizwan; Rizvi, Sultan A.; Sajjad, Muhammad R.; Subhani, Abid</v>
      </c>
      <c r="E722" s="21" t="str">
        <f>INDEX(Refs!S:S,MATCH($C722,Refs!$I:$I,0))</f>
        <v>10.5424/sjar/2021193-16645</v>
      </c>
      <c r="F722" s="23" t="s">
        <v>448</v>
      </c>
      <c r="G722" s="23" t="s">
        <v>1592</v>
      </c>
      <c r="I722" s="24" t="s">
        <v>541</v>
      </c>
      <c r="J722" s="26" t="s">
        <v>1595</v>
      </c>
      <c r="K722" s="24" t="s">
        <v>541</v>
      </c>
      <c r="L722" s="26" t="s">
        <v>1593</v>
      </c>
      <c r="M722" s="24">
        <v>4</v>
      </c>
      <c r="O722" s="27" t="s">
        <v>59</v>
      </c>
      <c r="AF722" s="23" t="s">
        <v>234</v>
      </c>
      <c r="AJ722" s="24">
        <v>2017</v>
      </c>
      <c r="AK722" s="30" t="str">
        <f t="shared" si="24"/>
        <v>No till + residue</v>
      </c>
      <c r="AL722" s="27">
        <v>0.96510067099999997</v>
      </c>
      <c r="AN722" s="30" t="str">
        <f t="shared" si="25"/>
        <v>Conventional till + Residue</v>
      </c>
      <c r="AO722" s="27">
        <v>1.405369128</v>
      </c>
      <c r="AR722" s="27" t="s">
        <v>444</v>
      </c>
      <c r="AU722" s="26" t="s">
        <v>77</v>
      </c>
      <c r="AV722" s="26" t="s">
        <v>77</v>
      </c>
      <c r="AW722" s="26" t="s">
        <v>77</v>
      </c>
      <c r="AX722" s="26" t="s">
        <v>77</v>
      </c>
      <c r="AY722" s="26" t="s">
        <v>63</v>
      </c>
      <c r="AZ722" s="26" t="s">
        <v>77</v>
      </c>
      <c r="BA722" s="26" t="s">
        <v>63</v>
      </c>
      <c r="BB722" s="26" t="s">
        <v>63</v>
      </c>
      <c r="BC722" s="26" t="s">
        <v>63</v>
      </c>
    </row>
    <row r="723" spans="1:55" ht="12" customHeight="1">
      <c r="A723" s="20">
        <v>712</v>
      </c>
      <c r="B723" s="21">
        <f>INDEX(Refs!A:A,MATCH($C723,Refs!$I:$I,0))</f>
        <v>6141667</v>
      </c>
      <c r="C723" s="22" t="s">
        <v>1591</v>
      </c>
      <c r="D723" s="21" t="str">
        <f>INDEX(Refs!L:L,MATCH($C723,Refs!$I:$I,0))</f>
        <v>Aziz, Marjan; Javid, Shahid; Khan, Azra; Muhammad, Ghulam; Naseem, Waqas; Rafique, Rizwan; Rizvi, Sultan A.; Sajjad, Muhammad R.; Subhani, Abid</v>
      </c>
      <c r="E723" s="21" t="str">
        <f>INDEX(Refs!S:S,MATCH($C723,Refs!$I:$I,0))</f>
        <v>10.5424/sjar/2021193-16645</v>
      </c>
      <c r="F723" s="23" t="s">
        <v>448</v>
      </c>
      <c r="G723" s="23" t="s">
        <v>1592</v>
      </c>
      <c r="I723" s="24" t="s">
        <v>541</v>
      </c>
      <c r="J723" s="26" t="s">
        <v>1595</v>
      </c>
      <c r="K723" s="24" t="s">
        <v>541</v>
      </c>
      <c r="L723" s="26" t="s">
        <v>1593</v>
      </c>
      <c r="M723" s="24">
        <v>4</v>
      </c>
      <c r="O723" s="27" t="s">
        <v>59</v>
      </c>
      <c r="AF723" s="23" t="s">
        <v>234</v>
      </c>
      <c r="AJ723" s="24">
        <v>2018</v>
      </c>
      <c r="AK723" s="30" t="str">
        <f t="shared" si="24"/>
        <v>No till + residue</v>
      </c>
      <c r="AL723" s="27">
        <v>0.975838926</v>
      </c>
      <c r="AN723" s="30" t="str">
        <f t="shared" si="25"/>
        <v>Conventional till + Residue</v>
      </c>
      <c r="AO723" s="27">
        <v>0.77181208099999998</v>
      </c>
      <c r="AR723" s="27" t="s">
        <v>444</v>
      </c>
      <c r="AU723" s="26" t="s">
        <v>77</v>
      </c>
      <c r="AV723" s="26" t="s">
        <v>77</v>
      </c>
      <c r="AW723" s="26" t="s">
        <v>77</v>
      </c>
      <c r="AX723" s="26" t="s">
        <v>77</v>
      </c>
      <c r="AY723" s="26" t="s">
        <v>63</v>
      </c>
      <c r="AZ723" s="26" t="s">
        <v>77</v>
      </c>
      <c r="BA723" s="26" t="s">
        <v>63</v>
      </c>
      <c r="BB723" s="26" t="s">
        <v>63</v>
      </c>
      <c r="BC723" s="26" t="s">
        <v>63</v>
      </c>
    </row>
    <row r="724" spans="1:55" ht="12" customHeight="1">
      <c r="A724" s="20">
        <v>713</v>
      </c>
      <c r="B724" s="21" t="e">
        <f>INDEX(Refs!A:A,MATCH($C724,Refs!$I:$I,0))</f>
        <v>#N/A</v>
      </c>
      <c r="D724" s="21" t="e">
        <f>INDEX(Refs!L:L,MATCH($C724,Refs!$I:$I,0))</f>
        <v>#N/A</v>
      </c>
      <c r="E724" s="21" t="e">
        <f>INDEX(Refs!S:S,MATCH($C724,Refs!$I:$I,0))</f>
        <v>#N/A</v>
      </c>
      <c r="AJ724" s="24">
        <v>2012.2013999999999</v>
      </c>
      <c r="AK724" s="30">
        <f t="shared" si="24"/>
        <v>0</v>
      </c>
      <c r="AN724" s="30">
        <f t="shared" si="25"/>
        <v>0</v>
      </c>
    </row>
    <row r="725" spans="1:55" ht="12" customHeight="1">
      <c r="A725" s="20">
        <v>714</v>
      </c>
      <c r="B725" s="21">
        <f>INDEX(Refs!A:A,MATCH($C725,Refs!$I:$I,0))</f>
        <v>6136416</v>
      </c>
      <c r="C725" s="22" t="s">
        <v>1596</v>
      </c>
      <c r="D725" s="21" t="str">
        <f>INDEX(Refs!L:L,MATCH($C725,Refs!$I:$I,0))</f>
        <v>Choudhary, Madhu; Datta, Ashim; Jat, Hanuman S.; Jat, M. L.; Meena, R. P.; Mondal, Sandip; Sapkota, Tek B.; Sharma, Parbodh C.; Yadav, Arvind K.</v>
      </c>
      <c r="E725" s="21" t="str">
        <f>INDEX(Refs!S:S,MATCH($C725,Refs!$I:$I,0))</f>
        <v>10.1016/j.apsoil.2018.02.027</v>
      </c>
      <c r="F725" s="23" t="s">
        <v>1332</v>
      </c>
      <c r="G725" s="23" t="s">
        <v>1597</v>
      </c>
      <c r="I725" s="24" t="s">
        <v>1598</v>
      </c>
      <c r="J725" s="26" t="s">
        <v>1599</v>
      </c>
      <c r="L725" s="26" t="s">
        <v>1600</v>
      </c>
      <c r="M725" s="24" t="s">
        <v>261</v>
      </c>
      <c r="AB725" s="27" t="s">
        <v>59</v>
      </c>
      <c r="AF725" s="23" t="s">
        <v>234</v>
      </c>
      <c r="AJ725" s="24">
        <v>2012.2013999999999</v>
      </c>
      <c r="AK725" s="30" t="str">
        <f t="shared" si="24"/>
        <v xml:space="preserve">Intercrop - Full fert </v>
      </c>
      <c r="AL725" s="27">
        <v>1.1000000000000001</v>
      </c>
      <c r="AN725" s="30" t="str">
        <f t="shared" si="25"/>
        <v>Intercrop - No fert</v>
      </c>
      <c r="AO725" s="27">
        <v>0.7</v>
      </c>
      <c r="AR725" s="27" t="s">
        <v>76</v>
      </c>
    </row>
    <row r="726" spans="1:55" ht="12" customHeight="1">
      <c r="A726" s="20">
        <v>715</v>
      </c>
      <c r="B726" s="21">
        <f>INDEX(Refs!A:A,MATCH($C726,Refs!$I:$I,0))</f>
        <v>6136416</v>
      </c>
      <c r="C726" s="22" t="s">
        <v>1596</v>
      </c>
      <c r="D726" s="21" t="str">
        <f>INDEX(Refs!L:L,MATCH($C726,Refs!$I:$I,0))</f>
        <v>Choudhary, Madhu; Datta, Ashim; Jat, Hanuman S.; Jat, M. L.; Meena, R. P.; Mondal, Sandip; Sapkota, Tek B.; Sharma, Parbodh C.; Yadav, Arvind K.</v>
      </c>
      <c r="E726" s="21" t="str">
        <f>INDEX(Refs!S:S,MATCH($C726,Refs!$I:$I,0))</f>
        <v>10.1016/j.apsoil.2018.02.027</v>
      </c>
      <c r="F726" s="23" t="s">
        <v>1332</v>
      </c>
      <c r="G726" s="23" t="s">
        <v>1597</v>
      </c>
      <c r="I726" s="24" t="s">
        <v>1598</v>
      </c>
      <c r="J726" s="26" t="s">
        <v>1601</v>
      </c>
      <c r="L726" s="26" t="s">
        <v>1600</v>
      </c>
      <c r="M726" s="24" t="s">
        <v>261</v>
      </c>
      <c r="AB726" s="27" t="s">
        <v>59</v>
      </c>
      <c r="AF726" s="23" t="s">
        <v>234</v>
      </c>
      <c r="AJ726" s="24">
        <v>2012.2013999999999</v>
      </c>
      <c r="AK726" s="30" t="str">
        <f t="shared" si="24"/>
        <v xml:space="preserve">Intercrop- Half fert </v>
      </c>
      <c r="AL726" s="27">
        <v>1.4</v>
      </c>
      <c r="AN726" s="30" t="str">
        <f t="shared" si="25"/>
        <v>Intercrop - No fert</v>
      </c>
      <c r="AO726" s="27">
        <v>0.7</v>
      </c>
      <c r="AR726" s="27" t="s">
        <v>76</v>
      </c>
    </row>
    <row r="727" spans="1:55" ht="12" customHeight="1">
      <c r="A727" s="20">
        <v>716</v>
      </c>
      <c r="B727" s="21">
        <f>INDEX(Refs!A:A,MATCH($C727,Refs!$I:$I,0))</f>
        <v>6136416</v>
      </c>
      <c r="C727" s="22" t="s">
        <v>1596</v>
      </c>
      <c r="D727" s="21" t="str">
        <f>INDEX(Refs!L:L,MATCH($C727,Refs!$I:$I,0))</f>
        <v>Choudhary, Madhu; Datta, Ashim; Jat, Hanuman S.; Jat, M. L.; Meena, R. P.; Mondal, Sandip; Sapkota, Tek B.; Sharma, Parbodh C.; Yadav, Arvind K.</v>
      </c>
      <c r="E727" s="21" t="str">
        <f>INDEX(Refs!S:S,MATCH($C727,Refs!$I:$I,0))</f>
        <v>10.1016/j.apsoil.2018.02.027</v>
      </c>
      <c r="F727" s="23" t="s">
        <v>1332</v>
      </c>
      <c r="G727" s="23" t="s">
        <v>1597</v>
      </c>
      <c r="I727" s="24" t="s">
        <v>1598</v>
      </c>
      <c r="J727" s="26" t="s">
        <v>1599</v>
      </c>
      <c r="L727" s="26" t="s">
        <v>1601</v>
      </c>
      <c r="M727" s="24" t="s">
        <v>261</v>
      </c>
      <c r="AB727" s="27" t="s">
        <v>59</v>
      </c>
      <c r="AF727" s="23" t="s">
        <v>234</v>
      </c>
      <c r="AJ727" s="24">
        <v>2012.2013999999999</v>
      </c>
      <c r="AK727" s="30" t="str">
        <f t="shared" si="24"/>
        <v xml:space="preserve">Intercrop - Full fert </v>
      </c>
      <c r="AL727" s="27">
        <v>1.1000000000000001</v>
      </c>
      <c r="AN727" s="30" t="str">
        <f t="shared" si="25"/>
        <v xml:space="preserve">Intercrop- Half fert </v>
      </c>
      <c r="AO727" s="27">
        <v>1.4</v>
      </c>
      <c r="AR727" s="27" t="s">
        <v>76</v>
      </c>
    </row>
    <row r="728" spans="1:55" ht="12" customHeight="1">
      <c r="A728" s="20">
        <v>717</v>
      </c>
      <c r="B728" s="21">
        <f>INDEX(Refs!A:A,MATCH($C728,Refs!$I:$I,0))</f>
        <v>6136416</v>
      </c>
      <c r="C728" s="22" t="s">
        <v>1596</v>
      </c>
      <c r="D728" s="21" t="str">
        <f>INDEX(Refs!L:L,MATCH($C728,Refs!$I:$I,0))</f>
        <v>Choudhary, Madhu; Datta, Ashim; Jat, Hanuman S.; Jat, M. L.; Meena, R. P.; Mondal, Sandip; Sapkota, Tek B.; Sharma, Parbodh C.; Yadav, Arvind K.</v>
      </c>
      <c r="E728" s="21" t="str">
        <f>INDEX(Refs!S:S,MATCH($C728,Refs!$I:$I,0))</f>
        <v>10.1016/j.apsoil.2018.02.027</v>
      </c>
      <c r="F728" s="23" t="s">
        <v>1332</v>
      </c>
      <c r="G728" s="23" t="s">
        <v>1597</v>
      </c>
      <c r="I728" s="24" t="s">
        <v>1598</v>
      </c>
      <c r="J728" s="26" t="s">
        <v>1602</v>
      </c>
      <c r="K728" s="24" t="s">
        <v>434</v>
      </c>
      <c r="L728" s="26" t="s">
        <v>1603</v>
      </c>
      <c r="M728" s="24" t="s">
        <v>261</v>
      </c>
      <c r="R728" s="27" t="s">
        <v>59</v>
      </c>
      <c r="AF728" s="23" t="s">
        <v>234</v>
      </c>
      <c r="AJ728" s="24">
        <v>2012.2013999999999</v>
      </c>
      <c r="AK728" s="30" t="str">
        <f t="shared" si="24"/>
        <v>Intercrop -Full fert</v>
      </c>
      <c r="AL728" s="27">
        <v>1.1000000000000001</v>
      </c>
      <c r="AN728" s="30" t="str">
        <f t="shared" si="25"/>
        <v xml:space="preserve">Sole Maize- Full fert </v>
      </c>
      <c r="AO728" s="27">
        <v>0.7</v>
      </c>
      <c r="AR728" s="27" t="s">
        <v>76</v>
      </c>
    </row>
    <row r="729" spans="1:55" ht="12" customHeight="1">
      <c r="A729" s="20">
        <v>722</v>
      </c>
      <c r="B729" s="21">
        <f>INDEX(Refs!A:A,MATCH($C729,Refs!$I:$I,0))</f>
        <v>6136416</v>
      </c>
      <c r="C729" s="22" t="s">
        <v>1596</v>
      </c>
      <c r="D729" s="21" t="str">
        <f>INDEX(Refs!L:L,MATCH($C729,Refs!$I:$I,0))</f>
        <v>Choudhary, Madhu; Datta, Ashim; Jat, Hanuman S.; Jat, M. L.; Meena, R. P.; Mondal, Sandip; Sapkota, Tek B.; Sharma, Parbodh C.; Yadav, Arvind K.</v>
      </c>
      <c r="E729" s="21" t="str">
        <f>INDEX(Refs!S:S,MATCH($C729,Refs!$I:$I,0))</f>
        <v>10.1016/j.apsoil.2018.02.027</v>
      </c>
      <c r="F729" s="23" t="s">
        <v>1332</v>
      </c>
      <c r="G729" s="23" t="s">
        <v>1597</v>
      </c>
      <c r="I729" s="24" t="s">
        <v>1598</v>
      </c>
      <c r="J729" s="26" t="s">
        <v>1599</v>
      </c>
      <c r="L729" s="26" t="s">
        <v>1600</v>
      </c>
      <c r="M729" s="24" t="s">
        <v>261</v>
      </c>
      <c r="AB729" s="27" t="s">
        <v>59</v>
      </c>
      <c r="AF729" s="23" t="s">
        <v>714</v>
      </c>
      <c r="AJ729" s="24">
        <v>2012.2013999999999</v>
      </c>
      <c r="AK729" s="30" t="str">
        <f t="shared" ref="AK729:AK785" si="28">J729</f>
        <v xml:space="preserve">Intercrop - Full fert </v>
      </c>
      <c r="AL729" s="27">
        <v>377.3</v>
      </c>
      <c r="AN729" s="30" t="str">
        <f t="shared" ref="AN729:AN785" si="29">L729</f>
        <v>Intercrop - No fert</v>
      </c>
      <c r="AO729" s="27">
        <v>-301.10000000000002</v>
      </c>
      <c r="AR729" s="27" t="s">
        <v>76</v>
      </c>
    </row>
    <row r="730" spans="1:55" ht="12" customHeight="1">
      <c r="A730" s="20">
        <v>723</v>
      </c>
      <c r="B730" s="21">
        <f>INDEX(Refs!A:A,MATCH($C730,Refs!$I:$I,0))</f>
        <v>6136416</v>
      </c>
      <c r="C730" s="22" t="s">
        <v>1596</v>
      </c>
      <c r="D730" s="21" t="str">
        <f>INDEX(Refs!L:L,MATCH($C730,Refs!$I:$I,0))</f>
        <v>Choudhary, Madhu; Datta, Ashim; Jat, Hanuman S.; Jat, M. L.; Meena, R. P.; Mondal, Sandip; Sapkota, Tek B.; Sharma, Parbodh C.; Yadav, Arvind K.</v>
      </c>
      <c r="E730" s="21" t="str">
        <f>INDEX(Refs!S:S,MATCH($C730,Refs!$I:$I,0))</f>
        <v>10.1016/j.apsoil.2018.02.027</v>
      </c>
      <c r="F730" s="23" t="s">
        <v>1332</v>
      </c>
      <c r="G730" s="23" t="s">
        <v>1597</v>
      </c>
      <c r="I730" s="24" t="s">
        <v>1598</v>
      </c>
      <c r="J730" s="26" t="s">
        <v>1601</v>
      </c>
      <c r="L730" s="26" t="s">
        <v>1600</v>
      </c>
      <c r="M730" s="24" t="s">
        <v>261</v>
      </c>
      <c r="AB730" s="27" t="s">
        <v>59</v>
      </c>
      <c r="AF730" s="23" t="s">
        <v>714</v>
      </c>
      <c r="AJ730" s="24">
        <v>2012.2013999999999</v>
      </c>
      <c r="AK730" s="30" t="str">
        <f t="shared" si="28"/>
        <v xml:space="preserve">Intercrop- Half fert </v>
      </c>
      <c r="AL730" s="27">
        <v>733.5</v>
      </c>
      <c r="AN730" s="30" t="str">
        <f t="shared" si="29"/>
        <v>Intercrop - No fert</v>
      </c>
      <c r="AO730" s="27">
        <v>-301.10000000000002</v>
      </c>
      <c r="AR730" s="27" t="s">
        <v>76</v>
      </c>
    </row>
    <row r="731" spans="1:55" ht="12" customHeight="1">
      <c r="A731" s="20">
        <v>724</v>
      </c>
      <c r="B731" s="21">
        <f>INDEX(Refs!A:A,MATCH($C731,Refs!$I:$I,0))</f>
        <v>6136416</v>
      </c>
      <c r="C731" s="22" t="s">
        <v>1596</v>
      </c>
      <c r="D731" s="21" t="str">
        <f>INDEX(Refs!L:L,MATCH($C731,Refs!$I:$I,0))</f>
        <v>Choudhary, Madhu; Datta, Ashim; Jat, Hanuman S.; Jat, M. L.; Meena, R. P.; Mondal, Sandip; Sapkota, Tek B.; Sharma, Parbodh C.; Yadav, Arvind K.</v>
      </c>
      <c r="E731" s="21" t="str">
        <f>INDEX(Refs!S:S,MATCH($C731,Refs!$I:$I,0))</f>
        <v>10.1016/j.apsoil.2018.02.027</v>
      </c>
      <c r="F731" s="23" t="s">
        <v>1332</v>
      </c>
      <c r="G731" s="23" t="s">
        <v>1597</v>
      </c>
      <c r="I731" s="24" t="s">
        <v>1598</v>
      </c>
      <c r="J731" s="26" t="s">
        <v>1599</v>
      </c>
      <c r="L731" s="26" t="s">
        <v>1601</v>
      </c>
      <c r="M731" s="24" t="s">
        <v>261</v>
      </c>
      <c r="AB731" s="27" t="s">
        <v>59</v>
      </c>
      <c r="AF731" s="23" t="s">
        <v>714</v>
      </c>
      <c r="AJ731" s="24">
        <v>2012.2013999999999</v>
      </c>
      <c r="AK731" s="30" t="str">
        <f t="shared" si="28"/>
        <v xml:space="preserve">Intercrop - Full fert </v>
      </c>
      <c r="AL731" s="27">
        <v>377.3</v>
      </c>
      <c r="AN731" s="30" t="str">
        <f t="shared" si="29"/>
        <v xml:space="preserve">Intercrop- Half fert </v>
      </c>
      <c r="AO731" s="27">
        <v>733.5</v>
      </c>
      <c r="AR731" s="27" t="s">
        <v>76</v>
      </c>
    </row>
    <row r="732" spans="1:55" ht="12" customHeight="1">
      <c r="A732" s="20">
        <v>725</v>
      </c>
      <c r="B732" s="21">
        <f>INDEX(Refs!A:A,MATCH($C732,Refs!$I:$I,0))</f>
        <v>6136416</v>
      </c>
      <c r="C732" s="22" t="s">
        <v>1596</v>
      </c>
      <c r="D732" s="21" t="str">
        <f>INDEX(Refs!L:L,MATCH($C732,Refs!$I:$I,0))</f>
        <v>Choudhary, Madhu; Datta, Ashim; Jat, Hanuman S.; Jat, M. L.; Meena, R. P.; Mondal, Sandip; Sapkota, Tek B.; Sharma, Parbodh C.; Yadav, Arvind K.</v>
      </c>
      <c r="E732" s="21" t="str">
        <f>INDEX(Refs!S:S,MATCH($C732,Refs!$I:$I,0))</f>
        <v>10.1016/j.apsoil.2018.02.027</v>
      </c>
      <c r="F732" s="23" t="s">
        <v>1332</v>
      </c>
      <c r="G732" s="23" t="s">
        <v>1597</v>
      </c>
      <c r="I732" s="24" t="s">
        <v>1598</v>
      </c>
      <c r="J732" s="26" t="s">
        <v>1602</v>
      </c>
      <c r="K732" s="24" t="s">
        <v>434</v>
      </c>
      <c r="L732" s="26" t="s">
        <v>1603</v>
      </c>
      <c r="M732" s="24" t="s">
        <v>261</v>
      </c>
      <c r="R732" s="27" t="s">
        <v>59</v>
      </c>
      <c r="AF732" s="23" t="s">
        <v>714</v>
      </c>
      <c r="AJ732" s="24">
        <v>2012.2013999999999</v>
      </c>
      <c r="AK732" s="30" t="str">
        <f t="shared" si="28"/>
        <v>Intercrop -Full fert</v>
      </c>
      <c r="AL732" s="27">
        <v>377.3</v>
      </c>
      <c r="AN732" s="30" t="str">
        <f t="shared" si="29"/>
        <v xml:space="preserve">Sole Maize- Full fert </v>
      </c>
      <c r="AO732" s="27">
        <v>-937.7</v>
      </c>
      <c r="AR732" s="27" t="s">
        <v>76</v>
      </c>
    </row>
    <row r="733" spans="1:55" ht="12" customHeight="1">
      <c r="A733" s="20">
        <v>726</v>
      </c>
      <c r="B733" s="21">
        <f>INDEX(Refs!A:A,MATCH($C733,Refs!$I:$I,0))</f>
        <v>6136416</v>
      </c>
      <c r="C733" s="22" t="s">
        <v>1596</v>
      </c>
      <c r="D733" s="21" t="str">
        <f>INDEX(Refs!L:L,MATCH($C733,Refs!$I:$I,0))</f>
        <v>Choudhary, Madhu; Datta, Ashim; Jat, Hanuman S.; Jat, M. L.; Meena, R. P.; Mondal, Sandip; Sapkota, Tek B.; Sharma, Parbodh C.; Yadav, Arvind K.</v>
      </c>
      <c r="E733" s="21" t="str">
        <f>INDEX(Refs!S:S,MATCH($C733,Refs!$I:$I,0))</f>
        <v>10.1016/j.apsoil.2018.02.027</v>
      </c>
      <c r="F733" s="23" t="s">
        <v>1257</v>
      </c>
      <c r="G733" s="23" t="s">
        <v>1604</v>
      </c>
      <c r="I733" s="24" t="s">
        <v>1598</v>
      </c>
      <c r="J733" s="26" t="s">
        <v>1605</v>
      </c>
      <c r="K733" s="24" t="s">
        <v>434</v>
      </c>
      <c r="L733" s="26" t="s">
        <v>1606</v>
      </c>
      <c r="M733" s="24" t="s">
        <v>261</v>
      </c>
      <c r="AF733" s="23" t="s">
        <v>234</v>
      </c>
      <c r="AJ733" s="24">
        <v>2012.2013999999999</v>
      </c>
      <c r="AK733" s="30" t="str">
        <f t="shared" si="28"/>
        <v>Intercrop</v>
      </c>
      <c r="AL733" s="27">
        <v>1.5</v>
      </c>
      <c r="AN733" s="30" t="str">
        <f t="shared" si="29"/>
        <v xml:space="preserve">Sole Maize </v>
      </c>
      <c r="AO733" s="27">
        <v>1.4</v>
      </c>
      <c r="AR733" s="27" t="s">
        <v>76</v>
      </c>
    </row>
    <row r="734" spans="1:55" ht="12" customHeight="1">
      <c r="A734" s="20">
        <v>727</v>
      </c>
      <c r="B734" s="21">
        <f>INDEX(Refs!A:A,MATCH($C734,Refs!$I:$I,0))</f>
        <v>6136416</v>
      </c>
      <c r="C734" s="22" t="s">
        <v>1596</v>
      </c>
      <c r="D734" s="21" t="str">
        <f>INDEX(Refs!L:L,MATCH($C734,Refs!$I:$I,0))</f>
        <v>Choudhary, Madhu; Datta, Ashim; Jat, Hanuman S.; Jat, M. L.; Meena, R. P.; Mondal, Sandip; Sapkota, Tek B.; Sharma, Parbodh C.; Yadav, Arvind K.</v>
      </c>
      <c r="E734" s="21" t="str">
        <f>INDEX(Refs!S:S,MATCH($C734,Refs!$I:$I,0))</f>
        <v>10.1016/j.apsoil.2018.02.027</v>
      </c>
      <c r="F734" s="23" t="s">
        <v>1257</v>
      </c>
      <c r="G734" s="23" t="s">
        <v>1604</v>
      </c>
      <c r="I734" s="24" t="s">
        <v>1598</v>
      </c>
      <c r="J734" s="26" t="s">
        <v>1605</v>
      </c>
      <c r="K734" s="24" t="s">
        <v>434</v>
      </c>
      <c r="L734" s="26" t="s">
        <v>1606</v>
      </c>
      <c r="M734" s="24" t="s">
        <v>261</v>
      </c>
      <c r="AF734" s="23" t="s">
        <v>714</v>
      </c>
      <c r="AJ734" s="24">
        <v>2012.2013999999999</v>
      </c>
      <c r="AK734" s="30" t="str">
        <f>J734</f>
        <v>Intercrop</v>
      </c>
      <c r="AL734" s="27">
        <v>1018.9</v>
      </c>
      <c r="AN734" s="30" t="str">
        <f>L734</f>
        <v xml:space="preserve">Sole Maize </v>
      </c>
      <c r="AO734" s="27">
        <v>574.4</v>
      </c>
      <c r="AR734" s="27" t="s">
        <v>76</v>
      </c>
    </row>
    <row r="735" spans="1:55" ht="12" customHeight="1">
      <c r="A735" s="20">
        <v>730</v>
      </c>
      <c r="B735" s="21">
        <f>INDEX(Refs!A:A,MATCH($C735,Refs!$I:$I,0))</f>
        <v>6136416</v>
      </c>
      <c r="C735" s="22" t="s">
        <v>1596</v>
      </c>
      <c r="D735" s="21" t="str">
        <f>INDEX(Refs!L:L,MATCH($C735,Refs!$I:$I,0))</f>
        <v>Choudhary, Madhu; Datta, Ashim; Jat, Hanuman S.; Jat, M. L.; Meena, R. P.; Mondal, Sandip; Sapkota, Tek B.; Sharma, Parbodh C.; Yadav, Arvind K.</v>
      </c>
      <c r="E735" s="21" t="str">
        <f>INDEX(Refs!S:S,MATCH($C735,Refs!$I:$I,0))</f>
        <v>10.1016/j.apsoil.2018.02.027</v>
      </c>
      <c r="F735" s="23" t="s">
        <v>334</v>
      </c>
      <c r="G735" s="23" t="s">
        <v>1607</v>
      </c>
      <c r="I735" s="24" t="s">
        <v>1608</v>
      </c>
      <c r="J735" s="26" t="s">
        <v>1609</v>
      </c>
      <c r="K735" s="24" t="s">
        <v>1608</v>
      </c>
      <c r="L735" s="26" t="s">
        <v>1610</v>
      </c>
      <c r="M735" s="24" t="s">
        <v>261</v>
      </c>
      <c r="AB735" s="27" t="s">
        <v>59</v>
      </c>
      <c r="AF735" s="23" t="s">
        <v>234</v>
      </c>
      <c r="AJ735" s="24">
        <v>2012.2013999999999</v>
      </c>
      <c r="AK735" s="30" t="str">
        <f t="shared" si="28"/>
        <v xml:space="preserve">Intercrop + Half fert </v>
      </c>
      <c r="AL735" s="27">
        <v>1.4</v>
      </c>
      <c r="AN735" s="30" t="str">
        <f t="shared" si="29"/>
        <v xml:space="preserve">Intercrop + full fert </v>
      </c>
      <c r="AO735" s="27">
        <v>1.4</v>
      </c>
      <c r="AR735" s="27" t="s">
        <v>76</v>
      </c>
    </row>
    <row r="736" spans="1:55" ht="12" customHeight="1">
      <c r="A736" s="20">
        <v>731</v>
      </c>
      <c r="B736" s="21">
        <f>INDEX(Refs!A:A,MATCH($C736,Refs!$I:$I,0))</f>
        <v>6136416</v>
      </c>
      <c r="C736" s="22" t="s">
        <v>1596</v>
      </c>
      <c r="D736" s="21" t="str">
        <f>INDEX(Refs!L:L,MATCH($C736,Refs!$I:$I,0))</f>
        <v>Choudhary, Madhu; Datta, Ashim; Jat, Hanuman S.; Jat, M. L.; Meena, R. P.; Mondal, Sandip; Sapkota, Tek B.; Sharma, Parbodh C.; Yadav, Arvind K.</v>
      </c>
      <c r="E736" s="21" t="str">
        <f>INDEX(Refs!S:S,MATCH($C736,Refs!$I:$I,0))</f>
        <v>10.1016/j.apsoil.2018.02.027</v>
      </c>
      <c r="F736" s="23" t="s">
        <v>334</v>
      </c>
      <c r="G736" s="23" t="s">
        <v>1607</v>
      </c>
      <c r="I736" s="24" t="s">
        <v>1608</v>
      </c>
      <c r="J736" s="26" t="s">
        <v>1611</v>
      </c>
      <c r="K736" s="24" t="s">
        <v>1608</v>
      </c>
      <c r="L736" s="26" t="s">
        <v>1610</v>
      </c>
      <c r="M736" s="24" t="s">
        <v>261</v>
      </c>
      <c r="AB736" s="27" t="s">
        <v>59</v>
      </c>
      <c r="AF736" s="23" t="s">
        <v>234</v>
      </c>
      <c r="AJ736" s="24">
        <v>2012.2013999999999</v>
      </c>
      <c r="AK736" s="30" t="str">
        <f t="shared" si="28"/>
        <v xml:space="preserve">Intercrop + No fert </v>
      </c>
      <c r="AL736" s="27">
        <v>1.3</v>
      </c>
      <c r="AN736" s="30" t="str">
        <f t="shared" si="29"/>
        <v xml:space="preserve">Intercrop + full fert </v>
      </c>
      <c r="AO736" s="27">
        <v>1.4</v>
      </c>
      <c r="AR736" s="27" t="s">
        <v>76</v>
      </c>
    </row>
    <row r="737" spans="1:56" ht="12" customHeight="1">
      <c r="A737" s="20">
        <v>732</v>
      </c>
      <c r="B737" s="21">
        <f>INDEX(Refs!A:A,MATCH($C737,Refs!$I:$I,0))</f>
        <v>6136416</v>
      </c>
      <c r="C737" s="22" t="s">
        <v>1596</v>
      </c>
      <c r="D737" s="21" t="str">
        <f>INDEX(Refs!L:L,MATCH($C737,Refs!$I:$I,0))</f>
        <v>Choudhary, Madhu; Datta, Ashim; Jat, Hanuman S.; Jat, M. L.; Meena, R. P.; Mondal, Sandip; Sapkota, Tek B.; Sharma, Parbodh C.; Yadav, Arvind K.</v>
      </c>
      <c r="E737" s="21" t="str">
        <f>INDEX(Refs!S:S,MATCH($C737,Refs!$I:$I,0))</f>
        <v>10.1016/j.apsoil.2018.02.027</v>
      </c>
      <c r="F737" s="23" t="s">
        <v>334</v>
      </c>
      <c r="G737" s="23" t="s">
        <v>1607</v>
      </c>
      <c r="I737" s="24" t="s">
        <v>1608</v>
      </c>
      <c r="J737" s="26" t="s">
        <v>1611</v>
      </c>
      <c r="K737" s="24" t="s">
        <v>1608</v>
      </c>
      <c r="L737" s="26" t="s">
        <v>1609</v>
      </c>
      <c r="M737" s="24" t="s">
        <v>261</v>
      </c>
      <c r="AB737" s="27" t="s">
        <v>59</v>
      </c>
      <c r="AF737" s="23" t="s">
        <v>234</v>
      </c>
      <c r="AJ737" s="24">
        <v>2012.2013999999999</v>
      </c>
      <c r="AK737" s="30" t="str">
        <f t="shared" si="28"/>
        <v xml:space="preserve">Intercrop + No fert </v>
      </c>
      <c r="AL737" s="27">
        <v>1.3</v>
      </c>
      <c r="AN737" s="30" t="str">
        <f t="shared" si="29"/>
        <v xml:space="preserve">Intercrop + Half fert </v>
      </c>
      <c r="AO737" s="27">
        <v>1.4</v>
      </c>
      <c r="AR737" s="27" t="s">
        <v>76</v>
      </c>
    </row>
    <row r="738" spans="1:56" ht="12" customHeight="1">
      <c r="A738" s="20">
        <v>733</v>
      </c>
      <c r="B738" s="21">
        <f>INDEX(Refs!A:A,MATCH($C738,Refs!$I:$I,0))</f>
        <v>6136416</v>
      </c>
      <c r="C738" s="22" t="s">
        <v>1596</v>
      </c>
      <c r="D738" s="21" t="str">
        <f>INDEX(Refs!L:L,MATCH($C738,Refs!$I:$I,0))</f>
        <v>Choudhary, Madhu; Datta, Ashim; Jat, Hanuman S.; Jat, M. L.; Meena, R. P.; Mondal, Sandip; Sapkota, Tek B.; Sharma, Parbodh C.; Yadav, Arvind K.</v>
      </c>
      <c r="E738" s="21" t="str">
        <f>INDEX(Refs!S:S,MATCH($C738,Refs!$I:$I,0))</f>
        <v>10.1016/j.apsoil.2018.02.027</v>
      </c>
      <c r="F738" s="23" t="s">
        <v>334</v>
      </c>
      <c r="G738" s="23" t="s">
        <v>1607</v>
      </c>
      <c r="I738" s="24" t="s">
        <v>1608</v>
      </c>
      <c r="J738" s="26" t="s">
        <v>1609</v>
      </c>
      <c r="K738" s="24" t="s">
        <v>1608</v>
      </c>
      <c r="L738" s="26" t="s">
        <v>1610</v>
      </c>
      <c r="M738" s="24" t="s">
        <v>261</v>
      </c>
      <c r="AB738" s="27" t="s">
        <v>59</v>
      </c>
      <c r="AF738" s="23" t="s">
        <v>714</v>
      </c>
      <c r="AJ738" s="24">
        <v>2012.2013999999999</v>
      </c>
      <c r="AK738" s="30" t="str">
        <f t="shared" si="28"/>
        <v xml:space="preserve">Intercrop + Half fert </v>
      </c>
      <c r="AL738" s="27">
        <v>1019.7</v>
      </c>
      <c r="AN738" s="30" t="str">
        <f t="shared" si="29"/>
        <v xml:space="preserve">Intercrop + full fert </v>
      </c>
      <c r="AO738" s="27">
        <v>1192.3</v>
      </c>
      <c r="AR738" s="27" t="s">
        <v>76</v>
      </c>
    </row>
    <row r="739" spans="1:56" ht="12" customHeight="1">
      <c r="A739" s="20">
        <v>734</v>
      </c>
      <c r="B739" s="21">
        <f>INDEX(Refs!A:A,MATCH($C739,Refs!$I:$I,0))</f>
        <v>6136416</v>
      </c>
      <c r="C739" s="22" t="s">
        <v>1596</v>
      </c>
      <c r="D739" s="21" t="str">
        <f>INDEX(Refs!L:L,MATCH($C739,Refs!$I:$I,0))</f>
        <v>Choudhary, Madhu; Datta, Ashim; Jat, Hanuman S.; Jat, M. L.; Meena, R. P.; Mondal, Sandip; Sapkota, Tek B.; Sharma, Parbodh C.; Yadav, Arvind K.</v>
      </c>
      <c r="E739" s="21" t="str">
        <f>INDEX(Refs!S:S,MATCH($C739,Refs!$I:$I,0))</f>
        <v>10.1016/j.apsoil.2018.02.027</v>
      </c>
      <c r="F739" s="23" t="s">
        <v>334</v>
      </c>
      <c r="G739" s="23" t="s">
        <v>1607</v>
      </c>
      <c r="I739" s="24" t="s">
        <v>1608</v>
      </c>
      <c r="J739" s="26" t="s">
        <v>1611</v>
      </c>
      <c r="K739" s="24" t="s">
        <v>1608</v>
      </c>
      <c r="L739" s="26" t="s">
        <v>1610</v>
      </c>
      <c r="M739" s="24" t="s">
        <v>261</v>
      </c>
      <c r="AB739" s="27" t="s">
        <v>59</v>
      </c>
      <c r="AF739" s="23" t="s">
        <v>714</v>
      </c>
      <c r="AJ739" s="24">
        <v>2012.2013999999999</v>
      </c>
      <c r="AK739" s="30" t="str">
        <f t="shared" si="28"/>
        <v xml:space="preserve">Intercrop + No fert </v>
      </c>
      <c r="AL739" s="27">
        <v>593.29999999999995</v>
      </c>
      <c r="AN739" s="30" t="str">
        <f t="shared" si="29"/>
        <v xml:space="preserve">Intercrop + full fert </v>
      </c>
      <c r="AO739" s="27">
        <v>1192.3</v>
      </c>
      <c r="AR739" s="27" t="s">
        <v>76</v>
      </c>
    </row>
    <row r="740" spans="1:56" ht="12" customHeight="1">
      <c r="A740" s="20">
        <v>735</v>
      </c>
      <c r="B740" s="21">
        <f>INDEX(Refs!A:A,MATCH($C740,Refs!$I:$I,0))</f>
        <v>6136416</v>
      </c>
      <c r="C740" s="22" t="s">
        <v>1596</v>
      </c>
      <c r="D740" s="21" t="str">
        <f>INDEX(Refs!L:L,MATCH($C740,Refs!$I:$I,0))</f>
        <v>Choudhary, Madhu; Datta, Ashim; Jat, Hanuman S.; Jat, M. L.; Meena, R. P.; Mondal, Sandip; Sapkota, Tek B.; Sharma, Parbodh C.; Yadav, Arvind K.</v>
      </c>
      <c r="E740" s="21" t="str">
        <f>INDEX(Refs!S:S,MATCH($C740,Refs!$I:$I,0))</f>
        <v>10.1016/j.apsoil.2018.02.027</v>
      </c>
      <c r="F740" s="23" t="s">
        <v>334</v>
      </c>
      <c r="G740" s="23" t="s">
        <v>1607</v>
      </c>
      <c r="I740" s="24" t="s">
        <v>1608</v>
      </c>
      <c r="J740" s="26" t="s">
        <v>1611</v>
      </c>
      <c r="K740" s="24" t="s">
        <v>1608</v>
      </c>
      <c r="L740" s="26" t="s">
        <v>1609</v>
      </c>
      <c r="M740" s="24" t="s">
        <v>261</v>
      </c>
      <c r="AB740" s="27" t="s">
        <v>59</v>
      </c>
      <c r="AF740" s="23" t="s">
        <v>714</v>
      </c>
      <c r="AJ740" s="24">
        <v>2012.2013999999999</v>
      </c>
      <c r="AK740" s="30" t="str">
        <f t="shared" si="28"/>
        <v xml:space="preserve">Intercrop + No fert </v>
      </c>
      <c r="AL740" s="27">
        <v>593.29999999999995</v>
      </c>
      <c r="AN740" s="30" t="str">
        <f t="shared" si="29"/>
        <v xml:space="preserve">Intercrop + Half fert </v>
      </c>
      <c r="AO740" s="27">
        <v>1019.7</v>
      </c>
    </row>
    <row r="741" spans="1:56" ht="12" customHeight="1">
      <c r="A741" s="20">
        <v>736</v>
      </c>
      <c r="B741" s="21" t="e">
        <f>INDEX(Refs!A:A,MATCH($C741,Refs!$I:$I,0))</f>
        <v>#N/A</v>
      </c>
      <c r="D741" s="21" t="e">
        <f>INDEX(Refs!L:L,MATCH($C741,Refs!$I:$I,0))</f>
        <v>#N/A</v>
      </c>
      <c r="E741" s="21" t="e">
        <f>INDEX(Refs!S:S,MATCH($C741,Refs!$I:$I,0))</f>
        <v>#N/A</v>
      </c>
      <c r="AK741" s="30">
        <f t="shared" si="28"/>
        <v>0</v>
      </c>
      <c r="AN741" s="30">
        <f t="shared" si="29"/>
        <v>0</v>
      </c>
    </row>
    <row r="742" spans="1:56" ht="12" customHeight="1">
      <c r="A742" s="20">
        <v>737</v>
      </c>
      <c r="B742" s="21">
        <f>INDEX(Refs!A:A,MATCH($C742,Refs!$I:$I,0))</f>
        <v>6141793</v>
      </c>
      <c r="C742" s="22" t="s">
        <v>1612</v>
      </c>
      <c r="D742" s="21" t="str">
        <f>INDEX(Refs!L:L,MATCH($C742,Refs!$I:$I,0))</f>
        <v>Li, Changjiang; Li, Shuo</v>
      </c>
      <c r="E742" s="21" t="str">
        <f>INDEX(Refs!S:S,MATCH($C742,Refs!$I:$I,0))</f>
        <v>10.1038/s41598-021-88717-3</v>
      </c>
      <c r="F742" s="23" t="s">
        <v>86</v>
      </c>
      <c r="G742" s="23" t="s">
        <v>1613</v>
      </c>
      <c r="I742" s="24" t="s">
        <v>71</v>
      </c>
      <c r="J742" s="26" t="s">
        <v>1614</v>
      </c>
      <c r="L742" s="26" t="s">
        <v>1615</v>
      </c>
      <c r="M742" s="24">
        <v>4</v>
      </c>
      <c r="AD742" s="27" t="s">
        <v>59</v>
      </c>
      <c r="AF742" s="23" t="s">
        <v>80</v>
      </c>
      <c r="AG742" s="23" t="s">
        <v>147</v>
      </c>
      <c r="AJ742" s="24">
        <v>2013</v>
      </c>
      <c r="AK742" s="30" t="str">
        <f t="shared" si="28"/>
        <v xml:space="preserve">Rainfed </v>
      </c>
      <c r="AL742" s="27">
        <v>29273.566879999998</v>
      </c>
      <c r="AM742" s="27">
        <v>1312.2721750000001</v>
      </c>
      <c r="AN742" s="30" t="str">
        <f t="shared" si="29"/>
        <v xml:space="preserve">Well-irrigated </v>
      </c>
      <c r="AO742" s="27">
        <v>46671.098030000001</v>
      </c>
      <c r="AP742" s="27">
        <v>2260.0243009999999</v>
      </c>
      <c r="AQ742" s="27" t="s">
        <v>91</v>
      </c>
      <c r="AR742" s="27" t="s">
        <v>1616</v>
      </c>
      <c r="AU742" s="26" t="s">
        <v>77</v>
      </c>
      <c r="AV742" s="26" t="s">
        <v>77</v>
      </c>
      <c r="AW742" s="26" t="s">
        <v>77</v>
      </c>
      <c r="AX742" s="26" t="s">
        <v>77</v>
      </c>
      <c r="AY742" s="26" t="s">
        <v>63</v>
      </c>
      <c r="AZ742" s="26" t="s">
        <v>77</v>
      </c>
      <c r="BA742" s="26" t="s">
        <v>63</v>
      </c>
      <c r="BB742" s="26" t="s">
        <v>63</v>
      </c>
      <c r="BC742" s="26" t="s">
        <v>77</v>
      </c>
      <c r="BD742" s="26" t="s">
        <v>1617</v>
      </c>
    </row>
    <row r="743" spans="1:56" ht="12" customHeight="1">
      <c r="A743" s="20">
        <v>738</v>
      </c>
      <c r="B743" s="21">
        <f>INDEX(Refs!A:A,MATCH($C743,Refs!$I:$I,0))</f>
        <v>6141793</v>
      </c>
      <c r="C743" s="22" t="s">
        <v>1612</v>
      </c>
      <c r="D743" s="21" t="str">
        <f>INDEX(Refs!L:L,MATCH($C743,Refs!$I:$I,0))</f>
        <v>Li, Changjiang; Li, Shuo</v>
      </c>
      <c r="E743" s="21" t="str">
        <f>INDEX(Refs!S:S,MATCH($C743,Refs!$I:$I,0))</f>
        <v>10.1038/s41598-021-88717-3</v>
      </c>
      <c r="F743" s="23" t="s">
        <v>86</v>
      </c>
      <c r="G743" s="23" t="s">
        <v>1613</v>
      </c>
      <c r="I743" s="24" t="s">
        <v>71</v>
      </c>
      <c r="J743" s="26" t="s">
        <v>1614</v>
      </c>
      <c r="L743" s="26" t="s">
        <v>1615</v>
      </c>
      <c r="M743" s="24">
        <v>4</v>
      </c>
      <c r="AD743" s="27" t="s">
        <v>59</v>
      </c>
      <c r="AF743" s="23" t="s">
        <v>80</v>
      </c>
      <c r="AG743" s="23" t="s">
        <v>147</v>
      </c>
      <c r="AJ743" s="24">
        <v>2014</v>
      </c>
      <c r="AK743" s="30" t="str">
        <f t="shared" si="28"/>
        <v xml:space="preserve">Rainfed </v>
      </c>
      <c r="AL743" s="27">
        <v>28933.19572</v>
      </c>
      <c r="AM743" s="27">
        <v>1749.2388679999999</v>
      </c>
      <c r="AN743" s="30" t="str">
        <f t="shared" si="29"/>
        <v xml:space="preserve">Well-irrigated </v>
      </c>
      <c r="AO743" s="27">
        <v>40862.011400000003</v>
      </c>
      <c r="AP743" s="27">
        <v>1894.589522</v>
      </c>
      <c r="AQ743" s="27" t="s">
        <v>91</v>
      </c>
      <c r="AR743" s="27" t="s">
        <v>1616</v>
      </c>
      <c r="AU743" s="26" t="s">
        <v>77</v>
      </c>
      <c r="AV743" s="26" t="s">
        <v>77</v>
      </c>
      <c r="AW743" s="26" t="s">
        <v>77</v>
      </c>
      <c r="AX743" s="26" t="s">
        <v>77</v>
      </c>
      <c r="AY743" s="26" t="s">
        <v>63</v>
      </c>
      <c r="AZ743" s="26" t="s">
        <v>77</v>
      </c>
      <c r="BA743" s="26" t="s">
        <v>63</v>
      </c>
      <c r="BB743" s="26" t="s">
        <v>63</v>
      </c>
      <c r="BC743" s="26" t="s">
        <v>77</v>
      </c>
      <c r="BD743" s="26" t="s">
        <v>1617</v>
      </c>
    </row>
    <row r="744" spans="1:56" ht="12" customHeight="1">
      <c r="A744" s="20">
        <v>739</v>
      </c>
      <c r="B744" s="21">
        <f>INDEX(Refs!A:A,MATCH($C744,Refs!$I:$I,0))</f>
        <v>6141793</v>
      </c>
      <c r="C744" s="22" t="s">
        <v>1612</v>
      </c>
      <c r="D744" s="21" t="str">
        <f>INDEX(Refs!L:L,MATCH($C744,Refs!$I:$I,0))</f>
        <v>Li, Changjiang; Li, Shuo</v>
      </c>
      <c r="E744" s="21" t="str">
        <f>INDEX(Refs!S:S,MATCH($C744,Refs!$I:$I,0))</f>
        <v>10.1038/s41598-021-88717-3</v>
      </c>
      <c r="F744" s="23" t="s">
        <v>86</v>
      </c>
      <c r="G744" s="23" t="s">
        <v>1613</v>
      </c>
      <c r="I744" s="24" t="s">
        <v>71</v>
      </c>
      <c r="J744" s="26" t="s">
        <v>1614</v>
      </c>
      <c r="L744" s="26" t="s">
        <v>1615</v>
      </c>
      <c r="M744" s="24">
        <v>4</v>
      </c>
      <c r="AD744" s="27" t="s">
        <v>59</v>
      </c>
      <c r="AF744" s="23" t="s">
        <v>65</v>
      </c>
      <c r="AG744" s="23" t="s">
        <v>147</v>
      </c>
      <c r="AJ744" s="24">
        <v>2013</v>
      </c>
      <c r="AK744" s="30" t="str">
        <f t="shared" si="28"/>
        <v xml:space="preserve">Rainfed </v>
      </c>
      <c r="AL744" s="27">
        <v>14826.769130000001</v>
      </c>
      <c r="AM744" s="27">
        <v>1363.8774080000001</v>
      </c>
      <c r="AN744" s="30" t="str">
        <f t="shared" si="29"/>
        <v xml:space="preserve">Well-irrigated </v>
      </c>
      <c r="AO744" s="27">
        <v>26287.783769999998</v>
      </c>
      <c r="AP744" s="27">
        <v>1091.278693</v>
      </c>
      <c r="AQ744" s="27" t="s">
        <v>91</v>
      </c>
      <c r="AR744" s="27" t="s">
        <v>1618</v>
      </c>
      <c r="AU744" s="26" t="s">
        <v>77</v>
      </c>
      <c r="AV744" s="26" t="s">
        <v>77</v>
      </c>
      <c r="AW744" s="26" t="s">
        <v>77</v>
      </c>
      <c r="AX744" s="26" t="s">
        <v>77</v>
      </c>
      <c r="AY744" s="26" t="s">
        <v>63</v>
      </c>
      <c r="AZ744" s="26" t="s">
        <v>77</v>
      </c>
      <c r="BA744" s="26" t="s">
        <v>63</v>
      </c>
      <c r="BB744" s="26" t="s">
        <v>63</v>
      </c>
      <c r="BC744" s="26" t="s">
        <v>77</v>
      </c>
      <c r="BD744" s="26" t="s">
        <v>1617</v>
      </c>
    </row>
    <row r="745" spans="1:56" ht="12" customHeight="1">
      <c r="A745" s="20">
        <v>740</v>
      </c>
      <c r="B745" s="21">
        <f>INDEX(Refs!A:A,MATCH($C745,Refs!$I:$I,0))</f>
        <v>6141793</v>
      </c>
      <c r="C745" s="22" t="s">
        <v>1612</v>
      </c>
      <c r="D745" s="21" t="str">
        <f>INDEX(Refs!L:L,MATCH($C745,Refs!$I:$I,0))</f>
        <v>Li, Changjiang; Li, Shuo</v>
      </c>
      <c r="E745" s="21" t="str">
        <f>INDEX(Refs!S:S,MATCH($C745,Refs!$I:$I,0))</f>
        <v>10.1038/s41598-021-88717-3</v>
      </c>
      <c r="F745" s="23" t="s">
        <v>86</v>
      </c>
      <c r="G745" s="23" t="s">
        <v>1613</v>
      </c>
      <c r="I745" s="24" t="s">
        <v>71</v>
      </c>
      <c r="J745" s="26" t="s">
        <v>1614</v>
      </c>
      <c r="L745" s="26" t="s">
        <v>1615</v>
      </c>
      <c r="M745" s="24">
        <v>4</v>
      </c>
      <c r="AD745" s="27" t="s">
        <v>59</v>
      </c>
      <c r="AF745" s="23" t="s">
        <v>65</v>
      </c>
      <c r="AG745" s="23" t="s">
        <v>147</v>
      </c>
      <c r="AJ745" s="24">
        <v>2014</v>
      </c>
      <c r="AK745" s="30" t="str">
        <f t="shared" si="28"/>
        <v xml:space="preserve">Rainfed </v>
      </c>
      <c r="AL745" s="27">
        <v>14447.858179999999</v>
      </c>
      <c r="AM745" s="27">
        <v>1318.5495069999999</v>
      </c>
      <c r="AN745" s="30" t="str">
        <f t="shared" si="29"/>
        <v xml:space="preserve">Well-irrigated </v>
      </c>
      <c r="AO745" s="27">
        <v>19454.760480000001</v>
      </c>
      <c r="AP745" s="27">
        <v>1090.8999080000001</v>
      </c>
      <c r="AQ745" s="27" t="s">
        <v>91</v>
      </c>
      <c r="AR745" s="27" t="s">
        <v>1618</v>
      </c>
      <c r="AU745" s="26" t="s">
        <v>77</v>
      </c>
      <c r="AV745" s="26" t="s">
        <v>77</v>
      </c>
      <c r="AW745" s="26" t="s">
        <v>77</v>
      </c>
      <c r="AX745" s="26" t="s">
        <v>77</v>
      </c>
      <c r="AY745" s="26" t="s">
        <v>63</v>
      </c>
      <c r="AZ745" s="26" t="s">
        <v>77</v>
      </c>
      <c r="BA745" s="26" t="s">
        <v>63</v>
      </c>
      <c r="BB745" s="26" t="s">
        <v>63</v>
      </c>
      <c r="BC745" s="26" t="s">
        <v>77</v>
      </c>
      <c r="BD745" s="26" t="s">
        <v>1617</v>
      </c>
    </row>
    <row r="746" spans="1:56" ht="12" customHeight="1">
      <c r="A746" s="20">
        <v>741</v>
      </c>
      <c r="B746" s="21">
        <f>INDEX(Refs!A:A,MATCH($C746,Refs!$I:$I,0))</f>
        <v>6141793</v>
      </c>
      <c r="C746" s="22" t="s">
        <v>1612</v>
      </c>
      <c r="D746" s="21" t="str">
        <f>INDEX(Refs!L:L,MATCH($C746,Refs!$I:$I,0))</f>
        <v>Li, Changjiang; Li, Shuo</v>
      </c>
      <c r="E746" s="21" t="str">
        <f>INDEX(Refs!S:S,MATCH($C746,Refs!$I:$I,0))</f>
        <v>10.1038/s41598-021-88717-3</v>
      </c>
      <c r="F746" s="23" t="s">
        <v>86</v>
      </c>
      <c r="G746" s="23" t="s">
        <v>1613</v>
      </c>
      <c r="I746" s="24" t="s">
        <v>71</v>
      </c>
      <c r="J746" s="26" t="s">
        <v>1614</v>
      </c>
      <c r="L746" s="26" t="s">
        <v>1615</v>
      </c>
      <c r="M746" s="24">
        <v>4</v>
      </c>
      <c r="AD746" s="27" t="s">
        <v>59</v>
      </c>
      <c r="AF746" s="23" t="s">
        <v>422</v>
      </c>
      <c r="AJ746" s="24">
        <v>2013</v>
      </c>
      <c r="AK746" s="30" t="str">
        <f t="shared" si="28"/>
        <v xml:space="preserve">Rainfed </v>
      </c>
      <c r="AL746" s="27">
        <v>2.0460610840000002</v>
      </c>
      <c r="AM746" s="27">
        <v>0.12813528699999999</v>
      </c>
      <c r="AN746" s="30" t="str">
        <f t="shared" si="29"/>
        <v xml:space="preserve">Well-irrigated </v>
      </c>
      <c r="AO746" s="27">
        <v>2.320319413</v>
      </c>
      <c r="AP746" s="27">
        <v>0.14138410900000001</v>
      </c>
      <c r="AQ746" s="27" t="s">
        <v>91</v>
      </c>
      <c r="AR746" s="27" t="s">
        <v>1619</v>
      </c>
      <c r="AU746" s="26" t="s">
        <v>77</v>
      </c>
      <c r="AV746" s="26" t="s">
        <v>77</v>
      </c>
      <c r="AW746" s="26" t="s">
        <v>77</v>
      </c>
      <c r="AX746" s="26" t="s">
        <v>77</v>
      </c>
      <c r="AY746" s="26" t="s">
        <v>63</v>
      </c>
      <c r="AZ746" s="26" t="s">
        <v>77</v>
      </c>
      <c r="BA746" s="26" t="s">
        <v>63</v>
      </c>
      <c r="BB746" s="26" t="s">
        <v>63</v>
      </c>
      <c r="BC746" s="26" t="s">
        <v>77</v>
      </c>
      <c r="BD746" s="26" t="s">
        <v>1617</v>
      </c>
    </row>
    <row r="747" spans="1:56" ht="12" customHeight="1">
      <c r="A747" s="20">
        <v>742</v>
      </c>
      <c r="B747" s="21">
        <f>INDEX(Refs!A:A,MATCH($C747,Refs!$I:$I,0))</f>
        <v>6141793</v>
      </c>
      <c r="C747" s="22" t="s">
        <v>1612</v>
      </c>
      <c r="D747" s="21" t="str">
        <f>INDEX(Refs!L:L,MATCH($C747,Refs!$I:$I,0))</f>
        <v>Li, Changjiang; Li, Shuo</v>
      </c>
      <c r="E747" s="21" t="str">
        <f>INDEX(Refs!S:S,MATCH($C747,Refs!$I:$I,0))</f>
        <v>10.1038/s41598-021-88717-3</v>
      </c>
      <c r="F747" s="23" t="s">
        <v>86</v>
      </c>
      <c r="G747" s="23" t="s">
        <v>1613</v>
      </c>
      <c r="I747" s="24" t="s">
        <v>71</v>
      </c>
      <c r="J747" s="26" t="s">
        <v>1614</v>
      </c>
      <c r="L747" s="26" t="s">
        <v>1615</v>
      </c>
      <c r="M747" s="24">
        <v>4</v>
      </c>
      <c r="AD747" s="27" t="s">
        <v>59</v>
      </c>
      <c r="AF747" s="23" t="s">
        <v>422</v>
      </c>
      <c r="AJ747" s="24">
        <v>2014</v>
      </c>
      <c r="AK747" s="30" t="str">
        <f t="shared" si="28"/>
        <v xml:space="preserve">Rainfed </v>
      </c>
      <c r="AL747" s="27">
        <v>1.9856842260000001</v>
      </c>
      <c r="AM747" s="27">
        <v>0.119304719</v>
      </c>
      <c r="AN747" s="30" t="str">
        <f t="shared" si="29"/>
        <v xml:space="preserve">Well-irrigated </v>
      </c>
      <c r="AO747" s="27">
        <v>1.910894597</v>
      </c>
      <c r="AP747" s="27">
        <v>0.114874589</v>
      </c>
      <c r="AQ747" s="27" t="s">
        <v>91</v>
      </c>
      <c r="AR747" s="27" t="s">
        <v>1619</v>
      </c>
      <c r="AU747" s="26" t="s">
        <v>77</v>
      </c>
      <c r="AV747" s="26" t="s">
        <v>77</v>
      </c>
      <c r="AW747" s="26" t="s">
        <v>77</v>
      </c>
      <c r="AX747" s="26" t="s">
        <v>77</v>
      </c>
      <c r="AY747" s="26" t="s">
        <v>63</v>
      </c>
      <c r="AZ747" s="26" t="s">
        <v>77</v>
      </c>
      <c r="BA747" s="26" t="s">
        <v>63</v>
      </c>
      <c r="BB747" s="26" t="s">
        <v>63</v>
      </c>
      <c r="BC747" s="26" t="s">
        <v>77</v>
      </c>
      <c r="BD747" s="26" t="s">
        <v>1617</v>
      </c>
    </row>
    <row r="748" spans="1:56" ht="12" customHeight="1">
      <c r="A748" s="20">
        <v>743</v>
      </c>
      <c r="B748" s="21">
        <f>INDEX(Refs!A:A,MATCH($C748,Refs!$I:$I,0))</f>
        <v>6141793</v>
      </c>
      <c r="C748" s="22" t="s">
        <v>1612</v>
      </c>
      <c r="D748" s="21" t="str">
        <f>INDEX(Refs!L:L,MATCH($C748,Refs!$I:$I,0))</f>
        <v>Li, Changjiang; Li, Shuo</v>
      </c>
      <c r="E748" s="21" t="str">
        <f>INDEX(Refs!S:S,MATCH($C748,Refs!$I:$I,0))</f>
        <v>10.1038/s41598-021-88717-3</v>
      </c>
      <c r="F748" s="23" t="s">
        <v>86</v>
      </c>
      <c r="G748" s="23" t="s">
        <v>1613</v>
      </c>
      <c r="I748" s="24" t="s">
        <v>71</v>
      </c>
      <c r="J748" s="26" t="s">
        <v>1614</v>
      </c>
      <c r="L748" s="26" t="s">
        <v>1615</v>
      </c>
      <c r="M748" s="24">
        <v>4</v>
      </c>
      <c r="AD748" s="27" t="s">
        <v>59</v>
      </c>
      <c r="AF748" s="23" t="s">
        <v>81</v>
      </c>
      <c r="AG748" s="23" t="s">
        <v>147</v>
      </c>
      <c r="AJ748" s="24">
        <v>2013.2013999999999</v>
      </c>
      <c r="AK748" s="30" t="str">
        <f t="shared" si="28"/>
        <v xml:space="preserve">Rainfed </v>
      </c>
      <c r="AL748" s="27">
        <v>2175</v>
      </c>
      <c r="AN748" s="30" t="str">
        <f t="shared" si="29"/>
        <v xml:space="preserve">Well-irrigated </v>
      </c>
      <c r="AO748" s="27">
        <v>4425</v>
      </c>
      <c r="AR748" s="27" t="s">
        <v>406</v>
      </c>
      <c r="AU748" s="26" t="s">
        <v>77</v>
      </c>
      <c r="AV748" s="26" t="s">
        <v>77</v>
      </c>
      <c r="AW748" s="26" t="s">
        <v>77</v>
      </c>
      <c r="AX748" s="26" t="s">
        <v>77</v>
      </c>
      <c r="AY748" s="26" t="s">
        <v>63</v>
      </c>
      <c r="AZ748" s="26" t="s">
        <v>77</v>
      </c>
      <c r="BA748" s="26" t="s">
        <v>63</v>
      </c>
      <c r="BB748" s="26" t="s">
        <v>63</v>
      </c>
      <c r="BC748" s="26" t="s">
        <v>77</v>
      </c>
      <c r="BD748" s="26" t="s">
        <v>1617</v>
      </c>
    </row>
    <row r="749" spans="1:56" ht="12" customHeight="1">
      <c r="A749" s="20">
        <v>745</v>
      </c>
      <c r="B749" s="21" t="e">
        <f>INDEX(Refs!A:A,MATCH($C749,Refs!$I:$I,0))</f>
        <v>#N/A</v>
      </c>
      <c r="D749" s="21" t="e">
        <f>INDEX(Refs!L:L,MATCH($C749,Refs!$I:$I,0))</f>
        <v>#N/A</v>
      </c>
      <c r="E749" s="21" t="e">
        <f>INDEX(Refs!S:S,MATCH($C749,Refs!$I:$I,0))</f>
        <v>#N/A</v>
      </c>
      <c r="AK749" s="30">
        <f t="shared" si="28"/>
        <v>0</v>
      </c>
      <c r="AN749" s="30">
        <f t="shared" si="29"/>
        <v>0</v>
      </c>
    </row>
    <row r="750" spans="1:56" ht="12" customHeight="1">
      <c r="A750" s="20">
        <v>746</v>
      </c>
      <c r="B750" s="21">
        <f>INDEX(Refs!A:A,MATCH($C750,Refs!$I:$I,0))</f>
        <v>6135391</v>
      </c>
      <c r="C750" s="22" t="s">
        <v>1620</v>
      </c>
      <c r="D750" s="21" t="str">
        <f>INDEX(Refs!L:L,MATCH($C750,Refs!$I:$I,0))</f>
        <v>Avasthe, R. K.; Babu, Subhash; Chandra, Puran; Das, Anup; Kumar, Amit; Mohapatra, K. P.; Rathore, S. S.; Singh, Raghavendra; Singh, Vinod K.; Yadav, Gulab Singh</v>
      </c>
      <c r="E750" s="21" t="str">
        <f>INDEX(Refs!S:S,MATCH($C750,Refs!$I:$I,0))</f>
        <v>10.1038/s41598-020-73072-6</v>
      </c>
      <c r="F750" s="23" t="s">
        <v>69</v>
      </c>
      <c r="G750" s="23" t="s">
        <v>1621</v>
      </c>
      <c r="I750" s="24" t="s">
        <v>73</v>
      </c>
      <c r="J750" s="26" t="s">
        <v>1622</v>
      </c>
      <c r="L750" s="26" t="s">
        <v>1623</v>
      </c>
      <c r="M750" s="24">
        <v>3</v>
      </c>
      <c r="AB750" s="27" t="s">
        <v>59</v>
      </c>
      <c r="AF750" s="23" t="s">
        <v>80</v>
      </c>
      <c r="AG750" s="23" t="s">
        <v>75</v>
      </c>
      <c r="AJ750" s="24">
        <v>2012.2016000000001</v>
      </c>
      <c r="AK750" s="30" t="str">
        <f t="shared" si="28"/>
        <v xml:space="preserve">Unamended control </v>
      </c>
      <c r="AL750" s="27">
        <v>819.2</v>
      </c>
      <c r="AM750" s="27">
        <v>16.5</v>
      </c>
      <c r="AN750" s="30" t="str">
        <f t="shared" si="29"/>
        <v>FYM 12 t/ha</v>
      </c>
      <c r="AO750" s="27">
        <v>1360.3</v>
      </c>
      <c r="AP750" s="27">
        <v>16.5</v>
      </c>
      <c r="AQ750" s="27" t="s">
        <v>604</v>
      </c>
      <c r="AU750" s="26" t="s">
        <v>77</v>
      </c>
      <c r="AV750" s="26" t="s">
        <v>77</v>
      </c>
      <c r="AW750" s="26" t="s">
        <v>77</v>
      </c>
      <c r="AX750" s="26" t="s">
        <v>77</v>
      </c>
      <c r="AY750" s="26" t="s">
        <v>63</v>
      </c>
      <c r="AZ750" s="26" t="s">
        <v>63</v>
      </c>
      <c r="BA750" s="26" t="s">
        <v>63</v>
      </c>
      <c r="BB750" s="26" t="s">
        <v>63</v>
      </c>
      <c r="BC750" s="26" t="s">
        <v>63</v>
      </c>
    </row>
    <row r="751" spans="1:56" ht="12" customHeight="1">
      <c r="A751" s="20">
        <v>747</v>
      </c>
      <c r="B751" s="21">
        <f>INDEX(Refs!A:A,MATCH($C751,Refs!$I:$I,0))</f>
        <v>6135391</v>
      </c>
      <c r="C751" s="22" t="s">
        <v>1620</v>
      </c>
      <c r="D751" s="21" t="str">
        <f>INDEX(Refs!L:L,MATCH($C751,Refs!$I:$I,0))</f>
        <v>Avasthe, R. K.; Babu, Subhash; Chandra, Puran; Das, Anup; Kumar, Amit; Mohapatra, K. P.; Rathore, S. S.; Singh, Raghavendra; Singh, Vinod K.; Yadav, Gulab Singh</v>
      </c>
      <c r="E751" s="21" t="str">
        <f>INDEX(Refs!S:S,MATCH($C751,Refs!$I:$I,0))</f>
        <v>10.1038/s41598-020-73072-6</v>
      </c>
      <c r="F751" s="23" t="s">
        <v>69</v>
      </c>
      <c r="G751" s="23" t="s">
        <v>1621</v>
      </c>
      <c r="I751" s="24" t="s">
        <v>73</v>
      </c>
      <c r="J751" s="26" t="s">
        <v>1622</v>
      </c>
      <c r="L751" s="26" t="s">
        <v>1624</v>
      </c>
      <c r="M751" s="24">
        <v>3</v>
      </c>
      <c r="AB751" s="27" t="s">
        <v>59</v>
      </c>
      <c r="AF751" s="23" t="s">
        <v>80</v>
      </c>
      <c r="AG751" s="23" t="s">
        <v>75</v>
      </c>
      <c r="AJ751" s="24">
        <v>2012.2016000000001</v>
      </c>
      <c r="AK751" s="30" t="str">
        <f t="shared" si="28"/>
        <v xml:space="preserve">Unamended control </v>
      </c>
      <c r="AL751" s="27">
        <v>819.2</v>
      </c>
      <c r="AM751" s="27">
        <v>16.5</v>
      </c>
      <c r="AN751" s="30" t="str">
        <f t="shared" si="29"/>
        <v>Vermicompost 4t/ha</v>
      </c>
      <c r="AO751" s="27">
        <v>1707.4</v>
      </c>
      <c r="AP751" s="27">
        <v>16.5</v>
      </c>
      <c r="AQ751" s="27" t="s">
        <v>604</v>
      </c>
      <c r="AU751" s="26" t="s">
        <v>77</v>
      </c>
      <c r="AV751" s="26" t="s">
        <v>77</v>
      </c>
      <c r="AW751" s="26" t="s">
        <v>77</v>
      </c>
      <c r="AX751" s="26" t="s">
        <v>77</v>
      </c>
      <c r="AY751" s="26" t="s">
        <v>63</v>
      </c>
      <c r="AZ751" s="26" t="s">
        <v>63</v>
      </c>
      <c r="BA751" s="26" t="s">
        <v>63</v>
      </c>
      <c r="BB751" s="26" t="s">
        <v>63</v>
      </c>
      <c r="BC751" s="26" t="s">
        <v>63</v>
      </c>
    </row>
    <row r="752" spans="1:56" ht="12" customHeight="1">
      <c r="A752" s="20">
        <v>748</v>
      </c>
      <c r="B752" s="21">
        <f>INDEX(Refs!A:A,MATCH($C752,Refs!$I:$I,0))</f>
        <v>6135391</v>
      </c>
      <c r="C752" s="22" t="s">
        <v>1620</v>
      </c>
      <c r="D752" s="21" t="str">
        <f>INDEX(Refs!L:L,MATCH($C752,Refs!$I:$I,0))</f>
        <v>Avasthe, R. K.; Babu, Subhash; Chandra, Puran; Das, Anup; Kumar, Amit; Mohapatra, K. P.; Rathore, S. S.; Singh, Raghavendra; Singh, Vinod K.; Yadav, Gulab Singh</v>
      </c>
      <c r="E752" s="21" t="str">
        <f>INDEX(Refs!S:S,MATCH($C752,Refs!$I:$I,0))</f>
        <v>10.1038/s41598-020-73072-6</v>
      </c>
      <c r="F752" s="23" t="s">
        <v>69</v>
      </c>
      <c r="G752" s="23" t="s">
        <v>1621</v>
      </c>
      <c r="I752" s="24" t="s">
        <v>73</v>
      </c>
      <c r="J752" s="26" t="s">
        <v>1622</v>
      </c>
      <c r="L752" s="26" t="s">
        <v>1625</v>
      </c>
      <c r="M752" s="24">
        <v>3</v>
      </c>
      <c r="AB752" s="27" t="s">
        <v>59</v>
      </c>
      <c r="AF752" s="23" t="s">
        <v>80</v>
      </c>
      <c r="AG752" s="23" t="s">
        <v>75</v>
      </c>
      <c r="AJ752" s="24">
        <v>2012.2016000000001</v>
      </c>
      <c r="AK752" s="30" t="str">
        <f t="shared" si="28"/>
        <v xml:space="preserve">Unamended control </v>
      </c>
      <c r="AL752" s="27">
        <v>819.2</v>
      </c>
      <c r="AM752" s="27">
        <v>16.5</v>
      </c>
      <c r="AN752" s="30" t="str">
        <f t="shared" si="29"/>
        <v>FYM 12t/ha + VC 2t/ha</v>
      </c>
      <c r="AO752" s="27">
        <v>1746.9</v>
      </c>
      <c r="AP752" s="27">
        <v>16.5</v>
      </c>
      <c r="AQ752" s="27" t="s">
        <v>604</v>
      </c>
      <c r="AU752" s="26" t="s">
        <v>77</v>
      </c>
      <c r="AV752" s="26" t="s">
        <v>77</v>
      </c>
      <c r="AW752" s="26" t="s">
        <v>77</v>
      </c>
      <c r="AX752" s="26" t="s">
        <v>77</v>
      </c>
      <c r="AY752" s="26" t="s">
        <v>63</v>
      </c>
      <c r="AZ752" s="26" t="s">
        <v>63</v>
      </c>
      <c r="BA752" s="26" t="s">
        <v>63</v>
      </c>
      <c r="BB752" s="26" t="s">
        <v>63</v>
      </c>
      <c r="BC752" s="26" t="s">
        <v>63</v>
      </c>
    </row>
    <row r="753" spans="1:55" ht="12" customHeight="1">
      <c r="A753" s="20">
        <v>749</v>
      </c>
      <c r="B753" s="21">
        <f>INDEX(Refs!A:A,MATCH($C753,Refs!$I:$I,0))</f>
        <v>6135391</v>
      </c>
      <c r="C753" s="22" t="s">
        <v>1620</v>
      </c>
      <c r="D753" s="21" t="str">
        <f>INDEX(Refs!L:L,MATCH($C753,Refs!$I:$I,0))</f>
        <v>Avasthe, R. K.; Babu, Subhash; Chandra, Puran; Das, Anup; Kumar, Amit; Mohapatra, K. P.; Rathore, S. S.; Singh, Raghavendra; Singh, Vinod K.; Yadav, Gulab Singh</v>
      </c>
      <c r="E753" s="21" t="str">
        <f>INDEX(Refs!S:S,MATCH($C753,Refs!$I:$I,0))</f>
        <v>10.1038/s41598-020-73072-6</v>
      </c>
      <c r="F753" s="23" t="s">
        <v>69</v>
      </c>
      <c r="G753" s="23" t="s">
        <v>1621</v>
      </c>
      <c r="I753" s="24" t="s">
        <v>73</v>
      </c>
      <c r="J753" s="26" t="s">
        <v>1623</v>
      </c>
      <c r="L753" s="26" t="s">
        <v>1625</v>
      </c>
      <c r="M753" s="24">
        <v>3</v>
      </c>
      <c r="AB753" s="27" t="s">
        <v>59</v>
      </c>
      <c r="AF753" s="23" t="s">
        <v>80</v>
      </c>
      <c r="AG753" s="23" t="s">
        <v>75</v>
      </c>
      <c r="AJ753" s="24">
        <v>2012.2016000000001</v>
      </c>
      <c r="AK753" s="30" t="str">
        <f t="shared" si="28"/>
        <v>FYM 12 t/ha</v>
      </c>
      <c r="AL753" s="27">
        <v>1360.3</v>
      </c>
      <c r="AM753" s="27">
        <v>16.5</v>
      </c>
      <c r="AN753" s="30" t="str">
        <f t="shared" si="29"/>
        <v>FYM 12t/ha + VC 2t/ha</v>
      </c>
      <c r="AO753" s="27">
        <v>1746.9</v>
      </c>
      <c r="AP753" s="27">
        <v>16.5</v>
      </c>
      <c r="AQ753" s="27" t="s">
        <v>604</v>
      </c>
      <c r="AU753" s="26" t="s">
        <v>77</v>
      </c>
      <c r="AV753" s="26" t="s">
        <v>77</v>
      </c>
      <c r="AW753" s="26" t="s">
        <v>77</v>
      </c>
      <c r="AX753" s="26" t="s">
        <v>77</v>
      </c>
      <c r="AY753" s="26" t="s">
        <v>63</v>
      </c>
      <c r="AZ753" s="26" t="s">
        <v>63</v>
      </c>
      <c r="BA753" s="26" t="s">
        <v>63</v>
      </c>
      <c r="BB753" s="26" t="s">
        <v>63</v>
      </c>
      <c r="BC753" s="26" t="s">
        <v>63</v>
      </c>
    </row>
    <row r="754" spans="1:55" ht="12" customHeight="1">
      <c r="A754" s="20">
        <v>750</v>
      </c>
      <c r="B754" s="21">
        <f>INDEX(Refs!A:A,MATCH($C754,Refs!$I:$I,0))</f>
        <v>6135391</v>
      </c>
      <c r="C754" s="22" t="s">
        <v>1620</v>
      </c>
      <c r="D754" s="21" t="str">
        <f>INDEX(Refs!L:L,MATCH($C754,Refs!$I:$I,0))</f>
        <v>Avasthe, R. K.; Babu, Subhash; Chandra, Puran; Das, Anup; Kumar, Amit; Mohapatra, K. P.; Rathore, S. S.; Singh, Raghavendra; Singh, Vinod K.; Yadav, Gulab Singh</v>
      </c>
      <c r="E754" s="21" t="str">
        <f>INDEX(Refs!S:S,MATCH($C754,Refs!$I:$I,0))</f>
        <v>10.1038/s41598-020-73072-6</v>
      </c>
      <c r="F754" s="23" t="s">
        <v>69</v>
      </c>
      <c r="G754" s="23" t="s">
        <v>1621</v>
      </c>
      <c r="I754" s="24" t="s">
        <v>73</v>
      </c>
      <c r="J754" s="26" t="s">
        <v>1624</v>
      </c>
      <c r="L754" s="26" t="s">
        <v>1625</v>
      </c>
      <c r="M754" s="24">
        <v>3</v>
      </c>
      <c r="AB754" s="27" t="s">
        <v>59</v>
      </c>
      <c r="AF754" s="23" t="s">
        <v>80</v>
      </c>
      <c r="AG754" s="23" t="s">
        <v>75</v>
      </c>
      <c r="AJ754" s="24">
        <v>2012.2016000000001</v>
      </c>
      <c r="AK754" s="30" t="str">
        <f t="shared" si="28"/>
        <v>Vermicompost 4t/ha</v>
      </c>
      <c r="AL754" s="27">
        <v>1707.4</v>
      </c>
      <c r="AM754" s="27">
        <v>16.5</v>
      </c>
      <c r="AN754" s="30" t="str">
        <f t="shared" si="29"/>
        <v>FYM 12t/ha + VC 2t/ha</v>
      </c>
      <c r="AO754" s="27">
        <v>1746.9</v>
      </c>
      <c r="AP754" s="27">
        <v>16.5</v>
      </c>
      <c r="AQ754" s="27" t="s">
        <v>604</v>
      </c>
      <c r="AU754" s="26" t="s">
        <v>77</v>
      </c>
      <c r="AV754" s="26" t="s">
        <v>77</v>
      </c>
      <c r="AW754" s="26" t="s">
        <v>77</v>
      </c>
      <c r="AX754" s="26" t="s">
        <v>77</v>
      </c>
      <c r="AY754" s="26" t="s">
        <v>63</v>
      </c>
      <c r="AZ754" s="26" t="s">
        <v>63</v>
      </c>
      <c r="BA754" s="26" t="s">
        <v>63</v>
      </c>
      <c r="BB754" s="26" t="s">
        <v>63</v>
      </c>
      <c r="BC754" s="26" t="s">
        <v>63</v>
      </c>
    </row>
    <row r="755" spans="1:55" ht="12" customHeight="1">
      <c r="A755" s="20">
        <v>751</v>
      </c>
      <c r="B755" s="21">
        <f>INDEX(Refs!A:A,MATCH($C755,Refs!$I:$I,0))</f>
        <v>6135391</v>
      </c>
      <c r="C755" s="22" t="s">
        <v>1620</v>
      </c>
      <c r="D755" s="21" t="str">
        <f>INDEX(Refs!L:L,MATCH($C755,Refs!$I:$I,0))</f>
        <v>Avasthe, R. K.; Babu, Subhash; Chandra, Puran; Das, Anup; Kumar, Amit; Mohapatra, K. P.; Rathore, S. S.; Singh, Raghavendra; Singh, Vinod K.; Yadav, Gulab Singh</v>
      </c>
      <c r="E755" s="21" t="str">
        <f>INDEX(Refs!S:S,MATCH($C755,Refs!$I:$I,0))</f>
        <v>10.1038/s41598-020-73072-6</v>
      </c>
      <c r="F755" s="23" t="s">
        <v>69</v>
      </c>
      <c r="G755" s="23" t="s">
        <v>1621</v>
      </c>
      <c r="I755" s="24" t="s">
        <v>73</v>
      </c>
      <c r="J755" s="26" t="s">
        <v>1622</v>
      </c>
      <c r="L755" s="26" t="s">
        <v>1623</v>
      </c>
      <c r="M755" s="24">
        <v>3</v>
      </c>
      <c r="AB755" s="27" t="s">
        <v>59</v>
      </c>
      <c r="AF755" s="23" t="s">
        <v>65</v>
      </c>
      <c r="AG755" s="23" t="s">
        <v>75</v>
      </c>
      <c r="AJ755" s="24">
        <v>2012.2016000000001</v>
      </c>
      <c r="AK755" s="30" t="str">
        <f t="shared" si="28"/>
        <v xml:space="preserve">Unamended control </v>
      </c>
      <c r="AL755" s="27">
        <v>369.4</v>
      </c>
      <c r="AM755" s="27">
        <v>15.8</v>
      </c>
      <c r="AN755" s="30" t="str">
        <f t="shared" si="29"/>
        <v>FYM 12 t/ha</v>
      </c>
      <c r="AO755" s="27">
        <v>699.2</v>
      </c>
      <c r="AP755" s="27">
        <v>15.8</v>
      </c>
      <c r="AQ755" s="27" t="s">
        <v>604</v>
      </c>
      <c r="AU755" s="26" t="s">
        <v>77</v>
      </c>
      <c r="AV755" s="26" t="s">
        <v>77</v>
      </c>
      <c r="AW755" s="26" t="s">
        <v>77</v>
      </c>
      <c r="AX755" s="26" t="s">
        <v>77</v>
      </c>
      <c r="AY755" s="26" t="s">
        <v>63</v>
      </c>
      <c r="AZ755" s="26" t="s">
        <v>63</v>
      </c>
      <c r="BA755" s="26" t="s">
        <v>63</v>
      </c>
      <c r="BB755" s="26" t="s">
        <v>63</v>
      </c>
      <c r="BC755" s="26" t="s">
        <v>63</v>
      </c>
    </row>
    <row r="756" spans="1:55" ht="12" customHeight="1">
      <c r="A756" s="20">
        <v>752</v>
      </c>
      <c r="B756" s="21">
        <f>INDEX(Refs!A:A,MATCH($C756,Refs!$I:$I,0))</f>
        <v>6135391</v>
      </c>
      <c r="C756" s="22" t="s">
        <v>1620</v>
      </c>
      <c r="D756" s="21" t="str">
        <f>INDEX(Refs!L:L,MATCH($C756,Refs!$I:$I,0))</f>
        <v>Avasthe, R. K.; Babu, Subhash; Chandra, Puran; Das, Anup; Kumar, Amit; Mohapatra, K. P.; Rathore, S. S.; Singh, Raghavendra; Singh, Vinod K.; Yadav, Gulab Singh</v>
      </c>
      <c r="E756" s="21" t="str">
        <f>INDEX(Refs!S:S,MATCH($C756,Refs!$I:$I,0))</f>
        <v>10.1038/s41598-020-73072-6</v>
      </c>
      <c r="F756" s="23" t="s">
        <v>69</v>
      </c>
      <c r="G756" s="23" t="s">
        <v>1621</v>
      </c>
      <c r="I756" s="24" t="s">
        <v>73</v>
      </c>
      <c r="J756" s="26" t="s">
        <v>1622</v>
      </c>
      <c r="L756" s="26" t="s">
        <v>1624</v>
      </c>
      <c r="M756" s="24">
        <v>3</v>
      </c>
      <c r="AB756" s="27" t="s">
        <v>59</v>
      </c>
      <c r="AF756" s="23" t="s">
        <v>65</v>
      </c>
      <c r="AG756" s="23" t="s">
        <v>75</v>
      </c>
      <c r="AJ756" s="24">
        <v>2012.2016000000001</v>
      </c>
      <c r="AK756" s="30" t="str">
        <f t="shared" si="28"/>
        <v xml:space="preserve">Unamended control </v>
      </c>
      <c r="AL756" s="27">
        <v>369.4</v>
      </c>
      <c r="AM756" s="27">
        <v>15.8</v>
      </c>
      <c r="AN756" s="30" t="str">
        <f t="shared" si="29"/>
        <v>Vermicompost 4t/ha</v>
      </c>
      <c r="AO756" s="27">
        <v>824.3</v>
      </c>
      <c r="AP756" s="27">
        <v>15.8</v>
      </c>
      <c r="AQ756" s="27" t="s">
        <v>604</v>
      </c>
      <c r="AU756" s="26" t="s">
        <v>77</v>
      </c>
      <c r="AV756" s="26" t="s">
        <v>77</v>
      </c>
      <c r="AW756" s="26" t="s">
        <v>77</v>
      </c>
      <c r="AX756" s="26" t="s">
        <v>77</v>
      </c>
      <c r="AY756" s="26" t="s">
        <v>63</v>
      </c>
      <c r="AZ756" s="26" t="s">
        <v>63</v>
      </c>
      <c r="BA756" s="26" t="s">
        <v>63</v>
      </c>
      <c r="BB756" s="26" t="s">
        <v>63</v>
      </c>
      <c r="BC756" s="26" t="s">
        <v>63</v>
      </c>
    </row>
    <row r="757" spans="1:55" ht="12" customHeight="1">
      <c r="A757" s="20">
        <v>753</v>
      </c>
      <c r="B757" s="21">
        <f>INDEX(Refs!A:A,MATCH($C757,Refs!$I:$I,0))</f>
        <v>6135391</v>
      </c>
      <c r="C757" s="22" t="s">
        <v>1620</v>
      </c>
      <c r="D757" s="21" t="str">
        <f>INDEX(Refs!L:L,MATCH($C757,Refs!$I:$I,0))</f>
        <v>Avasthe, R. K.; Babu, Subhash; Chandra, Puran; Das, Anup; Kumar, Amit; Mohapatra, K. P.; Rathore, S. S.; Singh, Raghavendra; Singh, Vinod K.; Yadav, Gulab Singh</v>
      </c>
      <c r="E757" s="21" t="str">
        <f>INDEX(Refs!S:S,MATCH($C757,Refs!$I:$I,0))</f>
        <v>10.1038/s41598-020-73072-6</v>
      </c>
      <c r="F757" s="23" t="s">
        <v>69</v>
      </c>
      <c r="G757" s="23" t="s">
        <v>1621</v>
      </c>
      <c r="I757" s="24" t="s">
        <v>73</v>
      </c>
      <c r="J757" s="26" t="s">
        <v>1622</v>
      </c>
      <c r="L757" s="26" t="s">
        <v>1625</v>
      </c>
      <c r="M757" s="24">
        <v>3</v>
      </c>
      <c r="AB757" s="27" t="s">
        <v>59</v>
      </c>
      <c r="AF757" s="23" t="s">
        <v>65</v>
      </c>
      <c r="AG757" s="23" t="s">
        <v>75</v>
      </c>
      <c r="AJ757" s="24">
        <v>2012.2016000000001</v>
      </c>
      <c r="AK757" s="30" t="str">
        <f t="shared" si="28"/>
        <v xml:space="preserve">Unamended control </v>
      </c>
      <c r="AL757" s="27">
        <v>369.4</v>
      </c>
      <c r="AM757" s="27">
        <v>15.8</v>
      </c>
      <c r="AN757" s="30" t="str">
        <f t="shared" si="29"/>
        <v>FYM 12t/ha + VC 2t/ha</v>
      </c>
      <c r="AO757" s="27">
        <v>935.8</v>
      </c>
      <c r="AP757" s="27">
        <v>15.8</v>
      </c>
      <c r="AQ757" s="27" t="s">
        <v>604</v>
      </c>
      <c r="AU757" s="26" t="s">
        <v>77</v>
      </c>
      <c r="AV757" s="26" t="s">
        <v>77</v>
      </c>
      <c r="AW757" s="26" t="s">
        <v>77</v>
      </c>
      <c r="AX757" s="26" t="s">
        <v>77</v>
      </c>
      <c r="AY757" s="26" t="s">
        <v>63</v>
      </c>
      <c r="AZ757" s="26" t="s">
        <v>63</v>
      </c>
      <c r="BA757" s="26" t="s">
        <v>63</v>
      </c>
      <c r="BB757" s="26" t="s">
        <v>63</v>
      </c>
      <c r="BC757" s="26" t="s">
        <v>63</v>
      </c>
    </row>
    <row r="758" spans="1:55" ht="12" customHeight="1">
      <c r="A758" s="20">
        <v>754</v>
      </c>
      <c r="B758" s="21">
        <f>INDEX(Refs!A:A,MATCH($C758,Refs!$I:$I,0))</f>
        <v>6135391</v>
      </c>
      <c r="C758" s="22" t="s">
        <v>1620</v>
      </c>
      <c r="D758" s="21" t="str">
        <f>INDEX(Refs!L:L,MATCH($C758,Refs!$I:$I,0))</f>
        <v>Avasthe, R. K.; Babu, Subhash; Chandra, Puran; Das, Anup; Kumar, Amit; Mohapatra, K. P.; Rathore, S. S.; Singh, Raghavendra; Singh, Vinod K.; Yadav, Gulab Singh</v>
      </c>
      <c r="E758" s="21" t="str">
        <f>INDEX(Refs!S:S,MATCH($C758,Refs!$I:$I,0))</f>
        <v>10.1038/s41598-020-73072-6</v>
      </c>
      <c r="F758" s="23" t="s">
        <v>69</v>
      </c>
      <c r="G758" s="23" t="s">
        <v>1621</v>
      </c>
      <c r="I758" s="24" t="s">
        <v>73</v>
      </c>
      <c r="J758" s="26" t="s">
        <v>1623</v>
      </c>
      <c r="L758" s="26" t="s">
        <v>1625</v>
      </c>
      <c r="M758" s="24">
        <v>3</v>
      </c>
      <c r="AB758" s="27" t="s">
        <v>59</v>
      </c>
      <c r="AF758" s="23" t="s">
        <v>65</v>
      </c>
      <c r="AG758" s="23" t="s">
        <v>75</v>
      </c>
      <c r="AJ758" s="24">
        <v>2012.2016000000001</v>
      </c>
      <c r="AK758" s="30" t="str">
        <f t="shared" si="28"/>
        <v>FYM 12 t/ha</v>
      </c>
      <c r="AL758" s="27">
        <v>699.2</v>
      </c>
      <c r="AM758" s="27">
        <v>15.8</v>
      </c>
      <c r="AN758" s="30" t="str">
        <f t="shared" si="29"/>
        <v>FYM 12t/ha + VC 2t/ha</v>
      </c>
      <c r="AO758" s="27">
        <v>935.8</v>
      </c>
      <c r="AP758" s="27">
        <v>15.8</v>
      </c>
      <c r="AQ758" s="27" t="s">
        <v>604</v>
      </c>
      <c r="AU758" s="26" t="s">
        <v>77</v>
      </c>
      <c r="AV758" s="26" t="s">
        <v>77</v>
      </c>
      <c r="AW758" s="26" t="s">
        <v>77</v>
      </c>
      <c r="AX758" s="26" t="s">
        <v>77</v>
      </c>
      <c r="AY758" s="26" t="s">
        <v>63</v>
      </c>
      <c r="AZ758" s="26" t="s">
        <v>63</v>
      </c>
      <c r="BA758" s="26" t="s">
        <v>63</v>
      </c>
      <c r="BB758" s="26" t="s">
        <v>63</v>
      </c>
      <c r="BC758" s="26" t="s">
        <v>63</v>
      </c>
    </row>
    <row r="759" spans="1:55" ht="12" customHeight="1">
      <c r="A759" s="20">
        <v>755</v>
      </c>
      <c r="B759" s="21">
        <f>INDEX(Refs!A:A,MATCH($C759,Refs!$I:$I,0))</f>
        <v>6135391</v>
      </c>
      <c r="C759" s="22" t="s">
        <v>1620</v>
      </c>
      <c r="D759" s="21" t="str">
        <f>INDEX(Refs!L:L,MATCH($C759,Refs!$I:$I,0))</f>
        <v>Avasthe, R. K.; Babu, Subhash; Chandra, Puran; Das, Anup; Kumar, Amit; Mohapatra, K. P.; Rathore, S. S.; Singh, Raghavendra; Singh, Vinod K.; Yadav, Gulab Singh</v>
      </c>
      <c r="E759" s="21" t="str">
        <f>INDEX(Refs!S:S,MATCH($C759,Refs!$I:$I,0))</f>
        <v>10.1038/s41598-020-73072-6</v>
      </c>
      <c r="F759" s="23" t="s">
        <v>69</v>
      </c>
      <c r="G759" s="23" t="s">
        <v>1621</v>
      </c>
      <c r="I759" s="24" t="s">
        <v>73</v>
      </c>
      <c r="J759" s="26" t="s">
        <v>1624</v>
      </c>
      <c r="L759" s="26" t="s">
        <v>1625</v>
      </c>
      <c r="M759" s="24">
        <v>3</v>
      </c>
      <c r="AB759" s="27" t="s">
        <v>59</v>
      </c>
      <c r="AF759" s="23" t="s">
        <v>65</v>
      </c>
      <c r="AG759" s="23" t="s">
        <v>75</v>
      </c>
      <c r="AJ759" s="24">
        <v>2012.2016000000001</v>
      </c>
      <c r="AK759" s="30" t="str">
        <f t="shared" si="28"/>
        <v>Vermicompost 4t/ha</v>
      </c>
      <c r="AL759" s="27">
        <v>824.3</v>
      </c>
      <c r="AM759" s="27">
        <v>15.8</v>
      </c>
      <c r="AN759" s="30" t="str">
        <f t="shared" si="29"/>
        <v>FYM 12t/ha + VC 2t/ha</v>
      </c>
      <c r="AO759" s="27">
        <v>935.8</v>
      </c>
      <c r="AP759" s="27">
        <v>15.8</v>
      </c>
      <c r="AQ759" s="27" t="s">
        <v>604</v>
      </c>
      <c r="AU759" s="26" t="s">
        <v>77</v>
      </c>
      <c r="AV759" s="26" t="s">
        <v>77</v>
      </c>
      <c r="AW759" s="26" t="s">
        <v>77</v>
      </c>
      <c r="AX759" s="26" t="s">
        <v>77</v>
      </c>
      <c r="AY759" s="26" t="s">
        <v>63</v>
      </c>
      <c r="AZ759" s="26" t="s">
        <v>63</v>
      </c>
      <c r="BA759" s="26" t="s">
        <v>63</v>
      </c>
      <c r="BB759" s="26" t="s">
        <v>63</v>
      </c>
      <c r="BC759" s="26" t="s">
        <v>63</v>
      </c>
    </row>
    <row r="760" spans="1:55" ht="12" customHeight="1">
      <c r="A760" s="20">
        <v>756</v>
      </c>
      <c r="B760" s="21">
        <f>INDEX(Refs!A:A,MATCH($C760,Refs!$I:$I,0))</f>
        <v>6135391</v>
      </c>
      <c r="C760" s="22" t="s">
        <v>1620</v>
      </c>
      <c r="D760" s="21" t="str">
        <f>INDEX(Refs!L:L,MATCH($C760,Refs!$I:$I,0))</f>
        <v>Avasthe, R. K.; Babu, Subhash; Chandra, Puran; Das, Anup; Kumar, Amit; Mohapatra, K. P.; Rathore, S. S.; Singh, Raghavendra; Singh, Vinod K.; Yadav, Gulab Singh</v>
      </c>
      <c r="E760" s="21" t="str">
        <f>INDEX(Refs!S:S,MATCH($C760,Refs!$I:$I,0))</f>
        <v>10.1038/s41598-020-73072-6</v>
      </c>
      <c r="F760" s="23" t="s">
        <v>69</v>
      </c>
      <c r="G760" s="23" t="s">
        <v>1621</v>
      </c>
      <c r="I760" s="24" t="s">
        <v>73</v>
      </c>
      <c r="J760" s="26" t="s">
        <v>1622</v>
      </c>
      <c r="L760" s="26" t="s">
        <v>1623</v>
      </c>
      <c r="M760" s="24">
        <v>3</v>
      </c>
      <c r="AB760" s="27" t="s">
        <v>59</v>
      </c>
      <c r="AF760" s="23" t="s">
        <v>234</v>
      </c>
      <c r="AJ760" s="24">
        <v>2012.2016000000001</v>
      </c>
      <c r="AK760" s="30" t="str">
        <f t="shared" si="28"/>
        <v xml:space="preserve">Unamended control </v>
      </c>
      <c r="AL760" s="27">
        <v>1.81</v>
      </c>
      <c r="AM760" s="27">
        <v>2.4E-2</v>
      </c>
      <c r="AN760" s="30" t="str">
        <f t="shared" si="29"/>
        <v>FYM 12 t/ha</v>
      </c>
      <c r="AO760" s="27">
        <v>2.0499999999999998</v>
      </c>
      <c r="AP760" s="27">
        <v>2.4E-2</v>
      </c>
      <c r="AQ760" s="27" t="s">
        <v>604</v>
      </c>
      <c r="AU760" s="26" t="s">
        <v>77</v>
      </c>
      <c r="AV760" s="26" t="s">
        <v>77</v>
      </c>
      <c r="AW760" s="26" t="s">
        <v>77</v>
      </c>
      <c r="AX760" s="26" t="s">
        <v>77</v>
      </c>
      <c r="AY760" s="26" t="s">
        <v>63</v>
      </c>
      <c r="AZ760" s="26" t="s">
        <v>63</v>
      </c>
      <c r="BA760" s="26" t="s">
        <v>63</v>
      </c>
      <c r="BB760" s="26" t="s">
        <v>63</v>
      </c>
      <c r="BC760" s="26" t="s">
        <v>63</v>
      </c>
    </row>
    <row r="761" spans="1:55" ht="12" customHeight="1">
      <c r="A761" s="20">
        <v>757</v>
      </c>
      <c r="B761" s="21">
        <f>INDEX(Refs!A:A,MATCH($C761,Refs!$I:$I,0))</f>
        <v>6135391</v>
      </c>
      <c r="C761" s="22" t="s">
        <v>1620</v>
      </c>
      <c r="D761" s="21" t="str">
        <f>INDEX(Refs!L:L,MATCH($C761,Refs!$I:$I,0))</f>
        <v>Avasthe, R. K.; Babu, Subhash; Chandra, Puran; Das, Anup; Kumar, Amit; Mohapatra, K. P.; Rathore, S. S.; Singh, Raghavendra; Singh, Vinod K.; Yadav, Gulab Singh</v>
      </c>
      <c r="E761" s="21" t="str">
        <f>INDEX(Refs!S:S,MATCH($C761,Refs!$I:$I,0))</f>
        <v>10.1038/s41598-020-73072-6</v>
      </c>
      <c r="F761" s="23" t="s">
        <v>69</v>
      </c>
      <c r="G761" s="23" t="s">
        <v>1621</v>
      </c>
      <c r="I761" s="24" t="s">
        <v>73</v>
      </c>
      <c r="J761" s="26" t="s">
        <v>1622</v>
      </c>
      <c r="L761" s="26" t="s">
        <v>1624</v>
      </c>
      <c r="M761" s="24">
        <v>3</v>
      </c>
      <c r="AB761" s="27" t="s">
        <v>59</v>
      </c>
      <c r="AF761" s="23" t="s">
        <v>234</v>
      </c>
      <c r="AJ761" s="24">
        <v>2012.2016000000001</v>
      </c>
      <c r="AK761" s="30" t="str">
        <f t="shared" si="28"/>
        <v xml:space="preserve">Unamended control </v>
      </c>
      <c r="AL761" s="27">
        <v>1.81</v>
      </c>
      <c r="AM761" s="27">
        <v>2.4E-2</v>
      </c>
      <c r="AN761" s="30" t="str">
        <f t="shared" si="29"/>
        <v>Vermicompost 4t/ha</v>
      </c>
      <c r="AO761" s="27">
        <v>1.93</v>
      </c>
      <c r="AP761" s="27">
        <v>2.4E-2</v>
      </c>
      <c r="AQ761" s="27" t="s">
        <v>604</v>
      </c>
      <c r="AU761" s="26" t="s">
        <v>77</v>
      </c>
      <c r="AV761" s="26" t="s">
        <v>77</v>
      </c>
      <c r="AW761" s="26" t="s">
        <v>77</v>
      </c>
      <c r="AX761" s="26" t="s">
        <v>77</v>
      </c>
      <c r="AY761" s="26" t="s">
        <v>63</v>
      </c>
      <c r="AZ761" s="26" t="s">
        <v>63</v>
      </c>
      <c r="BA761" s="26" t="s">
        <v>63</v>
      </c>
      <c r="BB761" s="26" t="s">
        <v>63</v>
      </c>
      <c r="BC761" s="26" t="s">
        <v>63</v>
      </c>
    </row>
    <row r="762" spans="1:55" ht="12" customHeight="1">
      <c r="A762" s="20">
        <v>758</v>
      </c>
      <c r="B762" s="21">
        <f>INDEX(Refs!A:A,MATCH($C762,Refs!$I:$I,0))</f>
        <v>6135391</v>
      </c>
      <c r="C762" s="22" t="s">
        <v>1620</v>
      </c>
      <c r="D762" s="21" t="str">
        <f>INDEX(Refs!L:L,MATCH($C762,Refs!$I:$I,0))</f>
        <v>Avasthe, R. K.; Babu, Subhash; Chandra, Puran; Das, Anup; Kumar, Amit; Mohapatra, K. P.; Rathore, S. S.; Singh, Raghavendra; Singh, Vinod K.; Yadav, Gulab Singh</v>
      </c>
      <c r="E762" s="21" t="str">
        <f>INDEX(Refs!S:S,MATCH($C762,Refs!$I:$I,0))</f>
        <v>10.1038/s41598-020-73072-6</v>
      </c>
      <c r="F762" s="23" t="s">
        <v>69</v>
      </c>
      <c r="G762" s="23" t="s">
        <v>1621</v>
      </c>
      <c r="I762" s="24" t="s">
        <v>73</v>
      </c>
      <c r="J762" s="26" t="s">
        <v>1622</v>
      </c>
      <c r="L762" s="26" t="s">
        <v>1625</v>
      </c>
      <c r="M762" s="24">
        <v>3</v>
      </c>
      <c r="AB762" s="27" t="s">
        <v>59</v>
      </c>
      <c r="AF762" s="23" t="s">
        <v>234</v>
      </c>
      <c r="AJ762" s="24">
        <v>2012.2016000000001</v>
      </c>
      <c r="AK762" s="30" t="str">
        <f t="shared" si="28"/>
        <v xml:space="preserve">Unamended control </v>
      </c>
      <c r="AL762" s="27">
        <v>1.81</v>
      </c>
      <c r="AM762" s="27">
        <v>2.4E-2</v>
      </c>
      <c r="AN762" s="30" t="str">
        <f t="shared" si="29"/>
        <v>FYM 12t/ha + VC 2t/ha</v>
      </c>
      <c r="AO762" s="27">
        <v>2.15</v>
      </c>
      <c r="AP762" s="27">
        <v>2.4E-2</v>
      </c>
      <c r="AQ762" s="27" t="s">
        <v>604</v>
      </c>
      <c r="AU762" s="26" t="s">
        <v>77</v>
      </c>
      <c r="AV762" s="26" t="s">
        <v>77</v>
      </c>
      <c r="AW762" s="26" t="s">
        <v>77</v>
      </c>
      <c r="AX762" s="26" t="s">
        <v>77</v>
      </c>
      <c r="AY762" s="26" t="s">
        <v>63</v>
      </c>
      <c r="AZ762" s="26" t="s">
        <v>63</v>
      </c>
      <c r="BA762" s="26" t="s">
        <v>63</v>
      </c>
      <c r="BB762" s="26" t="s">
        <v>63</v>
      </c>
      <c r="BC762" s="26" t="s">
        <v>63</v>
      </c>
    </row>
    <row r="763" spans="1:55" ht="12" customHeight="1">
      <c r="A763" s="20">
        <v>759</v>
      </c>
      <c r="B763" s="21">
        <f>INDEX(Refs!A:A,MATCH($C763,Refs!$I:$I,0))</f>
        <v>6135391</v>
      </c>
      <c r="C763" s="22" t="s">
        <v>1620</v>
      </c>
      <c r="D763" s="21" t="str">
        <f>INDEX(Refs!L:L,MATCH($C763,Refs!$I:$I,0))</f>
        <v>Avasthe, R. K.; Babu, Subhash; Chandra, Puran; Das, Anup; Kumar, Amit; Mohapatra, K. P.; Rathore, S. S.; Singh, Raghavendra; Singh, Vinod K.; Yadav, Gulab Singh</v>
      </c>
      <c r="E763" s="21" t="str">
        <f>INDEX(Refs!S:S,MATCH($C763,Refs!$I:$I,0))</f>
        <v>10.1038/s41598-020-73072-6</v>
      </c>
      <c r="F763" s="23" t="s">
        <v>69</v>
      </c>
      <c r="G763" s="23" t="s">
        <v>1621</v>
      </c>
      <c r="I763" s="24" t="s">
        <v>73</v>
      </c>
      <c r="J763" s="26" t="s">
        <v>1623</v>
      </c>
      <c r="L763" s="26" t="s">
        <v>1625</v>
      </c>
      <c r="M763" s="24">
        <v>3</v>
      </c>
      <c r="AB763" s="27" t="s">
        <v>59</v>
      </c>
      <c r="AF763" s="23" t="s">
        <v>234</v>
      </c>
      <c r="AJ763" s="24">
        <v>2012.2016000000001</v>
      </c>
      <c r="AK763" s="30" t="str">
        <f t="shared" si="28"/>
        <v>FYM 12 t/ha</v>
      </c>
      <c r="AL763" s="27">
        <v>2.0499999999999998</v>
      </c>
      <c r="AM763" s="27">
        <v>2.4E-2</v>
      </c>
      <c r="AN763" s="30" t="str">
        <f t="shared" si="29"/>
        <v>FYM 12t/ha + VC 2t/ha</v>
      </c>
      <c r="AO763" s="27">
        <v>2.15</v>
      </c>
      <c r="AP763" s="27">
        <v>2.4E-2</v>
      </c>
      <c r="AQ763" s="27" t="s">
        <v>604</v>
      </c>
      <c r="AU763" s="26" t="s">
        <v>77</v>
      </c>
      <c r="AV763" s="26" t="s">
        <v>77</v>
      </c>
      <c r="AW763" s="26" t="s">
        <v>77</v>
      </c>
      <c r="AX763" s="26" t="s">
        <v>77</v>
      </c>
      <c r="AY763" s="26" t="s">
        <v>63</v>
      </c>
      <c r="AZ763" s="26" t="s">
        <v>63</v>
      </c>
      <c r="BA763" s="26" t="s">
        <v>63</v>
      </c>
      <c r="BB763" s="26" t="s">
        <v>63</v>
      </c>
      <c r="BC763" s="26" t="s">
        <v>63</v>
      </c>
    </row>
    <row r="764" spans="1:55" ht="12" customHeight="1">
      <c r="A764" s="20">
        <v>760</v>
      </c>
      <c r="B764" s="21">
        <f>INDEX(Refs!A:A,MATCH($C764,Refs!$I:$I,0))</f>
        <v>6135391</v>
      </c>
      <c r="C764" s="22" t="s">
        <v>1620</v>
      </c>
      <c r="D764" s="21" t="str">
        <f>INDEX(Refs!L:L,MATCH($C764,Refs!$I:$I,0))</f>
        <v>Avasthe, R. K.; Babu, Subhash; Chandra, Puran; Das, Anup; Kumar, Amit; Mohapatra, K. P.; Rathore, S. S.; Singh, Raghavendra; Singh, Vinod K.; Yadav, Gulab Singh</v>
      </c>
      <c r="E764" s="21" t="str">
        <f>INDEX(Refs!S:S,MATCH($C764,Refs!$I:$I,0))</f>
        <v>10.1038/s41598-020-73072-6</v>
      </c>
      <c r="F764" s="23" t="s">
        <v>69</v>
      </c>
      <c r="G764" s="23" t="s">
        <v>1621</v>
      </c>
      <c r="I764" s="24" t="s">
        <v>73</v>
      </c>
      <c r="J764" s="26" t="s">
        <v>1624</v>
      </c>
      <c r="L764" s="26" t="s">
        <v>1625</v>
      </c>
      <c r="M764" s="24">
        <v>3</v>
      </c>
      <c r="AB764" s="27" t="s">
        <v>59</v>
      </c>
      <c r="AF764" s="23" t="s">
        <v>234</v>
      </c>
      <c r="AJ764" s="24">
        <v>2012.2016000000001</v>
      </c>
      <c r="AK764" s="30" t="str">
        <f t="shared" si="28"/>
        <v>Vermicompost 4t/ha</v>
      </c>
      <c r="AL764" s="27">
        <v>1.93</v>
      </c>
      <c r="AM764" s="27">
        <v>2.4E-2</v>
      </c>
      <c r="AN764" s="30" t="str">
        <f t="shared" si="29"/>
        <v>FYM 12t/ha + VC 2t/ha</v>
      </c>
      <c r="AO764" s="27">
        <v>2.15</v>
      </c>
      <c r="AP764" s="27">
        <v>2.4E-2</v>
      </c>
      <c r="AQ764" s="27" t="s">
        <v>604</v>
      </c>
      <c r="AU764" s="26" t="s">
        <v>77</v>
      </c>
      <c r="AV764" s="26" t="s">
        <v>77</v>
      </c>
      <c r="AW764" s="26" t="s">
        <v>77</v>
      </c>
      <c r="AX764" s="26" t="s">
        <v>77</v>
      </c>
      <c r="AY764" s="26" t="s">
        <v>63</v>
      </c>
      <c r="AZ764" s="26" t="s">
        <v>63</v>
      </c>
      <c r="BA764" s="26" t="s">
        <v>63</v>
      </c>
      <c r="BB764" s="26" t="s">
        <v>63</v>
      </c>
      <c r="BC764" s="26" t="s">
        <v>63</v>
      </c>
    </row>
    <row r="765" spans="1:55" ht="12" customHeight="1">
      <c r="A765" s="20">
        <v>761</v>
      </c>
      <c r="B765" s="21" t="e">
        <f>INDEX(Refs!A:A,MATCH($C765,Refs!$I:$I,0))</f>
        <v>#N/A</v>
      </c>
      <c r="D765" s="21" t="e">
        <f>INDEX(Refs!L:L,MATCH($C765,Refs!$I:$I,0))</f>
        <v>#N/A</v>
      </c>
      <c r="E765" s="21" t="e">
        <f>INDEX(Refs!S:S,MATCH($C765,Refs!$I:$I,0))</f>
        <v>#N/A</v>
      </c>
      <c r="AK765" s="30">
        <f t="shared" si="28"/>
        <v>0</v>
      </c>
      <c r="AN765" s="30">
        <f t="shared" si="29"/>
        <v>0</v>
      </c>
    </row>
    <row r="766" spans="1:55" ht="12" customHeight="1">
      <c r="A766" s="20">
        <v>762</v>
      </c>
      <c r="B766" s="21">
        <f>INDEX(Refs!A:A,MATCH($C766,Refs!$I:$I,0))</f>
        <v>6141697</v>
      </c>
      <c r="C766" s="22" t="s">
        <v>1626</v>
      </c>
      <c r="D766" s="21" t="str">
        <f>INDEX(Refs!L:L,MATCH($C766,Refs!$I:$I,0))</f>
        <v>Choudhary, O. P.; Neemisha; Sharma, Sandeep; Singh, Pritpal</v>
      </c>
      <c r="E766" s="21" t="str">
        <f>INDEX(Refs!S:S,MATCH($C766,Refs!$I:$I,0))</f>
        <v>10.1016/j.fcr.2021.108131</v>
      </c>
      <c r="F766" s="23" t="s">
        <v>69</v>
      </c>
      <c r="G766" s="23" t="s">
        <v>1506</v>
      </c>
      <c r="I766" s="24" t="s">
        <v>320</v>
      </c>
      <c r="J766" s="26" t="s">
        <v>1627</v>
      </c>
      <c r="L766" s="26" t="s">
        <v>1628</v>
      </c>
      <c r="M766" s="24">
        <v>4</v>
      </c>
      <c r="P766" s="27" t="s">
        <v>59</v>
      </c>
      <c r="AF766" s="23" t="s">
        <v>60</v>
      </c>
      <c r="AG766" s="23" t="s">
        <v>75</v>
      </c>
      <c r="AJ766" s="24" t="s">
        <v>1629</v>
      </c>
      <c r="AK766" s="30" t="str">
        <f t="shared" si="28"/>
        <v>N0 RS5.0</v>
      </c>
      <c r="AL766" s="27">
        <v>438</v>
      </c>
      <c r="AN766" s="30" t="str">
        <f t="shared" si="29"/>
        <v>N0 RS0</v>
      </c>
      <c r="AO766" s="27">
        <v>381</v>
      </c>
      <c r="AR766" s="27" t="s">
        <v>184</v>
      </c>
      <c r="AT766" s="26" t="s">
        <v>77</v>
      </c>
    </row>
    <row r="767" spans="1:55" ht="12" customHeight="1">
      <c r="A767" s="20">
        <v>763</v>
      </c>
      <c r="B767" s="21">
        <f>INDEX(Refs!A:A,MATCH($C767,Refs!$I:$I,0))</f>
        <v>6141697</v>
      </c>
      <c r="C767" s="22" t="s">
        <v>1626</v>
      </c>
      <c r="D767" s="21" t="str">
        <f>INDEX(Refs!L:L,MATCH($C767,Refs!$I:$I,0))</f>
        <v>Choudhary, O. P.; Neemisha; Sharma, Sandeep; Singh, Pritpal</v>
      </c>
      <c r="E767" s="21" t="str">
        <f>INDEX(Refs!S:S,MATCH($C767,Refs!$I:$I,0))</f>
        <v>10.1016/j.fcr.2021.108131</v>
      </c>
      <c r="F767" s="23" t="s">
        <v>69</v>
      </c>
      <c r="G767" s="23" t="s">
        <v>1506</v>
      </c>
      <c r="I767" s="24" t="s">
        <v>320</v>
      </c>
      <c r="J767" s="26" t="s">
        <v>1630</v>
      </c>
      <c r="L767" s="26" t="s">
        <v>1628</v>
      </c>
      <c r="M767" s="24">
        <v>4</v>
      </c>
      <c r="P767" s="27" t="s">
        <v>59</v>
      </c>
      <c r="AF767" s="23" t="s">
        <v>60</v>
      </c>
      <c r="AG767" s="23" t="s">
        <v>75</v>
      </c>
      <c r="AJ767" s="24" t="s">
        <v>1629</v>
      </c>
      <c r="AK767" s="30" t="str">
        <f t="shared" si="28"/>
        <v>N0 RS7.5</v>
      </c>
      <c r="AL767" s="27">
        <v>469</v>
      </c>
      <c r="AN767" s="30" t="str">
        <f t="shared" si="29"/>
        <v>N0 RS0</v>
      </c>
      <c r="AO767" s="27">
        <v>381</v>
      </c>
      <c r="AR767" s="27" t="s">
        <v>184</v>
      </c>
      <c r="AT767" s="26" t="s">
        <v>77</v>
      </c>
    </row>
    <row r="768" spans="1:55" ht="12" customHeight="1">
      <c r="A768" s="20">
        <v>764</v>
      </c>
      <c r="B768" s="21">
        <f>INDEX(Refs!A:A,MATCH($C768,Refs!$I:$I,0))</f>
        <v>6141697</v>
      </c>
      <c r="C768" s="22" t="s">
        <v>1626</v>
      </c>
      <c r="D768" s="21" t="str">
        <f>INDEX(Refs!L:L,MATCH($C768,Refs!$I:$I,0))</f>
        <v>Choudhary, O. P.; Neemisha; Sharma, Sandeep; Singh, Pritpal</v>
      </c>
      <c r="E768" s="21" t="str">
        <f>INDEX(Refs!S:S,MATCH($C768,Refs!$I:$I,0))</f>
        <v>10.1016/j.fcr.2021.108131</v>
      </c>
      <c r="F768" s="23" t="s">
        <v>69</v>
      </c>
      <c r="G768" s="23" t="s">
        <v>1506</v>
      </c>
      <c r="I768" s="24" t="s">
        <v>320</v>
      </c>
      <c r="J768" s="26" t="s">
        <v>1631</v>
      </c>
      <c r="L768" s="26" t="s">
        <v>1628</v>
      </c>
      <c r="M768" s="24">
        <v>4</v>
      </c>
      <c r="P768" s="27" t="s">
        <v>59</v>
      </c>
      <c r="AF768" s="23" t="s">
        <v>60</v>
      </c>
      <c r="AG768" s="23" t="s">
        <v>75</v>
      </c>
      <c r="AJ768" s="24" t="s">
        <v>1629</v>
      </c>
      <c r="AK768" s="30" t="str">
        <f t="shared" si="28"/>
        <v>N0 RS10</v>
      </c>
      <c r="AL768" s="27">
        <v>496</v>
      </c>
      <c r="AN768" s="30" t="str">
        <f t="shared" si="29"/>
        <v>N0 RS0</v>
      </c>
      <c r="AO768" s="27">
        <v>381</v>
      </c>
      <c r="AR768" s="27" t="s">
        <v>184</v>
      </c>
      <c r="AT768" s="26" t="s">
        <v>77</v>
      </c>
    </row>
    <row r="769" spans="1:46" ht="12" customHeight="1">
      <c r="A769" s="20">
        <v>765</v>
      </c>
      <c r="B769" s="21">
        <f>INDEX(Refs!A:A,MATCH($C769,Refs!$I:$I,0))</f>
        <v>6141697</v>
      </c>
      <c r="C769" s="22" t="s">
        <v>1626</v>
      </c>
      <c r="D769" s="21" t="str">
        <f>INDEX(Refs!L:L,MATCH($C769,Refs!$I:$I,0))</f>
        <v>Choudhary, O. P.; Neemisha; Sharma, Sandeep; Singh, Pritpal</v>
      </c>
      <c r="E769" s="21" t="str">
        <f>INDEX(Refs!S:S,MATCH($C769,Refs!$I:$I,0))</f>
        <v>10.1016/j.fcr.2021.108131</v>
      </c>
      <c r="F769" s="23" t="s">
        <v>69</v>
      </c>
      <c r="G769" s="23" t="s">
        <v>1506</v>
      </c>
      <c r="I769" s="24" t="s">
        <v>320</v>
      </c>
      <c r="J769" s="26" t="s">
        <v>1632</v>
      </c>
      <c r="L769" s="26" t="s">
        <v>1633</v>
      </c>
      <c r="M769" s="24">
        <v>4</v>
      </c>
      <c r="P769" s="27" t="s">
        <v>59</v>
      </c>
      <c r="AF769" s="23" t="s">
        <v>60</v>
      </c>
      <c r="AG769" s="23" t="s">
        <v>75</v>
      </c>
      <c r="AJ769" s="24" t="s">
        <v>1629</v>
      </c>
      <c r="AK769" s="30" t="str">
        <f t="shared" si="28"/>
        <v>N90 RS5.0</v>
      </c>
      <c r="AL769" s="27">
        <v>476</v>
      </c>
      <c r="AN769" s="30" t="str">
        <f t="shared" si="29"/>
        <v>N90 RS0</v>
      </c>
      <c r="AO769" s="27">
        <v>418</v>
      </c>
      <c r="AR769" s="27" t="s">
        <v>184</v>
      </c>
      <c r="AT769" s="26" t="s">
        <v>77</v>
      </c>
    </row>
    <row r="770" spans="1:46" ht="12" customHeight="1">
      <c r="A770" s="20">
        <v>766</v>
      </c>
      <c r="B770" s="21">
        <f>INDEX(Refs!A:A,MATCH($C770,Refs!$I:$I,0))</f>
        <v>6141697</v>
      </c>
      <c r="C770" s="22" t="s">
        <v>1626</v>
      </c>
      <c r="D770" s="21" t="str">
        <f>INDEX(Refs!L:L,MATCH($C770,Refs!$I:$I,0))</f>
        <v>Choudhary, O. P.; Neemisha; Sharma, Sandeep; Singh, Pritpal</v>
      </c>
      <c r="E770" s="21" t="str">
        <f>INDEX(Refs!S:S,MATCH($C770,Refs!$I:$I,0))</f>
        <v>10.1016/j.fcr.2021.108131</v>
      </c>
      <c r="F770" s="23" t="s">
        <v>69</v>
      </c>
      <c r="G770" s="23" t="s">
        <v>1506</v>
      </c>
      <c r="I770" s="24" t="s">
        <v>320</v>
      </c>
      <c r="J770" s="26" t="s">
        <v>1634</v>
      </c>
      <c r="L770" s="26" t="s">
        <v>1633</v>
      </c>
      <c r="M770" s="24">
        <v>4</v>
      </c>
      <c r="P770" s="27" t="s">
        <v>59</v>
      </c>
      <c r="AF770" s="23" t="s">
        <v>60</v>
      </c>
      <c r="AG770" s="23" t="s">
        <v>75</v>
      </c>
      <c r="AJ770" s="24" t="s">
        <v>1629</v>
      </c>
      <c r="AK770" s="30" t="str">
        <f t="shared" si="28"/>
        <v>N90 RS7.5</v>
      </c>
      <c r="AL770" s="27">
        <v>507</v>
      </c>
      <c r="AN770" s="30" t="str">
        <f t="shared" si="29"/>
        <v>N90 RS0</v>
      </c>
      <c r="AO770" s="27">
        <v>418</v>
      </c>
      <c r="AR770" s="27" t="s">
        <v>184</v>
      </c>
      <c r="AT770" s="26" t="s">
        <v>77</v>
      </c>
    </row>
    <row r="771" spans="1:46" ht="12" customHeight="1">
      <c r="A771" s="20">
        <v>767</v>
      </c>
      <c r="B771" s="21">
        <f>INDEX(Refs!A:A,MATCH($C771,Refs!$I:$I,0))</f>
        <v>6141697</v>
      </c>
      <c r="C771" s="22" t="s">
        <v>1626</v>
      </c>
      <c r="D771" s="21" t="str">
        <f>INDEX(Refs!L:L,MATCH($C771,Refs!$I:$I,0))</f>
        <v>Choudhary, O. P.; Neemisha; Sharma, Sandeep; Singh, Pritpal</v>
      </c>
      <c r="E771" s="21" t="str">
        <f>INDEX(Refs!S:S,MATCH($C771,Refs!$I:$I,0))</f>
        <v>10.1016/j.fcr.2021.108131</v>
      </c>
      <c r="F771" s="23" t="s">
        <v>69</v>
      </c>
      <c r="G771" s="23" t="s">
        <v>1506</v>
      </c>
      <c r="I771" s="24" t="s">
        <v>320</v>
      </c>
      <c r="J771" s="26" t="s">
        <v>1635</v>
      </c>
      <c r="L771" s="26" t="s">
        <v>1633</v>
      </c>
      <c r="M771" s="24">
        <v>4</v>
      </c>
      <c r="P771" s="27" t="s">
        <v>59</v>
      </c>
      <c r="AF771" s="23" t="s">
        <v>60</v>
      </c>
      <c r="AG771" s="23" t="s">
        <v>75</v>
      </c>
      <c r="AJ771" s="24" t="s">
        <v>1629</v>
      </c>
      <c r="AK771" s="30" t="str">
        <f t="shared" si="28"/>
        <v>N90 RS10</v>
      </c>
      <c r="AL771" s="27">
        <v>534</v>
      </c>
      <c r="AN771" s="30" t="str">
        <f t="shared" si="29"/>
        <v>N90 RS0</v>
      </c>
      <c r="AO771" s="27">
        <v>418</v>
      </c>
      <c r="AR771" s="27" t="s">
        <v>184</v>
      </c>
      <c r="AT771" s="26" t="s">
        <v>77</v>
      </c>
    </row>
    <row r="772" spans="1:46" ht="12" customHeight="1">
      <c r="A772" s="20">
        <v>768</v>
      </c>
      <c r="B772" s="21">
        <f>INDEX(Refs!A:A,MATCH($C772,Refs!$I:$I,0))</f>
        <v>6141697</v>
      </c>
      <c r="C772" s="22" t="s">
        <v>1626</v>
      </c>
      <c r="D772" s="21" t="str">
        <f>INDEX(Refs!L:L,MATCH($C772,Refs!$I:$I,0))</f>
        <v>Choudhary, O. P.; Neemisha; Sharma, Sandeep; Singh, Pritpal</v>
      </c>
      <c r="E772" s="21" t="str">
        <f>INDEX(Refs!S:S,MATCH($C772,Refs!$I:$I,0))</f>
        <v>10.1016/j.fcr.2021.108131</v>
      </c>
      <c r="F772" s="23" t="s">
        <v>69</v>
      </c>
      <c r="G772" s="23" t="s">
        <v>1506</v>
      </c>
      <c r="I772" s="24" t="s">
        <v>320</v>
      </c>
      <c r="J772" s="26" t="s">
        <v>1636</v>
      </c>
      <c r="L772" s="26" t="s">
        <v>1637</v>
      </c>
      <c r="M772" s="24">
        <v>4</v>
      </c>
      <c r="P772" s="27" t="s">
        <v>59</v>
      </c>
      <c r="AF772" s="23" t="s">
        <v>60</v>
      </c>
      <c r="AG772" s="23" t="s">
        <v>75</v>
      </c>
      <c r="AJ772" s="24" t="s">
        <v>1629</v>
      </c>
      <c r="AK772" s="30" t="str">
        <f t="shared" si="28"/>
        <v>N 120 RS5.0</v>
      </c>
      <c r="AL772" s="27">
        <v>488</v>
      </c>
      <c r="AN772" s="30" t="str">
        <f t="shared" si="29"/>
        <v>N120 RS0</v>
      </c>
      <c r="AO772" s="27">
        <v>431</v>
      </c>
      <c r="AR772" s="27" t="s">
        <v>184</v>
      </c>
      <c r="AT772" s="26" t="s">
        <v>77</v>
      </c>
    </row>
    <row r="773" spans="1:46" ht="12" customHeight="1">
      <c r="A773" s="20">
        <v>769</v>
      </c>
      <c r="B773" s="21">
        <f>INDEX(Refs!A:A,MATCH($C773,Refs!$I:$I,0))</f>
        <v>6141697</v>
      </c>
      <c r="C773" s="22" t="s">
        <v>1626</v>
      </c>
      <c r="D773" s="21" t="str">
        <f>INDEX(Refs!L:L,MATCH($C773,Refs!$I:$I,0))</f>
        <v>Choudhary, O. P.; Neemisha; Sharma, Sandeep; Singh, Pritpal</v>
      </c>
      <c r="E773" s="21" t="str">
        <f>INDEX(Refs!S:S,MATCH($C773,Refs!$I:$I,0))</f>
        <v>10.1016/j.fcr.2021.108131</v>
      </c>
      <c r="F773" s="23" t="s">
        <v>69</v>
      </c>
      <c r="G773" s="23" t="s">
        <v>1506</v>
      </c>
      <c r="I773" s="24" t="s">
        <v>320</v>
      </c>
      <c r="J773" s="26" t="s">
        <v>1638</v>
      </c>
      <c r="L773" s="26" t="s">
        <v>1637</v>
      </c>
      <c r="M773" s="24">
        <v>4</v>
      </c>
      <c r="P773" s="27" t="s">
        <v>59</v>
      </c>
      <c r="AF773" s="23" t="s">
        <v>60</v>
      </c>
      <c r="AG773" s="23" t="s">
        <v>75</v>
      </c>
      <c r="AJ773" s="24" t="s">
        <v>1629</v>
      </c>
      <c r="AK773" s="30" t="str">
        <f t="shared" si="28"/>
        <v>N 12.0 RS7.5</v>
      </c>
      <c r="AL773" s="27">
        <v>519</v>
      </c>
      <c r="AN773" s="30" t="str">
        <f t="shared" si="29"/>
        <v>N120 RS0</v>
      </c>
      <c r="AO773" s="27">
        <v>431</v>
      </c>
      <c r="AR773" s="27" t="s">
        <v>184</v>
      </c>
      <c r="AT773" s="26" t="s">
        <v>77</v>
      </c>
    </row>
    <row r="774" spans="1:46" ht="12" customHeight="1">
      <c r="A774" s="20">
        <v>770</v>
      </c>
      <c r="B774" s="21">
        <f>INDEX(Refs!A:A,MATCH($C774,Refs!$I:$I,0))</f>
        <v>6141697</v>
      </c>
      <c r="C774" s="22" t="s">
        <v>1626</v>
      </c>
      <c r="D774" s="21" t="str">
        <f>INDEX(Refs!L:L,MATCH($C774,Refs!$I:$I,0))</f>
        <v>Choudhary, O. P.; Neemisha; Sharma, Sandeep; Singh, Pritpal</v>
      </c>
      <c r="E774" s="21" t="str">
        <f>INDEX(Refs!S:S,MATCH($C774,Refs!$I:$I,0))</f>
        <v>10.1016/j.fcr.2021.108131</v>
      </c>
      <c r="F774" s="23" t="s">
        <v>69</v>
      </c>
      <c r="G774" s="23" t="s">
        <v>1506</v>
      </c>
      <c r="I774" s="24" t="s">
        <v>320</v>
      </c>
      <c r="J774" s="26" t="s">
        <v>1639</v>
      </c>
      <c r="L774" s="26" t="s">
        <v>1637</v>
      </c>
      <c r="M774" s="24">
        <v>4</v>
      </c>
      <c r="P774" s="27" t="s">
        <v>59</v>
      </c>
      <c r="AF774" s="23" t="s">
        <v>60</v>
      </c>
      <c r="AG774" s="23" t="s">
        <v>75</v>
      </c>
      <c r="AJ774" s="24" t="s">
        <v>1629</v>
      </c>
      <c r="AK774" s="30" t="str">
        <f t="shared" si="28"/>
        <v>N 120 RS10</v>
      </c>
      <c r="AL774" s="27">
        <v>546</v>
      </c>
      <c r="AN774" s="30" t="str">
        <f t="shared" si="29"/>
        <v>N120 RS0</v>
      </c>
      <c r="AO774" s="27">
        <v>431</v>
      </c>
      <c r="AR774" s="27" t="s">
        <v>184</v>
      </c>
      <c r="AT774" s="26" t="s">
        <v>77</v>
      </c>
    </row>
    <row r="775" spans="1:46" ht="12" customHeight="1">
      <c r="A775" s="20">
        <v>771</v>
      </c>
      <c r="B775" s="21">
        <f>INDEX(Refs!A:A,MATCH($C775,Refs!$I:$I,0))</f>
        <v>6141697</v>
      </c>
      <c r="C775" s="22" t="s">
        <v>1626</v>
      </c>
      <c r="D775" s="21" t="str">
        <f>INDEX(Refs!L:L,MATCH($C775,Refs!$I:$I,0))</f>
        <v>Choudhary, O. P.; Neemisha; Sharma, Sandeep; Singh, Pritpal</v>
      </c>
      <c r="E775" s="21" t="str">
        <f>INDEX(Refs!S:S,MATCH($C775,Refs!$I:$I,0))</f>
        <v>10.1016/j.fcr.2021.108131</v>
      </c>
      <c r="F775" s="23" t="s">
        <v>69</v>
      </c>
      <c r="G775" s="23" t="s">
        <v>1506</v>
      </c>
      <c r="I775" s="24" t="s">
        <v>320</v>
      </c>
      <c r="J775" s="26" t="s">
        <v>1640</v>
      </c>
      <c r="L775" s="26" t="s">
        <v>1641</v>
      </c>
      <c r="M775" s="24">
        <v>4</v>
      </c>
      <c r="P775" s="27" t="s">
        <v>59</v>
      </c>
      <c r="AF775" s="23" t="s">
        <v>60</v>
      </c>
      <c r="AG775" s="23" t="s">
        <v>75</v>
      </c>
      <c r="AJ775" s="24" t="s">
        <v>1629</v>
      </c>
      <c r="AK775" s="30" t="str">
        <f t="shared" si="28"/>
        <v>N150 RS5.0</v>
      </c>
      <c r="AL775" s="27">
        <v>502</v>
      </c>
      <c r="AN775" s="30" t="str">
        <f t="shared" si="29"/>
        <v>N150 RS0</v>
      </c>
      <c r="AO775" s="27">
        <v>445</v>
      </c>
      <c r="AR775" s="27" t="s">
        <v>184</v>
      </c>
      <c r="AT775" s="26" t="s">
        <v>77</v>
      </c>
    </row>
    <row r="776" spans="1:46" ht="12" customHeight="1">
      <c r="A776" s="20">
        <v>772</v>
      </c>
      <c r="B776" s="21">
        <f>INDEX(Refs!A:A,MATCH($C776,Refs!$I:$I,0))</f>
        <v>6141697</v>
      </c>
      <c r="C776" s="22" t="s">
        <v>1626</v>
      </c>
      <c r="D776" s="21" t="str">
        <f>INDEX(Refs!L:L,MATCH($C776,Refs!$I:$I,0))</f>
        <v>Choudhary, O. P.; Neemisha; Sharma, Sandeep; Singh, Pritpal</v>
      </c>
      <c r="E776" s="21" t="str">
        <f>INDEX(Refs!S:S,MATCH($C776,Refs!$I:$I,0))</f>
        <v>10.1016/j.fcr.2021.108131</v>
      </c>
      <c r="F776" s="23" t="s">
        <v>69</v>
      </c>
      <c r="G776" s="23" t="s">
        <v>1506</v>
      </c>
      <c r="I776" s="24" t="s">
        <v>320</v>
      </c>
      <c r="J776" s="26" t="s">
        <v>1642</v>
      </c>
      <c r="L776" s="26" t="s">
        <v>1641</v>
      </c>
      <c r="M776" s="24">
        <v>4</v>
      </c>
      <c r="P776" s="27" t="s">
        <v>59</v>
      </c>
      <c r="AF776" s="23" t="s">
        <v>60</v>
      </c>
      <c r="AG776" s="23" t="s">
        <v>75</v>
      </c>
      <c r="AJ776" s="24" t="s">
        <v>1629</v>
      </c>
      <c r="AK776" s="30" t="str">
        <f t="shared" si="28"/>
        <v>N150 RS7.5</v>
      </c>
      <c r="AL776" s="27">
        <v>533</v>
      </c>
      <c r="AN776" s="30" t="str">
        <f t="shared" si="29"/>
        <v>N150 RS0</v>
      </c>
      <c r="AO776" s="27">
        <v>445</v>
      </c>
      <c r="AR776" s="27" t="s">
        <v>184</v>
      </c>
      <c r="AT776" s="26" t="s">
        <v>77</v>
      </c>
    </row>
    <row r="777" spans="1:46" ht="12" customHeight="1">
      <c r="A777" s="20">
        <v>773</v>
      </c>
      <c r="B777" s="21">
        <f>INDEX(Refs!A:A,MATCH($C777,Refs!$I:$I,0))</f>
        <v>6141697</v>
      </c>
      <c r="C777" s="22" t="s">
        <v>1626</v>
      </c>
      <c r="D777" s="21" t="str">
        <f>INDEX(Refs!L:L,MATCH($C777,Refs!$I:$I,0))</f>
        <v>Choudhary, O. P.; Neemisha; Sharma, Sandeep; Singh, Pritpal</v>
      </c>
      <c r="E777" s="21" t="str">
        <f>INDEX(Refs!S:S,MATCH($C777,Refs!$I:$I,0))</f>
        <v>10.1016/j.fcr.2021.108131</v>
      </c>
      <c r="F777" s="23" t="s">
        <v>69</v>
      </c>
      <c r="G777" s="23" t="s">
        <v>1506</v>
      </c>
      <c r="I777" s="24" t="s">
        <v>320</v>
      </c>
      <c r="J777" s="26" t="s">
        <v>1643</v>
      </c>
      <c r="L777" s="26" t="s">
        <v>1641</v>
      </c>
      <c r="M777" s="24">
        <v>4</v>
      </c>
      <c r="P777" s="27" t="s">
        <v>59</v>
      </c>
      <c r="AF777" s="23" t="s">
        <v>60</v>
      </c>
      <c r="AG777" s="23" t="s">
        <v>75</v>
      </c>
      <c r="AJ777" s="24" t="s">
        <v>1629</v>
      </c>
      <c r="AK777" s="30" t="str">
        <f t="shared" si="28"/>
        <v>N15.0 RS10</v>
      </c>
      <c r="AL777" s="27">
        <v>560</v>
      </c>
      <c r="AN777" s="30" t="str">
        <f t="shared" si="29"/>
        <v>N150 RS0</v>
      </c>
      <c r="AO777" s="27">
        <v>445</v>
      </c>
      <c r="AR777" s="27" t="s">
        <v>184</v>
      </c>
      <c r="AT777" s="26" t="s">
        <v>77</v>
      </c>
    </row>
    <row r="778" spans="1:46" ht="12" customHeight="1">
      <c r="A778" s="20">
        <v>774</v>
      </c>
      <c r="B778" s="21">
        <f>INDEX(Refs!A:A,MATCH($C778,Refs!$I:$I,0))</f>
        <v>6141697</v>
      </c>
      <c r="C778" s="22" t="s">
        <v>1626</v>
      </c>
      <c r="D778" s="21" t="str">
        <f>INDEX(Refs!L:L,MATCH($C778,Refs!$I:$I,0))</f>
        <v>Choudhary, O. P.; Neemisha; Sharma, Sandeep; Singh, Pritpal</v>
      </c>
      <c r="E778" s="21" t="str">
        <f>INDEX(Refs!S:S,MATCH($C778,Refs!$I:$I,0))</f>
        <v>10.1016/j.fcr.2021.108131</v>
      </c>
      <c r="F778" s="23" t="s">
        <v>69</v>
      </c>
      <c r="G778" s="23" t="s">
        <v>1506</v>
      </c>
      <c r="I778" s="24" t="s">
        <v>320</v>
      </c>
      <c r="J778" s="26" t="s">
        <v>1637</v>
      </c>
      <c r="L778" s="26" t="s">
        <v>1641</v>
      </c>
      <c r="M778" s="24">
        <v>4</v>
      </c>
      <c r="AB778" s="27" t="s">
        <v>59</v>
      </c>
      <c r="AF778" s="23" t="s">
        <v>60</v>
      </c>
      <c r="AG778" s="23" t="s">
        <v>75</v>
      </c>
      <c r="AJ778" s="24" t="s">
        <v>1629</v>
      </c>
      <c r="AK778" s="30" t="str">
        <f t="shared" si="28"/>
        <v>N120 RS0</v>
      </c>
      <c r="AL778" s="27">
        <v>431</v>
      </c>
      <c r="AN778" s="30" t="str">
        <f t="shared" si="29"/>
        <v>N150 RS0</v>
      </c>
      <c r="AO778" s="27">
        <v>445</v>
      </c>
      <c r="AR778" s="27" t="s">
        <v>184</v>
      </c>
      <c r="AT778" s="26" t="s">
        <v>77</v>
      </c>
    </row>
    <row r="779" spans="1:46" ht="12" customHeight="1">
      <c r="A779" s="20">
        <v>775</v>
      </c>
      <c r="B779" s="21">
        <f>INDEX(Refs!A:A,MATCH($C779,Refs!$I:$I,0))</f>
        <v>6141697</v>
      </c>
      <c r="C779" s="22" t="s">
        <v>1626</v>
      </c>
      <c r="D779" s="21" t="str">
        <f>INDEX(Refs!L:L,MATCH($C779,Refs!$I:$I,0))</f>
        <v>Choudhary, O. P.; Neemisha; Sharma, Sandeep; Singh, Pritpal</v>
      </c>
      <c r="E779" s="21" t="str">
        <f>INDEX(Refs!S:S,MATCH($C779,Refs!$I:$I,0))</f>
        <v>10.1016/j.fcr.2021.108131</v>
      </c>
      <c r="F779" s="23" t="s">
        <v>69</v>
      </c>
      <c r="G779" s="23" t="s">
        <v>1506</v>
      </c>
      <c r="I779" s="24" t="s">
        <v>320</v>
      </c>
      <c r="J779" s="26" t="s">
        <v>1633</v>
      </c>
      <c r="L779" s="26" t="s">
        <v>1641</v>
      </c>
      <c r="M779" s="24">
        <v>4</v>
      </c>
      <c r="AB779" s="27" t="s">
        <v>59</v>
      </c>
      <c r="AF779" s="23" t="s">
        <v>60</v>
      </c>
      <c r="AG779" s="23" t="s">
        <v>75</v>
      </c>
      <c r="AJ779" s="24" t="s">
        <v>1629</v>
      </c>
      <c r="AK779" s="30" t="str">
        <f t="shared" si="28"/>
        <v>N90 RS0</v>
      </c>
      <c r="AL779" s="27">
        <v>418</v>
      </c>
      <c r="AN779" s="30" t="str">
        <f t="shared" si="29"/>
        <v>N150 RS0</v>
      </c>
      <c r="AO779" s="27">
        <v>445</v>
      </c>
      <c r="AR779" s="27" t="s">
        <v>184</v>
      </c>
      <c r="AT779" s="26" t="s">
        <v>77</v>
      </c>
    </row>
    <row r="780" spans="1:46" ht="12" customHeight="1">
      <c r="A780" s="20">
        <v>776</v>
      </c>
      <c r="B780" s="21">
        <f>INDEX(Refs!A:A,MATCH($C780,Refs!$I:$I,0))</f>
        <v>6141697</v>
      </c>
      <c r="C780" s="22" t="s">
        <v>1626</v>
      </c>
      <c r="D780" s="21" t="str">
        <f>INDEX(Refs!L:L,MATCH($C780,Refs!$I:$I,0))</f>
        <v>Choudhary, O. P.; Neemisha; Sharma, Sandeep; Singh, Pritpal</v>
      </c>
      <c r="E780" s="21" t="str">
        <f>INDEX(Refs!S:S,MATCH($C780,Refs!$I:$I,0))</f>
        <v>10.1016/j.fcr.2021.108131</v>
      </c>
      <c r="F780" s="23" t="s">
        <v>69</v>
      </c>
      <c r="G780" s="23" t="s">
        <v>1506</v>
      </c>
      <c r="I780" s="24" t="s">
        <v>320</v>
      </c>
      <c r="J780" s="26" t="s">
        <v>1636</v>
      </c>
      <c r="L780" s="26" t="s">
        <v>1640</v>
      </c>
      <c r="M780" s="24">
        <v>4</v>
      </c>
      <c r="AB780" s="27" t="s">
        <v>59</v>
      </c>
      <c r="AF780" s="23" t="s">
        <v>60</v>
      </c>
      <c r="AG780" s="23" t="s">
        <v>75</v>
      </c>
      <c r="AJ780" s="24" t="s">
        <v>1629</v>
      </c>
      <c r="AK780" s="30" t="str">
        <f t="shared" si="28"/>
        <v>N 120 RS5.0</v>
      </c>
      <c r="AL780" s="27">
        <v>488</v>
      </c>
      <c r="AN780" s="30" t="str">
        <f t="shared" si="29"/>
        <v>N150 RS5.0</v>
      </c>
      <c r="AO780" s="27">
        <v>502</v>
      </c>
      <c r="AR780" s="27" t="s">
        <v>184</v>
      </c>
      <c r="AT780" s="26" t="s">
        <v>77</v>
      </c>
    </row>
    <row r="781" spans="1:46" ht="12" customHeight="1">
      <c r="A781" s="20">
        <v>777</v>
      </c>
      <c r="B781" s="21">
        <f>INDEX(Refs!A:A,MATCH($C781,Refs!$I:$I,0))</f>
        <v>6141697</v>
      </c>
      <c r="C781" s="22" t="s">
        <v>1626</v>
      </c>
      <c r="D781" s="21" t="str">
        <f>INDEX(Refs!L:L,MATCH($C781,Refs!$I:$I,0))</f>
        <v>Choudhary, O. P.; Neemisha; Sharma, Sandeep; Singh, Pritpal</v>
      </c>
      <c r="E781" s="21" t="str">
        <f>INDEX(Refs!S:S,MATCH($C781,Refs!$I:$I,0))</f>
        <v>10.1016/j.fcr.2021.108131</v>
      </c>
      <c r="F781" s="23" t="s">
        <v>69</v>
      </c>
      <c r="G781" s="23" t="s">
        <v>1506</v>
      </c>
      <c r="I781" s="24" t="s">
        <v>320</v>
      </c>
      <c r="J781" s="26" t="s">
        <v>1632</v>
      </c>
      <c r="L781" s="26" t="s">
        <v>1640</v>
      </c>
      <c r="M781" s="24">
        <v>4</v>
      </c>
      <c r="AB781" s="27" t="s">
        <v>59</v>
      </c>
      <c r="AF781" s="23" t="s">
        <v>60</v>
      </c>
      <c r="AG781" s="23" t="s">
        <v>75</v>
      </c>
      <c r="AJ781" s="24" t="s">
        <v>1629</v>
      </c>
      <c r="AK781" s="30" t="str">
        <f t="shared" si="28"/>
        <v>N90 RS5.0</v>
      </c>
      <c r="AL781" s="27">
        <v>476</v>
      </c>
      <c r="AN781" s="30" t="str">
        <f t="shared" si="29"/>
        <v>N150 RS5.0</v>
      </c>
      <c r="AO781" s="27">
        <v>502</v>
      </c>
      <c r="AR781" s="27" t="s">
        <v>184</v>
      </c>
      <c r="AT781" s="26" t="s">
        <v>77</v>
      </c>
    </row>
    <row r="782" spans="1:46" ht="12" customHeight="1">
      <c r="A782" s="20">
        <v>778</v>
      </c>
      <c r="B782" s="21">
        <f>INDEX(Refs!A:A,MATCH($C782,Refs!$I:$I,0))</f>
        <v>6141697</v>
      </c>
      <c r="C782" s="22" t="s">
        <v>1626</v>
      </c>
      <c r="D782" s="21" t="str">
        <f>INDEX(Refs!L:L,MATCH($C782,Refs!$I:$I,0))</f>
        <v>Choudhary, O. P.; Neemisha; Sharma, Sandeep; Singh, Pritpal</v>
      </c>
      <c r="E782" s="21" t="str">
        <f>INDEX(Refs!S:S,MATCH($C782,Refs!$I:$I,0))</f>
        <v>10.1016/j.fcr.2021.108131</v>
      </c>
      <c r="F782" s="23" t="s">
        <v>69</v>
      </c>
      <c r="G782" s="23" t="s">
        <v>1506</v>
      </c>
      <c r="I782" s="24" t="s">
        <v>320</v>
      </c>
      <c r="J782" s="26" t="s">
        <v>1638</v>
      </c>
      <c r="L782" s="26" t="s">
        <v>1642</v>
      </c>
      <c r="M782" s="24">
        <v>4</v>
      </c>
      <c r="AB782" s="27" t="s">
        <v>59</v>
      </c>
      <c r="AF782" s="23" t="s">
        <v>60</v>
      </c>
      <c r="AG782" s="23" t="s">
        <v>75</v>
      </c>
      <c r="AJ782" s="24" t="s">
        <v>1629</v>
      </c>
      <c r="AK782" s="30" t="str">
        <f t="shared" si="28"/>
        <v>N 12.0 RS7.5</v>
      </c>
      <c r="AL782" s="27">
        <v>519</v>
      </c>
      <c r="AN782" s="30" t="str">
        <f t="shared" si="29"/>
        <v>N150 RS7.5</v>
      </c>
      <c r="AO782" s="27">
        <v>533</v>
      </c>
      <c r="AR782" s="27" t="s">
        <v>184</v>
      </c>
      <c r="AT782" s="26" t="s">
        <v>77</v>
      </c>
    </row>
    <row r="783" spans="1:46" ht="12" customHeight="1">
      <c r="A783" s="20">
        <v>779</v>
      </c>
      <c r="B783" s="21">
        <f>INDEX(Refs!A:A,MATCH($C783,Refs!$I:$I,0))</f>
        <v>6141697</v>
      </c>
      <c r="C783" s="22" t="s">
        <v>1626</v>
      </c>
      <c r="D783" s="21" t="str">
        <f>INDEX(Refs!L:L,MATCH($C783,Refs!$I:$I,0))</f>
        <v>Choudhary, O. P.; Neemisha; Sharma, Sandeep; Singh, Pritpal</v>
      </c>
      <c r="E783" s="21" t="str">
        <f>INDEX(Refs!S:S,MATCH($C783,Refs!$I:$I,0))</f>
        <v>10.1016/j.fcr.2021.108131</v>
      </c>
      <c r="F783" s="23" t="s">
        <v>69</v>
      </c>
      <c r="G783" s="23" t="s">
        <v>1506</v>
      </c>
      <c r="I783" s="24" t="s">
        <v>320</v>
      </c>
      <c r="J783" s="26" t="s">
        <v>1634</v>
      </c>
      <c r="L783" s="26" t="s">
        <v>1642</v>
      </c>
      <c r="M783" s="24">
        <v>4</v>
      </c>
      <c r="AB783" s="27" t="s">
        <v>59</v>
      </c>
      <c r="AF783" s="23" t="s">
        <v>60</v>
      </c>
      <c r="AG783" s="23" t="s">
        <v>75</v>
      </c>
      <c r="AJ783" s="24" t="s">
        <v>1629</v>
      </c>
      <c r="AK783" s="30" t="str">
        <f t="shared" si="28"/>
        <v>N90 RS7.5</v>
      </c>
      <c r="AL783" s="27">
        <v>507</v>
      </c>
      <c r="AN783" s="30" t="str">
        <f t="shared" si="29"/>
        <v>N150 RS7.5</v>
      </c>
      <c r="AO783" s="27">
        <v>533</v>
      </c>
      <c r="AR783" s="27" t="s">
        <v>184</v>
      </c>
      <c r="AT783" s="26" t="s">
        <v>77</v>
      </c>
    </row>
    <row r="784" spans="1:46" ht="12" customHeight="1">
      <c r="A784" s="20">
        <v>780</v>
      </c>
      <c r="B784" s="21">
        <f>INDEX(Refs!A:A,MATCH($C784,Refs!$I:$I,0))</f>
        <v>6141697</v>
      </c>
      <c r="C784" s="22" t="s">
        <v>1626</v>
      </c>
      <c r="D784" s="21" t="str">
        <f>INDEX(Refs!L:L,MATCH($C784,Refs!$I:$I,0))</f>
        <v>Choudhary, O. P.; Neemisha; Sharma, Sandeep; Singh, Pritpal</v>
      </c>
      <c r="E784" s="21" t="str">
        <f>INDEX(Refs!S:S,MATCH($C784,Refs!$I:$I,0))</f>
        <v>10.1016/j.fcr.2021.108131</v>
      </c>
      <c r="F784" s="23" t="s">
        <v>69</v>
      </c>
      <c r="G784" s="23" t="s">
        <v>1506</v>
      </c>
      <c r="I784" s="24" t="s">
        <v>320</v>
      </c>
      <c r="J784" s="26" t="s">
        <v>1639</v>
      </c>
      <c r="L784" s="26" t="s">
        <v>1643</v>
      </c>
      <c r="M784" s="24">
        <v>4</v>
      </c>
      <c r="AB784" s="27" t="s">
        <v>59</v>
      </c>
      <c r="AF784" s="23" t="s">
        <v>60</v>
      </c>
      <c r="AG784" s="23" t="s">
        <v>75</v>
      </c>
      <c r="AJ784" s="24" t="s">
        <v>1629</v>
      </c>
      <c r="AK784" s="30" t="str">
        <f t="shared" si="28"/>
        <v>N 120 RS10</v>
      </c>
      <c r="AL784" s="27">
        <v>546</v>
      </c>
      <c r="AN784" s="30" t="str">
        <f t="shared" si="29"/>
        <v>N15.0 RS10</v>
      </c>
      <c r="AO784" s="27">
        <v>560</v>
      </c>
      <c r="AR784" s="27" t="s">
        <v>184</v>
      </c>
      <c r="AT784" s="26" t="s">
        <v>77</v>
      </c>
    </row>
    <row r="785" spans="1:46" ht="12" customHeight="1">
      <c r="A785" s="20">
        <v>781</v>
      </c>
      <c r="B785" s="21">
        <f>INDEX(Refs!A:A,MATCH($C785,Refs!$I:$I,0))</f>
        <v>6141697</v>
      </c>
      <c r="C785" s="22" t="s">
        <v>1626</v>
      </c>
      <c r="D785" s="21" t="str">
        <f>INDEX(Refs!L:L,MATCH($C785,Refs!$I:$I,0))</f>
        <v>Choudhary, O. P.; Neemisha; Sharma, Sandeep; Singh, Pritpal</v>
      </c>
      <c r="E785" s="21" t="str">
        <f>INDEX(Refs!S:S,MATCH($C785,Refs!$I:$I,0))</f>
        <v>10.1016/j.fcr.2021.108131</v>
      </c>
      <c r="F785" s="23" t="s">
        <v>69</v>
      </c>
      <c r="G785" s="23" t="s">
        <v>1506</v>
      </c>
      <c r="I785" s="24" t="s">
        <v>320</v>
      </c>
      <c r="J785" s="26" t="s">
        <v>1635</v>
      </c>
      <c r="L785" s="26" t="s">
        <v>1643</v>
      </c>
      <c r="M785" s="24">
        <v>4</v>
      </c>
      <c r="AB785" s="27" t="s">
        <v>59</v>
      </c>
      <c r="AF785" s="23" t="s">
        <v>60</v>
      </c>
      <c r="AG785" s="23" t="s">
        <v>75</v>
      </c>
      <c r="AJ785" s="24" t="s">
        <v>1629</v>
      </c>
      <c r="AK785" s="30" t="str">
        <f t="shared" si="28"/>
        <v>N90 RS10</v>
      </c>
      <c r="AL785" s="27">
        <v>534</v>
      </c>
      <c r="AN785" s="30" t="str">
        <f t="shared" si="29"/>
        <v>N15.0 RS10</v>
      </c>
      <c r="AO785" s="27">
        <v>560</v>
      </c>
      <c r="AR785" s="27" t="s">
        <v>184</v>
      </c>
      <c r="AT785" s="26" t="s">
        <v>77</v>
      </c>
    </row>
    <row r="786" spans="1:46" ht="12" customHeight="1">
      <c r="A786" s="20">
        <v>782</v>
      </c>
      <c r="B786" s="21">
        <f>INDEX(Refs!A:A,MATCH($C786,Refs!$I:$I,0))</f>
        <v>6141697</v>
      </c>
      <c r="C786" s="22" t="s">
        <v>1626</v>
      </c>
      <c r="D786" s="21" t="str">
        <f>INDEX(Refs!L:L,MATCH($C786,Refs!$I:$I,0))</f>
        <v>Choudhary, O. P.; Neemisha; Sharma, Sandeep; Singh, Pritpal</v>
      </c>
      <c r="E786" s="21" t="str">
        <f>INDEX(Refs!S:S,MATCH($C786,Refs!$I:$I,0))</f>
        <v>10.1016/j.fcr.2021.108131</v>
      </c>
      <c r="F786" s="23" t="s">
        <v>69</v>
      </c>
      <c r="G786" s="23" t="s">
        <v>1506</v>
      </c>
      <c r="I786" s="24" t="s">
        <v>320</v>
      </c>
      <c r="J786" s="26" t="s">
        <v>1627</v>
      </c>
      <c r="L786" s="26" t="s">
        <v>1628</v>
      </c>
      <c r="M786" s="24">
        <v>4</v>
      </c>
      <c r="P786" s="27" t="s">
        <v>59</v>
      </c>
      <c r="AF786" s="23" t="s">
        <v>80</v>
      </c>
      <c r="AG786" s="23" t="s">
        <v>75</v>
      </c>
      <c r="AJ786" s="24" t="s">
        <v>1629</v>
      </c>
      <c r="AK786" s="30" t="str">
        <f t="shared" ref="AK786:AK849" si="30">J786</f>
        <v>N0 RS5.0</v>
      </c>
      <c r="AL786" s="27">
        <v>1558</v>
      </c>
      <c r="AN786" s="30" t="str">
        <f t="shared" ref="AN786:AN849" si="31">L786</f>
        <v>N0 RS0</v>
      </c>
      <c r="AO786" s="27">
        <v>1437</v>
      </c>
      <c r="AR786" s="27" t="s">
        <v>184</v>
      </c>
      <c r="AT786" s="26" t="s">
        <v>77</v>
      </c>
    </row>
    <row r="787" spans="1:46" ht="12" customHeight="1">
      <c r="A787" s="20">
        <v>783</v>
      </c>
      <c r="B787" s="21">
        <f>INDEX(Refs!A:A,MATCH($C787,Refs!$I:$I,0))</f>
        <v>6141697</v>
      </c>
      <c r="C787" s="22" t="s">
        <v>1626</v>
      </c>
      <c r="D787" s="21" t="str">
        <f>INDEX(Refs!L:L,MATCH($C787,Refs!$I:$I,0))</f>
        <v>Choudhary, O. P.; Neemisha; Sharma, Sandeep; Singh, Pritpal</v>
      </c>
      <c r="E787" s="21" t="str">
        <f>INDEX(Refs!S:S,MATCH($C787,Refs!$I:$I,0))</f>
        <v>10.1016/j.fcr.2021.108131</v>
      </c>
      <c r="F787" s="23" t="s">
        <v>69</v>
      </c>
      <c r="G787" s="23" t="s">
        <v>1506</v>
      </c>
      <c r="I787" s="24" t="s">
        <v>320</v>
      </c>
      <c r="J787" s="26" t="s">
        <v>1630</v>
      </c>
      <c r="L787" s="26" t="s">
        <v>1628</v>
      </c>
      <c r="M787" s="24">
        <v>4</v>
      </c>
      <c r="P787" s="27" t="s">
        <v>59</v>
      </c>
      <c r="AF787" s="23" t="s">
        <v>80</v>
      </c>
      <c r="AG787" s="23" t="s">
        <v>75</v>
      </c>
      <c r="AJ787" s="24" t="s">
        <v>1629</v>
      </c>
      <c r="AK787" s="30" t="str">
        <f t="shared" si="30"/>
        <v>N0 RS7.5</v>
      </c>
      <c r="AL787" s="27">
        <v>1658</v>
      </c>
      <c r="AN787" s="30" t="str">
        <f t="shared" si="31"/>
        <v>N0 RS0</v>
      </c>
      <c r="AO787" s="27">
        <v>1437</v>
      </c>
      <c r="AR787" s="27" t="s">
        <v>184</v>
      </c>
      <c r="AT787" s="26" t="s">
        <v>77</v>
      </c>
    </row>
    <row r="788" spans="1:46" ht="12" customHeight="1">
      <c r="A788" s="20">
        <v>784</v>
      </c>
      <c r="B788" s="21">
        <f>INDEX(Refs!A:A,MATCH($C788,Refs!$I:$I,0))</f>
        <v>6141697</v>
      </c>
      <c r="C788" s="22" t="s">
        <v>1626</v>
      </c>
      <c r="D788" s="21" t="str">
        <f>INDEX(Refs!L:L,MATCH($C788,Refs!$I:$I,0))</f>
        <v>Choudhary, O. P.; Neemisha; Sharma, Sandeep; Singh, Pritpal</v>
      </c>
      <c r="E788" s="21" t="str">
        <f>INDEX(Refs!S:S,MATCH($C788,Refs!$I:$I,0))</f>
        <v>10.1016/j.fcr.2021.108131</v>
      </c>
      <c r="F788" s="23" t="s">
        <v>69</v>
      </c>
      <c r="G788" s="23" t="s">
        <v>1506</v>
      </c>
      <c r="I788" s="24" t="s">
        <v>320</v>
      </c>
      <c r="J788" s="26" t="s">
        <v>1631</v>
      </c>
      <c r="L788" s="26" t="s">
        <v>1628</v>
      </c>
      <c r="M788" s="24">
        <v>4</v>
      </c>
      <c r="P788" s="27" t="s">
        <v>59</v>
      </c>
      <c r="AF788" s="23" t="s">
        <v>80</v>
      </c>
      <c r="AG788" s="23" t="s">
        <v>75</v>
      </c>
      <c r="AJ788" s="24" t="s">
        <v>1629</v>
      </c>
      <c r="AK788" s="30" t="str">
        <f t="shared" si="30"/>
        <v>N0 RS10</v>
      </c>
      <c r="AL788" s="27">
        <v>1547</v>
      </c>
      <c r="AN788" s="30" t="str">
        <f t="shared" si="31"/>
        <v>N0 RS0</v>
      </c>
      <c r="AO788" s="27">
        <v>1437</v>
      </c>
      <c r="AR788" s="27" t="s">
        <v>184</v>
      </c>
      <c r="AT788" s="26" t="s">
        <v>77</v>
      </c>
    </row>
    <row r="789" spans="1:46" ht="12" customHeight="1">
      <c r="A789" s="20">
        <v>785</v>
      </c>
      <c r="B789" s="21">
        <f>INDEX(Refs!A:A,MATCH($C789,Refs!$I:$I,0))</f>
        <v>6141697</v>
      </c>
      <c r="C789" s="22" t="s">
        <v>1626</v>
      </c>
      <c r="D789" s="21" t="str">
        <f>INDEX(Refs!L:L,MATCH($C789,Refs!$I:$I,0))</f>
        <v>Choudhary, O. P.; Neemisha; Sharma, Sandeep; Singh, Pritpal</v>
      </c>
      <c r="E789" s="21" t="str">
        <f>INDEX(Refs!S:S,MATCH($C789,Refs!$I:$I,0))</f>
        <v>10.1016/j.fcr.2021.108131</v>
      </c>
      <c r="F789" s="23" t="s">
        <v>69</v>
      </c>
      <c r="G789" s="23" t="s">
        <v>1506</v>
      </c>
      <c r="I789" s="24" t="s">
        <v>320</v>
      </c>
      <c r="J789" s="26" t="s">
        <v>1632</v>
      </c>
      <c r="L789" s="26" t="s">
        <v>1633</v>
      </c>
      <c r="M789" s="24">
        <v>4</v>
      </c>
      <c r="P789" s="27" t="s">
        <v>59</v>
      </c>
      <c r="AF789" s="23" t="s">
        <v>80</v>
      </c>
      <c r="AG789" s="23" t="s">
        <v>75</v>
      </c>
      <c r="AJ789" s="24" t="s">
        <v>1629</v>
      </c>
      <c r="AK789" s="30" t="str">
        <f t="shared" si="30"/>
        <v>N90 RS5.0</v>
      </c>
      <c r="AL789" s="27">
        <v>2402</v>
      </c>
      <c r="AN789" s="30" t="str">
        <f t="shared" si="31"/>
        <v>N90 RS0</v>
      </c>
      <c r="AO789" s="27">
        <v>2293</v>
      </c>
      <c r="AR789" s="27" t="s">
        <v>184</v>
      </c>
      <c r="AT789" s="26" t="s">
        <v>77</v>
      </c>
    </row>
    <row r="790" spans="1:46" ht="12" customHeight="1">
      <c r="A790" s="20">
        <v>786</v>
      </c>
      <c r="B790" s="21">
        <f>INDEX(Refs!A:A,MATCH($C790,Refs!$I:$I,0))</f>
        <v>6141697</v>
      </c>
      <c r="C790" s="22" t="s">
        <v>1626</v>
      </c>
      <c r="D790" s="21" t="str">
        <f>INDEX(Refs!L:L,MATCH($C790,Refs!$I:$I,0))</f>
        <v>Choudhary, O. P.; Neemisha; Sharma, Sandeep; Singh, Pritpal</v>
      </c>
      <c r="E790" s="21" t="str">
        <f>INDEX(Refs!S:S,MATCH($C790,Refs!$I:$I,0))</f>
        <v>10.1016/j.fcr.2021.108131</v>
      </c>
      <c r="F790" s="23" t="s">
        <v>69</v>
      </c>
      <c r="G790" s="23" t="s">
        <v>1506</v>
      </c>
      <c r="I790" s="24" t="s">
        <v>320</v>
      </c>
      <c r="J790" s="26" t="s">
        <v>1634</v>
      </c>
      <c r="L790" s="26" t="s">
        <v>1633</v>
      </c>
      <c r="M790" s="24">
        <v>4</v>
      </c>
      <c r="P790" s="27" t="s">
        <v>59</v>
      </c>
      <c r="AF790" s="23" t="s">
        <v>80</v>
      </c>
      <c r="AG790" s="23" t="s">
        <v>75</v>
      </c>
      <c r="AJ790" s="24" t="s">
        <v>1629</v>
      </c>
      <c r="AK790" s="30" t="str">
        <f t="shared" si="30"/>
        <v>N90 RS7.5</v>
      </c>
      <c r="AL790" s="27">
        <v>2524</v>
      </c>
      <c r="AN790" s="30" t="str">
        <f t="shared" si="31"/>
        <v>N90 RS0</v>
      </c>
      <c r="AO790" s="27">
        <v>2293</v>
      </c>
      <c r="AR790" s="27" t="s">
        <v>184</v>
      </c>
      <c r="AT790" s="26" t="s">
        <v>77</v>
      </c>
    </row>
    <row r="791" spans="1:46" ht="12" customHeight="1">
      <c r="A791" s="20">
        <v>787</v>
      </c>
      <c r="B791" s="21">
        <f>INDEX(Refs!A:A,MATCH($C791,Refs!$I:$I,0))</f>
        <v>6141697</v>
      </c>
      <c r="C791" s="22" t="s">
        <v>1626</v>
      </c>
      <c r="D791" s="21" t="str">
        <f>INDEX(Refs!L:L,MATCH($C791,Refs!$I:$I,0))</f>
        <v>Choudhary, O. P.; Neemisha; Sharma, Sandeep; Singh, Pritpal</v>
      </c>
      <c r="E791" s="21" t="str">
        <f>INDEX(Refs!S:S,MATCH($C791,Refs!$I:$I,0))</f>
        <v>10.1016/j.fcr.2021.108131</v>
      </c>
      <c r="F791" s="23" t="s">
        <v>69</v>
      </c>
      <c r="G791" s="23" t="s">
        <v>1506</v>
      </c>
      <c r="I791" s="24" t="s">
        <v>320</v>
      </c>
      <c r="J791" s="26" t="s">
        <v>1635</v>
      </c>
      <c r="L791" s="26" t="s">
        <v>1633</v>
      </c>
      <c r="M791" s="24">
        <v>4</v>
      </c>
      <c r="P791" s="27" t="s">
        <v>59</v>
      </c>
      <c r="AF791" s="23" t="s">
        <v>80</v>
      </c>
      <c r="AG791" s="23" t="s">
        <v>75</v>
      </c>
      <c r="AJ791" s="24" t="s">
        <v>1629</v>
      </c>
      <c r="AK791" s="30" t="str">
        <f t="shared" si="30"/>
        <v>N90 RS10</v>
      </c>
      <c r="AL791" s="27">
        <v>2370</v>
      </c>
      <c r="AN791" s="30" t="str">
        <f t="shared" si="31"/>
        <v>N90 RS0</v>
      </c>
      <c r="AO791" s="27">
        <v>2293</v>
      </c>
      <c r="AR791" s="27" t="s">
        <v>184</v>
      </c>
      <c r="AT791" s="26" t="s">
        <v>77</v>
      </c>
    </row>
    <row r="792" spans="1:46" ht="12" customHeight="1">
      <c r="A792" s="20">
        <v>788</v>
      </c>
      <c r="B792" s="21">
        <f>INDEX(Refs!A:A,MATCH($C792,Refs!$I:$I,0))</f>
        <v>6141697</v>
      </c>
      <c r="C792" s="22" t="s">
        <v>1626</v>
      </c>
      <c r="D792" s="21" t="str">
        <f>INDEX(Refs!L:L,MATCH($C792,Refs!$I:$I,0))</f>
        <v>Choudhary, O. P.; Neemisha; Sharma, Sandeep; Singh, Pritpal</v>
      </c>
      <c r="E792" s="21" t="str">
        <f>INDEX(Refs!S:S,MATCH($C792,Refs!$I:$I,0))</f>
        <v>10.1016/j.fcr.2021.108131</v>
      </c>
      <c r="F792" s="23" t="s">
        <v>69</v>
      </c>
      <c r="G792" s="23" t="s">
        <v>1506</v>
      </c>
      <c r="I792" s="24" t="s">
        <v>320</v>
      </c>
      <c r="J792" s="26" t="s">
        <v>1636</v>
      </c>
      <c r="L792" s="26" t="s">
        <v>1637</v>
      </c>
      <c r="M792" s="24">
        <v>4</v>
      </c>
      <c r="P792" s="27" t="s">
        <v>59</v>
      </c>
      <c r="AF792" s="23" t="s">
        <v>80</v>
      </c>
      <c r="AG792" s="23" t="s">
        <v>75</v>
      </c>
      <c r="AJ792" s="24" t="s">
        <v>1629</v>
      </c>
      <c r="AK792" s="30" t="str">
        <f t="shared" si="30"/>
        <v>N 120 RS5.0</v>
      </c>
      <c r="AL792" s="27">
        <v>1523</v>
      </c>
      <c r="AN792" s="30" t="str">
        <f t="shared" si="31"/>
        <v>N120 RS0</v>
      </c>
      <c r="AO792" s="27">
        <v>2461</v>
      </c>
      <c r="AR792" s="27" t="s">
        <v>184</v>
      </c>
      <c r="AT792" s="26" t="s">
        <v>77</v>
      </c>
    </row>
    <row r="793" spans="1:46" ht="12" customHeight="1">
      <c r="A793" s="20">
        <v>789</v>
      </c>
      <c r="B793" s="21">
        <f>INDEX(Refs!A:A,MATCH($C793,Refs!$I:$I,0))</f>
        <v>6141697</v>
      </c>
      <c r="C793" s="22" t="s">
        <v>1626</v>
      </c>
      <c r="D793" s="21" t="str">
        <f>INDEX(Refs!L:L,MATCH($C793,Refs!$I:$I,0))</f>
        <v>Choudhary, O. P.; Neemisha; Sharma, Sandeep; Singh, Pritpal</v>
      </c>
      <c r="E793" s="21" t="str">
        <f>INDEX(Refs!S:S,MATCH($C793,Refs!$I:$I,0))</f>
        <v>10.1016/j.fcr.2021.108131</v>
      </c>
      <c r="F793" s="23" t="s">
        <v>69</v>
      </c>
      <c r="G793" s="23" t="s">
        <v>1506</v>
      </c>
      <c r="I793" s="24" t="s">
        <v>320</v>
      </c>
      <c r="J793" s="26" t="s">
        <v>1638</v>
      </c>
      <c r="L793" s="26" t="s">
        <v>1637</v>
      </c>
      <c r="M793" s="24">
        <v>4</v>
      </c>
      <c r="P793" s="27" t="s">
        <v>59</v>
      </c>
      <c r="AF793" s="23" t="s">
        <v>80</v>
      </c>
      <c r="AG793" s="23" t="s">
        <v>75</v>
      </c>
      <c r="AJ793" s="24" t="s">
        <v>1629</v>
      </c>
      <c r="AK793" s="30" t="str">
        <f t="shared" si="30"/>
        <v>N 12.0 RS7.5</v>
      </c>
      <c r="AL793" s="27">
        <v>2828</v>
      </c>
      <c r="AN793" s="30" t="str">
        <f t="shared" si="31"/>
        <v>N120 RS0</v>
      </c>
      <c r="AO793" s="27">
        <v>2461</v>
      </c>
      <c r="AR793" s="27" t="s">
        <v>184</v>
      </c>
      <c r="AT793" s="26" t="s">
        <v>77</v>
      </c>
    </row>
    <row r="794" spans="1:46" ht="12" customHeight="1">
      <c r="A794" s="20">
        <v>790</v>
      </c>
      <c r="B794" s="21">
        <f>INDEX(Refs!A:A,MATCH($C794,Refs!$I:$I,0))</f>
        <v>6141697</v>
      </c>
      <c r="C794" s="22" t="s">
        <v>1626</v>
      </c>
      <c r="D794" s="21" t="str">
        <f>INDEX(Refs!L:L,MATCH($C794,Refs!$I:$I,0))</f>
        <v>Choudhary, O. P.; Neemisha; Sharma, Sandeep; Singh, Pritpal</v>
      </c>
      <c r="E794" s="21" t="str">
        <f>INDEX(Refs!S:S,MATCH($C794,Refs!$I:$I,0))</f>
        <v>10.1016/j.fcr.2021.108131</v>
      </c>
      <c r="F794" s="23" t="s">
        <v>69</v>
      </c>
      <c r="G794" s="23" t="s">
        <v>1506</v>
      </c>
      <c r="I794" s="24" t="s">
        <v>320</v>
      </c>
      <c r="J794" s="26" t="s">
        <v>1639</v>
      </c>
      <c r="L794" s="26" t="s">
        <v>1637</v>
      </c>
      <c r="M794" s="24">
        <v>4</v>
      </c>
      <c r="P794" s="27" t="s">
        <v>59</v>
      </c>
      <c r="AF794" s="23" t="s">
        <v>80</v>
      </c>
      <c r="AG794" s="23" t="s">
        <v>75</v>
      </c>
      <c r="AJ794" s="24" t="s">
        <v>1629</v>
      </c>
      <c r="AK794" s="30" t="str">
        <f t="shared" si="30"/>
        <v>N 120 RS10</v>
      </c>
      <c r="AL794" s="27">
        <v>2672</v>
      </c>
      <c r="AN794" s="30" t="str">
        <f t="shared" si="31"/>
        <v>N120 RS0</v>
      </c>
      <c r="AO794" s="27">
        <v>2461</v>
      </c>
      <c r="AR794" s="27" t="s">
        <v>184</v>
      </c>
      <c r="AT794" s="26" t="s">
        <v>77</v>
      </c>
    </row>
    <row r="795" spans="1:46" ht="12" customHeight="1">
      <c r="A795" s="20">
        <v>791</v>
      </c>
      <c r="B795" s="21">
        <f>INDEX(Refs!A:A,MATCH($C795,Refs!$I:$I,0))</f>
        <v>6141697</v>
      </c>
      <c r="C795" s="22" t="s">
        <v>1626</v>
      </c>
      <c r="D795" s="21" t="str">
        <f>INDEX(Refs!L:L,MATCH($C795,Refs!$I:$I,0))</f>
        <v>Choudhary, O. P.; Neemisha; Sharma, Sandeep; Singh, Pritpal</v>
      </c>
      <c r="E795" s="21" t="str">
        <f>INDEX(Refs!S:S,MATCH($C795,Refs!$I:$I,0))</f>
        <v>10.1016/j.fcr.2021.108131</v>
      </c>
      <c r="F795" s="23" t="s">
        <v>69</v>
      </c>
      <c r="G795" s="23" t="s">
        <v>1506</v>
      </c>
      <c r="I795" s="24" t="s">
        <v>320</v>
      </c>
      <c r="J795" s="26" t="s">
        <v>1640</v>
      </c>
      <c r="L795" s="26" t="s">
        <v>1641</v>
      </c>
      <c r="M795" s="24">
        <v>4</v>
      </c>
      <c r="P795" s="27" t="s">
        <v>59</v>
      </c>
      <c r="AF795" s="23" t="s">
        <v>80</v>
      </c>
      <c r="AG795" s="23" t="s">
        <v>75</v>
      </c>
      <c r="AJ795" s="24" t="s">
        <v>1629</v>
      </c>
      <c r="AK795" s="30" t="str">
        <f t="shared" si="30"/>
        <v>N150 RS5.0</v>
      </c>
      <c r="AL795" s="27">
        <v>2569</v>
      </c>
      <c r="AN795" s="30" t="str">
        <f t="shared" si="31"/>
        <v>N150 RS0</v>
      </c>
      <c r="AO795" s="27">
        <v>2393</v>
      </c>
      <c r="AR795" s="27" t="s">
        <v>184</v>
      </c>
      <c r="AT795" s="26" t="s">
        <v>77</v>
      </c>
    </row>
    <row r="796" spans="1:46" ht="12" customHeight="1">
      <c r="A796" s="20">
        <v>792</v>
      </c>
      <c r="B796" s="21">
        <f>INDEX(Refs!A:A,MATCH($C796,Refs!$I:$I,0))</f>
        <v>6141697</v>
      </c>
      <c r="C796" s="22" t="s">
        <v>1626</v>
      </c>
      <c r="D796" s="21" t="str">
        <f>INDEX(Refs!L:L,MATCH($C796,Refs!$I:$I,0))</f>
        <v>Choudhary, O. P.; Neemisha; Sharma, Sandeep; Singh, Pritpal</v>
      </c>
      <c r="E796" s="21" t="str">
        <f>INDEX(Refs!S:S,MATCH($C796,Refs!$I:$I,0))</f>
        <v>10.1016/j.fcr.2021.108131</v>
      </c>
      <c r="F796" s="23" t="s">
        <v>69</v>
      </c>
      <c r="G796" s="23" t="s">
        <v>1506</v>
      </c>
      <c r="I796" s="24" t="s">
        <v>320</v>
      </c>
      <c r="J796" s="26" t="s">
        <v>1642</v>
      </c>
      <c r="L796" s="26" t="s">
        <v>1641</v>
      </c>
      <c r="M796" s="24">
        <v>4</v>
      </c>
      <c r="P796" s="27" t="s">
        <v>59</v>
      </c>
      <c r="AF796" s="23" t="s">
        <v>80</v>
      </c>
      <c r="AG796" s="23" t="s">
        <v>75</v>
      </c>
      <c r="AJ796" s="24" t="s">
        <v>1629</v>
      </c>
      <c r="AK796" s="30" t="str">
        <f t="shared" si="30"/>
        <v>N150 RS7.5</v>
      </c>
      <c r="AL796" s="27">
        <v>2740</v>
      </c>
      <c r="AN796" s="30" t="str">
        <f t="shared" si="31"/>
        <v>N150 RS0</v>
      </c>
      <c r="AO796" s="27">
        <v>2393</v>
      </c>
      <c r="AR796" s="27" t="s">
        <v>184</v>
      </c>
      <c r="AT796" s="26" t="s">
        <v>77</v>
      </c>
    </row>
    <row r="797" spans="1:46" ht="12" customHeight="1">
      <c r="A797" s="20">
        <v>793</v>
      </c>
      <c r="B797" s="21">
        <f>INDEX(Refs!A:A,MATCH($C797,Refs!$I:$I,0))</f>
        <v>6141697</v>
      </c>
      <c r="C797" s="22" t="s">
        <v>1626</v>
      </c>
      <c r="D797" s="21" t="str">
        <f>INDEX(Refs!L:L,MATCH($C797,Refs!$I:$I,0))</f>
        <v>Choudhary, O. P.; Neemisha; Sharma, Sandeep; Singh, Pritpal</v>
      </c>
      <c r="E797" s="21" t="str">
        <f>INDEX(Refs!S:S,MATCH($C797,Refs!$I:$I,0))</f>
        <v>10.1016/j.fcr.2021.108131</v>
      </c>
      <c r="F797" s="23" t="s">
        <v>69</v>
      </c>
      <c r="G797" s="23" t="s">
        <v>1506</v>
      </c>
      <c r="I797" s="24" t="s">
        <v>320</v>
      </c>
      <c r="J797" s="26" t="s">
        <v>1643</v>
      </c>
      <c r="L797" s="26" t="s">
        <v>1641</v>
      </c>
      <c r="M797" s="24">
        <v>4</v>
      </c>
      <c r="P797" s="27" t="s">
        <v>59</v>
      </c>
      <c r="AF797" s="23" t="s">
        <v>80</v>
      </c>
      <c r="AG797" s="23" t="s">
        <v>75</v>
      </c>
      <c r="AJ797" s="24" t="s">
        <v>1629</v>
      </c>
      <c r="AK797" s="30" t="str">
        <f t="shared" si="30"/>
        <v>N15.0 RS10</v>
      </c>
      <c r="AL797" s="27">
        <v>2565</v>
      </c>
      <c r="AN797" s="30" t="str">
        <f t="shared" si="31"/>
        <v>N150 RS0</v>
      </c>
      <c r="AO797" s="27">
        <v>2393</v>
      </c>
      <c r="AR797" s="27" t="s">
        <v>184</v>
      </c>
      <c r="AT797" s="26" t="s">
        <v>77</v>
      </c>
    </row>
    <row r="798" spans="1:46" ht="12" customHeight="1">
      <c r="A798" s="20">
        <v>794</v>
      </c>
      <c r="B798" s="21">
        <f>INDEX(Refs!A:A,MATCH($C798,Refs!$I:$I,0))</f>
        <v>6141697</v>
      </c>
      <c r="C798" s="22" t="s">
        <v>1626</v>
      </c>
      <c r="D798" s="21" t="str">
        <f>INDEX(Refs!L:L,MATCH($C798,Refs!$I:$I,0))</f>
        <v>Choudhary, O. P.; Neemisha; Sharma, Sandeep; Singh, Pritpal</v>
      </c>
      <c r="E798" s="21" t="str">
        <f>INDEX(Refs!S:S,MATCH($C798,Refs!$I:$I,0))</f>
        <v>10.1016/j.fcr.2021.108131</v>
      </c>
      <c r="F798" s="23" t="s">
        <v>69</v>
      </c>
      <c r="G798" s="23" t="s">
        <v>1506</v>
      </c>
      <c r="I798" s="24" t="s">
        <v>320</v>
      </c>
      <c r="J798" s="26" t="s">
        <v>1637</v>
      </c>
      <c r="L798" s="26" t="s">
        <v>1641</v>
      </c>
      <c r="M798" s="24">
        <v>4</v>
      </c>
      <c r="AB798" s="27" t="s">
        <v>59</v>
      </c>
      <c r="AF798" s="23" t="s">
        <v>80</v>
      </c>
      <c r="AG798" s="23" t="s">
        <v>75</v>
      </c>
      <c r="AJ798" s="24" t="s">
        <v>1629</v>
      </c>
      <c r="AK798" s="30" t="str">
        <f t="shared" si="30"/>
        <v>N120 RS0</v>
      </c>
      <c r="AL798" s="27">
        <v>2461</v>
      </c>
      <c r="AN798" s="30" t="str">
        <f t="shared" si="31"/>
        <v>N150 RS0</v>
      </c>
      <c r="AO798" s="27">
        <v>2393</v>
      </c>
      <c r="AR798" s="27" t="s">
        <v>184</v>
      </c>
      <c r="AT798" s="26" t="s">
        <v>77</v>
      </c>
    </row>
    <row r="799" spans="1:46" ht="12" customHeight="1">
      <c r="A799" s="20">
        <v>795</v>
      </c>
      <c r="B799" s="21">
        <f>INDEX(Refs!A:A,MATCH($C799,Refs!$I:$I,0))</f>
        <v>6141697</v>
      </c>
      <c r="C799" s="22" t="s">
        <v>1626</v>
      </c>
      <c r="D799" s="21" t="str">
        <f>INDEX(Refs!L:L,MATCH($C799,Refs!$I:$I,0))</f>
        <v>Choudhary, O. P.; Neemisha; Sharma, Sandeep; Singh, Pritpal</v>
      </c>
      <c r="E799" s="21" t="str">
        <f>INDEX(Refs!S:S,MATCH($C799,Refs!$I:$I,0))</f>
        <v>10.1016/j.fcr.2021.108131</v>
      </c>
      <c r="F799" s="23" t="s">
        <v>69</v>
      </c>
      <c r="G799" s="23" t="s">
        <v>1506</v>
      </c>
      <c r="I799" s="24" t="s">
        <v>320</v>
      </c>
      <c r="J799" s="26" t="s">
        <v>1633</v>
      </c>
      <c r="L799" s="26" t="s">
        <v>1641</v>
      </c>
      <c r="M799" s="24">
        <v>4</v>
      </c>
      <c r="AB799" s="27" t="s">
        <v>59</v>
      </c>
      <c r="AF799" s="23" t="s">
        <v>80</v>
      </c>
      <c r="AG799" s="23" t="s">
        <v>75</v>
      </c>
      <c r="AJ799" s="24" t="s">
        <v>1629</v>
      </c>
      <c r="AK799" s="30" t="str">
        <f t="shared" si="30"/>
        <v>N90 RS0</v>
      </c>
      <c r="AL799" s="27">
        <v>2293</v>
      </c>
      <c r="AN799" s="30" t="str">
        <f t="shared" si="31"/>
        <v>N150 RS0</v>
      </c>
      <c r="AO799" s="27">
        <v>2393</v>
      </c>
      <c r="AR799" s="27" t="s">
        <v>184</v>
      </c>
      <c r="AT799" s="26" t="s">
        <v>77</v>
      </c>
    </row>
    <row r="800" spans="1:46" ht="12" customHeight="1">
      <c r="A800" s="20">
        <v>796</v>
      </c>
      <c r="B800" s="21">
        <f>INDEX(Refs!A:A,MATCH($C800,Refs!$I:$I,0))</f>
        <v>6141697</v>
      </c>
      <c r="C800" s="22" t="s">
        <v>1626</v>
      </c>
      <c r="D800" s="21" t="str">
        <f>INDEX(Refs!L:L,MATCH($C800,Refs!$I:$I,0))</f>
        <v>Choudhary, O. P.; Neemisha; Sharma, Sandeep; Singh, Pritpal</v>
      </c>
      <c r="E800" s="21" t="str">
        <f>INDEX(Refs!S:S,MATCH($C800,Refs!$I:$I,0))</f>
        <v>10.1016/j.fcr.2021.108131</v>
      </c>
      <c r="F800" s="23" t="s">
        <v>69</v>
      </c>
      <c r="G800" s="23" t="s">
        <v>1506</v>
      </c>
      <c r="I800" s="24" t="s">
        <v>320</v>
      </c>
      <c r="J800" s="26" t="s">
        <v>1636</v>
      </c>
      <c r="L800" s="26" t="s">
        <v>1640</v>
      </c>
      <c r="M800" s="24">
        <v>4</v>
      </c>
      <c r="AB800" s="27" t="s">
        <v>59</v>
      </c>
      <c r="AF800" s="23" t="s">
        <v>80</v>
      </c>
      <c r="AG800" s="23" t="s">
        <v>75</v>
      </c>
      <c r="AJ800" s="24" t="s">
        <v>1629</v>
      </c>
      <c r="AK800" s="30" t="str">
        <f t="shared" si="30"/>
        <v>N 120 RS5.0</v>
      </c>
      <c r="AL800" s="27">
        <v>1523</v>
      </c>
      <c r="AN800" s="30" t="str">
        <f t="shared" si="31"/>
        <v>N150 RS5.0</v>
      </c>
      <c r="AO800" s="27">
        <v>2569</v>
      </c>
      <c r="AR800" s="27" t="s">
        <v>184</v>
      </c>
      <c r="AT800" s="26" t="s">
        <v>77</v>
      </c>
    </row>
    <row r="801" spans="1:46" ht="12" customHeight="1">
      <c r="A801" s="20">
        <v>797</v>
      </c>
      <c r="B801" s="21">
        <f>INDEX(Refs!A:A,MATCH($C801,Refs!$I:$I,0))</f>
        <v>6141697</v>
      </c>
      <c r="C801" s="22" t="s">
        <v>1626</v>
      </c>
      <c r="D801" s="21" t="str">
        <f>INDEX(Refs!L:L,MATCH($C801,Refs!$I:$I,0))</f>
        <v>Choudhary, O. P.; Neemisha; Sharma, Sandeep; Singh, Pritpal</v>
      </c>
      <c r="E801" s="21" t="str">
        <f>INDEX(Refs!S:S,MATCH($C801,Refs!$I:$I,0))</f>
        <v>10.1016/j.fcr.2021.108131</v>
      </c>
      <c r="F801" s="23" t="s">
        <v>69</v>
      </c>
      <c r="G801" s="23" t="s">
        <v>1506</v>
      </c>
      <c r="I801" s="24" t="s">
        <v>320</v>
      </c>
      <c r="J801" s="26" t="s">
        <v>1632</v>
      </c>
      <c r="L801" s="26" t="s">
        <v>1640</v>
      </c>
      <c r="M801" s="24">
        <v>4</v>
      </c>
      <c r="AB801" s="27" t="s">
        <v>59</v>
      </c>
      <c r="AF801" s="23" t="s">
        <v>80</v>
      </c>
      <c r="AG801" s="23" t="s">
        <v>75</v>
      </c>
      <c r="AJ801" s="24" t="s">
        <v>1629</v>
      </c>
      <c r="AK801" s="30" t="str">
        <f t="shared" si="30"/>
        <v>N90 RS5.0</v>
      </c>
      <c r="AL801" s="27">
        <v>2402</v>
      </c>
      <c r="AN801" s="30" t="str">
        <f t="shared" si="31"/>
        <v>N150 RS5.0</v>
      </c>
      <c r="AO801" s="27">
        <v>2569</v>
      </c>
      <c r="AR801" s="27" t="s">
        <v>184</v>
      </c>
      <c r="AT801" s="26" t="s">
        <v>77</v>
      </c>
    </row>
    <row r="802" spans="1:46" ht="12" customHeight="1">
      <c r="A802" s="20">
        <v>798</v>
      </c>
      <c r="B802" s="21">
        <f>INDEX(Refs!A:A,MATCH($C802,Refs!$I:$I,0))</f>
        <v>6141697</v>
      </c>
      <c r="C802" s="22" t="s">
        <v>1626</v>
      </c>
      <c r="D802" s="21" t="str">
        <f>INDEX(Refs!L:L,MATCH($C802,Refs!$I:$I,0))</f>
        <v>Choudhary, O. P.; Neemisha; Sharma, Sandeep; Singh, Pritpal</v>
      </c>
      <c r="E802" s="21" t="str">
        <f>INDEX(Refs!S:S,MATCH($C802,Refs!$I:$I,0))</f>
        <v>10.1016/j.fcr.2021.108131</v>
      </c>
      <c r="F802" s="23" t="s">
        <v>69</v>
      </c>
      <c r="G802" s="23" t="s">
        <v>1506</v>
      </c>
      <c r="I802" s="24" t="s">
        <v>320</v>
      </c>
      <c r="J802" s="26" t="s">
        <v>1638</v>
      </c>
      <c r="L802" s="26" t="s">
        <v>1642</v>
      </c>
      <c r="M802" s="24">
        <v>4</v>
      </c>
      <c r="AB802" s="27" t="s">
        <v>59</v>
      </c>
      <c r="AF802" s="23" t="s">
        <v>80</v>
      </c>
      <c r="AG802" s="23" t="s">
        <v>75</v>
      </c>
      <c r="AJ802" s="24" t="s">
        <v>1629</v>
      </c>
      <c r="AK802" s="30" t="str">
        <f t="shared" si="30"/>
        <v>N 12.0 RS7.5</v>
      </c>
      <c r="AL802" s="27">
        <v>2828</v>
      </c>
      <c r="AN802" s="30" t="str">
        <f t="shared" si="31"/>
        <v>N150 RS7.5</v>
      </c>
      <c r="AO802" s="27">
        <v>2740</v>
      </c>
      <c r="AR802" s="27" t="s">
        <v>184</v>
      </c>
      <c r="AT802" s="26" t="s">
        <v>77</v>
      </c>
    </row>
    <row r="803" spans="1:46" ht="12" customHeight="1">
      <c r="A803" s="20">
        <v>799</v>
      </c>
      <c r="B803" s="21">
        <f>INDEX(Refs!A:A,MATCH($C803,Refs!$I:$I,0))</f>
        <v>6141697</v>
      </c>
      <c r="C803" s="22" t="s">
        <v>1626</v>
      </c>
      <c r="D803" s="21" t="str">
        <f>INDEX(Refs!L:L,MATCH($C803,Refs!$I:$I,0))</f>
        <v>Choudhary, O. P.; Neemisha; Sharma, Sandeep; Singh, Pritpal</v>
      </c>
      <c r="E803" s="21" t="str">
        <f>INDEX(Refs!S:S,MATCH($C803,Refs!$I:$I,0))</f>
        <v>10.1016/j.fcr.2021.108131</v>
      </c>
      <c r="F803" s="23" t="s">
        <v>69</v>
      </c>
      <c r="G803" s="23" t="s">
        <v>1506</v>
      </c>
      <c r="I803" s="24" t="s">
        <v>320</v>
      </c>
      <c r="J803" s="26" t="s">
        <v>1634</v>
      </c>
      <c r="L803" s="26" t="s">
        <v>1642</v>
      </c>
      <c r="M803" s="24">
        <v>4</v>
      </c>
      <c r="AB803" s="27" t="s">
        <v>59</v>
      </c>
      <c r="AF803" s="23" t="s">
        <v>80</v>
      </c>
      <c r="AG803" s="23" t="s">
        <v>75</v>
      </c>
      <c r="AJ803" s="24" t="s">
        <v>1629</v>
      </c>
      <c r="AK803" s="30" t="str">
        <f t="shared" si="30"/>
        <v>N90 RS7.5</v>
      </c>
      <c r="AL803" s="27">
        <v>2524</v>
      </c>
      <c r="AN803" s="30" t="str">
        <f t="shared" si="31"/>
        <v>N150 RS7.5</v>
      </c>
      <c r="AO803" s="27">
        <v>2740</v>
      </c>
      <c r="AR803" s="27" t="s">
        <v>184</v>
      </c>
      <c r="AT803" s="26" t="s">
        <v>77</v>
      </c>
    </row>
    <row r="804" spans="1:46" ht="12" customHeight="1">
      <c r="A804" s="20">
        <v>800</v>
      </c>
      <c r="B804" s="21">
        <f>INDEX(Refs!A:A,MATCH($C804,Refs!$I:$I,0))</f>
        <v>6141697</v>
      </c>
      <c r="C804" s="22" t="s">
        <v>1626</v>
      </c>
      <c r="D804" s="21" t="str">
        <f>INDEX(Refs!L:L,MATCH($C804,Refs!$I:$I,0))</f>
        <v>Choudhary, O. P.; Neemisha; Sharma, Sandeep; Singh, Pritpal</v>
      </c>
      <c r="E804" s="21" t="str">
        <f>INDEX(Refs!S:S,MATCH($C804,Refs!$I:$I,0))</f>
        <v>10.1016/j.fcr.2021.108131</v>
      </c>
      <c r="F804" s="23" t="s">
        <v>69</v>
      </c>
      <c r="G804" s="23" t="s">
        <v>1506</v>
      </c>
      <c r="I804" s="24" t="s">
        <v>320</v>
      </c>
      <c r="J804" s="26" t="s">
        <v>1639</v>
      </c>
      <c r="L804" s="26" t="s">
        <v>1643</v>
      </c>
      <c r="M804" s="24">
        <v>4</v>
      </c>
      <c r="AB804" s="27" t="s">
        <v>59</v>
      </c>
      <c r="AF804" s="23" t="s">
        <v>80</v>
      </c>
      <c r="AG804" s="23" t="s">
        <v>75</v>
      </c>
      <c r="AJ804" s="24" t="s">
        <v>1629</v>
      </c>
      <c r="AK804" s="30" t="str">
        <f t="shared" si="30"/>
        <v>N 120 RS10</v>
      </c>
      <c r="AL804" s="27">
        <v>2672</v>
      </c>
      <c r="AN804" s="30" t="str">
        <f t="shared" si="31"/>
        <v>N15.0 RS10</v>
      </c>
      <c r="AO804" s="27">
        <v>2565</v>
      </c>
      <c r="AR804" s="27" t="s">
        <v>184</v>
      </c>
      <c r="AT804" s="26" t="s">
        <v>77</v>
      </c>
    </row>
    <row r="805" spans="1:46" ht="12" customHeight="1">
      <c r="A805" s="20">
        <v>801</v>
      </c>
      <c r="B805" s="21">
        <f>INDEX(Refs!A:A,MATCH($C805,Refs!$I:$I,0))</f>
        <v>6141697</v>
      </c>
      <c r="C805" s="22" t="s">
        <v>1626</v>
      </c>
      <c r="D805" s="21" t="str">
        <f>INDEX(Refs!L:L,MATCH($C805,Refs!$I:$I,0))</f>
        <v>Choudhary, O. P.; Neemisha; Sharma, Sandeep; Singh, Pritpal</v>
      </c>
      <c r="E805" s="21" t="str">
        <f>INDEX(Refs!S:S,MATCH($C805,Refs!$I:$I,0))</f>
        <v>10.1016/j.fcr.2021.108131</v>
      </c>
      <c r="F805" s="23" t="s">
        <v>69</v>
      </c>
      <c r="G805" s="23" t="s">
        <v>1506</v>
      </c>
      <c r="I805" s="24" t="s">
        <v>320</v>
      </c>
      <c r="J805" s="26" t="s">
        <v>1635</v>
      </c>
      <c r="L805" s="26" t="s">
        <v>1643</v>
      </c>
      <c r="M805" s="24">
        <v>4</v>
      </c>
      <c r="AB805" s="27" t="s">
        <v>59</v>
      </c>
      <c r="AF805" s="23" t="s">
        <v>80</v>
      </c>
      <c r="AG805" s="23" t="s">
        <v>75</v>
      </c>
      <c r="AJ805" s="24" t="s">
        <v>1629</v>
      </c>
      <c r="AK805" s="30" t="str">
        <f t="shared" si="30"/>
        <v>N90 RS10</v>
      </c>
      <c r="AL805" s="27">
        <v>2370</v>
      </c>
      <c r="AN805" s="30" t="str">
        <f t="shared" si="31"/>
        <v>N15.0 RS10</v>
      </c>
      <c r="AO805" s="27">
        <v>2565</v>
      </c>
      <c r="AR805" s="27" t="s">
        <v>184</v>
      </c>
      <c r="AT805" s="26" t="s">
        <v>77</v>
      </c>
    </row>
    <row r="806" spans="1:46" ht="12" customHeight="1">
      <c r="A806" s="20">
        <v>802</v>
      </c>
      <c r="B806" s="21">
        <f>INDEX(Refs!A:A,MATCH($C806,Refs!$I:$I,0))</f>
        <v>6141697</v>
      </c>
      <c r="C806" s="22" t="s">
        <v>1626</v>
      </c>
      <c r="D806" s="21" t="str">
        <f>INDEX(Refs!L:L,MATCH($C806,Refs!$I:$I,0))</f>
        <v>Choudhary, O. P.; Neemisha; Sharma, Sandeep; Singh, Pritpal</v>
      </c>
      <c r="E806" s="21" t="str">
        <f>INDEX(Refs!S:S,MATCH($C806,Refs!$I:$I,0))</f>
        <v>10.1016/j.fcr.2021.108131</v>
      </c>
      <c r="F806" s="23" t="s">
        <v>69</v>
      </c>
      <c r="G806" s="23" t="s">
        <v>1506</v>
      </c>
      <c r="I806" s="24" t="s">
        <v>320</v>
      </c>
      <c r="J806" s="26" t="s">
        <v>1627</v>
      </c>
      <c r="L806" s="26" t="s">
        <v>1628</v>
      </c>
      <c r="M806" s="24">
        <v>4</v>
      </c>
      <c r="P806" s="27" t="s">
        <v>59</v>
      </c>
      <c r="AF806" s="23" t="s">
        <v>65</v>
      </c>
      <c r="AG806" s="23" t="s">
        <v>75</v>
      </c>
      <c r="AJ806" s="24" t="s">
        <v>1629</v>
      </c>
      <c r="AK806" s="30" t="str">
        <f t="shared" si="30"/>
        <v>N0 RS5.0</v>
      </c>
      <c r="AL806" s="27">
        <v>1118</v>
      </c>
      <c r="AN806" s="30" t="str">
        <f t="shared" si="31"/>
        <v>N0 RS0</v>
      </c>
      <c r="AO806" s="27">
        <v>1056</v>
      </c>
      <c r="AR806" s="27" t="s">
        <v>184</v>
      </c>
      <c r="AT806" s="26" t="s">
        <v>77</v>
      </c>
    </row>
    <row r="807" spans="1:46" ht="12" customHeight="1">
      <c r="A807" s="20">
        <v>803</v>
      </c>
      <c r="B807" s="21">
        <f>INDEX(Refs!A:A,MATCH($C807,Refs!$I:$I,0))</f>
        <v>6141697</v>
      </c>
      <c r="C807" s="22" t="s">
        <v>1626</v>
      </c>
      <c r="D807" s="21" t="str">
        <f>INDEX(Refs!L:L,MATCH($C807,Refs!$I:$I,0))</f>
        <v>Choudhary, O. P.; Neemisha; Sharma, Sandeep; Singh, Pritpal</v>
      </c>
      <c r="E807" s="21" t="str">
        <f>INDEX(Refs!S:S,MATCH($C807,Refs!$I:$I,0))</f>
        <v>10.1016/j.fcr.2021.108131</v>
      </c>
      <c r="F807" s="23" t="s">
        <v>69</v>
      </c>
      <c r="G807" s="23" t="s">
        <v>1506</v>
      </c>
      <c r="I807" s="24" t="s">
        <v>320</v>
      </c>
      <c r="J807" s="26" t="s">
        <v>1630</v>
      </c>
      <c r="L807" s="26" t="s">
        <v>1628</v>
      </c>
      <c r="M807" s="24">
        <v>4</v>
      </c>
      <c r="P807" s="27" t="s">
        <v>59</v>
      </c>
      <c r="AF807" s="23" t="s">
        <v>65</v>
      </c>
      <c r="AG807" s="23" t="s">
        <v>75</v>
      </c>
      <c r="AJ807" s="24" t="s">
        <v>1629</v>
      </c>
      <c r="AK807" s="30" t="str">
        <f t="shared" si="30"/>
        <v>N0 RS7.5</v>
      </c>
      <c r="AL807" s="27">
        <v>1189</v>
      </c>
      <c r="AN807" s="30" t="str">
        <f t="shared" si="31"/>
        <v>N0 RS0</v>
      </c>
      <c r="AO807" s="27">
        <v>1056</v>
      </c>
      <c r="AR807" s="27" t="s">
        <v>184</v>
      </c>
      <c r="AT807" s="26" t="s">
        <v>77</v>
      </c>
    </row>
    <row r="808" spans="1:46" ht="12" customHeight="1">
      <c r="A808" s="20">
        <v>804</v>
      </c>
      <c r="B808" s="21">
        <f>INDEX(Refs!A:A,MATCH($C808,Refs!$I:$I,0))</f>
        <v>6141697</v>
      </c>
      <c r="C808" s="22" t="s">
        <v>1626</v>
      </c>
      <c r="D808" s="21" t="str">
        <f>INDEX(Refs!L:L,MATCH($C808,Refs!$I:$I,0))</f>
        <v>Choudhary, O. P.; Neemisha; Sharma, Sandeep; Singh, Pritpal</v>
      </c>
      <c r="E808" s="21" t="str">
        <f>INDEX(Refs!S:S,MATCH($C808,Refs!$I:$I,0))</f>
        <v>10.1016/j.fcr.2021.108131</v>
      </c>
      <c r="F808" s="23" t="s">
        <v>69</v>
      </c>
      <c r="G808" s="23" t="s">
        <v>1506</v>
      </c>
      <c r="I808" s="24" t="s">
        <v>320</v>
      </c>
      <c r="J808" s="26" t="s">
        <v>1631</v>
      </c>
      <c r="L808" s="26" t="s">
        <v>1628</v>
      </c>
      <c r="M808" s="24">
        <v>4</v>
      </c>
      <c r="P808" s="27" t="s">
        <v>59</v>
      </c>
      <c r="AF808" s="23" t="s">
        <v>65</v>
      </c>
      <c r="AG808" s="23" t="s">
        <v>75</v>
      </c>
      <c r="AJ808" s="24" t="s">
        <v>1629</v>
      </c>
      <c r="AK808" s="30" t="str">
        <f t="shared" si="30"/>
        <v>N0 RS10</v>
      </c>
      <c r="AL808" s="27">
        <v>1050</v>
      </c>
      <c r="AN808" s="30" t="str">
        <f t="shared" si="31"/>
        <v>N0 RS0</v>
      </c>
      <c r="AO808" s="27">
        <v>1056</v>
      </c>
      <c r="AR808" s="27" t="s">
        <v>184</v>
      </c>
      <c r="AT808" s="26" t="s">
        <v>77</v>
      </c>
    </row>
    <row r="809" spans="1:46" ht="12" customHeight="1">
      <c r="A809" s="20">
        <v>805</v>
      </c>
      <c r="B809" s="21">
        <f>INDEX(Refs!A:A,MATCH($C809,Refs!$I:$I,0))</f>
        <v>6141697</v>
      </c>
      <c r="C809" s="22" t="s">
        <v>1626</v>
      </c>
      <c r="D809" s="21" t="str">
        <f>INDEX(Refs!L:L,MATCH($C809,Refs!$I:$I,0))</f>
        <v>Choudhary, O. P.; Neemisha; Sharma, Sandeep; Singh, Pritpal</v>
      </c>
      <c r="E809" s="21" t="str">
        <f>INDEX(Refs!S:S,MATCH($C809,Refs!$I:$I,0))</f>
        <v>10.1016/j.fcr.2021.108131</v>
      </c>
      <c r="F809" s="23" t="s">
        <v>69</v>
      </c>
      <c r="G809" s="23" t="s">
        <v>1506</v>
      </c>
      <c r="I809" s="24" t="s">
        <v>320</v>
      </c>
      <c r="J809" s="26" t="s">
        <v>1632</v>
      </c>
      <c r="L809" s="26" t="s">
        <v>1633</v>
      </c>
      <c r="M809" s="24">
        <v>4</v>
      </c>
      <c r="P809" s="27" t="s">
        <v>59</v>
      </c>
      <c r="AF809" s="23" t="s">
        <v>65</v>
      </c>
      <c r="AG809" s="23" t="s">
        <v>75</v>
      </c>
      <c r="AJ809" s="24" t="s">
        <v>1629</v>
      </c>
      <c r="AK809" s="30" t="str">
        <f t="shared" si="30"/>
        <v>N90 RS5.0</v>
      </c>
      <c r="AL809" s="27">
        <v>1926</v>
      </c>
      <c r="AN809" s="30" t="str">
        <f t="shared" si="31"/>
        <v>N90 RS0</v>
      </c>
      <c r="AO809" s="27">
        <v>1875</v>
      </c>
      <c r="AR809" s="27" t="s">
        <v>184</v>
      </c>
      <c r="AT809" s="26" t="s">
        <v>77</v>
      </c>
    </row>
    <row r="810" spans="1:46" ht="12" customHeight="1">
      <c r="A810" s="20">
        <v>806</v>
      </c>
      <c r="B810" s="21">
        <f>INDEX(Refs!A:A,MATCH($C810,Refs!$I:$I,0))</f>
        <v>6141697</v>
      </c>
      <c r="C810" s="22" t="s">
        <v>1626</v>
      </c>
      <c r="D810" s="21" t="str">
        <f>INDEX(Refs!L:L,MATCH($C810,Refs!$I:$I,0))</f>
        <v>Choudhary, O. P.; Neemisha; Sharma, Sandeep; Singh, Pritpal</v>
      </c>
      <c r="E810" s="21" t="str">
        <f>INDEX(Refs!S:S,MATCH($C810,Refs!$I:$I,0))</f>
        <v>10.1016/j.fcr.2021.108131</v>
      </c>
      <c r="F810" s="23" t="s">
        <v>69</v>
      </c>
      <c r="G810" s="23" t="s">
        <v>1506</v>
      </c>
      <c r="I810" s="24" t="s">
        <v>320</v>
      </c>
      <c r="J810" s="26" t="s">
        <v>1634</v>
      </c>
      <c r="L810" s="26" t="s">
        <v>1633</v>
      </c>
      <c r="M810" s="24">
        <v>4</v>
      </c>
      <c r="P810" s="27" t="s">
        <v>59</v>
      </c>
      <c r="AF810" s="23" t="s">
        <v>65</v>
      </c>
      <c r="AG810" s="23" t="s">
        <v>75</v>
      </c>
      <c r="AJ810" s="24" t="s">
        <v>1629</v>
      </c>
      <c r="AK810" s="30" t="str">
        <f t="shared" si="30"/>
        <v>N90 RS7.5</v>
      </c>
      <c r="AL810" s="27">
        <v>2018</v>
      </c>
      <c r="AN810" s="30" t="str">
        <f t="shared" si="31"/>
        <v>N90 RS0</v>
      </c>
      <c r="AO810" s="27">
        <v>1875</v>
      </c>
      <c r="AR810" s="27" t="s">
        <v>184</v>
      </c>
      <c r="AT810" s="26" t="s">
        <v>77</v>
      </c>
    </row>
    <row r="811" spans="1:46" ht="12" customHeight="1">
      <c r="A811" s="20">
        <v>807</v>
      </c>
      <c r="B811" s="21">
        <f>INDEX(Refs!A:A,MATCH($C811,Refs!$I:$I,0))</f>
        <v>6141697</v>
      </c>
      <c r="C811" s="22" t="s">
        <v>1626</v>
      </c>
      <c r="D811" s="21" t="str">
        <f>INDEX(Refs!L:L,MATCH($C811,Refs!$I:$I,0))</f>
        <v>Choudhary, O. P.; Neemisha; Sharma, Sandeep; Singh, Pritpal</v>
      </c>
      <c r="E811" s="21" t="str">
        <f>INDEX(Refs!S:S,MATCH($C811,Refs!$I:$I,0))</f>
        <v>10.1016/j.fcr.2021.108131</v>
      </c>
      <c r="F811" s="23" t="s">
        <v>69</v>
      </c>
      <c r="G811" s="23" t="s">
        <v>1506</v>
      </c>
      <c r="I811" s="24" t="s">
        <v>320</v>
      </c>
      <c r="J811" s="26" t="s">
        <v>1635</v>
      </c>
      <c r="L811" s="26" t="s">
        <v>1633</v>
      </c>
      <c r="M811" s="24">
        <v>4</v>
      </c>
      <c r="P811" s="27" t="s">
        <v>59</v>
      </c>
      <c r="AF811" s="23" t="s">
        <v>65</v>
      </c>
      <c r="AG811" s="23" t="s">
        <v>75</v>
      </c>
      <c r="AJ811" s="24" t="s">
        <v>1629</v>
      </c>
      <c r="AK811" s="30" t="str">
        <f t="shared" si="30"/>
        <v>N90 RS10</v>
      </c>
      <c r="AL811" s="27">
        <v>1836</v>
      </c>
      <c r="AN811" s="30" t="str">
        <f t="shared" si="31"/>
        <v>N90 RS0</v>
      </c>
      <c r="AO811" s="27">
        <v>1875</v>
      </c>
      <c r="AR811" s="27" t="s">
        <v>184</v>
      </c>
      <c r="AT811" s="26" t="s">
        <v>77</v>
      </c>
    </row>
    <row r="812" spans="1:46" ht="12" customHeight="1">
      <c r="A812" s="20">
        <v>808</v>
      </c>
      <c r="B812" s="21">
        <f>INDEX(Refs!A:A,MATCH($C812,Refs!$I:$I,0))</f>
        <v>6141697</v>
      </c>
      <c r="C812" s="22" t="s">
        <v>1626</v>
      </c>
      <c r="D812" s="21" t="str">
        <f>INDEX(Refs!L:L,MATCH($C812,Refs!$I:$I,0))</f>
        <v>Choudhary, O. P.; Neemisha; Sharma, Sandeep; Singh, Pritpal</v>
      </c>
      <c r="E812" s="21" t="str">
        <f>INDEX(Refs!S:S,MATCH($C812,Refs!$I:$I,0))</f>
        <v>10.1016/j.fcr.2021.108131</v>
      </c>
      <c r="F812" s="23" t="s">
        <v>69</v>
      </c>
      <c r="G812" s="23" t="s">
        <v>1506</v>
      </c>
      <c r="I812" s="24" t="s">
        <v>320</v>
      </c>
      <c r="J812" s="26" t="s">
        <v>1636</v>
      </c>
      <c r="L812" s="26" t="s">
        <v>1637</v>
      </c>
      <c r="M812" s="24">
        <v>4</v>
      </c>
      <c r="P812" s="27" t="s">
        <v>59</v>
      </c>
      <c r="AF812" s="23" t="s">
        <v>65</v>
      </c>
      <c r="AG812" s="23" t="s">
        <v>75</v>
      </c>
      <c r="AJ812" s="24" t="s">
        <v>1629</v>
      </c>
      <c r="AK812" s="30" t="str">
        <f t="shared" si="30"/>
        <v>N 120 RS5.0</v>
      </c>
      <c r="AL812" s="27">
        <v>2291</v>
      </c>
      <c r="AN812" s="30" t="str">
        <f t="shared" si="31"/>
        <v>N120 RS0</v>
      </c>
      <c r="AO812" s="27">
        <v>2029</v>
      </c>
      <c r="AR812" s="27" t="s">
        <v>184</v>
      </c>
      <c r="AT812" s="26" t="s">
        <v>77</v>
      </c>
    </row>
    <row r="813" spans="1:46" ht="12" customHeight="1">
      <c r="A813" s="20">
        <v>809</v>
      </c>
      <c r="B813" s="21">
        <f>INDEX(Refs!A:A,MATCH($C813,Refs!$I:$I,0))</f>
        <v>6141697</v>
      </c>
      <c r="C813" s="22" t="s">
        <v>1626</v>
      </c>
      <c r="D813" s="21" t="str">
        <f>INDEX(Refs!L:L,MATCH($C813,Refs!$I:$I,0))</f>
        <v>Choudhary, O. P.; Neemisha; Sharma, Sandeep; Singh, Pritpal</v>
      </c>
      <c r="E813" s="21" t="str">
        <f>INDEX(Refs!S:S,MATCH($C813,Refs!$I:$I,0))</f>
        <v>10.1016/j.fcr.2021.108131</v>
      </c>
      <c r="F813" s="23" t="s">
        <v>69</v>
      </c>
      <c r="G813" s="23" t="s">
        <v>1506</v>
      </c>
      <c r="I813" s="24" t="s">
        <v>320</v>
      </c>
      <c r="J813" s="26" t="s">
        <v>1638</v>
      </c>
      <c r="L813" s="26" t="s">
        <v>1637</v>
      </c>
      <c r="M813" s="24">
        <v>4</v>
      </c>
      <c r="P813" s="27" t="s">
        <v>59</v>
      </c>
      <c r="AF813" s="23" t="s">
        <v>65</v>
      </c>
      <c r="AG813" s="23" t="s">
        <v>75</v>
      </c>
      <c r="AJ813" s="24" t="s">
        <v>1629</v>
      </c>
      <c r="AK813" s="30" t="str">
        <f t="shared" si="30"/>
        <v>N 12.0 RS7.5</v>
      </c>
      <c r="AL813" s="27">
        <v>2309</v>
      </c>
      <c r="AN813" s="30" t="str">
        <f t="shared" si="31"/>
        <v>N120 RS0</v>
      </c>
      <c r="AO813" s="27">
        <v>2029</v>
      </c>
      <c r="AR813" s="27" t="s">
        <v>184</v>
      </c>
      <c r="AT813" s="26" t="s">
        <v>77</v>
      </c>
    </row>
    <row r="814" spans="1:46" ht="12" customHeight="1">
      <c r="A814" s="20">
        <v>810</v>
      </c>
      <c r="B814" s="21">
        <f>INDEX(Refs!A:A,MATCH($C814,Refs!$I:$I,0))</f>
        <v>6141697</v>
      </c>
      <c r="C814" s="22" t="s">
        <v>1626</v>
      </c>
      <c r="D814" s="21" t="str">
        <f>INDEX(Refs!L:L,MATCH($C814,Refs!$I:$I,0))</f>
        <v>Choudhary, O. P.; Neemisha; Sharma, Sandeep; Singh, Pritpal</v>
      </c>
      <c r="E814" s="21" t="str">
        <f>INDEX(Refs!S:S,MATCH($C814,Refs!$I:$I,0))</f>
        <v>10.1016/j.fcr.2021.108131</v>
      </c>
      <c r="F814" s="23" t="s">
        <v>69</v>
      </c>
      <c r="G814" s="23" t="s">
        <v>1506</v>
      </c>
      <c r="I814" s="24" t="s">
        <v>320</v>
      </c>
      <c r="J814" s="26" t="s">
        <v>1639</v>
      </c>
      <c r="L814" s="26" t="s">
        <v>1637</v>
      </c>
      <c r="M814" s="24">
        <v>4</v>
      </c>
      <c r="P814" s="27" t="s">
        <v>59</v>
      </c>
      <c r="AF814" s="23" t="s">
        <v>65</v>
      </c>
      <c r="AG814" s="23" t="s">
        <v>75</v>
      </c>
      <c r="AJ814" s="24" t="s">
        <v>1629</v>
      </c>
      <c r="AK814" s="30" t="str">
        <f t="shared" si="30"/>
        <v>N 120 RS10</v>
      </c>
      <c r="AL814" s="27">
        <v>2126</v>
      </c>
      <c r="AN814" s="30" t="str">
        <f t="shared" si="31"/>
        <v>N120 RS0</v>
      </c>
      <c r="AO814" s="27">
        <v>2029</v>
      </c>
      <c r="AR814" s="27" t="s">
        <v>184</v>
      </c>
      <c r="AT814" s="26" t="s">
        <v>77</v>
      </c>
    </row>
    <row r="815" spans="1:46" ht="12" customHeight="1">
      <c r="A815" s="20">
        <v>811</v>
      </c>
      <c r="B815" s="21">
        <f>INDEX(Refs!A:A,MATCH($C815,Refs!$I:$I,0))</f>
        <v>6141697</v>
      </c>
      <c r="C815" s="22" t="s">
        <v>1626</v>
      </c>
      <c r="D815" s="21" t="str">
        <f>INDEX(Refs!L:L,MATCH($C815,Refs!$I:$I,0))</f>
        <v>Choudhary, O. P.; Neemisha; Sharma, Sandeep; Singh, Pritpal</v>
      </c>
      <c r="E815" s="21" t="str">
        <f>INDEX(Refs!S:S,MATCH($C815,Refs!$I:$I,0))</f>
        <v>10.1016/j.fcr.2021.108131</v>
      </c>
      <c r="F815" s="23" t="s">
        <v>69</v>
      </c>
      <c r="G815" s="23" t="s">
        <v>1506</v>
      </c>
      <c r="I815" s="24" t="s">
        <v>320</v>
      </c>
      <c r="J815" s="26" t="s">
        <v>1640</v>
      </c>
      <c r="L815" s="26" t="s">
        <v>1641</v>
      </c>
      <c r="M815" s="24">
        <v>4</v>
      </c>
      <c r="P815" s="27" t="s">
        <v>59</v>
      </c>
      <c r="AF815" s="23" t="s">
        <v>65</v>
      </c>
      <c r="AG815" s="23" t="s">
        <v>75</v>
      </c>
      <c r="AJ815" s="24" t="s">
        <v>1629</v>
      </c>
      <c r="AK815" s="30" t="str">
        <f t="shared" si="30"/>
        <v>N150 RS5.0</v>
      </c>
      <c r="AL815" s="27">
        <v>2065</v>
      </c>
      <c r="AN815" s="30" t="str">
        <f t="shared" si="31"/>
        <v>N150 RS0</v>
      </c>
      <c r="AO815" s="27">
        <v>1948</v>
      </c>
      <c r="AR815" s="27" t="s">
        <v>184</v>
      </c>
      <c r="AT815" s="26" t="s">
        <v>77</v>
      </c>
    </row>
    <row r="816" spans="1:46" ht="12" customHeight="1">
      <c r="A816" s="20">
        <v>812</v>
      </c>
      <c r="B816" s="21">
        <f>INDEX(Refs!A:A,MATCH($C816,Refs!$I:$I,0))</f>
        <v>6141697</v>
      </c>
      <c r="C816" s="22" t="s">
        <v>1626</v>
      </c>
      <c r="D816" s="21" t="str">
        <f>INDEX(Refs!L:L,MATCH($C816,Refs!$I:$I,0))</f>
        <v>Choudhary, O. P.; Neemisha; Sharma, Sandeep; Singh, Pritpal</v>
      </c>
      <c r="E816" s="21" t="str">
        <f>INDEX(Refs!S:S,MATCH($C816,Refs!$I:$I,0))</f>
        <v>10.1016/j.fcr.2021.108131</v>
      </c>
      <c r="F816" s="23" t="s">
        <v>69</v>
      </c>
      <c r="G816" s="23" t="s">
        <v>1506</v>
      </c>
      <c r="I816" s="24" t="s">
        <v>320</v>
      </c>
      <c r="J816" s="26" t="s">
        <v>1642</v>
      </c>
      <c r="L816" s="26" t="s">
        <v>1641</v>
      </c>
      <c r="M816" s="24">
        <v>4</v>
      </c>
      <c r="P816" s="27" t="s">
        <v>59</v>
      </c>
      <c r="AF816" s="23" t="s">
        <v>65</v>
      </c>
      <c r="AG816" s="23" t="s">
        <v>75</v>
      </c>
      <c r="AJ816" s="24" t="s">
        <v>1629</v>
      </c>
      <c r="AK816" s="30" t="str">
        <f t="shared" si="30"/>
        <v>N150 RS7.5</v>
      </c>
      <c r="AL816" s="27">
        <v>2207</v>
      </c>
      <c r="AN816" s="30" t="str">
        <f t="shared" si="31"/>
        <v>N150 RS0</v>
      </c>
      <c r="AO816" s="27">
        <v>1948</v>
      </c>
      <c r="AR816" s="27" t="s">
        <v>184</v>
      </c>
      <c r="AT816" s="26" t="s">
        <v>77</v>
      </c>
    </row>
    <row r="817" spans="1:46" ht="12" customHeight="1">
      <c r="A817" s="20">
        <v>813</v>
      </c>
      <c r="B817" s="21">
        <f>INDEX(Refs!A:A,MATCH($C817,Refs!$I:$I,0))</f>
        <v>6141697</v>
      </c>
      <c r="C817" s="22" t="s">
        <v>1626</v>
      </c>
      <c r="D817" s="21" t="str">
        <f>INDEX(Refs!L:L,MATCH($C817,Refs!$I:$I,0))</f>
        <v>Choudhary, O. P.; Neemisha; Sharma, Sandeep; Singh, Pritpal</v>
      </c>
      <c r="E817" s="21" t="str">
        <f>INDEX(Refs!S:S,MATCH($C817,Refs!$I:$I,0))</f>
        <v>10.1016/j.fcr.2021.108131</v>
      </c>
      <c r="F817" s="23" t="s">
        <v>69</v>
      </c>
      <c r="G817" s="23" t="s">
        <v>1506</v>
      </c>
      <c r="I817" s="24" t="s">
        <v>320</v>
      </c>
      <c r="J817" s="26" t="s">
        <v>1643</v>
      </c>
      <c r="L817" s="26" t="s">
        <v>1641</v>
      </c>
      <c r="M817" s="24">
        <v>4</v>
      </c>
      <c r="P817" s="27" t="s">
        <v>59</v>
      </c>
      <c r="AF817" s="23" t="s">
        <v>65</v>
      </c>
      <c r="AG817" s="23" t="s">
        <v>75</v>
      </c>
      <c r="AJ817" s="24" t="s">
        <v>1629</v>
      </c>
      <c r="AK817" s="30" t="str">
        <f t="shared" si="30"/>
        <v>N15.0 RS10</v>
      </c>
      <c r="AL817" s="27">
        <v>2005</v>
      </c>
      <c r="AN817" s="30" t="str">
        <f t="shared" si="31"/>
        <v>N150 RS0</v>
      </c>
      <c r="AO817" s="27">
        <v>1948</v>
      </c>
      <c r="AR817" s="27" t="s">
        <v>184</v>
      </c>
      <c r="AT817" s="26" t="s">
        <v>77</v>
      </c>
    </row>
    <row r="818" spans="1:46" ht="12" customHeight="1">
      <c r="A818" s="20">
        <v>814</v>
      </c>
      <c r="B818" s="21">
        <f>INDEX(Refs!A:A,MATCH($C818,Refs!$I:$I,0))</f>
        <v>6141697</v>
      </c>
      <c r="C818" s="22" t="s">
        <v>1626</v>
      </c>
      <c r="D818" s="21" t="str">
        <f>INDEX(Refs!L:L,MATCH($C818,Refs!$I:$I,0))</f>
        <v>Choudhary, O. P.; Neemisha; Sharma, Sandeep; Singh, Pritpal</v>
      </c>
      <c r="E818" s="21" t="str">
        <f>INDEX(Refs!S:S,MATCH($C818,Refs!$I:$I,0))</f>
        <v>10.1016/j.fcr.2021.108131</v>
      </c>
      <c r="F818" s="23" t="s">
        <v>69</v>
      </c>
      <c r="G818" s="23" t="s">
        <v>1506</v>
      </c>
      <c r="I818" s="24" t="s">
        <v>320</v>
      </c>
      <c r="J818" s="26" t="s">
        <v>1637</v>
      </c>
      <c r="L818" s="26" t="s">
        <v>1641</v>
      </c>
      <c r="M818" s="24">
        <v>4</v>
      </c>
      <c r="AB818" s="27" t="s">
        <v>59</v>
      </c>
      <c r="AF818" s="23" t="s">
        <v>65</v>
      </c>
      <c r="AG818" s="23" t="s">
        <v>75</v>
      </c>
      <c r="AJ818" s="24" t="s">
        <v>1629</v>
      </c>
      <c r="AK818" s="30" t="str">
        <f t="shared" si="30"/>
        <v>N120 RS0</v>
      </c>
      <c r="AL818" s="27">
        <v>2029</v>
      </c>
      <c r="AN818" s="30" t="str">
        <f t="shared" si="31"/>
        <v>N150 RS0</v>
      </c>
      <c r="AO818" s="27">
        <v>1948</v>
      </c>
      <c r="AR818" s="27" t="s">
        <v>184</v>
      </c>
      <c r="AT818" s="26" t="s">
        <v>77</v>
      </c>
    </row>
    <row r="819" spans="1:46" ht="12" customHeight="1">
      <c r="A819" s="20">
        <v>815</v>
      </c>
      <c r="B819" s="21">
        <f>INDEX(Refs!A:A,MATCH($C819,Refs!$I:$I,0))</f>
        <v>6141697</v>
      </c>
      <c r="C819" s="22" t="s">
        <v>1626</v>
      </c>
      <c r="D819" s="21" t="str">
        <f>INDEX(Refs!L:L,MATCH($C819,Refs!$I:$I,0))</f>
        <v>Choudhary, O. P.; Neemisha; Sharma, Sandeep; Singh, Pritpal</v>
      </c>
      <c r="E819" s="21" t="str">
        <f>INDEX(Refs!S:S,MATCH($C819,Refs!$I:$I,0))</f>
        <v>10.1016/j.fcr.2021.108131</v>
      </c>
      <c r="F819" s="23" t="s">
        <v>69</v>
      </c>
      <c r="G819" s="23" t="s">
        <v>1506</v>
      </c>
      <c r="I819" s="24" t="s">
        <v>320</v>
      </c>
      <c r="J819" s="26" t="s">
        <v>1633</v>
      </c>
      <c r="L819" s="26" t="s">
        <v>1641</v>
      </c>
      <c r="M819" s="24">
        <v>4</v>
      </c>
      <c r="AB819" s="27" t="s">
        <v>59</v>
      </c>
      <c r="AF819" s="23" t="s">
        <v>65</v>
      </c>
      <c r="AG819" s="23" t="s">
        <v>75</v>
      </c>
      <c r="AJ819" s="24" t="s">
        <v>1629</v>
      </c>
      <c r="AK819" s="30" t="str">
        <f t="shared" si="30"/>
        <v>N90 RS0</v>
      </c>
      <c r="AL819" s="27">
        <v>1875</v>
      </c>
      <c r="AN819" s="30" t="str">
        <f t="shared" si="31"/>
        <v>N150 RS0</v>
      </c>
      <c r="AO819" s="27">
        <v>1948</v>
      </c>
      <c r="AR819" s="27" t="s">
        <v>184</v>
      </c>
      <c r="AT819" s="26" t="s">
        <v>77</v>
      </c>
    </row>
    <row r="820" spans="1:46" ht="12" customHeight="1">
      <c r="A820" s="20">
        <v>816</v>
      </c>
      <c r="B820" s="21">
        <f>INDEX(Refs!A:A,MATCH($C820,Refs!$I:$I,0))</f>
        <v>6141697</v>
      </c>
      <c r="C820" s="22" t="s">
        <v>1626</v>
      </c>
      <c r="D820" s="21" t="str">
        <f>INDEX(Refs!L:L,MATCH($C820,Refs!$I:$I,0))</f>
        <v>Choudhary, O. P.; Neemisha; Sharma, Sandeep; Singh, Pritpal</v>
      </c>
      <c r="E820" s="21" t="str">
        <f>INDEX(Refs!S:S,MATCH($C820,Refs!$I:$I,0))</f>
        <v>10.1016/j.fcr.2021.108131</v>
      </c>
      <c r="F820" s="23" t="s">
        <v>69</v>
      </c>
      <c r="G820" s="23" t="s">
        <v>1506</v>
      </c>
      <c r="I820" s="24" t="s">
        <v>320</v>
      </c>
      <c r="J820" s="26" t="s">
        <v>1636</v>
      </c>
      <c r="L820" s="26" t="s">
        <v>1640</v>
      </c>
      <c r="M820" s="24">
        <v>4</v>
      </c>
      <c r="AB820" s="27" t="s">
        <v>59</v>
      </c>
      <c r="AF820" s="23" t="s">
        <v>65</v>
      </c>
      <c r="AG820" s="23" t="s">
        <v>75</v>
      </c>
      <c r="AJ820" s="24" t="s">
        <v>1629</v>
      </c>
      <c r="AK820" s="30" t="str">
        <f t="shared" si="30"/>
        <v>N 120 RS5.0</v>
      </c>
      <c r="AL820" s="27">
        <v>2291</v>
      </c>
      <c r="AN820" s="30" t="str">
        <f t="shared" si="31"/>
        <v>N150 RS5.0</v>
      </c>
      <c r="AO820" s="27">
        <v>2065</v>
      </c>
      <c r="AR820" s="27" t="s">
        <v>184</v>
      </c>
      <c r="AT820" s="26" t="s">
        <v>77</v>
      </c>
    </row>
    <row r="821" spans="1:46" ht="12" customHeight="1">
      <c r="A821" s="20">
        <v>817</v>
      </c>
      <c r="B821" s="21">
        <f>INDEX(Refs!A:A,MATCH($C821,Refs!$I:$I,0))</f>
        <v>6141697</v>
      </c>
      <c r="C821" s="22" t="s">
        <v>1626</v>
      </c>
      <c r="D821" s="21" t="str">
        <f>INDEX(Refs!L:L,MATCH($C821,Refs!$I:$I,0))</f>
        <v>Choudhary, O. P.; Neemisha; Sharma, Sandeep; Singh, Pritpal</v>
      </c>
      <c r="E821" s="21" t="str">
        <f>INDEX(Refs!S:S,MATCH($C821,Refs!$I:$I,0))</f>
        <v>10.1016/j.fcr.2021.108131</v>
      </c>
      <c r="F821" s="23" t="s">
        <v>69</v>
      </c>
      <c r="G821" s="23" t="s">
        <v>1506</v>
      </c>
      <c r="I821" s="24" t="s">
        <v>320</v>
      </c>
      <c r="J821" s="26" t="s">
        <v>1632</v>
      </c>
      <c r="L821" s="26" t="s">
        <v>1640</v>
      </c>
      <c r="M821" s="24">
        <v>4</v>
      </c>
      <c r="AB821" s="27" t="s">
        <v>59</v>
      </c>
      <c r="AF821" s="23" t="s">
        <v>65</v>
      </c>
      <c r="AG821" s="23" t="s">
        <v>75</v>
      </c>
      <c r="AJ821" s="24" t="s">
        <v>1629</v>
      </c>
      <c r="AK821" s="30" t="str">
        <f t="shared" si="30"/>
        <v>N90 RS5.0</v>
      </c>
      <c r="AL821" s="27">
        <v>1926</v>
      </c>
      <c r="AN821" s="30" t="str">
        <f t="shared" si="31"/>
        <v>N150 RS5.0</v>
      </c>
      <c r="AO821" s="27">
        <v>2065</v>
      </c>
      <c r="AR821" s="27" t="s">
        <v>184</v>
      </c>
      <c r="AT821" s="26" t="s">
        <v>77</v>
      </c>
    </row>
    <row r="822" spans="1:46" ht="12" customHeight="1">
      <c r="A822" s="20">
        <v>818</v>
      </c>
      <c r="B822" s="21">
        <f>INDEX(Refs!A:A,MATCH($C822,Refs!$I:$I,0))</f>
        <v>6141697</v>
      </c>
      <c r="C822" s="22" t="s">
        <v>1626</v>
      </c>
      <c r="D822" s="21" t="str">
        <f>INDEX(Refs!L:L,MATCH($C822,Refs!$I:$I,0))</f>
        <v>Choudhary, O. P.; Neemisha; Sharma, Sandeep; Singh, Pritpal</v>
      </c>
      <c r="E822" s="21" t="str">
        <f>INDEX(Refs!S:S,MATCH($C822,Refs!$I:$I,0))</f>
        <v>10.1016/j.fcr.2021.108131</v>
      </c>
      <c r="F822" s="23" t="s">
        <v>69</v>
      </c>
      <c r="G822" s="23" t="s">
        <v>1506</v>
      </c>
      <c r="I822" s="24" t="s">
        <v>320</v>
      </c>
      <c r="J822" s="26" t="s">
        <v>1638</v>
      </c>
      <c r="L822" s="26" t="s">
        <v>1642</v>
      </c>
      <c r="M822" s="24">
        <v>4</v>
      </c>
      <c r="AB822" s="27" t="s">
        <v>59</v>
      </c>
      <c r="AF822" s="23" t="s">
        <v>65</v>
      </c>
      <c r="AG822" s="23" t="s">
        <v>75</v>
      </c>
      <c r="AJ822" s="24" t="s">
        <v>1629</v>
      </c>
      <c r="AK822" s="30" t="str">
        <f t="shared" si="30"/>
        <v>N 12.0 RS7.5</v>
      </c>
      <c r="AL822" s="27">
        <v>2309</v>
      </c>
      <c r="AN822" s="30" t="str">
        <f t="shared" si="31"/>
        <v>N150 RS7.5</v>
      </c>
      <c r="AO822" s="27">
        <v>2207</v>
      </c>
      <c r="AR822" s="27" t="s">
        <v>184</v>
      </c>
      <c r="AT822" s="26" t="s">
        <v>77</v>
      </c>
    </row>
    <row r="823" spans="1:46" ht="12" customHeight="1">
      <c r="A823" s="20">
        <v>819</v>
      </c>
      <c r="B823" s="21">
        <f>INDEX(Refs!A:A,MATCH($C823,Refs!$I:$I,0))</f>
        <v>6141697</v>
      </c>
      <c r="C823" s="22" t="s">
        <v>1626</v>
      </c>
      <c r="D823" s="21" t="str">
        <f>INDEX(Refs!L:L,MATCH($C823,Refs!$I:$I,0))</f>
        <v>Choudhary, O. P.; Neemisha; Sharma, Sandeep; Singh, Pritpal</v>
      </c>
      <c r="E823" s="21" t="str">
        <f>INDEX(Refs!S:S,MATCH($C823,Refs!$I:$I,0))</f>
        <v>10.1016/j.fcr.2021.108131</v>
      </c>
      <c r="F823" s="23" t="s">
        <v>69</v>
      </c>
      <c r="G823" s="23" t="s">
        <v>1506</v>
      </c>
      <c r="I823" s="24" t="s">
        <v>320</v>
      </c>
      <c r="J823" s="26" t="s">
        <v>1634</v>
      </c>
      <c r="L823" s="26" t="s">
        <v>1642</v>
      </c>
      <c r="M823" s="24">
        <v>4</v>
      </c>
      <c r="AB823" s="27" t="s">
        <v>59</v>
      </c>
      <c r="AF823" s="23" t="s">
        <v>65</v>
      </c>
      <c r="AG823" s="23" t="s">
        <v>75</v>
      </c>
      <c r="AJ823" s="24" t="s">
        <v>1629</v>
      </c>
      <c r="AK823" s="30" t="str">
        <f t="shared" si="30"/>
        <v>N90 RS7.5</v>
      </c>
      <c r="AL823" s="27">
        <v>2018</v>
      </c>
      <c r="AN823" s="30" t="str">
        <f t="shared" si="31"/>
        <v>N150 RS7.5</v>
      </c>
      <c r="AO823" s="27">
        <v>2207</v>
      </c>
      <c r="AR823" s="27" t="s">
        <v>184</v>
      </c>
      <c r="AT823" s="26" t="s">
        <v>77</v>
      </c>
    </row>
    <row r="824" spans="1:46" ht="12" customHeight="1">
      <c r="A824" s="20">
        <v>820</v>
      </c>
      <c r="B824" s="21">
        <f>INDEX(Refs!A:A,MATCH($C824,Refs!$I:$I,0))</f>
        <v>6141697</v>
      </c>
      <c r="C824" s="22" t="s">
        <v>1626</v>
      </c>
      <c r="D824" s="21" t="str">
        <f>INDEX(Refs!L:L,MATCH($C824,Refs!$I:$I,0))</f>
        <v>Choudhary, O. P.; Neemisha; Sharma, Sandeep; Singh, Pritpal</v>
      </c>
      <c r="E824" s="21" t="str">
        <f>INDEX(Refs!S:S,MATCH($C824,Refs!$I:$I,0))</f>
        <v>10.1016/j.fcr.2021.108131</v>
      </c>
      <c r="F824" s="23" t="s">
        <v>69</v>
      </c>
      <c r="G824" s="23" t="s">
        <v>1506</v>
      </c>
      <c r="I824" s="24" t="s">
        <v>320</v>
      </c>
      <c r="J824" s="26" t="s">
        <v>1639</v>
      </c>
      <c r="L824" s="26" t="s">
        <v>1643</v>
      </c>
      <c r="M824" s="24">
        <v>4</v>
      </c>
      <c r="AB824" s="27" t="s">
        <v>59</v>
      </c>
      <c r="AF824" s="23" t="s">
        <v>65</v>
      </c>
      <c r="AG824" s="23" t="s">
        <v>75</v>
      </c>
      <c r="AJ824" s="24" t="s">
        <v>1629</v>
      </c>
      <c r="AK824" s="30" t="str">
        <f t="shared" si="30"/>
        <v>N 120 RS10</v>
      </c>
      <c r="AL824" s="27">
        <v>2126</v>
      </c>
      <c r="AN824" s="30" t="str">
        <f t="shared" si="31"/>
        <v>N15.0 RS10</v>
      </c>
      <c r="AO824" s="27">
        <v>2005</v>
      </c>
      <c r="AR824" s="27" t="s">
        <v>184</v>
      </c>
      <c r="AT824" s="26" t="s">
        <v>77</v>
      </c>
    </row>
    <row r="825" spans="1:46" ht="12" customHeight="1">
      <c r="A825" s="20">
        <v>821</v>
      </c>
      <c r="B825" s="21">
        <f>INDEX(Refs!A:A,MATCH($C825,Refs!$I:$I,0))</f>
        <v>6141697</v>
      </c>
      <c r="C825" s="22" t="s">
        <v>1626</v>
      </c>
      <c r="D825" s="21" t="str">
        <f>INDEX(Refs!L:L,MATCH($C825,Refs!$I:$I,0))</f>
        <v>Choudhary, O. P.; Neemisha; Sharma, Sandeep; Singh, Pritpal</v>
      </c>
      <c r="E825" s="21" t="str">
        <f>INDEX(Refs!S:S,MATCH($C825,Refs!$I:$I,0))</f>
        <v>10.1016/j.fcr.2021.108131</v>
      </c>
      <c r="F825" s="23" t="s">
        <v>69</v>
      </c>
      <c r="G825" s="23" t="s">
        <v>1506</v>
      </c>
      <c r="I825" s="24" t="s">
        <v>320</v>
      </c>
      <c r="J825" s="26" t="s">
        <v>1635</v>
      </c>
      <c r="L825" s="26" t="s">
        <v>1643</v>
      </c>
      <c r="M825" s="24">
        <v>4</v>
      </c>
      <c r="AB825" s="27" t="s">
        <v>59</v>
      </c>
      <c r="AF825" s="23" t="s">
        <v>65</v>
      </c>
      <c r="AG825" s="23" t="s">
        <v>75</v>
      </c>
      <c r="AJ825" s="24" t="s">
        <v>1629</v>
      </c>
      <c r="AK825" s="30" t="str">
        <f t="shared" si="30"/>
        <v>N90 RS10</v>
      </c>
      <c r="AL825" s="27">
        <v>1836</v>
      </c>
      <c r="AN825" s="30" t="str">
        <f t="shared" si="31"/>
        <v>N15.0 RS10</v>
      </c>
      <c r="AO825" s="27">
        <v>2005</v>
      </c>
      <c r="AR825" s="27" t="s">
        <v>184</v>
      </c>
      <c r="AT825" s="26" t="s">
        <v>77</v>
      </c>
    </row>
    <row r="826" spans="1:46" ht="12" customHeight="1">
      <c r="A826" s="20">
        <v>822</v>
      </c>
      <c r="B826" s="21">
        <f>INDEX(Refs!A:A,MATCH($C826,Refs!$I:$I,0))</f>
        <v>6141697</v>
      </c>
      <c r="C826" s="22" t="s">
        <v>1626</v>
      </c>
      <c r="D826" s="21" t="str">
        <f>INDEX(Refs!L:L,MATCH($C826,Refs!$I:$I,0))</f>
        <v>Choudhary, O. P.; Neemisha; Sharma, Sandeep; Singh, Pritpal</v>
      </c>
      <c r="E826" s="21" t="str">
        <f>INDEX(Refs!S:S,MATCH($C826,Refs!$I:$I,0))</f>
        <v>10.1016/j.fcr.2021.108131</v>
      </c>
      <c r="F826" s="23" t="s">
        <v>69</v>
      </c>
      <c r="G826" s="23" t="s">
        <v>1506</v>
      </c>
      <c r="I826" s="24" t="s">
        <v>320</v>
      </c>
      <c r="J826" s="26" t="s">
        <v>1627</v>
      </c>
      <c r="L826" s="26" t="s">
        <v>1628</v>
      </c>
      <c r="M826" s="24">
        <v>4</v>
      </c>
      <c r="P826" s="27" t="s">
        <v>59</v>
      </c>
      <c r="AF826" s="23" t="s">
        <v>234</v>
      </c>
      <c r="AJ826" s="24" t="s">
        <v>1629</v>
      </c>
      <c r="AK826" s="30" t="str">
        <f t="shared" si="30"/>
        <v>N0 RS5.0</v>
      </c>
      <c r="AL826" s="27">
        <v>3.56</v>
      </c>
      <c r="AN826" s="30" t="str">
        <f t="shared" si="31"/>
        <v>N0 RS0</v>
      </c>
      <c r="AO826" s="27">
        <v>3.77</v>
      </c>
      <c r="AR826" s="27" t="s">
        <v>184</v>
      </c>
      <c r="AT826" s="26" t="s">
        <v>77</v>
      </c>
    </row>
    <row r="827" spans="1:46" ht="12" customHeight="1">
      <c r="A827" s="20">
        <v>823</v>
      </c>
      <c r="B827" s="21">
        <f>INDEX(Refs!A:A,MATCH($C827,Refs!$I:$I,0))</f>
        <v>6141697</v>
      </c>
      <c r="C827" s="22" t="s">
        <v>1626</v>
      </c>
      <c r="D827" s="21" t="str">
        <f>INDEX(Refs!L:L,MATCH($C827,Refs!$I:$I,0))</f>
        <v>Choudhary, O. P.; Neemisha; Sharma, Sandeep; Singh, Pritpal</v>
      </c>
      <c r="E827" s="21" t="str">
        <f>INDEX(Refs!S:S,MATCH($C827,Refs!$I:$I,0))</f>
        <v>10.1016/j.fcr.2021.108131</v>
      </c>
      <c r="F827" s="23" t="s">
        <v>69</v>
      </c>
      <c r="G827" s="23" t="s">
        <v>1506</v>
      </c>
      <c r="I827" s="24" t="s">
        <v>320</v>
      </c>
      <c r="J827" s="26" t="s">
        <v>1630</v>
      </c>
      <c r="L827" s="26" t="s">
        <v>1628</v>
      </c>
      <c r="M827" s="24">
        <v>4</v>
      </c>
      <c r="P827" s="27" t="s">
        <v>59</v>
      </c>
      <c r="AF827" s="23" t="s">
        <v>234</v>
      </c>
      <c r="AJ827" s="24" t="s">
        <v>1629</v>
      </c>
      <c r="AK827" s="30" t="str">
        <f t="shared" si="30"/>
        <v>N0 RS7.5</v>
      </c>
      <c r="AL827" s="27">
        <v>3.54</v>
      </c>
      <c r="AN827" s="30" t="str">
        <f t="shared" si="31"/>
        <v>N0 RS0</v>
      </c>
      <c r="AO827" s="27">
        <v>3.77</v>
      </c>
      <c r="AR827" s="27" t="s">
        <v>184</v>
      </c>
      <c r="AT827" s="26" t="s">
        <v>77</v>
      </c>
    </row>
    <row r="828" spans="1:46" ht="12" customHeight="1">
      <c r="A828" s="20">
        <v>824</v>
      </c>
      <c r="B828" s="21">
        <f>INDEX(Refs!A:A,MATCH($C828,Refs!$I:$I,0))</f>
        <v>6141697</v>
      </c>
      <c r="C828" s="22" t="s">
        <v>1626</v>
      </c>
      <c r="D828" s="21" t="str">
        <f>INDEX(Refs!L:L,MATCH($C828,Refs!$I:$I,0))</f>
        <v>Choudhary, O. P.; Neemisha; Sharma, Sandeep; Singh, Pritpal</v>
      </c>
      <c r="E828" s="21" t="str">
        <f>INDEX(Refs!S:S,MATCH($C828,Refs!$I:$I,0))</f>
        <v>10.1016/j.fcr.2021.108131</v>
      </c>
      <c r="F828" s="23" t="s">
        <v>69</v>
      </c>
      <c r="G828" s="23" t="s">
        <v>1506</v>
      </c>
      <c r="I828" s="24" t="s">
        <v>320</v>
      </c>
      <c r="J828" s="26" t="s">
        <v>1631</v>
      </c>
      <c r="L828" s="26" t="s">
        <v>1628</v>
      </c>
      <c r="M828" s="24">
        <v>4</v>
      </c>
      <c r="P828" s="27" t="s">
        <v>59</v>
      </c>
      <c r="AF828" s="23" t="s">
        <v>234</v>
      </c>
      <c r="AJ828" s="24" t="s">
        <v>1629</v>
      </c>
      <c r="AK828" s="30" t="str">
        <f t="shared" si="30"/>
        <v>N0 RS10</v>
      </c>
      <c r="AL828" s="27">
        <v>3.12</v>
      </c>
      <c r="AN828" s="30" t="str">
        <f t="shared" si="31"/>
        <v>N0 RS0</v>
      </c>
      <c r="AO828" s="27">
        <v>3.77</v>
      </c>
      <c r="AR828" s="27" t="s">
        <v>184</v>
      </c>
      <c r="AT828" s="26" t="s">
        <v>77</v>
      </c>
    </row>
    <row r="829" spans="1:46" ht="12" customHeight="1">
      <c r="A829" s="20">
        <v>825</v>
      </c>
      <c r="B829" s="21">
        <f>INDEX(Refs!A:A,MATCH($C829,Refs!$I:$I,0))</f>
        <v>6141697</v>
      </c>
      <c r="C829" s="22" t="s">
        <v>1626</v>
      </c>
      <c r="D829" s="21" t="str">
        <f>INDEX(Refs!L:L,MATCH($C829,Refs!$I:$I,0))</f>
        <v>Choudhary, O. P.; Neemisha; Sharma, Sandeep; Singh, Pritpal</v>
      </c>
      <c r="E829" s="21" t="str">
        <f>INDEX(Refs!S:S,MATCH($C829,Refs!$I:$I,0))</f>
        <v>10.1016/j.fcr.2021.108131</v>
      </c>
      <c r="F829" s="23" t="s">
        <v>69</v>
      </c>
      <c r="G829" s="23" t="s">
        <v>1506</v>
      </c>
      <c r="I829" s="24" t="s">
        <v>320</v>
      </c>
      <c r="J829" s="26" t="s">
        <v>1632</v>
      </c>
      <c r="L829" s="26" t="s">
        <v>1633</v>
      </c>
      <c r="M829" s="24">
        <v>4</v>
      </c>
      <c r="P829" s="27" t="s">
        <v>59</v>
      </c>
      <c r="AF829" s="23" t="s">
        <v>234</v>
      </c>
      <c r="AJ829" s="24" t="s">
        <v>1629</v>
      </c>
      <c r="AK829" s="30" t="str">
        <f t="shared" si="30"/>
        <v>N90 RS5.0</v>
      </c>
      <c r="AL829" s="27">
        <v>5.05</v>
      </c>
      <c r="AN829" s="30" t="str">
        <f t="shared" si="31"/>
        <v>N90 RS0</v>
      </c>
      <c r="AO829" s="27">
        <v>5.49</v>
      </c>
      <c r="AR829" s="27" t="s">
        <v>184</v>
      </c>
      <c r="AT829" s="26" t="s">
        <v>77</v>
      </c>
    </row>
    <row r="830" spans="1:46" ht="12" customHeight="1">
      <c r="A830" s="20">
        <v>826</v>
      </c>
      <c r="B830" s="21">
        <f>INDEX(Refs!A:A,MATCH($C830,Refs!$I:$I,0))</f>
        <v>6141697</v>
      </c>
      <c r="C830" s="22" t="s">
        <v>1626</v>
      </c>
      <c r="D830" s="21" t="str">
        <f>INDEX(Refs!L:L,MATCH($C830,Refs!$I:$I,0))</f>
        <v>Choudhary, O. P.; Neemisha; Sharma, Sandeep; Singh, Pritpal</v>
      </c>
      <c r="E830" s="21" t="str">
        <f>INDEX(Refs!S:S,MATCH($C830,Refs!$I:$I,0))</f>
        <v>10.1016/j.fcr.2021.108131</v>
      </c>
      <c r="F830" s="23" t="s">
        <v>69</v>
      </c>
      <c r="G830" s="23" t="s">
        <v>1506</v>
      </c>
      <c r="I830" s="24" t="s">
        <v>320</v>
      </c>
      <c r="J830" s="26" t="s">
        <v>1634</v>
      </c>
      <c r="L830" s="26" t="s">
        <v>1633</v>
      </c>
      <c r="M830" s="24">
        <v>4</v>
      </c>
      <c r="P830" s="27" t="s">
        <v>59</v>
      </c>
      <c r="AF830" s="23" t="s">
        <v>234</v>
      </c>
      <c r="AJ830" s="24" t="s">
        <v>1629</v>
      </c>
      <c r="AK830" s="30" t="str">
        <f t="shared" si="30"/>
        <v>N90 RS7.5</v>
      </c>
      <c r="AL830" s="27">
        <v>4.9800000000000004</v>
      </c>
      <c r="AN830" s="30" t="str">
        <f t="shared" si="31"/>
        <v>N90 RS0</v>
      </c>
      <c r="AO830" s="27">
        <v>5.49</v>
      </c>
      <c r="AR830" s="27" t="s">
        <v>184</v>
      </c>
      <c r="AT830" s="26" t="s">
        <v>77</v>
      </c>
    </row>
    <row r="831" spans="1:46" ht="12" customHeight="1">
      <c r="A831" s="20">
        <v>827</v>
      </c>
      <c r="B831" s="21">
        <f>INDEX(Refs!A:A,MATCH($C831,Refs!$I:$I,0))</f>
        <v>6141697</v>
      </c>
      <c r="C831" s="22" t="s">
        <v>1626</v>
      </c>
      <c r="D831" s="21" t="str">
        <f>INDEX(Refs!L:L,MATCH($C831,Refs!$I:$I,0))</f>
        <v>Choudhary, O. P.; Neemisha; Sharma, Sandeep; Singh, Pritpal</v>
      </c>
      <c r="E831" s="21" t="str">
        <f>INDEX(Refs!S:S,MATCH($C831,Refs!$I:$I,0))</f>
        <v>10.1016/j.fcr.2021.108131</v>
      </c>
      <c r="F831" s="23" t="s">
        <v>69</v>
      </c>
      <c r="G831" s="23" t="s">
        <v>1506</v>
      </c>
      <c r="I831" s="24" t="s">
        <v>320</v>
      </c>
      <c r="J831" s="26" t="s">
        <v>1635</v>
      </c>
      <c r="L831" s="26" t="s">
        <v>1633</v>
      </c>
      <c r="M831" s="24">
        <v>4</v>
      </c>
      <c r="P831" s="27" t="s">
        <v>59</v>
      </c>
      <c r="AF831" s="23" t="s">
        <v>234</v>
      </c>
      <c r="AJ831" s="24" t="s">
        <v>1629</v>
      </c>
      <c r="AK831" s="30" t="str">
        <f t="shared" si="30"/>
        <v>N90 RS10</v>
      </c>
      <c r="AL831" s="27">
        <v>4.4400000000000004</v>
      </c>
      <c r="AN831" s="30" t="str">
        <f t="shared" si="31"/>
        <v>N90 RS0</v>
      </c>
      <c r="AO831" s="27">
        <v>5.49</v>
      </c>
      <c r="AR831" s="27" t="s">
        <v>184</v>
      </c>
      <c r="AT831" s="26" t="s">
        <v>77</v>
      </c>
    </row>
    <row r="832" spans="1:46" ht="12" customHeight="1">
      <c r="A832" s="20">
        <v>828</v>
      </c>
      <c r="B832" s="21">
        <f>INDEX(Refs!A:A,MATCH($C832,Refs!$I:$I,0))</f>
        <v>6141697</v>
      </c>
      <c r="C832" s="22" t="s">
        <v>1626</v>
      </c>
      <c r="D832" s="21" t="str">
        <f>INDEX(Refs!L:L,MATCH($C832,Refs!$I:$I,0))</f>
        <v>Choudhary, O. P.; Neemisha; Sharma, Sandeep; Singh, Pritpal</v>
      </c>
      <c r="E832" s="21" t="str">
        <f>INDEX(Refs!S:S,MATCH($C832,Refs!$I:$I,0))</f>
        <v>10.1016/j.fcr.2021.108131</v>
      </c>
      <c r="F832" s="23" t="s">
        <v>69</v>
      </c>
      <c r="G832" s="23" t="s">
        <v>1506</v>
      </c>
      <c r="I832" s="24" t="s">
        <v>320</v>
      </c>
      <c r="J832" s="26" t="s">
        <v>1636</v>
      </c>
      <c r="L832" s="26" t="s">
        <v>1637</v>
      </c>
      <c r="M832" s="24">
        <v>4</v>
      </c>
      <c r="P832" s="27" t="s">
        <v>59</v>
      </c>
      <c r="AF832" s="23" t="s">
        <v>234</v>
      </c>
      <c r="AJ832" s="24" t="s">
        <v>1629</v>
      </c>
      <c r="AK832" s="30" t="str">
        <f t="shared" si="30"/>
        <v>N 120 RS5.0</v>
      </c>
      <c r="AL832" s="27">
        <v>3.12</v>
      </c>
      <c r="AN832" s="30" t="str">
        <f t="shared" si="31"/>
        <v>N120 RS0</v>
      </c>
      <c r="AO832" s="27">
        <v>5.71</v>
      </c>
      <c r="AR832" s="27" t="s">
        <v>184</v>
      </c>
      <c r="AT832" s="26" t="s">
        <v>77</v>
      </c>
    </row>
    <row r="833" spans="1:55" ht="12" customHeight="1">
      <c r="A833" s="20">
        <v>829</v>
      </c>
      <c r="B833" s="21">
        <f>INDEX(Refs!A:A,MATCH($C833,Refs!$I:$I,0))</f>
        <v>6141697</v>
      </c>
      <c r="C833" s="22" t="s">
        <v>1626</v>
      </c>
      <c r="D833" s="21" t="str">
        <f>INDEX(Refs!L:L,MATCH($C833,Refs!$I:$I,0))</f>
        <v>Choudhary, O. P.; Neemisha; Sharma, Sandeep; Singh, Pritpal</v>
      </c>
      <c r="E833" s="21" t="str">
        <f>INDEX(Refs!S:S,MATCH($C833,Refs!$I:$I,0))</f>
        <v>10.1016/j.fcr.2021.108131</v>
      </c>
      <c r="F833" s="23" t="s">
        <v>69</v>
      </c>
      <c r="G833" s="23" t="s">
        <v>1506</v>
      </c>
      <c r="I833" s="24" t="s">
        <v>320</v>
      </c>
      <c r="J833" s="26" t="s">
        <v>1638</v>
      </c>
      <c r="L833" s="26" t="s">
        <v>1637</v>
      </c>
      <c r="M833" s="24">
        <v>4</v>
      </c>
      <c r="P833" s="27" t="s">
        <v>59</v>
      </c>
      <c r="AF833" s="23" t="s">
        <v>234</v>
      </c>
      <c r="AJ833" s="24" t="s">
        <v>1629</v>
      </c>
      <c r="AK833" s="30" t="str">
        <f t="shared" si="30"/>
        <v>N 12.0 RS7.5</v>
      </c>
      <c r="AL833" s="27">
        <v>5.45</v>
      </c>
      <c r="AN833" s="30" t="str">
        <f t="shared" si="31"/>
        <v>N120 RS0</v>
      </c>
      <c r="AO833" s="27">
        <v>5.71</v>
      </c>
      <c r="AR833" s="27" t="s">
        <v>184</v>
      </c>
      <c r="AT833" s="26" t="s">
        <v>77</v>
      </c>
    </row>
    <row r="834" spans="1:55" ht="12" customHeight="1">
      <c r="A834" s="20">
        <v>830</v>
      </c>
      <c r="B834" s="21">
        <f>INDEX(Refs!A:A,MATCH($C834,Refs!$I:$I,0))</f>
        <v>6141697</v>
      </c>
      <c r="C834" s="22" t="s">
        <v>1626</v>
      </c>
      <c r="D834" s="21" t="str">
        <f>INDEX(Refs!L:L,MATCH($C834,Refs!$I:$I,0))</f>
        <v>Choudhary, O. P.; Neemisha; Sharma, Sandeep; Singh, Pritpal</v>
      </c>
      <c r="E834" s="21" t="str">
        <f>INDEX(Refs!S:S,MATCH($C834,Refs!$I:$I,0))</f>
        <v>10.1016/j.fcr.2021.108131</v>
      </c>
      <c r="F834" s="23" t="s">
        <v>69</v>
      </c>
      <c r="G834" s="23" t="s">
        <v>1506</v>
      </c>
      <c r="I834" s="24" t="s">
        <v>320</v>
      </c>
      <c r="J834" s="26" t="s">
        <v>1639</v>
      </c>
      <c r="L834" s="26" t="s">
        <v>1637</v>
      </c>
      <c r="M834" s="24">
        <v>4</v>
      </c>
      <c r="P834" s="27" t="s">
        <v>59</v>
      </c>
      <c r="AF834" s="23" t="s">
        <v>234</v>
      </c>
      <c r="AJ834" s="24" t="s">
        <v>1629</v>
      </c>
      <c r="AK834" s="30" t="str">
        <f t="shared" si="30"/>
        <v>N 120 RS10</v>
      </c>
      <c r="AL834" s="27">
        <v>4.8899999999999997</v>
      </c>
      <c r="AN834" s="30" t="str">
        <f t="shared" si="31"/>
        <v>N120 RS0</v>
      </c>
      <c r="AO834" s="27">
        <v>5.71</v>
      </c>
      <c r="AR834" s="27" t="s">
        <v>184</v>
      </c>
      <c r="AT834" s="26" t="s">
        <v>77</v>
      </c>
    </row>
    <row r="835" spans="1:55" ht="12" customHeight="1">
      <c r="A835" s="20">
        <v>831</v>
      </c>
      <c r="B835" s="21">
        <f>INDEX(Refs!A:A,MATCH($C835,Refs!$I:$I,0))</f>
        <v>6141697</v>
      </c>
      <c r="C835" s="22" t="s">
        <v>1626</v>
      </c>
      <c r="D835" s="21" t="str">
        <f>INDEX(Refs!L:L,MATCH($C835,Refs!$I:$I,0))</f>
        <v>Choudhary, O. P.; Neemisha; Sharma, Sandeep; Singh, Pritpal</v>
      </c>
      <c r="E835" s="21" t="str">
        <f>INDEX(Refs!S:S,MATCH($C835,Refs!$I:$I,0))</f>
        <v>10.1016/j.fcr.2021.108131</v>
      </c>
      <c r="F835" s="23" t="s">
        <v>69</v>
      </c>
      <c r="G835" s="23" t="s">
        <v>1506</v>
      </c>
      <c r="I835" s="24" t="s">
        <v>320</v>
      </c>
      <c r="J835" s="26" t="s">
        <v>1640</v>
      </c>
      <c r="L835" s="26" t="s">
        <v>1641</v>
      </c>
      <c r="M835" s="24">
        <v>4</v>
      </c>
      <c r="P835" s="27" t="s">
        <v>59</v>
      </c>
      <c r="AF835" s="23" t="s">
        <v>234</v>
      </c>
      <c r="AJ835" s="24" t="s">
        <v>1629</v>
      </c>
      <c r="AK835" s="30" t="str">
        <f t="shared" si="30"/>
        <v>N150 RS5.0</v>
      </c>
      <c r="AL835" s="27">
        <v>5.12</v>
      </c>
      <c r="AN835" s="30" t="str">
        <f t="shared" si="31"/>
        <v>N150 RS0</v>
      </c>
      <c r="AO835" s="27">
        <v>5.38</v>
      </c>
      <c r="AR835" s="27" t="s">
        <v>184</v>
      </c>
      <c r="AT835" s="26" t="s">
        <v>77</v>
      </c>
    </row>
    <row r="836" spans="1:55" ht="12" customHeight="1">
      <c r="A836" s="20">
        <v>832</v>
      </c>
      <c r="B836" s="21">
        <f>INDEX(Refs!A:A,MATCH($C836,Refs!$I:$I,0))</f>
        <v>6141697</v>
      </c>
      <c r="C836" s="22" t="s">
        <v>1626</v>
      </c>
      <c r="D836" s="21" t="str">
        <f>INDEX(Refs!L:L,MATCH($C836,Refs!$I:$I,0))</f>
        <v>Choudhary, O. P.; Neemisha; Sharma, Sandeep; Singh, Pritpal</v>
      </c>
      <c r="E836" s="21" t="str">
        <f>INDEX(Refs!S:S,MATCH($C836,Refs!$I:$I,0))</f>
        <v>10.1016/j.fcr.2021.108131</v>
      </c>
      <c r="F836" s="23" t="s">
        <v>69</v>
      </c>
      <c r="G836" s="23" t="s">
        <v>1506</v>
      </c>
      <c r="I836" s="24" t="s">
        <v>320</v>
      </c>
      <c r="J836" s="26" t="s">
        <v>1642</v>
      </c>
      <c r="L836" s="26" t="s">
        <v>1641</v>
      </c>
      <c r="M836" s="24">
        <v>4</v>
      </c>
      <c r="P836" s="27" t="s">
        <v>59</v>
      </c>
      <c r="AF836" s="23" t="s">
        <v>234</v>
      </c>
      <c r="AJ836" s="24" t="s">
        <v>1629</v>
      </c>
      <c r="AK836" s="30" t="str">
        <f t="shared" si="30"/>
        <v>N150 RS7.5</v>
      </c>
      <c r="AL836" s="27">
        <v>5.14</v>
      </c>
      <c r="AN836" s="30" t="str">
        <f t="shared" si="31"/>
        <v>N150 RS0</v>
      </c>
      <c r="AO836" s="27">
        <v>5.38</v>
      </c>
      <c r="AR836" s="27" t="s">
        <v>184</v>
      </c>
      <c r="AT836" s="26" t="s">
        <v>77</v>
      </c>
    </row>
    <row r="837" spans="1:55" ht="12" customHeight="1">
      <c r="A837" s="20">
        <v>833</v>
      </c>
      <c r="B837" s="21">
        <f>INDEX(Refs!A:A,MATCH($C837,Refs!$I:$I,0))</f>
        <v>6141697</v>
      </c>
      <c r="C837" s="22" t="s">
        <v>1626</v>
      </c>
      <c r="D837" s="21" t="str">
        <f>INDEX(Refs!L:L,MATCH($C837,Refs!$I:$I,0))</f>
        <v>Choudhary, O. P.; Neemisha; Sharma, Sandeep; Singh, Pritpal</v>
      </c>
      <c r="E837" s="21" t="str">
        <f>INDEX(Refs!S:S,MATCH($C837,Refs!$I:$I,0))</f>
        <v>10.1016/j.fcr.2021.108131</v>
      </c>
      <c r="F837" s="23" t="s">
        <v>69</v>
      </c>
      <c r="G837" s="23" t="s">
        <v>1506</v>
      </c>
      <c r="I837" s="24" t="s">
        <v>320</v>
      </c>
      <c r="J837" s="26" t="s">
        <v>1643</v>
      </c>
      <c r="L837" s="26" t="s">
        <v>1641</v>
      </c>
      <c r="M837" s="24">
        <v>4</v>
      </c>
      <c r="P837" s="27" t="s">
        <v>59</v>
      </c>
      <c r="AF837" s="23" t="s">
        <v>234</v>
      </c>
      <c r="AJ837" s="24" t="s">
        <v>1629</v>
      </c>
      <c r="AK837" s="30" t="str">
        <f t="shared" si="30"/>
        <v>N15.0 RS10</v>
      </c>
      <c r="AL837" s="27">
        <v>4.58</v>
      </c>
      <c r="AN837" s="30" t="str">
        <f t="shared" si="31"/>
        <v>N150 RS0</v>
      </c>
      <c r="AO837" s="27">
        <v>5.38</v>
      </c>
      <c r="AR837" s="27" t="s">
        <v>184</v>
      </c>
      <c r="AT837" s="26" t="s">
        <v>77</v>
      </c>
    </row>
    <row r="838" spans="1:55" ht="12" customHeight="1">
      <c r="A838" s="20">
        <v>834</v>
      </c>
      <c r="B838" s="21">
        <f>INDEX(Refs!A:A,MATCH($C838,Refs!$I:$I,0))</f>
        <v>6141697</v>
      </c>
      <c r="C838" s="22" t="s">
        <v>1626</v>
      </c>
      <c r="D838" s="21" t="str">
        <f>INDEX(Refs!L:L,MATCH($C838,Refs!$I:$I,0))</f>
        <v>Choudhary, O. P.; Neemisha; Sharma, Sandeep; Singh, Pritpal</v>
      </c>
      <c r="E838" s="21" t="str">
        <f>INDEX(Refs!S:S,MATCH($C838,Refs!$I:$I,0))</f>
        <v>10.1016/j.fcr.2021.108131</v>
      </c>
      <c r="F838" s="23" t="s">
        <v>69</v>
      </c>
      <c r="G838" s="23" t="s">
        <v>1506</v>
      </c>
      <c r="I838" s="24" t="s">
        <v>320</v>
      </c>
      <c r="J838" s="26" t="s">
        <v>1637</v>
      </c>
      <c r="L838" s="26" t="s">
        <v>1641</v>
      </c>
      <c r="M838" s="24">
        <v>4</v>
      </c>
      <c r="AB838" s="27" t="s">
        <v>59</v>
      </c>
      <c r="AF838" s="23" t="s">
        <v>234</v>
      </c>
      <c r="AJ838" s="24" t="s">
        <v>1629</v>
      </c>
      <c r="AK838" s="30" t="str">
        <f t="shared" si="30"/>
        <v>N120 RS0</v>
      </c>
      <c r="AL838" s="27">
        <v>5.71</v>
      </c>
      <c r="AN838" s="30" t="str">
        <f t="shared" si="31"/>
        <v>N150 RS0</v>
      </c>
      <c r="AO838" s="27">
        <v>5.38</v>
      </c>
      <c r="AR838" s="27" t="s">
        <v>184</v>
      </c>
      <c r="AT838" s="26" t="s">
        <v>77</v>
      </c>
    </row>
    <row r="839" spans="1:55" ht="12" customHeight="1">
      <c r="A839" s="20">
        <v>835</v>
      </c>
      <c r="B839" s="21">
        <f>INDEX(Refs!A:A,MATCH($C839,Refs!$I:$I,0))</f>
        <v>6141697</v>
      </c>
      <c r="C839" s="22" t="s">
        <v>1626</v>
      </c>
      <c r="D839" s="21" t="str">
        <f>INDEX(Refs!L:L,MATCH($C839,Refs!$I:$I,0))</f>
        <v>Choudhary, O. P.; Neemisha; Sharma, Sandeep; Singh, Pritpal</v>
      </c>
      <c r="E839" s="21" t="str">
        <f>INDEX(Refs!S:S,MATCH($C839,Refs!$I:$I,0))</f>
        <v>10.1016/j.fcr.2021.108131</v>
      </c>
      <c r="F839" s="23" t="s">
        <v>69</v>
      </c>
      <c r="G839" s="23" t="s">
        <v>1506</v>
      </c>
      <c r="I839" s="24" t="s">
        <v>320</v>
      </c>
      <c r="J839" s="26" t="s">
        <v>1633</v>
      </c>
      <c r="L839" s="26" t="s">
        <v>1641</v>
      </c>
      <c r="M839" s="24">
        <v>4</v>
      </c>
      <c r="AB839" s="27" t="s">
        <v>59</v>
      </c>
      <c r="AF839" s="23" t="s">
        <v>234</v>
      </c>
      <c r="AJ839" s="24" t="s">
        <v>1629</v>
      </c>
      <c r="AK839" s="30" t="str">
        <f t="shared" si="30"/>
        <v>N90 RS0</v>
      </c>
      <c r="AL839" s="27">
        <v>5.49</v>
      </c>
      <c r="AN839" s="30" t="str">
        <f t="shared" si="31"/>
        <v>N150 RS0</v>
      </c>
      <c r="AO839" s="27">
        <v>5.38</v>
      </c>
      <c r="AR839" s="27" t="s">
        <v>184</v>
      </c>
      <c r="AT839" s="26" t="s">
        <v>77</v>
      </c>
    </row>
    <row r="840" spans="1:55" ht="12" customHeight="1">
      <c r="A840" s="20">
        <v>836</v>
      </c>
      <c r="B840" s="21">
        <f>INDEX(Refs!A:A,MATCH($C840,Refs!$I:$I,0))</f>
        <v>6141697</v>
      </c>
      <c r="C840" s="22" t="s">
        <v>1626</v>
      </c>
      <c r="D840" s="21" t="str">
        <f>INDEX(Refs!L:L,MATCH($C840,Refs!$I:$I,0))</f>
        <v>Choudhary, O. P.; Neemisha; Sharma, Sandeep; Singh, Pritpal</v>
      </c>
      <c r="E840" s="21" t="str">
        <f>INDEX(Refs!S:S,MATCH($C840,Refs!$I:$I,0))</f>
        <v>10.1016/j.fcr.2021.108131</v>
      </c>
      <c r="F840" s="23" t="s">
        <v>69</v>
      </c>
      <c r="G840" s="23" t="s">
        <v>1506</v>
      </c>
      <c r="I840" s="24" t="s">
        <v>320</v>
      </c>
      <c r="J840" s="26" t="s">
        <v>1636</v>
      </c>
      <c r="L840" s="26" t="s">
        <v>1640</v>
      </c>
      <c r="M840" s="24">
        <v>4</v>
      </c>
      <c r="AB840" s="27" t="s">
        <v>59</v>
      </c>
      <c r="AF840" s="23" t="s">
        <v>234</v>
      </c>
      <c r="AJ840" s="24" t="s">
        <v>1629</v>
      </c>
      <c r="AK840" s="30" t="str">
        <f t="shared" si="30"/>
        <v>N 120 RS5.0</v>
      </c>
      <c r="AL840" s="27">
        <v>3.12</v>
      </c>
      <c r="AN840" s="30" t="str">
        <f t="shared" si="31"/>
        <v>N150 RS5.0</v>
      </c>
      <c r="AO840" s="27">
        <v>5.12</v>
      </c>
      <c r="AR840" s="27" t="s">
        <v>184</v>
      </c>
      <c r="AT840" s="26" t="s">
        <v>77</v>
      </c>
    </row>
    <row r="841" spans="1:55" ht="12" customHeight="1">
      <c r="A841" s="20">
        <v>837</v>
      </c>
      <c r="B841" s="21">
        <f>INDEX(Refs!A:A,MATCH($C841,Refs!$I:$I,0))</f>
        <v>6141697</v>
      </c>
      <c r="C841" s="22" t="s">
        <v>1626</v>
      </c>
      <c r="D841" s="21" t="str">
        <f>INDEX(Refs!L:L,MATCH($C841,Refs!$I:$I,0))</f>
        <v>Choudhary, O. P.; Neemisha; Sharma, Sandeep; Singh, Pritpal</v>
      </c>
      <c r="E841" s="21" t="str">
        <f>INDEX(Refs!S:S,MATCH($C841,Refs!$I:$I,0))</f>
        <v>10.1016/j.fcr.2021.108131</v>
      </c>
      <c r="F841" s="23" t="s">
        <v>69</v>
      </c>
      <c r="G841" s="23" t="s">
        <v>1506</v>
      </c>
      <c r="I841" s="24" t="s">
        <v>320</v>
      </c>
      <c r="J841" s="26" t="s">
        <v>1632</v>
      </c>
      <c r="L841" s="26" t="s">
        <v>1640</v>
      </c>
      <c r="M841" s="24">
        <v>4</v>
      </c>
      <c r="AB841" s="27" t="s">
        <v>59</v>
      </c>
      <c r="AF841" s="23" t="s">
        <v>234</v>
      </c>
      <c r="AJ841" s="24" t="s">
        <v>1629</v>
      </c>
      <c r="AK841" s="30" t="str">
        <f t="shared" si="30"/>
        <v>N90 RS5.0</v>
      </c>
      <c r="AL841" s="27">
        <v>5.05</v>
      </c>
      <c r="AN841" s="30" t="str">
        <f t="shared" si="31"/>
        <v>N150 RS5.0</v>
      </c>
      <c r="AO841" s="27">
        <v>5.12</v>
      </c>
      <c r="AR841" s="27" t="s">
        <v>184</v>
      </c>
      <c r="AT841" s="26" t="s">
        <v>77</v>
      </c>
    </row>
    <row r="842" spans="1:55" ht="12" customHeight="1">
      <c r="A842" s="20">
        <v>838</v>
      </c>
      <c r="B842" s="21">
        <f>INDEX(Refs!A:A,MATCH($C842,Refs!$I:$I,0))</f>
        <v>6141697</v>
      </c>
      <c r="C842" s="22" t="s">
        <v>1626</v>
      </c>
      <c r="D842" s="21" t="str">
        <f>INDEX(Refs!L:L,MATCH($C842,Refs!$I:$I,0))</f>
        <v>Choudhary, O. P.; Neemisha; Sharma, Sandeep; Singh, Pritpal</v>
      </c>
      <c r="E842" s="21" t="str">
        <f>INDEX(Refs!S:S,MATCH($C842,Refs!$I:$I,0))</f>
        <v>10.1016/j.fcr.2021.108131</v>
      </c>
      <c r="F842" s="23" t="s">
        <v>69</v>
      </c>
      <c r="G842" s="23" t="s">
        <v>1506</v>
      </c>
      <c r="I842" s="24" t="s">
        <v>320</v>
      </c>
      <c r="J842" s="26" t="s">
        <v>1638</v>
      </c>
      <c r="L842" s="26" t="s">
        <v>1642</v>
      </c>
      <c r="M842" s="24">
        <v>4</v>
      </c>
      <c r="AB842" s="27" t="s">
        <v>59</v>
      </c>
      <c r="AF842" s="23" t="s">
        <v>234</v>
      </c>
      <c r="AJ842" s="24" t="s">
        <v>1629</v>
      </c>
      <c r="AK842" s="30" t="str">
        <f t="shared" si="30"/>
        <v>N 12.0 RS7.5</v>
      </c>
      <c r="AL842" s="27">
        <v>5.45</v>
      </c>
      <c r="AN842" s="30" t="str">
        <f t="shared" si="31"/>
        <v>N150 RS7.5</v>
      </c>
      <c r="AO842" s="27">
        <v>5.14</v>
      </c>
      <c r="AR842" s="27" t="s">
        <v>184</v>
      </c>
      <c r="AT842" s="26" t="s">
        <v>77</v>
      </c>
    </row>
    <row r="843" spans="1:55" ht="12" customHeight="1">
      <c r="A843" s="20">
        <v>839</v>
      </c>
      <c r="B843" s="21">
        <f>INDEX(Refs!A:A,MATCH($C843,Refs!$I:$I,0))</f>
        <v>6141697</v>
      </c>
      <c r="C843" s="22" t="s">
        <v>1626</v>
      </c>
      <c r="D843" s="21" t="str">
        <f>INDEX(Refs!L:L,MATCH($C843,Refs!$I:$I,0))</f>
        <v>Choudhary, O. P.; Neemisha; Sharma, Sandeep; Singh, Pritpal</v>
      </c>
      <c r="E843" s="21" t="str">
        <f>INDEX(Refs!S:S,MATCH($C843,Refs!$I:$I,0))</f>
        <v>10.1016/j.fcr.2021.108131</v>
      </c>
      <c r="F843" s="23" t="s">
        <v>69</v>
      </c>
      <c r="G843" s="23" t="s">
        <v>1506</v>
      </c>
      <c r="I843" s="24" t="s">
        <v>320</v>
      </c>
      <c r="J843" s="26" t="s">
        <v>1634</v>
      </c>
      <c r="L843" s="26" t="s">
        <v>1642</v>
      </c>
      <c r="M843" s="24">
        <v>4</v>
      </c>
      <c r="AB843" s="27" t="s">
        <v>59</v>
      </c>
      <c r="AF843" s="23" t="s">
        <v>234</v>
      </c>
      <c r="AJ843" s="24" t="s">
        <v>1629</v>
      </c>
      <c r="AK843" s="30" t="str">
        <f t="shared" si="30"/>
        <v>N90 RS7.5</v>
      </c>
      <c r="AL843" s="27">
        <v>4.9800000000000004</v>
      </c>
      <c r="AN843" s="30" t="str">
        <f t="shared" si="31"/>
        <v>N150 RS7.5</v>
      </c>
      <c r="AO843" s="27">
        <v>5.14</v>
      </c>
      <c r="AR843" s="27" t="s">
        <v>184</v>
      </c>
      <c r="AT843" s="26" t="s">
        <v>77</v>
      </c>
    </row>
    <row r="844" spans="1:55" ht="12" customHeight="1">
      <c r="A844" s="20">
        <v>840</v>
      </c>
      <c r="B844" s="21">
        <f>INDEX(Refs!A:A,MATCH($C844,Refs!$I:$I,0))</f>
        <v>6141697</v>
      </c>
      <c r="C844" s="22" t="s">
        <v>1626</v>
      </c>
      <c r="D844" s="21" t="str">
        <f>INDEX(Refs!L:L,MATCH($C844,Refs!$I:$I,0))</f>
        <v>Choudhary, O. P.; Neemisha; Sharma, Sandeep; Singh, Pritpal</v>
      </c>
      <c r="E844" s="21" t="str">
        <f>INDEX(Refs!S:S,MATCH($C844,Refs!$I:$I,0))</f>
        <v>10.1016/j.fcr.2021.108131</v>
      </c>
      <c r="F844" s="23" t="s">
        <v>69</v>
      </c>
      <c r="G844" s="23" t="s">
        <v>1506</v>
      </c>
      <c r="I844" s="24" t="s">
        <v>320</v>
      </c>
      <c r="J844" s="26" t="s">
        <v>1639</v>
      </c>
      <c r="L844" s="26" t="s">
        <v>1643</v>
      </c>
      <c r="M844" s="24">
        <v>4</v>
      </c>
      <c r="AB844" s="27" t="s">
        <v>59</v>
      </c>
      <c r="AF844" s="23" t="s">
        <v>234</v>
      </c>
      <c r="AJ844" s="24" t="s">
        <v>1629</v>
      </c>
      <c r="AK844" s="30" t="str">
        <f t="shared" si="30"/>
        <v>N 120 RS10</v>
      </c>
      <c r="AL844" s="27">
        <v>4.8899999999999997</v>
      </c>
      <c r="AN844" s="30" t="str">
        <f t="shared" si="31"/>
        <v>N15.0 RS10</v>
      </c>
      <c r="AO844" s="27">
        <v>4.58</v>
      </c>
      <c r="AR844" s="27" t="s">
        <v>184</v>
      </c>
      <c r="AT844" s="26" t="s">
        <v>77</v>
      </c>
    </row>
    <row r="845" spans="1:55" ht="12" customHeight="1">
      <c r="A845" s="20">
        <v>841</v>
      </c>
      <c r="B845" s="21">
        <f>INDEX(Refs!A:A,MATCH($C845,Refs!$I:$I,0))</f>
        <v>6141697</v>
      </c>
      <c r="C845" s="22" t="s">
        <v>1626</v>
      </c>
      <c r="D845" s="21" t="str">
        <f>INDEX(Refs!L:L,MATCH($C845,Refs!$I:$I,0))</f>
        <v>Choudhary, O. P.; Neemisha; Sharma, Sandeep; Singh, Pritpal</v>
      </c>
      <c r="E845" s="21" t="str">
        <f>INDEX(Refs!S:S,MATCH($C845,Refs!$I:$I,0))</f>
        <v>10.1016/j.fcr.2021.108131</v>
      </c>
      <c r="F845" s="23" t="s">
        <v>69</v>
      </c>
      <c r="G845" s="23" t="s">
        <v>1506</v>
      </c>
      <c r="I845" s="24" t="s">
        <v>320</v>
      </c>
      <c r="J845" s="26" t="s">
        <v>1635</v>
      </c>
      <c r="L845" s="26" t="s">
        <v>1643</v>
      </c>
      <c r="M845" s="24">
        <v>4</v>
      </c>
      <c r="AB845" s="27" t="s">
        <v>59</v>
      </c>
      <c r="AF845" s="23" t="s">
        <v>234</v>
      </c>
      <c r="AJ845" s="24" t="s">
        <v>1629</v>
      </c>
      <c r="AK845" s="30" t="str">
        <f t="shared" si="30"/>
        <v>N90 RS10</v>
      </c>
      <c r="AL845" s="27">
        <v>4.4400000000000004</v>
      </c>
      <c r="AN845" s="30" t="str">
        <f t="shared" si="31"/>
        <v>N15.0 RS10</v>
      </c>
      <c r="AO845" s="27">
        <v>4.58</v>
      </c>
      <c r="AR845" s="27" t="s">
        <v>184</v>
      </c>
      <c r="AT845" s="26" t="s">
        <v>77</v>
      </c>
    </row>
    <row r="846" spans="1:55" ht="12" customHeight="1">
      <c r="A846" s="20">
        <v>842</v>
      </c>
      <c r="B846" s="21" t="e">
        <f>INDEX(Refs!A:A,MATCH($C846,Refs!$I:$I,0))</f>
        <v>#N/A</v>
      </c>
      <c r="D846" s="21" t="e">
        <f>INDEX(Refs!L:L,MATCH($C846,Refs!$I:$I,0))</f>
        <v>#N/A</v>
      </c>
      <c r="E846" s="21" t="e">
        <f>INDEX(Refs!S:S,MATCH($C846,Refs!$I:$I,0))</f>
        <v>#N/A</v>
      </c>
      <c r="AK846" s="30">
        <f t="shared" si="30"/>
        <v>0</v>
      </c>
      <c r="AN846" s="30">
        <f t="shared" si="31"/>
        <v>0</v>
      </c>
    </row>
    <row r="847" spans="1:55" ht="12" customHeight="1">
      <c r="A847" s="20">
        <v>843</v>
      </c>
      <c r="B847" s="21">
        <f>INDEX(Refs!A:A,MATCH($C847,Refs!$I:$I,0))</f>
        <v>6141801</v>
      </c>
      <c r="C847" s="22" t="s">
        <v>1644</v>
      </c>
      <c r="D847" s="21" t="str">
        <f>INDEX(Refs!L:L,MATCH($C847,Refs!$I:$I,0))</f>
        <v>Farooq, Muhammad; Iqbal, Muhammad; Javed, Atif; Lal, Rattan; Shehzadi, Ruqia</v>
      </c>
      <c r="E847" s="21" t="str">
        <f>INDEX(Refs!S:S,MATCH($C847,Refs!$I:$I,0))</f>
        <v>10.17957/IJAB/15.0955</v>
      </c>
      <c r="F847" s="23" t="s">
        <v>448</v>
      </c>
      <c r="G847" s="23" t="s">
        <v>1645</v>
      </c>
      <c r="I847" s="24" t="s">
        <v>73</v>
      </c>
      <c r="J847" s="26" t="s">
        <v>1646</v>
      </c>
      <c r="L847" s="26" t="s">
        <v>1647</v>
      </c>
      <c r="M847" s="24">
        <v>3</v>
      </c>
      <c r="O847" s="27" t="s">
        <v>59</v>
      </c>
      <c r="AF847" s="23" t="s">
        <v>60</v>
      </c>
      <c r="AG847" s="23" t="s">
        <v>75</v>
      </c>
      <c r="AJ847" s="24">
        <v>2014</v>
      </c>
      <c r="AK847" s="30" t="str">
        <f t="shared" si="30"/>
        <v>Irri 1 Rice straw mulch</v>
      </c>
      <c r="AL847" s="27">
        <v>765.09</v>
      </c>
      <c r="AN847" s="30" t="str">
        <f t="shared" si="31"/>
        <v>Irri 1 No mulch</v>
      </c>
      <c r="AO847" s="27">
        <v>742.62</v>
      </c>
      <c r="AR847" s="27" t="s">
        <v>184</v>
      </c>
      <c r="AU847" s="26" t="s">
        <v>77</v>
      </c>
      <c r="AV847" s="26" t="s">
        <v>77</v>
      </c>
      <c r="AW847" s="26" t="s">
        <v>77</v>
      </c>
      <c r="AX847" s="26" t="s">
        <v>77</v>
      </c>
      <c r="AY847" s="26" t="s">
        <v>77</v>
      </c>
      <c r="AZ847" s="26" t="s">
        <v>77</v>
      </c>
      <c r="BA847" s="26" t="s">
        <v>63</v>
      </c>
      <c r="BB847" s="26" t="s">
        <v>63</v>
      </c>
      <c r="BC847" s="26" t="s">
        <v>77</v>
      </c>
    </row>
    <row r="848" spans="1:55" ht="12" customHeight="1">
      <c r="A848" s="20">
        <v>844</v>
      </c>
      <c r="B848" s="21">
        <f>INDEX(Refs!A:A,MATCH($C848,Refs!$I:$I,0))</f>
        <v>6141801</v>
      </c>
      <c r="C848" s="22" t="s">
        <v>1644</v>
      </c>
      <c r="D848" s="21" t="str">
        <f>INDEX(Refs!L:L,MATCH($C848,Refs!$I:$I,0))</f>
        <v>Farooq, Muhammad; Iqbal, Muhammad; Javed, Atif; Lal, Rattan; Shehzadi, Ruqia</v>
      </c>
      <c r="E848" s="21" t="str">
        <f>INDEX(Refs!S:S,MATCH($C848,Refs!$I:$I,0))</f>
        <v>10.17957/IJAB/15.0955</v>
      </c>
      <c r="F848" s="23" t="s">
        <v>448</v>
      </c>
      <c r="G848" s="23" t="s">
        <v>1645</v>
      </c>
      <c r="I848" s="24" t="s">
        <v>73</v>
      </c>
      <c r="J848" s="26" t="s">
        <v>1648</v>
      </c>
      <c r="L848" s="26" t="s">
        <v>1649</v>
      </c>
      <c r="M848" s="24">
        <v>3</v>
      </c>
      <c r="O848" s="27" t="s">
        <v>59</v>
      </c>
      <c r="AF848" s="23" t="s">
        <v>60</v>
      </c>
      <c r="AG848" s="23" t="s">
        <v>75</v>
      </c>
      <c r="AJ848" s="24">
        <v>2014</v>
      </c>
      <c r="AK848" s="30" t="str">
        <f t="shared" si="30"/>
        <v>Irri 2 Rice straw mulch</v>
      </c>
      <c r="AL848" s="27">
        <v>787.97</v>
      </c>
      <c r="AN848" s="30" t="str">
        <f t="shared" si="31"/>
        <v>Irri 2 No mulch</v>
      </c>
      <c r="AO848" s="27">
        <v>744.7</v>
      </c>
      <c r="AR848" s="27" t="s">
        <v>184</v>
      </c>
      <c r="AU848" s="26" t="s">
        <v>77</v>
      </c>
      <c r="AV848" s="26" t="s">
        <v>77</v>
      </c>
      <c r="AW848" s="26" t="s">
        <v>77</v>
      </c>
      <c r="AX848" s="26" t="s">
        <v>77</v>
      </c>
      <c r="AY848" s="26" t="s">
        <v>77</v>
      </c>
      <c r="AZ848" s="26" t="s">
        <v>77</v>
      </c>
      <c r="BA848" s="26" t="s">
        <v>63</v>
      </c>
      <c r="BB848" s="26" t="s">
        <v>63</v>
      </c>
      <c r="BC848" s="26" t="s">
        <v>77</v>
      </c>
    </row>
    <row r="849" spans="1:55" ht="12" customHeight="1">
      <c r="A849" s="20">
        <v>845</v>
      </c>
      <c r="B849" s="21">
        <f>INDEX(Refs!A:A,MATCH($C849,Refs!$I:$I,0))</f>
        <v>6141801</v>
      </c>
      <c r="C849" s="22" t="s">
        <v>1644</v>
      </c>
      <c r="D849" s="21" t="str">
        <f>INDEX(Refs!L:L,MATCH($C849,Refs!$I:$I,0))</f>
        <v>Farooq, Muhammad; Iqbal, Muhammad; Javed, Atif; Lal, Rattan; Shehzadi, Ruqia</v>
      </c>
      <c r="E849" s="21" t="str">
        <f>INDEX(Refs!S:S,MATCH($C849,Refs!$I:$I,0))</f>
        <v>10.17957/IJAB/15.0955</v>
      </c>
      <c r="F849" s="23" t="s">
        <v>448</v>
      </c>
      <c r="G849" s="23" t="s">
        <v>1645</v>
      </c>
      <c r="I849" s="24" t="s">
        <v>73</v>
      </c>
      <c r="J849" s="26" t="s">
        <v>1650</v>
      </c>
      <c r="L849" s="26" t="s">
        <v>1651</v>
      </c>
      <c r="M849" s="24">
        <v>3</v>
      </c>
      <c r="O849" s="27" t="s">
        <v>59</v>
      </c>
      <c r="AF849" s="23" t="s">
        <v>60</v>
      </c>
      <c r="AG849" s="23" t="s">
        <v>75</v>
      </c>
      <c r="AJ849" s="24">
        <v>2014</v>
      </c>
      <c r="AK849" s="30" t="str">
        <f t="shared" si="30"/>
        <v>Irri 3 Rice straw mulch</v>
      </c>
      <c r="AL849" s="27">
        <v>811.71</v>
      </c>
      <c r="AN849" s="30" t="str">
        <f t="shared" si="31"/>
        <v>Irri 3 No mulch</v>
      </c>
      <c r="AO849" s="27">
        <v>749.06</v>
      </c>
      <c r="AR849" s="27" t="s">
        <v>184</v>
      </c>
      <c r="AU849" s="26" t="s">
        <v>77</v>
      </c>
      <c r="AV849" s="26" t="s">
        <v>77</v>
      </c>
      <c r="AW849" s="26" t="s">
        <v>77</v>
      </c>
      <c r="AX849" s="26" t="s">
        <v>77</v>
      </c>
      <c r="AY849" s="26" t="s">
        <v>77</v>
      </c>
      <c r="AZ849" s="26" t="s">
        <v>77</v>
      </c>
      <c r="BA849" s="26" t="s">
        <v>63</v>
      </c>
      <c r="BB849" s="26" t="s">
        <v>63</v>
      </c>
      <c r="BC849" s="26" t="s">
        <v>77</v>
      </c>
    </row>
    <row r="850" spans="1:55" ht="12" customHeight="1">
      <c r="A850" s="20">
        <v>846</v>
      </c>
      <c r="B850" s="21">
        <f>INDEX(Refs!A:A,MATCH($C850,Refs!$I:$I,0))</f>
        <v>6141801</v>
      </c>
      <c r="C850" s="22" t="s">
        <v>1644</v>
      </c>
      <c r="D850" s="21" t="str">
        <f>INDEX(Refs!L:L,MATCH($C850,Refs!$I:$I,0))</f>
        <v>Farooq, Muhammad; Iqbal, Muhammad; Javed, Atif; Lal, Rattan; Shehzadi, Ruqia</v>
      </c>
      <c r="E850" s="21" t="str">
        <f>INDEX(Refs!S:S,MATCH($C850,Refs!$I:$I,0))</f>
        <v>10.17957/IJAB/15.0955</v>
      </c>
      <c r="F850" s="23" t="s">
        <v>448</v>
      </c>
      <c r="G850" s="23" t="s">
        <v>1645</v>
      </c>
      <c r="I850" s="24" t="s">
        <v>73</v>
      </c>
      <c r="J850" s="26" t="s">
        <v>1649</v>
      </c>
      <c r="L850" s="26" t="s">
        <v>1651</v>
      </c>
      <c r="M850" s="24">
        <v>3</v>
      </c>
      <c r="P850" s="27" t="s">
        <v>59</v>
      </c>
      <c r="AF850" s="23" t="s">
        <v>60</v>
      </c>
      <c r="AG850" s="23" t="s">
        <v>75</v>
      </c>
      <c r="AJ850" s="24">
        <v>2014</v>
      </c>
      <c r="AK850" s="30" t="str">
        <f t="shared" ref="AK850:AK913" si="32">J850</f>
        <v>Irri 2 No mulch</v>
      </c>
      <c r="AL850" s="27">
        <v>744.7</v>
      </c>
      <c r="AN850" s="30" t="str">
        <f t="shared" ref="AN850:AN913" si="33">L850</f>
        <v>Irri 3 No mulch</v>
      </c>
      <c r="AO850" s="27">
        <v>749.06</v>
      </c>
      <c r="AR850" s="27" t="s">
        <v>184</v>
      </c>
      <c r="AU850" s="26" t="s">
        <v>77</v>
      </c>
      <c r="AV850" s="26" t="s">
        <v>77</v>
      </c>
      <c r="AW850" s="26" t="s">
        <v>77</v>
      </c>
      <c r="AX850" s="26" t="s">
        <v>77</v>
      </c>
      <c r="AY850" s="26" t="s">
        <v>77</v>
      </c>
      <c r="AZ850" s="26" t="s">
        <v>77</v>
      </c>
      <c r="BA850" s="26" t="s">
        <v>63</v>
      </c>
      <c r="BB850" s="26" t="s">
        <v>63</v>
      </c>
      <c r="BC850" s="26" t="s">
        <v>77</v>
      </c>
    </row>
    <row r="851" spans="1:55" ht="12" customHeight="1">
      <c r="A851" s="20">
        <v>847</v>
      </c>
      <c r="B851" s="21">
        <f>INDEX(Refs!A:A,MATCH($C851,Refs!$I:$I,0))</f>
        <v>6141801</v>
      </c>
      <c r="C851" s="22" t="s">
        <v>1644</v>
      </c>
      <c r="D851" s="21" t="str">
        <f>INDEX(Refs!L:L,MATCH($C851,Refs!$I:$I,0))</f>
        <v>Farooq, Muhammad; Iqbal, Muhammad; Javed, Atif; Lal, Rattan; Shehzadi, Ruqia</v>
      </c>
      <c r="E851" s="21" t="str">
        <f>INDEX(Refs!S:S,MATCH($C851,Refs!$I:$I,0))</f>
        <v>10.17957/IJAB/15.0955</v>
      </c>
      <c r="F851" s="23" t="s">
        <v>448</v>
      </c>
      <c r="G851" s="23" t="s">
        <v>1645</v>
      </c>
      <c r="I851" s="24" t="s">
        <v>73</v>
      </c>
      <c r="J851" s="26" t="s">
        <v>1647</v>
      </c>
      <c r="L851" s="26" t="s">
        <v>1651</v>
      </c>
      <c r="M851" s="24">
        <v>3</v>
      </c>
      <c r="P851" s="27" t="s">
        <v>59</v>
      </c>
      <c r="AF851" s="23" t="s">
        <v>60</v>
      </c>
      <c r="AG851" s="23" t="s">
        <v>75</v>
      </c>
      <c r="AJ851" s="24">
        <v>2014</v>
      </c>
      <c r="AK851" s="30" t="str">
        <f t="shared" si="32"/>
        <v>Irri 1 No mulch</v>
      </c>
      <c r="AL851" s="27">
        <v>742.62</v>
      </c>
      <c r="AN851" s="30" t="str">
        <f t="shared" si="33"/>
        <v>Irri 3 No mulch</v>
      </c>
      <c r="AO851" s="27">
        <v>749.06</v>
      </c>
      <c r="AR851" s="27" t="s">
        <v>184</v>
      </c>
      <c r="AU851" s="26" t="s">
        <v>77</v>
      </c>
      <c r="AV851" s="26" t="s">
        <v>77</v>
      </c>
      <c r="AW851" s="26" t="s">
        <v>77</v>
      </c>
      <c r="AX851" s="26" t="s">
        <v>77</v>
      </c>
      <c r="AY851" s="26" t="s">
        <v>77</v>
      </c>
      <c r="AZ851" s="26" t="s">
        <v>77</v>
      </c>
      <c r="BA851" s="26" t="s">
        <v>63</v>
      </c>
      <c r="BB851" s="26" t="s">
        <v>63</v>
      </c>
      <c r="BC851" s="26" t="s">
        <v>77</v>
      </c>
    </row>
    <row r="852" spans="1:55" ht="12" customHeight="1">
      <c r="A852" s="20">
        <v>848</v>
      </c>
      <c r="B852" s="21">
        <f>INDEX(Refs!A:A,MATCH($C852,Refs!$I:$I,0))</f>
        <v>6141801</v>
      </c>
      <c r="C852" s="22" t="s">
        <v>1644</v>
      </c>
      <c r="D852" s="21" t="str">
        <f>INDEX(Refs!L:L,MATCH($C852,Refs!$I:$I,0))</f>
        <v>Farooq, Muhammad; Iqbal, Muhammad; Javed, Atif; Lal, Rattan; Shehzadi, Ruqia</v>
      </c>
      <c r="E852" s="21" t="str">
        <f>INDEX(Refs!S:S,MATCH($C852,Refs!$I:$I,0))</f>
        <v>10.17957/IJAB/15.0955</v>
      </c>
      <c r="F852" s="23" t="s">
        <v>448</v>
      </c>
      <c r="G852" s="23" t="s">
        <v>1645</v>
      </c>
      <c r="I852" s="24" t="s">
        <v>73</v>
      </c>
      <c r="J852" s="26" t="s">
        <v>1648</v>
      </c>
      <c r="L852" s="26" t="s">
        <v>1650</v>
      </c>
      <c r="M852" s="24">
        <v>3</v>
      </c>
      <c r="P852" s="27" t="s">
        <v>59</v>
      </c>
      <c r="AF852" s="23" t="s">
        <v>60</v>
      </c>
      <c r="AG852" s="23" t="s">
        <v>75</v>
      </c>
      <c r="AJ852" s="24">
        <v>2014</v>
      </c>
      <c r="AK852" s="30" t="str">
        <f t="shared" si="32"/>
        <v>Irri 2 Rice straw mulch</v>
      </c>
      <c r="AL852" s="27">
        <v>787.97</v>
      </c>
      <c r="AN852" s="30" t="str">
        <f t="shared" si="33"/>
        <v>Irri 3 Rice straw mulch</v>
      </c>
      <c r="AO852" s="27">
        <v>811.71</v>
      </c>
      <c r="AR852" s="27" t="s">
        <v>184</v>
      </c>
      <c r="AU852" s="26" t="s">
        <v>77</v>
      </c>
      <c r="AV852" s="26" t="s">
        <v>77</v>
      </c>
      <c r="AW852" s="26" t="s">
        <v>77</v>
      </c>
      <c r="AX852" s="26" t="s">
        <v>77</v>
      </c>
      <c r="AY852" s="26" t="s">
        <v>77</v>
      </c>
      <c r="AZ852" s="26" t="s">
        <v>77</v>
      </c>
      <c r="BA852" s="26" t="s">
        <v>63</v>
      </c>
      <c r="BB852" s="26" t="s">
        <v>63</v>
      </c>
      <c r="BC852" s="26" t="s">
        <v>77</v>
      </c>
    </row>
    <row r="853" spans="1:55" ht="12" customHeight="1">
      <c r="A853" s="20">
        <v>849</v>
      </c>
      <c r="B853" s="21">
        <f>INDEX(Refs!A:A,MATCH($C853,Refs!$I:$I,0))</f>
        <v>6141801</v>
      </c>
      <c r="C853" s="22" t="s">
        <v>1644</v>
      </c>
      <c r="D853" s="21" t="str">
        <f>INDEX(Refs!L:L,MATCH($C853,Refs!$I:$I,0))</f>
        <v>Farooq, Muhammad; Iqbal, Muhammad; Javed, Atif; Lal, Rattan; Shehzadi, Ruqia</v>
      </c>
      <c r="E853" s="21" t="str">
        <f>INDEX(Refs!S:S,MATCH($C853,Refs!$I:$I,0))</f>
        <v>10.17957/IJAB/15.0955</v>
      </c>
      <c r="F853" s="23" t="s">
        <v>448</v>
      </c>
      <c r="G853" s="23" t="s">
        <v>1645</v>
      </c>
      <c r="I853" s="24" t="s">
        <v>73</v>
      </c>
      <c r="J853" s="26" t="s">
        <v>1646</v>
      </c>
      <c r="L853" s="26" t="s">
        <v>1650</v>
      </c>
      <c r="M853" s="24">
        <v>3</v>
      </c>
      <c r="P853" s="27" t="s">
        <v>59</v>
      </c>
      <c r="AF853" s="23" t="s">
        <v>60</v>
      </c>
      <c r="AG853" s="23" t="s">
        <v>75</v>
      </c>
      <c r="AJ853" s="24">
        <v>2014</v>
      </c>
      <c r="AK853" s="30" t="str">
        <f t="shared" si="32"/>
        <v>Irri 1 Rice straw mulch</v>
      </c>
      <c r="AL853" s="27">
        <v>765.09</v>
      </c>
      <c r="AN853" s="30" t="str">
        <f t="shared" si="33"/>
        <v>Irri 3 Rice straw mulch</v>
      </c>
      <c r="AO853" s="27">
        <v>811.71</v>
      </c>
      <c r="AR853" s="27" t="s">
        <v>184</v>
      </c>
      <c r="AU853" s="26" t="s">
        <v>77</v>
      </c>
      <c r="AV853" s="26" t="s">
        <v>77</v>
      </c>
      <c r="AW853" s="26" t="s">
        <v>77</v>
      </c>
      <c r="AX853" s="26" t="s">
        <v>77</v>
      </c>
      <c r="AY853" s="26" t="s">
        <v>77</v>
      </c>
      <c r="AZ853" s="26" t="s">
        <v>77</v>
      </c>
      <c r="BA853" s="26" t="s">
        <v>63</v>
      </c>
      <c r="BB853" s="26" t="s">
        <v>63</v>
      </c>
      <c r="BC853" s="26" t="s">
        <v>77</v>
      </c>
    </row>
    <row r="854" spans="1:55" ht="12" customHeight="1">
      <c r="A854" s="20">
        <v>850</v>
      </c>
      <c r="B854" s="21">
        <f>INDEX(Refs!A:A,MATCH($C854,Refs!$I:$I,0))</f>
        <v>6141801</v>
      </c>
      <c r="C854" s="22" t="s">
        <v>1644</v>
      </c>
      <c r="D854" s="21" t="str">
        <f>INDEX(Refs!L:L,MATCH($C854,Refs!$I:$I,0))</f>
        <v>Farooq, Muhammad; Iqbal, Muhammad; Javed, Atif; Lal, Rattan; Shehzadi, Ruqia</v>
      </c>
      <c r="E854" s="21" t="str">
        <f>INDEX(Refs!S:S,MATCH($C854,Refs!$I:$I,0))</f>
        <v>10.17957/IJAB/15.0955</v>
      </c>
      <c r="F854" s="23" t="s">
        <v>448</v>
      </c>
      <c r="G854" s="23" t="s">
        <v>1645</v>
      </c>
      <c r="I854" s="24" t="s">
        <v>73</v>
      </c>
      <c r="J854" s="26" t="s">
        <v>1646</v>
      </c>
      <c r="L854" s="26" t="s">
        <v>1648</v>
      </c>
      <c r="M854" s="24">
        <v>3</v>
      </c>
      <c r="P854" s="27" t="s">
        <v>59</v>
      </c>
      <c r="AF854" s="23" t="s">
        <v>60</v>
      </c>
      <c r="AG854" s="23" t="s">
        <v>75</v>
      </c>
      <c r="AJ854" s="24">
        <v>2014</v>
      </c>
      <c r="AK854" s="30" t="str">
        <f t="shared" si="32"/>
        <v>Irri 1 Rice straw mulch</v>
      </c>
      <c r="AL854" s="27">
        <v>765.09</v>
      </c>
      <c r="AN854" s="30" t="str">
        <f t="shared" si="33"/>
        <v>Irri 2 Rice straw mulch</v>
      </c>
      <c r="AO854" s="27">
        <v>787.97</v>
      </c>
      <c r="AR854" s="27" t="s">
        <v>184</v>
      </c>
      <c r="AU854" s="26" t="s">
        <v>77</v>
      </c>
      <c r="AV854" s="26" t="s">
        <v>77</v>
      </c>
      <c r="AW854" s="26" t="s">
        <v>77</v>
      </c>
      <c r="AX854" s="26" t="s">
        <v>77</v>
      </c>
      <c r="AY854" s="26" t="s">
        <v>77</v>
      </c>
      <c r="AZ854" s="26" t="s">
        <v>77</v>
      </c>
      <c r="BA854" s="26" t="s">
        <v>63</v>
      </c>
      <c r="BB854" s="26" t="s">
        <v>63</v>
      </c>
      <c r="BC854" s="26" t="s">
        <v>77</v>
      </c>
    </row>
    <row r="855" spans="1:55" ht="12" customHeight="1">
      <c r="A855" s="20">
        <v>851</v>
      </c>
      <c r="B855" s="21">
        <f>INDEX(Refs!A:A,MATCH($C855,Refs!$I:$I,0))</f>
        <v>6141801</v>
      </c>
      <c r="C855" s="22" t="s">
        <v>1644</v>
      </c>
      <c r="D855" s="21" t="str">
        <f>INDEX(Refs!L:L,MATCH($C855,Refs!$I:$I,0))</f>
        <v>Farooq, Muhammad; Iqbal, Muhammad; Javed, Atif; Lal, Rattan; Shehzadi, Ruqia</v>
      </c>
      <c r="E855" s="21" t="str">
        <f>INDEX(Refs!S:S,MATCH($C855,Refs!$I:$I,0))</f>
        <v>10.17957/IJAB/15.0955</v>
      </c>
      <c r="F855" s="23" t="s">
        <v>448</v>
      </c>
      <c r="G855" s="23" t="s">
        <v>1645</v>
      </c>
      <c r="I855" s="24" t="s">
        <v>73</v>
      </c>
      <c r="J855" s="26" t="s">
        <v>1647</v>
      </c>
      <c r="L855" s="26" t="s">
        <v>1649</v>
      </c>
      <c r="M855" s="24">
        <v>3</v>
      </c>
      <c r="P855" s="27" t="s">
        <v>59</v>
      </c>
      <c r="AF855" s="23" t="s">
        <v>60</v>
      </c>
      <c r="AG855" s="23" t="s">
        <v>75</v>
      </c>
      <c r="AJ855" s="24">
        <v>2014</v>
      </c>
      <c r="AK855" s="30" t="str">
        <f t="shared" si="32"/>
        <v>Irri 1 No mulch</v>
      </c>
      <c r="AL855" s="27">
        <v>742.62</v>
      </c>
      <c r="AN855" s="30" t="str">
        <f t="shared" si="33"/>
        <v>Irri 2 No mulch</v>
      </c>
      <c r="AO855" s="27">
        <v>744.7</v>
      </c>
      <c r="AR855" s="27" t="s">
        <v>184</v>
      </c>
      <c r="AU855" s="26" t="s">
        <v>77</v>
      </c>
      <c r="AV855" s="26" t="s">
        <v>77</v>
      </c>
      <c r="AW855" s="26" t="s">
        <v>77</v>
      </c>
      <c r="AX855" s="26" t="s">
        <v>77</v>
      </c>
      <c r="AY855" s="26" t="s">
        <v>77</v>
      </c>
      <c r="AZ855" s="26" t="s">
        <v>77</v>
      </c>
      <c r="BA855" s="26" t="s">
        <v>63</v>
      </c>
      <c r="BB855" s="26" t="s">
        <v>63</v>
      </c>
      <c r="BC855" s="26" t="s">
        <v>77</v>
      </c>
    </row>
    <row r="856" spans="1:55" ht="12" customHeight="1">
      <c r="A856" s="20">
        <v>852</v>
      </c>
      <c r="B856" s="21">
        <f>INDEX(Refs!A:A,MATCH($C856,Refs!$I:$I,0))</f>
        <v>6141801</v>
      </c>
      <c r="C856" s="22" t="s">
        <v>1644</v>
      </c>
      <c r="D856" s="21" t="str">
        <f>INDEX(Refs!L:L,MATCH($C856,Refs!$I:$I,0))</f>
        <v>Farooq, Muhammad; Iqbal, Muhammad; Javed, Atif; Lal, Rattan; Shehzadi, Ruqia</v>
      </c>
      <c r="E856" s="21" t="str">
        <f>INDEX(Refs!S:S,MATCH($C856,Refs!$I:$I,0))</f>
        <v>10.17957/IJAB/15.0955</v>
      </c>
      <c r="F856" s="23" t="s">
        <v>448</v>
      </c>
      <c r="G856" s="23" t="s">
        <v>1645</v>
      </c>
      <c r="I856" s="24" t="s">
        <v>73</v>
      </c>
      <c r="J856" s="26" t="s">
        <v>1646</v>
      </c>
      <c r="L856" s="26" t="s">
        <v>1647</v>
      </c>
      <c r="M856" s="24">
        <v>3</v>
      </c>
      <c r="O856" s="27" t="s">
        <v>59</v>
      </c>
      <c r="AF856" s="23" t="s">
        <v>60</v>
      </c>
      <c r="AG856" s="23" t="s">
        <v>75</v>
      </c>
      <c r="AJ856" s="24">
        <v>2015</v>
      </c>
      <c r="AK856" s="30" t="str">
        <f t="shared" si="32"/>
        <v>Irri 1 Rice straw mulch</v>
      </c>
      <c r="AL856" s="27">
        <v>791</v>
      </c>
      <c r="AN856" s="30" t="str">
        <f t="shared" si="33"/>
        <v>Irri 1 No mulch</v>
      </c>
      <c r="AO856" s="27">
        <v>750.71</v>
      </c>
      <c r="AR856" s="27" t="s">
        <v>184</v>
      </c>
      <c r="AU856" s="26" t="s">
        <v>77</v>
      </c>
      <c r="AV856" s="26" t="s">
        <v>77</v>
      </c>
      <c r="AW856" s="26" t="s">
        <v>77</v>
      </c>
      <c r="AX856" s="26" t="s">
        <v>77</v>
      </c>
      <c r="AY856" s="26" t="s">
        <v>77</v>
      </c>
      <c r="AZ856" s="26" t="s">
        <v>77</v>
      </c>
      <c r="BA856" s="26" t="s">
        <v>63</v>
      </c>
      <c r="BB856" s="26" t="s">
        <v>63</v>
      </c>
      <c r="BC856" s="26" t="s">
        <v>77</v>
      </c>
    </row>
    <row r="857" spans="1:55" ht="12" customHeight="1">
      <c r="A857" s="20">
        <v>853</v>
      </c>
      <c r="B857" s="21">
        <f>INDEX(Refs!A:A,MATCH($C857,Refs!$I:$I,0))</f>
        <v>6141801</v>
      </c>
      <c r="C857" s="22" t="s">
        <v>1644</v>
      </c>
      <c r="D857" s="21" t="str">
        <f>INDEX(Refs!L:L,MATCH($C857,Refs!$I:$I,0))</f>
        <v>Farooq, Muhammad; Iqbal, Muhammad; Javed, Atif; Lal, Rattan; Shehzadi, Ruqia</v>
      </c>
      <c r="E857" s="21" t="str">
        <f>INDEX(Refs!S:S,MATCH($C857,Refs!$I:$I,0))</f>
        <v>10.17957/IJAB/15.0955</v>
      </c>
      <c r="F857" s="23" t="s">
        <v>448</v>
      </c>
      <c r="G857" s="23" t="s">
        <v>1645</v>
      </c>
      <c r="I857" s="24" t="s">
        <v>73</v>
      </c>
      <c r="J857" s="26" t="s">
        <v>1648</v>
      </c>
      <c r="L857" s="26" t="s">
        <v>1649</v>
      </c>
      <c r="M857" s="24">
        <v>3</v>
      </c>
      <c r="O857" s="27" t="s">
        <v>59</v>
      </c>
      <c r="AF857" s="23" t="s">
        <v>60</v>
      </c>
      <c r="AG857" s="23" t="s">
        <v>75</v>
      </c>
      <c r="AJ857" s="24">
        <v>2015</v>
      </c>
      <c r="AK857" s="30" t="str">
        <f t="shared" si="32"/>
        <v>Irri 2 Rice straw mulch</v>
      </c>
      <c r="AL857" s="27">
        <v>797.87</v>
      </c>
      <c r="AN857" s="30" t="str">
        <f t="shared" si="33"/>
        <v>Irri 2 No mulch</v>
      </c>
      <c r="AO857" s="27">
        <v>753.01</v>
      </c>
      <c r="AR857" s="27" t="s">
        <v>184</v>
      </c>
      <c r="AU857" s="26" t="s">
        <v>77</v>
      </c>
      <c r="AV857" s="26" t="s">
        <v>77</v>
      </c>
      <c r="AW857" s="26" t="s">
        <v>77</v>
      </c>
      <c r="AX857" s="26" t="s">
        <v>77</v>
      </c>
      <c r="AY857" s="26" t="s">
        <v>77</v>
      </c>
      <c r="AZ857" s="26" t="s">
        <v>77</v>
      </c>
      <c r="BA857" s="26" t="s">
        <v>63</v>
      </c>
      <c r="BB857" s="26" t="s">
        <v>63</v>
      </c>
      <c r="BC857" s="26" t="s">
        <v>77</v>
      </c>
    </row>
    <row r="858" spans="1:55" ht="12" customHeight="1">
      <c r="A858" s="20">
        <v>854</v>
      </c>
      <c r="B858" s="21">
        <f>INDEX(Refs!A:A,MATCH($C858,Refs!$I:$I,0))</f>
        <v>6141801</v>
      </c>
      <c r="C858" s="22" t="s">
        <v>1644</v>
      </c>
      <c r="D858" s="21" t="str">
        <f>INDEX(Refs!L:L,MATCH($C858,Refs!$I:$I,0))</f>
        <v>Farooq, Muhammad; Iqbal, Muhammad; Javed, Atif; Lal, Rattan; Shehzadi, Ruqia</v>
      </c>
      <c r="E858" s="21" t="str">
        <f>INDEX(Refs!S:S,MATCH($C858,Refs!$I:$I,0))</f>
        <v>10.17957/IJAB/15.0955</v>
      </c>
      <c r="F858" s="23" t="s">
        <v>448</v>
      </c>
      <c r="G858" s="23" t="s">
        <v>1645</v>
      </c>
      <c r="I858" s="24" t="s">
        <v>73</v>
      </c>
      <c r="J858" s="26" t="s">
        <v>1650</v>
      </c>
      <c r="L858" s="26" t="s">
        <v>1651</v>
      </c>
      <c r="M858" s="24">
        <v>3</v>
      </c>
      <c r="O858" s="27" t="s">
        <v>59</v>
      </c>
      <c r="AF858" s="23" t="s">
        <v>60</v>
      </c>
      <c r="AG858" s="23" t="s">
        <v>75</v>
      </c>
      <c r="AJ858" s="24">
        <v>2015</v>
      </c>
      <c r="AK858" s="30" t="str">
        <f t="shared" si="32"/>
        <v>Irri 3 Rice straw mulch</v>
      </c>
      <c r="AL858" s="27">
        <v>822.13</v>
      </c>
      <c r="AN858" s="30" t="str">
        <f t="shared" si="33"/>
        <v>Irri 3 No mulch</v>
      </c>
      <c r="AO858" s="27">
        <v>757.46</v>
      </c>
      <c r="AR858" s="27" t="s">
        <v>184</v>
      </c>
      <c r="AU858" s="26" t="s">
        <v>77</v>
      </c>
      <c r="AV858" s="26" t="s">
        <v>77</v>
      </c>
      <c r="AW858" s="26" t="s">
        <v>77</v>
      </c>
      <c r="AX858" s="26" t="s">
        <v>77</v>
      </c>
      <c r="AY858" s="26" t="s">
        <v>77</v>
      </c>
      <c r="AZ858" s="26" t="s">
        <v>77</v>
      </c>
      <c r="BA858" s="26" t="s">
        <v>63</v>
      </c>
      <c r="BB858" s="26" t="s">
        <v>63</v>
      </c>
      <c r="BC858" s="26" t="s">
        <v>77</v>
      </c>
    </row>
    <row r="859" spans="1:55" ht="12" customHeight="1">
      <c r="A859" s="20">
        <v>855</v>
      </c>
      <c r="B859" s="21">
        <f>INDEX(Refs!A:A,MATCH($C859,Refs!$I:$I,0))</f>
        <v>6141801</v>
      </c>
      <c r="C859" s="22" t="s">
        <v>1644</v>
      </c>
      <c r="D859" s="21" t="str">
        <f>INDEX(Refs!L:L,MATCH($C859,Refs!$I:$I,0))</f>
        <v>Farooq, Muhammad; Iqbal, Muhammad; Javed, Atif; Lal, Rattan; Shehzadi, Ruqia</v>
      </c>
      <c r="E859" s="21" t="str">
        <f>INDEX(Refs!S:S,MATCH($C859,Refs!$I:$I,0))</f>
        <v>10.17957/IJAB/15.0955</v>
      </c>
      <c r="F859" s="23" t="s">
        <v>448</v>
      </c>
      <c r="G859" s="23" t="s">
        <v>1645</v>
      </c>
      <c r="I859" s="24" t="s">
        <v>73</v>
      </c>
      <c r="J859" s="26" t="s">
        <v>1649</v>
      </c>
      <c r="L859" s="26" t="s">
        <v>1651</v>
      </c>
      <c r="M859" s="24">
        <v>3</v>
      </c>
      <c r="P859" s="27" t="s">
        <v>59</v>
      </c>
      <c r="AF859" s="23" t="s">
        <v>60</v>
      </c>
      <c r="AG859" s="23" t="s">
        <v>75</v>
      </c>
      <c r="AJ859" s="24">
        <v>2015</v>
      </c>
      <c r="AK859" s="30" t="str">
        <f t="shared" si="32"/>
        <v>Irri 2 No mulch</v>
      </c>
      <c r="AL859" s="27">
        <v>753.01</v>
      </c>
      <c r="AN859" s="30" t="str">
        <f t="shared" si="33"/>
        <v>Irri 3 No mulch</v>
      </c>
      <c r="AO859" s="27">
        <v>757.46</v>
      </c>
      <c r="AR859" s="27" t="s">
        <v>184</v>
      </c>
      <c r="AU859" s="26" t="s">
        <v>77</v>
      </c>
      <c r="AV859" s="26" t="s">
        <v>77</v>
      </c>
      <c r="AW859" s="26" t="s">
        <v>77</v>
      </c>
      <c r="AX859" s="26" t="s">
        <v>77</v>
      </c>
      <c r="AY859" s="26" t="s">
        <v>77</v>
      </c>
      <c r="AZ859" s="26" t="s">
        <v>77</v>
      </c>
      <c r="BA859" s="26" t="s">
        <v>63</v>
      </c>
      <c r="BB859" s="26" t="s">
        <v>63</v>
      </c>
      <c r="BC859" s="26" t="s">
        <v>77</v>
      </c>
    </row>
    <row r="860" spans="1:55" ht="12" customHeight="1">
      <c r="A860" s="20">
        <v>856</v>
      </c>
      <c r="B860" s="21">
        <f>INDEX(Refs!A:A,MATCH($C860,Refs!$I:$I,0))</f>
        <v>6141801</v>
      </c>
      <c r="C860" s="22" t="s">
        <v>1644</v>
      </c>
      <c r="D860" s="21" t="str">
        <f>INDEX(Refs!L:L,MATCH($C860,Refs!$I:$I,0))</f>
        <v>Farooq, Muhammad; Iqbal, Muhammad; Javed, Atif; Lal, Rattan; Shehzadi, Ruqia</v>
      </c>
      <c r="E860" s="21" t="str">
        <f>INDEX(Refs!S:S,MATCH($C860,Refs!$I:$I,0))</f>
        <v>10.17957/IJAB/15.0955</v>
      </c>
      <c r="F860" s="23" t="s">
        <v>448</v>
      </c>
      <c r="G860" s="23" t="s">
        <v>1645</v>
      </c>
      <c r="I860" s="24" t="s">
        <v>73</v>
      </c>
      <c r="J860" s="26" t="s">
        <v>1647</v>
      </c>
      <c r="L860" s="26" t="s">
        <v>1651</v>
      </c>
      <c r="M860" s="24">
        <v>3</v>
      </c>
      <c r="P860" s="27" t="s">
        <v>59</v>
      </c>
      <c r="AF860" s="23" t="s">
        <v>60</v>
      </c>
      <c r="AG860" s="23" t="s">
        <v>75</v>
      </c>
      <c r="AJ860" s="24">
        <v>2015</v>
      </c>
      <c r="AK860" s="30" t="str">
        <f t="shared" si="32"/>
        <v>Irri 1 No mulch</v>
      </c>
      <c r="AL860" s="27">
        <v>750.71</v>
      </c>
      <c r="AN860" s="30" t="str">
        <f t="shared" si="33"/>
        <v>Irri 3 No mulch</v>
      </c>
      <c r="AO860" s="27">
        <v>757.46</v>
      </c>
      <c r="AR860" s="27" t="s">
        <v>184</v>
      </c>
      <c r="AU860" s="26" t="s">
        <v>77</v>
      </c>
      <c r="AV860" s="26" t="s">
        <v>77</v>
      </c>
      <c r="AW860" s="26" t="s">
        <v>77</v>
      </c>
      <c r="AX860" s="26" t="s">
        <v>77</v>
      </c>
      <c r="AY860" s="26" t="s">
        <v>77</v>
      </c>
      <c r="AZ860" s="26" t="s">
        <v>77</v>
      </c>
      <c r="BA860" s="26" t="s">
        <v>63</v>
      </c>
      <c r="BB860" s="26" t="s">
        <v>63</v>
      </c>
      <c r="BC860" s="26" t="s">
        <v>77</v>
      </c>
    </row>
    <row r="861" spans="1:55" ht="12" customHeight="1">
      <c r="A861" s="20">
        <v>857</v>
      </c>
      <c r="B861" s="21">
        <f>INDEX(Refs!A:A,MATCH($C861,Refs!$I:$I,0))</f>
        <v>6141801</v>
      </c>
      <c r="C861" s="22" t="s">
        <v>1644</v>
      </c>
      <c r="D861" s="21" t="str">
        <f>INDEX(Refs!L:L,MATCH($C861,Refs!$I:$I,0))</f>
        <v>Farooq, Muhammad; Iqbal, Muhammad; Javed, Atif; Lal, Rattan; Shehzadi, Ruqia</v>
      </c>
      <c r="E861" s="21" t="str">
        <f>INDEX(Refs!S:S,MATCH($C861,Refs!$I:$I,0))</f>
        <v>10.17957/IJAB/15.0955</v>
      </c>
      <c r="F861" s="23" t="s">
        <v>448</v>
      </c>
      <c r="G861" s="23" t="s">
        <v>1645</v>
      </c>
      <c r="I861" s="24" t="s">
        <v>73</v>
      </c>
      <c r="J861" s="26" t="s">
        <v>1648</v>
      </c>
      <c r="L861" s="26" t="s">
        <v>1650</v>
      </c>
      <c r="M861" s="24">
        <v>3</v>
      </c>
      <c r="P861" s="27" t="s">
        <v>59</v>
      </c>
      <c r="AF861" s="23" t="s">
        <v>60</v>
      </c>
      <c r="AG861" s="23" t="s">
        <v>75</v>
      </c>
      <c r="AJ861" s="24">
        <v>2015</v>
      </c>
      <c r="AK861" s="30" t="str">
        <f t="shared" si="32"/>
        <v>Irri 2 Rice straw mulch</v>
      </c>
      <c r="AL861" s="27">
        <v>797.87</v>
      </c>
      <c r="AN861" s="30" t="str">
        <f t="shared" si="33"/>
        <v>Irri 3 Rice straw mulch</v>
      </c>
      <c r="AO861" s="27">
        <v>822.13</v>
      </c>
      <c r="AR861" s="27" t="s">
        <v>184</v>
      </c>
      <c r="AU861" s="26" t="s">
        <v>77</v>
      </c>
      <c r="AV861" s="26" t="s">
        <v>77</v>
      </c>
      <c r="AW861" s="26" t="s">
        <v>77</v>
      </c>
      <c r="AX861" s="26" t="s">
        <v>77</v>
      </c>
      <c r="AY861" s="26" t="s">
        <v>77</v>
      </c>
      <c r="AZ861" s="26" t="s">
        <v>77</v>
      </c>
      <c r="BA861" s="26" t="s">
        <v>63</v>
      </c>
      <c r="BB861" s="26" t="s">
        <v>63</v>
      </c>
      <c r="BC861" s="26" t="s">
        <v>77</v>
      </c>
    </row>
    <row r="862" spans="1:55" ht="12" customHeight="1">
      <c r="A862" s="20">
        <v>858</v>
      </c>
      <c r="B862" s="21">
        <f>INDEX(Refs!A:A,MATCH($C862,Refs!$I:$I,0))</f>
        <v>6141801</v>
      </c>
      <c r="C862" s="22" t="s">
        <v>1644</v>
      </c>
      <c r="D862" s="21" t="str">
        <f>INDEX(Refs!L:L,MATCH($C862,Refs!$I:$I,0))</f>
        <v>Farooq, Muhammad; Iqbal, Muhammad; Javed, Atif; Lal, Rattan; Shehzadi, Ruqia</v>
      </c>
      <c r="E862" s="21" t="str">
        <f>INDEX(Refs!S:S,MATCH($C862,Refs!$I:$I,0))</f>
        <v>10.17957/IJAB/15.0955</v>
      </c>
      <c r="F862" s="23" t="s">
        <v>448</v>
      </c>
      <c r="G862" s="23" t="s">
        <v>1645</v>
      </c>
      <c r="I862" s="24" t="s">
        <v>73</v>
      </c>
      <c r="J862" s="26" t="s">
        <v>1646</v>
      </c>
      <c r="L862" s="26" t="s">
        <v>1650</v>
      </c>
      <c r="M862" s="24">
        <v>3</v>
      </c>
      <c r="P862" s="27" t="s">
        <v>59</v>
      </c>
      <c r="AF862" s="23" t="s">
        <v>60</v>
      </c>
      <c r="AG862" s="23" t="s">
        <v>75</v>
      </c>
      <c r="AJ862" s="24">
        <v>2015</v>
      </c>
      <c r="AK862" s="30" t="str">
        <f t="shared" si="32"/>
        <v>Irri 1 Rice straw mulch</v>
      </c>
      <c r="AL862" s="27">
        <v>791</v>
      </c>
      <c r="AN862" s="30" t="str">
        <f t="shared" si="33"/>
        <v>Irri 3 Rice straw mulch</v>
      </c>
      <c r="AO862" s="27">
        <v>822.13</v>
      </c>
      <c r="AR862" s="27" t="s">
        <v>184</v>
      </c>
      <c r="AU862" s="26" t="s">
        <v>77</v>
      </c>
      <c r="AV862" s="26" t="s">
        <v>77</v>
      </c>
      <c r="AW862" s="26" t="s">
        <v>77</v>
      </c>
      <c r="AX862" s="26" t="s">
        <v>77</v>
      </c>
      <c r="AY862" s="26" t="s">
        <v>77</v>
      </c>
      <c r="AZ862" s="26" t="s">
        <v>77</v>
      </c>
      <c r="BA862" s="26" t="s">
        <v>63</v>
      </c>
      <c r="BB862" s="26" t="s">
        <v>63</v>
      </c>
      <c r="BC862" s="26" t="s">
        <v>77</v>
      </c>
    </row>
    <row r="863" spans="1:55" ht="12" customHeight="1">
      <c r="A863" s="20">
        <v>859</v>
      </c>
      <c r="B863" s="21">
        <f>INDEX(Refs!A:A,MATCH($C863,Refs!$I:$I,0))</f>
        <v>6141801</v>
      </c>
      <c r="C863" s="22" t="s">
        <v>1644</v>
      </c>
      <c r="D863" s="21" t="str">
        <f>INDEX(Refs!L:L,MATCH($C863,Refs!$I:$I,0))</f>
        <v>Farooq, Muhammad; Iqbal, Muhammad; Javed, Atif; Lal, Rattan; Shehzadi, Ruqia</v>
      </c>
      <c r="E863" s="21" t="str">
        <f>INDEX(Refs!S:S,MATCH($C863,Refs!$I:$I,0))</f>
        <v>10.17957/IJAB/15.0955</v>
      </c>
      <c r="F863" s="23" t="s">
        <v>448</v>
      </c>
      <c r="G863" s="23" t="s">
        <v>1645</v>
      </c>
      <c r="I863" s="24" t="s">
        <v>73</v>
      </c>
      <c r="J863" s="26" t="s">
        <v>1646</v>
      </c>
      <c r="L863" s="26" t="s">
        <v>1648</v>
      </c>
      <c r="M863" s="24">
        <v>3</v>
      </c>
      <c r="P863" s="27" t="s">
        <v>59</v>
      </c>
      <c r="AF863" s="23" t="s">
        <v>60</v>
      </c>
      <c r="AG863" s="23" t="s">
        <v>75</v>
      </c>
      <c r="AJ863" s="24">
        <v>2015</v>
      </c>
      <c r="AK863" s="30" t="str">
        <f t="shared" si="32"/>
        <v>Irri 1 Rice straw mulch</v>
      </c>
      <c r="AL863" s="27">
        <v>791</v>
      </c>
      <c r="AN863" s="30" t="str">
        <f t="shared" si="33"/>
        <v>Irri 2 Rice straw mulch</v>
      </c>
      <c r="AO863" s="27">
        <v>797.87</v>
      </c>
      <c r="AR863" s="27" t="s">
        <v>184</v>
      </c>
      <c r="AU863" s="26" t="s">
        <v>77</v>
      </c>
      <c r="AV863" s="26" t="s">
        <v>77</v>
      </c>
      <c r="AW863" s="26" t="s">
        <v>77</v>
      </c>
      <c r="AX863" s="26" t="s">
        <v>77</v>
      </c>
      <c r="AY863" s="26" t="s">
        <v>77</v>
      </c>
      <c r="AZ863" s="26" t="s">
        <v>77</v>
      </c>
      <c r="BA863" s="26" t="s">
        <v>63</v>
      </c>
      <c r="BB863" s="26" t="s">
        <v>63</v>
      </c>
      <c r="BC863" s="26" t="s">
        <v>77</v>
      </c>
    </row>
    <row r="864" spans="1:55" ht="12" customHeight="1">
      <c r="A864" s="20">
        <v>860</v>
      </c>
      <c r="B864" s="21">
        <f>INDEX(Refs!A:A,MATCH($C864,Refs!$I:$I,0))</f>
        <v>6141801</v>
      </c>
      <c r="C864" s="22" t="s">
        <v>1644</v>
      </c>
      <c r="D864" s="21" t="str">
        <f>INDEX(Refs!L:L,MATCH($C864,Refs!$I:$I,0))</f>
        <v>Farooq, Muhammad; Iqbal, Muhammad; Javed, Atif; Lal, Rattan; Shehzadi, Ruqia</v>
      </c>
      <c r="E864" s="21" t="str">
        <f>INDEX(Refs!S:S,MATCH($C864,Refs!$I:$I,0))</f>
        <v>10.17957/IJAB/15.0955</v>
      </c>
      <c r="F864" s="23" t="s">
        <v>448</v>
      </c>
      <c r="G864" s="23" t="s">
        <v>1645</v>
      </c>
      <c r="I864" s="24" t="s">
        <v>73</v>
      </c>
      <c r="J864" s="26" t="s">
        <v>1647</v>
      </c>
      <c r="L864" s="26" t="s">
        <v>1649</v>
      </c>
      <c r="M864" s="24">
        <v>3</v>
      </c>
      <c r="P864" s="27" t="s">
        <v>59</v>
      </c>
      <c r="AF864" s="23" t="s">
        <v>60</v>
      </c>
      <c r="AG864" s="23" t="s">
        <v>75</v>
      </c>
      <c r="AJ864" s="24">
        <v>2015</v>
      </c>
      <c r="AK864" s="30" t="str">
        <f t="shared" si="32"/>
        <v>Irri 1 No mulch</v>
      </c>
      <c r="AL864" s="27">
        <v>750.71</v>
      </c>
      <c r="AN864" s="30" t="str">
        <f t="shared" si="33"/>
        <v>Irri 2 No mulch</v>
      </c>
      <c r="AO864" s="27">
        <v>753.01</v>
      </c>
      <c r="AR864" s="27" t="s">
        <v>184</v>
      </c>
      <c r="AU864" s="26" t="s">
        <v>77</v>
      </c>
      <c r="AV864" s="26" t="s">
        <v>77</v>
      </c>
      <c r="AW864" s="26" t="s">
        <v>77</v>
      </c>
      <c r="AX864" s="26" t="s">
        <v>77</v>
      </c>
      <c r="AY864" s="26" t="s">
        <v>77</v>
      </c>
      <c r="AZ864" s="26" t="s">
        <v>77</v>
      </c>
      <c r="BA864" s="26" t="s">
        <v>63</v>
      </c>
      <c r="BB864" s="26" t="s">
        <v>63</v>
      </c>
      <c r="BC864" s="26" t="s">
        <v>77</v>
      </c>
    </row>
    <row r="865" spans="1:55" ht="12" customHeight="1">
      <c r="A865" s="20">
        <v>861</v>
      </c>
      <c r="B865" s="21">
        <f>INDEX(Refs!A:A,MATCH($C865,Refs!$I:$I,0))</f>
        <v>6141801</v>
      </c>
      <c r="C865" s="22" t="s">
        <v>1644</v>
      </c>
      <c r="D865" s="21" t="str">
        <f>INDEX(Refs!L:L,MATCH($C865,Refs!$I:$I,0))</f>
        <v>Farooq, Muhammad; Iqbal, Muhammad; Javed, Atif; Lal, Rattan; Shehzadi, Ruqia</v>
      </c>
      <c r="E865" s="21" t="str">
        <f>INDEX(Refs!S:S,MATCH($C865,Refs!$I:$I,0))</f>
        <v>10.17957/IJAB/15.0955</v>
      </c>
      <c r="F865" s="23" t="s">
        <v>448</v>
      </c>
      <c r="G865" s="23" t="s">
        <v>1645</v>
      </c>
      <c r="I865" s="24" t="s">
        <v>73</v>
      </c>
      <c r="J865" s="26" t="s">
        <v>1646</v>
      </c>
      <c r="L865" s="26" t="s">
        <v>1647</v>
      </c>
      <c r="M865" s="24">
        <v>3</v>
      </c>
      <c r="O865" s="27" t="s">
        <v>59</v>
      </c>
      <c r="AF865" s="23" t="s">
        <v>80</v>
      </c>
      <c r="AG865" s="23" t="s">
        <v>75</v>
      </c>
      <c r="AJ865" s="24">
        <v>2014</v>
      </c>
      <c r="AK865" s="30" t="str">
        <f t="shared" si="32"/>
        <v>Irri 1 Rice straw mulch</v>
      </c>
      <c r="AL865" s="27">
        <v>1028.57</v>
      </c>
      <c r="AN865" s="30" t="str">
        <f t="shared" si="33"/>
        <v>Irri 1 No mulch</v>
      </c>
      <c r="AO865" s="27">
        <v>908.23</v>
      </c>
      <c r="AR865" s="27" t="s">
        <v>184</v>
      </c>
      <c r="AU865" s="26" t="s">
        <v>77</v>
      </c>
      <c r="AV865" s="26" t="s">
        <v>77</v>
      </c>
      <c r="AW865" s="26" t="s">
        <v>77</v>
      </c>
      <c r="AX865" s="26" t="s">
        <v>77</v>
      </c>
      <c r="AY865" s="26" t="s">
        <v>77</v>
      </c>
      <c r="AZ865" s="26" t="s">
        <v>77</v>
      </c>
      <c r="BA865" s="26" t="s">
        <v>63</v>
      </c>
      <c r="BB865" s="26" t="s">
        <v>63</v>
      </c>
      <c r="BC865" s="26" t="s">
        <v>77</v>
      </c>
    </row>
    <row r="866" spans="1:55" ht="12" customHeight="1">
      <c r="A866" s="20">
        <v>862</v>
      </c>
      <c r="B866" s="21">
        <f>INDEX(Refs!A:A,MATCH($C866,Refs!$I:$I,0))</f>
        <v>6141801</v>
      </c>
      <c r="C866" s="22" t="s">
        <v>1644</v>
      </c>
      <c r="D866" s="21" t="str">
        <f>INDEX(Refs!L:L,MATCH($C866,Refs!$I:$I,0))</f>
        <v>Farooq, Muhammad; Iqbal, Muhammad; Javed, Atif; Lal, Rattan; Shehzadi, Ruqia</v>
      </c>
      <c r="E866" s="21" t="str">
        <f>INDEX(Refs!S:S,MATCH($C866,Refs!$I:$I,0))</f>
        <v>10.17957/IJAB/15.0955</v>
      </c>
      <c r="F866" s="23" t="s">
        <v>448</v>
      </c>
      <c r="G866" s="23" t="s">
        <v>1645</v>
      </c>
      <c r="I866" s="24" t="s">
        <v>73</v>
      </c>
      <c r="J866" s="26" t="s">
        <v>1648</v>
      </c>
      <c r="L866" s="26" t="s">
        <v>1649</v>
      </c>
      <c r="M866" s="24">
        <v>3</v>
      </c>
      <c r="O866" s="27" t="s">
        <v>59</v>
      </c>
      <c r="AF866" s="23" t="s">
        <v>80</v>
      </c>
      <c r="AG866" s="23" t="s">
        <v>75</v>
      </c>
      <c r="AJ866" s="24">
        <v>2014</v>
      </c>
      <c r="AK866" s="30" t="str">
        <f t="shared" si="32"/>
        <v>Irri 2 Rice straw mulch</v>
      </c>
      <c r="AL866" s="27">
        <v>1225.74</v>
      </c>
      <c r="AN866" s="30" t="str">
        <f t="shared" si="33"/>
        <v>Irri 2 No mulch</v>
      </c>
      <c r="AO866" s="27">
        <v>976.48</v>
      </c>
      <c r="AR866" s="27" t="s">
        <v>184</v>
      </c>
      <c r="AU866" s="26" t="s">
        <v>77</v>
      </c>
      <c r="AV866" s="26" t="s">
        <v>77</v>
      </c>
      <c r="AW866" s="26" t="s">
        <v>77</v>
      </c>
      <c r="AX866" s="26" t="s">
        <v>77</v>
      </c>
      <c r="AY866" s="26" t="s">
        <v>77</v>
      </c>
      <c r="AZ866" s="26" t="s">
        <v>77</v>
      </c>
      <c r="BA866" s="26" t="s">
        <v>63</v>
      </c>
      <c r="BB866" s="26" t="s">
        <v>63</v>
      </c>
      <c r="BC866" s="26" t="s">
        <v>77</v>
      </c>
    </row>
    <row r="867" spans="1:55" ht="12" customHeight="1">
      <c r="A867" s="20">
        <v>863</v>
      </c>
      <c r="B867" s="21">
        <f>INDEX(Refs!A:A,MATCH($C867,Refs!$I:$I,0))</f>
        <v>6141801</v>
      </c>
      <c r="C867" s="22" t="s">
        <v>1644</v>
      </c>
      <c r="D867" s="21" t="str">
        <f>INDEX(Refs!L:L,MATCH($C867,Refs!$I:$I,0))</f>
        <v>Farooq, Muhammad; Iqbal, Muhammad; Javed, Atif; Lal, Rattan; Shehzadi, Ruqia</v>
      </c>
      <c r="E867" s="21" t="str">
        <f>INDEX(Refs!S:S,MATCH($C867,Refs!$I:$I,0))</f>
        <v>10.17957/IJAB/15.0955</v>
      </c>
      <c r="F867" s="23" t="s">
        <v>448</v>
      </c>
      <c r="G867" s="23" t="s">
        <v>1645</v>
      </c>
      <c r="I867" s="24" t="s">
        <v>73</v>
      </c>
      <c r="J867" s="26" t="s">
        <v>1650</v>
      </c>
      <c r="L867" s="26" t="s">
        <v>1651</v>
      </c>
      <c r="M867" s="24">
        <v>3</v>
      </c>
      <c r="O867" s="27" t="s">
        <v>59</v>
      </c>
      <c r="AF867" s="23" t="s">
        <v>80</v>
      </c>
      <c r="AG867" s="23" t="s">
        <v>75</v>
      </c>
      <c r="AJ867" s="24">
        <v>2014</v>
      </c>
      <c r="AK867" s="30" t="str">
        <f t="shared" si="32"/>
        <v>Irri 3 Rice straw mulch</v>
      </c>
      <c r="AL867" s="27">
        <v>1368.5</v>
      </c>
      <c r="AN867" s="30" t="str">
        <f t="shared" si="33"/>
        <v>Irri 3 No mulch</v>
      </c>
      <c r="AO867" s="27">
        <v>1205.3</v>
      </c>
      <c r="AR867" s="27" t="s">
        <v>184</v>
      </c>
      <c r="AU867" s="26" t="s">
        <v>77</v>
      </c>
      <c r="AV867" s="26" t="s">
        <v>77</v>
      </c>
      <c r="AW867" s="26" t="s">
        <v>77</v>
      </c>
      <c r="AX867" s="26" t="s">
        <v>77</v>
      </c>
      <c r="AY867" s="26" t="s">
        <v>77</v>
      </c>
      <c r="AZ867" s="26" t="s">
        <v>77</v>
      </c>
      <c r="BA867" s="26" t="s">
        <v>63</v>
      </c>
      <c r="BB867" s="26" t="s">
        <v>63</v>
      </c>
      <c r="BC867" s="26" t="s">
        <v>77</v>
      </c>
    </row>
    <row r="868" spans="1:55" ht="12" customHeight="1">
      <c r="A868" s="20">
        <v>864</v>
      </c>
      <c r="B868" s="21">
        <f>INDEX(Refs!A:A,MATCH($C868,Refs!$I:$I,0))</f>
        <v>6141801</v>
      </c>
      <c r="C868" s="22" t="s">
        <v>1644</v>
      </c>
      <c r="D868" s="21" t="str">
        <f>INDEX(Refs!L:L,MATCH($C868,Refs!$I:$I,0))</f>
        <v>Farooq, Muhammad; Iqbal, Muhammad; Javed, Atif; Lal, Rattan; Shehzadi, Ruqia</v>
      </c>
      <c r="E868" s="21" t="str">
        <f>INDEX(Refs!S:S,MATCH($C868,Refs!$I:$I,0))</f>
        <v>10.17957/IJAB/15.0955</v>
      </c>
      <c r="F868" s="23" t="s">
        <v>448</v>
      </c>
      <c r="G868" s="23" t="s">
        <v>1645</v>
      </c>
      <c r="I868" s="24" t="s">
        <v>73</v>
      </c>
      <c r="J868" s="26" t="s">
        <v>1649</v>
      </c>
      <c r="L868" s="26" t="s">
        <v>1651</v>
      </c>
      <c r="M868" s="24">
        <v>3</v>
      </c>
      <c r="P868" s="27" t="s">
        <v>59</v>
      </c>
      <c r="AF868" s="23" t="s">
        <v>80</v>
      </c>
      <c r="AG868" s="23" t="s">
        <v>75</v>
      </c>
      <c r="AJ868" s="24">
        <v>2014</v>
      </c>
      <c r="AK868" s="30" t="str">
        <f t="shared" si="32"/>
        <v>Irri 2 No mulch</v>
      </c>
      <c r="AL868" s="27">
        <v>976.48</v>
      </c>
      <c r="AN868" s="30" t="str">
        <f t="shared" si="33"/>
        <v>Irri 3 No mulch</v>
      </c>
      <c r="AO868" s="27">
        <v>1205.3</v>
      </c>
      <c r="AR868" s="27" t="s">
        <v>184</v>
      </c>
      <c r="AU868" s="26" t="s">
        <v>77</v>
      </c>
      <c r="AV868" s="26" t="s">
        <v>77</v>
      </c>
      <c r="AW868" s="26" t="s">
        <v>77</v>
      </c>
      <c r="AX868" s="26" t="s">
        <v>77</v>
      </c>
      <c r="AY868" s="26" t="s">
        <v>77</v>
      </c>
      <c r="AZ868" s="26" t="s">
        <v>77</v>
      </c>
      <c r="BA868" s="26" t="s">
        <v>63</v>
      </c>
      <c r="BB868" s="26" t="s">
        <v>63</v>
      </c>
      <c r="BC868" s="26" t="s">
        <v>77</v>
      </c>
    </row>
    <row r="869" spans="1:55" ht="12" customHeight="1">
      <c r="A869" s="20">
        <v>865</v>
      </c>
      <c r="B869" s="21">
        <f>INDEX(Refs!A:A,MATCH($C869,Refs!$I:$I,0))</f>
        <v>6141801</v>
      </c>
      <c r="C869" s="22" t="s">
        <v>1644</v>
      </c>
      <c r="D869" s="21" t="str">
        <f>INDEX(Refs!L:L,MATCH($C869,Refs!$I:$I,0))</f>
        <v>Farooq, Muhammad; Iqbal, Muhammad; Javed, Atif; Lal, Rattan; Shehzadi, Ruqia</v>
      </c>
      <c r="E869" s="21" t="str">
        <f>INDEX(Refs!S:S,MATCH($C869,Refs!$I:$I,0))</f>
        <v>10.17957/IJAB/15.0955</v>
      </c>
      <c r="F869" s="23" t="s">
        <v>448</v>
      </c>
      <c r="G869" s="23" t="s">
        <v>1645</v>
      </c>
      <c r="I869" s="24" t="s">
        <v>73</v>
      </c>
      <c r="J869" s="26" t="s">
        <v>1647</v>
      </c>
      <c r="L869" s="26" t="s">
        <v>1651</v>
      </c>
      <c r="M869" s="24">
        <v>3</v>
      </c>
      <c r="P869" s="27" t="s">
        <v>59</v>
      </c>
      <c r="AF869" s="23" t="s">
        <v>80</v>
      </c>
      <c r="AG869" s="23" t="s">
        <v>75</v>
      </c>
      <c r="AJ869" s="24">
        <v>2014</v>
      </c>
      <c r="AK869" s="30" t="str">
        <f t="shared" si="32"/>
        <v>Irri 1 No mulch</v>
      </c>
      <c r="AL869" s="27">
        <v>908.23</v>
      </c>
      <c r="AN869" s="30" t="str">
        <f t="shared" si="33"/>
        <v>Irri 3 No mulch</v>
      </c>
      <c r="AO869" s="27">
        <v>1205.3</v>
      </c>
      <c r="AR869" s="27" t="s">
        <v>184</v>
      </c>
      <c r="AU869" s="26" t="s">
        <v>77</v>
      </c>
      <c r="AV869" s="26" t="s">
        <v>77</v>
      </c>
      <c r="AW869" s="26" t="s">
        <v>77</v>
      </c>
      <c r="AX869" s="26" t="s">
        <v>77</v>
      </c>
      <c r="AY869" s="26" t="s">
        <v>77</v>
      </c>
      <c r="AZ869" s="26" t="s">
        <v>77</v>
      </c>
      <c r="BA869" s="26" t="s">
        <v>63</v>
      </c>
      <c r="BB869" s="26" t="s">
        <v>63</v>
      </c>
      <c r="BC869" s="26" t="s">
        <v>77</v>
      </c>
    </row>
    <row r="870" spans="1:55" ht="12" customHeight="1">
      <c r="A870" s="20">
        <v>866</v>
      </c>
      <c r="B870" s="21">
        <f>INDEX(Refs!A:A,MATCH($C870,Refs!$I:$I,0))</f>
        <v>6141801</v>
      </c>
      <c r="C870" s="22" t="s">
        <v>1644</v>
      </c>
      <c r="D870" s="21" t="str">
        <f>INDEX(Refs!L:L,MATCH($C870,Refs!$I:$I,0))</f>
        <v>Farooq, Muhammad; Iqbal, Muhammad; Javed, Atif; Lal, Rattan; Shehzadi, Ruqia</v>
      </c>
      <c r="E870" s="21" t="str">
        <f>INDEX(Refs!S:S,MATCH($C870,Refs!$I:$I,0))</f>
        <v>10.17957/IJAB/15.0955</v>
      </c>
      <c r="F870" s="23" t="s">
        <v>448</v>
      </c>
      <c r="G870" s="23" t="s">
        <v>1645</v>
      </c>
      <c r="I870" s="24" t="s">
        <v>73</v>
      </c>
      <c r="J870" s="26" t="s">
        <v>1648</v>
      </c>
      <c r="L870" s="26" t="s">
        <v>1650</v>
      </c>
      <c r="M870" s="24">
        <v>3</v>
      </c>
      <c r="P870" s="27" t="s">
        <v>59</v>
      </c>
      <c r="AF870" s="23" t="s">
        <v>80</v>
      </c>
      <c r="AG870" s="23" t="s">
        <v>75</v>
      </c>
      <c r="AJ870" s="24">
        <v>2014</v>
      </c>
      <c r="AK870" s="30" t="str">
        <f t="shared" si="32"/>
        <v>Irri 2 Rice straw mulch</v>
      </c>
      <c r="AL870" s="27">
        <v>1225.74</v>
      </c>
      <c r="AN870" s="30" t="str">
        <f t="shared" si="33"/>
        <v>Irri 3 Rice straw mulch</v>
      </c>
      <c r="AO870" s="27">
        <v>1368.5</v>
      </c>
      <c r="AR870" s="27" t="s">
        <v>184</v>
      </c>
      <c r="AU870" s="26" t="s">
        <v>77</v>
      </c>
      <c r="AV870" s="26" t="s">
        <v>77</v>
      </c>
      <c r="AW870" s="26" t="s">
        <v>77</v>
      </c>
      <c r="AX870" s="26" t="s">
        <v>77</v>
      </c>
      <c r="AY870" s="26" t="s">
        <v>77</v>
      </c>
      <c r="AZ870" s="26" t="s">
        <v>77</v>
      </c>
      <c r="BA870" s="26" t="s">
        <v>63</v>
      </c>
      <c r="BB870" s="26" t="s">
        <v>63</v>
      </c>
      <c r="BC870" s="26" t="s">
        <v>77</v>
      </c>
    </row>
    <row r="871" spans="1:55" ht="12" customHeight="1">
      <c r="A871" s="20">
        <v>867</v>
      </c>
      <c r="B871" s="21">
        <f>INDEX(Refs!A:A,MATCH($C871,Refs!$I:$I,0))</f>
        <v>6141801</v>
      </c>
      <c r="C871" s="22" t="s">
        <v>1644</v>
      </c>
      <c r="D871" s="21" t="str">
        <f>INDEX(Refs!L:L,MATCH($C871,Refs!$I:$I,0))</f>
        <v>Farooq, Muhammad; Iqbal, Muhammad; Javed, Atif; Lal, Rattan; Shehzadi, Ruqia</v>
      </c>
      <c r="E871" s="21" t="str">
        <f>INDEX(Refs!S:S,MATCH($C871,Refs!$I:$I,0))</f>
        <v>10.17957/IJAB/15.0955</v>
      </c>
      <c r="F871" s="23" t="s">
        <v>448</v>
      </c>
      <c r="G871" s="23" t="s">
        <v>1645</v>
      </c>
      <c r="I871" s="24" t="s">
        <v>73</v>
      </c>
      <c r="J871" s="26" t="s">
        <v>1646</v>
      </c>
      <c r="L871" s="26" t="s">
        <v>1650</v>
      </c>
      <c r="M871" s="24">
        <v>3</v>
      </c>
      <c r="P871" s="27" t="s">
        <v>59</v>
      </c>
      <c r="AF871" s="23" t="s">
        <v>80</v>
      </c>
      <c r="AG871" s="23" t="s">
        <v>75</v>
      </c>
      <c r="AJ871" s="24">
        <v>2014</v>
      </c>
      <c r="AK871" s="30" t="str">
        <f t="shared" si="32"/>
        <v>Irri 1 Rice straw mulch</v>
      </c>
      <c r="AL871" s="27">
        <v>1028.57</v>
      </c>
      <c r="AN871" s="30" t="str">
        <f t="shared" si="33"/>
        <v>Irri 3 Rice straw mulch</v>
      </c>
      <c r="AO871" s="27">
        <v>1368.5</v>
      </c>
      <c r="AR871" s="27" t="s">
        <v>184</v>
      </c>
      <c r="AU871" s="26" t="s">
        <v>77</v>
      </c>
      <c r="AV871" s="26" t="s">
        <v>77</v>
      </c>
      <c r="AW871" s="26" t="s">
        <v>77</v>
      </c>
      <c r="AX871" s="26" t="s">
        <v>77</v>
      </c>
      <c r="AY871" s="26" t="s">
        <v>77</v>
      </c>
      <c r="AZ871" s="26" t="s">
        <v>77</v>
      </c>
      <c r="BA871" s="26" t="s">
        <v>63</v>
      </c>
      <c r="BB871" s="26" t="s">
        <v>63</v>
      </c>
      <c r="BC871" s="26" t="s">
        <v>77</v>
      </c>
    </row>
    <row r="872" spans="1:55" ht="12" customHeight="1">
      <c r="A872" s="20">
        <v>868</v>
      </c>
      <c r="B872" s="21">
        <f>INDEX(Refs!A:A,MATCH($C872,Refs!$I:$I,0))</f>
        <v>6141801</v>
      </c>
      <c r="C872" s="22" t="s">
        <v>1644</v>
      </c>
      <c r="D872" s="21" t="str">
        <f>INDEX(Refs!L:L,MATCH($C872,Refs!$I:$I,0))</f>
        <v>Farooq, Muhammad; Iqbal, Muhammad; Javed, Atif; Lal, Rattan; Shehzadi, Ruqia</v>
      </c>
      <c r="E872" s="21" t="str">
        <f>INDEX(Refs!S:S,MATCH($C872,Refs!$I:$I,0))</f>
        <v>10.17957/IJAB/15.0955</v>
      </c>
      <c r="F872" s="23" t="s">
        <v>448</v>
      </c>
      <c r="G872" s="23" t="s">
        <v>1645</v>
      </c>
      <c r="I872" s="24" t="s">
        <v>73</v>
      </c>
      <c r="J872" s="26" t="s">
        <v>1646</v>
      </c>
      <c r="L872" s="26" t="s">
        <v>1648</v>
      </c>
      <c r="M872" s="24">
        <v>3</v>
      </c>
      <c r="P872" s="27" t="s">
        <v>59</v>
      </c>
      <c r="AF872" s="23" t="s">
        <v>80</v>
      </c>
      <c r="AG872" s="23" t="s">
        <v>75</v>
      </c>
      <c r="AJ872" s="24">
        <v>2014</v>
      </c>
      <c r="AK872" s="30" t="str">
        <f t="shared" si="32"/>
        <v>Irri 1 Rice straw mulch</v>
      </c>
      <c r="AL872" s="27">
        <v>1028.57</v>
      </c>
      <c r="AN872" s="30" t="str">
        <f t="shared" si="33"/>
        <v>Irri 2 Rice straw mulch</v>
      </c>
      <c r="AO872" s="27">
        <v>1225.74</v>
      </c>
      <c r="AR872" s="27" t="s">
        <v>184</v>
      </c>
      <c r="AU872" s="26" t="s">
        <v>77</v>
      </c>
      <c r="AV872" s="26" t="s">
        <v>77</v>
      </c>
      <c r="AW872" s="26" t="s">
        <v>77</v>
      </c>
      <c r="AX872" s="26" t="s">
        <v>77</v>
      </c>
      <c r="AY872" s="26" t="s">
        <v>77</v>
      </c>
      <c r="AZ872" s="26" t="s">
        <v>77</v>
      </c>
      <c r="BA872" s="26" t="s">
        <v>63</v>
      </c>
      <c r="BB872" s="26" t="s">
        <v>63</v>
      </c>
      <c r="BC872" s="26" t="s">
        <v>77</v>
      </c>
    </row>
    <row r="873" spans="1:55" ht="12" customHeight="1">
      <c r="A873" s="20">
        <v>869</v>
      </c>
      <c r="B873" s="21">
        <f>INDEX(Refs!A:A,MATCH($C873,Refs!$I:$I,0))</f>
        <v>6141801</v>
      </c>
      <c r="C873" s="22" t="s">
        <v>1644</v>
      </c>
      <c r="D873" s="21" t="str">
        <f>INDEX(Refs!L:L,MATCH($C873,Refs!$I:$I,0))</f>
        <v>Farooq, Muhammad; Iqbal, Muhammad; Javed, Atif; Lal, Rattan; Shehzadi, Ruqia</v>
      </c>
      <c r="E873" s="21" t="str">
        <f>INDEX(Refs!S:S,MATCH($C873,Refs!$I:$I,0))</f>
        <v>10.17957/IJAB/15.0955</v>
      </c>
      <c r="F873" s="23" t="s">
        <v>448</v>
      </c>
      <c r="G873" s="23" t="s">
        <v>1645</v>
      </c>
      <c r="I873" s="24" t="s">
        <v>73</v>
      </c>
      <c r="J873" s="26" t="s">
        <v>1647</v>
      </c>
      <c r="L873" s="26" t="s">
        <v>1649</v>
      </c>
      <c r="M873" s="24">
        <v>3</v>
      </c>
      <c r="P873" s="27" t="s">
        <v>59</v>
      </c>
      <c r="AF873" s="23" t="s">
        <v>80</v>
      </c>
      <c r="AG873" s="23" t="s">
        <v>75</v>
      </c>
      <c r="AJ873" s="24">
        <v>2014</v>
      </c>
      <c r="AK873" s="30" t="str">
        <f t="shared" si="32"/>
        <v>Irri 1 No mulch</v>
      </c>
      <c r="AL873" s="27">
        <v>908.23</v>
      </c>
      <c r="AN873" s="30" t="str">
        <f t="shared" si="33"/>
        <v>Irri 2 No mulch</v>
      </c>
      <c r="AO873" s="27">
        <v>976.48</v>
      </c>
      <c r="AR873" s="27" t="s">
        <v>184</v>
      </c>
      <c r="AU873" s="26" t="s">
        <v>77</v>
      </c>
      <c r="AV873" s="26" t="s">
        <v>77</v>
      </c>
      <c r="AW873" s="26" t="s">
        <v>77</v>
      </c>
      <c r="AX873" s="26" t="s">
        <v>77</v>
      </c>
      <c r="AY873" s="26" t="s">
        <v>77</v>
      </c>
      <c r="AZ873" s="26" t="s">
        <v>77</v>
      </c>
      <c r="BA873" s="26" t="s">
        <v>63</v>
      </c>
      <c r="BB873" s="26" t="s">
        <v>63</v>
      </c>
      <c r="BC873" s="26" t="s">
        <v>77</v>
      </c>
    </row>
    <row r="874" spans="1:55" ht="12" customHeight="1">
      <c r="A874" s="20">
        <v>870</v>
      </c>
      <c r="B874" s="21">
        <f>INDEX(Refs!A:A,MATCH($C874,Refs!$I:$I,0))</f>
        <v>6141801</v>
      </c>
      <c r="C874" s="22" t="s">
        <v>1644</v>
      </c>
      <c r="D874" s="21" t="str">
        <f>INDEX(Refs!L:L,MATCH($C874,Refs!$I:$I,0))</f>
        <v>Farooq, Muhammad; Iqbal, Muhammad; Javed, Atif; Lal, Rattan; Shehzadi, Ruqia</v>
      </c>
      <c r="E874" s="21" t="str">
        <f>INDEX(Refs!S:S,MATCH($C874,Refs!$I:$I,0))</f>
        <v>10.17957/IJAB/15.0955</v>
      </c>
      <c r="F874" s="23" t="s">
        <v>448</v>
      </c>
      <c r="G874" s="23" t="s">
        <v>1645</v>
      </c>
      <c r="I874" s="24" t="s">
        <v>73</v>
      </c>
      <c r="J874" s="26" t="s">
        <v>1646</v>
      </c>
      <c r="L874" s="26" t="s">
        <v>1647</v>
      </c>
      <c r="M874" s="24">
        <v>3</v>
      </c>
      <c r="O874" s="27" t="s">
        <v>59</v>
      </c>
      <c r="AF874" s="23" t="s">
        <v>80</v>
      </c>
      <c r="AG874" s="23" t="s">
        <v>75</v>
      </c>
      <c r="AJ874" s="24">
        <v>2015</v>
      </c>
      <c r="AK874" s="30" t="str">
        <f t="shared" si="32"/>
        <v>Irri 1 Rice straw mulch</v>
      </c>
      <c r="AL874" s="27">
        <v>1021.65</v>
      </c>
      <c r="AN874" s="30" t="str">
        <f t="shared" si="33"/>
        <v>Irri 1 No mulch</v>
      </c>
      <c r="AO874" s="27">
        <v>839.99</v>
      </c>
      <c r="AR874" s="27" t="s">
        <v>184</v>
      </c>
      <c r="AU874" s="26" t="s">
        <v>77</v>
      </c>
      <c r="AV874" s="26" t="s">
        <v>77</v>
      </c>
      <c r="AW874" s="26" t="s">
        <v>77</v>
      </c>
      <c r="AX874" s="26" t="s">
        <v>77</v>
      </c>
      <c r="AY874" s="26" t="s">
        <v>77</v>
      </c>
      <c r="AZ874" s="26" t="s">
        <v>77</v>
      </c>
      <c r="BA874" s="26" t="s">
        <v>63</v>
      </c>
      <c r="BB874" s="26" t="s">
        <v>63</v>
      </c>
      <c r="BC874" s="26" t="s">
        <v>77</v>
      </c>
    </row>
    <row r="875" spans="1:55" ht="12" customHeight="1">
      <c r="A875" s="20">
        <v>871</v>
      </c>
      <c r="B875" s="21">
        <f>INDEX(Refs!A:A,MATCH($C875,Refs!$I:$I,0))</f>
        <v>6141801</v>
      </c>
      <c r="C875" s="22" t="s">
        <v>1644</v>
      </c>
      <c r="D875" s="21" t="str">
        <f>INDEX(Refs!L:L,MATCH($C875,Refs!$I:$I,0))</f>
        <v>Farooq, Muhammad; Iqbal, Muhammad; Javed, Atif; Lal, Rattan; Shehzadi, Ruqia</v>
      </c>
      <c r="E875" s="21" t="str">
        <f>INDEX(Refs!S:S,MATCH($C875,Refs!$I:$I,0))</f>
        <v>10.17957/IJAB/15.0955</v>
      </c>
      <c r="F875" s="23" t="s">
        <v>448</v>
      </c>
      <c r="G875" s="23" t="s">
        <v>1645</v>
      </c>
      <c r="I875" s="24" t="s">
        <v>73</v>
      </c>
      <c r="J875" s="26" t="s">
        <v>1648</v>
      </c>
      <c r="L875" s="26" t="s">
        <v>1649</v>
      </c>
      <c r="M875" s="24">
        <v>3</v>
      </c>
      <c r="O875" s="27" t="s">
        <v>59</v>
      </c>
      <c r="AF875" s="23" t="s">
        <v>80</v>
      </c>
      <c r="AG875" s="23" t="s">
        <v>75</v>
      </c>
      <c r="AJ875" s="24">
        <v>2015</v>
      </c>
      <c r="AK875" s="30" t="str">
        <f t="shared" si="32"/>
        <v>Irri 2 Rice straw mulch</v>
      </c>
      <c r="AL875" s="27">
        <v>1243.55</v>
      </c>
      <c r="AN875" s="30" t="str">
        <f t="shared" si="33"/>
        <v>Irri 2 No mulch</v>
      </c>
      <c r="AO875" s="27">
        <v>924.06</v>
      </c>
      <c r="AR875" s="27" t="s">
        <v>184</v>
      </c>
      <c r="AU875" s="26" t="s">
        <v>77</v>
      </c>
      <c r="AV875" s="26" t="s">
        <v>77</v>
      </c>
      <c r="AW875" s="26" t="s">
        <v>77</v>
      </c>
      <c r="AX875" s="26" t="s">
        <v>77</v>
      </c>
      <c r="AY875" s="26" t="s">
        <v>77</v>
      </c>
      <c r="AZ875" s="26" t="s">
        <v>77</v>
      </c>
      <c r="BA875" s="26" t="s">
        <v>63</v>
      </c>
      <c r="BB875" s="26" t="s">
        <v>63</v>
      </c>
      <c r="BC875" s="26" t="s">
        <v>77</v>
      </c>
    </row>
    <row r="876" spans="1:55" ht="12" customHeight="1">
      <c r="A876" s="20">
        <v>872</v>
      </c>
      <c r="B876" s="21">
        <f>INDEX(Refs!A:A,MATCH($C876,Refs!$I:$I,0))</f>
        <v>6141801</v>
      </c>
      <c r="C876" s="22" t="s">
        <v>1644</v>
      </c>
      <c r="D876" s="21" t="str">
        <f>INDEX(Refs!L:L,MATCH($C876,Refs!$I:$I,0))</f>
        <v>Farooq, Muhammad; Iqbal, Muhammad; Javed, Atif; Lal, Rattan; Shehzadi, Ruqia</v>
      </c>
      <c r="E876" s="21" t="str">
        <f>INDEX(Refs!S:S,MATCH($C876,Refs!$I:$I,0))</f>
        <v>10.17957/IJAB/15.0955</v>
      </c>
      <c r="F876" s="23" t="s">
        <v>448</v>
      </c>
      <c r="G876" s="23" t="s">
        <v>1645</v>
      </c>
      <c r="I876" s="24" t="s">
        <v>73</v>
      </c>
      <c r="J876" s="26" t="s">
        <v>1650</v>
      </c>
      <c r="L876" s="26" t="s">
        <v>1651</v>
      </c>
      <c r="M876" s="24">
        <v>3</v>
      </c>
      <c r="O876" s="27" t="s">
        <v>59</v>
      </c>
      <c r="AF876" s="23" t="s">
        <v>80</v>
      </c>
      <c r="AG876" s="23" t="s">
        <v>75</v>
      </c>
      <c r="AJ876" s="24">
        <v>2015</v>
      </c>
      <c r="AK876" s="30" t="str">
        <f t="shared" si="32"/>
        <v>Irri 3 Rice straw mulch</v>
      </c>
      <c r="AL876" s="27">
        <v>1411.69</v>
      </c>
      <c r="AN876" s="30" t="str">
        <f t="shared" si="33"/>
        <v>Irri 3 No mulch</v>
      </c>
      <c r="AO876" s="27">
        <v>1203.31</v>
      </c>
      <c r="AR876" s="27" t="s">
        <v>184</v>
      </c>
      <c r="AU876" s="26" t="s">
        <v>77</v>
      </c>
      <c r="AV876" s="26" t="s">
        <v>77</v>
      </c>
      <c r="AW876" s="26" t="s">
        <v>77</v>
      </c>
      <c r="AX876" s="26" t="s">
        <v>77</v>
      </c>
      <c r="AY876" s="26" t="s">
        <v>77</v>
      </c>
      <c r="AZ876" s="26" t="s">
        <v>77</v>
      </c>
      <c r="BA876" s="26" t="s">
        <v>63</v>
      </c>
      <c r="BB876" s="26" t="s">
        <v>63</v>
      </c>
      <c r="BC876" s="26" t="s">
        <v>77</v>
      </c>
    </row>
    <row r="877" spans="1:55" ht="12" customHeight="1">
      <c r="A877" s="20">
        <v>873</v>
      </c>
      <c r="B877" s="21">
        <f>INDEX(Refs!A:A,MATCH($C877,Refs!$I:$I,0))</f>
        <v>6141801</v>
      </c>
      <c r="C877" s="22" t="s">
        <v>1644</v>
      </c>
      <c r="D877" s="21" t="str">
        <f>INDEX(Refs!L:L,MATCH($C877,Refs!$I:$I,0))</f>
        <v>Farooq, Muhammad; Iqbal, Muhammad; Javed, Atif; Lal, Rattan; Shehzadi, Ruqia</v>
      </c>
      <c r="E877" s="21" t="str">
        <f>INDEX(Refs!S:S,MATCH($C877,Refs!$I:$I,0))</f>
        <v>10.17957/IJAB/15.0955</v>
      </c>
      <c r="F877" s="23" t="s">
        <v>448</v>
      </c>
      <c r="G877" s="23" t="s">
        <v>1645</v>
      </c>
      <c r="I877" s="24" t="s">
        <v>73</v>
      </c>
      <c r="J877" s="26" t="s">
        <v>1649</v>
      </c>
      <c r="L877" s="26" t="s">
        <v>1651</v>
      </c>
      <c r="M877" s="24">
        <v>3</v>
      </c>
      <c r="P877" s="27" t="s">
        <v>59</v>
      </c>
      <c r="AF877" s="23" t="s">
        <v>80</v>
      </c>
      <c r="AG877" s="23" t="s">
        <v>75</v>
      </c>
      <c r="AJ877" s="24">
        <v>2015</v>
      </c>
      <c r="AK877" s="30" t="str">
        <f t="shared" si="32"/>
        <v>Irri 2 No mulch</v>
      </c>
      <c r="AL877" s="27">
        <v>924.06</v>
      </c>
      <c r="AN877" s="30" t="str">
        <f t="shared" si="33"/>
        <v>Irri 3 No mulch</v>
      </c>
      <c r="AO877" s="27">
        <v>1203.31</v>
      </c>
      <c r="AR877" s="27" t="s">
        <v>184</v>
      </c>
      <c r="AU877" s="26" t="s">
        <v>77</v>
      </c>
      <c r="AV877" s="26" t="s">
        <v>77</v>
      </c>
      <c r="AW877" s="26" t="s">
        <v>77</v>
      </c>
      <c r="AX877" s="26" t="s">
        <v>77</v>
      </c>
      <c r="AY877" s="26" t="s">
        <v>77</v>
      </c>
      <c r="AZ877" s="26" t="s">
        <v>77</v>
      </c>
      <c r="BA877" s="26" t="s">
        <v>63</v>
      </c>
      <c r="BB877" s="26" t="s">
        <v>63</v>
      </c>
      <c r="BC877" s="26" t="s">
        <v>77</v>
      </c>
    </row>
    <row r="878" spans="1:55" ht="12" customHeight="1">
      <c r="A878" s="20">
        <v>874</v>
      </c>
      <c r="B878" s="21">
        <f>INDEX(Refs!A:A,MATCH($C878,Refs!$I:$I,0))</f>
        <v>6141801</v>
      </c>
      <c r="C878" s="22" t="s">
        <v>1644</v>
      </c>
      <c r="D878" s="21" t="str">
        <f>INDEX(Refs!L:L,MATCH($C878,Refs!$I:$I,0))</f>
        <v>Farooq, Muhammad; Iqbal, Muhammad; Javed, Atif; Lal, Rattan; Shehzadi, Ruqia</v>
      </c>
      <c r="E878" s="21" t="str">
        <f>INDEX(Refs!S:S,MATCH($C878,Refs!$I:$I,0))</f>
        <v>10.17957/IJAB/15.0955</v>
      </c>
      <c r="F878" s="23" t="s">
        <v>448</v>
      </c>
      <c r="G878" s="23" t="s">
        <v>1645</v>
      </c>
      <c r="I878" s="24" t="s">
        <v>73</v>
      </c>
      <c r="J878" s="26" t="s">
        <v>1647</v>
      </c>
      <c r="L878" s="26" t="s">
        <v>1651</v>
      </c>
      <c r="M878" s="24">
        <v>3</v>
      </c>
      <c r="P878" s="27" t="s">
        <v>59</v>
      </c>
      <c r="AF878" s="23" t="s">
        <v>80</v>
      </c>
      <c r="AG878" s="23" t="s">
        <v>75</v>
      </c>
      <c r="AJ878" s="24">
        <v>2015</v>
      </c>
      <c r="AK878" s="30" t="str">
        <f t="shared" si="32"/>
        <v>Irri 1 No mulch</v>
      </c>
      <c r="AL878" s="27">
        <v>839.99</v>
      </c>
      <c r="AN878" s="30" t="str">
        <f t="shared" si="33"/>
        <v>Irri 3 No mulch</v>
      </c>
      <c r="AO878" s="27">
        <v>1203.31</v>
      </c>
      <c r="AR878" s="27" t="s">
        <v>184</v>
      </c>
      <c r="AU878" s="26" t="s">
        <v>77</v>
      </c>
      <c r="AV878" s="26" t="s">
        <v>77</v>
      </c>
      <c r="AW878" s="26" t="s">
        <v>77</v>
      </c>
      <c r="AX878" s="26" t="s">
        <v>77</v>
      </c>
      <c r="AY878" s="26" t="s">
        <v>77</v>
      </c>
      <c r="AZ878" s="26" t="s">
        <v>77</v>
      </c>
      <c r="BA878" s="26" t="s">
        <v>63</v>
      </c>
      <c r="BB878" s="26" t="s">
        <v>63</v>
      </c>
      <c r="BC878" s="26" t="s">
        <v>77</v>
      </c>
    </row>
    <row r="879" spans="1:55" ht="12" customHeight="1">
      <c r="A879" s="20">
        <v>875</v>
      </c>
      <c r="B879" s="21">
        <f>INDEX(Refs!A:A,MATCH($C879,Refs!$I:$I,0))</f>
        <v>6141801</v>
      </c>
      <c r="C879" s="22" t="s">
        <v>1644</v>
      </c>
      <c r="D879" s="21" t="str">
        <f>INDEX(Refs!L:L,MATCH($C879,Refs!$I:$I,0))</f>
        <v>Farooq, Muhammad; Iqbal, Muhammad; Javed, Atif; Lal, Rattan; Shehzadi, Ruqia</v>
      </c>
      <c r="E879" s="21" t="str">
        <f>INDEX(Refs!S:S,MATCH($C879,Refs!$I:$I,0))</f>
        <v>10.17957/IJAB/15.0955</v>
      </c>
      <c r="F879" s="23" t="s">
        <v>448</v>
      </c>
      <c r="G879" s="23" t="s">
        <v>1645</v>
      </c>
      <c r="I879" s="24" t="s">
        <v>73</v>
      </c>
      <c r="J879" s="26" t="s">
        <v>1648</v>
      </c>
      <c r="L879" s="26" t="s">
        <v>1650</v>
      </c>
      <c r="M879" s="24">
        <v>3</v>
      </c>
      <c r="P879" s="27" t="s">
        <v>59</v>
      </c>
      <c r="AF879" s="23" t="s">
        <v>80</v>
      </c>
      <c r="AG879" s="23" t="s">
        <v>75</v>
      </c>
      <c r="AJ879" s="24">
        <v>2015</v>
      </c>
      <c r="AK879" s="30" t="str">
        <f t="shared" si="32"/>
        <v>Irri 2 Rice straw mulch</v>
      </c>
      <c r="AL879" s="27">
        <v>1243.55</v>
      </c>
      <c r="AN879" s="30" t="str">
        <f t="shared" si="33"/>
        <v>Irri 3 Rice straw mulch</v>
      </c>
      <c r="AO879" s="27">
        <v>1411.69</v>
      </c>
      <c r="AR879" s="27" t="s">
        <v>184</v>
      </c>
      <c r="AU879" s="26" t="s">
        <v>77</v>
      </c>
      <c r="AV879" s="26" t="s">
        <v>77</v>
      </c>
      <c r="AW879" s="26" t="s">
        <v>77</v>
      </c>
      <c r="AX879" s="26" t="s">
        <v>77</v>
      </c>
      <c r="AY879" s="26" t="s">
        <v>77</v>
      </c>
      <c r="AZ879" s="26" t="s">
        <v>77</v>
      </c>
      <c r="BA879" s="26" t="s">
        <v>63</v>
      </c>
      <c r="BB879" s="26" t="s">
        <v>63</v>
      </c>
      <c r="BC879" s="26" t="s">
        <v>77</v>
      </c>
    </row>
    <row r="880" spans="1:55" ht="12" customHeight="1">
      <c r="A880" s="20">
        <v>876</v>
      </c>
      <c r="B880" s="21">
        <f>INDEX(Refs!A:A,MATCH($C880,Refs!$I:$I,0))</f>
        <v>6141801</v>
      </c>
      <c r="C880" s="22" t="s">
        <v>1644</v>
      </c>
      <c r="D880" s="21" t="str">
        <f>INDEX(Refs!L:L,MATCH($C880,Refs!$I:$I,0))</f>
        <v>Farooq, Muhammad; Iqbal, Muhammad; Javed, Atif; Lal, Rattan; Shehzadi, Ruqia</v>
      </c>
      <c r="E880" s="21" t="str">
        <f>INDEX(Refs!S:S,MATCH($C880,Refs!$I:$I,0))</f>
        <v>10.17957/IJAB/15.0955</v>
      </c>
      <c r="F880" s="23" t="s">
        <v>448</v>
      </c>
      <c r="G880" s="23" t="s">
        <v>1645</v>
      </c>
      <c r="I880" s="24" t="s">
        <v>73</v>
      </c>
      <c r="J880" s="26" t="s">
        <v>1646</v>
      </c>
      <c r="L880" s="26" t="s">
        <v>1650</v>
      </c>
      <c r="M880" s="24">
        <v>3</v>
      </c>
      <c r="P880" s="27" t="s">
        <v>59</v>
      </c>
      <c r="AF880" s="23" t="s">
        <v>80</v>
      </c>
      <c r="AG880" s="23" t="s">
        <v>75</v>
      </c>
      <c r="AJ880" s="24">
        <v>2015</v>
      </c>
      <c r="AK880" s="30" t="str">
        <f t="shared" si="32"/>
        <v>Irri 1 Rice straw mulch</v>
      </c>
      <c r="AL880" s="27">
        <v>1021.65</v>
      </c>
      <c r="AN880" s="30" t="str">
        <f t="shared" si="33"/>
        <v>Irri 3 Rice straw mulch</v>
      </c>
      <c r="AO880" s="27">
        <v>1411.69</v>
      </c>
      <c r="AR880" s="27" t="s">
        <v>184</v>
      </c>
      <c r="AU880" s="26" t="s">
        <v>77</v>
      </c>
      <c r="AV880" s="26" t="s">
        <v>77</v>
      </c>
      <c r="AW880" s="26" t="s">
        <v>77</v>
      </c>
      <c r="AX880" s="26" t="s">
        <v>77</v>
      </c>
      <c r="AY880" s="26" t="s">
        <v>77</v>
      </c>
      <c r="AZ880" s="26" t="s">
        <v>77</v>
      </c>
      <c r="BA880" s="26" t="s">
        <v>63</v>
      </c>
      <c r="BB880" s="26" t="s">
        <v>63</v>
      </c>
      <c r="BC880" s="26" t="s">
        <v>77</v>
      </c>
    </row>
    <row r="881" spans="1:55" ht="12" customHeight="1">
      <c r="A881" s="20">
        <v>877</v>
      </c>
      <c r="B881" s="21">
        <f>INDEX(Refs!A:A,MATCH($C881,Refs!$I:$I,0))</f>
        <v>6141801</v>
      </c>
      <c r="C881" s="22" t="s">
        <v>1644</v>
      </c>
      <c r="D881" s="21" t="str">
        <f>INDEX(Refs!L:L,MATCH($C881,Refs!$I:$I,0))</f>
        <v>Farooq, Muhammad; Iqbal, Muhammad; Javed, Atif; Lal, Rattan; Shehzadi, Ruqia</v>
      </c>
      <c r="E881" s="21" t="str">
        <f>INDEX(Refs!S:S,MATCH($C881,Refs!$I:$I,0))</f>
        <v>10.17957/IJAB/15.0955</v>
      </c>
      <c r="F881" s="23" t="s">
        <v>448</v>
      </c>
      <c r="G881" s="23" t="s">
        <v>1645</v>
      </c>
      <c r="I881" s="24" t="s">
        <v>73</v>
      </c>
      <c r="J881" s="26" t="s">
        <v>1646</v>
      </c>
      <c r="L881" s="26" t="s">
        <v>1648</v>
      </c>
      <c r="M881" s="24">
        <v>3</v>
      </c>
      <c r="P881" s="27" t="s">
        <v>59</v>
      </c>
      <c r="AF881" s="23" t="s">
        <v>80</v>
      </c>
      <c r="AG881" s="23" t="s">
        <v>75</v>
      </c>
      <c r="AJ881" s="24">
        <v>2015</v>
      </c>
      <c r="AK881" s="30" t="str">
        <f t="shared" si="32"/>
        <v>Irri 1 Rice straw mulch</v>
      </c>
      <c r="AL881" s="27">
        <v>1021.65</v>
      </c>
      <c r="AN881" s="30" t="str">
        <f t="shared" si="33"/>
        <v>Irri 2 Rice straw mulch</v>
      </c>
      <c r="AO881" s="27">
        <v>1243.55</v>
      </c>
      <c r="AR881" s="27" t="s">
        <v>184</v>
      </c>
      <c r="AU881" s="26" t="s">
        <v>77</v>
      </c>
      <c r="AV881" s="26" t="s">
        <v>77</v>
      </c>
      <c r="AW881" s="26" t="s">
        <v>77</v>
      </c>
      <c r="AX881" s="26" t="s">
        <v>77</v>
      </c>
      <c r="AY881" s="26" t="s">
        <v>77</v>
      </c>
      <c r="AZ881" s="26" t="s">
        <v>77</v>
      </c>
      <c r="BA881" s="26" t="s">
        <v>63</v>
      </c>
      <c r="BB881" s="26" t="s">
        <v>63</v>
      </c>
      <c r="BC881" s="26" t="s">
        <v>77</v>
      </c>
    </row>
    <row r="882" spans="1:55" ht="12" customHeight="1">
      <c r="A882" s="20">
        <v>878</v>
      </c>
      <c r="B882" s="21">
        <f>INDEX(Refs!A:A,MATCH($C882,Refs!$I:$I,0))</f>
        <v>6141801</v>
      </c>
      <c r="C882" s="22" t="s">
        <v>1644</v>
      </c>
      <c r="D882" s="21" t="str">
        <f>INDEX(Refs!L:L,MATCH($C882,Refs!$I:$I,0))</f>
        <v>Farooq, Muhammad; Iqbal, Muhammad; Javed, Atif; Lal, Rattan; Shehzadi, Ruqia</v>
      </c>
      <c r="E882" s="21" t="str">
        <f>INDEX(Refs!S:S,MATCH($C882,Refs!$I:$I,0))</f>
        <v>10.17957/IJAB/15.0955</v>
      </c>
      <c r="F882" s="23" t="s">
        <v>448</v>
      </c>
      <c r="G882" s="23" t="s">
        <v>1645</v>
      </c>
      <c r="I882" s="24" t="s">
        <v>73</v>
      </c>
      <c r="J882" s="26" t="s">
        <v>1647</v>
      </c>
      <c r="L882" s="26" t="s">
        <v>1649</v>
      </c>
      <c r="M882" s="24">
        <v>3</v>
      </c>
      <c r="P882" s="27" t="s">
        <v>59</v>
      </c>
      <c r="AF882" s="23" t="s">
        <v>80</v>
      </c>
      <c r="AG882" s="23" t="s">
        <v>75</v>
      </c>
      <c r="AJ882" s="24">
        <v>2015</v>
      </c>
      <c r="AK882" s="30" t="str">
        <f t="shared" si="32"/>
        <v>Irri 1 No mulch</v>
      </c>
      <c r="AL882" s="27">
        <v>839.99</v>
      </c>
      <c r="AN882" s="30" t="str">
        <f t="shared" si="33"/>
        <v>Irri 2 No mulch</v>
      </c>
      <c r="AO882" s="27">
        <v>924.06</v>
      </c>
      <c r="AR882" s="27" t="s">
        <v>184</v>
      </c>
      <c r="AU882" s="26" t="s">
        <v>77</v>
      </c>
      <c r="AV882" s="26" t="s">
        <v>77</v>
      </c>
      <c r="AW882" s="26" t="s">
        <v>77</v>
      </c>
      <c r="AX882" s="26" t="s">
        <v>77</v>
      </c>
      <c r="AY882" s="26" t="s">
        <v>77</v>
      </c>
      <c r="AZ882" s="26" t="s">
        <v>77</v>
      </c>
      <c r="BA882" s="26" t="s">
        <v>63</v>
      </c>
      <c r="BB882" s="26" t="s">
        <v>63</v>
      </c>
      <c r="BC882" s="26" t="s">
        <v>77</v>
      </c>
    </row>
    <row r="883" spans="1:55" ht="12" customHeight="1">
      <c r="A883" s="20">
        <v>879</v>
      </c>
      <c r="B883" s="21">
        <f>INDEX(Refs!A:A,MATCH($C883,Refs!$I:$I,0))</f>
        <v>6141801</v>
      </c>
      <c r="C883" s="22" t="s">
        <v>1644</v>
      </c>
      <c r="D883" s="21" t="str">
        <f>INDEX(Refs!L:L,MATCH($C883,Refs!$I:$I,0))</f>
        <v>Farooq, Muhammad; Iqbal, Muhammad; Javed, Atif; Lal, Rattan; Shehzadi, Ruqia</v>
      </c>
      <c r="E883" s="21" t="str">
        <f>INDEX(Refs!S:S,MATCH($C883,Refs!$I:$I,0))</f>
        <v>10.17957/IJAB/15.0955</v>
      </c>
      <c r="F883" s="23" t="s">
        <v>448</v>
      </c>
      <c r="G883" s="23" t="s">
        <v>1645</v>
      </c>
      <c r="I883" s="24" t="s">
        <v>73</v>
      </c>
      <c r="J883" s="26" t="s">
        <v>1646</v>
      </c>
      <c r="L883" s="26" t="s">
        <v>1647</v>
      </c>
      <c r="M883" s="24">
        <v>3</v>
      </c>
      <c r="O883" s="27" t="s">
        <v>59</v>
      </c>
      <c r="AF883" s="23" t="s">
        <v>65</v>
      </c>
      <c r="AG883" s="23" t="s">
        <v>75</v>
      </c>
      <c r="AJ883" s="24">
        <v>2014</v>
      </c>
      <c r="AK883" s="30" t="str">
        <f t="shared" si="32"/>
        <v>Irri 1 Rice straw mulch</v>
      </c>
      <c r="AL883" s="27">
        <v>263.49</v>
      </c>
      <c r="AN883" s="30" t="str">
        <f t="shared" si="33"/>
        <v>Irri 1 No mulch</v>
      </c>
      <c r="AO883" s="27">
        <v>165.61</v>
      </c>
      <c r="AR883" s="27" t="s">
        <v>184</v>
      </c>
      <c r="AU883" s="26" t="s">
        <v>77</v>
      </c>
      <c r="AV883" s="26" t="s">
        <v>77</v>
      </c>
      <c r="AW883" s="26" t="s">
        <v>77</v>
      </c>
      <c r="AX883" s="26" t="s">
        <v>77</v>
      </c>
      <c r="AY883" s="26" t="s">
        <v>77</v>
      </c>
      <c r="AZ883" s="26" t="s">
        <v>77</v>
      </c>
      <c r="BA883" s="26" t="s">
        <v>63</v>
      </c>
      <c r="BB883" s="26" t="s">
        <v>63</v>
      </c>
      <c r="BC883" s="26" t="s">
        <v>77</v>
      </c>
    </row>
    <row r="884" spans="1:55" ht="12" customHeight="1">
      <c r="A884" s="20">
        <v>880</v>
      </c>
      <c r="B884" s="21">
        <f>INDEX(Refs!A:A,MATCH($C884,Refs!$I:$I,0))</f>
        <v>6141801</v>
      </c>
      <c r="C884" s="22" t="s">
        <v>1644</v>
      </c>
      <c r="D884" s="21" t="str">
        <f>INDEX(Refs!L:L,MATCH($C884,Refs!$I:$I,0))</f>
        <v>Farooq, Muhammad; Iqbal, Muhammad; Javed, Atif; Lal, Rattan; Shehzadi, Ruqia</v>
      </c>
      <c r="E884" s="21" t="str">
        <f>INDEX(Refs!S:S,MATCH($C884,Refs!$I:$I,0))</f>
        <v>10.17957/IJAB/15.0955</v>
      </c>
      <c r="F884" s="23" t="s">
        <v>448</v>
      </c>
      <c r="G884" s="23" t="s">
        <v>1645</v>
      </c>
      <c r="I884" s="24" t="s">
        <v>73</v>
      </c>
      <c r="J884" s="26" t="s">
        <v>1648</v>
      </c>
      <c r="L884" s="26" t="s">
        <v>1649</v>
      </c>
      <c r="M884" s="24">
        <v>3</v>
      </c>
      <c r="O884" s="27" t="s">
        <v>59</v>
      </c>
      <c r="AF884" s="23" t="s">
        <v>65</v>
      </c>
      <c r="AG884" s="23" t="s">
        <v>75</v>
      </c>
      <c r="AJ884" s="24">
        <v>2014</v>
      </c>
      <c r="AK884" s="30" t="str">
        <f t="shared" si="32"/>
        <v>Irri 2 Rice straw mulch</v>
      </c>
      <c r="AL884" s="27">
        <v>437.77</v>
      </c>
      <c r="AN884" s="30" t="str">
        <f t="shared" si="33"/>
        <v>Irri 2 No mulch</v>
      </c>
      <c r="AO884" s="27">
        <v>231.78</v>
      </c>
      <c r="AR884" s="27" t="s">
        <v>184</v>
      </c>
      <c r="AU884" s="26" t="s">
        <v>77</v>
      </c>
      <c r="AV884" s="26" t="s">
        <v>77</v>
      </c>
      <c r="AW884" s="26" t="s">
        <v>77</v>
      </c>
      <c r="AX884" s="26" t="s">
        <v>77</v>
      </c>
      <c r="AY884" s="26" t="s">
        <v>77</v>
      </c>
      <c r="AZ884" s="26" t="s">
        <v>77</v>
      </c>
      <c r="BA884" s="26" t="s">
        <v>63</v>
      </c>
      <c r="BB884" s="26" t="s">
        <v>63</v>
      </c>
      <c r="BC884" s="26" t="s">
        <v>77</v>
      </c>
    </row>
    <row r="885" spans="1:55" ht="12" customHeight="1">
      <c r="A885" s="20">
        <v>881</v>
      </c>
      <c r="B885" s="21">
        <f>INDEX(Refs!A:A,MATCH($C885,Refs!$I:$I,0))</f>
        <v>6141801</v>
      </c>
      <c r="C885" s="22" t="s">
        <v>1644</v>
      </c>
      <c r="D885" s="21" t="str">
        <f>INDEX(Refs!L:L,MATCH($C885,Refs!$I:$I,0))</f>
        <v>Farooq, Muhammad; Iqbal, Muhammad; Javed, Atif; Lal, Rattan; Shehzadi, Ruqia</v>
      </c>
      <c r="E885" s="21" t="str">
        <f>INDEX(Refs!S:S,MATCH($C885,Refs!$I:$I,0))</f>
        <v>10.17957/IJAB/15.0955</v>
      </c>
      <c r="F885" s="23" t="s">
        <v>448</v>
      </c>
      <c r="G885" s="23" t="s">
        <v>1645</v>
      </c>
      <c r="I885" s="24" t="s">
        <v>73</v>
      </c>
      <c r="J885" s="26" t="s">
        <v>1650</v>
      </c>
      <c r="L885" s="26" t="s">
        <v>1651</v>
      </c>
      <c r="M885" s="24">
        <v>3</v>
      </c>
      <c r="O885" s="27" t="s">
        <v>59</v>
      </c>
      <c r="AF885" s="23" t="s">
        <v>65</v>
      </c>
      <c r="AG885" s="23" t="s">
        <v>75</v>
      </c>
      <c r="AJ885" s="24">
        <v>2014</v>
      </c>
      <c r="AK885" s="30" t="str">
        <f t="shared" si="32"/>
        <v>Irri 3 Rice straw mulch</v>
      </c>
      <c r="AL885" s="27">
        <v>556.79999999999995</v>
      </c>
      <c r="AN885" s="30" t="str">
        <f t="shared" si="33"/>
        <v>Irri 3 No mulch</v>
      </c>
      <c r="AO885" s="27">
        <v>456.24</v>
      </c>
      <c r="AR885" s="27" t="s">
        <v>184</v>
      </c>
      <c r="AU885" s="26" t="s">
        <v>77</v>
      </c>
      <c r="AV885" s="26" t="s">
        <v>77</v>
      </c>
      <c r="AW885" s="26" t="s">
        <v>77</v>
      </c>
      <c r="AX885" s="26" t="s">
        <v>77</v>
      </c>
      <c r="AY885" s="26" t="s">
        <v>77</v>
      </c>
      <c r="AZ885" s="26" t="s">
        <v>77</v>
      </c>
      <c r="BA885" s="26" t="s">
        <v>63</v>
      </c>
      <c r="BB885" s="26" t="s">
        <v>63</v>
      </c>
      <c r="BC885" s="26" t="s">
        <v>77</v>
      </c>
    </row>
    <row r="886" spans="1:55" ht="12" customHeight="1">
      <c r="A886" s="20">
        <v>882</v>
      </c>
      <c r="B886" s="21">
        <f>INDEX(Refs!A:A,MATCH($C886,Refs!$I:$I,0))</f>
        <v>6141801</v>
      </c>
      <c r="C886" s="22" t="s">
        <v>1644</v>
      </c>
      <c r="D886" s="21" t="str">
        <f>INDEX(Refs!L:L,MATCH($C886,Refs!$I:$I,0))</f>
        <v>Farooq, Muhammad; Iqbal, Muhammad; Javed, Atif; Lal, Rattan; Shehzadi, Ruqia</v>
      </c>
      <c r="E886" s="21" t="str">
        <f>INDEX(Refs!S:S,MATCH($C886,Refs!$I:$I,0))</f>
        <v>10.17957/IJAB/15.0955</v>
      </c>
      <c r="F886" s="23" t="s">
        <v>448</v>
      </c>
      <c r="G886" s="23" t="s">
        <v>1645</v>
      </c>
      <c r="I886" s="24" t="s">
        <v>73</v>
      </c>
      <c r="J886" s="26" t="s">
        <v>1649</v>
      </c>
      <c r="L886" s="26" t="s">
        <v>1651</v>
      </c>
      <c r="M886" s="24">
        <v>3</v>
      </c>
      <c r="P886" s="27" t="s">
        <v>59</v>
      </c>
      <c r="AF886" s="23" t="s">
        <v>65</v>
      </c>
      <c r="AG886" s="23" t="s">
        <v>75</v>
      </c>
      <c r="AJ886" s="24">
        <v>2014</v>
      </c>
      <c r="AK886" s="30" t="str">
        <f t="shared" si="32"/>
        <v>Irri 2 No mulch</v>
      </c>
      <c r="AL886" s="27">
        <v>231.78</v>
      </c>
      <c r="AN886" s="30" t="str">
        <f t="shared" si="33"/>
        <v>Irri 3 No mulch</v>
      </c>
      <c r="AO886" s="27">
        <v>456.24</v>
      </c>
      <c r="AR886" s="27" t="s">
        <v>184</v>
      </c>
      <c r="AU886" s="26" t="s">
        <v>77</v>
      </c>
      <c r="AV886" s="26" t="s">
        <v>77</v>
      </c>
      <c r="AW886" s="26" t="s">
        <v>77</v>
      </c>
      <c r="AX886" s="26" t="s">
        <v>77</v>
      </c>
      <c r="AY886" s="26" t="s">
        <v>77</v>
      </c>
      <c r="AZ886" s="26" t="s">
        <v>77</v>
      </c>
      <c r="BA886" s="26" t="s">
        <v>63</v>
      </c>
      <c r="BB886" s="26" t="s">
        <v>63</v>
      </c>
      <c r="BC886" s="26" t="s">
        <v>77</v>
      </c>
    </row>
    <row r="887" spans="1:55" ht="12" customHeight="1">
      <c r="A887" s="20">
        <v>883</v>
      </c>
      <c r="B887" s="21">
        <f>INDEX(Refs!A:A,MATCH($C887,Refs!$I:$I,0))</f>
        <v>6141801</v>
      </c>
      <c r="C887" s="22" t="s">
        <v>1644</v>
      </c>
      <c r="D887" s="21" t="str">
        <f>INDEX(Refs!L:L,MATCH($C887,Refs!$I:$I,0))</f>
        <v>Farooq, Muhammad; Iqbal, Muhammad; Javed, Atif; Lal, Rattan; Shehzadi, Ruqia</v>
      </c>
      <c r="E887" s="21" t="str">
        <f>INDEX(Refs!S:S,MATCH($C887,Refs!$I:$I,0))</f>
        <v>10.17957/IJAB/15.0955</v>
      </c>
      <c r="F887" s="23" t="s">
        <v>448</v>
      </c>
      <c r="G887" s="23" t="s">
        <v>1645</v>
      </c>
      <c r="I887" s="24" t="s">
        <v>73</v>
      </c>
      <c r="J887" s="26" t="s">
        <v>1647</v>
      </c>
      <c r="L887" s="26" t="s">
        <v>1651</v>
      </c>
      <c r="M887" s="24">
        <v>3</v>
      </c>
      <c r="P887" s="27" t="s">
        <v>59</v>
      </c>
      <c r="AF887" s="23" t="s">
        <v>65</v>
      </c>
      <c r="AG887" s="23" t="s">
        <v>75</v>
      </c>
      <c r="AJ887" s="24">
        <v>2014</v>
      </c>
      <c r="AK887" s="30" t="str">
        <f t="shared" si="32"/>
        <v>Irri 1 No mulch</v>
      </c>
      <c r="AL887" s="27">
        <v>165.61</v>
      </c>
      <c r="AN887" s="30" t="str">
        <f t="shared" si="33"/>
        <v>Irri 3 No mulch</v>
      </c>
      <c r="AO887" s="27">
        <v>456.24</v>
      </c>
      <c r="AR887" s="27" t="s">
        <v>184</v>
      </c>
      <c r="AU887" s="26" t="s">
        <v>77</v>
      </c>
      <c r="AV887" s="26" t="s">
        <v>77</v>
      </c>
      <c r="AW887" s="26" t="s">
        <v>77</v>
      </c>
      <c r="AX887" s="26" t="s">
        <v>77</v>
      </c>
      <c r="AY887" s="26" t="s">
        <v>77</v>
      </c>
      <c r="AZ887" s="26" t="s">
        <v>77</v>
      </c>
      <c r="BA887" s="26" t="s">
        <v>63</v>
      </c>
      <c r="BB887" s="26" t="s">
        <v>63</v>
      </c>
      <c r="BC887" s="26" t="s">
        <v>77</v>
      </c>
    </row>
    <row r="888" spans="1:55" ht="12" customHeight="1">
      <c r="A888" s="20">
        <v>884</v>
      </c>
      <c r="B888" s="21">
        <f>INDEX(Refs!A:A,MATCH($C888,Refs!$I:$I,0))</f>
        <v>6141801</v>
      </c>
      <c r="C888" s="22" t="s">
        <v>1644</v>
      </c>
      <c r="D888" s="21" t="str">
        <f>INDEX(Refs!L:L,MATCH($C888,Refs!$I:$I,0))</f>
        <v>Farooq, Muhammad; Iqbal, Muhammad; Javed, Atif; Lal, Rattan; Shehzadi, Ruqia</v>
      </c>
      <c r="E888" s="21" t="str">
        <f>INDEX(Refs!S:S,MATCH($C888,Refs!$I:$I,0))</f>
        <v>10.17957/IJAB/15.0955</v>
      </c>
      <c r="F888" s="23" t="s">
        <v>448</v>
      </c>
      <c r="G888" s="23" t="s">
        <v>1645</v>
      </c>
      <c r="I888" s="24" t="s">
        <v>73</v>
      </c>
      <c r="J888" s="26" t="s">
        <v>1648</v>
      </c>
      <c r="L888" s="26" t="s">
        <v>1650</v>
      </c>
      <c r="M888" s="24">
        <v>3</v>
      </c>
      <c r="P888" s="27" t="s">
        <v>59</v>
      </c>
      <c r="AF888" s="23" t="s">
        <v>65</v>
      </c>
      <c r="AG888" s="23" t="s">
        <v>75</v>
      </c>
      <c r="AJ888" s="24">
        <v>2014</v>
      </c>
      <c r="AK888" s="30" t="str">
        <f t="shared" si="32"/>
        <v>Irri 2 Rice straw mulch</v>
      </c>
      <c r="AL888" s="27">
        <v>437.77</v>
      </c>
      <c r="AN888" s="30" t="str">
        <f t="shared" si="33"/>
        <v>Irri 3 Rice straw mulch</v>
      </c>
      <c r="AO888" s="27">
        <v>556.79999999999995</v>
      </c>
      <c r="AR888" s="27" t="s">
        <v>184</v>
      </c>
      <c r="AU888" s="26" t="s">
        <v>77</v>
      </c>
      <c r="AV888" s="26" t="s">
        <v>77</v>
      </c>
      <c r="AW888" s="26" t="s">
        <v>77</v>
      </c>
      <c r="AX888" s="26" t="s">
        <v>77</v>
      </c>
      <c r="AY888" s="26" t="s">
        <v>77</v>
      </c>
      <c r="AZ888" s="26" t="s">
        <v>77</v>
      </c>
      <c r="BA888" s="26" t="s">
        <v>63</v>
      </c>
      <c r="BB888" s="26" t="s">
        <v>63</v>
      </c>
      <c r="BC888" s="26" t="s">
        <v>77</v>
      </c>
    </row>
    <row r="889" spans="1:55" ht="12" customHeight="1">
      <c r="A889" s="20">
        <v>885</v>
      </c>
      <c r="B889" s="21">
        <f>INDEX(Refs!A:A,MATCH($C889,Refs!$I:$I,0))</f>
        <v>6141801</v>
      </c>
      <c r="C889" s="22" t="s">
        <v>1644</v>
      </c>
      <c r="D889" s="21" t="str">
        <f>INDEX(Refs!L:L,MATCH($C889,Refs!$I:$I,0))</f>
        <v>Farooq, Muhammad; Iqbal, Muhammad; Javed, Atif; Lal, Rattan; Shehzadi, Ruqia</v>
      </c>
      <c r="E889" s="21" t="str">
        <f>INDEX(Refs!S:S,MATCH($C889,Refs!$I:$I,0))</f>
        <v>10.17957/IJAB/15.0955</v>
      </c>
      <c r="F889" s="23" t="s">
        <v>448</v>
      </c>
      <c r="G889" s="23" t="s">
        <v>1645</v>
      </c>
      <c r="I889" s="24" t="s">
        <v>73</v>
      </c>
      <c r="J889" s="26" t="s">
        <v>1646</v>
      </c>
      <c r="L889" s="26" t="s">
        <v>1650</v>
      </c>
      <c r="M889" s="24">
        <v>3</v>
      </c>
      <c r="P889" s="27" t="s">
        <v>59</v>
      </c>
      <c r="AF889" s="23" t="s">
        <v>65</v>
      </c>
      <c r="AG889" s="23" t="s">
        <v>75</v>
      </c>
      <c r="AJ889" s="24">
        <v>2014</v>
      </c>
      <c r="AK889" s="30" t="str">
        <f t="shared" si="32"/>
        <v>Irri 1 Rice straw mulch</v>
      </c>
      <c r="AL889" s="27">
        <v>263.49</v>
      </c>
      <c r="AN889" s="30" t="str">
        <f t="shared" si="33"/>
        <v>Irri 3 Rice straw mulch</v>
      </c>
      <c r="AO889" s="27">
        <v>556.79999999999995</v>
      </c>
      <c r="AR889" s="27" t="s">
        <v>184</v>
      </c>
      <c r="AU889" s="26" t="s">
        <v>77</v>
      </c>
      <c r="AV889" s="26" t="s">
        <v>77</v>
      </c>
      <c r="AW889" s="26" t="s">
        <v>77</v>
      </c>
      <c r="AX889" s="26" t="s">
        <v>77</v>
      </c>
      <c r="AY889" s="26" t="s">
        <v>77</v>
      </c>
      <c r="AZ889" s="26" t="s">
        <v>77</v>
      </c>
      <c r="BA889" s="26" t="s">
        <v>63</v>
      </c>
      <c r="BB889" s="26" t="s">
        <v>63</v>
      </c>
      <c r="BC889" s="26" t="s">
        <v>77</v>
      </c>
    </row>
    <row r="890" spans="1:55" ht="12" customHeight="1">
      <c r="A890" s="20">
        <v>886</v>
      </c>
      <c r="B890" s="21">
        <f>INDEX(Refs!A:A,MATCH($C890,Refs!$I:$I,0))</f>
        <v>6141801</v>
      </c>
      <c r="C890" s="22" t="s">
        <v>1644</v>
      </c>
      <c r="D890" s="21" t="str">
        <f>INDEX(Refs!L:L,MATCH($C890,Refs!$I:$I,0))</f>
        <v>Farooq, Muhammad; Iqbal, Muhammad; Javed, Atif; Lal, Rattan; Shehzadi, Ruqia</v>
      </c>
      <c r="E890" s="21" t="str">
        <f>INDEX(Refs!S:S,MATCH($C890,Refs!$I:$I,0))</f>
        <v>10.17957/IJAB/15.0955</v>
      </c>
      <c r="F890" s="23" t="s">
        <v>448</v>
      </c>
      <c r="G890" s="23" t="s">
        <v>1645</v>
      </c>
      <c r="I890" s="24" t="s">
        <v>73</v>
      </c>
      <c r="J890" s="26" t="s">
        <v>1646</v>
      </c>
      <c r="L890" s="26" t="s">
        <v>1648</v>
      </c>
      <c r="M890" s="24">
        <v>3</v>
      </c>
      <c r="P890" s="27" t="s">
        <v>59</v>
      </c>
      <c r="AF890" s="23" t="s">
        <v>65</v>
      </c>
      <c r="AG890" s="23" t="s">
        <v>75</v>
      </c>
      <c r="AJ890" s="24">
        <v>2014</v>
      </c>
      <c r="AK890" s="30" t="str">
        <f t="shared" si="32"/>
        <v>Irri 1 Rice straw mulch</v>
      </c>
      <c r="AL890" s="27">
        <v>263.49</v>
      </c>
      <c r="AN890" s="30" t="str">
        <f t="shared" si="33"/>
        <v>Irri 2 Rice straw mulch</v>
      </c>
      <c r="AO890" s="27">
        <v>437.77</v>
      </c>
      <c r="AR890" s="27" t="s">
        <v>184</v>
      </c>
      <c r="AU890" s="26" t="s">
        <v>77</v>
      </c>
      <c r="AV890" s="26" t="s">
        <v>77</v>
      </c>
      <c r="AW890" s="26" t="s">
        <v>77</v>
      </c>
      <c r="AX890" s="26" t="s">
        <v>77</v>
      </c>
      <c r="AY890" s="26" t="s">
        <v>77</v>
      </c>
      <c r="AZ890" s="26" t="s">
        <v>77</v>
      </c>
      <c r="BA890" s="26" t="s">
        <v>63</v>
      </c>
      <c r="BB890" s="26" t="s">
        <v>63</v>
      </c>
      <c r="BC890" s="26" t="s">
        <v>77</v>
      </c>
    </row>
    <row r="891" spans="1:55" ht="12" customHeight="1">
      <c r="A891" s="20">
        <v>887</v>
      </c>
      <c r="B891" s="21">
        <f>INDEX(Refs!A:A,MATCH($C891,Refs!$I:$I,0))</f>
        <v>6141801</v>
      </c>
      <c r="C891" s="22" t="s">
        <v>1644</v>
      </c>
      <c r="D891" s="21" t="str">
        <f>INDEX(Refs!L:L,MATCH($C891,Refs!$I:$I,0))</f>
        <v>Farooq, Muhammad; Iqbal, Muhammad; Javed, Atif; Lal, Rattan; Shehzadi, Ruqia</v>
      </c>
      <c r="E891" s="21" t="str">
        <f>INDEX(Refs!S:S,MATCH($C891,Refs!$I:$I,0))</f>
        <v>10.17957/IJAB/15.0955</v>
      </c>
      <c r="F891" s="23" t="s">
        <v>448</v>
      </c>
      <c r="G891" s="23" t="s">
        <v>1645</v>
      </c>
      <c r="I891" s="24" t="s">
        <v>73</v>
      </c>
      <c r="J891" s="26" t="s">
        <v>1647</v>
      </c>
      <c r="L891" s="26" t="s">
        <v>1649</v>
      </c>
      <c r="M891" s="24">
        <v>3</v>
      </c>
      <c r="P891" s="27" t="s">
        <v>59</v>
      </c>
      <c r="AF891" s="23" t="s">
        <v>65</v>
      </c>
      <c r="AG891" s="23" t="s">
        <v>75</v>
      </c>
      <c r="AJ891" s="24">
        <v>2014</v>
      </c>
      <c r="AK891" s="30" t="str">
        <f t="shared" si="32"/>
        <v>Irri 1 No mulch</v>
      </c>
      <c r="AL891" s="27">
        <v>165.61</v>
      </c>
      <c r="AN891" s="30" t="str">
        <f t="shared" si="33"/>
        <v>Irri 2 No mulch</v>
      </c>
      <c r="AO891" s="27">
        <v>231.78</v>
      </c>
      <c r="AR891" s="27" t="s">
        <v>184</v>
      </c>
      <c r="AU891" s="26" t="s">
        <v>77</v>
      </c>
      <c r="AV891" s="26" t="s">
        <v>77</v>
      </c>
      <c r="AW891" s="26" t="s">
        <v>77</v>
      </c>
      <c r="AX891" s="26" t="s">
        <v>77</v>
      </c>
      <c r="AY891" s="26" t="s">
        <v>77</v>
      </c>
      <c r="AZ891" s="26" t="s">
        <v>77</v>
      </c>
      <c r="BA891" s="26" t="s">
        <v>63</v>
      </c>
      <c r="BB891" s="26" t="s">
        <v>63</v>
      </c>
      <c r="BC891" s="26" t="s">
        <v>77</v>
      </c>
    </row>
    <row r="892" spans="1:55" ht="12" customHeight="1">
      <c r="A892" s="20">
        <v>888</v>
      </c>
      <c r="B892" s="21">
        <f>INDEX(Refs!A:A,MATCH($C892,Refs!$I:$I,0))</f>
        <v>6141801</v>
      </c>
      <c r="C892" s="22" t="s">
        <v>1644</v>
      </c>
      <c r="D892" s="21" t="str">
        <f>INDEX(Refs!L:L,MATCH($C892,Refs!$I:$I,0))</f>
        <v>Farooq, Muhammad; Iqbal, Muhammad; Javed, Atif; Lal, Rattan; Shehzadi, Ruqia</v>
      </c>
      <c r="E892" s="21" t="str">
        <f>INDEX(Refs!S:S,MATCH($C892,Refs!$I:$I,0))</f>
        <v>10.17957/IJAB/15.0955</v>
      </c>
      <c r="F892" s="23" t="s">
        <v>448</v>
      </c>
      <c r="G892" s="23" t="s">
        <v>1645</v>
      </c>
      <c r="I892" s="24" t="s">
        <v>73</v>
      </c>
      <c r="J892" s="26" t="s">
        <v>1646</v>
      </c>
      <c r="L892" s="26" t="s">
        <v>1647</v>
      </c>
      <c r="M892" s="24">
        <v>3</v>
      </c>
      <c r="O892" s="27" t="s">
        <v>59</v>
      </c>
      <c r="AF892" s="23" t="s">
        <v>65</v>
      </c>
      <c r="AG892" s="23" t="s">
        <v>75</v>
      </c>
      <c r="AJ892" s="24">
        <v>2015</v>
      </c>
      <c r="AK892" s="30" t="str">
        <f t="shared" si="32"/>
        <v>Irri 1 Rice straw mulch</v>
      </c>
      <c r="AL892" s="27">
        <v>230.65</v>
      </c>
      <c r="AN892" s="30" t="str">
        <f t="shared" si="33"/>
        <v>Irri 1 No mulch</v>
      </c>
      <c r="AO892" s="27">
        <v>89.28</v>
      </c>
      <c r="AR892" s="27" t="s">
        <v>184</v>
      </c>
      <c r="AU892" s="26" t="s">
        <v>77</v>
      </c>
      <c r="AV892" s="26" t="s">
        <v>77</v>
      </c>
      <c r="AW892" s="26" t="s">
        <v>77</v>
      </c>
      <c r="AX892" s="26" t="s">
        <v>77</v>
      </c>
      <c r="AY892" s="26" t="s">
        <v>77</v>
      </c>
      <c r="AZ892" s="26" t="s">
        <v>77</v>
      </c>
      <c r="BA892" s="26" t="s">
        <v>63</v>
      </c>
      <c r="BB892" s="26" t="s">
        <v>63</v>
      </c>
      <c r="BC892" s="26" t="s">
        <v>77</v>
      </c>
    </row>
    <row r="893" spans="1:55" ht="12" customHeight="1">
      <c r="A893" s="20">
        <v>889</v>
      </c>
      <c r="B893" s="21">
        <f>INDEX(Refs!A:A,MATCH($C893,Refs!$I:$I,0))</f>
        <v>6141801</v>
      </c>
      <c r="C893" s="22" t="s">
        <v>1644</v>
      </c>
      <c r="D893" s="21" t="str">
        <f>INDEX(Refs!L:L,MATCH($C893,Refs!$I:$I,0))</f>
        <v>Farooq, Muhammad; Iqbal, Muhammad; Javed, Atif; Lal, Rattan; Shehzadi, Ruqia</v>
      </c>
      <c r="E893" s="21" t="str">
        <f>INDEX(Refs!S:S,MATCH($C893,Refs!$I:$I,0))</f>
        <v>10.17957/IJAB/15.0955</v>
      </c>
      <c r="F893" s="23" t="s">
        <v>448</v>
      </c>
      <c r="G893" s="23" t="s">
        <v>1645</v>
      </c>
      <c r="I893" s="24" t="s">
        <v>73</v>
      </c>
      <c r="J893" s="26" t="s">
        <v>1648</v>
      </c>
      <c r="L893" s="26" t="s">
        <v>1649</v>
      </c>
      <c r="M893" s="24">
        <v>3</v>
      </c>
      <c r="O893" s="27" t="s">
        <v>59</v>
      </c>
      <c r="AF893" s="23" t="s">
        <v>65</v>
      </c>
      <c r="AG893" s="23" t="s">
        <v>75</v>
      </c>
      <c r="AJ893" s="24">
        <v>2015</v>
      </c>
      <c r="AK893" s="30" t="str">
        <f t="shared" si="32"/>
        <v>Irri 2 Rice straw mulch</v>
      </c>
      <c r="AL893" s="27">
        <v>445.68</v>
      </c>
      <c r="AN893" s="30" t="str">
        <f t="shared" si="33"/>
        <v>Irri 2 No mulch</v>
      </c>
      <c r="AO893" s="27">
        <v>171.05</v>
      </c>
      <c r="AR893" s="27" t="s">
        <v>184</v>
      </c>
      <c r="AU893" s="26" t="s">
        <v>77</v>
      </c>
      <c r="AV893" s="26" t="s">
        <v>77</v>
      </c>
      <c r="AW893" s="26" t="s">
        <v>77</v>
      </c>
      <c r="AX893" s="26" t="s">
        <v>77</v>
      </c>
      <c r="AY893" s="26" t="s">
        <v>77</v>
      </c>
      <c r="AZ893" s="26" t="s">
        <v>77</v>
      </c>
      <c r="BA893" s="26" t="s">
        <v>63</v>
      </c>
      <c r="BB893" s="26" t="s">
        <v>63</v>
      </c>
      <c r="BC893" s="26" t="s">
        <v>77</v>
      </c>
    </row>
    <row r="894" spans="1:55" ht="12" customHeight="1">
      <c r="A894" s="20">
        <v>890</v>
      </c>
      <c r="B894" s="21">
        <f>INDEX(Refs!A:A,MATCH($C894,Refs!$I:$I,0))</f>
        <v>6141801</v>
      </c>
      <c r="C894" s="22" t="s">
        <v>1644</v>
      </c>
      <c r="D894" s="21" t="str">
        <f>INDEX(Refs!L:L,MATCH($C894,Refs!$I:$I,0))</f>
        <v>Farooq, Muhammad; Iqbal, Muhammad; Javed, Atif; Lal, Rattan; Shehzadi, Ruqia</v>
      </c>
      <c r="E894" s="21" t="str">
        <f>INDEX(Refs!S:S,MATCH($C894,Refs!$I:$I,0))</f>
        <v>10.17957/IJAB/15.0955</v>
      </c>
      <c r="F894" s="23" t="s">
        <v>448</v>
      </c>
      <c r="G894" s="23" t="s">
        <v>1645</v>
      </c>
      <c r="I894" s="24" t="s">
        <v>73</v>
      </c>
      <c r="J894" s="26" t="s">
        <v>1650</v>
      </c>
      <c r="L894" s="26" t="s">
        <v>1651</v>
      </c>
      <c r="M894" s="24">
        <v>3</v>
      </c>
      <c r="O894" s="27" t="s">
        <v>59</v>
      </c>
      <c r="AF894" s="23" t="s">
        <v>65</v>
      </c>
      <c r="AG894" s="23" t="s">
        <v>75</v>
      </c>
      <c r="AJ894" s="24">
        <v>2015</v>
      </c>
      <c r="AK894" s="30" t="str">
        <f t="shared" si="32"/>
        <v>Irri 3 Rice straw mulch</v>
      </c>
      <c r="AL894" s="27">
        <v>589.57000000000005</v>
      </c>
      <c r="AN894" s="30" t="str">
        <f t="shared" si="33"/>
        <v>Irri 3 No mulch</v>
      </c>
      <c r="AO894" s="27">
        <v>445.86</v>
      </c>
      <c r="AR894" s="27" t="s">
        <v>184</v>
      </c>
      <c r="AU894" s="26" t="s">
        <v>77</v>
      </c>
      <c r="AV894" s="26" t="s">
        <v>77</v>
      </c>
      <c r="AW894" s="26" t="s">
        <v>77</v>
      </c>
      <c r="AX894" s="26" t="s">
        <v>77</v>
      </c>
      <c r="AY894" s="26" t="s">
        <v>77</v>
      </c>
      <c r="AZ894" s="26" t="s">
        <v>77</v>
      </c>
      <c r="BA894" s="26" t="s">
        <v>63</v>
      </c>
      <c r="BB894" s="26" t="s">
        <v>63</v>
      </c>
      <c r="BC894" s="26" t="s">
        <v>77</v>
      </c>
    </row>
    <row r="895" spans="1:55" ht="12" customHeight="1">
      <c r="A895" s="20">
        <v>891</v>
      </c>
      <c r="B895" s="21">
        <f>INDEX(Refs!A:A,MATCH($C895,Refs!$I:$I,0))</f>
        <v>6141801</v>
      </c>
      <c r="C895" s="22" t="s">
        <v>1644</v>
      </c>
      <c r="D895" s="21" t="str">
        <f>INDEX(Refs!L:L,MATCH($C895,Refs!$I:$I,0))</f>
        <v>Farooq, Muhammad; Iqbal, Muhammad; Javed, Atif; Lal, Rattan; Shehzadi, Ruqia</v>
      </c>
      <c r="E895" s="21" t="str">
        <f>INDEX(Refs!S:S,MATCH($C895,Refs!$I:$I,0))</f>
        <v>10.17957/IJAB/15.0955</v>
      </c>
      <c r="F895" s="23" t="s">
        <v>448</v>
      </c>
      <c r="G895" s="23" t="s">
        <v>1645</v>
      </c>
      <c r="I895" s="24" t="s">
        <v>73</v>
      </c>
      <c r="J895" s="26" t="s">
        <v>1649</v>
      </c>
      <c r="L895" s="26" t="s">
        <v>1651</v>
      </c>
      <c r="M895" s="24">
        <v>3</v>
      </c>
      <c r="P895" s="27" t="s">
        <v>59</v>
      </c>
      <c r="AF895" s="23" t="s">
        <v>65</v>
      </c>
      <c r="AG895" s="23" t="s">
        <v>75</v>
      </c>
      <c r="AJ895" s="24">
        <v>2015</v>
      </c>
      <c r="AK895" s="30" t="str">
        <f t="shared" si="32"/>
        <v>Irri 2 No mulch</v>
      </c>
      <c r="AL895" s="27">
        <v>171.05</v>
      </c>
      <c r="AN895" s="30" t="str">
        <f t="shared" si="33"/>
        <v>Irri 3 No mulch</v>
      </c>
      <c r="AO895" s="27">
        <v>445.86</v>
      </c>
      <c r="AR895" s="27" t="s">
        <v>184</v>
      </c>
      <c r="AU895" s="26" t="s">
        <v>77</v>
      </c>
      <c r="AV895" s="26" t="s">
        <v>77</v>
      </c>
      <c r="AW895" s="26" t="s">
        <v>77</v>
      </c>
      <c r="AX895" s="26" t="s">
        <v>77</v>
      </c>
      <c r="AY895" s="26" t="s">
        <v>77</v>
      </c>
      <c r="AZ895" s="26" t="s">
        <v>77</v>
      </c>
      <c r="BA895" s="26" t="s">
        <v>63</v>
      </c>
      <c r="BB895" s="26" t="s">
        <v>63</v>
      </c>
      <c r="BC895" s="26" t="s">
        <v>77</v>
      </c>
    </row>
    <row r="896" spans="1:55" ht="12" customHeight="1">
      <c r="A896" s="20">
        <v>892</v>
      </c>
      <c r="B896" s="21">
        <f>INDEX(Refs!A:A,MATCH($C896,Refs!$I:$I,0))</f>
        <v>6141801</v>
      </c>
      <c r="C896" s="22" t="s">
        <v>1644</v>
      </c>
      <c r="D896" s="21" t="str">
        <f>INDEX(Refs!L:L,MATCH($C896,Refs!$I:$I,0))</f>
        <v>Farooq, Muhammad; Iqbal, Muhammad; Javed, Atif; Lal, Rattan; Shehzadi, Ruqia</v>
      </c>
      <c r="E896" s="21" t="str">
        <f>INDEX(Refs!S:S,MATCH($C896,Refs!$I:$I,0))</f>
        <v>10.17957/IJAB/15.0955</v>
      </c>
      <c r="F896" s="23" t="s">
        <v>448</v>
      </c>
      <c r="G896" s="23" t="s">
        <v>1645</v>
      </c>
      <c r="I896" s="24" t="s">
        <v>73</v>
      </c>
      <c r="J896" s="26" t="s">
        <v>1647</v>
      </c>
      <c r="L896" s="26" t="s">
        <v>1651</v>
      </c>
      <c r="M896" s="24">
        <v>3</v>
      </c>
      <c r="P896" s="27" t="s">
        <v>59</v>
      </c>
      <c r="AF896" s="23" t="s">
        <v>65</v>
      </c>
      <c r="AG896" s="23" t="s">
        <v>75</v>
      </c>
      <c r="AJ896" s="24">
        <v>2015</v>
      </c>
      <c r="AK896" s="30" t="str">
        <f t="shared" si="32"/>
        <v>Irri 1 No mulch</v>
      </c>
      <c r="AL896" s="27">
        <v>89.28</v>
      </c>
      <c r="AN896" s="30" t="str">
        <f t="shared" si="33"/>
        <v>Irri 3 No mulch</v>
      </c>
      <c r="AO896" s="27">
        <v>445.86</v>
      </c>
      <c r="AR896" s="27" t="s">
        <v>184</v>
      </c>
      <c r="AU896" s="26" t="s">
        <v>77</v>
      </c>
      <c r="AV896" s="26" t="s">
        <v>77</v>
      </c>
      <c r="AW896" s="26" t="s">
        <v>77</v>
      </c>
      <c r="AX896" s="26" t="s">
        <v>77</v>
      </c>
      <c r="AY896" s="26" t="s">
        <v>77</v>
      </c>
      <c r="AZ896" s="26" t="s">
        <v>77</v>
      </c>
      <c r="BA896" s="26" t="s">
        <v>63</v>
      </c>
      <c r="BB896" s="26" t="s">
        <v>63</v>
      </c>
      <c r="BC896" s="26" t="s">
        <v>77</v>
      </c>
    </row>
    <row r="897" spans="1:55" ht="12" customHeight="1">
      <c r="A897" s="20">
        <v>893</v>
      </c>
      <c r="B897" s="21">
        <f>INDEX(Refs!A:A,MATCH($C897,Refs!$I:$I,0))</f>
        <v>6141801</v>
      </c>
      <c r="C897" s="22" t="s">
        <v>1644</v>
      </c>
      <c r="D897" s="21" t="str">
        <f>INDEX(Refs!L:L,MATCH($C897,Refs!$I:$I,0))</f>
        <v>Farooq, Muhammad; Iqbal, Muhammad; Javed, Atif; Lal, Rattan; Shehzadi, Ruqia</v>
      </c>
      <c r="E897" s="21" t="str">
        <f>INDEX(Refs!S:S,MATCH($C897,Refs!$I:$I,0))</f>
        <v>10.17957/IJAB/15.0955</v>
      </c>
      <c r="F897" s="23" t="s">
        <v>448</v>
      </c>
      <c r="G897" s="23" t="s">
        <v>1645</v>
      </c>
      <c r="I897" s="24" t="s">
        <v>73</v>
      </c>
      <c r="J897" s="26" t="s">
        <v>1648</v>
      </c>
      <c r="L897" s="26" t="s">
        <v>1650</v>
      </c>
      <c r="M897" s="24">
        <v>3</v>
      </c>
      <c r="P897" s="27" t="s">
        <v>59</v>
      </c>
      <c r="AF897" s="23" t="s">
        <v>65</v>
      </c>
      <c r="AG897" s="23" t="s">
        <v>75</v>
      </c>
      <c r="AJ897" s="24">
        <v>2015</v>
      </c>
      <c r="AK897" s="30" t="str">
        <f t="shared" si="32"/>
        <v>Irri 2 Rice straw mulch</v>
      </c>
      <c r="AL897" s="27">
        <v>445.68</v>
      </c>
      <c r="AN897" s="30" t="str">
        <f t="shared" si="33"/>
        <v>Irri 3 Rice straw mulch</v>
      </c>
      <c r="AO897" s="27">
        <v>589.57000000000005</v>
      </c>
      <c r="AR897" s="27" t="s">
        <v>184</v>
      </c>
      <c r="AU897" s="26" t="s">
        <v>77</v>
      </c>
      <c r="AV897" s="26" t="s">
        <v>77</v>
      </c>
      <c r="AW897" s="26" t="s">
        <v>77</v>
      </c>
      <c r="AX897" s="26" t="s">
        <v>77</v>
      </c>
      <c r="AY897" s="26" t="s">
        <v>77</v>
      </c>
      <c r="AZ897" s="26" t="s">
        <v>77</v>
      </c>
      <c r="BA897" s="26" t="s">
        <v>63</v>
      </c>
      <c r="BB897" s="26" t="s">
        <v>63</v>
      </c>
      <c r="BC897" s="26" t="s">
        <v>77</v>
      </c>
    </row>
    <row r="898" spans="1:55" ht="12" customHeight="1">
      <c r="A898" s="20">
        <v>894</v>
      </c>
      <c r="B898" s="21">
        <f>INDEX(Refs!A:A,MATCH($C898,Refs!$I:$I,0))</f>
        <v>6141801</v>
      </c>
      <c r="C898" s="22" t="s">
        <v>1644</v>
      </c>
      <c r="D898" s="21" t="str">
        <f>INDEX(Refs!L:L,MATCH($C898,Refs!$I:$I,0))</f>
        <v>Farooq, Muhammad; Iqbal, Muhammad; Javed, Atif; Lal, Rattan; Shehzadi, Ruqia</v>
      </c>
      <c r="E898" s="21" t="str">
        <f>INDEX(Refs!S:S,MATCH($C898,Refs!$I:$I,0))</f>
        <v>10.17957/IJAB/15.0955</v>
      </c>
      <c r="F898" s="23" t="s">
        <v>448</v>
      </c>
      <c r="G898" s="23" t="s">
        <v>1645</v>
      </c>
      <c r="I898" s="24" t="s">
        <v>73</v>
      </c>
      <c r="J898" s="26" t="s">
        <v>1646</v>
      </c>
      <c r="L898" s="26" t="s">
        <v>1650</v>
      </c>
      <c r="M898" s="24">
        <v>3</v>
      </c>
      <c r="P898" s="27" t="s">
        <v>59</v>
      </c>
      <c r="AF898" s="23" t="s">
        <v>65</v>
      </c>
      <c r="AG898" s="23" t="s">
        <v>75</v>
      </c>
      <c r="AJ898" s="24">
        <v>2015</v>
      </c>
      <c r="AK898" s="30" t="str">
        <f t="shared" si="32"/>
        <v>Irri 1 Rice straw mulch</v>
      </c>
      <c r="AL898" s="27">
        <v>230.65</v>
      </c>
      <c r="AN898" s="30" t="str">
        <f t="shared" si="33"/>
        <v>Irri 3 Rice straw mulch</v>
      </c>
      <c r="AO898" s="27">
        <v>589.57000000000005</v>
      </c>
      <c r="AR898" s="27" t="s">
        <v>184</v>
      </c>
      <c r="AU898" s="26" t="s">
        <v>77</v>
      </c>
      <c r="AV898" s="26" t="s">
        <v>77</v>
      </c>
      <c r="AW898" s="26" t="s">
        <v>77</v>
      </c>
      <c r="AX898" s="26" t="s">
        <v>77</v>
      </c>
      <c r="AY898" s="26" t="s">
        <v>77</v>
      </c>
      <c r="AZ898" s="26" t="s">
        <v>77</v>
      </c>
      <c r="BA898" s="26" t="s">
        <v>63</v>
      </c>
      <c r="BB898" s="26" t="s">
        <v>63</v>
      </c>
      <c r="BC898" s="26" t="s">
        <v>77</v>
      </c>
    </row>
    <row r="899" spans="1:55" ht="12" customHeight="1">
      <c r="A899" s="20">
        <v>895</v>
      </c>
      <c r="B899" s="21">
        <f>INDEX(Refs!A:A,MATCH($C899,Refs!$I:$I,0))</f>
        <v>6141801</v>
      </c>
      <c r="C899" s="22" t="s">
        <v>1644</v>
      </c>
      <c r="D899" s="21" t="str">
        <f>INDEX(Refs!L:L,MATCH($C899,Refs!$I:$I,0))</f>
        <v>Farooq, Muhammad; Iqbal, Muhammad; Javed, Atif; Lal, Rattan; Shehzadi, Ruqia</v>
      </c>
      <c r="E899" s="21" t="str">
        <f>INDEX(Refs!S:S,MATCH($C899,Refs!$I:$I,0))</f>
        <v>10.17957/IJAB/15.0955</v>
      </c>
      <c r="F899" s="23" t="s">
        <v>448</v>
      </c>
      <c r="G899" s="23" t="s">
        <v>1645</v>
      </c>
      <c r="I899" s="24" t="s">
        <v>73</v>
      </c>
      <c r="J899" s="26" t="s">
        <v>1646</v>
      </c>
      <c r="L899" s="26" t="s">
        <v>1648</v>
      </c>
      <c r="M899" s="24">
        <v>3</v>
      </c>
      <c r="P899" s="27" t="s">
        <v>59</v>
      </c>
      <c r="AF899" s="23" t="s">
        <v>65</v>
      </c>
      <c r="AG899" s="23" t="s">
        <v>75</v>
      </c>
      <c r="AJ899" s="24">
        <v>2015</v>
      </c>
      <c r="AK899" s="30" t="str">
        <f t="shared" si="32"/>
        <v>Irri 1 Rice straw mulch</v>
      </c>
      <c r="AL899" s="27">
        <v>230.65</v>
      </c>
      <c r="AN899" s="30" t="str">
        <f t="shared" si="33"/>
        <v>Irri 2 Rice straw mulch</v>
      </c>
      <c r="AO899" s="27">
        <v>445.68</v>
      </c>
      <c r="AR899" s="27" t="s">
        <v>184</v>
      </c>
      <c r="AU899" s="26" t="s">
        <v>77</v>
      </c>
      <c r="AV899" s="26" t="s">
        <v>77</v>
      </c>
      <c r="AW899" s="26" t="s">
        <v>77</v>
      </c>
      <c r="AX899" s="26" t="s">
        <v>77</v>
      </c>
      <c r="AY899" s="26" t="s">
        <v>77</v>
      </c>
      <c r="AZ899" s="26" t="s">
        <v>77</v>
      </c>
      <c r="BA899" s="26" t="s">
        <v>63</v>
      </c>
      <c r="BB899" s="26" t="s">
        <v>63</v>
      </c>
      <c r="BC899" s="26" t="s">
        <v>77</v>
      </c>
    </row>
    <row r="900" spans="1:55" ht="12" customHeight="1">
      <c r="A900" s="20">
        <v>896</v>
      </c>
      <c r="B900" s="21">
        <f>INDEX(Refs!A:A,MATCH($C900,Refs!$I:$I,0))</f>
        <v>6141801</v>
      </c>
      <c r="C900" s="22" t="s">
        <v>1644</v>
      </c>
      <c r="D900" s="21" t="str">
        <f>INDEX(Refs!L:L,MATCH($C900,Refs!$I:$I,0))</f>
        <v>Farooq, Muhammad; Iqbal, Muhammad; Javed, Atif; Lal, Rattan; Shehzadi, Ruqia</v>
      </c>
      <c r="E900" s="21" t="str">
        <f>INDEX(Refs!S:S,MATCH($C900,Refs!$I:$I,0))</f>
        <v>10.17957/IJAB/15.0955</v>
      </c>
      <c r="F900" s="23" t="s">
        <v>448</v>
      </c>
      <c r="G900" s="23" t="s">
        <v>1645</v>
      </c>
      <c r="I900" s="24" t="s">
        <v>73</v>
      </c>
      <c r="J900" s="26" t="s">
        <v>1647</v>
      </c>
      <c r="L900" s="26" t="s">
        <v>1649</v>
      </c>
      <c r="M900" s="24">
        <v>3</v>
      </c>
      <c r="P900" s="27" t="s">
        <v>59</v>
      </c>
      <c r="AF900" s="23" t="s">
        <v>65</v>
      </c>
      <c r="AG900" s="23" t="s">
        <v>75</v>
      </c>
      <c r="AJ900" s="24">
        <v>2015</v>
      </c>
      <c r="AK900" s="30" t="str">
        <f t="shared" si="32"/>
        <v>Irri 1 No mulch</v>
      </c>
      <c r="AL900" s="27">
        <v>89.28</v>
      </c>
      <c r="AN900" s="30" t="str">
        <f t="shared" si="33"/>
        <v>Irri 2 No mulch</v>
      </c>
      <c r="AO900" s="27">
        <v>171.05</v>
      </c>
      <c r="AR900" s="27" t="s">
        <v>184</v>
      </c>
      <c r="AU900" s="26" t="s">
        <v>77</v>
      </c>
      <c r="AV900" s="26" t="s">
        <v>77</v>
      </c>
      <c r="AW900" s="26" t="s">
        <v>77</v>
      </c>
      <c r="AX900" s="26" t="s">
        <v>77</v>
      </c>
      <c r="AY900" s="26" t="s">
        <v>77</v>
      </c>
      <c r="AZ900" s="26" t="s">
        <v>77</v>
      </c>
      <c r="BA900" s="26" t="s">
        <v>63</v>
      </c>
      <c r="BB900" s="26" t="s">
        <v>63</v>
      </c>
      <c r="BC900" s="26" t="s">
        <v>77</v>
      </c>
    </row>
    <row r="901" spans="1:55" ht="12" customHeight="1">
      <c r="A901" s="20">
        <v>897</v>
      </c>
      <c r="B901" s="21">
        <f>INDEX(Refs!A:A,MATCH($C901,Refs!$I:$I,0))</f>
        <v>6141801</v>
      </c>
      <c r="C901" s="22" t="s">
        <v>1644</v>
      </c>
      <c r="D901" s="21" t="str">
        <f>INDEX(Refs!L:L,MATCH($C901,Refs!$I:$I,0))</f>
        <v>Farooq, Muhammad; Iqbal, Muhammad; Javed, Atif; Lal, Rattan; Shehzadi, Ruqia</v>
      </c>
      <c r="E901" s="21" t="str">
        <f>INDEX(Refs!S:S,MATCH($C901,Refs!$I:$I,0))</f>
        <v>10.17957/IJAB/15.0955</v>
      </c>
      <c r="F901" s="23" t="s">
        <v>448</v>
      </c>
      <c r="G901" s="23" t="s">
        <v>1645</v>
      </c>
      <c r="I901" s="24" t="s">
        <v>73</v>
      </c>
      <c r="J901" s="26" t="s">
        <v>1646</v>
      </c>
      <c r="L901" s="26" t="s">
        <v>1647</v>
      </c>
      <c r="M901" s="24">
        <v>3</v>
      </c>
      <c r="O901" s="27" t="s">
        <v>59</v>
      </c>
      <c r="AF901" s="23" t="s">
        <v>234</v>
      </c>
      <c r="AJ901" s="24">
        <v>2014</v>
      </c>
      <c r="AK901" s="30" t="str">
        <f t="shared" si="32"/>
        <v>Irri 1 Rice straw mulch</v>
      </c>
      <c r="AL901" s="27">
        <v>1.34</v>
      </c>
      <c r="AN901" s="30" t="str">
        <f t="shared" si="33"/>
        <v>Irri 1 No mulch</v>
      </c>
      <c r="AO901" s="27">
        <v>1.22</v>
      </c>
      <c r="AR901" s="27" t="s">
        <v>184</v>
      </c>
      <c r="AU901" s="26" t="s">
        <v>77</v>
      </c>
      <c r="AV901" s="26" t="s">
        <v>77</v>
      </c>
      <c r="AW901" s="26" t="s">
        <v>77</v>
      </c>
      <c r="AX901" s="26" t="s">
        <v>77</v>
      </c>
      <c r="AY901" s="26" t="s">
        <v>77</v>
      </c>
      <c r="AZ901" s="26" t="s">
        <v>77</v>
      </c>
      <c r="BA901" s="26" t="s">
        <v>63</v>
      </c>
      <c r="BB901" s="26" t="s">
        <v>63</v>
      </c>
      <c r="BC901" s="26" t="s">
        <v>77</v>
      </c>
    </row>
    <row r="902" spans="1:55" ht="12" customHeight="1">
      <c r="A902" s="20">
        <v>898</v>
      </c>
      <c r="B902" s="21">
        <f>INDEX(Refs!A:A,MATCH($C902,Refs!$I:$I,0))</f>
        <v>6141801</v>
      </c>
      <c r="C902" s="22" t="s">
        <v>1644</v>
      </c>
      <c r="D902" s="21" t="str">
        <f>INDEX(Refs!L:L,MATCH($C902,Refs!$I:$I,0))</f>
        <v>Farooq, Muhammad; Iqbal, Muhammad; Javed, Atif; Lal, Rattan; Shehzadi, Ruqia</v>
      </c>
      <c r="E902" s="21" t="str">
        <f>INDEX(Refs!S:S,MATCH($C902,Refs!$I:$I,0))</f>
        <v>10.17957/IJAB/15.0955</v>
      </c>
      <c r="F902" s="23" t="s">
        <v>448</v>
      </c>
      <c r="G902" s="23" t="s">
        <v>1645</v>
      </c>
      <c r="I902" s="24" t="s">
        <v>73</v>
      </c>
      <c r="J902" s="26" t="s">
        <v>1648</v>
      </c>
      <c r="L902" s="26" t="s">
        <v>1649</v>
      </c>
      <c r="M902" s="24">
        <v>3</v>
      </c>
      <c r="O902" s="27" t="s">
        <v>59</v>
      </c>
      <c r="AF902" s="23" t="s">
        <v>234</v>
      </c>
      <c r="AJ902" s="24">
        <v>2014</v>
      </c>
      <c r="AK902" s="30" t="str">
        <f t="shared" si="32"/>
        <v>Irri 2 Rice straw mulch</v>
      </c>
      <c r="AL902" s="27">
        <v>1.56</v>
      </c>
      <c r="AN902" s="30" t="str">
        <f t="shared" si="33"/>
        <v>Irri 2 No mulch</v>
      </c>
      <c r="AO902" s="27">
        <v>1.31</v>
      </c>
      <c r="AR902" s="27" t="s">
        <v>184</v>
      </c>
      <c r="AU902" s="26" t="s">
        <v>77</v>
      </c>
      <c r="AV902" s="26" t="s">
        <v>77</v>
      </c>
      <c r="AW902" s="26" t="s">
        <v>77</v>
      </c>
      <c r="AX902" s="26" t="s">
        <v>77</v>
      </c>
      <c r="AY902" s="26" t="s">
        <v>77</v>
      </c>
      <c r="AZ902" s="26" t="s">
        <v>77</v>
      </c>
      <c r="BA902" s="26" t="s">
        <v>63</v>
      </c>
      <c r="BB902" s="26" t="s">
        <v>63</v>
      </c>
      <c r="BC902" s="26" t="s">
        <v>77</v>
      </c>
    </row>
    <row r="903" spans="1:55" ht="12" customHeight="1">
      <c r="A903" s="20">
        <v>899</v>
      </c>
      <c r="B903" s="21">
        <f>INDEX(Refs!A:A,MATCH($C903,Refs!$I:$I,0))</f>
        <v>6141801</v>
      </c>
      <c r="C903" s="22" t="s">
        <v>1644</v>
      </c>
      <c r="D903" s="21" t="str">
        <f>INDEX(Refs!L:L,MATCH($C903,Refs!$I:$I,0))</f>
        <v>Farooq, Muhammad; Iqbal, Muhammad; Javed, Atif; Lal, Rattan; Shehzadi, Ruqia</v>
      </c>
      <c r="E903" s="21" t="str">
        <f>INDEX(Refs!S:S,MATCH($C903,Refs!$I:$I,0))</f>
        <v>10.17957/IJAB/15.0955</v>
      </c>
      <c r="F903" s="23" t="s">
        <v>448</v>
      </c>
      <c r="G903" s="23" t="s">
        <v>1645</v>
      </c>
      <c r="I903" s="24" t="s">
        <v>73</v>
      </c>
      <c r="J903" s="26" t="s">
        <v>1650</v>
      </c>
      <c r="L903" s="26" t="s">
        <v>1651</v>
      </c>
      <c r="M903" s="24">
        <v>3</v>
      </c>
      <c r="O903" s="27" t="s">
        <v>59</v>
      </c>
      <c r="AF903" s="23" t="s">
        <v>234</v>
      </c>
      <c r="AJ903" s="24">
        <v>2014</v>
      </c>
      <c r="AK903" s="30" t="str">
        <f t="shared" si="32"/>
        <v>Irri 3 Rice straw mulch</v>
      </c>
      <c r="AL903" s="27">
        <v>1.69</v>
      </c>
      <c r="AN903" s="30" t="str">
        <f t="shared" si="33"/>
        <v>Irri 3 No mulch</v>
      </c>
      <c r="AO903" s="27">
        <v>1.61</v>
      </c>
      <c r="AR903" s="27" t="s">
        <v>184</v>
      </c>
      <c r="AU903" s="26" t="s">
        <v>77</v>
      </c>
      <c r="AV903" s="26" t="s">
        <v>77</v>
      </c>
      <c r="AW903" s="26" t="s">
        <v>77</v>
      </c>
      <c r="AX903" s="26" t="s">
        <v>77</v>
      </c>
      <c r="AY903" s="26" t="s">
        <v>77</v>
      </c>
      <c r="AZ903" s="26" t="s">
        <v>77</v>
      </c>
      <c r="BA903" s="26" t="s">
        <v>63</v>
      </c>
      <c r="BB903" s="26" t="s">
        <v>63</v>
      </c>
      <c r="BC903" s="26" t="s">
        <v>77</v>
      </c>
    </row>
    <row r="904" spans="1:55" ht="12" customHeight="1">
      <c r="A904" s="20">
        <v>900</v>
      </c>
      <c r="B904" s="21">
        <f>INDEX(Refs!A:A,MATCH($C904,Refs!$I:$I,0))</f>
        <v>6141801</v>
      </c>
      <c r="C904" s="22" t="s">
        <v>1644</v>
      </c>
      <c r="D904" s="21" t="str">
        <f>INDEX(Refs!L:L,MATCH($C904,Refs!$I:$I,0))</f>
        <v>Farooq, Muhammad; Iqbal, Muhammad; Javed, Atif; Lal, Rattan; Shehzadi, Ruqia</v>
      </c>
      <c r="E904" s="21" t="str">
        <f>INDEX(Refs!S:S,MATCH($C904,Refs!$I:$I,0))</f>
        <v>10.17957/IJAB/15.0955</v>
      </c>
      <c r="F904" s="23" t="s">
        <v>448</v>
      </c>
      <c r="G904" s="23" t="s">
        <v>1645</v>
      </c>
      <c r="I904" s="24" t="s">
        <v>73</v>
      </c>
      <c r="J904" s="26" t="s">
        <v>1649</v>
      </c>
      <c r="L904" s="26" t="s">
        <v>1651</v>
      </c>
      <c r="M904" s="24">
        <v>3</v>
      </c>
      <c r="P904" s="27" t="s">
        <v>59</v>
      </c>
      <c r="AF904" s="23" t="s">
        <v>234</v>
      </c>
      <c r="AJ904" s="24">
        <v>2014</v>
      </c>
      <c r="AK904" s="30" t="str">
        <f t="shared" si="32"/>
        <v>Irri 2 No mulch</v>
      </c>
      <c r="AL904" s="27">
        <v>1.31</v>
      </c>
      <c r="AN904" s="30" t="str">
        <f t="shared" si="33"/>
        <v>Irri 3 No mulch</v>
      </c>
      <c r="AO904" s="27">
        <v>1.61</v>
      </c>
      <c r="AR904" s="27" t="s">
        <v>184</v>
      </c>
      <c r="AU904" s="26" t="s">
        <v>77</v>
      </c>
      <c r="AV904" s="26" t="s">
        <v>77</v>
      </c>
      <c r="AW904" s="26" t="s">
        <v>77</v>
      </c>
      <c r="AX904" s="26" t="s">
        <v>77</v>
      </c>
      <c r="AY904" s="26" t="s">
        <v>77</v>
      </c>
      <c r="AZ904" s="26" t="s">
        <v>77</v>
      </c>
      <c r="BA904" s="26" t="s">
        <v>63</v>
      </c>
      <c r="BB904" s="26" t="s">
        <v>63</v>
      </c>
      <c r="BC904" s="26" t="s">
        <v>77</v>
      </c>
    </row>
    <row r="905" spans="1:55" ht="12" customHeight="1">
      <c r="A905" s="20">
        <v>901</v>
      </c>
      <c r="B905" s="21">
        <f>INDEX(Refs!A:A,MATCH($C905,Refs!$I:$I,0))</f>
        <v>6141801</v>
      </c>
      <c r="C905" s="22" t="s">
        <v>1644</v>
      </c>
      <c r="D905" s="21" t="str">
        <f>INDEX(Refs!L:L,MATCH($C905,Refs!$I:$I,0))</f>
        <v>Farooq, Muhammad; Iqbal, Muhammad; Javed, Atif; Lal, Rattan; Shehzadi, Ruqia</v>
      </c>
      <c r="E905" s="21" t="str">
        <f>INDEX(Refs!S:S,MATCH($C905,Refs!$I:$I,0))</f>
        <v>10.17957/IJAB/15.0955</v>
      </c>
      <c r="F905" s="23" t="s">
        <v>448</v>
      </c>
      <c r="G905" s="23" t="s">
        <v>1645</v>
      </c>
      <c r="I905" s="24" t="s">
        <v>73</v>
      </c>
      <c r="J905" s="26" t="s">
        <v>1647</v>
      </c>
      <c r="L905" s="26" t="s">
        <v>1651</v>
      </c>
      <c r="M905" s="24">
        <v>3</v>
      </c>
      <c r="P905" s="27" t="s">
        <v>59</v>
      </c>
      <c r="AF905" s="23" t="s">
        <v>234</v>
      </c>
      <c r="AJ905" s="24">
        <v>2014</v>
      </c>
      <c r="AK905" s="30" t="str">
        <f t="shared" si="32"/>
        <v>Irri 1 No mulch</v>
      </c>
      <c r="AL905" s="27">
        <v>1.22</v>
      </c>
      <c r="AN905" s="30" t="str">
        <f t="shared" si="33"/>
        <v>Irri 3 No mulch</v>
      </c>
      <c r="AO905" s="27">
        <v>1.61</v>
      </c>
      <c r="AR905" s="27" t="s">
        <v>184</v>
      </c>
      <c r="AU905" s="26" t="s">
        <v>77</v>
      </c>
      <c r="AV905" s="26" t="s">
        <v>77</v>
      </c>
      <c r="AW905" s="26" t="s">
        <v>77</v>
      </c>
      <c r="AX905" s="26" t="s">
        <v>77</v>
      </c>
      <c r="AY905" s="26" t="s">
        <v>77</v>
      </c>
      <c r="AZ905" s="26" t="s">
        <v>77</v>
      </c>
      <c r="BA905" s="26" t="s">
        <v>63</v>
      </c>
      <c r="BB905" s="26" t="s">
        <v>63</v>
      </c>
      <c r="BC905" s="26" t="s">
        <v>77</v>
      </c>
    </row>
    <row r="906" spans="1:55" ht="12" customHeight="1">
      <c r="A906" s="20">
        <v>902</v>
      </c>
      <c r="B906" s="21">
        <f>INDEX(Refs!A:A,MATCH($C906,Refs!$I:$I,0))</f>
        <v>6141801</v>
      </c>
      <c r="C906" s="22" t="s">
        <v>1644</v>
      </c>
      <c r="D906" s="21" t="str">
        <f>INDEX(Refs!L:L,MATCH($C906,Refs!$I:$I,0))</f>
        <v>Farooq, Muhammad; Iqbal, Muhammad; Javed, Atif; Lal, Rattan; Shehzadi, Ruqia</v>
      </c>
      <c r="E906" s="21" t="str">
        <f>INDEX(Refs!S:S,MATCH($C906,Refs!$I:$I,0))</f>
        <v>10.17957/IJAB/15.0955</v>
      </c>
      <c r="F906" s="23" t="s">
        <v>448</v>
      </c>
      <c r="G906" s="23" t="s">
        <v>1645</v>
      </c>
      <c r="I906" s="24" t="s">
        <v>73</v>
      </c>
      <c r="J906" s="26" t="s">
        <v>1648</v>
      </c>
      <c r="L906" s="26" t="s">
        <v>1650</v>
      </c>
      <c r="M906" s="24">
        <v>3</v>
      </c>
      <c r="P906" s="27" t="s">
        <v>59</v>
      </c>
      <c r="AF906" s="23" t="s">
        <v>234</v>
      </c>
      <c r="AJ906" s="24">
        <v>2014</v>
      </c>
      <c r="AK906" s="30" t="str">
        <f t="shared" si="32"/>
        <v>Irri 2 Rice straw mulch</v>
      </c>
      <c r="AL906" s="27">
        <v>1.56</v>
      </c>
      <c r="AN906" s="30" t="str">
        <f t="shared" si="33"/>
        <v>Irri 3 Rice straw mulch</v>
      </c>
      <c r="AO906" s="27">
        <v>1.69</v>
      </c>
      <c r="AR906" s="27" t="s">
        <v>184</v>
      </c>
      <c r="AU906" s="26" t="s">
        <v>77</v>
      </c>
      <c r="AV906" s="26" t="s">
        <v>77</v>
      </c>
      <c r="AW906" s="26" t="s">
        <v>77</v>
      </c>
      <c r="AX906" s="26" t="s">
        <v>77</v>
      </c>
      <c r="AY906" s="26" t="s">
        <v>77</v>
      </c>
      <c r="AZ906" s="26" t="s">
        <v>77</v>
      </c>
      <c r="BA906" s="26" t="s">
        <v>63</v>
      </c>
      <c r="BB906" s="26" t="s">
        <v>63</v>
      </c>
      <c r="BC906" s="26" t="s">
        <v>77</v>
      </c>
    </row>
    <row r="907" spans="1:55" ht="12" customHeight="1">
      <c r="A907" s="20">
        <v>903</v>
      </c>
      <c r="B907" s="21">
        <f>INDEX(Refs!A:A,MATCH($C907,Refs!$I:$I,0))</f>
        <v>6141801</v>
      </c>
      <c r="C907" s="22" t="s">
        <v>1644</v>
      </c>
      <c r="D907" s="21" t="str">
        <f>INDEX(Refs!L:L,MATCH($C907,Refs!$I:$I,0))</f>
        <v>Farooq, Muhammad; Iqbal, Muhammad; Javed, Atif; Lal, Rattan; Shehzadi, Ruqia</v>
      </c>
      <c r="E907" s="21" t="str">
        <f>INDEX(Refs!S:S,MATCH($C907,Refs!$I:$I,0))</f>
        <v>10.17957/IJAB/15.0955</v>
      </c>
      <c r="F907" s="23" t="s">
        <v>448</v>
      </c>
      <c r="G907" s="23" t="s">
        <v>1645</v>
      </c>
      <c r="I907" s="24" t="s">
        <v>73</v>
      </c>
      <c r="J907" s="26" t="s">
        <v>1646</v>
      </c>
      <c r="L907" s="26" t="s">
        <v>1650</v>
      </c>
      <c r="M907" s="24">
        <v>3</v>
      </c>
      <c r="P907" s="27" t="s">
        <v>59</v>
      </c>
      <c r="AF907" s="23" t="s">
        <v>234</v>
      </c>
      <c r="AJ907" s="24">
        <v>2014</v>
      </c>
      <c r="AK907" s="30" t="str">
        <f t="shared" si="32"/>
        <v>Irri 1 Rice straw mulch</v>
      </c>
      <c r="AL907" s="27">
        <v>1.34</v>
      </c>
      <c r="AN907" s="30" t="str">
        <f t="shared" si="33"/>
        <v>Irri 3 Rice straw mulch</v>
      </c>
      <c r="AO907" s="27">
        <v>1.69</v>
      </c>
      <c r="AR907" s="27" t="s">
        <v>184</v>
      </c>
      <c r="AU907" s="26" t="s">
        <v>77</v>
      </c>
      <c r="AV907" s="26" t="s">
        <v>77</v>
      </c>
      <c r="AW907" s="26" t="s">
        <v>77</v>
      </c>
      <c r="AX907" s="26" t="s">
        <v>77</v>
      </c>
      <c r="AY907" s="26" t="s">
        <v>77</v>
      </c>
      <c r="AZ907" s="26" t="s">
        <v>77</v>
      </c>
      <c r="BA907" s="26" t="s">
        <v>63</v>
      </c>
      <c r="BB907" s="26" t="s">
        <v>63</v>
      </c>
      <c r="BC907" s="26" t="s">
        <v>77</v>
      </c>
    </row>
    <row r="908" spans="1:55" ht="12" customHeight="1">
      <c r="A908" s="20">
        <v>904</v>
      </c>
      <c r="B908" s="21">
        <f>INDEX(Refs!A:A,MATCH($C908,Refs!$I:$I,0))</f>
        <v>6141801</v>
      </c>
      <c r="C908" s="22" t="s">
        <v>1644</v>
      </c>
      <c r="D908" s="21" t="str">
        <f>INDEX(Refs!L:L,MATCH($C908,Refs!$I:$I,0))</f>
        <v>Farooq, Muhammad; Iqbal, Muhammad; Javed, Atif; Lal, Rattan; Shehzadi, Ruqia</v>
      </c>
      <c r="E908" s="21" t="str">
        <f>INDEX(Refs!S:S,MATCH($C908,Refs!$I:$I,0))</f>
        <v>10.17957/IJAB/15.0955</v>
      </c>
      <c r="F908" s="23" t="s">
        <v>448</v>
      </c>
      <c r="G908" s="23" t="s">
        <v>1645</v>
      </c>
      <c r="I908" s="24" t="s">
        <v>73</v>
      </c>
      <c r="J908" s="26" t="s">
        <v>1646</v>
      </c>
      <c r="L908" s="26" t="s">
        <v>1648</v>
      </c>
      <c r="M908" s="24">
        <v>3</v>
      </c>
      <c r="P908" s="27" t="s">
        <v>59</v>
      </c>
      <c r="AF908" s="23" t="s">
        <v>234</v>
      </c>
      <c r="AJ908" s="24">
        <v>2014</v>
      </c>
      <c r="AK908" s="30" t="str">
        <f t="shared" si="32"/>
        <v>Irri 1 Rice straw mulch</v>
      </c>
      <c r="AL908" s="27">
        <v>1.34</v>
      </c>
      <c r="AN908" s="30" t="str">
        <f t="shared" si="33"/>
        <v>Irri 2 Rice straw mulch</v>
      </c>
      <c r="AO908" s="27">
        <v>1.56</v>
      </c>
      <c r="AR908" s="27" t="s">
        <v>184</v>
      </c>
      <c r="AU908" s="26" t="s">
        <v>77</v>
      </c>
      <c r="AV908" s="26" t="s">
        <v>77</v>
      </c>
      <c r="AW908" s="26" t="s">
        <v>77</v>
      </c>
      <c r="AX908" s="26" t="s">
        <v>77</v>
      </c>
      <c r="AY908" s="26" t="s">
        <v>77</v>
      </c>
      <c r="AZ908" s="26" t="s">
        <v>77</v>
      </c>
      <c r="BA908" s="26" t="s">
        <v>63</v>
      </c>
      <c r="BB908" s="26" t="s">
        <v>63</v>
      </c>
      <c r="BC908" s="26" t="s">
        <v>77</v>
      </c>
    </row>
    <row r="909" spans="1:55" ht="12" customHeight="1">
      <c r="A909" s="20">
        <v>905</v>
      </c>
      <c r="B909" s="21">
        <f>INDEX(Refs!A:A,MATCH($C909,Refs!$I:$I,0))</f>
        <v>6141801</v>
      </c>
      <c r="C909" s="22" t="s">
        <v>1644</v>
      </c>
      <c r="D909" s="21" t="str">
        <f>INDEX(Refs!L:L,MATCH($C909,Refs!$I:$I,0))</f>
        <v>Farooq, Muhammad; Iqbal, Muhammad; Javed, Atif; Lal, Rattan; Shehzadi, Ruqia</v>
      </c>
      <c r="E909" s="21" t="str">
        <f>INDEX(Refs!S:S,MATCH($C909,Refs!$I:$I,0))</f>
        <v>10.17957/IJAB/15.0955</v>
      </c>
      <c r="F909" s="23" t="s">
        <v>448</v>
      </c>
      <c r="G909" s="23" t="s">
        <v>1645</v>
      </c>
      <c r="I909" s="24" t="s">
        <v>73</v>
      </c>
      <c r="J909" s="26" t="s">
        <v>1647</v>
      </c>
      <c r="L909" s="26" t="s">
        <v>1649</v>
      </c>
      <c r="M909" s="24">
        <v>3</v>
      </c>
      <c r="P909" s="27" t="s">
        <v>59</v>
      </c>
      <c r="AF909" s="23" t="s">
        <v>234</v>
      </c>
      <c r="AJ909" s="24">
        <v>2014</v>
      </c>
      <c r="AK909" s="30" t="str">
        <f t="shared" si="32"/>
        <v>Irri 1 No mulch</v>
      </c>
      <c r="AL909" s="27">
        <v>1.22</v>
      </c>
      <c r="AN909" s="30" t="str">
        <f t="shared" si="33"/>
        <v>Irri 2 No mulch</v>
      </c>
      <c r="AO909" s="27">
        <v>1.31</v>
      </c>
      <c r="AR909" s="27" t="s">
        <v>184</v>
      </c>
      <c r="AU909" s="26" t="s">
        <v>77</v>
      </c>
      <c r="AV909" s="26" t="s">
        <v>77</v>
      </c>
      <c r="AW909" s="26" t="s">
        <v>77</v>
      </c>
      <c r="AX909" s="26" t="s">
        <v>77</v>
      </c>
      <c r="AY909" s="26" t="s">
        <v>77</v>
      </c>
      <c r="AZ909" s="26" t="s">
        <v>77</v>
      </c>
      <c r="BA909" s="26" t="s">
        <v>63</v>
      </c>
      <c r="BB909" s="26" t="s">
        <v>63</v>
      </c>
      <c r="BC909" s="26" t="s">
        <v>77</v>
      </c>
    </row>
    <row r="910" spans="1:55" ht="12" customHeight="1">
      <c r="A910" s="20">
        <v>906</v>
      </c>
      <c r="B910" s="21">
        <f>INDEX(Refs!A:A,MATCH($C910,Refs!$I:$I,0))</f>
        <v>6141801</v>
      </c>
      <c r="C910" s="22" t="s">
        <v>1644</v>
      </c>
      <c r="D910" s="21" t="str">
        <f>INDEX(Refs!L:L,MATCH($C910,Refs!$I:$I,0))</f>
        <v>Farooq, Muhammad; Iqbal, Muhammad; Javed, Atif; Lal, Rattan; Shehzadi, Ruqia</v>
      </c>
      <c r="E910" s="21" t="str">
        <f>INDEX(Refs!S:S,MATCH($C910,Refs!$I:$I,0))</f>
        <v>10.17957/IJAB/15.0955</v>
      </c>
      <c r="F910" s="23" t="s">
        <v>448</v>
      </c>
      <c r="G910" s="23" t="s">
        <v>1645</v>
      </c>
      <c r="I910" s="24" t="s">
        <v>73</v>
      </c>
      <c r="J910" s="26" t="s">
        <v>1646</v>
      </c>
      <c r="L910" s="26" t="s">
        <v>1647</v>
      </c>
      <c r="M910" s="24">
        <v>3</v>
      </c>
      <c r="O910" s="27" t="s">
        <v>59</v>
      </c>
      <c r="AF910" s="23" t="s">
        <v>234</v>
      </c>
      <c r="AJ910" s="24">
        <v>2015</v>
      </c>
      <c r="AK910" s="30" t="str">
        <f t="shared" si="32"/>
        <v>Irri 1 Rice straw mulch</v>
      </c>
      <c r="AL910" s="27">
        <v>1.34</v>
      </c>
      <c r="AN910" s="30" t="str">
        <f t="shared" si="33"/>
        <v>Irri 1 No mulch</v>
      </c>
      <c r="AO910" s="27">
        <v>1.22</v>
      </c>
      <c r="AR910" s="27" t="s">
        <v>184</v>
      </c>
      <c r="AU910" s="26" t="s">
        <v>77</v>
      </c>
      <c r="AV910" s="26" t="s">
        <v>77</v>
      </c>
      <c r="AW910" s="26" t="s">
        <v>77</v>
      </c>
      <c r="AX910" s="26" t="s">
        <v>77</v>
      </c>
      <c r="AY910" s="26" t="s">
        <v>77</v>
      </c>
      <c r="AZ910" s="26" t="s">
        <v>77</v>
      </c>
      <c r="BA910" s="26" t="s">
        <v>63</v>
      </c>
      <c r="BB910" s="26" t="s">
        <v>63</v>
      </c>
      <c r="BC910" s="26" t="s">
        <v>77</v>
      </c>
    </row>
    <row r="911" spans="1:55" ht="12" customHeight="1">
      <c r="A911" s="20">
        <v>907</v>
      </c>
      <c r="B911" s="21">
        <f>INDEX(Refs!A:A,MATCH($C911,Refs!$I:$I,0))</f>
        <v>6141801</v>
      </c>
      <c r="C911" s="22" t="s">
        <v>1644</v>
      </c>
      <c r="D911" s="21" t="str">
        <f>INDEX(Refs!L:L,MATCH($C911,Refs!$I:$I,0))</f>
        <v>Farooq, Muhammad; Iqbal, Muhammad; Javed, Atif; Lal, Rattan; Shehzadi, Ruqia</v>
      </c>
      <c r="E911" s="21" t="str">
        <f>INDEX(Refs!S:S,MATCH($C911,Refs!$I:$I,0))</f>
        <v>10.17957/IJAB/15.0955</v>
      </c>
      <c r="F911" s="23" t="s">
        <v>448</v>
      </c>
      <c r="G911" s="23" t="s">
        <v>1645</v>
      </c>
      <c r="I911" s="24" t="s">
        <v>73</v>
      </c>
      <c r="J911" s="26" t="s">
        <v>1648</v>
      </c>
      <c r="L911" s="26" t="s">
        <v>1649</v>
      </c>
      <c r="M911" s="24">
        <v>3</v>
      </c>
      <c r="O911" s="27" t="s">
        <v>59</v>
      </c>
      <c r="AF911" s="23" t="s">
        <v>234</v>
      </c>
      <c r="AJ911" s="24">
        <v>2015</v>
      </c>
      <c r="AK911" s="30" t="str">
        <f t="shared" si="32"/>
        <v>Irri 2 Rice straw mulch</v>
      </c>
      <c r="AL911" s="27">
        <v>1.56</v>
      </c>
      <c r="AN911" s="30" t="str">
        <f t="shared" si="33"/>
        <v>Irri 2 No mulch</v>
      </c>
      <c r="AO911" s="27">
        <v>1.23</v>
      </c>
      <c r="AR911" s="27" t="s">
        <v>184</v>
      </c>
      <c r="AU911" s="26" t="s">
        <v>77</v>
      </c>
      <c r="AV911" s="26" t="s">
        <v>77</v>
      </c>
      <c r="AW911" s="26" t="s">
        <v>77</v>
      </c>
      <c r="AX911" s="26" t="s">
        <v>77</v>
      </c>
      <c r="AY911" s="26" t="s">
        <v>77</v>
      </c>
      <c r="AZ911" s="26" t="s">
        <v>77</v>
      </c>
      <c r="BA911" s="26" t="s">
        <v>63</v>
      </c>
      <c r="BB911" s="26" t="s">
        <v>63</v>
      </c>
      <c r="BC911" s="26" t="s">
        <v>77</v>
      </c>
    </row>
    <row r="912" spans="1:55" ht="12" customHeight="1">
      <c r="A912" s="20">
        <v>908</v>
      </c>
      <c r="B912" s="21">
        <f>INDEX(Refs!A:A,MATCH($C912,Refs!$I:$I,0))</f>
        <v>6141801</v>
      </c>
      <c r="C912" s="22" t="s">
        <v>1644</v>
      </c>
      <c r="D912" s="21" t="str">
        <f>INDEX(Refs!L:L,MATCH($C912,Refs!$I:$I,0))</f>
        <v>Farooq, Muhammad; Iqbal, Muhammad; Javed, Atif; Lal, Rattan; Shehzadi, Ruqia</v>
      </c>
      <c r="E912" s="21" t="str">
        <f>INDEX(Refs!S:S,MATCH($C912,Refs!$I:$I,0))</f>
        <v>10.17957/IJAB/15.0955</v>
      </c>
      <c r="F912" s="23" t="s">
        <v>448</v>
      </c>
      <c r="G912" s="23" t="s">
        <v>1645</v>
      </c>
      <c r="I912" s="24" t="s">
        <v>73</v>
      </c>
      <c r="J912" s="26" t="s">
        <v>1650</v>
      </c>
      <c r="L912" s="26" t="s">
        <v>1651</v>
      </c>
      <c r="M912" s="24">
        <v>3</v>
      </c>
      <c r="O912" s="27" t="s">
        <v>59</v>
      </c>
      <c r="AF912" s="23" t="s">
        <v>234</v>
      </c>
      <c r="AJ912" s="24">
        <v>2015</v>
      </c>
      <c r="AK912" s="30" t="str">
        <f t="shared" si="32"/>
        <v>Irri 3 Rice straw mulch</v>
      </c>
      <c r="AL912" s="27">
        <v>1.72</v>
      </c>
      <c r="AN912" s="30" t="str">
        <f t="shared" si="33"/>
        <v>Irri 3 No mulch</v>
      </c>
      <c r="AO912" s="27">
        <v>1.59</v>
      </c>
      <c r="AR912" s="27" t="s">
        <v>184</v>
      </c>
      <c r="AU912" s="26" t="s">
        <v>77</v>
      </c>
      <c r="AV912" s="26" t="s">
        <v>77</v>
      </c>
      <c r="AW912" s="26" t="s">
        <v>77</v>
      </c>
      <c r="AX912" s="26" t="s">
        <v>77</v>
      </c>
      <c r="AY912" s="26" t="s">
        <v>77</v>
      </c>
      <c r="AZ912" s="26" t="s">
        <v>77</v>
      </c>
      <c r="BA912" s="26" t="s">
        <v>63</v>
      </c>
      <c r="BB912" s="26" t="s">
        <v>63</v>
      </c>
      <c r="BC912" s="26" t="s">
        <v>77</v>
      </c>
    </row>
    <row r="913" spans="1:55" ht="12" customHeight="1">
      <c r="A913" s="20">
        <v>909</v>
      </c>
      <c r="B913" s="21">
        <f>INDEX(Refs!A:A,MATCH($C913,Refs!$I:$I,0))</f>
        <v>6141801</v>
      </c>
      <c r="C913" s="22" t="s">
        <v>1644</v>
      </c>
      <c r="D913" s="21" t="str">
        <f>INDEX(Refs!L:L,MATCH($C913,Refs!$I:$I,0))</f>
        <v>Farooq, Muhammad; Iqbal, Muhammad; Javed, Atif; Lal, Rattan; Shehzadi, Ruqia</v>
      </c>
      <c r="E913" s="21" t="str">
        <f>INDEX(Refs!S:S,MATCH($C913,Refs!$I:$I,0))</f>
        <v>10.17957/IJAB/15.0955</v>
      </c>
      <c r="F913" s="23" t="s">
        <v>448</v>
      </c>
      <c r="G913" s="23" t="s">
        <v>1645</v>
      </c>
      <c r="I913" s="24" t="s">
        <v>73</v>
      </c>
      <c r="J913" s="26" t="s">
        <v>1649</v>
      </c>
      <c r="L913" s="26" t="s">
        <v>1651</v>
      </c>
      <c r="M913" s="24">
        <v>3</v>
      </c>
      <c r="P913" s="27" t="s">
        <v>59</v>
      </c>
      <c r="AF913" s="23" t="s">
        <v>234</v>
      </c>
      <c r="AJ913" s="24">
        <v>2015</v>
      </c>
      <c r="AK913" s="30" t="str">
        <f t="shared" si="32"/>
        <v>Irri 2 No mulch</v>
      </c>
      <c r="AL913" s="27">
        <v>1.23</v>
      </c>
      <c r="AN913" s="30" t="str">
        <f t="shared" si="33"/>
        <v>Irri 3 No mulch</v>
      </c>
      <c r="AO913" s="27">
        <v>1.59</v>
      </c>
      <c r="AR913" s="27" t="s">
        <v>184</v>
      </c>
      <c r="AU913" s="26" t="s">
        <v>77</v>
      </c>
      <c r="AV913" s="26" t="s">
        <v>77</v>
      </c>
      <c r="AW913" s="26" t="s">
        <v>77</v>
      </c>
      <c r="AX913" s="26" t="s">
        <v>77</v>
      </c>
      <c r="AY913" s="26" t="s">
        <v>77</v>
      </c>
      <c r="AZ913" s="26" t="s">
        <v>77</v>
      </c>
      <c r="BA913" s="26" t="s">
        <v>63</v>
      </c>
      <c r="BB913" s="26" t="s">
        <v>63</v>
      </c>
      <c r="BC913" s="26" t="s">
        <v>77</v>
      </c>
    </row>
    <row r="914" spans="1:55" ht="12" customHeight="1">
      <c r="A914" s="20">
        <v>910</v>
      </c>
      <c r="B914" s="21">
        <f>INDEX(Refs!A:A,MATCH($C914,Refs!$I:$I,0))</f>
        <v>6141801</v>
      </c>
      <c r="C914" s="22" t="s">
        <v>1644</v>
      </c>
      <c r="D914" s="21" t="str">
        <f>INDEX(Refs!L:L,MATCH($C914,Refs!$I:$I,0))</f>
        <v>Farooq, Muhammad; Iqbal, Muhammad; Javed, Atif; Lal, Rattan; Shehzadi, Ruqia</v>
      </c>
      <c r="E914" s="21" t="str">
        <f>INDEX(Refs!S:S,MATCH($C914,Refs!$I:$I,0))</f>
        <v>10.17957/IJAB/15.0955</v>
      </c>
      <c r="F914" s="23" t="s">
        <v>448</v>
      </c>
      <c r="G914" s="23" t="s">
        <v>1645</v>
      </c>
      <c r="I914" s="24" t="s">
        <v>73</v>
      </c>
      <c r="J914" s="26" t="s">
        <v>1647</v>
      </c>
      <c r="L914" s="26" t="s">
        <v>1651</v>
      </c>
      <c r="M914" s="24">
        <v>3</v>
      </c>
      <c r="P914" s="27" t="s">
        <v>59</v>
      </c>
      <c r="AF914" s="23" t="s">
        <v>234</v>
      </c>
      <c r="AJ914" s="24">
        <v>2015</v>
      </c>
      <c r="AK914" s="30" t="str">
        <f t="shared" ref="AK914:AK977" si="34">J914</f>
        <v>Irri 1 No mulch</v>
      </c>
      <c r="AL914" s="27">
        <v>1.1200000000000001</v>
      </c>
      <c r="AN914" s="30" t="str">
        <f t="shared" ref="AN914:AN977" si="35">L914</f>
        <v>Irri 3 No mulch</v>
      </c>
      <c r="AO914" s="27">
        <v>1.59</v>
      </c>
      <c r="AR914" s="27" t="s">
        <v>184</v>
      </c>
      <c r="AU914" s="26" t="s">
        <v>77</v>
      </c>
      <c r="AV914" s="26" t="s">
        <v>77</v>
      </c>
      <c r="AW914" s="26" t="s">
        <v>77</v>
      </c>
      <c r="AX914" s="26" t="s">
        <v>77</v>
      </c>
      <c r="AY914" s="26" t="s">
        <v>77</v>
      </c>
      <c r="AZ914" s="26" t="s">
        <v>77</v>
      </c>
      <c r="BA914" s="26" t="s">
        <v>63</v>
      </c>
      <c r="BB914" s="26" t="s">
        <v>63</v>
      </c>
      <c r="BC914" s="26" t="s">
        <v>77</v>
      </c>
    </row>
    <row r="915" spans="1:55" ht="12" customHeight="1">
      <c r="A915" s="20">
        <v>911</v>
      </c>
      <c r="B915" s="21">
        <f>INDEX(Refs!A:A,MATCH($C915,Refs!$I:$I,0))</f>
        <v>6141801</v>
      </c>
      <c r="C915" s="22" t="s">
        <v>1644</v>
      </c>
      <c r="D915" s="21" t="str">
        <f>INDEX(Refs!L:L,MATCH($C915,Refs!$I:$I,0))</f>
        <v>Farooq, Muhammad; Iqbal, Muhammad; Javed, Atif; Lal, Rattan; Shehzadi, Ruqia</v>
      </c>
      <c r="E915" s="21" t="str">
        <f>INDEX(Refs!S:S,MATCH($C915,Refs!$I:$I,0))</f>
        <v>10.17957/IJAB/15.0955</v>
      </c>
      <c r="F915" s="23" t="s">
        <v>448</v>
      </c>
      <c r="G915" s="23" t="s">
        <v>1645</v>
      </c>
      <c r="I915" s="24" t="s">
        <v>73</v>
      </c>
      <c r="J915" s="26" t="s">
        <v>1648</v>
      </c>
      <c r="L915" s="26" t="s">
        <v>1650</v>
      </c>
      <c r="M915" s="24">
        <v>3</v>
      </c>
      <c r="P915" s="27" t="s">
        <v>59</v>
      </c>
      <c r="AF915" s="23" t="s">
        <v>234</v>
      </c>
      <c r="AJ915" s="24">
        <v>2015</v>
      </c>
      <c r="AK915" s="30" t="str">
        <f t="shared" si="34"/>
        <v>Irri 2 Rice straw mulch</v>
      </c>
      <c r="AL915" s="27">
        <v>1.56</v>
      </c>
      <c r="AN915" s="30" t="str">
        <f t="shared" si="35"/>
        <v>Irri 3 Rice straw mulch</v>
      </c>
      <c r="AO915" s="27">
        <v>1.72</v>
      </c>
      <c r="AR915" s="27" t="s">
        <v>184</v>
      </c>
      <c r="AU915" s="26" t="s">
        <v>77</v>
      </c>
      <c r="AV915" s="26" t="s">
        <v>77</v>
      </c>
      <c r="AW915" s="26" t="s">
        <v>77</v>
      </c>
      <c r="AX915" s="26" t="s">
        <v>77</v>
      </c>
      <c r="AY915" s="26" t="s">
        <v>77</v>
      </c>
      <c r="AZ915" s="26" t="s">
        <v>77</v>
      </c>
      <c r="BA915" s="26" t="s">
        <v>63</v>
      </c>
      <c r="BB915" s="26" t="s">
        <v>63</v>
      </c>
      <c r="BC915" s="26" t="s">
        <v>77</v>
      </c>
    </row>
    <row r="916" spans="1:55" ht="12" customHeight="1">
      <c r="A916" s="20">
        <v>912</v>
      </c>
      <c r="B916" s="21">
        <f>INDEX(Refs!A:A,MATCH($C916,Refs!$I:$I,0))</f>
        <v>6141801</v>
      </c>
      <c r="C916" s="22" t="s">
        <v>1644</v>
      </c>
      <c r="D916" s="21" t="str">
        <f>INDEX(Refs!L:L,MATCH($C916,Refs!$I:$I,0))</f>
        <v>Farooq, Muhammad; Iqbal, Muhammad; Javed, Atif; Lal, Rattan; Shehzadi, Ruqia</v>
      </c>
      <c r="E916" s="21" t="str">
        <f>INDEX(Refs!S:S,MATCH($C916,Refs!$I:$I,0))</f>
        <v>10.17957/IJAB/15.0955</v>
      </c>
      <c r="F916" s="23" t="s">
        <v>448</v>
      </c>
      <c r="G916" s="23" t="s">
        <v>1645</v>
      </c>
      <c r="I916" s="24" t="s">
        <v>73</v>
      </c>
      <c r="J916" s="26" t="s">
        <v>1646</v>
      </c>
      <c r="L916" s="26" t="s">
        <v>1650</v>
      </c>
      <c r="M916" s="24">
        <v>3</v>
      </c>
      <c r="P916" s="27" t="s">
        <v>59</v>
      </c>
      <c r="AF916" s="23" t="s">
        <v>234</v>
      </c>
      <c r="AJ916" s="24">
        <v>2015</v>
      </c>
      <c r="AK916" s="30" t="str">
        <f t="shared" si="34"/>
        <v>Irri 1 Rice straw mulch</v>
      </c>
      <c r="AL916" s="27">
        <v>1.29</v>
      </c>
      <c r="AN916" s="30" t="str">
        <f t="shared" si="35"/>
        <v>Irri 3 Rice straw mulch</v>
      </c>
      <c r="AO916" s="27">
        <v>1.72</v>
      </c>
      <c r="AR916" s="27" t="s">
        <v>184</v>
      </c>
      <c r="AU916" s="26" t="s">
        <v>77</v>
      </c>
      <c r="AV916" s="26" t="s">
        <v>77</v>
      </c>
      <c r="AW916" s="26" t="s">
        <v>77</v>
      </c>
      <c r="AX916" s="26" t="s">
        <v>77</v>
      </c>
      <c r="AY916" s="26" t="s">
        <v>77</v>
      </c>
      <c r="AZ916" s="26" t="s">
        <v>77</v>
      </c>
      <c r="BA916" s="26" t="s">
        <v>63</v>
      </c>
      <c r="BB916" s="26" t="s">
        <v>63</v>
      </c>
      <c r="BC916" s="26" t="s">
        <v>77</v>
      </c>
    </row>
    <row r="917" spans="1:55" ht="12" customHeight="1">
      <c r="A917" s="20">
        <v>913</v>
      </c>
      <c r="B917" s="21">
        <f>INDEX(Refs!A:A,MATCH($C917,Refs!$I:$I,0))</f>
        <v>6141801</v>
      </c>
      <c r="C917" s="22" t="s">
        <v>1644</v>
      </c>
      <c r="D917" s="21" t="str">
        <f>INDEX(Refs!L:L,MATCH($C917,Refs!$I:$I,0))</f>
        <v>Farooq, Muhammad; Iqbal, Muhammad; Javed, Atif; Lal, Rattan; Shehzadi, Ruqia</v>
      </c>
      <c r="E917" s="21" t="str">
        <f>INDEX(Refs!S:S,MATCH($C917,Refs!$I:$I,0))</f>
        <v>10.17957/IJAB/15.0955</v>
      </c>
      <c r="F917" s="23" t="s">
        <v>448</v>
      </c>
      <c r="G917" s="23" t="s">
        <v>1645</v>
      </c>
      <c r="I917" s="24" t="s">
        <v>73</v>
      </c>
      <c r="J917" s="26" t="s">
        <v>1646</v>
      </c>
      <c r="L917" s="26" t="s">
        <v>1648</v>
      </c>
      <c r="M917" s="24">
        <v>3</v>
      </c>
      <c r="P917" s="27" t="s">
        <v>59</v>
      </c>
      <c r="AF917" s="23" t="s">
        <v>234</v>
      </c>
      <c r="AJ917" s="24">
        <v>2015</v>
      </c>
      <c r="AK917" s="30" t="str">
        <f t="shared" si="34"/>
        <v>Irri 1 Rice straw mulch</v>
      </c>
      <c r="AL917" s="27">
        <v>1.29</v>
      </c>
      <c r="AN917" s="30" t="str">
        <f t="shared" si="35"/>
        <v>Irri 2 Rice straw mulch</v>
      </c>
      <c r="AO917" s="27">
        <v>1.56</v>
      </c>
      <c r="AR917" s="27" t="s">
        <v>184</v>
      </c>
      <c r="AU917" s="26" t="s">
        <v>77</v>
      </c>
      <c r="AV917" s="26" t="s">
        <v>77</v>
      </c>
      <c r="AW917" s="26" t="s">
        <v>77</v>
      </c>
      <c r="AX917" s="26" t="s">
        <v>77</v>
      </c>
      <c r="AY917" s="26" t="s">
        <v>77</v>
      </c>
      <c r="AZ917" s="26" t="s">
        <v>77</v>
      </c>
      <c r="BA917" s="26" t="s">
        <v>63</v>
      </c>
      <c r="BB917" s="26" t="s">
        <v>63</v>
      </c>
      <c r="BC917" s="26" t="s">
        <v>77</v>
      </c>
    </row>
    <row r="918" spans="1:55" ht="12" customHeight="1">
      <c r="A918" s="20">
        <v>914</v>
      </c>
      <c r="B918" s="21">
        <f>INDEX(Refs!A:A,MATCH($C918,Refs!$I:$I,0))</f>
        <v>6141801</v>
      </c>
      <c r="C918" s="22" t="s">
        <v>1644</v>
      </c>
      <c r="D918" s="21" t="str">
        <f>INDEX(Refs!L:L,MATCH($C918,Refs!$I:$I,0))</f>
        <v>Farooq, Muhammad; Iqbal, Muhammad; Javed, Atif; Lal, Rattan; Shehzadi, Ruqia</v>
      </c>
      <c r="E918" s="21" t="str">
        <f>INDEX(Refs!S:S,MATCH($C918,Refs!$I:$I,0))</f>
        <v>10.17957/IJAB/15.0955</v>
      </c>
      <c r="F918" s="23" t="s">
        <v>448</v>
      </c>
      <c r="G918" s="23" t="s">
        <v>1645</v>
      </c>
      <c r="I918" s="24" t="s">
        <v>73</v>
      </c>
      <c r="J918" s="26" t="s">
        <v>1647</v>
      </c>
      <c r="L918" s="26" t="s">
        <v>1649</v>
      </c>
      <c r="M918" s="24">
        <v>3</v>
      </c>
      <c r="P918" s="27" t="s">
        <v>59</v>
      </c>
      <c r="AF918" s="23" t="s">
        <v>234</v>
      </c>
      <c r="AJ918" s="24">
        <v>2015</v>
      </c>
      <c r="AK918" s="30" t="str">
        <f t="shared" si="34"/>
        <v>Irri 1 No mulch</v>
      </c>
      <c r="AL918" s="27">
        <v>1.1200000000000001</v>
      </c>
      <c r="AN918" s="30" t="str">
        <f t="shared" si="35"/>
        <v>Irri 2 No mulch</v>
      </c>
      <c r="AO918" s="27">
        <v>1.23</v>
      </c>
      <c r="AR918" s="27" t="s">
        <v>184</v>
      </c>
      <c r="AU918" s="26" t="s">
        <v>77</v>
      </c>
      <c r="AV918" s="26" t="s">
        <v>77</v>
      </c>
      <c r="AW918" s="26" t="s">
        <v>77</v>
      </c>
      <c r="AX918" s="26" t="s">
        <v>77</v>
      </c>
      <c r="AY918" s="26" t="s">
        <v>77</v>
      </c>
      <c r="AZ918" s="26" t="s">
        <v>77</v>
      </c>
      <c r="BA918" s="26" t="s">
        <v>63</v>
      </c>
      <c r="BB918" s="26" t="s">
        <v>63</v>
      </c>
      <c r="BC918" s="26" t="s">
        <v>77</v>
      </c>
    </row>
    <row r="919" spans="1:55" ht="12" customHeight="1">
      <c r="A919" s="20">
        <v>915</v>
      </c>
      <c r="B919" s="21" t="e">
        <f>INDEX(Refs!A:A,MATCH($C919,Refs!$I:$I,0))</f>
        <v>#N/A</v>
      </c>
      <c r="D919" s="21" t="e">
        <f>INDEX(Refs!L:L,MATCH($C919,Refs!$I:$I,0))</f>
        <v>#N/A</v>
      </c>
      <c r="E919" s="21" t="e">
        <f>INDEX(Refs!S:S,MATCH($C919,Refs!$I:$I,0))</f>
        <v>#N/A</v>
      </c>
      <c r="AK919" s="30">
        <f t="shared" si="34"/>
        <v>0</v>
      </c>
      <c r="AN919" s="30">
        <f t="shared" si="35"/>
        <v>0</v>
      </c>
    </row>
    <row r="920" spans="1:55" ht="12" customHeight="1">
      <c r="A920" s="20">
        <v>916</v>
      </c>
      <c r="B920" s="21">
        <f>INDEX(Refs!A:A,MATCH($C920,Refs!$I:$I,0))</f>
        <v>6134498</v>
      </c>
      <c r="C920" s="22" t="s">
        <v>1652</v>
      </c>
      <c r="D920" s="21" t="str">
        <f>INDEX(Refs!L:L,MATCH($C920,Refs!$I:$I,0))</f>
        <v>Bana, R. S.; Biswakarma, Niraj; Choudhary, A. K.; Das, Kajal; Jat, R. D.; Kumar, Dinesh; Lama, Achal; Meena, M. C.; Pal, Madan; Pooniya, Vijay; Shivay, Y. S.; Sudhishri, Susama; Swarnalakshmi, Karivaradharajan; Verma, A. K.; Zhiipao, R. R.</v>
      </c>
      <c r="E920" s="21" t="str">
        <f>INDEX(Refs!S:S,MATCH($C920,Refs!$I:$I,0))</f>
        <v>10.1016/j.agee.2021.107492</v>
      </c>
      <c r="F920" s="23" t="s">
        <v>69</v>
      </c>
      <c r="G920" s="23" t="s">
        <v>1653</v>
      </c>
      <c r="I920" s="24" t="s">
        <v>320</v>
      </c>
      <c r="J920" s="58" t="s">
        <v>1654</v>
      </c>
      <c r="K920" s="24" t="s">
        <v>320</v>
      </c>
      <c r="L920" s="26" t="s">
        <v>1655</v>
      </c>
      <c r="M920" s="24">
        <v>3</v>
      </c>
      <c r="O920" s="27" t="s">
        <v>59</v>
      </c>
      <c r="P920" s="27" t="s">
        <v>59</v>
      </c>
      <c r="AF920" s="23" t="s">
        <v>60</v>
      </c>
      <c r="AG920" s="23" t="s">
        <v>75</v>
      </c>
      <c r="AJ920" s="24" t="s">
        <v>1656</v>
      </c>
      <c r="AK920" s="30" t="str">
        <f t="shared" si="34"/>
        <v>T5- ZT Direct seeding + Residue + Rec fert</v>
      </c>
      <c r="AL920" s="27">
        <v>785.84</v>
      </c>
      <c r="AM920" s="27">
        <v>39.75</v>
      </c>
      <c r="AN920" s="30" t="str">
        <f t="shared" si="35"/>
        <v>T1- CT Transplanted rice + Recommended fert</v>
      </c>
      <c r="AO920" s="27">
        <v>946.17</v>
      </c>
      <c r="AP920" s="27">
        <v>47.7</v>
      </c>
      <c r="AQ920" s="27" t="s">
        <v>341</v>
      </c>
      <c r="AR920" s="27" t="s">
        <v>444</v>
      </c>
      <c r="AU920" s="26" t="s">
        <v>77</v>
      </c>
      <c r="AV920" s="26" t="s">
        <v>77</v>
      </c>
      <c r="AW920" s="26" t="s">
        <v>77</v>
      </c>
      <c r="AX920" s="26" t="s">
        <v>77</v>
      </c>
      <c r="AY920" s="26" t="s">
        <v>77</v>
      </c>
      <c r="AZ920" s="26" t="s">
        <v>77</v>
      </c>
      <c r="BA920" s="26" t="s">
        <v>63</v>
      </c>
      <c r="BB920" s="26" t="s">
        <v>63</v>
      </c>
      <c r="BC920" s="26" t="s">
        <v>77</v>
      </c>
    </row>
    <row r="921" spans="1:55" ht="12" customHeight="1">
      <c r="A921" s="20">
        <v>917</v>
      </c>
      <c r="B921" s="21">
        <f>INDEX(Refs!A:A,MATCH($C921,Refs!$I:$I,0))</f>
        <v>6134498</v>
      </c>
      <c r="C921" s="22" t="s">
        <v>1652</v>
      </c>
      <c r="D921" s="21" t="str">
        <f>INDEX(Refs!L:L,MATCH($C921,Refs!$I:$I,0))</f>
        <v>Bana, R. S.; Biswakarma, Niraj; Choudhary, A. K.; Das, Kajal; Jat, R. D.; Kumar, Dinesh; Lama, Achal; Meena, M. C.; Pal, Madan; Pooniya, Vijay; Shivay, Y. S.; Sudhishri, Susama; Swarnalakshmi, Karivaradharajan; Verma, A. K.; Zhiipao, R. R.</v>
      </c>
      <c r="E921" s="21" t="str">
        <f>INDEX(Refs!S:S,MATCH($C921,Refs!$I:$I,0))</f>
        <v>10.1016/j.agee.2021.107492</v>
      </c>
      <c r="F921" s="23" t="s">
        <v>69</v>
      </c>
      <c r="G921" s="23" t="s">
        <v>1653</v>
      </c>
      <c r="I921" s="24" t="s">
        <v>1411</v>
      </c>
      <c r="J921" s="26" t="s">
        <v>1657</v>
      </c>
      <c r="K921" s="24" t="s">
        <v>320</v>
      </c>
      <c r="L921" s="26" t="s">
        <v>1655</v>
      </c>
      <c r="M921" s="24">
        <v>3</v>
      </c>
      <c r="O921" s="27" t="s">
        <v>59</v>
      </c>
      <c r="P921" s="27" t="s">
        <v>59</v>
      </c>
      <c r="T921" s="27" t="s">
        <v>59</v>
      </c>
      <c r="AF921" s="23" t="s">
        <v>60</v>
      </c>
      <c r="AG921" s="23" t="s">
        <v>75</v>
      </c>
      <c r="AJ921" s="24" t="s">
        <v>1656</v>
      </c>
      <c r="AK921" s="30" t="str">
        <f t="shared" si="34"/>
        <v>T7- ZT + Mung bean + Rec fert + Residue</v>
      </c>
      <c r="AL921" s="27">
        <v>873.96</v>
      </c>
      <c r="AM921" s="27">
        <v>53</v>
      </c>
      <c r="AN921" s="30" t="str">
        <f t="shared" si="35"/>
        <v>T1- CT Transplanted rice + Recommended fert</v>
      </c>
      <c r="AO921" s="27">
        <v>946.17</v>
      </c>
      <c r="AP921" s="27">
        <v>47.7</v>
      </c>
      <c r="AQ921" s="27" t="s">
        <v>341</v>
      </c>
      <c r="AR921" s="27" t="s">
        <v>444</v>
      </c>
      <c r="AU921" s="26" t="s">
        <v>77</v>
      </c>
      <c r="AV921" s="26" t="s">
        <v>77</v>
      </c>
      <c r="AW921" s="26" t="s">
        <v>77</v>
      </c>
      <c r="AX921" s="26" t="s">
        <v>77</v>
      </c>
      <c r="AY921" s="26" t="s">
        <v>77</v>
      </c>
      <c r="AZ921" s="26" t="s">
        <v>77</v>
      </c>
      <c r="BA921" s="26" t="s">
        <v>63</v>
      </c>
      <c r="BB921" s="26" t="s">
        <v>63</v>
      </c>
      <c r="BC921" s="26" t="s">
        <v>77</v>
      </c>
    </row>
    <row r="922" spans="1:55" ht="12" customHeight="1">
      <c r="A922" s="20">
        <v>918</v>
      </c>
      <c r="B922" s="21">
        <f>INDEX(Refs!A:A,MATCH($C922,Refs!$I:$I,0))</f>
        <v>6134498</v>
      </c>
      <c r="C922" s="22" t="s">
        <v>1652</v>
      </c>
      <c r="D922" s="21" t="str">
        <f>INDEX(Refs!L:L,MATCH($C922,Refs!$I:$I,0))</f>
        <v>Bana, R. S.; Biswakarma, Niraj; Choudhary, A. K.; Das, Kajal; Jat, R. D.; Kumar, Dinesh; Lama, Achal; Meena, M. C.; Pal, Madan; Pooniya, Vijay; Shivay, Y. S.; Sudhishri, Susama; Swarnalakshmi, Karivaradharajan; Verma, A. K.; Zhiipao, R. R.</v>
      </c>
      <c r="E922" s="21" t="str">
        <f>INDEX(Refs!S:S,MATCH($C922,Refs!$I:$I,0))</f>
        <v>10.1016/j.agee.2021.107492</v>
      </c>
      <c r="F922" s="23" t="s">
        <v>69</v>
      </c>
      <c r="G922" s="23" t="s">
        <v>1653</v>
      </c>
      <c r="I922" s="24" t="s">
        <v>1411</v>
      </c>
      <c r="J922" s="26" t="s">
        <v>1657</v>
      </c>
      <c r="K922" s="24" t="s">
        <v>320</v>
      </c>
      <c r="L922" s="58" t="s">
        <v>1654</v>
      </c>
      <c r="M922" s="24">
        <v>3</v>
      </c>
      <c r="T922" s="27" t="s">
        <v>59</v>
      </c>
      <c r="AF922" s="23" t="s">
        <v>60</v>
      </c>
      <c r="AG922" s="23" t="s">
        <v>75</v>
      </c>
      <c r="AJ922" s="24" t="s">
        <v>1656</v>
      </c>
      <c r="AK922" s="30" t="str">
        <f t="shared" si="34"/>
        <v>T7- ZT + Mung bean + Rec fert + Residue</v>
      </c>
      <c r="AL922" s="27">
        <v>873.96</v>
      </c>
      <c r="AM922" s="27">
        <v>53</v>
      </c>
      <c r="AN922" s="30" t="str">
        <f t="shared" si="35"/>
        <v>T5- ZT Direct seeding + Residue + Rec fert</v>
      </c>
      <c r="AO922" s="27">
        <v>785.84</v>
      </c>
      <c r="AP922" s="27">
        <v>39.75</v>
      </c>
      <c r="AQ922" s="27" t="s">
        <v>341</v>
      </c>
      <c r="AR922" s="27" t="s">
        <v>444</v>
      </c>
      <c r="AU922" s="26" t="s">
        <v>77</v>
      </c>
      <c r="AV922" s="26" t="s">
        <v>77</v>
      </c>
      <c r="AW922" s="26" t="s">
        <v>77</v>
      </c>
      <c r="AX922" s="26" t="s">
        <v>77</v>
      </c>
      <c r="AY922" s="26" t="s">
        <v>77</v>
      </c>
      <c r="AZ922" s="26" t="s">
        <v>77</v>
      </c>
      <c r="BA922" s="26" t="s">
        <v>63</v>
      </c>
      <c r="BB922" s="26" t="s">
        <v>63</v>
      </c>
      <c r="BC922" s="26" t="s">
        <v>77</v>
      </c>
    </row>
    <row r="923" spans="1:55" ht="12" customHeight="1">
      <c r="A923" s="20">
        <v>919</v>
      </c>
      <c r="B923" s="21">
        <f>INDEX(Refs!A:A,MATCH($C923,Refs!$I:$I,0))</f>
        <v>6134498</v>
      </c>
      <c r="C923" s="22" t="s">
        <v>1652</v>
      </c>
      <c r="D923" s="21" t="str">
        <f>INDEX(Refs!L:L,MATCH($C923,Refs!$I:$I,0))</f>
        <v>Bana, R. S.; Biswakarma, Niraj; Choudhary, A. K.; Das, Kajal; Jat, R. D.; Kumar, Dinesh; Lama, Achal; Meena, M. C.; Pal, Madan; Pooniya, Vijay; Shivay, Y. S.; Sudhishri, Susama; Swarnalakshmi, Karivaradharajan; Verma, A. K.; Zhiipao, R. R.</v>
      </c>
      <c r="E923" s="21" t="str">
        <f>INDEX(Refs!S:S,MATCH($C923,Refs!$I:$I,0))</f>
        <v>10.1016/j.agee.2021.107492</v>
      </c>
      <c r="F923" s="23" t="s">
        <v>69</v>
      </c>
      <c r="G923" s="23" t="s">
        <v>1653</v>
      </c>
      <c r="I923" s="24" t="s">
        <v>1411</v>
      </c>
      <c r="J923" s="58" t="s">
        <v>1658</v>
      </c>
      <c r="K923" s="24" t="s">
        <v>320</v>
      </c>
      <c r="L923" s="58" t="s">
        <v>1659</v>
      </c>
      <c r="M923" s="24">
        <v>3</v>
      </c>
      <c r="T923" s="27" t="s">
        <v>59</v>
      </c>
      <c r="AF923" s="23" t="s">
        <v>60</v>
      </c>
      <c r="AG923" s="23" t="s">
        <v>75</v>
      </c>
      <c r="AJ923" s="24" t="s">
        <v>1656</v>
      </c>
      <c r="AK923" s="30" t="str">
        <f t="shared" si="34"/>
        <v>T8- ZT + Mung bean + R + 75% fert + AM</v>
      </c>
      <c r="AL923" s="27">
        <v>861.04</v>
      </c>
      <c r="AM923" s="27">
        <v>37.1</v>
      </c>
      <c r="AN923" s="30" t="str">
        <f t="shared" si="35"/>
        <v xml:space="preserve">T6- ZT Direct seeding + R + 75% fert + AM </v>
      </c>
      <c r="AO923" s="27">
        <v>770.27</v>
      </c>
      <c r="AP923" s="27">
        <v>34.450000000000003</v>
      </c>
      <c r="AQ923" s="27" t="s">
        <v>341</v>
      </c>
      <c r="AR923" s="27" t="s">
        <v>444</v>
      </c>
      <c r="AU923" s="26" t="s">
        <v>77</v>
      </c>
      <c r="AV923" s="26" t="s">
        <v>77</v>
      </c>
      <c r="AW923" s="26" t="s">
        <v>77</v>
      </c>
      <c r="AX923" s="26" t="s">
        <v>77</v>
      </c>
      <c r="AY923" s="26" t="s">
        <v>77</v>
      </c>
      <c r="AZ923" s="26" t="s">
        <v>77</v>
      </c>
      <c r="BA923" s="26" t="s">
        <v>63</v>
      </c>
      <c r="BB923" s="26" t="s">
        <v>63</v>
      </c>
      <c r="BC923" s="26" t="s">
        <v>77</v>
      </c>
    </row>
    <row r="924" spans="1:55" ht="12" customHeight="1">
      <c r="A924" s="20">
        <v>920</v>
      </c>
      <c r="B924" s="21">
        <f>INDEX(Refs!A:A,MATCH($C924,Refs!$I:$I,0))</f>
        <v>6134498</v>
      </c>
      <c r="C924" s="22" t="s">
        <v>1652</v>
      </c>
      <c r="D924" s="21" t="str">
        <f>INDEX(Refs!L:L,MATCH($C924,Refs!$I:$I,0))</f>
        <v>Bana, R. S.; Biswakarma, Niraj; Choudhary, A. K.; Das, Kajal; Jat, R. D.; Kumar, Dinesh; Lama, Achal; Meena, M. C.; Pal, Madan; Pooniya, Vijay; Shivay, Y. S.; Sudhishri, Susama; Swarnalakshmi, Karivaradharajan; Verma, A. K.; Zhiipao, R. R.</v>
      </c>
      <c r="E924" s="21" t="str">
        <f>INDEX(Refs!S:S,MATCH($C924,Refs!$I:$I,0))</f>
        <v>10.1016/j.agee.2021.107492</v>
      </c>
      <c r="F924" s="23" t="s">
        <v>69</v>
      </c>
      <c r="G924" s="23" t="s">
        <v>1653</v>
      </c>
      <c r="I924" s="24" t="s">
        <v>320</v>
      </c>
      <c r="J924" s="58" t="s">
        <v>1654</v>
      </c>
      <c r="K924" s="24" t="s">
        <v>320</v>
      </c>
      <c r="L924" s="26" t="s">
        <v>1655</v>
      </c>
      <c r="M924" s="24">
        <v>3</v>
      </c>
      <c r="O924" s="27" t="s">
        <v>59</v>
      </c>
      <c r="P924" s="27" t="s">
        <v>59</v>
      </c>
      <c r="AF924" s="23" t="s">
        <v>60</v>
      </c>
      <c r="AG924" s="23" t="s">
        <v>75</v>
      </c>
      <c r="AJ924" s="24" t="s">
        <v>1660</v>
      </c>
      <c r="AK924" s="30" t="str">
        <f t="shared" si="34"/>
        <v>T5- ZT Direct seeding + Residue + Rec fert</v>
      </c>
      <c r="AL924" s="27">
        <v>769.99</v>
      </c>
      <c r="AM924" s="27">
        <v>26.5</v>
      </c>
      <c r="AN924" s="30" t="str">
        <f t="shared" si="35"/>
        <v>T1- CT Transplanted rice + Recommended fert</v>
      </c>
      <c r="AO924" s="27">
        <v>938.28</v>
      </c>
      <c r="AP924" s="27">
        <v>29.15</v>
      </c>
      <c r="AQ924" s="27" t="s">
        <v>341</v>
      </c>
      <c r="AR924" s="27" t="s">
        <v>444</v>
      </c>
      <c r="AU924" s="26" t="s">
        <v>77</v>
      </c>
      <c r="AV924" s="26" t="s">
        <v>77</v>
      </c>
      <c r="AW924" s="26" t="s">
        <v>77</v>
      </c>
      <c r="AX924" s="26" t="s">
        <v>77</v>
      </c>
      <c r="AY924" s="26" t="s">
        <v>77</v>
      </c>
      <c r="AZ924" s="26" t="s">
        <v>77</v>
      </c>
      <c r="BA924" s="26" t="s">
        <v>63</v>
      </c>
      <c r="BB924" s="26" t="s">
        <v>63</v>
      </c>
      <c r="BC924" s="26" t="s">
        <v>77</v>
      </c>
    </row>
    <row r="925" spans="1:55" ht="12" customHeight="1">
      <c r="A925" s="20">
        <v>921</v>
      </c>
      <c r="B925" s="21">
        <f>INDEX(Refs!A:A,MATCH($C925,Refs!$I:$I,0))</f>
        <v>6134498</v>
      </c>
      <c r="C925" s="22" t="s">
        <v>1652</v>
      </c>
      <c r="D925" s="21" t="str">
        <f>INDEX(Refs!L:L,MATCH($C925,Refs!$I:$I,0))</f>
        <v>Bana, R. S.; Biswakarma, Niraj; Choudhary, A. K.; Das, Kajal; Jat, R. D.; Kumar, Dinesh; Lama, Achal; Meena, M. C.; Pal, Madan; Pooniya, Vijay; Shivay, Y. S.; Sudhishri, Susama; Swarnalakshmi, Karivaradharajan; Verma, A. K.; Zhiipao, R. R.</v>
      </c>
      <c r="E925" s="21" t="str">
        <f>INDEX(Refs!S:S,MATCH($C925,Refs!$I:$I,0))</f>
        <v>10.1016/j.agee.2021.107492</v>
      </c>
      <c r="F925" s="23" t="s">
        <v>69</v>
      </c>
      <c r="G925" s="23" t="s">
        <v>1653</v>
      </c>
      <c r="I925" s="24" t="s">
        <v>1411</v>
      </c>
      <c r="J925" s="26" t="s">
        <v>1657</v>
      </c>
      <c r="K925" s="24" t="s">
        <v>320</v>
      </c>
      <c r="L925" s="26" t="s">
        <v>1655</v>
      </c>
      <c r="M925" s="24">
        <v>3</v>
      </c>
      <c r="O925" s="27" t="s">
        <v>59</v>
      </c>
      <c r="P925" s="27" t="s">
        <v>59</v>
      </c>
      <c r="T925" s="27" t="s">
        <v>59</v>
      </c>
      <c r="AF925" s="23" t="s">
        <v>60</v>
      </c>
      <c r="AG925" s="23" t="s">
        <v>75</v>
      </c>
      <c r="AJ925" s="24" t="s">
        <v>1660</v>
      </c>
      <c r="AK925" s="30" t="str">
        <f t="shared" si="34"/>
        <v>T7- ZT + Mung bean + Rec fert + Residue</v>
      </c>
      <c r="AL925" s="27">
        <v>860.76</v>
      </c>
      <c r="AM925" s="27">
        <v>29.15</v>
      </c>
      <c r="AN925" s="30" t="str">
        <f t="shared" si="35"/>
        <v>T1- CT Transplanted rice + Recommended fert</v>
      </c>
      <c r="AO925" s="27">
        <v>938.28</v>
      </c>
      <c r="AP925" s="27">
        <v>29.15</v>
      </c>
      <c r="AQ925" s="27" t="s">
        <v>341</v>
      </c>
      <c r="AR925" s="27" t="s">
        <v>444</v>
      </c>
      <c r="AU925" s="26" t="s">
        <v>77</v>
      </c>
      <c r="AV925" s="26" t="s">
        <v>77</v>
      </c>
      <c r="AW925" s="26" t="s">
        <v>77</v>
      </c>
      <c r="AX925" s="26" t="s">
        <v>77</v>
      </c>
      <c r="AY925" s="26" t="s">
        <v>77</v>
      </c>
      <c r="AZ925" s="26" t="s">
        <v>77</v>
      </c>
      <c r="BA925" s="26" t="s">
        <v>63</v>
      </c>
      <c r="BB925" s="26" t="s">
        <v>63</v>
      </c>
      <c r="BC925" s="26" t="s">
        <v>77</v>
      </c>
    </row>
    <row r="926" spans="1:55" ht="12" customHeight="1">
      <c r="A926" s="20">
        <v>922</v>
      </c>
      <c r="B926" s="21">
        <f>INDEX(Refs!A:A,MATCH($C926,Refs!$I:$I,0))</f>
        <v>6134498</v>
      </c>
      <c r="C926" s="22" t="s">
        <v>1652</v>
      </c>
      <c r="D926" s="21" t="str">
        <f>INDEX(Refs!L:L,MATCH($C926,Refs!$I:$I,0))</f>
        <v>Bana, R. S.; Biswakarma, Niraj; Choudhary, A. K.; Das, Kajal; Jat, R. D.; Kumar, Dinesh; Lama, Achal; Meena, M. C.; Pal, Madan; Pooniya, Vijay; Shivay, Y. S.; Sudhishri, Susama; Swarnalakshmi, Karivaradharajan; Verma, A. K.; Zhiipao, R. R.</v>
      </c>
      <c r="E926" s="21" t="str">
        <f>INDEX(Refs!S:S,MATCH($C926,Refs!$I:$I,0))</f>
        <v>10.1016/j.agee.2021.107492</v>
      </c>
      <c r="F926" s="23" t="s">
        <v>69</v>
      </c>
      <c r="G926" s="23" t="s">
        <v>1653</v>
      </c>
      <c r="I926" s="24" t="s">
        <v>1411</v>
      </c>
      <c r="J926" s="26" t="s">
        <v>1657</v>
      </c>
      <c r="K926" s="24" t="s">
        <v>320</v>
      </c>
      <c r="L926" s="58" t="s">
        <v>1654</v>
      </c>
      <c r="M926" s="24">
        <v>3</v>
      </c>
      <c r="T926" s="27" t="s">
        <v>59</v>
      </c>
      <c r="AF926" s="23" t="s">
        <v>60</v>
      </c>
      <c r="AG926" s="23" t="s">
        <v>75</v>
      </c>
      <c r="AJ926" s="24" t="s">
        <v>1660</v>
      </c>
      <c r="AK926" s="30" t="str">
        <f t="shared" si="34"/>
        <v>T7- ZT + Mung bean + Rec fert + Residue</v>
      </c>
      <c r="AL926" s="27">
        <v>860.76</v>
      </c>
      <c r="AM926" s="27">
        <v>29.15</v>
      </c>
      <c r="AN926" s="30" t="str">
        <f t="shared" si="35"/>
        <v>T5- ZT Direct seeding + Residue + Rec fert</v>
      </c>
      <c r="AO926" s="27">
        <v>769.99</v>
      </c>
      <c r="AP926" s="27">
        <v>26.5</v>
      </c>
      <c r="AQ926" s="27" t="s">
        <v>341</v>
      </c>
      <c r="AR926" s="27" t="s">
        <v>444</v>
      </c>
      <c r="AU926" s="26" t="s">
        <v>77</v>
      </c>
      <c r="AV926" s="26" t="s">
        <v>77</v>
      </c>
      <c r="AW926" s="26" t="s">
        <v>77</v>
      </c>
      <c r="AX926" s="26" t="s">
        <v>77</v>
      </c>
      <c r="AY926" s="26" t="s">
        <v>77</v>
      </c>
      <c r="AZ926" s="26" t="s">
        <v>77</v>
      </c>
      <c r="BA926" s="26" t="s">
        <v>63</v>
      </c>
      <c r="BB926" s="26" t="s">
        <v>63</v>
      </c>
      <c r="BC926" s="26" t="s">
        <v>77</v>
      </c>
    </row>
    <row r="927" spans="1:55" ht="12" customHeight="1">
      <c r="A927" s="20">
        <v>923</v>
      </c>
      <c r="B927" s="21">
        <f>INDEX(Refs!A:A,MATCH($C927,Refs!$I:$I,0))</f>
        <v>6134498</v>
      </c>
      <c r="C927" s="22" t="s">
        <v>1652</v>
      </c>
      <c r="D927" s="21" t="str">
        <f>INDEX(Refs!L:L,MATCH($C927,Refs!$I:$I,0))</f>
        <v>Bana, R. S.; Biswakarma, Niraj; Choudhary, A. K.; Das, Kajal; Jat, R. D.; Kumar, Dinesh; Lama, Achal; Meena, M. C.; Pal, Madan; Pooniya, Vijay; Shivay, Y. S.; Sudhishri, Susama; Swarnalakshmi, Karivaradharajan; Verma, A. K.; Zhiipao, R. R.</v>
      </c>
      <c r="E927" s="21" t="str">
        <f>INDEX(Refs!S:S,MATCH($C927,Refs!$I:$I,0))</f>
        <v>10.1016/j.agee.2021.107492</v>
      </c>
      <c r="F927" s="23" t="s">
        <v>69</v>
      </c>
      <c r="G927" s="23" t="s">
        <v>1653</v>
      </c>
      <c r="I927" s="24" t="s">
        <v>1411</v>
      </c>
      <c r="J927" s="58" t="s">
        <v>1658</v>
      </c>
      <c r="K927" s="24" t="s">
        <v>320</v>
      </c>
      <c r="L927" s="58" t="s">
        <v>1659</v>
      </c>
      <c r="M927" s="24">
        <v>3</v>
      </c>
      <c r="T927" s="27" t="s">
        <v>59</v>
      </c>
      <c r="AF927" s="23" t="s">
        <v>60</v>
      </c>
      <c r="AG927" s="23" t="s">
        <v>75</v>
      </c>
      <c r="AJ927" s="24" t="s">
        <v>1660</v>
      </c>
      <c r="AK927" s="30" t="str">
        <f t="shared" si="34"/>
        <v>T8- ZT + Mung bean + R + 75% fert + AM</v>
      </c>
      <c r="AL927" s="27">
        <v>863.73</v>
      </c>
      <c r="AM927" s="27">
        <v>23.85</v>
      </c>
      <c r="AN927" s="30" t="str">
        <f t="shared" si="35"/>
        <v xml:space="preserve">T6- ZT Direct seeding + R + 75% fert + AM </v>
      </c>
      <c r="AO927" s="27">
        <v>767.66</v>
      </c>
      <c r="AP927" s="27">
        <v>26.5</v>
      </c>
      <c r="AQ927" s="27" t="s">
        <v>341</v>
      </c>
      <c r="AR927" s="27" t="s">
        <v>444</v>
      </c>
      <c r="AU927" s="26" t="s">
        <v>77</v>
      </c>
      <c r="AV927" s="26" t="s">
        <v>77</v>
      </c>
      <c r="AW927" s="26" t="s">
        <v>77</v>
      </c>
      <c r="AX927" s="26" t="s">
        <v>77</v>
      </c>
      <c r="AY927" s="26" t="s">
        <v>77</v>
      </c>
      <c r="AZ927" s="26" t="s">
        <v>77</v>
      </c>
      <c r="BA927" s="26" t="s">
        <v>63</v>
      </c>
      <c r="BB927" s="26" t="s">
        <v>63</v>
      </c>
      <c r="BC927" s="26" t="s">
        <v>77</v>
      </c>
    </row>
    <row r="928" spans="1:55" ht="12" customHeight="1">
      <c r="A928" s="20">
        <v>924</v>
      </c>
      <c r="B928" s="21">
        <f>INDEX(Refs!A:A,MATCH($C928,Refs!$I:$I,0))</f>
        <v>6134498</v>
      </c>
      <c r="C928" s="22" t="s">
        <v>1652</v>
      </c>
      <c r="D928" s="21" t="str">
        <f>INDEX(Refs!L:L,MATCH($C928,Refs!$I:$I,0))</f>
        <v>Bana, R. S.; Biswakarma, Niraj; Choudhary, A. K.; Das, Kajal; Jat, R. D.; Kumar, Dinesh; Lama, Achal; Meena, M. C.; Pal, Madan; Pooniya, Vijay; Shivay, Y. S.; Sudhishri, Susama; Swarnalakshmi, Karivaradharajan; Verma, A. K.; Zhiipao, R. R.</v>
      </c>
      <c r="E928" s="21" t="str">
        <f>INDEX(Refs!S:S,MATCH($C928,Refs!$I:$I,0))</f>
        <v>10.1016/j.agee.2021.107492</v>
      </c>
      <c r="F928" s="23" t="s">
        <v>69</v>
      </c>
      <c r="G928" s="23" t="s">
        <v>1653</v>
      </c>
      <c r="I928" s="24" t="s">
        <v>320</v>
      </c>
      <c r="J928" s="58" t="s">
        <v>1654</v>
      </c>
      <c r="K928" s="24" t="s">
        <v>320</v>
      </c>
      <c r="L928" s="26" t="s">
        <v>1655</v>
      </c>
      <c r="M928" s="24">
        <v>3</v>
      </c>
      <c r="O928" s="27" t="s">
        <v>59</v>
      </c>
      <c r="P928" s="27" t="s">
        <v>59</v>
      </c>
      <c r="AF928" s="23" t="s">
        <v>60</v>
      </c>
      <c r="AG928" s="23" t="s">
        <v>75</v>
      </c>
      <c r="AJ928" s="24" t="s">
        <v>1661</v>
      </c>
      <c r="AK928" s="30" t="str">
        <f t="shared" si="34"/>
        <v>T5- ZT Direct seeding + Residue + Rec fert</v>
      </c>
      <c r="AL928" s="27">
        <v>873.4</v>
      </c>
      <c r="AM928" s="27">
        <v>45.05</v>
      </c>
      <c r="AN928" s="30" t="str">
        <f t="shared" si="35"/>
        <v>T1- CT Transplanted rice + Recommended fert</v>
      </c>
      <c r="AO928" s="27">
        <v>1068.19</v>
      </c>
      <c r="AP928" s="27">
        <v>58.3</v>
      </c>
      <c r="AQ928" s="27" t="s">
        <v>341</v>
      </c>
      <c r="AR928" s="27" t="s">
        <v>444</v>
      </c>
      <c r="AU928" s="26" t="s">
        <v>77</v>
      </c>
      <c r="AV928" s="26" t="s">
        <v>77</v>
      </c>
      <c r="AW928" s="26" t="s">
        <v>77</v>
      </c>
      <c r="AX928" s="26" t="s">
        <v>77</v>
      </c>
      <c r="AY928" s="26" t="s">
        <v>77</v>
      </c>
      <c r="AZ928" s="26" t="s">
        <v>77</v>
      </c>
      <c r="BA928" s="26" t="s">
        <v>63</v>
      </c>
      <c r="BB928" s="26" t="s">
        <v>63</v>
      </c>
      <c r="BC928" s="26" t="s">
        <v>77</v>
      </c>
    </row>
    <row r="929" spans="1:55" ht="12" customHeight="1">
      <c r="A929" s="20">
        <v>925</v>
      </c>
      <c r="B929" s="21">
        <f>INDEX(Refs!A:A,MATCH($C929,Refs!$I:$I,0))</f>
        <v>6134498</v>
      </c>
      <c r="C929" s="22" t="s">
        <v>1652</v>
      </c>
      <c r="D929" s="21" t="str">
        <f>INDEX(Refs!L:L,MATCH($C929,Refs!$I:$I,0))</f>
        <v>Bana, R. S.; Biswakarma, Niraj; Choudhary, A. K.; Das, Kajal; Jat, R. D.; Kumar, Dinesh; Lama, Achal; Meena, M. C.; Pal, Madan; Pooniya, Vijay; Shivay, Y. S.; Sudhishri, Susama; Swarnalakshmi, Karivaradharajan; Verma, A. K.; Zhiipao, R. R.</v>
      </c>
      <c r="E929" s="21" t="str">
        <f>INDEX(Refs!S:S,MATCH($C929,Refs!$I:$I,0))</f>
        <v>10.1016/j.agee.2021.107492</v>
      </c>
      <c r="F929" s="23" t="s">
        <v>69</v>
      </c>
      <c r="G929" s="23" t="s">
        <v>1653</v>
      </c>
      <c r="I929" s="24" t="s">
        <v>1411</v>
      </c>
      <c r="J929" s="26" t="s">
        <v>1657</v>
      </c>
      <c r="K929" s="24" t="s">
        <v>320</v>
      </c>
      <c r="L929" s="26" t="s">
        <v>1655</v>
      </c>
      <c r="M929" s="24">
        <v>3</v>
      </c>
      <c r="O929" s="27" t="s">
        <v>59</v>
      </c>
      <c r="P929" s="27" t="s">
        <v>59</v>
      </c>
      <c r="T929" s="27" t="s">
        <v>59</v>
      </c>
      <c r="AF929" s="23" t="s">
        <v>60</v>
      </c>
      <c r="AG929" s="23" t="s">
        <v>75</v>
      </c>
      <c r="AJ929" s="24" t="s">
        <v>1661</v>
      </c>
      <c r="AK929" s="30" t="str">
        <f t="shared" si="34"/>
        <v>T7- ZT + Mung bean + Rec fert + Residue</v>
      </c>
      <c r="AL929" s="27">
        <v>980.07</v>
      </c>
      <c r="AM929" s="27">
        <v>47.7</v>
      </c>
      <c r="AN929" s="30" t="str">
        <f t="shared" si="35"/>
        <v>T1- CT Transplanted rice + Recommended fert</v>
      </c>
      <c r="AO929" s="27">
        <v>1068.19</v>
      </c>
      <c r="AP929" s="27">
        <v>58.3</v>
      </c>
      <c r="AQ929" s="27" t="s">
        <v>341</v>
      </c>
      <c r="AR929" s="27" t="s">
        <v>444</v>
      </c>
      <c r="AU929" s="26" t="s">
        <v>77</v>
      </c>
      <c r="AV929" s="26" t="s">
        <v>77</v>
      </c>
      <c r="AW929" s="26" t="s">
        <v>77</v>
      </c>
      <c r="AX929" s="26" t="s">
        <v>77</v>
      </c>
      <c r="AY929" s="26" t="s">
        <v>77</v>
      </c>
      <c r="AZ929" s="26" t="s">
        <v>77</v>
      </c>
      <c r="BA929" s="26" t="s">
        <v>63</v>
      </c>
      <c r="BB929" s="26" t="s">
        <v>63</v>
      </c>
      <c r="BC929" s="26" t="s">
        <v>77</v>
      </c>
    </row>
    <row r="930" spans="1:55" ht="12" customHeight="1">
      <c r="A930" s="20">
        <v>926</v>
      </c>
      <c r="B930" s="21">
        <f>INDEX(Refs!A:A,MATCH($C930,Refs!$I:$I,0))</f>
        <v>6134498</v>
      </c>
      <c r="C930" s="22" t="s">
        <v>1652</v>
      </c>
      <c r="D930" s="21" t="str">
        <f>INDEX(Refs!L:L,MATCH($C930,Refs!$I:$I,0))</f>
        <v>Bana, R. S.; Biswakarma, Niraj; Choudhary, A. K.; Das, Kajal; Jat, R. D.; Kumar, Dinesh; Lama, Achal; Meena, M. C.; Pal, Madan; Pooniya, Vijay; Shivay, Y. S.; Sudhishri, Susama; Swarnalakshmi, Karivaradharajan; Verma, A. K.; Zhiipao, R. R.</v>
      </c>
      <c r="E930" s="21" t="str">
        <f>INDEX(Refs!S:S,MATCH($C930,Refs!$I:$I,0))</f>
        <v>10.1016/j.agee.2021.107492</v>
      </c>
      <c r="F930" s="23" t="s">
        <v>69</v>
      </c>
      <c r="G930" s="23" t="s">
        <v>1653</v>
      </c>
      <c r="I930" s="24" t="s">
        <v>1411</v>
      </c>
      <c r="J930" s="26" t="s">
        <v>1657</v>
      </c>
      <c r="K930" s="24" t="s">
        <v>320</v>
      </c>
      <c r="L930" s="58" t="s">
        <v>1654</v>
      </c>
      <c r="M930" s="24">
        <v>3</v>
      </c>
      <c r="T930" s="27" t="s">
        <v>59</v>
      </c>
      <c r="AF930" s="23" t="s">
        <v>60</v>
      </c>
      <c r="AG930" s="23" t="s">
        <v>75</v>
      </c>
      <c r="AJ930" s="24" t="s">
        <v>1661</v>
      </c>
      <c r="AK930" s="30" t="str">
        <f t="shared" si="34"/>
        <v>T7- ZT + Mung bean + Rec fert + Residue</v>
      </c>
      <c r="AL930" s="27">
        <v>980.07</v>
      </c>
      <c r="AM930" s="27">
        <v>47.7</v>
      </c>
      <c r="AN930" s="30" t="str">
        <f t="shared" si="35"/>
        <v>T5- ZT Direct seeding + Residue + Rec fert</v>
      </c>
      <c r="AO930" s="27">
        <v>873.4</v>
      </c>
      <c r="AP930" s="27">
        <v>45.05</v>
      </c>
      <c r="AQ930" s="27" t="s">
        <v>341</v>
      </c>
      <c r="AR930" s="27" t="s">
        <v>444</v>
      </c>
      <c r="AU930" s="26" t="s">
        <v>77</v>
      </c>
      <c r="AV930" s="26" t="s">
        <v>77</v>
      </c>
      <c r="AW930" s="26" t="s">
        <v>77</v>
      </c>
      <c r="AX930" s="26" t="s">
        <v>77</v>
      </c>
      <c r="AY930" s="26" t="s">
        <v>77</v>
      </c>
      <c r="AZ930" s="26" t="s">
        <v>77</v>
      </c>
      <c r="BA930" s="26" t="s">
        <v>63</v>
      </c>
      <c r="BB930" s="26" t="s">
        <v>63</v>
      </c>
      <c r="BC930" s="26" t="s">
        <v>77</v>
      </c>
    </row>
    <row r="931" spans="1:55" ht="12" customHeight="1">
      <c r="A931" s="20">
        <v>927</v>
      </c>
      <c r="B931" s="21">
        <f>INDEX(Refs!A:A,MATCH($C931,Refs!$I:$I,0))</f>
        <v>6134498</v>
      </c>
      <c r="C931" s="22" t="s">
        <v>1652</v>
      </c>
      <c r="D931" s="21" t="str">
        <f>INDEX(Refs!L:L,MATCH($C931,Refs!$I:$I,0))</f>
        <v>Bana, R. S.; Biswakarma, Niraj; Choudhary, A. K.; Das, Kajal; Jat, R. D.; Kumar, Dinesh; Lama, Achal; Meena, M. C.; Pal, Madan; Pooniya, Vijay; Shivay, Y. S.; Sudhishri, Susama; Swarnalakshmi, Karivaradharajan; Verma, A. K.; Zhiipao, R. R.</v>
      </c>
      <c r="E931" s="21" t="str">
        <f>INDEX(Refs!S:S,MATCH($C931,Refs!$I:$I,0))</f>
        <v>10.1016/j.agee.2021.107492</v>
      </c>
      <c r="F931" s="23" t="s">
        <v>69</v>
      </c>
      <c r="G931" s="23" t="s">
        <v>1653</v>
      </c>
      <c r="I931" s="24" t="s">
        <v>1411</v>
      </c>
      <c r="J931" s="58" t="s">
        <v>1658</v>
      </c>
      <c r="K931" s="24" t="s">
        <v>320</v>
      </c>
      <c r="L931" s="58" t="s">
        <v>1659</v>
      </c>
      <c r="M931" s="24">
        <v>3</v>
      </c>
      <c r="T931" s="27" t="s">
        <v>59</v>
      </c>
      <c r="AF931" s="23" t="s">
        <v>60</v>
      </c>
      <c r="AG931" s="23" t="s">
        <v>75</v>
      </c>
      <c r="AJ931" s="24" t="s">
        <v>1661</v>
      </c>
      <c r="AK931" s="30" t="str">
        <f t="shared" si="34"/>
        <v>T8- ZT + Mung bean + R + 75% fert + AM</v>
      </c>
      <c r="AL931" s="27">
        <v>972.45</v>
      </c>
      <c r="AM931" s="27">
        <v>50.35</v>
      </c>
      <c r="AN931" s="30" t="str">
        <f t="shared" si="35"/>
        <v xml:space="preserve">T6- ZT Direct seeding + R + 75% fert + AM </v>
      </c>
      <c r="AO931" s="27">
        <v>868.43</v>
      </c>
      <c r="AP931" s="27">
        <v>47.7</v>
      </c>
      <c r="AQ931" s="27" t="s">
        <v>341</v>
      </c>
      <c r="AR931" s="27" t="s">
        <v>444</v>
      </c>
      <c r="AU931" s="26" t="s">
        <v>77</v>
      </c>
      <c r="AV931" s="26" t="s">
        <v>77</v>
      </c>
      <c r="AW931" s="26" t="s">
        <v>77</v>
      </c>
      <c r="AX931" s="26" t="s">
        <v>77</v>
      </c>
      <c r="AY931" s="26" t="s">
        <v>77</v>
      </c>
      <c r="AZ931" s="26" t="s">
        <v>77</v>
      </c>
      <c r="BA931" s="26" t="s">
        <v>63</v>
      </c>
      <c r="BB931" s="26" t="s">
        <v>63</v>
      </c>
      <c r="BC931" s="26" t="s">
        <v>77</v>
      </c>
    </row>
    <row r="932" spans="1:55" ht="12" customHeight="1">
      <c r="A932" s="20">
        <v>928</v>
      </c>
      <c r="B932" s="21">
        <f>INDEX(Refs!A:A,MATCH($C932,Refs!$I:$I,0))</f>
        <v>6134498</v>
      </c>
      <c r="C932" s="22" t="s">
        <v>1652</v>
      </c>
      <c r="D932" s="21" t="str">
        <f>INDEX(Refs!L:L,MATCH($C932,Refs!$I:$I,0))</f>
        <v>Bana, R. S.; Biswakarma, Niraj; Choudhary, A. K.; Das, Kajal; Jat, R. D.; Kumar, Dinesh; Lama, Achal; Meena, M. C.; Pal, Madan; Pooniya, Vijay; Shivay, Y. S.; Sudhishri, Susama; Swarnalakshmi, Karivaradharajan; Verma, A. K.; Zhiipao, R. R.</v>
      </c>
      <c r="E932" s="21" t="str">
        <f>INDEX(Refs!S:S,MATCH($C932,Refs!$I:$I,0))</f>
        <v>10.1016/j.agee.2021.107492</v>
      </c>
      <c r="F932" s="23" t="s">
        <v>69</v>
      </c>
      <c r="G932" s="23" t="s">
        <v>1653</v>
      </c>
      <c r="I932" s="24" t="s">
        <v>320</v>
      </c>
      <c r="J932" s="58" t="s">
        <v>1654</v>
      </c>
      <c r="K932" s="24" t="s">
        <v>320</v>
      </c>
      <c r="L932" s="26" t="s">
        <v>1655</v>
      </c>
      <c r="M932" s="24">
        <v>3</v>
      </c>
      <c r="O932" s="27" t="s">
        <v>59</v>
      </c>
      <c r="P932" s="27" t="s">
        <v>59</v>
      </c>
      <c r="AF932" s="23" t="s">
        <v>60</v>
      </c>
      <c r="AG932" s="23" t="s">
        <v>75</v>
      </c>
      <c r="AJ932" s="24" t="s">
        <v>1662</v>
      </c>
      <c r="AK932" s="30" t="str">
        <f t="shared" si="34"/>
        <v>T5- ZT Direct seeding + Residue + Rec fert</v>
      </c>
      <c r="AL932" s="27">
        <v>809.84</v>
      </c>
      <c r="AM932" s="27">
        <v>21.2</v>
      </c>
      <c r="AN932" s="30" t="str">
        <f t="shared" si="35"/>
        <v>T1- CT Transplanted rice + Recommended fert</v>
      </c>
      <c r="AO932" s="27">
        <v>975.48</v>
      </c>
      <c r="AP932" s="27">
        <v>31.8</v>
      </c>
      <c r="AQ932" s="27" t="s">
        <v>341</v>
      </c>
      <c r="AR932" s="27" t="s">
        <v>444</v>
      </c>
      <c r="AU932" s="26" t="s">
        <v>77</v>
      </c>
      <c r="AV932" s="26" t="s">
        <v>77</v>
      </c>
      <c r="AW932" s="26" t="s">
        <v>77</v>
      </c>
      <c r="AX932" s="26" t="s">
        <v>77</v>
      </c>
      <c r="AY932" s="26" t="s">
        <v>77</v>
      </c>
      <c r="AZ932" s="26" t="s">
        <v>77</v>
      </c>
      <c r="BA932" s="26" t="s">
        <v>63</v>
      </c>
      <c r="BB932" s="26" t="s">
        <v>63</v>
      </c>
      <c r="BC932" s="26" t="s">
        <v>77</v>
      </c>
    </row>
    <row r="933" spans="1:55" ht="12" customHeight="1">
      <c r="A933" s="20">
        <v>929</v>
      </c>
      <c r="B933" s="21">
        <f>INDEX(Refs!A:A,MATCH($C933,Refs!$I:$I,0))</f>
        <v>6134498</v>
      </c>
      <c r="C933" s="22" t="s">
        <v>1652</v>
      </c>
      <c r="D933" s="21" t="str">
        <f>INDEX(Refs!L:L,MATCH($C933,Refs!$I:$I,0))</f>
        <v>Bana, R. S.; Biswakarma, Niraj; Choudhary, A. K.; Das, Kajal; Jat, R. D.; Kumar, Dinesh; Lama, Achal; Meena, M. C.; Pal, Madan; Pooniya, Vijay; Shivay, Y. S.; Sudhishri, Susama; Swarnalakshmi, Karivaradharajan; Verma, A. K.; Zhiipao, R. R.</v>
      </c>
      <c r="E933" s="21" t="str">
        <f>INDEX(Refs!S:S,MATCH($C933,Refs!$I:$I,0))</f>
        <v>10.1016/j.agee.2021.107492</v>
      </c>
      <c r="F933" s="23" t="s">
        <v>69</v>
      </c>
      <c r="G933" s="23" t="s">
        <v>1653</v>
      </c>
      <c r="I933" s="24" t="s">
        <v>1411</v>
      </c>
      <c r="J933" s="26" t="s">
        <v>1657</v>
      </c>
      <c r="K933" s="24" t="s">
        <v>320</v>
      </c>
      <c r="L933" s="26" t="s">
        <v>1655</v>
      </c>
      <c r="M933" s="24">
        <v>3</v>
      </c>
      <c r="O933" s="27" t="s">
        <v>59</v>
      </c>
      <c r="P933" s="27" t="s">
        <v>59</v>
      </c>
      <c r="T933" s="27" t="s">
        <v>59</v>
      </c>
      <c r="AF933" s="23" t="s">
        <v>60</v>
      </c>
      <c r="AG933" s="23" t="s">
        <v>75</v>
      </c>
      <c r="AJ933" s="24" t="s">
        <v>1662</v>
      </c>
      <c r="AK933" s="30" t="str">
        <f t="shared" si="34"/>
        <v>T7- ZT + Mung bean + Rec fert + Residue</v>
      </c>
      <c r="AL933" s="27">
        <v>897.97</v>
      </c>
      <c r="AM933" s="27">
        <v>23.85</v>
      </c>
      <c r="AN933" s="30" t="str">
        <f t="shared" si="35"/>
        <v>T1- CT Transplanted rice + Recommended fert</v>
      </c>
      <c r="AO933" s="27">
        <v>975.48</v>
      </c>
      <c r="AP933" s="27">
        <v>31.8</v>
      </c>
      <c r="AQ933" s="27" t="s">
        <v>341</v>
      </c>
      <c r="AR933" s="27" t="s">
        <v>444</v>
      </c>
      <c r="AU933" s="26" t="s">
        <v>77</v>
      </c>
      <c r="AV933" s="26" t="s">
        <v>77</v>
      </c>
      <c r="AW933" s="26" t="s">
        <v>77</v>
      </c>
      <c r="AX933" s="26" t="s">
        <v>77</v>
      </c>
      <c r="AY933" s="26" t="s">
        <v>77</v>
      </c>
      <c r="AZ933" s="26" t="s">
        <v>77</v>
      </c>
      <c r="BA933" s="26" t="s">
        <v>63</v>
      </c>
      <c r="BB933" s="26" t="s">
        <v>63</v>
      </c>
      <c r="BC933" s="26" t="s">
        <v>77</v>
      </c>
    </row>
    <row r="934" spans="1:55" ht="12" customHeight="1">
      <c r="A934" s="20">
        <v>930</v>
      </c>
      <c r="B934" s="21">
        <f>INDEX(Refs!A:A,MATCH($C934,Refs!$I:$I,0))</f>
        <v>6134498</v>
      </c>
      <c r="C934" s="22" t="s">
        <v>1652</v>
      </c>
      <c r="D934" s="21" t="str">
        <f>INDEX(Refs!L:L,MATCH($C934,Refs!$I:$I,0))</f>
        <v>Bana, R. S.; Biswakarma, Niraj; Choudhary, A. K.; Das, Kajal; Jat, R. D.; Kumar, Dinesh; Lama, Achal; Meena, M. C.; Pal, Madan; Pooniya, Vijay; Shivay, Y. S.; Sudhishri, Susama; Swarnalakshmi, Karivaradharajan; Verma, A. K.; Zhiipao, R. R.</v>
      </c>
      <c r="E934" s="21" t="str">
        <f>INDEX(Refs!S:S,MATCH($C934,Refs!$I:$I,0))</f>
        <v>10.1016/j.agee.2021.107492</v>
      </c>
      <c r="F934" s="23" t="s">
        <v>69</v>
      </c>
      <c r="G934" s="23" t="s">
        <v>1653</v>
      </c>
      <c r="I934" s="24" t="s">
        <v>1411</v>
      </c>
      <c r="J934" s="26" t="s">
        <v>1657</v>
      </c>
      <c r="K934" s="24" t="s">
        <v>320</v>
      </c>
      <c r="L934" s="58" t="s">
        <v>1654</v>
      </c>
      <c r="M934" s="24">
        <v>3</v>
      </c>
      <c r="T934" s="27" t="s">
        <v>59</v>
      </c>
      <c r="AF934" s="23" t="s">
        <v>60</v>
      </c>
      <c r="AG934" s="23" t="s">
        <v>75</v>
      </c>
      <c r="AJ934" s="24" t="s">
        <v>1662</v>
      </c>
      <c r="AK934" s="30" t="str">
        <f t="shared" si="34"/>
        <v>T7- ZT + Mung bean + Rec fert + Residue</v>
      </c>
      <c r="AL934" s="27">
        <v>897.97</v>
      </c>
      <c r="AM934" s="27">
        <v>23.85</v>
      </c>
      <c r="AN934" s="30" t="str">
        <f t="shared" si="35"/>
        <v>T5- ZT Direct seeding + Residue + Rec fert</v>
      </c>
      <c r="AO934" s="27">
        <v>809.84</v>
      </c>
      <c r="AP934" s="27">
        <v>21.2</v>
      </c>
      <c r="AQ934" s="27" t="s">
        <v>341</v>
      </c>
      <c r="AR934" s="27" t="s">
        <v>444</v>
      </c>
      <c r="AU934" s="26" t="s">
        <v>77</v>
      </c>
      <c r="AV934" s="26" t="s">
        <v>77</v>
      </c>
      <c r="AW934" s="26" t="s">
        <v>77</v>
      </c>
      <c r="AX934" s="26" t="s">
        <v>77</v>
      </c>
      <c r="AY934" s="26" t="s">
        <v>77</v>
      </c>
      <c r="AZ934" s="26" t="s">
        <v>77</v>
      </c>
      <c r="BA934" s="26" t="s">
        <v>63</v>
      </c>
      <c r="BB934" s="26" t="s">
        <v>63</v>
      </c>
      <c r="BC934" s="26" t="s">
        <v>77</v>
      </c>
    </row>
    <row r="935" spans="1:55" ht="12" customHeight="1">
      <c r="A935" s="20">
        <v>931</v>
      </c>
      <c r="B935" s="21">
        <f>INDEX(Refs!A:A,MATCH($C935,Refs!$I:$I,0))</f>
        <v>6134498</v>
      </c>
      <c r="C935" s="22" t="s">
        <v>1652</v>
      </c>
      <c r="D935" s="21" t="str">
        <f>INDEX(Refs!L:L,MATCH($C935,Refs!$I:$I,0))</f>
        <v>Bana, R. S.; Biswakarma, Niraj; Choudhary, A. K.; Das, Kajal; Jat, R. D.; Kumar, Dinesh; Lama, Achal; Meena, M. C.; Pal, Madan; Pooniya, Vijay; Shivay, Y. S.; Sudhishri, Susama; Swarnalakshmi, Karivaradharajan; Verma, A. K.; Zhiipao, R. R.</v>
      </c>
      <c r="E935" s="21" t="str">
        <f>INDEX(Refs!S:S,MATCH($C935,Refs!$I:$I,0))</f>
        <v>10.1016/j.agee.2021.107492</v>
      </c>
      <c r="F935" s="23" t="s">
        <v>69</v>
      </c>
      <c r="G935" s="23" t="s">
        <v>1653</v>
      </c>
      <c r="I935" s="24" t="s">
        <v>1411</v>
      </c>
      <c r="J935" s="58" t="s">
        <v>1658</v>
      </c>
      <c r="K935" s="24" t="s">
        <v>320</v>
      </c>
      <c r="L935" s="58" t="s">
        <v>1659</v>
      </c>
      <c r="M935" s="24">
        <v>3</v>
      </c>
      <c r="T935" s="27" t="s">
        <v>59</v>
      </c>
      <c r="AF935" s="23" t="s">
        <v>60</v>
      </c>
      <c r="AG935" s="23" t="s">
        <v>75</v>
      </c>
      <c r="AJ935" s="24" t="s">
        <v>1662</v>
      </c>
      <c r="AK935" s="30" t="str">
        <f t="shared" si="34"/>
        <v>T8- ZT + Mung bean + R + 75% fert + AM</v>
      </c>
      <c r="AL935" s="27">
        <v>895.65</v>
      </c>
      <c r="AM935" s="27">
        <v>23.85</v>
      </c>
      <c r="AN935" s="30" t="str">
        <f t="shared" si="35"/>
        <v xml:space="preserve">T6- ZT Direct seeding + R + 75% fert + AM </v>
      </c>
      <c r="AO935" s="27">
        <v>799.57</v>
      </c>
      <c r="AP935" s="27">
        <v>26.5</v>
      </c>
      <c r="AQ935" s="27" t="s">
        <v>341</v>
      </c>
      <c r="AR935" s="27" t="s">
        <v>444</v>
      </c>
      <c r="AU935" s="26" t="s">
        <v>77</v>
      </c>
      <c r="AV935" s="26" t="s">
        <v>77</v>
      </c>
      <c r="AW935" s="26" t="s">
        <v>77</v>
      </c>
      <c r="AX935" s="26" t="s">
        <v>77</v>
      </c>
      <c r="AY935" s="26" t="s">
        <v>77</v>
      </c>
      <c r="AZ935" s="26" t="s">
        <v>77</v>
      </c>
      <c r="BA935" s="26" t="s">
        <v>63</v>
      </c>
      <c r="BB935" s="26" t="s">
        <v>63</v>
      </c>
      <c r="BC935" s="26" t="s">
        <v>77</v>
      </c>
    </row>
    <row r="936" spans="1:55" ht="12" customHeight="1">
      <c r="A936" s="20">
        <v>932</v>
      </c>
      <c r="B936" s="21">
        <f>INDEX(Refs!A:A,MATCH($C936,Refs!$I:$I,0))</f>
        <v>6134498</v>
      </c>
      <c r="C936" s="22" t="s">
        <v>1652</v>
      </c>
      <c r="D936" s="21" t="str">
        <f>INDEX(Refs!L:L,MATCH($C936,Refs!$I:$I,0))</f>
        <v>Bana, R. S.; Biswakarma, Niraj; Choudhary, A. K.; Das, Kajal; Jat, R. D.; Kumar, Dinesh; Lama, Achal; Meena, M. C.; Pal, Madan; Pooniya, Vijay; Shivay, Y. S.; Sudhishri, Susama; Swarnalakshmi, Karivaradharajan; Verma, A. K.; Zhiipao, R. R.</v>
      </c>
      <c r="E936" s="21" t="str">
        <f>INDEX(Refs!S:S,MATCH($C936,Refs!$I:$I,0))</f>
        <v>10.1016/j.agee.2021.107492</v>
      </c>
      <c r="F936" s="23" t="s">
        <v>69</v>
      </c>
      <c r="G936" s="23" t="s">
        <v>1653</v>
      </c>
      <c r="I936" s="24" t="s">
        <v>320</v>
      </c>
      <c r="J936" s="58" t="s">
        <v>1654</v>
      </c>
      <c r="K936" s="24" t="s">
        <v>320</v>
      </c>
      <c r="L936" s="26" t="s">
        <v>1655</v>
      </c>
      <c r="M936" s="24">
        <v>3</v>
      </c>
      <c r="O936" s="27" t="s">
        <v>59</v>
      </c>
      <c r="P936" s="27" t="s">
        <v>59</v>
      </c>
      <c r="AF936" s="23" t="s">
        <v>60</v>
      </c>
      <c r="AG936" s="23" t="s">
        <v>75</v>
      </c>
      <c r="AJ936" s="24" t="s">
        <v>1663</v>
      </c>
      <c r="AK936" s="30" t="str">
        <f t="shared" si="34"/>
        <v>T5- ZT Direct seeding + Residue + Rec fert</v>
      </c>
      <c r="AL936" s="27">
        <v>929.15</v>
      </c>
      <c r="AM936" s="27">
        <v>42.41</v>
      </c>
      <c r="AN936" s="30" t="str">
        <f t="shared" si="35"/>
        <v>T1- CT Transplanted rice + Recommended fert</v>
      </c>
      <c r="AO936" s="27">
        <v>1108.04</v>
      </c>
      <c r="AP936" s="27">
        <v>55.65</v>
      </c>
      <c r="AQ936" s="27" t="s">
        <v>341</v>
      </c>
      <c r="AR936" s="27" t="s">
        <v>444</v>
      </c>
      <c r="AU936" s="26" t="s">
        <v>77</v>
      </c>
      <c r="AV936" s="26" t="s">
        <v>77</v>
      </c>
      <c r="AW936" s="26" t="s">
        <v>77</v>
      </c>
      <c r="AX936" s="26" t="s">
        <v>77</v>
      </c>
      <c r="AY936" s="26" t="s">
        <v>77</v>
      </c>
      <c r="AZ936" s="26" t="s">
        <v>77</v>
      </c>
      <c r="BA936" s="26" t="s">
        <v>63</v>
      </c>
      <c r="BB936" s="26" t="s">
        <v>63</v>
      </c>
      <c r="BC936" s="26" t="s">
        <v>77</v>
      </c>
    </row>
    <row r="937" spans="1:55" ht="12" customHeight="1">
      <c r="A937" s="20">
        <v>933</v>
      </c>
      <c r="B937" s="21">
        <f>INDEX(Refs!A:A,MATCH($C937,Refs!$I:$I,0))</f>
        <v>6134498</v>
      </c>
      <c r="C937" s="22" t="s">
        <v>1652</v>
      </c>
      <c r="D937" s="21" t="str">
        <f>INDEX(Refs!L:L,MATCH($C937,Refs!$I:$I,0))</f>
        <v>Bana, R. S.; Biswakarma, Niraj; Choudhary, A. K.; Das, Kajal; Jat, R. D.; Kumar, Dinesh; Lama, Achal; Meena, M. C.; Pal, Madan; Pooniya, Vijay; Shivay, Y. S.; Sudhishri, Susama; Swarnalakshmi, Karivaradharajan; Verma, A. K.; Zhiipao, R. R.</v>
      </c>
      <c r="E937" s="21" t="str">
        <f>INDEX(Refs!S:S,MATCH($C937,Refs!$I:$I,0))</f>
        <v>10.1016/j.agee.2021.107492</v>
      </c>
      <c r="F937" s="23" t="s">
        <v>69</v>
      </c>
      <c r="G937" s="23" t="s">
        <v>1653</v>
      </c>
      <c r="I937" s="24" t="s">
        <v>1411</v>
      </c>
      <c r="J937" s="26" t="s">
        <v>1657</v>
      </c>
      <c r="K937" s="24" t="s">
        <v>320</v>
      </c>
      <c r="L937" s="26" t="s">
        <v>1655</v>
      </c>
      <c r="M937" s="24">
        <v>3</v>
      </c>
      <c r="O937" s="27" t="s">
        <v>59</v>
      </c>
      <c r="P937" s="27" t="s">
        <v>59</v>
      </c>
      <c r="T937" s="27" t="s">
        <v>59</v>
      </c>
      <c r="AF937" s="23" t="s">
        <v>60</v>
      </c>
      <c r="AG937" s="23" t="s">
        <v>75</v>
      </c>
      <c r="AJ937" s="24" t="s">
        <v>1663</v>
      </c>
      <c r="AK937" s="30" t="str">
        <f t="shared" si="34"/>
        <v>T7- ZT + Mung bean + Rec fert + Residue</v>
      </c>
      <c r="AL937" s="27">
        <v>1022.57</v>
      </c>
      <c r="AM937" s="27">
        <v>58.31</v>
      </c>
      <c r="AN937" s="30" t="str">
        <f t="shared" si="35"/>
        <v>T1- CT Transplanted rice + Recommended fert</v>
      </c>
      <c r="AO937" s="27">
        <v>1108.04</v>
      </c>
      <c r="AP937" s="27">
        <v>55.65</v>
      </c>
      <c r="AQ937" s="27" t="s">
        <v>341</v>
      </c>
      <c r="AR937" s="27" t="s">
        <v>444</v>
      </c>
      <c r="AU937" s="26" t="s">
        <v>77</v>
      </c>
      <c r="AV937" s="26" t="s">
        <v>77</v>
      </c>
      <c r="AW937" s="26" t="s">
        <v>77</v>
      </c>
      <c r="AX937" s="26" t="s">
        <v>77</v>
      </c>
      <c r="AY937" s="26" t="s">
        <v>77</v>
      </c>
      <c r="AZ937" s="26" t="s">
        <v>77</v>
      </c>
      <c r="BA937" s="26" t="s">
        <v>63</v>
      </c>
      <c r="BB937" s="26" t="s">
        <v>63</v>
      </c>
      <c r="BC937" s="26" t="s">
        <v>77</v>
      </c>
    </row>
    <row r="938" spans="1:55" ht="12" customHeight="1">
      <c r="A938" s="20">
        <v>934</v>
      </c>
      <c r="B938" s="21">
        <f>INDEX(Refs!A:A,MATCH($C938,Refs!$I:$I,0))</f>
        <v>6134498</v>
      </c>
      <c r="C938" s="22" t="s">
        <v>1652</v>
      </c>
      <c r="D938" s="21" t="str">
        <f>INDEX(Refs!L:L,MATCH($C938,Refs!$I:$I,0))</f>
        <v>Bana, R. S.; Biswakarma, Niraj; Choudhary, A. K.; Das, Kajal; Jat, R. D.; Kumar, Dinesh; Lama, Achal; Meena, M. C.; Pal, Madan; Pooniya, Vijay; Shivay, Y. S.; Sudhishri, Susama; Swarnalakshmi, Karivaradharajan; Verma, A. K.; Zhiipao, R. R.</v>
      </c>
      <c r="E938" s="21" t="str">
        <f>INDEX(Refs!S:S,MATCH($C938,Refs!$I:$I,0))</f>
        <v>10.1016/j.agee.2021.107492</v>
      </c>
      <c r="F938" s="23" t="s">
        <v>69</v>
      </c>
      <c r="G938" s="23" t="s">
        <v>1653</v>
      </c>
      <c r="I938" s="24" t="s">
        <v>1411</v>
      </c>
      <c r="J938" s="26" t="s">
        <v>1657</v>
      </c>
      <c r="K938" s="24" t="s">
        <v>320</v>
      </c>
      <c r="L938" s="58" t="s">
        <v>1654</v>
      </c>
      <c r="M938" s="24">
        <v>3</v>
      </c>
      <c r="T938" s="27" t="s">
        <v>59</v>
      </c>
      <c r="AF938" s="23" t="s">
        <v>60</v>
      </c>
      <c r="AG938" s="23" t="s">
        <v>75</v>
      </c>
      <c r="AJ938" s="24" t="s">
        <v>1663</v>
      </c>
      <c r="AK938" s="30" t="str">
        <f t="shared" si="34"/>
        <v>T7- ZT + Mung bean + Rec fert + Residue</v>
      </c>
      <c r="AL938" s="27">
        <v>1022.57</v>
      </c>
      <c r="AM938" s="27">
        <v>58.31</v>
      </c>
      <c r="AN938" s="30" t="str">
        <f t="shared" si="35"/>
        <v>T5- ZT Direct seeding + Residue + Rec fert</v>
      </c>
      <c r="AO938" s="27">
        <v>929.15</v>
      </c>
      <c r="AP938" s="27">
        <v>42.41</v>
      </c>
      <c r="AQ938" s="27" t="s">
        <v>341</v>
      </c>
      <c r="AR938" s="27" t="s">
        <v>444</v>
      </c>
      <c r="AU938" s="26" t="s">
        <v>77</v>
      </c>
      <c r="AV938" s="26" t="s">
        <v>77</v>
      </c>
      <c r="AW938" s="26" t="s">
        <v>77</v>
      </c>
      <c r="AX938" s="26" t="s">
        <v>77</v>
      </c>
      <c r="AY938" s="26" t="s">
        <v>77</v>
      </c>
      <c r="AZ938" s="26" t="s">
        <v>77</v>
      </c>
      <c r="BA938" s="26" t="s">
        <v>63</v>
      </c>
      <c r="BB938" s="26" t="s">
        <v>63</v>
      </c>
      <c r="BC938" s="26" t="s">
        <v>77</v>
      </c>
    </row>
    <row r="939" spans="1:55" ht="12" customHeight="1">
      <c r="A939" s="20">
        <v>935</v>
      </c>
      <c r="B939" s="21">
        <f>INDEX(Refs!A:A,MATCH($C939,Refs!$I:$I,0))</f>
        <v>6134498</v>
      </c>
      <c r="C939" s="22" t="s">
        <v>1652</v>
      </c>
      <c r="D939" s="21" t="str">
        <f>INDEX(Refs!L:L,MATCH($C939,Refs!$I:$I,0))</f>
        <v>Bana, R. S.; Biswakarma, Niraj; Choudhary, A. K.; Das, Kajal; Jat, R. D.; Kumar, Dinesh; Lama, Achal; Meena, M. C.; Pal, Madan; Pooniya, Vijay; Shivay, Y. S.; Sudhishri, Susama; Swarnalakshmi, Karivaradharajan; Verma, A. K.; Zhiipao, R. R.</v>
      </c>
      <c r="E939" s="21" t="str">
        <f>INDEX(Refs!S:S,MATCH($C939,Refs!$I:$I,0))</f>
        <v>10.1016/j.agee.2021.107492</v>
      </c>
      <c r="F939" s="23" t="s">
        <v>69</v>
      </c>
      <c r="G939" s="23" t="s">
        <v>1653</v>
      </c>
      <c r="I939" s="24" t="s">
        <v>1411</v>
      </c>
      <c r="J939" s="58" t="s">
        <v>1658</v>
      </c>
      <c r="K939" s="24" t="s">
        <v>320</v>
      </c>
      <c r="L939" s="58" t="s">
        <v>1659</v>
      </c>
      <c r="M939" s="24">
        <v>3</v>
      </c>
      <c r="T939" s="27" t="s">
        <v>59</v>
      </c>
      <c r="AF939" s="23" t="s">
        <v>60</v>
      </c>
      <c r="AG939" s="23" t="s">
        <v>75</v>
      </c>
      <c r="AJ939" s="24" t="s">
        <v>1663</v>
      </c>
      <c r="AK939" s="30" t="str">
        <f t="shared" si="34"/>
        <v>T8- ZT + Mung bean + R + 75% fert + AM</v>
      </c>
      <c r="AL939" s="27">
        <v>1017.6</v>
      </c>
      <c r="AM939" s="27">
        <v>58.31</v>
      </c>
      <c r="AN939" s="30" t="str">
        <f t="shared" si="35"/>
        <v xml:space="preserve">T6- ZT Direct seeding + R + 75% fert + AM </v>
      </c>
      <c r="AO939" s="27">
        <v>916.24</v>
      </c>
      <c r="AP939" s="27">
        <v>47.7</v>
      </c>
      <c r="AQ939" s="27" t="s">
        <v>341</v>
      </c>
      <c r="AR939" s="27" t="s">
        <v>444</v>
      </c>
      <c r="AU939" s="26" t="s">
        <v>77</v>
      </c>
      <c r="AV939" s="26" t="s">
        <v>77</v>
      </c>
      <c r="AW939" s="26" t="s">
        <v>77</v>
      </c>
      <c r="AX939" s="26" t="s">
        <v>77</v>
      </c>
      <c r="AY939" s="26" t="s">
        <v>77</v>
      </c>
      <c r="AZ939" s="26" t="s">
        <v>77</v>
      </c>
      <c r="BA939" s="26" t="s">
        <v>63</v>
      </c>
      <c r="BB939" s="26" t="s">
        <v>63</v>
      </c>
      <c r="BC939" s="26" t="s">
        <v>77</v>
      </c>
    </row>
    <row r="940" spans="1:55" ht="12" customHeight="1">
      <c r="A940" s="20">
        <v>936</v>
      </c>
      <c r="B940" s="21">
        <f>INDEX(Refs!A:A,MATCH($C940,Refs!$I:$I,0))</f>
        <v>6134498</v>
      </c>
      <c r="C940" s="22" t="s">
        <v>1652</v>
      </c>
      <c r="D940" s="21" t="str">
        <f>INDEX(Refs!L:L,MATCH($C940,Refs!$I:$I,0))</f>
        <v>Bana, R. S.; Biswakarma, Niraj; Choudhary, A. K.; Das, Kajal; Jat, R. D.; Kumar, Dinesh; Lama, Achal; Meena, M. C.; Pal, Madan; Pooniya, Vijay; Shivay, Y. S.; Sudhishri, Susama; Swarnalakshmi, Karivaradharajan; Verma, A. K.; Zhiipao, R. R.</v>
      </c>
      <c r="E940" s="21" t="str">
        <f>INDEX(Refs!S:S,MATCH($C940,Refs!$I:$I,0))</f>
        <v>10.1016/j.agee.2021.107492</v>
      </c>
      <c r="F940" s="23" t="s">
        <v>69</v>
      </c>
      <c r="G940" s="23" t="s">
        <v>1653</v>
      </c>
      <c r="I940" s="24" t="s">
        <v>320</v>
      </c>
      <c r="J940" s="58" t="s">
        <v>1654</v>
      </c>
      <c r="K940" s="24" t="s">
        <v>320</v>
      </c>
      <c r="L940" s="26" t="s">
        <v>1655</v>
      </c>
      <c r="M940" s="24">
        <v>3</v>
      </c>
      <c r="O940" s="27" t="s">
        <v>59</v>
      </c>
      <c r="P940" s="27" t="s">
        <v>59</v>
      </c>
      <c r="AF940" s="23" t="s">
        <v>65</v>
      </c>
      <c r="AG940" s="23" t="s">
        <v>75</v>
      </c>
      <c r="AJ940" s="24" t="s">
        <v>1656</v>
      </c>
      <c r="AK940" s="30" t="str">
        <f t="shared" si="34"/>
        <v>T5- ZT Direct seeding + Residue + Rec fert</v>
      </c>
      <c r="AL940" s="27">
        <v>1958.01</v>
      </c>
      <c r="AM940" s="27">
        <v>157.30000000000001</v>
      </c>
      <c r="AN940" s="30" t="str">
        <f t="shared" si="35"/>
        <v>T1- CT Transplanted rice + Recommended fert</v>
      </c>
      <c r="AO940" s="27">
        <v>1494.53</v>
      </c>
      <c r="AP940" s="27">
        <v>151.68</v>
      </c>
      <c r="AQ940" s="27" t="s">
        <v>341</v>
      </c>
      <c r="AR940" s="27" t="s">
        <v>444</v>
      </c>
      <c r="AU940" s="26" t="s">
        <v>77</v>
      </c>
      <c r="AV940" s="26" t="s">
        <v>77</v>
      </c>
      <c r="AW940" s="26" t="s">
        <v>77</v>
      </c>
      <c r="AX940" s="26" t="s">
        <v>77</v>
      </c>
      <c r="AY940" s="26" t="s">
        <v>77</v>
      </c>
      <c r="AZ940" s="26" t="s">
        <v>77</v>
      </c>
      <c r="BA940" s="26" t="s">
        <v>63</v>
      </c>
      <c r="BB940" s="26" t="s">
        <v>63</v>
      </c>
      <c r="BC940" s="26" t="s">
        <v>77</v>
      </c>
    </row>
    <row r="941" spans="1:55" ht="12" customHeight="1">
      <c r="A941" s="20">
        <v>937</v>
      </c>
      <c r="B941" s="21">
        <f>INDEX(Refs!A:A,MATCH($C941,Refs!$I:$I,0))</f>
        <v>6134498</v>
      </c>
      <c r="C941" s="22" t="s">
        <v>1652</v>
      </c>
      <c r="D941" s="21" t="str">
        <f>INDEX(Refs!L:L,MATCH($C941,Refs!$I:$I,0))</f>
        <v>Bana, R. S.; Biswakarma, Niraj; Choudhary, A. K.; Das, Kajal; Jat, R. D.; Kumar, Dinesh; Lama, Achal; Meena, M. C.; Pal, Madan; Pooniya, Vijay; Shivay, Y. S.; Sudhishri, Susama; Swarnalakshmi, Karivaradharajan; Verma, A. K.; Zhiipao, R. R.</v>
      </c>
      <c r="E941" s="21" t="str">
        <f>INDEX(Refs!S:S,MATCH($C941,Refs!$I:$I,0))</f>
        <v>10.1016/j.agee.2021.107492</v>
      </c>
      <c r="F941" s="23" t="s">
        <v>69</v>
      </c>
      <c r="G941" s="23" t="s">
        <v>1653</v>
      </c>
      <c r="I941" s="24" t="s">
        <v>1411</v>
      </c>
      <c r="J941" s="26" t="s">
        <v>1657</v>
      </c>
      <c r="K941" s="24" t="s">
        <v>320</v>
      </c>
      <c r="L941" s="26" t="s">
        <v>1655</v>
      </c>
      <c r="M941" s="24">
        <v>3</v>
      </c>
      <c r="O941" s="27" t="s">
        <v>59</v>
      </c>
      <c r="P941" s="27" t="s">
        <v>59</v>
      </c>
      <c r="T941" s="27" t="s">
        <v>59</v>
      </c>
      <c r="AF941" s="23" t="s">
        <v>65</v>
      </c>
      <c r="AG941" s="23" t="s">
        <v>75</v>
      </c>
      <c r="AJ941" s="24" t="s">
        <v>1656</v>
      </c>
      <c r="AK941" s="30" t="str">
        <f t="shared" si="34"/>
        <v>T7- ZT + Mung bean + Rec fert + Residue</v>
      </c>
      <c r="AL941" s="27">
        <v>2066.14</v>
      </c>
      <c r="AM941" s="27">
        <v>146.07</v>
      </c>
      <c r="AN941" s="30" t="str">
        <f t="shared" si="35"/>
        <v>T1- CT Transplanted rice + Recommended fert</v>
      </c>
      <c r="AO941" s="27">
        <v>1494.53</v>
      </c>
      <c r="AP941" s="27">
        <v>151.68</v>
      </c>
      <c r="AQ941" s="27" t="s">
        <v>341</v>
      </c>
      <c r="AR941" s="27" t="s">
        <v>444</v>
      </c>
      <c r="AU941" s="26" t="s">
        <v>77</v>
      </c>
      <c r="AV941" s="26" t="s">
        <v>77</v>
      </c>
      <c r="AW941" s="26" t="s">
        <v>77</v>
      </c>
      <c r="AX941" s="26" t="s">
        <v>77</v>
      </c>
      <c r="AY941" s="26" t="s">
        <v>77</v>
      </c>
      <c r="AZ941" s="26" t="s">
        <v>77</v>
      </c>
      <c r="BA941" s="26" t="s">
        <v>63</v>
      </c>
      <c r="BB941" s="26" t="s">
        <v>63</v>
      </c>
      <c r="BC941" s="26" t="s">
        <v>77</v>
      </c>
    </row>
    <row r="942" spans="1:55" ht="12" customHeight="1">
      <c r="A942" s="20">
        <v>938</v>
      </c>
      <c r="B942" s="21">
        <f>INDEX(Refs!A:A,MATCH($C942,Refs!$I:$I,0))</f>
        <v>6134498</v>
      </c>
      <c r="C942" s="22" t="s">
        <v>1652</v>
      </c>
      <c r="D942" s="21" t="str">
        <f>INDEX(Refs!L:L,MATCH($C942,Refs!$I:$I,0))</f>
        <v>Bana, R. S.; Biswakarma, Niraj; Choudhary, A. K.; Das, Kajal; Jat, R. D.; Kumar, Dinesh; Lama, Achal; Meena, M. C.; Pal, Madan; Pooniya, Vijay; Shivay, Y. S.; Sudhishri, Susama; Swarnalakshmi, Karivaradharajan; Verma, A. K.; Zhiipao, R. R.</v>
      </c>
      <c r="E942" s="21" t="str">
        <f>INDEX(Refs!S:S,MATCH($C942,Refs!$I:$I,0))</f>
        <v>10.1016/j.agee.2021.107492</v>
      </c>
      <c r="F942" s="23" t="s">
        <v>69</v>
      </c>
      <c r="G942" s="23" t="s">
        <v>1653</v>
      </c>
      <c r="I942" s="24" t="s">
        <v>1411</v>
      </c>
      <c r="J942" s="26" t="s">
        <v>1657</v>
      </c>
      <c r="K942" s="24" t="s">
        <v>320</v>
      </c>
      <c r="L942" s="58" t="s">
        <v>1654</v>
      </c>
      <c r="M942" s="24">
        <v>3</v>
      </c>
      <c r="T942" s="27" t="s">
        <v>59</v>
      </c>
      <c r="AF942" s="23" t="s">
        <v>65</v>
      </c>
      <c r="AG942" s="23" t="s">
        <v>75</v>
      </c>
      <c r="AJ942" s="24" t="s">
        <v>1656</v>
      </c>
      <c r="AK942" s="30" t="str">
        <f t="shared" si="34"/>
        <v>T7- ZT + Mung bean + Rec fert + Residue</v>
      </c>
      <c r="AL942" s="27">
        <v>2066.14</v>
      </c>
      <c r="AM942" s="27">
        <v>146.07</v>
      </c>
      <c r="AN942" s="30" t="str">
        <f t="shared" si="35"/>
        <v>T5- ZT Direct seeding + Residue + Rec fert</v>
      </c>
      <c r="AO942" s="27">
        <v>1958.01</v>
      </c>
      <c r="AP942" s="27">
        <v>157.30000000000001</v>
      </c>
      <c r="AQ942" s="27" t="s">
        <v>341</v>
      </c>
      <c r="AR942" s="27" t="s">
        <v>444</v>
      </c>
      <c r="AU942" s="26" t="s">
        <v>77</v>
      </c>
      <c r="AV942" s="26" t="s">
        <v>77</v>
      </c>
      <c r="AW942" s="26" t="s">
        <v>77</v>
      </c>
      <c r="AX942" s="26" t="s">
        <v>77</v>
      </c>
      <c r="AY942" s="26" t="s">
        <v>77</v>
      </c>
      <c r="AZ942" s="26" t="s">
        <v>77</v>
      </c>
      <c r="BA942" s="26" t="s">
        <v>63</v>
      </c>
      <c r="BB942" s="26" t="s">
        <v>63</v>
      </c>
      <c r="BC942" s="26" t="s">
        <v>77</v>
      </c>
    </row>
    <row r="943" spans="1:55" ht="12" customHeight="1">
      <c r="A943" s="20">
        <v>939</v>
      </c>
      <c r="B943" s="21">
        <f>INDEX(Refs!A:A,MATCH($C943,Refs!$I:$I,0))</f>
        <v>6134498</v>
      </c>
      <c r="C943" s="22" t="s">
        <v>1652</v>
      </c>
      <c r="D943" s="21" t="str">
        <f>INDEX(Refs!L:L,MATCH($C943,Refs!$I:$I,0))</f>
        <v>Bana, R. S.; Biswakarma, Niraj; Choudhary, A. K.; Das, Kajal; Jat, R. D.; Kumar, Dinesh; Lama, Achal; Meena, M. C.; Pal, Madan; Pooniya, Vijay; Shivay, Y. S.; Sudhishri, Susama; Swarnalakshmi, Karivaradharajan; Verma, A. K.; Zhiipao, R. R.</v>
      </c>
      <c r="E943" s="21" t="str">
        <f>INDEX(Refs!S:S,MATCH($C943,Refs!$I:$I,0))</f>
        <v>10.1016/j.agee.2021.107492</v>
      </c>
      <c r="F943" s="23" t="s">
        <v>69</v>
      </c>
      <c r="G943" s="23" t="s">
        <v>1653</v>
      </c>
      <c r="I943" s="24" t="s">
        <v>1411</v>
      </c>
      <c r="J943" s="58" t="s">
        <v>1658</v>
      </c>
      <c r="K943" s="24" t="s">
        <v>320</v>
      </c>
      <c r="L943" s="58" t="s">
        <v>1659</v>
      </c>
      <c r="M943" s="24">
        <v>3</v>
      </c>
      <c r="T943" s="27" t="s">
        <v>59</v>
      </c>
      <c r="AF943" s="23" t="s">
        <v>65</v>
      </c>
      <c r="AG943" s="23" t="s">
        <v>75</v>
      </c>
      <c r="AJ943" s="24" t="s">
        <v>1656</v>
      </c>
      <c r="AK943" s="30" t="str">
        <f t="shared" si="34"/>
        <v>T8- ZT + Mung bean + R + 75% fert + AM</v>
      </c>
      <c r="AL943" s="27">
        <v>1976.97</v>
      </c>
      <c r="AM943" s="27">
        <v>174.15</v>
      </c>
      <c r="AN943" s="30" t="str">
        <f t="shared" si="35"/>
        <v xml:space="preserve">T6- ZT Direct seeding + R + 75% fert + AM </v>
      </c>
      <c r="AO943" s="27">
        <v>1902.53</v>
      </c>
      <c r="AP943" s="27">
        <v>146.06</v>
      </c>
      <c r="AQ943" s="27" t="s">
        <v>341</v>
      </c>
      <c r="AR943" s="27" t="s">
        <v>444</v>
      </c>
      <c r="AU943" s="26" t="s">
        <v>77</v>
      </c>
      <c r="AV943" s="26" t="s">
        <v>77</v>
      </c>
      <c r="AW943" s="26" t="s">
        <v>77</v>
      </c>
      <c r="AX943" s="26" t="s">
        <v>77</v>
      </c>
      <c r="AY943" s="26" t="s">
        <v>77</v>
      </c>
      <c r="AZ943" s="26" t="s">
        <v>77</v>
      </c>
      <c r="BA943" s="26" t="s">
        <v>63</v>
      </c>
      <c r="BB943" s="26" t="s">
        <v>63</v>
      </c>
      <c r="BC943" s="26" t="s">
        <v>77</v>
      </c>
    </row>
    <row r="944" spans="1:55" ht="12" customHeight="1">
      <c r="A944" s="20">
        <v>940</v>
      </c>
      <c r="B944" s="21">
        <f>INDEX(Refs!A:A,MATCH($C944,Refs!$I:$I,0))</f>
        <v>6134498</v>
      </c>
      <c r="C944" s="22" t="s">
        <v>1652</v>
      </c>
      <c r="D944" s="21" t="str">
        <f>INDEX(Refs!L:L,MATCH($C944,Refs!$I:$I,0))</f>
        <v>Bana, R. S.; Biswakarma, Niraj; Choudhary, A. K.; Das, Kajal; Jat, R. D.; Kumar, Dinesh; Lama, Achal; Meena, M. C.; Pal, Madan; Pooniya, Vijay; Shivay, Y. S.; Sudhishri, Susama; Swarnalakshmi, Karivaradharajan; Verma, A. K.; Zhiipao, R. R.</v>
      </c>
      <c r="E944" s="21" t="str">
        <f>INDEX(Refs!S:S,MATCH($C944,Refs!$I:$I,0))</f>
        <v>10.1016/j.agee.2021.107492</v>
      </c>
      <c r="F944" s="23" t="s">
        <v>69</v>
      </c>
      <c r="G944" s="23" t="s">
        <v>1653</v>
      </c>
      <c r="I944" s="24" t="s">
        <v>320</v>
      </c>
      <c r="J944" s="58" t="s">
        <v>1654</v>
      </c>
      <c r="K944" s="24" t="s">
        <v>320</v>
      </c>
      <c r="L944" s="26" t="s">
        <v>1655</v>
      </c>
      <c r="M944" s="24">
        <v>3</v>
      </c>
      <c r="O944" s="27" t="s">
        <v>59</v>
      </c>
      <c r="P944" s="27" t="s">
        <v>59</v>
      </c>
      <c r="AF944" s="23" t="s">
        <v>65</v>
      </c>
      <c r="AG944" s="23" t="s">
        <v>75</v>
      </c>
      <c r="AJ944" s="24" t="s">
        <v>1660</v>
      </c>
      <c r="AK944" s="30" t="str">
        <f t="shared" si="34"/>
        <v>T5- ZT Direct seeding + Residue + Rec fert</v>
      </c>
      <c r="AL944" s="27">
        <v>1924.4</v>
      </c>
      <c r="AM944" s="27">
        <v>275.27999999999997</v>
      </c>
      <c r="AN944" s="30" t="str">
        <f t="shared" si="35"/>
        <v>T1- CT Transplanted rice + Recommended fert</v>
      </c>
      <c r="AO944" s="27">
        <v>1545.2</v>
      </c>
      <c r="AP944" s="27">
        <v>275.25</v>
      </c>
      <c r="AQ944" s="27" t="s">
        <v>341</v>
      </c>
      <c r="AR944" s="27" t="s">
        <v>444</v>
      </c>
      <c r="AU944" s="26" t="s">
        <v>77</v>
      </c>
      <c r="AV944" s="26" t="s">
        <v>77</v>
      </c>
      <c r="AW944" s="26" t="s">
        <v>77</v>
      </c>
      <c r="AX944" s="26" t="s">
        <v>77</v>
      </c>
      <c r="AY944" s="26" t="s">
        <v>77</v>
      </c>
      <c r="AZ944" s="26" t="s">
        <v>77</v>
      </c>
      <c r="BA944" s="26" t="s">
        <v>63</v>
      </c>
      <c r="BB944" s="26" t="s">
        <v>63</v>
      </c>
      <c r="BC944" s="26" t="s">
        <v>77</v>
      </c>
    </row>
    <row r="945" spans="1:55" ht="12" customHeight="1">
      <c r="A945" s="20">
        <v>941</v>
      </c>
      <c r="B945" s="21">
        <f>INDEX(Refs!A:A,MATCH($C945,Refs!$I:$I,0))</f>
        <v>6134498</v>
      </c>
      <c r="C945" s="22" t="s">
        <v>1652</v>
      </c>
      <c r="D945" s="21" t="str">
        <f>INDEX(Refs!L:L,MATCH($C945,Refs!$I:$I,0))</f>
        <v>Bana, R. S.; Biswakarma, Niraj; Choudhary, A. K.; Das, Kajal; Jat, R. D.; Kumar, Dinesh; Lama, Achal; Meena, M. C.; Pal, Madan; Pooniya, Vijay; Shivay, Y. S.; Sudhishri, Susama; Swarnalakshmi, Karivaradharajan; Verma, A. K.; Zhiipao, R. R.</v>
      </c>
      <c r="E945" s="21" t="str">
        <f>INDEX(Refs!S:S,MATCH($C945,Refs!$I:$I,0))</f>
        <v>10.1016/j.agee.2021.107492</v>
      </c>
      <c r="F945" s="23" t="s">
        <v>69</v>
      </c>
      <c r="G945" s="23" t="s">
        <v>1653</v>
      </c>
      <c r="I945" s="24" t="s">
        <v>1411</v>
      </c>
      <c r="J945" s="26" t="s">
        <v>1657</v>
      </c>
      <c r="K945" s="24" t="s">
        <v>320</v>
      </c>
      <c r="L945" s="26" t="s">
        <v>1655</v>
      </c>
      <c r="M945" s="24">
        <v>3</v>
      </c>
      <c r="O945" s="27" t="s">
        <v>59</v>
      </c>
      <c r="P945" s="27" t="s">
        <v>59</v>
      </c>
      <c r="T945" s="27" t="s">
        <v>59</v>
      </c>
      <c r="AF945" s="23" t="s">
        <v>65</v>
      </c>
      <c r="AG945" s="23" t="s">
        <v>75</v>
      </c>
      <c r="AJ945" s="24" t="s">
        <v>1660</v>
      </c>
      <c r="AK945" s="30" t="str">
        <f t="shared" si="34"/>
        <v>T7- ZT + Mung bean + Rec fert + Residue</v>
      </c>
      <c r="AL945" s="27">
        <v>2128.0700000000002</v>
      </c>
      <c r="AM945" s="27">
        <v>275.26</v>
      </c>
      <c r="AN945" s="30" t="str">
        <f t="shared" si="35"/>
        <v>T1- CT Transplanted rice + Recommended fert</v>
      </c>
      <c r="AO945" s="27">
        <v>1545.2</v>
      </c>
      <c r="AP945" s="27">
        <v>275.25</v>
      </c>
      <c r="AQ945" s="27" t="s">
        <v>341</v>
      </c>
      <c r="AR945" s="27" t="s">
        <v>444</v>
      </c>
      <c r="AU945" s="26" t="s">
        <v>77</v>
      </c>
      <c r="AV945" s="26" t="s">
        <v>77</v>
      </c>
      <c r="AW945" s="26" t="s">
        <v>77</v>
      </c>
      <c r="AX945" s="26" t="s">
        <v>77</v>
      </c>
      <c r="AY945" s="26" t="s">
        <v>77</v>
      </c>
      <c r="AZ945" s="26" t="s">
        <v>77</v>
      </c>
      <c r="BA945" s="26" t="s">
        <v>63</v>
      </c>
      <c r="BB945" s="26" t="s">
        <v>63</v>
      </c>
      <c r="BC945" s="26" t="s">
        <v>77</v>
      </c>
    </row>
    <row r="946" spans="1:55" ht="12" customHeight="1">
      <c r="A946" s="20">
        <v>942</v>
      </c>
      <c r="B946" s="21">
        <f>INDEX(Refs!A:A,MATCH($C946,Refs!$I:$I,0))</f>
        <v>6134498</v>
      </c>
      <c r="C946" s="22" t="s">
        <v>1652</v>
      </c>
      <c r="D946" s="21" t="str">
        <f>INDEX(Refs!L:L,MATCH($C946,Refs!$I:$I,0))</f>
        <v>Bana, R. S.; Biswakarma, Niraj; Choudhary, A. K.; Das, Kajal; Jat, R. D.; Kumar, Dinesh; Lama, Achal; Meena, M. C.; Pal, Madan; Pooniya, Vijay; Shivay, Y. S.; Sudhishri, Susama; Swarnalakshmi, Karivaradharajan; Verma, A. K.; Zhiipao, R. R.</v>
      </c>
      <c r="E946" s="21" t="str">
        <f>INDEX(Refs!S:S,MATCH($C946,Refs!$I:$I,0))</f>
        <v>10.1016/j.agee.2021.107492</v>
      </c>
      <c r="F946" s="23" t="s">
        <v>69</v>
      </c>
      <c r="G946" s="23" t="s">
        <v>1653</v>
      </c>
      <c r="I946" s="24" t="s">
        <v>1411</v>
      </c>
      <c r="J946" s="26" t="s">
        <v>1657</v>
      </c>
      <c r="K946" s="24" t="s">
        <v>320</v>
      </c>
      <c r="L946" s="58" t="s">
        <v>1654</v>
      </c>
      <c r="M946" s="24">
        <v>3</v>
      </c>
      <c r="T946" s="27" t="s">
        <v>59</v>
      </c>
      <c r="AF946" s="23" t="s">
        <v>65</v>
      </c>
      <c r="AG946" s="23" t="s">
        <v>75</v>
      </c>
      <c r="AJ946" s="24" t="s">
        <v>1660</v>
      </c>
      <c r="AK946" s="30" t="str">
        <f t="shared" si="34"/>
        <v>T7- ZT + Mung bean + Rec fert + Residue</v>
      </c>
      <c r="AL946" s="27">
        <v>2128.0700000000002</v>
      </c>
      <c r="AM946" s="27">
        <v>275.26</v>
      </c>
      <c r="AN946" s="30" t="str">
        <f t="shared" si="35"/>
        <v>T5- ZT Direct seeding + Residue + Rec fert</v>
      </c>
      <c r="AO946" s="27">
        <v>1924.4</v>
      </c>
      <c r="AP946" s="27">
        <v>275.27999999999997</v>
      </c>
      <c r="AQ946" s="27" t="s">
        <v>341</v>
      </c>
      <c r="AR946" s="27" t="s">
        <v>444</v>
      </c>
      <c r="AU946" s="26" t="s">
        <v>77</v>
      </c>
      <c r="AV946" s="26" t="s">
        <v>77</v>
      </c>
      <c r="AW946" s="26" t="s">
        <v>77</v>
      </c>
      <c r="AX946" s="26" t="s">
        <v>77</v>
      </c>
      <c r="AY946" s="26" t="s">
        <v>77</v>
      </c>
      <c r="AZ946" s="26" t="s">
        <v>77</v>
      </c>
      <c r="BA946" s="26" t="s">
        <v>63</v>
      </c>
      <c r="BB946" s="26" t="s">
        <v>63</v>
      </c>
      <c r="BC946" s="26" t="s">
        <v>77</v>
      </c>
    </row>
    <row r="947" spans="1:55" ht="12" customHeight="1">
      <c r="A947" s="20">
        <v>943</v>
      </c>
      <c r="B947" s="21">
        <f>INDEX(Refs!A:A,MATCH($C947,Refs!$I:$I,0))</f>
        <v>6134498</v>
      </c>
      <c r="C947" s="22" t="s">
        <v>1652</v>
      </c>
      <c r="D947" s="21" t="str">
        <f>INDEX(Refs!L:L,MATCH($C947,Refs!$I:$I,0))</f>
        <v>Bana, R. S.; Biswakarma, Niraj; Choudhary, A. K.; Das, Kajal; Jat, R. D.; Kumar, Dinesh; Lama, Achal; Meena, M. C.; Pal, Madan; Pooniya, Vijay; Shivay, Y. S.; Sudhishri, Susama; Swarnalakshmi, Karivaradharajan; Verma, A. K.; Zhiipao, R. R.</v>
      </c>
      <c r="E947" s="21" t="str">
        <f>INDEX(Refs!S:S,MATCH($C947,Refs!$I:$I,0))</f>
        <v>10.1016/j.agee.2021.107492</v>
      </c>
      <c r="F947" s="23" t="s">
        <v>69</v>
      </c>
      <c r="G947" s="23" t="s">
        <v>1653</v>
      </c>
      <c r="I947" s="24" t="s">
        <v>1411</v>
      </c>
      <c r="J947" s="58" t="s">
        <v>1658</v>
      </c>
      <c r="K947" s="24" t="s">
        <v>320</v>
      </c>
      <c r="L947" s="58" t="s">
        <v>1659</v>
      </c>
      <c r="M947" s="24">
        <v>3</v>
      </c>
      <c r="T947" s="27" t="s">
        <v>59</v>
      </c>
      <c r="AF947" s="23" t="s">
        <v>65</v>
      </c>
      <c r="AG947" s="23" t="s">
        <v>75</v>
      </c>
      <c r="AJ947" s="24" t="s">
        <v>1660</v>
      </c>
      <c r="AK947" s="30" t="str">
        <f t="shared" si="34"/>
        <v>T8- ZT + Mung bean + R + 75% fert + AM</v>
      </c>
      <c r="AL947" s="27">
        <v>1909.69</v>
      </c>
      <c r="AM947" s="27">
        <v>286.48</v>
      </c>
      <c r="AN947" s="30" t="str">
        <f t="shared" si="35"/>
        <v xml:space="preserve">T6- ZT Direct seeding + R + 75% fert + AM </v>
      </c>
      <c r="AO947" s="27">
        <v>1857.69</v>
      </c>
      <c r="AP947" s="27">
        <v>269.67</v>
      </c>
      <c r="AQ947" s="27" t="s">
        <v>341</v>
      </c>
      <c r="AR947" s="27" t="s">
        <v>444</v>
      </c>
      <c r="AU947" s="26" t="s">
        <v>77</v>
      </c>
      <c r="AV947" s="26" t="s">
        <v>77</v>
      </c>
      <c r="AW947" s="26" t="s">
        <v>77</v>
      </c>
      <c r="AX947" s="26" t="s">
        <v>77</v>
      </c>
      <c r="AY947" s="26" t="s">
        <v>77</v>
      </c>
      <c r="AZ947" s="26" t="s">
        <v>77</v>
      </c>
      <c r="BA947" s="26" t="s">
        <v>63</v>
      </c>
      <c r="BB947" s="26" t="s">
        <v>63</v>
      </c>
      <c r="BC947" s="26" t="s">
        <v>77</v>
      </c>
    </row>
    <row r="948" spans="1:55" ht="12" customHeight="1">
      <c r="A948" s="20">
        <v>944</v>
      </c>
      <c r="B948" s="21">
        <f>INDEX(Refs!A:A,MATCH($C948,Refs!$I:$I,0))</f>
        <v>6134498</v>
      </c>
      <c r="C948" s="22" t="s">
        <v>1652</v>
      </c>
      <c r="D948" s="21" t="str">
        <f>INDEX(Refs!L:L,MATCH($C948,Refs!$I:$I,0))</f>
        <v>Bana, R. S.; Biswakarma, Niraj; Choudhary, A. K.; Das, Kajal; Jat, R. D.; Kumar, Dinesh; Lama, Achal; Meena, M. C.; Pal, Madan; Pooniya, Vijay; Shivay, Y. S.; Sudhishri, Susama; Swarnalakshmi, Karivaradharajan; Verma, A. K.; Zhiipao, R. R.</v>
      </c>
      <c r="E948" s="21" t="str">
        <f>INDEX(Refs!S:S,MATCH($C948,Refs!$I:$I,0))</f>
        <v>10.1016/j.agee.2021.107492</v>
      </c>
      <c r="F948" s="23" t="s">
        <v>69</v>
      </c>
      <c r="G948" s="23" t="s">
        <v>1653</v>
      </c>
      <c r="I948" s="24" t="s">
        <v>320</v>
      </c>
      <c r="J948" s="58" t="s">
        <v>1654</v>
      </c>
      <c r="K948" s="24" t="s">
        <v>320</v>
      </c>
      <c r="L948" s="26" t="s">
        <v>1655</v>
      </c>
      <c r="M948" s="24">
        <v>3</v>
      </c>
      <c r="O948" s="27" t="s">
        <v>59</v>
      </c>
      <c r="P948" s="27" t="s">
        <v>59</v>
      </c>
      <c r="AF948" s="23" t="s">
        <v>65</v>
      </c>
      <c r="AG948" s="23" t="s">
        <v>75</v>
      </c>
      <c r="AJ948" s="24" t="s">
        <v>1661</v>
      </c>
      <c r="AK948" s="30" t="str">
        <f t="shared" si="34"/>
        <v>T5- ZT Direct seeding + Residue + Rec fert</v>
      </c>
      <c r="AL948" s="27">
        <v>2059.36</v>
      </c>
      <c r="AM948" s="27">
        <v>230.33</v>
      </c>
      <c r="AN948" s="30" t="str">
        <f t="shared" si="35"/>
        <v>T1- CT Transplanted rice + Recommended fert</v>
      </c>
      <c r="AO948" s="27">
        <v>1668.9</v>
      </c>
      <c r="AP948" s="27">
        <v>241.57</v>
      </c>
      <c r="AQ948" s="27" t="s">
        <v>341</v>
      </c>
      <c r="AR948" s="27" t="s">
        <v>444</v>
      </c>
      <c r="AU948" s="26" t="s">
        <v>77</v>
      </c>
      <c r="AV948" s="26" t="s">
        <v>77</v>
      </c>
      <c r="AW948" s="26" t="s">
        <v>77</v>
      </c>
      <c r="AX948" s="26" t="s">
        <v>77</v>
      </c>
      <c r="AY948" s="26" t="s">
        <v>77</v>
      </c>
      <c r="AZ948" s="26" t="s">
        <v>77</v>
      </c>
      <c r="BA948" s="26" t="s">
        <v>63</v>
      </c>
      <c r="BB948" s="26" t="s">
        <v>63</v>
      </c>
      <c r="BC948" s="26" t="s">
        <v>77</v>
      </c>
    </row>
    <row r="949" spans="1:55" ht="12" customHeight="1">
      <c r="A949" s="20">
        <v>945</v>
      </c>
      <c r="B949" s="21">
        <f>INDEX(Refs!A:A,MATCH($C949,Refs!$I:$I,0))</f>
        <v>6134498</v>
      </c>
      <c r="C949" s="22" t="s">
        <v>1652</v>
      </c>
      <c r="D949" s="21" t="str">
        <f>INDEX(Refs!L:L,MATCH($C949,Refs!$I:$I,0))</f>
        <v>Bana, R. S.; Biswakarma, Niraj; Choudhary, A. K.; Das, Kajal; Jat, R. D.; Kumar, Dinesh; Lama, Achal; Meena, M. C.; Pal, Madan; Pooniya, Vijay; Shivay, Y. S.; Sudhishri, Susama; Swarnalakshmi, Karivaradharajan; Verma, A. K.; Zhiipao, R. R.</v>
      </c>
      <c r="E949" s="21" t="str">
        <f>INDEX(Refs!S:S,MATCH($C949,Refs!$I:$I,0))</f>
        <v>10.1016/j.agee.2021.107492</v>
      </c>
      <c r="F949" s="23" t="s">
        <v>69</v>
      </c>
      <c r="G949" s="23" t="s">
        <v>1653</v>
      </c>
      <c r="I949" s="24" t="s">
        <v>1411</v>
      </c>
      <c r="J949" s="26" t="s">
        <v>1657</v>
      </c>
      <c r="K949" s="24" t="s">
        <v>320</v>
      </c>
      <c r="L949" s="26" t="s">
        <v>1655</v>
      </c>
      <c r="M949" s="24">
        <v>3</v>
      </c>
      <c r="O949" s="27" t="s">
        <v>59</v>
      </c>
      <c r="P949" s="27" t="s">
        <v>59</v>
      </c>
      <c r="T949" s="27" t="s">
        <v>59</v>
      </c>
      <c r="AF949" s="23" t="s">
        <v>65</v>
      </c>
      <c r="AG949" s="23" t="s">
        <v>75</v>
      </c>
      <c r="AJ949" s="24" t="s">
        <v>1661</v>
      </c>
      <c r="AK949" s="30" t="str">
        <f t="shared" si="34"/>
        <v>T7- ZT + Mung bean + Rec fert + Residue</v>
      </c>
      <c r="AL949" s="27">
        <v>1903.44</v>
      </c>
      <c r="AM949" s="27">
        <v>224.71</v>
      </c>
      <c r="AN949" s="30" t="str">
        <f t="shared" si="35"/>
        <v>T1- CT Transplanted rice + Recommended fert</v>
      </c>
      <c r="AO949" s="27">
        <v>1668.9</v>
      </c>
      <c r="AP949" s="27">
        <v>241.57</v>
      </c>
      <c r="AQ949" s="27" t="s">
        <v>341</v>
      </c>
      <c r="AR949" s="27" t="s">
        <v>444</v>
      </c>
      <c r="AU949" s="26" t="s">
        <v>77</v>
      </c>
      <c r="AV949" s="26" t="s">
        <v>77</v>
      </c>
      <c r="AW949" s="26" t="s">
        <v>77</v>
      </c>
      <c r="AX949" s="26" t="s">
        <v>77</v>
      </c>
      <c r="AY949" s="26" t="s">
        <v>77</v>
      </c>
      <c r="AZ949" s="26" t="s">
        <v>77</v>
      </c>
      <c r="BA949" s="26" t="s">
        <v>63</v>
      </c>
      <c r="BB949" s="26" t="s">
        <v>63</v>
      </c>
      <c r="BC949" s="26" t="s">
        <v>77</v>
      </c>
    </row>
    <row r="950" spans="1:55" ht="12" customHeight="1">
      <c r="A950" s="20">
        <v>946</v>
      </c>
      <c r="B950" s="21">
        <f>INDEX(Refs!A:A,MATCH($C950,Refs!$I:$I,0))</f>
        <v>6134498</v>
      </c>
      <c r="C950" s="22" t="s">
        <v>1652</v>
      </c>
      <c r="D950" s="21" t="str">
        <f>INDEX(Refs!L:L,MATCH($C950,Refs!$I:$I,0))</f>
        <v>Bana, R. S.; Biswakarma, Niraj; Choudhary, A. K.; Das, Kajal; Jat, R. D.; Kumar, Dinesh; Lama, Achal; Meena, M. C.; Pal, Madan; Pooniya, Vijay; Shivay, Y. S.; Sudhishri, Susama; Swarnalakshmi, Karivaradharajan; Verma, A. K.; Zhiipao, R. R.</v>
      </c>
      <c r="E950" s="21" t="str">
        <f>INDEX(Refs!S:S,MATCH($C950,Refs!$I:$I,0))</f>
        <v>10.1016/j.agee.2021.107492</v>
      </c>
      <c r="F950" s="23" t="s">
        <v>69</v>
      </c>
      <c r="G950" s="23" t="s">
        <v>1653</v>
      </c>
      <c r="I950" s="24" t="s">
        <v>1411</v>
      </c>
      <c r="J950" s="26" t="s">
        <v>1657</v>
      </c>
      <c r="K950" s="24" t="s">
        <v>320</v>
      </c>
      <c r="L950" s="58" t="s">
        <v>1654</v>
      </c>
      <c r="M950" s="24">
        <v>3</v>
      </c>
      <c r="T950" s="27" t="s">
        <v>59</v>
      </c>
      <c r="AF950" s="23" t="s">
        <v>65</v>
      </c>
      <c r="AG950" s="23" t="s">
        <v>75</v>
      </c>
      <c r="AJ950" s="24" t="s">
        <v>1661</v>
      </c>
      <c r="AK950" s="30" t="str">
        <f t="shared" si="34"/>
        <v>T7- ZT + Mung bean + Rec fert + Residue</v>
      </c>
      <c r="AL950" s="27">
        <v>1903.44</v>
      </c>
      <c r="AM950" s="27">
        <v>224.71</v>
      </c>
      <c r="AN950" s="30" t="str">
        <f t="shared" si="35"/>
        <v>T5- ZT Direct seeding + Residue + Rec fert</v>
      </c>
      <c r="AO950" s="27">
        <v>2059.36</v>
      </c>
      <c r="AP950" s="27">
        <v>230.33</v>
      </c>
      <c r="AQ950" s="27" t="s">
        <v>341</v>
      </c>
      <c r="AR950" s="27" t="s">
        <v>444</v>
      </c>
      <c r="AU950" s="26" t="s">
        <v>77</v>
      </c>
      <c r="AV950" s="26" t="s">
        <v>77</v>
      </c>
      <c r="AW950" s="26" t="s">
        <v>77</v>
      </c>
      <c r="AX950" s="26" t="s">
        <v>77</v>
      </c>
      <c r="AY950" s="26" t="s">
        <v>77</v>
      </c>
      <c r="AZ950" s="26" t="s">
        <v>77</v>
      </c>
      <c r="BA950" s="26" t="s">
        <v>63</v>
      </c>
      <c r="BB950" s="26" t="s">
        <v>63</v>
      </c>
      <c r="BC950" s="26" t="s">
        <v>77</v>
      </c>
    </row>
    <row r="951" spans="1:55" ht="12" customHeight="1">
      <c r="A951" s="20">
        <v>947</v>
      </c>
      <c r="B951" s="21">
        <f>INDEX(Refs!A:A,MATCH($C951,Refs!$I:$I,0))</f>
        <v>6134498</v>
      </c>
      <c r="C951" s="22" t="s">
        <v>1652</v>
      </c>
      <c r="D951" s="21" t="str">
        <f>INDEX(Refs!L:L,MATCH($C951,Refs!$I:$I,0))</f>
        <v>Bana, R. S.; Biswakarma, Niraj; Choudhary, A. K.; Das, Kajal; Jat, R. D.; Kumar, Dinesh; Lama, Achal; Meena, M. C.; Pal, Madan; Pooniya, Vijay; Shivay, Y. S.; Sudhishri, Susama; Swarnalakshmi, Karivaradharajan; Verma, A. K.; Zhiipao, R. R.</v>
      </c>
      <c r="E951" s="21" t="str">
        <f>INDEX(Refs!S:S,MATCH($C951,Refs!$I:$I,0))</f>
        <v>10.1016/j.agee.2021.107492</v>
      </c>
      <c r="F951" s="23" t="s">
        <v>69</v>
      </c>
      <c r="G951" s="23" t="s">
        <v>1653</v>
      </c>
      <c r="I951" s="24" t="s">
        <v>1411</v>
      </c>
      <c r="J951" s="58" t="s">
        <v>1658</v>
      </c>
      <c r="K951" s="24" t="s">
        <v>320</v>
      </c>
      <c r="L951" s="58" t="s">
        <v>1659</v>
      </c>
      <c r="M951" s="24">
        <v>3</v>
      </c>
      <c r="T951" s="27" t="s">
        <v>59</v>
      </c>
      <c r="AF951" s="23" t="s">
        <v>65</v>
      </c>
      <c r="AG951" s="23" t="s">
        <v>75</v>
      </c>
      <c r="AJ951" s="24" t="s">
        <v>1661</v>
      </c>
      <c r="AK951" s="30" t="str">
        <f t="shared" si="34"/>
        <v>T8- ZT + Mung bean + R + 75% fert + AM</v>
      </c>
      <c r="AL951" s="27">
        <v>1915.39</v>
      </c>
      <c r="AM951" s="27">
        <v>224.7</v>
      </c>
      <c r="AN951" s="30" t="str">
        <f t="shared" si="35"/>
        <v xml:space="preserve">T6- ZT Direct seeding + R + 75% fert + AM </v>
      </c>
      <c r="AO951" s="27">
        <v>1885.88</v>
      </c>
      <c r="AP951" s="27">
        <v>241.57</v>
      </c>
      <c r="AQ951" s="27" t="s">
        <v>341</v>
      </c>
      <c r="AR951" s="27" t="s">
        <v>444</v>
      </c>
      <c r="AU951" s="26" t="s">
        <v>77</v>
      </c>
      <c r="AV951" s="26" t="s">
        <v>77</v>
      </c>
      <c r="AW951" s="26" t="s">
        <v>77</v>
      </c>
      <c r="AX951" s="26" t="s">
        <v>77</v>
      </c>
      <c r="AY951" s="26" t="s">
        <v>77</v>
      </c>
      <c r="AZ951" s="26" t="s">
        <v>77</v>
      </c>
      <c r="BA951" s="26" t="s">
        <v>63</v>
      </c>
      <c r="BB951" s="26" t="s">
        <v>63</v>
      </c>
      <c r="BC951" s="26" t="s">
        <v>77</v>
      </c>
    </row>
    <row r="952" spans="1:55" ht="12" customHeight="1">
      <c r="A952" s="20">
        <v>948</v>
      </c>
      <c r="B952" s="21">
        <f>INDEX(Refs!A:A,MATCH($C952,Refs!$I:$I,0))</f>
        <v>6134498</v>
      </c>
      <c r="C952" s="22" t="s">
        <v>1652</v>
      </c>
      <c r="D952" s="21" t="str">
        <f>INDEX(Refs!L:L,MATCH($C952,Refs!$I:$I,0))</f>
        <v>Bana, R. S.; Biswakarma, Niraj; Choudhary, A. K.; Das, Kajal; Jat, R. D.; Kumar, Dinesh; Lama, Achal; Meena, M. C.; Pal, Madan; Pooniya, Vijay; Shivay, Y. S.; Sudhishri, Susama; Swarnalakshmi, Karivaradharajan; Verma, A. K.; Zhiipao, R. R.</v>
      </c>
      <c r="E952" s="21" t="str">
        <f>INDEX(Refs!S:S,MATCH($C952,Refs!$I:$I,0))</f>
        <v>10.1016/j.agee.2021.107492</v>
      </c>
      <c r="F952" s="23" t="s">
        <v>69</v>
      </c>
      <c r="G952" s="23" t="s">
        <v>1653</v>
      </c>
      <c r="I952" s="24" t="s">
        <v>320</v>
      </c>
      <c r="J952" s="58" t="s">
        <v>1654</v>
      </c>
      <c r="K952" s="24" t="s">
        <v>320</v>
      </c>
      <c r="L952" s="26" t="s">
        <v>1655</v>
      </c>
      <c r="M952" s="24">
        <v>3</v>
      </c>
      <c r="O952" s="27" t="s">
        <v>59</v>
      </c>
      <c r="P952" s="27" t="s">
        <v>59</v>
      </c>
      <c r="AF952" s="23" t="s">
        <v>65</v>
      </c>
      <c r="AG952" s="23" t="s">
        <v>75</v>
      </c>
      <c r="AJ952" s="24" t="s">
        <v>1662</v>
      </c>
      <c r="AK952" s="30" t="str">
        <f t="shared" si="34"/>
        <v>T5- ZT Direct seeding + Residue + Rec fert</v>
      </c>
      <c r="AL952" s="27">
        <v>1851.59</v>
      </c>
      <c r="AM952" s="27">
        <v>235.94</v>
      </c>
      <c r="AN952" s="30" t="str">
        <f t="shared" si="35"/>
        <v>T1- CT Transplanted rice + Recommended fert</v>
      </c>
      <c r="AO952" s="27">
        <v>1730.81</v>
      </c>
      <c r="AP952" s="27">
        <v>230.33</v>
      </c>
      <c r="AQ952" s="27" t="s">
        <v>341</v>
      </c>
      <c r="AR952" s="27" t="s">
        <v>444</v>
      </c>
      <c r="AU952" s="26" t="s">
        <v>77</v>
      </c>
      <c r="AV952" s="26" t="s">
        <v>77</v>
      </c>
      <c r="AW952" s="26" t="s">
        <v>77</v>
      </c>
      <c r="AX952" s="26" t="s">
        <v>77</v>
      </c>
      <c r="AY952" s="26" t="s">
        <v>77</v>
      </c>
      <c r="AZ952" s="26" t="s">
        <v>77</v>
      </c>
      <c r="BA952" s="26" t="s">
        <v>63</v>
      </c>
      <c r="BB952" s="26" t="s">
        <v>63</v>
      </c>
      <c r="BC952" s="26" t="s">
        <v>77</v>
      </c>
    </row>
    <row r="953" spans="1:55" ht="12" customHeight="1">
      <c r="A953" s="20">
        <v>949</v>
      </c>
      <c r="B953" s="21">
        <f>INDEX(Refs!A:A,MATCH($C953,Refs!$I:$I,0))</f>
        <v>6134498</v>
      </c>
      <c r="C953" s="22" t="s">
        <v>1652</v>
      </c>
      <c r="D953" s="21" t="str">
        <f>INDEX(Refs!L:L,MATCH($C953,Refs!$I:$I,0))</f>
        <v>Bana, R. S.; Biswakarma, Niraj; Choudhary, A. K.; Das, Kajal; Jat, R. D.; Kumar, Dinesh; Lama, Achal; Meena, M. C.; Pal, Madan; Pooniya, Vijay; Shivay, Y. S.; Sudhishri, Susama; Swarnalakshmi, Karivaradharajan; Verma, A. K.; Zhiipao, R. R.</v>
      </c>
      <c r="E953" s="21" t="str">
        <f>INDEX(Refs!S:S,MATCH($C953,Refs!$I:$I,0))</f>
        <v>10.1016/j.agee.2021.107492</v>
      </c>
      <c r="F953" s="23" t="s">
        <v>69</v>
      </c>
      <c r="G953" s="23" t="s">
        <v>1653</v>
      </c>
      <c r="I953" s="24" t="s">
        <v>1411</v>
      </c>
      <c r="J953" s="26" t="s">
        <v>1657</v>
      </c>
      <c r="K953" s="24" t="s">
        <v>320</v>
      </c>
      <c r="L953" s="26" t="s">
        <v>1655</v>
      </c>
      <c r="M953" s="24">
        <v>3</v>
      </c>
      <c r="O953" s="27" t="s">
        <v>59</v>
      </c>
      <c r="P953" s="27" t="s">
        <v>59</v>
      </c>
      <c r="T953" s="27" t="s">
        <v>59</v>
      </c>
      <c r="AF953" s="23" t="s">
        <v>65</v>
      </c>
      <c r="AG953" s="23" t="s">
        <v>75</v>
      </c>
      <c r="AJ953" s="24" t="s">
        <v>1662</v>
      </c>
      <c r="AK953" s="30" t="str">
        <f t="shared" si="34"/>
        <v>T7- ZT + Mung bean + Rec fert + Residue</v>
      </c>
      <c r="AL953" s="27">
        <v>2100.19</v>
      </c>
      <c r="AM953" s="27">
        <v>219.1</v>
      </c>
      <c r="AN953" s="30" t="str">
        <f t="shared" si="35"/>
        <v>T1- CT Transplanted rice + Recommended fert</v>
      </c>
      <c r="AO953" s="27">
        <v>1730.81</v>
      </c>
      <c r="AP953" s="27">
        <v>230.33</v>
      </c>
      <c r="AQ953" s="27" t="s">
        <v>341</v>
      </c>
      <c r="AR953" s="27" t="s">
        <v>444</v>
      </c>
      <c r="AU953" s="26" t="s">
        <v>77</v>
      </c>
      <c r="AV953" s="26" t="s">
        <v>77</v>
      </c>
      <c r="AW953" s="26" t="s">
        <v>77</v>
      </c>
      <c r="AX953" s="26" t="s">
        <v>77</v>
      </c>
      <c r="AY953" s="26" t="s">
        <v>77</v>
      </c>
      <c r="AZ953" s="26" t="s">
        <v>77</v>
      </c>
      <c r="BA953" s="26" t="s">
        <v>63</v>
      </c>
      <c r="BB953" s="26" t="s">
        <v>63</v>
      </c>
      <c r="BC953" s="26" t="s">
        <v>77</v>
      </c>
    </row>
    <row r="954" spans="1:55" ht="12" customHeight="1">
      <c r="A954" s="20">
        <v>950</v>
      </c>
      <c r="B954" s="21">
        <f>INDEX(Refs!A:A,MATCH($C954,Refs!$I:$I,0))</f>
        <v>6134498</v>
      </c>
      <c r="C954" s="22" t="s">
        <v>1652</v>
      </c>
      <c r="D954" s="21" t="str">
        <f>INDEX(Refs!L:L,MATCH($C954,Refs!$I:$I,0))</f>
        <v>Bana, R. S.; Biswakarma, Niraj; Choudhary, A. K.; Das, Kajal; Jat, R. D.; Kumar, Dinesh; Lama, Achal; Meena, M. C.; Pal, Madan; Pooniya, Vijay; Shivay, Y. S.; Sudhishri, Susama; Swarnalakshmi, Karivaradharajan; Verma, A. K.; Zhiipao, R. R.</v>
      </c>
      <c r="E954" s="21" t="str">
        <f>INDEX(Refs!S:S,MATCH($C954,Refs!$I:$I,0))</f>
        <v>10.1016/j.agee.2021.107492</v>
      </c>
      <c r="F954" s="23" t="s">
        <v>69</v>
      </c>
      <c r="G954" s="23" t="s">
        <v>1653</v>
      </c>
      <c r="I954" s="24" t="s">
        <v>1411</v>
      </c>
      <c r="J954" s="26" t="s">
        <v>1657</v>
      </c>
      <c r="K954" s="24" t="s">
        <v>320</v>
      </c>
      <c r="L954" s="58" t="s">
        <v>1654</v>
      </c>
      <c r="M954" s="24">
        <v>3</v>
      </c>
      <c r="T954" s="27" t="s">
        <v>59</v>
      </c>
      <c r="AF954" s="23" t="s">
        <v>65</v>
      </c>
      <c r="AG954" s="23" t="s">
        <v>75</v>
      </c>
      <c r="AJ954" s="24" t="s">
        <v>1662</v>
      </c>
      <c r="AK954" s="30" t="str">
        <f t="shared" si="34"/>
        <v>T7- ZT + Mung bean + Rec fert + Residue</v>
      </c>
      <c r="AL954" s="27">
        <v>2100.19</v>
      </c>
      <c r="AM954" s="27">
        <v>219.1</v>
      </c>
      <c r="AN954" s="30" t="str">
        <f t="shared" si="35"/>
        <v>T5- ZT Direct seeding + Residue + Rec fert</v>
      </c>
      <c r="AO954" s="27">
        <v>1851.59</v>
      </c>
      <c r="AP954" s="27">
        <v>235.94</v>
      </c>
      <c r="AQ954" s="27" t="s">
        <v>341</v>
      </c>
      <c r="AR954" s="27" t="s">
        <v>444</v>
      </c>
      <c r="AU954" s="26" t="s">
        <v>77</v>
      </c>
      <c r="AV954" s="26" t="s">
        <v>77</v>
      </c>
      <c r="AW954" s="26" t="s">
        <v>77</v>
      </c>
      <c r="AX954" s="26" t="s">
        <v>77</v>
      </c>
      <c r="AY954" s="26" t="s">
        <v>77</v>
      </c>
      <c r="AZ954" s="26" t="s">
        <v>77</v>
      </c>
      <c r="BA954" s="26" t="s">
        <v>63</v>
      </c>
      <c r="BB954" s="26" t="s">
        <v>63</v>
      </c>
      <c r="BC954" s="26" t="s">
        <v>77</v>
      </c>
    </row>
    <row r="955" spans="1:55" ht="12" customHeight="1">
      <c r="A955" s="20">
        <v>951</v>
      </c>
      <c r="B955" s="21">
        <f>INDEX(Refs!A:A,MATCH($C955,Refs!$I:$I,0))</f>
        <v>6134498</v>
      </c>
      <c r="C955" s="22" t="s">
        <v>1652</v>
      </c>
      <c r="D955" s="21" t="str">
        <f>INDEX(Refs!L:L,MATCH($C955,Refs!$I:$I,0))</f>
        <v>Bana, R. S.; Biswakarma, Niraj; Choudhary, A. K.; Das, Kajal; Jat, R. D.; Kumar, Dinesh; Lama, Achal; Meena, M. C.; Pal, Madan; Pooniya, Vijay; Shivay, Y. S.; Sudhishri, Susama; Swarnalakshmi, Karivaradharajan; Verma, A. K.; Zhiipao, R. R.</v>
      </c>
      <c r="E955" s="21" t="str">
        <f>INDEX(Refs!S:S,MATCH($C955,Refs!$I:$I,0))</f>
        <v>10.1016/j.agee.2021.107492</v>
      </c>
      <c r="F955" s="23" t="s">
        <v>69</v>
      </c>
      <c r="G955" s="23" t="s">
        <v>1653</v>
      </c>
      <c r="I955" s="24" t="s">
        <v>1411</v>
      </c>
      <c r="J955" s="58" t="s">
        <v>1658</v>
      </c>
      <c r="K955" s="24" t="s">
        <v>320</v>
      </c>
      <c r="L955" s="58" t="s">
        <v>1659</v>
      </c>
      <c r="M955" s="24">
        <v>3</v>
      </c>
      <c r="T955" s="27" t="s">
        <v>59</v>
      </c>
      <c r="AF955" s="23" t="s">
        <v>65</v>
      </c>
      <c r="AG955" s="23" t="s">
        <v>75</v>
      </c>
      <c r="AJ955" s="24" t="s">
        <v>1662</v>
      </c>
      <c r="AK955" s="30" t="str">
        <f t="shared" si="34"/>
        <v>T8- ZT + Mung bean + R + 75% fert + AM</v>
      </c>
      <c r="AL955" s="27">
        <v>2196.39</v>
      </c>
      <c r="AM955" s="27">
        <v>224.71</v>
      </c>
      <c r="AN955" s="30" t="str">
        <f t="shared" si="35"/>
        <v xml:space="preserve">T6- ZT Direct seeding + R + 75% fert + AM </v>
      </c>
      <c r="AO955" s="27">
        <v>1846.7</v>
      </c>
      <c r="AP955" s="27">
        <v>235.95</v>
      </c>
      <c r="AQ955" s="27" t="s">
        <v>341</v>
      </c>
      <c r="AR955" s="27" t="s">
        <v>444</v>
      </c>
      <c r="AU955" s="26" t="s">
        <v>77</v>
      </c>
      <c r="AV955" s="26" t="s">
        <v>77</v>
      </c>
      <c r="AW955" s="26" t="s">
        <v>77</v>
      </c>
      <c r="AX955" s="26" t="s">
        <v>77</v>
      </c>
      <c r="AY955" s="26" t="s">
        <v>77</v>
      </c>
      <c r="AZ955" s="26" t="s">
        <v>77</v>
      </c>
      <c r="BA955" s="26" t="s">
        <v>63</v>
      </c>
      <c r="BB955" s="26" t="s">
        <v>63</v>
      </c>
      <c r="BC955" s="26" t="s">
        <v>77</v>
      </c>
    </row>
    <row r="956" spans="1:55" ht="12" customHeight="1">
      <c r="A956" s="20">
        <v>952</v>
      </c>
      <c r="B956" s="21">
        <f>INDEX(Refs!A:A,MATCH($C956,Refs!$I:$I,0))</f>
        <v>6134498</v>
      </c>
      <c r="C956" s="22" t="s">
        <v>1652</v>
      </c>
      <c r="D956" s="21" t="str">
        <f>INDEX(Refs!L:L,MATCH($C956,Refs!$I:$I,0))</f>
        <v>Bana, R. S.; Biswakarma, Niraj; Choudhary, A. K.; Das, Kajal; Jat, R. D.; Kumar, Dinesh; Lama, Achal; Meena, M. C.; Pal, Madan; Pooniya, Vijay; Shivay, Y. S.; Sudhishri, Susama; Swarnalakshmi, Karivaradharajan; Verma, A. K.; Zhiipao, R. R.</v>
      </c>
      <c r="E956" s="21" t="str">
        <f>INDEX(Refs!S:S,MATCH($C956,Refs!$I:$I,0))</f>
        <v>10.1016/j.agee.2021.107492</v>
      </c>
      <c r="F956" s="23" t="s">
        <v>69</v>
      </c>
      <c r="G956" s="23" t="s">
        <v>1653</v>
      </c>
      <c r="I956" s="24" t="s">
        <v>320</v>
      </c>
      <c r="J956" s="58" t="s">
        <v>1654</v>
      </c>
      <c r="K956" s="24" t="s">
        <v>320</v>
      </c>
      <c r="L956" s="26" t="s">
        <v>1655</v>
      </c>
      <c r="M956" s="24">
        <v>3</v>
      </c>
      <c r="O956" s="27" t="s">
        <v>59</v>
      </c>
      <c r="P956" s="27" t="s">
        <v>59</v>
      </c>
      <c r="AF956" s="23" t="s">
        <v>65</v>
      </c>
      <c r="AG956" s="23" t="s">
        <v>75</v>
      </c>
      <c r="AJ956" s="24" t="s">
        <v>1663</v>
      </c>
      <c r="AK956" s="30" t="str">
        <f t="shared" si="34"/>
        <v>T5- ZT Direct seeding + Residue + Rec fert</v>
      </c>
      <c r="AL956" s="27">
        <v>1935.98</v>
      </c>
      <c r="AM956" s="27">
        <v>123.59</v>
      </c>
      <c r="AN956" s="30" t="str">
        <f t="shared" si="35"/>
        <v>T1- CT Transplanted rice + Recommended fert</v>
      </c>
      <c r="AO956" s="27">
        <v>1725.28</v>
      </c>
      <c r="AP956" s="27">
        <v>123.61</v>
      </c>
      <c r="AQ956" s="27" t="s">
        <v>341</v>
      </c>
      <c r="AR956" s="27" t="s">
        <v>444</v>
      </c>
      <c r="AU956" s="26" t="s">
        <v>77</v>
      </c>
      <c r="AV956" s="26" t="s">
        <v>77</v>
      </c>
      <c r="AW956" s="26" t="s">
        <v>77</v>
      </c>
      <c r="AX956" s="26" t="s">
        <v>77</v>
      </c>
      <c r="AY956" s="26" t="s">
        <v>77</v>
      </c>
      <c r="AZ956" s="26" t="s">
        <v>77</v>
      </c>
      <c r="BA956" s="26" t="s">
        <v>63</v>
      </c>
      <c r="BB956" s="26" t="s">
        <v>63</v>
      </c>
      <c r="BC956" s="26" t="s">
        <v>77</v>
      </c>
    </row>
    <row r="957" spans="1:55" ht="12" customHeight="1">
      <c r="A957" s="20">
        <v>953</v>
      </c>
      <c r="B957" s="21">
        <f>INDEX(Refs!A:A,MATCH($C957,Refs!$I:$I,0))</f>
        <v>6134498</v>
      </c>
      <c r="C957" s="22" t="s">
        <v>1652</v>
      </c>
      <c r="D957" s="21" t="str">
        <f>INDEX(Refs!L:L,MATCH($C957,Refs!$I:$I,0))</f>
        <v>Bana, R. S.; Biswakarma, Niraj; Choudhary, A. K.; Das, Kajal; Jat, R. D.; Kumar, Dinesh; Lama, Achal; Meena, M. C.; Pal, Madan; Pooniya, Vijay; Shivay, Y. S.; Sudhishri, Susama; Swarnalakshmi, Karivaradharajan; Verma, A. K.; Zhiipao, R. R.</v>
      </c>
      <c r="E957" s="21" t="str">
        <f>INDEX(Refs!S:S,MATCH($C957,Refs!$I:$I,0))</f>
        <v>10.1016/j.agee.2021.107492</v>
      </c>
      <c r="F957" s="23" t="s">
        <v>69</v>
      </c>
      <c r="G957" s="23" t="s">
        <v>1653</v>
      </c>
      <c r="I957" s="24" t="s">
        <v>1411</v>
      </c>
      <c r="J957" s="26" t="s">
        <v>1657</v>
      </c>
      <c r="K957" s="24" t="s">
        <v>320</v>
      </c>
      <c r="L957" s="26" t="s">
        <v>1655</v>
      </c>
      <c r="M957" s="24">
        <v>3</v>
      </c>
      <c r="O957" s="27" t="s">
        <v>59</v>
      </c>
      <c r="P957" s="27" t="s">
        <v>59</v>
      </c>
      <c r="T957" s="27" t="s">
        <v>59</v>
      </c>
      <c r="AF957" s="23" t="s">
        <v>65</v>
      </c>
      <c r="AG957" s="23" t="s">
        <v>75</v>
      </c>
      <c r="AJ957" s="24" t="s">
        <v>1663</v>
      </c>
      <c r="AK957" s="30" t="str">
        <f t="shared" si="34"/>
        <v>T7- ZT + Mung bean + Rec fert + Residue</v>
      </c>
      <c r="AL957" s="27">
        <v>2375.59</v>
      </c>
      <c r="AM957" s="27">
        <v>112.33</v>
      </c>
      <c r="AN957" s="30" t="str">
        <f t="shared" si="35"/>
        <v>T1- CT Transplanted rice + Recommended fert</v>
      </c>
      <c r="AO957" s="27">
        <v>1725.28</v>
      </c>
      <c r="AP957" s="27">
        <v>123.61</v>
      </c>
      <c r="AQ957" s="27" t="s">
        <v>341</v>
      </c>
      <c r="AR957" s="27" t="s">
        <v>444</v>
      </c>
      <c r="AU957" s="26" t="s">
        <v>77</v>
      </c>
      <c r="AV957" s="26" t="s">
        <v>77</v>
      </c>
      <c r="AW957" s="26" t="s">
        <v>77</v>
      </c>
      <c r="AX957" s="26" t="s">
        <v>77</v>
      </c>
      <c r="AY957" s="26" t="s">
        <v>77</v>
      </c>
      <c r="AZ957" s="26" t="s">
        <v>77</v>
      </c>
      <c r="BA957" s="26" t="s">
        <v>63</v>
      </c>
      <c r="BB957" s="26" t="s">
        <v>63</v>
      </c>
      <c r="BC957" s="26" t="s">
        <v>77</v>
      </c>
    </row>
    <row r="958" spans="1:55" ht="12" customHeight="1">
      <c r="A958" s="20">
        <v>954</v>
      </c>
      <c r="B958" s="21">
        <f>INDEX(Refs!A:A,MATCH($C958,Refs!$I:$I,0))</f>
        <v>6134498</v>
      </c>
      <c r="C958" s="22" t="s">
        <v>1652</v>
      </c>
      <c r="D958" s="21" t="str">
        <f>INDEX(Refs!L:L,MATCH($C958,Refs!$I:$I,0))</f>
        <v>Bana, R. S.; Biswakarma, Niraj; Choudhary, A. K.; Das, Kajal; Jat, R. D.; Kumar, Dinesh; Lama, Achal; Meena, M. C.; Pal, Madan; Pooniya, Vijay; Shivay, Y. S.; Sudhishri, Susama; Swarnalakshmi, Karivaradharajan; Verma, A. K.; Zhiipao, R. R.</v>
      </c>
      <c r="E958" s="21" t="str">
        <f>INDEX(Refs!S:S,MATCH($C958,Refs!$I:$I,0))</f>
        <v>10.1016/j.agee.2021.107492</v>
      </c>
      <c r="F958" s="23" t="s">
        <v>69</v>
      </c>
      <c r="G958" s="23" t="s">
        <v>1653</v>
      </c>
      <c r="I958" s="24" t="s">
        <v>1411</v>
      </c>
      <c r="J958" s="26" t="s">
        <v>1657</v>
      </c>
      <c r="K958" s="24" t="s">
        <v>320</v>
      </c>
      <c r="L958" s="58" t="s">
        <v>1654</v>
      </c>
      <c r="M958" s="24">
        <v>3</v>
      </c>
      <c r="T958" s="27" t="s">
        <v>59</v>
      </c>
      <c r="AF958" s="23" t="s">
        <v>65</v>
      </c>
      <c r="AG958" s="23" t="s">
        <v>75</v>
      </c>
      <c r="AJ958" s="24" t="s">
        <v>1663</v>
      </c>
      <c r="AK958" s="30" t="str">
        <f t="shared" si="34"/>
        <v>T7- ZT + Mung bean + Rec fert + Residue</v>
      </c>
      <c r="AL958" s="27">
        <v>2375.59</v>
      </c>
      <c r="AM958" s="27">
        <v>219.1</v>
      </c>
      <c r="AN958" s="30" t="str">
        <f t="shared" si="35"/>
        <v>T5- ZT Direct seeding + Residue + Rec fert</v>
      </c>
      <c r="AO958" s="27">
        <v>1935.98</v>
      </c>
      <c r="AP958" s="27">
        <v>123.59</v>
      </c>
      <c r="AQ958" s="27" t="s">
        <v>341</v>
      </c>
      <c r="AR958" s="27" t="s">
        <v>444</v>
      </c>
      <c r="AU958" s="26" t="s">
        <v>77</v>
      </c>
      <c r="AV958" s="26" t="s">
        <v>77</v>
      </c>
      <c r="AW958" s="26" t="s">
        <v>77</v>
      </c>
      <c r="AX958" s="26" t="s">
        <v>77</v>
      </c>
      <c r="AY958" s="26" t="s">
        <v>77</v>
      </c>
      <c r="AZ958" s="26" t="s">
        <v>77</v>
      </c>
      <c r="BA958" s="26" t="s">
        <v>63</v>
      </c>
      <c r="BB958" s="26" t="s">
        <v>63</v>
      </c>
      <c r="BC958" s="26" t="s">
        <v>77</v>
      </c>
    </row>
    <row r="959" spans="1:55" ht="12" customHeight="1">
      <c r="A959" s="20">
        <v>955</v>
      </c>
      <c r="B959" s="21">
        <f>INDEX(Refs!A:A,MATCH($C959,Refs!$I:$I,0))</f>
        <v>6134498</v>
      </c>
      <c r="C959" s="22" t="s">
        <v>1652</v>
      </c>
      <c r="D959" s="21" t="str">
        <f>INDEX(Refs!L:L,MATCH($C959,Refs!$I:$I,0))</f>
        <v>Bana, R. S.; Biswakarma, Niraj; Choudhary, A. K.; Das, Kajal; Jat, R. D.; Kumar, Dinesh; Lama, Achal; Meena, M. C.; Pal, Madan; Pooniya, Vijay; Shivay, Y. S.; Sudhishri, Susama; Swarnalakshmi, Karivaradharajan; Verma, A. K.; Zhiipao, R. R.</v>
      </c>
      <c r="E959" s="21" t="str">
        <f>INDEX(Refs!S:S,MATCH($C959,Refs!$I:$I,0))</f>
        <v>10.1016/j.agee.2021.107492</v>
      </c>
      <c r="F959" s="23" t="s">
        <v>69</v>
      </c>
      <c r="G959" s="23" t="s">
        <v>1653</v>
      </c>
      <c r="I959" s="24" t="s">
        <v>1411</v>
      </c>
      <c r="J959" s="58" t="s">
        <v>1658</v>
      </c>
      <c r="K959" s="24" t="s">
        <v>320</v>
      </c>
      <c r="L959" s="58" t="s">
        <v>1659</v>
      </c>
      <c r="M959" s="24">
        <v>3</v>
      </c>
      <c r="T959" s="27" t="s">
        <v>59</v>
      </c>
      <c r="AF959" s="23" t="s">
        <v>65</v>
      </c>
      <c r="AG959" s="23" t="s">
        <v>75</v>
      </c>
      <c r="AJ959" s="24" t="s">
        <v>1663</v>
      </c>
      <c r="AK959" s="30" t="str">
        <f t="shared" si="34"/>
        <v>T8- ZT + Mung bean + R + 75% fert + AM</v>
      </c>
      <c r="AL959" s="27">
        <v>2106.62</v>
      </c>
      <c r="AM959" s="27">
        <v>112.35</v>
      </c>
      <c r="AN959" s="30" t="str">
        <f t="shared" si="35"/>
        <v xml:space="preserve">T6- ZT Direct seeding + R + 75% fert + AM </v>
      </c>
      <c r="AO959" s="27">
        <v>1998.48</v>
      </c>
      <c r="AP959" s="27">
        <v>117.97</v>
      </c>
      <c r="AQ959" s="27" t="s">
        <v>341</v>
      </c>
      <c r="AR959" s="27" t="s">
        <v>444</v>
      </c>
      <c r="AU959" s="26" t="s">
        <v>77</v>
      </c>
      <c r="AV959" s="26" t="s">
        <v>77</v>
      </c>
      <c r="AW959" s="26" t="s">
        <v>77</v>
      </c>
      <c r="AX959" s="26" t="s">
        <v>77</v>
      </c>
      <c r="AY959" s="26" t="s">
        <v>77</v>
      </c>
      <c r="AZ959" s="26" t="s">
        <v>77</v>
      </c>
      <c r="BA959" s="26" t="s">
        <v>63</v>
      </c>
      <c r="BB959" s="26" t="s">
        <v>63</v>
      </c>
      <c r="BC959" s="26" t="s">
        <v>77</v>
      </c>
    </row>
    <row r="960" spans="1:55" ht="12" customHeight="1">
      <c r="A960" s="20">
        <v>956</v>
      </c>
      <c r="B960" s="21" t="e">
        <f>INDEX(Refs!A:A,MATCH($C960,Refs!$I:$I,0))</f>
        <v>#N/A</v>
      </c>
      <c r="D960" s="21" t="e">
        <f>INDEX(Refs!L:L,MATCH($C960,Refs!$I:$I,0))</f>
        <v>#N/A</v>
      </c>
      <c r="E960" s="21" t="e">
        <f>INDEX(Refs!S:S,MATCH($C960,Refs!$I:$I,0))</f>
        <v>#N/A</v>
      </c>
      <c r="AK960" s="30">
        <f t="shared" si="34"/>
        <v>0</v>
      </c>
      <c r="AN960" s="30">
        <f t="shared" si="35"/>
        <v>0</v>
      </c>
    </row>
    <row r="961" spans="1:55" ht="12" customHeight="1">
      <c r="A961" s="20">
        <v>957</v>
      </c>
      <c r="B961" s="21">
        <f>INDEX(Refs!A:A,MATCH($C961,Refs!$I:$I,0))</f>
        <v>6137001</v>
      </c>
      <c r="C961" s="22" t="s">
        <v>1664</v>
      </c>
      <c r="D961" s="21" t="str">
        <f>INDEX(Refs!L:L,MATCH($C961,Refs!$I:$I,0))</f>
        <v>Sharma, Sandeep; Sidhu, H. S.; Singh, Yadvinder; Thind, Harmit Singh</v>
      </c>
      <c r="E961" s="21" t="str">
        <f>INDEX(Refs!S:S,MATCH($C961,Refs!$I:$I,0))</f>
        <v>10.1007/s10705-018-09967-8</v>
      </c>
      <c r="F961" s="23" t="s">
        <v>69</v>
      </c>
      <c r="G961" s="23" t="s">
        <v>1506</v>
      </c>
      <c r="I961" s="24" t="s">
        <v>320</v>
      </c>
      <c r="J961" s="26" t="s">
        <v>1665</v>
      </c>
      <c r="L961" s="26" t="s">
        <v>1666</v>
      </c>
      <c r="M961" s="24">
        <v>3</v>
      </c>
      <c r="O961" s="27" t="s">
        <v>59</v>
      </c>
      <c r="AF961" s="23" t="s">
        <v>60</v>
      </c>
      <c r="AG961" s="23" t="s">
        <v>133</v>
      </c>
      <c r="AJ961" s="24" t="s">
        <v>1667</v>
      </c>
      <c r="AK961" s="30" t="str">
        <f t="shared" si="34"/>
        <v>T2 PTRw0/ZTWr0</v>
      </c>
      <c r="AL961" s="27">
        <v>69028</v>
      </c>
      <c r="AN961" s="30" t="str">
        <f t="shared" si="35"/>
        <v>T1 PTRw0/CTWr0</v>
      </c>
      <c r="AO961" s="27">
        <v>75401</v>
      </c>
      <c r="AR961" s="27" t="s">
        <v>1500</v>
      </c>
      <c r="AU961" s="26" t="s">
        <v>77</v>
      </c>
      <c r="AV961" s="26" t="s">
        <v>77</v>
      </c>
      <c r="AW961" s="26" t="s">
        <v>77</v>
      </c>
      <c r="AX961" s="26" t="s">
        <v>77</v>
      </c>
      <c r="AY961" s="26" t="s">
        <v>63</v>
      </c>
      <c r="AZ961" s="26" t="s">
        <v>63</v>
      </c>
      <c r="BA961" s="26" t="s">
        <v>63</v>
      </c>
      <c r="BB961" s="26" t="s">
        <v>63</v>
      </c>
      <c r="BC961" s="26" t="s">
        <v>77</v>
      </c>
    </row>
    <row r="962" spans="1:55" ht="12" customHeight="1">
      <c r="A962" s="20">
        <v>958</v>
      </c>
      <c r="B962" s="21">
        <f>INDEX(Refs!A:A,MATCH($C962,Refs!$I:$I,0))</f>
        <v>6137001</v>
      </c>
      <c r="C962" s="22" t="s">
        <v>1664</v>
      </c>
      <c r="D962" s="21" t="str">
        <f>INDEX(Refs!L:L,MATCH($C962,Refs!$I:$I,0))</f>
        <v>Sharma, Sandeep; Sidhu, H. S.; Singh, Yadvinder; Thind, Harmit Singh</v>
      </c>
      <c r="E962" s="21" t="str">
        <f>INDEX(Refs!S:S,MATCH($C962,Refs!$I:$I,0))</f>
        <v>10.1007/s10705-018-09967-8</v>
      </c>
      <c r="F962" s="23" t="s">
        <v>69</v>
      </c>
      <c r="G962" s="23" t="s">
        <v>1506</v>
      </c>
      <c r="I962" s="24" t="s">
        <v>320</v>
      </c>
      <c r="J962" s="26" t="s">
        <v>1668</v>
      </c>
      <c r="L962" s="26" t="s">
        <v>1665</v>
      </c>
      <c r="M962" s="24">
        <v>3</v>
      </c>
      <c r="P962" s="27" t="s">
        <v>59</v>
      </c>
      <c r="AF962" s="23" t="s">
        <v>60</v>
      </c>
      <c r="AG962" s="23" t="s">
        <v>133</v>
      </c>
      <c r="AJ962" s="24" t="s">
        <v>1667</v>
      </c>
      <c r="AK962" s="30" t="str">
        <f t="shared" si="34"/>
        <v>T3 PTRw0/ZTWr100</v>
      </c>
      <c r="AL962" s="27">
        <v>70031</v>
      </c>
      <c r="AN962" s="30" t="str">
        <f t="shared" si="35"/>
        <v>T2 PTRw0/ZTWr0</v>
      </c>
      <c r="AO962" s="27">
        <v>69028</v>
      </c>
      <c r="AR962" s="27" t="s">
        <v>114</v>
      </c>
      <c r="AU962" s="26" t="s">
        <v>77</v>
      </c>
      <c r="AV962" s="26" t="s">
        <v>77</v>
      </c>
      <c r="AW962" s="26" t="s">
        <v>77</v>
      </c>
      <c r="AX962" s="26" t="s">
        <v>77</v>
      </c>
      <c r="AY962" s="26" t="s">
        <v>63</v>
      </c>
      <c r="AZ962" s="26" t="s">
        <v>63</v>
      </c>
      <c r="BA962" s="26" t="s">
        <v>63</v>
      </c>
      <c r="BB962" s="26" t="s">
        <v>63</v>
      </c>
      <c r="BC962" s="26" t="s">
        <v>77</v>
      </c>
    </row>
    <row r="963" spans="1:55" ht="12" customHeight="1">
      <c r="A963" s="20">
        <v>959</v>
      </c>
      <c r="B963" s="21">
        <f>INDEX(Refs!A:A,MATCH($C963,Refs!$I:$I,0))</f>
        <v>6137001</v>
      </c>
      <c r="C963" s="22" t="s">
        <v>1664</v>
      </c>
      <c r="D963" s="21" t="str">
        <f>INDEX(Refs!L:L,MATCH($C963,Refs!$I:$I,0))</f>
        <v>Sharma, Sandeep; Sidhu, H. S.; Singh, Yadvinder; Thind, Harmit Singh</v>
      </c>
      <c r="E963" s="21" t="str">
        <f>INDEX(Refs!S:S,MATCH($C963,Refs!$I:$I,0))</f>
        <v>10.1007/s10705-018-09967-8</v>
      </c>
      <c r="F963" s="23" t="s">
        <v>69</v>
      </c>
      <c r="G963" s="23" t="s">
        <v>1506</v>
      </c>
      <c r="I963" s="24" t="s">
        <v>320</v>
      </c>
      <c r="J963" s="26" t="s">
        <v>1668</v>
      </c>
      <c r="L963" s="26" t="s">
        <v>1666</v>
      </c>
      <c r="M963" s="24">
        <v>3</v>
      </c>
      <c r="O963" s="27" t="s">
        <v>59</v>
      </c>
      <c r="P963" s="27" t="s">
        <v>59</v>
      </c>
      <c r="AF963" s="23" t="s">
        <v>60</v>
      </c>
      <c r="AG963" s="23" t="s">
        <v>133</v>
      </c>
      <c r="AJ963" s="24" t="s">
        <v>1667</v>
      </c>
      <c r="AK963" s="30" t="str">
        <f t="shared" si="34"/>
        <v>T3 PTRw0/ZTWr100</v>
      </c>
      <c r="AL963" s="27">
        <v>70031</v>
      </c>
      <c r="AN963" s="30" t="str">
        <f t="shared" si="35"/>
        <v>T1 PTRw0/CTWr0</v>
      </c>
      <c r="AO963" s="27">
        <v>75401</v>
      </c>
      <c r="AR963" s="27" t="s">
        <v>114</v>
      </c>
      <c r="AU963" s="26" t="s">
        <v>77</v>
      </c>
      <c r="AV963" s="26" t="s">
        <v>77</v>
      </c>
      <c r="AW963" s="26" t="s">
        <v>77</v>
      </c>
      <c r="AX963" s="26" t="s">
        <v>77</v>
      </c>
      <c r="AY963" s="26" t="s">
        <v>63</v>
      </c>
      <c r="AZ963" s="26" t="s">
        <v>63</v>
      </c>
      <c r="BA963" s="26" t="s">
        <v>63</v>
      </c>
      <c r="BB963" s="26" t="s">
        <v>63</v>
      </c>
      <c r="BC963" s="26" t="s">
        <v>77</v>
      </c>
    </row>
    <row r="964" spans="1:55" ht="12" customHeight="1">
      <c r="A964" s="20">
        <v>960</v>
      </c>
      <c r="B964" s="21">
        <f>INDEX(Refs!A:A,MATCH($C964,Refs!$I:$I,0))</f>
        <v>6137001</v>
      </c>
      <c r="C964" s="22" t="s">
        <v>1664</v>
      </c>
      <c r="D964" s="21" t="str">
        <f>INDEX(Refs!L:L,MATCH($C964,Refs!$I:$I,0))</f>
        <v>Sharma, Sandeep; Sidhu, H. S.; Singh, Yadvinder; Thind, Harmit Singh</v>
      </c>
      <c r="E964" s="21" t="str">
        <f>INDEX(Refs!S:S,MATCH($C964,Refs!$I:$I,0))</f>
        <v>10.1007/s10705-018-09967-8</v>
      </c>
      <c r="F964" s="23" t="s">
        <v>69</v>
      </c>
      <c r="G964" s="23" t="s">
        <v>1506</v>
      </c>
      <c r="I964" s="24" t="s">
        <v>320</v>
      </c>
      <c r="J964" s="26" t="s">
        <v>1669</v>
      </c>
      <c r="L964" s="26" t="s">
        <v>1670</v>
      </c>
      <c r="M964" s="24">
        <v>3</v>
      </c>
      <c r="O964" s="27" t="s">
        <v>59</v>
      </c>
      <c r="AF964" s="23" t="s">
        <v>60</v>
      </c>
      <c r="AG964" s="23" t="s">
        <v>133</v>
      </c>
      <c r="AJ964" s="24" t="s">
        <v>1667</v>
      </c>
      <c r="AK964" s="30" t="str">
        <f t="shared" si="34"/>
        <v>T5 PTRw25/ZTWr0</v>
      </c>
      <c r="AL964" s="27">
        <v>69028</v>
      </c>
      <c r="AN964" s="30" t="str">
        <f t="shared" si="35"/>
        <v>T4 PTRw25/CTWr0</v>
      </c>
      <c r="AO964" s="27">
        <v>75401</v>
      </c>
      <c r="AR964" s="27" t="s">
        <v>114</v>
      </c>
      <c r="AU964" s="26" t="s">
        <v>77</v>
      </c>
      <c r="AV964" s="26" t="s">
        <v>77</v>
      </c>
      <c r="AW964" s="26" t="s">
        <v>77</v>
      </c>
      <c r="AX964" s="26" t="s">
        <v>77</v>
      </c>
      <c r="AY964" s="26" t="s">
        <v>63</v>
      </c>
      <c r="AZ964" s="26" t="s">
        <v>63</v>
      </c>
      <c r="BA964" s="26" t="s">
        <v>63</v>
      </c>
      <c r="BB964" s="26" t="s">
        <v>63</v>
      </c>
      <c r="BC964" s="26" t="s">
        <v>77</v>
      </c>
    </row>
    <row r="965" spans="1:55" ht="12" customHeight="1">
      <c r="A965" s="20">
        <v>961</v>
      </c>
      <c r="B965" s="21">
        <f>INDEX(Refs!A:A,MATCH($C965,Refs!$I:$I,0))</f>
        <v>6137001</v>
      </c>
      <c r="C965" s="22" t="s">
        <v>1664</v>
      </c>
      <c r="D965" s="21" t="str">
        <f>INDEX(Refs!L:L,MATCH($C965,Refs!$I:$I,0))</f>
        <v>Sharma, Sandeep; Sidhu, H. S.; Singh, Yadvinder; Thind, Harmit Singh</v>
      </c>
      <c r="E965" s="21" t="str">
        <f>INDEX(Refs!S:S,MATCH($C965,Refs!$I:$I,0))</f>
        <v>10.1007/s10705-018-09967-8</v>
      </c>
      <c r="F965" s="23" t="s">
        <v>69</v>
      </c>
      <c r="G965" s="23" t="s">
        <v>1506</v>
      </c>
      <c r="I965" s="24" t="s">
        <v>320</v>
      </c>
      <c r="J965" s="26" t="s">
        <v>1671</v>
      </c>
      <c r="L965" s="26" t="s">
        <v>1670</v>
      </c>
      <c r="M965" s="24">
        <v>3</v>
      </c>
      <c r="O965" s="27" t="s">
        <v>59</v>
      </c>
      <c r="P965" s="27" t="s">
        <v>59</v>
      </c>
      <c r="AF965" s="23" t="s">
        <v>60</v>
      </c>
      <c r="AG965" s="23" t="s">
        <v>133</v>
      </c>
      <c r="AJ965" s="24" t="s">
        <v>1667</v>
      </c>
      <c r="AK965" s="30" t="str">
        <f t="shared" si="34"/>
        <v>T6 PTRw25/ZTWR100</v>
      </c>
      <c r="AL965" s="27">
        <v>70031</v>
      </c>
      <c r="AN965" s="30" t="str">
        <f t="shared" si="35"/>
        <v>T4 PTRw25/CTWr0</v>
      </c>
      <c r="AO965" s="27">
        <v>75401</v>
      </c>
      <c r="AR965" s="27" t="s">
        <v>114</v>
      </c>
      <c r="AU965" s="26" t="s">
        <v>77</v>
      </c>
      <c r="AV965" s="26" t="s">
        <v>77</v>
      </c>
      <c r="AW965" s="26" t="s">
        <v>77</v>
      </c>
      <c r="AX965" s="26" t="s">
        <v>77</v>
      </c>
      <c r="AY965" s="26" t="s">
        <v>63</v>
      </c>
      <c r="AZ965" s="26" t="s">
        <v>63</v>
      </c>
      <c r="BA965" s="26" t="s">
        <v>63</v>
      </c>
      <c r="BB965" s="26" t="s">
        <v>63</v>
      </c>
      <c r="BC965" s="26" t="s">
        <v>77</v>
      </c>
    </row>
    <row r="966" spans="1:55" ht="12" customHeight="1">
      <c r="A966" s="20">
        <v>962</v>
      </c>
      <c r="B966" s="21">
        <f>INDEX(Refs!A:A,MATCH($C966,Refs!$I:$I,0))</f>
        <v>6137001</v>
      </c>
      <c r="C966" s="22" t="s">
        <v>1664</v>
      </c>
      <c r="D966" s="21" t="str">
        <f>INDEX(Refs!L:L,MATCH($C966,Refs!$I:$I,0))</f>
        <v>Sharma, Sandeep; Sidhu, H. S.; Singh, Yadvinder; Thind, Harmit Singh</v>
      </c>
      <c r="E966" s="21" t="str">
        <f>INDEX(Refs!S:S,MATCH($C966,Refs!$I:$I,0))</f>
        <v>10.1007/s10705-018-09967-8</v>
      </c>
      <c r="F966" s="23" t="s">
        <v>69</v>
      </c>
      <c r="G966" s="23" t="s">
        <v>1506</v>
      </c>
      <c r="I966" s="24" t="s">
        <v>320</v>
      </c>
      <c r="J966" s="26" t="s">
        <v>1671</v>
      </c>
      <c r="L966" s="26" t="s">
        <v>1669</v>
      </c>
      <c r="M966" s="24">
        <v>3</v>
      </c>
      <c r="P966" s="27" t="s">
        <v>59</v>
      </c>
      <c r="AF966" s="23" t="s">
        <v>60</v>
      </c>
      <c r="AG966" s="23" t="s">
        <v>133</v>
      </c>
      <c r="AJ966" s="24" t="s">
        <v>1667</v>
      </c>
      <c r="AK966" s="30" t="str">
        <f t="shared" si="34"/>
        <v>T6 PTRw25/ZTWR100</v>
      </c>
      <c r="AL966" s="27">
        <v>70031</v>
      </c>
      <c r="AN966" s="30" t="str">
        <f t="shared" si="35"/>
        <v>T5 PTRw25/ZTWr0</v>
      </c>
      <c r="AO966" s="27">
        <v>69028</v>
      </c>
      <c r="AR966" s="27" t="s">
        <v>114</v>
      </c>
      <c r="AU966" s="26" t="s">
        <v>77</v>
      </c>
      <c r="AV966" s="26" t="s">
        <v>77</v>
      </c>
      <c r="AW966" s="26" t="s">
        <v>77</v>
      </c>
      <c r="AX966" s="26" t="s">
        <v>77</v>
      </c>
      <c r="AY966" s="26" t="s">
        <v>63</v>
      </c>
      <c r="AZ966" s="26" t="s">
        <v>63</v>
      </c>
      <c r="BA966" s="26" t="s">
        <v>63</v>
      </c>
      <c r="BB966" s="26" t="s">
        <v>63</v>
      </c>
      <c r="BC966" s="26" t="s">
        <v>77</v>
      </c>
    </row>
    <row r="967" spans="1:55" ht="12" customHeight="1">
      <c r="A967" s="20">
        <v>963</v>
      </c>
      <c r="B967" s="21">
        <f>INDEX(Refs!A:A,MATCH($C967,Refs!$I:$I,0))</f>
        <v>6137001</v>
      </c>
      <c r="C967" s="22" t="s">
        <v>1664</v>
      </c>
      <c r="D967" s="21" t="str">
        <f>INDEX(Refs!L:L,MATCH($C967,Refs!$I:$I,0))</f>
        <v>Sharma, Sandeep; Sidhu, H. S.; Singh, Yadvinder; Thind, Harmit Singh</v>
      </c>
      <c r="E967" s="21" t="str">
        <f>INDEX(Refs!S:S,MATCH($C967,Refs!$I:$I,0))</f>
        <v>10.1007/s10705-018-09967-8</v>
      </c>
      <c r="F967" s="23" t="s">
        <v>69</v>
      </c>
      <c r="G967" s="23" t="s">
        <v>1506</v>
      </c>
      <c r="I967" s="24" t="s">
        <v>1672</v>
      </c>
      <c r="J967" s="26" t="s">
        <v>1673</v>
      </c>
      <c r="L967" s="26" t="s">
        <v>1674</v>
      </c>
      <c r="M967" s="24">
        <v>3</v>
      </c>
      <c r="O967" s="27" t="s">
        <v>59</v>
      </c>
      <c r="AF967" s="23" t="s">
        <v>60</v>
      </c>
      <c r="AG967" s="23" t="s">
        <v>133</v>
      </c>
      <c r="AJ967" s="24" t="s">
        <v>1667</v>
      </c>
      <c r="AK967" s="30" t="str">
        <f t="shared" si="34"/>
        <v>T8 PTRw0 + GM/ZTWr0</v>
      </c>
      <c r="AL967" s="27">
        <v>71028</v>
      </c>
      <c r="AN967" s="30" t="str">
        <f t="shared" si="35"/>
        <v>T7 PTRw0 + GM/CTWR0</v>
      </c>
      <c r="AO967" s="27">
        <v>77401</v>
      </c>
      <c r="AR967" s="27" t="s">
        <v>114</v>
      </c>
      <c r="AU967" s="26" t="s">
        <v>77</v>
      </c>
      <c r="AV967" s="26" t="s">
        <v>77</v>
      </c>
      <c r="AW967" s="26" t="s">
        <v>77</v>
      </c>
      <c r="AX967" s="26" t="s">
        <v>77</v>
      </c>
      <c r="AY967" s="26" t="s">
        <v>63</v>
      </c>
      <c r="AZ967" s="26" t="s">
        <v>63</v>
      </c>
      <c r="BA967" s="26" t="s">
        <v>63</v>
      </c>
      <c r="BB967" s="26" t="s">
        <v>63</v>
      </c>
      <c r="BC967" s="26" t="s">
        <v>77</v>
      </c>
    </row>
    <row r="968" spans="1:55" ht="12" customHeight="1">
      <c r="A968" s="20">
        <v>964</v>
      </c>
      <c r="B968" s="21">
        <f>INDEX(Refs!A:A,MATCH($C968,Refs!$I:$I,0))</f>
        <v>6137001</v>
      </c>
      <c r="C968" s="22" t="s">
        <v>1664</v>
      </c>
      <c r="D968" s="21" t="str">
        <f>INDEX(Refs!L:L,MATCH($C968,Refs!$I:$I,0))</f>
        <v>Sharma, Sandeep; Sidhu, H. S.; Singh, Yadvinder; Thind, Harmit Singh</v>
      </c>
      <c r="E968" s="21" t="str">
        <f>INDEX(Refs!S:S,MATCH($C968,Refs!$I:$I,0))</f>
        <v>10.1007/s10705-018-09967-8</v>
      </c>
      <c r="F968" s="23" t="s">
        <v>69</v>
      </c>
      <c r="G968" s="23" t="s">
        <v>1506</v>
      </c>
      <c r="I968" s="24" t="s">
        <v>1672</v>
      </c>
      <c r="J968" s="26" t="s">
        <v>1675</v>
      </c>
      <c r="L968" s="26" t="s">
        <v>1674</v>
      </c>
      <c r="M968" s="24">
        <v>3</v>
      </c>
      <c r="O968" s="27" t="s">
        <v>59</v>
      </c>
      <c r="P968" s="27" t="s">
        <v>59</v>
      </c>
      <c r="AF968" s="23" t="s">
        <v>60</v>
      </c>
      <c r="AG968" s="23" t="s">
        <v>133</v>
      </c>
      <c r="AJ968" s="24" t="s">
        <v>1667</v>
      </c>
      <c r="AK968" s="30" t="str">
        <f t="shared" si="34"/>
        <v>T9 PTRw0 + GM/ZTWr100</v>
      </c>
      <c r="AL968" s="27">
        <v>72031</v>
      </c>
      <c r="AN968" s="30" t="str">
        <f t="shared" si="35"/>
        <v>T7 PTRw0 + GM/CTWR0</v>
      </c>
      <c r="AO968" s="27">
        <v>77401</v>
      </c>
      <c r="AR968" s="27" t="s">
        <v>114</v>
      </c>
      <c r="AU968" s="26" t="s">
        <v>77</v>
      </c>
      <c r="AV968" s="26" t="s">
        <v>77</v>
      </c>
      <c r="AW968" s="26" t="s">
        <v>77</v>
      </c>
      <c r="AX968" s="26" t="s">
        <v>77</v>
      </c>
      <c r="AY968" s="26" t="s">
        <v>63</v>
      </c>
      <c r="AZ968" s="26" t="s">
        <v>63</v>
      </c>
      <c r="BA968" s="26" t="s">
        <v>63</v>
      </c>
      <c r="BB968" s="26" t="s">
        <v>63</v>
      </c>
      <c r="BC968" s="26" t="s">
        <v>77</v>
      </c>
    </row>
    <row r="969" spans="1:55" ht="12" customHeight="1">
      <c r="A969" s="20">
        <v>965</v>
      </c>
      <c r="B969" s="21">
        <f>INDEX(Refs!A:A,MATCH($C969,Refs!$I:$I,0))</f>
        <v>6137001</v>
      </c>
      <c r="C969" s="22" t="s">
        <v>1664</v>
      </c>
      <c r="D969" s="21" t="str">
        <f>INDEX(Refs!L:L,MATCH($C969,Refs!$I:$I,0))</f>
        <v>Sharma, Sandeep; Sidhu, H. S.; Singh, Yadvinder; Thind, Harmit Singh</v>
      </c>
      <c r="E969" s="21" t="str">
        <f>INDEX(Refs!S:S,MATCH($C969,Refs!$I:$I,0))</f>
        <v>10.1007/s10705-018-09967-8</v>
      </c>
      <c r="F969" s="23" t="s">
        <v>69</v>
      </c>
      <c r="G969" s="23" t="s">
        <v>1506</v>
      </c>
      <c r="I969" s="24" t="s">
        <v>1672</v>
      </c>
      <c r="J969" s="26" t="s">
        <v>1676</v>
      </c>
      <c r="L969" s="26" t="s">
        <v>1677</v>
      </c>
      <c r="M969" s="24">
        <v>3</v>
      </c>
      <c r="O969" s="27" t="s">
        <v>59</v>
      </c>
      <c r="AF969" s="23" t="s">
        <v>60</v>
      </c>
      <c r="AG969" s="23" t="s">
        <v>133</v>
      </c>
      <c r="AJ969" s="24" t="s">
        <v>1667</v>
      </c>
      <c r="AK969" s="30" t="str">
        <f t="shared" si="34"/>
        <v>T11 PTRw25 + GM/ZTWr0</v>
      </c>
      <c r="AL969" s="27">
        <v>71028</v>
      </c>
      <c r="AN969" s="30" t="str">
        <f t="shared" si="35"/>
        <v>T10 PTRw25 + GM/CTWRr0</v>
      </c>
      <c r="AO969" s="27">
        <v>77401</v>
      </c>
      <c r="AR969" s="27" t="s">
        <v>114</v>
      </c>
      <c r="AU969" s="26" t="s">
        <v>77</v>
      </c>
      <c r="AV969" s="26" t="s">
        <v>77</v>
      </c>
      <c r="AW969" s="26" t="s">
        <v>77</v>
      </c>
      <c r="AX969" s="26" t="s">
        <v>77</v>
      </c>
      <c r="AY969" s="26" t="s">
        <v>63</v>
      </c>
      <c r="AZ969" s="26" t="s">
        <v>63</v>
      </c>
      <c r="BA969" s="26" t="s">
        <v>63</v>
      </c>
      <c r="BB969" s="26" t="s">
        <v>63</v>
      </c>
      <c r="BC969" s="26" t="s">
        <v>77</v>
      </c>
    </row>
    <row r="970" spans="1:55" ht="12" customHeight="1">
      <c r="A970" s="20">
        <v>966</v>
      </c>
      <c r="B970" s="21">
        <f>INDEX(Refs!A:A,MATCH($C970,Refs!$I:$I,0))</f>
        <v>6137001</v>
      </c>
      <c r="C970" s="22" t="s">
        <v>1664</v>
      </c>
      <c r="D970" s="21" t="str">
        <f>INDEX(Refs!L:L,MATCH($C970,Refs!$I:$I,0))</f>
        <v>Sharma, Sandeep; Sidhu, H. S.; Singh, Yadvinder; Thind, Harmit Singh</v>
      </c>
      <c r="E970" s="21" t="str">
        <f>INDEX(Refs!S:S,MATCH($C970,Refs!$I:$I,0))</f>
        <v>10.1007/s10705-018-09967-8</v>
      </c>
      <c r="F970" s="23" t="s">
        <v>69</v>
      </c>
      <c r="G970" s="23" t="s">
        <v>1506</v>
      </c>
      <c r="I970" s="24" t="s">
        <v>1672</v>
      </c>
      <c r="J970" s="26" t="s">
        <v>1678</v>
      </c>
      <c r="L970" s="26" t="s">
        <v>1677</v>
      </c>
      <c r="M970" s="24">
        <v>3</v>
      </c>
      <c r="O970" s="27" t="s">
        <v>59</v>
      </c>
      <c r="P970" s="27" t="s">
        <v>59</v>
      </c>
      <c r="AF970" s="23" t="s">
        <v>60</v>
      </c>
      <c r="AG970" s="23" t="s">
        <v>133</v>
      </c>
      <c r="AJ970" s="24" t="s">
        <v>1667</v>
      </c>
      <c r="AK970" s="30" t="str">
        <f t="shared" si="34"/>
        <v>T12 PTRw25 + GM/ZTWr100</v>
      </c>
      <c r="AL970" s="27">
        <v>72031</v>
      </c>
      <c r="AN970" s="30" t="str">
        <f t="shared" si="35"/>
        <v>T10 PTRw25 + GM/CTWRr0</v>
      </c>
      <c r="AO970" s="27">
        <v>77401</v>
      </c>
      <c r="AR970" s="27" t="s">
        <v>114</v>
      </c>
      <c r="AU970" s="26" t="s">
        <v>77</v>
      </c>
      <c r="AV970" s="26" t="s">
        <v>77</v>
      </c>
      <c r="AW970" s="26" t="s">
        <v>77</v>
      </c>
      <c r="AX970" s="26" t="s">
        <v>77</v>
      </c>
      <c r="AY970" s="26" t="s">
        <v>63</v>
      </c>
      <c r="AZ970" s="26" t="s">
        <v>63</v>
      </c>
      <c r="BA970" s="26" t="s">
        <v>63</v>
      </c>
      <c r="BB970" s="26" t="s">
        <v>63</v>
      </c>
      <c r="BC970" s="26" t="s">
        <v>77</v>
      </c>
    </row>
    <row r="971" spans="1:55" ht="12" customHeight="1">
      <c r="A971" s="20">
        <v>967</v>
      </c>
      <c r="B971" s="21">
        <f>INDEX(Refs!A:A,MATCH($C971,Refs!$I:$I,0))</f>
        <v>6137001</v>
      </c>
      <c r="C971" s="22" t="s">
        <v>1664</v>
      </c>
      <c r="D971" s="21" t="str">
        <f>INDEX(Refs!L:L,MATCH($C971,Refs!$I:$I,0))</f>
        <v>Sharma, Sandeep; Sidhu, H. S.; Singh, Yadvinder; Thind, Harmit Singh</v>
      </c>
      <c r="E971" s="21" t="str">
        <f>INDEX(Refs!S:S,MATCH($C971,Refs!$I:$I,0))</f>
        <v>10.1007/s10705-018-09967-8</v>
      </c>
      <c r="F971" s="23" t="s">
        <v>69</v>
      </c>
      <c r="G971" s="23" t="s">
        <v>1506</v>
      </c>
      <c r="I971" s="24" t="s">
        <v>1672</v>
      </c>
      <c r="J971" s="26" t="s">
        <v>1675</v>
      </c>
      <c r="L971" s="26" t="s">
        <v>1673</v>
      </c>
      <c r="M971" s="24">
        <v>3</v>
      </c>
      <c r="P971" s="27" t="s">
        <v>59</v>
      </c>
      <c r="AF971" s="23" t="s">
        <v>60</v>
      </c>
      <c r="AG971" s="23" t="s">
        <v>133</v>
      </c>
      <c r="AJ971" s="24" t="s">
        <v>1667</v>
      </c>
      <c r="AK971" s="30" t="str">
        <f t="shared" si="34"/>
        <v>T9 PTRw0 + GM/ZTWr100</v>
      </c>
      <c r="AL971" s="27">
        <v>72031</v>
      </c>
      <c r="AN971" s="30" t="str">
        <f t="shared" si="35"/>
        <v>T8 PTRw0 + GM/ZTWr0</v>
      </c>
      <c r="AO971" s="27">
        <v>71028</v>
      </c>
      <c r="AR971" s="27" t="s">
        <v>114</v>
      </c>
      <c r="AU971" s="26" t="s">
        <v>77</v>
      </c>
      <c r="AV971" s="26" t="s">
        <v>77</v>
      </c>
      <c r="AW971" s="26" t="s">
        <v>77</v>
      </c>
      <c r="AX971" s="26" t="s">
        <v>77</v>
      </c>
      <c r="AY971" s="26" t="s">
        <v>63</v>
      </c>
      <c r="AZ971" s="26" t="s">
        <v>63</v>
      </c>
      <c r="BA971" s="26" t="s">
        <v>63</v>
      </c>
      <c r="BB971" s="26" t="s">
        <v>63</v>
      </c>
      <c r="BC971" s="26" t="s">
        <v>77</v>
      </c>
    </row>
    <row r="972" spans="1:55" ht="12" customHeight="1">
      <c r="A972" s="20">
        <v>968</v>
      </c>
      <c r="B972" s="21">
        <f>INDEX(Refs!A:A,MATCH($C972,Refs!$I:$I,0))</f>
        <v>6137001</v>
      </c>
      <c r="C972" s="22" t="s">
        <v>1664</v>
      </c>
      <c r="D972" s="21" t="str">
        <f>INDEX(Refs!L:L,MATCH($C972,Refs!$I:$I,0))</f>
        <v>Sharma, Sandeep; Sidhu, H. S.; Singh, Yadvinder; Thind, Harmit Singh</v>
      </c>
      <c r="E972" s="21" t="str">
        <f>INDEX(Refs!S:S,MATCH($C972,Refs!$I:$I,0))</f>
        <v>10.1007/s10705-018-09967-8</v>
      </c>
      <c r="F972" s="23" t="s">
        <v>69</v>
      </c>
      <c r="G972" s="23" t="s">
        <v>1506</v>
      </c>
      <c r="I972" s="24" t="s">
        <v>1672</v>
      </c>
      <c r="J972" s="26" t="s">
        <v>1678</v>
      </c>
      <c r="L972" s="26" t="s">
        <v>1676</v>
      </c>
      <c r="M972" s="24">
        <v>3</v>
      </c>
      <c r="P972" s="27" t="s">
        <v>59</v>
      </c>
      <c r="AF972" s="23" t="s">
        <v>60</v>
      </c>
      <c r="AG972" s="23" t="s">
        <v>133</v>
      </c>
      <c r="AJ972" s="24" t="s">
        <v>1667</v>
      </c>
      <c r="AK972" s="30" t="str">
        <f t="shared" si="34"/>
        <v>T12 PTRw25 + GM/ZTWr100</v>
      </c>
      <c r="AL972" s="27">
        <v>72031</v>
      </c>
      <c r="AN972" s="30" t="str">
        <f t="shared" si="35"/>
        <v>T11 PTRw25 + GM/ZTWr0</v>
      </c>
      <c r="AO972" s="27">
        <v>71028</v>
      </c>
      <c r="AR972" s="27" t="s">
        <v>114</v>
      </c>
      <c r="AU972" s="26" t="s">
        <v>77</v>
      </c>
      <c r="AV972" s="26" t="s">
        <v>77</v>
      </c>
      <c r="AW972" s="26" t="s">
        <v>77</v>
      </c>
      <c r="AX972" s="26" t="s">
        <v>77</v>
      </c>
      <c r="AY972" s="26" t="s">
        <v>63</v>
      </c>
      <c r="AZ972" s="26" t="s">
        <v>63</v>
      </c>
      <c r="BA972" s="26" t="s">
        <v>63</v>
      </c>
      <c r="BB972" s="26" t="s">
        <v>63</v>
      </c>
      <c r="BC972" s="26" t="s">
        <v>77</v>
      </c>
    </row>
    <row r="973" spans="1:55" ht="12" customHeight="1">
      <c r="A973" s="20">
        <v>969</v>
      </c>
      <c r="B973" s="21">
        <f>INDEX(Refs!A:A,MATCH($C973,Refs!$I:$I,0))</f>
        <v>6137001</v>
      </c>
      <c r="C973" s="22" t="s">
        <v>1664</v>
      </c>
      <c r="D973" s="21" t="str">
        <f>INDEX(Refs!L:L,MATCH($C973,Refs!$I:$I,0))</f>
        <v>Sharma, Sandeep; Sidhu, H. S.; Singh, Yadvinder; Thind, Harmit Singh</v>
      </c>
      <c r="E973" s="21" t="str">
        <f>INDEX(Refs!S:S,MATCH($C973,Refs!$I:$I,0))</f>
        <v>10.1007/s10705-018-09967-8</v>
      </c>
      <c r="F973" s="23" t="s">
        <v>69</v>
      </c>
      <c r="G973" s="23" t="s">
        <v>1506</v>
      </c>
      <c r="I973" s="24" t="s">
        <v>1672</v>
      </c>
      <c r="J973" s="26" t="s">
        <v>1674</v>
      </c>
      <c r="K973" s="24" t="s">
        <v>320</v>
      </c>
      <c r="L973" s="26" t="s">
        <v>1666</v>
      </c>
      <c r="M973" s="24">
        <v>3</v>
      </c>
      <c r="S973" s="27" t="s">
        <v>59</v>
      </c>
      <c r="AF973" s="23" t="s">
        <v>60</v>
      </c>
      <c r="AG973" s="23" t="s">
        <v>133</v>
      </c>
      <c r="AJ973" s="24" t="s">
        <v>1667</v>
      </c>
      <c r="AK973" s="30" t="str">
        <f t="shared" si="34"/>
        <v>T7 PTRw0 + GM/CTWR0</v>
      </c>
      <c r="AL973" s="27">
        <v>77401</v>
      </c>
      <c r="AN973" s="30" t="str">
        <f t="shared" si="35"/>
        <v>T1 PTRw0/CTWr0</v>
      </c>
      <c r="AO973" s="27">
        <v>75401</v>
      </c>
      <c r="AR973" s="27" t="s">
        <v>114</v>
      </c>
      <c r="AU973" s="26" t="s">
        <v>77</v>
      </c>
      <c r="AV973" s="26" t="s">
        <v>77</v>
      </c>
      <c r="AW973" s="26" t="s">
        <v>77</v>
      </c>
      <c r="AX973" s="26" t="s">
        <v>77</v>
      </c>
      <c r="AY973" s="26" t="s">
        <v>63</v>
      </c>
      <c r="AZ973" s="26" t="s">
        <v>63</v>
      </c>
      <c r="BA973" s="26" t="s">
        <v>63</v>
      </c>
      <c r="BB973" s="26" t="s">
        <v>63</v>
      </c>
      <c r="BC973" s="26" t="s">
        <v>77</v>
      </c>
    </row>
    <row r="974" spans="1:55" ht="12" customHeight="1">
      <c r="A974" s="20">
        <v>970</v>
      </c>
      <c r="B974" s="21">
        <f>INDEX(Refs!A:A,MATCH($C974,Refs!$I:$I,0))</f>
        <v>6137001</v>
      </c>
      <c r="C974" s="22" t="s">
        <v>1664</v>
      </c>
      <c r="D974" s="21" t="str">
        <f>INDEX(Refs!L:L,MATCH($C974,Refs!$I:$I,0))</f>
        <v>Sharma, Sandeep; Sidhu, H. S.; Singh, Yadvinder; Thind, Harmit Singh</v>
      </c>
      <c r="E974" s="21" t="str">
        <f>INDEX(Refs!S:S,MATCH($C974,Refs!$I:$I,0))</f>
        <v>10.1007/s10705-018-09967-8</v>
      </c>
      <c r="F974" s="23" t="s">
        <v>69</v>
      </c>
      <c r="G974" s="23" t="s">
        <v>1506</v>
      </c>
      <c r="I974" s="24" t="s">
        <v>1672</v>
      </c>
      <c r="J974" s="26" t="s">
        <v>1673</v>
      </c>
      <c r="K974" s="24" t="s">
        <v>320</v>
      </c>
      <c r="L974" s="26" t="s">
        <v>1665</v>
      </c>
      <c r="M974" s="24">
        <v>3</v>
      </c>
      <c r="S974" s="27" t="s">
        <v>59</v>
      </c>
      <c r="AF974" s="23" t="s">
        <v>60</v>
      </c>
      <c r="AG974" s="23" t="s">
        <v>133</v>
      </c>
      <c r="AJ974" s="24" t="s">
        <v>1667</v>
      </c>
      <c r="AK974" s="30" t="str">
        <f t="shared" si="34"/>
        <v>T8 PTRw0 + GM/ZTWr0</v>
      </c>
      <c r="AL974" s="27">
        <v>71028</v>
      </c>
      <c r="AN974" s="30" t="str">
        <f t="shared" si="35"/>
        <v>T2 PTRw0/ZTWr0</v>
      </c>
      <c r="AO974" s="27">
        <v>69028</v>
      </c>
      <c r="AR974" s="27" t="s">
        <v>114</v>
      </c>
      <c r="AU974" s="26" t="s">
        <v>77</v>
      </c>
      <c r="AV974" s="26" t="s">
        <v>77</v>
      </c>
      <c r="AW974" s="26" t="s">
        <v>77</v>
      </c>
      <c r="AX974" s="26" t="s">
        <v>77</v>
      </c>
      <c r="AY974" s="26" t="s">
        <v>63</v>
      </c>
      <c r="AZ974" s="26" t="s">
        <v>63</v>
      </c>
      <c r="BA974" s="26" t="s">
        <v>63</v>
      </c>
      <c r="BB974" s="26" t="s">
        <v>63</v>
      </c>
      <c r="BC974" s="26" t="s">
        <v>77</v>
      </c>
    </row>
    <row r="975" spans="1:55" ht="12" customHeight="1">
      <c r="A975" s="20">
        <v>971</v>
      </c>
      <c r="B975" s="21">
        <f>INDEX(Refs!A:A,MATCH($C975,Refs!$I:$I,0))</f>
        <v>6137001</v>
      </c>
      <c r="C975" s="22" t="s">
        <v>1664</v>
      </c>
      <c r="D975" s="21" t="str">
        <f>INDEX(Refs!L:L,MATCH($C975,Refs!$I:$I,0))</f>
        <v>Sharma, Sandeep; Sidhu, H. S.; Singh, Yadvinder; Thind, Harmit Singh</v>
      </c>
      <c r="E975" s="21" t="str">
        <f>INDEX(Refs!S:S,MATCH($C975,Refs!$I:$I,0))</f>
        <v>10.1007/s10705-018-09967-8</v>
      </c>
      <c r="F975" s="23" t="s">
        <v>69</v>
      </c>
      <c r="G975" s="23" t="s">
        <v>1506</v>
      </c>
      <c r="I975" s="24" t="s">
        <v>1672</v>
      </c>
      <c r="J975" s="26" t="s">
        <v>1675</v>
      </c>
      <c r="K975" s="24" t="s">
        <v>320</v>
      </c>
      <c r="L975" s="26" t="s">
        <v>1668</v>
      </c>
      <c r="M975" s="24">
        <v>3</v>
      </c>
      <c r="S975" s="27" t="s">
        <v>59</v>
      </c>
      <c r="AF975" s="23" t="s">
        <v>60</v>
      </c>
      <c r="AG975" s="23" t="s">
        <v>133</v>
      </c>
      <c r="AJ975" s="24" t="s">
        <v>1667</v>
      </c>
      <c r="AK975" s="30" t="str">
        <f t="shared" si="34"/>
        <v>T9 PTRw0 + GM/ZTWr100</v>
      </c>
      <c r="AL975" s="27">
        <v>72031</v>
      </c>
      <c r="AN975" s="30" t="str">
        <f t="shared" si="35"/>
        <v>T3 PTRw0/ZTWr100</v>
      </c>
      <c r="AO975" s="27">
        <v>70031</v>
      </c>
      <c r="AR975" s="27" t="s">
        <v>114</v>
      </c>
      <c r="AU975" s="26" t="s">
        <v>77</v>
      </c>
      <c r="AV975" s="26" t="s">
        <v>77</v>
      </c>
      <c r="AW975" s="26" t="s">
        <v>77</v>
      </c>
      <c r="AX975" s="26" t="s">
        <v>77</v>
      </c>
      <c r="AY975" s="26" t="s">
        <v>63</v>
      </c>
      <c r="AZ975" s="26" t="s">
        <v>63</v>
      </c>
      <c r="BA975" s="26" t="s">
        <v>63</v>
      </c>
      <c r="BB975" s="26" t="s">
        <v>63</v>
      </c>
      <c r="BC975" s="26" t="s">
        <v>77</v>
      </c>
    </row>
    <row r="976" spans="1:55" ht="12" customHeight="1">
      <c r="A976" s="20">
        <v>972</v>
      </c>
      <c r="B976" s="21">
        <f>INDEX(Refs!A:A,MATCH($C976,Refs!$I:$I,0))</f>
        <v>6137001</v>
      </c>
      <c r="C976" s="22" t="s">
        <v>1664</v>
      </c>
      <c r="D976" s="21" t="str">
        <f>INDEX(Refs!L:L,MATCH($C976,Refs!$I:$I,0))</f>
        <v>Sharma, Sandeep; Sidhu, H. S.; Singh, Yadvinder; Thind, Harmit Singh</v>
      </c>
      <c r="E976" s="21" t="str">
        <f>INDEX(Refs!S:S,MATCH($C976,Refs!$I:$I,0))</f>
        <v>10.1007/s10705-018-09967-8</v>
      </c>
      <c r="F976" s="23" t="s">
        <v>69</v>
      </c>
      <c r="G976" s="23" t="s">
        <v>1506</v>
      </c>
      <c r="I976" s="24" t="s">
        <v>1672</v>
      </c>
      <c r="J976" s="26" t="s">
        <v>1677</v>
      </c>
      <c r="K976" s="24" t="s">
        <v>320</v>
      </c>
      <c r="L976" s="26" t="s">
        <v>1670</v>
      </c>
      <c r="M976" s="24">
        <v>3</v>
      </c>
      <c r="S976" s="27" t="s">
        <v>59</v>
      </c>
      <c r="AF976" s="23" t="s">
        <v>60</v>
      </c>
      <c r="AG976" s="23" t="s">
        <v>133</v>
      </c>
      <c r="AJ976" s="24" t="s">
        <v>1667</v>
      </c>
      <c r="AK976" s="30" t="str">
        <f t="shared" si="34"/>
        <v>T10 PTRw25 + GM/CTWRr0</v>
      </c>
      <c r="AL976" s="27">
        <v>77401</v>
      </c>
      <c r="AN976" s="30" t="str">
        <f t="shared" si="35"/>
        <v>T4 PTRw25/CTWr0</v>
      </c>
      <c r="AO976" s="27">
        <v>75401</v>
      </c>
      <c r="AR976" s="27" t="s">
        <v>114</v>
      </c>
      <c r="AU976" s="26" t="s">
        <v>77</v>
      </c>
      <c r="AV976" s="26" t="s">
        <v>77</v>
      </c>
      <c r="AW976" s="26" t="s">
        <v>77</v>
      </c>
      <c r="AX976" s="26" t="s">
        <v>77</v>
      </c>
      <c r="AY976" s="26" t="s">
        <v>63</v>
      </c>
      <c r="AZ976" s="26" t="s">
        <v>63</v>
      </c>
      <c r="BA976" s="26" t="s">
        <v>63</v>
      </c>
      <c r="BB976" s="26" t="s">
        <v>63</v>
      </c>
      <c r="BC976" s="26" t="s">
        <v>77</v>
      </c>
    </row>
    <row r="977" spans="1:55" ht="12" customHeight="1">
      <c r="A977" s="20">
        <v>973</v>
      </c>
      <c r="B977" s="21">
        <f>INDEX(Refs!A:A,MATCH($C977,Refs!$I:$I,0))</f>
        <v>6137001</v>
      </c>
      <c r="C977" s="22" t="s">
        <v>1664</v>
      </c>
      <c r="D977" s="21" t="str">
        <f>INDEX(Refs!L:L,MATCH($C977,Refs!$I:$I,0))</f>
        <v>Sharma, Sandeep; Sidhu, H. S.; Singh, Yadvinder; Thind, Harmit Singh</v>
      </c>
      <c r="E977" s="21" t="str">
        <f>INDEX(Refs!S:S,MATCH($C977,Refs!$I:$I,0))</f>
        <v>10.1007/s10705-018-09967-8</v>
      </c>
      <c r="F977" s="23" t="s">
        <v>69</v>
      </c>
      <c r="G977" s="23" t="s">
        <v>1506</v>
      </c>
      <c r="I977" s="24" t="s">
        <v>1672</v>
      </c>
      <c r="J977" s="26" t="s">
        <v>1676</v>
      </c>
      <c r="K977" s="24" t="s">
        <v>320</v>
      </c>
      <c r="L977" s="26" t="s">
        <v>1669</v>
      </c>
      <c r="M977" s="24">
        <v>3</v>
      </c>
      <c r="S977" s="27" t="s">
        <v>59</v>
      </c>
      <c r="AF977" s="23" t="s">
        <v>60</v>
      </c>
      <c r="AG977" s="23" t="s">
        <v>133</v>
      </c>
      <c r="AJ977" s="24" t="s">
        <v>1667</v>
      </c>
      <c r="AK977" s="30" t="str">
        <f t="shared" si="34"/>
        <v>T11 PTRw25 + GM/ZTWr0</v>
      </c>
      <c r="AL977" s="27">
        <v>71028</v>
      </c>
      <c r="AN977" s="30" t="str">
        <f t="shared" si="35"/>
        <v>T5 PTRw25/ZTWr0</v>
      </c>
      <c r="AO977" s="27">
        <v>69028</v>
      </c>
      <c r="AR977" s="27" t="s">
        <v>114</v>
      </c>
      <c r="AU977" s="26" t="s">
        <v>77</v>
      </c>
      <c r="AV977" s="26" t="s">
        <v>77</v>
      </c>
      <c r="AW977" s="26" t="s">
        <v>77</v>
      </c>
      <c r="AX977" s="26" t="s">
        <v>77</v>
      </c>
      <c r="AY977" s="26" t="s">
        <v>63</v>
      </c>
      <c r="AZ977" s="26" t="s">
        <v>63</v>
      </c>
      <c r="BA977" s="26" t="s">
        <v>63</v>
      </c>
      <c r="BB977" s="26" t="s">
        <v>63</v>
      </c>
      <c r="BC977" s="26" t="s">
        <v>77</v>
      </c>
    </row>
    <row r="978" spans="1:55" ht="12" customHeight="1">
      <c r="A978" s="20">
        <v>974</v>
      </c>
      <c r="B978" s="21">
        <f>INDEX(Refs!A:A,MATCH($C978,Refs!$I:$I,0))</f>
        <v>6137001</v>
      </c>
      <c r="C978" s="22" t="s">
        <v>1664</v>
      </c>
      <c r="D978" s="21" t="str">
        <f>INDEX(Refs!L:L,MATCH($C978,Refs!$I:$I,0))</f>
        <v>Sharma, Sandeep; Sidhu, H. S.; Singh, Yadvinder; Thind, Harmit Singh</v>
      </c>
      <c r="E978" s="21" t="str">
        <f>INDEX(Refs!S:S,MATCH($C978,Refs!$I:$I,0))</f>
        <v>10.1007/s10705-018-09967-8</v>
      </c>
      <c r="F978" s="23" t="s">
        <v>69</v>
      </c>
      <c r="G978" s="23" t="s">
        <v>1506</v>
      </c>
      <c r="I978" s="24" t="s">
        <v>1672</v>
      </c>
      <c r="J978" s="26" t="s">
        <v>1678</v>
      </c>
      <c r="K978" s="24" t="s">
        <v>320</v>
      </c>
      <c r="L978" s="26" t="s">
        <v>1671</v>
      </c>
      <c r="M978" s="24">
        <v>3</v>
      </c>
      <c r="S978" s="27" t="s">
        <v>59</v>
      </c>
      <c r="AF978" s="23" t="s">
        <v>60</v>
      </c>
      <c r="AG978" s="23" t="s">
        <v>133</v>
      </c>
      <c r="AJ978" s="24" t="s">
        <v>1667</v>
      </c>
      <c r="AK978" s="30" t="str">
        <f t="shared" ref="AK978:AK1016" si="36">J978</f>
        <v>T12 PTRw25 + GM/ZTWr100</v>
      </c>
      <c r="AL978" s="27">
        <v>72031</v>
      </c>
      <c r="AN978" s="30" t="str">
        <f t="shared" ref="AN978:AN1016" si="37">L978</f>
        <v>T6 PTRw25/ZTWR100</v>
      </c>
      <c r="AO978" s="27">
        <v>70031</v>
      </c>
      <c r="AR978" s="27" t="s">
        <v>114</v>
      </c>
      <c r="AU978" s="26" t="s">
        <v>77</v>
      </c>
      <c r="AV978" s="26" t="s">
        <v>77</v>
      </c>
      <c r="AW978" s="26" t="s">
        <v>77</v>
      </c>
      <c r="AX978" s="26" t="s">
        <v>77</v>
      </c>
      <c r="AY978" s="26" t="s">
        <v>63</v>
      </c>
      <c r="AZ978" s="26" t="s">
        <v>63</v>
      </c>
      <c r="BA978" s="26" t="s">
        <v>63</v>
      </c>
      <c r="BB978" s="26" t="s">
        <v>63</v>
      </c>
      <c r="BC978" s="26" t="s">
        <v>77</v>
      </c>
    </row>
    <row r="979" spans="1:55" ht="12" customHeight="1">
      <c r="A979" s="20">
        <v>975</v>
      </c>
      <c r="B979" s="21">
        <f>INDEX(Refs!A:A,MATCH($C979,Refs!$I:$I,0))</f>
        <v>6137001</v>
      </c>
      <c r="C979" s="22" t="s">
        <v>1664</v>
      </c>
      <c r="D979" s="21" t="str">
        <f>INDEX(Refs!L:L,MATCH($C979,Refs!$I:$I,0))</f>
        <v>Sharma, Sandeep; Sidhu, H. S.; Singh, Yadvinder; Thind, Harmit Singh</v>
      </c>
      <c r="E979" s="21" t="str">
        <f>INDEX(Refs!S:S,MATCH($C979,Refs!$I:$I,0))</f>
        <v>10.1007/s10705-018-09967-8</v>
      </c>
      <c r="F979" s="23" t="s">
        <v>69</v>
      </c>
      <c r="G979" s="23" t="s">
        <v>1506</v>
      </c>
      <c r="I979" s="24" t="s">
        <v>320</v>
      </c>
      <c r="J979" s="26" t="s">
        <v>1665</v>
      </c>
      <c r="L979" s="26" t="s">
        <v>1666</v>
      </c>
      <c r="M979" s="24">
        <v>3</v>
      </c>
      <c r="O979" s="27" t="s">
        <v>59</v>
      </c>
      <c r="AF979" s="23" t="s">
        <v>80</v>
      </c>
      <c r="AG979" s="23" t="s">
        <v>133</v>
      </c>
      <c r="AJ979" s="24" t="s">
        <v>1667</v>
      </c>
      <c r="AK979" s="30" t="str">
        <f t="shared" si="36"/>
        <v>T2 PTRw0/ZTWr0</v>
      </c>
      <c r="AL979" s="27">
        <v>153020</v>
      </c>
      <c r="AN979" s="30" t="str">
        <f t="shared" si="37"/>
        <v>T1 PTRw0/CTWr0</v>
      </c>
      <c r="AO979" s="27">
        <v>157115</v>
      </c>
      <c r="AR979" s="27" t="s">
        <v>114</v>
      </c>
      <c r="AU979" s="26" t="s">
        <v>77</v>
      </c>
      <c r="AV979" s="26" t="s">
        <v>77</v>
      </c>
      <c r="AW979" s="26" t="s">
        <v>77</v>
      </c>
      <c r="AX979" s="26" t="s">
        <v>77</v>
      </c>
      <c r="AY979" s="26" t="s">
        <v>63</v>
      </c>
      <c r="AZ979" s="26" t="s">
        <v>63</v>
      </c>
      <c r="BA979" s="26" t="s">
        <v>63</v>
      </c>
      <c r="BB979" s="26" t="s">
        <v>63</v>
      </c>
      <c r="BC979" s="26" t="s">
        <v>77</v>
      </c>
    </row>
    <row r="980" spans="1:55" ht="12" customHeight="1">
      <c r="A980" s="20">
        <v>976</v>
      </c>
      <c r="B980" s="21">
        <f>INDEX(Refs!A:A,MATCH($C980,Refs!$I:$I,0))</f>
        <v>6137001</v>
      </c>
      <c r="C980" s="22" t="s">
        <v>1664</v>
      </c>
      <c r="D980" s="21" t="str">
        <f>INDEX(Refs!L:L,MATCH($C980,Refs!$I:$I,0))</f>
        <v>Sharma, Sandeep; Sidhu, H. S.; Singh, Yadvinder; Thind, Harmit Singh</v>
      </c>
      <c r="E980" s="21" t="str">
        <f>INDEX(Refs!S:S,MATCH($C980,Refs!$I:$I,0))</f>
        <v>10.1007/s10705-018-09967-8</v>
      </c>
      <c r="F980" s="23" t="s">
        <v>69</v>
      </c>
      <c r="G980" s="23" t="s">
        <v>1506</v>
      </c>
      <c r="I980" s="24" t="s">
        <v>320</v>
      </c>
      <c r="J980" s="26" t="s">
        <v>1668</v>
      </c>
      <c r="L980" s="26" t="s">
        <v>1665</v>
      </c>
      <c r="M980" s="24">
        <v>3</v>
      </c>
      <c r="P980" s="27" t="s">
        <v>59</v>
      </c>
      <c r="AF980" s="23" t="s">
        <v>80</v>
      </c>
      <c r="AG980" s="23" t="s">
        <v>133</v>
      </c>
      <c r="AJ980" s="24" t="s">
        <v>1667</v>
      </c>
      <c r="AK980" s="30" t="str">
        <f t="shared" si="36"/>
        <v>T3 PTRw0/ZTWr100</v>
      </c>
      <c r="AL980" s="27">
        <v>165805</v>
      </c>
      <c r="AN980" s="30" t="str">
        <f t="shared" si="37"/>
        <v>T2 PTRw0/ZTWr0</v>
      </c>
      <c r="AO980" s="27">
        <v>153020</v>
      </c>
      <c r="AR980" s="27" t="s">
        <v>114</v>
      </c>
      <c r="AU980" s="26" t="s">
        <v>77</v>
      </c>
      <c r="AV980" s="26" t="s">
        <v>77</v>
      </c>
      <c r="AW980" s="26" t="s">
        <v>77</v>
      </c>
      <c r="AX980" s="26" t="s">
        <v>77</v>
      </c>
      <c r="AY980" s="26" t="s">
        <v>63</v>
      </c>
      <c r="AZ980" s="26" t="s">
        <v>63</v>
      </c>
      <c r="BA980" s="26" t="s">
        <v>63</v>
      </c>
      <c r="BB980" s="26" t="s">
        <v>63</v>
      </c>
      <c r="BC980" s="26" t="s">
        <v>77</v>
      </c>
    </row>
    <row r="981" spans="1:55" ht="12" customHeight="1">
      <c r="A981" s="20">
        <v>977</v>
      </c>
      <c r="B981" s="21">
        <f>INDEX(Refs!A:A,MATCH($C981,Refs!$I:$I,0))</f>
        <v>6137001</v>
      </c>
      <c r="C981" s="22" t="s">
        <v>1664</v>
      </c>
      <c r="D981" s="21" t="str">
        <f>INDEX(Refs!L:L,MATCH($C981,Refs!$I:$I,0))</f>
        <v>Sharma, Sandeep; Sidhu, H. S.; Singh, Yadvinder; Thind, Harmit Singh</v>
      </c>
      <c r="E981" s="21" t="str">
        <f>INDEX(Refs!S:S,MATCH($C981,Refs!$I:$I,0))</f>
        <v>10.1007/s10705-018-09967-8</v>
      </c>
      <c r="F981" s="23" t="s">
        <v>69</v>
      </c>
      <c r="G981" s="23" t="s">
        <v>1506</v>
      </c>
      <c r="I981" s="24" t="s">
        <v>320</v>
      </c>
      <c r="J981" s="26" t="s">
        <v>1668</v>
      </c>
      <c r="L981" s="26" t="s">
        <v>1666</v>
      </c>
      <c r="M981" s="24">
        <v>3</v>
      </c>
      <c r="O981" s="27" t="s">
        <v>59</v>
      </c>
      <c r="P981" s="27" t="s">
        <v>59</v>
      </c>
      <c r="AF981" s="23" t="s">
        <v>80</v>
      </c>
      <c r="AG981" s="23" t="s">
        <v>133</v>
      </c>
      <c r="AJ981" s="24" t="s">
        <v>1667</v>
      </c>
      <c r="AK981" s="30" t="str">
        <f t="shared" si="36"/>
        <v>T3 PTRw0/ZTWr100</v>
      </c>
      <c r="AL981" s="27">
        <v>165805</v>
      </c>
      <c r="AN981" s="30" t="str">
        <f t="shared" si="37"/>
        <v>T1 PTRw0/CTWr0</v>
      </c>
      <c r="AO981" s="27">
        <v>157115</v>
      </c>
      <c r="AR981" s="27" t="s">
        <v>114</v>
      </c>
      <c r="AU981" s="26" t="s">
        <v>77</v>
      </c>
      <c r="AV981" s="26" t="s">
        <v>77</v>
      </c>
      <c r="AW981" s="26" t="s">
        <v>77</v>
      </c>
      <c r="AX981" s="26" t="s">
        <v>77</v>
      </c>
      <c r="AY981" s="26" t="s">
        <v>63</v>
      </c>
      <c r="AZ981" s="26" t="s">
        <v>63</v>
      </c>
      <c r="BA981" s="26" t="s">
        <v>63</v>
      </c>
      <c r="BB981" s="26" t="s">
        <v>63</v>
      </c>
      <c r="BC981" s="26" t="s">
        <v>77</v>
      </c>
    </row>
    <row r="982" spans="1:55" ht="12" customHeight="1">
      <c r="A982" s="20">
        <v>978</v>
      </c>
      <c r="B982" s="21">
        <f>INDEX(Refs!A:A,MATCH($C982,Refs!$I:$I,0))</f>
        <v>6137001</v>
      </c>
      <c r="C982" s="22" t="s">
        <v>1664</v>
      </c>
      <c r="D982" s="21" t="str">
        <f>INDEX(Refs!L:L,MATCH($C982,Refs!$I:$I,0))</f>
        <v>Sharma, Sandeep; Sidhu, H. S.; Singh, Yadvinder; Thind, Harmit Singh</v>
      </c>
      <c r="E982" s="21" t="str">
        <f>INDEX(Refs!S:S,MATCH($C982,Refs!$I:$I,0))</f>
        <v>10.1007/s10705-018-09967-8</v>
      </c>
      <c r="F982" s="23" t="s">
        <v>69</v>
      </c>
      <c r="G982" s="23" t="s">
        <v>1506</v>
      </c>
      <c r="I982" s="24" t="s">
        <v>320</v>
      </c>
      <c r="J982" s="26" t="s">
        <v>1669</v>
      </c>
      <c r="L982" s="26" t="s">
        <v>1670</v>
      </c>
      <c r="M982" s="24">
        <v>3</v>
      </c>
      <c r="O982" s="27" t="s">
        <v>59</v>
      </c>
      <c r="AF982" s="23" t="s">
        <v>80</v>
      </c>
      <c r="AG982" s="23" t="s">
        <v>133</v>
      </c>
      <c r="AJ982" s="24" t="s">
        <v>1667</v>
      </c>
      <c r="AK982" s="30" t="str">
        <f t="shared" si="36"/>
        <v>T5 PTRw25/ZTWr0</v>
      </c>
      <c r="AL982" s="27">
        <v>152405</v>
      </c>
      <c r="AN982" s="30" t="str">
        <f t="shared" si="37"/>
        <v>T4 PTRw25/CTWr0</v>
      </c>
      <c r="AO982" s="27">
        <v>162485</v>
      </c>
      <c r="AR982" s="27" t="s">
        <v>114</v>
      </c>
      <c r="AU982" s="26" t="s">
        <v>77</v>
      </c>
      <c r="AV982" s="26" t="s">
        <v>77</v>
      </c>
      <c r="AW982" s="26" t="s">
        <v>77</v>
      </c>
      <c r="AX982" s="26" t="s">
        <v>77</v>
      </c>
      <c r="AY982" s="26" t="s">
        <v>63</v>
      </c>
      <c r="AZ982" s="26" t="s">
        <v>63</v>
      </c>
      <c r="BA982" s="26" t="s">
        <v>63</v>
      </c>
      <c r="BB982" s="26" t="s">
        <v>63</v>
      </c>
      <c r="BC982" s="26" t="s">
        <v>77</v>
      </c>
    </row>
    <row r="983" spans="1:55" ht="12" customHeight="1">
      <c r="A983" s="20">
        <v>979</v>
      </c>
      <c r="B983" s="21">
        <f>INDEX(Refs!A:A,MATCH($C983,Refs!$I:$I,0))</f>
        <v>6137001</v>
      </c>
      <c r="C983" s="22" t="s">
        <v>1664</v>
      </c>
      <c r="D983" s="21" t="str">
        <f>INDEX(Refs!L:L,MATCH($C983,Refs!$I:$I,0))</f>
        <v>Sharma, Sandeep; Sidhu, H. S.; Singh, Yadvinder; Thind, Harmit Singh</v>
      </c>
      <c r="E983" s="21" t="str">
        <f>INDEX(Refs!S:S,MATCH($C983,Refs!$I:$I,0))</f>
        <v>10.1007/s10705-018-09967-8</v>
      </c>
      <c r="F983" s="23" t="s">
        <v>69</v>
      </c>
      <c r="G983" s="23" t="s">
        <v>1506</v>
      </c>
      <c r="I983" s="24" t="s">
        <v>320</v>
      </c>
      <c r="J983" s="26" t="s">
        <v>1671</v>
      </c>
      <c r="L983" s="26" t="s">
        <v>1670</v>
      </c>
      <c r="M983" s="24">
        <v>3</v>
      </c>
      <c r="O983" s="27" t="s">
        <v>59</v>
      </c>
      <c r="P983" s="27" t="s">
        <v>59</v>
      </c>
      <c r="AF983" s="23" t="s">
        <v>80</v>
      </c>
      <c r="AG983" s="23" t="s">
        <v>133</v>
      </c>
      <c r="AJ983" s="24" t="s">
        <v>1667</v>
      </c>
      <c r="AK983" s="30" t="str">
        <f t="shared" si="36"/>
        <v>T6 PTRw25/ZTWR100</v>
      </c>
      <c r="AL983" s="27">
        <v>169200</v>
      </c>
      <c r="AN983" s="30" t="str">
        <f t="shared" si="37"/>
        <v>T4 PTRw25/CTWr0</v>
      </c>
      <c r="AO983" s="27">
        <v>162485</v>
      </c>
      <c r="AR983" s="27" t="s">
        <v>114</v>
      </c>
      <c r="AU983" s="26" t="s">
        <v>77</v>
      </c>
      <c r="AV983" s="26" t="s">
        <v>77</v>
      </c>
      <c r="AW983" s="26" t="s">
        <v>77</v>
      </c>
      <c r="AX983" s="26" t="s">
        <v>77</v>
      </c>
      <c r="AY983" s="26" t="s">
        <v>63</v>
      </c>
      <c r="AZ983" s="26" t="s">
        <v>63</v>
      </c>
      <c r="BA983" s="26" t="s">
        <v>63</v>
      </c>
      <c r="BB983" s="26" t="s">
        <v>63</v>
      </c>
      <c r="BC983" s="26" t="s">
        <v>77</v>
      </c>
    </row>
    <row r="984" spans="1:55" ht="12" customHeight="1">
      <c r="A984" s="20">
        <v>980</v>
      </c>
      <c r="B984" s="21">
        <f>INDEX(Refs!A:A,MATCH($C984,Refs!$I:$I,0))</f>
        <v>6137001</v>
      </c>
      <c r="C984" s="22" t="s">
        <v>1664</v>
      </c>
      <c r="D984" s="21" t="str">
        <f>INDEX(Refs!L:L,MATCH($C984,Refs!$I:$I,0))</f>
        <v>Sharma, Sandeep; Sidhu, H. S.; Singh, Yadvinder; Thind, Harmit Singh</v>
      </c>
      <c r="E984" s="21" t="str">
        <f>INDEX(Refs!S:S,MATCH($C984,Refs!$I:$I,0))</f>
        <v>10.1007/s10705-018-09967-8</v>
      </c>
      <c r="F984" s="23" t="s">
        <v>69</v>
      </c>
      <c r="G984" s="23" t="s">
        <v>1506</v>
      </c>
      <c r="I984" s="24" t="s">
        <v>320</v>
      </c>
      <c r="J984" s="26" t="s">
        <v>1671</v>
      </c>
      <c r="L984" s="26" t="s">
        <v>1669</v>
      </c>
      <c r="M984" s="24">
        <v>3</v>
      </c>
      <c r="P984" s="27" t="s">
        <v>59</v>
      </c>
      <c r="AF984" s="23" t="s">
        <v>80</v>
      </c>
      <c r="AG984" s="23" t="s">
        <v>133</v>
      </c>
      <c r="AJ984" s="24" t="s">
        <v>1667</v>
      </c>
      <c r="AK984" s="30" t="str">
        <f t="shared" si="36"/>
        <v>T6 PTRw25/ZTWR100</v>
      </c>
      <c r="AL984" s="27">
        <v>169200</v>
      </c>
      <c r="AN984" s="30" t="str">
        <f t="shared" si="37"/>
        <v>T5 PTRw25/ZTWr0</v>
      </c>
      <c r="AO984" s="27">
        <v>152405</v>
      </c>
      <c r="AR984" s="27" t="s">
        <v>114</v>
      </c>
      <c r="AU984" s="26" t="s">
        <v>77</v>
      </c>
      <c r="AV984" s="26" t="s">
        <v>77</v>
      </c>
      <c r="AW984" s="26" t="s">
        <v>77</v>
      </c>
      <c r="AX984" s="26" t="s">
        <v>77</v>
      </c>
      <c r="AY984" s="26" t="s">
        <v>63</v>
      </c>
      <c r="AZ984" s="26" t="s">
        <v>63</v>
      </c>
      <c r="BA984" s="26" t="s">
        <v>63</v>
      </c>
      <c r="BB984" s="26" t="s">
        <v>63</v>
      </c>
      <c r="BC984" s="26" t="s">
        <v>77</v>
      </c>
    </row>
    <row r="985" spans="1:55" ht="12" customHeight="1">
      <c r="A985" s="20">
        <v>981</v>
      </c>
      <c r="B985" s="21">
        <f>INDEX(Refs!A:A,MATCH($C985,Refs!$I:$I,0))</f>
        <v>6137001</v>
      </c>
      <c r="C985" s="22" t="s">
        <v>1664</v>
      </c>
      <c r="D985" s="21" t="str">
        <f>INDEX(Refs!L:L,MATCH($C985,Refs!$I:$I,0))</f>
        <v>Sharma, Sandeep; Sidhu, H. S.; Singh, Yadvinder; Thind, Harmit Singh</v>
      </c>
      <c r="E985" s="21" t="str">
        <f>INDEX(Refs!S:S,MATCH($C985,Refs!$I:$I,0))</f>
        <v>10.1007/s10705-018-09967-8</v>
      </c>
      <c r="F985" s="23" t="s">
        <v>69</v>
      </c>
      <c r="G985" s="23" t="s">
        <v>1506</v>
      </c>
      <c r="I985" s="24" t="s">
        <v>1672</v>
      </c>
      <c r="J985" s="26" t="s">
        <v>1673</v>
      </c>
      <c r="L985" s="26" t="s">
        <v>1674</v>
      </c>
      <c r="M985" s="24">
        <v>3</v>
      </c>
      <c r="O985" s="27" t="s">
        <v>59</v>
      </c>
      <c r="AF985" s="23" t="s">
        <v>80</v>
      </c>
      <c r="AG985" s="23" t="s">
        <v>133</v>
      </c>
      <c r="AJ985" s="24" t="s">
        <v>1667</v>
      </c>
      <c r="AK985" s="30" t="str">
        <f t="shared" si="36"/>
        <v>T8 PTRw0 + GM/ZTWr0</v>
      </c>
      <c r="AL985" s="27">
        <v>159190</v>
      </c>
      <c r="AN985" s="30" t="str">
        <f t="shared" si="37"/>
        <v>T7 PTRw0 + GM/CTWR0</v>
      </c>
      <c r="AO985" s="27">
        <v>168795</v>
      </c>
      <c r="AR985" s="27" t="s">
        <v>114</v>
      </c>
      <c r="AU985" s="26" t="s">
        <v>77</v>
      </c>
      <c r="AV985" s="26" t="s">
        <v>77</v>
      </c>
      <c r="AW985" s="26" t="s">
        <v>77</v>
      </c>
      <c r="AX985" s="26" t="s">
        <v>77</v>
      </c>
      <c r="AY985" s="26" t="s">
        <v>63</v>
      </c>
      <c r="AZ985" s="26" t="s">
        <v>63</v>
      </c>
      <c r="BA985" s="26" t="s">
        <v>63</v>
      </c>
      <c r="BB985" s="26" t="s">
        <v>63</v>
      </c>
      <c r="BC985" s="26" t="s">
        <v>77</v>
      </c>
    </row>
    <row r="986" spans="1:55" ht="12" customHeight="1">
      <c r="A986" s="20">
        <v>982</v>
      </c>
      <c r="B986" s="21">
        <f>INDEX(Refs!A:A,MATCH($C986,Refs!$I:$I,0))</f>
        <v>6137001</v>
      </c>
      <c r="C986" s="22" t="s">
        <v>1664</v>
      </c>
      <c r="D986" s="21" t="str">
        <f>INDEX(Refs!L:L,MATCH($C986,Refs!$I:$I,0))</f>
        <v>Sharma, Sandeep; Sidhu, H. S.; Singh, Yadvinder; Thind, Harmit Singh</v>
      </c>
      <c r="E986" s="21" t="str">
        <f>INDEX(Refs!S:S,MATCH($C986,Refs!$I:$I,0))</f>
        <v>10.1007/s10705-018-09967-8</v>
      </c>
      <c r="F986" s="23" t="s">
        <v>69</v>
      </c>
      <c r="G986" s="23" t="s">
        <v>1506</v>
      </c>
      <c r="I986" s="24" t="s">
        <v>1672</v>
      </c>
      <c r="J986" s="26" t="s">
        <v>1675</v>
      </c>
      <c r="L986" s="26" t="s">
        <v>1674</v>
      </c>
      <c r="M986" s="24">
        <v>3</v>
      </c>
      <c r="O986" s="27" t="s">
        <v>59</v>
      </c>
      <c r="P986" s="27" t="s">
        <v>59</v>
      </c>
      <c r="AF986" s="23" t="s">
        <v>80</v>
      </c>
      <c r="AG986" s="23" t="s">
        <v>133</v>
      </c>
      <c r="AJ986" s="24" t="s">
        <v>1667</v>
      </c>
      <c r="AK986" s="30" t="str">
        <f t="shared" si="36"/>
        <v>T9 PTRw0 + GM/ZTWr100</v>
      </c>
      <c r="AL986" s="27">
        <v>176245</v>
      </c>
      <c r="AN986" s="30" t="str">
        <f t="shared" si="37"/>
        <v>T7 PTRw0 + GM/CTWR0</v>
      </c>
      <c r="AO986" s="27">
        <v>168795</v>
      </c>
      <c r="AR986" s="27" t="s">
        <v>114</v>
      </c>
      <c r="AU986" s="26" t="s">
        <v>77</v>
      </c>
      <c r="AV986" s="26" t="s">
        <v>77</v>
      </c>
      <c r="AW986" s="26" t="s">
        <v>77</v>
      </c>
      <c r="AX986" s="26" t="s">
        <v>77</v>
      </c>
      <c r="AY986" s="26" t="s">
        <v>63</v>
      </c>
      <c r="AZ986" s="26" t="s">
        <v>63</v>
      </c>
      <c r="BA986" s="26" t="s">
        <v>63</v>
      </c>
      <c r="BB986" s="26" t="s">
        <v>63</v>
      </c>
      <c r="BC986" s="26" t="s">
        <v>77</v>
      </c>
    </row>
    <row r="987" spans="1:55" ht="12" customHeight="1">
      <c r="A987" s="20">
        <v>983</v>
      </c>
      <c r="B987" s="21">
        <f>INDEX(Refs!A:A,MATCH($C987,Refs!$I:$I,0))</f>
        <v>6137001</v>
      </c>
      <c r="C987" s="22" t="s">
        <v>1664</v>
      </c>
      <c r="D987" s="21" t="str">
        <f>INDEX(Refs!L:L,MATCH($C987,Refs!$I:$I,0))</f>
        <v>Sharma, Sandeep; Sidhu, H. S.; Singh, Yadvinder; Thind, Harmit Singh</v>
      </c>
      <c r="E987" s="21" t="str">
        <f>INDEX(Refs!S:S,MATCH($C987,Refs!$I:$I,0))</f>
        <v>10.1007/s10705-018-09967-8</v>
      </c>
      <c r="F987" s="23" t="s">
        <v>69</v>
      </c>
      <c r="G987" s="23" t="s">
        <v>1506</v>
      </c>
      <c r="I987" s="24" t="s">
        <v>1672</v>
      </c>
      <c r="J987" s="26" t="s">
        <v>1676</v>
      </c>
      <c r="L987" s="26" t="s">
        <v>1677</v>
      </c>
      <c r="M987" s="24">
        <v>3</v>
      </c>
      <c r="O987" s="27" t="s">
        <v>59</v>
      </c>
      <c r="AF987" s="23" t="s">
        <v>80</v>
      </c>
      <c r="AG987" s="23" t="s">
        <v>133</v>
      </c>
      <c r="AJ987" s="24" t="s">
        <v>1667</v>
      </c>
      <c r="AK987" s="30" t="str">
        <f t="shared" si="36"/>
        <v>T11 PTRw25 + GM/ZTWr0</v>
      </c>
      <c r="AL987" s="27">
        <v>159600</v>
      </c>
      <c r="AN987" s="30" t="str">
        <f t="shared" si="37"/>
        <v>T10 PTRw25 + GM/CTWRr0</v>
      </c>
      <c r="AO987" s="27">
        <v>167335</v>
      </c>
      <c r="AR987" s="27" t="s">
        <v>114</v>
      </c>
      <c r="AU987" s="26" t="s">
        <v>77</v>
      </c>
      <c r="AV987" s="26" t="s">
        <v>77</v>
      </c>
      <c r="AW987" s="26" t="s">
        <v>77</v>
      </c>
      <c r="AX987" s="26" t="s">
        <v>77</v>
      </c>
      <c r="AY987" s="26" t="s">
        <v>63</v>
      </c>
      <c r="AZ987" s="26" t="s">
        <v>63</v>
      </c>
      <c r="BA987" s="26" t="s">
        <v>63</v>
      </c>
      <c r="BB987" s="26" t="s">
        <v>63</v>
      </c>
      <c r="BC987" s="26" t="s">
        <v>77</v>
      </c>
    </row>
    <row r="988" spans="1:55" ht="12" customHeight="1">
      <c r="A988" s="20">
        <v>984</v>
      </c>
      <c r="B988" s="21">
        <f>INDEX(Refs!A:A,MATCH($C988,Refs!$I:$I,0))</f>
        <v>6137001</v>
      </c>
      <c r="C988" s="22" t="s">
        <v>1664</v>
      </c>
      <c r="D988" s="21" t="str">
        <f>INDEX(Refs!L:L,MATCH($C988,Refs!$I:$I,0))</f>
        <v>Sharma, Sandeep; Sidhu, H. S.; Singh, Yadvinder; Thind, Harmit Singh</v>
      </c>
      <c r="E988" s="21" t="str">
        <f>INDEX(Refs!S:S,MATCH($C988,Refs!$I:$I,0))</f>
        <v>10.1007/s10705-018-09967-8</v>
      </c>
      <c r="F988" s="23" t="s">
        <v>69</v>
      </c>
      <c r="G988" s="23" t="s">
        <v>1506</v>
      </c>
      <c r="I988" s="24" t="s">
        <v>1672</v>
      </c>
      <c r="J988" s="26" t="s">
        <v>1678</v>
      </c>
      <c r="L988" s="26" t="s">
        <v>1677</v>
      </c>
      <c r="M988" s="24">
        <v>3</v>
      </c>
      <c r="O988" s="27" t="s">
        <v>59</v>
      </c>
      <c r="P988" s="27" t="s">
        <v>59</v>
      </c>
      <c r="AF988" s="23" t="s">
        <v>80</v>
      </c>
      <c r="AG988" s="23" t="s">
        <v>133</v>
      </c>
      <c r="AJ988" s="24" t="s">
        <v>1667</v>
      </c>
      <c r="AK988" s="30" t="str">
        <f t="shared" si="36"/>
        <v>T12 PTRw25 + GM/ZTWr100</v>
      </c>
      <c r="AL988" s="27">
        <v>177820</v>
      </c>
      <c r="AN988" s="30" t="str">
        <f t="shared" si="37"/>
        <v>T10 PTRw25 + GM/CTWRr0</v>
      </c>
      <c r="AO988" s="27">
        <v>167335</v>
      </c>
      <c r="AR988" s="27" t="s">
        <v>114</v>
      </c>
      <c r="AU988" s="26" t="s">
        <v>77</v>
      </c>
      <c r="AV988" s="26" t="s">
        <v>77</v>
      </c>
      <c r="AW988" s="26" t="s">
        <v>77</v>
      </c>
      <c r="AX988" s="26" t="s">
        <v>77</v>
      </c>
      <c r="AY988" s="26" t="s">
        <v>63</v>
      </c>
      <c r="AZ988" s="26" t="s">
        <v>63</v>
      </c>
      <c r="BA988" s="26" t="s">
        <v>63</v>
      </c>
      <c r="BB988" s="26" t="s">
        <v>63</v>
      </c>
      <c r="BC988" s="26" t="s">
        <v>77</v>
      </c>
    </row>
    <row r="989" spans="1:55" ht="12" customHeight="1">
      <c r="A989" s="20">
        <v>985</v>
      </c>
      <c r="B989" s="21">
        <f>INDEX(Refs!A:A,MATCH($C989,Refs!$I:$I,0))</f>
        <v>6137001</v>
      </c>
      <c r="C989" s="22" t="s">
        <v>1664</v>
      </c>
      <c r="D989" s="21" t="str">
        <f>INDEX(Refs!L:L,MATCH($C989,Refs!$I:$I,0))</f>
        <v>Sharma, Sandeep; Sidhu, H. S.; Singh, Yadvinder; Thind, Harmit Singh</v>
      </c>
      <c r="E989" s="21" t="str">
        <f>INDEX(Refs!S:S,MATCH($C989,Refs!$I:$I,0))</f>
        <v>10.1007/s10705-018-09967-8</v>
      </c>
      <c r="F989" s="23" t="s">
        <v>69</v>
      </c>
      <c r="G989" s="23" t="s">
        <v>1506</v>
      </c>
      <c r="I989" s="24" t="s">
        <v>1672</v>
      </c>
      <c r="J989" s="26" t="s">
        <v>1675</v>
      </c>
      <c r="L989" s="26" t="s">
        <v>1673</v>
      </c>
      <c r="M989" s="24">
        <v>3</v>
      </c>
      <c r="P989" s="27" t="s">
        <v>59</v>
      </c>
      <c r="AF989" s="23" t="s">
        <v>80</v>
      </c>
      <c r="AG989" s="23" t="s">
        <v>133</v>
      </c>
      <c r="AJ989" s="24" t="s">
        <v>1667</v>
      </c>
      <c r="AK989" s="30" t="str">
        <f t="shared" si="36"/>
        <v>T9 PTRw0 + GM/ZTWr100</v>
      </c>
      <c r="AL989" s="27">
        <v>176245</v>
      </c>
      <c r="AN989" s="30" t="str">
        <f t="shared" si="37"/>
        <v>T8 PTRw0 + GM/ZTWr0</v>
      </c>
      <c r="AO989" s="27">
        <v>159190</v>
      </c>
      <c r="AR989" s="27" t="s">
        <v>114</v>
      </c>
      <c r="AU989" s="26" t="s">
        <v>77</v>
      </c>
      <c r="AV989" s="26" t="s">
        <v>77</v>
      </c>
      <c r="AW989" s="26" t="s">
        <v>77</v>
      </c>
      <c r="AX989" s="26" t="s">
        <v>77</v>
      </c>
      <c r="AY989" s="26" t="s">
        <v>63</v>
      </c>
      <c r="AZ989" s="26" t="s">
        <v>63</v>
      </c>
      <c r="BA989" s="26" t="s">
        <v>63</v>
      </c>
      <c r="BB989" s="26" t="s">
        <v>63</v>
      </c>
      <c r="BC989" s="26" t="s">
        <v>77</v>
      </c>
    </row>
    <row r="990" spans="1:55" ht="12" customHeight="1">
      <c r="A990" s="20">
        <v>986</v>
      </c>
      <c r="B990" s="21">
        <f>INDEX(Refs!A:A,MATCH($C990,Refs!$I:$I,0))</f>
        <v>6137001</v>
      </c>
      <c r="C990" s="22" t="s">
        <v>1664</v>
      </c>
      <c r="D990" s="21" t="str">
        <f>INDEX(Refs!L:L,MATCH($C990,Refs!$I:$I,0))</f>
        <v>Sharma, Sandeep; Sidhu, H. S.; Singh, Yadvinder; Thind, Harmit Singh</v>
      </c>
      <c r="E990" s="21" t="str">
        <f>INDEX(Refs!S:S,MATCH($C990,Refs!$I:$I,0))</f>
        <v>10.1007/s10705-018-09967-8</v>
      </c>
      <c r="F990" s="23" t="s">
        <v>69</v>
      </c>
      <c r="G990" s="23" t="s">
        <v>1506</v>
      </c>
      <c r="I990" s="24" t="s">
        <v>1672</v>
      </c>
      <c r="J990" s="26" t="s">
        <v>1678</v>
      </c>
      <c r="L990" s="26" t="s">
        <v>1676</v>
      </c>
      <c r="M990" s="24">
        <v>3</v>
      </c>
      <c r="P990" s="27" t="s">
        <v>59</v>
      </c>
      <c r="AF990" s="23" t="s">
        <v>80</v>
      </c>
      <c r="AG990" s="23" t="s">
        <v>133</v>
      </c>
      <c r="AJ990" s="24" t="s">
        <v>1667</v>
      </c>
      <c r="AK990" s="30" t="str">
        <f t="shared" si="36"/>
        <v>T12 PTRw25 + GM/ZTWr100</v>
      </c>
      <c r="AL990" s="27">
        <v>177820</v>
      </c>
      <c r="AN990" s="30" t="str">
        <f t="shared" si="37"/>
        <v>T11 PTRw25 + GM/ZTWr0</v>
      </c>
      <c r="AO990" s="27">
        <v>159600</v>
      </c>
      <c r="AR990" s="27" t="s">
        <v>114</v>
      </c>
      <c r="AU990" s="26" t="s">
        <v>77</v>
      </c>
      <c r="AV990" s="26" t="s">
        <v>77</v>
      </c>
      <c r="AW990" s="26" t="s">
        <v>77</v>
      </c>
      <c r="AX990" s="26" t="s">
        <v>77</v>
      </c>
      <c r="AY990" s="26" t="s">
        <v>63</v>
      </c>
      <c r="AZ990" s="26" t="s">
        <v>63</v>
      </c>
      <c r="BA990" s="26" t="s">
        <v>63</v>
      </c>
      <c r="BB990" s="26" t="s">
        <v>63</v>
      </c>
      <c r="BC990" s="26" t="s">
        <v>77</v>
      </c>
    </row>
    <row r="991" spans="1:55" ht="12" customHeight="1">
      <c r="A991" s="20">
        <v>987</v>
      </c>
      <c r="B991" s="21">
        <f>INDEX(Refs!A:A,MATCH($C991,Refs!$I:$I,0))</f>
        <v>6137001</v>
      </c>
      <c r="C991" s="22" t="s">
        <v>1664</v>
      </c>
      <c r="D991" s="21" t="str">
        <f>INDEX(Refs!L:L,MATCH($C991,Refs!$I:$I,0))</f>
        <v>Sharma, Sandeep; Sidhu, H. S.; Singh, Yadvinder; Thind, Harmit Singh</v>
      </c>
      <c r="E991" s="21" t="str">
        <f>INDEX(Refs!S:S,MATCH($C991,Refs!$I:$I,0))</f>
        <v>10.1007/s10705-018-09967-8</v>
      </c>
      <c r="F991" s="23" t="s">
        <v>69</v>
      </c>
      <c r="G991" s="23" t="s">
        <v>1506</v>
      </c>
      <c r="I991" s="24" t="s">
        <v>1672</v>
      </c>
      <c r="J991" s="26" t="s">
        <v>1674</v>
      </c>
      <c r="K991" s="24" t="s">
        <v>320</v>
      </c>
      <c r="L991" s="26" t="s">
        <v>1666</v>
      </c>
      <c r="M991" s="24">
        <v>3</v>
      </c>
      <c r="S991" s="27" t="s">
        <v>59</v>
      </c>
      <c r="AF991" s="23" t="s">
        <v>80</v>
      </c>
      <c r="AG991" s="23" t="s">
        <v>133</v>
      </c>
      <c r="AJ991" s="24" t="s">
        <v>1667</v>
      </c>
      <c r="AK991" s="30" t="str">
        <f t="shared" si="36"/>
        <v>T7 PTRw0 + GM/CTWR0</v>
      </c>
      <c r="AL991" s="27">
        <v>168795</v>
      </c>
      <c r="AN991" s="30" t="str">
        <f t="shared" si="37"/>
        <v>T1 PTRw0/CTWr0</v>
      </c>
      <c r="AO991" s="27">
        <v>157115</v>
      </c>
      <c r="AR991" s="27" t="s">
        <v>114</v>
      </c>
      <c r="AU991" s="26" t="s">
        <v>77</v>
      </c>
      <c r="AV991" s="26" t="s">
        <v>77</v>
      </c>
      <c r="AW991" s="26" t="s">
        <v>77</v>
      </c>
      <c r="AX991" s="26" t="s">
        <v>77</v>
      </c>
      <c r="AY991" s="26" t="s">
        <v>63</v>
      </c>
      <c r="AZ991" s="26" t="s">
        <v>63</v>
      </c>
      <c r="BA991" s="26" t="s">
        <v>63</v>
      </c>
      <c r="BB991" s="26" t="s">
        <v>63</v>
      </c>
      <c r="BC991" s="26" t="s">
        <v>77</v>
      </c>
    </row>
    <row r="992" spans="1:55" ht="12" customHeight="1">
      <c r="A992" s="20">
        <v>988</v>
      </c>
      <c r="B992" s="21">
        <f>INDEX(Refs!A:A,MATCH($C992,Refs!$I:$I,0))</f>
        <v>6137001</v>
      </c>
      <c r="C992" s="22" t="s">
        <v>1664</v>
      </c>
      <c r="D992" s="21" t="str">
        <f>INDEX(Refs!L:L,MATCH($C992,Refs!$I:$I,0))</f>
        <v>Sharma, Sandeep; Sidhu, H. S.; Singh, Yadvinder; Thind, Harmit Singh</v>
      </c>
      <c r="E992" s="21" t="str">
        <f>INDEX(Refs!S:S,MATCH($C992,Refs!$I:$I,0))</f>
        <v>10.1007/s10705-018-09967-8</v>
      </c>
      <c r="F992" s="23" t="s">
        <v>69</v>
      </c>
      <c r="G992" s="23" t="s">
        <v>1506</v>
      </c>
      <c r="I992" s="24" t="s">
        <v>1672</v>
      </c>
      <c r="J992" s="26" t="s">
        <v>1673</v>
      </c>
      <c r="K992" s="24" t="s">
        <v>320</v>
      </c>
      <c r="L992" s="26" t="s">
        <v>1665</v>
      </c>
      <c r="M992" s="24">
        <v>3</v>
      </c>
      <c r="S992" s="27" t="s">
        <v>59</v>
      </c>
      <c r="AF992" s="23" t="s">
        <v>80</v>
      </c>
      <c r="AG992" s="23" t="s">
        <v>133</v>
      </c>
      <c r="AJ992" s="24" t="s">
        <v>1667</v>
      </c>
      <c r="AK992" s="30" t="str">
        <f t="shared" si="36"/>
        <v>T8 PTRw0 + GM/ZTWr0</v>
      </c>
      <c r="AL992" s="27">
        <v>159190</v>
      </c>
      <c r="AN992" s="30" t="str">
        <f t="shared" si="37"/>
        <v>T2 PTRw0/ZTWr0</v>
      </c>
      <c r="AO992" s="27">
        <v>153020</v>
      </c>
      <c r="AR992" s="27" t="s">
        <v>114</v>
      </c>
      <c r="AU992" s="26" t="s">
        <v>77</v>
      </c>
      <c r="AV992" s="26" t="s">
        <v>77</v>
      </c>
      <c r="AW992" s="26" t="s">
        <v>77</v>
      </c>
      <c r="AX992" s="26" t="s">
        <v>77</v>
      </c>
      <c r="AY992" s="26" t="s">
        <v>63</v>
      </c>
      <c r="AZ992" s="26" t="s">
        <v>63</v>
      </c>
      <c r="BA992" s="26" t="s">
        <v>63</v>
      </c>
      <c r="BB992" s="26" t="s">
        <v>63</v>
      </c>
      <c r="BC992" s="26" t="s">
        <v>77</v>
      </c>
    </row>
    <row r="993" spans="1:55" ht="12" customHeight="1">
      <c r="A993" s="20">
        <v>989</v>
      </c>
      <c r="B993" s="21">
        <f>INDEX(Refs!A:A,MATCH($C993,Refs!$I:$I,0))</f>
        <v>6137001</v>
      </c>
      <c r="C993" s="22" t="s">
        <v>1664</v>
      </c>
      <c r="D993" s="21" t="str">
        <f>INDEX(Refs!L:L,MATCH($C993,Refs!$I:$I,0))</f>
        <v>Sharma, Sandeep; Sidhu, H. S.; Singh, Yadvinder; Thind, Harmit Singh</v>
      </c>
      <c r="E993" s="21" t="str">
        <f>INDEX(Refs!S:S,MATCH($C993,Refs!$I:$I,0))</f>
        <v>10.1007/s10705-018-09967-8</v>
      </c>
      <c r="F993" s="23" t="s">
        <v>69</v>
      </c>
      <c r="G993" s="23" t="s">
        <v>1506</v>
      </c>
      <c r="I993" s="24" t="s">
        <v>1672</v>
      </c>
      <c r="J993" s="26" t="s">
        <v>1675</v>
      </c>
      <c r="K993" s="24" t="s">
        <v>320</v>
      </c>
      <c r="L993" s="26" t="s">
        <v>1668</v>
      </c>
      <c r="M993" s="24">
        <v>3</v>
      </c>
      <c r="S993" s="27" t="s">
        <v>59</v>
      </c>
      <c r="AF993" s="23" t="s">
        <v>80</v>
      </c>
      <c r="AG993" s="23" t="s">
        <v>133</v>
      </c>
      <c r="AJ993" s="24" t="s">
        <v>1667</v>
      </c>
      <c r="AK993" s="30" t="str">
        <f t="shared" si="36"/>
        <v>T9 PTRw0 + GM/ZTWr100</v>
      </c>
      <c r="AL993" s="27">
        <v>176245</v>
      </c>
      <c r="AN993" s="30" t="str">
        <f t="shared" si="37"/>
        <v>T3 PTRw0/ZTWr100</v>
      </c>
      <c r="AO993" s="27">
        <v>165805</v>
      </c>
      <c r="AR993" s="27" t="s">
        <v>114</v>
      </c>
      <c r="AU993" s="26" t="s">
        <v>77</v>
      </c>
      <c r="AV993" s="26" t="s">
        <v>77</v>
      </c>
      <c r="AW993" s="26" t="s">
        <v>77</v>
      </c>
      <c r="AX993" s="26" t="s">
        <v>77</v>
      </c>
      <c r="AY993" s="26" t="s">
        <v>63</v>
      </c>
      <c r="AZ993" s="26" t="s">
        <v>63</v>
      </c>
      <c r="BA993" s="26" t="s">
        <v>63</v>
      </c>
      <c r="BB993" s="26" t="s">
        <v>63</v>
      </c>
      <c r="BC993" s="26" t="s">
        <v>77</v>
      </c>
    </row>
    <row r="994" spans="1:55" ht="12" customHeight="1">
      <c r="A994" s="20">
        <v>990</v>
      </c>
      <c r="B994" s="21">
        <f>INDEX(Refs!A:A,MATCH($C994,Refs!$I:$I,0))</f>
        <v>6137001</v>
      </c>
      <c r="C994" s="22" t="s">
        <v>1664</v>
      </c>
      <c r="D994" s="21" t="str">
        <f>INDEX(Refs!L:L,MATCH($C994,Refs!$I:$I,0))</f>
        <v>Sharma, Sandeep; Sidhu, H. S.; Singh, Yadvinder; Thind, Harmit Singh</v>
      </c>
      <c r="E994" s="21" t="str">
        <f>INDEX(Refs!S:S,MATCH($C994,Refs!$I:$I,0))</f>
        <v>10.1007/s10705-018-09967-8</v>
      </c>
      <c r="F994" s="23" t="s">
        <v>69</v>
      </c>
      <c r="G994" s="23" t="s">
        <v>1506</v>
      </c>
      <c r="I994" s="24" t="s">
        <v>1672</v>
      </c>
      <c r="J994" s="26" t="s">
        <v>1677</v>
      </c>
      <c r="K994" s="24" t="s">
        <v>320</v>
      </c>
      <c r="L994" s="26" t="s">
        <v>1670</v>
      </c>
      <c r="M994" s="24">
        <v>3</v>
      </c>
      <c r="S994" s="27" t="s">
        <v>59</v>
      </c>
      <c r="AF994" s="23" t="s">
        <v>80</v>
      </c>
      <c r="AG994" s="23" t="s">
        <v>133</v>
      </c>
      <c r="AJ994" s="24" t="s">
        <v>1667</v>
      </c>
      <c r="AK994" s="30" t="str">
        <f t="shared" si="36"/>
        <v>T10 PTRw25 + GM/CTWRr0</v>
      </c>
      <c r="AL994" s="27">
        <v>167335</v>
      </c>
      <c r="AN994" s="30" t="str">
        <f t="shared" si="37"/>
        <v>T4 PTRw25/CTWr0</v>
      </c>
      <c r="AO994" s="27">
        <v>162485</v>
      </c>
      <c r="AR994" s="27" t="s">
        <v>114</v>
      </c>
      <c r="AU994" s="26" t="s">
        <v>77</v>
      </c>
      <c r="AV994" s="26" t="s">
        <v>77</v>
      </c>
      <c r="AW994" s="26" t="s">
        <v>77</v>
      </c>
      <c r="AX994" s="26" t="s">
        <v>77</v>
      </c>
      <c r="AY994" s="26" t="s">
        <v>63</v>
      </c>
      <c r="AZ994" s="26" t="s">
        <v>63</v>
      </c>
      <c r="BA994" s="26" t="s">
        <v>63</v>
      </c>
      <c r="BB994" s="26" t="s">
        <v>63</v>
      </c>
      <c r="BC994" s="26" t="s">
        <v>77</v>
      </c>
    </row>
    <row r="995" spans="1:55" ht="12" customHeight="1">
      <c r="A995" s="20">
        <v>991</v>
      </c>
      <c r="B995" s="21">
        <f>INDEX(Refs!A:A,MATCH($C995,Refs!$I:$I,0))</f>
        <v>6137001</v>
      </c>
      <c r="C995" s="22" t="s">
        <v>1664</v>
      </c>
      <c r="D995" s="21" t="str">
        <f>INDEX(Refs!L:L,MATCH($C995,Refs!$I:$I,0))</f>
        <v>Sharma, Sandeep; Sidhu, H. S.; Singh, Yadvinder; Thind, Harmit Singh</v>
      </c>
      <c r="E995" s="21" t="str">
        <f>INDEX(Refs!S:S,MATCH($C995,Refs!$I:$I,0))</f>
        <v>10.1007/s10705-018-09967-8</v>
      </c>
      <c r="F995" s="23" t="s">
        <v>69</v>
      </c>
      <c r="G995" s="23" t="s">
        <v>1506</v>
      </c>
      <c r="I995" s="24" t="s">
        <v>1672</v>
      </c>
      <c r="J995" s="26" t="s">
        <v>1676</v>
      </c>
      <c r="K995" s="24" t="s">
        <v>320</v>
      </c>
      <c r="L995" s="26" t="s">
        <v>1669</v>
      </c>
      <c r="M995" s="24">
        <v>3</v>
      </c>
      <c r="S995" s="27" t="s">
        <v>59</v>
      </c>
      <c r="AF995" s="23" t="s">
        <v>80</v>
      </c>
      <c r="AG995" s="23" t="s">
        <v>133</v>
      </c>
      <c r="AJ995" s="24" t="s">
        <v>1667</v>
      </c>
      <c r="AK995" s="30" t="str">
        <f t="shared" si="36"/>
        <v>T11 PTRw25 + GM/ZTWr0</v>
      </c>
      <c r="AL995" s="27">
        <v>159600</v>
      </c>
      <c r="AN995" s="30" t="str">
        <f t="shared" si="37"/>
        <v>T5 PTRw25/ZTWr0</v>
      </c>
      <c r="AO995" s="27">
        <v>152405</v>
      </c>
      <c r="AR995" s="27" t="s">
        <v>114</v>
      </c>
      <c r="AU995" s="26" t="s">
        <v>77</v>
      </c>
      <c r="AV995" s="26" t="s">
        <v>77</v>
      </c>
      <c r="AW995" s="26" t="s">
        <v>77</v>
      </c>
      <c r="AX995" s="26" t="s">
        <v>77</v>
      </c>
      <c r="AY995" s="26" t="s">
        <v>63</v>
      </c>
      <c r="AZ995" s="26" t="s">
        <v>63</v>
      </c>
      <c r="BA995" s="26" t="s">
        <v>63</v>
      </c>
      <c r="BB995" s="26" t="s">
        <v>63</v>
      </c>
      <c r="BC995" s="26" t="s">
        <v>77</v>
      </c>
    </row>
    <row r="996" spans="1:55" ht="12" customHeight="1">
      <c r="A996" s="20">
        <v>992</v>
      </c>
      <c r="B996" s="21">
        <f>INDEX(Refs!A:A,MATCH($C996,Refs!$I:$I,0))</f>
        <v>6137001</v>
      </c>
      <c r="C996" s="22" t="s">
        <v>1664</v>
      </c>
      <c r="D996" s="21" t="str">
        <f>INDEX(Refs!L:L,MATCH($C996,Refs!$I:$I,0))</f>
        <v>Sharma, Sandeep; Sidhu, H. S.; Singh, Yadvinder; Thind, Harmit Singh</v>
      </c>
      <c r="E996" s="21" t="str">
        <f>INDEX(Refs!S:S,MATCH($C996,Refs!$I:$I,0))</f>
        <v>10.1007/s10705-018-09967-8</v>
      </c>
      <c r="F996" s="23" t="s">
        <v>69</v>
      </c>
      <c r="G996" s="23" t="s">
        <v>1506</v>
      </c>
      <c r="I996" s="24" t="s">
        <v>1672</v>
      </c>
      <c r="J996" s="26" t="s">
        <v>1678</v>
      </c>
      <c r="K996" s="24" t="s">
        <v>320</v>
      </c>
      <c r="L996" s="26" t="s">
        <v>1671</v>
      </c>
      <c r="M996" s="24">
        <v>3</v>
      </c>
      <c r="S996" s="27" t="s">
        <v>59</v>
      </c>
      <c r="AF996" s="23" t="s">
        <v>80</v>
      </c>
      <c r="AG996" s="23" t="s">
        <v>133</v>
      </c>
      <c r="AJ996" s="24" t="s">
        <v>1667</v>
      </c>
      <c r="AK996" s="30" t="str">
        <f t="shared" si="36"/>
        <v>T12 PTRw25 + GM/ZTWr100</v>
      </c>
      <c r="AL996" s="27">
        <v>177820</v>
      </c>
      <c r="AN996" s="30" t="str">
        <f t="shared" si="37"/>
        <v>T6 PTRw25/ZTWR100</v>
      </c>
      <c r="AO996" s="27">
        <v>169200</v>
      </c>
      <c r="AR996" s="27" t="s">
        <v>114</v>
      </c>
      <c r="AU996" s="26" t="s">
        <v>77</v>
      </c>
      <c r="AV996" s="26" t="s">
        <v>77</v>
      </c>
      <c r="AW996" s="26" t="s">
        <v>77</v>
      </c>
      <c r="AX996" s="26" t="s">
        <v>77</v>
      </c>
      <c r="AY996" s="26" t="s">
        <v>63</v>
      </c>
      <c r="AZ996" s="26" t="s">
        <v>63</v>
      </c>
      <c r="BA996" s="26" t="s">
        <v>63</v>
      </c>
      <c r="BB996" s="26" t="s">
        <v>63</v>
      </c>
      <c r="BC996" s="26" t="s">
        <v>77</v>
      </c>
    </row>
    <row r="997" spans="1:55" ht="12" customHeight="1">
      <c r="A997" s="20">
        <v>993</v>
      </c>
      <c r="B997" s="21">
        <f>INDEX(Refs!A:A,MATCH($C997,Refs!$I:$I,0))</f>
        <v>6137001</v>
      </c>
      <c r="C997" s="22" t="s">
        <v>1664</v>
      </c>
      <c r="D997" s="21" t="str">
        <f>INDEX(Refs!L:L,MATCH($C997,Refs!$I:$I,0))</f>
        <v>Sharma, Sandeep; Sidhu, H. S.; Singh, Yadvinder; Thind, Harmit Singh</v>
      </c>
      <c r="E997" s="21" t="str">
        <f>INDEX(Refs!S:S,MATCH($C997,Refs!$I:$I,0))</f>
        <v>10.1007/s10705-018-09967-8</v>
      </c>
      <c r="F997" s="23" t="s">
        <v>69</v>
      </c>
      <c r="G997" s="23" t="s">
        <v>1506</v>
      </c>
      <c r="I997" s="24" t="s">
        <v>320</v>
      </c>
      <c r="J997" s="26" t="s">
        <v>1665</v>
      </c>
      <c r="L997" s="26" t="s">
        <v>1666</v>
      </c>
      <c r="M997" s="24">
        <v>3</v>
      </c>
      <c r="O997" s="27" t="s">
        <v>59</v>
      </c>
      <c r="AF997" s="23" t="s">
        <v>65</v>
      </c>
      <c r="AG997" s="23" t="s">
        <v>133</v>
      </c>
      <c r="AJ997" s="24" t="s">
        <v>1667</v>
      </c>
      <c r="AK997" s="30" t="str">
        <f t="shared" si="36"/>
        <v>T2 PTRw0/ZTWr0</v>
      </c>
      <c r="AL997" s="27">
        <v>83992</v>
      </c>
      <c r="AN997" s="30" t="str">
        <f t="shared" si="37"/>
        <v>T1 PTRw0/CTWr0</v>
      </c>
      <c r="AO997" s="27">
        <v>81714</v>
      </c>
      <c r="AR997" s="27" t="s">
        <v>114</v>
      </c>
      <c r="AU997" s="26" t="s">
        <v>77</v>
      </c>
      <c r="AV997" s="26" t="s">
        <v>77</v>
      </c>
      <c r="AW997" s="26" t="s">
        <v>77</v>
      </c>
      <c r="AX997" s="26" t="s">
        <v>77</v>
      </c>
      <c r="AY997" s="26" t="s">
        <v>63</v>
      </c>
      <c r="AZ997" s="26" t="s">
        <v>63</v>
      </c>
      <c r="BA997" s="26" t="s">
        <v>63</v>
      </c>
      <c r="BB997" s="26" t="s">
        <v>63</v>
      </c>
      <c r="BC997" s="26" t="s">
        <v>77</v>
      </c>
    </row>
    <row r="998" spans="1:55" ht="12" customHeight="1">
      <c r="A998" s="20">
        <v>994</v>
      </c>
      <c r="B998" s="21">
        <f>INDEX(Refs!A:A,MATCH($C998,Refs!$I:$I,0))</f>
        <v>6137001</v>
      </c>
      <c r="C998" s="22" t="s">
        <v>1664</v>
      </c>
      <c r="D998" s="21" t="str">
        <f>INDEX(Refs!L:L,MATCH($C998,Refs!$I:$I,0))</f>
        <v>Sharma, Sandeep; Sidhu, H. S.; Singh, Yadvinder; Thind, Harmit Singh</v>
      </c>
      <c r="E998" s="21" t="str">
        <f>INDEX(Refs!S:S,MATCH($C998,Refs!$I:$I,0))</f>
        <v>10.1007/s10705-018-09967-8</v>
      </c>
      <c r="F998" s="23" t="s">
        <v>69</v>
      </c>
      <c r="G998" s="23" t="s">
        <v>1506</v>
      </c>
      <c r="I998" s="24" t="s">
        <v>320</v>
      </c>
      <c r="J998" s="26" t="s">
        <v>1668</v>
      </c>
      <c r="L998" s="26" t="s">
        <v>1665</v>
      </c>
      <c r="M998" s="24">
        <v>3</v>
      </c>
      <c r="P998" s="27" t="s">
        <v>59</v>
      </c>
      <c r="AF998" s="23" t="s">
        <v>65</v>
      </c>
      <c r="AG998" s="23" t="s">
        <v>133</v>
      </c>
      <c r="AJ998" s="24" t="s">
        <v>1667</v>
      </c>
      <c r="AK998" s="30" t="str">
        <f t="shared" si="36"/>
        <v>T3 PTRw0/ZTWr100</v>
      </c>
      <c r="AL998" s="27">
        <v>95774</v>
      </c>
      <c r="AN998" s="30" t="str">
        <f t="shared" si="37"/>
        <v>T2 PTRw0/ZTWr0</v>
      </c>
      <c r="AO998" s="27">
        <v>83992</v>
      </c>
      <c r="AR998" s="27" t="s">
        <v>114</v>
      </c>
      <c r="AU998" s="26" t="s">
        <v>77</v>
      </c>
      <c r="AV998" s="26" t="s">
        <v>77</v>
      </c>
      <c r="AW998" s="26" t="s">
        <v>77</v>
      </c>
      <c r="AX998" s="26" t="s">
        <v>77</v>
      </c>
      <c r="AY998" s="26" t="s">
        <v>63</v>
      </c>
      <c r="AZ998" s="26" t="s">
        <v>63</v>
      </c>
      <c r="BA998" s="26" t="s">
        <v>63</v>
      </c>
      <c r="BB998" s="26" t="s">
        <v>63</v>
      </c>
      <c r="BC998" s="26" t="s">
        <v>77</v>
      </c>
    </row>
    <row r="999" spans="1:55" ht="12" customHeight="1">
      <c r="A999" s="20">
        <v>995</v>
      </c>
      <c r="B999" s="21">
        <f>INDEX(Refs!A:A,MATCH($C999,Refs!$I:$I,0))</f>
        <v>6137001</v>
      </c>
      <c r="C999" s="22" t="s">
        <v>1664</v>
      </c>
      <c r="D999" s="21" t="str">
        <f>INDEX(Refs!L:L,MATCH($C999,Refs!$I:$I,0))</f>
        <v>Sharma, Sandeep; Sidhu, H. S.; Singh, Yadvinder; Thind, Harmit Singh</v>
      </c>
      <c r="E999" s="21" t="str">
        <f>INDEX(Refs!S:S,MATCH($C999,Refs!$I:$I,0))</f>
        <v>10.1007/s10705-018-09967-8</v>
      </c>
      <c r="F999" s="23" t="s">
        <v>69</v>
      </c>
      <c r="G999" s="23" t="s">
        <v>1506</v>
      </c>
      <c r="I999" s="24" t="s">
        <v>320</v>
      </c>
      <c r="J999" s="26" t="s">
        <v>1668</v>
      </c>
      <c r="L999" s="26" t="s">
        <v>1666</v>
      </c>
      <c r="M999" s="24">
        <v>3</v>
      </c>
      <c r="O999" s="27" t="s">
        <v>59</v>
      </c>
      <c r="P999" s="27" t="s">
        <v>59</v>
      </c>
      <c r="AF999" s="23" t="s">
        <v>65</v>
      </c>
      <c r="AG999" s="23" t="s">
        <v>133</v>
      </c>
      <c r="AJ999" s="24" t="s">
        <v>1667</v>
      </c>
      <c r="AK999" s="30" t="str">
        <f t="shared" si="36"/>
        <v>T3 PTRw0/ZTWr100</v>
      </c>
      <c r="AL999" s="27">
        <v>95774</v>
      </c>
      <c r="AN999" s="30" t="str">
        <f t="shared" si="37"/>
        <v>T1 PTRw0/CTWr0</v>
      </c>
      <c r="AO999" s="27">
        <v>81714</v>
      </c>
      <c r="AR999" s="27" t="s">
        <v>114</v>
      </c>
      <c r="AU999" s="26" t="s">
        <v>77</v>
      </c>
      <c r="AV999" s="26" t="s">
        <v>77</v>
      </c>
      <c r="AW999" s="26" t="s">
        <v>77</v>
      </c>
      <c r="AX999" s="26" t="s">
        <v>77</v>
      </c>
      <c r="AY999" s="26" t="s">
        <v>63</v>
      </c>
      <c r="AZ999" s="26" t="s">
        <v>63</v>
      </c>
      <c r="BA999" s="26" t="s">
        <v>63</v>
      </c>
      <c r="BB999" s="26" t="s">
        <v>63</v>
      </c>
      <c r="BC999" s="26" t="s">
        <v>77</v>
      </c>
    </row>
    <row r="1000" spans="1:55" ht="12" customHeight="1">
      <c r="A1000" s="20">
        <v>996</v>
      </c>
      <c r="B1000" s="21">
        <f>INDEX(Refs!A:A,MATCH($C1000,Refs!$I:$I,0))</f>
        <v>6137001</v>
      </c>
      <c r="C1000" s="22" t="s">
        <v>1664</v>
      </c>
      <c r="D1000" s="21" t="str">
        <f>INDEX(Refs!L:L,MATCH($C1000,Refs!$I:$I,0))</f>
        <v>Sharma, Sandeep; Sidhu, H. S.; Singh, Yadvinder; Thind, Harmit Singh</v>
      </c>
      <c r="E1000" s="21" t="str">
        <f>INDEX(Refs!S:S,MATCH($C1000,Refs!$I:$I,0))</f>
        <v>10.1007/s10705-018-09967-8</v>
      </c>
      <c r="F1000" s="23" t="s">
        <v>69</v>
      </c>
      <c r="G1000" s="23" t="s">
        <v>1506</v>
      </c>
      <c r="I1000" s="24" t="s">
        <v>320</v>
      </c>
      <c r="J1000" s="26" t="s">
        <v>1669</v>
      </c>
      <c r="L1000" s="26" t="s">
        <v>1670</v>
      </c>
      <c r="M1000" s="24">
        <v>3</v>
      </c>
      <c r="O1000" s="27" t="s">
        <v>59</v>
      </c>
      <c r="AF1000" s="23" t="s">
        <v>65</v>
      </c>
      <c r="AG1000" s="23" t="s">
        <v>133</v>
      </c>
      <c r="AJ1000" s="24" t="s">
        <v>1667</v>
      </c>
      <c r="AK1000" s="30" t="str">
        <f t="shared" si="36"/>
        <v>T5 PTRw25/ZTWr0</v>
      </c>
      <c r="AL1000" s="27">
        <v>83377</v>
      </c>
      <c r="AN1000" s="30" t="str">
        <f t="shared" si="37"/>
        <v>T4 PTRw25/CTWr0</v>
      </c>
      <c r="AO1000" s="27">
        <v>87084</v>
      </c>
      <c r="AR1000" s="27" t="s">
        <v>114</v>
      </c>
      <c r="AU1000" s="26" t="s">
        <v>77</v>
      </c>
      <c r="AV1000" s="26" t="s">
        <v>77</v>
      </c>
      <c r="AW1000" s="26" t="s">
        <v>77</v>
      </c>
      <c r="AX1000" s="26" t="s">
        <v>77</v>
      </c>
      <c r="AY1000" s="26" t="s">
        <v>63</v>
      </c>
      <c r="AZ1000" s="26" t="s">
        <v>63</v>
      </c>
      <c r="BA1000" s="26" t="s">
        <v>63</v>
      </c>
      <c r="BB1000" s="26" t="s">
        <v>63</v>
      </c>
      <c r="BC1000" s="26" t="s">
        <v>77</v>
      </c>
    </row>
    <row r="1001" spans="1:55" ht="12" customHeight="1">
      <c r="A1001" s="20">
        <v>997</v>
      </c>
      <c r="B1001" s="21">
        <f>INDEX(Refs!A:A,MATCH($C1001,Refs!$I:$I,0))</f>
        <v>6137001</v>
      </c>
      <c r="C1001" s="22" t="s">
        <v>1664</v>
      </c>
      <c r="D1001" s="21" t="str">
        <f>INDEX(Refs!L:L,MATCH($C1001,Refs!$I:$I,0))</f>
        <v>Sharma, Sandeep; Sidhu, H. S.; Singh, Yadvinder; Thind, Harmit Singh</v>
      </c>
      <c r="E1001" s="21" t="str">
        <f>INDEX(Refs!S:S,MATCH($C1001,Refs!$I:$I,0))</f>
        <v>10.1007/s10705-018-09967-8</v>
      </c>
      <c r="F1001" s="23" t="s">
        <v>69</v>
      </c>
      <c r="G1001" s="23" t="s">
        <v>1506</v>
      </c>
      <c r="I1001" s="24" t="s">
        <v>320</v>
      </c>
      <c r="J1001" s="26" t="s">
        <v>1671</v>
      </c>
      <c r="L1001" s="26" t="s">
        <v>1670</v>
      </c>
      <c r="M1001" s="24">
        <v>3</v>
      </c>
      <c r="O1001" s="27" t="s">
        <v>59</v>
      </c>
      <c r="P1001" s="27" t="s">
        <v>59</v>
      </c>
      <c r="AF1001" s="23" t="s">
        <v>65</v>
      </c>
      <c r="AG1001" s="23" t="s">
        <v>133</v>
      </c>
      <c r="AJ1001" s="24" t="s">
        <v>1667</v>
      </c>
      <c r="AK1001" s="30" t="str">
        <f t="shared" si="36"/>
        <v>T6 PTRw25/ZTWR100</v>
      </c>
      <c r="AL1001" s="27">
        <v>99169</v>
      </c>
      <c r="AN1001" s="30" t="str">
        <f t="shared" si="37"/>
        <v>T4 PTRw25/CTWr0</v>
      </c>
      <c r="AO1001" s="27">
        <v>87084</v>
      </c>
      <c r="AR1001" s="27" t="s">
        <v>114</v>
      </c>
      <c r="AU1001" s="26" t="s">
        <v>77</v>
      </c>
      <c r="AV1001" s="26" t="s">
        <v>77</v>
      </c>
      <c r="AW1001" s="26" t="s">
        <v>77</v>
      </c>
      <c r="AX1001" s="26" t="s">
        <v>77</v>
      </c>
      <c r="AY1001" s="26" t="s">
        <v>63</v>
      </c>
      <c r="AZ1001" s="26" t="s">
        <v>63</v>
      </c>
      <c r="BA1001" s="26" t="s">
        <v>63</v>
      </c>
      <c r="BB1001" s="26" t="s">
        <v>63</v>
      </c>
      <c r="BC1001" s="26" t="s">
        <v>77</v>
      </c>
    </row>
    <row r="1002" spans="1:55" ht="12" customHeight="1">
      <c r="A1002" s="20">
        <v>998</v>
      </c>
      <c r="B1002" s="21">
        <f>INDEX(Refs!A:A,MATCH($C1002,Refs!$I:$I,0))</f>
        <v>6137001</v>
      </c>
      <c r="C1002" s="22" t="s">
        <v>1664</v>
      </c>
      <c r="D1002" s="21" t="str">
        <f>INDEX(Refs!L:L,MATCH($C1002,Refs!$I:$I,0))</f>
        <v>Sharma, Sandeep; Sidhu, H. S.; Singh, Yadvinder; Thind, Harmit Singh</v>
      </c>
      <c r="E1002" s="21" t="str">
        <f>INDEX(Refs!S:S,MATCH($C1002,Refs!$I:$I,0))</f>
        <v>10.1007/s10705-018-09967-8</v>
      </c>
      <c r="F1002" s="23" t="s">
        <v>69</v>
      </c>
      <c r="G1002" s="23" t="s">
        <v>1506</v>
      </c>
      <c r="I1002" s="24" t="s">
        <v>320</v>
      </c>
      <c r="J1002" s="26" t="s">
        <v>1671</v>
      </c>
      <c r="L1002" s="26" t="s">
        <v>1669</v>
      </c>
      <c r="M1002" s="24">
        <v>3</v>
      </c>
      <c r="P1002" s="27" t="s">
        <v>59</v>
      </c>
      <c r="AF1002" s="23" t="s">
        <v>65</v>
      </c>
      <c r="AG1002" s="23" t="s">
        <v>133</v>
      </c>
      <c r="AJ1002" s="24" t="s">
        <v>1667</v>
      </c>
      <c r="AK1002" s="30" t="str">
        <f t="shared" si="36"/>
        <v>T6 PTRw25/ZTWR100</v>
      </c>
      <c r="AL1002" s="27">
        <v>99169</v>
      </c>
      <c r="AN1002" s="30" t="str">
        <f t="shared" si="37"/>
        <v>T5 PTRw25/ZTWr0</v>
      </c>
      <c r="AO1002" s="27">
        <v>83377</v>
      </c>
      <c r="AR1002" s="27" t="s">
        <v>114</v>
      </c>
      <c r="AU1002" s="26" t="s">
        <v>77</v>
      </c>
      <c r="AV1002" s="26" t="s">
        <v>77</v>
      </c>
      <c r="AW1002" s="26" t="s">
        <v>77</v>
      </c>
      <c r="AX1002" s="26" t="s">
        <v>77</v>
      </c>
      <c r="AY1002" s="26" t="s">
        <v>63</v>
      </c>
      <c r="AZ1002" s="26" t="s">
        <v>63</v>
      </c>
      <c r="BA1002" s="26" t="s">
        <v>63</v>
      </c>
      <c r="BB1002" s="26" t="s">
        <v>63</v>
      </c>
      <c r="BC1002" s="26" t="s">
        <v>77</v>
      </c>
    </row>
    <row r="1003" spans="1:55" ht="12" customHeight="1">
      <c r="A1003" s="20">
        <v>999</v>
      </c>
      <c r="B1003" s="21">
        <f>INDEX(Refs!A:A,MATCH($C1003,Refs!$I:$I,0))</f>
        <v>6137001</v>
      </c>
      <c r="C1003" s="22" t="s">
        <v>1664</v>
      </c>
      <c r="D1003" s="21" t="str">
        <f>INDEX(Refs!L:L,MATCH($C1003,Refs!$I:$I,0))</f>
        <v>Sharma, Sandeep; Sidhu, H. S.; Singh, Yadvinder; Thind, Harmit Singh</v>
      </c>
      <c r="E1003" s="21" t="str">
        <f>INDEX(Refs!S:S,MATCH($C1003,Refs!$I:$I,0))</f>
        <v>10.1007/s10705-018-09967-8</v>
      </c>
      <c r="F1003" s="23" t="s">
        <v>69</v>
      </c>
      <c r="G1003" s="23" t="s">
        <v>1506</v>
      </c>
      <c r="I1003" s="24" t="s">
        <v>1672</v>
      </c>
      <c r="J1003" s="26" t="s">
        <v>1673</v>
      </c>
      <c r="L1003" s="26" t="s">
        <v>1674</v>
      </c>
      <c r="M1003" s="24">
        <v>3</v>
      </c>
      <c r="O1003" s="27" t="s">
        <v>59</v>
      </c>
      <c r="AF1003" s="23" t="s">
        <v>65</v>
      </c>
      <c r="AG1003" s="23" t="s">
        <v>133</v>
      </c>
      <c r="AJ1003" s="24" t="s">
        <v>1667</v>
      </c>
      <c r="AK1003" s="30" t="str">
        <f t="shared" si="36"/>
        <v>T8 PTRw0 + GM/ZTWr0</v>
      </c>
      <c r="AL1003" s="27">
        <v>88162</v>
      </c>
      <c r="AN1003" s="30" t="str">
        <f t="shared" si="37"/>
        <v>T7 PTRw0 + GM/CTWR0</v>
      </c>
      <c r="AO1003" s="27">
        <v>91394</v>
      </c>
      <c r="AR1003" s="27" t="s">
        <v>114</v>
      </c>
      <c r="AU1003" s="26" t="s">
        <v>77</v>
      </c>
      <c r="AV1003" s="26" t="s">
        <v>77</v>
      </c>
      <c r="AW1003" s="26" t="s">
        <v>77</v>
      </c>
      <c r="AX1003" s="26" t="s">
        <v>77</v>
      </c>
      <c r="AY1003" s="26" t="s">
        <v>63</v>
      </c>
      <c r="AZ1003" s="26" t="s">
        <v>63</v>
      </c>
      <c r="BA1003" s="26" t="s">
        <v>63</v>
      </c>
      <c r="BB1003" s="26" t="s">
        <v>63</v>
      </c>
      <c r="BC1003" s="26" t="s">
        <v>77</v>
      </c>
    </row>
    <row r="1004" spans="1:55" ht="12" customHeight="1">
      <c r="A1004" s="20">
        <v>1000</v>
      </c>
      <c r="B1004" s="21">
        <f>INDEX(Refs!A:A,MATCH($C1004,Refs!$I:$I,0))</f>
        <v>6137001</v>
      </c>
      <c r="C1004" s="22" t="s">
        <v>1664</v>
      </c>
      <c r="D1004" s="21" t="str">
        <f>INDEX(Refs!L:L,MATCH($C1004,Refs!$I:$I,0))</f>
        <v>Sharma, Sandeep; Sidhu, H. S.; Singh, Yadvinder; Thind, Harmit Singh</v>
      </c>
      <c r="E1004" s="21" t="str">
        <f>INDEX(Refs!S:S,MATCH($C1004,Refs!$I:$I,0))</f>
        <v>10.1007/s10705-018-09967-8</v>
      </c>
      <c r="F1004" s="23" t="s">
        <v>69</v>
      </c>
      <c r="G1004" s="23" t="s">
        <v>1506</v>
      </c>
      <c r="I1004" s="24" t="s">
        <v>1672</v>
      </c>
      <c r="J1004" s="26" t="s">
        <v>1675</v>
      </c>
      <c r="L1004" s="26" t="s">
        <v>1674</v>
      </c>
      <c r="M1004" s="24">
        <v>3</v>
      </c>
      <c r="O1004" s="27" t="s">
        <v>59</v>
      </c>
      <c r="P1004" s="27" t="s">
        <v>59</v>
      </c>
      <c r="AF1004" s="23" t="s">
        <v>65</v>
      </c>
      <c r="AG1004" s="23" t="s">
        <v>133</v>
      </c>
      <c r="AJ1004" s="24" t="s">
        <v>1667</v>
      </c>
      <c r="AK1004" s="30" t="str">
        <f t="shared" si="36"/>
        <v>T9 PTRw0 + GM/ZTWr100</v>
      </c>
      <c r="AL1004" s="27">
        <v>104214</v>
      </c>
      <c r="AN1004" s="30" t="str">
        <f t="shared" si="37"/>
        <v>T7 PTRw0 + GM/CTWR0</v>
      </c>
      <c r="AO1004" s="27">
        <v>91394</v>
      </c>
      <c r="AR1004" s="27" t="s">
        <v>114</v>
      </c>
      <c r="AU1004" s="26" t="s">
        <v>77</v>
      </c>
      <c r="AV1004" s="26" t="s">
        <v>77</v>
      </c>
      <c r="AW1004" s="26" t="s">
        <v>77</v>
      </c>
      <c r="AX1004" s="26" t="s">
        <v>77</v>
      </c>
      <c r="AY1004" s="26" t="s">
        <v>63</v>
      </c>
      <c r="AZ1004" s="26" t="s">
        <v>63</v>
      </c>
      <c r="BA1004" s="26" t="s">
        <v>63</v>
      </c>
      <c r="BB1004" s="26" t="s">
        <v>63</v>
      </c>
      <c r="BC1004" s="26" t="s">
        <v>77</v>
      </c>
    </row>
    <row r="1005" spans="1:55" ht="12" customHeight="1">
      <c r="A1005" s="20">
        <v>1001</v>
      </c>
      <c r="B1005" s="21">
        <f>INDEX(Refs!A:A,MATCH($C1005,Refs!$I:$I,0))</f>
        <v>6137001</v>
      </c>
      <c r="C1005" s="22" t="s">
        <v>1664</v>
      </c>
      <c r="D1005" s="21" t="str">
        <f>INDEX(Refs!L:L,MATCH($C1005,Refs!$I:$I,0))</f>
        <v>Sharma, Sandeep; Sidhu, H. S.; Singh, Yadvinder; Thind, Harmit Singh</v>
      </c>
      <c r="E1005" s="21" t="str">
        <f>INDEX(Refs!S:S,MATCH($C1005,Refs!$I:$I,0))</f>
        <v>10.1007/s10705-018-09967-8</v>
      </c>
      <c r="F1005" s="23" t="s">
        <v>69</v>
      </c>
      <c r="G1005" s="23" t="s">
        <v>1506</v>
      </c>
      <c r="I1005" s="24" t="s">
        <v>1672</v>
      </c>
      <c r="J1005" s="26" t="s">
        <v>1676</v>
      </c>
      <c r="L1005" s="26" t="s">
        <v>1677</v>
      </c>
      <c r="M1005" s="24">
        <v>3</v>
      </c>
      <c r="O1005" s="27" t="s">
        <v>59</v>
      </c>
      <c r="AF1005" s="23" t="s">
        <v>65</v>
      </c>
      <c r="AG1005" s="23" t="s">
        <v>133</v>
      </c>
      <c r="AJ1005" s="24" t="s">
        <v>1667</v>
      </c>
      <c r="AK1005" s="30" t="str">
        <f t="shared" si="36"/>
        <v>T11 PTRw25 + GM/ZTWr0</v>
      </c>
      <c r="AL1005" s="27">
        <v>88572</v>
      </c>
      <c r="AN1005" s="30" t="str">
        <f t="shared" si="37"/>
        <v>T10 PTRw25 + GM/CTWRr0</v>
      </c>
      <c r="AO1005" s="27">
        <v>89934</v>
      </c>
      <c r="AR1005" s="27" t="s">
        <v>114</v>
      </c>
      <c r="AU1005" s="26" t="s">
        <v>77</v>
      </c>
      <c r="AV1005" s="26" t="s">
        <v>77</v>
      </c>
      <c r="AW1005" s="26" t="s">
        <v>77</v>
      </c>
      <c r="AX1005" s="26" t="s">
        <v>77</v>
      </c>
      <c r="AY1005" s="26" t="s">
        <v>63</v>
      </c>
      <c r="AZ1005" s="26" t="s">
        <v>63</v>
      </c>
      <c r="BA1005" s="26" t="s">
        <v>63</v>
      </c>
      <c r="BB1005" s="26" t="s">
        <v>63</v>
      </c>
      <c r="BC1005" s="26" t="s">
        <v>77</v>
      </c>
    </row>
    <row r="1006" spans="1:55" ht="12" customHeight="1">
      <c r="A1006" s="20">
        <v>1002</v>
      </c>
      <c r="B1006" s="21">
        <f>INDEX(Refs!A:A,MATCH($C1006,Refs!$I:$I,0))</f>
        <v>6137001</v>
      </c>
      <c r="C1006" s="22" t="s">
        <v>1664</v>
      </c>
      <c r="D1006" s="21" t="str">
        <f>INDEX(Refs!L:L,MATCH($C1006,Refs!$I:$I,0))</f>
        <v>Sharma, Sandeep; Sidhu, H. S.; Singh, Yadvinder; Thind, Harmit Singh</v>
      </c>
      <c r="E1006" s="21" t="str">
        <f>INDEX(Refs!S:S,MATCH($C1006,Refs!$I:$I,0))</f>
        <v>10.1007/s10705-018-09967-8</v>
      </c>
      <c r="F1006" s="23" t="s">
        <v>69</v>
      </c>
      <c r="G1006" s="23" t="s">
        <v>1506</v>
      </c>
      <c r="I1006" s="24" t="s">
        <v>1672</v>
      </c>
      <c r="J1006" s="26" t="s">
        <v>1678</v>
      </c>
      <c r="L1006" s="26" t="s">
        <v>1677</v>
      </c>
      <c r="M1006" s="24">
        <v>3</v>
      </c>
      <c r="O1006" s="27" t="s">
        <v>59</v>
      </c>
      <c r="P1006" s="27" t="s">
        <v>59</v>
      </c>
      <c r="AF1006" s="23" t="s">
        <v>65</v>
      </c>
      <c r="AG1006" s="23" t="s">
        <v>133</v>
      </c>
      <c r="AJ1006" s="24" t="s">
        <v>1667</v>
      </c>
      <c r="AK1006" s="30" t="str">
        <f t="shared" si="36"/>
        <v>T12 PTRw25 + GM/ZTWr100</v>
      </c>
      <c r="AL1006" s="27">
        <v>105789</v>
      </c>
      <c r="AN1006" s="30" t="str">
        <f t="shared" si="37"/>
        <v>T10 PTRw25 + GM/CTWRr0</v>
      </c>
      <c r="AO1006" s="27">
        <v>89934</v>
      </c>
      <c r="AR1006" s="27" t="s">
        <v>114</v>
      </c>
      <c r="AU1006" s="26" t="s">
        <v>77</v>
      </c>
      <c r="AV1006" s="26" t="s">
        <v>77</v>
      </c>
      <c r="AW1006" s="26" t="s">
        <v>77</v>
      </c>
      <c r="AX1006" s="26" t="s">
        <v>77</v>
      </c>
      <c r="AY1006" s="26" t="s">
        <v>63</v>
      </c>
      <c r="AZ1006" s="26" t="s">
        <v>63</v>
      </c>
      <c r="BA1006" s="26" t="s">
        <v>63</v>
      </c>
      <c r="BB1006" s="26" t="s">
        <v>63</v>
      </c>
      <c r="BC1006" s="26" t="s">
        <v>77</v>
      </c>
    </row>
    <row r="1007" spans="1:55" ht="12" customHeight="1">
      <c r="A1007" s="20">
        <v>1003</v>
      </c>
      <c r="B1007" s="21">
        <f>INDEX(Refs!A:A,MATCH($C1007,Refs!$I:$I,0))</f>
        <v>6137001</v>
      </c>
      <c r="C1007" s="22" t="s">
        <v>1664</v>
      </c>
      <c r="D1007" s="21" t="str">
        <f>INDEX(Refs!L:L,MATCH($C1007,Refs!$I:$I,0))</f>
        <v>Sharma, Sandeep; Sidhu, H. S.; Singh, Yadvinder; Thind, Harmit Singh</v>
      </c>
      <c r="E1007" s="21" t="str">
        <f>INDEX(Refs!S:S,MATCH($C1007,Refs!$I:$I,0))</f>
        <v>10.1007/s10705-018-09967-8</v>
      </c>
      <c r="F1007" s="23" t="s">
        <v>69</v>
      </c>
      <c r="G1007" s="23" t="s">
        <v>1506</v>
      </c>
      <c r="I1007" s="24" t="s">
        <v>1672</v>
      </c>
      <c r="J1007" s="26" t="s">
        <v>1675</v>
      </c>
      <c r="L1007" s="26" t="s">
        <v>1673</v>
      </c>
      <c r="M1007" s="24">
        <v>3</v>
      </c>
      <c r="P1007" s="27" t="s">
        <v>59</v>
      </c>
      <c r="AF1007" s="23" t="s">
        <v>65</v>
      </c>
      <c r="AG1007" s="23" t="s">
        <v>133</v>
      </c>
      <c r="AJ1007" s="24" t="s">
        <v>1667</v>
      </c>
      <c r="AK1007" s="30" t="str">
        <f t="shared" si="36"/>
        <v>T9 PTRw0 + GM/ZTWr100</v>
      </c>
      <c r="AL1007" s="27">
        <v>104214</v>
      </c>
      <c r="AN1007" s="30" t="str">
        <f t="shared" si="37"/>
        <v>T8 PTRw0 + GM/ZTWr0</v>
      </c>
      <c r="AO1007" s="27">
        <v>88162</v>
      </c>
      <c r="AR1007" s="27" t="s">
        <v>114</v>
      </c>
      <c r="AU1007" s="26" t="s">
        <v>77</v>
      </c>
      <c r="AV1007" s="26" t="s">
        <v>77</v>
      </c>
      <c r="AW1007" s="26" t="s">
        <v>77</v>
      </c>
      <c r="AX1007" s="26" t="s">
        <v>77</v>
      </c>
      <c r="AY1007" s="26" t="s">
        <v>63</v>
      </c>
      <c r="AZ1007" s="26" t="s">
        <v>63</v>
      </c>
      <c r="BA1007" s="26" t="s">
        <v>63</v>
      </c>
      <c r="BB1007" s="26" t="s">
        <v>63</v>
      </c>
      <c r="BC1007" s="26" t="s">
        <v>77</v>
      </c>
    </row>
    <row r="1008" spans="1:55" ht="12" customHeight="1">
      <c r="A1008" s="20">
        <v>1004</v>
      </c>
      <c r="B1008" s="21">
        <f>INDEX(Refs!A:A,MATCH($C1008,Refs!$I:$I,0))</f>
        <v>6137001</v>
      </c>
      <c r="C1008" s="22" t="s">
        <v>1664</v>
      </c>
      <c r="D1008" s="21" t="str">
        <f>INDEX(Refs!L:L,MATCH($C1008,Refs!$I:$I,0))</f>
        <v>Sharma, Sandeep; Sidhu, H. S.; Singh, Yadvinder; Thind, Harmit Singh</v>
      </c>
      <c r="E1008" s="21" t="str">
        <f>INDEX(Refs!S:S,MATCH($C1008,Refs!$I:$I,0))</f>
        <v>10.1007/s10705-018-09967-8</v>
      </c>
      <c r="F1008" s="23" t="s">
        <v>69</v>
      </c>
      <c r="G1008" s="23" t="s">
        <v>1506</v>
      </c>
      <c r="I1008" s="24" t="s">
        <v>1672</v>
      </c>
      <c r="J1008" s="26" t="s">
        <v>1678</v>
      </c>
      <c r="L1008" s="26" t="s">
        <v>1676</v>
      </c>
      <c r="M1008" s="24">
        <v>3</v>
      </c>
      <c r="P1008" s="27" t="s">
        <v>59</v>
      </c>
      <c r="AF1008" s="23" t="s">
        <v>65</v>
      </c>
      <c r="AG1008" s="23" t="s">
        <v>133</v>
      </c>
      <c r="AJ1008" s="24" t="s">
        <v>1667</v>
      </c>
      <c r="AK1008" s="30" t="str">
        <f t="shared" si="36"/>
        <v>T12 PTRw25 + GM/ZTWr100</v>
      </c>
      <c r="AL1008" s="27">
        <v>105789</v>
      </c>
      <c r="AN1008" s="30" t="str">
        <f t="shared" si="37"/>
        <v>T11 PTRw25 + GM/ZTWr0</v>
      </c>
      <c r="AO1008" s="27">
        <v>88572</v>
      </c>
      <c r="AR1008" s="27" t="s">
        <v>114</v>
      </c>
      <c r="AU1008" s="26" t="s">
        <v>77</v>
      </c>
      <c r="AV1008" s="26" t="s">
        <v>77</v>
      </c>
      <c r="AW1008" s="26" t="s">
        <v>77</v>
      </c>
      <c r="AX1008" s="26" t="s">
        <v>77</v>
      </c>
      <c r="AY1008" s="26" t="s">
        <v>63</v>
      </c>
      <c r="AZ1008" s="26" t="s">
        <v>63</v>
      </c>
      <c r="BA1008" s="26" t="s">
        <v>63</v>
      </c>
      <c r="BB1008" s="26" t="s">
        <v>63</v>
      </c>
      <c r="BC1008" s="26" t="s">
        <v>77</v>
      </c>
    </row>
    <row r="1009" spans="1:55" ht="12" customHeight="1">
      <c r="A1009" s="20">
        <v>1005</v>
      </c>
      <c r="B1009" s="21">
        <f>INDEX(Refs!A:A,MATCH($C1009,Refs!$I:$I,0))</f>
        <v>6137001</v>
      </c>
      <c r="C1009" s="22" t="s">
        <v>1664</v>
      </c>
      <c r="D1009" s="21" t="str">
        <f>INDEX(Refs!L:L,MATCH($C1009,Refs!$I:$I,0))</f>
        <v>Sharma, Sandeep; Sidhu, H. S.; Singh, Yadvinder; Thind, Harmit Singh</v>
      </c>
      <c r="E1009" s="21" t="str">
        <f>INDEX(Refs!S:S,MATCH($C1009,Refs!$I:$I,0))</f>
        <v>10.1007/s10705-018-09967-8</v>
      </c>
      <c r="F1009" s="23" t="s">
        <v>69</v>
      </c>
      <c r="G1009" s="23" t="s">
        <v>1506</v>
      </c>
      <c r="I1009" s="24" t="s">
        <v>1672</v>
      </c>
      <c r="J1009" s="26" t="s">
        <v>1674</v>
      </c>
      <c r="K1009" s="24" t="s">
        <v>320</v>
      </c>
      <c r="L1009" s="26" t="s">
        <v>1666</v>
      </c>
      <c r="M1009" s="24">
        <v>3</v>
      </c>
      <c r="S1009" s="27" t="s">
        <v>59</v>
      </c>
      <c r="AF1009" s="23" t="s">
        <v>65</v>
      </c>
      <c r="AG1009" s="23" t="s">
        <v>133</v>
      </c>
      <c r="AJ1009" s="24" t="s">
        <v>1667</v>
      </c>
      <c r="AK1009" s="30" t="str">
        <f t="shared" si="36"/>
        <v>T7 PTRw0 + GM/CTWR0</v>
      </c>
      <c r="AL1009" s="27">
        <v>91394</v>
      </c>
      <c r="AN1009" s="30" t="str">
        <f t="shared" si="37"/>
        <v>T1 PTRw0/CTWr0</v>
      </c>
      <c r="AO1009" s="27">
        <v>81714</v>
      </c>
      <c r="AR1009" s="27" t="s">
        <v>114</v>
      </c>
      <c r="AU1009" s="26" t="s">
        <v>77</v>
      </c>
      <c r="AV1009" s="26" t="s">
        <v>77</v>
      </c>
      <c r="AW1009" s="26" t="s">
        <v>77</v>
      </c>
      <c r="AX1009" s="26" t="s">
        <v>77</v>
      </c>
      <c r="AY1009" s="26" t="s">
        <v>63</v>
      </c>
      <c r="AZ1009" s="26" t="s">
        <v>63</v>
      </c>
      <c r="BA1009" s="26" t="s">
        <v>63</v>
      </c>
      <c r="BB1009" s="26" t="s">
        <v>63</v>
      </c>
      <c r="BC1009" s="26" t="s">
        <v>77</v>
      </c>
    </row>
    <row r="1010" spans="1:55" ht="12" customHeight="1">
      <c r="A1010" s="20">
        <v>1006</v>
      </c>
      <c r="B1010" s="21">
        <f>INDEX(Refs!A:A,MATCH($C1010,Refs!$I:$I,0))</f>
        <v>6137001</v>
      </c>
      <c r="C1010" s="22" t="s">
        <v>1664</v>
      </c>
      <c r="D1010" s="21" t="str">
        <f>INDEX(Refs!L:L,MATCH($C1010,Refs!$I:$I,0))</f>
        <v>Sharma, Sandeep; Sidhu, H. S.; Singh, Yadvinder; Thind, Harmit Singh</v>
      </c>
      <c r="E1010" s="21" t="str">
        <f>INDEX(Refs!S:S,MATCH($C1010,Refs!$I:$I,0))</f>
        <v>10.1007/s10705-018-09967-8</v>
      </c>
      <c r="F1010" s="23" t="s">
        <v>69</v>
      </c>
      <c r="G1010" s="23" t="s">
        <v>1506</v>
      </c>
      <c r="I1010" s="24" t="s">
        <v>1672</v>
      </c>
      <c r="J1010" s="26" t="s">
        <v>1673</v>
      </c>
      <c r="K1010" s="24" t="s">
        <v>320</v>
      </c>
      <c r="L1010" s="26" t="s">
        <v>1665</v>
      </c>
      <c r="M1010" s="24">
        <v>3</v>
      </c>
      <c r="S1010" s="27" t="s">
        <v>59</v>
      </c>
      <c r="AF1010" s="23" t="s">
        <v>65</v>
      </c>
      <c r="AG1010" s="23" t="s">
        <v>133</v>
      </c>
      <c r="AJ1010" s="24" t="s">
        <v>1667</v>
      </c>
      <c r="AK1010" s="30" t="str">
        <f t="shared" si="36"/>
        <v>T8 PTRw0 + GM/ZTWr0</v>
      </c>
      <c r="AL1010" s="27">
        <v>88162</v>
      </c>
      <c r="AN1010" s="30" t="str">
        <f t="shared" si="37"/>
        <v>T2 PTRw0/ZTWr0</v>
      </c>
      <c r="AO1010" s="27">
        <v>83992</v>
      </c>
      <c r="AR1010" s="27" t="s">
        <v>114</v>
      </c>
      <c r="AU1010" s="26" t="s">
        <v>77</v>
      </c>
      <c r="AV1010" s="26" t="s">
        <v>77</v>
      </c>
      <c r="AW1010" s="26" t="s">
        <v>77</v>
      </c>
      <c r="AX1010" s="26" t="s">
        <v>77</v>
      </c>
      <c r="AY1010" s="26" t="s">
        <v>63</v>
      </c>
      <c r="AZ1010" s="26" t="s">
        <v>63</v>
      </c>
      <c r="BA1010" s="26" t="s">
        <v>63</v>
      </c>
      <c r="BB1010" s="26" t="s">
        <v>63</v>
      </c>
      <c r="BC1010" s="26" t="s">
        <v>77</v>
      </c>
    </row>
    <row r="1011" spans="1:55" ht="12" customHeight="1">
      <c r="A1011" s="20">
        <v>1007</v>
      </c>
      <c r="B1011" s="21">
        <f>INDEX(Refs!A:A,MATCH($C1011,Refs!$I:$I,0))</f>
        <v>6137001</v>
      </c>
      <c r="C1011" s="22" t="s">
        <v>1664</v>
      </c>
      <c r="D1011" s="21" t="str">
        <f>INDEX(Refs!L:L,MATCH($C1011,Refs!$I:$I,0))</f>
        <v>Sharma, Sandeep; Sidhu, H. S.; Singh, Yadvinder; Thind, Harmit Singh</v>
      </c>
      <c r="E1011" s="21" t="str">
        <f>INDEX(Refs!S:S,MATCH($C1011,Refs!$I:$I,0))</f>
        <v>10.1007/s10705-018-09967-8</v>
      </c>
      <c r="F1011" s="23" t="s">
        <v>69</v>
      </c>
      <c r="G1011" s="23" t="s">
        <v>1506</v>
      </c>
      <c r="I1011" s="24" t="s">
        <v>1672</v>
      </c>
      <c r="J1011" s="26" t="s">
        <v>1675</v>
      </c>
      <c r="K1011" s="24" t="s">
        <v>320</v>
      </c>
      <c r="L1011" s="26" t="s">
        <v>1668</v>
      </c>
      <c r="M1011" s="24">
        <v>3</v>
      </c>
      <c r="S1011" s="27" t="s">
        <v>59</v>
      </c>
      <c r="AF1011" s="23" t="s">
        <v>65</v>
      </c>
      <c r="AG1011" s="23" t="s">
        <v>133</v>
      </c>
      <c r="AJ1011" s="24" t="s">
        <v>1667</v>
      </c>
      <c r="AK1011" s="30" t="str">
        <f t="shared" si="36"/>
        <v>T9 PTRw0 + GM/ZTWr100</v>
      </c>
      <c r="AL1011" s="27">
        <v>104214</v>
      </c>
      <c r="AN1011" s="30" t="str">
        <f t="shared" si="37"/>
        <v>T3 PTRw0/ZTWr100</v>
      </c>
      <c r="AO1011" s="27">
        <v>95774</v>
      </c>
      <c r="AR1011" s="27" t="s">
        <v>114</v>
      </c>
      <c r="AU1011" s="26" t="s">
        <v>77</v>
      </c>
      <c r="AV1011" s="26" t="s">
        <v>77</v>
      </c>
      <c r="AW1011" s="26" t="s">
        <v>77</v>
      </c>
      <c r="AX1011" s="26" t="s">
        <v>77</v>
      </c>
      <c r="AY1011" s="26" t="s">
        <v>63</v>
      </c>
      <c r="AZ1011" s="26" t="s">
        <v>63</v>
      </c>
      <c r="BA1011" s="26" t="s">
        <v>63</v>
      </c>
      <c r="BB1011" s="26" t="s">
        <v>63</v>
      </c>
      <c r="BC1011" s="26" t="s">
        <v>77</v>
      </c>
    </row>
    <row r="1012" spans="1:55" ht="12" customHeight="1">
      <c r="A1012" s="20">
        <v>1008</v>
      </c>
      <c r="B1012" s="21">
        <f>INDEX(Refs!A:A,MATCH($C1012,Refs!$I:$I,0))</f>
        <v>6137001</v>
      </c>
      <c r="C1012" s="22" t="s">
        <v>1664</v>
      </c>
      <c r="D1012" s="21" t="str">
        <f>INDEX(Refs!L:L,MATCH($C1012,Refs!$I:$I,0))</f>
        <v>Sharma, Sandeep; Sidhu, H. S.; Singh, Yadvinder; Thind, Harmit Singh</v>
      </c>
      <c r="E1012" s="21" t="str">
        <f>INDEX(Refs!S:S,MATCH($C1012,Refs!$I:$I,0))</f>
        <v>10.1007/s10705-018-09967-8</v>
      </c>
      <c r="F1012" s="23" t="s">
        <v>69</v>
      </c>
      <c r="G1012" s="23" t="s">
        <v>1506</v>
      </c>
      <c r="I1012" s="24" t="s">
        <v>1672</v>
      </c>
      <c r="J1012" s="26" t="s">
        <v>1677</v>
      </c>
      <c r="K1012" s="24" t="s">
        <v>320</v>
      </c>
      <c r="L1012" s="26" t="s">
        <v>1670</v>
      </c>
      <c r="M1012" s="24">
        <v>3</v>
      </c>
      <c r="S1012" s="27" t="s">
        <v>59</v>
      </c>
      <c r="AF1012" s="23" t="s">
        <v>65</v>
      </c>
      <c r="AG1012" s="23" t="s">
        <v>133</v>
      </c>
      <c r="AJ1012" s="24" t="s">
        <v>1667</v>
      </c>
      <c r="AK1012" s="30" t="str">
        <f t="shared" si="36"/>
        <v>T10 PTRw25 + GM/CTWRr0</v>
      </c>
      <c r="AL1012" s="27">
        <v>89934</v>
      </c>
      <c r="AN1012" s="30" t="str">
        <f t="shared" si="37"/>
        <v>T4 PTRw25/CTWr0</v>
      </c>
      <c r="AO1012" s="27">
        <v>87084</v>
      </c>
      <c r="AR1012" s="27" t="s">
        <v>114</v>
      </c>
      <c r="AU1012" s="26" t="s">
        <v>77</v>
      </c>
      <c r="AV1012" s="26" t="s">
        <v>77</v>
      </c>
      <c r="AW1012" s="26" t="s">
        <v>77</v>
      </c>
      <c r="AX1012" s="26" t="s">
        <v>77</v>
      </c>
      <c r="AY1012" s="26" t="s">
        <v>63</v>
      </c>
      <c r="AZ1012" s="26" t="s">
        <v>63</v>
      </c>
      <c r="BA1012" s="26" t="s">
        <v>63</v>
      </c>
      <c r="BB1012" s="26" t="s">
        <v>63</v>
      </c>
      <c r="BC1012" s="26" t="s">
        <v>77</v>
      </c>
    </row>
    <row r="1013" spans="1:55" ht="12" customHeight="1">
      <c r="A1013" s="20">
        <v>1009</v>
      </c>
      <c r="B1013" s="21">
        <f>INDEX(Refs!A:A,MATCH($C1013,Refs!$I:$I,0))</f>
        <v>6137001</v>
      </c>
      <c r="C1013" s="22" t="s">
        <v>1664</v>
      </c>
      <c r="D1013" s="21" t="str">
        <f>INDEX(Refs!L:L,MATCH($C1013,Refs!$I:$I,0))</f>
        <v>Sharma, Sandeep; Sidhu, H. S.; Singh, Yadvinder; Thind, Harmit Singh</v>
      </c>
      <c r="E1013" s="21" t="str">
        <f>INDEX(Refs!S:S,MATCH($C1013,Refs!$I:$I,0))</f>
        <v>10.1007/s10705-018-09967-8</v>
      </c>
      <c r="F1013" s="23" t="s">
        <v>69</v>
      </c>
      <c r="G1013" s="23" t="s">
        <v>1506</v>
      </c>
      <c r="I1013" s="24" t="s">
        <v>1672</v>
      </c>
      <c r="J1013" s="26" t="s">
        <v>1676</v>
      </c>
      <c r="K1013" s="24" t="s">
        <v>320</v>
      </c>
      <c r="L1013" s="26" t="s">
        <v>1669</v>
      </c>
      <c r="M1013" s="24">
        <v>3</v>
      </c>
      <c r="S1013" s="27" t="s">
        <v>59</v>
      </c>
      <c r="AF1013" s="23" t="s">
        <v>65</v>
      </c>
      <c r="AG1013" s="23" t="s">
        <v>133</v>
      </c>
      <c r="AJ1013" s="24" t="s">
        <v>1667</v>
      </c>
      <c r="AK1013" s="30" t="str">
        <f t="shared" si="36"/>
        <v>T11 PTRw25 + GM/ZTWr0</v>
      </c>
      <c r="AL1013" s="27">
        <v>88572</v>
      </c>
      <c r="AN1013" s="30" t="str">
        <f t="shared" si="37"/>
        <v>T5 PTRw25/ZTWr0</v>
      </c>
      <c r="AO1013" s="27">
        <v>83377</v>
      </c>
      <c r="AR1013" s="27" t="s">
        <v>114</v>
      </c>
      <c r="AU1013" s="26" t="s">
        <v>77</v>
      </c>
      <c r="AV1013" s="26" t="s">
        <v>77</v>
      </c>
      <c r="AW1013" s="26" t="s">
        <v>77</v>
      </c>
      <c r="AX1013" s="26" t="s">
        <v>77</v>
      </c>
      <c r="AY1013" s="26" t="s">
        <v>63</v>
      </c>
      <c r="AZ1013" s="26" t="s">
        <v>63</v>
      </c>
      <c r="BA1013" s="26" t="s">
        <v>63</v>
      </c>
      <c r="BB1013" s="26" t="s">
        <v>63</v>
      </c>
      <c r="BC1013" s="26" t="s">
        <v>77</v>
      </c>
    </row>
    <row r="1014" spans="1:55" ht="12" customHeight="1">
      <c r="A1014" s="20">
        <v>1010</v>
      </c>
      <c r="B1014" s="21">
        <f>INDEX(Refs!A:A,MATCH($C1014,Refs!$I:$I,0))</f>
        <v>6137001</v>
      </c>
      <c r="C1014" s="22" t="s">
        <v>1664</v>
      </c>
      <c r="D1014" s="21" t="str">
        <f>INDEX(Refs!L:L,MATCH($C1014,Refs!$I:$I,0))</f>
        <v>Sharma, Sandeep; Sidhu, H. S.; Singh, Yadvinder; Thind, Harmit Singh</v>
      </c>
      <c r="E1014" s="21" t="str">
        <f>INDEX(Refs!S:S,MATCH($C1014,Refs!$I:$I,0))</f>
        <v>10.1007/s10705-018-09967-8</v>
      </c>
      <c r="F1014" s="23" t="s">
        <v>69</v>
      </c>
      <c r="G1014" s="23" t="s">
        <v>1506</v>
      </c>
      <c r="I1014" s="24" t="s">
        <v>1672</v>
      </c>
      <c r="J1014" s="26" t="s">
        <v>1678</v>
      </c>
      <c r="K1014" s="24" t="s">
        <v>320</v>
      </c>
      <c r="L1014" s="26" t="s">
        <v>1671</v>
      </c>
      <c r="M1014" s="24">
        <v>3</v>
      </c>
      <c r="S1014" s="27" t="s">
        <v>59</v>
      </c>
      <c r="AF1014" s="23" t="s">
        <v>65</v>
      </c>
      <c r="AG1014" s="23" t="s">
        <v>133</v>
      </c>
      <c r="AJ1014" s="24" t="s">
        <v>1667</v>
      </c>
      <c r="AK1014" s="30" t="str">
        <f t="shared" si="36"/>
        <v>T12 PTRw25 + GM/ZTWr100</v>
      </c>
      <c r="AL1014" s="27">
        <v>105789</v>
      </c>
      <c r="AN1014" s="30" t="str">
        <f t="shared" si="37"/>
        <v>T6 PTRw25/ZTWR100</v>
      </c>
      <c r="AO1014" s="27">
        <v>99169</v>
      </c>
      <c r="AR1014" s="27" t="s">
        <v>114</v>
      </c>
      <c r="AU1014" s="26" t="s">
        <v>77</v>
      </c>
      <c r="AV1014" s="26" t="s">
        <v>77</v>
      </c>
      <c r="AW1014" s="26" t="s">
        <v>77</v>
      </c>
      <c r="AX1014" s="26" t="s">
        <v>77</v>
      </c>
      <c r="AY1014" s="26" t="s">
        <v>63</v>
      </c>
      <c r="AZ1014" s="26" t="s">
        <v>63</v>
      </c>
      <c r="BA1014" s="26" t="s">
        <v>63</v>
      </c>
      <c r="BB1014" s="26" t="s">
        <v>63</v>
      </c>
      <c r="BC1014" s="26" t="s">
        <v>77</v>
      </c>
    </row>
    <row r="1015" spans="1:55" ht="12" customHeight="1">
      <c r="A1015" s="20">
        <v>1011</v>
      </c>
      <c r="B1015" s="21" t="e">
        <f>INDEX(Refs!A:A,MATCH($C1015,Refs!$I:$I,0))</f>
        <v>#N/A</v>
      </c>
      <c r="AK1015" s="30">
        <f t="shared" si="36"/>
        <v>0</v>
      </c>
      <c r="AN1015" s="30">
        <f t="shared" si="37"/>
        <v>0</v>
      </c>
    </row>
    <row r="1016" spans="1:55" ht="12" customHeight="1">
      <c r="A1016" s="20">
        <v>1012</v>
      </c>
      <c r="B1016" s="21">
        <f>INDEX(Refs!A:A,MATCH($C1016,Refs!$I:$I,0))</f>
        <v>6136990</v>
      </c>
      <c r="C1016" s="22" t="s">
        <v>1679</v>
      </c>
      <c r="D1016" s="21" t="str">
        <f>INDEX(Refs!L:L,MATCH($C1016,Refs!$I:$I,0))</f>
        <v>Li, Feng-Min; Liu, Chang-An; Ma, Bao-Luo; Qiang, Sheng-Cai; Wang, Chun-Ling; Wang, Run-Yuan; Xiong, You-Cai; Zhao, Hong</v>
      </c>
      <c r="E1016" s="21" t="str">
        <f>INDEX(Refs!S:S,MATCH($C1016,Refs!$I:$I,0))</f>
        <v>10.1016/j.fcr.2014.02.013</v>
      </c>
      <c r="F1016" s="23" t="s">
        <v>86</v>
      </c>
      <c r="G1016" s="23" t="s">
        <v>1680</v>
      </c>
      <c r="I1016" s="24" t="s">
        <v>249</v>
      </c>
      <c r="J1016" s="26" t="s">
        <v>1681</v>
      </c>
      <c r="L1016" s="26" t="s">
        <v>1682</v>
      </c>
      <c r="M1016" s="24">
        <v>3</v>
      </c>
      <c r="O1016" s="27" t="s">
        <v>59</v>
      </c>
      <c r="AF1016" s="23" t="s">
        <v>60</v>
      </c>
      <c r="AG1016" s="23" t="s">
        <v>147</v>
      </c>
      <c r="AJ1016" s="24">
        <v>2009</v>
      </c>
      <c r="AK1016" s="30" t="str">
        <f t="shared" si="36"/>
        <v>CT- Ridge and Furrow</v>
      </c>
      <c r="AL1016" s="27">
        <v>8027.5</v>
      </c>
      <c r="AN1016" s="30" t="str">
        <f t="shared" si="37"/>
        <v xml:space="preserve">No tillage </v>
      </c>
      <c r="AO1016" s="27">
        <v>7509.5</v>
      </c>
      <c r="AR1016" s="27" t="s">
        <v>303</v>
      </c>
      <c r="AT1016" s="26" t="s">
        <v>77</v>
      </c>
    </row>
    <row r="1017" spans="1:55" ht="12" customHeight="1">
      <c r="A1017" s="20">
        <v>1013</v>
      </c>
      <c r="B1017" s="21">
        <f>INDEX(Refs!A:A,MATCH($C1017,Refs!$I:$I,0))</f>
        <v>6136990</v>
      </c>
      <c r="C1017" s="22" t="s">
        <v>1679</v>
      </c>
      <c r="D1017" s="21" t="str">
        <f>INDEX(Refs!L:L,MATCH($C1017,Refs!$I:$I,0))</f>
        <v>Li, Feng-Min; Liu, Chang-An; Ma, Bao-Luo; Qiang, Sheng-Cai; Wang, Chun-Ling; Wang, Run-Yuan; Xiong, You-Cai; Zhao, Hong</v>
      </c>
      <c r="E1017" s="21" t="str">
        <f>INDEX(Refs!S:S,MATCH($C1017,Refs!$I:$I,0))</f>
        <v>10.1016/j.fcr.2014.02.013</v>
      </c>
      <c r="F1017" s="23" t="s">
        <v>86</v>
      </c>
      <c r="G1017" s="23" t="s">
        <v>1680</v>
      </c>
      <c r="I1017" s="24" t="s">
        <v>249</v>
      </c>
      <c r="J1017" s="26" t="s">
        <v>1681</v>
      </c>
      <c r="L1017" s="26" t="s">
        <v>1682</v>
      </c>
      <c r="M1017" s="24">
        <v>3</v>
      </c>
      <c r="O1017" s="27" t="s">
        <v>59</v>
      </c>
      <c r="AF1017" s="23" t="s">
        <v>60</v>
      </c>
      <c r="AG1017" s="23" t="s">
        <v>147</v>
      </c>
      <c r="AJ1017" s="24">
        <v>2010</v>
      </c>
      <c r="AK1017" s="30" t="str">
        <f t="shared" ref="AK1017:AK1067" si="38">J1017</f>
        <v>CT- Ridge and Furrow</v>
      </c>
      <c r="AL1017" s="27">
        <v>8941</v>
      </c>
      <c r="AN1017" s="30" t="str">
        <f t="shared" ref="AN1017:AN1067" si="39">L1017</f>
        <v xml:space="preserve">No tillage </v>
      </c>
      <c r="AO1017" s="27">
        <v>8319.6</v>
      </c>
      <c r="AR1017" s="27" t="s">
        <v>1440</v>
      </c>
      <c r="AT1017" s="26" t="s">
        <v>77</v>
      </c>
    </row>
    <row r="1018" spans="1:55" ht="12" customHeight="1">
      <c r="A1018" s="20">
        <v>1014</v>
      </c>
      <c r="B1018" s="21">
        <f>INDEX(Refs!A:A,MATCH($C1018,Refs!$I:$I,0))</f>
        <v>6136990</v>
      </c>
      <c r="C1018" s="22" t="s">
        <v>1679</v>
      </c>
      <c r="D1018" s="21" t="str">
        <f>INDEX(Refs!L:L,MATCH($C1018,Refs!$I:$I,0))</f>
        <v>Li, Feng-Min; Liu, Chang-An; Ma, Bao-Luo; Qiang, Sheng-Cai; Wang, Chun-Ling; Wang, Run-Yuan; Xiong, You-Cai; Zhao, Hong</v>
      </c>
      <c r="E1018" s="21" t="str">
        <f>INDEX(Refs!S:S,MATCH($C1018,Refs!$I:$I,0))</f>
        <v>10.1016/j.fcr.2014.02.013</v>
      </c>
      <c r="F1018" s="23" t="s">
        <v>86</v>
      </c>
      <c r="G1018" s="23" t="s">
        <v>1680</v>
      </c>
      <c r="I1018" s="24" t="s">
        <v>249</v>
      </c>
      <c r="J1018" s="26" t="s">
        <v>1681</v>
      </c>
      <c r="L1018" s="26" t="s">
        <v>1682</v>
      </c>
      <c r="M1018" s="24">
        <v>3</v>
      </c>
      <c r="O1018" s="27" t="s">
        <v>59</v>
      </c>
      <c r="AF1018" s="23" t="s">
        <v>80</v>
      </c>
      <c r="AG1018" s="23" t="s">
        <v>147</v>
      </c>
      <c r="AJ1018" s="24">
        <v>2009</v>
      </c>
      <c r="AK1018" s="30" t="str">
        <f t="shared" si="38"/>
        <v>CT- Ridge and Furrow</v>
      </c>
      <c r="AL1018" s="27">
        <v>12605.7</v>
      </c>
      <c r="AN1018" s="30" t="str">
        <f t="shared" si="39"/>
        <v xml:space="preserve">No tillage </v>
      </c>
      <c r="AO1018" s="27">
        <v>11610.5</v>
      </c>
      <c r="AR1018" s="27" t="s">
        <v>303</v>
      </c>
      <c r="AT1018" s="26" t="s">
        <v>77</v>
      </c>
    </row>
    <row r="1019" spans="1:55" ht="12" customHeight="1">
      <c r="A1019" s="20">
        <v>1015</v>
      </c>
      <c r="B1019" s="21">
        <f>INDEX(Refs!A:A,MATCH($C1019,Refs!$I:$I,0))</f>
        <v>6136990</v>
      </c>
      <c r="C1019" s="22" t="s">
        <v>1679</v>
      </c>
      <c r="D1019" s="21" t="str">
        <f>INDEX(Refs!L:L,MATCH($C1019,Refs!$I:$I,0))</f>
        <v>Li, Feng-Min; Liu, Chang-An; Ma, Bao-Luo; Qiang, Sheng-Cai; Wang, Chun-Ling; Wang, Run-Yuan; Xiong, You-Cai; Zhao, Hong</v>
      </c>
      <c r="E1019" s="21" t="str">
        <f>INDEX(Refs!S:S,MATCH($C1019,Refs!$I:$I,0))</f>
        <v>10.1016/j.fcr.2014.02.013</v>
      </c>
      <c r="F1019" s="23" t="s">
        <v>86</v>
      </c>
      <c r="G1019" s="23" t="s">
        <v>1680</v>
      </c>
      <c r="I1019" s="24" t="s">
        <v>249</v>
      </c>
      <c r="J1019" s="26" t="s">
        <v>1681</v>
      </c>
      <c r="L1019" s="26" t="s">
        <v>1682</v>
      </c>
      <c r="M1019" s="24">
        <v>3</v>
      </c>
      <c r="O1019" s="27" t="s">
        <v>59</v>
      </c>
      <c r="AF1019" s="23" t="s">
        <v>80</v>
      </c>
      <c r="AG1019" s="23" t="s">
        <v>147</v>
      </c>
      <c r="AJ1019" s="24">
        <v>2010</v>
      </c>
      <c r="AK1019" s="30" t="str">
        <f t="shared" si="38"/>
        <v>CT- Ridge and Furrow</v>
      </c>
      <c r="AL1019" s="27">
        <v>20972</v>
      </c>
      <c r="AN1019" s="30" t="str">
        <f t="shared" si="39"/>
        <v xml:space="preserve">No tillage </v>
      </c>
      <c r="AO1019" s="27">
        <v>19198.900000000001</v>
      </c>
      <c r="AR1019" s="27" t="s">
        <v>303</v>
      </c>
      <c r="AT1019" s="26" t="s">
        <v>77</v>
      </c>
    </row>
    <row r="1020" spans="1:55" ht="12" customHeight="1">
      <c r="A1020" s="20">
        <v>1016</v>
      </c>
      <c r="B1020" s="21">
        <f>INDEX(Refs!A:A,MATCH($C1020,Refs!$I:$I,0))</f>
        <v>6136990</v>
      </c>
      <c r="C1020" s="22" t="s">
        <v>1679</v>
      </c>
      <c r="D1020" s="21" t="str">
        <f>INDEX(Refs!L:L,MATCH($C1020,Refs!$I:$I,0))</f>
        <v>Li, Feng-Min; Liu, Chang-An; Ma, Bao-Luo; Qiang, Sheng-Cai; Wang, Chun-Ling; Wang, Run-Yuan; Xiong, You-Cai; Zhao, Hong</v>
      </c>
      <c r="E1020" s="21" t="str">
        <f>INDEX(Refs!S:S,MATCH($C1020,Refs!$I:$I,0))</f>
        <v>10.1016/j.fcr.2014.02.013</v>
      </c>
      <c r="F1020" s="23" t="s">
        <v>86</v>
      </c>
      <c r="G1020" s="23" t="s">
        <v>1680</v>
      </c>
      <c r="I1020" s="24" t="s">
        <v>249</v>
      </c>
      <c r="J1020" s="26" t="s">
        <v>1681</v>
      </c>
      <c r="L1020" s="26" t="s">
        <v>1682</v>
      </c>
      <c r="M1020" s="24">
        <v>3</v>
      </c>
      <c r="O1020" s="27" t="s">
        <v>59</v>
      </c>
      <c r="AF1020" s="23" t="s">
        <v>65</v>
      </c>
      <c r="AG1020" s="23" t="s">
        <v>147</v>
      </c>
      <c r="AJ1020" s="24">
        <v>2009</v>
      </c>
      <c r="AK1020" s="30" t="str">
        <f t="shared" si="38"/>
        <v>CT- Ridge and Furrow</v>
      </c>
      <c r="AL1020" s="27">
        <v>4578.3999999999996</v>
      </c>
      <c r="AN1020" s="30" t="str">
        <f t="shared" si="39"/>
        <v xml:space="preserve">No tillage </v>
      </c>
      <c r="AO1020" s="27">
        <v>4101</v>
      </c>
      <c r="AR1020" s="27" t="s">
        <v>303</v>
      </c>
      <c r="AT1020" s="26" t="s">
        <v>77</v>
      </c>
    </row>
    <row r="1021" spans="1:55" ht="12" customHeight="1">
      <c r="A1021" s="20">
        <v>1017</v>
      </c>
      <c r="B1021" s="21">
        <f>INDEX(Refs!A:A,MATCH($C1021,Refs!$I:$I,0))</f>
        <v>6136990</v>
      </c>
      <c r="C1021" s="22" t="s">
        <v>1679</v>
      </c>
      <c r="D1021" s="21" t="str">
        <f>INDEX(Refs!L:L,MATCH($C1021,Refs!$I:$I,0))</f>
        <v>Li, Feng-Min; Liu, Chang-An; Ma, Bao-Luo; Qiang, Sheng-Cai; Wang, Chun-Ling; Wang, Run-Yuan; Xiong, You-Cai; Zhao, Hong</v>
      </c>
      <c r="E1021" s="21" t="str">
        <f>INDEX(Refs!S:S,MATCH($C1021,Refs!$I:$I,0))</f>
        <v>10.1016/j.fcr.2014.02.013</v>
      </c>
      <c r="F1021" s="23" t="s">
        <v>86</v>
      </c>
      <c r="G1021" s="23" t="s">
        <v>1680</v>
      </c>
      <c r="I1021" s="24" t="s">
        <v>249</v>
      </c>
      <c r="J1021" s="26" t="s">
        <v>1681</v>
      </c>
      <c r="L1021" s="26" t="s">
        <v>1682</v>
      </c>
      <c r="M1021" s="24">
        <v>3</v>
      </c>
      <c r="O1021" s="27" t="s">
        <v>59</v>
      </c>
      <c r="AF1021" s="23" t="s">
        <v>65</v>
      </c>
      <c r="AG1021" s="23" t="s">
        <v>147</v>
      </c>
      <c r="AJ1021" s="24">
        <v>2010</v>
      </c>
      <c r="AK1021" s="30" t="str">
        <f t="shared" si="38"/>
        <v>CT- Ridge and Furrow</v>
      </c>
      <c r="AL1021" s="27">
        <v>12031</v>
      </c>
      <c r="AN1021" s="30" t="str">
        <f t="shared" si="39"/>
        <v xml:space="preserve">No tillage </v>
      </c>
      <c r="AO1021" s="27">
        <v>10879.3</v>
      </c>
      <c r="AR1021" s="27" t="s">
        <v>303</v>
      </c>
      <c r="AT1021" s="26" t="s">
        <v>77</v>
      </c>
    </row>
    <row r="1022" spans="1:55" ht="12" customHeight="1">
      <c r="A1022" s="20">
        <v>1018</v>
      </c>
      <c r="B1022" s="21">
        <f>INDEX(Refs!A:A,MATCH($C1022,Refs!$I:$I,0))</f>
        <v>6136990</v>
      </c>
      <c r="C1022" s="22" t="s">
        <v>1679</v>
      </c>
      <c r="D1022" s="21" t="str">
        <f>INDEX(Refs!L:L,MATCH($C1022,Refs!$I:$I,0))</f>
        <v>Li, Feng-Min; Liu, Chang-An; Ma, Bao-Luo; Qiang, Sheng-Cai; Wang, Chun-Ling; Wang, Run-Yuan; Xiong, You-Cai; Zhao, Hong</v>
      </c>
      <c r="E1022" s="21" t="str">
        <f>INDEX(Refs!S:S,MATCH($C1022,Refs!$I:$I,0))</f>
        <v>10.1016/j.fcr.2014.02.013</v>
      </c>
      <c r="F1022" s="23" t="s">
        <v>86</v>
      </c>
      <c r="G1022" s="23" t="s">
        <v>1680</v>
      </c>
      <c r="I1022" s="24" t="s">
        <v>249</v>
      </c>
      <c r="J1022" s="26" t="s">
        <v>1681</v>
      </c>
      <c r="L1022" s="26" t="s">
        <v>1682</v>
      </c>
      <c r="M1022" s="24">
        <v>3</v>
      </c>
      <c r="O1022" s="27" t="s">
        <v>59</v>
      </c>
      <c r="AF1022" s="23" t="s">
        <v>234</v>
      </c>
      <c r="AG1022" s="23" t="s">
        <v>147</v>
      </c>
      <c r="AJ1022" s="24">
        <v>2009</v>
      </c>
      <c r="AK1022" s="30" t="str">
        <f t="shared" si="38"/>
        <v>CT- Ridge and Furrow</v>
      </c>
      <c r="AL1022" s="27">
        <v>1.5</v>
      </c>
      <c r="AN1022" s="30" t="str">
        <f t="shared" si="39"/>
        <v xml:space="preserve">No tillage </v>
      </c>
      <c r="AO1022" s="27">
        <v>1.1000000000000001</v>
      </c>
      <c r="AR1022" s="27" t="s">
        <v>303</v>
      </c>
      <c r="AT1022" s="26" t="s">
        <v>77</v>
      </c>
    </row>
    <row r="1023" spans="1:55" ht="12" customHeight="1">
      <c r="A1023" s="20">
        <v>1019</v>
      </c>
      <c r="B1023" s="21">
        <f>INDEX(Refs!A:A,MATCH($C1023,Refs!$I:$I,0))</f>
        <v>6136990</v>
      </c>
      <c r="C1023" s="22" t="s">
        <v>1679</v>
      </c>
      <c r="D1023" s="21" t="str">
        <f>INDEX(Refs!L:L,MATCH($C1023,Refs!$I:$I,0))</f>
        <v>Li, Feng-Min; Liu, Chang-An; Ma, Bao-Luo; Qiang, Sheng-Cai; Wang, Chun-Ling; Wang, Run-Yuan; Xiong, You-Cai; Zhao, Hong</v>
      </c>
      <c r="E1023" s="21" t="str">
        <f>INDEX(Refs!S:S,MATCH($C1023,Refs!$I:$I,0))</f>
        <v>10.1016/j.fcr.2014.02.013</v>
      </c>
      <c r="F1023" s="23" t="s">
        <v>86</v>
      </c>
      <c r="G1023" s="23" t="s">
        <v>1680</v>
      </c>
      <c r="I1023" s="24" t="s">
        <v>249</v>
      </c>
      <c r="J1023" s="26" t="s">
        <v>1681</v>
      </c>
      <c r="L1023" s="26" t="s">
        <v>1682</v>
      </c>
      <c r="M1023" s="24">
        <v>3</v>
      </c>
      <c r="O1023" s="27" t="s">
        <v>59</v>
      </c>
      <c r="AF1023" s="23" t="s">
        <v>234</v>
      </c>
      <c r="AG1023" s="23" t="s">
        <v>147</v>
      </c>
      <c r="AJ1023" s="24">
        <v>2010</v>
      </c>
      <c r="AK1023" s="30" t="str">
        <f t="shared" si="38"/>
        <v>CT- Ridge and Furrow</v>
      </c>
      <c r="AL1023" s="27">
        <v>1.4</v>
      </c>
      <c r="AN1023" s="30" t="str">
        <f t="shared" si="39"/>
        <v xml:space="preserve">No tillage </v>
      </c>
      <c r="AO1023" s="27">
        <v>1.1000000000000001</v>
      </c>
      <c r="AR1023" s="27" t="s">
        <v>303</v>
      </c>
      <c r="AT1023" s="26" t="s">
        <v>77</v>
      </c>
    </row>
    <row r="1024" spans="1:55" ht="12" customHeight="1">
      <c r="A1024" s="20">
        <v>1020</v>
      </c>
      <c r="B1024" s="21" t="e">
        <f>INDEX(Refs!A:A,MATCH($C1024,Refs!$I:$I,0))</f>
        <v>#N/A</v>
      </c>
      <c r="D1024" s="21" t="e">
        <f>INDEX(Refs!L:L,MATCH($C1024,Refs!$I:$I,0))</f>
        <v>#N/A</v>
      </c>
      <c r="E1024" s="21" t="e">
        <f>INDEX(Refs!S:S,MATCH($C1024,Refs!$I:$I,0))</f>
        <v>#N/A</v>
      </c>
      <c r="AK1024" s="30">
        <f t="shared" si="38"/>
        <v>0</v>
      </c>
      <c r="AN1024" s="30">
        <f t="shared" si="39"/>
        <v>0</v>
      </c>
    </row>
    <row r="1025" spans="1:55" ht="12" customHeight="1">
      <c r="A1025" s="20">
        <v>1030</v>
      </c>
      <c r="B1025" s="21">
        <f>INDEX(Refs!A:A,MATCH($C1025,Refs!$I:$I,0))</f>
        <v>6146787</v>
      </c>
      <c r="C1025" s="22" t="s">
        <v>1683</v>
      </c>
      <c r="D1025" s="21" t="str">
        <f>INDEX(Refs!L:L,MATCH($C1025,Refs!$I:$I,0))</f>
        <v>Mukasa, D.; Uringi, N. O.; Wairegi, L. W. I.; van Asten, P. J. A.</v>
      </c>
      <c r="E1025" s="21" t="str">
        <f>INDEX(Refs!S:S,MATCH($C1025,Refs!$I:$I,0))</f>
        <v>10.1016/j.agsy.2010.12.004</v>
      </c>
      <c r="F1025" s="23" t="s">
        <v>334</v>
      </c>
      <c r="G1025" s="23" t="s">
        <v>1684</v>
      </c>
      <c r="H1025" s="23" t="s">
        <v>77</v>
      </c>
      <c r="I1025" s="24" t="s">
        <v>1685</v>
      </c>
      <c r="J1025" s="26" t="s">
        <v>1686</v>
      </c>
      <c r="K1025" s="24" t="s">
        <v>1687</v>
      </c>
      <c r="L1025" s="26" t="s">
        <v>1688</v>
      </c>
      <c r="M1025" s="24" t="s">
        <v>1436</v>
      </c>
      <c r="R1025" s="27" t="s">
        <v>59</v>
      </c>
      <c r="AF1025" s="23" t="s">
        <v>80</v>
      </c>
      <c r="AG1025" s="23" t="s">
        <v>75</v>
      </c>
      <c r="AJ1025" s="24">
        <v>2007</v>
      </c>
      <c r="AK1025" s="30" t="str">
        <f t="shared" si="38"/>
        <v>Intercrop- Coffee Arabic</v>
      </c>
      <c r="AL1025" s="27">
        <v>4307</v>
      </c>
      <c r="AN1025" s="30" t="str">
        <f t="shared" si="39"/>
        <v>Sole Coffee</v>
      </c>
      <c r="AO1025" s="27">
        <v>2361</v>
      </c>
      <c r="AR1025" s="27" t="s">
        <v>67</v>
      </c>
      <c r="AT1025" s="26" t="s">
        <v>77</v>
      </c>
    </row>
    <row r="1026" spans="1:55" ht="12" customHeight="1">
      <c r="A1026" s="20">
        <v>1031</v>
      </c>
      <c r="B1026" s="21">
        <f>INDEX(Refs!A:A,MATCH($C1026,Refs!$I:$I,0))</f>
        <v>6146787</v>
      </c>
      <c r="C1026" s="22" t="s">
        <v>1683</v>
      </c>
      <c r="D1026" s="21" t="str">
        <f>INDEX(Refs!L:L,MATCH($C1026,Refs!$I:$I,0))</f>
        <v>Mukasa, D.; Uringi, N. O.; Wairegi, L. W. I.; van Asten, P. J. A.</v>
      </c>
      <c r="E1026" s="21" t="str">
        <f>INDEX(Refs!S:S,MATCH($C1026,Refs!$I:$I,0))</f>
        <v>10.1016/j.agsy.2010.12.004</v>
      </c>
      <c r="F1026" s="23" t="s">
        <v>334</v>
      </c>
      <c r="G1026" s="23" t="s">
        <v>1689</v>
      </c>
      <c r="H1026" s="23" t="s">
        <v>77</v>
      </c>
      <c r="I1026" s="24" t="s">
        <v>1685</v>
      </c>
      <c r="J1026" s="26" t="s">
        <v>1690</v>
      </c>
      <c r="K1026" s="24" t="s">
        <v>1687</v>
      </c>
      <c r="L1026" s="26" t="s">
        <v>1688</v>
      </c>
      <c r="M1026" s="24" t="s">
        <v>1436</v>
      </c>
      <c r="R1026" s="27" t="s">
        <v>59</v>
      </c>
      <c r="AF1026" s="23" t="s">
        <v>80</v>
      </c>
      <c r="AG1026" s="23" t="s">
        <v>75</v>
      </c>
      <c r="AJ1026" s="24">
        <v>2007</v>
      </c>
      <c r="AK1026" s="30" t="str">
        <f t="shared" si="38"/>
        <v>Intercrop- Coffee Robusta</v>
      </c>
      <c r="AL1026" s="27">
        <v>1210</v>
      </c>
      <c r="AN1026" s="30" t="str">
        <f t="shared" si="39"/>
        <v>Sole Coffee</v>
      </c>
      <c r="AO1026" s="27">
        <v>1286</v>
      </c>
      <c r="AR1026" s="27" t="s">
        <v>67</v>
      </c>
      <c r="AT1026" s="26" t="s">
        <v>77</v>
      </c>
    </row>
    <row r="1027" spans="1:55" ht="12" customHeight="1">
      <c r="A1027" s="20">
        <v>1036</v>
      </c>
      <c r="B1027" s="21" t="e">
        <f>INDEX(Refs!A:A,MATCH($C1027,Refs!$I:$I,0))</f>
        <v>#N/A</v>
      </c>
      <c r="D1027" s="21" t="e">
        <f>INDEX(Refs!L:L,MATCH($C1027,Refs!$I:$I,0))</f>
        <v>#N/A</v>
      </c>
      <c r="E1027" s="21" t="e">
        <f>INDEX(Refs!S:S,MATCH($C1027,Refs!$I:$I,0))</f>
        <v>#N/A</v>
      </c>
      <c r="AK1027" s="30">
        <f t="shared" si="38"/>
        <v>0</v>
      </c>
      <c r="AN1027" s="30">
        <f t="shared" si="39"/>
        <v>0</v>
      </c>
    </row>
    <row r="1028" spans="1:55" ht="12" customHeight="1">
      <c r="A1028" s="20">
        <v>1037</v>
      </c>
      <c r="B1028" s="21">
        <f>INDEX(Refs!A:A,MATCH($C1028,Refs!$I:$I,0))</f>
        <v>6146836</v>
      </c>
      <c r="C1028" s="22" t="s">
        <v>1691</v>
      </c>
      <c r="D1028" s="21" t="str">
        <f>INDEX(Refs!L:L,MATCH($C1028,Refs!$I:$I,0))</f>
        <v>Corbeels, Marc; Giller, Ken E.; Nyamangara, Justice; Rusinamhodzi, Leonard</v>
      </c>
      <c r="E1028" s="21" t="str">
        <f>INDEX(Refs!S:S,MATCH($C1028,Refs!$I:$I,0))</f>
        <v>10.1016/j.fcr.2012.07.014</v>
      </c>
      <c r="F1028" s="23" t="s">
        <v>1332</v>
      </c>
      <c r="G1028" s="23" t="s">
        <v>1692</v>
      </c>
      <c r="I1028" s="24" t="s">
        <v>1693</v>
      </c>
      <c r="J1028" s="26" t="s">
        <v>1694</v>
      </c>
      <c r="K1028" s="24" t="s">
        <v>1150</v>
      </c>
      <c r="L1028" s="26" t="s">
        <v>1695</v>
      </c>
      <c r="M1028" s="24">
        <v>4</v>
      </c>
      <c r="R1028" s="27" t="s">
        <v>59</v>
      </c>
      <c r="AF1028" s="23" t="s">
        <v>485</v>
      </c>
      <c r="AJ1028" s="24">
        <v>2009.2011</v>
      </c>
      <c r="AK1028" s="30" t="str">
        <f t="shared" si="38"/>
        <v>Within row intercropping + No fert</v>
      </c>
      <c r="AL1028" s="27">
        <v>6.67</v>
      </c>
      <c r="AN1028" s="30" t="str">
        <f t="shared" si="39"/>
        <v xml:space="preserve">Sole PP + No fert </v>
      </c>
      <c r="AO1028" s="27">
        <v>37.29</v>
      </c>
      <c r="AR1028" s="27" t="s">
        <v>67</v>
      </c>
      <c r="AT1028" s="26" t="s">
        <v>77</v>
      </c>
    </row>
    <row r="1029" spans="1:55" ht="12" customHeight="1">
      <c r="A1029" s="20">
        <v>1038</v>
      </c>
      <c r="B1029" s="21">
        <f>INDEX(Refs!A:A,MATCH($C1029,Refs!$I:$I,0))</f>
        <v>6146836</v>
      </c>
      <c r="C1029" s="22" t="s">
        <v>1691</v>
      </c>
      <c r="D1029" s="21" t="str">
        <f>INDEX(Refs!L:L,MATCH($C1029,Refs!$I:$I,0))</f>
        <v>Corbeels, Marc; Giller, Ken E.; Nyamangara, Justice; Rusinamhodzi, Leonard</v>
      </c>
      <c r="E1029" s="21" t="str">
        <f>INDEX(Refs!S:S,MATCH($C1029,Refs!$I:$I,0))</f>
        <v>10.1016/j.fcr.2012.07.014</v>
      </c>
      <c r="F1029" s="23" t="s">
        <v>1332</v>
      </c>
      <c r="G1029" s="23" t="s">
        <v>1692</v>
      </c>
      <c r="I1029" s="24" t="s">
        <v>1693</v>
      </c>
      <c r="J1029" s="26" t="s">
        <v>1696</v>
      </c>
      <c r="K1029" s="24" t="s">
        <v>1150</v>
      </c>
      <c r="L1029" s="26" t="s">
        <v>1695</v>
      </c>
      <c r="M1029" s="24">
        <v>4</v>
      </c>
      <c r="R1029" s="27" t="s">
        <v>59</v>
      </c>
      <c r="AF1029" s="23" t="s">
        <v>485</v>
      </c>
      <c r="AJ1029" s="24">
        <v>2009.2011</v>
      </c>
      <c r="AK1029" s="30" t="str">
        <f t="shared" si="38"/>
        <v>Alternating row intercropping + No fert</v>
      </c>
      <c r="AL1029" s="27">
        <v>3.43</v>
      </c>
      <c r="AN1029" s="30" t="str">
        <f t="shared" si="39"/>
        <v xml:space="preserve">Sole PP + No fert </v>
      </c>
      <c r="AO1029" s="27">
        <v>37.29</v>
      </c>
      <c r="AR1029" s="27" t="s">
        <v>67</v>
      </c>
      <c r="AT1029" s="26" t="s">
        <v>77</v>
      </c>
    </row>
    <row r="1030" spans="1:55" ht="12" customHeight="1">
      <c r="A1030" s="20">
        <v>1039</v>
      </c>
      <c r="B1030" s="21">
        <f>INDEX(Refs!A:A,MATCH($C1030,Refs!$I:$I,0))</f>
        <v>6146836</v>
      </c>
      <c r="C1030" s="22" t="s">
        <v>1691</v>
      </c>
      <c r="D1030" s="21" t="str">
        <f>INDEX(Refs!L:L,MATCH($C1030,Refs!$I:$I,0))</f>
        <v>Corbeels, Marc; Giller, Ken E.; Nyamangara, Justice; Rusinamhodzi, Leonard</v>
      </c>
      <c r="E1030" s="21" t="str">
        <f>INDEX(Refs!S:S,MATCH($C1030,Refs!$I:$I,0))</f>
        <v>10.1016/j.fcr.2012.07.014</v>
      </c>
      <c r="F1030" s="23" t="s">
        <v>1332</v>
      </c>
      <c r="G1030" s="23" t="s">
        <v>1692</v>
      </c>
      <c r="I1030" s="24" t="s">
        <v>1150</v>
      </c>
      <c r="J1030" s="26" t="s">
        <v>1695</v>
      </c>
      <c r="L1030" s="26" t="s">
        <v>1697</v>
      </c>
      <c r="M1030" s="24">
        <v>4</v>
      </c>
      <c r="AB1030" s="27" t="s">
        <v>59</v>
      </c>
      <c r="AF1030" s="23" t="s">
        <v>485</v>
      </c>
      <c r="AJ1030" s="24">
        <v>2009.2011</v>
      </c>
      <c r="AK1030" s="30" t="str">
        <f t="shared" si="38"/>
        <v xml:space="preserve">Sole PP + No fert </v>
      </c>
      <c r="AL1030" s="27">
        <v>37.29</v>
      </c>
      <c r="AN1030" s="30" t="str">
        <f t="shared" si="39"/>
        <v>Sole PP + Fert</v>
      </c>
      <c r="AO1030" s="27">
        <v>7.59</v>
      </c>
      <c r="AR1030" s="27" t="s">
        <v>67</v>
      </c>
      <c r="AT1030" s="26" t="s">
        <v>77</v>
      </c>
    </row>
    <row r="1031" spans="1:55" ht="12" customHeight="1">
      <c r="A1031" s="20">
        <v>1040</v>
      </c>
      <c r="B1031" s="21">
        <f>INDEX(Refs!A:A,MATCH($C1031,Refs!$I:$I,0))</f>
        <v>6146836</v>
      </c>
      <c r="C1031" s="22" t="s">
        <v>1691</v>
      </c>
      <c r="D1031" s="21" t="str">
        <f>INDEX(Refs!L:L,MATCH($C1031,Refs!$I:$I,0))</f>
        <v>Corbeels, Marc; Giller, Ken E.; Nyamangara, Justice; Rusinamhodzi, Leonard</v>
      </c>
      <c r="E1031" s="21" t="str">
        <f>INDEX(Refs!S:S,MATCH($C1031,Refs!$I:$I,0))</f>
        <v>10.1016/j.fcr.2012.07.014</v>
      </c>
      <c r="F1031" s="23" t="s">
        <v>1332</v>
      </c>
      <c r="G1031" s="23" t="s">
        <v>1692</v>
      </c>
      <c r="I1031" s="24" t="s">
        <v>1693</v>
      </c>
      <c r="J1031" s="26" t="s">
        <v>1694</v>
      </c>
      <c r="L1031" s="26" t="s">
        <v>1698</v>
      </c>
      <c r="M1031" s="24">
        <v>4</v>
      </c>
      <c r="AB1031" s="27" t="s">
        <v>59</v>
      </c>
      <c r="AF1031" s="23" t="s">
        <v>485</v>
      </c>
      <c r="AJ1031" s="24">
        <v>2009.2011</v>
      </c>
      <c r="AK1031" s="30" t="str">
        <f t="shared" si="38"/>
        <v>Within row intercropping + No fert</v>
      </c>
      <c r="AL1031" s="27">
        <v>6.67</v>
      </c>
      <c r="AN1031" s="30" t="str">
        <f t="shared" si="39"/>
        <v>Within row intercropping + fert</v>
      </c>
      <c r="AO1031" s="27">
        <v>5</v>
      </c>
      <c r="AR1031" s="27" t="s">
        <v>67</v>
      </c>
      <c r="AT1031" s="26" t="s">
        <v>77</v>
      </c>
    </row>
    <row r="1032" spans="1:55" ht="12" customHeight="1">
      <c r="A1032" s="20">
        <v>1041</v>
      </c>
      <c r="B1032" s="21">
        <f>INDEX(Refs!A:A,MATCH($C1032,Refs!$I:$I,0))</f>
        <v>6146836</v>
      </c>
      <c r="C1032" s="22" t="s">
        <v>1691</v>
      </c>
      <c r="D1032" s="21" t="str">
        <f>INDEX(Refs!L:L,MATCH($C1032,Refs!$I:$I,0))</f>
        <v>Corbeels, Marc; Giller, Ken E.; Nyamangara, Justice; Rusinamhodzi, Leonard</v>
      </c>
      <c r="E1032" s="21" t="str">
        <f>INDEX(Refs!S:S,MATCH($C1032,Refs!$I:$I,0))</f>
        <v>10.1016/j.fcr.2012.07.014</v>
      </c>
      <c r="F1032" s="23" t="s">
        <v>1332</v>
      </c>
      <c r="G1032" s="23" t="s">
        <v>1692</v>
      </c>
      <c r="I1032" s="24" t="s">
        <v>1693</v>
      </c>
      <c r="J1032" s="26" t="s">
        <v>1696</v>
      </c>
      <c r="L1032" s="26" t="s">
        <v>1699</v>
      </c>
      <c r="M1032" s="24">
        <v>4</v>
      </c>
      <c r="AB1032" s="27" t="s">
        <v>59</v>
      </c>
      <c r="AF1032" s="23" t="s">
        <v>485</v>
      </c>
      <c r="AJ1032" s="24">
        <v>2009.2011</v>
      </c>
      <c r="AK1032" s="30" t="str">
        <f t="shared" si="38"/>
        <v>Alternating row intercropping + No fert</v>
      </c>
      <c r="AL1032" s="27">
        <v>3.43</v>
      </c>
      <c r="AN1032" s="30" t="str">
        <f t="shared" si="39"/>
        <v>Alternating row intercropping + fert</v>
      </c>
      <c r="AO1032" s="27">
        <v>4.72</v>
      </c>
      <c r="AR1032" s="27" t="s">
        <v>67</v>
      </c>
      <c r="AT1032" s="26" t="s">
        <v>77</v>
      </c>
    </row>
    <row r="1033" spans="1:55" ht="12" customHeight="1">
      <c r="A1033" s="20">
        <v>1042</v>
      </c>
      <c r="B1033" s="21" t="e">
        <f>INDEX(Refs!A:A,MATCH($C1033,Refs!$I:$I,0))</f>
        <v>#N/A</v>
      </c>
      <c r="D1033" s="21" t="e">
        <f>INDEX(Refs!L:L,MATCH($C1033,Refs!$I:$I,0))</f>
        <v>#N/A</v>
      </c>
      <c r="E1033" s="21" t="e">
        <f>INDEX(Refs!S:S,MATCH($C1033,Refs!$I:$I,0))</f>
        <v>#N/A</v>
      </c>
      <c r="AK1033" s="30">
        <f t="shared" si="38"/>
        <v>0</v>
      </c>
      <c r="AN1033" s="30">
        <f t="shared" si="39"/>
        <v>0</v>
      </c>
      <c r="AU1033" s="26" t="s">
        <v>63</v>
      </c>
      <c r="AV1033" s="26" t="s">
        <v>77</v>
      </c>
      <c r="AW1033" s="26" t="s">
        <v>77</v>
      </c>
      <c r="AX1033" s="26" t="s">
        <v>63</v>
      </c>
      <c r="AY1033" s="26" t="s">
        <v>63</v>
      </c>
      <c r="AZ1033" s="26" t="s">
        <v>63</v>
      </c>
      <c r="BA1033" s="26" t="s">
        <v>63</v>
      </c>
      <c r="BB1033" s="26" t="s">
        <v>63</v>
      </c>
      <c r="BC1033" s="26" t="s">
        <v>63</v>
      </c>
    </row>
    <row r="1034" spans="1:55" ht="12" customHeight="1">
      <c r="A1034" s="20">
        <v>1043</v>
      </c>
      <c r="B1034" s="21">
        <f>INDEX(Refs!A:A,MATCH($C1034,Refs!$I:$I,0))</f>
        <v>6146770</v>
      </c>
      <c r="C1034" s="22" t="s">
        <v>1700</v>
      </c>
      <c r="D1034" s="21" t="str">
        <f>INDEX(Refs!L:L,MATCH($C1034,Refs!$I:$I,0))</f>
        <v>Chikowo, R.; Giller, K. E.; Mapfumo, P.; Mtambanengwe, F.; Rufino, M. C.; Rurinda, J.; van Wijk, M. T.</v>
      </c>
      <c r="E1034" s="21" t="str">
        <f>INDEX(Refs!S:S,MATCH($C1034,Refs!$I:$I,0))</f>
        <v>10.1016/j.eja.2013.12.009</v>
      </c>
      <c r="F1034" s="23" t="s">
        <v>642</v>
      </c>
      <c r="G1034" s="23" t="s">
        <v>1701</v>
      </c>
      <c r="I1034" s="24" t="s">
        <v>73</v>
      </c>
      <c r="J1034" s="26" t="s">
        <v>1702</v>
      </c>
      <c r="L1034" s="26" t="s">
        <v>1703</v>
      </c>
      <c r="M1034" s="24">
        <v>3</v>
      </c>
      <c r="AB1034" s="27" t="s">
        <v>59</v>
      </c>
      <c r="AF1034" s="23" t="s">
        <v>80</v>
      </c>
      <c r="AG1034" s="23" t="s">
        <v>75</v>
      </c>
      <c r="AJ1034" s="24">
        <v>2010</v>
      </c>
      <c r="AK1034" s="30" t="str">
        <f t="shared" si="38"/>
        <v xml:space="preserve">High fert rate- Maize </v>
      </c>
      <c r="AL1034" s="27">
        <v>1073</v>
      </c>
      <c r="AN1034" s="30" t="str">
        <f t="shared" si="39"/>
        <v xml:space="preserve">Low fert rate- Maize </v>
      </c>
      <c r="AO1034" s="27">
        <v>463</v>
      </c>
      <c r="AR1034" s="27" t="s">
        <v>76</v>
      </c>
      <c r="AU1034" s="26" t="s">
        <v>63</v>
      </c>
      <c r="AV1034" s="26" t="s">
        <v>77</v>
      </c>
      <c r="AW1034" s="26" t="s">
        <v>77</v>
      </c>
      <c r="AX1034" s="26" t="s">
        <v>63</v>
      </c>
      <c r="AY1034" s="26" t="s">
        <v>63</v>
      </c>
      <c r="AZ1034" s="26" t="s">
        <v>63</v>
      </c>
      <c r="BA1034" s="26" t="s">
        <v>63</v>
      </c>
      <c r="BB1034" s="26" t="s">
        <v>63</v>
      </c>
      <c r="BC1034" s="26" t="s">
        <v>63</v>
      </c>
    </row>
    <row r="1035" spans="1:55" ht="12" customHeight="1">
      <c r="A1035" s="20">
        <v>1044</v>
      </c>
      <c r="B1035" s="21">
        <f>INDEX(Refs!A:A,MATCH($C1035,Refs!$I:$I,0))</f>
        <v>6146770</v>
      </c>
      <c r="C1035" s="22" t="s">
        <v>1700</v>
      </c>
      <c r="D1035" s="21" t="str">
        <f>INDEX(Refs!L:L,MATCH($C1035,Refs!$I:$I,0))</f>
        <v>Chikowo, R.; Giller, K. E.; Mapfumo, P.; Mtambanengwe, F.; Rufino, M. C.; Rurinda, J.; van Wijk, M. T.</v>
      </c>
      <c r="E1035" s="21" t="str">
        <f>INDEX(Refs!S:S,MATCH($C1035,Refs!$I:$I,0))</f>
        <v>10.1016/j.eja.2013.12.009</v>
      </c>
      <c r="F1035" s="23" t="s">
        <v>642</v>
      </c>
      <c r="G1035" s="23" t="s">
        <v>1701</v>
      </c>
      <c r="I1035" s="24" t="s">
        <v>73</v>
      </c>
      <c r="J1035" s="26" t="s">
        <v>1702</v>
      </c>
      <c r="L1035" s="26" t="s">
        <v>1703</v>
      </c>
      <c r="M1035" s="24">
        <v>3</v>
      </c>
      <c r="AB1035" s="27" t="s">
        <v>59</v>
      </c>
      <c r="AF1035" s="23" t="s">
        <v>81</v>
      </c>
      <c r="AG1035" s="23" t="s">
        <v>75</v>
      </c>
      <c r="AJ1035" s="24">
        <v>2010</v>
      </c>
      <c r="AK1035" s="30" t="str">
        <f t="shared" si="38"/>
        <v xml:space="preserve">High fert rate- Maize </v>
      </c>
      <c r="AL1035" s="27">
        <v>246</v>
      </c>
      <c r="AN1035" s="30" t="str">
        <f t="shared" si="39"/>
        <v xml:space="preserve">Low fert rate- Maize </v>
      </c>
      <c r="AO1035" s="27">
        <v>211</v>
      </c>
      <c r="AR1035" s="27" t="s">
        <v>76</v>
      </c>
      <c r="AU1035" s="26" t="s">
        <v>63</v>
      </c>
      <c r="AV1035" s="26" t="s">
        <v>77</v>
      </c>
      <c r="AW1035" s="26" t="s">
        <v>77</v>
      </c>
      <c r="AX1035" s="26" t="s">
        <v>63</v>
      </c>
      <c r="AY1035" s="26" t="s">
        <v>63</v>
      </c>
      <c r="AZ1035" s="26" t="s">
        <v>63</v>
      </c>
      <c r="BA1035" s="26" t="s">
        <v>63</v>
      </c>
      <c r="BB1035" s="26" t="s">
        <v>63</v>
      </c>
      <c r="BC1035" s="26" t="s">
        <v>63</v>
      </c>
    </row>
    <row r="1036" spans="1:55" ht="12" customHeight="1">
      <c r="A1036" s="20">
        <v>1045</v>
      </c>
      <c r="B1036" s="21">
        <f>INDEX(Refs!A:A,MATCH($C1036,Refs!$I:$I,0))</f>
        <v>6146770</v>
      </c>
      <c r="C1036" s="22" t="s">
        <v>1700</v>
      </c>
      <c r="D1036" s="21" t="str">
        <f>INDEX(Refs!L:L,MATCH($C1036,Refs!$I:$I,0))</f>
        <v>Chikowo, R.; Giller, K. E.; Mapfumo, P.; Mtambanengwe, F.; Rufino, M. C.; Rurinda, J.; van Wijk, M. T.</v>
      </c>
      <c r="E1036" s="21" t="str">
        <f>INDEX(Refs!S:S,MATCH($C1036,Refs!$I:$I,0))</f>
        <v>10.1016/j.eja.2013.12.009</v>
      </c>
      <c r="F1036" s="23" t="s">
        <v>642</v>
      </c>
      <c r="G1036" s="23" t="s">
        <v>1701</v>
      </c>
      <c r="I1036" s="24" t="s">
        <v>73</v>
      </c>
      <c r="J1036" s="26" t="s">
        <v>1702</v>
      </c>
      <c r="L1036" s="26" t="s">
        <v>1703</v>
      </c>
      <c r="M1036" s="24">
        <v>3</v>
      </c>
      <c r="AB1036" s="27" t="s">
        <v>59</v>
      </c>
      <c r="AF1036" s="23" t="s">
        <v>60</v>
      </c>
      <c r="AG1036" s="23" t="s">
        <v>75</v>
      </c>
      <c r="AJ1036" s="24">
        <v>2010</v>
      </c>
      <c r="AK1036" s="30" t="str">
        <f t="shared" si="38"/>
        <v xml:space="preserve">High fert rate- Maize </v>
      </c>
      <c r="AL1036" s="27">
        <v>633</v>
      </c>
      <c r="AN1036" s="30" t="str">
        <f t="shared" si="39"/>
        <v xml:space="preserve">Low fert rate- Maize </v>
      </c>
      <c r="AO1036" s="27">
        <v>396</v>
      </c>
      <c r="AR1036" s="27" t="s">
        <v>76</v>
      </c>
      <c r="AU1036" s="26" t="s">
        <v>63</v>
      </c>
      <c r="AV1036" s="26" t="s">
        <v>77</v>
      </c>
      <c r="AW1036" s="26" t="s">
        <v>77</v>
      </c>
      <c r="AX1036" s="26" t="s">
        <v>63</v>
      </c>
      <c r="AY1036" s="26" t="s">
        <v>63</v>
      </c>
      <c r="AZ1036" s="26" t="s">
        <v>63</v>
      </c>
      <c r="BA1036" s="26" t="s">
        <v>63</v>
      </c>
      <c r="BB1036" s="26" t="s">
        <v>63</v>
      </c>
      <c r="BC1036" s="26" t="s">
        <v>63</v>
      </c>
    </row>
    <row r="1037" spans="1:55" ht="12" customHeight="1">
      <c r="A1037" s="20">
        <v>1046</v>
      </c>
      <c r="B1037" s="21">
        <f>INDEX(Refs!A:A,MATCH($C1037,Refs!$I:$I,0))</f>
        <v>6146770</v>
      </c>
      <c r="C1037" s="22" t="s">
        <v>1700</v>
      </c>
      <c r="D1037" s="21" t="str">
        <f>INDEX(Refs!L:L,MATCH($C1037,Refs!$I:$I,0))</f>
        <v>Chikowo, R.; Giller, K. E.; Mapfumo, P.; Mtambanengwe, F.; Rufino, M. C.; Rurinda, J.; van Wijk, M. T.</v>
      </c>
      <c r="E1037" s="21" t="str">
        <f>INDEX(Refs!S:S,MATCH($C1037,Refs!$I:$I,0))</f>
        <v>10.1016/j.eja.2013.12.009</v>
      </c>
      <c r="F1037" s="23" t="s">
        <v>642</v>
      </c>
      <c r="G1037" s="23" t="s">
        <v>1701</v>
      </c>
      <c r="I1037" s="24" t="s">
        <v>73</v>
      </c>
      <c r="J1037" s="26" t="s">
        <v>1702</v>
      </c>
      <c r="L1037" s="26" t="s">
        <v>1703</v>
      </c>
      <c r="M1037" s="24">
        <v>3</v>
      </c>
      <c r="AB1037" s="27" t="s">
        <v>59</v>
      </c>
      <c r="AF1037" s="23" t="s">
        <v>65</v>
      </c>
      <c r="AG1037" s="23" t="s">
        <v>75</v>
      </c>
      <c r="AJ1037" s="24">
        <v>2010</v>
      </c>
      <c r="AK1037" s="30" t="str">
        <f t="shared" si="38"/>
        <v xml:space="preserve">High fert rate- Maize </v>
      </c>
      <c r="AL1037" s="27">
        <v>440</v>
      </c>
      <c r="AN1037" s="30" t="str">
        <f t="shared" si="39"/>
        <v xml:space="preserve">Low fert rate- Maize </v>
      </c>
      <c r="AO1037" s="27">
        <v>67</v>
      </c>
      <c r="AR1037" s="27" t="s">
        <v>76</v>
      </c>
      <c r="AU1037" s="26" t="s">
        <v>63</v>
      </c>
      <c r="AV1037" s="26" t="s">
        <v>77</v>
      </c>
      <c r="AW1037" s="26" t="s">
        <v>77</v>
      </c>
      <c r="AX1037" s="26" t="s">
        <v>63</v>
      </c>
      <c r="AY1037" s="26" t="s">
        <v>63</v>
      </c>
      <c r="AZ1037" s="26" t="s">
        <v>63</v>
      </c>
      <c r="BA1037" s="26" t="s">
        <v>63</v>
      </c>
      <c r="BB1037" s="26" t="s">
        <v>63</v>
      </c>
      <c r="BC1037" s="26" t="s">
        <v>63</v>
      </c>
    </row>
    <row r="1038" spans="1:55" ht="12" customHeight="1">
      <c r="A1038" s="20">
        <v>1047</v>
      </c>
      <c r="B1038" s="21">
        <f>INDEX(Refs!A:A,MATCH($C1038,Refs!$I:$I,0))</f>
        <v>6146770</v>
      </c>
      <c r="C1038" s="22" t="s">
        <v>1700</v>
      </c>
      <c r="D1038" s="21" t="str">
        <f>INDEX(Refs!L:L,MATCH($C1038,Refs!$I:$I,0))</f>
        <v>Chikowo, R.; Giller, K. E.; Mapfumo, P.; Mtambanengwe, F.; Rufino, M. C.; Rurinda, J.; van Wijk, M. T.</v>
      </c>
      <c r="E1038" s="21" t="str">
        <f>INDEX(Refs!S:S,MATCH($C1038,Refs!$I:$I,0))</f>
        <v>10.1016/j.eja.2013.12.009</v>
      </c>
      <c r="F1038" s="23" t="s">
        <v>642</v>
      </c>
      <c r="G1038" s="23" t="s">
        <v>1701</v>
      </c>
      <c r="I1038" s="24" t="s">
        <v>73</v>
      </c>
      <c r="J1038" s="26" t="s">
        <v>1702</v>
      </c>
      <c r="L1038" s="26" t="s">
        <v>1703</v>
      </c>
      <c r="M1038" s="24">
        <v>3</v>
      </c>
      <c r="AB1038" s="27" t="s">
        <v>59</v>
      </c>
      <c r="AF1038" s="23" t="s">
        <v>80</v>
      </c>
      <c r="AG1038" s="23" t="s">
        <v>75</v>
      </c>
      <c r="AJ1038" s="24">
        <v>2011</v>
      </c>
      <c r="AK1038" s="30" t="str">
        <f t="shared" si="38"/>
        <v xml:space="preserve">High fert rate- Maize </v>
      </c>
      <c r="AL1038" s="27">
        <v>588</v>
      </c>
      <c r="AN1038" s="30" t="str">
        <f t="shared" si="39"/>
        <v xml:space="preserve">Low fert rate- Maize </v>
      </c>
      <c r="AO1038" s="27">
        <v>249</v>
      </c>
      <c r="AR1038" s="27" t="s">
        <v>76</v>
      </c>
      <c r="AU1038" s="26" t="s">
        <v>63</v>
      </c>
      <c r="AV1038" s="26" t="s">
        <v>77</v>
      </c>
      <c r="AW1038" s="26" t="s">
        <v>77</v>
      </c>
      <c r="AX1038" s="26" t="s">
        <v>63</v>
      </c>
      <c r="AY1038" s="26" t="s">
        <v>63</v>
      </c>
      <c r="AZ1038" s="26" t="s">
        <v>63</v>
      </c>
      <c r="BA1038" s="26" t="s">
        <v>63</v>
      </c>
      <c r="BB1038" s="26" t="s">
        <v>63</v>
      </c>
      <c r="BC1038" s="26" t="s">
        <v>63</v>
      </c>
    </row>
    <row r="1039" spans="1:55" ht="12" customHeight="1">
      <c r="A1039" s="20">
        <v>1048</v>
      </c>
      <c r="B1039" s="21">
        <f>INDEX(Refs!A:A,MATCH($C1039,Refs!$I:$I,0))</f>
        <v>6146770</v>
      </c>
      <c r="C1039" s="22" t="s">
        <v>1700</v>
      </c>
      <c r="D1039" s="21" t="str">
        <f>INDEX(Refs!L:L,MATCH($C1039,Refs!$I:$I,0))</f>
        <v>Chikowo, R.; Giller, K. E.; Mapfumo, P.; Mtambanengwe, F.; Rufino, M. C.; Rurinda, J.; van Wijk, M. T.</v>
      </c>
      <c r="E1039" s="21" t="str">
        <f>INDEX(Refs!S:S,MATCH($C1039,Refs!$I:$I,0))</f>
        <v>10.1016/j.eja.2013.12.009</v>
      </c>
      <c r="F1039" s="23" t="s">
        <v>642</v>
      </c>
      <c r="G1039" s="23" t="s">
        <v>1701</v>
      </c>
      <c r="I1039" s="24" t="s">
        <v>73</v>
      </c>
      <c r="J1039" s="26" t="s">
        <v>1702</v>
      </c>
      <c r="L1039" s="26" t="s">
        <v>1703</v>
      </c>
      <c r="M1039" s="24">
        <v>3</v>
      </c>
      <c r="AB1039" s="27" t="s">
        <v>59</v>
      </c>
      <c r="AF1039" s="23" t="s">
        <v>81</v>
      </c>
      <c r="AG1039" s="23" t="s">
        <v>75</v>
      </c>
      <c r="AJ1039" s="24">
        <v>2011</v>
      </c>
      <c r="AK1039" s="30" t="str">
        <f t="shared" si="38"/>
        <v xml:space="preserve">High fert rate- Maize </v>
      </c>
      <c r="AL1039" s="27">
        <v>246</v>
      </c>
      <c r="AN1039" s="30" t="str">
        <f t="shared" si="39"/>
        <v xml:space="preserve">Low fert rate- Maize </v>
      </c>
      <c r="AO1039" s="27">
        <v>211</v>
      </c>
      <c r="AR1039" s="27" t="s">
        <v>76</v>
      </c>
      <c r="AU1039" s="26" t="s">
        <v>63</v>
      </c>
      <c r="AV1039" s="26" t="s">
        <v>77</v>
      </c>
      <c r="AW1039" s="26" t="s">
        <v>77</v>
      </c>
      <c r="AX1039" s="26" t="s">
        <v>63</v>
      </c>
      <c r="AY1039" s="26" t="s">
        <v>63</v>
      </c>
      <c r="AZ1039" s="26" t="s">
        <v>63</v>
      </c>
      <c r="BA1039" s="26" t="s">
        <v>63</v>
      </c>
      <c r="BB1039" s="26" t="s">
        <v>63</v>
      </c>
      <c r="BC1039" s="26" t="s">
        <v>63</v>
      </c>
    </row>
    <row r="1040" spans="1:55" ht="12" customHeight="1">
      <c r="A1040" s="20">
        <v>1049</v>
      </c>
      <c r="B1040" s="21">
        <f>INDEX(Refs!A:A,MATCH($C1040,Refs!$I:$I,0))</f>
        <v>6146770</v>
      </c>
      <c r="C1040" s="22" t="s">
        <v>1700</v>
      </c>
      <c r="D1040" s="21" t="str">
        <f>INDEX(Refs!L:L,MATCH($C1040,Refs!$I:$I,0))</f>
        <v>Chikowo, R.; Giller, K. E.; Mapfumo, P.; Mtambanengwe, F.; Rufino, M. C.; Rurinda, J.; van Wijk, M. T.</v>
      </c>
      <c r="E1040" s="21" t="str">
        <f>INDEX(Refs!S:S,MATCH($C1040,Refs!$I:$I,0))</f>
        <v>10.1016/j.eja.2013.12.009</v>
      </c>
      <c r="F1040" s="23" t="s">
        <v>642</v>
      </c>
      <c r="G1040" s="23" t="s">
        <v>1701</v>
      </c>
      <c r="I1040" s="24" t="s">
        <v>73</v>
      </c>
      <c r="J1040" s="26" t="s">
        <v>1702</v>
      </c>
      <c r="L1040" s="26" t="s">
        <v>1703</v>
      </c>
      <c r="M1040" s="24">
        <v>3</v>
      </c>
      <c r="AB1040" s="27" t="s">
        <v>59</v>
      </c>
      <c r="AF1040" s="23" t="s">
        <v>60</v>
      </c>
      <c r="AG1040" s="23" t="s">
        <v>75</v>
      </c>
      <c r="AJ1040" s="24">
        <v>2011</v>
      </c>
      <c r="AK1040" s="30" t="str">
        <f t="shared" si="38"/>
        <v xml:space="preserve">High fert rate- Maize </v>
      </c>
      <c r="AL1040" s="27">
        <v>565</v>
      </c>
      <c r="AN1040" s="30" t="str">
        <f t="shared" si="39"/>
        <v xml:space="preserve">Low fert rate- Maize </v>
      </c>
      <c r="AO1040" s="27">
        <v>371</v>
      </c>
      <c r="AR1040" s="27" t="s">
        <v>76</v>
      </c>
      <c r="AU1040" s="26" t="s">
        <v>63</v>
      </c>
      <c r="AV1040" s="26" t="s">
        <v>77</v>
      </c>
      <c r="AW1040" s="26" t="s">
        <v>77</v>
      </c>
      <c r="AX1040" s="26" t="s">
        <v>63</v>
      </c>
      <c r="AY1040" s="26" t="s">
        <v>63</v>
      </c>
      <c r="AZ1040" s="26" t="s">
        <v>63</v>
      </c>
      <c r="BA1040" s="26" t="s">
        <v>63</v>
      </c>
      <c r="BB1040" s="26" t="s">
        <v>63</v>
      </c>
      <c r="BC1040" s="26" t="s">
        <v>63</v>
      </c>
    </row>
    <row r="1041" spans="1:55" ht="12" customHeight="1">
      <c r="A1041" s="20">
        <v>1050</v>
      </c>
      <c r="B1041" s="21">
        <f>INDEX(Refs!A:A,MATCH($C1041,Refs!$I:$I,0))</f>
        <v>6146770</v>
      </c>
      <c r="C1041" s="22" t="s">
        <v>1700</v>
      </c>
      <c r="D1041" s="21" t="str">
        <f>INDEX(Refs!L:L,MATCH($C1041,Refs!$I:$I,0))</f>
        <v>Chikowo, R.; Giller, K. E.; Mapfumo, P.; Mtambanengwe, F.; Rufino, M. C.; Rurinda, J.; van Wijk, M. T.</v>
      </c>
      <c r="E1041" s="21" t="str">
        <f>INDEX(Refs!S:S,MATCH($C1041,Refs!$I:$I,0))</f>
        <v>10.1016/j.eja.2013.12.009</v>
      </c>
      <c r="F1041" s="23" t="s">
        <v>642</v>
      </c>
      <c r="G1041" s="23" t="s">
        <v>1701</v>
      </c>
      <c r="I1041" s="24" t="s">
        <v>73</v>
      </c>
      <c r="J1041" s="26" t="s">
        <v>1702</v>
      </c>
      <c r="L1041" s="26" t="s">
        <v>1703</v>
      </c>
      <c r="M1041" s="24">
        <v>3</v>
      </c>
      <c r="AB1041" s="27" t="s">
        <v>59</v>
      </c>
      <c r="AF1041" s="23" t="s">
        <v>65</v>
      </c>
      <c r="AG1041" s="23" t="s">
        <v>75</v>
      </c>
      <c r="AJ1041" s="24">
        <v>2011</v>
      </c>
      <c r="AK1041" s="30" t="str">
        <f t="shared" si="38"/>
        <v xml:space="preserve">High fert rate- Maize </v>
      </c>
      <c r="AL1041" s="27">
        <v>23</v>
      </c>
      <c r="AN1041" s="30" t="str">
        <f t="shared" si="39"/>
        <v xml:space="preserve">Low fert rate- Maize </v>
      </c>
      <c r="AO1041" s="27">
        <v>-122</v>
      </c>
      <c r="AR1041" s="27" t="s">
        <v>76</v>
      </c>
      <c r="AU1041" s="26" t="s">
        <v>63</v>
      </c>
      <c r="AV1041" s="26" t="s">
        <v>77</v>
      </c>
      <c r="AW1041" s="26" t="s">
        <v>77</v>
      </c>
      <c r="AX1041" s="26" t="s">
        <v>63</v>
      </c>
      <c r="AY1041" s="26" t="s">
        <v>63</v>
      </c>
      <c r="AZ1041" s="26" t="s">
        <v>63</v>
      </c>
      <c r="BA1041" s="26" t="s">
        <v>63</v>
      </c>
      <c r="BB1041" s="26" t="s">
        <v>63</v>
      </c>
      <c r="BC1041" s="26" t="s">
        <v>63</v>
      </c>
    </row>
    <row r="1042" spans="1:55" ht="12" customHeight="1">
      <c r="A1042" s="20">
        <v>1051</v>
      </c>
      <c r="B1042" s="21">
        <f>INDEX(Refs!A:A,MATCH($C1042,Refs!$I:$I,0))</f>
        <v>6146770</v>
      </c>
      <c r="C1042" s="22" t="s">
        <v>1700</v>
      </c>
      <c r="D1042" s="21" t="str">
        <f>INDEX(Refs!L:L,MATCH($C1042,Refs!$I:$I,0))</f>
        <v>Chikowo, R.; Giller, K. E.; Mapfumo, P.; Mtambanengwe, F.; Rufino, M. C.; Rurinda, J.; van Wijk, M. T.</v>
      </c>
      <c r="E1042" s="21" t="str">
        <f>INDEX(Refs!S:S,MATCH($C1042,Refs!$I:$I,0))</f>
        <v>10.1016/j.eja.2013.12.009</v>
      </c>
      <c r="F1042" s="23" t="s">
        <v>642</v>
      </c>
      <c r="G1042" s="23" t="s">
        <v>1704</v>
      </c>
      <c r="I1042" s="24" t="s">
        <v>73</v>
      </c>
      <c r="J1042" s="26" t="s">
        <v>1702</v>
      </c>
      <c r="L1042" s="26" t="s">
        <v>1703</v>
      </c>
      <c r="M1042" s="24">
        <v>3</v>
      </c>
      <c r="AB1042" s="27" t="s">
        <v>59</v>
      </c>
      <c r="AF1042" s="23" t="s">
        <v>80</v>
      </c>
      <c r="AG1042" s="23" t="s">
        <v>75</v>
      </c>
      <c r="AJ1042" s="24">
        <v>2010</v>
      </c>
      <c r="AK1042" s="30" t="str">
        <f t="shared" si="38"/>
        <v xml:space="preserve">High fert rate- Maize </v>
      </c>
      <c r="AL1042" s="27">
        <v>742</v>
      </c>
      <c r="AN1042" s="30" t="str">
        <f t="shared" si="39"/>
        <v xml:space="preserve">Low fert rate- Maize </v>
      </c>
      <c r="AO1042" s="27">
        <v>486</v>
      </c>
      <c r="AR1042" s="27" t="s">
        <v>76</v>
      </c>
      <c r="AU1042" s="26" t="s">
        <v>63</v>
      </c>
      <c r="AV1042" s="26" t="s">
        <v>77</v>
      </c>
      <c r="AW1042" s="26" t="s">
        <v>77</v>
      </c>
      <c r="AX1042" s="26" t="s">
        <v>63</v>
      </c>
      <c r="AY1042" s="26" t="s">
        <v>63</v>
      </c>
      <c r="AZ1042" s="26" t="s">
        <v>63</v>
      </c>
      <c r="BA1042" s="26" t="s">
        <v>63</v>
      </c>
      <c r="BB1042" s="26" t="s">
        <v>63</v>
      </c>
      <c r="BC1042" s="26" t="s">
        <v>63</v>
      </c>
    </row>
    <row r="1043" spans="1:55" ht="12" customHeight="1">
      <c r="A1043" s="20">
        <v>1052</v>
      </c>
      <c r="B1043" s="21">
        <f>INDEX(Refs!A:A,MATCH($C1043,Refs!$I:$I,0))</f>
        <v>6146770</v>
      </c>
      <c r="C1043" s="22" t="s">
        <v>1700</v>
      </c>
      <c r="D1043" s="21" t="str">
        <f>INDEX(Refs!L:L,MATCH($C1043,Refs!$I:$I,0))</f>
        <v>Chikowo, R.; Giller, K. E.; Mapfumo, P.; Mtambanengwe, F.; Rufino, M. C.; Rurinda, J.; van Wijk, M. T.</v>
      </c>
      <c r="E1043" s="21" t="str">
        <f>INDEX(Refs!S:S,MATCH($C1043,Refs!$I:$I,0))</f>
        <v>10.1016/j.eja.2013.12.009</v>
      </c>
      <c r="F1043" s="23" t="s">
        <v>642</v>
      </c>
      <c r="G1043" s="23" t="s">
        <v>1704</v>
      </c>
      <c r="I1043" s="24" t="s">
        <v>73</v>
      </c>
      <c r="J1043" s="26" t="s">
        <v>1702</v>
      </c>
      <c r="L1043" s="26" t="s">
        <v>1703</v>
      </c>
      <c r="M1043" s="24">
        <v>3</v>
      </c>
      <c r="AB1043" s="27" t="s">
        <v>59</v>
      </c>
      <c r="AF1043" s="23" t="s">
        <v>81</v>
      </c>
      <c r="AG1043" s="23" t="s">
        <v>75</v>
      </c>
      <c r="AJ1043" s="24">
        <v>2010</v>
      </c>
      <c r="AK1043" s="30" t="str">
        <f t="shared" si="38"/>
        <v xml:space="preserve">High fert rate- Maize </v>
      </c>
      <c r="AL1043" s="27">
        <v>246</v>
      </c>
      <c r="AN1043" s="30" t="str">
        <f t="shared" si="39"/>
        <v xml:space="preserve">Low fert rate- Maize </v>
      </c>
      <c r="AO1043" s="27">
        <v>211</v>
      </c>
      <c r="AR1043" s="27" t="s">
        <v>76</v>
      </c>
      <c r="AU1043" s="26" t="s">
        <v>63</v>
      </c>
      <c r="AV1043" s="26" t="s">
        <v>77</v>
      </c>
      <c r="AW1043" s="26" t="s">
        <v>77</v>
      </c>
      <c r="AX1043" s="26" t="s">
        <v>63</v>
      </c>
      <c r="AY1043" s="26" t="s">
        <v>63</v>
      </c>
      <c r="AZ1043" s="26" t="s">
        <v>63</v>
      </c>
      <c r="BA1043" s="26" t="s">
        <v>63</v>
      </c>
      <c r="BB1043" s="26" t="s">
        <v>63</v>
      </c>
      <c r="BC1043" s="26" t="s">
        <v>63</v>
      </c>
    </row>
    <row r="1044" spans="1:55" ht="12" customHeight="1">
      <c r="A1044" s="20">
        <v>1053</v>
      </c>
      <c r="B1044" s="21">
        <f>INDEX(Refs!A:A,MATCH($C1044,Refs!$I:$I,0))</f>
        <v>6146770</v>
      </c>
      <c r="C1044" s="22" t="s">
        <v>1700</v>
      </c>
      <c r="D1044" s="21" t="str">
        <f>INDEX(Refs!L:L,MATCH($C1044,Refs!$I:$I,0))</f>
        <v>Chikowo, R.; Giller, K. E.; Mapfumo, P.; Mtambanengwe, F.; Rufino, M. C.; Rurinda, J.; van Wijk, M. T.</v>
      </c>
      <c r="E1044" s="21" t="str">
        <f>INDEX(Refs!S:S,MATCH($C1044,Refs!$I:$I,0))</f>
        <v>10.1016/j.eja.2013.12.009</v>
      </c>
      <c r="F1044" s="23" t="s">
        <v>642</v>
      </c>
      <c r="G1044" s="23" t="s">
        <v>1704</v>
      </c>
      <c r="I1044" s="24" t="s">
        <v>73</v>
      </c>
      <c r="J1044" s="26" t="s">
        <v>1702</v>
      </c>
      <c r="L1044" s="26" t="s">
        <v>1703</v>
      </c>
      <c r="M1044" s="24">
        <v>3</v>
      </c>
      <c r="AB1044" s="27" t="s">
        <v>59</v>
      </c>
      <c r="AF1044" s="23" t="s">
        <v>60</v>
      </c>
      <c r="AG1044" s="23" t="s">
        <v>75</v>
      </c>
      <c r="AJ1044" s="24">
        <v>2010</v>
      </c>
      <c r="AK1044" s="30" t="str">
        <f t="shared" si="38"/>
        <v xml:space="preserve">High fert rate- Maize </v>
      </c>
      <c r="AL1044" s="27">
        <v>633</v>
      </c>
      <c r="AN1044" s="30" t="str">
        <f t="shared" si="39"/>
        <v xml:space="preserve">Low fert rate- Maize </v>
      </c>
      <c r="AO1044" s="27">
        <v>396</v>
      </c>
      <c r="AR1044" s="27" t="s">
        <v>76</v>
      </c>
      <c r="AU1044" s="26" t="s">
        <v>63</v>
      </c>
      <c r="AV1044" s="26" t="s">
        <v>77</v>
      </c>
      <c r="AW1044" s="26" t="s">
        <v>77</v>
      </c>
      <c r="AX1044" s="26" t="s">
        <v>63</v>
      </c>
      <c r="AY1044" s="26" t="s">
        <v>63</v>
      </c>
      <c r="AZ1044" s="26" t="s">
        <v>63</v>
      </c>
      <c r="BA1044" s="26" t="s">
        <v>63</v>
      </c>
      <c r="BB1044" s="26" t="s">
        <v>63</v>
      </c>
      <c r="BC1044" s="26" t="s">
        <v>63</v>
      </c>
    </row>
    <row r="1045" spans="1:55" ht="12" customHeight="1">
      <c r="A1045" s="20">
        <v>1054</v>
      </c>
      <c r="B1045" s="21">
        <f>INDEX(Refs!A:A,MATCH($C1045,Refs!$I:$I,0))</f>
        <v>6146770</v>
      </c>
      <c r="C1045" s="22" t="s">
        <v>1700</v>
      </c>
      <c r="D1045" s="21" t="str">
        <f>INDEX(Refs!L:L,MATCH($C1045,Refs!$I:$I,0))</f>
        <v>Chikowo, R.; Giller, K. E.; Mapfumo, P.; Mtambanengwe, F.; Rufino, M. C.; Rurinda, J.; van Wijk, M. T.</v>
      </c>
      <c r="E1045" s="21" t="str">
        <f>INDEX(Refs!S:S,MATCH($C1045,Refs!$I:$I,0))</f>
        <v>10.1016/j.eja.2013.12.009</v>
      </c>
      <c r="F1045" s="23" t="s">
        <v>642</v>
      </c>
      <c r="G1045" s="23" t="s">
        <v>1704</v>
      </c>
      <c r="I1045" s="24" t="s">
        <v>73</v>
      </c>
      <c r="J1045" s="26" t="s">
        <v>1702</v>
      </c>
      <c r="L1045" s="26" t="s">
        <v>1703</v>
      </c>
      <c r="M1045" s="24">
        <v>3</v>
      </c>
      <c r="AB1045" s="27" t="s">
        <v>59</v>
      </c>
      <c r="AF1045" s="23" t="s">
        <v>65</v>
      </c>
      <c r="AG1045" s="23" t="s">
        <v>75</v>
      </c>
      <c r="AJ1045" s="24">
        <v>2010</v>
      </c>
      <c r="AK1045" s="30" t="str">
        <f t="shared" si="38"/>
        <v xml:space="preserve">High fert rate- Maize </v>
      </c>
      <c r="AL1045" s="27">
        <v>109</v>
      </c>
      <c r="AN1045" s="30" t="str">
        <f t="shared" si="39"/>
        <v xml:space="preserve">Low fert rate- Maize </v>
      </c>
      <c r="AO1045" s="27">
        <v>90</v>
      </c>
      <c r="AR1045" s="27" t="s">
        <v>76</v>
      </c>
      <c r="AU1045" s="26" t="s">
        <v>63</v>
      </c>
      <c r="AV1045" s="26" t="s">
        <v>77</v>
      </c>
      <c r="AW1045" s="26" t="s">
        <v>77</v>
      </c>
      <c r="AX1045" s="26" t="s">
        <v>63</v>
      </c>
      <c r="AY1045" s="26" t="s">
        <v>63</v>
      </c>
      <c r="AZ1045" s="26" t="s">
        <v>63</v>
      </c>
      <c r="BA1045" s="26" t="s">
        <v>63</v>
      </c>
      <c r="BB1045" s="26" t="s">
        <v>63</v>
      </c>
      <c r="BC1045" s="26" t="s">
        <v>63</v>
      </c>
    </row>
    <row r="1046" spans="1:55" ht="12" customHeight="1">
      <c r="A1046" s="20">
        <v>1055</v>
      </c>
      <c r="B1046" s="21">
        <f>INDEX(Refs!A:A,MATCH($C1046,Refs!$I:$I,0))</f>
        <v>6146770</v>
      </c>
      <c r="C1046" s="22" t="s">
        <v>1700</v>
      </c>
      <c r="D1046" s="21" t="str">
        <f>INDEX(Refs!L:L,MATCH($C1046,Refs!$I:$I,0))</f>
        <v>Chikowo, R.; Giller, K. E.; Mapfumo, P.; Mtambanengwe, F.; Rufino, M. C.; Rurinda, J.; van Wijk, M. T.</v>
      </c>
      <c r="E1046" s="21" t="str">
        <f>INDEX(Refs!S:S,MATCH($C1046,Refs!$I:$I,0))</f>
        <v>10.1016/j.eja.2013.12.009</v>
      </c>
      <c r="F1046" s="23" t="s">
        <v>642</v>
      </c>
      <c r="G1046" s="23" t="s">
        <v>1704</v>
      </c>
      <c r="I1046" s="24" t="s">
        <v>73</v>
      </c>
      <c r="J1046" s="26" t="s">
        <v>1702</v>
      </c>
      <c r="L1046" s="26" t="s">
        <v>1703</v>
      </c>
      <c r="M1046" s="24">
        <v>3</v>
      </c>
      <c r="AB1046" s="27" t="s">
        <v>59</v>
      </c>
      <c r="AF1046" s="23" t="s">
        <v>80</v>
      </c>
      <c r="AG1046" s="23" t="s">
        <v>75</v>
      </c>
      <c r="AJ1046" s="24">
        <v>2011</v>
      </c>
      <c r="AK1046" s="30" t="str">
        <f t="shared" si="38"/>
        <v xml:space="preserve">High fert rate- Maize </v>
      </c>
      <c r="AL1046" s="27">
        <v>510</v>
      </c>
      <c r="AN1046" s="30" t="str">
        <f t="shared" si="39"/>
        <v xml:space="preserve">Low fert rate- Maize </v>
      </c>
      <c r="AO1046" s="27">
        <v>123</v>
      </c>
      <c r="AR1046" s="27" t="s">
        <v>76</v>
      </c>
      <c r="AU1046" s="26" t="s">
        <v>63</v>
      </c>
      <c r="AV1046" s="26" t="s">
        <v>77</v>
      </c>
      <c r="AW1046" s="26" t="s">
        <v>77</v>
      </c>
      <c r="AX1046" s="26" t="s">
        <v>63</v>
      </c>
      <c r="AY1046" s="26" t="s">
        <v>63</v>
      </c>
      <c r="AZ1046" s="26" t="s">
        <v>63</v>
      </c>
      <c r="BA1046" s="26" t="s">
        <v>63</v>
      </c>
      <c r="BB1046" s="26" t="s">
        <v>63</v>
      </c>
      <c r="BC1046" s="26" t="s">
        <v>63</v>
      </c>
    </row>
    <row r="1047" spans="1:55" ht="12" customHeight="1">
      <c r="A1047" s="20">
        <v>1056</v>
      </c>
      <c r="B1047" s="21">
        <f>INDEX(Refs!A:A,MATCH($C1047,Refs!$I:$I,0))</f>
        <v>6146770</v>
      </c>
      <c r="C1047" s="22" t="s">
        <v>1700</v>
      </c>
      <c r="D1047" s="21" t="str">
        <f>INDEX(Refs!L:L,MATCH($C1047,Refs!$I:$I,0))</f>
        <v>Chikowo, R.; Giller, K. E.; Mapfumo, P.; Mtambanengwe, F.; Rufino, M. C.; Rurinda, J.; van Wijk, M. T.</v>
      </c>
      <c r="E1047" s="21" t="str">
        <f>INDEX(Refs!S:S,MATCH($C1047,Refs!$I:$I,0))</f>
        <v>10.1016/j.eja.2013.12.009</v>
      </c>
      <c r="F1047" s="23" t="s">
        <v>642</v>
      </c>
      <c r="G1047" s="23" t="s">
        <v>1704</v>
      </c>
      <c r="I1047" s="24" t="s">
        <v>73</v>
      </c>
      <c r="J1047" s="26" t="s">
        <v>1702</v>
      </c>
      <c r="L1047" s="26" t="s">
        <v>1703</v>
      </c>
      <c r="M1047" s="24">
        <v>3</v>
      </c>
      <c r="AB1047" s="27" t="s">
        <v>59</v>
      </c>
      <c r="AF1047" s="23" t="s">
        <v>81</v>
      </c>
      <c r="AG1047" s="23" t="s">
        <v>75</v>
      </c>
      <c r="AJ1047" s="24">
        <v>2011</v>
      </c>
      <c r="AK1047" s="30" t="str">
        <f t="shared" si="38"/>
        <v xml:space="preserve">High fert rate- Maize </v>
      </c>
      <c r="AL1047" s="27">
        <v>246</v>
      </c>
      <c r="AN1047" s="30" t="str">
        <f t="shared" si="39"/>
        <v xml:space="preserve">Low fert rate- Maize </v>
      </c>
      <c r="AO1047" s="27">
        <v>211</v>
      </c>
      <c r="AR1047" s="27" t="s">
        <v>76</v>
      </c>
      <c r="AU1047" s="26" t="s">
        <v>63</v>
      </c>
      <c r="AV1047" s="26" t="s">
        <v>77</v>
      </c>
      <c r="AW1047" s="26" t="s">
        <v>77</v>
      </c>
      <c r="AX1047" s="26" t="s">
        <v>63</v>
      </c>
      <c r="AY1047" s="26" t="s">
        <v>63</v>
      </c>
      <c r="AZ1047" s="26" t="s">
        <v>63</v>
      </c>
      <c r="BA1047" s="26" t="s">
        <v>63</v>
      </c>
      <c r="BB1047" s="26" t="s">
        <v>63</v>
      </c>
      <c r="BC1047" s="26" t="s">
        <v>63</v>
      </c>
    </row>
    <row r="1048" spans="1:55" ht="12" customHeight="1">
      <c r="A1048" s="20">
        <v>1057</v>
      </c>
      <c r="B1048" s="21">
        <f>INDEX(Refs!A:A,MATCH($C1048,Refs!$I:$I,0))</f>
        <v>6146770</v>
      </c>
      <c r="C1048" s="22" t="s">
        <v>1700</v>
      </c>
      <c r="D1048" s="21" t="str">
        <f>INDEX(Refs!L:L,MATCH($C1048,Refs!$I:$I,0))</f>
        <v>Chikowo, R.; Giller, K. E.; Mapfumo, P.; Mtambanengwe, F.; Rufino, M. C.; Rurinda, J.; van Wijk, M. T.</v>
      </c>
      <c r="E1048" s="21" t="str">
        <f>INDEX(Refs!S:S,MATCH($C1048,Refs!$I:$I,0))</f>
        <v>10.1016/j.eja.2013.12.009</v>
      </c>
      <c r="F1048" s="23" t="s">
        <v>642</v>
      </c>
      <c r="G1048" s="23" t="s">
        <v>1704</v>
      </c>
      <c r="I1048" s="24" t="s">
        <v>73</v>
      </c>
      <c r="J1048" s="26" t="s">
        <v>1702</v>
      </c>
      <c r="L1048" s="26" t="s">
        <v>1703</v>
      </c>
      <c r="M1048" s="24">
        <v>3</v>
      </c>
      <c r="AB1048" s="27" t="s">
        <v>59</v>
      </c>
      <c r="AF1048" s="23" t="s">
        <v>60</v>
      </c>
      <c r="AG1048" s="23" t="s">
        <v>75</v>
      </c>
      <c r="AJ1048" s="24">
        <v>2011</v>
      </c>
      <c r="AK1048" s="30" t="str">
        <f t="shared" si="38"/>
        <v xml:space="preserve">High fert rate- Maize </v>
      </c>
      <c r="AL1048" s="27">
        <v>633</v>
      </c>
      <c r="AN1048" s="30" t="str">
        <f t="shared" si="39"/>
        <v xml:space="preserve">Low fert rate- Maize </v>
      </c>
      <c r="AO1048" s="27">
        <v>396</v>
      </c>
      <c r="AR1048" s="27" t="s">
        <v>76</v>
      </c>
      <c r="AU1048" s="26" t="s">
        <v>63</v>
      </c>
      <c r="AV1048" s="26" t="s">
        <v>77</v>
      </c>
      <c r="AW1048" s="26" t="s">
        <v>77</v>
      </c>
      <c r="AX1048" s="26" t="s">
        <v>63</v>
      </c>
      <c r="AY1048" s="26" t="s">
        <v>63</v>
      </c>
      <c r="AZ1048" s="26" t="s">
        <v>63</v>
      </c>
      <c r="BA1048" s="26" t="s">
        <v>63</v>
      </c>
      <c r="BB1048" s="26" t="s">
        <v>63</v>
      </c>
      <c r="BC1048" s="26" t="s">
        <v>63</v>
      </c>
    </row>
    <row r="1049" spans="1:55" ht="12" customHeight="1">
      <c r="A1049" s="20">
        <v>1058</v>
      </c>
      <c r="B1049" s="21">
        <f>INDEX(Refs!A:A,MATCH($C1049,Refs!$I:$I,0))</f>
        <v>6146770</v>
      </c>
      <c r="C1049" s="22" t="s">
        <v>1700</v>
      </c>
      <c r="D1049" s="21" t="str">
        <f>INDEX(Refs!L:L,MATCH($C1049,Refs!$I:$I,0))</f>
        <v>Chikowo, R.; Giller, K. E.; Mapfumo, P.; Mtambanengwe, F.; Rufino, M. C.; Rurinda, J.; van Wijk, M. T.</v>
      </c>
      <c r="E1049" s="21" t="str">
        <f>INDEX(Refs!S:S,MATCH($C1049,Refs!$I:$I,0))</f>
        <v>10.1016/j.eja.2013.12.009</v>
      </c>
      <c r="F1049" s="23" t="s">
        <v>642</v>
      </c>
      <c r="G1049" s="23" t="s">
        <v>1704</v>
      </c>
      <c r="I1049" s="24" t="s">
        <v>73</v>
      </c>
      <c r="J1049" s="26" t="s">
        <v>1702</v>
      </c>
      <c r="L1049" s="26" t="s">
        <v>1703</v>
      </c>
      <c r="M1049" s="24">
        <v>3</v>
      </c>
      <c r="AB1049" s="27" t="s">
        <v>59</v>
      </c>
      <c r="AF1049" s="23" t="s">
        <v>65</v>
      </c>
      <c r="AG1049" s="23" t="s">
        <v>75</v>
      </c>
      <c r="AJ1049" s="24">
        <v>2011</v>
      </c>
      <c r="AK1049" s="30" t="str">
        <f t="shared" si="38"/>
        <v xml:space="preserve">High fert rate- Maize </v>
      </c>
      <c r="AL1049" s="27">
        <v>-123</v>
      </c>
      <c r="AN1049" s="30" t="str">
        <f t="shared" si="39"/>
        <v xml:space="preserve">Low fert rate- Maize </v>
      </c>
      <c r="AO1049" s="27">
        <v>-273</v>
      </c>
      <c r="AR1049" s="27" t="s">
        <v>76</v>
      </c>
      <c r="AU1049" s="26" t="s">
        <v>63</v>
      </c>
      <c r="AV1049" s="26" t="s">
        <v>77</v>
      </c>
      <c r="AW1049" s="26" t="s">
        <v>77</v>
      </c>
      <c r="AX1049" s="26" t="s">
        <v>63</v>
      </c>
      <c r="AY1049" s="26" t="s">
        <v>63</v>
      </c>
      <c r="AZ1049" s="26" t="s">
        <v>63</v>
      </c>
      <c r="BA1049" s="26" t="s">
        <v>63</v>
      </c>
      <c r="BB1049" s="26" t="s">
        <v>63</v>
      </c>
      <c r="BC1049" s="26" t="s">
        <v>63</v>
      </c>
    </row>
    <row r="1050" spans="1:55" ht="12" customHeight="1">
      <c r="A1050" s="20">
        <v>1059</v>
      </c>
      <c r="B1050" s="21">
        <f>INDEX(Refs!A:A,MATCH($C1050,Refs!$I:$I,0))</f>
        <v>6146770</v>
      </c>
      <c r="C1050" s="22" t="s">
        <v>1700</v>
      </c>
      <c r="D1050" s="21" t="str">
        <f>INDEX(Refs!L:L,MATCH($C1050,Refs!$I:$I,0))</f>
        <v>Chikowo, R.; Giller, K. E.; Mapfumo, P.; Mtambanengwe, F.; Rufino, M. C.; Rurinda, J.; van Wijk, M. T.</v>
      </c>
      <c r="E1050" s="21" t="str">
        <f>INDEX(Refs!S:S,MATCH($C1050,Refs!$I:$I,0))</f>
        <v>10.1016/j.eja.2013.12.009</v>
      </c>
      <c r="F1050" s="23" t="s">
        <v>642</v>
      </c>
      <c r="G1050" s="23" t="s">
        <v>1701</v>
      </c>
      <c r="I1050" s="24" t="s">
        <v>1705</v>
      </c>
      <c r="J1050" s="26" t="s">
        <v>1706</v>
      </c>
      <c r="L1050" s="26" t="s">
        <v>1707</v>
      </c>
      <c r="M1050" s="24">
        <v>3</v>
      </c>
      <c r="AB1050" s="27" t="s">
        <v>59</v>
      </c>
      <c r="AF1050" s="23" t="s">
        <v>80</v>
      </c>
      <c r="AG1050" s="23" t="s">
        <v>75</v>
      </c>
      <c r="AJ1050" s="24">
        <v>2010</v>
      </c>
      <c r="AK1050" s="30" t="str">
        <f t="shared" si="38"/>
        <v xml:space="preserve">High fert rate- FM </v>
      </c>
      <c r="AL1050" s="27">
        <v>1244</v>
      </c>
      <c r="AN1050" s="30" t="str">
        <f t="shared" si="39"/>
        <v xml:space="preserve">Low fert rate- FM </v>
      </c>
      <c r="AO1050" s="27">
        <v>868</v>
      </c>
      <c r="AR1050" s="27" t="s">
        <v>76</v>
      </c>
      <c r="AU1050" s="26" t="s">
        <v>63</v>
      </c>
      <c r="AV1050" s="26" t="s">
        <v>77</v>
      </c>
      <c r="AW1050" s="26" t="s">
        <v>77</v>
      </c>
      <c r="AX1050" s="26" t="s">
        <v>63</v>
      </c>
      <c r="AY1050" s="26" t="s">
        <v>63</v>
      </c>
      <c r="AZ1050" s="26" t="s">
        <v>63</v>
      </c>
      <c r="BA1050" s="26" t="s">
        <v>63</v>
      </c>
      <c r="BB1050" s="26" t="s">
        <v>63</v>
      </c>
      <c r="BC1050" s="26" t="s">
        <v>63</v>
      </c>
    </row>
    <row r="1051" spans="1:55" ht="12" customHeight="1">
      <c r="A1051" s="20">
        <v>1060</v>
      </c>
      <c r="B1051" s="21">
        <f>INDEX(Refs!A:A,MATCH($C1051,Refs!$I:$I,0))</f>
        <v>6146770</v>
      </c>
      <c r="C1051" s="22" t="s">
        <v>1700</v>
      </c>
      <c r="D1051" s="21" t="str">
        <f>INDEX(Refs!L:L,MATCH($C1051,Refs!$I:$I,0))</f>
        <v>Chikowo, R.; Giller, K. E.; Mapfumo, P.; Mtambanengwe, F.; Rufino, M. C.; Rurinda, J.; van Wijk, M. T.</v>
      </c>
      <c r="E1051" s="21" t="str">
        <f>INDEX(Refs!S:S,MATCH($C1051,Refs!$I:$I,0))</f>
        <v>10.1016/j.eja.2013.12.009</v>
      </c>
      <c r="F1051" s="23" t="s">
        <v>642</v>
      </c>
      <c r="G1051" s="23" t="s">
        <v>1701</v>
      </c>
      <c r="I1051" s="24" t="s">
        <v>1705</v>
      </c>
      <c r="J1051" s="26" t="s">
        <v>1706</v>
      </c>
      <c r="L1051" s="26" t="s">
        <v>1707</v>
      </c>
      <c r="M1051" s="24">
        <v>3</v>
      </c>
      <c r="AB1051" s="27" t="s">
        <v>59</v>
      </c>
      <c r="AF1051" s="23" t="s">
        <v>81</v>
      </c>
      <c r="AG1051" s="23" t="s">
        <v>75</v>
      </c>
      <c r="AJ1051" s="24">
        <v>2010</v>
      </c>
      <c r="AK1051" s="30" t="str">
        <f t="shared" si="38"/>
        <v xml:space="preserve">High fert rate- FM </v>
      </c>
      <c r="AL1051" s="27">
        <v>291</v>
      </c>
      <c r="AN1051" s="30" t="str">
        <f t="shared" si="39"/>
        <v xml:space="preserve">Low fert rate- FM </v>
      </c>
      <c r="AO1051" s="27">
        <v>291</v>
      </c>
      <c r="AR1051" s="27" t="s">
        <v>76</v>
      </c>
      <c r="AU1051" s="26" t="s">
        <v>63</v>
      </c>
      <c r="AV1051" s="26" t="s">
        <v>77</v>
      </c>
      <c r="AW1051" s="26" t="s">
        <v>77</v>
      </c>
      <c r="AX1051" s="26" t="s">
        <v>63</v>
      </c>
      <c r="AY1051" s="26" t="s">
        <v>63</v>
      </c>
      <c r="AZ1051" s="26" t="s">
        <v>63</v>
      </c>
      <c r="BA1051" s="26" t="s">
        <v>63</v>
      </c>
      <c r="BB1051" s="26" t="s">
        <v>63</v>
      </c>
      <c r="BC1051" s="26" t="s">
        <v>63</v>
      </c>
    </row>
    <row r="1052" spans="1:55" ht="12" customHeight="1">
      <c r="A1052" s="20">
        <v>1061</v>
      </c>
      <c r="B1052" s="21">
        <f>INDEX(Refs!A:A,MATCH($C1052,Refs!$I:$I,0))</f>
        <v>6146770</v>
      </c>
      <c r="C1052" s="22" t="s">
        <v>1700</v>
      </c>
      <c r="D1052" s="21" t="str">
        <f>INDEX(Refs!L:L,MATCH($C1052,Refs!$I:$I,0))</f>
        <v>Chikowo, R.; Giller, K. E.; Mapfumo, P.; Mtambanengwe, F.; Rufino, M. C.; Rurinda, J.; van Wijk, M. T.</v>
      </c>
      <c r="E1052" s="21" t="str">
        <f>INDEX(Refs!S:S,MATCH($C1052,Refs!$I:$I,0))</f>
        <v>10.1016/j.eja.2013.12.009</v>
      </c>
      <c r="F1052" s="23" t="s">
        <v>642</v>
      </c>
      <c r="G1052" s="23" t="s">
        <v>1701</v>
      </c>
      <c r="I1052" s="24" t="s">
        <v>1705</v>
      </c>
      <c r="J1052" s="26" t="s">
        <v>1706</v>
      </c>
      <c r="L1052" s="26" t="s">
        <v>1707</v>
      </c>
      <c r="M1052" s="24">
        <v>3</v>
      </c>
      <c r="AB1052" s="27" t="s">
        <v>59</v>
      </c>
      <c r="AF1052" s="23" t="s">
        <v>60</v>
      </c>
      <c r="AG1052" s="23" t="s">
        <v>75</v>
      </c>
      <c r="AJ1052" s="24">
        <v>2010</v>
      </c>
      <c r="AK1052" s="30" t="str">
        <f t="shared" si="38"/>
        <v xml:space="preserve">High fert rate- FM </v>
      </c>
      <c r="AL1052" s="27">
        <v>476</v>
      </c>
      <c r="AN1052" s="30" t="str">
        <f t="shared" si="39"/>
        <v xml:space="preserve">Low fert rate- FM </v>
      </c>
      <c r="AO1052" s="27">
        <v>476</v>
      </c>
      <c r="AR1052" s="27" t="s">
        <v>76</v>
      </c>
      <c r="AU1052" s="26" t="s">
        <v>63</v>
      </c>
      <c r="AV1052" s="26" t="s">
        <v>77</v>
      </c>
      <c r="AW1052" s="26" t="s">
        <v>77</v>
      </c>
      <c r="AX1052" s="26" t="s">
        <v>63</v>
      </c>
      <c r="AY1052" s="26" t="s">
        <v>63</v>
      </c>
      <c r="AZ1052" s="26" t="s">
        <v>63</v>
      </c>
      <c r="BA1052" s="26" t="s">
        <v>63</v>
      </c>
      <c r="BB1052" s="26" t="s">
        <v>63</v>
      </c>
      <c r="BC1052" s="26" t="s">
        <v>63</v>
      </c>
    </row>
    <row r="1053" spans="1:55" ht="12" customHeight="1">
      <c r="A1053" s="20">
        <v>1062</v>
      </c>
      <c r="B1053" s="21">
        <f>INDEX(Refs!A:A,MATCH($C1053,Refs!$I:$I,0))</f>
        <v>6146770</v>
      </c>
      <c r="C1053" s="22" t="s">
        <v>1700</v>
      </c>
      <c r="D1053" s="21" t="str">
        <f>INDEX(Refs!L:L,MATCH($C1053,Refs!$I:$I,0))</f>
        <v>Chikowo, R.; Giller, K. E.; Mapfumo, P.; Mtambanengwe, F.; Rufino, M. C.; Rurinda, J.; van Wijk, M. T.</v>
      </c>
      <c r="E1053" s="21" t="str">
        <f>INDEX(Refs!S:S,MATCH($C1053,Refs!$I:$I,0))</f>
        <v>10.1016/j.eja.2013.12.009</v>
      </c>
      <c r="F1053" s="23" t="s">
        <v>642</v>
      </c>
      <c r="G1053" s="23" t="s">
        <v>1701</v>
      </c>
      <c r="I1053" s="24" t="s">
        <v>1705</v>
      </c>
      <c r="J1053" s="26" t="s">
        <v>1706</v>
      </c>
      <c r="L1053" s="26" t="s">
        <v>1707</v>
      </c>
      <c r="M1053" s="24">
        <v>3</v>
      </c>
      <c r="AB1053" s="27" t="s">
        <v>59</v>
      </c>
      <c r="AF1053" s="23" t="s">
        <v>65</v>
      </c>
      <c r="AG1053" s="23" t="s">
        <v>75</v>
      </c>
      <c r="AJ1053" s="24">
        <v>2010</v>
      </c>
      <c r="AK1053" s="30" t="str">
        <f t="shared" si="38"/>
        <v xml:space="preserve">High fert rate- FM </v>
      </c>
      <c r="AL1053" s="27">
        <v>392</v>
      </c>
      <c r="AN1053" s="30" t="str">
        <f t="shared" si="39"/>
        <v xml:space="preserve">Low fert rate- FM </v>
      </c>
      <c r="AO1053" s="27">
        <v>392</v>
      </c>
      <c r="AR1053" s="27" t="s">
        <v>76</v>
      </c>
      <c r="AU1053" s="26" t="s">
        <v>63</v>
      </c>
      <c r="AV1053" s="26" t="s">
        <v>77</v>
      </c>
      <c r="AW1053" s="26" t="s">
        <v>77</v>
      </c>
      <c r="AX1053" s="26" t="s">
        <v>63</v>
      </c>
      <c r="AY1053" s="26" t="s">
        <v>63</v>
      </c>
      <c r="AZ1053" s="26" t="s">
        <v>63</v>
      </c>
      <c r="BA1053" s="26" t="s">
        <v>63</v>
      </c>
      <c r="BB1053" s="26" t="s">
        <v>63</v>
      </c>
      <c r="BC1053" s="26" t="s">
        <v>63</v>
      </c>
    </row>
    <row r="1054" spans="1:55" ht="12" customHeight="1">
      <c r="A1054" s="20">
        <v>1063</v>
      </c>
      <c r="B1054" s="21">
        <f>INDEX(Refs!A:A,MATCH($C1054,Refs!$I:$I,0))</f>
        <v>6146770</v>
      </c>
      <c r="C1054" s="22" t="s">
        <v>1700</v>
      </c>
      <c r="D1054" s="21" t="str">
        <f>INDEX(Refs!L:L,MATCH($C1054,Refs!$I:$I,0))</f>
        <v>Chikowo, R.; Giller, K. E.; Mapfumo, P.; Mtambanengwe, F.; Rufino, M. C.; Rurinda, J.; van Wijk, M. T.</v>
      </c>
      <c r="E1054" s="21" t="str">
        <f>INDEX(Refs!S:S,MATCH($C1054,Refs!$I:$I,0))</f>
        <v>10.1016/j.eja.2013.12.009</v>
      </c>
      <c r="F1054" s="23" t="s">
        <v>642</v>
      </c>
      <c r="G1054" s="23" t="s">
        <v>1701</v>
      </c>
      <c r="I1054" s="24" t="s">
        <v>1705</v>
      </c>
      <c r="J1054" s="26" t="s">
        <v>1706</v>
      </c>
      <c r="L1054" s="26" t="s">
        <v>1707</v>
      </c>
      <c r="M1054" s="24">
        <v>3</v>
      </c>
      <c r="AB1054" s="27" t="s">
        <v>59</v>
      </c>
      <c r="AF1054" s="23" t="s">
        <v>80</v>
      </c>
      <c r="AG1054" s="23" t="s">
        <v>75</v>
      </c>
      <c r="AJ1054" s="24">
        <v>2011</v>
      </c>
      <c r="AK1054" s="30" t="str">
        <f t="shared" si="38"/>
        <v xml:space="preserve">High fert rate- FM </v>
      </c>
      <c r="AL1054" s="27">
        <v>639</v>
      </c>
      <c r="AN1054" s="30" t="str">
        <f t="shared" si="39"/>
        <v xml:space="preserve">Low fert rate- FM </v>
      </c>
      <c r="AO1054" s="27">
        <v>341</v>
      </c>
      <c r="AR1054" s="27" t="s">
        <v>76</v>
      </c>
      <c r="AU1054" s="26" t="s">
        <v>63</v>
      </c>
      <c r="AV1054" s="26" t="s">
        <v>77</v>
      </c>
      <c r="AW1054" s="26" t="s">
        <v>77</v>
      </c>
      <c r="AX1054" s="26" t="s">
        <v>63</v>
      </c>
      <c r="AY1054" s="26" t="s">
        <v>63</v>
      </c>
      <c r="AZ1054" s="26" t="s">
        <v>63</v>
      </c>
      <c r="BA1054" s="26" t="s">
        <v>63</v>
      </c>
      <c r="BB1054" s="26" t="s">
        <v>63</v>
      </c>
      <c r="BC1054" s="26" t="s">
        <v>63</v>
      </c>
    </row>
    <row r="1055" spans="1:55" ht="12" customHeight="1">
      <c r="A1055" s="20">
        <v>1064</v>
      </c>
      <c r="B1055" s="21">
        <f>INDEX(Refs!A:A,MATCH($C1055,Refs!$I:$I,0))</f>
        <v>6146770</v>
      </c>
      <c r="C1055" s="22" t="s">
        <v>1700</v>
      </c>
      <c r="D1055" s="21" t="str">
        <f>INDEX(Refs!L:L,MATCH($C1055,Refs!$I:$I,0))</f>
        <v>Chikowo, R.; Giller, K. E.; Mapfumo, P.; Mtambanengwe, F.; Rufino, M. C.; Rurinda, J.; van Wijk, M. T.</v>
      </c>
      <c r="E1055" s="21" t="str">
        <f>INDEX(Refs!S:S,MATCH($C1055,Refs!$I:$I,0))</f>
        <v>10.1016/j.eja.2013.12.009</v>
      </c>
      <c r="F1055" s="23" t="s">
        <v>642</v>
      </c>
      <c r="G1055" s="23" t="s">
        <v>1701</v>
      </c>
      <c r="I1055" s="24" t="s">
        <v>1705</v>
      </c>
      <c r="J1055" s="26" t="s">
        <v>1706</v>
      </c>
      <c r="L1055" s="26" t="s">
        <v>1707</v>
      </c>
      <c r="M1055" s="24">
        <v>3</v>
      </c>
      <c r="AB1055" s="27" t="s">
        <v>59</v>
      </c>
      <c r="AF1055" s="23" t="s">
        <v>81</v>
      </c>
      <c r="AG1055" s="23" t="s">
        <v>75</v>
      </c>
      <c r="AJ1055" s="24">
        <v>2011</v>
      </c>
      <c r="AK1055" s="30" t="str">
        <f t="shared" si="38"/>
        <v xml:space="preserve">High fert rate- FM </v>
      </c>
      <c r="AL1055" s="27">
        <v>326</v>
      </c>
      <c r="AN1055" s="30" t="str">
        <f t="shared" si="39"/>
        <v xml:space="preserve">Low fert rate- FM </v>
      </c>
      <c r="AO1055" s="27">
        <v>291</v>
      </c>
      <c r="AR1055" s="27" t="s">
        <v>76</v>
      </c>
      <c r="AU1055" s="26" t="s">
        <v>63</v>
      </c>
      <c r="AV1055" s="26" t="s">
        <v>77</v>
      </c>
      <c r="AW1055" s="26" t="s">
        <v>77</v>
      </c>
      <c r="AX1055" s="26" t="s">
        <v>63</v>
      </c>
      <c r="AY1055" s="26" t="s">
        <v>63</v>
      </c>
      <c r="AZ1055" s="26" t="s">
        <v>63</v>
      </c>
      <c r="BA1055" s="26" t="s">
        <v>63</v>
      </c>
      <c r="BB1055" s="26" t="s">
        <v>63</v>
      </c>
      <c r="BC1055" s="26" t="s">
        <v>63</v>
      </c>
    </row>
    <row r="1056" spans="1:55" ht="12" customHeight="1">
      <c r="A1056" s="20">
        <v>1065</v>
      </c>
      <c r="B1056" s="21">
        <f>INDEX(Refs!A:A,MATCH($C1056,Refs!$I:$I,0))</f>
        <v>6146770</v>
      </c>
      <c r="C1056" s="22" t="s">
        <v>1700</v>
      </c>
      <c r="D1056" s="21" t="str">
        <f>INDEX(Refs!L:L,MATCH($C1056,Refs!$I:$I,0))</f>
        <v>Chikowo, R.; Giller, K. E.; Mapfumo, P.; Mtambanengwe, F.; Rufino, M. C.; Rurinda, J.; van Wijk, M. T.</v>
      </c>
      <c r="E1056" s="21" t="str">
        <f>INDEX(Refs!S:S,MATCH($C1056,Refs!$I:$I,0))</f>
        <v>10.1016/j.eja.2013.12.009</v>
      </c>
      <c r="F1056" s="23" t="s">
        <v>642</v>
      </c>
      <c r="G1056" s="23" t="s">
        <v>1701</v>
      </c>
      <c r="I1056" s="24" t="s">
        <v>1705</v>
      </c>
      <c r="J1056" s="26" t="s">
        <v>1706</v>
      </c>
      <c r="L1056" s="26" t="s">
        <v>1707</v>
      </c>
      <c r="M1056" s="24">
        <v>3</v>
      </c>
      <c r="AB1056" s="27" t="s">
        <v>59</v>
      </c>
      <c r="AF1056" s="23" t="s">
        <v>60</v>
      </c>
      <c r="AG1056" s="23" t="s">
        <v>75</v>
      </c>
      <c r="AJ1056" s="24">
        <v>2011</v>
      </c>
      <c r="AK1056" s="30" t="str">
        <f t="shared" si="38"/>
        <v xml:space="preserve">High fert rate- FM </v>
      </c>
      <c r="AL1056" s="27">
        <v>722</v>
      </c>
      <c r="AN1056" s="30" t="str">
        <f t="shared" si="39"/>
        <v xml:space="preserve">Low fert rate- FM </v>
      </c>
      <c r="AO1056" s="27">
        <v>481</v>
      </c>
      <c r="AR1056" s="27" t="s">
        <v>76</v>
      </c>
      <c r="AU1056" s="26" t="s">
        <v>63</v>
      </c>
      <c r="AV1056" s="26" t="s">
        <v>77</v>
      </c>
      <c r="AW1056" s="26" t="s">
        <v>77</v>
      </c>
      <c r="AX1056" s="26" t="s">
        <v>63</v>
      </c>
      <c r="AY1056" s="26" t="s">
        <v>63</v>
      </c>
      <c r="AZ1056" s="26" t="s">
        <v>63</v>
      </c>
      <c r="BA1056" s="26" t="s">
        <v>63</v>
      </c>
      <c r="BB1056" s="26" t="s">
        <v>63</v>
      </c>
      <c r="BC1056" s="26" t="s">
        <v>63</v>
      </c>
    </row>
    <row r="1057" spans="1:55" ht="12" customHeight="1">
      <c r="A1057" s="20">
        <v>1066</v>
      </c>
      <c r="B1057" s="21">
        <f>INDEX(Refs!A:A,MATCH($C1057,Refs!$I:$I,0))</f>
        <v>6146770</v>
      </c>
      <c r="C1057" s="22" t="s">
        <v>1700</v>
      </c>
      <c r="D1057" s="21" t="str">
        <f>INDEX(Refs!L:L,MATCH($C1057,Refs!$I:$I,0))</f>
        <v>Chikowo, R.; Giller, K. E.; Mapfumo, P.; Mtambanengwe, F.; Rufino, M. C.; Rurinda, J.; van Wijk, M. T.</v>
      </c>
      <c r="E1057" s="21" t="str">
        <f>INDEX(Refs!S:S,MATCH($C1057,Refs!$I:$I,0))</f>
        <v>10.1016/j.eja.2013.12.009</v>
      </c>
      <c r="F1057" s="23" t="s">
        <v>642</v>
      </c>
      <c r="G1057" s="23" t="s">
        <v>1701</v>
      </c>
      <c r="I1057" s="24" t="s">
        <v>1705</v>
      </c>
      <c r="J1057" s="26" t="s">
        <v>1706</v>
      </c>
      <c r="L1057" s="26" t="s">
        <v>1707</v>
      </c>
      <c r="M1057" s="24">
        <v>3</v>
      </c>
      <c r="AB1057" s="27" t="s">
        <v>59</v>
      </c>
      <c r="AF1057" s="23" t="s">
        <v>65</v>
      </c>
      <c r="AG1057" s="23" t="s">
        <v>75</v>
      </c>
      <c r="AJ1057" s="24">
        <v>2011</v>
      </c>
      <c r="AK1057" s="30" t="str">
        <f t="shared" si="38"/>
        <v xml:space="preserve">High fert rate- FM </v>
      </c>
      <c r="AL1057" s="27">
        <v>-84</v>
      </c>
      <c r="AN1057" s="30" t="str">
        <f t="shared" si="39"/>
        <v xml:space="preserve">Low fert rate- FM </v>
      </c>
      <c r="AO1057" s="27">
        <v>-140</v>
      </c>
      <c r="AR1057" s="27" t="s">
        <v>76</v>
      </c>
      <c r="AU1057" s="26" t="s">
        <v>63</v>
      </c>
      <c r="AV1057" s="26" t="s">
        <v>77</v>
      </c>
      <c r="AW1057" s="26" t="s">
        <v>77</v>
      </c>
      <c r="AX1057" s="26" t="s">
        <v>63</v>
      </c>
      <c r="AY1057" s="26" t="s">
        <v>63</v>
      </c>
      <c r="AZ1057" s="26" t="s">
        <v>63</v>
      </c>
      <c r="BA1057" s="26" t="s">
        <v>63</v>
      </c>
      <c r="BB1057" s="26" t="s">
        <v>63</v>
      </c>
      <c r="BC1057" s="26" t="s">
        <v>63</v>
      </c>
    </row>
    <row r="1058" spans="1:55" ht="12" customHeight="1">
      <c r="A1058" s="20">
        <v>1067</v>
      </c>
      <c r="B1058" s="21">
        <f>INDEX(Refs!A:A,MATCH($C1058,Refs!$I:$I,0))</f>
        <v>6146770</v>
      </c>
      <c r="C1058" s="22" t="s">
        <v>1700</v>
      </c>
      <c r="D1058" s="21" t="str">
        <f>INDEX(Refs!L:L,MATCH($C1058,Refs!$I:$I,0))</f>
        <v>Chikowo, R.; Giller, K. E.; Mapfumo, P.; Mtambanengwe, F.; Rufino, M. C.; Rurinda, J.; van Wijk, M. T.</v>
      </c>
      <c r="E1058" s="21" t="str">
        <f>INDEX(Refs!S:S,MATCH($C1058,Refs!$I:$I,0))</f>
        <v>10.1016/j.eja.2013.12.009</v>
      </c>
      <c r="F1058" s="23" t="s">
        <v>642</v>
      </c>
      <c r="G1058" s="23" t="s">
        <v>1704</v>
      </c>
      <c r="I1058" s="24" t="s">
        <v>1705</v>
      </c>
      <c r="J1058" s="26" t="s">
        <v>1706</v>
      </c>
      <c r="L1058" s="26" t="s">
        <v>1707</v>
      </c>
      <c r="M1058" s="24">
        <v>3</v>
      </c>
      <c r="AB1058" s="27" t="s">
        <v>59</v>
      </c>
      <c r="AF1058" s="23" t="s">
        <v>80</v>
      </c>
      <c r="AG1058" s="23" t="s">
        <v>75</v>
      </c>
      <c r="AJ1058" s="24">
        <v>2010</v>
      </c>
      <c r="AK1058" s="30" t="str">
        <f t="shared" si="38"/>
        <v xml:space="preserve">High fert rate- FM </v>
      </c>
      <c r="AL1058" s="27">
        <v>652</v>
      </c>
      <c r="AN1058" s="30" t="str">
        <f t="shared" si="39"/>
        <v xml:space="preserve">Low fert rate- FM </v>
      </c>
      <c r="AO1058" s="27">
        <v>367</v>
      </c>
      <c r="AR1058" s="27" t="s">
        <v>76</v>
      </c>
      <c r="AU1058" s="26" t="s">
        <v>63</v>
      </c>
      <c r="AV1058" s="26" t="s">
        <v>77</v>
      </c>
      <c r="AW1058" s="26" t="s">
        <v>77</v>
      </c>
      <c r="AX1058" s="26" t="s">
        <v>63</v>
      </c>
      <c r="AY1058" s="26" t="s">
        <v>63</v>
      </c>
      <c r="AZ1058" s="26" t="s">
        <v>63</v>
      </c>
      <c r="BA1058" s="26" t="s">
        <v>63</v>
      </c>
      <c r="BB1058" s="26" t="s">
        <v>63</v>
      </c>
      <c r="BC1058" s="26" t="s">
        <v>63</v>
      </c>
    </row>
    <row r="1059" spans="1:55" ht="12" customHeight="1">
      <c r="A1059" s="20">
        <v>1068</v>
      </c>
      <c r="B1059" s="21">
        <f>INDEX(Refs!A:A,MATCH($C1059,Refs!$I:$I,0))</f>
        <v>6146770</v>
      </c>
      <c r="C1059" s="22" t="s">
        <v>1700</v>
      </c>
      <c r="D1059" s="21" t="str">
        <f>INDEX(Refs!L:L,MATCH($C1059,Refs!$I:$I,0))</f>
        <v>Chikowo, R.; Giller, K. E.; Mapfumo, P.; Mtambanengwe, F.; Rufino, M. C.; Rurinda, J.; van Wijk, M. T.</v>
      </c>
      <c r="E1059" s="21" t="str">
        <f>INDEX(Refs!S:S,MATCH($C1059,Refs!$I:$I,0))</f>
        <v>10.1016/j.eja.2013.12.009</v>
      </c>
      <c r="F1059" s="23" t="s">
        <v>642</v>
      </c>
      <c r="G1059" s="23" t="s">
        <v>1704</v>
      </c>
      <c r="I1059" s="24" t="s">
        <v>1705</v>
      </c>
      <c r="J1059" s="26" t="s">
        <v>1706</v>
      </c>
      <c r="L1059" s="26" t="s">
        <v>1707</v>
      </c>
      <c r="M1059" s="24">
        <v>3</v>
      </c>
      <c r="AB1059" s="27" t="s">
        <v>59</v>
      </c>
      <c r="AF1059" s="23" t="s">
        <v>81</v>
      </c>
      <c r="AG1059" s="23" t="s">
        <v>75</v>
      </c>
      <c r="AJ1059" s="24">
        <v>2010</v>
      </c>
      <c r="AK1059" s="30" t="str">
        <f t="shared" si="38"/>
        <v xml:space="preserve">High fert rate- FM </v>
      </c>
      <c r="AL1059" s="27">
        <v>326</v>
      </c>
      <c r="AN1059" s="30" t="str">
        <f t="shared" si="39"/>
        <v xml:space="preserve">Low fert rate- FM </v>
      </c>
      <c r="AO1059" s="27">
        <v>291</v>
      </c>
      <c r="AR1059" s="27" t="s">
        <v>76</v>
      </c>
      <c r="AU1059" s="26" t="s">
        <v>63</v>
      </c>
      <c r="AV1059" s="26" t="s">
        <v>77</v>
      </c>
      <c r="AW1059" s="26" t="s">
        <v>77</v>
      </c>
      <c r="AX1059" s="26" t="s">
        <v>63</v>
      </c>
      <c r="AY1059" s="26" t="s">
        <v>63</v>
      </c>
      <c r="AZ1059" s="26" t="s">
        <v>63</v>
      </c>
      <c r="BA1059" s="26" t="s">
        <v>63</v>
      </c>
      <c r="BB1059" s="26" t="s">
        <v>63</v>
      </c>
      <c r="BC1059" s="26" t="s">
        <v>63</v>
      </c>
    </row>
    <row r="1060" spans="1:55" ht="12" customHeight="1">
      <c r="A1060" s="20">
        <v>1069</v>
      </c>
      <c r="B1060" s="21">
        <f>INDEX(Refs!A:A,MATCH($C1060,Refs!$I:$I,0))</f>
        <v>6146770</v>
      </c>
      <c r="C1060" s="22" t="s">
        <v>1700</v>
      </c>
      <c r="D1060" s="21" t="str">
        <f>INDEX(Refs!L:L,MATCH($C1060,Refs!$I:$I,0))</f>
        <v>Chikowo, R.; Giller, K. E.; Mapfumo, P.; Mtambanengwe, F.; Rufino, M. C.; Rurinda, J.; van Wijk, M. T.</v>
      </c>
      <c r="E1060" s="21" t="str">
        <f>INDEX(Refs!S:S,MATCH($C1060,Refs!$I:$I,0))</f>
        <v>10.1016/j.eja.2013.12.009</v>
      </c>
      <c r="F1060" s="23" t="s">
        <v>642</v>
      </c>
      <c r="G1060" s="23" t="s">
        <v>1704</v>
      </c>
      <c r="I1060" s="24" t="s">
        <v>1705</v>
      </c>
      <c r="J1060" s="26" t="s">
        <v>1706</v>
      </c>
      <c r="L1060" s="26" t="s">
        <v>1707</v>
      </c>
      <c r="M1060" s="24">
        <v>3</v>
      </c>
      <c r="AB1060" s="27" t="s">
        <v>59</v>
      </c>
      <c r="AF1060" s="23" t="s">
        <v>60</v>
      </c>
      <c r="AG1060" s="23" t="s">
        <v>75</v>
      </c>
      <c r="AJ1060" s="24">
        <v>2010</v>
      </c>
      <c r="AK1060" s="30" t="str">
        <f t="shared" si="38"/>
        <v xml:space="preserve">High fert rate- FM </v>
      </c>
      <c r="AL1060" s="27">
        <v>713</v>
      </c>
      <c r="AN1060" s="30" t="str">
        <f t="shared" si="39"/>
        <v xml:space="preserve">Low fert rate- FM </v>
      </c>
      <c r="AO1060" s="27">
        <v>476</v>
      </c>
      <c r="AR1060" s="27" t="s">
        <v>76</v>
      </c>
      <c r="AU1060" s="26" t="s">
        <v>63</v>
      </c>
      <c r="AV1060" s="26" t="s">
        <v>77</v>
      </c>
      <c r="AW1060" s="26" t="s">
        <v>77</v>
      </c>
      <c r="AX1060" s="26" t="s">
        <v>63</v>
      </c>
      <c r="AY1060" s="26" t="s">
        <v>63</v>
      </c>
      <c r="AZ1060" s="26" t="s">
        <v>63</v>
      </c>
      <c r="BA1060" s="26" t="s">
        <v>63</v>
      </c>
      <c r="BB1060" s="26" t="s">
        <v>63</v>
      </c>
      <c r="BC1060" s="26" t="s">
        <v>63</v>
      </c>
    </row>
    <row r="1061" spans="1:55" ht="12" customHeight="1">
      <c r="A1061" s="20">
        <v>1070</v>
      </c>
      <c r="B1061" s="21">
        <f>INDEX(Refs!A:A,MATCH($C1061,Refs!$I:$I,0))</f>
        <v>6146770</v>
      </c>
      <c r="C1061" s="22" t="s">
        <v>1700</v>
      </c>
      <c r="D1061" s="21" t="str">
        <f>INDEX(Refs!L:L,MATCH($C1061,Refs!$I:$I,0))</f>
        <v>Chikowo, R.; Giller, K. E.; Mapfumo, P.; Mtambanengwe, F.; Rufino, M. C.; Rurinda, J.; van Wijk, M. T.</v>
      </c>
      <c r="E1061" s="21" t="str">
        <f>INDEX(Refs!S:S,MATCH($C1061,Refs!$I:$I,0))</f>
        <v>10.1016/j.eja.2013.12.009</v>
      </c>
      <c r="F1061" s="23" t="s">
        <v>642</v>
      </c>
      <c r="G1061" s="23" t="s">
        <v>1704</v>
      </c>
      <c r="I1061" s="24" t="s">
        <v>1705</v>
      </c>
      <c r="J1061" s="26" t="s">
        <v>1706</v>
      </c>
      <c r="L1061" s="26" t="s">
        <v>1707</v>
      </c>
      <c r="M1061" s="24">
        <v>3</v>
      </c>
      <c r="AB1061" s="27" t="s">
        <v>59</v>
      </c>
      <c r="AF1061" s="23" t="s">
        <v>65</v>
      </c>
      <c r="AG1061" s="23" t="s">
        <v>75</v>
      </c>
      <c r="AJ1061" s="24">
        <v>2010</v>
      </c>
      <c r="AK1061" s="30" t="str">
        <f t="shared" si="38"/>
        <v xml:space="preserve">High fert rate- FM </v>
      </c>
      <c r="AL1061" s="27">
        <v>-61</v>
      </c>
      <c r="AN1061" s="30" t="str">
        <f t="shared" si="39"/>
        <v xml:space="preserve">Low fert rate- FM </v>
      </c>
      <c r="AO1061" s="27">
        <v>-109</v>
      </c>
      <c r="AR1061" s="27" t="s">
        <v>76</v>
      </c>
      <c r="AU1061" s="26" t="s">
        <v>63</v>
      </c>
      <c r="AV1061" s="26" t="s">
        <v>77</v>
      </c>
      <c r="AW1061" s="26" t="s">
        <v>77</v>
      </c>
      <c r="AX1061" s="26" t="s">
        <v>63</v>
      </c>
      <c r="AY1061" s="26" t="s">
        <v>63</v>
      </c>
      <c r="AZ1061" s="26" t="s">
        <v>63</v>
      </c>
      <c r="BA1061" s="26" t="s">
        <v>63</v>
      </c>
      <c r="BB1061" s="26" t="s">
        <v>63</v>
      </c>
      <c r="BC1061" s="26" t="s">
        <v>63</v>
      </c>
    </row>
    <row r="1062" spans="1:55" ht="12" customHeight="1">
      <c r="A1062" s="20">
        <v>1071</v>
      </c>
      <c r="B1062" s="21">
        <f>INDEX(Refs!A:A,MATCH($C1062,Refs!$I:$I,0))</f>
        <v>6146770</v>
      </c>
      <c r="C1062" s="22" t="s">
        <v>1700</v>
      </c>
      <c r="D1062" s="21" t="str">
        <f>INDEX(Refs!L:L,MATCH($C1062,Refs!$I:$I,0))</f>
        <v>Chikowo, R.; Giller, K. E.; Mapfumo, P.; Mtambanengwe, F.; Rufino, M. C.; Rurinda, J.; van Wijk, M. T.</v>
      </c>
      <c r="E1062" s="21" t="str">
        <f>INDEX(Refs!S:S,MATCH($C1062,Refs!$I:$I,0))</f>
        <v>10.1016/j.eja.2013.12.009</v>
      </c>
      <c r="F1062" s="23" t="s">
        <v>642</v>
      </c>
      <c r="G1062" s="23" t="s">
        <v>1704</v>
      </c>
      <c r="I1062" s="24" t="s">
        <v>1705</v>
      </c>
      <c r="J1062" s="26" t="s">
        <v>1706</v>
      </c>
      <c r="L1062" s="26" t="s">
        <v>1707</v>
      </c>
      <c r="M1062" s="24">
        <v>3</v>
      </c>
      <c r="AB1062" s="27" t="s">
        <v>59</v>
      </c>
      <c r="AF1062" s="23" t="s">
        <v>80</v>
      </c>
      <c r="AG1062" s="23" t="s">
        <v>75</v>
      </c>
      <c r="AJ1062" s="24">
        <v>2011</v>
      </c>
      <c r="AK1062" s="30" t="str">
        <f t="shared" si="38"/>
        <v xml:space="preserve">High fert rate- FM </v>
      </c>
      <c r="AL1062" s="27">
        <v>237</v>
      </c>
      <c r="AN1062" s="30" t="str">
        <f t="shared" si="39"/>
        <v xml:space="preserve">Low fert rate- FM </v>
      </c>
      <c r="AO1062" s="27">
        <v>93</v>
      </c>
      <c r="AR1062" s="27" t="s">
        <v>76</v>
      </c>
      <c r="AU1062" s="26" t="s">
        <v>63</v>
      </c>
      <c r="AV1062" s="26" t="s">
        <v>77</v>
      </c>
      <c r="AW1062" s="26" t="s">
        <v>77</v>
      </c>
      <c r="AX1062" s="26" t="s">
        <v>63</v>
      </c>
      <c r="AY1062" s="26" t="s">
        <v>63</v>
      </c>
      <c r="AZ1062" s="26" t="s">
        <v>63</v>
      </c>
      <c r="BA1062" s="26" t="s">
        <v>63</v>
      </c>
      <c r="BB1062" s="26" t="s">
        <v>63</v>
      </c>
      <c r="BC1062" s="26" t="s">
        <v>63</v>
      </c>
    </row>
    <row r="1063" spans="1:55" ht="12" customHeight="1">
      <c r="A1063" s="20">
        <v>1072</v>
      </c>
      <c r="B1063" s="21">
        <f>INDEX(Refs!A:A,MATCH($C1063,Refs!$I:$I,0))</f>
        <v>6146770</v>
      </c>
      <c r="C1063" s="22" t="s">
        <v>1700</v>
      </c>
      <c r="D1063" s="21" t="str">
        <f>INDEX(Refs!L:L,MATCH($C1063,Refs!$I:$I,0))</f>
        <v>Chikowo, R.; Giller, K. E.; Mapfumo, P.; Mtambanengwe, F.; Rufino, M. C.; Rurinda, J.; van Wijk, M. T.</v>
      </c>
      <c r="E1063" s="21" t="str">
        <f>INDEX(Refs!S:S,MATCH($C1063,Refs!$I:$I,0))</f>
        <v>10.1016/j.eja.2013.12.009</v>
      </c>
      <c r="F1063" s="23" t="s">
        <v>642</v>
      </c>
      <c r="G1063" s="23" t="s">
        <v>1704</v>
      </c>
      <c r="I1063" s="24" t="s">
        <v>1705</v>
      </c>
      <c r="J1063" s="26" t="s">
        <v>1706</v>
      </c>
      <c r="L1063" s="26" t="s">
        <v>1707</v>
      </c>
      <c r="M1063" s="24">
        <v>3</v>
      </c>
      <c r="AB1063" s="27" t="s">
        <v>59</v>
      </c>
      <c r="AF1063" s="23" t="s">
        <v>81</v>
      </c>
      <c r="AG1063" s="23" t="s">
        <v>75</v>
      </c>
      <c r="AJ1063" s="24">
        <v>2011</v>
      </c>
      <c r="AK1063" s="30" t="str">
        <f t="shared" si="38"/>
        <v xml:space="preserve">High fert rate- FM </v>
      </c>
      <c r="AL1063" s="27">
        <v>326</v>
      </c>
      <c r="AN1063" s="30" t="str">
        <f t="shared" si="39"/>
        <v xml:space="preserve">Low fert rate- FM </v>
      </c>
      <c r="AO1063" s="27">
        <v>291</v>
      </c>
      <c r="AR1063" s="27" t="s">
        <v>76</v>
      </c>
      <c r="AU1063" s="26" t="s">
        <v>63</v>
      </c>
      <c r="AV1063" s="26" t="s">
        <v>77</v>
      </c>
      <c r="AW1063" s="26" t="s">
        <v>77</v>
      </c>
      <c r="AX1063" s="26" t="s">
        <v>63</v>
      </c>
      <c r="AY1063" s="26" t="s">
        <v>63</v>
      </c>
      <c r="AZ1063" s="26" t="s">
        <v>63</v>
      </c>
      <c r="BA1063" s="26" t="s">
        <v>63</v>
      </c>
      <c r="BB1063" s="26" t="s">
        <v>63</v>
      </c>
      <c r="BC1063" s="26" t="s">
        <v>63</v>
      </c>
    </row>
    <row r="1064" spans="1:55" ht="12" customHeight="1">
      <c r="A1064" s="20">
        <v>1073</v>
      </c>
      <c r="B1064" s="21">
        <f>INDEX(Refs!A:A,MATCH($C1064,Refs!$I:$I,0))</f>
        <v>6146770</v>
      </c>
      <c r="C1064" s="22" t="s">
        <v>1700</v>
      </c>
      <c r="D1064" s="21" t="str">
        <f>INDEX(Refs!L:L,MATCH($C1064,Refs!$I:$I,0))</f>
        <v>Chikowo, R.; Giller, K. E.; Mapfumo, P.; Mtambanengwe, F.; Rufino, M. C.; Rurinda, J.; van Wijk, M. T.</v>
      </c>
      <c r="E1064" s="21" t="str">
        <f>INDEX(Refs!S:S,MATCH($C1064,Refs!$I:$I,0))</f>
        <v>10.1016/j.eja.2013.12.009</v>
      </c>
      <c r="F1064" s="23" t="s">
        <v>642</v>
      </c>
      <c r="G1064" s="23" t="s">
        <v>1704</v>
      </c>
      <c r="I1064" s="24" t="s">
        <v>1705</v>
      </c>
      <c r="J1064" s="26" t="s">
        <v>1706</v>
      </c>
      <c r="L1064" s="26" t="s">
        <v>1707</v>
      </c>
      <c r="M1064" s="24">
        <v>3</v>
      </c>
      <c r="AB1064" s="27" t="s">
        <v>59</v>
      </c>
      <c r="AF1064" s="23" t="s">
        <v>60</v>
      </c>
      <c r="AG1064" s="23" t="s">
        <v>75</v>
      </c>
      <c r="AJ1064" s="24">
        <v>2011</v>
      </c>
      <c r="AK1064" s="30" t="str">
        <f t="shared" si="38"/>
        <v xml:space="preserve">High fert rate- FM </v>
      </c>
      <c r="AL1064" s="27">
        <v>722</v>
      </c>
      <c r="AN1064" s="30" t="str">
        <f t="shared" si="39"/>
        <v xml:space="preserve">Low fert rate- FM </v>
      </c>
      <c r="AO1064" s="27">
        <v>481</v>
      </c>
      <c r="AR1064" s="27" t="s">
        <v>76</v>
      </c>
      <c r="AU1064" s="26" t="s">
        <v>63</v>
      </c>
      <c r="AV1064" s="26" t="s">
        <v>77</v>
      </c>
      <c r="AW1064" s="26" t="s">
        <v>77</v>
      </c>
      <c r="AX1064" s="26" t="s">
        <v>63</v>
      </c>
      <c r="AY1064" s="26" t="s">
        <v>63</v>
      </c>
      <c r="AZ1064" s="26" t="s">
        <v>63</v>
      </c>
      <c r="BA1064" s="26" t="s">
        <v>63</v>
      </c>
      <c r="BB1064" s="26" t="s">
        <v>63</v>
      </c>
      <c r="BC1064" s="26" t="s">
        <v>63</v>
      </c>
    </row>
    <row r="1065" spans="1:55" ht="12" customHeight="1">
      <c r="A1065" s="20">
        <v>1074</v>
      </c>
      <c r="B1065" s="21">
        <f>INDEX(Refs!A:A,MATCH($C1065,Refs!$I:$I,0))</f>
        <v>6146770</v>
      </c>
      <c r="C1065" s="22" t="s">
        <v>1700</v>
      </c>
      <c r="D1065" s="21" t="str">
        <f>INDEX(Refs!L:L,MATCH($C1065,Refs!$I:$I,0))</f>
        <v>Chikowo, R.; Giller, K. E.; Mapfumo, P.; Mtambanengwe, F.; Rufino, M. C.; Rurinda, J.; van Wijk, M. T.</v>
      </c>
      <c r="E1065" s="21" t="str">
        <f>INDEX(Refs!S:S,MATCH($C1065,Refs!$I:$I,0))</f>
        <v>10.1016/j.eja.2013.12.009</v>
      </c>
      <c r="F1065" s="23" t="s">
        <v>642</v>
      </c>
      <c r="G1065" s="23" t="s">
        <v>1704</v>
      </c>
      <c r="I1065" s="24" t="s">
        <v>1705</v>
      </c>
      <c r="J1065" s="26" t="s">
        <v>1706</v>
      </c>
      <c r="L1065" s="26" t="s">
        <v>1707</v>
      </c>
      <c r="M1065" s="24">
        <v>3</v>
      </c>
      <c r="AB1065" s="27" t="s">
        <v>59</v>
      </c>
      <c r="AF1065" s="23" t="s">
        <v>65</v>
      </c>
      <c r="AG1065" s="23" t="s">
        <v>75</v>
      </c>
      <c r="AJ1065" s="24">
        <v>2011</v>
      </c>
      <c r="AK1065" s="30" t="str">
        <f t="shared" si="38"/>
        <v xml:space="preserve">High fert rate- FM </v>
      </c>
      <c r="AL1065" s="27">
        <v>-485</v>
      </c>
      <c r="AN1065" s="30" t="str">
        <f t="shared" si="39"/>
        <v xml:space="preserve">Low fert rate- FM </v>
      </c>
      <c r="AO1065" s="27">
        <v>-399</v>
      </c>
      <c r="AR1065" s="27" t="s">
        <v>76</v>
      </c>
      <c r="AU1065" s="26" t="s">
        <v>63</v>
      </c>
      <c r="AV1065" s="26" t="s">
        <v>77</v>
      </c>
      <c r="AW1065" s="26" t="s">
        <v>77</v>
      </c>
      <c r="AX1065" s="26" t="s">
        <v>63</v>
      </c>
      <c r="AY1065" s="26" t="s">
        <v>63</v>
      </c>
      <c r="AZ1065" s="26" t="s">
        <v>63</v>
      </c>
      <c r="BA1065" s="26" t="s">
        <v>63</v>
      </c>
      <c r="BB1065" s="26" t="s">
        <v>63</v>
      </c>
      <c r="BC1065" s="26" t="s">
        <v>63</v>
      </c>
    </row>
    <row r="1066" spans="1:55" ht="12" customHeight="1">
      <c r="A1066" s="20">
        <v>1075</v>
      </c>
      <c r="B1066" s="21">
        <f>INDEX(Refs!A:A,MATCH($C1066,Refs!$I:$I,0))</f>
        <v>6146770</v>
      </c>
      <c r="C1066" s="22" t="s">
        <v>1700</v>
      </c>
      <c r="D1066" s="21" t="str">
        <f>INDEX(Refs!L:L,MATCH($C1066,Refs!$I:$I,0))</f>
        <v>Chikowo, R.; Giller, K. E.; Mapfumo, P.; Mtambanengwe, F.; Rufino, M. C.; Rurinda, J.; van Wijk, M. T.</v>
      </c>
      <c r="E1066" s="21" t="str">
        <f>INDEX(Refs!S:S,MATCH($C1066,Refs!$I:$I,0))</f>
        <v>10.1016/j.eja.2013.12.009</v>
      </c>
      <c r="F1066" s="23" t="s">
        <v>642</v>
      </c>
      <c r="G1066" s="23" t="s">
        <v>1701</v>
      </c>
      <c r="I1066" s="24" t="s">
        <v>462</v>
      </c>
      <c r="J1066" s="26" t="s">
        <v>1708</v>
      </c>
      <c r="L1066" s="26" t="s">
        <v>1709</v>
      </c>
      <c r="M1066" s="24">
        <v>3</v>
      </c>
      <c r="AB1066" s="27" t="s">
        <v>59</v>
      </c>
      <c r="AF1066" s="23" t="s">
        <v>80</v>
      </c>
      <c r="AG1066" s="23" t="s">
        <v>75</v>
      </c>
      <c r="AJ1066" s="24">
        <v>2010</v>
      </c>
      <c r="AK1066" s="30" t="str">
        <f t="shared" si="38"/>
        <v xml:space="preserve">High fert rate- Sorghum </v>
      </c>
      <c r="AL1066" s="27">
        <v>1317</v>
      </c>
      <c r="AN1066" s="30" t="str">
        <f t="shared" si="39"/>
        <v xml:space="preserve">Low fert rate- Sorghum </v>
      </c>
      <c r="AO1066" s="27">
        <v>885</v>
      </c>
      <c r="AR1066" s="27" t="s">
        <v>76</v>
      </c>
      <c r="AU1066" s="26" t="s">
        <v>63</v>
      </c>
      <c r="AV1066" s="26" t="s">
        <v>77</v>
      </c>
      <c r="AW1066" s="26" t="s">
        <v>77</v>
      </c>
      <c r="AX1066" s="26" t="s">
        <v>63</v>
      </c>
      <c r="AY1066" s="26" t="s">
        <v>63</v>
      </c>
      <c r="AZ1066" s="26" t="s">
        <v>63</v>
      </c>
      <c r="BA1066" s="26" t="s">
        <v>63</v>
      </c>
      <c r="BB1066" s="26" t="s">
        <v>63</v>
      </c>
      <c r="BC1066" s="26" t="s">
        <v>63</v>
      </c>
    </row>
    <row r="1067" spans="1:55" ht="12" customHeight="1">
      <c r="A1067" s="20">
        <v>1076</v>
      </c>
      <c r="B1067" s="21">
        <f>INDEX(Refs!A:A,MATCH($C1067,Refs!$I:$I,0))</f>
        <v>6146770</v>
      </c>
      <c r="C1067" s="22" t="s">
        <v>1700</v>
      </c>
      <c r="D1067" s="21" t="str">
        <f>INDEX(Refs!L:L,MATCH($C1067,Refs!$I:$I,0))</f>
        <v>Chikowo, R.; Giller, K. E.; Mapfumo, P.; Mtambanengwe, F.; Rufino, M. C.; Rurinda, J.; van Wijk, M. T.</v>
      </c>
      <c r="E1067" s="21" t="str">
        <f>INDEX(Refs!S:S,MATCH($C1067,Refs!$I:$I,0))</f>
        <v>10.1016/j.eja.2013.12.009</v>
      </c>
      <c r="F1067" s="23" t="s">
        <v>642</v>
      </c>
      <c r="G1067" s="23" t="s">
        <v>1701</v>
      </c>
      <c r="I1067" s="24" t="s">
        <v>462</v>
      </c>
      <c r="J1067" s="26" t="s">
        <v>1708</v>
      </c>
      <c r="L1067" s="26" t="s">
        <v>1709</v>
      </c>
      <c r="M1067" s="24">
        <v>3</v>
      </c>
      <c r="AB1067" s="27" t="s">
        <v>59</v>
      </c>
      <c r="AF1067" s="23" t="s">
        <v>81</v>
      </c>
      <c r="AG1067" s="23" t="s">
        <v>75</v>
      </c>
      <c r="AJ1067" s="24">
        <v>2010</v>
      </c>
      <c r="AK1067" s="30" t="str">
        <f t="shared" si="38"/>
        <v xml:space="preserve">High fert rate- Sorghum </v>
      </c>
      <c r="AL1067" s="27">
        <v>282</v>
      </c>
      <c r="AN1067" s="30" t="str">
        <f t="shared" si="39"/>
        <v xml:space="preserve">Low fert rate- Sorghum </v>
      </c>
      <c r="AO1067" s="27">
        <v>247</v>
      </c>
      <c r="AR1067" s="27" t="s">
        <v>76</v>
      </c>
      <c r="AU1067" s="26" t="s">
        <v>63</v>
      </c>
      <c r="AV1067" s="26" t="s">
        <v>77</v>
      </c>
      <c r="AW1067" s="26" t="s">
        <v>77</v>
      </c>
      <c r="AX1067" s="26" t="s">
        <v>63</v>
      </c>
      <c r="AY1067" s="26" t="s">
        <v>63</v>
      </c>
      <c r="AZ1067" s="26" t="s">
        <v>63</v>
      </c>
      <c r="BA1067" s="26" t="s">
        <v>63</v>
      </c>
      <c r="BB1067" s="26" t="s">
        <v>63</v>
      </c>
      <c r="BC1067" s="26" t="s">
        <v>63</v>
      </c>
    </row>
    <row r="1068" spans="1:55" ht="12" customHeight="1">
      <c r="A1068" s="20">
        <v>1077</v>
      </c>
      <c r="B1068" s="21">
        <f>INDEX(Refs!A:A,MATCH($C1068,Refs!$I:$I,0))</f>
        <v>6146770</v>
      </c>
      <c r="C1068" s="22" t="s">
        <v>1700</v>
      </c>
      <c r="D1068" s="21" t="str">
        <f>INDEX(Refs!L:L,MATCH($C1068,Refs!$I:$I,0))</f>
        <v>Chikowo, R.; Giller, K. E.; Mapfumo, P.; Mtambanengwe, F.; Rufino, M. C.; Rurinda, J.; van Wijk, M. T.</v>
      </c>
      <c r="E1068" s="21" t="str">
        <f>INDEX(Refs!S:S,MATCH($C1068,Refs!$I:$I,0))</f>
        <v>10.1016/j.eja.2013.12.009</v>
      </c>
      <c r="F1068" s="23" t="s">
        <v>642</v>
      </c>
      <c r="G1068" s="23" t="s">
        <v>1701</v>
      </c>
      <c r="I1068" s="24" t="s">
        <v>462</v>
      </c>
      <c r="J1068" s="26" t="s">
        <v>1708</v>
      </c>
      <c r="L1068" s="26" t="s">
        <v>1709</v>
      </c>
      <c r="M1068" s="24">
        <v>3</v>
      </c>
      <c r="AB1068" s="27" t="s">
        <v>59</v>
      </c>
      <c r="AF1068" s="23" t="s">
        <v>60</v>
      </c>
      <c r="AG1068" s="23" t="s">
        <v>75</v>
      </c>
      <c r="AJ1068" s="24">
        <v>2010</v>
      </c>
      <c r="AK1068" s="30" t="str">
        <f t="shared" ref="AK1068:AK1131" si="40">J1068</f>
        <v xml:space="preserve">High fert rate- Sorghum </v>
      </c>
      <c r="AL1068" s="27">
        <v>678</v>
      </c>
      <c r="AN1068" s="30" t="str">
        <f t="shared" ref="AN1068:AN1131" si="41">L1068</f>
        <v xml:space="preserve">Low fert rate- Sorghum </v>
      </c>
      <c r="AO1068" s="27">
        <v>437</v>
      </c>
      <c r="AR1068" s="27" t="s">
        <v>76</v>
      </c>
      <c r="AU1068" s="26" t="s">
        <v>63</v>
      </c>
      <c r="AV1068" s="26" t="s">
        <v>77</v>
      </c>
      <c r="AW1068" s="26" t="s">
        <v>77</v>
      </c>
      <c r="AX1068" s="26" t="s">
        <v>63</v>
      </c>
      <c r="AY1068" s="26" t="s">
        <v>63</v>
      </c>
      <c r="AZ1068" s="26" t="s">
        <v>63</v>
      </c>
      <c r="BA1068" s="26" t="s">
        <v>63</v>
      </c>
      <c r="BB1068" s="26" t="s">
        <v>63</v>
      </c>
      <c r="BC1068" s="26" t="s">
        <v>63</v>
      </c>
    </row>
    <row r="1069" spans="1:55" ht="12" customHeight="1">
      <c r="A1069" s="20">
        <v>1078</v>
      </c>
      <c r="B1069" s="21">
        <f>INDEX(Refs!A:A,MATCH($C1069,Refs!$I:$I,0))</f>
        <v>6146770</v>
      </c>
      <c r="C1069" s="22" t="s">
        <v>1700</v>
      </c>
      <c r="D1069" s="21" t="str">
        <f>INDEX(Refs!L:L,MATCH($C1069,Refs!$I:$I,0))</f>
        <v>Chikowo, R.; Giller, K. E.; Mapfumo, P.; Mtambanengwe, F.; Rufino, M. C.; Rurinda, J.; van Wijk, M. T.</v>
      </c>
      <c r="E1069" s="21" t="str">
        <f>INDEX(Refs!S:S,MATCH($C1069,Refs!$I:$I,0))</f>
        <v>10.1016/j.eja.2013.12.009</v>
      </c>
      <c r="F1069" s="23" t="s">
        <v>642</v>
      </c>
      <c r="G1069" s="23" t="s">
        <v>1701</v>
      </c>
      <c r="I1069" s="24" t="s">
        <v>462</v>
      </c>
      <c r="J1069" s="26" t="s">
        <v>1708</v>
      </c>
      <c r="L1069" s="26" t="s">
        <v>1709</v>
      </c>
      <c r="M1069" s="24">
        <v>3</v>
      </c>
      <c r="AB1069" s="27" t="s">
        <v>59</v>
      </c>
      <c r="AF1069" s="23" t="s">
        <v>65</v>
      </c>
      <c r="AG1069" s="23" t="s">
        <v>75</v>
      </c>
      <c r="AJ1069" s="24">
        <v>2010</v>
      </c>
      <c r="AK1069" s="30" t="str">
        <f t="shared" si="40"/>
        <v xml:space="preserve">High fert rate- Sorghum </v>
      </c>
      <c r="AL1069" s="27">
        <v>638</v>
      </c>
      <c r="AN1069" s="30" t="str">
        <f t="shared" si="41"/>
        <v xml:space="preserve">Low fert rate- Sorghum </v>
      </c>
      <c r="AO1069" s="27">
        <v>448</v>
      </c>
      <c r="AR1069" s="27" t="s">
        <v>76</v>
      </c>
      <c r="AU1069" s="26" t="s">
        <v>63</v>
      </c>
      <c r="AV1069" s="26" t="s">
        <v>77</v>
      </c>
      <c r="AW1069" s="26" t="s">
        <v>77</v>
      </c>
      <c r="AX1069" s="26" t="s">
        <v>63</v>
      </c>
      <c r="AY1069" s="26" t="s">
        <v>63</v>
      </c>
      <c r="AZ1069" s="26" t="s">
        <v>63</v>
      </c>
      <c r="BA1069" s="26" t="s">
        <v>63</v>
      </c>
      <c r="BB1069" s="26" t="s">
        <v>63</v>
      </c>
      <c r="BC1069" s="26" t="s">
        <v>63</v>
      </c>
    </row>
    <row r="1070" spans="1:55" ht="12" customHeight="1">
      <c r="A1070" s="20">
        <v>1079</v>
      </c>
      <c r="B1070" s="21">
        <f>INDEX(Refs!A:A,MATCH($C1070,Refs!$I:$I,0))</f>
        <v>6146770</v>
      </c>
      <c r="C1070" s="22" t="s">
        <v>1700</v>
      </c>
      <c r="D1070" s="21" t="str">
        <f>INDEX(Refs!L:L,MATCH($C1070,Refs!$I:$I,0))</f>
        <v>Chikowo, R.; Giller, K. E.; Mapfumo, P.; Mtambanengwe, F.; Rufino, M. C.; Rurinda, J.; van Wijk, M. T.</v>
      </c>
      <c r="E1070" s="21" t="str">
        <f>INDEX(Refs!S:S,MATCH($C1070,Refs!$I:$I,0))</f>
        <v>10.1016/j.eja.2013.12.009</v>
      </c>
      <c r="F1070" s="23" t="s">
        <v>642</v>
      </c>
      <c r="G1070" s="23" t="s">
        <v>1701</v>
      </c>
      <c r="I1070" s="24" t="s">
        <v>462</v>
      </c>
      <c r="J1070" s="26" t="s">
        <v>1708</v>
      </c>
      <c r="L1070" s="26" t="s">
        <v>1709</v>
      </c>
      <c r="M1070" s="24">
        <v>3</v>
      </c>
      <c r="AB1070" s="27" t="s">
        <v>59</v>
      </c>
      <c r="AF1070" s="23" t="s">
        <v>80</v>
      </c>
      <c r="AG1070" s="23" t="s">
        <v>75</v>
      </c>
      <c r="AJ1070" s="24">
        <v>2011</v>
      </c>
      <c r="AK1070" s="30" t="str">
        <f t="shared" si="40"/>
        <v xml:space="preserve">High fert rate- Sorghum </v>
      </c>
      <c r="AL1070" s="27">
        <v>0</v>
      </c>
      <c r="AN1070" s="30" t="str">
        <f t="shared" si="41"/>
        <v xml:space="preserve">Low fert rate- Sorghum </v>
      </c>
      <c r="AO1070" s="27">
        <v>0</v>
      </c>
      <c r="AR1070" s="27" t="s">
        <v>76</v>
      </c>
      <c r="AU1070" s="26" t="s">
        <v>63</v>
      </c>
      <c r="AV1070" s="26" t="s">
        <v>77</v>
      </c>
      <c r="AW1070" s="26" t="s">
        <v>77</v>
      </c>
      <c r="AX1070" s="26" t="s">
        <v>63</v>
      </c>
      <c r="AY1070" s="26" t="s">
        <v>63</v>
      </c>
      <c r="AZ1070" s="26" t="s">
        <v>63</v>
      </c>
      <c r="BA1070" s="26" t="s">
        <v>63</v>
      </c>
      <c r="BB1070" s="26" t="s">
        <v>63</v>
      </c>
      <c r="BC1070" s="26" t="s">
        <v>63</v>
      </c>
    </row>
    <row r="1071" spans="1:55" ht="12" customHeight="1">
      <c r="A1071" s="20">
        <v>1080</v>
      </c>
      <c r="B1071" s="21">
        <f>INDEX(Refs!A:A,MATCH($C1071,Refs!$I:$I,0))</f>
        <v>6146770</v>
      </c>
      <c r="C1071" s="22" t="s">
        <v>1700</v>
      </c>
      <c r="D1071" s="21" t="str">
        <f>INDEX(Refs!L:L,MATCH($C1071,Refs!$I:$I,0))</f>
        <v>Chikowo, R.; Giller, K. E.; Mapfumo, P.; Mtambanengwe, F.; Rufino, M. C.; Rurinda, J.; van Wijk, M. T.</v>
      </c>
      <c r="E1071" s="21" t="str">
        <f>INDEX(Refs!S:S,MATCH($C1071,Refs!$I:$I,0))</f>
        <v>10.1016/j.eja.2013.12.009</v>
      </c>
      <c r="F1071" s="23" t="s">
        <v>642</v>
      </c>
      <c r="G1071" s="23" t="s">
        <v>1701</v>
      </c>
      <c r="I1071" s="24" t="s">
        <v>462</v>
      </c>
      <c r="J1071" s="26" t="s">
        <v>1708</v>
      </c>
      <c r="L1071" s="26" t="s">
        <v>1709</v>
      </c>
      <c r="M1071" s="24">
        <v>3</v>
      </c>
      <c r="AB1071" s="27" t="s">
        <v>59</v>
      </c>
      <c r="AF1071" s="23" t="s">
        <v>81</v>
      </c>
      <c r="AG1071" s="23" t="s">
        <v>75</v>
      </c>
      <c r="AJ1071" s="24">
        <v>2011</v>
      </c>
      <c r="AK1071" s="30" t="str">
        <f t="shared" si="40"/>
        <v xml:space="preserve">High fert rate- Sorghum </v>
      </c>
      <c r="AL1071" s="27">
        <v>282</v>
      </c>
      <c r="AN1071" s="30" t="str">
        <f t="shared" si="41"/>
        <v xml:space="preserve">Low fert rate- Sorghum </v>
      </c>
      <c r="AO1071" s="27">
        <v>247</v>
      </c>
      <c r="AR1071" s="27" t="s">
        <v>76</v>
      </c>
      <c r="AU1071" s="26" t="s">
        <v>63</v>
      </c>
      <c r="AV1071" s="26" t="s">
        <v>77</v>
      </c>
      <c r="AW1071" s="26" t="s">
        <v>77</v>
      </c>
      <c r="AX1071" s="26" t="s">
        <v>63</v>
      </c>
      <c r="AY1071" s="26" t="s">
        <v>63</v>
      </c>
      <c r="AZ1071" s="26" t="s">
        <v>63</v>
      </c>
      <c r="BA1071" s="26" t="s">
        <v>63</v>
      </c>
      <c r="BB1071" s="26" t="s">
        <v>63</v>
      </c>
      <c r="BC1071" s="26" t="s">
        <v>63</v>
      </c>
    </row>
    <row r="1072" spans="1:55" ht="12" customHeight="1">
      <c r="A1072" s="20">
        <v>1081</v>
      </c>
      <c r="B1072" s="21">
        <f>INDEX(Refs!A:A,MATCH($C1072,Refs!$I:$I,0))</f>
        <v>6146770</v>
      </c>
      <c r="C1072" s="22" t="s">
        <v>1700</v>
      </c>
      <c r="D1072" s="21" t="str">
        <f>INDEX(Refs!L:L,MATCH($C1072,Refs!$I:$I,0))</f>
        <v>Chikowo, R.; Giller, K. E.; Mapfumo, P.; Mtambanengwe, F.; Rufino, M. C.; Rurinda, J.; van Wijk, M. T.</v>
      </c>
      <c r="E1072" s="21" t="str">
        <f>INDEX(Refs!S:S,MATCH($C1072,Refs!$I:$I,0))</f>
        <v>10.1016/j.eja.2013.12.009</v>
      </c>
      <c r="F1072" s="23" t="s">
        <v>642</v>
      </c>
      <c r="G1072" s="23" t="s">
        <v>1701</v>
      </c>
      <c r="I1072" s="24" t="s">
        <v>462</v>
      </c>
      <c r="J1072" s="26" t="s">
        <v>1708</v>
      </c>
      <c r="L1072" s="26" t="s">
        <v>1709</v>
      </c>
      <c r="M1072" s="24">
        <v>3</v>
      </c>
      <c r="AB1072" s="27" t="s">
        <v>59</v>
      </c>
      <c r="AF1072" s="23" t="s">
        <v>60</v>
      </c>
      <c r="AG1072" s="23" t="s">
        <v>75</v>
      </c>
      <c r="AJ1072" s="24">
        <v>2011</v>
      </c>
      <c r="AK1072" s="30" t="str">
        <f t="shared" si="40"/>
        <v xml:space="preserve">High fert rate- Sorghum </v>
      </c>
      <c r="AL1072" s="27">
        <v>678</v>
      </c>
      <c r="AN1072" s="30" t="str">
        <f t="shared" si="41"/>
        <v xml:space="preserve">Low fert rate- Sorghum </v>
      </c>
      <c r="AO1072" s="27">
        <v>437</v>
      </c>
      <c r="AR1072" s="27" t="s">
        <v>76</v>
      </c>
      <c r="AU1072" s="26" t="s">
        <v>63</v>
      </c>
      <c r="AV1072" s="26" t="s">
        <v>77</v>
      </c>
      <c r="AW1072" s="26" t="s">
        <v>77</v>
      </c>
      <c r="AX1072" s="26" t="s">
        <v>63</v>
      </c>
      <c r="AY1072" s="26" t="s">
        <v>63</v>
      </c>
      <c r="AZ1072" s="26" t="s">
        <v>63</v>
      </c>
      <c r="BA1072" s="26" t="s">
        <v>63</v>
      </c>
      <c r="BB1072" s="26" t="s">
        <v>63</v>
      </c>
      <c r="BC1072" s="26" t="s">
        <v>63</v>
      </c>
    </row>
    <row r="1073" spans="1:55" ht="12" customHeight="1">
      <c r="A1073" s="20">
        <v>1082</v>
      </c>
      <c r="B1073" s="21">
        <f>INDEX(Refs!A:A,MATCH($C1073,Refs!$I:$I,0))</f>
        <v>6146770</v>
      </c>
      <c r="C1073" s="22" t="s">
        <v>1700</v>
      </c>
      <c r="D1073" s="21" t="str">
        <f>INDEX(Refs!L:L,MATCH($C1073,Refs!$I:$I,0))</f>
        <v>Chikowo, R.; Giller, K. E.; Mapfumo, P.; Mtambanengwe, F.; Rufino, M. C.; Rurinda, J.; van Wijk, M. T.</v>
      </c>
      <c r="E1073" s="21" t="str">
        <f>INDEX(Refs!S:S,MATCH($C1073,Refs!$I:$I,0))</f>
        <v>10.1016/j.eja.2013.12.009</v>
      </c>
      <c r="F1073" s="23" t="s">
        <v>642</v>
      </c>
      <c r="G1073" s="23" t="s">
        <v>1701</v>
      </c>
      <c r="I1073" s="24" t="s">
        <v>462</v>
      </c>
      <c r="J1073" s="26" t="s">
        <v>1708</v>
      </c>
      <c r="L1073" s="26" t="s">
        <v>1709</v>
      </c>
      <c r="M1073" s="24">
        <v>3</v>
      </c>
      <c r="AB1073" s="27" t="s">
        <v>59</v>
      </c>
      <c r="AF1073" s="23" t="s">
        <v>65</v>
      </c>
      <c r="AG1073" s="23" t="s">
        <v>75</v>
      </c>
      <c r="AJ1073" s="24">
        <v>2011</v>
      </c>
      <c r="AK1073" s="30" t="str">
        <f t="shared" si="40"/>
        <v xml:space="preserve">High fert rate- Sorghum </v>
      </c>
      <c r="AL1073" s="27">
        <v>-678</v>
      </c>
      <c r="AN1073" s="30" t="str">
        <f t="shared" si="41"/>
        <v xml:space="preserve">Low fert rate- Sorghum </v>
      </c>
      <c r="AO1073" s="27">
        <v>-437</v>
      </c>
      <c r="AR1073" s="27" t="s">
        <v>76</v>
      </c>
      <c r="AU1073" s="26" t="s">
        <v>63</v>
      </c>
      <c r="AV1073" s="26" t="s">
        <v>77</v>
      </c>
      <c r="AW1073" s="26" t="s">
        <v>77</v>
      </c>
      <c r="AX1073" s="26" t="s">
        <v>63</v>
      </c>
      <c r="AY1073" s="26" t="s">
        <v>63</v>
      </c>
      <c r="AZ1073" s="26" t="s">
        <v>63</v>
      </c>
      <c r="BA1073" s="26" t="s">
        <v>63</v>
      </c>
      <c r="BB1073" s="26" t="s">
        <v>63</v>
      </c>
      <c r="BC1073" s="26" t="s">
        <v>63</v>
      </c>
    </row>
    <row r="1074" spans="1:55" ht="12" customHeight="1">
      <c r="A1074" s="20">
        <v>1083</v>
      </c>
      <c r="B1074" s="21">
        <f>INDEX(Refs!A:A,MATCH($C1074,Refs!$I:$I,0))</f>
        <v>6146770</v>
      </c>
      <c r="C1074" s="22" t="s">
        <v>1700</v>
      </c>
      <c r="D1074" s="21" t="str">
        <f>INDEX(Refs!L:L,MATCH($C1074,Refs!$I:$I,0))</f>
        <v>Chikowo, R.; Giller, K. E.; Mapfumo, P.; Mtambanengwe, F.; Rufino, M. C.; Rurinda, J.; van Wijk, M. T.</v>
      </c>
      <c r="E1074" s="21" t="str">
        <f>INDEX(Refs!S:S,MATCH($C1074,Refs!$I:$I,0))</f>
        <v>10.1016/j.eja.2013.12.009</v>
      </c>
      <c r="F1074" s="23" t="s">
        <v>642</v>
      </c>
      <c r="G1074" s="23" t="s">
        <v>1704</v>
      </c>
      <c r="I1074" s="24" t="s">
        <v>462</v>
      </c>
      <c r="J1074" s="26" t="s">
        <v>1708</v>
      </c>
      <c r="L1074" s="26" t="s">
        <v>1709</v>
      </c>
      <c r="M1074" s="24">
        <v>3</v>
      </c>
      <c r="AB1074" s="27" t="s">
        <v>59</v>
      </c>
      <c r="AF1074" s="23" t="s">
        <v>80</v>
      </c>
      <c r="AG1074" s="23" t="s">
        <v>75</v>
      </c>
      <c r="AJ1074" s="24">
        <v>2010</v>
      </c>
      <c r="AK1074" s="30" t="str">
        <f t="shared" si="40"/>
        <v xml:space="preserve">High fert rate- Sorghum </v>
      </c>
      <c r="AL1074" s="27">
        <v>1104</v>
      </c>
      <c r="AN1074" s="30" t="str">
        <f t="shared" si="41"/>
        <v xml:space="preserve">Low fert rate- Sorghum </v>
      </c>
      <c r="AO1074" s="27">
        <v>680</v>
      </c>
      <c r="AR1074" s="27" t="s">
        <v>76</v>
      </c>
      <c r="AU1074" s="26" t="s">
        <v>63</v>
      </c>
      <c r="AV1074" s="26" t="s">
        <v>77</v>
      </c>
      <c r="AW1074" s="26" t="s">
        <v>77</v>
      </c>
      <c r="AX1074" s="26" t="s">
        <v>63</v>
      </c>
      <c r="AY1074" s="26" t="s">
        <v>63</v>
      </c>
      <c r="AZ1074" s="26" t="s">
        <v>63</v>
      </c>
      <c r="BA1074" s="26" t="s">
        <v>63</v>
      </c>
      <c r="BB1074" s="26" t="s">
        <v>63</v>
      </c>
      <c r="BC1074" s="26" t="s">
        <v>63</v>
      </c>
    </row>
    <row r="1075" spans="1:55" ht="12" customHeight="1">
      <c r="A1075" s="20">
        <v>1084</v>
      </c>
      <c r="B1075" s="21">
        <f>INDEX(Refs!A:A,MATCH($C1075,Refs!$I:$I,0))</f>
        <v>6146770</v>
      </c>
      <c r="C1075" s="22" t="s">
        <v>1700</v>
      </c>
      <c r="D1075" s="21" t="str">
        <f>INDEX(Refs!L:L,MATCH($C1075,Refs!$I:$I,0))</f>
        <v>Chikowo, R.; Giller, K. E.; Mapfumo, P.; Mtambanengwe, F.; Rufino, M. C.; Rurinda, J.; van Wijk, M. T.</v>
      </c>
      <c r="E1075" s="21" t="str">
        <f>INDEX(Refs!S:S,MATCH($C1075,Refs!$I:$I,0))</f>
        <v>10.1016/j.eja.2013.12.009</v>
      </c>
      <c r="F1075" s="23" t="s">
        <v>642</v>
      </c>
      <c r="G1075" s="23" t="s">
        <v>1704</v>
      </c>
      <c r="I1075" s="24" t="s">
        <v>462</v>
      </c>
      <c r="J1075" s="26" t="s">
        <v>1708</v>
      </c>
      <c r="L1075" s="26" t="s">
        <v>1709</v>
      </c>
      <c r="M1075" s="24">
        <v>3</v>
      </c>
      <c r="AB1075" s="27" t="s">
        <v>59</v>
      </c>
      <c r="AF1075" s="23" t="s">
        <v>81</v>
      </c>
      <c r="AG1075" s="23" t="s">
        <v>75</v>
      </c>
      <c r="AJ1075" s="24">
        <v>2010</v>
      </c>
      <c r="AK1075" s="30" t="str">
        <f t="shared" si="40"/>
        <v xml:space="preserve">High fert rate- Sorghum </v>
      </c>
      <c r="AL1075" s="27">
        <v>282</v>
      </c>
      <c r="AN1075" s="30" t="str">
        <f t="shared" si="41"/>
        <v xml:space="preserve">Low fert rate- Sorghum </v>
      </c>
      <c r="AO1075" s="27">
        <v>247</v>
      </c>
      <c r="AR1075" s="27" t="s">
        <v>76</v>
      </c>
      <c r="AU1075" s="26" t="s">
        <v>63</v>
      </c>
      <c r="AV1075" s="26" t="s">
        <v>77</v>
      </c>
      <c r="AW1075" s="26" t="s">
        <v>77</v>
      </c>
      <c r="AX1075" s="26" t="s">
        <v>63</v>
      </c>
      <c r="AY1075" s="26" t="s">
        <v>63</v>
      </c>
      <c r="AZ1075" s="26" t="s">
        <v>63</v>
      </c>
      <c r="BA1075" s="26" t="s">
        <v>63</v>
      </c>
      <c r="BB1075" s="26" t="s">
        <v>63</v>
      </c>
      <c r="BC1075" s="26" t="s">
        <v>63</v>
      </c>
    </row>
    <row r="1076" spans="1:55" ht="12" customHeight="1">
      <c r="A1076" s="20">
        <v>1085</v>
      </c>
      <c r="B1076" s="21">
        <f>INDEX(Refs!A:A,MATCH($C1076,Refs!$I:$I,0))</f>
        <v>6146770</v>
      </c>
      <c r="C1076" s="22" t="s">
        <v>1700</v>
      </c>
      <c r="D1076" s="21" t="str">
        <f>INDEX(Refs!L:L,MATCH($C1076,Refs!$I:$I,0))</f>
        <v>Chikowo, R.; Giller, K. E.; Mapfumo, P.; Mtambanengwe, F.; Rufino, M. C.; Rurinda, J.; van Wijk, M. T.</v>
      </c>
      <c r="E1076" s="21" t="str">
        <f>INDEX(Refs!S:S,MATCH($C1076,Refs!$I:$I,0))</f>
        <v>10.1016/j.eja.2013.12.009</v>
      </c>
      <c r="F1076" s="23" t="s">
        <v>642</v>
      </c>
      <c r="G1076" s="23" t="s">
        <v>1704</v>
      </c>
      <c r="I1076" s="24" t="s">
        <v>462</v>
      </c>
      <c r="J1076" s="26" t="s">
        <v>1708</v>
      </c>
      <c r="L1076" s="26" t="s">
        <v>1709</v>
      </c>
      <c r="M1076" s="24">
        <v>3</v>
      </c>
      <c r="AB1076" s="27" t="s">
        <v>59</v>
      </c>
      <c r="AF1076" s="23" t="s">
        <v>60</v>
      </c>
      <c r="AG1076" s="23" t="s">
        <v>75</v>
      </c>
      <c r="AJ1076" s="24">
        <v>2010</v>
      </c>
      <c r="AK1076" s="30" t="str">
        <f t="shared" si="40"/>
        <v xml:space="preserve">High fert rate- Sorghum </v>
      </c>
      <c r="AL1076" s="27">
        <v>669</v>
      </c>
      <c r="AN1076" s="30" t="str">
        <f t="shared" si="41"/>
        <v xml:space="preserve">Low fert rate- Sorghum </v>
      </c>
      <c r="AO1076" s="27">
        <v>432</v>
      </c>
      <c r="AR1076" s="27" t="s">
        <v>76</v>
      </c>
      <c r="AU1076" s="26" t="s">
        <v>63</v>
      </c>
      <c r="AV1076" s="26" t="s">
        <v>77</v>
      </c>
      <c r="AW1076" s="26" t="s">
        <v>77</v>
      </c>
      <c r="AX1076" s="26" t="s">
        <v>63</v>
      </c>
      <c r="AY1076" s="26" t="s">
        <v>63</v>
      </c>
      <c r="AZ1076" s="26" t="s">
        <v>63</v>
      </c>
      <c r="BA1076" s="26" t="s">
        <v>63</v>
      </c>
      <c r="BB1076" s="26" t="s">
        <v>63</v>
      </c>
      <c r="BC1076" s="26" t="s">
        <v>63</v>
      </c>
    </row>
    <row r="1077" spans="1:55" ht="12" customHeight="1">
      <c r="A1077" s="20">
        <v>1086</v>
      </c>
      <c r="B1077" s="21">
        <f>INDEX(Refs!A:A,MATCH($C1077,Refs!$I:$I,0))</f>
        <v>6146770</v>
      </c>
      <c r="C1077" s="22" t="s">
        <v>1700</v>
      </c>
      <c r="D1077" s="21" t="str">
        <f>INDEX(Refs!L:L,MATCH($C1077,Refs!$I:$I,0))</f>
        <v>Chikowo, R.; Giller, K. E.; Mapfumo, P.; Mtambanengwe, F.; Rufino, M. C.; Rurinda, J.; van Wijk, M. T.</v>
      </c>
      <c r="E1077" s="21" t="str">
        <f>INDEX(Refs!S:S,MATCH($C1077,Refs!$I:$I,0))</f>
        <v>10.1016/j.eja.2013.12.009</v>
      </c>
      <c r="F1077" s="23" t="s">
        <v>642</v>
      </c>
      <c r="G1077" s="23" t="s">
        <v>1704</v>
      </c>
      <c r="I1077" s="24" t="s">
        <v>462</v>
      </c>
      <c r="J1077" s="26" t="s">
        <v>1708</v>
      </c>
      <c r="L1077" s="26" t="s">
        <v>1709</v>
      </c>
      <c r="M1077" s="24">
        <v>3</v>
      </c>
      <c r="AB1077" s="27" t="s">
        <v>59</v>
      </c>
      <c r="AF1077" s="23" t="s">
        <v>65</v>
      </c>
      <c r="AG1077" s="23" t="s">
        <v>75</v>
      </c>
      <c r="AJ1077" s="24">
        <v>2010</v>
      </c>
      <c r="AK1077" s="30" t="str">
        <f t="shared" si="40"/>
        <v xml:space="preserve">High fert rate- Sorghum </v>
      </c>
      <c r="AL1077" s="27">
        <v>435</v>
      </c>
      <c r="AN1077" s="30" t="str">
        <f t="shared" si="41"/>
        <v xml:space="preserve">Low fert rate- Sorghum </v>
      </c>
      <c r="AO1077" s="27">
        <v>248</v>
      </c>
      <c r="AR1077" s="27" t="s">
        <v>76</v>
      </c>
      <c r="AU1077" s="26" t="s">
        <v>63</v>
      </c>
      <c r="AV1077" s="26" t="s">
        <v>77</v>
      </c>
      <c r="AW1077" s="26" t="s">
        <v>77</v>
      </c>
      <c r="AX1077" s="26" t="s">
        <v>63</v>
      </c>
      <c r="AY1077" s="26" t="s">
        <v>63</v>
      </c>
      <c r="AZ1077" s="26" t="s">
        <v>63</v>
      </c>
      <c r="BA1077" s="26" t="s">
        <v>63</v>
      </c>
      <c r="BB1077" s="26" t="s">
        <v>63</v>
      </c>
      <c r="BC1077" s="26" t="s">
        <v>63</v>
      </c>
    </row>
    <row r="1078" spans="1:55" ht="12" customHeight="1">
      <c r="A1078" s="20">
        <v>1087</v>
      </c>
      <c r="B1078" s="21">
        <f>INDEX(Refs!A:A,MATCH($C1078,Refs!$I:$I,0))</f>
        <v>6146770</v>
      </c>
      <c r="C1078" s="22" t="s">
        <v>1700</v>
      </c>
      <c r="D1078" s="21" t="str">
        <f>INDEX(Refs!L:L,MATCH($C1078,Refs!$I:$I,0))</f>
        <v>Chikowo, R.; Giller, K. E.; Mapfumo, P.; Mtambanengwe, F.; Rufino, M. C.; Rurinda, J.; van Wijk, M. T.</v>
      </c>
      <c r="E1078" s="21" t="str">
        <f>INDEX(Refs!S:S,MATCH($C1078,Refs!$I:$I,0))</f>
        <v>10.1016/j.eja.2013.12.009</v>
      </c>
      <c r="F1078" s="23" t="s">
        <v>642</v>
      </c>
      <c r="G1078" s="23" t="s">
        <v>1704</v>
      </c>
      <c r="I1078" s="24" t="s">
        <v>462</v>
      </c>
      <c r="J1078" s="26" t="s">
        <v>1708</v>
      </c>
      <c r="L1078" s="26" t="s">
        <v>1709</v>
      </c>
      <c r="M1078" s="24">
        <v>3</v>
      </c>
      <c r="AB1078" s="27" t="s">
        <v>59</v>
      </c>
      <c r="AF1078" s="23" t="s">
        <v>80</v>
      </c>
      <c r="AG1078" s="23" t="s">
        <v>75</v>
      </c>
      <c r="AJ1078" s="24">
        <v>2011</v>
      </c>
      <c r="AK1078" s="30" t="str">
        <f t="shared" si="40"/>
        <v xml:space="preserve">High fert rate- Sorghum </v>
      </c>
      <c r="AL1078" s="27">
        <v>0</v>
      </c>
      <c r="AN1078" s="30" t="str">
        <f t="shared" si="41"/>
        <v xml:space="preserve">Low fert rate- Sorghum </v>
      </c>
      <c r="AO1078" s="27">
        <v>0</v>
      </c>
      <c r="AR1078" s="27" t="s">
        <v>76</v>
      </c>
      <c r="AU1078" s="26" t="s">
        <v>63</v>
      </c>
      <c r="AV1078" s="26" t="s">
        <v>77</v>
      </c>
      <c r="AW1078" s="26" t="s">
        <v>77</v>
      </c>
      <c r="AX1078" s="26" t="s">
        <v>63</v>
      </c>
      <c r="AY1078" s="26" t="s">
        <v>63</v>
      </c>
      <c r="AZ1078" s="26" t="s">
        <v>63</v>
      </c>
      <c r="BA1078" s="26" t="s">
        <v>63</v>
      </c>
      <c r="BB1078" s="26" t="s">
        <v>63</v>
      </c>
      <c r="BC1078" s="26" t="s">
        <v>63</v>
      </c>
    </row>
    <row r="1079" spans="1:55" ht="12" customHeight="1">
      <c r="A1079" s="20">
        <v>1088</v>
      </c>
      <c r="B1079" s="21">
        <f>INDEX(Refs!A:A,MATCH($C1079,Refs!$I:$I,0))</f>
        <v>6146770</v>
      </c>
      <c r="C1079" s="22" t="s">
        <v>1700</v>
      </c>
      <c r="D1079" s="21" t="str">
        <f>INDEX(Refs!L:L,MATCH($C1079,Refs!$I:$I,0))</f>
        <v>Chikowo, R.; Giller, K. E.; Mapfumo, P.; Mtambanengwe, F.; Rufino, M. C.; Rurinda, J.; van Wijk, M. T.</v>
      </c>
      <c r="E1079" s="21" t="str">
        <f>INDEX(Refs!S:S,MATCH($C1079,Refs!$I:$I,0))</f>
        <v>10.1016/j.eja.2013.12.009</v>
      </c>
      <c r="F1079" s="23" t="s">
        <v>642</v>
      </c>
      <c r="G1079" s="23" t="s">
        <v>1704</v>
      </c>
      <c r="I1079" s="24" t="s">
        <v>462</v>
      </c>
      <c r="J1079" s="26" t="s">
        <v>1708</v>
      </c>
      <c r="L1079" s="26" t="s">
        <v>1709</v>
      </c>
      <c r="M1079" s="24">
        <v>3</v>
      </c>
      <c r="AB1079" s="27" t="s">
        <v>59</v>
      </c>
      <c r="AF1079" s="23" t="s">
        <v>81</v>
      </c>
      <c r="AG1079" s="23" t="s">
        <v>75</v>
      </c>
      <c r="AJ1079" s="24">
        <v>2011</v>
      </c>
      <c r="AK1079" s="30" t="str">
        <f t="shared" si="40"/>
        <v xml:space="preserve">High fert rate- Sorghum </v>
      </c>
      <c r="AL1079" s="27">
        <v>282</v>
      </c>
      <c r="AN1079" s="30" t="str">
        <f t="shared" si="41"/>
        <v xml:space="preserve">Low fert rate- Sorghum </v>
      </c>
      <c r="AO1079" s="27">
        <v>247</v>
      </c>
      <c r="AR1079" s="27" t="s">
        <v>76</v>
      </c>
      <c r="AU1079" s="26" t="s">
        <v>63</v>
      </c>
      <c r="AV1079" s="26" t="s">
        <v>77</v>
      </c>
      <c r="AW1079" s="26" t="s">
        <v>77</v>
      </c>
      <c r="AX1079" s="26" t="s">
        <v>63</v>
      </c>
      <c r="AY1079" s="26" t="s">
        <v>63</v>
      </c>
      <c r="AZ1079" s="26" t="s">
        <v>63</v>
      </c>
      <c r="BA1079" s="26" t="s">
        <v>63</v>
      </c>
      <c r="BB1079" s="26" t="s">
        <v>63</v>
      </c>
      <c r="BC1079" s="26" t="s">
        <v>63</v>
      </c>
    </row>
    <row r="1080" spans="1:55" ht="12" customHeight="1">
      <c r="A1080" s="20">
        <v>1089</v>
      </c>
      <c r="B1080" s="21">
        <f>INDEX(Refs!A:A,MATCH($C1080,Refs!$I:$I,0))</f>
        <v>6146770</v>
      </c>
      <c r="C1080" s="22" t="s">
        <v>1700</v>
      </c>
      <c r="D1080" s="21" t="str">
        <f>INDEX(Refs!L:L,MATCH($C1080,Refs!$I:$I,0))</f>
        <v>Chikowo, R.; Giller, K. E.; Mapfumo, P.; Mtambanengwe, F.; Rufino, M. C.; Rurinda, J.; van Wijk, M. T.</v>
      </c>
      <c r="E1080" s="21" t="str">
        <f>INDEX(Refs!S:S,MATCH($C1080,Refs!$I:$I,0))</f>
        <v>10.1016/j.eja.2013.12.009</v>
      </c>
      <c r="F1080" s="23" t="s">
        <v>642</v>
      </c>
      <c r="G1080" s="23" t="s">
        <v>1704</v>
      </c>
      <c r="I1080" s="24" t="s">
        <v>462</v>
      </c>
      <c r="J1080" s="26" t="s">
        <v>1708</v>
      </c>
      <c r="L1080" s="26" t="s">
        <v>1709</v>
      </c>
      <c r="M1080" s="24">
        <v>3</v>
      </c>
      <c r="AB1080" s="27" t="s">
        <v>59</v>
      </c>
      <c r="AF1080" s="23" t="s">
        <v>60</v>
      </c>
      <c r="AG1080" s="23" t="s">
        <v>75</v>
      </c>
      <c r="AJ1080" s="24">
        <v>2011</v>
      </c>
      <c r="AK1080" s="30" t="str">
        <f t="shared" si="40"/>
        <v xml:space="preserve">High fert rate- Sorghum </v>
      </c>
      <c r="AL1080" s="27">
        <v>678</v>
      </c>
      <c r="AN1080" s="30" t="str">
        <f t="shared" si="41"/>
        <v xml:space="preserve">Low fert rate- Sorghum </v>
      </c>
      <c r="AO1080" s="27">
        <v>437</v>
      </c>
      <c r="AR1080" s="27" t="s">
        <v>76</v>
      </c>
      <c r="AU1080" s="26" t="s">
        <v>63</v>
      </c>
      <c r="AV1080" s="26" t="s">
        <v>77</v>
      </c>
      <c r="AW1080" s="26" t="s">
        <v>77</v>
      </c>
      <c r="AX1080" s="26" t="s">
        <v>63</v>
      </c>
      <c r="AY1080" s="26" t="s">
        <v>63</v>
      </c>
      <c r="AZ1080" s="26" t="s">
        <v>63</v>
      </c>
      <c r="BA1080" s="26" t="s">
        <v>63</v>
      </c>
      <c r="BB1080" s="26" t="s">
        <v>63</v>
      </c>
      <c r="BC1080" s="26" t="s">
        <v>63</v>
      </c>
    </row>
    <row r="1081" spans="1:55" ht="12" customHeight="1">
      <c r="A1081" s="20">
        <v>1090</v>
      </c>
      <c r="B1081" s="21">
        <f>INDEX(Refs!A:A,MATCH($C1081,Refs!$I:$I,0))</f>
        <v>6146770</v>
      </c>
      <c r="C1081" s="22" t="s">
        <v>1700</v>
      </c>
      <c r="D1081" s="21" t="str">
        <f>INDEX(Refs!L:L,MATCH($C1081,Refs!$I:$I,0))</f>
        <v>Chikowo, R.; Giller, K. E.; Mapfumo, P.; Mtambanengwe, F.; Rufino, M. C.; Rurinda, J.; van Wijk, M. T.</v>
      </c>
      <c r="E1081" s="21" t="str">
        <f>INDEX(Refs!S:S,MATCH($C1081,Refs!$I:$I,0))</f>
        <v>10.1016/j.eja.2013.12.009</v>
      </c>
      <c r="F1081" s="23" t="s">
        <v>642</v>
      </c>
      <c r="G1081" s="23" t="s">
        <v>1704</v>
      </c>
      <c r="I1081" s="24" t="s">
        <v>462</v>
      </c>
      <c r="J1081" s="26" t="s">
        <v>1708</v>
      </c>
      <c r="L1081" s="26" t="s">
        <v>1709</v>
      </c>
      <c r="M1081" s="24">
        <v>3</v>
      </c>
      <c r="AB1081" s="27" t="s">
        <v>59</v>
      </c>
      <c r="AF1081" s="23" t="s">
        <v>65</v>
      </c>
      <c r="AG1081" s="23" t="s">
        <v>75</v>
      </c>
      <c r="AJ1081" s="24">
        <v>2011</v>
      </c>
      <c r="AK1081" s="30" t="str">
        <f t="shared" si="40"/>
        <v xml:space="preserve">High fert rate- Sorghum </v>
      </c>
      <c r="AL1081" s="27">
        <v>-678</v>
      </c>
      <c r="AN1081" s="30" t="str">
        <f t="shared" si="41"/>
        <v xml:space="preserve">Low fert rate- Sorghum </v>
      </c>
      <c r="AO1081" s="27">
        <v>-437</v>
      </c>
      <c r="AR1081" s="27" t="s">
        <v>76</v>
      </c>
      <c r="AU1081" s="26" t="s">
        <v>63</v>
      </c>
      <c r="AV1081" s="26" t="s">
        <v>77</v>
      </c>
      <c r="AW1081" s="26" t="s">
        <v>77</v>
      </c>
      <c r="AX1081" s="26" t="s">
        <v>63</v>
      </c>
      <c r="AY1081" s="26" t="s">
        <v>63</v>
      </c>
      <c r="AZ1081" s="26" t="s">
        <v>63</v>
      </c>
      <c r="BA1081" s="26" t="s">
        <v>63</v>
      </c>
      <c r="BB1081" s="26" t="s">
        <v>63</v>
      </c>
      <c r="BC1081" s="26" t="s">
        <v>63</v>
      </c>
    </row>
    <row r="1082" spans="1:55" ht="12" customHeight="1">
      <c r="A1082" s="20">
        <v>1091</v>
      </c>
      <c r="B1082" s="21" t="e">
        <f>INDEX(Refs!A:A,MATCH($C1082,Refs!$I:$I,0))</f>
        <v>#N/A</v>
      </c>
      <c r="D1082" s="21" t="e">
        <f>INDEX(Refs!L:L,MATCH($C1082,Refs!$I:$I,0))</f>
        <v>#N/A</v>
      </c>
      <c r="E1082" s="21" t="e">
        <f>INDEX(Refs!S:S,MATCH($C1082,Refs!$I:$I,0))</f>
        <v>#N/A</v>
      </c>
      <c r="AK1082" s="30">
        <f t="shared" si="40"/>
        <v>0</v>
      </c>
      <c r="AN1082" s="30">
        <f t="shared" si="41"/>
        <v>0</v>
      </c>
    </row>
    <row r="1083" spans="1:55" ht="12" customHeight="1">
      <c r="A1083" s="20">
        <v>1092</v>
      </c>
      <c r="B1083" s="21">
        <f>INDEX(Refs!A:A,MATCH($C1083,Refs!$I:$I,0))</f>
        <v>6135863</v>
      </c>
      <c r="C1083" s="22" t="s">
        <v>1710</v>
      </c>
      <c r="D1083" s="21" t="str">
        <f>INDEX(Refs!L:L,MATCH($C1083,Refs!$I:$I,0))</f>
        <v>Asefa, Fayera; Hasan, Mohammad Najmus Saquib; Hunduma, Adugna; Nandeshwar, B. C.; Tufa, Abdela</v>
      </c>
      <c r="E1083" s="21" t="str">
        <f>INDEX(Refs!S:S,MATCH($C1083,Refs!$I:$I,0))</f>
        <v>10.1155/2022/5400431</v>
      </c>
      <c r="F1083" s="23" t="s">
        <v>54</v>
      </c>
      <c r="G1083" s="23" t="s">
        <v>1711</v>
      </c>
      <c r="I1083" s="24" t="s">
        <v>73</v>
      </c>
      <c r="J1083" s="26" t="s">
        <v>1712</v>
      </c>
      <c r="L1083" s="26" t="s">
        <v>1713</v>
      </c>
      <c r="M1083" s="24">
        <v>3</v>
      </c>
      <c r="X1083" s="27" t="s">
        <v>59</v>
      </c>
      <c r="AF1083" s="23" t="s">
        <v>80</v>
      </c>
      <c r="AG1083" s="23" t="s">
        <v>479</v>
      </c>
      <c r="AJ1083" s="24">
        <v>2020</v>
      </c>
      <c r="AK1083" s="30" t="str">
        <f t="shared" si="40"/>
        <v>Biochar 2 NPS 0</v>
      </c>
      <c r="AL1083" s="27">
        <v>56007</v>
      </c>
      <c r="AN1083" s="30" t="str">
        <f t="shared" si="41"/>
        <v>No fert</v>
      </c>
      <c r="AO1083" s="27">
        <v>53613</v>
      </c>
      <c r="AR1083" s="27" t="s">
        <v>1414</v>
      </c>
      <c r="AU1083" s="26" t="s">
        <v>63</v>
      </c>
      <c r="AV1083" s="26" t="s">
        <v>77</v>
      </c>
      <c r="AW1083" s="26" t="s">
        <v>63</v>
      </c>
      <c r="AX1083" s="26" t="s">
        <v>63</v>
      </c>
      <c r="AY1083" s="26" t="s">
        <v>63</v>
      </c>
      <c r="AZ1083" s="26" t="s">
        <v>63</v>
      </c>
      <c r="BA1083" s="26" t="s">
        <v>63</v>
      </c>
      <c r="BB1083" s="26" t="s">
        <v>63</v>
      </c>
      <c r="BC1083" s="26" t="s">
        <v>63</v>
      </c>
    </row>
    <row r="1084" spans="1:55" ht="12" customHeight="1">
      <c r="A1084" s="20">
        <v>1093</v>
      </c>
      <c r="B1084" s="21">
        <f>INDEX(Refs!A:A,MATCH($C1084,Refs!$I:$I,0))</f>
        <v>6135863</v>
      </c>
      <c r="C1084" s="22" t="s">
        <v>1710</v>
      </c>
      <c r="D1084" s="21" t="str">
        <f>INDEX(Refs!L:L,MATCH($C1084,Refs!$I:$I,0))</f>
        <v>Asefa, Fayera; Hasan, Mohammad Najmus Saquib; Hunduma, Adugna; Nandeshwar, B. C.; Tufa, Abdela</v>
      </c>
      <c r="E1084" s="21" t="str">
        <f>INDEX(Refs!S:S,MATCH($C1084,Refs!$I:$I,0))</f>
        <v>10.1155/2022/5400431</v>
      </c>
      <c r="F1084" s="23" t="s">
        <v>54</v>
      </c>
      <c r="G1084" s="23" t="s">
        <v>1711</v>
      </c>
      <c r="I1084" s="24" t="s">
        <v>73</v>
      </c>
      <c r="J1084" s="26" t="s">
        <v>1714</v>
      </c>
      <c r="L1084" s="26" t="s">
        <v>1713</v>
      </c>
      <c r="M1084" s="24">
        <v>3</v>
      </c>
      <c r="X1084" s="27" t="s">
        <v>59</v>
      </c>
      <c r="AF1084" s="23" t="s">
        <v>80</v>
      </c>
      <c r="AG1084" s="23" t="s">
        <v>479</v>
      </c>
      <c r="AJ1084" s="24">
        <v>2020</v>
      </c>
      <c r="AK1084" s="30" t="str">
        <f t="shared" si="40"/>
        <v>Biochar 4 NPS 0</v>
      </c>
      <c r="AL1084" s="27">
        <v>56583</v>
      </c>
      <c r="AN1084" s="30" t="str">
        <f t="shared" si="41"/>
        <v>No fert</v>
      </c>
      <c r="AO1084" s="27">
        <v>53613</v>
      </c>
      <c r="AR1084" s="27" t="s">
        <v>1414</v>
      </c>
      <c r="AU1084" s="26" t="s">
        <v>63</v>
      </c>
      <c r="AV1084" s="26" t="s">
        <v>77</v>
      </c>
      <c r="AW1084" s="26" t="s">
        <v>63</v>
      </c>
      <c r="AX1084" s="26" t="s">
        <v>63</v>
      </c>
      <c r="AY1084" s="26" t="s">
        <v>63</v>
      </c>
      <c r="AZ1084" s="26" t="s">
        <v>63</v>
      </c>
      <c r="BA1084" s="26" t="s">
        <v>63</v>
      </c>
      <c r="BB1084" s="26" t="s">
        <v>63</v>
      </c>
      <c r="BC1084" s="26" t="s">
        <v>63</v>
      </c>
    </row>
    <row r="1085" spans="1:55" ht="12" customHeight="1">
      <c r="A1085" s="20">
        <v>1094</v>
      </c>
      <c r="B1085" s="21">
        <f>INDEX(Refs!A:A,MATCH($C1085,Refs!$I:$I,0))</f>
        <v>6135863</v>
      </c>
      <c r="C1085" s="22" t="s">
        <v>1710</v>
      </c>
      <c r="D1085" s="21" t="str">
        <f>INDEX(Refs!L:L,MATCH($C1085,Refs!$I:$I,0))</f>
        <v>Asefa, Fayera; Hasan, Mohammad Najmus Saquib; Hunduma, Adugna; Nandeshwar, B. C.; Tufa, Abdela</v>
      </c>
      <c r="E1085" s="21" t="str">
        <f>INDEX(Refs!S:S,MATCH($C1085,Refs!$I:$I,0))</f>
        <v>10.1155/2022/5400431</v>
      </c>
      <c r="F1085" s="23" t="s">
        <v>54</v>
      </c>
      <c r="G1085" s="23" t="s">
        <v>1711</v>
      </c>
      <c r="I1085" s="24" t="s">
        <v>73</v>
      </c>
      <c r="J1085" s="26" t="s">
        <v>1715</v>
      </c>
      <c r="L1085" s="26" t="s">
        <v>1713</v>
      </c>
      <c r="M1085" s="24">
        <v>3</v>
      </c>
      <c r="X1085" s="27" t="s">
        <v>59</v>
      </c>
      <c r="AF1085" s="23" t="s">
        <v>80</v>
      </c>
      <c r="AG1085" s="23" t="s">
        <v>479</v>
      </c>
      <c r="AJ1085" s="24">
        <v>2020</v>
      </c>
      <c r="AK1085" s="30" t="str">
        <f t="shared" si="40"/>
        <v>Biochar 6 NPS 0</v>
      </c>
      <c r="AL1085" s="27">
        <v>56700</v>
      </c>
      <c r="AN1085" s="30" t="str">
        <f t="shared" si="41"/>
        <v>No fert</v>
      </c>
      <c r="AO1085" s="27">
        <v>53613</v>
      </c>
      <c r="AR1085" s="27" t="s">
        <v>105</v>
      </c>
      <c r="AU1085" s="26" t="s">
        <v>63</v>
      </c>
      <c r="AV1085" s="26" t="s">
        <v>77</v>
      </c>
      <c r="AW1085" s="26" t="s">
        <v>63</v>
      </c>
      <c r="AX1085" s="26" t="s">
        <v>63</v>
      </c>
      <c r="AY1085" s="26" t="s">
        <v>63</v>
      </c>
      <c r="AZ1085" s="26" t="s">
        <v>63</v>
      </c>
      <c r="BA1085" s="26" t="s">
        <v>63</v>
      </c>
      <c r="BB1085" s="26" t="s">
        <v>63</v>
      </c>
      <c r="BC1085" s="26" t="s">
        <v>63</v>
      </c>
    </row>
    <row r="1086" spans="1:55" ht="12" customHeight="1">
      <c r="A1086" s="20">
        <v>1095</v>
      </c>
      <c r="B1086" s="21">
        <f>INDEX(Refs!A:A,MATCH($C1086,Refs!$I:$I,0))</f>
        <v>6135863</v>
      </c>
      <c r="C1086" s="22" t="s">
        <v>1710</v>
      </c>
      <c r="D1086" s="21" t="str">
        <f>INDEX(Refs!L:L,MATCH($C1086,Refs!$I:$I,0))</f>
        <v>Asefa, Fayera; Hasan, Mohammad Najmus Saquib; Hunduma, Adugna; Nandeshwar, B. C.; Tufa, Abdela</v>
      </c>
      <c r="E1086" s="21" t="str">
        <f>INDEX(Refs!S:S,MATCH($C1086,Refs!$I:$I,0))</f>
        <v>10.1155/2022/5400431</v>
      </c>
      <c r="F1086" s="23" t="s">
        <v>54</v>
      </c>
      <c r="G1086" s="23" t="s">
        <v>1711</v>
      </c>
      <c r="I1086" s="24" t="s">
        <v>73</v>
      </c>
      <c r="J1086" s="26" t="s">
        <v>1716</v>
      </c>
      <c r="L1086" s="26" t="s">
        <v>1713</v>
      </c>
      <c r="M1086" s="24">
        <v>3</v>
      </c>
      <c r="X1086" s="27" t="s">
        <v>59</v>
      </c>
      <c r="AF1086" s="23" t="s">
        <v>80</v>
      </c>
      <c r="AG1086" s="23" t="s">
        <v>479</v>
      </c>
      <c r="AJ1086" s="24">
        <v>2020</v>
      </c>
      <c r="AK1086" s="30" t="str">
        <f t="shared" si="40"/>
        <v>Biochar 8 NPS 0</v>
      </c>
      <c r="AL1086" s="27">
        <v>56673</v>
      </c>
      <c r="AN1086" s="30" t="str">
        <f t="shared" si="41"/>
        <v>No fert</v>
      </c>
      <c r="AO1086" s="27">
        <v>53613</v>
      </c>
      <c r="AR1086" s="27" t="s">
        <v>105</v>
      </c>
      <c r="AU1086" s="26" t="s">
        <v>63</v>
      </c>
      <c r="AV1086" s="26" t="s">
        <v>77</v>
      </c>
      <c r="AW1086" s="26" t="s">
        <v>63</v>
      </c>
      <c r="AX1086" s="26" t="s">
        <v>63</v>
      </c>
      <c r="AY1086" s="26" t="s">
        <v>63</v>
      </c>
      <c r="AZ1086" s="26" t="s">
        <v>63</v>
      </c>
      <c r="BA1086" s="26" t="s">
        <v>63</v>
      </c>
      <c r="BB1086" s="26" t="s">
        <v>63</v>
      </c>
      <c r="BC1086" s="26" t="s">
        <v>63</v>
      </c>
    </row>
    <row r="1087" spans="1:55" ht="12" customHeight="1">
      <c r="A1087" s="20">
        <v>1096</v>
      </c>
      <c r="B1087" s="21">
        <f>INDEX(Refs!A:A,MATCH($C1087,Refs!$I:$I,0))</f>
        <v>6135863</v>
      </c>
      <c r="C1087" s="22" t="s">
        <v>1710</v>
      </c>
      <c r="D1087" s="21" t="str">
        <f>INDEX(Refs!L:L,MATCH($C1087,Refs!$I:$I,0))</f>
        <v>Asefa, Fayera; Hasan, Mohammad Najmus Saquib; Hunduma, Adugna; Nandeshwar, B. C.; Tufa, Abdela</v>
      </c>
      <c r="E1087" s="21" t="str">
        <f>INDEX(Refs!S:S,MATCH($C1087,Refs!$I:$I,0))</f>
        <v>10.1155/2022/5400431</v>
      </c>
      <c r="F1087" s="23" t="s">
        <v>54</v>
      </c>
      <c r="G1087" s="23" t="s">
        <v>1711</v>
      </c>
      <c r="I1087" s="24" t="s">
        <v>73</v>
      </c>
      <c r="J1087" s="26" t="s">
        <v>1717</v>
      </c>
      <c r="L1087" s="26" t="s">
        <v>1718</v>
      </c>
      <c r="M1087" s="24">
        <v>3</v>
      </c>
      <c r="X1087" s="27" t="s">
        <v>59</v>
      </c>
      <c r="AF1087" s="23" t="s">
        <v>80</v>
      </c>
      <c r="AG1087" s="23" t="s">
        <v>479</v>
      </c>
      <c r="AJ1087" s="24">
        <v>2020</v>
      </c>
      <c r="AK1087" s="30" t="str">
        <f t="shared" si="40"/>
        <v xml:space="preserve">Biochar 2 NPS 50 </v>
      </c>
      <c r="AL1087" s="27">
        <v>56880</v>
      </c>
      <c r="AN1087" s="30" t="str">
        <f t="shared" si="41"/>
        <v xml:space="preserve">Biochar 0 NPS 50 </v>
      </c>
      <c r="AO1087" s="27">
        <v>54270</v>
      </c>
      <c r="AR1087" s="27" t="s">
        <v>105</v>
      </c>
      <c r="AU1087" s="26" t="s">
        <v>63</v>
      </c>
      <c r="AV1087" s="26" t="s">
        <v>77</v>
      </c>
      <c r="AW1087" s="26" t="s">
        <v>63</v>
      </c>
      <c r="AX1087" s="26" t="s">
        <v>63</v>
      </c>
      <c r="AY1087" s="26" t="s">
        <v>63</v>
      </c>
      <c r="AZ1087" s="26" t="s">
        <v>63</v>
      </c>
      <c r="BA1087" s="26" t="s">
        <v>63</v>
      </c>
      <c r="BB1087" s="26" t="s">
        <v>63</v>
      </c>
      <c r="BC1087" s="26" t="s">
        <v>63</v>
      </c>
    </row>
    <row r="1088" spans="1:55" ht="12" customHeight="1">
      <c r="A1088" s="20">
        <v>1097</v>
      </c>
      <c r="B1088" s="21">
        <f>INDEX(Refs!A:A,MATCH($C1088,Refs!$I:$I,0))</f>
        <v>6135863</v>
      </c>
      <c r="C1088" s="22" t="s">
        <v>1710</v>
      </c>
      <c r="D1088" s="21" t="str">
        <f>INDEX(Refs!L:L,MATCH($C1088,Refs!$I:$I,0))</f>
        <v>Asefa, Fayera; Hasan, Mohammad Najmus Saquib; Hunduma, Adugna; Nandeshwar, B. C.; Tufa, Abdela</v>
      </c>
      <c r="E1088" s="21" t="str">
        <f>INDEX(Refs!S:S,MATCH($C1088,Refs!$I:$I,0))</f>
        <v>10.1155/2022/5400431</v>
      </c>
      <c r="F1088" s="23" t="s">
        <v>54</v>
      </c>
      <c r="G1088" s="23" t="s">
        <v>1711</v>
      </c>
      <c r="I1088" s="24" t="s">
        <v>73</v>
      </c>
      <c r="J1088" s="26" t="s">
        <v>1719</v>
      </c>
      <c r="L1088" s="26" t="s">
        <v>1718</v>
      </c>
      <c r="M1088" s="24">
        <v>3</v>
      </c>
      <c r="X1088" s="27" t="s">
        <v>59</v>
      </c>
      <c r="AF1088" s="23" t="s">
        <v>80</v>
      </c>
      <c r="AG1088" s="23" t="s">
        <v>479</v>
      </c>
      <c r="AJ1088" s="24">
        <v>2020</v>
      </c>
      <c r="AK1088" s="30" t="str">
        <f t="shared" si="40"/>
        <v xml:space="preserve">Biochar 4 NPS 50 </v>
      </c>
      <c r="AL1088" s="27">
        <v>58887</v>
      </c>
      <c r="AN1088" s="30" t="str">
        <f t="shared" si="41"/>
        <v xml:space="preserve">Biochar 0 NPS 50 </v>
      </c>
      <c r="AO1088" s="27">
        <v>54270</v>
      </c>
      <c r="AR1088" s="27" t="s">
        <v>105</v>
      </c>
      <c r="AU1088" s="26" t="s">
        <v>63</v>
      </c>
      <c r="AV1088" s="26" t="s">
        <v>77</v>
      </c>
      <c r="AW1088" s="26" t="s">
        <v>63</v>
      </c>
      <c r="AX1088" s="26" t="s">
        <v>63</v>
      </c>
      <c r="AY1088" s="26" t="s">
        <v>63</v>
      </c>
      <c r="AZ1088" s="26" t="s">
        <v>63</v>
      </c>
      <c r="BA1088" s="26" t="s">
        <v>63</v>
      </c>
      <c r="BB1088" s="26" t="s">
        <v>63</v>
      </c>
      <c r="BC1088" s="26" t="s">
        <v>63</v>
      </c>
    </row>
    <row r="1089" spans="1:55" ht="12" customHeight="1">
      <c r="A1089" s="20">
        <v>1098</v>
      </c>
      <c r="B1089" s="21">
        <f>INDEX(Refs!A:A,MATCH($C1089,Refs!$I:$I,0))</f>
        <v>6135863</v>
      </c>
      <c r="C1089" s="22" t="s">
        <v>1710</v>
      </c>
      <c r="D1089" s="21" t="str">
        <f>INDEX(Refs!L:L,MATCH($C1089,Refs!$I:$I,0))</f>
        <v>Asefa, Fayera; Hasan, Mohammad Najmus Saquib; Hunduma, Adugna; Nandeshwar, B. C.; Tufa, Abdela</v>
      </c>
      <c r="E1089" s="21" t="str">
        <f>INDEX(Refs!S:S,MATCH($C1089,Refs!$I:$I,0))</f>
        <v>10.1155/2022/5400431</v>
      </c>
      <c r="F1089" s="23" t="s">
        <v>54</v>
      </c>
      <c r="G1089" s="23" t="s">
        <v>1711</v>
      </c>
      <c r="I1089" s="24" t="s">
        <v>73</v>
      </c>
      <c r="J1089" s="26" t="s">
        <v>1720</v>
      </c>
      <c r="L1089" s="26" t="s">
        <v>1718</v>
      </c>
      <c r="M1089" s="24">
        <v>3</v>
      </c>
      <c r="X1089" s="27" t="s">
        <v>59</v>
      </c>
      <c r="AF1089" s="23" t="s">
        <v>80</v>
      </c>
      <c r="AG1089" s="23" t="s">
        <v>479</v>
      </c>
      <c r="AJ1089" s="24">
        <v>2020</v>
      </c>
      <c r="AK1089" s="30" t="str">
        <f t="shared" si="40"/>
        <v xml:space="preserve">Biochar 6 NPS 50 </v>
      </c>
      <c r="AL1089" s="27">
        <v>60723</v>
      </c>
      <c r="AN1089" s="30" t="str">
        <f t="shared" si="41"/>
        <v xml:space="preserve">Biochar 0 NPS 50 </v>
      </c>
      <c r="AO1089" s="27">
        <v>54270</v>
      </c>
      <c r="AR1089" s="27" t="s">
        <v>105</v>
      </c>
      <c r="AU1089" s="26" t="s">
        <v>63</v>
      </c>
      <c r="AV1089" s="26" t="s">
        <v>77</v>
      </c>
      <c r="AW1089" s="26" t="s">
        <v>63</v>
      </c>
      <c r="AX1089" s="26" t="s">
        <v>63</v>
      </c>
      <c r="AY1089" s="26" t="s">
        <v>63</v>
      </c>
      <c r="AZ1089" s="26" t="s">
        <v>63</v>
      </c>
      <c r="BA1089" s="26" t="s">
        <v>63</v>
      </c>
      <c r="BB1089" s="26" t="s">
        <v>63</v>
      </c>
      <c r="BC1089" s="26" t="s">
        <v>63</v>
      </c>
    </row>
    <row r="1090" spans="1:55" ht="12" customHeight="1">
      <c r="A1090" s="20">
        <v>1099</v>
      </c>
      <c r="B1090" s="21">
        <f>INDEX(Refs!A:A,MATCH($C1090,Refs!$I:$I,0))</f>
        <v>6135863</v>
      </c>
      <c r="C1090" s="22" t="s">
        <v>1710</v>
      </c>
      <c r="D1090" s="21" t="str">
        <f>INDEX(Refs!L:L,MATCH($C1090,Refs!$I:$I,0))</f>
        <v>Asefa, Fayera; Hasan, Mohammad Najmus Saquib; Hunduma, Adugna; Nandeshwar, B. C.; Tufa, Abdela</v>
      </c>
      <c r="E1090" s="21" t="str">
        <f>INDEX(Refs!S:S,MATCH($C1090,Refs!$I:$I,0))</f>
        <v>10.1155/2022/5400431</v>
      </c>
      <c r="F1090" s="23" t="s">
        <v>54</v>
      </c>
      <c r="G1090" s="23" t="s">
        <v>1711</v>
      </c>
      <c r="I1090" s="24" t="s">
        <v>73</v>
      </c>
      <c r="J1090" s="26" t="s">
        <v>1721</v>
      </c>
      <c r="L1090" s="26" t="s">
        <v>1718</v>
      </c>
      <c r="M1090" s="24">
        <v>3</v>
      </c>
      <c r="X1090" s="27" t="s">
        <v>59</v>
      </c>
      <c r="AF1090" s="23" t="s">
        <v>80</v>
      </c>
      <c r="AG1090" s="23" t="s">
        <v>479</v>
      </c>
      <c r="AJ1090" s="24">
        <v>2020</v>
      </c>
      <c r="AK1090" s="30" t="str">
        <f t="shared" si="40"/>
        <v xml:space="preserve">Biochar 8 NPS 50 </v>
      </c>
      <c r="AL1090" s="27">
        <v>62613</v>
      </c>
      <c r="AN1090" s="30" t="str">
        <f t="shared" si="41"/>
        <v xml:space="preserve">Biochar 0 NPS 50 </v>
      </c>
      <c r="AO1090" s="27">
        <v>54270</v>
      </c>
      <c r="AR1090" s="27" t="s">
        <v>105</v>
      </c>
      <c r="AU1090" s="26" t="s">
        <v>63</v>
      </c>
      <c r="AV1090" s="26" t="s">
        <v>77</v>
      </c>
      <c r="AW1090" s="26" t="s">
        <v>63</v>
      </c>
      <c r="AX1090" s="26" t="s">
        <v>63</v>
      </c>
      <c r="AY1090" s="26" t="s">
        <v>63</v>
      </c>
      <c r="AZ1090" s="26" t="s">
        <v>63</v>
      </c>
      <c r="BA1090" s="26" t="s">
        <v>63</v>
      </c>
      <c r="BB1090" s="26" t="s">
        <v>63</v>
      </c>
      <c r="BC1090" s="26" t="s">
        <v>63</v>
      </c>
    </row>
    <row r="1091" spans="1:55" ht="12" customHeight="1">
      <c r="A1091" s="20">
        <v>1100</v>
      </c>
      <c r="B1091" s="21">
        <f>INDEX(Refs!A:A,MATCH($C1091,Refs!$I:$I,0))</f>
        <v>6135863</v>
      </c>
      <c r="C1091" s="22" t="s">
        <v>1710</v>
      </c>
      <c r="D1091" s="21" t="str">
        <f>INDEX(Refs!L:L,MATCH($C1091,Refs!$I:$I,0))</f>
        <v>Asefa, Fayera; Hasan, Mohammad Najmus Saquib; Hunduma, Adugna; Nandeshwar, B. C.; Tufa, Abdela</v>
      </c>
      <c r="E1091" s="21" t="str">
        <f>INDEX(Refs!S:S,MATCH($C1091,Refs!$I:$I,0))</f>
        <v>10.1155/2022/5400431</v>
      </c>
      <c r="F1091" s="23" t="s">
        <v>54</v>
      </c>
      <c r="G1091" s="23" t="s">
        <v>1711</v>
      </c>
      <c r="I1091" s="24" t="s">
        <v>73</v>
      </c>
      <c r="J1091" s="26" t="s">
        <v>1722</v>
      </c>
      <c r="L1091" s="26" t="s">
        <v>1723</v>
      </c>
      <c r="M1091" s="24">
        <v>3</v>
      </c>
      <c r="X1091" s="27" t="s">
        <v>59</v>
      </c>
      <c r="AF1091" s="23" t="s">
        <v>80</v>
      </c>
      <c r="AG1091" s="23" t="s">
        <v>479</v>
      </c>
      <c r="AJ1091" s="24">
        <v>2020</v>
      </c>
      <c r="AK1091" s="30" t="str">
        <f t="shared" si="40"/>
        <v>Biochar 2 NPS 100</v>
      </c>
      <c r="AL1091" s="27">
        <v>62163</v>
      </c>
      <c r="AN1091" s="30" t="str">
        <f t="shared" si="41"/>
        <v>Biochar 0 NPS 100</v>
      </c>
      <c r="AO1091" s="27">
        <v>58167</v>
      </c>
      <c r="AR1091" s="27" t="s">
        <v>105</v>
      </c>
      <c r="AU1091" s="26" t="s">
        <v>63</v>
      </c>
      <c r="AV1091" s="26" t="s">
        <v>77</v>
      </c>
      <c r="AW1091" s="26" t="s">
        <v>63</v>
      </c>
      <c r="AX1091" s="26" t="s">
        <v>63</v>
      </c>
      <c r="AY1091" s="26" t="s">
        <v>63</v>
      </c>
      <c r="AZ1091" s="26" t="s">
        <v>63</v>
      </c>
      <c r="BA1091" s="26" t="s">
        <v>63</v>
      </c>
      <c r="BB1091" s="26" t="s">
        <v>63</v>
      </c>
      <c r="BC1091" s="26" t="s">
        <v>63</v>
      </c>
    </row>
    <row r="1092" spans="1:55" ht="12" customHeight="1">
      <c r="A1092" s="20">
        <v>1101</v>
      </c>
      <c r="B1092" s="21">
        <f>INDEX(Refs!A:A,MATCH($C1092,Refs!$I:$I,0))</f>
        <v>6135863</v>
      </c>
      <c r="C1092" s="22" t="s">
        <v>1710</v>
      </c>
      <c r="D1092" s="21" t="str">
        <f>INDEX(Refs!L:L,MATCH($C1092,Refs!$I:$I,0))</f>
        <v>Asefa, Fayera; Hasan, Mohammad Najmus Saquib; Hunduma, Adugna; Nandeshwar, B. C.; Tufa, Abdela</v>
      </c>
      <c r="E1092" s="21" t="str">
        <f>INDEX(Refs!S:S,MATCH($C1092,Refs!$I:$I,0))</f>
        <v>10.1155/2022/5400431</v>
      </c>
      <c r="F1092" s="23" t="s">
        <v>54</v>
      </c>
      <c r="G1092" s="23" t="s">
        <v>1711</v>
      </c>
      <c r="I1092" s="24" t="s">
        <v>73</v>
      </c>
      <c r="J1092" s="26" t="s">
        <v>1724</v>
      </c>
      <c r="L1092" s="26" t="s">
        <v>1723</v>
      </c>
      <c r="M1092" s="24">
        <v>3</v>
      </c>
      <c r="X1092" s="27" t="s">
        <v>59</v>
      </c>
      <c r="AF1092" s="23" t="s">
        <v>80</v>
      </c>
      <c r="AG1092" s="23" t="s">
        <v>479</v>
      </c>
      <c r="AJ1092" s="24">
        <v>2020</v>
      </c>
      <c r="AK1092" s="30" t="str">
        <f t="shared" si="40"/>
        <v>Biochar 4 NPS 100</v>
      </c>
      <c r="AL1092" s="27">
        <v>62523</v>
      </c>
      <c r="AN1092" s="30" t="str">
        <f t="shared" si="41"/>
        <v>Biochar 0 NPS 100</v>
      </c>
      <c r="AO1092" s="27">
        <v>58167</v>
      </c>
      <c r="AR1092" s="27" t="s">
        <v>105</v>
      </c>
      <c r="AU1092" s="26" t="s">
        <v>63</v>
      </c>
      <c r="AV1092" s="26" t="s">
        <v>77</v>
      </c>
      <c r="AW1092" s="26" t="s">
        <v>63</v>
      </c>
      <c r="AX1092" s="26" t="s">
        <v>63</v>
      </c>
      <c r="AY1092" s="26" t="s">
        <v>63</v>
      </c>
      <c r="AZ1092" s="26" t="s">
        <v>63</v>
      </c>
      <c r="BA1092" s="26" t="s">
        <v>63</v>
      </c>
      <c r="BB1092" s="26" t="s">
        <v>63</v>
      </c>
      <c r="BC1092" s="26" t="s">
        <v>63</v>
      </c>
    </row>
    <row r="1093" spans="1:55" ht="12" customHeight="1">
      <c r="A1093" s="20">
        <v>1102</v>
      </c>
      <c r="B1093" s="21">
        <f>INDEX(Refs!A:A,MATCH($C1093,Refs!$I:$I,0))</f>
        <v>6135863</v>
      </c>
      <c r="C1093" s="22" t="s">
        <v>1710</v>
      </c>
      <c r="D1093" s="21" t="str">
        <f>INDEX(Refs!L:L,MATCH($C1093,Refs!$I:$I,0))</f>
        <v>Asefa, Fayera; Hasan, Mohammad Najmus Saquib; Hunduma, Adugna; Nandeshwar, B. C.; Tufa, Abdela</v>
      </c>
      <c r="E1093" s="21" t="str">
        <f>INDEX(Refs!S:S,MATCH($C1093,Refs!$I:$I,0))</f>
        <v>10.1155/2022/5400431</v>
      </c>
      <c r="F1093" s="23" t="s">
        <v>54</v>
      </c>
      <c r="G1093" s="23" t="s">
        <v>1711</v>
      </c>
      <c r="I1093" s="24" t="s">
        <v>73</v>
      </c>
      <c r="J1093" s="26" t="s">
        <v>1725</v>
      </c>
      <c r="L1093" s="26" t="s">
        <v>1723</v>
      </c>
      <c r="M1093" s="24">
        <v>3</v>
      </c>
      <c r="X1093" s="27" t="s">
        <v>59</v>
      </c>
      <c r="AF1093" s="23" t="s">
        <v>80</v>
      </c>
      <c r="AG1093" s="23" t="s">
        <v>479</v>
      </c>
      <c r="AJ1093" s="24">
        <v>2020</v>
      </c>
      <c r="AK1093" s="30" t="str">
        <f t="shared" si="40"/>
        <v>Biochar 6 NPS 100</v>
      </c>
      <c r="AL1093" s="27">
        <v>62757</v>
      </c>
      <c r="AN1093" s="30" t="str">
        <f t="shared" si="41"/>
        <v>Biochar 0 NPS 100</v>
      </c>
      <c r="AO1093" s="27">
        <v>58167</v>
      </c>
      <c r="AR1093" s="27" t="s">
        <v>105</v>
      </c>
      <c r="AU1093" s="26" t="s">
        <v>63</v>
      </c>
      <c r="AV1093" s="26" t="s">
        <v>77</v>
      </c>
      <c r="AW1093" s="26" t="s">
        <v>63</v>
      </c>
      <c r="AX1093" s="26" t="s">
        <v>63</v>
      </c>
      <c r="AY1093" s="26" t="s">
        <v>63</v>
      </c>
      <c r="AZ1093" s="26" t="s">
        <v>63</v>
      </c>
      <c r="BA1093" s="26" t="s">
        <v>63</v>
      </c>
      <c r="BB1093" s="26" t="s">
        <v>63</v>
      </c>
      <c r="BC1093" s="26" t="s">
        <v>63</v>
      </c>
    </row>
    <row r="1094" spans="1:55" ht="12" customHeight="1">
      <c r="A1094" s="20">
        <v>1103</v>
      </c>
      <c r="B1094" s="21">
        <f>INDEX(Refs!A:A,MATCH($C1094,Refs!$I:$I,0))</f>
        <v>6135863</v>
      </c>
      <c r="C1094" s="22" t="s">
        <v>1710</v>
      </c>
      <c r="D1094" s="21" t="str">
        <f>INDEX(Refs!L:L,MATCH($C1094,Refs!$I:$I,0))</f>
        <v>Asefa, Fayera; Hasan, Mohammad Najmus Saquib; Hunduma, Adugna; Nandeshwar, B. C.; Tufa, Abdela</v>
      </c>
      <c r="E1094" s="21" t="str">
        <f>INDEX(Refs!S:S,MATCH($C1094,Refs!$I:$I,0))</f>
        <v>10.1155/2022/5400431</v>
      </c>
      <c r="F1094" s="23" t="s">
        <v>54</v>
      </c>
      <c r="G1094" s="23" t="s">
        <v>1711</v>
      </c>
      <c r="I1094" s="24" t="s">
        <v>73</v>
      </c>
      <c r="J1094" s="26" t="s">
        <v>1726</v>
      </c>
      <c r="L1094" s="26" t="s">
        <v>1723</v>
      </c>
      <c r="M1094" s="24">
        <v>3</v>
      </c>
      <c r="X1094" s="27" t="s">
        <v>59</v>
      </c>
      <c r="AF1094" s="23" t="s">
        <v>80</v>
      </c>
      <c r="AG1094" s="23" t="s">
        <v>479</v>
      </c>
      <c r="AJ1094" s="24">
        <v>2020</v>
      </c>
      <c r="AK1094" s="30" t="str">
        <f t="shared" si="40"/>
        <v>Biochar 8 NPS 100</v>
      </c>
      <c r="AL1094" s="27">
        <v>63270</v>
      </c>
      <c r="AN1094" s="30" t="str">
        <f t="shared" si="41"/>
        <v>Biochar 0 NPS 100</v>
      </c>
      <c r="AO1094" s="27">
        <v>58167</v>
      </c>
      <c r="AR1094" s="27" t="s">
        <v>105</v>
      </c>
      <c r="AU1094" s="26" t="s">
        <v>63</v>
      </c>
      <c r="AV1094" s="26" t="s">
        <v>77</v>
      </c>
      <c r="AW1094" s="26" t="s">
        <v>63</v>
      </c>
      <c r="AX1094" s="26" t="s">
        <v>63</v>
      </c>
      <c r="AY1094" s="26" t="s">
        <v>63</v>
      </c>
      <c r="AZ1094" s="26" t="s">
        <v>63</v>
      </c>
      <c r="BA1094" s="26" t="s">
        <v>63</v>
      </c>
      <c r="BB1094" s="26" t="s">
        <v>63</v>
      </c>
      <c r="BC1094" s="26" t="s">
        <v>63</v>
      </c>
    </row>
    <row r="1095" spans="1:55" ht="12" customHeight="1">
      <c r="A1095" s="20">
        <v>1104</v>
      </c>
      <c r="B1095" s="21">
        <f>INDEX(Refs!A:A,MATCH($C1095,Refs!$I:$I,0))</f>
        <v>6135863</v>
      </c>
      <c r="C1095" s="22" t="s">
        <v>1710</v>
      </c>
      <c r="D1095" s="21" t="str">
        <f>INDEX(Refs!L:L,MATCH($C1095,Refs!$I:$I,0))</f>
        <v>Asefa, Fayera; Hasan, Mohammad Najmus Saquib; Hunduma, Adugna; Nandeshwar, B. C.; Tufa, Abdela</v>
      </c>
      <c r="E1095" s="21" t="str">
        <f>INDEX(Refs!S:S,MATCH($C1095,Refs!$I:$I,0))</f>
        <v>10.1155/2022/5400431</v>
      </c>
      <c r="F1095" s="23" t="s">
        <v>54</v>
      </c>
      <c r="G1095" s="23" t="s">
        <v>1711</v>
      </c>
      <c r="I1095" s="24" t="s">
        <v>73</v>
      </c>
      <c r="J1095" s="26" t="s">
        <v>1723</v>
      </c>
      <c r="L1095" s="26" t="s">
        <v>1718</v>
      </c>
      <c r="M1095" s="24">
        <v>3</v>
      </c>
      <c r="AB1095" s="27" t="s">
        <v>59</v>
      </c>
      <c r="AF1095" s="23" t="s">
        <v>80</v>
      </c>
      <c r="AG1095" s="23" t="s">
        <v>479</v>
      </c>
      <c r="AJ1095" s="24">
        <v>2020</v>
      </c>
      <c r="AK1095" s="30" t="str">
        <f t="shared" si="40"/>
        <v>Biochar 0 NPS 100</v>
      </c>
      <c r="AL1095" s="27">
        <v>58167</v>
      </c>
      <c r="AN1095" s="30" t="str">
        <f t="shared" si="41"/>
        <v xml:space="preserve">Biochar 0 NPS 50 </v>
      </c>
      <c r="AO1095" s="27">
        <v>54270</v>
      </c>
      <c r="AR1095" s="27" t="s">
        <v>105</v>
      </c>
      <c r="AU1095" s="26" t="s">
        <v>63</v>
      </c>
      <c r="AV1095" s="26" t="s">
        <v>77</v>
      </c>
      <c r="AW1095" s="26" t="s">
        <v>63</v>
      </c>
      <c r="AX1095" s="26" t="s">
        <v>63</v>
      </c>
      <c r="AY1095" s="26" t="s">
        <v>63</v>
      </c>
      <c r="AZ1095" s="26" t="s">
        <v>63</v>
      </c>
      <c r="BA1095" s="26" t="s">
        <v>63</v>
      </c>
      <c r="BB1095" s="26" t="s">
        <v>63</v>
      </c>
      <c r="BC1095" s="26" t="s">
        <v>63</v>
      </c>
    </row>
    <row r="1096" spans="1:55" ht="12" customHeight="1">
      <c r="A1096" s="20">
        <v>1105</v>
      </c>
      <c r="B1096" s="21">
        <f>INDEX(Refs!A:A,MATCH($C1096,Refs!$I:$I,0))</f>
        <v>6135863</v>
      </c>
      <c r="C1096" s="22" t="s">
        <v>1710</v>
      </c>
      <c r="D1096" s="21" t="str">
        <f>INDEX(Refs!L:L,MATCH($C1096,Refs!$I:$I,0))</f>
        <v>Asefa, Fayera; Hasan, Mohammad Najmus Saquib; Hunduma, Adugna; Nandeshwar, B. C.; Tufa, Abdela</v>
      </c>
      <c r="E1096" s="21" t="str">
        <f>INDEX(Refs!S:S,MATCH($C1096,Refs!$I:$I,0))</f>
        <v>10.1155/2022/5400431</v>
      </c>
      <c r="F1096" s="23" t="s">
        <v>54</v>
      </c>
      <c r="G1096" s="23" t="s">
        <v>1711</v>
      </c>
      <c r="I1096" s="24" t="s">
        <v>73</v>
      </c>
      <c r="J1096" s="26" t="s">
        <v>1722</v>
      </c>
      <c r="L1096" s="26" t="s">
        <v>1717</v>
      </c>
      <c r="M1096" s="24">
        <v>3</v>
      </c>
      <c r="AB1096" s="27" t="s">
        <v>59</v>
      </c>
      <c r="AF1096" s="23" t="s">
        <v>80</v>
      </c>
      <c r="AG1096" s="23" t="s">
        <v>479</v>
      </c>
      <c r="AJ1096" s="24">
        <v>2020</v>
      </c>
      <c r="AK1096" s="30" t="str">
        <f t="shared" si="40"/>
        <v>Biochar 2 NPS 100</v>
      </c>
      <c r="AL1096" s="27">
        <v>62163</v>
      </c>
      <c r="AN1096" s="30" t="str">
        <f t="shared" si="41"/>
        <v xml:space="preserve">Biochar 2 NPS 50 </v>
      </c>
      <c r="AO1096" s="27">
        <v>56880</v>
      </c>
      <c r="AR1096" s="27" t="s">
        <v>105</v>
      </c>
      <c r="AU1096" s="26" t="s">
        <v>63</v>
      </c>
      <c r="AV1096" s="26" t="s">
        <v>77</v>
      </c>
      <c r="AW1096" s="26" t="s">
        <v>63</v>
      </c>
      <c r="AX1096" s="26" t="s">
        <v>63</v>
      </c>
      <c r="AY1096" s="26" t="s">
        <v>63</v>
      </c>
      <c r="AZ1096" s="26" t="s">
        <v>63</v>
      </c>
      <c r="BA1096" s="26" t="s">
        <v>63</v>
      </c>
      <c r="BB1096" s="26" t="s">
        <v>63</v>
      </c>
      <c r="BC1096" s="26" t="s">
        <v>63</v>
      </c>
    </row>
    <row r="1097" spans="1:55" ht="12" customHeight="1">
      <c r="A1097" s="20">
        <v>1106</v>
      </c>
      <c r="B1097" s="21">
        <f>INDEX(Refs!A:A,MATCH($C1097,Refs!$I:$I,0))</f>
        <v>6135863</v>
      </c>
      <c r="C1097" s="22" t="s">
        <v>1710</v>
      </c>
      <c r="D1097" s="21" t="str">
        <f>INDEX(Refs!L:L,MATCH($C1097,Refs!$I:$I,0))</f>
        <v>Asefa, Fayera; Hasan, Mohammad Najmus Saquib; Hunduma, Adugna; Nandeshwar, B. C.; Tufa, Abdela</v>
      </c>
      <c r="E1097" s="21" t="str">
        <f>INDEX(Refs!S:S,MATCH($C1097,Refs!$I:$I,0))</f>
        <v>10.1155/2022/5400431</v>
      </c>
      <c r="F1097" s="23" t="s">
        <v>54</v>
      </c>
      <c r="G1097" s="23" t="s">
        <v>1711</v>
      </c>
      <c r="I1097" s="24" t="s">
        <v>73</v>
      </c>
      <c r="J1097" s="26" t="s">
        <v>1724</v>
      </c>
      <c r="L1097" s="26" t="s">
        <v>1719</v>
      </c>
      <c r="M1097" s="24">
        <v>3</v>
      </c>
      <c r="AB1097" s="27" t="s">
        <v>59</v>
      </c>
      <c r="AF1097" s="23" t="s">
        <v>80</v>
      </c>
      <c r="AG1097" s="23" t="s">
        <v>479</v>
      </c>
      <c r="AJ1097" s="24">
        <v>2020</v>
      </c>
      <c r="AK1097" s="30" t="str">
        <f t="shared" si="40"/>
        <v>Biochar 4 NPS 100</v>
      </c>
      <c r="AL1097" s="27">
        <v>62523</v>
      </c>
      <c r="AN1097" s="30" t="str">
        <f t="shared" si="41"/>
        <v xml:space="preserve">Biochar 4 NPS 50 </v>
      </c>
      <c r="AO1097" s="27">
        <v>58887</v>
      </c>
      <c r="AR1097" s="27" t="s">
        <v>105</v>
      </c>
      <c r="AU1097" s="26" t="s">
        <v>63</v>
      </c>
      <c r="AV1097" s="26" t="s">
        <v>77</v>
      </c>
      <c r="AW1097" s="26" t="s">
        <v>63</v>
      </c>
      <c r="AX1097" s="26" t="s">
        <v>63</v>
      </c>
      <c r="AY1097" s="26" t="s">
        <v>63</v>
      </c>
      <c r="AZ1097" s="26" t="s">
        <v>63</v>
      </c>
      <c r="BA1097" s="26" t="s">
        <v>63</v>
      </c>
      <c r="BB1097" s="26" t="s">
        <v>63</v>
      </c>
      <c r="BC1097" s="26" t="s">
        <v>63</v>
      </c>
    </row>
    <row r="1098" spans="1:55" ht="12" customHeight="1">
      <c r="A1098" s="20">
        <v>1107</v>
      </c>
      <c r="B1098" s="21">
        <f>INDEX(Refs!A:A,MATCH($C1098,Refs!$I:$I,0))</f>
        <v>6135863</v>
      </c>
      <c r="C1098" s="22" t="s">
        <v>1710</v>
      </c>
      <c r="D1098" s="21" t="str">
        <f>INDEX(Refs!L:L,MATCH($C1098,Refs!$I:$I,0))</f>
        <v>Asefa, Fayera; Hasan, Mohammad Najmus Saquib; Hunduma, Adugna; Nandeshwar, B. C.; Tufa, Abdela</v>
      </c>
      <c r="E1098" s="21" t="str">
        <f>INDEX(Refs!S:S,MATCH($C1098,Refs!$I:$I,0))</f>
        <v>10.1155/2022/5400431</v>
      </c>
      <c r="F1098" s="23" t="s">
        <v>54</v>
      </c>
      <c r="G1098" s="23" t="s">
        <v>1711</v>
      </c>
      <c r="I1098" s="24" t="s">
        <v>73</v>
      </c>
      <c r="J1098" s="26" t="s">
        <v>1725</v>
      </c>
      <c r="L1098" s="26" t="s">
        <v>1720</v>
      </c>
      <c r="M1098" s="24">
        <v>3</v>
      </c>
      <c r="AB1098" s="27" t="s">
        <v>59</v>
      </c>
      <c r="AF1098" s="23" t="s">
        <v>80</v>
      </c>
      <c r="AG1098" s="23" t="s">
        <v>479</v>
      </c>
      <c r="AJ1098" s="24">
        <v>2020</v>
      </c>
      <c r="AK1098" s="30" t="str">
        <f t="shared" si="40"/>
        <v>Biochar 6 NPS 100</v>
      </c>
      <c r="AL1098" s="27">
        <v>62757</v>
      </c>
      <c r="AN1098" s="30" t="str">
        <f t="shared" si="41"/>
        <v xml:space="preserve">Biochar 6 NPS 50 </v>
      </c>
      <c r="AO1098" s="27">
        <v>60723</v>
      </c>
      <c r="AR1098" s="27" t="s">
        <v>105</v>
      </c>
      <c r="AU1098" s="26" t="s">
        <v>63</v>
      </c>
      <c r="AV1098" s="26" t="s">
        <v>77</v>
      </c>
      <c r="AW1098" s="26" t="s">
        <v>63</v>
      </c>
      <c r="AX1098" s="26" t="s">
        <v>63</v>
      </c>
      <c r="AY1098" s="26" t="s">
        <v>63</v>
      </c>
      <c r="AZ1098" s="26" t="s">
        <v>63</v>
      </c>
      <c r="BA1098" s="26" t="s">
        <v>63</v>
      </c>
      <c r="BB1098" s="26" t="s">
        <v>63</v>
      </c>
      <c r="BC1098" s="26" t="s">
        <v>63</v>
      </c>
    </row>
    <row r="1099" spans="1:55" ht="12" customHeight="1">
      <c r="A1099" s="20">
        <v>1108</v>
      </c>
      <c r="B1099" s="21">
        <f>INDEX(Refs!A:A,MATCH($C1099,Refs!$I:$I,0))</f>
        <v>6135863</v>
      </c>
      <c r="C1099" s="22" t="s">
        <v>1710</v>
      </c>
      <c r="D1099" s="21" t="str">
        <f>INDEX(Refs!L:L,MATCH($C1099,Refs!$I:$I,0))</f>
        <v>Asefa, Fayera; Hasan, Mohammad Najmus Saquib; Hunduma, Adugna; Nandeshwar, B. C.; Tufa, Abdela</v>
      </c>
      <c r="E1099" s="21" t="str">
        <f>INDEX(Refs!S:S,MATCH($C1099,Refs!$I:$I,0))</f>
        <v>10.1155/2022/5400431</v>
      </c>
      <c r="F1099" s="23" t="s">
        <v>54</v>
      </c>
      <c r="G1099" s="23" t="s">
        <v>1711</v>
      </c>
      <c r="I1099" s="24" t="s">
        <v>73</v>
      </c>
      <c r="J1099" s="26" t="s">
        <v>1726</v>
      </c>
      <c r="L1099" s="26" t="s">
        <v>1721</v>
      </c>
      <c r="M1099" s="24">
        <v>3</v>
      </c>
      <c r="AB1099" s="27" t="s">
        <v>59</v>
      </c>
      <c r="AF1099" s="23" t="s">
        <v>80</v>
      </c>
      <c r="AG1099" s="23" t="s">
        <v>479</v>
      </c>
      <c r="AJ1099" s="24">
        <v>2020</v>
      </c>
      <c r="AK1099" s="30" t="str">
        <f t="shared" si="40"/>
        <v>Biochar 8 NPS 100</v>
      </c>
      <c r="AL1099" s="27">
        <v>63270</v>
      </c>
      <c r="AN1099" s="30" t="str">
        <f t="shared" si="41"/>
        <v xml:space="preserve">Biochar 8 NPS 50 </v>
      </c>
      <c r="AO1099" s="27">
        <v>62613</v>
      </c>
      <c r="AR1099" s="27" t="s">
        <v>105</v>
      </c>
      <c r="AU1099" s="26" t="s">
        <v>63</v>
      </c>
      <c r="AV1099" s="26" t="s">
        <v>77</v>
      </c>
      <c r="AW1099" s="26" t="s">
        <v>63</v>
      </c>
      <c r="AX1099" s="26" t="s">
        <v>63</v>
      </c>
      <c r="AY1099" s="26" t="s">
        <v>63</v>
      </c>
      <c r="AZ1099" s="26" t="s">
        <v>63</v>
      </c>
      <c r="BA1099" s="26" t="s">
        <v>63</v>
      </c>
      <c r="BB1099" s="26" t="s">
        <v>63</v>
      </c>
      <c r="BC1099" s="26" t="s">
        <v>63</v>
      </c>
    </row>
    <row r="1100" spans="1:55" ht="12" customHeight="1">
      <c r="A1100" s="20">
        <v>1109</v>
      </c>
      <c r="B1100" s="21">
        <f>INDEX(Refs!A:A,MATCH($C1100,Refs!$I:$I,0))</f>
        <v>6135863</v>
      </c>
      <c r="C1100" s="22" t="s">
        <v>1710</v>
      </c>
      <c r="D1100" s="21" t="str">
        <f>INDEX(Refs!L:L,MATCH($C1100,Refs!$I:$I,0))</f>
        <v>Asefa, Fayera; Hasan, Mohammad Najmus Saquib; Hunduma, Adugna; Nandeshwar, B. C.; Tufa, Abdela</v>
      </c>
      <c r="E1100" s="21" t="str">
        <f>INDEX(Refs!S:S,MATCH($C1100,Refs!$I:$I,0))</f>
        <v>10.1155/2022/5400431</v>
      </c>
      <c r="F1100" s="23" t="s">
        <v>54</v>
      </c>
      <c r="G1100" s="23" t="s">
        <v>1711</v>
      </c>
      <c r="I1100" s="24" t="s">
        <v>73</v>
      </c>
      <c r="J1100" s="26" t="s">
        <v>1712</v>
      </c>
      <c r="L1100" s="26" t="s">
        <v>1713</v>
      </c>
      <c r="M1100" s="24">
        <v>3</v>
      </c>
      <c r="X1100" s="27" t="s">
        <v>59</v>
      </c>
      <c r="AF1100" s="23" t="s">
        <v>60</v>
      </c>
      <c r="AG1100" s="23" t="s">
        <v>479</v>
      </c>
      <c r="AJ1100" s="24">
        <v>2020</v>
      </c>
      <c r="AK1100" s="30" t="str">
        <f t="shared" si="40"/>
        <v>Biochar 2 NPS 0</v>
      </c>
      <c r="AL1100" s="27">
        <v>50</v>
      </c>
      <c r="AN1100" s="30" t="str">
        <f t="shared" si="41"/>
        <v>No fert</v>
      </c>
      <c r="AO1100" s="27">
        <v>0</v>
      </c>
      <c r="AR1100" s="27" t="s">
        <v>105</v>
      </c>
      <c r="AU1100" s="26" t="s">
        <v>63</v>
      </c>
      <c r="AV1100" s="26" t="s">
        <v>77</v>
      </c>
      <c r="AW1100" s="26" t="s">
        <v>63</v>
      </c>
      <c r="AX1100" s="26" t="s">
        <v>63</v>
      </c>
      <c r="AY1100" s="26" t="s">
        <v>63</v>
      </c>
      <c r="AZ1100" s="26" t="s">
        <v>63</v>
      </c>
      <c r="BA1100" s="26" t="s">
        <v>63</v>
      </c>
      <c r="BB1100" s="26" t="s">
        <v>63</v>
      </c>
      <c r="BC1100" s="26" t="s">
        <v>63</v>
      </c>
    </row>
    <row r="1101" spans="1:55" ht="12" customHeight="1">
      <c r="A1101" s="20">
        <v>1110</v>
      </c>
      <c r="B1101" s="21">
        <f>INDEX(Refs!A:A,MATCH($C1101,Refs!$I:$I,0))</f>
        <v>6135863</v>
      </c>
      <c r="C1101" s="22" t="s">
        <v>1710</v>
      </c>
      <c r="D1101" s="21" t="str">
        <f>INDEX(Refs!L:L,MATCH($C1101,Refs!$I:$I,0))</f>
        <v>Asefa, Fayera; Hasan, Mohammad Najmus Saquib; Hunduma, Adugna; Nandeshwar, B. C.; Tufa, Abdela</v>
      </c>
      <c r="E1101" s="21" t="str">
        <f>INDEX(Refs!S:S,MATCH($C1101,Refs!$I:$I,0))</f>
        <v>10.1155/2022/5400431</v>
      </c>
      <c r="F1101" s="23" t="s">
        <v>54</v>
      </c>
      <c r="G1101" s="23" t="s">
        <v>1711</v>
      </c>
      <c r="I1101" s="24" t="s">
        <v>73</v>
      </c>
      <c r="J1101" s="26" t="s">
        <v>1714</v>
      </c>
      <c r="L1101" s="26" t="s">
        <v>1713</v>
      </c>
      <c r="M1101" s="24">
        <v>3</v>
      </c>
      <c r="X1101" s="27" t="s">
        <v>59</v>
      </c>
      <c r="AF1101" s="23" t="s">
        <v>60</v>
      </c>
      <c r="AG1101" s="23" t="s">
        <v>479</v>
      </c>
      <c r="AJ1101" s="24">
        <v>2020</v>
      </c>
      <c r="AK1101" s="30" t="str">
        <f t="shared" si="40"/>
        <v>Biochar 4 NPS 0</v>
      </c>
      <c r="AL1101" s="27">
        <v>100</v>
      </c>
      <c r="AN1101" s="30" t="str">
        <f t="shared" si="41"/>
        <v>No fert</v>
      </c>
      <c r="AO1101" s="27">
        <v>0</v>
      </c>
      <c r="AR1101" s="27" t="s">
        <v>105</v>
      </c>
      <c r="AU1101" s="26" t="s">
        <v>63</v>
      </c>
      <c r="AV1101" s="26" t="s">
        <v>77</v>
      </c>
      <c r="AW1101" s="26" t="s">
        <v>63</v>
      </c>
      <c r="AX1101" s="26" t="s">
        <v>63</v>
      </c>
      <c r="AY1101" s="26" t="s">
        <v>63</v>
      </c>
      <c r="AZ1101" s="26" t="s">
        <v>63</v>
      </c>
      <c r="BA1101" s="26" t="s">
        <v>63</v>
      </c>
      <c r="BB1101" s="26" t="s">
        <v>63</v>
      </c>
      <c r="BC1101" s="26" t="s">
        <v>63</v>
      </c>
    </row>
    <row r="1102" spans="1:55" ht="12" customHeight="1">
      <c r="A1102" s="20">
        <v>1111</v>
      </c>
      <c r="B1102" s="21">
        <f>INDEX(Refs!A:A,MATCH($C1102,Refs!$I:$I,0))</f>
        <v>6135863</v>
      </c>
      <c r="C1102" s="22" t="s">
        <v>1710</v>
      </c>
      <c r="D1102" s="21" t="str">
        <f>INDEX(Refs!L:L,MATCH($C1102,Refs!$I:$I,0))</f>
        <v>Asefa, Fayera; Hasan, Mohammad Najmus Saquib; Hunduma, Adugna; Nandeshwar, B. C.; Tufa, Abdela</v>
      </c>
      <c r="E1102" s="21" t="str">
        <f>INDEX(Refs!S:S,MATCH($C1102,Refs!$I:$I,0))</f>
        <v>10.1155/2022/5400431</v>
      </c>
      <c r="F1102" s="23" t="s">
        <v>54</v>
      </c>
      <c r="G1102" s="23" t="s">
        <v>1711</v>
      </c>
      <c r="I1102" s="24" t="s">
        <v>73</v>
      </c>
      <c r="J1102" s="26" t="s">
        <v>1715</v>
      </c>
      <c r="L1102" s="26" t="s">
        <v>1713</v>
      </c>
      <c r="M1102" s="24">
        <v>3</v>
      </c>
      <c r="X1102" s="27" t="s">
        <v>59</v>
      </c>
      <c r="AF1102" s="23" t="s">
        <v>60</v>
      </c>
      <c r="AG1102" s="23" t="s">
        <v>479</v>
      </c>
      <c r="AJ1102" s="24">
        <v>2020</v>
      </c>
      <c r="AK1102" s="30" t="str">
        <f t="shared" si="40"/>
        <v>Biochar 6 NPS 0</v>
      </c>
      <c r="AL1102" s="27">
        <v>150</v>
      </c>
      <c r="AN1102" s="30" t="str">
        <f t="shared" si="41"/>
        <v>No fert</v>
      </c>
      <c r="AO1102" s="27">
        <v>0</v>
      </c>
      <c r="AR1102" s="27" t="s">
        <v>105</v>
      </c>
      <c r="AU1102" s="26" t="s">
        <v>63</v>
      </c>
      <c r="AV1102" s="26" t="s">
        <v>77</v>
      </c>
      <c r="AW1102" s="26" t="s">
        <v>63</v>
      </c>
      <c r="AX1102" s="26" t="s">
        <v>63</v>
      </c>
      <c r="AY1102" s="26" t="s">
        <v>63</v>
      </c>
      <c r="AZ1102" s="26" t="s">
        <v>63</v>
      </c>
      <c r="BA1102" s="26" t="s">
        <v>63</v>
      </c>
      <c r="BB1102" s="26" t="s">
        <v>63</v>
      </c>
      <c r="BC1102" s="26" t="s">
        <v>63</v>
      </c>
    </row>
    <row r="1103" spans="1:55" ht="12" customHeight="1">
      <c r="A1103" s="20">
        <v>1112</v>
      </c>
      <c r="B1103" s="21">
        <f>INDEX(Refs!A:A,MATCH($C1103,Refs!$I:$I,0))</f>
        <v>6135863</v>
      </c>
      <c r="C1103" s="22" t="s">
        <v>1710</v>
      </c>
      <c r="D1103" s="21" t="str">
        <f>INDEX(Refs!L:L,MATCH($C1103,Refs!$I:$I,0))</f>
        <v>Asefa, Fayera; Hasan, Mohammad Najmus Saquib; Hunduma, Adugna; Nandeshwar, B. C.; Tufa, Abdela</v>
      </c>
      <c r="E1103" s="21" t="str">
        <f>INDEX(Refs!S:S,MATCH($C1103,Refs!$I:$I,0))</f>
        <v>10.1155/2022/5400431</v>
      </c>
      <c r="F1103" s="23" t="s">
        <v>54</v>
      </c>
      <c r="G1103" s="23" t="s">
        <v>1711</v>
      </c>
      <c r="I1103" s="24" t="s">
        <v>73</v>
      </c>
      <c r="J1103" s="26" t="s">
        <v>1716</v>
      </c>
      <c r="L1103" s="26" t="s">
        <v>1713</v>
      </c>
      <c r="M1103" s="24">
        <v>3</v>
      </c>
      <c r="X1103" s="27" t="s">
        <v>59</v>
      </c>
      <c r="AF1103" s="23" t="s">
        <v>60</v>
      </c>
      <c r="AG1103" s="23" t="s">
        <v>479</v>
      </c>
      <c r="AJ1103" s="24">
        <v>2020</v>
      </c>
      <c r="AK1103" s="30" t="str">
        <f t="shared" si="40"/>
        <v>Biochar 8 NPS 0</v>
      </c>
      <c r="AL1103" s="27">
        <v>200</v>
      </c>
      <c r="AN1103" s="30" t="str">
        <f t="shared" si="41"/>
        <v>No fert</v>
      </c>
      <c r="AO1103" s="27">
        <v>0</v>
      </c>
      <c r="AR1103" s="27" t="s">
        <v>105</v>
      </c>
      <c r="AU1103" s="26" t="s">
        <v>63</v>
      </c>
      <c r="AV1103" s="26" t="s">
        <v>77</v>
      </c>
      <c r="AW1103" s="26" t="s">
        <v>63</v>
      </c>
      <c r="AX1103" s="26" t="s">
        <v>63</v>
      </c>
      <c r="AY1103" s="26" t="s">
        <v>63</v>
      </c>
      <c r="AZ1103" s="26" t="s">
        <v>63</v>
      </c>
      <c r="BA1103" s="26" t="s">
        <v>63</v>
      </c>
      <c r="BB1103" s="26" t="s">
        <v>63</v>
      </c>
      <c r="BC1103" s="26" t="s">
        <v>63</v>
      </c>
    </row>
    <row r="1104" spans="1:55" ht="12" customHeight="1">
      <c r="A1104" s="20">
        <v>1113</v>
      </c>
      <c r="B1104" s="21">
        <f>INDEX(Refs!A:A,MATCH($C1104,Refs!$I:$I,0))</f>
        <v>6135863</v>
      </c>
      <c r="C1104" s="22" t="s">
        <v>1710</v>
      </c>
      <c r="D1104" s="21" t="str">
        <f>INDEX(Refs!L:L,MATCH($C1104,Refs!$I:$I,0))</f>
        <v>Asefa, Fayera; Hasan, Mohammad Najmus Saquib; Hunduma, Adugna; Nandeshwar, B. C.; Tufa, Abdela</v>
      </c>
      <c r="E1104" s="21" t="str">
        <f>INDEX(Refs!S:S,MATCH($C1104,Refs!$I:$I,0))</f>
        <v>10.1155/2022/5400431</v>
      </c>
      <c r="F1104" s="23" t="s">
        <v>54</v>
      </c>
      <c r="G1104" s="23" t="s">
        <v>1711</v>
      </c>
      <c r="I1104" s="24" t="s">
        <v>73</v>
      </c>
      <c r="J1104" s="26" t="s">
        <v>1717</v>
      </c>
      <c r="L1104" s="26" t="s">
        <v>1718</v>
      </c>
      <c r="M1104" s="24">
        <v>3</v>
      </c>
      <c r="X1104" s="27" t="s">
        <v>59</v>
      </c>
      <c r="AF1104" s="23" t="s">
        <v>60</v>
      </c>
      <c r="AG1104" s="23" t="s">
        <v>479</v>
      </c>
      <c r="AJ1104" s="24">
        <v>2020</v>
      </c>
      <c r="AK1104" s="30" t="str">
        <f t="shared" si="40"/>
        <v xml:space="preserve">Biochar 2 NPS 50 </v>
      </c>
      <c r="AL1104" s="27">
        <v>762.5</v>
      </c>
      <c r="AN1104" s="30" t="str">
        <f t="shared" si="41"/>
        <v xml:space="preserve">Biochar 0 NPS 50 </v>
      </c>
      <c r="AO1104" s="27">
        <v>712.5</v>
      </c>
      <c r="AR1104" s="27" t="s">
        <v>105</v>
      </c>
      <c r="AU1104" s="26" t="s">
        <v>63</v>
      </c>
      <c r="AV1104" s="26" t="s">
        <v>77</v>
      </c>
      <c r="AW1104" s="26" t="s">
        <v>63</v>
      </c>
      <c r="AX1104" s="26" t="s">
        <v>63</v>
      </c>
      <c r="AY1104" s="26" t="s">
        <v>63</v>
      </c>
      <c r="AZ1104" s="26" t="s">
        <v>63</v>
      </c>
      <c r="BA1104" s="26" t="s">
        <v>63</v>
      </c>
      <c r="BB1104" s="26" t="s">
        <v>63</v>
      </c>
      <c r="BC1104" s="26" t="s">
        <v>63</v>
      </c>
    </row>
    <row r="1105" spans="1:55" ht="12" customHeight="1">
      <c r="A1105" s="20">
        <v>1114</v>
      </c>
      <c r="B1105" s="21">
        <f>INDEX(Refs!A:A,MATCH($C1105,Refs!$I:$I,0))</f>
        <v>6135863</v>
      </c>
      <c r="C1105" s="22" t="s">
        <v>1710</v>
      </c>
      <c r="D1105" s="21" t="str">
        <f>INDEX(Refs!L:L,MATCH($C1105,Refs!$I:$I,0))</f>
        <v>Asefa, Fayera; Hasan, Mohammad Najmus Saquib; Hunduma, Adugna; Nandeshwar, B. C.; Tufa, Abdela</v>
      </c>
      <c r="E1105" s="21" t="str">
        <f>INDEX(Refs!S:S,MATCH($C1105,Refs!$I:$I,0))</f>
        <v>10.1155/2022/5400431</v>
      </c>
      <c r="F1105" s="23" t="s">
        <v>54</v>
      </c>
      <c r="G1105" s="23" t="s">
        <v>1711</v>
      </c>
      <c r="I1105" s="24" t="s">
        <v>73</v>
      </c>
      <c r="J1105" s="26" t="s">
        <v>1719</v>
      </c>
      <c r="L1105" s="26" t="s">
        <v>1718</v>
      </c>
      <c r="M1105" s="24">
        <v>3</v>
      </c>
      <c r="X1105" s="27" t="s">
        <v>59</v>
      </c>
      <c r="AF1105" s="23" t="s">
        <v>60</v>
      </c>
      <c r="AG1105" s="23" t="s">
        <v>479</v>
      </c>
      <c r="AJ1105" s="24">
        <v>2020</v>
      </c>
      <c r="AK1105" s="30" t="str">
        <f t="shared" si="40"/>
        <v xml:space="preserve">Biochar 4 NPS 50 </v>
      </c>
      <c r="AL1105" s="27">
        <v>812.5</v>
      </c>
      <c r="AN1105" s="30" t="str">
        <f t="shared" si="41"/>
        <v xml:space="preserve">Biochar 0 NPS 50 </v>
      </c>
      <c r="AO1105" s="27">
        <v>712.5</v>
      </c>
      <c r="AR1105" s="27" t="s">
        <v>105</v>
      </c>
      <c r="AU1105" s="26" t="s">
        <v>63</v>
      </c>
      <c r="AV1105" s="26" t="s">
        <v>77</v>
      </c>
      <c r="AW1105" s="26" t="s">
        <v>63</v>
      </c>
      <c r="AX1105" s="26" t="s">
        <v>63</v>
      </c>
      <c r="AY1105" s="26" t="s">
        <v>63</v>
      </c>
      <c r="AZ1105" s="26" t="s">
        <v>63</v>
      </c>
      <c r="BA1105" s="26" t="s">
        <v>63</v>
      </c>
      <c r="BB1105" s="26" t="s">
        <v>63</v>
      </c>
      <c r="BC1105" s="26" t="s">
        <v>63</v>
      </c>
    </row>
    <row r="1106" spans="1:55" ht="12" customHeight="1">
      <c r="A1106" s="20">
        <v>1115</v>
      </c>
      <c r="B1106" s="21">
        <f>INDEX(Refs!A:A,MATCH($C1106,Refs!$I:$I,0))</f>
        <v>6135863</v>
      </c>
      <c r="C1106" s="22" t="s">
        <v>1710</v>
      </c>
      <c r="D1106" s="21" t="str">
        <f>INDEX(Refs!L:L,MATCH($C1106,Refs!$I:$I,0))</f>
        <v>Asefa, Fayera; Hasan, Mohammad Najmus Saquib; Hunduma, Adugna; Nandeshwar, B. C.; Tufa, Abdela</v>
      </c>
      <c r="E1106" s="21" t="str">
        <f>INDEX(Refs!S:S,MATCH($C1106,Refs!$I:$I,0))</f>
        <v>10.1155/2022/5400431</v>
      </c>
      <c r="F1106" s="23" t="s">
        <v>54</v>
      </c>
      <c r="G1106" s="23" t="s">
        <v>1711</v>
      </c>
      <c r="I1106" s="24" t="s">
        <v>73</v>
      </c>
      <c r="J1106" s="26" t="s">
        <v>1720</v>
      </c>
      <c r="L1106" s="26" t="s">
        <v>1718</v>
      </c>
      <c r="M1106" s="24">
        <v>3</v>
      </c>
      <c r="X1106" s="27" t="s">
        <v>59</v>
      </c>
      <c r="AF1106" s="23" t="s">
        <v>60</v>
      </c>
      <c r="AG1106" s="23" t="s">
        <v>479</v>
      </c>
      <c r="AJ1106" s="24">
        <v>2020</v>
      </c>
      <c r="AK1106" s="30" t="str">
        <f t="shared" si="40"/>
        <v xml:space="preserve">Biochar 6 NPS 50 </v>
      </c>
      <c r="AL1106" s="27">
        <v>862.5</v>
      </c>
      <c r="AN1106" s="30" t="str">
        <f t="shared" si="41"/>
        <v xml:space="preserve">Biochar 0 NPS 50 </v>
      </c>
      <c r="AO1106" s="27">
        <v>712.5</v>
      </c>
      <c r="AR1106" s="27" t="s">
        <v>105</v>
      </c>
      <c r="AU1106" s="26" t="s">
        <v>63</v>
      </c>
      <c r="AV1106" s="26" t="s">
        <v>77</v>
      </c>
      <c r="AW1106" s="26" t="s">
        <v>63</v>
      </c>
      <c r="AX1106" s="26" t="s">
        <v>63</v>
      </c>
      <c r="AY1106" s="26" t="s">
        <v>63</v>
      </c>
      <c r="AZ1106" s="26" t="s">
        <v>63</v>
      </c>
      <c r="BA1106" s="26" t="s">
        <v>63</v>
      </c>
      <c r="BB1106" s="26" t="s">
        <v>63</v>
      </c>
      <c r="BC1106" s="26" t="s">
        <v>63</v>
      </c>
    </row>
    <row r="1107" spans="1:55" ht="12" customHeight="1">
      <c r="A1107" s="20">
        <v>1116</v>
      </c>
      <c r="B1107" s="21">
        <f>INDEX(Refs!A:A,MATCH($C1107,Refs!$I:$I,0))</f>
        <v>6135863</v>
      </c>
      <c r="C1107" s="22" t="s">
        <v>1710</v>
      </c>
      <c r="D1107" s="21" t="str">
        <f>INDEX(Refs!L:L,MATCH($C1107,Refs!$I:$I,0))</f>
        <v>Asefa, Fayera; Hasan, Mohammad Najmus Saquib; Hunduma, Adugna; Nandeshwar, B. C.; Tufa, Abdela</v>
      </c>
      <c r="E1107" s="21" t="str">
        <f>INDEX(Refs!S:S,MATCH($C1107,Refs!$I:$I,0))</f>
        <v>10.1155/2022/5400431</v>
      </c>
      <c r="F1107" s="23" t="s">
        <v>54</v>
      </c>
      <c r="G1107" s="23" t="s">
        <v>1711</v>
      </c>
      <c r="I1107" s="24" t="s">
        <v>73</v>
      </c>
      <c r="J1107" s="26" t="s">
        <v>1721</v>
      </c>
      <c r="L1107" s="26" t="s">
        <v>1718</v>
      </c>
      <c r="M1107" s="24">
        <v>3</v>
      </c>
      <c r="X1107" s="27" t="s">
        <v>59</v>
      </c>
      <c r="AF1107" s="23" t="s">
        <v>60</v>
      </c>
      <c r="AG1107" s="23" t="s">
        <v>479</v>
      </c>
      <c r="AJ1107" s="24">
        <v>2020</v>
      </c>
      <c r="AK1107" s="30" t="str">
        <f t="shared" si="40"/>
        <v xml:space="preserve">Biochar 8 NPS 50 </v>
      </c>
      <c r="AL1107" s="27">
        <v>912.5</v>
      </c>
      <c r="AN1107" s="30" t="str">
        <f t="shared" si="41"/>
        <v xml:space="preserve">Biochar 0 NPS 50 </v>
      </c>
      <c r="AO1107" s="27">
        <v>712.5</v>
      </c>
      <c r="AR1107" s="27" t="s">
        <v>105</v>
      </c>
      <c r="AU1107" s="26" t="s">
        <v>63</v>
      </c>
      <c r="AV1107" s="26" t="s">
        <v>77</v>
      </c>
      <c r="AW1107" s="26" t="s">
        <v>63</v>
      </c>
      <c r="AX1107" s="26" t="s">
        <v>63</v>
      </c>
      <c r="AY1107" s="26" t="s">
        <v>63</v>
      </c>
      <c r="AZ1107" s="26" t="s">
        <v>63</v>
      </c>
      <c r="BA1107" s="26" t="s">
        <v>63</v>
      </c>
      <c r="BB1107" s="26" t="s">
        <v>63</v>
      </c>
      <c r="BC1107" s="26" t="s">
        <v>63</v>
      </c>
    </row>
    <row r="1108" spans="1:55" ht="12" customHeight="1">
      <c r="A1108" s="20">
        <v>1117</v>
      </c>
      <c r="B1108" s="21">
        <f>INDEX(Refs!A:A,MATCH($C1108,Refs!$I:$I,0))</f>
        <v>6135863</v>
      </c>
      <c r="C1108" s="22" t="s">
        <v>1710</v>
      </c>
      <c r="D1108" s="21" t="str">
        <f>INDEX(Refs!L:L,MATCH($C1108,Refs!$I:$I,0))</f>
        <v>Asefa, Fayera; Hasan, Mohammad Najmus Saquib; Hunduma, Adugna; Nandeshwar, B. C.; Tufa, Abdela</v>
      </c>
      <c r="E1108" s="21" t="str">
        <f>INDEX(Refs!S:S,MATCH($C1108,Refs!$I:$I,0))</f>
        <v>10.1155/2022/5400431</v>
      </c>
      <c r="F1108" s="23" t="s">
        <v>54</v>
      </c>
      <c r="G1108" s="23" t="s">
        <v>1711</v>
      </c>
      <c r="I1108" s="24" t="s">
        <v>73</v>
      </c>
      <c r="J1108" s="26" t="s">
        <v>1722</v>
      </c>
      <c r="L1108" s="26" t="s">
        <v>1723</v>
      </c>
      <c r="M1108" s="24">
        <v>3</v>
      </c>
      <c r="X1108" s="27" t="s">
        <v>59</v>
      </c>
      <c r="AF1108" s="23" t="s">
        <v>60</v>
      </c>
      <c r="AG1108" s="23" t="s">
        <v>479</v>
      </c>
      <c r="AJ1108" s="24">
        <v>2020</v>
      </c>
      <c r="AK1108" s="30" t="str">
        <f t="shared" si="40"/>
        <v>Biochar 2 NPS 100</v>
      </c>
      <c r="AL1108" s="27">
        <v>1475</v>
      </c>
      <c r="AN1108" s="30" t="str">
        <f t="shared" si="41"/>
        <v>Biochar 0 NPS 100</v>
      </c>
      <c r="AO1108" s="27">
        <v>1425</v>
      </c>
      <c r="AR1108" s="27" t="s">
        <v>105</v>
      </c>
      <c r="AU1108" s="26" t="s">
        <v>63</v>
      </c>
      <c r="AV1108" s="26" t="s">
        <v>77</v>
      </c>
      <c r="AW1108" s="26" t="s">
        <v>63</v>
      </c>
      <c r="AX1108" s="26" t="s">
        <v>63</v>
      </c>
      <c r="AY1108" s="26" t="s">
        <v>63</v>
      </c>
      <c r="AZ1108" s="26" t="s">
        <v>63</v>
      </c>
      <c r="BA1108" s="26" t="s">
        <v>63</v>
      </c>
      <c r="BB1108" s="26" t="s">
        <v>63</v>
      </c>
      <c r="BC1108" s="26" t="s">
        <v>63</v>
      </c>
    </row>
    <row r="1109" spans="1:55" ht="12" customHeight="1">
      <c r="A1109" s="20">
        <v>1118</v>
      </c>
      <c r="B1109" s="21">
        <f>INDEX(Refs!A:A,MATCH($C1109,Refs!$I:$I,0))</f>
        <v>6135863</v>
      </c>
      <c r="C1109" s="22" t="s">
        <v>1710</v>
      </c>
      <c r="D1109" s="21" t="str">
        <f>INDEX(Refs!L:L,MATCH($C1109,Refs!$I:$I,0))</f>
        <v>Asefa, Fayera; Hasan, Mohammad Najmus Saquib; Hunduma, Adugna; Nandeshwar, B. C.; Tufa, Abdela</v>
      </c>
      <c r="E1109" s="21" t="str">
        <f>INDEX(Refs!S:S,MATCH($C1109,Refs!$I:$I,0))</f>
        <v>10.1155/2022/5400431</v>
      </c>
      <c r="F1109" s="23" t="s">
        <v>54</v>
      </c>
      <c r="G1109" s="23" t="s">
        <v>1711</v>
      </c>
      <c r="I1109" s="24" t="s">
        <v>73</v>
      </c>
      <c r="J1109" s="26" t="s">
        <v>1724</v>
      </c>
      <c r="L1109" s="26" t="s">
        <v>1723</v>
      </c>
      <c r="M1109" s="24">
        <v>3</v>
      </c>
      <c r="X1109" s="27" t="s">
        <v>59</v>
      </c>
      <c r="AF1109" s="23" t="s">
        <v>60</v>
      </c>
      <c r="AG1109" s="23" t="s">
        <v>479</v>
      </c>
      <c r="AJ1109" s="24">
        <v>2020</v>
      </c>
      <c r="AK1109" s="30" t="str">
        <f t="shared" si="40"/>
        <v>Biochar 4 NPS 100</v>
      </c>
      <c r="AL1109" s="27">
        <v>1525</v>
      </c>
      <c r="AN1109" s="30" t="str">
        <f t="shared" si="41"/>
        <v>Biochar 0 NPS 100</v>
      </c>
      <c r="AO1109" s="27">
        <v>1425</v>
      </c>
      <c r="AR1109" s="27" t="s">
        <v>105</v>
      </c>
      <c r="AU1109" s="26" t="s">
        <v>63</v>
      </c>
      <c r="AV1109" s="26" t="s">
        <v>77</v>
      </c>
      <c r="AW1109" s="26" t="s">
        <v>63</v>
      </c>
      <c r="AX1109" s="26" t="s">
        <v>63</v>
      </c>
      <c r="AY1109" s="26" t="s">
        <v>63</v>
      </c>
      <c r="AZ1109" s="26" t="s">
        <v>63</v>
      </c>
      <c r="BA1109" s="26" t="s">
        <v>63</v>
      </c>
      <c r="BB1109" s="26" t="s">
        <v>63</v>
      </c>
      <c r="BC1109" s="26" t="s">
        <v>63</v>
      </c>
    </row>
    <row r="1110" spans="1:55" ht="12" customHeight="1">
      <c r="A1110" s="20">
        <v>1119</v>
      </c>
      <c r="B1110" s="21">
        <f>INDEX(Refs!A:A,MATCH($C1110,Refs!$I:$I,0))</f>
        <v>6135863</v>
      </c>
      <c r="C1110" s="22" t="s">
        <v>1710</v>
      </c>
      <c r="D1110" s="21" t="str">
        <f>INDEX(Refs!L:L,MATCH($C1110,Refs!$I:$I,0))</f>
        <v>Asefa, Fayera; Hasan, Mohammad Najmus Saquib; Hunduma, Adugna; Nandeshwar, B. C.; Tufa, Abdela</v>
      </c>
      <c r="E1110" s="21" t="str">
        <f>INDEX(Refs!S:S,MATCH($C1110,Refs!$I:$I,0))</f>
        <v>10.1155/2022/5400431</v>
      </c>
      <c r="F1110" s="23" t="s">
        <v>54</v>
      </c>
      <c r="G1110" s="23" t="s">
        <v>1711</v>
      </c>
      <c r="I1110" s="24" t="s">
        <v>73</v>
      </c>
      <c r="J1110" s="26" t="s">
        <v>1725</v>
      </c>
      <c r="L1110" s="26" t="s">
        <v>1723</v>
      </c>
      <c r="M1110" s="24">
        <v>3</v>
      </c>
      <c r="X1110" s="27" t="s">
        <v>59</v>
      </c>
      <c r="AF1110" s="23" t="s">
        <v>60</v>
      </c>
      <c r="AG1110" s="23" t="s">
        <v>479</v>
      </c>
      <c r="AJ1110" s="24">
        <v>2020</v>
      </c>
      <c r="AK1110" s="30" t="str">
        <f t="shared" si="40"/>
        <v>Biochar 6 NPS 100</v>
      </c>
      <c r="AL1110" s="27">
        <v>1575</v>
      </c>
      <c r="AN1110" s="30" t="str">
        <f t="shared" si="41"/>
        <v>Biochar 0 NPS 100</v>
      </c>
      <c r="AO1110" s="27">
        <v>1425</v>
      </c>
      <c r="AR1110" s="27" t="s">
        <v>105</v>
      </c>
      <c r="AU1110" s="26" t="s">
        <v>63</v>
      </c>
      <c r="AV1110" s="26" t="s">
        <v>77</v>
      </c>
      <c r="AW1110" s="26" t="s">
        <v>63</v>
      </c>
      <c r="AX1110" s="26" t="s">
        <v>63</v>
      </c>
      <c r="AY1110" s="26" t="s">
        <v>63</v>
      </c>
      <c r="AZ1110" s="26" t="s">
        <v>63</v>
      </c>
      <c r="BA1110" s="26" t="s">
        <v>63</v>
      </c>
      <c r="BB1110" s="26" t="s">
        <v>63</v>
      </c>
      <c r="BC1110" s="26" t="s">
        <v>63</v>
      </c>
    </row>
    <row r="1111" spans="1:55" ht="12" customHeight="1">
      <c r="A1111" s="20">
        <v>1120</v>
      </c>
      <c r="B1111" s="21">
        <f>INDEX(Refs!A:A,MATCH($C1111,Refs!$I:$I,0))</f>
        <v>6135863</v>
      </c>
      <c r="C1111" s="22" t="s">
        <v>1710</v>
      </c>
      <c r="D1111" s="21" t="str">
        <f>INDEX(Refs!L:L,MATCH($C1111,Refs!$I:$I,0))</f>
        <v>Asefa, Fayera; Hasan, Mohammad Najmus Saquib; Hunduma, Adugna; Nandeshwar, B. C.; Tufa, Abdela</v>
      </c>
      <c r="E1111" s="21" t="str">
        <f>INDEX(Refs!S:S,MATCH($C1111,Refs!$I:$I,0))</f>
        <v>10.1155/2022/5400431</v>
      </c>
      <c r="F1111" s="23" t="s">
        <v>54</v>
      </c>
      <c r="G1111" s="23" t="s">
        <v>1711</v>
      </c>
      <c r="I1111" s="24" t="s">
        <v>73</v>
      </c>
      <c r="J1111" s="26" t="s">
        <v>1726</v>
      </c>
      <c r="L1111" s="26" t="s">
        <v>1723</v>
      </c>
      <c r="M1111" s="24">
        <v>3</v>
      </c>
      <c r="X1111" s="27" t="s">
        <v>59</v>
      </c>
      <c r="AF1111" s="23" t="s">
        <v>60</v>
      </c>
      <c r="AG1111" s="23" t="s">
        <v>479</v>
      </c>
      <c r="AJ1111" s="24">
        <v>2020</v>
      </c>
      <c r="AK1111" s="30" t="str">
        <f t="shared" si="40"/>
        <v>Biochar 8 NPS 100</v>
      </c>
      <c r="AL1111" s="27">
        <v>1625</v>
      </c>
      <c r="AN1111" s="30" t="str">
        <f t="shared" si="41"/>
        <v>Biochar 0 NPS 100</v>
      </c>
      <c r="AO1111" s="27">
        <v>1425</v>
      </c>
      <c r="AR1111" s="27" t="s">
        <v>105</v>
      </c>
      <c r="AU1111" s="26" t="s">
        <v>63</v>
      </c>
      <c r="AV1111" s="26" t="s">
        <v>77</v>
      </c>
      <c r="AW1111" s="26" t="s">
        <v>63</v>
      </c>
      <c r="AX1111" s="26" t="s">
        <v>63</v>
      </c>
      <c r="AY1111" s="26" t="s">
        <v>63</v>
      </c>
      <c r="AZ1111" s="26" t="s">
        <v>63</v>
      </c>
      <c r="BA1111" s="26" t="s">
        <v>63</v>
      </c>
      <c r="BB1111" s="26" t="s">
        <v>63</v>
      </c>
      <c r="BC1111" s="26" t="s">
        <v>63</v>
      </c>
    </row>
    <row r="1112" spans="1:55" ht="12" customHeight="1">
      <c r="A1112" s="20">
        <v>1121</v>
      </c>
      <c r="B1112" s="21">
        <f>INDEX(Refs!A:A,MATCH($C1112,Refs!$I:$I,0))</f>
        <v>6135863</v>
      </c>
      <c r="C1112" s="22" t="s">
        <v>1710</v>
      </c>
      <c r="D1112" s="21" t="str">
        <f>INDEX(Refs!L:L,MATCH($C1112,Refs!$I:$I,0))</f>
        <v>Asefa, Fayera; Hasan, Mohammad Najmus Saquib; Hunduma, Adugna; Nandeshwar, B. C.; Tufa, Abdela</v>
      </c>
      <c r="E1112" s="21" t="str">
        <f>INDEX(Refs!S:S,MATCH($C1112,Refs!$I:$I,0))</f>
        <v>10.1155/2022/5400431</v>
      </c>
      <c r="F1112" s="23" t="s">
        <v>54</v>
      </c>
      <c r="G1112" s="23" t="s">
        <v>1711</v>
      </c>
      <c r="I1112" s="24" t="s">
        <v>73</v>
      </c>
      <c r="J1112" s="26" t="s">
        <v>1723</v>
      </c>
      <c r="L1112" s="26" t="s">
        <v>1718</v>
      </c>
      <c r="M1112" s="24">
        <v>3</v>
      </c>
      <c r="AB1112" s="27" t="s">
        <v>59</v>
      </c>
      <c r="AF1112" s="23" t="s">
        <v>60</v>
      </c>
      <c r="AG1112" s="23" t="s">
        <v>479</v>
      </c>
      <c r="AJ1112" s="24">
        <v>2020</v>
      </c>
      <c r="AK1112" s="30" t="str">
        <f t="shared" si="40"/>
        <v>Biochar 0 NPS 100</v>
      </c>
      <c r="AL1112" s="27">
        <v>1425</v>
      </c>
      <c r="AN1112" s="30" t="str">
        <f t="shared" si="41"/>
        <v xml:space="preserve">Biochar 0 NPS 50 </v>
      </c>
      <c r="AO1112" s="27">
        <v>712.5</v>
      </c>
      <c r="AR1112" s="27" t="s">
        <v>105</v>
      </c>
      <c r="AU1112" s="26" t="s">
        <v>63</v>
      </c>
      <c r="AV1112" s="26" t="s">
        <v>77</v>
      </c>
      <c r="AW1112" s="26" t="s">
        <v>63</v>
      </c>
      <c r="AX1112" s="26" t="s">
        <v>63</v>
      </c>
      <c r="AY1112" s="26" t="s">
        <v>63</v>
      </c>
      <c r="AZ1112" s="26" t="s">
        <v>63</v>
      </c>
      <c r="BA1112" s="26" t="s">
        <v>63</v>
      </c>
      <c r="BB1112" s="26" t="s">
        <v>63</v>
      </c>
      <c r="BC1112" s="26" t="s">
        <v>63</v>
      </c>
    </row>
    <row r="1113" spans="1:55" ht="12" customHeight="1">
      <c r="A1113" s="20">
        <v>1122</v>
      </c>
      <c r="B1113" s="21">
        <f>INDEX(Refs!A:A,MATCH($C1113,Refs!$I:$I,0))</f>
        <v>6135863</v>
      </c>
      <c r="C1113" s="22" t="s">
        <v>1710</v>
      </c>
      <c r="D1113" s="21" t="str">
        <f>INDEX(Refs!L:L,MATCH($C1113,Refs!$I:$I,0))</f>
        <v>Asefa, Fayera; Hasan, Mohammad Najmus Saquib; Hunduma, Adugna; Nandeshwar, B. C.; Tufa, Abdela</v>
      </c>
      <c r="E1113" s="21" t="str">
        <f>INDEX(Refs!S:S,MATCH($C1113,Refs!$I:$I,0))</f>
        <v>10.1155/2022/5400431</v>
      </c>
      <c r="F1113" s="23" t="s">
        <v>54</v>
      </c>
      <c r="G1113" s="23" t="s">
        <v>1711</v>
      </c>
      <c r="I1113" s="24" t="s">
        <v>73</v>
      </c>
      <c r="J1113" s="26" t="s">
        <v>1722</v>
      </c>
      <c r="L1113" s="26" t="s">
        <v>1717</v>
      </c>
      <c r="M1113" s="24">
        <v>3</v>
      </c>
      <c r="AB1113" s="27" t="s">
        <v>59</v>
      </c>
      <c r="AF1113" s="23" t="s">
        <v>60</v>
      </c>
      <c r="AG1113" s="23" t="s">
        <v>479</v>
      </c>
      <c r="AJ1113" s="24">
        <v>2020</v>
      </c>
      <c r="AK1113" s="30" t="str">
        <f t="shared" si="40"/>
        <v>Biochar 2 NPS 100</v>
      </c>
      <c r="AL1113" s="27">
        <v>1475</v>
      </c>
      <c r="AN1113" s="30" t="str">
        <f t="shared" si="41"/>
        <v xml:space="preserve">Biochar 2 NPS 50 </v>
      </c>
      <c r="AO1113" s="27">
        <v>762.5</v>
      </c>
      <c r="AR1113" s="27" t="s">
        <v>105</v>
      </c>
      <c r="AU1113" s="26" t="s">
        <v>63</v>
      </c>
      <c r="AV1113" s="26" t="s">
        <v>77</v>
      </c>
      <c r="AW1113" s="26" t="s">
        <v>63</v>
      </c>
      <c r="AX1113" s="26" t="s">
        <v>63</v>
      </c>
      <c r="AY1113" s="26" t="s">
        <v>63</v>
      </c>
      <c r="AZ1113" s="26" t="s">
        <v>63</v>
      </c>
      <c r="BA1113" s="26" t="s">
        <v>63</v>
      </c>
      <c r="BB1113" s="26" t="s">
        <v>63</v>
      </c>
      <c r="BC1113" s="26" t="s">
        <v>63</v>
      </c>
    </row>
    <row r="1114" spans="1:55" ht="12" customHeight="1">
      <c r="A1114" s="20">
        <v>1123</v>
      </c>
      <c r="B1114" s="21">
        <f>INDEX(Refs!A:A,MATCH($C1114,Refs!$I:$I,0))</f>
        <v>6135863</v>
      </c>
      <c r="C1114" s="22" t="s">
        <v>1710</v>
      </c>
      <c r="D1114" s="21" t="str">
        <f>INDEX(Refs!L:L,MATCH($C1114,Refs!$I:$I,0))</f>
        <v>Asefa, Fayera; Hasan, Mohammad Najmus Saquib; Hunduma, Adugna; Nandeshwar, B. C.; Tufa, Abdela</v>
      </c>
      <c r="E1114" s="21" t="str">
        <f>INDEX(Refs!S:S,MATCH($C1114,Refs!$I:$I,0))</f>
        <v>10.1155/2022/5400431</v>
      </c>
      <c r="F1114" s="23" t="s">
        <v>54</v>
      </c>
      <c r="G1114" s="23" t="s">
        <v>1711</v>
      </c>
      <c r="I1114" s="24" t="s">
        <v>73</v>
      </c>
      <c r="J1114" s="26" t="s">
        <v>1724</v>
      </c>
      <c r="L1114" s="26" t="s">
        <v>1719</v>
      </c>
      <c r="M1114" s="24">
        <v>3</v>
      </c>
      <c r="AB1114" s="27" t="s">
        <v>59</v>
      </c>
      <c r="AF1114" s="23" t="s">
        <v>60</v>
      </c>
      <c r="AG1114" s="23" t="s">
        <v>479</v>
      </c>
      <c r="AJ1114" s="24">
        <v>2020</v>
      </c>
      <c r="AK1114" s="30" t="str">
        <f t="shared" si="40"/>
        <v>Biochar 4 NPS 100</v>
      </c>
      <c r="AL1114" s="27">
        <v>1525</v>
      </c>
      <c r="AN1114" s="30" t="str">
        <f t="shared" si="41"/>
        <v xml:space="preserve">Biochar 4 NPS 50 </v>
      </c>
      <c r="AO1114" s="27">
        <v>812.5</v>
      </c>
      <c r="AR1114" s="27" t="s">
        <v>105</v>
      </c>
      <c r="AU1114" s="26" t="s">
        <v>63</v>
      </c>
      <c r="AV1114" s="26" t="s">
        <v>77</v>
      </c>
      <c r="AW1114" s="26" t="s">
        <v>63</v>
      </c>
      <c r="AX1114" s="26" t="s">
        <v>63</v>
      </c>
      <c r="AY1114" s="26" t="s">
        <v>63</v>
      </c>
      <c r="AZ1114" s="26" t="s">
        <v>63</v>
      </c>
      <c r="BA1114" s="26" t="s">
        <v>63</v>
      </c>
      <c r="BB1114" s="26" t="s">
        <v>63</v>
      </c>
      <c r="BC1114" s="26" t="s">
        <v>63</v>
      </c>
    </row>
    <row r="1115" spans="1:55" ht="12" customHeight="1">
      <c r="A1115" s="20">
        <v>1124</v>
      </c>
      <c r="B1115" s="21">
        <f>INDEX(Refs!A:A,MATCH($C1115,Refs!$I:$I,0))</f>
        <v>6135863</v>
      </c>
      <c r="C1115" s="22" t="s">
        <v>1710</v>
      </c>
      <c r="D1115" s="21" t="str">
        <f>INDEX(Refs!L:L,MATCH($C1115,Refs!$I:$I,0))</f>
        <v>Asefa, Fayera; Hasan, Mohammad Najmus Saquib; Hunduma, Adugna; Nandeshwar, B. C.; Tufa, Abdela</v>
      </c>
      <c r="E1115" s="21" t="str">
        <f>INDEX(Refs!S:S,MATCH($C1115,Refs!$I:$I,0))</f>
        <v>10.1155/2022/5400431</v>
      </c>
      <c r="F1115" s="23" t="s">
        <v>54</v>
      </c>
      <c r="G1115" s="23" t="s">
        <v>1711</v>
      </c>
      <c r="I1115" s="24" t="s">
        <v>73</v>
      </c>
      <c r="J1115" s="26" t="s">
        <v>1725</v>
      </c>
      <c r="L1115" s="26" t="s">
        <v>1720</v>
      </c>
      <c r="M1115" s="24">
        <v>3</v>
      </c>
      <c r="AB1115" s="27" t="s">
        <v>59</v>
      </c>
      <c r="AF1115" s="23" t="s">
        <v>60</v>
      </c>
      <c r="AG1115" s="23" t="s">
        <v>479</v>
      </c>
      <c r="AJ1115" s="24">
        <v>2020</v>
      </c>
      <c r="AK1115" s="30" t="str">
        <f t="shared" si="40"/>
        <v>Biochar 6 NPS 100</v>
      </c>
      <c r="AL1115" s="27">
        <v>1575</v>
      </c>
      <c r="AN1115" s="30" t="str">
        <f t="shared" si="41"/>
        <v xml:space="preserve">Biochar 6 NPS 50 </v>
      </c>
      <c r="AO1115" s="27">
        <v>862.5</v>
      </c>
      <c r="AR1115" s="27" t="s">
        <v>105</v>
      </c>
      <c r="AU1115" s="26" t="s">
        <v>63</v>
      </c>
      <c r="AV1115" s="26" t="s">
        <v>77</v>
      </c>
      <c r="AW1115" s="26" t="s">
        <v>63</v>
      </c>
      <c r="AX1115" s="26" t="s">
        <v>63</v>
      </c>
      <c r="AY1115" s="26" t="s">
        <v>63</v>
      </c>
      <c r="AZ1115" s="26" t="s">
        <v>63</v>
      </c>
      <c r="BA1115" s="26" t="s">
        <v>63</v>
      </c>
      <c r="BB1115" s="26" t="s">
        <v>63</v>
      </c>
      <c r="BC1115" s="26" t="s">
        <v>63</v>
      </c>
    </row>
    <row r="1116" spans="1:55" ht="12" customHeight="1">
      <c r="A1116" s="20">
        <v>1125</v>
      </c>
      <c r="B1116" s="21">
        <f>INDEX(Refs!A:A,MATCH($C1116,Refs!$I:$I,0))</f>
        <v>6135863</v>
      </c>
      <c r="C1116" s="22" t="s">
        <v>1710</v>
      </c>
      <c r="D1116" s="21" t="str">
        <f>INDEX(Refs!L:L,MATCH($C1116,Refs!$I:$I,0))</f>
        <v>Asefa, Fayera; Hasan, Mohammad Najmus Saquib; Hunduma, Adugna; Nandeshwar, B. C.; Tufa, Abdela</v>
      </c>
      <c r="E1116" s="21" t="str">
        <f>INDEX(Refs!S:S,MATCH($C1116,Refs!$I:$I,0))</f>
        <v>10.1155/2022/5400431</v>
      </c>
      <c r="F1116" s="23" t="s">
        <v>54</v>
      </c>
      <c r="G1116" s="23" t="s">
        <v>1711</v>
      </c>
      <c r="I1116" s="24" t="s">
        <v>73</v>
      </c>
      <c r="J1116" s="26" t="s">
        <v>1726</v>
      </c>
      <c r="L1116" s="26" t="s">
        <v>1721</v>
      </c>
      <c r="M1116" s="24">
        <v>3</v>
      </c>
      <c r="AB1116" s="27" t="s">
        <v>59</v>
      </c>
      <c r="AF1116" s="23" t="s">
        <v>60</v>
      </c>
      <c r="AG1116" s="23" t="s">
        <v>479</v>
      </c>
      <c r="AJ1116" s="24">
        <v>2020</v>
      </c>
      <c r="AK1116" s="30" t="str">
        <f t="shared" si="40"/>
        <v>Biochar 8 NPS 100</v>
      </c>
      <c r="AL1116" s="27">
        <v>1625</v>
      </c>
      <c r="AN1116" s="30" t="str">
        <f t="shared" si="41"/>
        <v xml:space="preserve">Biochar 8 NPS 50 </v>
      </c>
      <c r="AO1116" s="27">
        <v>912.5</v>
      </c>
      <c r="AR1116" s="27" t="s">
        <v>105</v>
      </c>
      <c r="AU1116" s="26" t="s">
        <v>63</v>
      </c>
      <c r="AV1116" s="26" t="s">
        <v>77</v>
      </c>
      <c r="AW1116" s="26" t="s">
        <v>63</v>
      </c>
      <c r="AX1116" s="26" t="s">
        <v>63</v>
      </c>
      <c r="AY1116" s="26" t="s">
        <v>63</v>
      </c>
      <c r="AZ1116" s="26" t="s">
        <v>63</v>
      </c>
      <c r="BA1116" s="26" t="s">
        <v>63</v>
      </c>
      <c r="BB1116" s="26" t="s">
        <v>63</v>
      </c>
      <c r="BC1116" s="26" t="s">
        <v>63</v>
      </c>
    </row>
    <row r="1117" spans="1:55" ht="12" customHeight="1">
      <c r="A1117" s="20">
        <v>1126</v>
      </c>
      <c r="B1117" s="21">
        <f>INDEX(Refs!A:A,MATCH($C1117,Refs!$I:$I,0))</f>
        <v>6135863</v>
      </c>
      <c r="C1117" s="22" t="s">
        <v>1710</v>
      </c>
      <c r="D1117" s="21" t="str">
        <f>INDEX(Refs!L:L,MATCH($C1117,Refs!$I:$I,0))</f>
        <v>Asefa, Fayera; Hasan, Mohammad Najmus Saquib; Hunduma, Adugna; Nandeshwar, B. C.; Tufa, Abdela</v>
      </c>
      <c r="E1117" s="21" t="str">
        <f>INDEX(Refs!S:S,MATCH($C1117,Refs!$I:$I,0))</f>
        <v>10.1155/2022/5400431</v>
      </c>
      <c r="F1117" s="23" t="s">
        <v>54</v>
      </c>
      <c r="G1117" s="23" t="s">
        <v>1711</v>
      </c>
      <c r="I1117" s="24" t="s">
        <v>73</v>
      </c>
      <c r="J1117" s="26" t="s">
        <v>1712</v>
      </c>
      <c r="L1117" s="26" t="s">
        <v>1713</v>
      </c>
      <c r="M1117" s="24">
        <v>3</v>
      </c>
      <c r="X1117" s="27" t="s">
        <v>59</v>
      </c>
      <c r="AF1117" s="23" t="s">
        <v>65</v>
      </c>
      <c r="AG1117" s="23" t="s">
        <v>479</v>
      </c>
      <c r="AJ1117" s="24">
        <v>2020</v>
      </c>
      <c r="AK1117" s="30" t="str">
        <f t="shared" si="40"/>
        <v>Biochar 2 NPS 0</v>
      </c>
      <c r="AL1117" s="27">
        <v>55957</v>
      </c>
      <c r="AN1117" s="30" t="str">
        <f t="shared" si="41"/>
        <v>No fert</v>
      </c>
      <c r="AO1117" s="27">
        <v>53613</v>
      </c>
      <c r="AR1117" s="27" t="s">
        <v>105</v>
      </c>
      <c r="AU1117" s="26" t="s">
        <v>63</v>
      </c>
      <c r="AV1117" s="26" t="s">
        <v>77</v>
      </c>
      <c r="AW1117" s="26" t="s">
        <v>63</v>
      </c>
      <c r="AX1117" s="26" t="s">
        <v>63</v>
      </c>
      <c r="AY1117" s="26" t="s">
        <v>63</v>
      </c>
      <c r="AZ1117" s="26" t="s">
        <v>63</v>
      </c>
      <c r="BA1117" s="26" t="s">
        <v>63</v>
      </c>
      <c r="BB1117" s="26" t="s">
        <v>63</v>
      </c>
      <c r="BC1117" s="26" t="s">
        <v>63</v>
      </c>
    </row>
    <row r="1118" spans="1:55" ht="12" customHeight="1">
      <c r="A1118" s="20">
        <v>1127</v>
      </c>
      <c r="B1118" s="21">
        <f>INDEX(Refs!A:A,MATCH($C1118,Refs!$I:$I,0))</f>
        <v>6135863</v>
      </c>
      <c r="C1118" s="22" t="s">
        <v>1710</v>
      </c>
      <c r="D1118" s="21" t="str">
        <f>INDEX(Refs!L:L,MATCH($C1118,Refs!$I:$I,0))</f>
        <v>Asefa, Fayera; Hasan, Mohammad Najmus Saquib; Hunduma, Adugna; Nandeshwar, B. C.; Tufa, Abdela</v>
      </c>
      <c r="E1118" s="21" t="str">
        <f>INDEX(Refs!S:S,MATCH($C1118,Refs!$I:$I,0))</f>
        <v>10.1155/2022/5400431</v>
      </c>
      <c r="F1118" s="23" t="s">
        <v>54</v>
      </c>
      <c r="G1118" s="23" t="s">
        <v>1711</v>
      </c>
      <c r="I1118" s="24" t="s">
        <v>73</v>
      </c>
      <c r="J1118" s="26" t="s">
        <v>1714</v>
      </c>
      <c r="L1118" s="26" t="s">
        <v>1713</v>
      </c>
      <c r="M1118" s="24">
        <v>3</v>
      </c>
      <c r="X1118" s="27" t="s">
        <v>59</v>
      </c>
      <c r="AF1118" s="23" t="s">
        <v>65</v>
      </c>
      <c r="AG1118" s="23" t="s">
        <v>479</v>
      </c>
      <c r="AJ1118" s="24">
        <v>2020</v>
      </c>
      <c r="AK1118" s="30" t="str">
        <f t="shared" si="40"/>
        <v>Biochar 4 NPS 0</v>
      </c>
      <c r="AL1118" s="27">
        <v>56483</v>
      </c>
      <c r="AN1118" s="30" t="str">
        <f t="shared" si="41"/>
        <v>No fert</v>
      </c>
      <c r="AO1118" s="27">
        <v>53613</v>
      </c>
      <c r="AR1118" s="27" t="s">
        <v>105</v>
      </c>
      <c r="AU1118" s="26" t="s">
        <v>63</v>
      </c>
      <c r="AV1118" s="26" t="s">
        <v>77</v>
      </c>
      <c r="AW1118" s="26" t="s">
        <v>63</v>
      </c>
      <c r="AX1118" s="26" t="s">
        <v>63</v>
      </c>
      <c r="AY1118" s="26" t="s">
        <v>63</v>
      </c>
      <c r="AZ1118" s="26" t="s">
        <v>63</v>
      </c>
      <c r="BA1118" s="26" t="s">
        <v>63</v>
      </c>
      <c r="BB1118" s="26" t="s">
        <v>63</v>
      </c>
      <c r="BC1118" s="26" t="s">
        <v>63</v>
      </c>
    </row>
    <row r="1119" spans="1:55" ht="12" customHeight="1">
      <c r="A1119" s="20">
        <v>1128</v>
      </c>
      <c r="B1119" s="21">
        <f>INDEX(Refs!A:A,MATCH($C1119,Refs!$I:$I,0))</f>
        <v>6135863</v>
      </c>
      <c r="C1119" s="22" t="s">
        <v>1710</v>
      </c>
      <c r="D1119" s="21" t="str">
        <f>INDEX(Refs!L:L,MATCH($C1119,Refs!$I:$I,0))</f>
        <v>Asefa, Fayera; Hasan, Mohammad Najmus Saquib; Hunduma, Adugna; Nandeshwar, B. C.; Tufa, Abdela</v>
      </c>
      <c r="E1119" s="21" t="str">
        <f>INDEX(Refs!S:S,MATCH($C1119,Refs!$I:$I,0))</f>
        <v>10.1155/2022/5400431</v>
      </c>
      <c r="F1119" s="23" t="s">
        <v>54</v>
      </c>
      <c r="G1119" s="23" t="s">
        <v>1711</v>
      </c>
      <c r="I1119" s="24" t="s">
        <v>73</v>
      </c>
      <c r="J1119" s="26" t="s">
        <v>1715</v>
      </c>
      <c r="L1119" s="26" t="s">
        <v>1713</v>
      </c>
      <c r="M1119" s="24">
        <v>3</v>
      </c>
      <c r="X1119" s="27" t="s">
        <v>59</v>
      </c>
      <c r="AF1119" s="23" t="s">
        <v>65</v>
      </c>
      <c r="AG1119" s="23" t="s">
        <v>479</v>
      </c>
      <c r="AJ1119" s="24">
        <v>2020</v>
      </c>
      <c r="AK1119" s="30" t="str">
        <f t="shared" si="40"/>
        <v>Biochar 6 NPS 0</v>
      </c>
      <c r="AL1119" s="27">
        <v>56550</v>
      </c>
      <c r="AN1119" s="30" t="str">
        <f t="shared" si="41"/>
        <v>No fert</v>
      </c>
      <c r="AO1119" s="27">
        <v>53613</v>
      </c>
      <c r="AR1119" s="27" t="s">
        <v>105</v>
      </c>
      <c r="AU1119" s="26" t="s">
        <v>63</v>
      </c>
      <c r="AV1119" s="26" t="s">
        <v>77</v>
      </c>
      <c r="AW1119" s="26" t="s">
        <v>63</v>
      </c>
      <c r="AX1119" s="26" t="s">
        <v>63</v>
      </c>
      <c r="AY1119" s="26" t="s">
        <v>63</v>
      </c>
      <c r="AZ1119" s="26" t="s">
        <v>63</v>
      </c>
      <c r="BA1119" s="26" t="s">
        <v>63</v>
      </c>
      <c r="BB1119" s="26" t="s">
        <v>63</v>
      </c>
      <c r="BC1119" s="26" t="s">
        <v>63</v>
      </c>
    </row>
    <row r="1120" spans="1:55" ht="12" customHeight="1">
      <c r="A1120" s="20">
        <v>1129</v>
      </c>
      <c r="B1120" s="21">
        <f>INDEX(Refs!A:A,MATCH($C1120,Refs!$I:$I,0))</f>
        <v>6135863</v>
      </c>
      <c r="C1120" s="22" t="s">
        <v>1710</v>
      </c>
      <c r="D1120" s="21" t="str">
        <f>INDEX(Refs!L:L,MATCH($C1120,Refs!$I:$I,0))</f>
        <v>Asefa, Fayera; Hasan, Mohammad Najmus Saquib; Hunduma, Adugna; Nandeshwar, B. C.; Tufa, Abdela</v>
      </c>
      <c r="E1120" s="21" t="str">
        <f>INDEX(Refs!S:S,MATCH($C1120,Refs!$I:$I,0))</f>
        <v>10.1155/2022/5400431</v>
      </c>
      <c r="F1120" s="23" t="s">
        <v>54</v>
      </c>
      <c r="G1120" s="23" t="s">
        <v>1711</v>
      </c>
      <c r="I1120" s="24" t="s">
        <v>73</v>
      </c>
      <c r="J1120" s="26" t="s">
        <v>1716</v>
      </c>
      <c r="L1120" s="26" t="s">
        <v>1713</v>
      </c>
      <c r="M1120" s="24">
        <v>3</v>
      </c>
      <c r="X1120" s="27" t="s">
        <v>59</v>
      </c>
      <c r="AF1120" s="23" t="s">
        <v>65</v>
      </c>
      <c r="AG1120" s="23" t="s">
        <v>479</v>
      </c>
      <c r="AJ1120" s="24">
        <v>2020</v>
      </c>
      <c r="AK1120" s="30" t="str">
        <f t="shared" si="40"/>
        <v>Biochar 8 NPS 0</v>
      </c>
      <c r="AL1120" s="27">
        <v>56473</v>
      </c>
      <c r="AN1120" s="30" t="str">
        <f t="shared" si="41"/>
        <v>No fert</v>
      </c>
      <c r="AO1120" s="27">
        <v>53613</v>
      </c>
      <c r="AR1120" s="27" t="s">
        <v>105</v>
      </c>
      <c r="AU1120" s="26" t="s">
        <v>63</v>
      </c>
      <c r="AV1120" s="26" t="s">
        <v>77</v>
      </c>
      <c r="AW1120" s="26" t="s">
        <v>63</v>
      </c>
      <c r="AX1120" s="26" t="s">
        <v>63</v>
      </c>
      <c r="AY1120" s="26" t="s">
        <v>63</v>
      </c>
      <c r="AZ1120" s="26" t="s">
        <v>63</v>
      </c>
      <c r="BA1120" s="26" t="s">
        <v>63</v>
      </c>
      <c r="BB1120" s="26" t="s">
        <v>63</v>
      </c>
      <c r="BC1120" s="26" t="s">
        <v>63</v>
      </c>
    </row>
    <row r="1121" spans="1:55" ht="12" customHeight="1">
      <c r="A1121" s="20">
        <v>1130</v>
      </c>
      <c r="B1121" s="21">
        <f>INDEX(Refs!A:A,MATCH($C1121,Refs!$I:$I,0))</f>
        <v>6135863</v>
      </c>
      <c r="C1121" s="22" t="s">
        <v>1710</v>
      </c>
      <c r="D1121" s="21" t="str">
        <f>INDEX(Refs!L:L,MATCH($C1121,Refs!$I:$I,0))</f>
        <v>Asefa, Fayera; Hasan, Mohammad Najmus Saquib; Hunduma, Adugna; Nandeshwar, B. C.; Tufa, Abdela</v>
      </c>
      <c r="E1121" s="21" t="str">
        <f>INDEX(Refs!S:S,MATCH($C1121,Refs!$I:$I,0))</f>
        <v>10.1155/2022/5400431</v>
      </c>
      <c r="F1121" s="23" t="s">
        <v>54</v>
      </c>
      <c r="G1121" s="23" t="s">
        <v>1711</v>
      </c>
      <c r="I1121" s="24" t="s">
        <v>73</v>
      </c>
      <c r="J1121" s="26" t="s">
        <v>1717</v>
      </c>
      <c r="L1121" s="26" t="s">
        <v>1718</v>
      </c>
      <c r="M1121" s="24">
        <v>3</v>
      </c>
      <c r="X1121" s="27" t="s">
        <v>59</v>
      </c>
      <c r="AF1121" s="23" t="s">
        <v>65</v>
      </c>
      <c r="AG1121" s="23" t="s">
        <v>479</v>
      </c>
      <c r="AJ1121" s="24">
        <v>2020</v>
      </c>
      <c r="AK1121" s="30" t="str">
        <f t="shared" si="40"/>
        <v xml:space="preserve">Biochar 2 NPS 50 </v>
      </c>
      <c r="AL1121" s="27">
        <v>56117.5</v>
      </c>
      <c r="AN1121" s="30" t="str">
        <f t="shared" si="41"/>
        <v xml:space="preserve">Biochar 0 NPS 50 </v>
      </c>
      <c r="AO1121" s="27">
        <v>53557.5</v>
      </c>
      <c r="AR1121" s="27" t="s">
        <v>105</v>
      </c>
      <c r="AU1121" s="26" t="s">
        <v>63</v>
      </c>
      <c r="AV1121" s="26" t="s">
        <v>77</v>
      </c>
      <c r="AW1121" s="26" t="s">
        <v>63</v>
      </c>
      <c r="AX1121" s="26" t="s">
        <v>63</v>
      </c>
      <c r="AY1121" s="26" t="s">
        <v>63</v>
      </c>
      <c r="AZ1121" s="26" t="s">
        <v>63</v>
      </c>
      <c r="BA1121" s="26" t="s">
        <v>63</v>
      </c>
      <c r="BB1121" s="26" t="s">
        <v>63</v>
      </c>
      <c r="BC1121" s="26" t="s">
        <v>63</v>
      </c>
    </row>
    <row r="1122" spans="1:55" ht="12" customHeight="1">
      <c r="A1122" s="20">
        <v>1131</v>
      </c>
      <c r="B1122" s="21">
        <f>INDEX(Refs!A:A,MATCH($C1122,Refs!$I:$I,0))</f>
        <v>6135863</v>
      </c>
      <c r="C1122" s="22" t="s">
        <v>1710</v>
      </c>
      <c r="D1122" s="21" t="str">
        <f>INDEX(Refs!L:L,MATCH($C1122,Refs!$I:$I,0))</f>
        <v>Asefa, Fayera; Hasan, Mohammad Najmus Saquib; Hunduma, Adugna; Nandeshwar, B. C.; Tufa, Abdela</v>
      </c>
      <c r="E1122" s="21" t="str">
        <f>INDEX(Refs!S:S,MATCH($C1122,Refs!$I:$I,0))</f>
        <v>10.1155/2022/5400431</v>
      </c>
      <c r="F1122" s="23" t="s">
        <v>54</v>
      </c>
      <c r="G1122" s="23" t="s">
        <v>1711</v>
      </c>
      <c r="I1122" s="24" t="s">
        <v>73</v>
      </c>
      <c r="J1122" s="26" t="s">
        <v>1719</v>
      </c>
      <c r="L1122" s="26" t="s">
        <v>1718</v>
      </c>
      <c r="M1122" s="24">
        <v>3</v>
      </c>
      <c r="X1122" s="27" t="s">
        <v>59</v>
      </c>
      <c r="AF1122" s="23" t="s">
        <v>65</v>
      </c>
      <c r="AG1122" s="23" t="s">
        <v>479</v>
      </c>
      <c r="AJ1122" s="24">
        <v>2020</v>
      </c>
      <c r="AK1122" s="30" t="str">
        <f t="shared" si="40"/>
        <v xml:space="preserve">Biochar 4 NPS 50 </v>
      </c>
      <c r="AL1122" s="27">
        <v>58074.5</v>
      </c>
      <c r="AN1122" s="30" t="str">
        <f t="shared" si="41"/>
        <v xml:space="preserve">Biochar 0 NPS 50 </v>
      </c>
      <c r="AO1122" s="27">
        <v>53557.5</v>
      </c>
      <c r="AR1122" s="27" t="s">
        <v>105</v>
      </c>
      <c r="AU1122" s="26" t="s">
        <v>63</v>
      </c>
      <c r="AV1122" s="26" t="s">
        <v>77</v>
      </c>
      <c r="AW1122" s="26" t="s">
        <v>63</v>
      </c>
      <c r="AX1122" s="26" t="s">
        <v>63</v>
      </c>
      <c r="AY1122" s="26" t="s">
        <v>63</v>
      </c>
      <c r="AZ1122" s="26" t="s">
        <v>63</v>
      </c>
      <c r="BA1122" s="26" t="s">
        <v>63</v>
      </c>
      <c r="BB1122" s="26" t="s">
        <v>63</v>
      </c>
      <c r="BC1122" s="26" t="s">
        <v>63</v>
      </c>
    </row>
    <row r="1123" spans="1:55" ht="12" customHeight="1">
      <c r="A1123" s="20">
        <v>1132</v>
      </c>
      <c r="B1123" s="21">
        <f>INDEX(Refs!A:A,MATCH($C1123,Refs!$I:$I,0))</f>
        <v>6135863</v>
      </c>
      <c r="C1123" s="22" t="s">
        <v>1710</v>
      </c>
      <c r="D1123" s="21" t="str">
        <f>INDEX(Refs!L:L,MATCH($C1123,Refs!$I:$I,0))</f>
        <v>Asefa, Fayera; Hasan, Mohammad Najmus Saquib; Hunduma, Adugna; Nandeshwar, B. C.; Tufa, Abdela</v>
      </c>
      <c r="E1123" s="21" t="str">
        <f>INDEX(Refs!S:S,MATCH($C1123,Refs!$I:$I,0))</f>
        <v>10.1155/2022/5400431</v>
      </c>
      <c r="F1123" s="23" t="s">
        <v>54</v>
      </c>
      <c r="G1123" s="23" t="s">
        <v>1711</v>
      </c>
      <c r="I1123" s="24" t="s">
        <v>73</v>
      </c>
      <c r="J1123" s="26" t="s">
        <v>1720</v>
      </c>
      <c r="L1123" s="26" t="s">
        <v>1718</v>
      </c>
      <c r="M1123" s="24">
        <v>3</v>
      </c>
      <c r="X1123" s="27" t="s">
        <v>59</v>
      </c>
      <c r="AF1123" s="23" t="s">
        <v>65</v>
      </c>
      <c r="AG1123" s="23" t="s">
        <v>479</v>
      </c>
      <c r="AJ1123" s="24">
        <v>2020</v>
      </c>
      <c r="AK1123" s="30" t="str">
        <f t="shared" si="40"/>
        <v xml:space="preserve">Biochar 6 NPS 50 </v>
      </c>
      <c r="AL1123" s="27">
        <v>59860.5</v>
      </c>
      <c r="AN1123" s="30" t="str">
        <f t="shared" si="41"/>
        <v xml:space="preserve">Biochar 0 NPS 50 </v>
      </c>
      <c r="AO1123" s="27">
        <v>53557.5</v>
      </c>
      <c r="AR1123" s="27" t="s">
        <v>105</v>
      </c>
      <c r="AU1123" s="26" t="s">
        <v>63</v>
      </c>
      <c r="AV1123" s="26" t="s">
        <v>77</v>
      </c>
      <c r="AW1123" s="26" t="s">
        <v>63</v>
      </c>
      <c r="AX1123" s="26" t="s">
        <v>63</v>
      </c>
      <c r="AY1123" s="26" t="s">
        <v>63</v>
      </c>
      <c r="AZ1123" s="26" t="s">
        <v>63</v>
      </c>
      <c r="BA1123" s="26" t="s">
        <v>63</v>
      </c>
      <c r="BB1123" s="26" t="s">
        <v>63</v>
      </c>
      <c r="BC1123" s="26" t="s">
        <v>63</v>
      </c>
    </row>
    <row r="1124" spans="1:55" ht="12" customHeight="1">
      <c r="A1124" s="20">
        <v>1133</v>
      </c>
      <c r="B1124" s="21">
        <f>INDEX(Refs!A:A,MATCH($C1124,Refs!$I:$I,0))</f>
        <v>6135863</v>
      </c>
      <c r="C1124" s="22" t="s">
        <v>1710</v>
      </c>
      <c r="D1124" s="21" t="str">
        <f>INDEX(Refs!L:L,MATCH($C1124,Refs!$I:$I,0))</f>
        <v>Asefa, Fayera; Hasan, Mohammad Najmus Saquib; Hunduma, Adugna; Nandeshwar, B. C.; Tufa, Abdela</v>
      </c>
      <c r="E1124" s="21" t="str">
        <f>INDEX(Refs!S:S,MATCH($C1124,Refs!$I:$I,0))</f>
        <v>10.1155/2022/5400431</v>
      </c>
      <c r="F1124" s="23" t="s">
        <v>54</v>
      </c>
      <c r="G1124" s="23" t="s">
        <v>1711</v>
      </c>
      <c r="I1124" s="24" t="s">
        <v>73</v>
      </c>
      <c r="J1124" s="26" t="s">
        <v>1721</v>
      </c>
      <c r="L1124" s="26" t="s">
        <v>1718</v>
      </c>
      <c r="M1124" s="24">
        <v>3</v>
      </c>
      <c r="X1124" s="27" t="s">
        <v>59</v>
      </c>
      <c r="AF1124" s="23" t="s">
        <v>65</v>
      </c>
      <c r="AG1124" s="23" t="s">
        <v>479</v>
      </c>
      <c r="AJ1124" s="24">
        <v>2020</v>
      </c>
      <c r="AK1124" s="30" t="str">
        <f t="shared" si="40"/>
        <v xml:space="preserve">Biochar 8 NPS 50 </v>
      </c>
      <c r="AL1124" s="27">
        <v>61700.5</v>
      </c>
      <c r="AN1124" s="30" t="str">
        <f t="shared" si="41"/>
        <v xml:space="preserve">Biochar 0 NPS 50 </v>
      </c>
      <c r="AO1124" s="27">
        <v>53557.5</v>
      </c>
      <c r="AR1124" s="27" t="s">
        <v>105</v>
      </c>
      <c r="AU1124" s="26" t="s">
        <v>63</v>
      </c>
      <c r="AV1124" s="26" t="s">
        <v>77</v>
      </c>
      <c r="AW1124" s="26" t="s">
        <v>63</v>
      </c>
      <c r="AX1124" s="26" t="s">
        <v>63</v>
      </c>
      <c r="AY1124" s="26" t="s">
        <v>63</v>
      </c>
      <c r="AZ1124" s="26" t="s">
        <v>63</v>
      </c>
      <c r="BA1124" s="26" t="s">
        <v>63</v>
      </c>
      <c r="BB1124" s="26" t="s">
        <v>63</v>
      </c>
      <c r="BC1124" s="26" t="s">
        <v>63</v>
      </c>
    </row>
    <row r="1125" spans="1:55" ht="12" customHeight="1">
      <c r="A1125" s="20">
        <v>1134</v>
      </c>
      <c r="B1125" s="21">
        <f>INDEX(Refs!A:A,MATCH($C1125,Refs!$I:$I,0))</f>
        <v>6135863</v>
      </c>
      <c r="C1125" s="22" t="s">
        <v>1710</v>
      </c>
      <c r="D1125" s="21" t="str">
        <f>INDEX(Refs!L:L,MATCH($C1125,Refs!$I:$I,0))</f>
        <v>Asefa, Fayera; Hasan, Mohammad Najmus Saquib; Hunduma, Adugna; Nandeshwar, B. C.; Tufa, Abdela</v>
      </c>
      <c r="E1125" s="21" t="str">
        <f>INDEX(Refs!S:S,MATCH($C1125,Refs!$I:$I,0))</f>
        <v>10.1155/2022/5400431</v>
      </c>
      <c r="F1125" s="23" t="s">
        <v>54</v>
      </c>
      <c r="G1125" s="23" t="s">
        <v>1711</v>
      </c>
      <c r="I1125" s="24" t="s">
        <v>73</v>
      </c>
      <c r="J1125" s="26" t="s">
        <v>1722</v>
      </c>
      <c r="L1125" s="26" t="s">
        <v>1723</v>
      </c>
      <c r="M1125" s="24">
        <v>3</v>
      </c>
      <c r="X1125" s="27" t="s">
        <v>59</v>
      </c>
      <c r="AF1125" s="23" t="s">
        <v>65</v>
      </c>
      <c r="AG1125" s="23" t="s">
        <v>479</v>
      </c>
      <c r="AJ1125" s="24">
        <v>2020</v>
      </c>
      <c r="AK1125" s="30" t="str">
        <f t="shared" si="40"/>
        <v>Biochar 2 NPS 100</v>
      </c>
      <c r="AL1125" s="27">
        <v>60688</v>
      </c>
      <c r="AN1125" s="30" t="str">
        <f t="shared" si="41"/>
        <v>Biochar 0 NPS 100</v>
      </c>
      <c r="AO1125" s="27">
        <v>56742</v>
      </c>
      <c r="AR1125" s="27" t="s">
        <v>105</v>
      </c>
      <c r="AU1125" s="26" t="s">
        <v>63</v>
      </c>
      <c r="AV1125" s="26" t="s">
        <v>77</v>
      </c>
      <c r="AW1125" s="26" t="s">
        <v>63</v>
      </c>
      <c r="AX1125" s="26" t="s">
        <v>63</v>
      </c>
      <c r="AY1125" s="26" t="s">
        <v>63</v>
      </c>
      <c r="AZ1125" s="26" t="s">
        <v>63</v>
      </c>
      <c r="BA1125" s="26" t="s">
        <v>63</v>
      </c>
      <c r="BB1125" s="26" t="s">
        <v>63</v>
      </c>
      <c r="BC1125" s="26" t="s">
        <v>63</v>
      </c>
    </row>
    <row r="1126" spans="1:55" ht="12" customHeight="1">
      <c r="A1126" s="20">
        <v>1135</v>
      </c>
      <c r="B1126" s="21">
        <f>INDEX(Refs!A:A,MATCH($C1126,Refs!$I:$I,0))</f>
        <v>6135863</v>
      </c>
      <c r="C1126" s="22" t="s">
        <v>1710</v>
      </c>
      <c r="D1126" s="21" t="str">
        <f>INDEX(Refs!L:L,MATCH($C1126,Refs!$I:$I,0))</f>
        <v>Asefa, Fayera; Hasan, Mohammad Najmus Saquib; Hunduma, Adugna; Nandeshwar, B. C.; Tufa, Abdela</v>
      </c>
      <c r="E1126" s="21" t="str">
        <f>INDEX(Refs!S:S,MATCH($C1126,Refs!$I:$I,0))</f>
        <v>10.1155/2022/5400431</v>
      </c>
      <c r="F1126" s="23" t="s">
        <v>54</v>
      </c>
      <c r="G1126" s="23" t="s">
        <v>1711</v>
      </c>
      <c r="I1126" s="24" t="s">
        <v>73</v>
      </c>
      <c r="J1126" s="26" t="s">
        <v>1724</v>
      </c>
      <c r="L1126" s="26" t="s">
        <v>1723</v>
      </c>
      <c r="M1126" s="24">
        <v>3</v>
      </c>
      <c r="X1126" s="27" t="s">
        <v>59</v>
      </c>
      <c r="AF1126" s="23" t="s">
        <v>65</v>
      </c>
      <c r="AG1126" s="23" t="s">
        <v>479</v>
      </c>
      <c r="AJ1126" s="24">
        <v>2020</v>
      </c>
      <c r="AK1126" s="30" t="str">
        <f t="shared" si="40"/>
        <v>Biochar 4 NPS 100</v>
      </c>
      <c r="AL1126" s="27">
        <v>60998</v>
      </c>
      <c r="AN1126" s="30" t="str">
        <f t="shared" si="41"/>
        <v>Biochar 0 NPS 100</v>
      </c>
      <c r="AO1126" s="27">
        <v>56742</v>
      </c>
      <c r="AR1126" s="27" t="s">
        <v>105</v>
      </c>
      <c r="AU1126" s="26" t="s">
        <v>63</v>
      </c>
      <c r="AV1126" s="26" t="s">
        <v>77</v>
      </c>
      <c r="AW1126" s="26" t="s">
        <v>63</v>
      </c>
      <c r="AX1126" s="26" t="s">
        <v>63</v>
      </c>
      <c r="AY1126" s="26" t="s">
        <v>63</v>
      </c>
      <c r="AZ1126" s="26" t="s">
        <v>63</v>
      </c>
      <c r="BA1126" s="26" t="s">
        <v>63</v>
      </c>
      <c r="BB1126" s="26" t="s">
        <v>63</v>
      </c>
      <c r="BC1126" s="26" t="s">
        <v>63</v>
      </c>
    </row>
    <row r="1127" spans="1:55" ht="12" customHeight="1">
      <c r="A1127" s="20">
        <v>1136</v>
      </c>
      <c r="B1127" s="21">
        <f>INDEX(Refs!A:A,MATCH($C1127,Refs!$I:$I,0))</f>
        <v>6135863</v>
      </c>
      <c r="C1127" s="22" t="s">
        <v>1710</v>
      </c>
      <c r="D1127" s="21" t="str">
        <f>INDEX(Refs!L:L,MATCH($C1127,Refs!$I:$I,0))</f>
        <v>Asefa, Fayera; Hasan, Mohammad Najmus Saquib; Hunduma, Adugna; Nandeshwar, B. C.; Tufa, Abdela</v>
      </c>
      <c r="E1127" s="21" t="str">
        <f>INDEX(Refs!S:S,MATCH($C1127,Refs!$I:$I,0))</f>
        <v>10.1155/2022/5400431</v>
      </c>
      <c r="F1127" s="23" t="s">
        <v>54</v>
      </c>
      <c r="G1127" s="23" t="s">
        <v>1711</v>
      </c>
      <c r="I1127" s="24" t="s">
        <v>73</v>
      </c>
      <c r="J1127" s="26" t="s">
        <v>1725</v>
      </c>
      <c r="L1127" s="26" t="s">
        <v>1723</v>
      </c>
      <c r="M1127" s="24">
        <v>3</v>
      </c>
      <c r="X1127" s="27" t="s">
        <v>59</v>
      </c>
      <c r="AF1127" s="23" t="s">
        <v>65</v>
      </c>
      <c r="AG1127" s="23" t="s">
        <v>479</v>
      </c>
      <c r="AJ1127" s="24">
        <v>2020</v>
      </c>
      <c r="AK1127" s="30" t="str">
        <f t="shared" si="40"/>
        <v>Biochar 6 NPS 100</v>
      </c>
      <c r="AL1127" s="27">
        <v>61182</v>
      </c>
      <c r="AN1127" s="30" t="str">
        <f t="shared" si="41"/>
        <v>Biochar 0 NPS 100</v>
      </c>
      <c r="AO1127" s="27">
        <v>56742</v>
      </c>
      <c r="AR1127" s="27" t="s">
        <v>105</v>
      </c>
      <c r="AU1127" s="26" t="s">
        <v>63</v>
      </c>
      <c r="AV1127" s="26" t="s">
        <v>77</v>
      </c>
      <c r="AW1127" s="26" t="s">
        <v>63</v>
      </c>
      <c r="AX1127" s="26" t="s">
        <v>63</v>
      </c>
      <c r="AY1127" s="26" t="s">
        <v>63</v>
      </c>
      <c r="AZ1127" s="26" t="s">
        <v>63</v>
      </c>
      <c r="BA1127" s="26" t="s">
        <v>63</v>
      </c>
      <c r="BB1127" s="26" t="s">
        <v>63</v>
      </c>
      <c r="BC1127" s="26" t="s">
        <v>63</v>
      </c>
    </row>
    <row r="1128" spans="1:55" ht="12" customHeight="1">
      <c r="A1128" s="20">
        <v>1137</v>
      </c>
      <c r="B1128" s="21">
        <f>INDEX(Refs!A:A,MATCH($C1128,Refs!$I:$I,0))</f>
        <v>6135863</v>
      </c>
      <c r="C1128" s="22" t="s">
        <v>1710</v>
      </c>
      <c r="D1128" s="21" t="str">
        <f>INDEX(Refs!L:L,MATCH($C1128,Refs!$I:$I,0))</f>
        <v>Asefa, Fayera; Hasan, Mohammad Najmus Saquib; Hunduma, Adugna; Nandeshwar, B. C.; Tufa, Abdela</v>
      </c>
      <c r="E1128" s="21" t="str">
        <f>INDEX(Refs!S:S,MATCH($C1128,Refs!$I:$I,0))</f>
        <v>10.1155/2022/5400431</v>
      </c>
      <c r="F1128" s="23" t="s">
        <v>54</v>
      </c>
      <c r="G1128" s="23" t="s">
        <v>1711</v>
      </c>
      <c r="I1128" s="24" t="s">
        <v>73</v>
      </c>
      <c r="J1128" s="26" t="s">
        <v>1726</v>
      </c>
      <c r="L1128" s="26" t="s">
        <v>1723</v>
      </c>
      <c r="M1128" s="24">
        <v>3</v>
      </c>
      <c r="X1128" s="27" t="s">
        <v>59</v>
      </c>
      <c r="AF1128" s="23" t="s">
        <v>65</v>
      </c>
      <c r="AG1128" s="23" t="s">
        <v>479</v>
      </c>
      <c r="AJ1128" s="24">
        <v>2020</v>
      </c>
      <c r="AK1128" s="30" t="str">
        <f t="shared" si="40"/>
        <v>Biochar 8 NPS 100</v>
      </c>
      <c r="AL1128" s="27">
        <v>61645</v>
      </c>
      <c r="AN1128" s="30" t="str">
        <f t="shared" si="41"/>
        <v>Biochar 0 NPS 100</v>
      </c>
      <c r="AO1128" s="27">
        <v>56742</v>
      </c>
      <c r="AR1128" s="27" t="s">
        <v>105</v>
      </c>
      <c r="AU1128" s="26" t="s">
        <v>63</v>
      </c>
      <c r="AV1128" s="26" t="s">
        <v>77</v>
      </c>
      <c r="AW1128" s="26" t="s">
        <v>63</v>
      </c>
      <c r="AX1128" s="26" t="s">
        <v>63</v>
      </c>
      <c r="AY1128" s="26" t="s">
        <v>63</v>
      </c>
      <c r="AZ1128" s="26" t="s">
        <v>63</v>
      </c>
      <c r="BA1128" s="26" t="s">
        <v>63</v>
      </c>
      <c r="BB1128" s="26" t="s">
        <v>63</v>
      </c>
      <c r="BC1128" s="26" t="s">
        <v>63</v>
      </c>
    </row>
    <row r="1129" spans="1:55" ht="12" customHeight="1">
      <c r="A1129" s="20">
        <v>1138</v>
      </c>
      <c r="B1129" s="21">
        <f>INDEX(Refs!A:A,MATCH($C1129,Refs!$I:$I,0))</f>
        <v>6135863</v>
      </c>
      <c r="C1129" s="22" t="s">
        <v>1710</v>
      </c>
      <c r="D1129" s="21" t="str">
        <f>INDEX(Refs!L:L,MATCH($C1129,Refs!$I:$I,0))</f>
        <v>Asefa, Fayera; Hasan, Mohammad Najmus Saquib; Hunduma, Adugna; Nandeshwar, B. C.; Tufa, Abdela</v>
      </c>
      <c r="E1129" s="21" t="str">
        <f>INDEX(Refs!S:S,MATCH($C1129,Refs!$I:$I,0))</f>
        <v>10.1155/2022/5400431</v>
      </c>
      <c r="F1129" s="23" t="s">
        <v>54</v>
      </c>
      <c r="G1129" s="23" t="s">
        <v>1711</v>
      </c>
      <c r="I1129" s="24" t="s">
        <v>73</v>
      </c>
      <c r="J1129" s="26" t="s">
        <v>1723</v>
      </c>
      <c r="L1129" s="26" t="s">
        <v>1718</v>
      </c>
      <c r="M1129" s="24">
        <v>3</v>
      </c>
      <c r="AB1129" s="27" t="s">
        <v>59</v>
      </c>
      <c r="AF1129" s="23" t="s">
        <v>65</v>
      </c>
      <c r="AG1129" s="23" t="s">
        <v>479</v>
      </c>
      <c r="AJ1129" s="24">
        <v>2020</v>
      </c>
      <c r="AK1129" s="30" t="str">
        <f t="shared" si="40"/>
        <v>Biochar 0 NPS 100</v>
      </c>
      <c r="AL1129" s="27">
        <v>56742</v>
      </c>
      <c r="AN1129" s="30" t="str">
        <f t="shared" si="41"/>
        <v xml:space="preserve">Biochar 0 NPS 50 </v>
      </c>
      <c r="AO1129" s="27">
        <v>53557.5</v>
      </c>
      <c r="AR1129" s="27" t="s">
        <v>105</v>
      </c>
      <c r="AU1129" s="26" t="s">
        <v>63</v>
      </c>
      <c r="AV1129" s="26" t="s">
        <v>77</v>
      </c>
      <c r="AW1129" s="26" t="s">
        <v>63</v>
      </c>
      <c r="AX1129" s="26" t="s">
        <v>63</v>
      </c>
      <c r="AY1129" s="26" t="s">
        <v>63</v>
      </c>
      <c r="AZ1129" s="26" t="s">
        <v>63</v>
      </c>
      <c r="BA1129" s="26" t="s">
        <v>63</v>
      </c>
      <c r="BB1129" s="26" t="s">
        <v>63</v>
      </c>
      <c r="BC1129" s="26" t="s">
        <v>63</v>
      </c>
    </row>
    <row r="1130" spans="1:55" ht="12" customHeight="1">
      <c r="A1130" s="20">
        <v>1139</v>
      </c>
      <c r="B1130" s="21">
        <f>INDEX(Refs!A:A,MATCH($C1130,Refs!$I:$I,0))</f>
        <v>6135863</v>
      </c>
      <c r="C1130" s="22" t="s">
        <v>1710</v>
      </c>
      <c r="D1130" s="21" t="str">
        <f>INDEX(Refs!L:L,MATCH($C1130,Refs!$I:$I,0))</f>
        <v>Asefa, Fayera; Hasan, Mohammad Najmus Saquib; Hunduma, Adugna; Nandeshwar, B. C.; Tufa, Abdela</v>
      </c>
      <c r="E1130" s="21" t="str">
        <f>INDEX(Refs!S:S,MATCH($C1130,Refs!$I:$I,0))</f>
        <v>10.1155/2022/5400431</v>
      </c>
      <c r="F1130" s="23" t="s">
        <v>54</v>
      </c>
      <c r="G1130" s="23" t="s">
        <v>1711</v>
      </c>
      <c r="I1130" s="24" t="s">
        <v>73</v>
      </c>
      <c r="J1130" s="26" t="s">
        <v>1722</v>
      </c>
      <c r="L1130" s="26" t="s">
        <v>1717</v>
      </c>
      <c r="M1130" s="24">
        <v>3</v>
      </c>
      <c r="AB1130" s="27" t="s">
        <v>59</v>
      </c>
      <c r="AF1130" s="23" t="s">
        <v>65</v>
      </c>
      <c r="AG1130" s="23" t="s">
        <v>479</v>
      </c>
      <c r="AJ1130" s="24">
        <v>2020</v>
      </c>
      <c r="AK1130" s="30" t="str">
        <f t="shared" si="40"/>
        <v>Biochar 2 NPS 100</v>
      </c>
      <c r="AL1130" s="27">
        <v>60688</v>
      </c>
      <c r="AN1130" s="30" t="str">
        <f t="shared" si="41"/>
        <v xml:space="preserve">Biochar 2 NPS 50 </v>
      </c>
      <c r="AO1130" s="27">
        <v>56117.5</v>
      </c>
      <c r="AR1130" s="27" t="s">
        <v>105</v>
      </c>
      <c r="AU1130" s="26" t="s">
        <v>63</v>
      </c>
      <c r="AV1130" s="26" t="s">
        <v>77</v>
      </c>
      <c r="AW1130" s="26" t="s">
        <v>63</v>
      </c>
      <c r="AX1130" s="26" t="s">
        <v>63</v>
      </c>
      <c r="AY1130" s="26" t="s">
        <v>63</v>
      </c>
      <c r="AZ1130" s="26" t="s">
        <v>63</v>
      </c>
      <c r="BA1130" s="26" t="s">
        <v>63</v>
      </c>
      <c r="BB1130" s="26" t="s">
        <v>63</v>
      </c>
      <c r="BC1130" s="26" t="s">
        <v>63</v>
      </c>
    </row>
    <row r="1131" spans="1:55" ht="12" customHeight="1">
      <c r="A1131" s="20">
        <v>1140</v>
      </c>
      <c r="B1131" s="21">
        <f>INDEX(Refs!A:A,MATCH($C1131,Refs!$I:$I,0))</f>
        <v>6135863</v>
      </c>
      <c r="C1131" s="22" t="s">
        <v>1710</v>
      </c>
      <c r="D1131" s="21" t="str">
        <f>INDEX(Refs!L:L,MATCH($C1131,Refs!$I:$I,0))</f>
        <v>Asefa, Fayera; Hasan, Mohammad Najmus Saquib; Hunduma, Adugna; Nandeshwar, B. C.; Tufa, Abdela</v>
      </c>
      <c r="E1131" s="21" t="str">
        <f>INDEX(Refs!S:S,MATCH($C1131,Refs!$I:$I,0))</f>
        <v>10.1155/2022/5400431</v>
      </c>
      <c r="F1131" s="23" t="s">
        <v>54</v>
      </c>
      <c r="G1131" s="23" t="s">
        <v>1711</v>
      </c>
      <c r="I1131" s="24" t="s">
        <v>73</v>
      </c>
      <c r="J1131" s="26" t="s">
        <v>1724</v>
      </c>
      <c r="L1131" s="26" t="s">
        <v>1719</v>
      </c>
      <c r="M1131" s="24">
        <v>3</v>
      </c>
      <c r="AB1131" s="27" t="s">
        <v>59</v>
      </c>
      <c r="AF1131" s="23" t="s">
        <v>65</v>
      </c>
      <c r="AG1131" s="23" t="s">
        <v>479</v>
      </c>
      <c r="AJ1131" s="24">
        <v>2020</v>
      </c>
      <c r="AK1131" s="30" t="str">
        <f t="shared" si="40"/>
        <v>Biochar 4 NPS 100</v>
      </c>
      <c r="AL1131" s="27">
        <v>60998</v>
      </c>
      <c r="AN1131" s="30" t="str">
        <f t="shared" si="41"/>
        <v xml:space="preserve">Biochar 4 NPS 50 </v>
      </c>
      <c r="AO1131" s="27">
        <v>58074.5</v>
      </c>
      <c r="AR1131" s="27" t="s">
        <v>105</v>
      </c>
      <c r="AU1131" s="26" t="s">
        <v>63</v>
      </c>
      <c r="AV1131" s="26" t="s">
        <v>77</v>
      </c>
      <c r="AW1131" s="26" t="s">
        <v>63</v>
      </c>
      <c r="AX1131" s="26" t="s">
        <v>63</v>
      </c>
      <c r="AY1131" s="26" t="s">
        <v>63</v>
      </c>
      <c r="AZ1131" s="26" t="s">
        <v>63</v>
      </c>
      <c r="BA1131" s="26" t="s">
        <v>63</v>
      </c>
      <c r="BB1131" s="26" t="s">
        <v>63</v>
      </c>
      <c r="BC1131" s="26" t="s">
        <v>63</v>
      </c>
    </row>
    <row r="1132" spans="1:55" ht="12" customHeight="1">
      <c r="A1132" s="20">
        <v>1141</v>
      </c>
      <c r="B1132" s="21">
        <f>INDEX(Refs!A:A,MATCH($C1132,Refs!$I:$I,0))</f>
        <v>6135863</v>
      </c>
      <c r="C1132" s="22" t="s">
        <v>1710</v>
      </c>
      <c r="D1132" s="21" t="str">
        <f>INDEX(Refs!L:L,MATCH($C1132,Refs!$I:$I,0))</f>
        <v>Asefa, Fayera; Hasan, Mohammad Najmus Saquib; Hunduma, Adugna; Nandeshwar, B. C.; Tufa, Abdela</v>
      </c>
      <c r="E1132" s="21" t="str">
        <f>INDEX(Refs!S:S,MATCH($C1132,Refs!$I:$I,0))</f>
        <v>10.1155/2022/5400431</v>
      </c>
      <c r="F1132" s="23" t="s">
        <v>54</v>
      </c>
      <c r="G1132" s="23" t="s">
        <v>1711</v>
      </c>
      <c r="I1132" s="24" t="s">
        <v>73</v>
      </c>
      <c r="J1132" s="26" t="s">
        <v>1725</v>
      </c>
      <c r="L1132" s="26" t="s">
        <v>1720</v>
      </c>
      <c r="M1132" s="24">
        <v>3</v>
      </c>
      <c r="AB1132" s="27" t="s">
        <v>59</v>
      </c>
      <c r="AF1132" s="23" t="s">
        <v>65</v>
      </c>
      <c r="AG1132" s="23" t="s">
        <v>479</v>
      </c>
      <c r="AJ1132" s="24">
        <v>2020</v>
      </c>
      <c r="AK1132" s="30" t="str">
        <f t="shared" ref="AK1132:AK1195" si="42">J1132</f>
        <v>Biochar 6 NPS 100</v>
      </c>
      <c r="AL1132" s="27">
        <v>61182</v>
      </c>
      <c r="AN1132" s="30" t="str">
        <f t="shared" ref="AN1132:AN1195" si="43">L1132</f>
        <v xml:space="preserve">Biochar 6 NPS 50 </v>
      </c>
      <c r="AO1132" s="27">
        <v>59860.5</v>
      </c>
      <c r="AR1132" s="27" t="s">
        <v>105</v>
      </c>
      <c r="AU1132" s="26" t="s">
        <v>63</v>
      </c>
      <c r="AV1132" s="26" t="s">
        <v>77</v>
      </c>
      <c r="AW1132" s="26" t="s">
        <v>63</v>
      </c>
      <c r="AX1132" s="26" t="s">
        <v>63</v>
      </c>
      <c r="AY1132" s="26" t="s">
        <v>63</v>
      </c>
      <c r="AZ1132" s="26" t="s">
        <v>63</v>
      </c>
      <c r="BA1132" s="26" t="s">
        <v>63</v>
      </c>
      <c r="BB1132" s="26" t="s">
        <v>63</v>
      </c>
      <c r="BC1132" s="26" t="s">
        <v>63</v>
      </c>
    </row>
    <row r="1133" spans="1:55" ht="12" customHeight="1">
      <c r="A1133" s="20">
        <v>1142</v>
      </c>
      <c r="B1133" s="21">
        <f>INDEX(Refs!A:A,MATCH($C1133,Refs!$I:$I,0))</f>
        <v>6135863</v>
      </c>
      <c r="C1133" s="22" t="s">
        <v>1710</v>
      </c>
      <c r="D1133" s="21" t="str">
        <f>INDEX(Refs!L:L,MATCH($C1133,Refs!$I:$I,0))</f>
        <v>Asefa, Fayera; Hasan, Mohammad Najmus Saquib; Hunduma, Adugna; Nandeshwar, B. C.; Tufa, Abdela</v>
      </c>
      <c r="E1133" s="21" t="str">
        <f>INDEX(Refs!S:S,MATCH($C1133,Refs!$I:$I,0))</f>
        <v>10.1155/2022/5400431</v>
      </c>
      <c r="F1133" s="23" t="s">
        <v>54</v>
      </c>
      <c r="G1133" s="23" t="s">
        <v>1711</v>
      </c>
      <c r="I1133" s="24" t="s">
        <v>73</v>
      </c>
      <c r="J1133" s="26" t="s">
        <v>1726</v>
      </c>
      <c r="L1133" s="26" t="s">
        <v>1721</v>
      </c>
      <c r="M1133" s="24">
        <v>3</v>
      </c>
      <c r="AB1133" s="27" t="s">
        <v>59</v>
      </c>
      <c r="AF1133" s="23" t="s">
        <v>65</v>
      </c>
      <c r="AG1133" s="23" t="s">
        <v>479</v>
      </c>
      <c r="AJ1133" s="24">
        <v>2020</v>
      </c>
      <c r="AK1133" s="30" t="str">
        <f t="shared" si="42"/>
        <v>Biochar 8 NPS 100</v>
      </c>
      <c r="AL1133" s="27">
        <v>61645</v>
      </c>
      <c r="AN1133" s="30" t="str">
        <f t="shared" si="43"/>
        <v xml:space="preserve">Biochar 8 NPS 50 </v>
      </c>
      <c r="AO1133" s="27">
        <v>61700.5</v>
      </c>
      <c r="AR1133" s="27" t="s">
        <v>105</v>
      </c>
      <c r="AU1133" s="26" t="s">
        <v>63</v>
      </c>
      <c r="AV1133" s="26" t="s">
        <v>77</v>
      </c>
      <c r="AW1133" s="26" t="s">
        <v>63</v>
      </c>
      <c r="AX1133" s="26" t="s">
        <v>63</v>
      </c>
      <c r="AY1133" s="26" t="s">
        <v>63</v>
      </c>
      <c r="AZ1133" s="26" t="s">
        <v>63</v>
      </c>
      <c r="BA1133" s="26" t="s">
        <v>63</v>
      </c>
      <c r="BB1133" s="26" t="s">
        <v>63</v>
      </c>
      <c r="BC1133" s="26" t="s">
        <v>63</v>
      </c>
    </row>
    <row r="1134" spans="1:55" ht="12" customHeight="1">
      <c r="A1134" s="20">
        <v>1143</v>
      </c>
      <c r="B1134" s="21" t="e">
        <f>INDEX(Refs!A:A,MATCH($C1134,Refs!$I:$I,0))</f>
        <v>#N/A</v>
      </c>
      <c r="D1134" s="21" t="e">
        <f>INDEX(Refs!L:L,MATCH($C1134,Refs!$I:$I,0))</f>
        <v>#N/A</v>
      </c>
      <c r="E1134" s="21" t="e">
        <f>INDEX(Refs!S:S,MATCH($C1134,Refs!$I:$I,0))</f>
        <v>#N/A</v>
      </c>
      <c r="AK1134" s="30">
        <f t="shared" si="42"/>
        <v>0</v>
      </c>
      <c r="AN1134" s="30">
        <f t="shared" si="43"/>
        <v>0</v>
      </c>
    </row>
    <row r="1135" spans="1:55" ht="12" customHeight="1">
      <c r="A1135" s="20">
        <v>1144</v>
      </c>
      <c r="B1135" s="21">
        <f>INDEX(Refs!A:A,MATCH($C1135,Refs!$I:$I,0))</f>
        <v>6141577</v>
      </c>
      <c r="C1135" s="22" t="s">
        <v>1727</v>
      </c>
      <c r="D1135" s="21" t="str">
        <f>INDEX(Refs!L:L,MATCH($C1135,Refs!$I:$I,0))</f>
        <v>Mucheru-Muna, M. W.; Ndeleko-Barasa, E. M.; Ngetich, K. F.</v>
      </c>
      <c r="E1135" s="21" t="str">
        <f>INDEX(Refs!S:S,MATCH($C1135,Refs!$I:$I,0))</f>
        <v>10.1016/j.heliyon.2021.e08332</v>
      </c>
      <c r="F1135" s="23" t="s">
        <v>334</v>
      </c>
      <c r="G1135" s="23" t="s">
        <v>1728</v>
      </c>
      <c r="I1135" s="24" t="s">
        <v>73</v>
      </c>
      <c r="J1135" s="26" t="s">
        <v>1729</v>
      </c>
      <c r="L1135" s="26" t="s">
        <v>568</v>
      </c>
      <c r="M1135" s="24">
        <v>3</v>
      </c>
      <c r="P1135" s="27" t="s">
        <v>59</v>
      </c>
      <c r="AF1135" s="23" t="s">
        <v>65</v>
      </c>
      <c r="AG1135" s="23" t="s">
        <v>75</v>
      </c>
      <c r="AJ1135" s="24">
        <v>2017.2</v>
      </c>
      <c r="AK1135" s="30" t="str">
        <f t="shared" si="42"/>
        <v>Tithonia diversifolia</v>
      </c>
      <c r="AL1135" s="27">
        <v>-27.9</v>
      </c>
      <c r="AN1135" s="30" t="str">
        <f t="shared" si="43"/>
        <v>Control</v>
      </c>
      <c r="AO1135" s="27">
        <v>45.47</v>
      </c>
      <c r="AR1135" s="27" t="s">
        <v>184</v>
      </c>
      <c r="AT1135" s="26" t="s">
        <v>77</v>
      </c>
    </row>
    <row r="1136" spans="1:55" ht="12" customHeight="1">
      <c r="A1136" s="20">
        <v>1145</v>
      </c>
      <c r="B1136" s="21">
        <f>INDEX(Refs!A:A,MATCH($C1136,Refs!$I:$I,0))</f>
        <v>6141577</v>
      </c>
      <c r="C1136" s="22" t="s">
        <v>1727</v>
      </c>
      <c r="D1136" s="21" t="str">
        <f>INDEX(Refs!L:L,MATCH($C1136,Refs!$I:$I,0))</f>
        <v>Mucheru-Muna, M. W.; Ndeleko-Barasa, E. M.; Ngetich, K. F.</v>
      </c>
      <c r="E1136" s="21" t="str">
        <f>INDEX(Refs!S:S,MATCH($C1136,Refs!$I:$I,0))</f>
        <v>10.1016/j.heliyon.2021.e08332</v>
      </c>
      <c r="F1136" s="23" t="s">
        <v>334</v>
      </c>
      <c r="G1136" s="23" t="s">
        <v>1728</v>
      </c>
      <c r="I1136" s="24" t="s">
        <v>73</v>
      </c>
      <c r="J1136" s="26" t="s">
        <v>1730</v>
      </c>
      <c r="L1136" s="26" t="s">
        <v>568</v>
      </c>
      <c r="M1136" s="24">
        <v>3</v>
      </c>
      <c r="Q1136" s="27" t="s">
        <v>59</v>
      </c>
      <c r="AF1136" s="23" t="s">
        <v>65</v>
      </c>
      <c r="AG1136" s="23" t="s">
        <v>75</v>
      </c>
      <c r="AJ1136" s="24">
        <v>2017.2</v>
      </c>
      <c r="AK1136" s="30" t="str">
        <f t="shared" si="42"/>
        <v>Manure</v>
      </c>
      <c r="AL1136" s="27">
        <v>-167.5</v>
      </c>
      <c r="AN1136" s="30" t="str">
        <f t="shared" si="43"/>
        <v>Control</v>
      </c>
      <c r="AO1136" s="27">
        <v>45.47</v>
      </c>
      <c r="AR1136" s="27" t="s">
        <v>184</v>
      </c>
      <c r="AT1136" s="26" t="s">
        <v>77</v>
      </c>
    </row>
    <row r="1137" spans="1:46" ht="12" customHeight="1">
      <c r="A1137" s="20">
        <v>1146</v>
      </c>
      <c r="B1137" s="21">
        <f>INDEX(Refs!A:A,MATCH($C1137,Refs!$I:$I,0))</f>
        <v>6141577</v>
      </c>
      <c r="C1137" s="22" t="s">
        <v>1727</v>
      </c>
      <c r="D1137" s="21" t="str">
        <f>INDEX(Refs!L:L,MATCH($C1137,Refs!$I:$I,0))</f>
        <v>Mucheru-Muna, M. W.; Ndeleko-Barasa, E. M.; Ngetich, K. F.</v>
      </c>
      <c r="E1137" s="21" t="str">
        <f>INDEX(Refs!S:S,MATCH($C1137,Refs!$I:$I,0))</f>
        <v>10.1016/j.heliyon.2021.e08332</v>
      </c>
      <c r="F1137" s="23" t="s">
        <v>334</v>
      </c>
      <c r="G1137" s="23" t="s">
        <v>1728</v>
      </c>
      <c r="I1137" s="24" t="s">
        <v>73</v>
      </c>
      <c r="J1137" s="26" t="s">
        <v>1729</v>
      </c>
      <c r="L1137" s="26" t="s">
        <v>1731</v>
      </c>
      <c r="M1137" s="24">
        <v>3</v>
      </c>
      <c r="AB1137" s="27" t="s">
        <v>59</v>
      </c>
      <c r="AF1137" s="23" t="s">
        <v>65</v>
      </c>
      <c r="AG1137" s="23" t="s">
        <v>75</v>
      </c>
      <c r="AJ1137" s="24">
        <v>2017.2</v>
      </c>
      <c r="AK1137" s="30" t="str">
        <f t="shared" si="42"/>
        <v>Tithonia diversifolia</v>
      </c>
      <c r="AL1137" s="27">
        <v>-27.9</v>
      </c>
      <c r="AN1137" s="30" t="str">
        <f t="shared" si="43"/>
        <v>Tithonia diversifolia + Minjingu Phosphate Rock</v>
      </c>
      <c r="AO1137" s="27">
        <v>-128.47</v>
      </c>
      <c r="AR1137" s="27" t="s">
        <v>184</v>
      </c>
      <c r="AT1137" s="26" t="s">
        <v>77</v>
      </c>
    </row>
    <row r="1138" spans="1:46" ht="12" customHeight="1">
      <c r="A1138" s="20">
        <v>1147</v>
      </c>
      <c r="B1138" s="21">
        <f>INDEX(Refs!A:A,MATCH($C1138,Refs!$I:$I,0))</f>
        <v>6141577</v>
      </c>
      <c r="C1138" s="22" t="s">
        <v>1727</v>
      </c>
      <c r="D1138" s="21" t="str">
        <f>INDEX(Refs!L:L,MATCH($C1138,Refs!$I:$I,0))</f>
        <v>Mucheru-Muna, M. W.; Ndeleko-Barasa, E. M.; Ngetich, K. F.</v>
      </c>
      <c r="E1138" s="21" t="str">
        <f>INDEX(Refs!S:S,MATCH($C1138,Refs!$I:$I,0))</f>
        <v>10.1016/j.heliyon.2021.e08332</v>
      </c>
      <c r="F1138" s="23" t="s">
        <v>334</v>
      </c>
      <c r="G1138" s="23" t="s">
        <v>1728</v>
      </c>
      <c r="I1138" s="24" t="s">
        <v>73</v>
      </c>
      <c r="J1138" s="26" t="s">
        <v>1730</v>
      </c>
      <c r="L1138" s="26" t="s">
        <v>1732</v>
      </c>
      <c r="M1138" s="24">
        <v>3</v>
      </c>
      <c r="AB1138" s="27" t="s">
        <v>59</v>
      </c>
      <c r="AF1138" s="23" t="s">
        <v>65</v>
      </c>
      <c r="AG1138" s="23" t="s">
        <v>75</v>
      </c>
      <c r="AJ1138" s="24">
        <v>2017.2</v>
      </c>
      <c r="AK1138" s="30" t="str">
        <f t="shared" si="42"/>
        <v>Manure</v>
      </c>
      <c r="AL1138" s="27">
        <v>-167.5</v>
      </c>
      <c r="AN1138" s="30" t="str">
        <f t="shared" si="43"/>
        <v>Manure + Minjingu Phosphate Rock</v>
      </c>
      <c r="AO1138" s="27">
        <v>-133.19999999999999</v>
      </c>
      <c r="AR1138" s="27" t="s">
        <v>184</v>
      </c>
      <c r="AT1138" s="26" t="s">
        <v>77</v>
      </c>
    </row>
    <row r="1139" spans="1:46" ht="12" customHeight="1">
      <c r="A1139" s="20">
        <v>1148</v>
      </c>
      <c r="B1139" s="21">
        <f>INDEX(Refs!A:A,MATCH($C1139,Refs!$I:$I,0))</f>
        <v>6141577</v>
      </c>
      <c r="C1139" s="22" t="s">
        <v>1727</v>
      </c>
      <c r="D1139" s="21" t="str">
        <f>INDEX(Refs!L:L,MATCH($C1139,Refs!$I:$I,0))</f>
        <v>Mucheru-Muna, M. W.; Ndeleko-Barasa, E. M.; Ngetich, K. F.</v>
      </c>
      <c r="E1139" s="21" t="str">
        <f>INDEX(Refs!S:S,MATCH($C1139,Refs!$I:$I,0))</f>
        <v>10.1016/j.heliyon.2021.e08332</v>
      </c>
      <c r="F1139" s="23" t="s">
        <v>334</v>
      </c>
      <c r="G1139" s="23" t="s">
        <v>1728</v>
      </c>
      <c r="I1139" s="24" t="s">
        <v>73</v>
      </c>
      <c r="J1139" s="26" t="s">
        <v>1729</v>
      </c>
      <c r="L1139" s="26" t="s">
        <v>568</v>
      </c>
      <c r="M1139" s="24">
        <v>3</v>
      </c>
      <c r="P1139" s="27" t="s">
        <v>59</v>
      </c>
      <c r="AF1139" s="23" t="s">
        <v>65</v>
      </c>
      <c r="AG1139" s="23" t="s">
        <v>75</v>
      </c>
      <c r="AJ1139" s="24">
        <v>2018.1</v>
      </c>
      <c r="AK1139" s="30" t="str">
        <f t="shared" si="42"/>
        <v>Tithonia diversifolia</v>
      </c>
      <c r="AL1139" s="27">
        <v>905.56</v>
      </c>
      <c r="AN1139" s="30" t="str">
        <f t="shared" si="43"/>
        <v>Control</v>
      </c>
      <c r="AO1139" s="27">
        <v>510.69</v>
      </c>
      <c r="AR1139" s="27" t="s">
        <v>184</v>
      </c>
      <c r="AT1139" s="26" t="s">
        <v>77</v>
      </c>
    </row>
    <row r="1140" spans="1:46" ht="12" customHeight="1">
      <c r="A1140" s="20">
        <v>1149</v>
      </c>
      <c r="B1140" s="21">
        <f>INDEX(Refs!A:A,MATCH($C1140,Refs!$I:$I,0))</f>
        <v>6141577</v>
      </c>
      <c r="C1140" s="22" t="s">
        <v>1727</v>
      </c>
      <c r="D1140" s="21" t="str">
        <f>INDEX(Refs!L:L,MATCH($C1140,Refs!$I:$I,0))</f>
        <v>Mucheru-Muna, M. W.; Ndeleko-Barasa, E. M.; Ngetich, K. F.</v>
      </c>
      <c r="E1140" s="21" t="str">
        <f>INDEX(Refs!S:S,MATCH($C1140,Refs!$I:$I,0))</f>
        <v>10.1016/j.heliyon.2021.e08332</v>
      </c>
      <c r="F1140" s="23" t="s">
        <v>334</v>
      </c>
      <c r="G1140" s="23" t="s">
        <v>1728</v>
      </c>
      <c r="I1140" s="24" t="s">
        <v>73</v>
      </c>
      <c r="J1140" s="26" t="s">
        <v>1730</v>
      </c>
      <c r="L1140" s="26" t="s">
        <v>568</v>
      </c>
      <c r="M1140" s="24">
        <v>3</v>
      </c>
      <c r="Q1140" s="27" t="s">
        <v>59</v>
      </c>
      <c r="AF1140" s="23" t="s">
        <v>65</v>
      </c>
      <c r="AG1140" s="23" t="s">
        <v>75</v>
      </c>
      <c r="AJ1140" s="24">
        <v>2018.1</v>
      </c>
      <c r="AK1140" s="30" t="str">
        <f t="shared" si="42"/>
        <v>Manure</v>
      </c>
      <c r="AL1140" s="27">
        <v>712.63</v>
      </c>
      <c r="AN1140" s="30" t="str">
        <f t="shared" si="43"/>
        <v>Control</v>
      </c>
      <c r="AO1140" s="27">
        <v>510.69</v>
      </c>
      <c r="AR1140" s="27" t="s">
        <v>184</v>
      </c>
      <c r="AT1140" s="26" t="s">
        <v>77</v>
      </c>
    </row>
    <row r="1141" spans="1:46" ht="12" customHeight="1">
      <c r="A1141" s="20">
        <v>1150</v>
      </c>
      <c r="B1141" s="21">
        <f>INDEX(Refs!A:A,MATCH($C1141,Refs!$I:$I,0))</f>
        <v>6141577</v>
      </c>
      <c r="C1141" s="22" t="s">
        <v>1727</v>
      </c>
      <c r="D1141" s="21" t="str">
        <f>INDEX(Refs!L:L,MATCH($C1141,Refs!$I:$I,0))</f>
        <v>Mucheru-Muna, M. W.; Ndeleko-Barasa, E. M.; Ngetich, K. F.</v>
      </c>
      <c r="E1141" s="21" t="str">
        <f>INDEX(Refs!S:S,MATCH($C1141,Refs!$I:$I,0))</f>
        <v>10.1016/j.heliyon.2021.e08332</v>
      </c>
      <c r="F1141" s="23" t="s">
        <v>334</v>
      </c>
      <c r="G1141" s="23" t="s">
        <v>1728</v>
      </c>
      <c r="I1141" s="24" t="s">
        <v>73</v>
      </c>
      <c r="J1141" s="26" t="s">
        <v>1729</v>
      </c>
      <c r="L1141" s="26" t="s">
        <v>1731</v>
      </c>
      <c r="M1141" s="24">
        <v>3</v>
      </c>
      <c r="AB1141" s="27" t="s">
        <v>59</v>
      </c>
      <c r="AF1141" s="23" t="s">
        <v>65</v>
      </c>
      <c r="AG1141" s="23" t="s">
        <v>75</v>
      </c>
      <c r="AJ1141" s="24">
        <v>2018.1</v>
      </c>
      <c r="AK1141" s="30" t="str">
        <f t="shared" si="42"/>
        <v>Tithonia diversifolia</v>
      </c>
      <c r="AL1141" s="27">
        <v>905.56</v>
      </c>
      <c r="AN1141" s="30" t="str">
        <f t="shared" si="43"/>
        <v>Tithonia diversifolia + Minjingu Phosphate Rock</v>
      </c>
      <c r="AO1141" s="27">
        <v>565.33000000000004</v>
      </c>
      <c r="AR1141" s="27" t="s">
        <v>184</v>
      </c>
      <c r="AT1141" s="26" t="s">
        <v>77</v>
      </c>
    </row>
    <row r="1142" spans="1:46" ht="12" customHeight="1">
      <c r="A1142" s="20">
        <v>1151</v>
      </c>
      <c r="B1142" s="21">
        <f>INDEX(Refs!A:A,MATCH($C1142,Refs!$I:$I,0))</f>
        <v>6141577</v>
      </c>
      <c r="C1142" s="22" t="s">
        <v>1727</v>
      </c>
      <c r="D1142" s="21" t="str">
        <f>INDEX(Refs!L:L,MATCH($C1142,Refs!$I:$I,0))</f>
        <v>Mucheru-Muna, M. W.; Ndeleko-Barasa, E. M.; Ngetich, K. F.</v>
      </c>
      <c r="E1142" s="21" t="str">
        <f>INDEX(Refs!S:S,MATCH($C1142,Refs!$I:$I,0))</f>
        <v>10.1016/j.heliyon.2021.e08332</v>
      </c>
      <c r="F1142" s="23" t="s">
        <v>334</v>
      </c>
      <c r="G1142" s="23" t="s">
        <v>1728</v>
      </c>
      <c r="I1142" s="24" t="s">
        <v>73</v>
      </c>
      <c r="J1142" s="26" t="s">
        <v>1730</v>
      </c>
      <c r="L1142" s="26" t="s">
        <v>1732</v>
      </c>
      <c r="M1142" s="24">
        <v>3</v>
      </c>
      <c r="AB1142" s="27" t="s">
        <v>59</v>
      </c>
      <c r="AF1142" s="23" t="s">
        <v>65</v>
      </c>
      <c r="AG1142" s="23" t="s">
        <v>75</v>
      </c>
      <c r="AJ1142" s="24">
        <v>2018.1</v>
      </c>
      <c r="AK1142" s="30" t="str">
        <f t="shared" si="42"/>
        <v>Manure</v>
      </c>
      <c r="AL1142" s="27">
        <v>712.63</v>
      </c>
      <c r="AN1142" s="30" t="str">
        <f t="shared" si="43"/>
        <v>Manure + Minjingu Phosphate Rock</v>
      </c>
      <c r="AO1142" s="27">
        <v>574.66</v>
      </c>
      <c r="AR1142" s="27" t="s">
        <v>184</v>
      </c>
      <c r="AT1142" s="26" t="s">
        <v>77</v>
      </c>
    </row>
    <row r="1143" spans="1:46" ht="12" customHeight="1">
      <c r="A1143" s="20">
        <v>1152</v>
      </c>
      <c r="B1143" s="21">
        <f>INDEX(Refs!A:A,MATCH($C1143,Refs!$I:$I,0))</f>
        <v>6141577</v>
      </c>
      <c r="C1143" s="22" t="s">
        <v>1727</v>
      </c>
      <c r="D1143" s="21" t="str">
        <f>INDEX(Refs!L:L,MATCH($C1143,Refs!$I:$I,0))</f>
        <v>Mucheru-Muna, M. W.; Ndeleko-Barasa, E. M.; Ngetich, K. F.</v>
      </c>
      <c r="E1143" s="21" t="str">
        <f>INDEX(Refs!S:S,MATCH($C1143,Refs!$I:$I,0))</f>
        <v>10.1016/j.heliyon.2021.e08332</v>
      </c>
      <c r="F1143" s="23" t="s">
        <v>334</v>
      </c>
      <c r="G1143" s="23" t="s">
        <v>1728</v>
      </c>
      <c r="I1143" s="24" t="s">
        <v>73</v>
      </c>
      <c r="J1143" s="26" t="s">
        <v>1729</v>
      </c>
      <c r="L1143" s="26" t="s">
        <v>568</v>
      </c>
      <c r="M1143" s="24">
        <v>3</v>
      </c>
      <c r="P1143" s="27" t="s">
        <v>59</v>
      </c>
      <c r="AF1143" s="23" t="s">
        <v>234</v>
      </c>
      <c r="AJ1143" s="24">
        <v>2017.2</v>
      </c>
      <c r="AK1143" s="30" t="str">
        <f t="shared" si="42"/>
        <v>Tithonia diversifolia</v>
      </c>
      <c r="AL1143" s="27">
        <v>-0.23</v>
      </c>
      <c r="AN1143" s="30" t="str">
        <f t="shared" si="43"/>
        <v>Control</v>
      </c>
      <c r="AO1143" s="27">
        <v>0.47</v>
      </c>
      <c r="AR1143" s="27" t="s">
        <v>184</v>
      </c>
      <c r="AT1143" s="26" t="s">
        <v>77</v>
      </c>
    </row>
    <row r="1144" spans="1:46" ht="12" customHeight="1">
      <c r="A1144" s="20">
        <v>1153</v>
      </c>
      <c r="B1144" s="21">
        <f>INDEX(Refs!A:A,MATCH($C1144,Refs!$I:$I,0))</f>
        <v>6141577</v>
      </c>
      <c r="C1144" s="22" t="s">
        <v>1727</v>
      </c>
      <c r="D1144" s="21" t="str">
        <f>INDEX(Refs!L:L,MATCH($C1144,Refs!$I:$I,0))</f>
        <v>Mucheru-Muna, M. W.; Ndeleko-Barasa, E. M.; Ngetich, K. F.</v>
      </c>
      <c r="E1144" s="21" t="str">
        <f>INDEX(Refs!S:S,MATCH($C1144,Refs!$I:$I,0))</f>
        <v>10.1016/j.heliyon.2021.e08332</v>
      </c>
      <c r="F1144" s="23" t="s">
        <v>334</v>
      </c>
      <c r="G1144" s="23" t="s">
        <v>1728</v>
      </c>
      <c r="I1144" s="24" t="s">
        <v>73</v>
      </c>
      <c r="J1144" s="26" t="s">
        <v>1730</v>
      </c>
      <c r="L1144" s="26" t="s">
        <v>568</v>
      </c>
      <c r="M1144" s="24">
        <v>3</v>
      </c>
      <c r="Q1144" s="27" t="s">
        <v>59</v>
      </c>
      <c r="AF1144" s="23" t="s">
        <v>234</v>
      </c>
      <c r="AJ1144" s="24">
        <v>2017.2</v>
      </c>
      <c r="AK1144" s="30" t="str">
        <f t="shared" si="42"/>
        <v>Manure</v>
      </c>
      <c r="AL1144" s="27">
        <v>-0.7</v>
      </c>
      <c r="AN1144" s="30" t="str">
        <f t="shared" si="43"/>
        <v>Control</v>
      </c>
      <c r="AO1144" s="27">
        <v>0.47</v>
      </c>
      <c r="AR1144" s="27" t="s">
        <v>184</v>
      </c>
      <c r="AT1144" s="26" t="s">
        <v>77</v>
      </c>
    </row>
    <row r="1145" spans="1:46" ht="12" customHeight="1">
      <c r="A1145" s="20">
        <v>1154</v>
      </c>
      <c r="B1145" s="21">
        <f>INDEX(Refs!A:A,MATCH($C1145,Refs!$I:$I,0))</f>
        <v>6141577</v>
      </c>
      <c r="C1145" s="22" t="s">
        <v>1727</v>
      </c>
      <c r="D1145" s="21" t="str">
        <f>INDEX(Refs!L:L,MATCH($C1145,Refs!$I:$I,0))</f>
        <v>Mucheru-Muna, M. W.; Ndeleko-Barasa, E. M.; Ngetich, K. F.</v>
      </c>
      <c r="E1145" s="21" t="str">
        <f>INDEX(Refs!S:S,MATCH($C1145,Refs!$I:$I,0))</f>
        <v>10.1016/j.heliyon.2021.e08332</v>
      </c>
      <c r="F1145" s="23" t="s">
        <v>334</v>
      </c>
      <c r="G1145" s="23" t="s">
        <v>1728</v>
      </c>
      <c r="I1145" s="24" t="s">
        <v>73</v>
      </c>
      <c r="J1145" s="26" t="s">
        <v>1729</v>
      </c>
      <c r="L1145" s="26" t="s">
        <v>1731</v>
      </c>
      <c r="M1145" s="24">
        <v>3</v>
      </c>
      <c r="AB1145" s="27" t="s">
        <v>59</v>
      </c>
      <c r="AF1145" s="23" t="s">
        <v>234</v>
      </c>
      <c r="AJ1145" s="24">
        <v>2017.2</v>
      </c>
      <c r="AK1145" s="30" t="str">
        <f t="shared" si="42"/>
        <v>Tithonia diversifolia</v>
      </c>
      <c r="AL1145" s="27">
        <v>-0.23</v>
      </c>
      <c r="AN1145" s="30" t="str">
        <f t="shared" si="43"/>
        <v>Tithonia diversifolia + Minjingu Phosphate Rock</v>
      </c>
      <c r="AO1145" s="27">
        <v>-0.67</v>
      </c>
      <c r="AR1145" s="27" t="s">
        <v>184</v>
      </c>
      <c r="AT1145" s="26" t="s">
        <v>77</v>
      </c>
    </row>
    <row r="1146" spans="1:46" ht="12" customHeight="1">
      <c r="A1146" s="20">
        <v>1155</v>
      </c>
      <c r="B1146" s="21">
        <f>INDEX(Refs!A:A,MATCH($C1146,Refs!$I:$I,0))</f>
        <v>6141577</v>
      </c>
      <c r="C1146" s="22" t="s">
        <v>1727</v>
      </c>
      <c r="D1146" s="21" t="str">
        <f>INDEX(Refs!L:L,MATCH($C1146,Refs!$I:$I,0))</f>
        <v>Mucheru-Muna, M. W.; Ndeleko-Barasa, E. M.; Ngetich, K. F.</v>
      </c>
      <c r="E1146" s="21" t="str">
        <f>INDEX(Refs!S:S,MATCH($C1146,Refs!$I:$I,0))</f>
        <v>10.1016/j.heliyon.2021.e08332</v>
      </c>
      <c r="F1146" s="23" t="s">
        <v>334</v>
      </c>
      <c r="G1146" s="23" t="s">
        <v>1728</v>
      </c>
      <c r="I1146" s="24" t="s">
        <v>73</v>
      </c>
      <c r="J1146" s="26" t="s">
        <v>1730</v>
      </c>
      <c r="L1146" s="26" t="s">
        <v>1732</v>
      </c>
      <c r="M1146" s="24">
        <v>3</v>
      </c>
      <c r="AB1146" s="27" t="s">
        <v>59</v>
      </c>
      <c r="AF1146" s="23" t="s">
        <v>234</v>
      </c>
      <c r="AJ1146" s="24">
        <v>2017.2</v>
      </c>
      <c r="AK1146" s="30" t="str">
        <f t="shared" si="42"/>
        <v>Manure</v>
      </c>
      <c r="AL1146" s="27">
        <v>-0.7</v>
      </c>
      <c r="AN1146" s="30" t="str">
        <f t="shared" si="43"/>
        <v>Manure + Minjingu Phosphate Rock</v>
      </c>
      <c r="AO1146" s="27">
        <v>-0.63</v>
      </c>
      <c r="AR1146" s="27" t="s">
        <v>184</v>
      </c>
      <c r="AT1146" s="26" t="s">
        <v>77</v>
      </c>
    </row>
    <row r="1147" spans="1:46" ht="12" customHeight="1">
      <c r="A1147" s="20">
        <v>1156</v>
      </c>
      <c r="B1147" s="21">
        <f>INDEX(Refs!A:A,MATCH($C1147,Refs!$I:$I,0))</f>
        <v>6141577</v>
      </c>
      <c r="C1147" s="22" t="s">
        <v>1727</v>
      </c>
      <c r="D1147" s="21" t="str">
        <f>INDEX(Refs!L:L,MATCH($C1147,Refs!$I:$I,0))</f>
        <v>Mucheru-Muna, M. W.; Ndeleko-Barasa, E. M.; Ngetich, K. F.</v>
      </c>
      <c r="E1147" s="21" t="str">
        <f>INDEX(Refs!S:S,MATCH($C1147,Refs!$I:$I,0))</f>
        <v>10.1016/j.heliyon.2021.e08332</v>
      </c>
      <c r="F1147" s="23" t="s">
        <v>334</v>
      </c>
      <c r="G1147" s="23" t="s">
        <v>1728</v>
      </c>
      <c r="I1147" s="24" t="s">
        <v>73</v>
      </c>
      <c r="J1147" s="26" t="s">
        <v>1729</v>
      </c>
      <c r="L1147" s="26" t="s">
        <v>568</v>
      </c>
      <c r="M1147" s="24">
        <v>3</v>
      </c>
      <c r="P1147" s="27" t="s">
        <v>59</v>
      </c>
      <c r="AF1147" s="23" t="s">
        <v>234</v>
      </c>
      <c r="AJ1147" s="24">
        <v>2018.1</v>
      </c>
      <c r="AK1147" s="30" t="str">
        <f t="shared" si="42"/>
        <v>Tithonia diversifolia</v>
      </c>
      <c r="AL1147" s="27">
        <v>3.46</v>
      </c>
      <c r="AN1147" s="30" t="str">
        <f t="shared" si="43"/>
        <v>Control</v>
      </c>
      <c r="AO1147" s="27">
        <v>2.36</v>
      </c>
      <c r="AR1147" s="27" t="s">
        <v>184</v>
      </c>
      <c r="AT1147" s="26" t="s">
        <v>77</v>
      </c>
    </row>
    <row r="1148" spans="1:46" ht="12" customHeight="1">
      <c r="A1148" s="20">
        <v>1157</v>
      </c>
      <c r="B1148" s="21">
        <f>INDEX(Refs!A:A,MATCH($C1148,Refs!$I:$I,0))</f>
        <v>6141577</v>
      </c>
      <c r="C1148" s="22" t="s">
        <v>1727</v>
      </c>
      <c r="D1148" s="21" t="str">
        <f>INDEX(Refs!L:L,MATCH($C1148,Refs!$I:$I,0))</f>
        <v>Mucheru-Muna, M. W.; Ndeleko-Barasa, E. M.; Ngetich, K. F.</v>
      </c>
      <c r="E1148" s="21" t="str">
        <f>INDEX(Refs!S:S,MATCH($C1148,Refs!$I:$I,0))</f>
        <v>10.1016/j.heliyon.2021.e08332</v>
      </c>
      <c r="F1148" s="23" t="s">
        <v>334</v>
      </c>
      <c r="G1148" s="23" t="s">
        <v>1728</v>
      </c>
      <c r="I1148" s="24" t="s">
        <v>73</v>
      </c>
      <c r="J1148" s="26" t="s">
        <v>1730</v>
      </c>
      <c r="L1148" s="26" t="s">
        <v>568</v>
      </c>
      <c r="M1148" s="24">
        <v>3</v>
      </c>
      <c r="Q1148" s="27" t="s">
        <v>59</v>
      </c>
      <c r="AF1148" s="23" t="s">
        <v>234</v>
      </c>
      <c r="AJ1148" s="24">
        <v>2018.1</v>
      </c>
      <c r="AK1148" s="30" t="str">
        <f t="shared" si="42"/>
        <v>Manure</v>
      </c>
      <c r="AL1148" s="27">
        <v>1.83</v>
      </c>
      <c r="AN1148" s="30" t="str">
        <f t="shared" si="43"/>
        <v>Control</v>
      </c>
      <c r="AO1148" s="27">
        <v>2.36</v>
      </c>
      <c r="AR1148" s="27" t="s">
        <v>184</v>
      </c>
      <c r="AT1148" s="26" t="s">
        <v>77</v>
      </c>
    </row>
    <row r="1149" spans="1:46" ht="12" customHeight="1">
      <c r="A1149" s="20">
        <v>1158</v>
      </c>
      <c r="B1149" s="21">
        <f>INDEX(Refs!A:A,MATCH($C1149,Refs!$I:$I,0))</f>
        <v>6141577</v>
      </c>
      <c r="C1149" s="22" t="s">
        <v>1727</v>
      </c>
      <c r="D1149" s="21" t="str">
        <f>INDEX(Refs!L:L,MATCH($C1149,Refs!$I:$I,0))</f>
        <v>Mucheru-Muna, M. W.; Ndeleko-Barasa, E. M.; Ngetich, K. F.</v>
      </c>
      <c r="E1149" s="21" t="str">
        <f>INDEX(Refs!S:S,MATCH($C1149,Refs!$I:$I,0))</f>
        <v>10.1016/j.heliyon.2021.e08332</v>
      </c>
      <c r="F1149" s="23" t="s">
        <v>334</v>
      </c>
      <c r="G1149" s="23" t="s">
        <v>1728</v>
      </c>
      <c r="I1149" s="24" t="s">
        <v>73</v>
      </c>
      <c r="J1149" s="26" t="s">
        <v>1729</v>
      </c>
      <c r="L1149" s="26" t="s">
        <v>1731</v>
      </c>
      <c r="M1149" s="24">
        <v>3</v>
      </c>
      <c r="AB1149" s="27" t="s">
        <v>59</v>
      </c>
      <c r="AF1149" s="23" t="s">
        <v>234</v>
      </c>
      <c r="AJ1149" s="24">
        <v>2018.1</v>
      </c>
      <c r="AK1149" s="30" t="str">
        <f t="shared" si="42"/>
        <v>Tithonia diversifolia</v>
      </c>
      <c r="AL1149" s="27">
        <v>3.46</v>
      </c>
      <c r="AN1149" s="30" t="str">
        <f t="shared" si="43"/>
        <v>Tithonia diversifolia + Minjingu Phosphate Rock</v>
      </c>
      <c r="AO1149" s="27">
        <v>1.67</v>
      </c>
      <c r="AR1149" s="27" t="s">
        <v>184</v>
      </c>
      <c r="AT1149" s="26" t="s">
        <v>77</v>
      </c>
    </row>
    <row r="1150" spans="1:46" ht="12" customHeight="1">
      <c r="A1150" s="20">
        <v>1159</v>
      </c>
      <c r="B1150" s="21">
        <f>INDEX(Refs!A:A,MATCH($C1150,Refs!$I:$I,0))</f>
        <v>6141577</v>
      </c>
      <c r="C1150" s="22" t="s">
        <v>1727</v>
      </c>
      <c r="D1150" s="21" t="str">
        <f>INDEX(Refs!L:L,MATCH($C1150,Refs!$I:$I,0))</f>
        <v>Mucheru-Muna, M. W.; Ndeleko-Barasa, E. M.; Ngetich, K. F.</v>
      </c>
      <c r="E1150" s="21" t="str">
        <f>INDEX(Refs!S:S,MATCH($C1150,Refs!$I:$I,0))</f>
        <v>10.1016/j.heliyon.2021.e08332</v>
      </c>
      <c r="F1150" s="23" t="s">
        <v>334</v>
      </c>
      <c r="G1150" s="23" t="s">
        <v>1728</v>
      </c>
      <c r="I1150" s="24" t="s">
        <v>73</v>
      </c>
      <c r="J1150" s="26" t="s">
        <v>1730</v>
      </c>
      <c r="L1150" s="26" t="s">
        <v>1732</v>
      </c>
      <c r="M1150" s="24">
        <v>3</v>
      </c>
      <c r="AB1150" s="27" t="s">
        <v>59</v>
      </c>
      <c r="AF1150" s="23" t="s">
        <v>234</v>
      </c>
      <c r="AJ1150" s="24">
        <v>2018.1</v>
      </c>
      <c r="AK1150" s="30" t="str">
        <f t="shared" si="42"/>
        <v>Manure</v>
      </c>
      <c r="AL1150" s="27">
        <v>1.83</v>
      </c>
      <c r="AN1150" s="30" t="str">
        <f t="shared" si="43"/>
        <v>Manure + Minjingu Phosphate Rock</v>
      </c>
      <c r="AO1150" s="27">
        <v>1.66</v>
      </c>
      <c r="AR1150" s="27" t="s">
        <v>184</v>
      </c>
      <c r="AT1150" s="26" t="s">
        <v>77</v>
      </c>
    </row>
    <row r="1151" spans="1:46" ht="12" customHeight="1">
      <c r="A1151" s="20">
        <v>1160</v>
      </c>
      <c r="B1151" s="21">
        <f>INDEX(Refs!A:A,MATCH($C1151,Refs!$I:$I,0))</f>
        <v>6141577</v>
      </c>
      <c r="C1151" s="22" t="s">
        <v>1727</v>
      </c>
      <c r="D1151" s="21" t="str">
        <f>INDEX(Refs!L:L,MATCH($C1151,Refs!$I:$I,0))</f>
        <v>Mucheru-Muna, M. W.; Ndeleko-Barasa, E. M.; Ngetich, K. F.</v>
      </c>
      <c r="E1151" s="21" t="str">
        <f>INDEX(Refs!S:S,MATCH($C1151,Refs!$I:$I,0))</f>
        <v>10.1016/j.heliyon.2021.e08332</v>
      </c>
      <c r="F1151" s="23" t="s">
        <v>334</v>
      </c>
      <c r="G1151" s="23" t="s">
        <v>1728</v>
      </c>
      <c r="I1151" s="24" t="s">
        <v>73</v>
      </c>
      <c r="J1151" s="26" t="s">
        <v>1729</v>
      </c>
      <c r="L1151" s="26" t="s">
        <v>568</v>
      </c>
      <c r="M1151" s="24">
        <v>3</v>
      </c>
      <c r="P1151" s="27" t="s">
        <v>59</v>
      </c>
      <c r="AF1151" s="23" t="s">
        <v>1733</v>
      </c>
      <c r="AG1151" s="23" t="s">
        <v>75</v>
      </c>
      <c r="AJ1151" s="24">
        <v>2017.2</v>
      </c>
      <c r="AK1151" s="30" t="str">
        <f t="shared" si="42"/>
        <v>Tithonia diversifolia</v>
      </c>
      <c r="AL1151" s="27">
        <v>-0.43</v>
      </c>
      <c r="AN1151" s="30" t="str">
        <f t="shared" si="43"/>
        <v>Control</v>
      </c>
      <c r="AO1151" s="27">
        <v>0.93</v>
      </c>
      <c r="AR1151" s="27" t="s">
        <v>184</v>
      </c>
      <c r="AT1151" s="26" t="s">
        <v>77</v>
      </c>
    </row>
    <row r="1152" spans="1:46" ht="12" customHeight="1">
      <c r="A1152" s="20">
        <v>1161</v>
      </c>
      <c r="B1152" s="21">
        <f>INDEX(Refs!A:A,MATCH($C1152,Refs!$I:$I,0))</f>
        <v>6141577</v>
      </c>
      <c r="C1152" s="22" t="s">
        <v>1727</v>
      </c>
      <c r="D1152" s="21" t="str">
        <f>INDEX(Refs!L:L,MATCH($C1152,Refs!$I:$I,0))</f>
        <v>Mucheru-Muna, M. W.; Ndeleko-Barasa, E. M.; Ngetich, K. F.</v>
      </c>
      <c r="E1152" s="21" t="str">
        <f>INDEX(Refs!S:S,MATCH($C1152,Refs!$I:$I,0))</f>
        <v>10.1016/j.heliyon.2021.e08332</v>
      </c>
      <c r="F1152" s="23" t="s">
        <v>334</v>
      </c>
      <c r="G1152" s="23" t="s">
        <v>1728</v>
      </c>
      <c r="I1152" s="24" t="s">
        <v>73</v>
      </c>
      <c r="J1152" s="26" t="s">
        <v>1730</v>
      </c>
      <c r="L1152" s="26" t="s">
        <v>568</v>
      </c>
      <c r="M1152" s="24">
        <v>3</v>
      </c>
      <c r="Q1152" s="27" t="s">
        <v>59</v>
      </c>
      <c r="AF1152" s="23" t="s">
        <v>1733</v>
      </c>
      <c r="AG1152" s="23" t="s">
        <v>75</v>
      </c>
      <c r="AJ1152" s="24">
        <v>2017.2</v>
      </c>
      <c r="AK1152" s="30" t="str">
        <f t="shared" si="42"/>
        <v>Manure</v>
      </c>
      <c r="AL1152" s="27">
        <v>-2.7</v>
      </c>
      <c r="AN1152" s="30" t="str">
        <f t="shared" si="43"/>
        <v>Control</v>
      </c>
      <c r="AO1152" s="27">
        <v>0.93</v>
      </c>
      <c r="AR1152" s="27" t="s">
        <v>184</v>
      </c>
      <c r="AT1152" s="26" t="s">
        <v>77</v>
      </c>
    </row>
    <row r="1153" spans="1:55" ht="12" customHeight="1">
      <c r="A1153" s="20">
        <v>1162</v>
      </c>
      <c r="B1153" s="21">
        <f>INDEX(Refs!A:A,MATCH($C1153,Refs!$I:$I,0))</f>
        <v>6141577</v>
      </c>
      <c r="C1153" s="22" t="s">
        <v>1727</v>
      </c>
      <c r="D1153" s="21" t="str">
        <f>INDEX(Refs!L:L,MATCH($C1153,Refs!$I:$I,0))</f>
        <v>Mucheru-Muna, M. W.; Ndeleko-Barasa, E. M.; Ngetich, K. F.</v>
      </c>
      <c r="E1153" s="21" t="str">
        <f>INDEX(Refs!S:S,MATCH($C1153,Refs!$I:$I,0))</f>
        <v>10.1016/j.heliyon.2021.e08332</v>
      </c>
      <c r="F1153" s="23" t="s">
        <v>334</v>
      </c>
      <c r="G1153" s="23" t="s">
        <v>1728</v>
      </c>
      <c r="I1153" s="24" t="s">
        <v>73</v>
      </c>
      <c r="J1153" s="26" t="s">
        <v>1729</v>
      </c>
      <c r="L1153" s="26" t="s">
        <v>1731</v>
      </c>
      <c r="M1153" s="24">
        <v>3</v>
      </c>
      <c r="AB1153" s="27" t="s">
        <v>59</v>
      </c>
      <c r="AF1153" s="23" t="s">
        <v>1733</v>
      </c>
      <c r="AG1153" s="23" t="s">
        <v>75</v>
      </c>
      <c r="AJ1153" s="24">
        <v>2017.2</v>
      </c>
      <c r="AK1153" s="30" t="str">
        <f t="shared" si="42"/>
        <v>Tithonia diversifolia</v>
      </c>
      <c r="AL1153" s="27">
        <v>-0.43</v>
      </c>
      <c r="AN1153" s="30" t="str">
        <f t="shared" si="43"/>
        <v>Tithonia diversifolia + Minjingu Phosphate Rock</v>
      </c>
      <c r="AO1153" s="27">
        <v>-2.17</v>
      </c>
      <c r="AR1153" s="27" t="s">
        <v>184</v>
      </c>
      <c r="AT1153" s="26" t="s">
        <v>77</v>
      </c>
    </row>
    <row r="1154" spans="1:55" ht="12" customHeight="1">
      <c r="A1154" s="20">
        <v>1163</v>
      </c>
      <c r="B1154" s="21">
        <f>INDEX(Refs!A:A,MATCH($C1154,Refs!$I:$I,0))</f>
        <v>6141577</v>
      </c>
      <c r="C1154" s="22" t="s">
        <v>1727</v>
      </c>
      <c r="D1154" s="21" t="str">
        <f>INDEX(Refs!L:L,MATCH($C1154,Refs!$I:$I,0))</f>
        <v>Mucheru-Muna, M. W.; Ndeleko-Barasa, E. M.; Ngetich, K. F.</v>
      </c>
      <c r="E1154" s="21" t="str">
        <f>INDEX(Refs!S:S,MATCH($C1154,Refs!$I:$I,0))</f>
        <v>10.1016/j.heliyon.2021.e08332</v>
      </c>
      <c r="F1154" s="23" t="s">
        <v>334</v>
      </c>
      <c r="G1154" s="23" t="s">
        <v>1728</v>
      </c>
      <c r="I1154" s="24" t="s">
        <v>73</v>
      </c>
      <c r="J1154" s="26" t="s">
        <v>1730</v>
      </c>
      <c r="L1154" s="26" t="s">
        <v>1732</v>
      </c>
      <c r="M1154" s="24">
        <v>3</v>
      </c>
      <c r="AB1154" s="27" t="s">
        <v>59</v>
      </c>
      <c r="AF1154" s="23" t="s">
        <v>1733</v>
      </c>
      <c r="AG1154" s="23" t="s">
        <v>75</v>
      </c>
      <c r="AJ1154" s="24">
        <v>2017.2</v>
      </c>
      <c r="AK1154" s="30" t="str">
        <f t="shared" si="42"/>
        <v>Manure</v>
      </c>
      <c r="AL1154" s="27">
        <v>-2.7</v>
      </c>
      <c r="AN1154" s="30" t="str">
        <f t="shared" si="43"/>
        <v>Manure + Minjingu Phosphate Rock</v>
      </c>
      <c r="AO1154" s="27">
        <v>-2.33</v>
      </c>
      <c r="AR1154" s="27" t="s">
        <v>184</v>
      </c>
      <c r="AT1154" s="26" t="s">
        <v>77</v>
      </c>
    </row>
    <row r="1155" spans="1:55" ht="12" customHeight="1">
      <c r="A1155" s="20">
        <v>1164</v>
      </c>
      <c r="B1155" s="21">
        <f>INDEX(Refs!A:A,MATCH($C1155,Refs!$I:$I,0))</f>
        <v>6141577</v>
      </c>
      <c r="C1155" s="22" t="s">
        <v>1727</v>
      </c>
      <c r="D1155" s="21" t="str">
        <f>INDEX(Refs!L:L,MATCH($C1155,Refs!$I:$I,0))</f>
        <v>Mucheru-Muna, M. W.; Ndeleko-Barasa, E. M.; Ngetich, K. F.</v>
      </c>
      <c r="E1155" s="21" t="str">
        <f>INDEX(Refs!S:S,MATCH($C1155,Refs!$I:$I,0))</f>
        <v>10.1016/j.heliyon.2021.e08332</v>
      </c>
      <c r="F1155" s="23" t="s">
        <v>334</v>
      </c>
      <c r="G1155" s="23" t="s">
        <v>1728</v>
      </c>
      <c r="I1155" s="24" t="s">
        <v>73</v>
      </c>
      <c r="J1155" s="26" t="s">
        <v>1729</v>
      </c>
      <c r="L1155" s="26" t="s">
        <v>568</v>
      </c>
      <c r="M1155" s="24">
        <v>3</v>
      </c>
      <c r="P1155" s="27" t="s">
        <v>59</v>
      </c>
      <c r="AF1155" s="23" t="s">
        <v>1733</v>
      </c>
      <c r="AG1155" s="23" t="s">
        <v>75</v>
      </c>
      <c r="AJ1155" s="24">
        <v>2018.1</v>
      </c>
      <c r="AK1155" s="30" t="str">
        <f t="shared" si="42"/>
        <v>Tithonia diversifolia</v>
      </c>
      <c r="AL1155" s="27">
        <v>10.34</v>
      </c>
      <c r="AN1155" s="30" t="str">
        <f t="shared" si="43"/>
        <v>Control</v>
      </c>
      <c r="AO1155" s="27">
        <v>10.26</v>
      </c>
      <c r="AR1155" s="27" t="s">
        <v>184</v>
      </c>
      <c r="AT1155" s="26" t="s">
        <v>77</v>
      </c>
    </row>
    <row r="1156" spans="1:55" ht="12" customHeight="1">
      <c r="A1156" s="20">
        <v>1165</v>
      </c>
      <c r="B1156" s="21">
        <f>INDEX(Refs!A:A,MATCH($C1156,Refs!$I:$I,0))</f>
        <v>6141577</v>
      </c>
      <c r="C1156" s="22" t="s">
        <v>1727</v>
      </c>
      <c r="D1156" s="21" t="str">
        <f>INDEX(Refs!L:L,MATCH($C1156,Refs!$I:$I,0))</f>
        <v>Mucheru-Muna, M. W.; Ndeleko-Barasa, E. M.; Ngetich, K. F.</v>
      </c>
      <c r="E1156" s="21" t="str">
        <f>INDEX(Refs!S:S,MATCH($C1156,Refs!$I:$I,0))</f>
        <v>10.1016/j.heliyon.2021.e08332</v>
      </c>
      <c r="F1156" s="23" t="s">
        <v>334</v>
      </c>
      <c r="G1156" s="23" t="s">
        <v>1728</v>
      </c>
      <c r="I1156" s="24" t="s">
        <v>73</v>
      </c>
      <c r="J1156" s="26" t="s">
        <v>1730</v>
      </c>
      <c r="L1156" s="26" t="s">
        <v>568</v>
      </c>
      <c r="M1156" s="24">
        <v>3</v>
      </c>
      <c r="Q1156" s="27" t="s">
        <v>59</v>
      </c>
      <c r="AF1156" s="23" t="s">
        <v>1733</v>
      </c>
      <c r="AG1156" s="23" t="s">
        <v>75</v>
      </c>
      <c r="AJ1156" s="24">
        <v>2018.1</v>
      </c>
      <c r="AK1156" s="30" t="str">
        <f t="shared" si="42"/>
        <v>Manure</v>
      </c>
      <c r="AL1156" s="27">
        <v>8.89</v>
      </c>
      <c r="AN1156" s="30" t="str">
        <f t="shared" si="43"/>
        <v>Control</v>
      </c>
      <c r="AO1156" s="27">
        <v>10.26</v>
      </c>
      <c r="AR1156" s="27" t="s">
        <v>184</v>
      </c>
      <c r="AT1156" s="26" t="s">
        <v>77</v>
      </c>
    </row>
    <row r="1157" spans="1:55" ht="12" customHeight="1">
      <c r="A1157" s="20">
        <v>1166</v>
      </c>
      <c r="B1157" s="21">
        <f>INDEX(Refs!A:A,MATCH($C1157,Refs!$I:$I,0))</f>
        <v>6141577</v>
      </c>
      <c r="C1157" s="22" t="s">
        <v>1727</v>
      </c>
      <c r="D1157" s="21" t="str">
        <f>INDEX(Refs!L:L,MATCH($C1157,Refs!$I:$I,0))</f>
        <v>Mucheru-Muna, M. W.; Ndeleko-Barasa, E. M.; Ngetich, K. F.</v>
      </c>
      <c r="E1157" s="21" t="str">
        <f>INDEX(Refs!S:S,MATCH($C1157,Refs!$I:$I,0))</f>
        <v>10.1016/j.heliyon.2021.e08332</v>
      </c>
      <c r="F1157" s="23" t="s">
        <v>334</v>
      </c>
      <c r="G1157" s="23" t="s">
        <v>1728</v>
      </c>
      <c r="I1157" s="24" t="s">
        <v>73</v>
      </c>
      <c r="J1157" s="26" t="s">
        <v>1729</v>
      </c>
      <c r="L1157" s="26" t="s">
        <v>1731</v>
      </c>
      <c r="M1157" s="24">
        <v>3</v>
      </c>
      <c r="AB1157" s="27" t="s">
        <v>59</v>
      </c>
      <c r="AF1157" s="23" t="s">
        <v>1733</v>
      </c>
      <c r="AG1157" s="23" t="s">
        <v>75</v>
      </c>
      <c r="AJ1157" s="24">
        <v>2018.1</v>
      </c>
      <c r="AK1157" s="30" t="str">
        <f t="shared" si="42"/>
        <v>Tithonia diversifolia</v>
      </c>
      <c r="AL1157" s="27">
        <v>10.34</v>
      </c>
      <c r="AN1157" s="30" t="str">
        <f t="shared" si="43"/>
        <v>Tithonia diversifolia + Minjingu Phosphate Rock</v>
      </c>
      <c r="AO1157" s="27">
        <v>7.45</v>
      </c>
      <c r="AR1157" s="27" t="s">
        <v>184</v>
      </c>
      <c r="AT1157" s="26" t="s">
        <v>77</v>
      </c>
    </row>
    <row r="1158" spans="1:55" ht="12" customHeight="1">
      <c r="A1158" s="20">
        <v>1167</v>
      </c>
      <c r="B1158" s="21">
        <f>INDEX(Refs!A:A,MATCH($C1158,Refs!$I:$I,0))</f>
        <v>6141577</v>
      </c>
      <c r="C1158" s="22" t="s">
        <v>1727</v>
      </c>
      <c r="D1158" s="21" t="str">
        <f>INDEX(Refs!L:L,MATCH($C1158,Refs!$I:$I,0))</f>
        <v>Mucheru-Muna, M. W.; Ndeleko-Barasa, E. M.; Ngetich, K. F.</v>
      </c>
      <c r="E1158" s="21" t="str">
        <f>INDEX(Refs!S:S,MATCH($C1158,Refs!$I:$I,0))</f>
        <v>10.1016/j.heliyon.2021.e08332</v>
      </c>
      <c r="F1158" s="23" t="s">
        <v>334</v>
      </c>
      <c r="G1158" s="23" t="s">
        <v>1728</v>
      </c>
      <c r="I1158" s="24" t="s">
        <v>73</v>
      </c>
      <c r="J1158" s="26" t="s">
        <v>1730</v>
      </c>
      <c r="L1158" s="26" t="s">
        <v>1732</v>
      </c>
      <c r="M1158" s="24">
        <v>3</v>
      </c>
      <c r="AB1158" s="27" t="s">
        <v>59</v>
      </c>
      <c r="AF1158" s="23" t="s">
        <v>1733</v>
      </c>
      <c r="AG1158" s="23" t="s">
        <v>75</v>
      </c>
      <c r="AJ1158" s="24">
        <v>2018.1</v>
      </c>
      <c r="AK1158" s="30" t="str">
        <f t="shared" si="42"/>
        <v>Manure</v>
      </c>
      <c r="AL1158" s="27">
        <v>8.89</v>
      </c>
      <c r="AN1158" s="30" t="str">
        <f t="shared" si="43"/>
        <v>Manure + Minjingu Phosphate Rock</v>
      </c>
      <c r="AO1158" s="27">
        <v>8.1</v>
      </c>
      <c r="AR1158" s="27" t="s">
        <v>184</v>
      </c>
      <c r="AT1158" s="26" t="s">
        <v>77</v>
      </c>
    </row>
    <row r="1159" spans="1:55" ht="12" customHeight="1">
      <c r="A1159" s="20">
        <v>1168</v>
      </c>
      <c r="B1159" s="21" t="e">
        <f>INDEX(Refs!A:A,MATCH($C1159,Refs!$I:$I,0))</f>
        <v>#N/A</v>
      </c>
      <c r="D1159" s="21" t="e">
        <f>INDEX(Refs!L:L,MATCH($C1159,Refs!$I:$I,0))</f>
        <v>#N/A</v>
      </c>
      <c r="E1159" s="21" t="e">
        <f>INDEX(Refs!S:S,MATCH($C1159,Refs!$I:$I,0))</f>
        <v>#N/A</v>
      </c>
      <c r="AK1159" s="30">
        <f t="shared" si="42"/>
        <v>0</v>
      </c>
      <c r="AN1159" s="30">
        <f t="shared" si="43"/>
        <v>0</v>
      </c>
    </row>
    <row r="1160" spans="1:55" ht="12" customHeight="1">
      <c r="A1160" s="20">
        <v>1169</v>
      </c>
      <c r="B1160" s="21">
        <f>INDEX(Refs!A:A,MATCH($C1160,Refs!$I:$I,0))</f>
        <v>6135575</v>
      </c>
      <c r="C1160" s="22" t="s">
        <v>1734</v>
      </c>
      <c r="D1160" s="21" t="str">
        <f>INDEX(Refs!L:L,MATCH($C1160,Refs!$I:$I,0))</f>
        <v>Desta, Bizuwork Tafes; Gezahegn, Almaz Meseret; Tesema, Sisay Eshetu</v>
      </c>
      <c r="E1160" s="21" t="str">
        <f>INDEX(Refs!S:S,MATCH($C1160,Refs!$I:$I,0))</f>
        <v>10.1080/23311932.2020.1869382</v>
      </c>
      <c r="F1160" s="23" t="s">
        <v>54</v>
      </c>
      <c r="G1160" s="23" t="s">
        <v>1735</v>
      </c>
      <c r="I1160" s="24" t="s">
        <v>1736</v>
      </c>
      <c r="J1160" s="26" t="s">
        <v>1483</v>
      </c>
      <c r="L1160" s="26" t="s">
        <v>1067</v>
      </c>
      <c r="M1160" s="24">
        <v>3</v>
      </c>
      <c r="O1160" s="27" t="s">
        <v>59</v>
      </c>
      <c r="AF1160" s="23" t="s">
        <v>65</v>
      </c>
      <c r="AG1160" s="23" t="s">
        <v>479</v>
      </c>
      <c r="AJ1160" s="24">
        <v>2015.2017000000001</v>
      </c>
      <c r="AK1160" s="30" t="str">
        <f t="shared" si="42"/>
        <v>Reduced till + Residue</v>
      </c>
      <c r="AL1160" s="27">
        <v>56000</v>
      </c>
      <c r="AN1160" s="30" t="str">
        <f t="shared" si="43"/>
        <v>Conventional till</v>
      </c>
      <c r="AO1160" s="27">
        <v>57866.67</v>
      </c>
      <c r="AR1160" s="27" t="s">
        <v>1737</v>
      </c>
      <c r="AT1160" s="26" t="s">
        <v>63</v>
      </c>
      <c r="AU1160" s="26" t="s">
        <v>63</v>
      </c>
      <c r="AV1160" s="26" t="s">
        <v>63</v>
      </c>
      <c r="AW1160" s="26" t="s">
        <v>63</v>
      </c>
      <c r="AX1160" s="26" t="s">
        <v>63</v>
      </c>
      <c r="AY1160" s="26" t="s">
        <v>63</v>
      </c>
      <c r="AZ1160" s="26" t="s">
        <v>77</v>
      </c>
      <c r="BA1160" s="26" t="s">
        <v>63</v>
      </c>
      <c r="BB1160" s="26" t="s">
        <v>63</v>
      </c>
      <c r="BC1160" s="26" t="s">
        <v>63</v>
      </c>
    </row>
    <row r="1161" spans="1:55" ht="12" customHeight="1">
      <c r="A1161" s="20">
        <v>1170</v>
      </c>
      <c r="B1161" s="21">
        <f>INDEX(Refs!A:A,MATCH($C1161,Refs!$I:$I,0))</f>
        <v>6135575</v>
      </c>
      <c r="C1161" s="22" t="s">
        <v>1734</v>
      </c>
      <c r="D1161" s="21" t="str">
        <f>INDEX(Refs!L:L,MATCH($C1161,Refs!$I:$I,0))</f>
        <v>Desta, Bizuwork Tafes; Gezahegn, Almaz Meseret; Tesema, Sisay Eshetu</v>
      </c>
      <c r="E1161" s="21" t="str">
        <f>INDEX(Refs!S:S,MATCH($C1161,Refs!$I:$I,0))</f>
        <v>10.1080/23311932.2020.1869382</v>
      </c>
      <c r="F1161" s="23" t="s">
        <v>54</v>
      </c>
      <c r="G1161" s="23" t="s">
        <v>1735</v>
      </c>
      <c r="I1161" s="24" t="s">
        <v>1736</v>
      </c>
      <c r="J1161" s="26" t="s">
        <v>1738</v>
      </c>
      <c r="L1161" s="26" t="s">
        <v>1067</v>
      </c>
      <c r="M1161" s="24">
        <v>3</v>
      </c>
      <c r="O1161" s="27" t="s">
        <v>59</v>
      </c>
      <c r="P1161" s="27" t="s">
        <v>59</v>
      </c>
      <c r="AF1161" s="23" t="s">
        <v>65</v>
      </c>
      <c r="AG1161" s="23" t="s">
        <v>479</v>
      </c>
      <c r="AJ1161" s="24">
        <v>2015.2017000000001</v>
      </c>
      <c r="AK1161" s="30" t="str">
        <f t="shared" si="42"/>
        <v>Reduced till</v>
      </c>
      <c r="AL1161" s="27">
        <v>52733</v>
      </c>
      <c r="AN1161" s="30" t="str">
        <f t="shared" si="43"/>
        <v>Conventional till</v>
      </c>
      <c r="AO1161" s="27">
        <v>57866.67</v>
      </c>
      <c r="AR1161" s="27" t="s">
        <v>1737</v>
      </c>
      <c r="AT1161" s="26" t="s">
        <v>63</v>
      </c>
      <c r="AU1161" s="26" t="s">
        <v>63</v>
      </c>
      <c r="AV1161" s="26" t="s">
        <v>63</v>
      </c>
      <c r="AW1161" s="26" t="s">
        <v>63</v>
      </c>
      <c r="AX1161" s="26" t="s">
        <v>63</v>
      </c>
      <c r="AY1161" s="26" t="s">
        <v>63</v>
      </c>
      <c r="AZ1161" s="26" t="s">
        <v>77</v>
      </c>
      <c r="BA1161" s="26" t="s">
        <v>63</v>
      </c>
      <c r="BB1161" s="26" t="s">
        <v>63</v>
      </c>
      <c r="BC1161" s="26" t="s">
        <v>63</v>
      </c>
    </row>
    <row r="1162" spans="1:55" ht="12" customHeight="1">
      <c r="A1162" s="20">
        <v>1171</v>
      </c>
      <c r="B1162" s="21">
        <f>INDEX(Refs!A:A,MATCH($C1162,Refs!$I:$I,0))</f>
        <v>6135575</v>
      </c>
      <c r="C1162" s="22" t="s">
        <v>1734</v>
      </c>
      <c r="D1162" s="21" t="str">
        <f>INDEX(Refs!L:L,MATCH($C1162,Refs!$I:$I,0))</f>
        <v>Desta, Bizuwork Tafes; Gezahegn, Almaz Meseret; Tesema, Sisay Eshetu</v>
      </c>
      <c r="E1162" s="21" t="str">
        <f>INDEX(Refs!S:S,MATCH($C1162,Refs!$I:$I,0))</f>
        <v>10.1080/23311932.2020.1869382</v>
      </c>
      <c r="F1162" s="23" t="s">
        <v>54</v>
      </c>
      <c r="G1162" s="23" t="s">
        <v>1735</v>
      </c>
      <c r="I1162" s="24" t="s">
        <v>1736</v>
      </c>
      <c r="J1162" s="26" t="s">
        <v>1483</v>
      </c>
      <c r="L1162" s="26" t="s">
        <v>1067</v>
      </c>
      <c r="M1162" s="24">
        <v>3</v>
      </c>
      <c r="O1162" s="27" t="s">
        <v>59</v>
      </c>
      <c r="AF1162" s="23" t="s">
        <v>60</v>
      </c>
      <c r="AG1162" s="23" t="s">
        <v>479</v>
      </c>
      <c r="AJ1162" s="24">
        <v>2015.2017000000001</v>
      </c>
      <c r="AK1162" s="30" t="str">
        <f t="shared" si="42"/>
        <v>Reduced till + Residue</v>
      </c>
      <c r="AL1162" s="27">
        <v>3266.67</v>
      </c>
      <c r="AN1162" s="30" t="str">
        <f t="shared" si="43"/>
        <v>Conventional till</v>
      </c>
      <c r="AO1162" s="27">
        <v>7466.67</v>
      </c>
      <c r="AR1162" s="27" t="s">
        <v>1737</v>
      </c>
      <c r="AT1162" s="26" t="s">
        <v>63</v>
      </c>
      <c r="AU1162" s="26" t="s">
        <v>63</v>
      </c>
      <c r="AV1162" s="26" t="s">
        <v>63</v>
      </c>
      <c r="AW1162" s="26" t="s">
        <v>63</v>
      </c>
      <c r="AX1162" s="26" t="s">
        <v>63</v>
      </c>
      <c r="AY1162" s="26" t="s">
        <v>63</v>
      </c>
      <c r="AZ1162" s="26" t="s">
        <v>77</v>
      </c>
      <c r="BA1162" s="26" t="s">
        <v>63</v>
      </c>
      <c r="BB1162" s="26" t="s">
        <v>63</v>
      </c>
      <c r="BC1162" s="26" t="s">
        <v>63</v>
      </c>
    </row>
    <row r="1163" spans="1:55" ht="12" customHeight="1">
      <c r="A1163" s="20">
        <v>1172</v>
      </c>
      <c r="B1163" s="21">
        <f>INDEX(Refs!A:A,MATCH($C1163,Refs!$I:$I,0))</f>
        <v>6135575</v>
      </c>
      <c r="C1163" s="22" t="s">
        <v>1734</v>
      </c>
      <c r="D1163" s="21" t="str">
        <f>INDEX(Refs!L:L,MATCH($C1163,Refs!$I:$I,0))</f>
        <v>Desta, Bizuwork Tafes; Gezahegn, Almaz Meseret; Tesema, Sisay Eshetu</v>
      </c>
      <c r="E1163" s="21" t="str">
        <f>INDEX(Refs!S:S,MATCH($C1163,Refs!$I:$I,0))</f>
        <v>10.1080/23311932.2020.1869382</v>
      </c>
      <c r="F1163" s="23" t="s">
        <v>54</v>
      </c>
      <c r="G1163" s="23" t="s">
        <v>1735</v>
      </c>
      <c r="I1163" s="24" t="s">
        <v>1736</v>
      </c>
      <c r="J1163" s="26" t="s">
        <v>1738</v>
      </c>
      <c r="L1163" s="26" t="s">
        <v>1067</v>
      </c>
      <c r="M1163" s="24">
        <v>3</v>
      </c>
      <c r="O1163" s="27" t="s">
        <v>59</v>
      </c>
      <c r="P1163" s="27" t="s">
        <v>59</v>
      </c>
      <c r="AF1163" s="23" t="s">
        <v>60</v>
      </c>
      <c r="AG1163" s="23" t="s">
        <v>479</v>
      </c>
      <c r="AJ1163" s="24">
        <v>2015.2017000000001</v>
      </c>
      <c r="AK1163" s="30" t="str">
        <f t="shared" si="42"/>
        <v>Reduced till</v>
      </c>
      <c r="AL1163" s="27">
        <v>2800</v>
      </c>
      <c r="AN1163" s="30" t="str">
        <f t="shared" si="43"/>
        <v>Conventional till</v>
      </c>
      <c r="AO1163" s="27">
        <v>7466.67</v>
      </c>
      <c r="AR1163" s="27" t="s">
        <v>1737</v>
      </c>
      <c r="AT1163" s="26" t="s">
        <v>63</v>
      </c>
      <c r="AU1163" s="26" t="s">
        <v>63</v>
      </c>
      <c r="AV1163" s="26" t="s">
        <v>63</v>
      </c>
      <c r="AW1163" s="26" t="s">
        <v>63</v>
      </c>
      <c r="AX1163" s="26" t="s">
        <v>63</v>
      </c>
      <c r="AY1163" s="26" t="s">
        <v>63</v>
      </c>
      <c r="AZ1163" s="26" t="s">
        <v>77</v>
      </c>
      <c r="BA1163" s="26" t="s">
        <v>63</v>
      </c>
      <c r="BB1163" s="26" t="s">
        <v>63</v>
      </c>
      <c r="BC1163" s="26" t="s">
        <v>63</v>
      </c>
    </row>
    <row r="1164" spans="1:55" ht="12" customHeight="1">
      <c r="A1164" s="20">
        <v>1173</v>
      </c>
      <c r="B1164" s="21">
        <f>INDEX(Refs!A:A,MATCH($C1164,Refs!$I:$I,0))</f>
        <v>6135575</v>
      </c>
      <c r="C1164" s="22" t="s">
        <v>1734</v>
      </c>
      <c r="D1164" s="21" t="str">
        <f>INDEX(Refs!L:L,MATCH($C1164,Refs!$I:$I,0))</f>
        <v>Desta, Bizuwork Tafes; Gezahegn, Almaz Meseret; Tesema, Sisay Eshetu</v>
      </c>
      <c r="E1164" s="21" t="str">
        <f>INDEX(Refs!S:S,MATCH($C1164,Refs!$I:$I,0))</f>
        <v>10.1080/23311932.2020.1869382</v>
      </c>
      <c r="F1164" s="23" t="s">
        <v>54</v>
      </c>
      <c r="G1164" s="23" t="s">
        <v>1739</v>
      </c>
      <c r="I1164" s="24" t="s">
        <v>1736</v>
      </c>
      <c r="J1164" s="26" t="s">
        <v>1483</v>
      </c>
      <c r="L1164" s="26" t="s">
        <v>1067</v>
      </c>
      <c r="M1164" s="24">
        <v>3</v>
      </c>
      <c r="O1164" s="27" t="s">
        <v>59</v>
      </c>
      <c r="AF1164" s="23" t="s">
        <v>65</v>
      </c>
      <c r="AG1164" s="23" t="s">
        <v>479</v>
      </c>
      <c r="AJ1164" s="24">
        <v>2015.2017000000001</v>
      </c>
      <c r="AK1164" s="30" t="str">
        <f t="shared" si="42"/>
        <v>Reduced till + Residue</v>
      </c>
      <c r="AL1164" s="27">
        <v>39036.14</v>
      </c>
      <c r="AN1164" s="30" t="str">
        <f t="shared" si="43"/>
        <v>Conventional till</v>
      </c>
      <c r="AO1164" s="27">
        <v>29819.27</v>
      </c>
      <c r="AR1164" s="27" t="s">
        <v>1740</v>
      </c>
      <c r="AT1164" s="26" t="s">
        <v>63</v>
      </c>
      <c r="AU1164" s="26" t="s">
        <v>63</v>
      </c>
      <c r="AV1164" s="26" t="s">
        <v>63</v>
      </c>
      <c r="AW1164" s="26" t="s">
        <v>63</v>
      </c>
      <c r="AX1164" s="26" t="s">
        <v>63</v>
      </c>
      <c r="AY1164" s="26" t="s">
        <v>63</v>
      </c>
      <c r="AZ1164" s="26" t="s">
        <v>77</v>
      </c>
      <c r="BA1164" s="26" t="s">
        <v>63</v>
      </c>
      <c r="BB1164" s="26" t="s">
        <v>63</v>
      </c>
      <c r="BC1164" s="26" t="s">
        <v>63</v>
      </c>
    </row>
    <row r="1165" spans="1:55" ht="12" customHeight="1">
      <c r="A1165" s="20">
        <v>1174</v>
      </c>
      <c r="B1165" s="21">
        <f>INDEX(Refs!A:A,MATCH($C1165,Refs!$I:$I,0))</f>
        <v>6135575</v>
      </c>
      <c r="C1165" s="22" t="s">
        <v>1734</v>
      </c>
      <c r="D1165" s="21" t="str">
        <f>INDEX(Refs!L:L,MATCH($C1165,Refs!$I:$I,0))</f>
        <v>Desta, Bizuwork Tafes; Gezahegn, Almaz Meseret; Tesema, Sisay Eshetu</v>
      </c>
      <c r="E1165" s="21" t="str">
        <f>INDEX(Refs!S:S,MATCH($C1165,Refs!$I:$I,0))</f>
        <v>10.1080/23311932.2020.1869382</v>
      </c>
      <c r="F1165" s="23" t="s">
        <v>54</v>
      </c>
      <c r="G1165" s="23" t="s">
        <v>1739</v>
      </c>
      <c r="I1165" s="24" t="s">
        <v>1736</v>
      </c>
      <c r="J1165" s="26" t="s">
        <v>1738</v>
      </c>
      <c r="L1165" s="26" t="s">
        <v>1067</v>
      </c>
      <c r="M1165" s="24">
        <v>3</v>
      </c>
      <c r="O1165" s="27" t="s">
        <v>59</v>
      </c>
      <c r="P1165" s="27" t="s">
        <v>59</v>
      </c>
      <c r="AF1165" s="23" t="s">
        <v>65</v>
      </c>
      <c r="AG1165" s="23" t="s">
        <v>479</v>
      </c>
      <c r="AJ1165" s="24">
        <v>2015.2017000000001</v>
      </c>
      <c r="AK1165" s="30" t="str">
        <f t="shared" si="42"/>
        <v>Reduced till</v>
      </c>
      <c r="AL1165" s="27">
        <v>22228.91</v>
      </c>
      <c r="AN1165" s="30" t="str">
        <f t="shared" si="43"/>
        <v>Conventional till</v>
      </c>
      <c r="AO1165" s="27">
        <v>29819.27</v>
      </c>
      <c r="AR1165" s="27" t="s">
        <v>1740</v>
      </c>
    </row>
    <row r="1166" spans="1:55" ht="12" customHeight="1">
      <c r="A1166" s="20">
        <v>1175</v>
      </c>
      <c r="B1166" s="21">
        <f>INDEX(Refs!A:A,MATCH($C1166,Refs!$I:$I,0))</f>
        <v>6135575</v>
      </c>
      <c r="C1166" s="22" t="s">
        <v>1734</v>
      </c>
      <c r="D1166" s="21" t="str">
        <f>INDEX(Refs!L:L,MATCH($C1166,Refs!$I:$I,0))</f>
        <v>Desta, Bizuwork Tafes; Gezahegn, Almaz Meseret; Tesema, Sisay Eshetu</v>
      </c>
      <c r="E1166" s="21" t="str">
        <f>INDEX(Refs!S:S,MATCH($C1166,Refs!$I:$I,0))</f>
        <v>10.1080/23311932.2020.1869382</v>
      </c>
      <c r="F1166" s="23" t="s">
        <v>54</v>
      </c>
      <c r="G1166" s="23" t="s">
        <v>1739</v>
      </c>
      <c r="I1166" s="24" t="s">
        <v>1736</v>
      </c>
      <c r="J1166" s="26" t="s">
        <v>1483</v>
      </c>
      <c r="L1166" s="26" t="s">
        <v>1067</v>
      </c>
      <c r="M1166" s="24">
        <v>3</v>
      </c>
      <c r="O1166" s="27" t="s">
        <v>59</v>
      </c>
      <c r="AF1166" s="23" t="s">
        <v>60</v>
      </c>
      <c r="AG1166" s="23" t="s">
        <v>479</v>
      </c>
      <c r="AJ1166" s="24">
        <v>2015.2017000000001</v>
      </c>
      <c r="AK1166" s="30" t="str">
        <f t="shared" si="42"/>
        <v>Reduced till + Residue</v>
      </c>
      <c r="AL1166" s="27">
        <v>2439.75</v>
      </c>
      <c r="AN1166" s="30" t="str">
        <f t="shared" si="43"/>
        <v>Conventional till</v>
      </c>
      <c r="AO1166" s="27">
        <v>7048.19</v>
      </c>
      <c r="AR1166" s="27" t="s">
        <v>1740</v>
      </c>
    </row>
    <row r="1167" spans="1:55" ht="12" customHeight="1">
      <c r="A1167" s="20">
        <v>1176</v>
      </c>
      <c r="B1167" s="21">
        <f>INDEX(Refs!A:A,MATCH($C1167,Refs!$I:$I,0))</f>
        <v>6135575</v>
      </c>
      <c r="C1167" s="22" t="s">
        <v>1734</v>
      </c>
      <c r="D1167" s="21" t="str">
        <f>INDEX(Refs!L:L,MATCH($C1167,Refs!$I:$I,0))</f>
        <v>Desta, Bizuwork Tafes; Gezahegn, Almaz Meseret; Tesema, Sisay Eshetu</v>
      </c>
      <c r="E1167" s="21" t="str">
        <f>INDEX(Refs!S:S,MATCH($C1167,Refs!$I:$I,0))</f>
        <v>10.1080/23311932.2020.1869382</v>
      </c>
      <c r="F1167" s="23" t="s">
        <v>54</v>
      </c>
      <c r="G1167" s="23" t="s">
        <v>1739</v>
      </c>
      <c r="I1167" s="24" t="s">
        <v>1736</v>
      </c>
      <c r="J1167" s="26" t="s">
        <v>1738</v>
      </c>
      <c r="L1167" s="26" t="s">
        <v>1067</v>
      </c>
      <c r="M1167" s="24">
        <v>3</v>
      </c>
      <c r="O1167" s="27" t="s">
        <v>59</v>
      </c>
      <c r="P1167" s="27" t="s">
        <v>59</v>
      </c>
      <c r="AF1167" s="23" t="s">
        <v>60</v>
      </c>
      <c r="AG1167" s="23" t="s">
        <v>479</v>
      </c>
      <c r="AJ1167" s="24">
        <v>2015.2017000000001</v>
      </c>
      <c r="AK1167" s="30" t="str">
        <f t="shared" si="42"/>
        <v>Reduced till</v>
      </c>
      <c r="AL1167" s="27">
        <v>2710.84</v>
      </c>
      <c r="AN1167" s="30" t="str">
        <f t="shared" si="43"/>
        <v>Conventional till</v>
      </c>
      <c r="AO1167" s="27">
        <v>7048.19</v>
      </c>
      <c r="AR1167" s="27" t="s">
        <v>1740</v>
      </c>
    </row>
    <row r="1168" spans="1:55" ht="12" customHeight="1">
      <c r="A1168" s="20">
        <v>1177</v>
      </c>
      <c r="B1168" s="21" t="e">
        <f>INDEX(Refs!A:A,MATCH($C1168,Refs!$I:$I,0))</f>
        <v>#N/A</v>
      </c>
      <c r="D1168" s="21" t="e">
        <f>INDEX(Refs!L:L,MATCH($C1168,Refs!$I:$I,0))</f>
        <v>#N/A</v>
      </c>
      <c r="E1168" s="21" t="e">
        <f>INDEX(Refs!S:S,MATCH($C1168,Refs!$I:$I,0))</f>
        <v>#N/A</v>
      </c>
      <c r="AK1168" s="30">
        <f t="shared" si="42"/>
        <v>0</v>
      </c>
      <c r="AN1168" s="30">
        <f t="shared" si="43"/>
        <v>0</v>
      </c>
    </row>
    <row r="1169" spans="1:55" ht="12" customHeight="1">
      <c r="A1169" s="20">
        <v>1178</v>
      </c>
      <c r="B1169" s="21">
        <f>INDEX(Refs!A:A,MATCH($C1169,Refs!$I:$I,0))</f>
        <v>6135671</v>
      </c>
      <c r="C1169" s="22" t="s">
        <v>1741</v>
      </c>
      <c r="D1169" s="21" t="str">
        <f>INDEX(Refs!L:L,MATCH($C1169,Refs!$I:$I,0))</f>
        <v>Damte, Matebe; Ejigu, Workineh; Elias, Eyasu; Selassie, Yihenew G.</v>
      </c>
      <c r="E1169" s="21" t="str">
        <f>INDEX(Refs!S:S,MATCH($C1169,Refs!$I:$I,0))</f>
        <v>10.1016/j.heliyon.2021.e06074</v>
      </c>
      <c r="F1169" s="23" t="s">
        <v>54</v>
      </c>
      <c r="G1169" s="23" t="s">
        <v>1742</v>
      </c>
      <c r="I1169" s="24" t="s">
        <v>73</v>
      </c>
      <c r="J1169" s="26" t="s">
        <v>1743</v>
      </c>
      <c r="L1169" s="26" t="s">
        <v>1713</v>
      </c>
      <c r="M1169" s="24">
        <v>3</v>
      </c>
      <c r="Q1169" s="27" t="s">
        <v>59</v>
      </c>
      <c r="AF1169" s="23" t="s">
        <v>60</v>
      </c>
      <c r="AG1169" s="23" t="s">
        <v>479</v>
      </c>
      <c r="AJ1169" s="24">
        <v>2017</v>
      </c>
      <c r="AK1169" s="30" t="str">
        <f t="shared" si="42"/>
        <v>5t/ha Compost + 0 Urea/NPSB</v>
      </c>
      <c r="AL1169" s="62">
        <v>1100</v>
      </c>
      <c r="AN1169" s="30" t="str">
        <f t="shared" si="43"/>
        <v>No fert</v>
      </c>
      <c r="AO1169" s="62">
        <v>0</v>
      </c>
      <c r="AR1169" s="27" t="s">
        <v>184</v>
      </c>
      <c r="AU1169" s="26" t="s">
        <v>77</v>
      </c>
      <c r="AV1169" s="26" t="s">
        <v>77</v>
      </c>
      <c r="AW1169" s="26" t="s">
        <v>63</v>
      </c>
      <c r="AX1169" s="26" t="s">
        <v>63</v>
      </c>
      <c r="AY1169" s="26" t="s">
        <v>63</v>
      </c>
      <c r="AZ1169" s="26" t="s">
        <v>63</v>
      </c>
      <c r="BA1169" s="26" t="s">
        <v>63</v>
      </c>
      <c r="BB1169" s="26" t="s">
        <v>63</v>
      </c>
      <c r="BC1169" s="26" t="s">
        <v>63</v>
      </c>
    </row>
    <row r="1170" spans="1:55" ht="12" customHeight="1">
      <c r="A1170" s="20">
        <v>1179</v>
      </c>
      <c r="B1170" s="21">
        <f>INDEX(Refs!A:A,MATCH($C1170,Refs!$I:$I,0))</f>
        <v>6135671</v>
      </c>
      <c r="C1170" s="22" t="s">
        <v>1741</v>
      </c>
      <c r="D1170" s="21" t="str">
        <f>INDEX(Refs!L:L,MATCH($C1170,Refs!$I:$I,0))</f>
        <v>Damte, Matebe; Ejigu, Workineh; Elias, Eyasu; Selassie, Yihenew G.</v>
      </c>
      <c r="E1170" s="21" t="str">
        <f>INDEX(Refs!S:S,MATCH($C1170,Refs!$I:$I,0))</f>
        <v>10.1016/j.heliyon.2021.e06074</v>
      </c>
      <c r="F1170" s="23" t="s">
        <v>54</v>
      </c>
      <c r="G1170" s="23" t="s">
        <v>1742</v>
      </c>
      <c r="I1170" s="24" t="s">
        <v>73</v>
      </c>
      <c r="J1170" s="26" t="s">
        <v>1744</v>
      </c>
      <c r="L1170" s="26" t="s">
        <v>1713</v>
      </c>
      <c r="M1170" s="24">
        <v>3</v>
      </c>
      <c r="Q1170" s="27" t="s">
        <v>59</v>
      </c>
      <c r="AF1170" s="23" t="s">
        <v>60</v>
      </c>
      <c r="AG1170" s="23" t="s">
        <v>479</v>
      </c>
      <c r="AJ1170" s="24">
        <v>2017</v>
      </c>
      <c r="AK1170" s="30" t="str">
        <f t="shared" si="42"/>
        <v>10t/ha Compost + 0 Urea/NPSB</v>
      </c>
      <c r="AL1170" s="62">
        <v>2200</v>
      </c>
      <c r="AN1170" s="30" t="str">
        <f t="shared" si="43"/>
        <v>No fert</v>
      </c>
      <c r="AO1170" s="62">
        <v>0</v>
      </c>
      <c r="AR1170" s="27" t="s">
        <v>184</v>
      </c>
      <c r="AU1170" s="26" t="s">
        <v>77</v>
      </c>
      <c r="AV1170" s="26" t="s">
        <v>77</v>
      </c>
      <c r="AW1170" s="26" t="s">
        <v>63</v>
      </c>
      <c r="AX1170" s="26" t="s">
        <v>63</v>
      </c>
      <c r="AY1170" s="26" t="s">
        <v>63</v>
      </c>
      <c r="AZ1170" s="26" t="s">
        <v>63</v>
      </c>
      <c r="BA1170" s="26" t="s">
        <v>63</v>
      </c>
      <c r="BB1170" s="26" t="s">
        <v>63</v>
      </c>
      <c r="BC1170" s="26" t="s">
        <v>63</v>
      </c>
    </row>
    <row r="1171" spans="1:55" ht="12" customHeight="1">
      <c r="A1171" s="20">
        <v>1180</v>
      </c>
      <c r="B1171" s="21">
        <f>INDEX(Refs!A:A,MATCH($C1171,Refs!$I:$I,0))</f>
        <v>6135671</v>
      </c>
      <c r="C1171" s="22" t="s">
        <v>1741</v>
      </c>
      <c r="D1171" s="21" t="str">
        <f>INDEX(Refs!L:L,MATCH($C1171,Refs!$I:$I,0))</f>
        <v>Damte, Matebe; Ejigu, Workineh; Elias, Eyasu; Selassie, Yihenew G.</v>
      </c>
      <c r="E1171" s="21" t="str">
        <f>INDEX(Refs!S:S,MATCH($C1171,Refs!$I:$I,0))</f>
        <v>10.1016/j.heliyon.2021.e06074</v>
      </c>
      <c r="F1171" s="23" t="s">
        <v>54</v>
      </c>
      <c r="G1171" s="23" t="s">
        <v>1742</v>
      </c>
      <c r="I1171" s="24" t="s">
        <v>73</v>
      </c>
      <c r="J1171" s="26" t="s">
        <v>1745</v>
      </c>
      <c r="L1171" s="26" t="s">
        <v>1746</v>
      </c>
      <c r="M1171" s="24">
        <v>3</v>
      </c>
      <c r="Q1171" s="27" t="s">
        <v>59</v>
      </c>
      <c r="AF1171" s="23" t="s">
        <v>60</v>
      </c>
      <c r="AG1171" s="23" t="s">
        <v>479</v>
      </c>
      <c r="AJ1171" s="24">
        <v>2017</v>
      </c>
      <c r="AK1171" s="30" t="str">
        <f t="shared" si="42"/>
        <v>5t/ha Compost + 50 Urea/NPSB</v>
      </c>
      <c r="AL1171" s="62">
        <v>2505</v>
      </c>
      <c r="AN1171" s="30" t="str">
        <f t="shared" si="43"/>
        <v>0 Compost + 50 Urea/NPSB</v>
      </c>
      <c r="AO1171" s="62">
        <v>1405</v>
      </c>
      <c r="AR1171" s="27" t="s">
        <v>184</v>
      </c>
      <c r="AU1171" s="26" t="s">
        <v>77</v>
      </c>
      <c r="AV1171" s="26" t="s">
        <v>77</v>
      </c>
      <c r="AW1171" s="26" t="s">
        <v>63</v>
      </c>
      <c r="AX1171" s="26" t="s">
        <v>63</v>
      </c>
      <c r="AY1171" s="26" t="s">
        <v>63</v>
      </c>
      <c r="AZ1171" s="26" t="s">
        <v>63</v>
      </c>
      <c r="BA1171" s="26" t="s">
        <v>63</v>
      </c>
      <c r="BB1171" s="26" t="s">
        <v>63</v>
      </c>
      <c r="BC1171" s="26" t="s">
        <v>63</v>
      </c>
    </row>
    <row r="1172" spans="1:55" ht="12" customHeight="1">
      <c r="A1172" s="20">
        <v>1181</v>
      </c>
      <c r="B1172" s="21">
        <f>INDEX(Refs!A:A,MATCH($C1172,Refs!$I:$I,0))</f>
        <v>6135671</v>
      </c>
      <c r="C1172" s="22" t="s">
        <v>1741</v>
      </c>
      <c r="D1172" s="21" t="str">
        <f>INDEX(Refs!L:L,MATCH($C1172,Refs!$I:$I,0))</f>
        <v>Damte, Matebe; Ejigu, Workineh; Elias, Eyasu; Selassie, Yihenew G.</v>
      </c>
      <c r="E1172" s="21" t="str">
        <f>INDEX(Refs!S:S,MATCH($C1172,Refs!$I:$I,0))</f>
        <v>10.1016/j.heliyon.2021.e06074</v>
      </c>
      <c r="F1172" s="23" t="s">
        <v>54</v>
      </c>
      <c r="G1172" s="23" t="s">
        <v>1742</v>
      </c>
      <c r="I1172" s="24" t="s">
        <v>73</v>
      </c>
      <c r="J1172" s="26" t="s">
        <v>1747</v>
      </c>
      <c r="L1172" s="26" t="s">
        <v>1746</v>
      </c>
      <c r="M1172" s="24">
        <v>3</v>
      </c>
      <c r="Q1172" s="27" t="s">
        <v>59</v>
      </c>
      <c r="AF1172" s="23" t="s">
        <v>60</v>
      </c>
      <c r="AG1172" s="23" t="s">
        <v>479</v>
      </c>
      <c r="AJ1172" s="24">
        <v>2017</v>
      </c>
      <c r="AK1172" s="30" t="str">
        <f t="shared" si="42"/>
        <v>10t/ha Compost + 50 Urea/NPSB</v>
      </c>
      <c r="AL1172" s="62">
        <v>3605</v>
      </c>
      <c r="AN1172" s="30" t="str">
        <f t="shared" si="43"/>
        <v>0 Compost + 50 Urea/NPSB</v>
      </c>
      <c r="AO1172" s="62">
        <v>1405</v>
      </c>
      <c r="AR1172" s="27" t="s">
        <v>184</v>
      </c>
      <c r="AU1172" s="26" t="s">
        <v>77</v>
      </c>
      <c r="AV1172" s="26" t="s">
        <v>77</v>
      </c>
      <c r="AW1172" s="26" t="s">
        <v>63</v>
      </c>
      <c r="AX1172" s="26" t="s">
        <v>63</v>
      </c>
      <c r="AY1172" s="26" t="s">
        <v>63</v>
      </c>
      <c r="AZ1172" s="26" t="s">
        <v>63</v>
      </c>
      <c r="BA1172" s="26" t="s">
        <v>63</v>
      </c>
      <c r="BB1172" s="26" t="s">
        <v>63</v>
      </c>
      <c r="BC1172" s="26" t="s">
        <v>63</v>
      </c>
    </row>
    <row r="1173" spans="1:55" ht="12" customHeight="1">
      <c r="A1173" s="20">
        <v>1182</v>
      </c>
      <c r="B1173" s="21">
        <f>INDEX(Refs!A:A,MATCH($C1173,Refs!$I:$I,0))</f>
        <v>6135671</v>
      </c>
      <c r="C1173" s="22" t="s">
        <v>1741</v>
      </c>
      <c r="D1173" s="21" t="str">
        <f>INDEX(Refs!L:L,MATCH($C1173,Refs!$I:$I,0))</f>
        <v>Damte, Matebe; Ejigu, Workineh; Elias, Eyasu; Selassie, Yihenew G.</v>
      </c>
      <c r="E1173" s="21" t="str">
        <f>INDEX(Refs!S:S,MATCH($C1173,Refs!$I:$I,0))</f>
        <v>10.1016/j.heliyon.2021.e06074</v>
      </c>
      <c r="F1173" s="23" t="s">
        <v>54</v>
      </c>
      <c r="G1173" s="23" t="s">
        <v>1742</v>
      </c>
      <c r="I1173" s="24" t="s">
        <v>73</v>
      </c>
      <c r="J1173" s="26" t="s">
        <v>1748</v>
      </c>
      <c r="L1173" s="26" t="s">
        <v>1749</v>
      </c>
      <c r="M1173" s="24">
        <v>3</v>
      </c>
      <c r="Q1173" s="27" t="s">
        <v>59</v>
      </c>
      <c r="AF1173" s="23" t="s">
        <v>60</v>
      </c>
      <c r="AG1173" s="23" t="s">
        <v>479</v>
      </c>
      <c r="AJ1173" s="24">
        <v>2017</v>
      </c>
      <c r="AK1173" s="30" t="str">
        <f t="shared" si="42"/>
        <v>5t/ha Compost + 100 Urea/NPSB</v>
      </c>
      <c r="AL1173" s="62">
        <v>3910</v>
      </c>
      <c r="AN1173" s="30" t="str">
        <f t="shared" si="43"/>
        <v>0 Compost + 100 Urea/NPSB</v>
      </c>
      <c r="AO1173" s="62">
        <v>2810</v>
      </c>
      <c r="AR1173" s="27" t="s">
        <v>184</v>
      </c>
      <c r="AU1173" s="26" t="s">
        <v>77</v>
      </c>
      <c r="AV1173" s="26" t="s">
        <v>77</v>
      </c>
      <c r="AW1173" s="26" t="s">
        <v>63</v>
      </c>
      <c r="AX1173" s="26" t="s">
        <v>63</v>
      </c>
      <c r="AY1173" s="26" t="s">
        <v>63</v>
      </c>
      <c r="AZ1173" s="26" t="s">
        <v>63</v>
      </c>
      <c r="BA1173" s="26" t="s">
        <v>63</v>
      </c>
      <c r="BB1173" s="26" t="s">
        <v>63</v>
      </c>
      <c r="BC1173" s="26" t="s">
        <v>63</v>
      </c>
    </row>
    <row r="1174" spans="1:55" ht="12" customHeight="1">
      <c r="A1174" s="20">
        <v>1183</v>
      </c>
      <c r="B1174" s="21">
        <f>INDEX(Refs!A:A,MATCH($C1174,Refs!$I:$I,0))</f>
        <v>6135671</v>
      </c>
      <c r="C1174" s="22" t="s">
        <v>1741</v>
      </c>
      <c r="D1174" s="21" t="str">
        <f>INDEX(Refs!L:L,MATCH($C1174,Refs!$I:$I,0))</f>
        <v>Damte, Matebe; Ejigu, Workineh; Elias, Eyasu; Selassie, Yihenew G.</v>
      </c>
      <c r="E1174" s="21" t="str">
        <f>INDEX(Refs!S:S,MATCH($C1174,Refs!$I:$I,0))</f>
        <v>10.1016/j.heliyon.2021.e06074</v>
      </c>
      <c r="F1174" s="23" t="s">
        <v>54</v>
      </c>
      <c r="G1174" s="23" t="s">
        <v>1742</v>
      </c>
      <c r="I1174" s="24" t="s">
        <v>73</v>
      </c>
      <c r="J1174" s="26" t="s">
        <v>1750</v>
      </c>
      <c r="L1174" s="26" t="s">
        <v>1749</v>
      </c>
      <c r="M1174" s="24">
        <v>3</v>
      </c>
      <c r="Q1174" s="27" t="s">
        <v>59</v>
      </c>
      <c r="AF1174" s="23" t="s">
        <v>60</v>
      </c>
      <c r="AG1174" s="23" t="s">
        <v>479</v>
      </c>
      <c r="AJ1174" s="24">
        <v>2017</v>
      </c>
      <c r="AK1174" s="30" t="str">
        <f t="shared" si="42"/>
        <v>10t/ha Compost + 100 Urea/NPSB</v>
      </c>
      <c r="AL1174" s="62">
        <v>5010</v>
      </c>
      <c r="AN1174" s="30" t="str">
        <f t="shared" si="43"/>
        <v>0 Compost + 100 Urea/NPSB</v>
      </c>
      <c r="AO1174" s="62">
        <v>2810</v>
      </c>
      <c r="AR1174" s="27" t="s">
        <v>184</v>
      </c>
      <c r="AU1174" s="26" t="s">
        <v>77</v>
      </c>
      <c r="AV1174" s="26" t="s">
        <v>77</v>
      </c>
      <c r="AW1174" s="26" t="s">
        <v>63</v>
      </c>
      <c r="AX1174" s="26" t="s">
        <v>63</v>
      </c>
      <c r="AY1174" s="26" t="s">
        <v>63</v>
      </c>
      <c r="AZ1174" s="26" t="s">
        <v>63</v>
      </c>
      <c r="BA1174" s="26" t="s">
        <v>63</v>
      </c>
      <c r="BB1174" s="26" t="s">
        <v>63</v>
      </c>
      <c r="BC1174" s="26" t="s">
        <v>63</v>
      </c>
    </row>
    <row r="1175" spans="1:55" ht="12" customHeight="1">
      <c r="A1175" s="20">
        <v>1184</v>
      </c>
      <c r="B1175" s="21">
        <f>INDEX(Refs!A:A,MATCH($C1175,Refs!$I:$I,0))</f>
        <v>6135671</v>
      </c>
      <c r="C1175" s="22" t="s">
        <v>1741</v>
      </c>
      <c r="D1175" s="21" t="str">
        <f>INDEX(Refs!L:L,MATCH($C1175,Refs!$I:$I,0))</f>
        <v>Damte, Matebe; Ejigu, Workineh; Elias, Eyasu; Selassie, Yihenew G.</v>
      </c>
      <c r="E1175" s="21" t="str">
        <f>INDEX(Refs!S:S,MATCH($C1175,Refs!$I:$I,0))</f>
        <v>10.1016/j.heliyon.2021.e06074</v>
      </c>
      <c r="F1175" s="23" t="s">
        <v>54</v>
      </c>
      <c r="G1175" s="23" t="s">
        <v>1742</v>
      </c>
      <c r="I1175" s="24" t="s">
        <v>73</v>
      </c>
      <c r="J1175" s="26" t="s">
        <v>1749</v>
      </c>
      <c r="L1175" s="26" t="s">
        <v>1746</v>
      </c>
      <c r="M1175" s="24">
        <v>3</v>
      </c>
      <c r="AB1175" s="27" t="s">
        <v>59</v>
      </c>
      <c r="AF1175" s="23" t="s">
        <v>60</v>
      </c>
      <c r="AG1175" s="23" t="s">
        <v>479</v>
      </c>
      <c r="AJ1175" s="24">
        <v>2017</v>
      </c>
      <c r="AK1175" s="30" t="str">
        <f t="shared" si="42"/>
        <v>0 Compost + 100 Urea/NPSB</v>
      </c>
      <c r="AL1175" s="62">
        <v>2810</v>
      </c>
      <c r="AN1175" s="30" t="str">
        <f t="shared" si="43"/>
        <v>0 Compost + 50 Urea/NPSB</v>
      </c>
      <c r="AO1175" s="62">
        <v>1405</v>
      </c>
      <c r="AR1175" s="27" t="s">
        <v>184</v>
      </c>
      <c r="AU1175" s="26" t="s">
        <v>77</v>
      </c>
      <c r="AV1175" s="26" t="s">
        <v>77</v>
      </c>
      <c r="AW1175" s="26" t="s">
        <v>63</v>
      </c>
      <c r="AX1175" s="26" t="s">
        <v>63</v>
      </c>
      <c r="AY1175" s="26" t="s">
        <v>63</v>
      </c>
      <c r="AZ1175" s="26" t="s">
        <v>63</v>
      </c>
      <c r="BA1175" s="26" t="s">
        <v>63</v>
      </c>
      <c r="BB1175" s="26" t="s">
        <v>63</v>
      </c>
      <c r="BC1175" s="26" t="s">
        <v>63</v>
      </c>
    </row>
    <row r="1176" spans="1:55" ht="12" customHeight="1">
      <c r="A1176" s="20">
        <v>1185</v>
      </c>
      <c r="B1176" s="21">
        <f>INDEX(Refs!A:A,MATCH($C1176,Refs!$I:$I,0))</f>
        <v>6135671</v>
      </c>
      <c r="C1176" s="22" t="s">
        <v>1741</v>
      </c>
      <c r="D1176" s="21" t="str">
        <f>INDEX(Refs!L:L,MATCH($C1176,Refs!$I:$I,0))</f>
        <v>Damte, Matebe; Ejigu, Workineh; Elias, Eyasu; Selassie, Yihenew G.</v>
      </c>
      <c r="E1176" s="21" t="str">
        <f>INDEX(Refs!S:S,MATCH($C1176,Refs!$I:$I,0))</f>
        <v>10.1016/j.heliyon.2021.e06074</v>
      </c>
      <c r="F1176" s="23" t="s">
        <v>54</v>
      </c>
      <c r="G1176" s="23" t="s">
        <v>1742</v>
      </c>
      <c r="I1176" s="24" t="s">
        <v>73</v>
      </c>
      <c r="J1176" s="26" t="s">
        <v>1748</v>
      </c>
      <c r="L1176" s="26" t="s">
        <v>1745</v>
      </c>
      <c r="M1176" s="24">
        <v>3</v>
      </c>
      <c r="AB1176" s="27" t="s">
        <v>59</v>
      </c>
      <c r="AF1176" s="23" t="s">
        <v>60</v>
      </c>
      <c r="AG1176" s="23" t="s">
        <v>479</v>
      </c>
      <c r="AJ1176" s="24">
        <v>2017</v>
      </c>
      <c r="AK1176" s="30" t="str">
        <f t="shared" si="42"/>
        <v>5t/ha Compost + 100 Urea/NPSB</v>
      </c>
      <c r="AL1176" s="62">
        <v>3910</v>
      </c>
      <c r="AN1176" s="30" t="str">
        <f t="shared" si="43"/>
        <v>5t/ha Compost + 50 Urea/NPSB</v>
      </c>
      <c r="AO1176" s="62">
        <v>2505</v>
      </c>
      <c r="AR1176" s="27" t="s">
        <v>184</v>
      </c>
      <c r="AU1176" s="26" t="s">
        <v>77</v>
      </c>
      <c r="AV1176" s="26" t="s">
        <v>77</v>
      </c>
      <c r="AW1176" s="26" t="s">
        <v>63</v>
      </c>
      <c r="AX1176" s="26" t="s">
        <v>63</v>
      </c>
      <c r="AY1176" s="26" t="s">
        <v>63</v>
      </c>
      <c r="AZ1176" s="26" t="s">
        <v>63</v>
      </c>
      <c r="BA1176" s="26" t="s">
        <v>63</v>
      </c>
      <c r="BB1176" s="26" t="s">
        <v>63</v>
      </c>
      <c r="BC1176" s="26" t="s">
        <v>63</v>
      </c>
    </row>
    <row r="1177" spans="1:55" ht="12" customHeight="1">
      <c r="A1177" s="20">
        <v>1186</v>
      </c>
      <c r="B1177" s="21">
        <f>INDEX(Refs!A:A,MATCH($C1177,Refs!$I:$I,0))</f>
        <v>6135671</v>
      </c>
      <c r="C1177" s="22" t="s">
        <v>1741</v>
      </c>
      <c r="D1177" s="21" t="str">
        <f>INDEX(Refs!L:L,MATCH($C1177,Refs!$I:$I,0))</f>
        <v>Damte, Matebe; Ejigu, Workineh; Elias, Eyasu; Selassie, Yihenew G.</v>
      </c>
      <c r="E1177" s="21" t="str">
        <f>INDEX(Refs!S:S,MATCH($C1177,Refs!$I:$I,0))</f>
        <v>10.1016/j.heliyon.2021.e06074</v>
      </c>
      <c r="F1177" s="23" t="s">
        <v>54</v>
      </c>
      <c r="G1177" s="23" t="s">
        <v>1742</v>
      </c>
      <c r="I1177" s="24" t="s">
        <v>73</v>
      </c>
      <c r="J1177" s="26" t="s">
        <v>1750</v>
      </c>
      <c r="L1177" s="26" t="s">
        <v>1747</v>
      </c>
      <c r="M1177" s="24">
        <v>3</v>
      </c>
      <c r="AB1177" s="27" t="s">
        <v>59</v>
      </c>
      <c r="AF1177" s="23" t="s">
        <v>60</v>
      </c>
      <c r="AG1177" s="23" t="s">
        <v>479</v>
      </c>
      <c r="AJ1177" s="24">
        <v>2017</v>
      </c>
      <c r="AK1177" s="30" t="str">
        <f t="shared" si="42"/>
        <v>10t/ha Compost + 100 Urea/NPSB</v>
      </c>
      <c r="AL1177" s="62">
        <v>5010</v>
      </c>
      <c r="AN1177" s="30" t="str">
        <f t="shared" si="43"/>
        <v>10t/ha Compost + 50 Urea/NPSB</v>
      </c>
      <c r="AO1177" s="62">
        <v>3605</v>
      </c>
      <c r="AR1177" s="27" t="s">
        <v>184</v>
      </c>
      <c r="AU1177" s="26" t="s">
        <v>77</v>
      </c>
      <c r="AV1177" s="26" t="s">
        <v>77</v>
      </c>
      <c r="AW1177" s="26" t="s">
        <v>63</v>
      </c>
      <c r="AX1177" s="26" t="s">
        <v>63</v>
      </c>
      <c r="AY1177" s="26" t="s">
        <v>63</v>
      </c>
      <c r="AZ1177" s="26" t="s">
        <v>63</v>
      </c>
      <c r="BA1177" s="26" t="s">
        <v>63</v>
      </c>
      <c r="BB1177" s="26" t="s">
        <v>63</v>
      </c>
      <c r="BC1177" s="26" t="s">
        <v>63</v>
      </c>
    </row>
    <row r="1178" spans="1:55" ht="12" customHeight="1">
      <c r="A1178" s="20">
        <v>1187</v>
      </c>
      <c r="B1178" s="21">
        <f>INDEX(Refs!A:A,MATCH($C1178,Refs!$I:$I,0))</f>
        <v>6135671</v>
      </c>
      <c r="C1178" s="22" t="s">
        <v>1741</v>
      </c>
      <c r="D1178" s="21" t="str">
        <f>INDEX(Refs!L:L,MATCH($C1178,Refs!$I:$I,0))</f>
        <v>Damte, Matebe; Ejigu, Workineh; Elias, Eyasu; Selassie, Yihenew G.</v>
      </c>
      <c r="E1178" s="21" t="str">
        <f>INDEX(Refs!S:S,MATCH($C1178,Refs!$I:$I,0))</f>
        <v>10.1016/j.heliyon.2021.e06074</v>
      </c>
      <c r="F1178" s="23" t="s">
        <v>54</v>
      </c>
      <c r="G1178" s="23" t="s">
        <v>1742</v>
      </c>
      <c r="I1178" s="24" t="s">
        <v>73</v>
      </c>
      <c r="J1178" s="26" t="s">
        <v>1743</v>
      </c>
      <c r="L1178" s="26" t="s">
        <v>1713</v>
      </c>
      <c r="M1178" s="24">
        <v>3</v>
      </c>
      <c r="Q1178" s="27" t="s">
        <v>59</v>
      </c>
      <c r="AF1178" s="23" t="s">
        <v>80</v>
      </c>
      <c r="AG1178" s="23" t="s">
        <v>479</v>
      </c>
      <c r="AJ1178" s="24">
        <v>2017</v>
      </c>
      <c r="AK1178" s="30" t="str">
        <f t="shared" si="42"/>
        <v>5t/ha Compost + 0 Urea/NPSB</v>
      </c>
      <c r="AL1178" s="62">
        <v>10200.6</v>
      </c>
      <c r="AN1178" s="30" t="str">
        <f t="shared" si="43"/>
        <v>No fert</v>
      </c>
      <c r="AO1178" s="62">
        <v>7659.9</v>
      </c>
      <c r="AR1178" s="27" t="s">
        <v>184</v>
      </c>
      <c r="AU1178" s="26" t="s">
        <v>77</v>
      </c>
      <c r="AV1178" s="26" t="s">
        <v>77</v>
      </c>
      <c r="AW1178" s="26" t="s">
        <v>63</v>
      </c>
      <c r="AX1178" s="26" t="s">
        <v>63</v>
      </c>
      <c r="AY1178" s="26" t="s">
        <v>63</v>
      </c>
      <c r="AZ1178" s="26" t="s">
        <v>63</v>
      </c>
      <c r="BA1178" s="26" t="s">
        <v>63</v>
      </c>
      <c r="BB1178" s="26" t="s">
        <v>63</v>
      </c>
      <c r="BC1178" s="26" t="s">
        <v>63</v>
      </c>
    </row>
    <row r="1179" spans="1:55" ht="12" customHeight="1">
      <c r="A1179" s="20">
        <v>1188</v>
      </c>
      <c r="B1179" s="21">
        <f>INDEX(Refs!A:A,MATCH($C1179,Refs!$I:$I,0))</f>
        <v>6135671</v>
      </c>
      <c r="C1179" s="22" t="s">
        <v>1741</v>
      </c>
      <c r="D1179" s="21" t="str">
        <f>INDEX(Refs!L:L,MATCH($C1179,Refs!$I:$I,0))</f>
        <v>Damte, Matebe; Ejigu, Workineh; Elias, Eyasu; Selassie, Yihenew G.</v>
      </c>
      <c r="E1179" s="21" t="str">
        <f>INDEX(Refs!S:S,MATCH($C1179,Refs!$I:$I,0))</f>
        <v>10.1016/j.heliyon.2021.e06074</v>
      </c>
      <c r="F1179" s="23" t="s">
        <v>54</v>
      </c>
      <c r="G1179" s="23" t="s">
        <v>1742</v>
      </c>
      <c r="I1179" s="24" t="s">
        <v>73</v>
      </c>
      <c r="J1179" s="26" t="s">
        <v>1744</v>
      </c>
      <c r="L1179" s="26" t="s">
        <v>1713</v>
      </c>
      <c r="M1179" s="24">
        <v>3</v>
      </c>
      <c r="Q1179" s="27" t="s">
        <v>59</v>
      </c>
      <c r="AF1179" s="23" t="s">
        <v>80</v>
      </c>
      <c r="AG1179" s="23" t="s">
        <v>479</v>
      </c>
      <c r="AJ1179" s="24">
        <v>2017</v>
      </c>
      <c r="AK1179" s="30" t="str">
        <f t="shared" si="42"/>
        <v>10t/ha Compost + 0 Urea/NPSB</v>
      </c>
      <c r="AL1179" s="62">
        <v>11211.3</v>
      </c>
      <c r="AN1179" s="30" t="str">
        <f t="shared" si="43"/>
        <v>No fert</v>
      </c>
      <c r="AO1179" s="62">
        <v>7659.9</v>
      </c>
      <c r="AR1179" s="27" t="s">
        <v>184</v>
      </c>
      <c r="AU1179" s="26" t="s">
        <v>77</v>
      </c>
      <c r="AV1179" s="26" t="s">
        <v>77</v>
      </c>
      <c r="AW1179" s="26" t="s">
        <v>63</v>
      </c>
      <c r="AX1179" s="26" t="s">
        <v>63</v>
      </c>
      <c r="AY1179" s="26" t="s">
        <v>63</v>
      </c>
      <c r="AZ1179" s="26" t="s">
        <v>63</v>
      </c>
      <c r="BA1179" s="26" t="s">
        <v>63</v>
      </c>
      <c r="BB1179" s="26" t="s">
        <v>63</v>
      </c>
      <c r="BC1179" s="26" t="s">
        <v>63</v>
      </c>
    </row>
    <row r="1180" spans="1:55" ht="12" customHeight="1">
      <c r="A1180" s="20">
        <v>1189</v>
      </c>
      <c r="B1180" s="21">
        <f>INDEX(Refs!A:A,MATCH($C1180,Refs!$I:$I,0))</f>
        <v>6135671</v>
      </c>
      <c r="C1180" s="22" t="s">
        <v>1741</v>
      </c>
      <c r="D1180" s="21" t="str">
        <f>INDEX(Refs!L:L,MATCH($C1180,Refs!$I:$I,0))</f>
        <v>Damte, Matebe; Ejigu, Workineh; Elias, Eyasu; Selassie, Yihenew G.</v>
      </c>
      <c r="E1180" s="21" t="str">
        <f>INDEX(Refs!S:S,MATCH($C1180,Refs!$I:$I,0))</f>
        <v>10.1016/j.heliyon.2021.e06074</v>
      </c>
      <c r="F1180" s="23" t="s">
        <v>54</v>
      </c>
      <c r="G1180" s="23" t="s">
        <v>1742</v>
      </c>
      <c r="I1180" s="24" t="s">
        <v>73</v>
      </c>
      <c r="J1180" s="26" t="s">
        <v>1745</v>
      </c>
      <c r="L1180" s="26" t="s">
        <v>1746</v>
      </c>
      <c r="M1180" s="24">
        <v>3</v>
      </c>
      <c r="Q1180" s="27" t="s">
        <v>59</v>
      </c>
      <c r="AF1180" s="23" t="s">
        <v>80</v>
      </c>
      <c r="AG1180" s="23" t="s">
        <v>479</v>
      </c>
      <c r="AJ1180" s="24">
        <v>2017</v>
      </c>
      <c r="AK1180" s="30" t="str">
        <f t="shared" si="42"/>
        <v>5t/ha Compost + 50 Urea/NPSB</v>
      </c>
      <c r="AL1180" s="62">
        <v>22419</v>
      </c>
      <c r="AN1180" s="30" t="str">
        <f t="shared" si="43"/>
        <v>0 Compost + 50 Urea/NPSB</v>
      </c>
      <c r="AO1180" s="62">
        <v>19365.3</v>
      </c>
      <c r="AR1180" s="27" t="s">
        <v>184</v>
      </c>
      <c r="AU1180" s="26" t="s">
        <v>77</v>
      </c>
      <c r="AV1180" s="26" t="s">
        <v>77</v>
      </c>
      <c r="AW1180" s="26" t="s">
        <v>63</v>
      </c>
      <c r="AX1180" s="26" t="s">
        <v>63</v>
      </c>
      <c r="AY1180" s="26" t="s">
        <v>63</v>
      </c>
      <c r="AZ1180" s="26" t="s">
        <v>63</v>
      </c>
      <c r="BA1180" s="26" t="s">
        <v>63</v>
      </c>
      <c r="BB1180" s="26" t="s">
        <v>63</v>
      </c>
      <c r="BC1180" s="26" t="s">
        <v>63</v>
      </c>
    </row>
    <row r="1181" spans="1:55" ht="12" customHeight="1">
      <c r="A1181" s="20">
        <v>1190</v>
      </c>
      <c r="B1181" s="21">
        <f>INDEX(Refs!A:A,MATCH($C1181,Refs!$I:$I,0))</f>
        <v>6135671</v>
      </c>
      <c r="C1181" s="22" t="s">
        <v>1741</v>
      </c>
      <c r="D1181" s="21" t="str">
        <f>INDEX(Refs!L:L,MATCH($C1181,Refs!$I:$I,0))</f>
        <v>Damte, Matebe; Ejigu, Workineh; Elias, Eyasu; Selassie, Yihenew G.</v>
      </c>
      <c r="E1181" s="21" t="str">
        <f>INDEX(Refs!S:S,MATCH($C1181,Refs!$I:$I,0))</f>
        <v>10.1016/j.heliyon.2021.e06074</v>
      </c>
      <c r="F1181" s="23" t="s">
        <v>54</v>
      </c>
      <c r="G1181" s="23" t="s">
        <v>1742</v>
      </c>
      <c r="I1181" s="24" t="s">
        <v>73</v>
      </c>
      <c r="J1181" s="26" t="s">
        <v>1747</v>
      </c>
      <c r="L1181" s="26" t="s">
        <v>1746</v>
      </c>
      <c r="M1181" s="24">
        <v>3</v>
      </c>
      <c r="Q1181" s="27" t="s">
        <v>59</v>
      </c>
      <c r="AF1181" s="23" t="s">
        <v>80</v>
      </c>
      <c r="AG1181" s="23" t="s">
        <v>479</v>
      </c>
      <c r="AJ1181" s="24">
        <v>2017</v>
      </c>
      <c r="AK1181" s="30" t="str">
        <f t="shared" si="42"/>
        <v>10t/ha Compost + 50 Urea/NPSB</v>
      </c>
      <c r="AL1181" s="62">
        <v>27498.6</v>
      </c>
      <c r="AN1181" s="30" t="str">
        <f t="shared" si="43"/>
        <v>0 Compost + 50 Urea/NPSB</v>
      </c>
      <c r="AO1181" s="62">
        <v>19365.3</v>
      </c>
      <c r="AR1181" s="27" t="s">
        <v>184</v>
      </c>
      <c r="AU1181" s="26" t="s">
        <v>77</v>
      </c>
      <c r="AV1181" s="26" t="s">
        <v>77</v>
      </c>
      <c r="AW1181" s="26" t="s">
        <v>63</v>
      </c>
      <c r="AX1181" s="26" t="s">
        <v>63</v>
      </c>
      <c r="AY1181" s="26" t="s">
        <v>63</v>
      </c>
      <c r="AZ1181" s="26" t="s">
        <v>63</v>
      </c>
      <c r="BA1181" s="26" t="s">
        <v>63</v>
      </c>
      <c r="BB1181" s="26" t="s">
        <v>63</v>
      </c>
      <c r="BC1181" s="26" t="s">
        <v>63</v>
      </c>
    </row>
    <row r="1182" spans="1:55" ht="12" customHeight="1">
      <c r="A1182" s="20">
        <v>1191</v>
      </c>
      <c r="B1182" s="21">
        <f>INDEX(Refs!A:A,MATCH($C1182,Refs!$I:$I,0))</f>
        <v>6135671</v>
      </c>
      <c r="C1182" s="22" t="s">
        <v>1741</v>
      </c>
      <c r="D1182" s="21" t="str">
        <f>INDEX(Refs!L:L,MATCH($C1182,Refs!$I:$I,0))</f>
        <v>Damte, Matebe; Ejigu, Workineh; Elias, Eyasu; Selassie, Yihenew G.</v>
      </c>
      <c r="E1182" s="21" t="str">
        <f>INDEX(Refs!S:S,MATCH($C1182,Refs!$I:$I,0))</f>
        <v>10.1016/j.heliyon.2021.e06074</v>
      </c>
      <c r="F1182" s="23" t="s">
        <v>54</v>
      </c>
      <c r="G1182" s="23" t="s">
        <v>1742</v>
      </c>
      <c r="I1182" s="24" t="s">
        <v>73</v>
      </c>
      <c r="J1182" s="26" t="s">
        <v>1748</v>
      </c>
      <c r="L1182" s="26" t="s">
        <v>1749</v>
      </c>
      <c r="M1182" s="24">
        <v>3</v>
      </c>
      <c r="Q1182" s="27" t="s">
        <v>59</v>
      </c>
      <c r="AF1182" s="23" t="s">
        <v>80</v>
      </c>
      <c r="AG1182" s="23" t="s">
        <v>479</v>
      </c>
      <c r="AJ1182" s="24">
        <v>2017</v>
      </c>
      <c r="AK1182" s="30" t="str">
        <f t="shared" si="42"/>
        <v>5t/ha Compost + 100 Urea/NPSB</v>
      </c>
      <c r="AL1182" s="62">
        <v>33927.300000000003</v>
      </c>
      <c r="AN1182" s="30" t="str">
        <f t="shared" si="43"/>
        <v>0 Compost + 100 Urea/NPSB</v>
      </c>
      <c r="AO1182" s="62">
        <v>30248.1</v>
      </c>
      <c r="AR1182" s="27" t="s">
        <v>184</v>
      </c>
      <c r="AU1182" s="26" t="s">
        <v>77</v>
      </c>
      <c r="AV1182" s="26" t="s">
        <v>77</v>
      </c>
      <c r="AW1182" s="26" t="s">
        <v>63</v>
      </c>
      <c r="AX1182" s="26" t="s">
        <v>63</v>
      </c>
      <c r="AY1182" s="26" t="s">
        <v>63</v>
      </c>
      <c r="AZ1182" s="26" t="s">
        <v>63</v>
      </c>
      <c r="BA1182" s="26" t="s">
        <v>63</v>
      </c>
      <c r="BB1182" s="26" t="s">
        <v>63</v>
      </c>
      <c r="BC1182" s="26" t="s">
        <v>63</v>
      </c>
    </row>
    <row r="1183" spans="1:55" ht="12" customHeight="1">
      <c r="A1183" s="20">
        <v>1192</v>
      </c>
      <c r="B1183" s="21">
        <f>INDEX(Refs!A:A,MATCH($C1183,Refs!$I:$I,0))</f>
        <v>6135671</v>
      </c>
      <c r="C1183" s="22" t="s">
        <v>1741</v>
      </c>
      <c r="D1183" s="21" t="str">
        <f>INDEX(Refs!L:L,MATCH($C1183,Refs!$I:$I,0))</f>
        <v>Damte, Matebe; Ejigu, Workineh; Elias, Eyasu; Selassie, Yihenew G.</v>
      </c>
      <c r="E1183" s="21" t="str">
        <f>INDEX(Refs!S:S,MATCH($C1183,Refs!$I:$I,0))</f>
        <v>10.1016/j.heliyon.2021.e06074</v>
      </c>
      <c r="F1183" s="23" t="s">
        <v>54</v>
      </c>
      <c r="G1183" s="23" t="s">
        <v>1742</v>
      </c>
      <c r="I1183" s="24" t="s">
        <v>73</v>
      </c>
      <c r="J1183" s="26" t="s">
        <v>1750</v>
      </c>
      <c r="L1183" s="26" t="s">
        <v>1749</v>
      </c>
      <c r="M1183" s="24">
        <v>3</v>
      </c>
      <c r="Q1183" s="27" t="s">
        <v>59</v>
      </c>
      <c r="AF1183" s="23" t="s">
        <v>80</v>
      </c>
      <c r="AG1183" s="23" t="s">
        <v>479</v>
      </c>
      <c r="AJ1183" s="24">
        <v>2017</v>
      </c>
      <c r="AK1183" s="30" t="str">
        <f t="shared" si="42"/>
        <v>10t/ha Compost + 100 Urea/NPSB</v>
      </c>
      <c r="AL1183" s="62">
        <v>37710</v>
      </c>
      <c r="AN1183" s="30" t="str">
        <f t="shared" si="43"/>
        <v>0 Compost + 100 Urea/NPSB</v>
      </c>
      <c r="AO1183" s="62">
        <v>30248.1</v>
      </c>
      <c r="AR1183" s="27" t="s">
        <v>184</v>
      </c>
      <c r="AU1183" s="26" t="s">
        <v>77</v>
      </c>
      <c r="AV1183" s="26" t="s">
        <v>77</v>
      </c>
      <c r="AW1183" s="26" t="s">
        <v>63</v>
      </c>
      <c r="AX1183" s="26" t="s">
        <v>63</v>
      </c>
      <c r="AY1183" s="26" t="s">
        <v>63</v>
      </c>
      <c r="AZ1183" s="26" t="s">
        <v>63</v>
      </c>
      <c r="BA1183" s="26" t="s">
        <v>63</v>
      </c>
      <c r="BB1183" s="26" t="s">
        <v>63</v>
      </c>
      <c r="BC1183" s="26" t="s">
        <v>63</v>
      </c>
    </row>
    <row r="1184" spans="1:55" ht="12" customHeight="1">
      <c r="A1184" s="20">
        <v>1193</v>
      </c>
      <c r="B1184" s="21">
        <f>INDEX(Refs!A:A,MATCH($C1184,Refs!$I:$I,0))</f>
        <v>6135671</v>
      </c>
      <c r="C1184" s="22" t="s">
        <v>1741</v>
      </c>
      <c r="D1184" s="21" t="str">
        <f>INDEX(Refs!L:L,MATCH($C1184,Refs!$I:$I,0))</f>
        <v>Damte, Matebe; Ejigu, Workineh; Elias, Eyasu; Selassie, Yihenew G.</v>
      </c>
      <c r="E1184" s="21" t="str">
        <f>INDEX(Refs!S:S,MATCH($C1184,Refs!$I:$I,0))</f>
        <v>10.1016/j.heliyon.2021.e06074</v>
      </c>
      <c r="F1184" s="23" t="s">
        <v>54</v>
      </c>
      <c r="G1184" s="23" t="s">
        <v>1742</v>
      </c>
      <c r="I1184" s="24" t="s">
        <v>73</v>
      </c>
      <c r="J1184" s="26" t="s">
        <v>1749</v>
      </c>
      <c r="L1184" s="26" t="s">
        <v>1746</v>
      </c>
      <c r="M1184" s="24">
        <v>3</v>
      </c>
      <c r="AB1184" s="27" t="s">
        <v>59</v>
      </c>
      <c r="AF1184" s="23" t="s">
        <v>80</v>
      </c>
      <c r="AG1184" s="23" t="s">
        <v>479</v>
      </c>
      <c r="AJ1184" s="24">
        <v>2017</v>
      </c>
      <c r="AK1184" s="30" t="str">
        <f t="shared" si="42"/>
        <v>0 Compost + 100 Urea/NPSB</v>
      </c>
      <c r="AL1184" s="62">
        <v>30248.1</v>
      </c>
      <c r="AN1184" s="30" t="str">
        <f t="shared" si="43"/>
        <v>0 Compost + 50 Urea/NPSB</v>
      </c>
      <c r="AO1184" s="62">
        <v>19365.3</v>
      </c>
      <c r="AR1184" s="27" t="s">
        <v>184</v>
      </c>
      <c r="AU1184" s="26" t="s">
        <v>77</v>
      </c>
      <c r="AV1184" s="26" t="s">
        <v>77</v>
      </c>
      <c r="AW1184" s="26" t="s">
        <v>63</v>
      </c>
      <c r="AX1184" s="26" t="s">
        <v>63</v>
      </c>
      <c r="AY1184" s="26" t="s">
        <v>63</v>
      </c>
      <c r="AZ1184" s="26" t="s">
        <v>63</v>
      </c>
      <c r="BA1184" s="26" t="s">
        <v>63</v>
      </c>
      <c r="BB1184" s="26" t="s">
        <v>63</v>
      </c>
      <c r="BC1184" s="26" t="s">
        <v>63</v>
      </c>
    </row>
    <row r="1185" spans="1:55" ht="12" customHeight="1">
      <c r="A1185" s="20">
        <v>1194</v>
      </c>
      <c r="B1185" s="21">
        <f>INDEX(Refs!A:A,MATCH($C1185,Refs!$I:$I,0))</f>
        <v>6135671</v>
      </c>
      <c r="C1185" s="22" t="s">
        <v>1741</v>
      </c>
      <c r="D1185" s="21" t="str">
        <f>INDEX(Refs!L:L,MATCH($C1185,Refs!$I:$I,0))</f>
        <v>Damte, Matebe; Ejigu, Workineh; Elias, Eyasu; Selassie, Yihenew G.</v>
      </c>
      <c r="E1185" s="21" t="str">
        <f>INDEX(Refs!S:S,MATCH($C1185,Refs!$I:$I,0))</f>
        <v>10.1016/j.heliyon.2021.e06074</v>
      </c>
      <c r="F1185" s="23" t="s">
        <v>54</v>
      </c>
      <c r="G1185" s="23" t="s">
        <v>1742</v>
      </c>
      <c r="I1185" s="24" t="s">
        <v>73</v>
      </c>
      <c r="J1185" s="26" t="s">
        <v>1748</v>
      </c>
      <c r="L1185" s="26" t="s">
        <v>1745</v>
      </c>
      <c r="M1185" s="24">
        <v>3</v>
      </c>
      <c r="AB1185" s="27" t="s">
        <v>59</v>
      </c>
      <c r="AF1185" s="23" t="s">
        <v>80</v>
      </c>
      <c r="AG1185" s="23" t="s">
        <v>479</v>
      </c>
      <c r="AJ1185" s="24">
        <v>2017</v>
      </c>
      <c r="AK1185" s="30" t="str">
        <f t="shared" si="42"/>
        <v>5t/ha Compost + 100 Urea/NPSB</v>
      </c>
      <c r="AL1185" s="62">
        <v>33927.300000000003</v>
      </c>
      <c r="AN1185" s="30" t="str">
        <f t="shared" si="43"/>
        <v>5t/ha Compost + 50 Urea/NPSB</v>
      </c>
      <c r="AO1185" s="62">
        <v>22419</v>
      </c>
      <c r="AR1185" s="27" t="s">
        <v>184</v>
      </c>
      <c r="AU1185" s="26" t="s">
        <v>77</v>
      </c>
      <c r="AV1185" s="26" t="s">
        <v>77</v>
      </c>
      <c r="AW1185" s="26" t="s">
        <v>63</v>
      </c>
      <c r="AX1185" s="26" t="s">
        <v>63</v>
      </c>
      <c r="AY1185" s="26" t="s">
        <v>63</v>
      </c>
      <c r="AZ1185" s="26" t="s">
        <v>63</v>
      </c>
      <c r="BA1185" s="26" t="s">
        <v>63</v>
      </c>
      <c r="BB1185" s="26" t="s">
        <v>63</v>
      </c>
      <c r="BC1185" s="26" t="s">
        <v>63</v>
      </c>
    </row>
    <row r="1186" spans="1:55" ht="12" customHeight="1">
      <c r="A1186" s="20">
        <v>1195</v>
      </c>
      <c r="B1186" s="21">
        <f>INDEX(Refs!A:A,MATCH($C1186,Refs!$I:$I,0))</f>
        <v>6135671</v>
      </c>
      <c r="C1186" s="22" t="s">
        <v>1741</v>
      </c>
      <c r="D1186" s="21" t="str">
        <f>INDEX(Refs!L:L,MATCH($C1186,Refs!$I:$I,0))</f>
        <v>Damte, Matebe; Ejigu, Workineh; Elias, Eyasu; Selassie, Yihenew G.</v>
      </c>
      <c r="E1186" s="21" t="str">
        <f>INDEX(Refs!S:S,MATCH($C1186,Refs!$I:$I,0))</f>
        <v>10.1016/j.heliyon.2021.e06074</v>
      </c>
      <c r="F1186" s="23" t="s">
        <v>54</v>
      </c>
      <c r="G1186" s="23" t="s">
        <v>1742</v>
      </c>
      <c r="I1186" s="24" t="s">
        <v>73</v>
      </c>
      <c r="J1186" s="26" t="s">
        <v>1750</v>
      </c>
      <c r="L1186" s="26" t="s">
        <v>1747</v>
      </c>
      <c r="M1186" s="24">
        <v>3</v>
      </c>
      <c r="AB1186" s="27" t="s">
        <v>59</v>
      </c>
      <c r="AF1186" s="23" t="s">
        <v>80</v>
      </c>
      <c r="AG1186" s="23" t="s">
        <v>479</v>
      </c>
      <c r="AJ1186" s="24">
        <v>2017</v>
      </c>
      <c r="AK1186" s="30" t="str">
        <f t="shared" si="42"/>
        <v>10t/ha Compost + 100 Urea/NPSB</v>
      </c>
      <c r="AL1186" s="62">
        <v>37710</v>
      </c>
      <c r="AN1186" s="30" t="str">
        <f t="shared" si="43"/>
        <v>10t/ha Compost + 50 Urea/NPSB</v>
      </c>
      <c r="AO1186" s="62">
        <v>27498.6</v>
      </c>
      <c r="AR1186" s="27" t="s">
        <v>184</v>
      </c>
      <c r="AU1186" s="26" t="s">
        <v>77</v>
      </c>
      <c r="AV1186" s="26" t="s">
        <v>77</v>
      </c>
      <c r="AW1186" s="26" t="s">
        <v>63</v>
      </c>
      <c r="AX1186" s="26" t="s">
        <v>63</v>
      </c>
      <c r="AY1186" s="26" t="s">
        <v>63</v>
      </c>
      <c r="AZ1186" s="26" t="s">
        <v>63</v>
      </c>
      <c r="BA1186" s="26" t="s">
        <v>63</v>
      </c>
      <c r="BB1186" s="26" t="s">
        <v>63</v>
      </c>
      <c r="BC1186" s="26" t="s">
        <v>63</v>
      </c>
    </row>
    <row r="1187" spans="1:55" ht="12" customHeight="1">
      <c r="A1187" s="20">
        <v>1196</v>
      </c>
      <c r="B1187" s="21">
        <f>INDEX(Refs!A:A,MATCH($C1187,Refs!$I:$I,0))</f>
        <v>6135671</v>
      </c>
      <c r="C1187" s="22" t="s">
        <v>1741</v>
      </c>
      <c r="D1187" s="21" t="str">
        <f>INDEX(Refs!L:L,MATCH($C1187,Refs!$I:$I,0))</f>
        <v>Damte, Matebe; Ejigu, Workineh; Elias, Eyasu; Selassie, Yihenew G.</v>
      </c>
      <c r="E1187" s="21" t="str">
        <f>INDEX(Refs!S:S,MATCH($C1187,Refs!$I:$I,0))</f>
        <v>10.1016/j.heliyon.2021.e06074</v>
      </c>
      <c r="F1187" s="23" t="s">
        <v>54</v>
      </c>
      <c r="G1187" s="23" t="s">
        <v>1742</v>
      </c>
      <c r="I1187" s="24" t="s">
        <v>73</v>
      </c>
      <c r="J1187" s="26" t="s">
        <v>1743</v>
      </c>
      <c r="L1187" s="26" t="s">
        <v>1713</v>
      </c>
      <c r="M1187" s="24">
        <v>3</v>
      </c>
      <c r="Q1187" s="27" t="s">
        <v>59</v>
      </c>
      <c r="AF1187" s="23" t="s">
        <v>65</v>
      </c>
      <c r="AG1187" s="23" t="s">
        <v>479</v>
      </c>
      <c r="AJ1187" s="24">
        <v>2017</v>
      </c>
      <c r="AK1187" s="30" t="str">
        <f t="shared" si="42"/>
        <v>5t/ha Compost + 0 Urea/NPSB</v>
      </c>
      <c r="AL1187" s="62">
        <v>9100.6</v>
      </c>
      <c r="AN1187" s="30" t="str">
        <f t="shared" si="43"/>
        <v>No fert</v>
      </c>
      <c r="AO1187" s="62">
        <v>7659.9</v>
      </c>
      <c r="AR1187" s="27" t="s">
        <v>184</v>
      </c>
      <c r="AU1187" s="26" t="s">
        <v>77</v>
      </c>
      <c r="AV1187" s="26" t="s">
        <v>77</v>
      </c>
      <c r="AW1187" s="26" t="s">
        <v>63</v>
      </c>
      <c r="AX1187" s="26" t="s">
        <v>63</v>
      </c>
      <c r="AY1187" s="26" t="s">
        <v>63</v>
      </c>
      <c r="AZ1187" s="26" t="s">
        <v>63</v>
      </c>
      <c r="BA1187" s="26" t="s">
        <v>63</v>
      </c>
      <c r="BB1187" s="26" t="s">
        <v>63</v>
      </c>
      <c r="BC1187" s="26" t="s">
        <v>63</v>
      </c>
    </row>
    <row r="1188" spans="1:55" ht="12" customHeight="1">
      <c r="A1188" s="20">
        <v>1197</v>
      </c>
      <c r="B1188" s="21">
        <f>INDEX(Refs!A:A,MATCH($C1188,Refs!$I:$I,0))</f>
        <v>6135671</v>
      </c>
      <c r="C1188" s="22" t="s">
        <v>1741</v>
      </c>
      <c r="D1188" s="21" t="str">
        <f>INDEX(Refs!L:L,MATCH($C1188,Refs!$I:$I,0))</f>
        <v>Damte, Matebe; Ejigu, Workineh; Elias, Eyasu; Selassie, Yihenew G.</v>
      </c>
      <c r="E1188" s="21" t="str">
        <f>INDEX(Refs!S:S,MATCH($C1188,Refs!$I:$I,0))</f>
        <v>10.1016/j.heliyon.2021.e06074</v>
      </c>
      <c r="F1188" s="23" t="s">
        <v>54</v>
      </c>
      <c r="G1188" s="23" t="s">
        <v>1742</v>
      </c>
      <c r="I1188" s="24" t="s">
        <v>73</v>
      </c>
      <c r="J1188" s="26" t="s">
        <v>1744</v>
      </c>
      <c r="L1188" s="26" t="s">
        <v>1713</v>
      </c>
      <c r="M1188" s="24">
        <v>3</v>
      </c>
      <c r="Q1188" s="27" t="s">
        <v>59</v>
      </c>
      <c r="AF1188" s="23" t="s">
        <v>65</v>
      </c>
      <c r="AG1188" s="23" t="s">
        <v>479</v>
      </c>
      <c r="AJ1188" s="24">
        <v>2017</v>
      </c>
      <c r="AK1188" s="30" t="str">
        <f t="shared" si="42"/>
        <v>10t/ha Compost + 0 Urea/NPSB</v>
      </c>
      <c r="AL1188" s="62">
        <v>9011.2999999999993</v>
      </c>
      <c r="AN1188" s="30" t="str">
        <f t="shared" si="43"/>
        <v>No fert</v>
      </c>
      <c r="AO1188" s="62">
        <v>7659.9</v>
      </c>
      <c r="AR1188" s="27" t="s">
        <v>184</v>
      </c>
      <c r="AU1188" s="26" t="s">
        <v>77</v>
      </c>
      <c r="AV1188" s="26" t="s">
        <v>77</v>
      </c>
      <c r="AW1188" s="26" t="s">
        <v>63</v>
      </c>
      <c r="AX1188" s="26" t="s">
        <v>63</v>
      </c>
      <c r="AY1188" s="26" t="s">
        <v>63</v>
      </c>
      <c r="AZ1188" s="26" t="s">
        <v>63</v>
      </c>
      <c r="BA1188" s="26" t="s">
        <v>63</v>
      </c>
      <c r="BB1188" s="26" t="s">
        <v>63</v>
      </c>
      <c r="BC1188" s="26" t="s">
        <v>63</v>
      </c>
    </row>
    <row r="1189" spans="1:55" ht="12" customHeight="1">
      <c r="A1189" s="20">
        <v>1198</v>
      </c>
      <c r="B1189" s="21">
        <f>INDEX(Refs!A:A,MATCH($C1189,Refs!$I:$I,0))</f>
        <v>6135671</v>
      </c>
      <c r="C1189" s="22" t="s">
        <v>1741</v>
      </c>
      <c r="D1189" s="21" t="str">
        <f>INDEX(Refs!L:L,MATCH($C1189,Refs!$I:$I,0))</f>
        <v>Damte, Matebe; Ejigu, Workineh; Elias, Eyasu; Selassie, Yihenew G.</v>
      </c>
      <c r="E1189" s="21" t="str">
        <f>INDEX(Refs!S:S,MATCH($C1189,Refs!$I:$I,0))</f>
        <v>10.1016/j.heliyon.2021.e06074</v>
      </c>
      <c r="F1189" s="23" t="s">
        <v>54</v>
      </c>
      <c r="G1189" s="23" t="s">
        <v>1742</v>
      </c>
      <c r="I1189" s="24" t="s">
        <v>73</v>
      </c>
      <c r="J1189" s="26" t="s">
        <v>1745</v>
      </c>
      <c r="L1189" s="26" t="s">
        <v>1746</v>
      </c>
      <c r="M1189" s="24">
        <v>3</v>
      </c>
      <c r="Q1189" s="27" t="s">
        <v>59</v>
      </c>
      <c r="AF1189" s="23" t="s">
        <v>65</v>
      </c>
      <c r="AG1189" s="23" t="s">
        <v>479</v>
      </c>
      <c r="AJ1189" s="24">
        <v>2017</v>
      </c>
      <c r="AK1189" s="30" t="str">
        <f t="shared" si="42"/>
        <v>5t/ha Compost + 50 Urea/NPSB</v>
      </c>
      <c r="AL1189" s="62">
        <v>19914</v>
      </c>
      <c r="AN1189" s="30" t="str">
        <f t="shared" si="43"/>
        <v>0 Compost + 50 Urea/NPSB</v>
      </c>
      <c r="AO1189" s="62">
        <v>17960.3</v>
      </c>
      <c r="AR1189" s="27" t="s">
        <v>184</v>
      </c>
      <c r="AU1189" s="26" t="s">
        <v>77</v>
      </c>
      <c r="AV1189" s="26" t="s">
        <v>77</v>
      </c>
      <c r="AW1189" s="26" t="s">
        <v>63</v>
      </c>
      <c r="AX1189" s="26" t="s">
        <v>63</v>
      </c>
      <c r="AY1189" s="26" t="s">
        <v>63</v>
      </c>
      <c r="AZ1189" s="26" t="s">
        <v>63</v>
      </c>
      <c r="BA1189" s="26" t="s">
        <v>63</v>
      </c>
      <c r="BB1189" s="26" t="s">
        <v>63</v>
      </c>
      <c r="BC1189" s="26" t="s">
        <v>63</v>
      </c>
    </row>
    <row r="1190" spans="1:55" ht="12" customHeight="1">
      <c r="A1190" s="20">
        <v>1199</v>
      </c>
      <c r="B1190" s="21">
        <f>INDEX(Refs!A:A,MATCH($C1190,Refs!$I:$I,0))</f>
        <v>6135671</v>
      </c>
      <c r="C1190" s="22" t="s">
        <v>1741</v>
      </c>
      <c r="D1190" s="21" t="str">
        <f>INDEX(Refs!L:L,MATCH($C1190,Refs!$I:$I,0))</f>
        <v>Damte, Matebe; Ejigu, Workineh; Elias, Eyasu; Selassie, Yihenew G.</v>
      </c>
      <c r="E1190" s="21" t="str">
        <f>INDEX(Refs!S:S,MATCH($C1190,Refs!$I:$I,0))</f>
        <v>10.1016/j.heliyon.2021.e06074</v>
      </c>
      <c r="F1190" s="23" t="s">
        <v>54</v>
      </c>
      <c r="G1190" s="23" t="s">
        <v>1742</v>
      </c>
      <c r="I1190" s="24" t="s">
        <v>73</v>
      </c>
      <c r="J1190" s="26" t="s">
        <v>1747</v>
      </c>
      <c r="L1190" s="26" t="s">
        <v>1746</v>
      </c>
      <c r="M1190" s="24">
        <v>3</v>
      </c>
      <c r="Q1190" s="27" t="s">
        <v>59</v>
      </c>
      <c r="AF1190" s="23" t="s">
        <v>65</v>
      </c>
      <c r="AG1190" s="23" t="s">
        <v>479</v>
      </c>
      <c r="AJ1190" s="24">
        <v>2017</v>
      </c>
      <c r="AK1190" s="30" t="str">
        <f t="shared" si="42"/>
        <v>10t/ha Compost + 50 Urea/NPSB</v>
      </c>
      <c r="AL1190" s="62">
        <v>23893.599999999999</v>
      </c>
      <c r="AN1190" s="30" t="str">
        <f t="shared" si="43"/>
        <v>0 Compost + 50 Urea/NPSB</v>
      </c>
      <c r="AO1190" s="62">
        <v>17960.3</v>
      </c>
      <c r="AR1190" s="27" t="s">
        <v>184</v>
      </c>
      <c r="AU1190" s="26" t="s">
        <v>77</v>
      </c>
      <c r="AV1190" s="26" t="s">
        <v>77</v>
      </c>
      <c r="AW1190" s="26" t="s">
        <v>63</v>
      </c>
      <c r="AX1190" s="26" t="s">
        <v>63</v>
      </c>
      <c r="AY1190" s="26" t="s">
        <v>63</v>
      </c>
      <c r="AZ1190" s="26" t="s">
        <v>63</v>
      </c>
      <c r="BA1190" s="26" t="s">
        <v>63</v>
      </c>
      <c r="BB1190" s="26" t="s">
        <v>63</v>
      </c>
      <c r="BC1190" s="26" t="s">
        <v>63</v>
      </c>
    </row>
    <row r="1191" spans="1:55" ht="12" customHeight="1">
      <c r="A1191" s="20">
        <v>1200</v>
      </c>
      <c r="B1191" s="21">
        <f>INDEX(Refs!A:A,MATCH($C1191,Refs!$I:$I,0))</f>
        <v>6135671</v>
      </c>
      <c r="C1191" s="22" t="s">
        <v>1741</v>
      </c>
      <c r="D1191" s="21" t="str">
        <f>INDEX(Refs!L:L,MATCH($C1191,Refs!$I:$I,0))</f>
        <v>Damte, Matebe; Ejigu, Workineh; Elias, Eyasu; Selassie, Yihenew G.</v>
      </c>
      <c r="E1191" s="21" t="str">
        <f>INDEX(Refs!S:S,MATCH($C1191,Refs!$I:$I,0))</f>
        <v>10.1016/j.heliyon.2021.e06074</v>
      </c>
      <c r="F1191" s="23" t="s">
        <v>54</v>
      </c>
      <c r="G1191" s="23" t="s">
        <v>1742</v>
      </c>
      <c r="I1191" s="24" t="s">
        <v>73</v>
      </c>
      <c r="J1191" s="26" t="s">
        <v>1748</v>
      </c>
      <c r="L1191" s="26" t="s">
        <v>1749</v>
      </c>
      <c r="M1191" s="24">
        <v>3</v>
      </c>
      <c r="Q1191" s="27" t="s">
        <v>59</v>
      </c>
      <c r="AF1191" s="23" t="s">
        <v>65</v>
      </c>
      <c r="AG1191" s="23" t="s">
        <v>479</v>
      </c>
      <c r="AJ1191" s="24">
        <v>2017</v>
      </c>
      <c r="AK1191" s="30" t="str">
        <f t="shared" si="42"/>
        <v>5t/ha Compost + 100 Urea/NPSB</v>
      </c>
      <c r="AL1191" s="62">
        <v>30017.3</v>
      </c>
      <c r="AN1191" s="30" t="str">
        <f t="shared" si="43"/>
        <v>0 Compost + 100 Urea/NPSB</v>
      </c>
      <c r="AO1191" s="62">
        <v>27438.1</v>
      </c>
      <c r="AR1191" s="27" t="s">
        <v>184</v>
      </c>
      <c r="AU1191" s="26" t="s">
        <v>77</v>
      </c>
      <c r="AV1191" s="26" t="s">
        <v>77</v>
      </c>
      <c r="AW1191" s="26" t="s">
        <v>63</v>
      </c>
      <c r="AX1191" s="26" t="s">
        <v>63</v>
      </c>
      <c r="AY1191" s="26" t="s">
        <v>63</v>
      </c>
      <c r="AZ1191" s="26" t="s">
        <v>63</v>
      </c>
      <c r="BA1191" s="26" t="s">
        <v>63</v>
      </c>
      <c r="BB1191" s="26" t="s">
        <v>63</v>
      </c>
      <c r="BC1191" s="26" t="s">
        <v>63</v>
      </c>
    </row>
    <row r="1192" spans="1:55" ht="12" customHeight="1">
      <c r="A1192" s="20">
        <v>1201</v>
      </c>
      <c r="B1192" s="21">
        <f>INDEX(Refs!A:A,MATCH($C1192,Refs!$I:$I,0))</f>
        <v>6135671</v>
      </c>
      <c r="C1192" s="22" t="s">
        <v>1741</v>
      </c>
      <c r="D1192" s="21" t="str">
        <f>INDEX(Refs!L:L,MATCH($C1192,Refs!$I:$I,0))</f>
        <v>Damte, Matebe; Ejigu, Workineh; Elias, Eyasu; Selassie, Yihenew G.</v>
      </c>
      <c r="E1192" s="21" t="str">
        <f>INDEX(Refs!S:S,MATCH($C1192,Refs!$I:$I,0))</f>
        <v>10.1016/j.heliyon.2021.e06074</v>
      </c>
      <c r="F1192" s="23" t="s">
        <v>54</v>
      </c>
      <c r="G1192" s="23" t="s">
        <v>1742</v>
      </c>
      <c r="I1192" s="24" t="s">
        <v>73</v>
      </c>
      <c r="J1192" s="26" t="s">
        <v>1750</v>
      </c>
      <c r="L1192" s="26" t="s">
        <v>1749</v>
      </c>
      <c r="M1192" s="24">
        <v>3</v>
      </c>
      <c r="Q1192" s="27" t="s">
        <v>59</v>
      </c>
      <c r="AF1192" s="23" t="s">
        <v>65</v>
      </c>
      <c r="AG1192" s="23" t="s">
        <v>479</v>
      </c>
      <c r="AJ1192" s="24">
        <v>2017</v>
      </c>
      <c r="AK1192" s="30" t="str">
        <f t="shared" si="42"/>
        <v>10t/ha Compost + 100 Urea/NPSB</v>
      </c>
      <c r="AL1192" s="62">
        <v>32700</v>
      </c>
      <c r="AN1192" s="30" t="str">
        <f t="shared" si="43"/>
        <v>0 Compost + 100 Urea/NPSB</v>
      </c>
      <c r="AO1192" s="62">
        <v>27438.1</v>
      </c>
      <c r="AR1192" s="27" t="s">
        <v>184</v>
      </c>
      <c r="AU1192" s="26" t="s">
        <v>77</v>
      </c>
      <c r="AV1192" s="26" t="s">
        <v>77</v>
      </c>
      <c r="AW1192" s="26" t="s">
        <v>63</v>
      </c>
      <c r="AX1192" s="26" t="s">
        <v>63</v>
      </c>
      <c r="AY1192" s="26" t="s">
        <v>63</v>
      </c>
      <c r="AZ1192" s="26" t="s">
        <v>63</v>
      </c>
      <c r="BA1192" s="26" t="s">
        <v>63</v>
      </c>
      <c r="BB1192" s="26" t="s">
        <v>63</v>
      </c>
      <c r="BC1192" s="26" t="s">
        <v>63</v>
      </c>
    </row>
    <row r="1193" spans="1:55" ht="12" customHeight="1">
      <c r="A1193" s="20">
        <v>1202</v>
      </c>
      <c r="B1193" s="21">
        <f>INDEX(Refs!A:A,MATCH($C1193,Refs!$I:$I,0))</f>
        <v>6135671</v>
      </c>
      <c r="C1193" s="22" t="s">
        <v>1741</v>
      </c>
      <c r="D1193" s="21" t="str">
        <f>INDEX(Refs!L:L,MATCH($C1193,Refs!$I:$I,0))</f>
        <v>Damte, Matebe; Ejigu, Workineh; Elias, Eyasu; Selassie, Yihenew G.</v>
      </c>
      <c r="E1193" s="21" t="str">
        <f>INDEX(Refs!S:S,MATCH($C1193,Refs!$I:$I,0))</f>
        <v>10.1016/j.heliyon.2021.e06074</v>
      </c>
      <c r="F1193" s="23" t="s">
        <v>54</v>
      </c>
      <c r="G1193" s="23" t="s">
        <v>1742</v>
      </c>
      <c r="I1193" s="24" t="s">
        <v>73</v>
      </c>
      <c r="J1193" s="26" t="s">
        <v>1749</v>
      </c>
      <c r="L1193" s="26" t="s">
        <v>1746</v>
      </c>
      <c r="M1193" s="24">
        <v>3</v>
      </c>
      <c r="AB1193" s="27" t="s">
        <v>59</v>
      </c>
      <c r="AF1193" s="23" t="s">
        <v>65</v>
      </c>
      <c r="AG1193" s="23" t="s">
        <v>479</v>
      </c>
      <c r="AJ1193" s="24">
        <v>2017</v>
      </c>
      <c r="AK1193" s="30" t="str">
        <f t="shared" si="42"/>
        <v>0 Compost + 100 Urea/NPSB</v>
      </c>
      <c r="AL1193" s="62">
        <v>27438.1</v>
      </c>
      <c r="AN1193" s="30" t="str">
        <f t="shared" si="43"/>
        <v>0 Compost + 50 Urea/NPSB</v>
      </c>
      <c r="AO1193" s="62">
        <v>17960.3</v>
      </c>
      <c r="AR1193" s="27" t="s">
        <v>184</v>
      </c>
      <c r="AU1193" s="26" t="s">
        <v>77</v>
      </c>
      <c r="AV1193" s="26" t="s">
        <v>77</v>
      </c>
      <c r="AW1193" s="26" t="s">
        <v>63</v>
      </c>
      <c r="AX1193" s="26" t="s">
        <v>63</v>
      </c>
      <c r="AY1193" s="26" t="s">
        <v>63</v>
      </c>
      <c r="AZ1193" s="26" t="s">
        <v>63</v>
      </c>
      <c r="BA1193" s="26" t="s">
        <v>63</v>
      </c>
      <c r="BB1193" s="26" t="s">
        <v>63</v>
      </c>
      <c r="BC1193" s="26" t="s">
        <v>63</v>
      </c>
    </row>
    <row r="1194" spans="1:55" ht="12" customHeight="1">
      <c r="A1194" s="20">
        <v>1203</v>
      </c>
      <c r="B1194" s="21">
        <f>INDEX(Refs!A:A,MATCH($C1194,Refs!$I:$I,0))</f>
        <v>6135671</v>
      </c>
      <c r="C1194" s="22" t="s">
        <v>1741</v>
      </c>
      <c r="D1194" s="21" t="str">
        <f>INDEX(Refs!L:L,MATCH($C1194,Refs!$I:$I,0))</f>
        <v>Damte, Matebe; Ejigu, Workineh; Elias, Eyasu; Selassie, Yihenew G.</v>
      </c>
      <c r="E1194" s="21" t="str">
        <f>INDEX(Refs!S:S,MATCH($C1194,Refs!$I:$I,0))</f>
        <v>10.1016/j.heliyon.2021.e06074</v>
      </c>
      <c r="F1194" s="23" t="s">
        <v>54</v>
      </c>
      <c r="G1194" s="23" t="s">
        <v>1742</v>
      </c>
      <c r="I1194" s="24" t="s">
        <v>73</v>
      </c>
      <c r="J1194" s="26" t="s">
        <v>1748</v>
      </c>
      <c r="L1194" s="26" t="s">
        <v>1745</v>
      </c>
      <c r="M1194" s="24">
        <v>3</v>
      </c>
      <c r="AB1194" s="27" t="s">
        <v>59</v>
      </c>
      <c r="AF1194" s="23" t="s">
        <v>65</v>
      </c>
      <c r="AG1194" s="23" t="s">
        <v>479</v>
      </c>
      <c r="AJ1194" s="24">
        <v>2017</v>
      </c>
      <c r="AK1194" s="30" t="str">
        <f t="shared" si="42"/>
        <v>5t/ha Compost + 100 Urea/NPSB</v>
      </c>
      <c r="AL1194" s="62">
        <v>30017.3</v>
      </c>
      <c r="AN1194" s="30" t="str">
        <f t="shared" si="43"/>
        <v>5t/ha Compost + 50 Urea/NPSB</v>
      </c>
      <c r="AO1194" s="62">
        <v>19914</v>
      </c>
      <c r="AR1194" s="27" t="s">
        <v>184</v>
      </c>
      <c r="AU1194" s="26" t="s">
        <v>77</v>
      </c>
      <c r="AV1194" s="26" t="s">
        <v>77</v>
      </c>
      <c r="AW1194" s="26" t="s">
        <v>63</v>
      </c>
      <c r="AX1194" s="26" t="s">
        <v>63</v>
      </c>
      <c r="AY1194" s="26" t="s">
        <v>63</v>
      </c>
      <c r="AZ1194" s="26" t="s">
        <v>63</v>
      </c>
      <c r="BA1194" s="26" t="s">
        <v>63</v>
      </c>
      <c r="BB1194" s="26" t="s">
        <v>63</v>
      </c>
      <c r="BC1194" s="26" t="s">
        <v>63</v>
      </c>
    </row>
    <row r="1195" spans="1:55" ht="12" customHeight="1">
      <c r="A1195" s="20">
        <v>1204</v>
      </c>
      <c r="B1195" s="21">
        <f>INDEX(Refs!A:A,MATCH($C1195,Refs!$I:$I,0))</f>
        <v>6135671</v>
      </c>
      <c r="C1195" s="22" t="s">
        <v>1741</v>
      </c>
      <c r="D1195" s="21" t="str">
        <f>INDEX(Refs!L:L,MATCH($C1195,Refs!$I:$I,0))</f>
        <v>Damte, Matebe; Ejigu, Workineh; Elias, Eyasu; Selassie, Yihenew G.</v>
      </c>
      <c r="E1195" s="21" t="str">
        <f>INDEX(Refs!S:S,MATCH($C1195,Refs!$I:$I,0))</f>
        <v>10.1016/j.heliyon.2021.e06074</v>
      </c>
      <c r="F1195" s="23" t="s">
        <v>54</v>
      </c>
      <c r="G1195" s="23" t="s">
        <v>1742</v>
      </c>
      <c r="I1195" s="24" t="s">
        <v>73</v>
      </c>
      <c r="J1195" s="26" t="s">
        <v>1750</v>
      </c>
      <c r="L1195" s="26" t="s">
        <v>1747</v>
      </c>
      <c r="M1195" s="24">
        <v>3</v>
      </c>
      <c r="AB1195" s="27" t="s">
        <v>59</v>
      </c>
      <c r="AF1195" s="23" t="s">
        <v>65</v>
      </c>
      <c r="AG1195" s="23" t="s">
        <v>479</v>
      </c>
      <c r="AJ1195" s="24">
        <v>2017</v>
      </c>
      <c r="AK1195" s="30" t="str">
        <f t="shared" si="42"/>
        <v>10t/ha Compost + 100 Urea/NPSB</v>
      </c>
      <c r="AL1195" s="62">
        <v>32700</v>
      </c>
      <c r="AN1195" s="30" t="str">
        <f t="shared" si="43"/>
        <v>10t/ha Compost + 50 Urea/NPSB</v>
      </c>
      <c r="AO1195" s="62">
        <v>23893.599999999999</v>
      </c>
      <c r="AR1195" s="27" t="s">
        <v>184</v>
      </c>
      <c r="AU1195" s="26" t="s">
        <v>77</v>
      </c>
      <c r="AV1195" s="26" t="s">
        <v>77</v>
      </c>
      <c r="AW1195" s="26" t="s">
        <v>63</v>
      </c>
      <c r="AX1195" s="26" t="s">
        <v>63</v>
      </c>
      <c r="AY1195" s="26" t="s">
        <v>63</v>
      </c>
      <c r="AZ1195" s="26" t="s">
        <v>63</v>
      </c>
      <c r="BA1195" s="26" t="s">
        <v>63</v>
      </c>
      <c r="BB1195" s="26" t="s">
        <v>63</v>
      </c>
      <c r="BC1195" s="26" t="s">
        <v>63</v>
      </c>
    </row>
    <row r="1196" spans="1:55" ht="12" customHeight="1">
      <c r="A1196" s="20">
        <v>1205</v>
      </c>
      <c r="B1196" s="21" t="e">
        <f>INDEX(Refs!A:A,MATCH($C1196,Refs!$I:$I,0))</f>
        <v>#N/A</v>
      </c>
      <c r="D1196" s="21" t="e">
        <f>INDEX(Refs!L:L,MATCH($C1196,Refs!$I:$I,0))</f>
        <v>#N/A</v>
      </c>
      <c r="E1196" s="21" t="e">
        <f>INDEX(Refs!S:S,MATCH($C1196,Refs!$I:$I,0))</f>
        <v>#N/A</v>
      </c>
      <c r="AK1196" s="30">
        <f t="shared" ref="AK1196:AK1259" si="44">J1196</f>
        <v>0</v>
      </c>
      <c r="AN1196" s="30">
        <f t="shared" ref="AN1196:AN1259" si="45">L1196</f>
        <v>0</v>
      </c>
    </row>
    <row r="1197" spans="1:55" ht="12" customHeight="1">
      <c r="A1197" s="20">
        <v>1206</v>
      </c>
      <c r="B1197" s="21">
        <f>INDEX(Refs!A:A,MATCH($C1197,Refs!$I:$I,0))</f>
        <v>6141692</v>
      </c>
      <c r="C1197" s="22" t="s">
        <v>1751</v>
      </c>
      <c r="D1197" s="21" t="str">
        <f>INDEX(Refs!L:L,MATCH($C1197,Refs!$I:$I,0))</f>
        <v>Banerjee, Hirak; Garai, Sourav; Kundu, Rajib; Mondal, Mousumi; Sarkar, Sukamal</v>
      </c>
      <c r="E1197" s="21" t="str">
        <f>INDEX(Refs!S:S,MATCH($C1197,Refs!$I:$I,0))</f>
        <v>10.1007/s40974-020-00189-9</v>
      </c>
      <c r="F1197" s="23" t="s">
        <v>69</v>
      </c>
      <c r="G1197" s="23" t="s">
        <v>1752</v>
      </c>
      <c r="I1197" s="24" t="s">
        <v>427</v>
      </c>
      <c r="J1197" s="26" t="s">
        <v>1753</v>
      </c>
      <c r="L1197" s="26" t="s">
        <v>1754</v>
      </c>
      <c r="M1197" s="24">
        <v>3</v>
      </c>
      <c r="AB1197" s="27" t="s">
        <v>59</v>
      </c>
      <c r="AF1197" s="23" t="s">
        <v>60</v>
      </c>
      <c r="AG1197" s="23" t="s">
        <v>75</v>
      </c>
      <c r="AJ1197" s="24">
        <v>2016.2017000000001</v>
      </c>
      <c r="AK1197" s="30" t="str">
        <f t="shared" si="44"/>
        <v>75% RDN</v>
      </c>
      <c r="AL1197" s="27">
        <v>739</v>
      </c>
      <c r="AN1197" s="30" t="str">
        <f t="shared" si="45"/>
        <v>100% RDN</v>
      </c>
      <c r="AO1197" s="27">
        <v>745</v>
      </c>
      <c r="AR1197" s="27" t="s">
        <v>184</v>
      </c>
      <c r="AU1197" s="26" t="s">
        <v>77</v>
      </c>
      <c r="AV1197" s="26" t="s">
        <v>77</v>
      </c>
      <c r="AW1197" s="26" t="s">
        <v>77</v>
      </c>
      <c r="AX1197" s="26" t="s">
        <v>77</v>
      </c>
      <c r="AY1197" s="26" t="s">
        <v>63</v>
      </c>
      <c r="AZ1197" s="26" t="s">
        <v>77</v>
      </c>
      <c r="BA1197" s="26" t="s">
        <v>63</v>
      </c>
      <c r="BB1197" s="26" t="s">
        <v>63</v>
      </c>
      <c r="BC1197" s="26" t="s">
        <v>77</v>
      </c>
    </row>
    <row r="1198" spans="1:55" ht="12" customHeight="1">
      <c r="A1198" s="20">
        <v>1207</v>
      </c>
      <c r="B1198" s="21">
        <f>INDEX(Refs!A:A,MATCH($C1198,Refs!$I:$I,0))</f>
        <v>6141692</v>
      </c>
      <c r="C1198" s="22" t="s">
        <v>1751</v>
      </c>
      <c r="D1198" s="21" t="str">
        <f>INDEX(Refs!L:L,MATCH($C1198,Refs!$I:$I,0))</f>
        <v>Banerjee, Hirak; Garai, Sourav; Kundu, Rajib; Mondal, Mousumi; Sarkar, Sukamal</v>
      </c>
      <c r="E1198" s="21" t="str">
        <f>INDEX(Refs!S:S,MATCH($C1198,Refs!$I:$I,0))</f>
        <v>10.1007/s40974-020-00189-9</v>
      </c>
      <c r="F1198" s="23" t="s">
        <v>69</v>
      </c>
      <c r="G1198" s="23" t="s">
        <v>1752</v>
      </c>
      <c r="I1198" s="24" t="s">
        <v>427</v>
      </c>
      <c r="J1198" s="26" t="s">
        <v>1755</v>
      </c>
      <c r="L1198" s="26" t="s">
        <v>1754</v>
      </c>
      <c r="M1198" s="24">
        <v>3</v>
      </c>
      <c r="AB1198" s="27" t="s">
        <v>59</v>
      </c>
      <c r="AF1198" s="23" t="s">
        <v>60</v>
      </c>
      <c r="AG1198" s="23" t="s">
        <v>75</v>
      </c>
      <c r="AJ1198" s="24">
        <v>2016.2017000000001</v>
      </c>
      <c r="AK1198" s="30" t="str">
        <f t="shared" si="44"/>
        <v>50% RDN</v>
      </c>
      <c r="AL1198" s="27">
        <v>732</v>
      </c>
      <c r="AN1198" s="30" t="str">
        <f t="shared" si="45"/>
        <v>100% RDN</v>
      </c>
      <c r="AO1198" s="27">
        <v>745</v>
      </c>
      <c r="AR1198" s="27" t="s">
        <v>184</v>
      </c>
      <c r="AU1198" s="26" t="s">
        <v>77</v>
      </c>
      <c r="AV1198" s="26" t="s">
        <v>77</v>
      </c>
      <c r="AW1198" s="26" t="s">
        <v>77</v>
      </c>
      <c r="AX1198" s="26" t="s">
        <v>77</v>
      </c>
      <c r="AY1198" s="26" t="s">
        <v>63</v>
      </c>
      <c r="AZ1198" s="26" t="s">
        <v>77</v>
      </c>
      <c r="BA1198" s="26" t="s">
        <v>63</v>
      </c>
      <c r="BB1198" s="26" t="s">
        <v>63</v>
      </c>
      <c r="BC1198" s="26" t="s">
        <v>77</v>
      </c>
    </row>
    <row r="1199" spans="1:55" ht="12" customHeight="1">
      <c r="A1199" s="20">
        <v>1208</v>
      </c>
      <c r="B1199" s="21">
        <f>INDEX(Refs!A:A,MATCH($C1199,Refs!$I:$I,0))</f>
        <v>6141692</v>
      </c>
      <c r="C1199" s="22" t="s">
        <v>1751</v>
      </c>
      <c r="D1199" s="21" t="str">
        <f>INDEX(Refs!L:L,MATCH($C1199,Refs!$I:$I,0))</f>
        <v>Banerjee, Hirak; Garai, Sourav; Kundu, Rajib; Mondal, Mousumi; Sarkar, Sukamal</v>
      </c>
      <c r="E1199" s="21" t="str">
        <f>INDEX(Refs!S:S,MATCH($C1199,Refs!$I:$I,0))</f>
        <v>10.1007/s40974-020-00189-9</v>
      </c>
      <c r="F1199" s="23" t="s">
        <v>69</v>
      </c>
      <c r="G1199" s="23" t="s">
        <v>1752</v>
      </c>
      <c r="I1199" s="24" t="s">
        <v>427</v>
      </c>
      <c r="J1199" s="26" t="s">
        <v>1755</v>
      </c>
      <c r="L1199" s="26" t="s">
        <v>1753</v>
      </c>
      <c r="M1199" s="24">
        <v>3</v>
      </c>
      <c r="AB1199" s="27" t="s">
        <v>59</v>
      </c>
      <c r="AF1199" s="23" t="s">
        <v>60</v>
      </c>
      <c r="AG1199" s="23" t="s">
        <v>75</v>
      </c>
      <c r="AJ1199" s="24">
        <v>2016.2017000000001</v>
      </c>
      <c r="AK1199" s="30" t="str">
        <f t="shared" si="44"/>
        <v>50% RDN</v>
      </c>
      <c r="AL1199" s="27">
        <v>732</v>
      </c>
      <c r="AN1199" s="30" t="str">
        <f t="shared" si="45"/>
        <v>75% RDN</v>
      </c>
      <c r="AO1199" s="27">
        <v>739</v>
      </c>
      <c r="AR1199" s="27" t="s">
        <v>184</v>
      </c>
      <c r="AU1199" s="26" t="s">
        <v>77</v>
      </c>
      <c r="AV1199" s="26" t="s">
        <v>77</v>
      </c>
      <c r="AW1199" s="26" t="s">
        <v>77</v>
      </c>
      <c r="AX1199" s="26" t="s">
        <v>77</v>
      </c>
      <c r="AY1199" s="26" t="s">
        <v>63</v>
      </c>
      <c r="AZ1199" s="26" t="s">
        <v>77</v>
      </c>
      <c r="BA1199" s="26" t="s">
        <v>63</v>
      </c>
      <c r="BB1199" s="26" t="s">
        <v>63</v>
      </c>
      <c r="BC1199" s="26" t="s">
        <v>77</v>
      </c>
    </row>
    <row r="1200" spans="1:55" ht="12" customHeight="1">
      <c r="A1200" s="20">
        <v>1209</v>
      </c>
      <c r="B1200" s="21">
        <f>INDEX(Refs!A:A,MATCH($C1200,Refs!$I:$I,0))</f>
        <v>6141692</v>
      </c>
      <c r="C1200" s="22" t="s">
        <v>1751</v>
      </c>
      <c r="D1200" s="21" t="str">
        <f>INDEX(Refs!L:L,MATCH($C1200,Refs!$I:$I,0))</f>
        <v>Banerjee, Hirak; Garai, Sourav; Kundu, Rajib; Mondal, Mousumi; Sarkar, Sukamal</v>
      </c>
      <c r="E1200" s="21" t="str">
        <f>INDEX(Refs!S:S,MATCH($C1200,Refs!$I:$I,0))</f>
        <v>10.1007/s40974-020-00189-9</v>
      </c>
      <c r="F1200" s="23" t="s">
        <v>69</v>
      </c>
      <c r="G1200" s="23" t="s">
        <v>1752</v>
      </c>
      <c r="I1200" s="24" t="s">
        <v>427</v>
      </c>
      <c r="J1200" s="26" t="s">
        <v>1756</v>
      </c>
      <c r="L1200" s="26" t="s">
        <v>1757</v>
      </c>
      <c r="M1200" s="24">
        <v>3</v>
      </c>
      <c r="AB1200" s="27" t="s">
        <v>59</v>
      </c>
      <c r="AE1200" s="27" t="s">
        <v>1758</v>
      </c>
      <c r="AF1200" s="23" t="s">
        <v>60</v>
      </c>
      <c r="AG1200" s="23" t="s">
        <v>75</v>
      </c>
      <c r="AJ1200" s="24">
        <v>2016.2017000000001</v>
      </c>
      <c r="AK1200" s="30" t="str">
        <f t="shared" si="44"/>
        <v>75% RDN + Rhizobium</v>
      </c>
      <c r="AL1200" s="27">
        <v>747</v>
      </c>
      <c r="AN1200" s="30" t="str">
        <f t="shared" si="45"/>
        <v>100% RDN + Rhizobium</v>
      </c>
      <c r="AO1200" s="27">
        <v>752</v>
      </c>
      <c r="AR1200" s="27" t="s">
        <v>184</v>
      </c>
      <c r="AU1200" s="26" t="s">
        <v>77</v>
      </c>
      <c r="AV1200" s="26" t="s">
        <v>77</v>
      </c>
      <c r="AW1200" s="26" t="s">
        <v>77</v>
      </c>
      <c r="AX1200" s="26" t="s">
        <v>77</v>
      </c>
      <c r="AY1200" s="26" t="s">
        <v>63</v>
      </c>
      <c r="AZ1200" s="26" t="s">
        <v>77</v>
      </c>
      <c r="BA1200" s="26" t="s">
        <v>63</v>
      </c>
      <c r="BB1200" s="26" t="s">
        <v>63</v>
      </c>
      <c r="BC1200" s="26" t="s">
        <v>77</v>
      </c>
    </row>
    <row r="1201" spans="1:55" ht="12" customHeight="1">
      <c r="A1201" s="20">
        <v>1210</v>
      </c>
      <c r="B1201" s="21">
        <f>INDEX(Refs!A:A,MATCH($C1201,Refs!$I:$I,0))</f>
        <v>6141692</v>
      </c>
      <c r="C1201" s="22" t="s">
        <v>1751</v>
      </c>
      <c r="D1201" s="21" t="str">
        <f>INDEX(Refs!L:L,MATCH($C1201,Refs!$I:$I,0))</f>
        <v>Banerjee, Hirak; Garai, Sourav; Kundu, Rajib; Mondal, Mousumi; Sarkar, Sukamal</v>
      </c>
      <c r="E1201" s="21" t="str">
        <f>INDEX(Refs!S:S,MATCH($C1201,Refs!$I:$I,0))</f>
        <v>10.1007/s40974-020-00189-9</v>
      </c>
      <c r="F1201" s="23" t="s">
        <v>69</v>
      </c>
      <c r="G1201" s="23" t="s">
        <v>1752</v>
      </c>
      <c r="I1201" s="24" t="s">
        <v>427</v>
      </c>
      <c r="J1201" s="26" t="s">
        <v>1759</v>
      </c>
      <c r="L1201" s="26" t="s">
        <v>1757</v>
      </c>
      <c r="M1201" s="24">
        <v>3</v>
      </c>
      <c r="AB1201" s="27" t="s">
        <v>59</v>
      </c>
      <c r="AE1201" s="27" t="s">
        <v>1758</v>
      </c>
      <c r="AF1201" s="23" t="s">
        <v>60</v>
      </c>
      <c r="AG1201" s="23" t="s">
        <v>75</v>
      </c>
      <c r="AJ1201" s="24">
        <v>2016.2017000000001</v>
      </c>
      <c r="AK1201" s="30" t="str">
        <f t="shared" si="44"/>
        <v>50% RDN + Rhizobium</v>
      </c>
      <c r="AL1201" s="27">
        <v>739</v>
      </c>
      <c r="AN1201" s="30" t="str">
        <f t="shared" si="45"/>
        <v>100% RDN + Rhizobium</v>
      </c>
      <c r="AO1201" s="27">
        <v>752</v>
      </c>
      <c r="AR1201" s="27" t="s">
        <v>184</v>
      </c>
      <c r="AU1201" s="26" t="s">
        <v>77</v>
      </c>
      <c r="AV1201" s="26" t="s">
        <v>77</v>
      </c>
      <c r="AW1201" s="26" t="s">
        <v>77</v>
      </c>
      <c r="AX1201" s="26" t="s">
        <v>77</v>
      </c>
      <c r="AY1201" s="26" t="s">
        <v>63</v>
      </c>
      <c r="AZ1201" s="26" t="s">
        <v>77</v>
      </c>
      <c r="BA1201" s="26" t="s">
        <v>63</v>
      </c>
      <c r="BB1201" s="26" t="s">
        <v>63</v>
      </c>
      <c r="BC1201" s="26" t="s">
        <v>77</v>
      </c>
    </row>
    <row r="1202" spans="1:55" ht="12" customHeight="1">
      <c r="A1202" s="20">
        <v>1211</v>
      </c>
      <c r="B1202" s="21">
        <f>INDEX(Refs!A:A,MATCH($C1202,Refs!$I:$I,0))</f>
        <v>6141692</v>
      </c>
      <c r="C1202" s="22" t="s">
        <v>1751</v>
      </c>
      <c r="D1202" s="21" t="str">
        <f>INDEX(Refs!L:L,MATCH($C1202,Refs!$I:$I,0))</f>
        <v>Banerjee, Hirak; Garai, Sourav; Kundu, Rajib; Mondal, Mousumi; Sarkar, Sukamal</v>
      </c>
      <c r="E1202" s="21" t="str">
        <f>INDEX(Refs!S:S,MATCH($C1202,Refs!$I:$I,0))</f>
        <v>10.1007/s40974-020-00189-9</v>
      </c>
      <c r="F1202" s="23" t="s">
        <v>69</v>
      </c>
      <c r="G1202" s="23" t="s">
        <v>1752</v>
      </c>
      <c r="I1202" s="24" t="s">
        <v>427</v>
      </c>
      <c r="J1202" s="26" t="s">
        <v>1759</v>
      </c>
      <c r="L1202" s="26" t="s">
        <v>1756</v>
      </c>
      <c r="M1202" s="24">
        <v>3</v>
      </c>
      <c r="AB1202" s="27" t="s">
        <v>59</v>
      </c>
      <c r="AE1202" s="27" t="s">
        <v>1758</v>
      </c>
      <c r="AF1202" s="23" t="s">
        <v>60</v>
      </c>
      <c r="AG1202" s="23" t="s">
        <v>75</v>
      </c>
      <c r="AJ1202" s="24">
        <v>2016.2017000000001</v>
      </c>
      <c r="AK1202" s="30" t="str">
        <f t="shared" si="44"/>
        <v>50% RDN + Rhizobium</v>
      </c>
      <c r="AL1202" s="27">
        <v>739</v>
      </c>
      <c r="AN1202" s="30" t="str">
        <f t="shared" si="45"/>
        <v>75% RDN + Rhizobium</v>
      </c>
      <c r="AO1202" s="27">
        <v>747</v>
      </c>
      <c r="AR1202" s="27" t="s">
        <v>184</v>
      </c>
      <c r="AU1202" s="26" t="s">
        <v>77</v>
      </c>
      <c r="AV1202" s="26" t="s">
        <v>77</v>
      </c>
      <c r="AW1202" s="26" t="s">
        <v>77</v>
      </c>
      <c r="AX1202" s="26" t="s">
        <v>77</v>
      </c>
      <c r="AY1202" s="26" t="s">
        <v>63</v>
      </c>
      <c r="AZ1202" s="26" t="s">
        <v>77</v>
      </c>
      <c r="BA1202" s="26" t="s">
        <v>63</v>
      </c>
      <c r="BB1202" s="26" t="s">
        <v>63</v>
      </c>
      <c r="BC1202" s="26" t="s">
        <v>77</v>
      </c>
    </row>
    <row r="1203" spans="1:55" ht="12" customHeight="1">
      <c r="A1203" s="20">
        <v>1212</v>
      </c>
      <c r="B1203" s="21">
        <f>INDEX(Refs!A:A,MATCH($C1203,Refs!$I:$I,0))</f>
        <v>6141692</v>
      </c>
      <c r="C1203" s="22" t="s">
        <v>1751</v>
      </c>
      <c r="D1203" s="21" t="str">
        <f>INDEX(Refs!L:L,MATCH($C1203,Refs!$I:$I,0))</f>
        <v>Banerjee, Hirak; Garai, Sourav; Kundu, Rajib; Mondal, Mousumi; Sarkar, Sukamal</v>
      </c>
      <c r="E1203" s="21" t="str">
        <f>INDEX(Refs!S:S,MATCH($C1203,Refs!$I:$I,0))</f>
        <v>10.1007/s40974-020-00189-9</v>
      </c>
      <c r="F1203" s="23" t="s">
        <v>69</v>
      </c>
      <c r="G1203" s="23" t="s">
        <v>1752</v>
      </c>
      <c r="I1203" s="24" t="s">
        <v>427</v>
      </c>
      <c r="J1203" s="26" t="s">
        <v>1753</v>
      </c>
      <c r="L1203" s="26" t="s">
        <v>1754</v>
      </c>
      <c r="M1203" s="24">
        <v>3</v>
      </c>
      <c r="AB1203" s="27" t="s">
        <v>59</v>
      </c>
      <c r="AF1203" s="23" t="s">
        <v>80</v>
      </c>
      <c r="AG1203" s="23" t="s">
        <v>75</v>
      </c>
      <c r="AJ1203" s="24">
        <v>2016.2017000000001</v>
      </c>
      <c r="AK1203" s="30" t="str">
        <f t="shared" si="44"/>
        <v>75% RDN</v>
      </c>
      <c r="AL1203" s="27">
        <v>1558</v>
      </c>
      <c r="AN1203" s="30" t="str">
        <f t="shared" si="45"/>
        <v>100% RDN</v>
      </c>
      <c r="AO1203" s="27">
        <v>1635</v>
      </c>
      <c r="AR1203" s="27" t="s">
        <v>184</v>
      </c>
      <c r="AU1203" s="26" t="s">
        <v>77</v>
      </c>
      <c r="AV1203" s="26" t="s">
        <v>77</v>
      </c>
      <c r="AW1203" s="26" t="s">
        <v>77</v>
      </c>
      <c r="AX1203" s="26" t="s">
        <v>77</v>
      </c>
      <c r="AY1203" s="26" t="s">
        <v>63</v>
      </c>
      <c r="AZ1203" s="26" t="s">
        <v>77</v>
      </c>
      <c r="BA1203" s="26" t="s">
        <v>63</v>
      </c>
      <c r="BB1203" s="26" t="s">
        <v>63</v>
      </c>
      <c r="BC1203" s="26" t="s">
        <v>77</v>
      </c>
    </row>
    <row r="1204" spans="1:55" ht="12" customHeight="1">
      <c r="A1204" s="20">
        <v>1213</v>
      </c>
      <c r="B1204" s="21">
        <f>INDEX(Refs!A:A,MATCH($C1204,Refs!$I:$I,0))</f>
        <v>6141692</v>
      </c>
      <c r="C1204" s="22" t="s">
        <v>1751</v>
      </c>
      <c r="D1204" s="21" t="str">
        <f>INDEX(Refs!L:L,MATCH($C1204,Refs!$I:$I,0))</f>
        <v>Banerjee, Hirak; Garai, Sourav; Kundu, Rajib; Mondal, Mousumi; Sarkar, Sukamal</v>
      </c>
      <c r="E1204" s="21" t="str">
        <f>INDEX(Refs!S:S,MATCH($C1204,Refs!$I:$I,0))</f>
        <v>10.1007/s40974-020-00189-9</v>
      </c>
      <c r="F1204" s="23" t="s">
        <v>69</v>
      </c>
      <c r="G1204" s="23" t="s">
        <v>1752</v>
      </c>
      <c r="I1204" s="24" t="s">
        <v>427</v>
      </c>
      <c r="J1204" s="26" t="s">
        <v>1755</v>
      </c>
      <c r="L1204" s="26" t="s">
        <v>1754</v>
      </c>
      <c r="M1204" s="24">
        <v>3</v>
      </c>
      <c r="AB1204" s="27" t="s">
        <v>59</v>
      </c>
      <c r="AF1204" s="23" t="s">
        <v>80</v>
      </c>
      <c r="AG1204" s="23" t="s">
        <v>75</v>
      </c>
      <c r="AJ1204" s="24">
        <v>2016.2017000000001</v>
      </c>
      <c r="AK1204" s="30" t="str">
        <f t="shared" si="44"/>
        <v>50% RDN</v>
      </c>
      <c r="AL1204" s="27">
        <v>1471</v>
      </c>
      <c r="AN1204" s="30" t="str">
        <f t="shared" si="45"/>
        <v>100% RDN</v>
      </c>
      <c r="AO1204" s="27">
        <v>1635</v>
      </c>
      <c r="AR1204" s="27" t="s">
        <v>184</v>
      </c>
      <c r="AU1204" s="26" t="s">
        <v>77</v>
      </c>
      <c r="AV1204" s="26" t="s">
        <v>77</v>
      </c>
      <c r="AW1204" s="26" t="s">
        <v>77</v>
      </c>
      <c r="AX1204" s="26" t="s">
        <v>77</v>
      </c>
      <c r="AY1204" s="26" t="s">
        <v>63</v>
      </c>
      <c r="AZ1204" s="26" t="s">
        <v>77</v>
      </c>
      <c r="BA1204" s="26" t="s">
        <v>63</v>
      </c>
      <c r="BB1204" s="26" t="s">
        <v>63</v>
      </c>
      <c r="BC1204" s="26" t="s">
        <v>77</v>
      </c>
    </row>
    <row r="1205" spans="1:55" ht="12" customHeight="1">
      <c r="A1205" s="20">
        <v>1214</v>
      </c>
      <c r="B1205" s="21">
        <f>INDEX(Refs!A:A,MATCH($C1205,Refs!$I:$I,0))</f>
        <v>6141692</v>
      </c>
      <c r="C1205" s="22" t="s">
        <v>1751</v>
      </c>
      <c r="D1205" s="21" t="str">
        <f>INDEX(Refs!L:L,MATCH($C1205,Refs!$I:$I,0))</f>
        <v>Banerjee, Hirak; Garai, Sourav; Kundu, Rajib; Mondal, Mousumi; Sarkar, Sukamal</v>
      </c>
      <c r="E1205" s="21" t="str">
        <f>INDEX(Refs!S:S,MATCH($C1205,Refs!$I:$I,0))</f>
        <v>10.1007/s40974-020-00189-9</v>
      </c>
      <c r="F1205" s="23" t="s">
        <v>69</v>
      </c>
      <c r="G1205" s="23" t="s">
        <v>1752</v>
      </c>
      <c r="I1205" s="24" t="s">
        <v>427</v>
      </c>
      <c r="J1205" s="26" t="s">
        <v>1755</v>
      </c>
      <c r="L1205" s="26" t="s">
        <v>1753</v>
      </c>
      <c r="M1205" s="24">
        <v>3</v>
      </c>
      <c r="AB1205" s="27" t="s">
        <v>59</v>
      </c>
      <c r="AF1205" s="23" t="s">
        <v>80</v>
      </c>
      <c r="AG1205" s="23" t="s">
        <v>75</v>
      </c>
      <c r="AJ1205" s="24">
        <v>2016.2017000000001</v>
      </c>
      <c r="AK1205" s="30" t="str">
        <f t="shared" si="44"/>
        <v>50% RDN</v>
      </c>
      <c r="AL1205" s="27">
        <v>1471</v>
      </c>
      <c r="AN1205" s="30" t="str">
        <f t="shared" si="45"/>
        <v>75% RDN</v>
      </c>
      <c r="AO1205" s="27">
        <v>1558</v>
      </c>
      <c r="AR1205" s="27" t="s">
        <v>184</v>
      </c>
      <c r="AU1205" s="26" t="s">
        <v>77</v>
      </c>
      <c r="AV1205" s="26" t="s">
        <v>77</v>
      </c>
      <c r="AW1205" s="26" t="s">
        <v>77</v>
      </c>
      <c r="AX1205" s="26" t="s">
        <v>77</v>
      </c>
      <c r="AY1205" s="26" t="s">
        <v>63</v>
      </c>
      <c r="AZ1205" s="26" t="s">
        <v>77</v>
      </c>
      <c r="BA1205" s="26" t="s">
        <v>63</v>
      </c>
      <c r="BB1205" s="26" t="s">
        <v>63</v>
      </c>
      <c r="BC1205" s="26" t="s">
        <v>77</v>
      </c>
    </row>
    <row r="1206" spans="1:55" ht="12" customHeight="1">
      <c r="A1206" s="20">
        <v>1215</v>
      </c>
      <c r="B1206" s="21">
        <f>INDEX(Refs!A:A,MATCH($C1206,Refs!$I:$I,0))</f>
        <v>6141692</v>
      </c>
      <c r="C1206" s="22" t="s">
        <v>1751</v>
      </c>
      <c r="D1206" s="21" t="str">
        <f>INDEX(Refs!L:L,MATCH($C1206,Refs!$I:$I,0))</f>
        <v>Banerjee, Hirak; Garai, Sourav; Kundu, Rajib; Mondal, Mousumi; Sarkar, Sukamal</v>
      </c>
      <c r="E1206" s="21" t="str">
        <f>INDEX(Refs!S:S,MATCH($C1206,Refs!$I:$I,0))</f>
        <v>10.1007/s40974-020-00189-9</v>
      </c>
      <c r="F1206" s="23" t="s">
        <v>69</v>
      </c>
      <c r="G1206" s="23" t="s">
        <v>1752</v>
      </c>
      <c r="I1206" s="24" t="s">
        <v>427</v>
      </c>
      <c r="J1206" s="26" t="s">
        <v>1756</v>
      </c>
      <c r="L1206" s="26" t="s">
        <v>1757</v>
      </c>
      <c r="M1206" s="24">
        <v>3</v>
      </c>
      <c r="AB1206" s="27" t="s">
        <v>59</v>
      </c>
      <c r="AE1206" s="27" t="s">
        <v>1758</v>
      </c>
      <c r="AF1206" s="23" t="s">
        <v>80</v>
      </c>
      <c r="AG1206" s="23" t="s">
        <v>75</v>
      </c>
      <c r="AJ1206" s="24">
        <v>2016.2017000000001</v>
      </c>
      <c r="AK1206" s="30" t="str">
        <f t="shared" si="44"/>
        <v>75% RDN + Rhizobium</v>
      </c>
      <c r="AL1206" s="27">
        <v>1620</v>
      </c>
      <c r="AN1206" s="30" t="str">
        <f t="shared" si="45"/>
        <v>100% RDN + Rhizobium</v>
      </c>
      <c r="AO1206" s="27">
        <v>1680</v>
      </c>
      <c r="AR1206" s="27" t="s">
        <v>184</v>
      </c>
      <c r="AU1206" s="26" t="s">
        <v>77</v>
      </c>
      <c r="AV1206" s="26" t="s">
        <v>77</v>
      </c>
      <c r="AW1206" s="26" t="s">
        <v>77</v>
      </c>
      <c r="AX1206" s="26" t="s">
        <v>77</v>
      </c>
      <c r="AY1206" s="26" t="s">
        <v>63</v>
      </c>
      <c r="AZ1206" s="26" t="s">
        <v>77</v>
      </c>
      <c r="BA1206" s="26" t="s">
        <v>63</v>
      </c>
      <c r="BB1206" s="26" t="s">
        <v>63</v>
      </c>
      <c r="BC1206" s="26" t="s">
        <v>77</v>
      </c>
    </row>
    <row r="1207" spans="1:55" ht="12" customHeight="1">
      <c r="A1207" s="20">
        <v>1216</v>
      </c>
      <c r="B1207" s="21">
        <f>INDEX(Refs!A:A,MATCH($C1207,Refs!$I:$I,0))</f>
        <v>6141692</v>
      </c>
      <c r="C1207" s="22" t="s">
        <v>1751</v>
      </c>
      <c r="D1207" s="21" t="str">
        <f>INDEX(Refs!L:L,MATCH($C1207,Refs!$I:$I,0))</f>
        <v>Banerjee, Hirak; Garai, Sourav; Kundu, Rajib; Mondal, Mousumi; Sarkar, Sukamal</v>
      </c>
      <c r="E1207" s="21" t="str">
        <f>INDEX(Refs!S:S,MATCH($C1207,Refs!$I:$I,0))</f>
        <v>10.1007/s40974-020-00189-9</v>
      </c>
      <c r="F1207" s="23" t="s">
        <v>69</v>
      </c>
      <c r="G1207" s="23" t="s">
        <v>1752</v>
      </c>
      <c r="I1207" s="24" t="s">
        <v>427</v>
      </c>
      <c r="J1207" s="26" t="s">
        <v>1759</v>
      </c>
      <c r="L1207" s="26" t="s">
        <v>1757</v>
      </c>
      <c r="M1207" s="24">
        <v>3</v>
      </c>
      <c r="AB1207" s="27" t="s">
        <v>59</v>
      </c>
      <c r="AE1207" s="27" t="s">
        <v>1758</v>
      </c>
      <c r="AF1207" s="23" t="s">
        <v>80</v>
      </c>
      <c r="AG1207" s="23" t="s">
        <v>75</v>
      </c>
      <c r="AJ1207" s="24">
        <v>2016.2017000000001</v>
      </c>
      <c r="AK1207" s="30" t="str">
        <f t="shared" si="44"/>
        <v>50% RDN + Rhizobium</v>
      </c>
      <c r="AL1207" s="27">
        <v>1479</v>
      </c>
      <c r="AN1207" s="30" t="str">
        <f t="shared" si="45"/>
        <v>100% RDN + Rhizobium</v>
      </c>
      <c r="AO1207" s="27">
        <v>1680</v>
      </c>
      <c r="AR1207" s="27" t="s">
        <v>184</v>
      </c>
      <c r="AU1207" s="26" t="s">
        <v>77</v>
      </c>
      <c r="AV1207" s="26" t="s">
        <v>77</v>
      </c>
      <c r="AW1207" s="26" t="s">
        <v>77</v>
      </c>
      <c r="AX1207" s="26" t="s">
        <v>77</v>
      </c>
      <c r="AY1207" s="26" t="s">
        <v>63</v>
      </c>
      <c r="AZ1207" s="26" t="s">
        <v>77</v>
      </c>
      <c r="BA1207" s="26" t="s">
        <v>63</v>
      </c>
      <c r="BB1207" s="26" t="s">
        <v>63</v>
      </c>
      <c r="BC1207" s="26" t="s">
        <v>77</v>
      </c>
    </row>
    <row r="1208" spans="1:55" ht="12" customHeight="1">
      <c r="A1208" s="20">
        <v>1217</v>
      </c>
      <c r="B1208" s="21">
        <f>INDEX(Refs!A:A,MATCH($C1208,Refs!$I:$I,0))</f>
        <v>6141692</v>
      </c>
      <c r="C1208" s="22" t="s">
        <v>1751</v>
      </c>
      <c r="D1208" s="21" t="str">
        <f>INDEX(Refs!L:L,MATCH($C1208,Refs!$I:$I,0))</f>
        <v>Banerjee, Hirak; Garai, Sourav; Kundu, Rajib; Mondal, Mousumi; Sarkar, Sukamal</v>
      </c>
      <c r="E1208" s="21" t="str">
        <f>INDEX(Refs!S:S,MATCH($C1208,Refs!$I:$I,0))</f>
        <v>10.1007/s40974-020-00189-9</v>
      </c>
      <c r="F1208" s="23" t="s">
        <v>69</v>
      </c>
      <c r="G1208" s="23" t="s">
        <v>1752</v>
      </c>
      <c r="I1208" s="24" t="s">
        <v>427</v>
      </c>
      <c r="J1208" s="26" t="s">
        <v>1759</v>
      </c>
      <c r="L1208" s="26" t="s">
        <v>1756</v>
      </c>
      <c r="M1208" s="24">
        <v>3</v>
      </c>
      <c r="AB1208" s="27" t="s">
        <v>59</v>
      </c>
      <c r="AE1208" s="27" t="s">
        <v>1758</v>
      </c>
      <c r="AF1208" s="23" t="s">
        <v>80</v>
      </c>
      <c r="AG1208" s="23" t="s">
        <v>75</v>
      </c>
      <c r="AJ1208" s="24">
        <v>2016.2017000000001</v>
      </c>
      <c r="AK1208" s="30" t="str">
        <f t="shared" si="44"/>
        <v>50% RDN + Rhizobium</v>
      </c>
      <c r="AL1208" s="27">
        <v>1479</v>
      </c>
      <c r="AN1208" s="30" t="str">
        <f t="shared" si="45"/>
        <v>75% RDN + Rhizobium</v>
      </c>
      <c r="AO1208" s="27">
        <v>1620</v>
      </c>
      <c r="AR1208" s="27" t="s">
        <v>184</v>
      </c>
      <c r="AU1208" s="26" t="s">
        <v>77</v>
      </c>
      <c r="AV1208" s="26" t="s">
        <v>77</v>
      </c>
      <c r="AW1208" s="26" t="s">
        <v>77</v>
      </c>
      <c r="AX1208" s="26" t="s">
        <v>77</v>
      </c>
      <c r="AY1208" s="26" t="s">
        <v>63</v>
      </c>
      <c r="AZ1208" s="26" t="s">
        <v>77</v>
      </c>
      <c r="BA1208" s="26" t="s">
        <v>63</v>
      </c>
      <c r="BB1208" s="26" t="s">
        <v>63</v>
      </c>
      <c r="BC1208" s="26" t="s">
        <v>77</v>
      </c>
    </row>
    <row r="1209" spans="1:55" ht="12" customHeight="1">
      <c r="A1209" s="20">
        <v>1218</v>
      </c>
      <c r="B1209" s="21">
        <f>INDEX(Refs!A:A,MATCH($C1209,Refs!$I:$I,0))</f>
        <v>6141692</v>
      </c>
      <c r="C1209" s="22" t="s">
        <v>1751</v>
      </c>
      <c r="D1209" s="21" t="str">
        <f>INDEX(Refs!L:L,MATCH($C1209,Refs!$I:$I,0))</f>
        <v>Banerjee, Hirak; Garai, Sourav; Kundu, Rajib; Mondal, Mousumi; Sarkar, Sukamal</v>
      </c>
      <c r="E1209" s="21" t="str">
        <f>INDEX(Refs!S:S,MATCH($C1209,Refs!$I:$I,0))</f>
        <v>10.1007/s40974-020-00189-9</v>
      </c>
      <c r="F1209" s="23" t="s">
        <v>69</v>
      </c>
      <c r="G1209" s="23" t="s">
        <v>1752</v>
      </c>
      <c r="I1209" s="24" t="s">
        <v>427</v>
      </c>
      <c r="J1209" s="26" t="s">
        <v>1753</v>
      </c>
      <c r="L1209" s="26" t="s">
        <v>1754</v>
      </c>
      <c r="M1209" s="24">
        <v>3</v>
      </c>
      <c r="AB1209" s="27" t="s">
        <v>59</v>
      </c>
      <c r="AF1209" s="23" t="s">
        <v>65</v>
      </c>
      <c r="AG1209" s="23" t="s">
        <v>75</v>
      </c>
      <c r="AJ1209" s="24">
        <v>2016.2017000000001</v>
      </c>
      <c r="AK1209" s="30" t="str">
        <f t="shared" si="44"/>
        <v>75% RDN</v>
      </c>
      <c r="AL1209" s="27">
        <v>818</v>
      </c>
      <c r="AN1209" s="30" t="str">
        <f t="shared" si="45"/>
        <v>100% RDN</v>
      </c>
      <c r="AO1209" s="27">
        <v>891</v>
      </c>
      <c r="AR1209" s="27" t="s">
        <v>184</v>
      </c>
      <c r="AU1209" s="26" t="s">
        <v>77</v>
      </c>
      <c r="AV1209" s="26" t="s">
        <v>77</v>
      </c>
      <c r="AW1209" s="26" t="s">
        <v>77</v>
      </c>
      <c r="AX1209" s="26" t="s">
        <v>77</v>
      </c>
      <c r="AY1209" s="26" t="s">
        <v>63</v>
      </c>
      <c r="AZ1209" s="26" t="s">
        <v>77</v>
      </c>
      <c r="BA1209" s="26" t="s">
        <v>63</v>
      </c>
      <c r="BB1209" s="26" t="s">
        <v>63</v>
      </c>
      <c r="BC1209" s="26" t="s">
        <v>77</v>
      </c>
    </row>
    <row r="1210" spans="1:55" ht="12" customHeight="1">
      <c r="A1210" s="20">
        <v>1219</v>
      </c>
      <c r="B1210" s="21">
        <f>INDEX(Refs!A:A,MATCH($C1210,Refs!$I:$I,0))</f>
        <v>6141692</v>
      </c>
      <c r="C1210" s="22" t="s">
        <v>1751</v>
      </c>
      <c r="D1210" s="21" t="str">
        <f>INDEX(Refs!L:L,MATCH($C1210,Refs!$I:$I,0))</f>
        <v>Banerjee, Hirak; Garai, Sourav; Kundu, Rajib; Mondal, Mousumi; Sarkar, Sukamal</v>
      </c>
      <c r="E1210" s="21" t="str">
        <f>INDEX(Refs!S:S,MATCH($C1210,Refs!$I:$I,0))</f>
        <v>10.1007/s40974-020-00189-9</v>
      </c>
      <c r="F1210" s="23" t="s">
        <v>69</v>
      </c>
      <c r="G1210" s="23" t="s">
        <v>1752</v>
      </c>
      <c r="I1210" s="24" t="s">
        <v>427</v>
      </c>
      <c r="J1210" s="26" t="s">
        <v>1755</v>
      </c>
      <c r="L1210" s="26" t="s">
        <v>1754</v>
      </c>
      <c r="M1210" s="24">
        <v>3</v>
      </c>
      <c r="AB1210" s="27" t="s">
        <v>59</v>
      </c>
      <c r="AF1210" s="23" t="s">
        <v>65</v>
      </c>
      <c r="AG1210" s="23" t="s">
        <v>75</v>
      </c>
      <c r="AJ1210" s="24">
        <v>2016.2017000000001</v>
      </c>
      <c r="AK1210" s="30" t="str">
        <f t="shared" si="44"/>
        <v>50% RDN</v>
      </c>
      <c r="AL1210" s="27">
        <v>739</v>
      </c>
      <c r="AN1210" s="30" t="str">
        <f t="shared" si="45"/>
        <v>100% RDN</v>
      </c>
      <c r="AO1210" s="27">
        <v>891</v>
      </c>
      <c r="AR1210" s="27" t="s">
        <v>184</v>
      </c>
      <c r="AU1210" s="26" t="s">
        <v>77</v>
      </c>
      <c r="AV1210" s="26" t="s">
        <v>77</v>
      </c>
      <c r="AW1210" s="26" t="s">
        <v>77</v>
      </c>
      <c r="AX1210" s="26" t="s">
        <v>77</v>
      </c>
      <c r="AY1210" s="26" t="s">
        <v>63</v>
      </c>
      <c r="AZ1210" s="26" t="s">
        <v>77</v>
      </c>
      <c r="BA1210" s="26" t="s">
        <v>63</v>
      </c>
      <c r="BB1210" s="26" t="s">
        <v>63</v>
      </c>
      <c r="BC1210" s="26" t="s">
        <v>77</v>
      </c>
    </row>
    <row r="1211" spans="1:55" ht="12" customHeight="1">
      <c r="A1211" s="20">
        <v>1220</v>
      </c>
      <c r="B1211" s="21">
        <f>INDEX(Refs!A:A,MATCH($C1211,Refs!$I:$I,0))</f>
        <v>6141692</v>
      </c>
      <c r="C1211" s="22" t="s">
        <v>1751</v>
      </c>
      <c r="D1211" s="21" t="str">
        <f>INDEX(Refs!L:L,MATCH($C1211,Refs!$I:$I,0))</f>
        <v>Banerjee, Hirak; Garai, Sourav; Kundu, Rajib; Mondal, Mousumi; Sarkar, Sukamal</v>
      </c>
      <c r="E1211" s="21" t="str">
        <f>INDEX(Refs!S:S,MATCH($C1211,Refs!$I:$I,0))</f>
        <v>10.1007/s40974-020-00189-9</v>
      </c>
      <c r="F1211" s="23" t="s">
        <v>69</v>
      </c>
      <c r="G1211" s="23" t="s">
        <v>1752</v>
      </c>
      <c r="I1211" s="24" t="s">
        <v>427</v>
      </c>
      <c r="J1211" s="26" t="s">
        <v>1755</v>
      </c>
      <c r="L1211" s="26" t="s">
        <v>1753</v>
      </c>
      <c r="M1211" s="24">
        <v>3</v>
      </c>
      <c r="AB1211" s="27" t="s">
        <v>59</v>
      </c>
      <c r="AF1211" s="23" t="s">
        <v>65</v>
      </c>
      <c r="AG1211" s="23" t="s">
        <v>75</v>
      </c>
      <c r="AJ1211" s="24">
        <v>2016.2017000000001</v>
      </c>
      <c r="AK1211" s="30" t="str">
        <f t="shared" si="44"/>
        <v>50% RDN</v>
      </c>
      <c r="AL1211" s="27">
        <v>739</v>
      </c>
      <c r="AN1211" s="30" t="str">
        <f t="shared" si="45"/>
        <v>75% RDN</v>
      </c>
      <c r="AO1211" s="27">
        <v>818</v>
      </c>
      <c r="AR1211" s="27" t="s">
        <v>184</v>
      </c>
      <c r="AU1211" s="26" t="s">
        <v>77</v>
      </c>
      <c r="AV1211" s="26" t="s">
        <v>77</v>
      </c>
      <c r="AW1211" s="26" t="s">
        <v>77</v>
      </c>
      <c r="AX1211" s="26" t="s">
        <v>77</v>
      </c>
      <c r="AY1211" s="26" t="s">
        <v>63</v>
      </c>
      <c r="AZ1211" s="26" t="s">
        <v>77</v>
      </c>
      <c r="BA1211" s="26" t="s">
        <v>63</v>
      </c>
      <c r="BB1211" s="26" t="s">
        <v>63</v>
      </c>
      <c r="BC1211" s="26" t="s">
        <v>77</v>
      </c>
    </row>
    <row r="1212" spans="1:55" ht="12" customHeight="1">
      <c r="A1212" s="20">
        <v>1221</v>
      </c>
      <c r="B1212" s="21">
        <f>INDEX(Refs!A:A,MATCH($C1212,Refs!$I:$I,0))</f>
        <v>6141692</v>
      </c>
      <c r="C1212" s="22" t="s">
        <v>1751</v>
      </c>
      <c r="D1212" s="21" t="str">
        <f>INDEX(Refs!L:L,MATCH($C1212,Refs!$I:$I,0))</f>
        <v>Banerjee, Hirak; Garai, Sourav; Kundu, Rajib; Mondal, Mousumi; Sarkar, Sukamal</v>
      </c>
      <c r="E1212" s="21" t="str">
        <f>INDEX(Refs!S:S,MATCH($C1212,Refs!$I:$I,0))</f>
        <v>10.1007/s40974-020-00189-9</v>
      </c>
      <c r="F1212" s="23" t="s">
        <v>69</v>
      </c>
      <c r="G1212" s="23" t="s">
        <v>1752</v>
      </c>
      <c r="I1212" s="24" t="s">
        <v>427</v>
      </c>
      <c r="J1212" s="26" t="s">
        <v>1756</v>
      </c>
      <c r="L1212" s="26" t="s">
        <v>1757</v>
      </c>
      <c r="M1212" s="24">
        <v>3</v>
      </c>
      <c r="AB1212" s="27" t="s">
        <v>59</v>
      </c>
      <c r="AE1212" s="27" t="s">
        <v>1758</v>
      </c>
      <c r="AF1212" s="23" t="s">
        <v>65</v>
      </c>
      <c r="AG1212" s="23" t="s">
        <v>75</v>
      </c>
      <c r="AJ1212" s="24">
        <v>2016.2017000000001</v>
      </c>
      <c r="AK1212" s="30" t="str">
        <f t="shared" si="44"/>
        <v>75% RDN + Rhizobium</v>
      </c>
      <c r="AL1212" s="27">
        <v>873</v>
      </c>
      <c r="AN1212" s="30" t="str">
        <f t="shared" si="45"/>
        <v>100% RDN + Rhizobium</v>
      </c>
      <c r="AO1212" s="27">
        <v>928</v>
      </c>
      <c r="AR1212" s="27" t="s">
        <v>184</v>
      </c>
      <c r="AU1212" s="26" t="s">
        <v>77</v>
      </c>
      <c r="AV1212" s="26" t="s">
        <v>77</v>
      </c>
      <c r="AW1212" s="26" t="s">
        <v>77</v>
      </c>
      <c r="AX1212" s="26" t="s">
        <v>77</v>
      </c>
      <c r="AY1212" s="26" t="s">
        <v>63</v>
      </c>
      <c r="AZ1212" s="26" t="s">
        <v>77</v>
      </c>
      <c r="BA1212" s="26" t="s">
        <v>63</v>
      </c>
      <c r="BB1212" s="26" t="s">
        <v>63</v>
      </c>
      <c r="BC1212" s="26" t="s">
        <v>77</v>
      </c>
    </row>
    <row r="1213" spans="1:55" ht="12" customHeight="1">
      <c r="A1213" s="20">
        <v>1222</v>
      </c>
      <c r="B1213" s="21">
        <f>INDEX(Refs!A:A,MATCH($C1213,Refs!$I:$I,0))</f>
        <v>6141692</v>
      </c>
      <c r="C1213" s="22" t="s">
        <v>1751</v>
      </c>
      <c r="D1213" s="21" t="str">
        <f>INDEX(Refs!L:L,MATCH($C1213,Refs!$I:$I,0))</f>
        <v>Banerjee, Hirak; Garai, Sourav; Kundu, Rajib; Mondal, Mousumi; Sarkar, Sukamal</v>
      </c>
      <c r="E1213" s="21" t="str">
        <f>INDEX(Refs!S:S,MATCH($C1213,Refs!$I:$I,0))</f>
        <v>10.1007/s40974-020-00189-9</v>
      </c>
      <c r="F1213" s="23" t="s">
        <v>69</v>
      </c>
      <c r="G1213" s="23" t="s">
        <v>1752</v>
      </c>
      <c r="I1213" s="24" t="s">
        <v>427</v>
      </c>
      <c r="J1213" s="26" t="s">
        <v>1759</v>
      </c>
      <c r="L1213" s="26" t="s">
        <v>1757</v>
      </c>
      <c r="M1213" s="24">
        <v>3</v>
      </c>
      <c r="AB1213" s="27" t="s">
        <v>59</v>
      </c>
      <c r="AE1213" s="27" t="s">
        <v>1758</v>
      </c>
      <c r="AF1213" s="23" t="s">
        <v>65</v>
      </c>
      <c r="AG1213" s="23" t="s">
        <v>75</v>
      </c>
      <c r="AJ1213" s="24">
        <v>2016.2017000000001</v>
      </c>
      <c r="AK1213" s="30" t="str">
        <f t="shared" si="44"/>
        <v>50% RDN + Rhizobium</v>
      </c>
      <c r="AL1213" s="27">
        <v>740</v>
      </c>
      <c r="AN1213" s="30" t="str">
        <f t="shared" si="45"/>
        <v>100% RDN + Rhizobium</v>
      </c>
      <c r="AO1213" s="27">
        <v>928</v>
      </c>
      <c r="AR1213" s="27" t="s">
        <v>184</v>
      </c>
      <c r="AU1213" s="26" t="s">
        <v>77</v>
      </c>
      <c r="AV1213" s="26" t="s">
        <v>77</v>
      </c>
      <c r="AW1213" s="26" t="s">
        <v>77</v>
      </c>
      <c r="AX1213" s="26" t="s">
        <v>77</v>
      </c>
      <c r="AY1213" s="26" t="s">
        <v>63</v>
      </c>
      <c r="AZ1213" s="26" t="s">
        <v>77</v>
      </c>
      <c r="BA1213" s="26" t="s">
        <v>63</v>
      </c>
      <c r="BB1213" s="26" t="s">
        <v>63</v>
      </c>
      <c r="BC1213" s="26" t="s">
        <v>77</v>
      </c>
    </row>
    <row r="1214" spans="1:55" ht="12" customHeight="1">
      <c r="A1214" s="20">
        <v>1223</v>
      </c>
      <c r="B1214" s="21">
        <f>INDEX(Refs!A:A,MATCH($C1214,Refs!$I:$I,0))</f>
        <v>6141692</v>
      </c>
      <c r="C1214" s="22" t="s">
        <v>1751</v>
      </c>
      <c r="D1214" s="21" t="str">
        <f>INDEX(Refs!L:L,MATCH($C1214,Refs!$I:$I,0))</f>
        <v>Banerjee, Hirak; Garai, Sourav; Kundu, Rajib; Mondal, Mousumi; Sarkar, Sukamal</v>
      </c>
      <c r="E1214" s="21" t="str">
        <f>INDEX(Refs!S:S,MATCH($C1214,Refs!$I:$I,0))</f>
        <v>10.1007/s40974-020-00189-9</v>
      </c>
      <c r="F1214" s="23" t="s">
        <v>69</v>
      </c>
      <c r="G1214" s="23" t="s">
        <v>1752</v>
      </c>
      <c r="I1214" s="24" t="s">
        <v>427</v>
      </c>
      <c r="J1214" s="26" t="s">
        <v>1759</v>
      </c>
      <c r="L1214" s="26" t="s">
        <v>1756</v>
      </c>
      <c r="M1214" s="24">
        <v>3</v>
      </c>
      <c r="AB1214" s="27" t="s">
        <v>59</v>
      </c>
      <c r="AE1214" s="27" t="s">
        <v>1758</v>
      </c>
      <c r="AF1214" s="23" t="s">
        <v>65</v>
      </c>
      <c r="AG1214" s="23" t="s">
        <v>75</v>
      </c>
      <c r="AJ1214" s="24">
        <v>2016.2017000000001</v>
      </c>
      <c r="AK1214" s="30" t="str">
        <f t="shared" si="44"/>
        <v>50% RDN + Rhizobium</v>
      </c>
      <c r="AL1214" s="27">
        <v>740</v>
      </c>
      <c r="AN1214" s="30" t="str">
        <f t="shared" si="45"/>
        <v>75% RDN + Rhizobium</v>
      </c>
      <c r="AO1214" s="27">
        <v>873</v>
      </c>
      <c r="AR1214" s="27" t="s">
        <v>184</v>
      </c>
      <c r="AU1214" s="26" t="s">
        <v>77</v>
      </c>
      <c r="AV1214" s="26" t="s">
        <v>77</v>
      </c>
      <c r="AW1214" s="26" t="s">
        <v>77</v>
      </c>
      <c r="AX1214" s="26" t="s">
        <v>77</v>
      </c>
      <c r="AY1214" s="26" t="s">
        <v>63</v>
      </c>
      <c r="AZ1214" s="26" t="s">
        <v>77</v>
      </c>
      <c r="BA1214" s="26" t="s">
        <v>63</v>
      </c>
      <c r="BB1214" s="26" t="s">
        <v>63</v>
      </c>
      <c r="BC1214" s="26" t="s">
        <v>77</v>
      </c>
    </row>
    <row r="1215" spans="1:55" ht="12" customHeight="1">
      <c r="A1215" s="20">
        <v>1224</v>
      </c>
      <c r="B1215" s="21">
        <f>INDEX(Refs!A:A,MATCH($C1215,Refs!$I:$I,0))</f>
        <v>6141692</v>
      </c>
      <c r="C1215" s="22" t="s">
        <v>1751</v>
      </c>
      <c r="D1215" s="21" t="str">
        <f>INDEX(Refs!L:L,MATCH($C1215,Refs!$I:$I,0))</f>
        <v>Banerjee, Hirak; Garai, Sourav; Kundu, Rajib; Mondal, Mousumi; Sarkar, Sukamal</v>
      </c>
      <c r="E1215" s="21" t="str">
        <f>INDEX(Refs!S:S,MATCH($C1215,Refs!$I:$I,0))</f>
        <v>10.1007/s40974-020-00189-9</v>
      </c>
      <c r="F1215" s="23" t="s">
        <v>69</v>
      </c>
      <c r="G1215" s="23" t="s">
        <v>1752</v>
      </c>
      <c r="I1215" s="24" t="s">
        <v>427</v>
      </c>
      <c r="J1215" s="26" t="s">
        <v>1753</v>
      </c>
      <c r="L1215" s="26" t="s">
        <v>1754</v>
      </c>
      <c r="M1215" s="24">
        <v>3</v>
      </c>
      <c r="AB1215" s="27" t="s">
        <v>59</v>
      </c>
      <c r="AF1215" s="23" t="s">
        <v>234</v>
      </c>
      <c r="AJ1215" s="24">
        <v>2016.2017000000001</v>
      </c>
      <c r="AK1215" s="30" t="str">
        <f t="shared" si="44"/>
        <v>75% RDN</v>
      </c>
      <c r="AL1215" s="27">
        <v>2.11</v>
      </c>
      <c r="AN1215" s="30" t="str">
        <f t="shared" si="45"/>
        <v>100% RDN</v>
      </c>
      <c r="AO1215" s="27">
        <v>2.2000000000000002</v>
      </c>
      <c r="AR1215" s="27" t="s">
        <v>184</v>
      </c>
      <c r="AU1215" s="26" t="s">
        <v>77</v>
      </c>
      <c r="AV1215" s="26" t="s">
        <v>77</v>
      </c>
      <c r="AW1215" s="26" t="s">
        <v>77</v>
      </c>
      <c r="AX1215" s="26" t="s">
        <v>77</v>
      </c>
      <c r="AY1215" s="26" t="s">
        <v>63</v>
      </c>
      <c r="AZ1215" s="26" t="s">
        <v>77</v>
      </c>
      <c r="BA1215" s="26" t="s">
        <v>63</v>
      </c>
      <c r="BB1215" s="26" t="s">
        <v>63</v>
      </c>
      <c r="BC1215" s="26" t="s">
        <v>77</v>
      </c>
    </row>
    <row r="1216" spans="1:55" ht="12" customHeight="1">
      <c r="A1216" s="20">
        <v>1225</v>
      </c>
      <c r="B1216" s="21">
        <f>INDEX(Refs!A:A,MATCH($C1216,Refs!$I:$I,0))</f>
        <v>6141692</v>
      </c>
      <c r="C1216" s="22" t="s">
        <v>1751</v>
      </c>
      <c r="D1216" s="21" t="str">
        <f>INDEX(Refs!L:L,MATCH($C1216,Refs!$I:$I,0))</f>
        <v>Banerjee, Hirak; Garai, Sourav; Kundu, Rajib; Mondal, Mousumi; Sarkar, Sukamal</v>
      </c>
      <c r="E1216" s="21" t="str">
        <f>INDEX(Refs!S:S,MATCH($C1216,Refs!$I:$I,0))</f>
        <v>10.1007/s40974-020-00189-9</v>
      </c>
      <c r="F1216" s="23" t="s">
        <v>69</v>
      </c>
      <c r="G1216" s="23" t="s">
        <v>1752</v>
      </c>
      <c r="I1216" s="24" t="s">
        <v>427</v>
      </c>
      <c r="J1216" s="26" t="s">
        <v>1755</v>
      </c>
      <c r="L1216" s="26" t="s">
        <v>1754</v>
      </c>
      <c r="M1216" s="24">
        <v>3</v>
      </c>
      <c r="AB1216" s="27" t="s">
        <v>59</v>
      </c>
      <c r="AF1216" s="23" t="s">
        <v>234</v>
      </c>
      <c r="AJ1216" s="24">
        <v>2016.2017000000001</v>
      </c>
      <c r="AK1216" s="30" t="str">
        <f t="shared" si="44"/>
        <v>50% RDN</v>
      </c>
      <c r="AL1216" s="27">
        <v>2.0099999999999998</v>
      </c>
      <c r="AN1216" s="30" t="str">
        <f t="shared" si="45"/>
        <v>100% RDN</v>
      </c>
      <c r="AO1216" s="27">
        <v>2.2000000000000002</v>
      </c>
      <c r="AR1216" s="27" t="s">
        <v>184</v>
      </c>
      <c r="AU1216" s="26" t="s">
        <v>77</v>
      </c>
      <c r="AV1216" s="26" t="s">
        <v>77</v>
      </c>
      <c r="AW1216" s="26" t="s">
        <v>77</v>
      </c>
      <c r="AX1216" s="26" t="s">
        <v>77</v>
      </c>
      <c r="AY1216" s="26" t="s">
        <v>63</v>
      </c>
      <c r="AZ1216" s="26" t="s">
        <v>77</v>
      </c>
      <c r="BA1216" s="26" t="s">
        <v>63</v>
      </c>
      <c r="BB1216" s="26" t="s">
        <v>63</v>
      </c>
      <c r="BC1216" s="26" t="s">
        <v>77</v>
      </c>
    </row>
    <row r="1217" spans="1:56" ht="12" customHeight="1">
      <c r="A1217" s="20">
        <v>1226</v>
      </c>
      <c r="B1217" s="21">
        <f>INDEX(Refs!A:A,MATCH($C1217,Refs!$I:$I,0))</f>
        <v>6141692</v>
      </c>
      <c r="C1217" s="22" t="s">
        <v>1751</v>
      </c>
      <c r="D1217" s="21" t="str">
        <f>INDEX(Refs!L:L,MATCH($C1217,Refs!$I:$I,0))</f>
        <v>Banerjee, Hirak; Garai, Sourav; Kundu, Rajib; Mondal, Mousumi; Sarkar, Sukamal</v>
      </c>
      <c r="E1217" s="21" t="str">
        <f>INDEX(Refs!S:S,MATCH($C1217,Refs!$I:$I,0))</f>
        <v>10.1007/s40974-020-00189-9</v>
      </c>
      <c r="F1217" s="23" t="s">
        <v>69</v>
      </c>
      <c r="G1217" s="23" t="s">
        <v>1752</v>
      </c>
      <c r="I1217" s="24" t="s">
        <v>427</v>
      </c>
      <c r="J1217" s="26" t="s">
        <v>1755</v>
      </c>
      <c r="L1217" s="26" t="s">
        <v>1753</v>
      </c>
      <c r="M1217" s="24">
        <v>3</v>
      </c>
      <c r="AB1217" s="27" t="s">
        <v>59</v>
      </c>
      <c r="AF1217" s="23" t="s">
        <v>234</v>
      </c>
      <c r="AJ1217" s="24">
        <v>2016.2017000000001</v>
      </c>
      <c r="AK1217" s="30" t="str">
        <f t="shared" si="44"/>
        <v>50% RDN</v>
      </c>
      <c r="AL1217" s="27">
        <v>2.0099999999999998</v>
      </c>
      <c r="AN1217" s="30" t="str">
        <f t="shared" si="45"/>
        <v>75% RDN</v>
      </c>
      <c r="AO1217" s="27">
        <v>2.11</v>
      </c>
      <c r="AR1217" s="27" t="s">
        <v>184</v>
      </c>
      <c r="AU1217" s="26" t="s">
        <v>77</v>
      </c>
      <c r="AV1217" s="26" t="s">
        <v>77</v>
      </c>
      <c r="AW1217" s="26" t="s">
        <v>77</v>
      </c>
      <c r="AX1217" s="26" t="s">
        <v>77</v>
      </c>
      <c r="AY1217" s="26" t="s">
        <v>63</v>
      </c>
      <c r="AZ1217" s="26" t="s">
        <v>77</v>
      </c>
      <c r="BA1217" s="26" t="s">
        <v>63</v>
      </c>
      <c r="BB1217" s="26" t="s">
        <v>63</v>
      </c>
      <c r="BC1217" s="26" t="s">
        <v>77</v>
      </c>
    </row>
    <row r="1218" spans="1:56" ht="12" customHeight="1">
      <c r="A1218" s="20">
        <v>1227</v>
      </c>
      <c r="B1218" s="21">
        <f>INDEX(Refs!A:A,MATCH($C1218,Refs!$I:$I,0))</f>
        <v>6141692</v>
      </c>
      <c r="C1218" s="22" t="s">
        <v>1751</v>
      </c>
      <c r="D1218" s="21" t="str">
        <f>INDEX(Refs!L:L,MATCH($C1218,Refs!$I:$I,0))</f>
        <v>Banerjee, Hirak; Garai, Sourav; Kundu, Rajib; Mondal, Mousumi; Sarkar, Sukamal</v>
      </c>
      <c r="E1218" s="21" t="str">
        <f>INDEX(Refs!S:S,MATCH($C1218,Refs!$I:$I,0))</f>
        <v>10.1007/s40974-020-00189-9</v>
      </c>
      <c r="F1218" s="23" t="s">
        <v>69</v>
      </c>
      <c r="G1218" s="23" t="s">
        <v>1752</v>
      </c>
      <c r="I1218" s="24" t="s">
        <v>427</v>
      </c>
      <c r="J1218" s="26" t="s">
        <v>1756</v>
      </c>
      <c r="L1218" s="26" t="s">
        <v>1757</v>
      </c>
      <c r="M1218" s="24">
        <v>3</v>
      </c>
      <c r="AB1218" s="27" t="s">
        <v>59</v>
      </c>
      <c r="AE1218" s="27" t="s">
        <v>1758</v>
      </c>
      <c r="AF1218" s="23" t="s">
        <v>234</v>
      </c>
      <c r="AJ1218" s="24">
        <v>2016.2017000000001</v>
      </c>
      <c r="AK1218" s="30" t="str">
        <f t="shared" si="44"/>
        <v>75% RDN + Rhizobium</v>
      </c>
      <c r="AL1218" s="27">
        <v>2.17</v>
      </c>
      <c r="AN1218" s="30" t="str">
        <f t="shared" si="45"/>
        <v>100% RDN + Rhizobium</v>
      </c>
      <c r="AO1218" s="27">
        <v>2.23</v>
      </c>
      <c r="AR1218" s="27" t="s">
        <v>184</v>
      </c>
      <c r="AU1218" s="26" t="s">
        <v>77</v>
      </c>
      <c r="AV1218" s="26" t="s">
        <v>77</v>
      </c>
      <c r="AW1218" s="26" t="s">
        <v>77</v>
      </c>
      <c r="AX1218" s="26" t="s">
        <v>77</v>
      </c>
      <c r="AY1218" s="26" t="s">
        <v>63</v>
      </c>
      <c r="AZ1218" s="26" t="s">
        <v>77</v>
      </c>
      <c r="BA1218" s="26" t="s">
        <v>63</v>
      </c>
      <c r="BB1218" s="26" t="s">
        <v>63</v>
      </c>
      <c r="BC1218" s="26" t="s">
        <v>77</v>
      </c>
    </row>
    <row r="1219" spans="1:56" ht="12" customHeight="1">
      <c r="A1219" s="20">
        <v>1228</v>
      </c>
      <c r="B1219" s="21">
        <f>INDEX(Refs!A:A,MATCH($C1219,Refs!$I:$I,0))</f>
        <v>6141692</v>
      </c>
      <c r="C1219" s="22" t="s">
        <v>1751</v>
      </c>
      <c r="D1219" s="21" t="str">
        <f>INDEX(Refs!L:L,MATCH($C1219,Refs!$I:$I,0))</f>
        <v>Banerjee, Hirak; Garai, Sourav; Kundu, Rajib; Mondal, Mousumi; Sarkar, Sukamal</v>
      </c>
      <c r="E1219" s="21" t="str">
        <f>INDEX(Refs!S:S,MATCH($C1219,Refs!$I:$I,0))</f>
        <v>10.1007/s40974-020-00189-9</v>
      </c>
      <c r="F1219" s="23" t="s">
        <v>69</v>
      </c>
      <c r="G1219" s="23" t="s">
        <v>1752</v>
      </c>
      <c r="I1219" s="24" t="s">
        <v>427</v>
      </c>
      <c r="J1219" s="26" t="s">
        <v>1759</v>
      </c>
      <c r="L1219" s="26" t="s">
        <v>1757</v>
      </c>
      <c r="M1219" s="24">
        <v>3</v>
      </c>
      <c r="AB1219" s="27" t="s">
        <v>59</v>
      </c>
      <c r="AE1219" s="27" t="s">
        <v>1758</v>
      </c>
      <c r="AF1219" s="23" t="s">
        <v>234</v>
      </c>
      <c r="AJ1219" s="24">
        <v>2016.2017000000001</v>
      </c>
      <c r="AK1219" s="30" t="str">
        <f t="shared" si="44"/>
        <v>50% RDN + Rhizobium</v>
      </c>
      <c r="AL1219" s="27">
        <v>2</v>
      </c>
      <c r="AN1219" s="30" t="str">
        <f t="shared" si="45"/>
        <v>100% RDN + Rhizobium</v>
      </c>
      <c r="AO1219" s="27">
        <v>2.23</v>
      </c>
      <c r="AR1219" s="27" t="s">
        <v>184</v>
      </c>
      <c r="AU1219" s="26" t="s">
        <v>77</v>
      </c>
      <c r="AV1219" s="26" t="s">
        <v>77</v>
      </c>
      <c r="AW1219" s="26" t="s">
        <v>77</v>
      </c>
      <c r="AX1219" s="26" t="s">
        <v>77</v>
      </c>
      <c r="AY1219" s="26" t="s">
        <v>63</v>
      </c>
      <c r="AZ1219" s="26" t="s">
        <v>77</v>
      </c>
      <c r="BA1219" s="26" t="s">
        <v>63</v>
      </c>
      <c r="BB1219" s="26" t="s">
        <v>63</v>
      </c>
      <c r="BC1219" s="26" t="s">
        <v>77</v>
      </c>
    </row>
    <row r="1220" spans="1:56" ht="12" customHeight="1">
      <c r="A1220" s="20">
        <v>1229</v>
      </c>
      <c r="B1220" s="21">
        <f>INDEX(Refs!A:A,MATCH($C1220,Refs!$I:$I,0))</f>
        <v>6141692</v>
      </c>
      <c r="C1220" s="22" t="s">
        <v>1751</v>
      </c>
      <c r="D1220" s="21" t="str">
        <f>INDEX(Refs!L:L,MATCH($C1220,Refs!$I:$I,0))</f>
        <v>Banerjee, Hirak; Garai, Sourav; Kundu, Rajib; Mondal, Mousumi; Sarkar, Sukamal</v>
      </c>
      <c r="E1220" s="21" t="str">
        <f>INDEX(Refs!S:S,MATCH($C1220,Refs!$I:$I,0))</f>
        <v>10.1007/s40974-020-00189-9</v>
      </c>
      <c r="F1220" s="23" t="s">
        <v>69</v>
      </c>
      <c r="G1220" s="23" t="s">
        <v>1752</v>
      </c>
      <c r="I1220" s="24" t="s">
        <v>427</v>
      </c>
      <c r="J1220" s="26" t="s">
        <v>1759</v>
      </c>
      <c r="L1220" s="26" t="s">
        <v>1756</v>
      </c>
      <c r="M1220" s="24">
        <v>3</v>
      </c>
      <c r="AB1220" s="27" t="s">
        <v>59</v>
      </c>
      <c r="AE1220" s="27" t="s">
        <v>1758</v>
      </c>
      <c r="AF1220" s="23" t="s">
        <v>234</v>
      </c>
      <c r="AJ1220" s="24">
        <v>2016.2017000000001</v>
      </c>
      <c r="AK1220" s="30" t="str">
        <f t="shared" si="44"/>
        <v>50% RDN + Rhizobium</v>
      </c>
      <c r="AL1220" s="27">
        <v>2</v>
      </c>
      <c r="AN1220" s="30" t="str">
        <f t="shared" si="45"/>
        <v>75% RDN + Rhizobium</v>
      </c>
      <c r="AO1220" s="27">
        <v>2.17</v>
      </c>
      <c r="AR1220" s="27" t="s">
        <v>184</v>
      </c>
      <c r="AU1220" s="26" t="s">
        <v>77</v>
      </c>
      <c r="AV1220" s="26" t="s">
        <v>77</v>
      </c>
      <c r="AW1220" s="26" t="s">
        <v>77</v>
      </c>
      <c r="AX1220" s="26" t="s">
        <v>77</v>
      </c>
      <c r="AY1220" s="26" t="s">
        <v>63</v>
      </c>
      <c r="AZ1220" s="26" t="s">
        <v>77</v>
      </c>
      <c r="BA1220" s="26" t="s">
        <v>63</v>
      </c>
      <c r="BB1220" s="26" t="s">
        <v>63</v>
      </c>
      <c r="BC1220" s="26" t="s">
        <v>77</v>
      </c>
    </row>
    <row r="1221" spans="1:56" ht="12" customHeight="1">
      <c r="A1221" s="20">
        <v>1230</v>
      </c>
      <c r="B1221" s="21" t="e">
        <f>INDEX(Refs!A:A,MATCH($C1221,Refs!$I:$I,0))</f>
        <v>#N/A</v>
      </c>
      <c r="D1221" s="21" t="e">
        <f>INDEX(Refs!L:L,MATCH($C1221,Refs!$I:$I,0))</f>
        <v>#N/A</v>
      </c>
      <c r="E1221" s="21" t="e">
        <f>INDEX(Refs!S:S,MATCH($C1221,Refs!$I:$I,0))</f>
        <v>#N/A</v>
      </c>
      <c r="AK1221" s="30">
        <f t="shared" si="44"/>
        <v>0</v>
      </c>
      <c r="AN1221" s="30">
        <f t="shared" si="45"/>
        <v>0</v>
      </c>
    </row>
    <row r="1222" spans="1:56" ht="12" customHeight="1">
      <c r="A1222" s="20">
        <v>1231</v>
      </c>
      <c r="B1222" s="21">
        <f>INDEX(Refs!A:A,MATCH($C1222,Refs!$I:$I,0))</f>
        <v>6141501</v>
      </c>
      <c r="C1222" s="22" t="s">
        <v>1760</v>
      </c>
      <c r="D1222" s="21" t="str">
        <f>INDEX(Refs!L:L,MATCH($C1222,Refs!$I:$I,0))</f>
        <v>Chen, Tao; Deng, Aixing; Qi, Yongkui; Shang, Ziyin; Song, Zhenwei; Wang, Tianshu; Yang, Ruiping; Zhang, Jun; Zhang, Weijian; Zhang, Xin; Zheng, Chengyan</v>
      </c>
      <c r="E1222" s="21" t="str">
        <f>INDEX(Refs!S:S,MATCH($C1222,Refs!$I:$I,0))</f>
        <v>10.3390/agronomy12040924</v>
      </c>
      <c r="F1222" s="23" t="s">
        <v>86</v>
      </c>
      <c r="G1222" s="23" t="s">
        <v>1761</v>
      </c>
      <c r="I1222" s="24" t="s">
        <v>320</v>
      </c>
      <c r="J1222" s="26" t="s">
        <v>1762</v>
      </c>
      <c r="K1222" s="24" t="s">
        <v>204</v>
      </c>
      <c r="L1222" s="26" t="s">
        <v>1763</v>
      </c>
      <c r="M1222" s="24">
        <v>3</v>
      </c>
      <c r="S1222" s="27" t="s">
        <v>59</v>
      </c>
      <c r="AF1222" s="23" t="s">
        <v>60</v>
      </c>
      <c r="AG1222" s="23" t="s">
        <v>75</v>
      </c>
      <c r="AJ1222" s="24" t="s">
        <v>1764</v>
      </c>
      <c r="AK1222" s="30" t="str">
        <f>J1222</f>
        <v>Rice-Wheat</v>
      </c>
      <c r="AL1222" s="27">
        <v>3395</v>
      </c>
      <c r="AN1222" s="30" t="str">
        <f>L1222</f>
        <v>Rice-Fallow</v>
      </c>
      <c r="AO1222" s="27">
        <v>2049</v>
      </c>
      <c r="AR1222" s="27" t="s">
        <v>184</v>
      </c>
      <c r="AU1222" s="26" t="s">
        <v>77</v>
      </c>
      <c r="AV1222" s="26" t="s">
        <v>77</v>
      </c>
      <c r="AW1222" s="26" t="s">
        <v>77</v>
      </c>
      <c r="AX1222" s="26" t="s">
        <v>77</v>
      </c>
      <c r="AY1222" s="26" t="s">
        <v>63</v>
      </c>
      <c r="AZ1222" s="26" t="s">
        <v>63</v>
      </c>
      <c r="BA1222" s="26" t="s">
        <v>63</v>
      </c>
      <c r="BB1222" s="26" t="s">
        <v>63</v>
      </c>
      <c r="BC1222" s="26" t="s">
        <v>63</v>
      </c>
      <c r="BD1222" s="26" t="s">
        <v>1765</v>
      </c>
    </row>
    <row r="1223" spans="1:56" ht="12" customHeight="1">
      <c r="A1223" s="20">
        <v>1232</v>
      </c>
      <c r="B1223" s="21">
        <f>INDEX(Refs!A:A,MATCH($C1223,Refs!$I:$I,0))</f>
        <v>6141501</v>
      </c>
      <c r="C1223" s="22" t="s">
        <v>1760</v>
      </c>
      <c r="D1223" s="21" t="str">
        <f>INDEX(Refs!L:L,MATCH($C1223,Refs!$I:$I,0))</f>
        <v>Chen, Tao; Deng, Aixing; Qi, Yongkui; Shang, Ziyin; Song, Zhenwei; Wang, Tianshu; Yang, Ruiping; Zhang, Jun; Zhang, Weijian; Zhang, Xin; Zheng, Chengyan</v>
      </c>
      <c r="E1223" s="21" t="str">
        <f>INDEX(Refs!S:S,MATCH($C1223,Refs!$I:$I,0))</f>
        <v>10.3390/agronomy12040924</v>
      </c>
      <c r="F1223" s="23" t="s">
        <v>86</v>
      </c>
      <c r="G1223" s="23" t="s">
        <v>1761</v>
      </c>
      <c r="I1223" s="24" t="s">
        <v>1766</v>
      </c>
      <c r="J1223" s="26" t="s">
        <v>1767</v>
      </c>
      <c r="K1223" s="24" t="s">
        <v>204</v>
      </c>
      <c r="L1223" s="26" t="s">
        <v>1763</v>
      </c>
      <c r="M1223" s="24">
        <v>3</v>
      </c>
      <c r="S1223" s="27" t="s">
        <v>59</v>
      </c>
      <c r="AF1223" s="23" t="s">
        <v>60</v>
      </c>
      <c r="AG1223" s="23" t="s">
        <v>75</v>
      </c>
      <c r="AJ1223" s="24" t="s">
        <v>1764</v>
      </c>
      <c r="AK1223" s="30" t="str">
        <f t="shared" si="44"/>
        <v>Rice-Rape</v>
      </c>
      <c r="AL1223" s="27">
        <v>3262</v>
      </c>
      <c r="AN1223" s="30" t="str">
        <f t="shared" si="45"/>
        <v>Rice-Fallow</v>
      </c>
      <c r="AO1223" s="27">
        <v>2049</v>
      </c>
      <c r="AR1223" s="27" t="s">
        <v>184</v>
      </c>
      <c r="AU1223" s="26" t="s">
        <v>77</v>
      </c>
      <c r="AV1223" s="26" t="s">
        <v>77</v>
      </c>
      <c r="AW1223" s="26" t="s">
        <v>77</v>
      </c>
      <c r="AX1223" s="26" t="s">
        <v>77</v>
      </c>
      <c r="AY1223" s="26" t="s">
        <v>63</v>
      </c>
      <c r="AZ1223" s="26" t="s">
        <v>63</v>
      </c>
      <c r="BA1223" s="26" t="s">
        <v>63</v>
      </c>
      <c r="BB1223" s="26" t="s">
        <v>63</v>
      </c>
      <c r="BC1223" s="26" t="s">
        <v>63</v>
      </c>
      <c r="BD1223" s="26" t="s">
        <v>1765</v>
      </c>
    </row>
    <row r="1224" spans="1:56" ht="12" customHeight="1">
      <c r="A1224" s="20">
        <v>1233</v>
      </c>
      <c r="B1224" s="21">
        <f>INDEX(Refs!A:A,MATCH($C1224,Refs!$I:$I,0))</f>
        <v>6141501</v>
      </c>
      <c r="C1224" s="22" t="s">
        <v>1760</v>
      </c>
      <c r="D1224" s="21" t="str">
        <f>INDEX(Refs!L:L,MATCH($C1224,Refs!$I:$I,0))</f>
        <v>Chen, Tao; Deng, Aixing; Qi, Yongkui; Shang, Ziyin; Song, Zhenwei; Wang, Tianshu; Yang, Ruiping; Zhang, Jun; Zhang, Weijian; Zhang, Xin; Zheng, Chengyan</v>
      </c>
      <c r="E1224" s="21" t="str">
        <f>INDEX(Refs!S:S,MATCH($C1224,Refs!$I:$I,0))</f>
        <v>10.3390/agronomy12040924</v>
      </c>
      <c r="F1224" s="23" t="s">
        <v>86</v>
      </c>
      <c r="G1224" s="23" t="s">
        <v>1761</v>
      </c>
      <c r="I1224" s="24" t="s">
        <v>1768</v>
      </c>
      <c r="J1224" s="26" t="s">
        <v>1769</v>
      </c>
      <c r="K1224" s="24" t="s">
        <v>204</v>
      </c>
      <c r="L1224" s="26" t="s">
        <v>1763</v>
      </c>
      <c r="M1224" s="24">
        <v>3</v>
      </c>
      <c r="S1224" s="27" t="s">
        <v>59</v>
      </c>
      <c r="AF1224" s="23" t="s">
        <v>60</v>
      </c>
      <c r="AG1224" s="23" t="s">
        <v>75</v>
      </c>
      <c r="AJ1224" s="24" t="s">
        <v>1764</v>
      </c>
      <c r="AK1224" s="30" t="str">
        <f t="shared" si="44"/>
        <v>Rice-Hairy vetch</v>
      </c>
      <c r="AL1224" s="27">
        <v>2775</v>
      </c>
      <c r="AN1224" s="30" t="str">
        <f t="shared" si="45"/>
        <v>Rice-Fallow</v>
      </c>
      <c r="AO1224" s="27">
        <v>2049</v>
      </c>
      <c r="AR1224" s="27" t="s">
        <v>184</v>
      </c>
      <c r="AU1224" s="26" t="s">
        <v>77</v>
      </c>
      <c r="AV1224" s="26" t="s">
        <v>77</v>
      </c>
      <c r="AW1224" s="26" t="s">
        <v>77</v>
      </c>
      <c r="AX1224" s="26" t="s">
        <v>77</v>
      </c>
      <c r="AY1224" s="26" t="s">
        <v>63</v>
      </c>
      <c r="AZ1224" s="26" t="s">
        <v>63</v>
      </c>
      <c r="BA1224" s="26" t="s">
        <v>63</v>
      </c>
      <c r="BB1224" s="26" t="s">
        <v>63</v>
      </c>
      <c r="BC1224" s="26" t="s">
        <v>63</v>
      </c>
      <c r="BD1224" s="26" t="s">
        <v>1765</v>
      </c>
    </row>
    <row r="1225" spans="1:56" ht="12" customHeight="1">
      <c r="A1225" s="20">
        <v>1234</v>
      </c>
      <c r="B1225" s="21">
        <f>INDEX(Refs!A:A,MATCH($C1225,Refs!$I:$I,0))</f>
        <v>6141501</v>
      </c>
      <c r="C1225" s="22" t="s">
        <v>1760</v>
      </c>
      <c r="D1225" s="21" t="str">
        <f>INDEX(Refs!L:L,MATCH($C1225,Refs!$I:$I,0))</f>
        <v>Chen, Tao; Deng, Aixing; Qi, Yongkui; Shang, Ziyin; Song, Zhenwei; Wang, Tianshu; Yang, Ruiping; Zhang, Jun; Zhang, Weijian; Zhang, Xin; Zheng, Chengyan</v>
      </c>
      <c r="E1225" s="21" t="str">
        <f>INDEX(Refs!S:S,MATCH($C1225,Refs!$I:$I,0))</f>
        <v>10.3390/agronomy12040924</v>
      </c>
      <c r="F1225" s="23" t="s">
        <v>86</v>
      </c>
      <c r="G1225" s="23" t="s">
        <v>1761</v>
      </c>
      <c r="I1225" s="24" t="s">
        <v>1770</v>
      </c>
      <c r="J1225" s="26" t="s">
        <v>1771</v>
      </c>
      <c r="K1225" s="24" t="s">
        <v>204</v>
      </c>
      <c r="L1225" s="26" t="s">
        <v>1763</v>
      </c>
      <c r="M1225" s="24">
        <v>3</v>
      </c>
      <c r="S1225" s="27" t="s">
        <v>59</v>
      </c>
      <c r="AF1225" s="23" t="s">
        <v>60</v>
      </c>
      <c r="AG1225" s="23" t="s">
        <v>75</v>
      </c>
      <c r="AJ1225" s="24" t="s">
        <v>1764</v>
      </c>
      <c r="AK1225" s="30" t="str">
        <f t="shared" si="44"/>
        <v>Rice-Barley</v>
      </c>
      <c r="AL1225" s="27">
        <v>3395</v>
      </c>
      <c r="AN1225" s="30" t="str">
        <f t="shared" si="45"/>
        <v>Rice-Fallow</v>
      </c>
      <c r="AO1225" s="27">
        <v>2049</v>
      </c>
      <c r="AR1225" s="27" t="s">
        <v>184</v>
      </c>
      <c r="AU1225" s="26" t="s">
        <v>77</v>
      </c>
      <c r="AV1225" s="26" t="s">
        <v>77</v>
      </c>
      <c r="AW1225" s="26" t="s">
        <v>77</v>
      </c>
      <c r="AX1225" s="26" t="s">
        <v>77</v>
      </c>
      <c r="AY1225" s="26" t="s">
        <v>63</v>
      </c>
      <c r="AZ1225" s="26" t="s">
        <v>63</v>
      </c>
      <c r="BA1225" s="26" t="s">
        <v>63</v>
      </c>
      <c r="BB1225" s="26" t="s">
        <v>63</v>
      </c>
      <c r="BC1225" s="26" t="s">
        <v>63</v>
      </c>
      <c r="BD1225" s="26" t="s">
        <v>1765</v>
      </c>
    </row>
    <row r="1226" spans="1:56" ht="12" customHeight="1">
      <c r="A1226" s="20">
        <v>1235</v>
      </c>
      <c r="B1226" s="21">
        <f>INDEX(Refs!A:A,MATCH($C1226,Refs!$I:$I,0))</f>
        <v>6141501</v>
      </c>
      <c r="C1226" s="22" t="s">
        <v>1760</v>
      </c>
      <c r="D1226" s="21" t="str">
        <f>INDEX(Refs!L:L,MATCH($C1226,Refs!$I:$I,0))</f>
        <v>Chen, Tao; Deng, Aixing; Qi, Yongkui; Shang, Ziyin; Song, Zhenwei; Wang, Tianshu; Yang, Ruiping; Zhang, Jun; Zhang, Weijian; Zhang, Xin; Zheng, Chengyan</v>
      </c>
      <c r="E1226" s="21" t="str">
        <f>INDEX(Refs!S:S,MATCH($C1226,Refs!$I:$I,0))</f>
        <v>10.3390/agronomy12040924</v>
      </c>
      <c r="F1226" s="23" t="s">
        <v>86</v>
      </c>
      <c r="G1226" s="23" t="s">
        <v>1761</v>
      </c>
      <c r="I1226" s="24" t="s">
        <v>1772</v>
      </c>
      <c r="J1226" s="26" t="s">
        <v>1773</v>
      </c>
      <c r="K1226" s="24" t="s">
        <v>204</v>
      </c>
      <c r="L1226" s="26" t="s">
        <v>1763</v>
      </c>
      <c r="M1226" s="24">
        <v>3</v>
      </c>
      <c r="S1226" s="27" t="s">
        <v>59</v>
      </c>
      <c r="AF1226" s="23" t="s">
        <v>60</v>
      </c>
      <c r="AG1226" s="23" t="s">
        <v>75</v>
      </c>
      <c r="AJ1226" s="24" t="s">
        <v>1764</v>
      </c>
      <c r="AK1226" s="30" t="str">
        <f t="shared" si="44"/>
        <v>Rice-Faba bean</v>
      </c>
      <c r="AL1226" s="27">
        <v>3326</v>
      </c>
      <c r="AN1226" s="30" t="str">
        <f t="shared" si="45"/>
        <v>Rice-Fallow</v>
      </c>
      <c r="AO1226" s="27">
        <v>2049</v>
      </c>
      <c r="AR1226" s="27" t="s">
        <v>184</v>
      </c>
      <c r="AU1226" s="26" t="s">
        <v>77</v>
      </c>
      <c r="AV1226" s="26" t="s">
        <v>77</v>
      </c>
      <c r="AW1226" s="26" t="s">
        <v>77</v>
      </c>
      <c r="AX1226" s="26" t="s">
        <v>77</v>
      </c>
      <c r="AY1226" s="26" t="s">
        <v>63</v>
      </c>
      <c r="AZ1226" s="26" t="s">
        <v>63</v>
      </c>
      <c r="BA1226" s="26" t="s">
        <v>63</v>
      </c>
      <c r="BB1226" s="26" t="s">
        <v>63</v>
      </c>
      <c r="BC1226" s="26" t="s">
        <v>63</v>
      </c>
      <c r="BD1226" s="26" t="s">
        <v>1765</v>
      </c>
    </row>
    <row r="1227" spans="1:56" ht="12" customHeight="1">
      <c r="A1227" s="20">
        <v>1236</v>
      </c>
      <c r="B1227" s="21">
        <f>INDEX(Refs!A:A,MATCH($C1227,Refs!$I:$I,0))</f>
        <v>6141501</v>
      </c>
      <c r="C1227" s="22" t="s">
        <v>1760</v>
      </c>
      <c r="D1227" s="21" t="str">
        <f>INDEX(Refs!L:L,MATCH($C1227,Refs!$I:$I,0))</f>
        <v>Chen, Tao; Deng, Aixing; Qi, Yongkui; Shang, Ziyin; Song, Zhenwei; Wang, Tianshu; Yang, Ruiping; Zhang, Jun; Zhang, Weijian; Zhang, Xin; Zheng, Chengyan</v>
      </c>
      <c r="E1227" s="21" t="str">
        <f>INDEX(Refs!S:S,MATCH($C1227,Refs!$I:$I,0))</f>
        <v>10.3390/agronomy12040924</v>
      </c>
      <c r="F1227" s="23" t="s">
        <v>86</v>
      </c>
      <c r="G1227" s="23" t="s">
        <v>1761</v>
      </c>
      <c r="I1227" s="24" t="s">
        <v>320</v>
      </c>
      <c r="J1227" s="26" t="s">
        <v>1762</v>
      </c>
      <c r="K1227" s="24" t="s">
        <v>204</v>
      </c>
      <c r="L1227" s="26" t="s">
        <v>1763</v>
      </c>
      <c r="M1227" s="24">
        <v>3</v>
      </c>
      <c r="S1227" s="27" t="s">
        <v>59</v>
      </c>
      <c r="AF1227" s="23" t="s">
        <v>80</v>
      </c>
      <c r="AG1227" s="23" t="s">
        <v>75</v>
      </c>
      <c r="AJ1227" s="24" t="s">
        <v>1764</v>
      </c>
      <c r="AK1227" s="30" t="str">
        <f t="shared" si="44"/>
        <v>Rice-Wheat</v>
      </c>
      <c r="AL1227" s="27">
        <v>5144</v>
      </c>
      <c r="AN1227" s="30" t="str">
        <f t="shared" si="45"/>
        <v>Rice-Fallow</v>
      </c>
      <c r="AO1227" s="27">
        <v>3319</v>
      </c>
      <c r="AR1227" s="27" t="s">
        <v>184</v>
      </c>
      <c r="AU1227" s="26" t="s">
        <v>77</v>
      </c>
      <c r="AV1227" s="26" t="s">
        <v>77</v>
      </c>
      <c r="AW1227" s="26" t="s">
        <v>77</v>
      </c>
      <c r="AX1227" s="26" t="s">
        <v>77</v>
      </c>
      <c r="AY1227" s="26" t="s">
        <v>63</v>
      </c>
      <c r="AZ1227" s="26" t="s">
        <v>63</v>
      </c>
      <c r="BA1227" s="26" t="s">
        <v>63</v>
      </c>
      <c r="BB1227" s="26" t="s">
        <v>63</v>
      </c>
      <c r="BC1227" s="26" t="s">
        <v>63</v>
      </c>
      <c r="BD1227" s="26" t="s">
        <v>1765</v>
      </c>
    </row>
    <row r="1228" spans="1:56" ht="12" customHeight="1">
      <c r="A1228" s="20">
        <v>1237</v>
      </c>
      <c r="B1228" s="21">
        <f>INDEX(Refs!A:A,MATCH($C1228,Refs!$I:$I,0))</f>
        <v>6141501</v>
      </c>
      <c r="C1228" s="22" t="s">
        <v>1760</v>
      </c>
      <c r="D1228" s="21" t="str">
        <f>INDEX(Refs!L:L,MATCH($C1228,Refs!$I:$I,0))</f>
        <v>Chen, Tao; Deng, Aixing; Qi, Yongkui; Shang, Ziyin; Song, Zhenwei; Wang, Tianshu; Yang, Ruiping; Zhang, Jun; Zhang, Weijian; Zhang, Xin; Zheng, Chengyan</v>
      </c>
      <c r="E1228" s="21" t="str">
        <f>INDEX(Refs!S:S,MATCH($C1228,Refs!$I:$I,0))</f>
        <v>10.3390/agronomy12040924</v>
      </c>
      <c r="F1228" s="23" t="s">
        <v>86</v>
      </c>
      <c r="G1228" s="23" t="s">
        <v>1761</v>
      </c>
      <c r="I1228" s="24" t="s">
        <v>1766</v>
      </c>
      <c r="J1228" s="26" t="s">
        <v>1767</v>
      </c>
      <c r="K1228" s="24" t="s">
        <v>204</v>
      </c>
      <c r="L1228" s="26" t="s">
        <v>1763</v>
      </c>
      <c r="M1228" s="24">
        <v>3</v>
      </c>
      <c r="S1228" s="27" t="s">
        <v>59</v>
      </c>
      <c r="AF1228" s="23" t="s">
        <v>80</v>
      </c>
      <c r="AG1228" s="23" t="s">
        <v>75</v>
      </c>
      <c r="AJ1228" s="24" t="s">
        <v>1764</v>
      </c>
      <c r="AK1228" s="30" t="str">
        <f t="shared" si="44"/>
        <v>Rice-Rape</v>
      </c>
      <c r="AL1228" s="27">
        <v>5381</v>
      </c>
      <c r="AN1228" s="30" t="str">
        <f t="shared" si="45"/>
        <v>Rice-Fallow</v>
      </c>
      <c r="AO1228" s="27">
        <v>3319</v>
      </c>
      <c r="AR1228" s="27" t="s">
        <v>184</v>
      </c>
      <c r="AU1228" s="26" t="s">
        <v>77</v>
      </c>
      <c r="AV1228" s="26" t="s">
        <v>77</v>
      </c>
      <c r="AW1228" s="26" t="s">
        <v>77</v>
      </c>
      <c r="AX1228" s="26" t="s">
        <v>77</v>
      </c>
      <c r="AY1228" s="26" t="s">
        <v>63</v>
      </c>
      <c r="AZ1228" s="26" t="s">
        <v>63</v>
      </c>
      <c r="BA1228" s="26" t="s">
        <v>63</v>
      </c>
      <c r="BB1228" s="26" t="s">
        <v>63</v>
      </c>
      <c r="BC1228" s="26" t="s">
        <v>63</v>
      </c>
      <c r="BD1228" s="26" t="s">
        <v>1765</v>
      </c>
    </row>
    <row r="1229" spans="1:56" ht="12" customHeight="1">
      <c r="A1229" s="20">
        <v>1238</v>
      </c>
      <c r="B1229" s="21">
        <f>INDEX(Refs!A:A,MATCH($C1229,Refs!$I:$I,0))</f>
        <v>6141501</v>
      </c>
      <c r="C1229" s="22" t="s">
        <v>1760</v>
      </c>
      <c r="D1229" s="21" t="str">
        <f>INDEX(Refs!L:L,MATCH($C1229,Refs!$I:$I,0))</f>
        <v>Chen, Tao; Deng, Aixing; Qi, Yongkui; Shang, Ziyin; Song, Zhenwei; Wang, Tianshu; Yang, Ruiping; Zhang, Jun; Zhang, Weijian; Zhang, Xin; Zheng, Chengyan</v>
      </c>
      <c r="E1229" s="21" t="str">
        <f>INDEX(Refs!S:S,MATCH($C1229,Refs!$I:$I,0))</f>
        <v>10.3390/agronomy12040924</v>
      </c>
      <c r="F1229" s="23" t="s">
        <v>86</v>
      </c>
      <c r="G1229" s="23" t="s">
        <v>1761</v>
      </c>
      <c r="I1229" s="24" t="s">
        <v>1768</v>
      </c>
      <c r="J1229" s="26" t="s">
        <v>1769</v>
      </c>
      <c r="K1229" s="24" t="s">
        <v>204</v>
      </c>
      <c r="L1229" s="26" t="s">
        <v>1763</v>
      </c>
      <c r="M1229" s="24">
        <v>3</v>
      </c>
      <c r="S1229" s="27" t="s">
        <v>59</v>
      </c>
      <c r="AF1229" s="23" t="s">
        <v>80</v>
      </c>
      <c r="AG1229" s="23" t="s">
        <v>75</v>
      </c>
      <c r="AJ1229" s="24" t="s">
        <v>1764</v>
      </c>
      <c r="AK1229" s="30" t="str">
        <f t="shared" si="44"/>
        <v>Rice-Hairy vetch</v>
      </c>
      <c r="AL1229" s="27">
        <v>3298</v>
      </c>
      <c r="AN1229" s="30" t="str">
        <f t="shared" si="45"/>
        <v>Rice-Fallow</v>
      </c>
      <c r="AO1229" s="27">
        <v>3319</v>
      </c>
      <c r="AR1229" s="27" t="s">
        <v>184</v>
      </c>
      <c r="AU1229" s="26" t="s">
        <v>77</v>
      </c>
      <c r="AV1229" s="26" t="s">
        <v>77</v>
      </c>
      <c r="AW1229" s="26" t="s">
        <v>77</v>
      </c>
      <c r="AX1229" s="26" t="s">
        <v>77</v>
      </c>
      <c r="AY1229" s="26" t="s">
        <v>63</v>
      </c>
      <c r="AZ1229" s="26" t="s">
        <v>63</v>
      </c>
      <c r="BA1229" s="26" t="s">
        <v>63</v>
      </c>
      <c r="BB1229" s="26" t="s">
        <v>63</v>
      </c>
      <c r="BC1229" s="26" t="s">
        <v>63</v>
      </c>
      <c r="BD1229" s="26" t="s">
        <v>1765</v>
      </c>
    </row>
    <row r="1230" spans="1:56" ht="12" customHeight="1">
      <c r="A1230" s="20">
        <v>1239</v>
      </c>
      <c r="B1230" s="21">
        <f>INDEX(Refs!A:A,MATCH($C1230,Refs!$I:$I,0))</f>
        <v>6141501</v>
      </c>
      <c r="C1230" s="22" t="s">
        <v>1760</v>
      </c>
      <c r="D1230" s="21" t="str">
        <f>INDEX(Refs!L:L,MATCH($C1230,Refs!$I:$I,0))</f>
        <v>Chen, Tao; Deng, Aixing; Qi, Yongkui; Shang, Ziyin; Song, Zhenwei; Wang, Tianshu; Yang, Ruiping; Zhang, Jun; Zhang, Weijian; Zhang, Xin; Zheng, Chengyan</v>
      </c>
      <c r="E1230" s="21" t="str">
        <f>INDEX(Refs!S:S,MATCH($C1230,Refs!$I:$I,0))</f>
        <v>10.3390/agronomy12040924</v>
      </c>
      <c r="F1230" s="23" t="s">
        <v>86</v>
      </c>
      <c r="G1230" s="23" t="s">
        <v>1761</v>
      </c>
      <c r="I1230" s="24" t="s">
        <v>1770</v>
      </c>
      <c r="J1230" s="26" t="s">
        <v>1771</v>
      </c>
      <c r="K1230" s="24" t="s">
        <v>204</v>
      </c>
      <c r="L1230" s="26" t="s">
        <v>1763</v>
      </c>
      <c r="M1230" s="24">
        <v>3</v>
      </c>
      <c r="S1230" s="27" t="s">
        <v>59</v>
      </c>
      <c r="AF1230" s="23" t="s">
        <v>80</v>
      </c>
      <c r="AG1230" s="23" t="s">
        <v>75</v>
      </c>
      <c r="AJ1230" s="24" t="s">
        <v>1764</v>
      </c>
      <c r="AK1230" s="30" t="str">
        <f t="shared" si="44"/>
        <v>Rice-Barley</v>
      </c>
      <c r="AL1230" s="27">
        <v>4759</v>
      </c>
      <c r="AN1230" s="30" t="str">
        <f t="shared" si="45"/>
        <v>Rice-Fallow</v>
      </c>
      <c r="AO1230" s="27">
        <v>3319</v>
      </c>
      <c r="AR1230" s="27" t="s">
        <v>184</v>
      </c>
      <c r="AU1230" s="26" t="s">
        <v>77</v>
      </c>
      <c r="AV1230" s="26" t="s">
        <v>77</v>
      </c>
      <c r="AW1230" s="26" t="s">
        <v>77</v>
      </c>
      <c r="AX1230" s="26" t="s">
        <v>77</v>
      </c>
      <c r="AY1230" s="26" t="s">
        <v>63</v>
      </c>
      <c r="AZ1230" s="26" t="s">
        <v>63</v>
      </c>
      <c r="BA1230" s="26" t="s">
        <v>63</v>
      </c>
      <c r="BB1230" s="26" t="s">
        <v>63</v>
      </c>
      <c r="BC1230" s="26" t="s">
        <v>63</v>
      </c>
      <c r="BD1230" s="26" t="s">
        <v>1765</v>
      </c>
    </row>
    <row r="1231" spans="1:56" ht="12" customHeight="1">
      <c r="A1231" s="20">
        <v>1240</v>
      </c>
      <c r="B1231" s="21">
        <f>INDEX(Refs!A:A,MATCH($C1231,Refs!$I:$I,0))</f>
        <v>6141501</v>
      </c>
      <c r="C1231" s="22" t="s">
        <v>1760</v>
      </c>
      <c r="D1231" s="21" t="str">
        <f>INDEX(Refs!L:L,MATCH($C1231,Refs!$I:$I,0))</f>
        <v>Chen, Tao; Deng, Aixing; Qi, Yongkui; Shang, Ziyin; Song, Zhenwei; Wang, Tianshu; Yang, Ruiping; Zhang, Jun; Zhang, Weijian; Zhang, Xin; Zheng, Chengyan</v>
      </c>
      <c r="E1231" s="21" t="str">
        <f>INDEX(Refs!S:S,MATCH($C1231,Refs!$I:$I,0))</f>
        <v>10.3390/agronomy12040924</v>
      </c>
      <c r="F1231" s="23" t="s">
        <v>86</v>
      </c>
      <c r="G1231" s="23" t="s">
        <v>1761</v>
      </c>
      <c r="I1231" s="24" t="s">
        <v>1772</v>
      </c>
      <c r="J1231" s="26" t="s">
        <v>1773</v>
      </c>
      <c r="K1231" s="24" t="s">
        <v>204</v>
      </c>
      <c r="L1231" s="26" t="s">
        <v>1763</v>
      </c>
      <c r="M1231" s="24">
        <v>3</v>
      </c>
      <c r="S1231" s="27" t="s">
        <v>59</v>
      </c>
      <c r="AF1231" s="23" t="s">
        <v>80</v>
      </c>
      <c r="AG1231" s="23" t="s">
        <v>75</v>
      </c>
      <c r="AJ1231" s="24" t="s">
        <v>1764</v>
      </c>
      <c r="AK1231" s="30" t="str">
        <f t="shared" si="44"/>
        <v>Rice-Faba bean</v>
      </c>
      <c r="AL1231" s="27">
        <v>9058</v>
      </c>
      <c r="AN1231" s="30" t="str">
        <f t="shared" si="45"/>
        <v>Rice-Fallow</v>
      </c>
      <c r="AO1231" s="27">
        <v>3319</v>
      </c>
      <c r="AR1231" s="27" t="s">
        <v>184</v>
      </c>
      <c r="AU1231" s="26" t="s">
        <v>77</v>
      </c>
      <c r="AV1231" s="26" t="s">
        <v>77</v>
      </c>
      <c r="AW1231" s="26" t="s">
        <v>77</v>
      </c>
      <c r="AX1231" s="26" t="s">
        <v>77</v>
      </c>
      <c r="AY1231" s="26" t="s">
        <v>63</v>
      </c>
      <c r="AZ1231" s="26" t="s">
        <v>63</v>
      </c>
      <c r="BA1231" s="26" t="s">
        <v>63</v>
      </c>
      <c r="BB1231" s="26" t="s">
        <v>63</v>
      </c>
      <c r="BC1231" s="26" t="s">
        <v>63</v>
      </c>
      <c r="BD1231" s="26" t="s">
        <v>1765</v>
      </c>
    </row>
    <row r="1232" spans="1:56" ht="12" customHeight="1">
      <c r="A1232" s="20">
        <v>1241</v>
      </c>
      <c r="B1232" s="21">
        <f>INDEX(Refs!A:A,MATCH($C1232,Refs!$I:$I,0))</f>
        <v>6141501</v>
      </c>
      <c r="C1232" s="22" t="s">
        <v>1760</v>
      </c>
      <c r="D1232" s="21" t="str">
        <f>INDEX(Refs!L:L,MATCH($C1232,Refs!$I:$I,0))</f>
        <v>Chen, Tao; Deng, Aixing; Qi, Yongkui; Shang, Ziyin; Song, Zhenwei; Wang, Tianshu; Yang, Ruiping; Zhang, Jun; Zhang, Weijian; Zhang, Xin; Zheng, Chengyan</v>
      </c>
      <c r="E1232" s="21" t="str">
        <f>INDEX(Refs!S:S,MATCH($C1232,Refs!$I:$I,0))</f>
        <v>10.3390/agronomy12040924</v>
      </c>
      <c r="F1232" s="23" t="s">
        <v>86</v>
      </c>
      <c r="G1232" s="23" t="s">
        <v>1761</v>
      </c>
      <c r="I1232" s="24" t="s">
        <v>320</v>
      </c>
      <c r="J1232" s="26" t="s">
        <v>1762</v>
      </c>
      <c r="K1232" s="24" t="s">
        <v>204</v>
      </c>
      <c r="L1232" s="26" t="s">
        <v>1763</v>
      </c>
      <c r="M1232" s="24">
        <v>3</v>
      </c>
      <c r="S1232" s="27" t="s">
        <v>59</v>
      </c>
      <c r="AF1232" s="23" t="s">
        <v>65</v>
      </c>
      <c r="AG1232" s="23" t="s">
        <v>75</v>
      </c>
      <c r="AJ1232" s="24" t="s">
        <v>1764</v>
      </c>
      <c r="AK1232" s="30" t="str">
        <f t="shared" si="44"/>
        <v>Rice-Wheat</v>
      </c>
      <c r="AL1232" s="27">
        <v>1749</v>
      </c>
      <c r="AN1232" s="30" t="str">
        <f t="shared" si="45"/>
        <v>Rice-Fallow</v>
      </c>
      <c r="AO1232" s="27">
        <v>1270</v>
      </c>
      <c r="AR1232" s="27" t="s">
        <v>184</v>
      </c>
      <c r="AU1232" s="26" t="s">
        <v>77</v>
      </c>
      <c r="AV1232" s="26" t="s">
        <v>77</v>
      </c>
      <c r="AW1232" s="26" t="s">
        <v>77</v>
      </c>
      <c r="AX1232" s="26" t="s">
        <v>77</v>
      </c>
      <c r="AY1232" s="26" t="s">
        <v>63</v>
      </c>
      <c r="AZ1232" s="26" t="s">
        <v>63</v>
      </c>
      <c r="BA1232" s="26" t="s">
        <v>63</v>
      </c>
      <c r="BB1232" s="26" t="s">
        <v>63</v>
      </c>
      <c r="BC1232" s="26" t="s">
        <v>63</v>
      </c>
      <c r="BD1232" s="26" t="s">
        <v>1765</v>
      </c>
    </row>
    <row r="1233" spans="1:56" ht="12" customHeight="1">
      <c r="A1233" s="20">
        <v>1242</v>
      </c>
      <c r="B1233" s="21">
        <f>INDEX(Refs!A:A,MATCH($C1233,Refs!$I:$I,0))</f>
        <v>6141501</v>
      </c>
      <c r="C1233" s="22" t="s">
        <v>1760</v>
      </c>
      <c r="D1233" s="21" t="str">
        <f>INDEX(Refs!L:L,MATCH($C1233,Refs!$I:$I,0))</f>
        <v>Chen, Tao; Deng, Aixing; Qi, Yongkui; Shang, Ziyin; Song, Zhenwei; Wang, Tianshu; Yang, Ruiping; Zhang, Jun; Zhang, Weijian; Zhang, Xin; Zheng, Chengyan</v>
      </c>
      <c r="E1233" s="21" t="str">
        <f>INDEX(Refs!S:S,MATCH($C1233,Refs!$I:$I,0))</f>
        <v>10.3390/agronomy12040924</v>
      </c>
      <c r="F1233" s="23" t="s">
        <v>86</v>
      </c>
      <c r="G1233" s="23" t="s">
        <v>1761</v>
      </c>
      <c r="I1233" s="24" t="s">
        <v>1766</v>
      </c>
      <c r="J1233" s="26" t="s">
        <v>1767</v>
      </c>
      <c r="K1233" s="24" t="s">
        <v>204</v>
      </c>
      <c r="L1233" s="26" t="s">
        <v>1763</v>
      </c>
      <c r="M1233" s="24">
        <v>3</v>
      </c>
      <c r="S1233" s="27" t="s">
        <v>59</v>
      </c>
      <c r="AF1233" s="23" t="s">
        <v>65</v>
      </c>
      <c r="AG1233" s="23" t="s">
        <v>75</v>
      </c>
      <c r="AJ1233" s="24" t="s">
        <v>1764</v>
      </c>
      <c r="AK1233" s="30" t="str">
        <f t="shared" si="44"/>
        <v>Rice-Rape</v>
      </c>
      <c r="AL1233" s="27">
        <v>2119</v>
      </c>
      <c r="AN1233" s="30" t="str">
        <f t="shared" si="45"/>
        <v>Rice-Fallow</v>
      </c>
      <c r="AO1233" s="27">
        <v>1270</v>
      </c>
      <c r="AR1233" s="27" t="s">
        <v>184</v>
      </c>
      <c r="AU1233" s="26" t="s">
        <v>77</v>
      </c>
      <c r="AV1233" s="26" t="s">
        <v>77</v>
      </c>
      <c r="AW1233" s="26" t="s">
        <v>77</v>
      </c>
      <c r="AX1233" s="26" t="s">
        <v>77</v>
      </c>
      <c r="AY1233" s="26" t="s">
        <v>63</v>
      </c>
      <c r="AZ1233" s="26" t="s">
        <v>63</v>
      </c>
      <c r="BA1233" s="26" t="s">
        <v>63</v>
      </c>
      <c r="BB1233" s="26" t="s">
        <v>63</v>
      </c>
      <c r="BC1233" s="26" t="s">
        <v>63</v>
      </c>
      <c r="BD1233" s="26" t="s">
        <v>1765</v>
      </c>
    </row>
    <row r="1234" spans="1:56" ht="12" customHeight="1">
      <c r="A1234" s="20">
        <v>1243</v>
      </c>
      <c r="B1234" s="21">
        <f>INDEX(Refs!A:A,MATCH($C1234,Refs!$I:$I,0))</f>
        <v>6141501</v>
      </c>
      <c r="C1234" s="22" t="s">
        <v>1760</v>
      </c>
      <c r="D1234" s="21" t="str">
        <f>INDEX(Refs!L:L,MATCH($C1234,Refs!$I:$I,0))</f>
        <v>Chen, Tao; Deng, Aixing; Qi, Yongkui; Shang, Ziyin; Song, Zhenwei; Wang, Tianshu; Yang, Ruiping; Zhang, Jun; Zhang, Weijian; Zhang, Xin; Zheng, Chengyan</v>
      </c>
      <c r="E1234" s="21" t="str">
        <f>INDEX(Refs!S:S,MATCH($C1234,Refs!$I:$I,0))</f>
        <v>10.3390/agronomy12040924</v>
      </c>
      <c r="F1234" s="23" t="s">
        <v>86</v>
      </c>
      <c r="G1234" s="23" t="s">
        <v>1761</v>
      </c>
      <c r="I1234" s="24" t="s">
        <v>1768</v>
      </c>
      <c r="J1234" s="26" t="s">
        <v>1769</v>
      </c>
      <c r="K1234" s="24" t="s">
        <v>204</v>
      </c>
      <c r="L1234" s="26" t="s">
        <v>1763</v>
      </c>
      <c r="M1234" s="24">
        <v>3</v>
      </c>
      <c r="S1234" s="27" t="s">
        <v>59</v>
      </c>
      <c r="AF1234" s="23" t="s">
        <v>65</v>
      </c>
      <c r="AG1234" s="23" t="s">
        <v>75</v>
      </c>
      <c r="AJ1234" s="24" t="s">
        <v>1764</v>
      </c>
      <c r="AK1234" s="30" t="str">
        <f t="shared" si="44"/>
        <v>Rice-Hairy vetch</v>
      </c>
      <c r="AL1234" s="27">
        <v>524</v>
      </c>
      <c r="AN1234" s="30" t="str">
        <f t="shared" si="45"/>
        <v>Rice-Fallow</v>
      </c>
      <c r="AO1234" s="27">
        <v>1270</v>
      </c>
      <c r="AR1234" s="27" t="s">
        <v>184</v>
      </c>
      <c r="AU1234" s="26" t="s">
        <v>77</v>
      </c>
      <c r="AV1234" s="26" t="s">
        <v>77</v>
      </c>
      <c r="AW1234" s="26" t="s">
        <v>77</v>
      </c>
      <c r="AX1234" s="26" t="s">
        <v>77</v>
      </c>
      <c r="AY1234" s="26" t="s">
        <v>63</v>
      </c>
      <c r="AZ1234" s="26" t="s">
        <v>63</v>
      </c>
      <c r="BA1234" s="26" t="s">
        <v>63</v>
      </c>
      <c r="BB1234" s="26" t="s">
        <v>63</v>
      </c>
      <c r="BC1234" s="26" t="s">
        <v>63</v>
      </c>
      <c r="BD1234" s="26" t="s">
        <v>1765</v>
      </c>
    </row>
    <row r="1235" spans="1:56" ht="12" customHeight="1">
      <c r="A1235" s="20">
        <v>1244</v>
      </c>
      <c r="B1235" s="21">
        <f>INDEX(Refs!A:A,MATCH($C1235,Refs!$I:$I,0))</f>
        <v>6141501</v>
      </c>
      <c r="C1235" s="22" t="s">
        <v>1760</v>
      </c>
      <c r="D1235" s="21" t="str">
        <f>INDEX(Refs!L:L,MATCH($C1235,Refs!$I:$I,0))</f>
        <v>Chen, Tao; Deng, Aixing; Qi, Yongkui; Shang, Ziyin; Song, Zhenwei; Wang, Tianshu; Yang, Ruiping; Zhang, Jun; Zhang, Weijian; Zhang, Xin; Zheng, Chengyan</v>
      </c>
      <c r="E1235" s="21" t="str">
        <f>INDEX(Refs!S:S,MATCH($C1235,Refs!$I:$I,0))</f>
        <v>10.3390/agronomy12040924</v>
      </c>
      <c r="F1235" s="23" t="s">
        <v>86</v>
      </c>
      <c r="G1235" s="23" t="s">
        <v>1761</v>
      </c>
      <c r="I1235" s="24" t="s">
        <v>1770</v>
      </c>
      <c r="J1235" s="26" t="s">
        <v>1771</v>
      </c>
      <c r="K1235" s="24" t="s">
        <v>204</v>
      </c>
      <c r="L1235" s="26" t="s">
        <v>1763</v>
      </c>
      <c r="M1235" s="24">
        <v>3</v>
      </c>
      <c r="S1235" s="27" t="s">
        <v>59</v>
      </c>
      <c r="AF1235" s="23" t="s">
        <v>65</v>
      </c>
      <c r="AG1235" s="23" t="s">
        <v>75</v>
      </c>
      <c r="AJ1235" s="24" t="s">
        <v>1764</v>
      </c>
      <c r="AK1235" s="30" t="str">
        <f t="shared" si="44"/>
        <v>Rice-Barley</v>
      </c>
      <c r="AL1235" s="27">
        <v>1364</v>
      </c>
      <c r="AN1235" s="30" t="str">
        <f t="shared" si="45"/>
        <v>Rice-Fallow</v>
      </c>
      <c r="AO1235" s="27">
        <v>1270</v>
      </c>
      <c r="AR1235" s="27" t="s">
        <v>184</v>
      </c>
      <c r="AU1235" s="26" t="s">
        <v>77</v>
      </c>
      <c r="AV1235" s="26" t="s">
        <v>77</v>
      </c>
      <c r="AW1235" s="26" t="s">
        <v>77</v>
      </c>
      <c r="AX1235" s="26" t="s">
        <v>77</v>
      </c>
      <c r="AY1235" s="26" t="s">
        <v>63</v>
      </c>
      <c r="AZ1235" s="26" t="s">
        <v>63</v>
      </c>
      <c r="BA1235" s="26" t="s">
        <v>63</v>
      </c>
      <c r="BB1235" s="26" t="s">
        <v>63</v>
      </c>
      <c r="BC1235" s="26" t="s">
        <v>63</v>
      </c>
      <c r="BD1235" s="26" t="s">
        <v>1765</v>
      </c>
    </row>
    <row r="1236" spans="1:56" ht="12" customHeight="1">
      <c r="A1236" s="20">
        <v>1245</v>
      </c>
      <c r="B1236" s="21">
        <f>INDEX(Refs!A:A,MATCH($C1236,Refs!$I:$I,0))</f>
        <v>6141501</v>
      </c>
      <c r="C1236" s="22" t="s">
        <v>1760</v>
      </c>
      <c r="D1236" s="21" t="str">
        <f>INDEX(Refs!L:L,MATCH($C1236,Refs!$I:$I,0))</f>
        <v>Chen, Tao; Deng, Aixing; Qi, Yongkui; Shang, Ziyin; Song, Zhenwei; Wang, Tianshu; Yang, Ruiping; Zhang, Jun; Zhang, Weijian; Zhang, Xin; Zheng, Chengyan</v>
      </c>
      <c r="E1236" s="21" t="str">
        <f>INDEX(Refs!S:S,MATCH($C1236,Refs!$I:$I,0))</f>
        <v>10.3390/agronomy12040924</v>
      </c>
      <c r="F1236" s="23" t="s">
        <v>86</v>
      </c>
      <c r="G1236" s="23" t="s">
        <v>1761</v>
      </c>
      <c r="I1236" s="24" t="s">
        <v>1772</v>
      </c>
      <c r="J1236" s="26" t="s">
        <v>1773</v>
      </c>
      <c r="K1236" s="24" t="s">
        <v>204</v>
      </c>
      <c r="L1236" s="26" t="s">
        <v>1763</v>
      </c>
      <c r="M1236" s="24">
        <v>3</v>
      </c>
      <c r="S1236" s="27" t="s">
        <v>59</v>
      </c>
      <c r="AF1236" s="23" t="s">
        <v>65</v>
      </c>
      <c r="AG1236" s="23" t="s">
        <v>75</v>
      </c>
      <c r="AJ1236" s="24" t="s">
        <v>1764</v>
      </c>
      <c r="AK1236" s="30" t="str">
        <f t="shared" si="44"/>
        <v>Rice-Faba bean</v>
      </c>
      <c r="AL1236" s="27">
        <v>5732</v>
      </c>
      <c r="AN1236" s="30" t="str">
        <f t="shared" si="45"/>
        <v>Rice-Fallow</v>
      </c>
      <c r="AO1236" s="27">
        <v>1270</v>
      </c>
      <c r="AR1236" s="27" t="s">
        <v>184</v>
      </c>
      <c r="AU1236" s="26" t="s">
        <v>77</v>
      </c>
      <c r="AV1236" s="26" t="s">
        <v>77</v>
      </c>
      <c r="AW1236" s="26" t="s">
        <v>77</v>
      </c>
      <c r="AX1236" s="26" t="s">
        <v>77</v>
      </c>
      <c r="AY1236" s="26" t="s">
        <v>63</v>
      </c>
      <c r="AZ1236" s="26" t="s">
        <v>63</v>
      </c>
      <c r="BA1236" s="26" t="s">
        <v>63</v>
      </c>
      <c r="BB1236" s="26" t="s">
        <v>63</v>
      </c>
      <c r="BC1236" s="26" t="s">
        <v>63</v>
      </c>
      <c r="BD1236" s="26" t="s">
        <v>1765</v>
      </c>
    </row>
    <row r="1237" spans="1:56" ht="12" customHeight="1">
      <c r="A1237" s="20">
        <v>1246</v>
      </c>
      <c r="B1237" s="21">
        <f>INDEX(Refs!A:A,MATCH($C1237,Refs!$I:$I,0))</f>
        <v>6141501</v>
      </c>
      <c r="C1237" s="22" t="s">
        <v>1760</v>
      </c>
      <c r="D1237" s="21" t="str">
        <f>INDEX(Refs!L:L,MATCH($C1237,Refs!$I:$I,0))</f>
        <v>Chen, Tao; Deng, Aixing; Qi, Yongkui; Shang, Ziyin; Song, Zhenwei; Wang, Tianshu; Yang, Ruiping; Zhang, Jun; Zhang, Weijian; Zhang, Xin; Zheng, Chengyan</v>
      </c>
      <c r="E1237" s="21" t="str">
        <f>INDEX(Refs!S:S,MATCH($C1237,Refs!$I:$I,0))</f>
        <v>10.3390/agronomy12040924</v>
      </c>
      <c r="F1237" s="23" t="s">
        <v>86</v>
      </c>
      <c r="G1237" s="23" t="s">
        <v>1761</v>
      </c>
      <c r="I1237" s="24" t="s">
        <v>320</v>
      </c>
      <c r="J1237" s="26" t="s">
        <v>1762</v>
      </c>
      <c r="K1237" s="24" t="s">
        <v>204</v>
      </c>
      <c r="L1237" s="26" t="s">
        <v>1763</v>
      </c>
      <c r="M1237" s="24">
        <v>3</v>
      </c>
      <c r="S1237" s="27" t="s">
        <v>59</v>
      </c>
      <c r="AF1237" s="23" t="s">
        <v>446</v>
      </c>
      <c r="AJ1237" s="24" t="s">
        <v>1764</v>
      </c>
      <c r="AK1237" s="30" t="str">
        <f t="shared" si="44"/>
        <v>Rice-Wheat</v>
      </c>
      <c r="AL1237" s="27">
        <v>1.52</v>
      </c>
      <c r="AN1237" s="30" t="str">
        <f t="shared" si="45"/>
        <v>Rice-Fallow</v>
      </c>
      <c r="AO1237" s="27">
        <v>1.62</v>
      </c>
      <c r="AR1237" s="27" t="s">
        <v>184</v>
      </c>
      <c r="AU1237" s="26" t="s">
        <v>77</v>
      </c>
      <c r="AV1237" s="26" t="s">
        <v>77</v>
      </c>
      <c r="AW1237" s="26" t="s">
        <v>77</v>
      </c>
      <c r="AX1237" s="26" t="s">
        <v>77</v>
      </c>
      <c r="AY1237" s="26" t="s">
        <v>63</v>
      </c>
      <c r="AZ1237" s="26" t="s">
        <v>63</v>
      </c>
      <c r="BA1237" s="26" t="s">
        <v>63</v>
      </c>
      <c r="BB1237" s="26" t="s">
        <v>63</v>
      </c>
      <c r="BC1237" s="26" t="s">
        <v>63</v>
      </c>
      <c r="BD1237" s="26" t="s">
        <v>1765</v>
      </c>
    </row>
    <row r="1238" spans="1:56" ht="12" customHeight="1">
      <c r="A1238" s="20">
        <v>1247</v>
      </c>
      <c r="B1238" s="21">
        <f>INDEX(Refs!A:A,MATCH($C1238,Refs!$I:$I,0))</f>
        <v>6141501</v>
      </c>
      <c r="C1238" s="22" t="s">
        <v>1760</v>
      </c>
      <c r="D1238" s="21" t="str">
        <f>INDEX(Refs!L:L,MATCH($C1238,Refs!$I:$I,0))</f>
        <v>Chen, Tao; Deng, Aixing; Qi, Yongkui; Shang, Ziyin; Song, Zhenwei; Wang, Tianshu; Yang, Ruiping; Zhang, Jun; Zhang, Weijian; Zhang, Xin; Zheng, Chengyan</v>
      </c>
      <c r="E1238" s="21" t="str">
        <f>INDEX(Refs!S:S,MATCH($C1238,Refs!$I:$I,0))</f>
        <v>10.3390/agronomy12040924</v>
      </c>
      <c r="F1238" s="23" t="s">
        <v>86</v>
      </c>
      <c r="G1238" s="23" t="s">
        <v>1761</v>
      </c>
      <c r="I1238" s="24" t="s">
        <v>1766</v>
      </c>
      <c r="J1238" s="26" t="s">
        <v>1767</v>
      </c>
      <c r="K1238" s="24" t="s">
        <v>204</v>
      </c>
      <c r="L1238" s="26" t="s">
        <v>1763</v>
      </c>
      <c r="M1238" s="24">
        <v>3</v>
      </c>
      <c r="S1238" s="27" t="s">
        <v>59</v>
      </c>
      <c r="AF1238" s="23" t="s">
        <v>446</v>
      </c>
      <c r="AJ1238" s="24" t="s">
        <v>1764</v>
      </c>
      <c r="AK1238" s="30" t="str">
        <f t="shared" si="44"/>
        <v>Rice-Rape</v>
      </c>
      <c r="AL1238" s="27">
        <v>1.65</v>
      </c>
      <c r="AN1238" s="30" t="str">
        <f t="shared" si="45"/>
        <v>Rice-Fallow</v>
      </c>
      <c r="AO1238" s="27">
        <v>1.62</v>
      </c>
      <c r="AR1238" s="27" t="s">
        <v>184</v>
      </c>
      <c r="AU1238" s="26" t="s">
        <v>77</v>
      </c>
      <c r="AV1238" s="26" t="s">
        <v>77</v>
      </c>
      <c r="AW1238" s="26" t="s">
        <v>77</v>
      </c>
      <c r="AX1238" s="26" t="s">
        <v>77</v>
      </c>
      <c r="AY1238" s="26" t="s">
        <v>63</v>
      </c>
      <c r="AZ1238" s="26" t="s">
        <v>63</v>
      </c>
      <c r="BA1238" s="26" t="s">
        <v>63</v>
      </c>
      <c r="BB1238" s="26" t="s">
        <v>63</v>
      </c>
      <c r="BC1238" s="26" t="s">
        <v>63</v>
      </c>
      <c r="BD1238" s="26" t="s">
        <v>1765</v>
      </c>
    </row>
    <row r="1239" spans="1:56" ht="12" customHeight="1">
      <c r="A1239" s="20">
        <v>1248</v>
      </c>
      <c r="B1239" s="21">
        <f>INDEX(Refs!A:A,MATCH($C1239,Refs!$I:$I,0))</f>
        <v>6141501</v>
      </c>
      <c r="C1239" s="22" t="s">
        <v>1760</v>
      </c>
      <c r="D1239" s="21" t="str">
        <f>INDEX(Refs!L:L,MATCH($C1239,Refs!$I:$I,0))</f>
        <v>Chen, Tao; Deng, Aixing; Qi, Yongkui; Shang, Ziyin; Song, Zhenwei; Wang, Tianshu; Yang, Ruiping; Zhang, Jun; Zhang, Weijian; Zhang, Xin; Zheng, Chengyan</v>
      </c>
      <c r="E1239" s="21" t="str">
        <f>INDEX(Refs!S:S,MATCH($C1239,Refs!$I:$I,0))</f>
        <v>10.3390/agronomy12040924</v>
      </c>
      <c r="F1239" s="23" t="s">
        <v>86</v>
      </c>
      <c r="G1239" s="23" t="s">
        <v>1761</v>
      </c>
      <c r="I1239" s="24" t="s">
        <v>1768</v>
      </c>
      <c r="J1239" s="26" t="s">
        <v>1769</v>
      </c>
      <c r="K1239" s="24" t="s">
        <v>204</v>
      </c>
      <c r="L1239" s="26" t="s">
        <v>1763</v>
      </c>
      <c r="M1239" s="24">
        <v>3</v>
      </c>
      <c r="S1239" s="27" t="s">
        <v>59</v>
      </c>
      <c r="AF1239" s="23" t="s">
        <v>446</v>
      </c>
      <c r="AJ1239" s="24" t="s">
        <v>1764</v>
      </c>
      <c r="AK1239" s="30" t="str">
        <f t="shared" si="44"/>
        <v>Rice-Hairy vetch</v>
      </c>
      <c r="AL1239" s="27">
        <v>1.19</v>
      </c>
      <c r="AN1239" s="30" t="str">
        <f t="shared" si="45"/>
        <v>Rice-Fallow</v>
      </c>
      <c r="AO1239" s="27">
        <v>1.62</v>
      </c>
      <c r="AR1239" s="27" t="s">
        <v>184</v>
      </c>
      <c r="AU1239" s="26" t="s">
        <v>77</v>
      </c>
      <c r="AV1239" s="26" t="s">
        <v>77</v>
      </c>
      <c r="AW1239" s="26" t="s">
        <v>77</v>
      </c>
      <c r="AX1239" s="26" t="s">
        <v>77</v>
      </c>
      <c r="AY1239" s="26" t="s">
        <v>63</v>
      </c>
      <c r="AZ1239" s="26" t="s">
        <v>63</v>
      </c>
      <c r="BA1239" s="26" t="s">
        <v>63</v>
      </c>
      <c r="BB1239" s="26" t="s">
        <v>63</v>
      </c>
      <c r="BC1239" s="26" t="s">
        <v>63</v>
      </c>
      <c r="BD1239" s="26" t="s">
        <v>1765</v>
      </c>
    </row>
    <row r="1240" spans="1:56" ht="12" customHeight="1">
      <c r="A1240" s="20">
        <v>1249</v>
      </c>
      <c r="B1240" s="21">
        <f>INDEX(Refs!A:A,MATCH($C1240,Refs!$I:$I,0))</f>
        <v>6141501</v>
      </c>
      <c r="C1240" s="22" t="s">
        <v>1760</v>
      </c>
      <c r="D1240" s="21" t="str">
        <f>INDEX(Refs!L:L,MATCH($C1240,Refs!$I:$I,0))</f>
        <v>Chen, Tao; Deng, Aixing; Qi, Yongkui; Shang, Ziyin; Song, Zhenwei; Wang, Tianshu; Yang, Ruiping; Zhang, Jun; Zhang, Weijian; Zhang, Xin; Zheng, Chengyan</v>
      </c>
      <c r="E1240" s="21" t="str">
        <f>INDEX(Refs!S:S,MATCH($C1240,Refs!$I:$I,0))</f>
        <v>10.3390/agronomy12040924</v>
      </c>
      <c r="F1240" s="23" t="s">
        <v>86</v>
      </c>
      <c r="G1240" s="23" t="s">
        <v>1761</v>
      </c>
      <c r="I1240" s="24" t="s">
        <v>1770</v>
      </c>
      <c r="J1240" s="26" t="s">
        <v>1771</v>
      </c>
      <c r="K1240" s="24" t="s">
        <v>204</v>
      </c>
      <c r="L1240" s="26" t="s">
        <v>1763</v>
      </c>
      <c r="M1240" s="24">
        <v>3</v>
      </c>
      <c r="S1240" s="27" t="s">
        <v>59</v>
      </c>
      <c r="AF1240" s="23" t="s">
        <v>446</v>
      </c>
      <c r="AJ1240" s="24" t="s">
        <v>1764</v>
      </c>
      <c r="AK1240" s="30" t="str">
        <f t="shared" si="44"/>
        <v>Rice-Barley</v>
      </c>
      <c r="AL1240" s="27">
        <v>1.4</v>
      </c>
      <c r="AN1240" s="30" t="str">
        <f t="shared" si="45"/>
        <v>Rice-Fallow</v>
      </c>
      <c r="AO1240" s="27">
        <v>1.62</v>
      </c>
      <c r="AR1240" s="27" t="s">
        <v>184</v>
      </c>
      <c r="AU1240" s="26" t="s">
        <v>77</v>
      </c>
      <c r="AV1240" s="26" t="s">
        <v>77</v>
      </c>
      <c r="AW1240" s="26" t="s">
        <v>77</v>
      </c>
      <c r="AX1240" s="26" t="s">
        <v>77</v>
      </c>
      <c r="AY1240" s="26" t="s">
        <v>63</v>
      </c>
      <c r="AZ1240" s="26" t="s">
        <v>63</v>
      </c>
      <c r="BA1240" s="26" t="s">
        <v>63</v>
      </c>
      <c r="BB1240" s="26" t="s">
        <v>63</v>
      </c>
      <c r="BC1240" s="26" t="s">
        <v>63</v>
      </c>
      <c r="BD1240" s="26" t="s">
        <v>1765</v>
      </c>
    </row>
    <row r="1241" spans="1:56" ht="12" customHeight="1">
      <c r="A1241" s="20">
        <v>1250</v>
      </c>
      <c r="B1241" s="21">
        <f>INDEX(Refs!A:A,MATCH($C1241,Refs!$I:$I,0))</f>
        <v>6141501</v>
      </c>
      <c r="C1241" s="22" t="s">
        <v>1760</v>
      </c>
      <c r="D1241" s="21" t="str">
        <f>INDEX(Refs!L:L,MATCH($C1241,Refs!$I:$I,0))</f>
        <v>Chen, Tao; Deng, Aixing; Qi, Yongkui; Shang, Ziyin; Song, Zhenwei; Wang, Tianshu; Yang, Ruiping; Zhang, Jun; Zhang, Weijian; Zhang, Xin; Zheng, Chengyan</v>
      </c>
      <c r="E1241" s="21" t="str">
        <f>INDEX(Refs!S:S,MATCH($C1241,Refs!$I:$I,0))</f>
        <v>10.3390/agronomy12040924</v>
      </c>
      <c r="F1241" s="23" t="s">
        <v>86</v>
      </c>
      <c r="G1241" s="23" t="s">
        <v>1761</v>
      </c>
      <c r="I1241" s="24" t="s">
        <v>1772</v>
      </c>
      <c r="J1241" s="26" t="s">
        <v>1773</v>
      </c>
      <c r="K1241" s="24" t="s">
        <v>204</v>
      </c>
      <c r="L1241" s="26" t="s">
        <v>1763</v>
      </c>
      <c r="M1241" s="24">
        <v>3</v>
      </c>
      <c r="S1241" s="27" t="s">
        <v>59</v>
      </c>
      <c r="AF1241" s="23" t="s">
        <v>446</v>
      </c>
      <c r="AJ1241" s="24" t="s">
        <v>1764</v>
      </c>
      <c r="AK1241" s="30" t="str">
        <f t="shared" si="44"/>
        <v>Rice-Faba bean</v>
      </c>
      <c r="AL1241" s="27">
        <v>2.72</v>
      </c>
      <c r="AN1241" s="30" t="str">
        <f t="shared" si="45"/>
        <v>Rice-Fallow</v>
      </c>
      <c r="AO1241" s="27">
        <v>1.62</v>
      </c>
      <c r="AR1241" s="27" t="s">
        <v>184</v>
      </c>
      <c r="AU1241" s="26" t="s">
        <v>77</v>
      </c>
      <c r="AV1241" s="26" t="s">
        <v>77</v>
      </c>
      <c r="AW1241" s="26" t="s">
        <v>77</v>
      </c>
      <c r="AX1241" s="26" t="s">
        <v>77</v>
      </c>
      <c r="AY1241" s="26" t="s">
        <v>63</v>
      </c>
      <c r="AZ1241" s="26" t="s">
        <v>63</v>
      </c>
      <c r="BA1241" s="26" t="s">
        <v>63</v>
      </c>
      <c r="BB1241" s="26" t="s">
        <v>63</v>
      </c>
      <c r="BC1241" s="26" t="s">
        <v>63</v>
      </c>
      <c r="BD1241" s="26" t="s">
        <v>1765</v>
      </c>
    </row>
    <row r="1242" spans="1:56" ht="12" customHeight="1">
      <c r="A1242" s="20">
        <v>1251</v>
      </c>
      <c r="B1242" s="21" t="e">
        <f>INDEX(Refs!A:A,MATCH($C1242,Refs!$I:$I,0))</f>
        <v>#N/A</v>
      </c>
      <c r="D1242" s="21" t="e">
        <f>INDEX(Refs!L:L,MATCH($C1242,Refs!$I:$I,0))</f>
        <v>#N/A</v>
      </c>
      <c r="E1242" s="21" t="e">
        <f>INDEX(Refs!S:S,MATCH($C1242,Refs!$I:$I,0))</f>
        <v>#N/A</v>
      </c>
      <c r="AK1242" s="30">
        <f t="shared" si="44"/>
        <v>0</v>
      </c>
      <c r="AN1242" s="30">
        <f t="shared" si="45"/>
        <v>0</v>
      </c>
    </row>
    <row r="1243" spans="1:56" ht="12" customHeight="1">
      <c r="A1243" s="20">
        <v>1252</v>
      </c>
      <c r="B1243" s="21">
        <f>INDEX(Refs!A:A,MATCH($C1243,Refs!$I:$I,0))</f>
        <v>6136553</v>
      </c>
      <c r="C1243" s="22" t="s">
        <v>1774</v>
      </c>
      <c r="D1243" s="21" t="str">
        <f>INDEX(Refs!L:L,MATCH($C1243,Refs!$I:$I,0))</f>
        <v>Ali, Shahzad; Daur, Ihsanullah; Inamullah; Jan, Amanullah; Khan, Ahmad; Khan, Muhammad Ijaz; Manzoor; Sohail, Amir; Zhang, Jiahua</v>
      </c>
      <c r="E1243" s="21" t="str">
        <f>INDEX(Refs!S:S,MATCH($C1243,Refs!$I:$I,0))</f>
        <v>10.1016/j.agwat.2018.08.009</v>
      </c>
      <c r="F1243" s="23" t="s">
        <v>448</v>
      </c>
      <c r="G1243" s="23" t="s">
        <v>1775</v>
      </c>
      <c r="I1243" s="24" t="s">
        <v>73</v>
      </c>
      <c r="J1243" s="26" t="s">
        <v>1776</v>
      </c>
      <c r="L1243" s="26" t="s">
        <v>1777</v>
      </c>
      <c r="M1243" s="24">
        <v>3</v>
      </c>
      <c r="AD1243" s="27" t="s">
        <v>59</v>
      </c>
      <c r="AF1243" s="23" t="s">
        <v>80</v>
      </c>
      <c r="AG1243" s="23" t="s">
        <v>811</v>
      </c>
      <c r="AJ1243" s="24">
        <v>2011.2012</v>
      </c>
      <c r="AK1243" s="30" t="str">
        <f t="shared" si="44"/>
        <v xml:space="preserve">FYM+ 175mm irrigation </v>
      </c>
      <c r="AL1243" s="27">
        <v>116975</v>
      </c>
      <c r="AN1243" s="30" t="str">
        <f t="shared" si="45"/>
        <v xml:space="preserve">FYM+ 350mm irrigation </v>
      </c>
      <c r="AO1243" s="27">
        <v>123913</v>
      </c>
      <c r="AR1243" s="27" t="s">
        <v>184</v>
      </c>
      <c r="AU1243" s="26" t="s">
        <v>63</v>
      </c>
      <c r="AV1243" s="26" t="s">
        <v>77</v>
      </c>
      <c r="AW1243" s="26" t="s">
        <v>77</v>
      </c>
      <c r="AX1243" s="26" t="s">
        <v>63</v>
      </c>
      <c r="AY1243" s="26" t="s">
        <v>63</v>
      </c>
      <c r="AZ1243" s="26" t="s">
        <v>63</v>
      </c>
      <c r="BA1243" s="26" t="s">
        <v>63</v>
      </c>
      <c r="BB1243" s="26" t="s">
        <v>63</v>
      </c>
      <c r="BC1243" s="26" t="s">
        <v>77</v>
      </c>
    </row>
    <row r="1244" spans="1:56" ht="12" customHeight="1">
      <c r="A1244" s="20">
        <v>1253</v>
      </c>
      <c r="B1244" s="21">
        <f>INDEX(Refs!A:A,MATCH($C1244,Refs!$I:$I,0))</f>
        <v>6136553</v>
      </c>
      <c r="C1244" s="22" t="s">
        <v>1774</v>
      </c>
      <c r="D1244" s="21" t="str">
        <f>INDEX(Refs!L:L,MATCH($C1244,Refs!$I:$I,0))</f>
        <v>Ali, Shahzad; Daur, Ihsanullah; Inamullah; Jan, Amanullah; Khan, Ahmad; Khan, Muhammad Ijaz; Manzoor; Sohail, Amir; Zhang, Jiahua</v>
      </c>
      <c r="E1244" s="21" t="str">
        <f>INDEX(Refs!S:S,MATCH($C1244,Refs!$I:$I,0))</f>
        <v>10.1016/j.agwat.2018.08.009</v>
      </c>
      <c r="F1244" s="23" t="s">
        <v>448</v>
      </c>
      <c r="G1244" s="23" t="s">
        <v>1775</v>
      </c>
      <c r="I1244" s="24" t="s">
        <v>73</v>
      </c>
      <c r="J1244" s="26" t="s">
        <v>1778</v>
      </c>
      <c r="L1244" s="26" t="s">
        <v>1779</v>
      </c>
      <c r="M1244" s="24">
        <v>3</v>
      </c>
      <c r="AD1244" s="27" t="s">
        <v>59</v>
      </c>
      <c r="AF1244" s="23" t="s">
        <v>80</v>
      </c>
      <c r="AG1244" s="23" t="s">
        <v>811</v>
      </c>
      <c r="AJ1244" s="24">
        <v>2011.2012</v>
      </c>
      <c r="AK1244" s="30" t="str">
        <f t="shared" si="44"/>
        <v xml:space="preserve">Wheat Res+ 175mm irrigation </v>
      </c>
      <c r="AL1244" s="27">
        <v>128063</v>
      </c>
      <c r="AN1244" s="30" t="str">
        <f t="shared" si="45"/>
        <v xml:space="preserve">Wheat Res+ 350mm irrigation </v>
      </c>
      <c r="AO1244" s="27">
        <v>130263</v>
      </c>
      <c r="AR1244" s="27" t="s">
        <v>184</v>
      </c>
      <c r="AU1244" s="26" t="s">
        <v>63</v>
      </c>
      <c r="AV1244" s="26" t="s">
        <v>77</v>
      </c>
      <c r="AW1244" s="26" t="s">
        <v>77</v>
      </c>
      <c r="AX1244" s="26" t="s">
        <v>63</v>
      </c>
      <c r="AY1244" s="26" t="s">
        <v>63</v>
      </c>
      <c r="AZ1244" s="26" t="s">
        <v>63</v>
      </c>
      <c r="BA1244" s="26" t="s">
        <v>63</v>
      </c>
      <c r="BB1244" s="26" t="s">
        <v>63</v>
      </c>
      <c r="BC1244" s="26" t="s">
        <v>77</v>
      </c>
    </row>
    <row r="1245" spans="1:56" ht="12" customHeight="1">
      <c r="A1245" s="20">
        <v>1254</v>
      </c>
      <c r="B1245" s="21">
        <f>INDEX(Refs!A:A,MATCH($C1245,Refs!$I:$I,0))</f>
        <v>6136553</v>
      </c>
      <c r="C1245" s="22" t="s">
        <v>1774</v>
      </c>
      <c r="D1245" s="21" t="str">
        <f>INDEX(Refs!L:L,MATCH($C1245,Refs!$I:$I,0))</f>
        <v>Ali, Shahzad; Daur, Ihsanullah; Inamullah; Jan, Amanullah; Khan, Ahmad; Khan, Muhammad Ijaz; Manzoor; Sohail, Amir; Zhang, Jiahua</v>
      </c>
      <c r="E1245" s="21" t="str">
        <f>INDEX(Refs!S:S,MATCH($C1245,Refs!$I:$I,0))</f>
        <v>10.1016/j.agwat.2018.08.009</v>
      </c>
      <c r="F1245" s="23" t="s">
        <v>448</v>
      </c>
      <c r="G1245" s="23" t="s">
        <v>1775</v>
      </c>
      <c r="I1245" s="24" t="s">
        <v>73</v>
      </c>
      <c r="J1245" s="26" t="s">
        <v>1780</v>
      </c>
      <c r="L1245" s="26" t="s">
        <v>1781</v>
      </c>
      <c r="M1245" s="24">
        <v>3</v>
      </c>
      <c r="AD1245" s="27" t="s">
        <v>59</v>
      </c>
      <c r="AF1245" s="23" t="s">
        <v>80</v>
      </c>
      <c r="AG1245" s="23" t="s">
        <v>811</v>
      </c>
      <c r="AJ1245" s="24">
        <v>2011.2012</v>
      </c>
      <c r="AK1245" s="30" t="str">
        <f t="shared" si="44"/>
        <v xml:space="preserve">Gypsum+ 175mm irrigation </v>
      </c>
      <c r="AL1245" s="27">
        <v>113225</v>
      </c>
      <c r="AN1245" s="30" t="str">
        <f t="shared" si="45"/>
        <v xml:space="preserve">Gypsum+ 350mm irrigation </v>
      </c>
      <c r="AO1245" s="27">
        <v>118475</v>
      </c>
      <c r="AR1245" s="27" t="s">
        <v>184</v>
      </c>
      <c r="AU1245" s="26" t="s">
        <v>63</v>
      </c>
      <c r="AV1245" s="26" t="s">
        <v>77</v>
      </c>
      <c r="AW1245" s="26" t="s">
        <v>77</v>
      </c>
      <c r="AX1245" s="26" t="s">
        <v>63</v>
      </c>
      <c r="AY1245" s="26" t="s">
        <v>63</v>
      </c>
      <c r="AZ1245" s="26" t="s">
        <v>63</v>
      </c>
      <c r="BA1245" s="26" t="s">
        <v>63</v>
      </c>
      <c r="BB1245" s="26" t="s">
        <v>63</v>
      </c>
      <c r="BC1245" s="26" t="s">
        <v>77</v>
      </c>
    </row>
    <row r="1246" spans="1:56" ht="12" customHeight="1">
      <c r="A1246" s="20">
        <v>1255</v>
      </c>
      <c r="B1246" s="21">
        <f>INDEX(Refs!A:A,MATCH($C1246,Refs!$I:$I,0))</f>
        <v>6136553</v>
      </c>
      <c r="C1246" s="22" t="s">
        <v>1774</v>
      </c>
      <c r="D1246" s="21" t="str">
        <f>INDEX(Refs!L:L,MATCH($C1246,Refs!$I:$I,0))</f>
        <v>Ali, Shahzad; Daur, Ihsanullah; Inamullah; Jan, Amanullah; Khan, Ahmad; Khan, Muhammad Ijaz; Manzoor; Sohail, Amir; Zhang, Jiahua</v>
      </c>
      <c r="E1246" s="21" t="str">
        <f>INDEX(Refs!S:S,MATCH($C1246,Refs!$I:$I,0))</f>
        <v>10.1016/j.agwat.2018.08.009</v>
      </c>
      <c r="F1246" s="23" t="s">
        <v>448</v>
      </c>
      <c r="G1246" s="23" t="s">
        <v>1775</v>
      </c>
      <c r="I1246" s="24" t="s">
        <v>73</v>
      </c>
      <c r="J1246" s="26" t="s">
        <v>1782</v>
      </c>
      <c r="L1246" s="26" t="s">
        <v>1783</v>
      </c>
      <c r="M1246" s="24">
        <v>3</v>
      </c>
      <c r="AD1246" s="27" t="s">
        <v>59</v>
      </c>
      <c r="AF1246" s="23" t="s">
        <v>80</v>
      </c>
      <c r="AG1246" s="23" t="s">
        <v>811</v>
      </c>
      <c r="AJ1246" s="24">
        <v>2011.2012</v>
      </c>
      <c r="AK1246" s="30" t="str">
        <f t="shared" si="44"/>
        <v>Qemyisol+ 175mm irrigation</v>
      </c>
      <c r="AL1246" s="27">
        <v>116838</v>
      </c>
      <c r="AN1246" s="30" t="str">
        <f t="shared" si="45"/>
        <v>Qemyisol+ 350mm irrigation</v>
      </c>
      <c r="AO1246" s="27">
        <v>120600</v>
      </c>
      <c r="AR1246" s="27" t="s">
        <v>184</v>
      </c>
      <c r="AU1246" s="26" t="s">
        <v>63</v>
      </c>
      <c r="AV1246" s="26" t="s">
        <v>77</v>
      </c>
      <c r="AW1246" s="26" t="s">
        <v>77</v>
      </c>
      <c r="AX1246" s="26" t="s">
        <v>63</v>
      </c>
      <c r="AY1246" s="26" t="s">
        <v>63</v>
      </c>
      <c r="AZ1246" s="26" t="s">
        <v>63</v>
      </c>
      <c r="BA1246" s="26" t="s">
        <v>63</v>
      </c>
      <c r="BB1246" s="26" t="s">
        <v>63</v>
      </c>
      <c r="BC1246" s="26" t="s">
        <v>77</v>
      </c>
    </row>
    <row r="1247" spans="1:56" ht="12" customHeight="1">
      <c r="A1247" s="20">
        <v>1256</v>
      </c>
      <c r="B1247" s="21">
        <f>INDEX(Refs!A:A,MATCH($C1247,Refs!$I:$I,0))</f>
        <v>6136553</v>
      </c>
      <c r="C1247" s="22" t="s">
        <v>1774</v>
      </c>
      <c r="D1247" s="21" t="str">
        <f>INDEX(Refs!L:L,MATCH($C1247,Refs!$I:$I,0))</f>
        <v>Ali, Shahzad; Daur, Ihsanullah; Inamullah; Jan, Amanullah; Khan, Ahmad; Khan, Muhammad Ijaz; Manzoor; Sohail, Amir; Zhang, Jiahua</v>
      </c>
      <c r="E1247" s="21" t="str">
        <f>INDEX(Refs!S:S,MATCH($C1247,Refs!$I:$I,0))</f>
        <v>10.1016/j.agwat.2018.08.009</v>
      </c>
      <c r="F1247" s="23" t="s">
        <v>448</v>
      </c>
      <c r="G1247" s="23" t="s">
        <v>1775</v>
      </c>
      <c r="I1247" s="24" t="s">
        <v>73</v>
      </c>
      <c r="J1247" s="26" t="s">
        <v>1784</v>
      </c>
      <c r="L1247" s="26" t="s">
        <v>1785</v>
      </c>
      <c r="M1247" s="24">
        <v>3</v>
      </c>
      <c r="AD1247" s="27" t="s">
        <v>59</v>
      </c>
      <c r="AF1247" s="23" t="s">
        <v>80</v>
      </c>
      <c r="AG1247" s="23" t="s">
        <v>811</v>
      </c>
      <c r="AJ1247" s="24">
        <v>2011.2012</v>
      </c>
      <c r="AK1247" s="30" t="str">
        <f t="shared" si="44"/>
        <v>Humic acid+ 175mm irrigation</v>
      </c>
      <c r="AL1247" s="27">
        <v>119000</v>
      </c>
      <c r="AN1247" s="30" t="str">
        <f t="shared" si="45"/>
        <v>Humic acid+ 350mm irrigation</v>
      </c>
      <c r="AO1247" s="27">
        <v>121913</v>
      </c>
      <c r="AR1247" s="27" t="s">
        <v>184</v>
      </c>
      <c r="AU1247" s="26" t="s">
        <v>63</v>
      </c>
      <c r="AV1247" s="26" t="s">
        <v>77</v>
      </c>
      <c r="AW1247" s="26" t="s">
        <v>77</v>
      </c>
      <c r="AX1247" s="26" t="s">
        <v>63</v>
      </c>
      <c r="AY1247" s="26" t="s">
        <v>63</v>
      </c>
      <c r="AZ1247" s="26" t="s">
        <v>63</v>
      </c>
      <c r="BA1247" s="26" t="s">
        <v>63</v>
      </c>
      <c r="BB1247" s="26" t="s">
        <v>63</v>
      </c>
      <c r="BC1247" s="26" t="s">
        <v>77</v>
      </c>
    </row>
    <row r="1248" spans="1:56" ht="12" customHeight="1">
      <c r="A1248" s="20">
        <v>1257</v>
      </c>
      <c r="B1248" s="21">
        <f>INDEX(Refs!A:A,MATCH($C1248,Refs!$I:$I,0))</f>
        <v>6136553</v>
      </c>
      <c r="C1248" s="22" t="s">
        <v>1774</v>
      </c>
      <c r="D1248" s="21" t="str">
        <f>INDEX(Refs!L:L,MATCH($C1248,Refs!$I:$I,0))</f>
        <v>Ali, Shahzad; Daur, Ihsanullah; Inamullah; Jan, Amanullah; Khan, Ahmad; Khan, Muhammad Ijaz; Manzoor; Sohail, Amir; Zhang, Jiahua</v>
      </c>
      <c r="E1248" s="21" t="str">
        <f>INDEX(Refs!S:S,MATCH($C1248,Refs!$I:$I,0))</f>
        <v>10.1016/j.agwat.2018.08.009</v>
      </c>
      <c r="F1248" s="23" t="s">
        <v>448</v>
      </c>
      <c r="G1248" s="23" t="s">
        <v>1775</v>
      </c>
      <c r="I1248" s="24" t="s">
        <v>73</v>
      </c>
      <c r="J1248" s="26" t="s">
        <v>1776</v>
      </c>
      <c r="L1248" s="26" t="s">
        <v>1777</v>
      </c>
      <c r="M1248" s="24">
        <v>3</v>
      </c>
      <c r="AD1248" s="27" t="s">
        <v>59</v>
      </c>
      <c r="AF1248" s="23" t="s">
        <v>60</v>
      </c>
      <c r="AG1248" s="23" t="s">
        <v>811</v>
      </c>
      <c r="AJ1248" s="24">
        <v>2011.2012</v>
      </c>
      <c r="AK1248" s="30" t="str">
        <f t="shared" si="44"/>
        <v xml:space="preserve">FYM+ 175mm irrigation </v>
      </c>
      <c r="AL1248" s="27">
        <v>25350</v>
      </c>
      <c r="AN1248" s="30" t="str">
        <f t="shared" si="45"/>
        <v xml:space="preserve">FYM+ 350mm irrigation </v>
      </c>
      <c r="AO1248" s="27">
        <v>25700</v>
      </c>
      <c r="AR1248" s="27" t="s">
        <v>184</v>
      </c>
      <c r="AU1248" s="26" t="s">
        <v>63</v>
      </c>
      <c r="AV1248" s="26" t="s">
        <v>77</v>
      </c>
      <c r="AW1248" s="26" t="s">
        <v>77</v>
      </c>
      <c r="AX1248" s="26" t="s">
        <v>63</v>
      </c>
      <c r="AY1248" s="26" t="s">
        <v>63</v>
      </c>
      <c r="AZ1248" s="26" t="s">
        <v>63</v>
      </c>
      <c r="BA1248" s="26" t="s">
        <v>63</v>
      </c>
      <c r="BB1248" s="26" t="s">
        <v>63</v>
      </c>
      <c r="BC1248" s="26" t="s">
        <v>77</v>
      </c>
    </row>
    <row r="1249" spans="1:55" ht="12" customHeight="1">
      <c r="A1249" s="20">
        <v>1258</v>
      </c>
      <c r="B1249" s="21">
        <f>INDEX(Refs!A:A,MATCH($C1249,Refs!$I:$I,0))</f>
        <v>6136553</v>
      </c>
      <c r="C1249" s="22" t="s">
        <v>1774</v>
      </c>
      <c r="D1249" s="21" t="str">
        <f>INDEX(Refs!L:L,MATCH($C1249,Refs!$I:$I,0))</f>
        <v>Ali, Shahzad; Daur, Ihsanullah; Inamullah; Jan, Amanullah; Khan, Ahmad; Khan, Muhammad Ijaz; Manzoor; Sohail, Amir; Zhang, Jiahua</v>
      </c>
      <c r="E1249" s="21" t="str">
        <f>INDEX(Refs!S:S,MATCH($C1249,Refs!$I:$I,0))</f>
        <v>10.1016/j.agwat.2018.08.009</v>
      </c>
      <c r="F1249" s="23" t="s">
        <v>448</v>
      </c>
      <c r="G1249" s="23" t="s">
        <v>1775</v>
      </c>
      <c r="I1249" s="24" t="s">
        <v>73</v>
      </c>
      <c r="J1249" s="26" t="s">
        <v>1778</v>
      </c>
      <c r="L1249" s="26" t="s">
        <v>1779</v>
      </c>
      <c r="M1249" s="24">
        <v>3</v>
      </c>
      <c r="AD1249" s="27" t="s">
        <v>59</v>
      </c>
      <c r="AF1249" s="23" t="s">
        <v>60</v>
      </c>
      <c r="AG1249" s="23" t="s">
        <v>811</v>
      </c>
      <c r="AJ1249" s="24">
        <v>2011.2012</v>
      </c>
      <c r="AK1249" s="30" t="str">
        <f t="shared" si="44"/>
        <v xml:space="preserve">Wheat Res+ 175mm irrigation </v>
      </c>
      <c r="AL1249" s="27">
        <v>10350</v>
      </c>
      <c r="AN1249" s="30" t="str">
        <f t="shared" si="45"/>
        <v xml:space="preserve">Wheat Res+ 350mm irrigation </v>
      </c>
      <c r="AO1249" s="27">
        <v>10700</v>
      </c>
      <c r="AR1249" s="27" t="s">
        <v>184</v>
      </c>
      <c r="AU1249" s="26" t="s">
        <v>63</v>
      </c>
      <c r="AV1249" s="26" t="s">
        <v>77</v>
      </c>
      <c r="AW1249" s="26" t="s">
        <v>77</v>
      </c>
      <c r="AX1249" s="26" t="s">
        <v>63</v>
      </c>
      <c r="AY1249" s="26" t="s">
        <v>63</v>
      </c>
      <c r="AZ1249" s="26" t="s">
        <v>63</v>
      </c>
      <c r="BA1249" s="26" t="s">
        <v>63</v>
      </c>
      <c r="BB1249" s="26" t="s">
        <v>63</v>
      </c>
      <c r="BC1249" s="26" t="s">
        <v>77</v>
      </c>
    </row>
    <row r="1250" spans="1:55" ht="12" customHeight="1">
      <c r="A1250" s="20">
        <v>1259</v>
      </c>
      <c r="B1250" s="21">
        <f>INDEX(Refs!A:A,MATCH($C1250,Refs!$I:$I,0))</f>
        <v>6136553</v>
      </c>
      <c r="C1250" s="22" t="s">
        <v>1774</v>
      </c>
      <c r="D1250" s="21" t="str">
        <f>INDEX(Refs!L:L,MATCH($C1250,Refs!$I:$I,0))</f>
        <v>Ali, Shahzad; Daur, Ihsanullah; Inamullah; Jan, Amanullah; Khan, Ahmad; Khan, Muhammad Ijaz; Manzoor; Sohail, Amir; Zhang, Jiahua</v>
      </c>
      <c r="E1250" s="21" t="str">
        <f>INDEX(Refs!S:S,MATCH($C1250,Refs!$I:$I,0))</f>
        <v>10.1016/j.agwat.2018.08.009</v>
      </c>
      <c r="F1250" s="23" t="s">
        <v>448</v>
      </c>
      <c r="G1250" s="23" t="s">
        <v>1775</v>
      </c>
      <c r="I1250" s="24" t="s">
        <v>73</v>
      </c>
      <c r="J1250" s="26" t="s">
        <v>1780</v>
      </c>
      <c r="L1250" s="26" t="s">
        <v>1781</v>
      </c>
      <c r="M1250" s="24">
        <v>3</v>
      </c>
      <c r="AD1250" s="27" t="s">
        <v>59</v>
      </c>
      <c r="AF1250" s="23" t="s">
        <v>60</v>
      </c>
      <c r="AG1250" s="23" t="s">
        <v>811</v>
      </c>
      <c r="AJ1250" s="24">
        <v>2011.2012</v>
      </c>
      <c r="AK1250" s="30" t="str">
        <f t="shared" si="44"/>
        <v xml:space="preserve">Gypsum+ 175mm irrigation </v>
      </c>
      <c r="AL1250" s="27">
        <v>3350</v>
      </c>
      <c r="AN1250" s="30" t="str">
        <f t="shared" si="45"/>
        <v xml:space="preserve">Gypsum+ 350mm irrigation </v>
      </c>
      <c r="AO1250" s="27">
        <v>3700</v>
      </c>
      <c r="AR1250" s="27" t="s">
        <v>184</v>
      </c>
      <c r="AU1250" s="26" t="s">
        <v>63</v>
      </c>
      <c r="AV1250" s="26" t="s">
        <v>77</v>
      </c>
      <c r="AW1250" s="26" t="s">
        <v>77</v>
      </c>
      <c r="AX1250" s="26" t="s">
        <v>63</v>
      </c>
      <c r="AY1250" s="26" t="s">
        <v>63</v>
      </c>
      <c r="AZ1250" s="26" t="s">
        <v>63</v>
      </c>
      <c r="BA1250" s="26" t="s">
        <v>63</v>
      </c>
      <c r="BB1250" s="26" t="s">
        <v>63</v>
      </c>
      <c r="BC1250" s="26" t="s">
        <v>77</v>
      </c>
    </row>
    <row r="1251" spans="1:55" ht="12" customHeight="1">
      <c r="A1251" s="20">
        <v>1260</v>
      </c>
      <c r="B1251" s="21">
        <f>INDEX(Refs!A:A,MATCH($C1251,Refs!$I:$I,0))</f>
        <v>6136553</v>
      </c>
      <c r="C1251" s="22" t="s">
        <v>1774</v>
      </c>
      <c r="D1251" s="21" t="str">
        <f>INDEX(Refs!L:L,MATCH($C1251,Refs!$I:$I,0))</f>
        <v>Ali, Shahzad; Daur, Ihsanullah; Inamullah; Jan, Amanullah; Khan, Ahmad; Khan, Muhammad Ijaz; Manzoor; Sohail, Amir; Zhang, Jiahua</v>
      </c>
      <c r="E1251" s="21" t="str">
        <f>INDEX(Refs!S:S,MATCH($C1251,Refs!$I:$I,0))</f>
        <v>10.1016/j.agwat.2018.08.009</v>
      </c>
      <c r="F1251" s="23" t="s">
        <v>448</v>
      </c>
      <c r="G1251" s="23" t="s">
        <v>1775</v>
      </c>
      <c r="I1251" s="24" t="s">
        <v>73</v>
      </c>
      <c r="J1251" s="26" t="s">
        <v>1782</v>
      </c>
      <c r="L1251" s="26" t="s">
        <v>1783</v>
      </c>
      <c r="M1251" s="24">
        <v>3</v>
      </c>
      <c r="AD1251" s="27" t="s">
        <v>59</v>
      </c>
      <c r="AF1251" s="23" t="s">
        <v>60</v>
      </c>
      <c r="AG1251" s="23" t="s">
        <v>811</v>
      </c>
      <c r="AJ1251" s="24">
        <v>2011.2012</v>
      </c>
      <c r="AK1251" s="30" t="str">
        <f t="shared" si="44"/>
        <v>Qemyisol+ 175mm irrigation</v>
      </c>
      <c r="AL1251" s="27">
        <v>25350</v>
      </c>
      <c r="AN1251" s="30" t="str">
        <f t="shared" si="45"/>
        <v>Qemyisol+ 350mm irrigation</v>
      </c>
      <c r="AO1251" s="27">
        <v>25700</v>
      </c>
      <c r="AR1251" s="27" t="s">
        <v>184</v>
      </c>
      <c r="AU1251" s="26" t="s">
        <v>63</v>
      </c>
      <c r="AV1251" s="26" t="s">
        <v>77</v>
      </c>
      <c r="AW1251" s="26" t="s">
        <v>77</v>
      </c>
      <c r="AX1251" s="26" t="s">
        <v>63</v>
      </c>
      <c r="AY1251" s="26" t="s">
        <v>63</v>
      </c>
      <c r="AZ1251" s="26" t="s">
        <v>63</v>
      </c>
      <c r="BA1251" s="26" t="s">
        <v>63</v>
      </c>
      <c r="BB1251" s="26" t="s">
        <v>63</v>
      </c>
      <c r="BC1251" s="26" t="s">
        <v>77</v>
      </c>
    </row>
    <row r="1252" spans="1:55" ht="12" customHeight="1">
      <c r="A1252" s="20">
        <v>1261</v>
      </c>
      <c r="B1252" s="21">
        <f>INDEX(Refs!A:A,MATCH($C1252,Refs!$I:$I,0))</f>
        <v>6136553</v>
      </c>
      <c r="C1252" s="22" t="s">
        <v>1774</v>
      </c>
      <c r="D1252" s="21" t="str">
        <f>INDEX(Refs!L:L,MATCH($C1252,Refs!$I:$I,0))</f>
        <v>Ali, Shahzad; Daur, Ihsanullah; Inamullah; Jan, Amanullah; Khan, Ahmad; Khan, Muhammad Ijaz; Manzoor; Sohail, Amir; Zhang, Jiahua</v>
      </c>
      <c r="E1252" s="21" t="str">
        <f>INDEX(Refs!S:S,MATCH($C1252,Refs!$I:$I,0))</f>
        <v>10.1016/j.agwat.2018.08.009</v>
      </c>
      <c r="F1252" s="23" t="s">
        <v>448</v>
      </c>
      <c r="G1252" s="23" t="s">
        <v>1775</v>
      </c>
      <c r="I1252" s="24" t="s">
        <v>73</v>
      </c>
      <c r="J1252" s="26" t="s">
        <v>1784</v>
      </c>
      <c r="L1252" s="26" t="s">
        <v>1785</v>
      </c>
      <c r="M1252" s="24">
        <v>3</v>
      </c>
      <c r="AD1252" s="27" t="s">
        <v>59</v>
      </c>
      <c r="AF1252" s="23" t="s">
        <v>60</v>
      </c>
      <c r="AG1252" s="23" t="s">
        <v>811</v>
      </c>
      <c r="AJ1252" s="24">
        <v>2011.2012</v>
      </c>
      <c r="AK1252" s="30" t="str">
        <f t="shared" si="44"/>
        <v>Humic acid+ 175mm irrigation</v>
      </c>
      <c r="AL1252" s="27">
        <v>2350</v>
      </c>
      <c r="AN1252" s="30" t="str">
        <f t="shared" si="45"/>
        <v>Humic acid+ 350mm irrigation</v>
      </c>
      <c r="AO1252" s="27">
        <v>2700</v>
      </c>
      <c r="AR1252" s="27" t="s">
        <v>184</v>
      </c>
      <c r="AU1252" s="26" t="s">
        <v>63</v>
      </c>
      <c r="AV1252" s="26" t="s">
        <v>77</v>
      </c>
      <c r="AW1252" s="26" t="s">
        <v>77</v>
      </c>
      <c r="AX1252" s="26" t="s">
        <v>63</v>
      </c>
      <c r="AY1252" s="26" t="s">
        <v>63</v>
      </c>
      <c r="AZ1252" s="26" t="s">
        <v>63</v>
      </c>
      <c r="BA1252" s="26" t="s">
        <v>63</v>
      </c>
      <c r="BB1252" s="26" t="s">
        <v>63</v>
      </c>
      <c r="BC1252" s="26" t="s">
        <v>77</v>
      </c>
    </row>
    <row r="1253" spans="1:55" ht="12" customHeight="1">
      <c r="A1253" s="20">
        <v>1262</v>
      </c>
      <c r="B1253" s="21">
        <f>INDEX(Refs!A:A,MATCH($C1253,Refs!$I:$I,0))</f>
        <v>6136553</v>
      </c>
      <c r="C1253" s="22" t="s">
        <v>1774</v>
      </c>
      <c r="D1253" s="21" t="str">
        <f>INDEX(Refs!L:L,MATCH($C1253,Refs!$I:$I,0))</f>
        <v>Ali, Shahzad; Daur, Ihsanullah; Inamullah; Jan, Amanullah; Khan, Ahmad; Khan, Muhammad Ijaz; Manzoor; Sohail, Amir; Zhang, Jiahua</v>
      </c>
      <c r="E1253" s="21" t="str">
        <f>INDEX(Refs!S:S,MATCH($C1253,Refs!$I:$I,0))</f>
        <v>10.1016/j.agwat.2018.08.009</v>
      </c>
      <c r="F1253" s="23" t="s">
        <v>448</v>
      </c>
      <c r="G1253" s="23" t="s">
        <v>1775</v>
      </c>
      <c r="I1253" s="24" t="s">
        <v>73</v>
      </c>
      <c r="J1253" s="26" t="s">
        <v>1776</v>
      </c>
      <c r="L1253" s="26" t="s">
        <v>1777</v>
      </c>
      <c r="M1253" s="24">
        <v>3</v>
      </c>
      <c r="AD1253" s="27" t="s">
        <v>59</v>
      </c>
      <c r="AF1253" s="23" t="s">
        <v>65</v>
      </c>
      <c r="AG1253" s="23" t="s">
        <v>811</v>
      </c>
      <c r="AJ1253" s="24">
        <v>2011.2012</v>
      </c>
      <c r="AK1253" s="30" t="str">
        <f t="shared" si="44"/>
        <v xml:space="preserve">FYM+ 175mm irrigation </v>
      </c>
      <c r="AL1253" s="27">
        <v>98213</v>
      </c>
      <c r="AN1253" s="30" t="str">
        <f t="shared" si="45"/>
        <v xml:space="preserve">FYM+ 350mm irrigation </v>
      </c>
      <c r="AO1253" s="27">
        <v>91625</v>
      </c>
      <c r="AR1253" s="27" t="s">
        <v>184</v>
      </c>
      <c r="AU1253" s="26" t="s">
        <v>63</v>
      </c>
      <c r="AV1253" s="26" t="s">
        <v>77</v>
      </c>
      <c r="AW1253" s="26" t="s">
        <v>77</v>
      </c>
      <c r="AX1253" s="26" t="s">
        <v>63</v>
      </c>
      <c r="AY1253" s="26" t="s">
        <v>63</v>
      </c>
      <c r="AZ1253" s="26" t="s">
        <v>63</v>
      </c>
      <c r="BA1253" s="26" t="s">
        <v>63</v>
      </c>
      <c r="BB1253" s="26" t="s">
        <v>63</v>
      </c>
      <c r="BC1253" s="26" t="s">
        <v>77</v>
      </c>
    </row>
    <row r="1254" spans="1:55" ht="12" customHeight="1">
      <c r="A1254" s="20">
        <v>1263</v>
      </c>
      <c r="B1254" s="21">
        <f>INDEX(Refs!A:A,MATCH($C1254,Refs!$I:$I,0))</f>
        <v>6136553</v>
      </c>
      <c r="C1254" s="22" t="s">
        <v>1774</v>
      </c>
      <c r="D1254" s="21" t="str">
        <f>INDEX(Refs!L:L,MATCH($C1254,Refs!$I:$I,0))</f>
        <v>Ali, Shahzad; Daur, Ihsanullah; Inamullah; Jan, Amanullah; Khan, Ahmad; Khan, Muhammad Ijaz; Manzoor; Sohail, Amir; Zhang, Jiahua</v>
      </c>
      <c r="E1254" s="21" t="str">
        <f>INDEX(Refs!S:S,MATCH($C1254,Refs!$I:$I,0))</f>
        <v>10.1016/j.agwat.2018.08.009</v>
      </c>
      <c r="F1254" s="23" t="s">
        <v>448</v>
      </c>
      <c r="G1254" s="23" t="s">
        <v>1775</v>
      </c>
      <c r="I1254" s="24" t="s">
        <v>73</v>
      </c>
      <c r="J1254" s="26" t="s">
        <v>1778</v>
      </c>
      <c r="L1254" s="26" t="s">
        <v>1779</v>
      </c>
      <c r="M1254" s="24">
        <v>3</v>
      </c>
      <c r="AD1254" s="27" t="s">
        <v>59</v>
      </c>
      <c r="AF1254" s="23" t="s">
        <v>65</v>
      </c>
      <c r="AG1254" s="23" t="s">
        <v>811</v>
      </c>
      <c r="AJ1254" s="24">
        <v>2011.2012</v>
      </c>
      <c r="AK1254" s="30" t="str">
        <f t="shared" si="44"/>
        <v xml:space="preserve">Wheat Res+ 175mm irrigation </v>
      </c>
      <c r="AL1254" s="27">
        <v>119563</v>
      </c>
      <c r="AN1254" s="30" t="str">
        <f t="shared" si="45"/>
        <v xml:space="preserve">Wheat Res+ 350mm irrigation </v>
      </c>
      <c r="AO1254" s="27">
        <v>117713</v>
      </c>
      <c r="AR1254" s="27" t="s">
        <v>184</v>
      </c>
      <c r="AU1254" s="26" t="s">
        <v>63</v>
      </c>
      <c r="AV1254" s="26" t="s">
        <v>77</v>
      </c>
      <c r="AW1254" s="26" t="s">
        <v>77</v>
      </c>
      <c r="AX1254" s="26" t="s">
        <v>63</v>
      </c>
      <c r="AY1254" s="26" t="s">
        <v>63</v>
      </c>
      <c r="AZ1254" s="26" t="s">
        <v>63</v>
      </c>
      <c r="BA1254" s="26" t="s">
        <v>63</v>
      </c>
      <c r="BB1254" s="26" t="s">
        <v>63</v>
      </c>
      <c r="BC1254" s="26" t="s">
        <v>77</v>
      </c>
    </row>
    <row r="1255" spans="1:55" ht="12" customHeight="1">
      <c r="A1255" s="20">
        <v>1264</v>
      </c>
      <c r="B1255" s="21">
        <f>INDEX(Refs!A:A,MATCH($C1255,Refs!$I:$I,0))</f>
        <v>6136553</v>
      </c>
      <c r="C1255" s="22" t="s">
        <v>1774</v>
      </c>
      <c r="D1255" s="21" t="str">
        <f>INDEX(Refs!L:L,MATCH($C1255,Refs!$I:$I,0))</f>
        <v>Ali, Shahzad; Daur, Ihsanullah; Inamullah; Jan, Amanullah; Khan, Ahmad; Khan, Muhammad Ijaz; Manzoor; Sohail, Amir; Zhang, Jiahua</v>
      </c>
      <c r="E1255" s="21" t="str">
        <f>INDEX(Refs!S:S,MATCH($C1255,Refs!$I:$I,0))</f>
        <v>10.1016/j.agwat.2018.08.009</v>
      </c>
      <c r="F1255" s="23" t="s">
        <v>448</v>
      </c>
      <c r="G1255" s="23" t="s">
        <v>1775</v>
      </c>
      <c r="I1255" s="24" t="s">
        <v>73</v>
      </c>
      <c r="J1255" s="26" t="s">
        <v>1780</v>
      </c>
      <c r="L1255" s="26" t="s">
        <v>1781</v>
      </c>
      <c r="M1255" s="24">
        <v>3</v>
      </c>
      <c r="AD1255" s="27" t="s">
        <v>59</v>
      </c>
      <c r="AF1255" s="23" t="s">
        <v>65</v>
      </c>
      <c r="AG1255" s="23" t="s">
        <v>811</v>
      </c>
      <c r="AJ1255" s="24">
        <v>2011.2012</v>
      </c>
      <c r="AK1255" s="30" t="str">
        <f t="shared" si="44"/>
        <v xml:space="preserve">Gypsum+ 175mm irrigation </v>
      </c>
      <c r="AL1255" s="27">
        <v>114775</v>
      </c>
      <c r="AN1255" s="30" t="str">
        <f t="shared" si="45"/>
        <v xml:space="preserve">Gypsum+ 350mm irrigation </v>
      </c>
      <c r="AO1255" s="27">
        <v>109875</v>
      </c>
      <c r="AR1255" s="27" t="s">
        <v>184</v>
      </c>
      <c r="AU1255" s="26" t="s">
        <v>63</v>
      </c>
      <c r="AV1255" s="26" t="s">
        <v>77</v>
      </c>
      <c r="AW1255" s="26" t="s">
        <v>77</v>
      </c>
      <c r="AX1255" s="26" t="s">
        <v>63</v>
      </c>
      <c r="AY1255" s="26" t="s">
        <v>63</v>
      </c>
      <c r="AZ1255" s="26" t="s">
        <v>63</v>
      </c>
      <c r="BA1255" s="26" t="s">
        <v>63</v>
      </c>
      <c r="BB1255" s="26" t="s">
        <v>63</v>
      </c>
      <c r="BC1255" s="26" t="s">
        <v>77</v>
      </c>
    </row>
    <row r="1256" spans="1:55" ht="12" customHeight="1">
      <c r="A1256" s="20">
        <v>1265</v>
      </c>
      <c r="B1256" s="21">
        <f>INDEX(Refs!A:A,MATCH($C1256,Refs!$I:$I,0))</f>
        <v>6136553</v>
      </c>
      <c r="C1256" s="22" t="s">
        <v>1774</v>
      </c>
      <c r="D1256" s="21" t="str">
        <f>INDEX(Refs!L:L,MATCH($C1256,Refs!$I:$I,0))</f>
        <v>Ali, Shahzad; Daur, Ihsanullah; Inamullah; Jan, Amanullah; Khan, Ahmad; Khan, Muhammad Ijaz; Manzoor; Sohail, Amir; Zhang, Jiahua</v>
      </c>
      <c r="E1256" s="21" t="str">
        <f>INDEX(Refs!S:S,MATCH($C1256,Refs!$I:$I,0))</f>
        <v>10.1016/j.agwat.2018.08.009</v>
      </c>
      <c r="F1256" s="23" t="s">
        <v>448</v>
      </c>
      <c r="G1256" s="23" t="s">
        <v>1775</v>
      </c>
      <c r="I1256" s="24" t="s">
        <v>73</v>
      </c>
      <c r="J1256" s="26" t="s">
        <v>1782</v>
      </c>
      <c r="L1256" s="26" t="s">
        <v>1783</v>
      </c>
      <c r="M1256" s="24">
        <v>3</v>
      </c>
      <c r="AD1256" s="27" t="s">
        <v>59</v>
      </c>
      <c r="AF1256" s="23" t="s">
        <v>65</v>
      </c>
      <c r="AG1256" s="23" t="s">
        <v>811</v>
      </c>
      <c r="AJ1256" s="24">
        <v>2011.2012</v>
      </c>
      <c r="AK1256" s="30" t="str">
        <f t="shared" si="44"/>
        <v>Qemyisol+ 175mm irrigation</v>
      </c>
      <c r="AL1256" s="27">
        <v>94900</v>
      </c>
      <c r="AN1256" s="30" t="str">
        <f t="shared" si="45"/>
        <v>Qemyisol+ 350mm irrigation</v>
      </c>
      <c r="AO1256" s="27">
        <v>91488</v>
      </c>
      <c r="AR1256" s="27" t="s">
        <v>184</v>
      </c>
      <c r="AU1256" s="26" t="s">
        <v>63</v>
      </c>
      <c r="AV1256" s="26" t="s">
        <v>77</v>
      </c>
      <c r="AW1256" s="26" t="s">
        <v>77</v>
      </c>
      <c r="AX1256" s="26" t="s">
        <v>63</v>
      </c>
      <c r="AY1256" s="26" t="s">
        <v>63</v>
      </c>
      <c r="AZ1256" s="26" t="s">
        <v>63</v>
      </c>
      <c r="BA1256" s="26" t="s">
        <v>63</v>
      </c>
      <c r="BB1256" s="26" t="s">
        <v>63</v>
      </c>
      <c r="BC1256" s="26" t="s">
        <v>77</v>
      </c>
    </row>
    <row r="1257" spans="1:55" ht="12" customHeight="1">
      <c r="A1257" s="20">
        <v>1266</v>
      </c>
      <c r="B1257" s="21">
        <f>INDEX(Refs!A:A,MATCH($C1257,Refs!$I:$I,0))</f>
        <v>6136553</v>
      </c>
      <c r="C1257" s="22" t="s">
        <v>1774</v>
      </c>
      <c r="D1257" s="21" t="str">
        <f>INDEX(Refs!L:L,MATCH($C1257,Refs!$I:$I,0))</f>
        <v>Ali, Shahzad; Daur, Ihsanullah; Inamullah; Jan, Amanullah; Khan, Ahmad; Khan, Muhammad Ijaz; Manzoor; Sohail, Amir; Zhang, Jiahua</v>
      </c>
      <c r="E1257" s="21" t="str">
        <f>INDEX(Refs!S:S,MATCH($C1257,Refs!$I:$I,0))</f>
        <v>10.1016/j.agwat.2018.08.009</v>
      </c>
      <c r="F1257" s="23" t="s">
        <v>448</v>
      </c>
      <c r="G1257" s="23" t="s">
        <v>1775</v>
      </c>
      <c r="I1257" s="24" t="s">
        <v>73</v>
      </c>
      <c r="J1257" s="26" t="s">
        <v>1784</v>
      </c>
      <c r="L1257" s="26" t="s">
        <v>1785</v>
      </c>
      <c r="M1257" s="24">
        <v>3</v>
      </c>
      <c r="AD1257" s="27" t="s">
        <v>59</v>
      </c>
      <c r="AF1257" s="23" t="s">
        <v>65</v>
      </c>
      <c r="AG1257" s="23" t="s">
        <v>811</v>
      </c>
      <c r="AJ1257" s="24">
        <v>2011.2012</v>
      </c>
      <c r="AK1257" s="30" t="str">
        <f t="shared" si="44"/>
        <v>Humic acid+ 175mm irrigation</v>
      </c>
      <c r="AL1257" s="27">
        <v>119213</v>
      </c>
      <c r="AN1257" s="30" t="str">
        <f t="shared" si="45"/>
        <v>Humic acid+ 350mm irrigation</v>
      </c>
      <c r="AO1257" s="27">
        <v>116650</v>
      </c>
      <c r="AR1257" s="27" t="s">
        <v>184</v>
      </c>
    </row>
    <row r="1258" spans="1:55" ht="12" customHeight="1">
      <c r="A1258" s="20">
        <v>1267</v>
      </c>
      <c r="B1258" s="21" t="e">
        <f>INDEX(Refs!A:A,MATCH($C1258,Refs!$I:$I,0))</f>
        <v>#N/A</v>
      </c>
      <c r="D1258" s="21" t="e">
        <f>INDEX(Refs!L:L,MATCH($C1258,Refs!$I:$I,0))</f>
        <v>#N/A</v>
      </c>
      <c r="E1258" s="21" t="e">
        <f>INDEX(Refs!S:S,MATCH($C1258,Refs!$I:$I,0))</f>
        <v>#N/A</v>
      </c>
      <c r="AK1258" s="30">
        <f t="shared" si="44"/>
        <v>0</v>
      </c>
      <c r="AN1258" s="30">
        <f t="shared" si="45"/>
        <v>0</v>
      </c>
    </row>
    <row r="1259" spans="1:55" ht="12" customHeight="1">
      <c r="A1259" s="20">
        <v>1268</v>
      </c>
      <c r="B1259" s="21">
        <f>INDEX(Refs!A:A,MATCH($C1259,Refs!$I:$I,0))</f>
        <v>6141576</v>
      </c>
      <c r="C1259" s="22" t="s">
        <v>1786</v>
      </c>
      <c r="D1259" s="21" t="str">
        <f>INDEX(Refs!L:L,MATCH($C1259,Refs!$I:$I,0))</f>
        <v>Cheng, Mao; Gan, Shuxian; Hu, Fengyi; Hu, Jian; Huang, Guangfu; Huang, Liyu; Zhang, Jing; Zhang, Shilai; Zhang, Yujiao</v>
      </c>
      <c r="E1259" s="21" t="str">
        <f>INDEX(Refs!S:S,MATCH($C1259,Refs!$I:$I,0))</f>
        <v>10.1016/j.eja.2020.126186</v>
      </c>
      <c r="F1259" s="23" t="s">
        <v>86</v>
      </c>
      <c r="G1259" s="23" t="s">
        <v>1787</v>
      </c>
      <c r="I1259" s="24" t="s">
        <v>204</v>
      </c>
      <c r="J1259" s="26" t="s">
        <v>1788</v>
      </c>
      <c r="L1259" s="26" t="s">
        <v>1789</v>
      </c>
      <c r="M1259" s="24">
        <v>3</v>
      </c>
      <c r="AB1259" s="27" t="s">
        <v>59</v>
      </c>
      <c r="AF1259" s="23" t="s">
        <v>80</v>
      </c>
      <c r="AG1259" s="23" t="s">
        <v>147</v>
      </c>
      <c r="AJ1259" s="24" t="s">
        <v>1790</v>
      </c>
      <c r="AK1259" s="30" t="str">
        <f t="shared" si="44"/>
        <v>N180+ 10m Planting density</v>
      </c>
      <c r="AL1259" s="27">
        <v>16752.57732</v>
      </c>
      <c r="AN1259" s="30" t="str">
        <f t="shared" si="45"/>
        <v>N120+ 10m Planting density</v>
      </c>
      <c r="AO1259" s="27">
        <v>14432.98969</v>
      </c>
      <c r="AR1259" s="27" t="s">
        <v>1791</v>
      </c>
      <c r="AT1259" s="26" t="s">
        <v>77</v>
      </c>
    </row>
    <row r="1260" spans="1:55" ht="12" customHeight="1">
      <c r="A1260" s="20">
        <v>1269</v>
      </c>
      <c r="B1260" s="21">
        <f>INDEX(Refs!A:A,MATCH($C1260,Refs!$I:$I,0))</f>
        <v>6141576</v>
      </c>
      <c r="C1260" s="22" t="s">
        <v>1786</v>
      </c>
      <c r="D1260" s="21" t="str">
        <f>INDEX(Refs!L:L,MATCH($C1260,Refs!$I:$I,0))</f>
        <v>Cheng, Mao; Gan, Shuxian; Hu, Fengyi; Hu, Jian; Huang, Guangfu; Huang, Liyu; Zhang, Jing; Zhang, Shilai; Zhang, Yujiao</v>
      </c>
      <c r="E1260" s="21" t="str">
        <f>INDEX(Refs!S:S,MATCH($C1260,Refs!$I:$I,0))</f>
        <v>10.1016/j.eja.2020.126186</v>
      </c>
      <c r="F1260" s="23" t="s">
        <v>86</v>
      </c>
      <c r="G1260" s="23" t="s">
        <v>1787</v>
      </c>
      <c r="I1260" s="24" t="s">
        <v>204</v>
      </c>
      <c r="J1260" s="26" t="s">
        <v>1792</v>
      </c>
      <c r="L1260" s="26" t="s">
        <v>1793</v>
      </c>
      <c r="M1260" s="24">
        <v>3</v>
      </c>
      <c r="AB1260" s="27" t="s">
        <v>59</v>
      </c>
      <c r="AF1260" s="23" t="s">
        <v>80</v>
      </c>
      <c r="AG1260" s="23" t="s">
        <v>147</v>
      </c>
      <c r="AJ1260" s="24" t="s">
        <v>1790</v>
      </c>
      <c r="AK1260" s="30" t="str">
        <f t="shared" ref="AK1260:AK1323" si="46">J1260</f>
        <v>N180+ 16.7m Planting density</v>
      </c>
      <c r="AL1260" s="27">
        <v>21649.484540000001</v>
      </c>
      <c r="AN1260" s="30" t="str">
        <f t="shared" ref="AN1260:AN1323" si="47">L1260</f>
        <v>N120+ 16.7m Planting density</v>
      </c>
      <c r="AO1260" s="27">
        <v>15893.470789999999</v>
      </c>
      <c r="AR1260" s="27" t="s">
        <v>1121</v>
      </c>
      <c r="AT1260" s="26" t="s">
        <v>77</v>
      </c>
    </row>
    <row r="1261" spans="1:55" ht="12" customHeight="1">
      <c r="A1261" s="20">
        <v>1270</v>
      </c>
      <c r="B1261" s="21">
        <f>INDEX(Refs!A:A,MATCH($C1261,Refs!$I:$I,0))</f>
        <v>6141576</v>
      </c>
      <c r="C1261" s="22" t="s">
        <v>1786</v>
      </c>
      <c r="D1261" s="21" t="str">
        <f>INDEX(Refs!L:L,MATCH($C1261,Refs!$I:$I,0))</f>
        <v>Cheng, Mao; Gan, Shuxian; Hu, Fengyi; Hu, Jian; Huang, Guangfu; Huang, Liyu; Zhang, Jing; Zhang, Shilai; Zhang, Yujiao</v>
      </c>
      <c r="E1261" s="21" t="str">
        <f>INDEX(Refs!S:S,MATCH($C1261,Refs!$I:$I,0))</f>
        <v>10.1016/j.eja.2020.126186</v>
      </c>
      <c r="F1261" s="23" t="s">
        <v>86</v>
      </c>
      <c r="G1261" s="23" t="s">
        <v>1787</v>
      </c>
      <c r="I1261" s="24" t="s">
        <v>204</v>
      </c>
      <c r="J1261" s="26" t="s">
        <v>1794</v>
      </c>
      <c r="L1261" s="26" t="s">
        <v>1795</v>
      </c>
      <c r="M1261" s="24">
        <v>3</v>
      </c>
      <c r="AB1261" s="27" t="s">
        <v>59</v>
      </c>
      <c r="AF1261" s="23" t="s">
        <v>80</v>
      </c>
      <c r="AG1261" s="23" t="s">
        <v>147</v>
      </c>
      <c r="AJ1261" s="24" t="s">
        <v>1790</v>
      </c>
      <c r="AK1261" s="30" t="str">
        <f t="shared" si="46"/>
        <v>N180+ 22.6m Planting density</v>
      </c>
      <c r="AL1261" s="27">
        <v>23883.161510000002</v>
      </c>
      <c r="AN1261" s="30" t="str">
        <f t="shared" si="47"/>
        <v>N120+ 22.6m Planting density</v>
      </c>
      <c r="AO1261" s="27">
        <v>15463.917530000001</v>
      </c>
      <c r="AR1261" s="27" t="s">
        <v>1121</v>
      </c>
      <c r="AT1261" s="26" t="s">
        <v>77</v>
      </c>
    </row>
    <row r="1262" spans="1:55" ht="12" customHeight="1">
      <c r="A1262" s="20">
        <v>1271</v>
      </c>
      <c r="B1262" s="21">
        <f>INDEX(Refs!A:A,MATCH($C1262,Refs!$I:$I,0))</f>
        <v>6141576</v>
      </c>
      <c r="C1262" s="22" t="s">
        <v>1786</v>
      </c>
      <c r="D1262" s="21" t="str">
        <f>INDEX(Refs!L:L,MATCH($C1262,Refs!$I:$I,0))</f>
        <v>Cheng, Mao; Gan, Shuxian; Hu, Fengyi; Hu, Jian; Huang, Guangfu; Huang, Liyu; Zhang, Jing; Zhang, Shilai; Zhang, Yujiao</v>
      </c>
      <c r="E1262" s="21" t="str">
        <f>INDEX(Refs!S:S,MATCH($C1262,Refs!$I:$I,0))</f>
        <v>10.1016/j.eja.2020.126186</v>
      </c>
      <c r="F1262" s="23" t="s">
        <v>86</v>
      </c>
      <c r="G1262" s="23" t="s">
        <v>1787</v>
      </c>
      <c r="I1262" s="24" t="s">
        <v>204</v>
      </c>
      <c r="J1262" s="26" t="s">
        <v>1796</v>
      </c>
      <c r="L1262" s="26" t="s">
        <v>1789</v>
      </c>
      <c r="M1262" s="24">
        <v>3</v>
      </c>
      <c r="AB1262" s="27" t="s">
        <v>59</v>
      </c>
      <c r="AF1262" s="23" t="s">
        <v>80</v>
      </c>
      <c r="AG1262" s="23" t="s">
        <v>147</v>
      </c>
      <c r="AJ1262" s="24" t="s">
        <v>1790</v>
      </c>
      <c r="AK1262" s="30" t="str">
        <f t="shared" si="46"/>
        <v>N240+ 10m Planting density</v>
      </c>
      <c r="AL1262" s="27">
        <v>17955.32646</v>
      </c>
      <c r="AN1262" s="30" t="str">
        <f t="shared" si="47"/>
        <v>N120+ 10m Planting density</v>
      </c>
      <c r="AO1262" s="27">
        <v>14432.98969</v>
      </c>
      <c r="AR1262" s="27" t="s">
        <v>1121</v>
      </c>
      <c r="AT1262" s="26" t="s">
        <v>77</v>
      </c>
    </row>
    <row r="1263" spans="1:55" ht="12" customHeight="1">
      <c r="A1263" s="20">
        <v>1272</v>
      </c>
      <c r="B1263" s="21">
        <f>INDEX(Refs!A:A,MATCH($C1263,Refs!$I:$I,0))</f>
        <v>6141576</v>
      </c>
      <c r="C1263" s="22" t="s">
        <v>1786</v>
      </c>
      <c r="D1263" s="21" t="str">
        <f>INDEX(Refs!L:L,MATCH($C1263,Refs!$I:$I,0))</f>
        <v>Cheng, Mao; Gan, Shuxian; Hu, Fengyi; Hu, Jian; Huang, Guangfu; Huang, Liyu; Zhang, Jing; Zhang, Shilai; Zhang, Yujiao</v>
      </c>
      <c r="E1263" s="21" t="str">
        <f>INDEX(Refs!S:S,MATCH($C1263,Refs!$I:$I,0))</f>
        <v>10.1016/j.eja.2020.126186</v>
      </c>
      <c r="F1263" s="23" t="s">
        <v>86</v>
      </c>
      <c r="G1263" s="23" t="s">
        <v>1787</v>
      </c>
      <c r="I1263" s="24" t="s">
        <v>204</v>
      </c>
      <c r="J1263" s="26" t="s">
        <v>1797</v>
      </c>
      <c r="L1263" s="26" t="s">
        <v>1793</v>
      </c>
      <c r="M1263" s="24">
        <v>3</v>
      </c>
      <c r="AB1263" s="27" t="s">
        <v>59</v>
      </c>
      <c r="AF1263" s="23" t="s">
        <v>80</v>
      </c>
      <c r="AG1263" s="23" t="s">
        <v>147</v>
      </c>
      <c r="AJ1263" s="24" t="s">
        <v>1790</v>
      </c>
      <c r="AK1263" s="30" t="str">
        <f t="shared" si="46"/>
        <v>N240+ 16.7m Planting density</v>
      </c>
      <c r="AL1263" s="27">
        <v>20532.646049999999</v>
      </c>
      <c r="AN1263" s="30" t="str">
        <f t="shared" si="47"/>
        <v>N120+ 16.7m Planting density</v>
      </c>
      <c r="AO1263" s="27">
        <v>15893.470789999999</v>
      </c>
      <c r="AR1263" s="27" t="s">
        <v>1121</v>
      </c>
      <c r="AT1263" s="26" t="s">
        <v>77</v>
      </c>
    </row>
    <row r="1264" spans="1:55" ht="12" customHeight="1">
      <c r="A1264" s="20">
        <v>1273</v>
      </c>
      <c r="B1264" s="21">
        <f>INDEX(Refs!A:A,MATCH($C1264,Refs!$I:$I,0))</f>
        <v>6141576</v>
      </c>
      <c r="C1264" s="22" t="s">
        <v>1786</v>
      </c>
      <c r="D1264" s="21" t="str">
        <f>INDEX(Refs!L:L,MATCH($C1264,Refs!$I:$I,0))</f>
        <v>Cheng, Mao; Gan, Shuxian; Hu, Fengyi; Hu, Jian; Huang, Guangfu; Huang, Liyu; Zhang, Jing; Zhang, Shilai; Zhang, Yujiao</v>
      </c>
      <c r="E1264" s="21" t="str">
        <f>INDEX(Refs!S:S,MATCH($C1264,Refs!$I:$I,0))</f>
        <v>10.1016/j.eja.2020.126186</v>
      </c>
      <c r="F1264" s="23" t="s">
        <v>86</v>
      </c>
      <c r="G1264" s="23" t="s">
        <v>1787</v>
      </c>
      <c r="I1264" s="24" t="s">
        <v>204</v>
      </c>
      <c r="J1264" s="26" t="s">
        <v>1798</v>
      </c>
      <c r="L1264" s="26" t="s">
        <v>1795</v>
      </c>
      <c r="M1264" s="24">
        <v>3</v>
      </c>
      <c r="AB1264" s="27" t="s">
        <v>59</v>
      </c>
      <c r="AF1264" s="23" t="s">
        <v>80</v>
      </c>
      <c r="AG1264" s="23" t="s">
        <v>147</v>
      </c>
      <c r="AJ1264" s="24" t="s">
        <v>1790</v>
      </c>
      <c r="AK1264" s="30" t="str">
        <f t="shared" si="46"/>
        <v>N240+ 22.6m Planting density</v>
      </c>
      <c r="AL1264" s="27">
        <v>21735.395189999999</v>
      </c>
      <c r="AN1264" s="30" t="str">
        <f t="shared" si="47"/>
        <v>N120+ 22.6m Planting density</v>
      </c>
      <c r="AO1264" s="27">
        <v>15463.917530000001</v>
      </c>
      <c r="AR1264" s="27" t="s">
        <v>1121</v>
      </c>
      <c r="AT1264" s="26" t="s">
        <v>77</v>
      </c>
    </row>
    <row r="1265" spans="1:55" ht="12" customHeight="1">
      <c r="A1265" s="20">
        <v>1274</v>
      </c>
      <c r="B1265" s="21">
        <f>INDEX(Refs!A:A,MATCH($C1265,Refs!$I:$I,0))</f>
        <v>6141576</v>
      </c>
      <c r="C1265" s="22" t="s">
        <v>1786</v>
      </c>
      <c r="D1265" s="21" t="str">
        <f>INDEX(Refs!L:L,MATCH($C1265,Refs!$I:$I,0))</f>
        <v>Cheng, Mao; Gan, Shuxian; Hu, Fengyi; Hu, Jian; Huang, Guangfu; Huang, Liyu; Zhang, Jing; Zhang, Shilai; Zhang, Yujiao</v>
      </c>
      <c r="E1265" s="21" t="str">
        <f>INDEX(Refs!S:S,MATCH($C1265,Refs!$I:$I,0))</f>
        <v>10.1016/j.eja.2020.126186</v>
      </c>
      <c r="F1265" s="23" t="s">
        <v>86</v>
      </c>
      <c r="G1265" s="23" t="s">
        <v>1787</v>
      </c>
      <c r="I1265" s="24" t="s">
        <v>204</v>
      </c>
      <c r="J1265" s="26" t="s">
        <v>1796</v>
      </c>
      <c r="L1265" s="26" t="s">
        <v>1788</v>
      </c>
      <c r="M1265" s="24">
        <v>3</v>
      </c>
      <c r="AB1265" s="27" t="s">
        <v>59</v>
      </c>
      <c r="AF1265" s="23" t="s">
        <v>80</v>
      </c>
      <c r="AG1265" s="23" t="s">
        <v>147</v>
      </c>
      <c r="AJ1265" s="24" t="s">
        <v>1790</v>
      </c>
      <c r="AK1265" s="30" t="str">
        <f t="shared" si="46"/>
        <v>N240+ 10m Planting density</v>
      </c>
      <c r="AL1265" s="27">
        <v>17955.32646</v>
      </c>
      <c r="AN1265" s="30" t="str">
        <f t="shared" si="47"/>
        <v>N180+ 10m Planting density</v>
      </c>
      <c r="AO1265" s="27">
        <v>16752.57732</v>
      </c>
      <c r="AR1265" s="27" t="s">
        <v>1121</v>
      </c>
      <c r="AT1265" s="26" t="s">
        <v>77</v>
      </c>
    </row>
    <row r="1266" spans="1:55" ht="12" customHeight="1">
      <c r="A1266" s="20">
        <v>1275</v>
      </c>
      <c r="B1266" s="21">
        <f>INDEX(Refs!A:A,MATCH($C1266,Refs!$I:$I,0))</f>
        <v>6141576</v>
      </c>
      <c r="C1266" s="22" t="s">
        <v>1786</v>
      </c>
      <c r="D1266" s="21" t="str">
        <f>INDEX(Refs!L:L,MATCH($C1266,Refs!$I:$I,0))</f>
        <v>Cheng, Mao; Gan, Shuxian; Hu, Fengyi; Hu, Jian; Huang, Guangfu; Huang, Liyu; Zhang, Jing; Zhang, Shilai; Zhang, Yujiao</v>
      </c>
      <c r="E1266" s="21" t="str">
        <f>INDEX(Refs!S:S,MATCH($C1266,Refs!$I:$I,0))</f>
        <v>10.1016/j.eja.2020.126186</v>
      </c>
      <c r="F1266" s="23" t="s">
        <v>86</v>
      </c>
      <c r="G1266" s="23" t="s">
        <v>1787</v>
      </c>
      <c r="I1266" s="24" t="s">
        <v>204</v>
      </c>
      <c r="J1266" s="26" t="s">
        <v>1797</v>
      </c>
      <c r="L1266" s="26" t="s">
        <v>1792</v>
      </c>
      <c r="M1266" s="24">
        <v>3</v>
      </c>
      <c r="AB1266" s="27" t="s">
        <v>59</v>
      </c>
      <c r="AF1266" s="23" t="s">
        <v>80</v>
      </c>
      <c r="AG1266" s="23" t="s">
        <v>147</v>
      </c>
      <c r="AJ1266" s="24" t="s">
        <v>1790</v>
      </c>
      <c r="AK1266" s="30" t="str">
        <f t="shared" si="46"/>
        <v>N240+ 16.7m Planting density</v>
      </c>
      <c r="AL1266" s="27">
        <v>20532.646049999999</v>
      </c>
      <c r="AN1266" s="30" t="str">
        <f t="shared" si="47"/>
        <v>N180+ 16.7m Planting density</v>
      </c>
      <c r="AO1266" s="27">
        <v>21649.484540000001</v>
      </c>
      <c r="AR1266" s="27" t="s">
        <v>1121</v>
      </c>
      <c r="AT1266" s="26" t="s">
        <v>77</v>
      </c>
    </row>
    <row r="1267" spans="1:55" ht="12" customHeight="1">
      <c r="A1267" s="20">
        <v>1276</v>
      </c>
      <c r="B1267" s="21">
        <f>INDEX(Refs!A:A,MATCH($C1267,Refs!$I:$I,0))</f>
        <v>6141576</v>
      </c>
      <c r="C1267" s="22" t="s">
        <v>1786</v>
      </c>
      <c r="D1267" s="21" t="str">
        <f>INDEX(Refs!L:L,MATCH($C1267,Refs!$I:$I,0))</f>
        <v>Cheng, Mao; Gan, Shuxian; Hu, Fengyi; Hu, Jian; Huang, Guangfu; Huang, Liyu; Zhang, Jing; Zhang, Shilai; Zhang, Yujiao</v>
      </c>
      <c r="E1267" s="21" t="str">
        <f>INDEX(Refs!S:S,MATCH($C1267,Refs!$I:$I,0))</f>
        <v>10.1016/j.eja.2020.126186</v>
      </c>
      <c r="F1267" s="23" t="s">
        <v>86</v>
      </c>
      <c r="G1267" s="23" t="s">
        <v>1787</v>
      </c>
      <c r="I1267" s="24" t="s">
        <v>204</v>
      </c>
      <c r="J1267" s="26" t="s">
        <v>1798</v>
      </c>
      <c r="L1267" s="26" t="s">
        <v>1794</v>
      </c>
      <c r="M1267" s="24">
        <v>3</v>
      </c>
      <c r="AB1267" s="27" t="s">
        <v>59</v>
      </c>
      <c r="AF1267" s="23" t="s">
        <v>80</v>
      </c>
      <c r="AG1267" s="23" t="s">
        <v>147</v>
      </c>
      <c r="AJ1267" s="24" t="s">
        <v>1790</v>
      </c>
      <c r="AK1267" s="30" t="str">
        <f t="shared" si="46"/>
        <v>N240+ 22.6m Planting density</v>
      </c>
      <c r="AL1267" s="27">
        <v>21735.395189999999</v>
      </c>
      <c r="AN1267" s="30" t="str">
        <f t="shared" si="47"/>
        <v>N180+ 22.6m Planting density</v>
      </c>
      <c r="AO1267" s="27">
        <v>23883.161510000002</v>
      </c>
      <c r="AR1267" s="27" t="s">
        <v>1121</v>
      </c>
      <c r="AT1267" s="26" t="s">
        <v>77</v>
      </c>
    </row>
    <row r="1268" spans="1:55" ht="12" customHeight="1">
      <c r="A1268" s="20">
        <v>1277</v>
      </c>
      <c r="B1268" s="21">
        <f>INDEX(Refs!A:A,MATCH($C1268,Refs!$I:$I,0))</f>
        <v>6141576</v>
      </c>
      <c r="C1268" s="22" t="s">
        <v>1786</v>
      </c>
      <c r="D1268" s="21" t="str">
        <f>INDEX(Refs!L:L,MATCH($C1268,Refs!$I:$I,0))</f>
        <v>Cheng, Mao; Gan, Shuxian; Hu, Fengyi; Hu, Jian; Huang, Guangfu; Huang, Liyu; Zhang, Jing; Zhang, Shilai; Zhang, Yujiao</v>
      </c>
      <c r="E1268" s="21" t="str">
        <f>INDEX(Refs!S:S,MATCH($C1268,Refs!$I:$I,0))</f>
        <v>10.1016/j.eja.2020.126186</v>
      </c>
      <c r="F1268" s="23" t="s">
        <v>86</v>
      </c>
      <c r="G1268" s="23" t="s">
        <v>1787</v>
      </c>
      <c r="I1268" s="24" t="s">
        <v>204</v>
      </c>
      <c r="J1268" s="26" t="s">
        <v>1788</v>
      </c>
      <c r="L1268" s="26" t="s">
        <v>1789</v>
      </c>
      <c r="M1268" s="24">
        <v>3</v>
      </c>
      <c r="AB1268" s="27" t="s">
        <v>59</v>
      </c>
      <c r="AF1268" s="23" t="s">
        <v>65</v>
      </c>
      <c r="AG1268" s="23" t="s">
        <v>147</v>
      </c>
      <c r="AJ1268" s="24" t="s">
        <v>1790</v>
      </c>
      <c r="AK1268" s="30" t="str">
        <f t="shared" si="46"/>
        <v>N180+ 10m Planting density</v>
      </c>
      <c r="AL1268" s="27">
        <v>7127.4787539999998</v>
      </c>
      <c r="AN1268" s="30" t="str">
        <f t="shared" si="47"/>
        <v>N120+ 10m Planting density</v>
      </c>
      <c r="AO1268" s="27">
        <v>4883.852691</v>
      </c>
      <c r="AR1268" s="27" t="s">
        <v>1121</v>
      </c>
      <c r="AT1268" s="26" t="s">
        <v>77</v>
      </c>
    </row>
    <row r="1269" spans="1:55" ht="12" customHeight="1">
      <c r="A1269" s="20">
        <v>1278</v>
      </c>
      <c r="B1269" s="21">
        <f>INDEX(Refs!A:A,MATCH($C1269,Refs!$I:$I,0))</f>
        <v>6141576</v>
      </c>
      <c r="C1269" s="22" t="s">
        <v>1786</v>
      </c>
      <c r="D1269" s="21" t="str">
        <f>INDEX(Refs!L:L,MATCH($C1269,Refs!$I:$I,0))</f>
        <v>Cheng, Mao; Gan, Shuxian; Hu, Fengyi; Hu, Jian; Huang, Guangfu; Huang, Liyu; Zhang, Jing; Zhang, Shilai; Zhang, Yujiao</v>
      </c>
      <c r="E1269" s="21" t="str">
        <f>INDEX(Refs!S:S,MATCH($C1269,Refs!$I:$I,0))</f>
        <v>10.1016/j.eja.2020.126186</v>
      </c>
      <c r="F1269" s="23" t="s">
        <v>86</v>
      </c>
      <c r="G1269" s="23" t="s">
        <v>1787</v>
      </c>
      <c r="I1269" s="24" t="s">
        <v>204</v>
      </c>
      <c r="J1269" s="26" t="s">
        <v>1792</v>
      </c>
      <c r="L1269" s="26" t="s">
        <v>1793</v>
      </c>
      <c r="M1269" s="24">
        <v>3</v>
      </c>
      <c r="AB1269" s="27" t="s">
        <v>59</v>
      </c>
      <c r="AF1269" s="23" t="s">
        <v>65</v>
      </c>
      <c r="AG1269" s="23" t="s">
        <v>147</v>
      </c>
      <c r="AJ1269" s="24" t="s">
        <v>1790</v>
      </c>
      <c r="AK1269" s="30" t="str">
        <f t="shared" si="46"/>
        <v>N180+ 16.7m Planting density</v>
      </c>
      <c r="AL1269" s="27">
        <v>11920.679889999999</v>
      </c>
      <c r="AN1269" s="30" t="str">
        <f t="shared" si="47"/>
        <v>N120+ 16.7m Planting density</v>
      </c>
      <c r="AO1269" s="27">
        <v>6464.5892350000004</v>
      </c>
      <c r="AR1269" s="27" t="s">
        <v>1121</v>
      </c>
      <c r="AT1269" s="26" t="s">
        <v>77</v>
      </c>
    </row>
    <row r="1270" spans="1:55" ht="12" customHeight="1">
      <c r="A1270" s="20">
        <v>1279</v>
      </c>
      <c r="B1270" s="21">
        <f>INDEX(Refs!A:A,MATCH($C1270,Refs!$I:$I,0))</f>
        <v>6141576</v>
      </c>
      <c r="C1270" s="22" t="s">
        <v>1786</v>
      </c>
      <c r="D1270" s="21" t="str">
        <f>INDEX(Refs!L:L,MATCH($C1270,Refs!$I:$I,0))</f>
        <v>Cheng, Mao; Gan, Shuxian; Hu, Fengyi; Hu, Jian; Huang, Guangfu; Huang, Liyu; Zhang, Jing; Zhang, Shilai; Zhang, Yujiao</v>
      </c>
      <c r="E1270" s="21" t="str">
        <f>INDEX(Refs!S:S,MATCH($C1270,Refs!$I:$I,0))</f>
        <v>10.1016/j.eja.2020.126186</v>
      </c>
      <c r="F1270" s="23" t="s">
        <v>86</v>
      </c>
      <c r="G1270" s="23" t="s">
        <v>1787</v>
      </c>
      <c r="I1270" s="24" t="s">
        <v>204</v>
      </c>
      <c r="J1270" s="26" t="s">
        <v>1794</v>
      </c>
      <c r="L1270" s="26" t="s">
        <v>1795</v>
      </c>
      <c r="M1270" s="24">
        <v>3</v>
      </c>
      <c r="AB1270" s="27" t="s">
        <v>59</v>
      </c>
      <c r="AF1270" s="23" t="s">
        <v>65</v>
      </c>
      <c r="AG1270" s="23" t="s">
        <v>147</v>
      </c>
      <c r="AJ1270" s="24" t="s">
        <v>1790</v>
      </c>
      <c r="AK1270" s="30" t="str">
        <f t="shared" si="46"/>
        <v>N180+ 22.6m Planting density</v>
      </c>
      <c r="AL1270" s="27">
        <v>14266.28895</v>
      </c>
      <c r="AN1270" s="30" t="str">
        <f t="shared" si="47"/>
        <v>N120+ 22.6m Planting density</v>
      </c>
      <c r="AO1270" s="27">
        <v>5750.7082149999997</v>
      </c>
      <c r="AR1270" s="27" t="s">
        <v>1121</v>
      </c>
      <c r="AT1270" s="26" t="s">
        <v>77</v>
      </c>
    </row>
    <row r="1271" spans="1:55" ht="12" customHeight="1">
      <c r="A1271" s="20">
        <v>1280</v>
      </c>
      <c r="B1271" s="21">
        <f>INDEX(Refs!A:A,MATCH($C1271,Refs!$I:$I,0))</f>
        <v>6141576</v>
      </c>
      <c r="C1271" s="22" t="s">
        <v>1786</v>
      </c>
      <c r="D1271" s="21" t="str">
        <f>INDEX(Refs!L:L,MATCH($C1271,Refs!$I:$I,0))</f>
        <v>Cheng, Mao; Gan, Shuxian; Hu, Fengyi; Hu, Jian; Huang, Guangfu; Huang, Liyu; Zhang, Jing; Zhang, Shilai; Zhang, Yujiao</v>
      </c>
      <c r="E1271" s="21" t="str">
        <f>INDEX(Refs!S:S,MATCH($C1271,Refs!$I:$I,0))</f>
        <v>10.1016/j.eja.2020.126186</v>
      </c>
      <c r="F1271" s="23" t="s">
        <v>86</v>
      </c>
      <c r="G1271" s="23" t="s">
        <v>1787</v>
      </c>
      <c r="I1271" s="24" t="s">
        <v>204</v>
      </c>
      <c r="J1271" s="26" t="s">
        <v>1796</v>
      </c>
      <c r="L1271" s="26" t="s">
        <v>1789</v>
      </c>
      <c r="M1271" s="24">
        <v>3</v>
      </c>
      <c r="AB1271" s="27" t="s">
        <v>59</v>
      </c>
      <c r="AF1271" s="23" t="s">
        <v>65</v>
      </c>
      <c r="AG1271" s="23" t="s">
        <v>147</v>
      </c>
      <c r="AJ1271" s="24" t="s">
        <v>1790</v>
      </c>
      <c r="AK1271" s="30" t="str">
        <f t="shared" si="46"/>
        <v>N240+ 10m Planting density</v>
      </c>
      <c r="AL1271" s="27">
        <v>8249.2917849999994</v>
      </c>
      <c r="AN1271" s="30" t="str">
        <f t="shared" si="47"/>
        <v>N120+ 10m Planting density</v>
      </c>
      <c r="AO1271" s="27">
        <v>4883.852691</v>
      </c>
      <c r="AR1271" s="27" t="s">
        <v>1121</v>
      </c>
      <c r="AT1271" s="26" t="s">
        <v>77</v>
      </c>
    </row>
    <row r="1272" spans="1:55" ht="12" customHeight="1">
      <c r="A1272" s="20">
        <v>1281</v>
      </c>
      <c r="B1272" s="21">
        <f>INDEX(Refs!A:A,MATCH($C1272,Refs!$I:$I,0))</f>
        <v>6141576</v>
      </c>
      <c r="C1272" s="22" t="s">
        <v>1786</v>
      </c>
      <c r="D1272" s="21" t="str">
        <f>INDEX(Refs!L:L,MATCH($C1272,Refs!$I:$I,0))</f>
        <v>Cheng, Mao; Gan, Shuxian; Hu, Fengyi; Hu, Jian; Huang, Guangfu; Huang, Liyu; Zhang, Jing; Zhang, Shilai; Zhang, Yujiao</v>
      </c>
      <c r="E1272" s="21" t="str">
        <f>INDEX(Refs!S:S,MATCH($C1272,Refs!$I:$I,0))</f>
        <v>10.1016/j.eja.2020.126186</v>
      </c>
      <c r="F1272" s="23" t="s">
        <v>86</v>
      </c>
      <c r="G1272" s="23" t="s">
        <v>1787</v>
      </c>
      <c r="I1272" s="24" t="s">
        <v>204</v>
      </c>
      <c r="J1272" s="26" t="s">
        <v>1797</v>
      </c>
      <c r="L1272" s="26" t="s">
        <v>1793</v>
      </c>
      <c r="M1272" s="24">
        <v>3</v>
      </c>
      <c r="AB1272" s="27" t="s">
        <v>59</v>
      </c>
      <c r="AF1272" s="23" t="s">
        <v>65</v>
      </c>
      <c r="AG1272" s="23" t="s">
        <v>147</v>
      </c>
      <c r="AJ1272" s="24" t="s">
        <v>1790</v>
      </c>
      <c r="AK1272" s="30" t="str">
        <f t="shared" si="46"/>
        <v>N240+ 16.7m Planting density</v>
      </c>
      <c r="AL1272" s="27">
        <v>10849.85836</v>
      </c>
      <c r="AN1272" s="30" t="str">
        <f t="shared" si="47"/>
        <v>N120+ 16.7m Planting density</v>
      </c>
      <c r="AO1272" s="27">
        <v>6464.5892350000004</v>
      </c>
      <c r="AR1272" s="27" t="s">
        <v>1121</v>
      </c>
      <c r="AT1272" s="26" t="s">
        <v>77</v>
      </c>
    </row>
    <row r="1273" spans="1:55" ht="12" customHeight="1">
      <c r="A1273" s="20">
        <v>1282</v>
      </c>
      <c r="B1273" s="21">
        <f>INDEX(Refs!A:A,MATCH($C1273,Refs!$I:$I,0))</f>
        <v>6141576</v>
      </c>
      <c r="C1273" s="22" t="s">
        <v>1786</v>
      </c>
      <c r="D1273" s="21" t="str">
        <f>INDEX(Refs!L:L,MATCH($C1273,Refs!$I:$I,0))</f>
        <v>Cheng, Mao; Gan, Shuxian; Hu, Fengyi; Hu, Jian; Huang, Guangfu; Huang, Liyu; Zhang, Jing; Zhang, Shilai; Zhang, Yujiao</v>
      </c>
      <c r="E1273" s="21" t="str">
        <f>INDEX(Refs!S:S,MATCH($C1273,Refs!$I:$I,0))</f>
        <v>10.1016/j.eja.2020.126186</v>
      </c>
      <c r="F1273" s="23" t="s">
        <v>86</v>
      </c>
      <c r="G1273" s="23" t="s">
        <v>1787</v>
      </c>
      <c r="I1273" s="24" t="s">
        <v>204</v>
      </c>
      <c r="J1273" s="26" t="s">
        <v>1798</v>
      </c>
      <c r="L1273" s="26" t="s">
        <v>1795</v>
      </c>
      <c r="M1273" s="24">
        <v>3</v>
      </c>
      <c r="AB1273" s="27" t="s">
        <v>59</v>
      </c>
      <c r="AF1273" s="23" t="s">
        <v>65</v>
      </c>
      <c r="AG1273" s="23" t="s">
        <v>147</v>
      </c>
      <c r="AJ1273" s="24" t="s">
        <v>1790</v>
      </c>
      <c r="AK1273" s="30" t="str">
        <f t="shared" si="46"/>
        <v>N240+ 22.6m Planting density</v>
      </c>
      <c r="AL1273" s="27">
        <v>12022.66289</v>
      </c>
      <c r="AN1273" s="30" t="str">
        <f t="shared" si="47"/>
        <v>N120+ 22.6m Planting density</v>
      </c>
      <c r="AO1273" s="27">
        <v>5750.7082149999997</v>
      </c>
      <c r="AR1273" s="27" t="s">
        <v>1121</v>
      </c>
      <c r="AT1273" s="26" t="s">
        <v>77</v>
      </c>
    </row>
    <row r="1274" spans="1:55" ht="12" customHeight="1">
      <c r="A1274" s="20">
        <v>1283</v>
      </c>
      <c r="B1274" s="21">
        <f>INDEX(Refs!A:A,MATCH($C1274,Refs!$I:$I,0))</f>
        <v>6141576</v>
      </c>
      <c r="C1274" s="22" t="s">
        <v>1786</v>
      </c>
      <c r="D1274" s="21" t="str">
        <f>INDEX(Refs!L:L,MATCH($C1274,Refs!$I:$I,0))</f>
        <v>Cheng, Mao; Gan, Shuxian; Hu, Fengyi; Hu, Jian; Huang, Guangfu; Huang, Liyu; Zhang, Jing; Zhang, Shilai; Zhang, Yujiao</v>
      </c>
      <c r="E1274" s="21" t="str">
        <f>INDEX(Refs!S:S,MATCH($C1274,Refs!$I:$I,0))</f>
        <v>10.1016/j.eja.2020.126186</v>
      </c>
      <c r="F1274" s="23" t="s">
        <v>86</v>
      </c>
      <c r="G1274" s="23" t="s">
        <v>1787</v>
      </c>
      <c r="I1274" s="24" t="s">
        <v>204</v>
      </c>
      <c r="J1274" s="26" t="s">
        <v>1796</v>
      </c>
      <c r="L1274" s="26" t="s">
        <v>1788</v>
      </c>
      <c r="M1274" s="24">
        <v>3</v>
      </c>
      <c r="AB1274" s="27" t="s">
        <v>59</v>
      </c>
      <c r="AF1274" s="23" t="s">
        <v>65</v>
      </c>
      <c r="AG1274" s="23" t="s">
        <v>147</v>
      </c>
      <c r="AJ1274" s="24" t="s">
        <v>1790</v>
      </c>
      <c r="AK1274" s="30" t="str">
        <f t="shared" si="46"/>
        <v>N240+ 10m Planting density</v>
      </c>
      <c r="AL1274" s="27">
        <v>8249.2917849999994</v>
      </c>
      <c r="AN1274" s="30" t="str">
        <f t="shared" si="47"/>
        <v>N180+ 10m Planting density</v>
      </c>
      <c r="AO1274" s="27">
        <v>7127.4787539999998</v>
      </c>
      <c r="AR1274" s="27" t="s">
        <v>1121</v>
      </c>
      <c r="AT1274" s="26" t="s">
        <v>77</v>
      </c>
    </row>
    <row r="1275" spans="1:55" ht="12" customHeight="1">
      <c r="A1275" s="20">
        <v>1284</v>
      </c>
      <c r="B1275" s="21">
        <f>INDEX(Refs!A:A,MATCH($C1275,Refs!$I:$I,0))</f>
        <v>6141576</v>
      </c>
      <c r="C1275" s="22" t="s">
        <v>1786</v>
      </c>
      <c r="D1275" s="21" t="str">
        <f>INDEX(Refs!L:L,MATCH($C1275,Refs!$I:$I,0))</f>
        <v>Cheng, Mao; Gan, Shuxian; Hu, Fengyi; Hu, Jian; Huang, Guangfu; Huang, Liyu; Zhang, Jing; Zhang, Shilai; Zhang, Yujiao</v>
      </c>
      <c r="E1275" s="21" t="str">
        <f>INDEX(Refs!S:S,MATCH($C1275,Refs!$I:$I,0))</f>
        <v>10.1016/j.eja.2020.126186</v>
      </c>
      <c r="F1275" s="23" t="s">
        <v>86</v>
      </c>
      <c r="G1275" s="23" t="s">
        <v>1787</v>
      </c>
      <c r="I1275" s="24" t="s">
        <v>204</v>
      </c>
      <c r="J1275" s="26" t="s">
        <v>1797</v>
      </c>
      <c r="L1275" s="26" t="s">
        <v>1792</v>
      </c>
      <c r="M1275" s="24">
        <v>3</v>
      </c>
      <c r="AB1275" s="27" t="s">
        <v>59</v>
      </c>
      <c r="AF1275" s="23" t="s">
        <v>65</v>
      </c>
      <c r="AG1275" s="23" t="s">
        <v>147</v>
      </c>
      <c r="AJ1275" s="24" t="s">
        <v>1790</v>
      </c>
      <c r="AK1275" s="30" t="str">
        <f t="shared" si="46"/>
        <v>N240+ 16.7m Planting density</v>
      </c>
      <c r="AL1275" s="27">
        <v>10849.85836</v>
      </c>
      <c r="AN1275" s="30" t="str">
        <f t="shared" si="47"/>
        <v>N180+ 16.7m Planting density</v>
      </c>
      <c r="AO1275" s="27">
        <v>11920.679889999999</v>
      </c>
      <c r="AR1275" s="27" t="s">
        <v>1121</v>
      </c>
      <c r="AT1275" s="26" t="s">
        <v>77</v>
      </c>
    </row>
    <row r="1276" spans="1:55" ht="12" customHeight="1">
      <c r="A1276" s="20">
        <v>1285</v>
      </c>
      <c r="B1276" s="21">
        <f>INDEX(Refs!A:A,MATCH($C1276,Refs!$I:$I,0))</f>
        <v>6141576</v>
      </c>
      <c r="C1276" s="22" t="s">
        <v>1786</v>
      </c>
      <c r="D1276" s="21" t="str">
        <f>INDEX(Refs!L:L,MATCH($C1276,Refs!$I:$I,0))</f>
        <v>Cheng, Mao; Gan, Shuxian; Hu, Fengyi; Hu, Jian; Huang, Guangfu; Huang, Liyu; Zhang, Jing; Zhang, Shilai; Zhang, Yujiao</v>
      </c>
      <c r="E1276" s="21" t="str">
        <f>INDEX(Refs!S:S,MATCH($C1276,Refs!$I:$I,0))</f>
        <v>10.1016/j.eja.2020.126186</v>
      </c>
      <c r="F1276" s="23" t="s">
        <v>86</v>
      </c>
      <c r="G1276" s="23" t="s">
        <v>1787</v>
      </c>
      <c r="I1276" s="24" t="s">
        <v>204</v>
      </c>
      <c r="J1276" s="26" t="s">
        <v>1798</v>
      </c>
      <c r="L1276" s="26" t="s">
        <v>1794</v>
      </c>
      <c r="M1276" s="24">
        <v>3</v>
      </c>
      <c r="AB1276" s="27" t="s">
        <v>59</v>
      </c>
      <c r="AF1276" s="23" t="s">
        <v>65</v>
      </c>
      <c r="AG1276" s="23" t="s">
        <v>147</v>
      </c>
      <c r="AJ1276" s="24" t="s">
        <v>1790</v>
      </c>
      <c r="AK1276" s="30" t="str">
        <f t="shared" si="46"/>
        <v>N240+ 22.6m Planting density</v>
      </c>
      <c r="AL1276" s="27">
        <v>12022.66289</v>
      </c>
      <c r="AN1276" s="30" t="str">
        <f t="shared" si="47"/>
        <v>N180+ 22.6m Planting density</v>
      </c>
      <c r="AO1276" s="27">
        <v>14266.28895</v>
      </c>
      <c r="AR1276" s="27" t="s">
        <v>1121</v>
      </c>
      <c r="AT1276" s="26" t="s">
        <v>77</v>
      </c>
    </row>
    <row r="1277" spans="1:55" ht="12" customHeight="1">
      <c r="A1277" s="20">
        <v>1286</v>
      </c>
      <c r="B1277" s="21" t="e">
        <f>INDEX(Refs!A:A,MATCH($C1277,Refs!$I:$I,0))</f>
        <v>#N/A</v>
      </c>
      <c r="D1277" s="21" t="e">
        <f>INDEX(Refs!L:L,MATCH($C1277,Refs!$I:$I,0))</f>
        <v>#N/A</v>
      </c>
      <c r="E1277" s="21" t="e">
        <f>INDEX(Refs!S:S,MATCH($C1277,Refs!$I:$I,0))</f>
        <v>#N/A</v>
      </c>
      <c r="AK1277" s="30">
        <f t="shared" si="46"/>
        <v>0</v>
      </c>
      <c r="AN1277" s="30">
        <f t="shared" si="47"/>
        <v>0</v>
      </c>
    </row>
    <row r="1278" spans="1:55" ht="12" customHeight="1">
      <c r="A1278" s="20">
        <v>1287</v>
      </c>
      <c r="B1278" s="21">
        <f>INDEX(Refs!A:A,MATCH($C1278,Refs!$I:$I,0))</f>
        <v>6133289</v>
      </c>
      <c r="C1278" s="22" t="s">
        <v>1799</v>
      </c>
      <c r="D1278" s="21" t="str">
        <f>INDEX(Refs!L:L,MATCH($C1278,Refs!$I:$I,0))</f>
        <v>Fonteyne, Simon; Martinez Gamino, Miguel-Angel; Saldivia Tejeda, Abel; Verhulst, Nele</v>
      </c>
      <c r="E1278" s="21" t="str">
        <f>INDEX(Refs!S:S,MATCH($C1278,Refs!$I:$I,0))</f>
        <v>10.3390/agronomy9120845</v>
      </c>
      <c r="F1278" s="23" t="s">
        <v>1418</v>
      </c>
      <c r="G1278" s="23" t="s">
        <v>1800</v>
      </c>
      <c r="I1278" s="24" t="s">
        <v>1420</v>
      </c>
      <c r="J1278" s="26" t="s">
        <v>1801</v>
      </c>
      <c r="L1278" s="26" t="s">
        <v>1802</v>
      </c>
      <c r="M1278" s="24">
        <v>2</v>
      </c>
      <c r="O1278" s="27" t="s">
        <v>59</v>
      </c>
      <c r="AF1278" s="23" t="s">
        <v>60</v>
      </c>
      <c r="AG1278" s="23" t="s">
        <v>1423</v>
      </c>
      <c r="AJ1278" s="24">
        <v>2015</v>
      </c>
      <c r="AK1278" s="30" t="str">
        <f t="shared" si="46"/>
        <v>Minimum till</v>
      </c>
      <c r="AL1278" s="27">
        <v>21389</v>
      </c>
      <c r="AN1278" s="30" t="str">
        <f t="shared" si="47"/>
        <v>Conv till</v>
      </c>
      <c r="AO1278" s="27">
        <v>21789</v>
      </c>
      <c r="AR1278" s="27" t="s">
        <v>184</v>
      </c>
      <c r="AU1278" s="26" t="s">
        <v>63</v>
      </c>
      <c r="AV1278" s="26" t="s">
        <v>77</v>
      </c>
      <c r="AW1278" s="26" t="s">
        <v>77</v>
      </c>
      <c r="AX1278" s="26" t="s">
        <v>77</v>
      </c>
      <c r="AY1278" s="26" t="s">
        <v>63</v>
      </c>
      <c r="AZ1278" s="26" t="s">
        <v>63</v>
      </c>
      <c r="BA1278" s="26" t="s">
        <v>63</v>
      </c>
      <c r="BB1278" s="26" t="s">
        <v>63</v>
      </c>
      <c r="BC1278" s="26" t="s">
        <v>77</v>
      </c>
    </row>
    <row r="1279" spans="1:55" ht="12" customHeight="1">
      <c r="A1279" s="20">
        <v>1288</v>
      </c>
      <c r="B1279" s="21">
        <f>INDEX(Refs!A:A,MATCH($C1279,Refs!$I:$I,0))</f>
        <v>6133289</v>
      </c>
      <c r="C1279" s="22" t="s">
        <v>1799</v>
      </c>
      <c r="D1279" s="21" t="str">
        <f>INDEX(Refs!L:L,MATCH($C1279,Refs!$I:$I,0))</f>
        <v>Fonteyne, Simon; Martinez Gamino, Miguel-Angel; Saldivia Tejeda, Abel; Verhulst, Nele</v>
      </c>
      <c r="E1279" s="21" t="str">
        <f>INDEX(Refs!S:S,MATCH($C1279,Refs!$I:$I,0))</f>
        <v>10.3390/agronomy9120845</v>
      </c>
      <c r="F1279" s="23" t="s">
        <v>1418</v>
      </c>
      <c r="G1279" s="23" t="s">
        <v>1800</v>
      </c>
      <c r="I1279" s="24" t="s">
        <v>1420</v>
      </c>
      <c r="J1279" s="26" t="s">
        <v>1738</v>
      </c>
      <c r="L1279" s="26" t="s">
        <v>1802</v>
      </c>
      <c r="M1279" s="24">
        <v>2</v>
      </c>
      <c r="O1279" s="27" t="s">
        <v>59</v>
      </c>
      <c r="AF1279" s="23" t="s">
        <v>60</v>
      </c>
      <c r="AG1279" s="23" t="s">
        <v>1423</v>
      </c>
      <c r="AJ1279" s="24">
        <v>2015</v>
      </c>
      <c r="AK1279" s="30" t="str">
        <f t="shared" si="46"/>
        <v>Reduced till</v>
      </c>
      <c r="AL1279" s="27">
        <v>21389</v>
      </c>
      <c r="AN1279" s="30" t="str">
        <f t="shared" si="47"/>
        <v>Conv till</v>
      </c>
      <c r="AO1279" s="27">
        <v>21789</v>
      </c>
      <c r="AR1279" s="27" t="s">
        <v>184</v>
      </c>
    </row>
    <row r="1280" spans="1:55" ht="12" customHeight="1">
      <c r="A1280" s="20">
        <v>1289</v>
      </c>
      <c r="B1280" s="21">
        <f>INDEX(Refs!A:A,MATCH($C1280,Refs!$I:$I,0))</f>
        <v>6133289</v>
      </c>
      <c r="C1280" s="22" t="s">
        <v>1799</v>
      </c>
      <c r="D1280" s="21" t="str">
        <f>INDEX(Refs!L:L,MATCH($C1280,Refs!$I:$I,0))</f>
        <v>Fonteyne, Simon; Martinez Gamino, Miguel-Angel; Saldivia Tejeda, Abel; Verhulst, Nele</v>
      </c>
      <c r="E1280" s="21" t="str">
        <f>INDEX(Refs!S:S,MATCH($C1280,Refs!$I:$I,0))</f>
        <v>10.3390/agronomy9120845</v>
      </c>
      <c r="F1280" s="23" t="s">
        <v>1418</v>
      </c>
      <c r="G1280" s="23" t="s">
        <v>1800</v>
      </c>
      <c r="I1280" s="24" t="s">
        <v>1420</v>
      </c>
      <c r="J1280" s="26" t="s">
        <v>1803</v>
      </c>
      <c r="L1280" s="26" t="s">
        <v>1802</v>
      </c>
      <c r="M1280" s="24">
        <v>2</v>
      </c>
      <c r="O1280" s="27" t="s">
        <v>59</v>
      </c>
      <c r="AF1280" s="23" t="s">
        <v>60</v>
      </c>
      <c r="AG1280" s="23" t="s">
        <v>1423</v>
      </c>
      <c r="AJ1280" s="24">
        <v>2015</v>
      </c>
      <c r="AK1280" s="30" t="str">
        <f t="shared" si="46"/>
        <v>Permanent raised beds + No residues</v>
      </c>
      <c r="AL1280" s="27">
        <v>20189</v>
      </c>
      <c r="AN1280" s="30" t="str">
        <f t="shared" si="47"/>
        <v>Conv till</v>
      </c>
      <c r="AO1280" s="27">
        <v>21789</v>
      </c>
      <c r="AR1280" s="27" t="s">
        <v>184</v>
      </c>
    </row>
    <row r="1281" spans="1:44" ht="12" customHeight="1">
      <c r="A1281" s="20">
        <v>1290</v>
      </c>
      <c r="B1281" s="21">
        <f>INDEX(Refs!A:A,MATCH($C1281,Refs!$I:$I,0))</f>
        <v>6133289</v>
      </c>
      <c r="C1281" s="22" t="s">
        <v>1799</v>
      </c>
      <c r="D1281" s="21" t="str">
        <f>INDEX(Refs!L:L,MATCH($C1281,Refs!$I:$I,0))</f>
        <v>Fonteyne, Simon; Martinez Gamino, Miguel-Angel; Saldivia Tejeda, Abel; Verhulst, Nele</v>
      </c>
      <c r="E1281" s="21" t="str">
        <f>INDEX(Refs!S:S,MATCH($C1281,Refs!$I:$I,0))</f>
        <v>10.3390/agronomy9120845</v>
      </c>
      <c r="F1281" s="23" t="s">
        <v>1418</v>
      </c>
      <c r="G1281" s="23" t="s">
        <v>1800</v>
      </c>
      <c r="I1281" s="24" t="s">
        <v>1420</v>
      </c>
      <c r="J1281" s="26" t="s">
        <v>1801</v>
      </c>
      <c r="L1281" s="26" t="s">
        <v>1738</v>
      </c>
      <c r="M1281" s="24">
        <v>2</v>
      </c>
      <c r="O1281" s="27" t="s">
        <v>59</v>
      </c>
      <c r="AF1281" s="23" t="s">
        <v>60</v>
      </c>
      <c r="AG1281" s="23" t="s">
        <v>1423</v>
      </c>
      <c r="AJ1281" s="24">
        <v>2015</v>
      </c>
      <c r="AK1281" s="30" t="str">
        <f t="shared" si="46"/>
        <v>Minimum till</v>
      </c>
      <c r="AL1281" s="27">
        <v>21389</v>
      </c>
      <c r="AN1281" s="30" t="str">
        <f t="shared" si="47"/>
        <v>Reduced till</v>
      </c>
      <c r="AO1281" s="27">
        <v>21389</v>
      </c>
      <c r="AR1281" s="27" t="s">
        <v>184</v>
      </c>
    </row>
    <row r="1282" spans="1:44" ht="12" customHeight="1">
      <c r="A1282" s="20">
        <v>1291</v>
      </c>
      <c r="B1282" s="21">
        <f>INDEX(Refs!A:A,MATCH($C1282,Refs!$I:$I,0))</f>
        <v>6133289</v>
      </c>
      <c r="C1282" s="22" t="s">
        <v>1799</v>
      </c>
      <c r="D1282" s="21" t="str">
        <f>INDEX(Refs!L:L,MATCH($C1282,Refs!$I:$I,0))</f>
        <v>Fonteyne, Simon; Martinez Gamino, Miguel-Angel; Saldivia Tejeda, Abel; Verhulst, Nele</v>
      </c>
      <c r="E1282" s="21" t="str">
        <f>INDEX(Refs!S:S,MATCH($C1282,Refs!$I:$I,0))</f>
        <v>10.3390/agronomy9120845</v>
      </c>
      <c r="F1282" s="23" t="s">
        <v>1418</v>
      </c>
      <c r="G1282" s="23" t="s">
        <v>1800</v>
      </c>
      <c r="I1282" s="24" t="s">
        <v>1420</v>
      </c>
      <c r="J1282" s="26" t="s">
        <v>1804</v>
      </c>
      <c r="L1282" s="26" t="s">
        <v>1803</v>
      </c>
      <c r="M1282" s="24">
        <v>2</v>
      </c>
      <c r="P1282" s="27" t="s">
        <v>59</v>
      </c>
      <c r="AF1282" s="23" t="s">
        <v>60</v>
      </c>
      <c r="AG1282" s="23" t="s">
        <v>1423</v>
      </c>
      <c r="AJ1282" s="24">
        <v>2015</v>
      </c>
      <c r="AK1282" s="30" t="str">
        <f t="shared" si="46"/>
        <v>Permanent raised beds + 33% residue cover</v>
      </c>
      <c r="AL1282" s="27">
        <v>20189</v>
      </c>
      <c r="AN1282" s="30" t="str">
        <f t="shared" si="47"/>
        <v>Permanent raised beds + No residues</v>
      </c>
      <c r="AO1282" s="27">
        <v>20189</v>
      </c>
      <c r="AR1282" s="27" t="s">
        <v>184</v>
      </c>
    </row>
    <row r="1283" spans="1:44" ht="12" customHeight="1">
      <c r="A1283" s="20">
        <v>1292</v>
      </c>
      <c r="B1283" s="21">
        <f>INDEX(Refs!A:A,MATCH($C1283,Refs!$I:$I,0))</f>
        <v>6133289</v>
      </c>
      <c r="C1283" s="22" t="s">
        <v>1799</v>
      </c>
      <c r="D1283" s="21" t="str">
        <f>INDEX(Refs!L:L,MATCH($C1283,Refs!$I:$I,0))</f>
        <v>Fonteyne, Simon; Martinez Gamino, Miguel-Angel; Saldivia Tejeda, Abel; Verhulst, Nele</v>
      </c>
      <c r="E1283" s="21" t="str">
        <f>INDEX(Refs!S:S,MATCH($C1283,Refs!$I:$I,0))</f>
        <v>10.3390/agronomy9120845</v>
      </c>
      <c r="F1283" s="23" t="s">
        <v>1418</v>
      </c>
      <c r="G1283" s="23" t="s">
        <v>1800</v>
      </c>
      <c r="I1283" s="24" t="s">
        <v>1420</v>
      </c>
      <c r="J1283" s="26" t="s">
        <v>1805</v>
      </c>
      <c r="L1283" s="26" t="s">
        <v>1803</v>
      </c>
      <c r="M1283" s="24">
        <v>2</v>
      </c>
      <c r="P1283" s="27" t="s">
        <v>59</v>
      </c>
      <c r="AF1283" s="23" t="s">
        <v>60</v>
      </c>
      <c r="AG1283" s="23" t="s">
        <v>1423</v>
      </c>
      <c r="AJ1283" s="24">
        <v>2015</v>
      </c>
      <c r="AK1283" s="30" t="str">
        <f t="shared" si="46"/>
        <v>Permanent raised beds + 66% residue cover</v>
      </c>
      <c r="AL1283" s="27">
        <v>20189</v>
      </c>
      <c r="AN1283" s="30" t="str">
        <f t="shared" si="47"/>
        <v>Permanent raised beds + No residues</v>
      </c>
      <c r="AO1283" s="27">
        <v>20189</v>
      </c>
      <c r="AR1283" s="27" t="s">
        <v>184</v>
      </c>
    </row>
    <row r="1284" spans="1:44" ht="12" customHeight="1">
      <c r="A1284" s="20">
        <v>1293</v>
      </c>
      <c r="B1284" s="21">
        <f>INDEX(Refs!A:A,MATCH($C1284,Refs!$I:$I,0))</f>
        <v>6133289</v>
      </c>
      <c r="C1284" s="22" t="s">
        <v>1799</v>
      </c>
      <c r="D1284" s="21" t="str">
        <f>INDEX(Refs!L:L,MATCH($C1284,Refs!$I:$I,0))</f>
        <v>Fonteyne, Simon; Martinez Gamino, Miguel-Angel; Saldivia Tejeda, Abel; Verhulst, Nele</v>
      </c>
      <c r="E1284" s="21" t="str">
        <f>INDEX(Refs!S:S,MATCH($C1284,Refs!$I:$I,0))</f>
        <v>10.3390/agronomy9120845</v>
      </c>
      <c r="F1284" s="23" t="s">
        <v>1418</v>
      </c>
      <c r="G1284" s="23" t="s">
        <v>1800</v>
      </c>
      <c r="I1284" s="24" t="s">
        <v>1420</v>
      </c>
      <c r="J1284" s="26" t="s">
        <v>1806</v>
      </c>
      <c r="L1284" s="26" t="s">
        <v>1803</v>
      </c>
      <c r="M1284" s="24">
        <v>2</v>
      </c>
      <c r="P1284" s="27" t="s">
        <v>59</v>
      </c>
      <c r="AF1284" s="23" t="s">
        <v>60</v>
      </c>
      <c r="AG1284" s="23" t="s">
        <v>1423</v>
      </c>
      <c r="AJ1284" s="24">
        <v>2015</v>
      </c>
      <c r="AK1284" s="30" t="str">
        <f t="shared" si="46"/>
        <v>Permanent raised beds + 100% residue cover</v>
      </c>
      <c r="AL1284" s="27">
        <v>20189</v>
      </c>
      <c r="AN1284" s="30" t="str">
        <f t="shared" si="47"/>
        <v>Permanent raised beds + No residues</v>
      </c>
      <c r="AO1284" s="27">
        <v>20189</v>
      </c>
      <c r="AR1284" s="27" t="s">
        <v>184</v>
      </c>
    </row>
    <row r="1285" spans="1:44" ht="12" customHeight="1">
      <c r="A1285" s="20">
        <v>1294</v>
      </c>
      <c r="B1285" s="21">
        <f>INDEX(Refs!A:A,MATCH($C1285,Refs!$I:$I,0))</f>
        <v>6133289</v>
      </c>
      <c r="C1285" s="22" t="s">
        <v>1799</v>
      </c>
      <c r="D1285" s="21" t="str">
        <f>INDEX(Refs!L:L,MATCH($C1285,Refs!$I:$I,0))</f>
        <v>Fonteyne, Simon; Martinez Gamino, Miguel-Angel; Saldivia Tejeda, Abel; Verhulst, Nele</v>
      </c>
      <c r="E1285" s="21" t="str">
        <f>INDEX(Refs!S:S,MATCH($C1285,Refs!$I:$I,0))</f>
        <v>10.3390/agronomy9120845</v>
      </c>
      <c r="F1285" s="23" t="s">
        <v>1418</v>
      </c>
      <c r="G1285" s="23" t="s">
        <v>1800</v>
      </c>
      <c r="I1285" s="24" t="s">
        <v>1420</v>
      </c>
      <c r="J1285" s="26" t="s">
        <v>1801</v>
      </c>
      <c r="L1285" s="26" t="s">
        <v>1802</v>
      </c>
      <c r="M1285" s="24">
        <v>2</v>
      </c>
      <c r="O1285" s="27" t="s">
        <v>59</v>
      </c>
      <c r="AF1285" s="23" t="s">
        <v>80</v>
      </c>
      <c r="AG1285" s="23" t="s">
        <v>1423</v>
      </c>
      <c r="AJ1285" s="24">
        <v>2015</v>
      </c>
      <c r="AK1285" s="30" t="str">
        <f t="shared" si="46"/>
        <v>Minimum till</v>
      </c>
      <c r="AL1285" s="27">
        <v>34087</v>
      </c>
      <c r="AN1285" s="30" t="str">
        <f t="shared" si="47"/>
        <v>Conv till</v>
      </c>
      <c r="AO1285" s="27">
        <v>29392</v>
      </c>
      <c r="AR1285" s="27" t="s">
        <v>184</v>
      </c>
    </row>
    <row r="1286" spans="1:44" ht="12" customHeight="1">
      <c r="A1286" s="20">
        <v>1295</v>
      </c>
      <c r="B1286" s="21">
        <f>INDEX(Refs!A:A,MATCH($C1286,Refs!$I:$I,0))</f>
        <v>6133289</v>
      </c>
      <c r="C1286" s="22" t="s">
        <v>1799</v>
      </c>
      <c r="D1286" s="21" t="str">
        <f>INDEX(Refs!L:L,MATCH($C1286,Refs!$I:$I,0))</f>
        <v>Fonteyne, Simon; Martinez Gamino, Miguel-Angel; Saldivia Tejeda, Abel; Verhulst, Nele</v>
      </c>
      <c r="E1286" s="21" t="str">
        <f>INDEX(Refs!S:S,MATCH($C1286,Refs!$I:$I,0))</f>
        <v>10.3390/agronomy9120845</v>
      </c>
      <c r="F1286" s="23" t="s">
        <v>1418</v>
      </c>
      <c r="G1286" s="23" t="s">
        <v>1800</v>
      </c>
      <c r="I1286" s="24" t="s">
        <v>1420</v>
      </c>
      <c r="J1286" s="26" t="s">
        <v>1738</v>
      </c>
      <c r="L1286" s="26" t="s">
        <v>1802</v>
      </c>
      <c r="M1286" s="24">
        <v>2</v>
      </c>
      <c r="O1286" s="27" t="s">
        <v>59</v>
      </c>
      <c r="AF1286" s="23" t="s">
        <v>80</v>
      </c>
      <c r="AG1286" s="23" t="s">
        <v>1423</v>
      </c>
      <c r="AJ1286" s="24">
        <v>2015</v>
      </c>
      <c r="AK1286" s="30" t="str">
        <f t="shared" si="46"/>
        <v>Reduced till</v>
      </c>
      <c r="AL1286" s="27">
        <v>33073</v>
      </c>
      <c r="AN1286" s="30" t="str">
        <f t="shared" si="47"/>
        <v>Conv till</v>
      </c>
      <c r="AO1286" s="27">
        <v>29392</v>
      </c>
      <c r="AR1286" s="27" t="s">
        <v>184</v>
      </c>
    </row>
    <row r="1287" spans="1:44" ht="12" customHeight="1">
      <c r="A1287" s="20">
        <v>1296</v>
      </c>
      <c r="B1287" s="21">
        <f>INDEX(Refs!A:A,MATCH($C1287,Refs!$I:$I,0))</f>
        <v>6133289</v>
      </c>
      <c r="C1287" s="22" t="s">
        <v>1799</v>
      </c>
      <c r="D1287" s="21" t="str">
        <f>INDEX(Refs!L:L,MATCH($C1287,Refs!$I:$I,0))</f>
        <v>Fonteyne, Simon; Martinez Gamino, Miguel-Angel; Saldivia Tejeda, Abel; Verhulst, Nele</v>
      </c>
      <c r="E1287" s="21" t="str">
        <f>INDEX(Refs!S:S,MATCH($C1287,Refs!$I:$I,0))</f>
        <v>10.3390/agronomy9120845</v>
      </c>
      <c r="F1287" s="23" t="s">
        <v>1418</v>
      </c>
      <c r="G1287" s="23" t="s">
        <v>1800</v>
      </c>
      <c r="I1287" s="24" t="s">
        <v>1420</v>
      </c>
      <c r="J1287" s="26" t="s">
        <v>1803</v>
      </c>
      <c r="L1287" s="26" t="s">
        <v>1802</v>
      </c>
      <c r="M1287" s="24">
        <v>2</v>
      </c>
      <c r="O1287" s="27" t="s">
        <v>59</v>
      </c>
      <c r="AF1287" s="23" t="s">
        <v>80</v>
      </c>
      <c r="AG1287" s="23" t="s">
        <v>1423</v>
      </c>
      <c r="AJ1287" s="24">
        <v>2015</v>
      </c>
      <c r="AK1287" s="30" t="str">
        <f t="shared" si="46"/>
        <v>Permanent raised beds + No residues</v>
      </c>
      <c r="AL1287" s="27">
        <v>49370</v>
      </c>
      <c r="AN1287" s="30" t="str">
        <f t="shared" si="47"/>
        <v>Conv till</v>
      </c>
      <c r="AO1287" s="27">
        <v>29392</v>
      </c>
      <c r="AR1287" s="27" t="s">
        <v>184</v>
      </c>
    </row>
    <row r="1288" spans="1:44" ht="12" customHeight="1">
      <c r="A1288" s="20">
        <v>1297</v>
      </c>
      <c r="B1288" s="21">
        <f>INDEX(Refs!A:A,MATCH($C1288,Refs!$I:$I,0))</f>
        <v>6133289</v>
      </c>
      <c r="C1288" s="22" t="s">
        <v>1799</v>
      </c>
      <c r="D1288" s="21" t="str">
        <f>INDEX(Refs!L:L,MATCH($C1288,Refs!$I:$I,0))</f>
        <v>Fonteyne, Simon; Martinez Gamino, Miguel-Angel; Saldivia Tejeda, Abel; Verhulst, Nele</v>
      </c>
      <c r="E1288" s="21" t="str">
        <f>INDEX(Refs!S:S,MATCH($C1288,Refs!$I:$I,0))</f>
        <v>10.3390/agronomy9120845</v>
      </c>
      <c r="F1288" s="23" t="s">
        <v>1418</v>
      </c>
      <c r="G1288" s="23" t="s">
        <v>1800</v>
      </c>
      <c r="I1288" s="24" t="s">
        <v>1420</v>
      </c>
      <c r="J1288" s="26" t="s">
        <v>1801</v>
      </c>
      <c r="L1288" s="26" t="s">
        <v>1738</v>
      </c>
      <c r="M1288" s="24">
        <v>2</v>
      </c>
      <c r="O1288" s="27" t="s">
        <v>59</v>
      </c>
      <c r="AF1288" s="23" t="s">
        <v>80</v>
      </c>
      <c r="AG1288" s="23" t="s">
        <v>1423</v>
      </c>
      <c r="AJ1288" s="24">
        <v>2015</v>
      </c>
      <c r="AK1288" s="30" t="str">
        <f t="shared" si="46"/>
        <v>Minimum till</v>
      </c>
      <c r="AL1288" s="27">
        <v>34087</v>
      </c>
      <c r="AN1288" s="30" t="str">
        <f t="shared" si="47"/>
        <v>Reduced till</v>
      </c>
      <c r="AO1288" s="27">
        <v>33073</v>
      </c>
      <c r="AR1288" s="27" t="s">
        <v>184</v>
      </c>
    </row>
    <row r="1289" spans="1:44" ht="12" customHeight="1">
      <c r="A1289" s="20">
        <v>1298</v>
      </c>
      <c r="B1289" s="21">
        <f>INDEX(Refs!A:A,MATCH($C1289,Refs!$I:$I,0))</f>
        <v>6133289</v>
      </c>
      <c r="C1289" s="22" t="s">
        <v>1799</v>
      </c>
      <c r="D1289" s="21" t="str">
        <f>INDEX(Refs!L:L,MATCH($C1289,Refs!$I:$I,0))</f>
        <v>Fonteyne, Simon; Martinez Gamino, Miguel-Angel; Saldivia Tejeda, Abel; Verhulst, Nele</v>
      </c>
      <c r="E1289" s="21" t="str">
        <f>INDEX(Refs!S:S,MATCH($C1289,Refs!$I:$I,0))</f>
        <v>10.3390/agronomy9120845</v>
      </c>
      <c r="F1289" s="23" t="s">
        <v>1418</v>
      </c>
      <c r="G1289" s="23" t="s">
        <v>1800</v>
      </c>
      <c r="I1289" s="24" t="s">
        <v>1420</v>
      </c>
      <c r="J1289" s="26" t="s">
        <v>1804</v>
      </c>
      <c r="L1289" s="26" t="s">
        <v>1803</v>
      </c>
      <c r="M1289" s="24">
        <v>2</v>
      </c>
      <c r="P1289" s="27" t="s">
        <v>59</v>
      </c>
      <c r="AF1289" s="23" t="s">
        <v>80</v>
      </c>
      <c r="AG1289" s="23" t="s">
        <v>1423</v>
      </c>
      <c r="AJ1289" s="24">
        <v>2015</v>
      </c>
      <c r="AK1289" s="30" t="str">
        <f t="shared" si="46"/>
        <v>Permanent raised beds + 33% residue cover</v>
      </c>
      <c r="AL1289" s="27">
        <v>49488</v>
      </c>
      <c r="AN1289" s="30" t="str">
        <f t="shared" si="47"/>
        <v>Permanent raised beds + No residues</v>
      </c>
      <c r="AO1289" s="27">
        <v>49370</v>
      </c>
      <c r="AR1289" s="27" t="s">
        <v>184</v>
      </c>
    </row>
    <row r="1290" spans="1:44" ht="12" customHeight="1">
      <c r="A1290" s="20">
        <v>1299</v>
      </c>
      <c r="B1290" s="21">
        <f>INDEX(Refs!A:A,MATCH($C1290,Refs!$I:$I,0))</f>
        <v>6133289</v>
      </c>
      <c r="C1290" s="22" t="s">
        <v>1799</v>
      </c>
      <c r="D1290" s="21" t="str">
        <f>INDEX(Refs!L:L,MATCH($C1290,Refs!$I:$I,0))</f>
        <v>Fonteyne, Simon; Martinez Gamino, Miguel-Angel; Saldivia Tejeda, Abel; Verhulst, Nele</v>
      </c>
      <c r="E1290" s="21" t="str">
        <f>INDEX(Refs!S:S,MATCH($C1290,Refs!$I:$I,0))</f>
        <v>10.3390/agronomy9120845</v>
      </c>
      <c r="F1290" s="23" t="s">
        <v>1418</v>
      </c>
      <c r="G1290" s="23" t="s">
        <v>1800</v>
      </c>
      <c r="I1290" s="24" t="s">
        <v>1420</v>
      </c>
      <c r="J1290" s="26" t="s">
        <v>1805</v>
      </c>
      <c r="L1290" s="26" t="s">
        <v>1803</v>
      </c>
      <c r="M1290" s="24">
        <v>2</v>
      </c>
      <c r="P1290" s="27" t="s">
        <v>59</v>
      </c>
      <c r="AF1290" s="23" t="s">
        <v>80</v>
      </c>
      <c r="AG1290" s="23" t="s">
        <v>1423</v>
      </c>
      <c r="AJ1290" s="24">
        <v>2015</v>
      </c>
      <c r="AK1290" s="30" t="str">
        <f t="shared" si="46"/>
        <v>Permanent raised beds + 66% residue cover</v>
      </c>
      <c r="AL1290" s="27">
        <v>52519</v>
      </c>
      <c r="AN1290" s="30" t="str">
        <f t="shared" si="47"/>
        <v>Permanent raised beds + No residues</v>
      </c>
      <c r="AO1290" s="27">
        <v>49370</v>
      </c>
      <c r="AR1290" s="27" t="s">
        <v>184</v>
      </c>
    </row>
    <row r="1291" spans="1:44" ht="12" customHeight="1">
      <c r="A1291" s="20">
        <v>1300</v>
      </c>
      <c r="B1291" s="21">
        <f>INDEX(Refs!A:A,MATCH($C1291,Refs!$I:$I,0))</f>
        <v>6133289</v>
      </c>
      <c r="C1291" s="22" t="s">
        <v>1799</v>
      </c>
      <c r="D1291" s="21" t="str">
        <f>INDEX(Refs!L:L,MATCH($C1291,Refs!$I:$I,0))</f>
        <v>Fonteyne, Simon; Martinez Gamino, Miguel-Angel; Saldivia Tejeda, Abel; Verhulst, Nele</v>
      </c>
      <c r="E1291" s="21" t="str">
        <f>INDEX(Refs!S:S,MATCH($C1291,Refs!$I:$I,0))</f>
        <v>10.3390/agronomy9120845</v>
      </c>
      <c r="F1291" s="23" t="s">
        <v>1418</v>
      </c>
      <c r="G1291" s="23" t="s">
        <v>1800</v>
      </c>
      <c r="I1291" s="24" t="s">
        <v>1420</v>
      </c>
      <c r="J1291" s="26" t="s">
        <v>1806</v>
      </c>
      <c r="L1291" s="26" t="s">
        <v>1803</v>
      </c>
      <c r="M1291" s="24">
        <v>2</v>
      </c>
      <c r="P1291" s="27" t="s">
        <v>59</v>
      </c>
      <c r="AF1291" s="23" t="s">
        <v>80</v>
      </c>
      <c r="AG1291" s="23" t="s">
        <v>1423</v>
      </c>
      <c r="AJ1291" s="24">
        <v>2015</v>
      </c>
      <c r="AK1291" s="30" t="str">
        <f t="shared" si="46"/>
        <v>Permanent raised beds + 100% residue cover</v>
      </c>
      <c r="AL1291" s="27">
        <v>50014</v>
      </c>
      <c r="AN1291" s="30" t="str">
        <f t="shared" si="47"/>
        <v>Permanent raised beds + No residues</v>
      </c>
      <c r="AO1291" s="27">
        <v>49370</v>
      </c>
      <c r="AR1291" s="27" t="s">
        <v>184</v>
      </c>
    </row>
    <row r="1292" spans="1:44" ht="12" customHeight="1">
      <c r="A1292" s="20">
        <v>1301</v>
      </c>
      <c r="B1292" s="21">
        <f>INDEX(Refs!A:A,MATCH($C1292,Refs!$I:$I,0))</f>
        <v>6133289</v>
      </c>
      <c r="C1292" s="22" t="s">
        <v>1799</v>
      </c>
      <c r="D1292" s="21" t="str">
        <f>INDEX(Refs!L:L,MATCH($C1292,Refs!$I:$I,0))</f>
        <v>Fonteyne, Simon; Martinez Gamino, Miguel-Angel; Saldivia Tejeda, Abel; Verhulst, Nele</v>
      </c>
      <c r="E1292" s="21" t="str">
        <f>INDEX(Refs!S:S,MATCH($C1292,Refs!$I:$I,0))</f>
        <v>10.3390/agronomy9120845</v>
      </c>
      <c r="F1292" s="23" t="s">
        <v>1418</v>
      </c>
      <c r="G1292" s="23" t="s">
        <v>1800</v>
      </c>
      <c r="I1292" s="24" t="s">
        <v>1420</v>
      </c>
      <c r="J1292" s="26" t="s">
        <v>1801</v>
      </c>
      <c r="L1292" s="26" t="s">
        <v>1802</v>
      </c>
      <c r="M1292" s="24">
        <v>2</v>
      </c>
      <c r="O1292" s="27" t="s">
        <v>59</v>
      </c>
      <c r="AF1292" s="23" t="s">
        <v>65</v>
      </c>
      <c r="AG1292" s="23" t="s">
        <v>1423</v>
      </c>
      <c r="AJ1292" s="24">
        <v>2015</v>
      </c>
      <c r="AK1292" s="30" t="str">
        <f t="shared" si="46"/>
        <v>Minimum till</v>
      </c>
      <c r="AL1292" s="27">
        <v>12698</v>
      </c>
      <c r="AN1292" s="30" t="str">
        <f t="shared" si="47"/>
        <v>Conv till</v>
      </c>
      <c r="AO1292" s="27">
        <v>7603</v>
      </c>
      <c r="AR1292" s="27" t="s">
        <v>184</v>
      </c>
    </row>
    <row r="1293" spans="1:44" ht="12" customHeight="1">
      <c r="A1293" s="20">
        <v>1302</v>
      </c>
      <c r="B1293" s="21">
        <f>INDEX(Refs!A:A,MATCH($C1293,Refs!$I:$I,0))</f>
        <v>6133289</v>
      </c>
      <c r="C1293" s="22" t="s">
        <v>1799</v>
      </c>
      <c r="D1293" s="21" t="str">
        <f>INDEX(Refs!L:L,MATCH($C1293,Refs!$I:$I,0))</f>
        <v>Fonteyne, Simon; Martinez Gamino, Miguel-Angel; Saldivia Tejeda, Abel; Verhulst, Nele</v>
      </c>
      <c r="E1293" s="21" t="str">
        <f>INDEX(Refs!S:S,MATCH($C1293,Refs!$I:$I,0))</f>
        <v>10.3390/agronomy9120845</v>
      </c>
      <c r="F1293" s="23" t="s">
        <v>1418</v>
      </c>
      <c r="G1293" s="23" t="s">
        <v>1800</v>
      </c>
      <c r="I1293" s="24" t="s">
        <v>1420</v>
      </c>
      <c r="J1293" s="26" t="s">
        <v>1738</v>
      </c>
      <c r="L1293" s="26" t="s">
        <v>1802</v>
      </c>
      <c r="M1293" s="24">
        <v>2</v>
      </c>
      <c r="O1293" s="27" t="s">
        <v>59</v>
      </c>
      <c r="AF1293" s="23" t="s">
        <v>65</v>
      </c>
      <c r="AG1293" s="23" t="s">
        <v>1423</v>
      </c>
      <c r="AJ1293" s="24">
        <v>2015</v>
      </c>
      <c r="AK1293" s="30" t="str">
        <f t="shared" si="46"/>
        <v>Reduced till</v>
      </c>
      <c r="AL1293" s="27">
        <v>11685</v>
      </c>
      <c r="AN1293" s="30" t="str">
        <f t="shared" si="47"/>
        <v>Conv till</v>
      </c>
      <c r="AO1293" s="27">
        <v>7603</v>
      </c>
      <c r="AR1293" s="27" t="s">
        <v>184</v>
      </c>
    </row>
    <row r="1294" spans="1:44" ht="12" customHeight="1">
      <c r="A1294" s="20">
        <v>1303</v>
      </c>
      <c r="B1294" s="21">
        <f>INDEX(Refs!A:A,MATCH($C1294,Refs!$I:$I,0))</f>
        <v>6133289</v>
      </c>
      <c r="C1294" s="22" t="s">
        <v>1799</v>
      </c>
      <c r="D1294" s="21" t="str">
        <f>INDEX(Refs!L:L,MATCH($C1294,Refs!$I:$I,0))</f>
        <v>Fonteyne, Simon; Martinez Gamino, Miguel-Angel; Saldivia Tejeda, Abel; Verhulst, Nele</v>
      </c>
      <c r="E1294" s="21" t="str">
        <f>INDEX(Refs!S:S,MATCH($C1294,Refs!$I:$I,0))</f>
        <v>10.3390/agronomy9120845</v>
      </c>
      <c r="F1294" s="23" t="s">
        <v>1418</v>
      </c>
      <c r="G1294" s="23" t="s">
        <v>1800</v>
      </c>
      <c r="I1294" s="24" t="s">
        <v>1420</v>
      </c>
      <c r="J1294" s="26" t="s">
        <v>1803</v>
      </c>
      <c r="L1294" s="26" t="s">
        <v>1802</v>
      </c>
      <c r="M1294" s="24">
        <v>2</v>
      </c>
      <c r="O1294" s="27" t="s">
        <v>59</v>
      </c>
      <c r="AF1294" s="23" t="s">
        <v>65</v>
      </c>
      <c r="AG1294" s="23" t="s">
        <v>1423</v>
      </c>
      <c r="AJ1294" s="24">
        <v>2015</v>
      </c>
      <c r="AK1294" s="30" t="str">
        <f t="shared" si="46"/>
        <v>Permanent raised beds + No residues</v>
      </c>
      <c r="AL1294" s="27">
        <v>29181</v>
      </c>
      <c r="AN1294" s="30" t="str">
        <f t="shared" si="47"/>
        <v>Conv till</v>
      </c>
      <c r="AO1294" s="27">
        <v>7603</v>
      </c>
      <c r="AR1294" s="27" t="s">
        <v>184</v>
      </c>
    </row>
    <row r="1295" spans="1:44" ht="12" customHeight="1">
      <c r="A1295" s="20">
        <v>1304</v>
      </c>
      <c r="B1295" s="21">
        <f>INDEX(Refs!A:A,MATCH($C1295,Refs!$I:$I,0))</f>
        <v>6133289</v>
      </c>
      <c r="C1295" s="22" t="s">
        <v>1799</v>
      </c>
      <c r="D1295" s="21" t="str">
        <f>INDEX(Refs!L:L,MATCH($C1295,Refs!$I:$I,0))</f>
        <v>Fonteyne, Simon; Martinez Gamino, Miguel-Angel; Saldivia Tejeda, Abel; Verhulst, Nele</v>
      </c>
      <c r="E1295" s="21" t="str">
        <f>INDEX(Refs!S:S,MATCH($C1295,Refs!$I:$I,0))</f>
        <v>10.3390/agronomy9120845</v>
      </c>
      <c r="F1295" s="23" t="s">
        <v>1418</v>
      </c>
      <c r="G1295" s="23" t="s">
        <v>1800</v>
      </c>
      <c r="I1295" s="24" t="s">
        <v>1420</v>
      </c>
      <c r="J1295" s="26" t="s">
        <v>1801</v>
      </c>
      <c r="L1295" s="26" t="s">
        <v>1738</v>
      </c>
      <c r="M1295" s="24">
        <v>2</v>
      </c>
      <c r="O1295" s="27" t="s">
        <v>59</v>
      </c>
      <c r="AF1295" s="23" t="s">
        <v>65</v>
      </c>
      <c r="AG1295" s="23" t="s">
        <v>1423</v>
      </c>
      <c r="AJ1295" s="24">
        <v>2015</v>
      </c>
      <c r="AK1295" s="30" t="str">
        <f t="shared" si="46"/>
        <v>Minimum till</v>
      </c>
      <c r="AL1295" s="27">
        <v>12698</v>
      </c>
      <c r="AN1295" s="30" t="str">
        <f t="shared" si="47"/>
        <v>Reduced till</v>
      </c>
      <c r="AO1295" s="27">
        <v>11685</v>
      </c>
      <c r="AR1295" s="27" t="s">
        <v>184</v>
      </c>
    </row>
    <row r="1296" spans="1:44" ht="12" customHeight="1">
      <c r="A1296" s="20">
        <v>1305</v>
      </c>
      <c r="B1296" s="21">
        <f>INDEX(Refs!A:A,MATCH($C1296,Refs!$I:$I,0))</f>
        <v>6133289</v>
      </c>
      <c r="C1296" s="22" t="s">
        <v>1799</v>
      </c>
      <c r="D1296" s="21" t="str">
        <f>INDEX(Refs!L:L,MATCH($C1296,Refs!$I:$I,0))</f>
        <v>Fonteyne, Simon; Martinez Gamino, Miguel-Angel; Saldivia Tejeda, Abel; Verhulst, Nele</v>
      </c>
      <c r="E1296" s="21" t="str">
        <f>INDEX(Refs!S:S,MATCH($C1296,Refs!$I:$I,0))</f>
        <v>10.3390/agronomy9120845</v>
      </c>
      <c r="F1296" s="23" t="s">
        <v>1418</v>
      </c>
      <c r="G1296" s="23" t="s">
        <v>1800</v>
      </c>
      <c r="I1296" s="24" t="s">
        <v>1420</v>
      </c>
      <c r="J1296" s="26" t="s">
        <v>1804</v>
      </c>
      <c r="L1296" s="26" t="s">
        <v>1803</v>
      </c>
      <c r="M1296" s="24">
        <v>2</v>
      </c>
      <c r="P1296" s="27" t="s">
        <v>59</v>
      </c>
      <c r="AF1296" s="23" t="s">
        <v>65</v>
      </c>
      <c r="AG1296" s="23" t="s">
        <v>1423</v>
      </c>
      <c r="AJ1296" s="24">
        <v>2015</v>
      </c>
      <c r="AK1296" s="30" t="str">
        <f t="shared" si="46"/>
        <v>Permanent raised beds + 33% residue cover</v>
      </c>
      <c r="AL1296" s="27">
        <v>29299</v>
      </c>
      <c r="AN1296" s="30" t="str">
        <f t="shared" si="47"/>
        <v>Permanent raised beds + No residues</v>
      </c>
      <c r="AO1296" s="27">
        <v>29181</v>
      </c>
      <c r="AR1296" s="27" t="s">
        <v>184</v>
      </c>
    </row>
    <row r="1297" spans="1:44" ht="12" customHeight="1">
      <c r="A1297" s="20">
        <v>1306</v>
      </c>
      <c r="B1297" s="21">
        <f>INDEX(Refs!A:A,MATCH($C1297,Refs!$I:$I,0))</f>
        <v>6133289</v>
      </c>
      <c r="C1297" s="22" t="s">
        <v>1799</v>
      </c>
      <c r="D1297" s="21" t="str">
        <f>INDEX(Refs!L:L,MATCH($C1297,Refs!$I:$I,0))</f>
        <v>Fonteyne, Simon; Martinez Gamino, Miguel-Angel; Saldivia Tejeda, Abel; Verhulst, Nele</v>
      </c>
      <c r="E1297" s="21" t="str">
        <f>INDEX(Refs!S:S,MATCH($C1297,Refs!$I:$I,0))</f>
        <v>10.3390/agronomy9120845</v>
      </c>
      <c r="F1297" s="23" t="s">
        <v>1418</v>
      </c>
      <c r="G1297" s="23" t="s">
        <v>1800</v>
      </c>
      <c r="I1297" s="24" t="s">
        <v>1420</v>
      </c>
      <c r="J1297" s="26" t="s">
        <v>1805</v>
      </c>
      <c r="L1297" s="26" t="s">
        <v>1803</v>
      </c>
      <c r="M1297" s="24">
        <v>2</v>
      </c>
      <c r="P1297" s="27" t="s">
        <v>59</v>
      </c>
      <c r="AF1297" s="23" t="s">
        <v>65</v>
      </c>
      <c r="AG1297" s="23" t="s">
        <v>1423</v>
      </c>
      <c r="AJ1297" s="24">
        <v>2015</v>
      </c>
      <c r="AK1297" s="30" t="str">
        <f t="shared" si="46"/>
        <v>Permanent raised beds + 66% residue cover</v>
      </c>
      <c r="AL1297" s="27">
        <v>32331</v>
      </c>
      <c r="AN1297" s="30" t="str">
        <f t="shared" si="47"/>
        <v>Permanent raised beds + No residues</v>
      </c>
      <c r="AO1297" s="27">
        <v>29181</v>
      </c>
      <c r="AR1297" s="27" t="s">
        <v>184</v>
      </c>
    </row>
    <row r="1298" spans="1:44" ht="12" customHeight="1">
      <c r="A1298" s="20">
        <v>1307</v>
      </c>
      <c r="B1298" s="21">
        <f>INDEX(Refs!A:A,MATCH($C1298,Refs!$I:$I,0))</f>
        <v>6133289</v>
      </c>
      <c r="C1298" s="22" t="s">
        <v>1799</v>
      </c>
      <c r="D1298" s="21" t="str">
        <f>INDEX(Refs!L:L,MATCH($C1298,Refs!$I:$I,0))</f>
        <v>Fonteyne, Simon; Martinez Gamino, Miguel-Angel; Saldivia Tejeda, Abel; Verhulst, Nele</v>
      </c>
      <c r="E1298" s="21" t="str">
        <f>INDEX(Refs!S:S,MATCH($C1298,Refs!$I:$I,0))</f>
        <v>10.3390/agronomy9120845</v>
      </c>
      <c r="F1298" s="23" t="s">
        <v>1418</v>
      </c>
      <c r="G1298" s="23" t="s">
        <v>1800</v>
      </c>
      <c r="I1298" s="24" t="s">
        <v>1420</v>
      </c>
      <c r="J1298" s="26" t="s">
        <v>1806</v>
      </c>
      <c r="L1298" s="26" t="s">
        <v>1803</v>
      </c>
      <c r="M1298" s="24">
        <v>2</v>
      </c>
      <c r="P1298" s="27" t="s">
        <v>59</v>
      </c>
      <c r="AF1298" s="23" t="s">
        <v>65</v>
      </c>
      <c r="AG1298" s="23" t="s">
        <v>1423</v>
      </c>
      <c r="AJ1298" s="24">
        <v>2015</v>
      </c>
      <c r="AK1298" s="30" t="str">
        <f t="shared" si="46"/>
        <v>Permanent raised beds + 100% residue cover</v>
      </c>
      <c r="AL1298" s="27">
        <v>29825</v>
      </c>
      <c r="AN1298" s="30" t="str">
        <f t="shared" si="47"/>
        <v>Permanent raised beds + No residues</v>
      </c>
      <c r="AO1298" s="27">
        <v>29181</v>
      </c>
      <c r="AR1298" s="27" t="s">
        <v>184</v>
      </c>
    </row>
    <row r="1299" spans="1:44" ht="12" customHeight="1">
      <c r="A1299" s="20">
        <v>1308</v>
      </c>
      <c r="B1299" s="21">
        <f>INDEX(Refs!A:A,MATCH($C1299,Refs!$I:$I,0))</f>
        <v>6133289</v>
      </c>
      <c r="C1299" s="22" t="s">
        <v>1799</v>
      </c>
      <c r="D1299" s="21" t="str">
        <f>INDEX(Refs!L:L,MATCH($C1299,Refs!$I:$I,0))</f>
        <v>Fonteyne, Simon; Martinez Gamino, Miguel-Angel; Saldivia Tejeda, Abel; Verhulst, Nele</v>
      </c>
      <c r="E1299" s="21" t="str">
        <f>INDEX(Refs!S:S,MATCH($C1299,Refs!$I:$I,0))</f>
        <v>10.3390/agronomy9120845</v>
      </c>
      <c r="F1299" s="23" t="s">
        <v>1418</v>
      </c>
      <c r="G1299" s="23" t="s">
        <v>1800</v>
      </c>
      <c r="I1299" s="24" t="s">
        <v>1420</v>
      </c>
      <c r="J1299" s="26" t="s">
        <v>1801</v>
      </c>
      <c r="L1299" s="26" t="s">
        <v>1802</v>
      </c>
      <c r="M1299" s="24">
        <v>2</v>
      </c>
      <c r="O1299" s="27" t="s">
        <v>59</v>
      </c>
      <c r="AF1299" s="23" t="s">
        <v>60</v>
      </c>
      <c r="AG1299" s="23" t="s">
        <v>1423</v>
      </c>
      <c r="AJ1299" s="24">
        <v>2016</v>
      </c>
      <c r="AK1299" s="30" t="str">
        <f t="shared" si="46"/>
        <v>Minimum till</v>
      </c>
      <c r="AL1299" s="27">
        <v>26220</v>
      </c>
      <c r="AN1299" s="30" t="str">
        <f t="shared" si="47"/>
        <v>Conv till</v>
      </c>
      <c r="AO1299" s="27">
        <v>26670</v>
      </c>
      <c r="AR1299" s="27" t="s">
        <v>184</v>
      </c>
    </row>
    <row r="1300" spans="1:44" ht="12" customHeight="1">
      <c r="A1300" s="20">
        <v>1309</v>
      </c>
      <c r="B1300" s="21">
        <f>INDEX(Refs!A:A,MATCH($C1300,Refs!$I:$I,0))</f>
        <v>6133289</v>
      </c>
      <c r="C1300" s="22" t="s">
        <v>1799</v>
      </c>
      <c r="D1300" s="21" t="str">
        <f>INDEX(Refs!L:L,MATCH($C1300,Refs!$I:$I,0))</f>
        <v>Fonteyne, Simon; Martinez Gamino, Miguel-Angel; Saldivia Tejeda, Abel; Verhulst, Nele</v>
      </c>
      <c r="E1300" s="21" t="str">
        <f>INDEX(Refs!S:S,MATCH($C1300,Refs!$I:$I,0))</f>
        <v>10.3390/agronomy9120845</v>
      </c>
      <c r="F1300" s="23" t="s">
        <v>1418</v>
      </c>
      <c r="G1300" s="23" t="s">
        <v>1800</v>
      </c>
      <c r="I1300" s="24" t="s">
        <v>1420</v>
      </c>
      <c r="J1300" s="26" t="s">
        <v>1738</v>
      </c>
      <c r="L1300" s="26" t="s">
        <v>1802</v>
      </c>
      <c r="M1300" s="24">
        <v>2</v>
      </c>
      <c r="O1300" s="27" t="s">
        <v>59</v>
      </c>
      <c r="AF1300" s="23" t="s">
        <v>60</v>
      </c>
      <c r="AG1300" s="23" t="s">
        <v>1423</v>
      </c>
      <c r="AJ1300" s="24">
        <v>2016</v>
      </c>
      <c r="AK1300" s="30" t="str">
        <f t="shared" si="46"/>
        <v>Reduced till</v>
      </c>
      <c r="AL1300" s="27">
        <v>26220</v>
      </c>
      <c r="AN1300" s="30" t="str">
        <f t="shared" si="47"/>
        <v>Conv till</v>
      </c>
      <c r="AO1300" s="27">
        <v>26670</v>
      </c>
      <c r="AR1300" s="27" t="s">
        <v>184</v>
      </c>
    </row>
    <row r="1301" spans="1:44" ht="12" customHeight="1">
      <c r="A1301" s="20">
        <v>1310</v>
      </c>
      <c r="B1301" s="21">
        <f>INDEX(Refs!A:A,MATCH($C1301,Refs!$I:$I,0))</f>
        <v>6133289</v>
      </c>
      <c r="C1301" s="22" t="s">
        <v>1799</v>
      </c>
      <c r="D1301" s="21" t="str">
        <f>INDEX(Refs!L:L,MATCH($C1301,Refs!$I:$I,0))</f>
        <v>Fonteyne, Simon; Martinez Gamino, Miguel-Angel; Saldivia Tejeda, Abel; Verhulst, Nele</v>
      </c>
      <c r="E1301" s="21" t="str">
        <f>INDEX(Refs!S:S,MATCH($C1301,Refs!$I:$I,0))</f>
        <v>10.3390/agronomy9120845</v>
      </c>
      <c r="F1301" s="23" t="s">
        <v>1418</v>
      </c>
      <c r="G1301" s="23" t="s">
        <v>1800</v>
      </c>
      <c r="I1301" s="24" t="s">
        <v>1420</v>
      </c>
      <c r="J1301" s="26" t="s">
        <v>1803</v>
      </c>
      <c r="L1301" s="26" t="s">
        <v>1802</v>
      </c>
      <c r="M1301" s="24">
        <v>2</v>
      </c>
      <c r="O1301" s="27" t="s">
        <v>59</v>
      </c>
      <c r="AF1301" s="23" t="s">
        <v>60</v>
      </c>
      <c r="AG1301" s="23" t="s">
        <v>1423</v>
      </c>
      <c r="AJ1301" s="24">
        <v>2016</v>
      </c>
      <c r="AK1301" s="30" t="str">
        <f t="shared" si="46"/>
        <v>Permanent raised beds + No residues</v>
      </c>
      <c r="AL1301" s="27">
        <v>25570</v>
      </c>
      <c r="AN1301" s="30" t="str">
        <f t="shared" si="47"/>
        <v>Conv till</v>
      </c>
      <c r="AO1301" s="27">
        <v>26670</v>
      </c>
      <c r="AR1301" s="27" t="s">
        <v>184</v>
      </c>
    </row>
    <row r="1302" spans="1:44" ht="12" customHeight="1">
      <c r="A1302" s="20">
        <v>1311</v>
      </c>
      <c r="B1302" s="21">
        <f>INDEX(Refs!A:A,MATCH($C1302,Refs!$I:$I,0))</f>
        <v>6133289</v>
      </c>
      <c r="C1302" s="22" t="s">
        <v>1799</v>
      </c>
      <c r="D1302" s="21" t="str">
        <f>INDEX(Refs!L:L,MATCH($C1302,Refs!$I:$I,0))</f>
        <v>Fonteyne, Simon; Martinez Gamino, Miguel-Angel; Saldivia Tejeda, Abel; Verhulst, Nele</v>
      </c>
      <c r="E1302" s="21" t="str">
        <f>INDEX(Refs!S:S,MATCH($C1302,Refs!$I:$I,0))</f>
        <v>10.3390/agronomy9120845</v>
      </c>
      <c r="F1302" s="23" t="s">
        <v>1418</v>
      </c>
      <c r="G1302" s="23" t="s">
        <v>1800</v>
      </c>
      <c r="I1302" s="24" t="s">
        <v>1420</v>
      </c>
      <c r="J1302" s="26" t="s">
        <v>1801</v>
      </c>
      <c r="L1302" s="26" t="s">
        <v>1738</v>
      </c>
      <c r="M1302" s="24">
        <v>2</v>
      </c>
      <c r="O1302" s="27" t="s">
        <v>59</v>
      </c>
      <c r="AF1302" s="23" t="s">
        <v>60</v>
      </c>
      <c r="AG1302" s="23" t="s">
        <v>1423</v>
      </c>
      <c r="AJ1302" s="24">
        <v>2016</v>
      </c>
      <c r="AK1302" s="30" t="str">
        <f t="shared" si="46"/>
        <v>Minimum till</v>
      </c>
      <c r="AL1302" s="27">
        <v>26220</v>
      </c>
      <c r="AN1302" s="30" t="str">
        <f t="shared" si="47"/>
        <v>Reduced till</v>
      </c>
      <c r="AO1302" s="27">
        <v>26220</v>
      </c>
      <c r="AR1302" s="27" t="s">
        <v>184</v>
      </c>
    </row>
    <row r="1303" spans="1:44" ht="12" customHeight="1">
      <c r="A1303" s="20">
        <v>1312</v>
      </c>
      <c r="B1303" s="21">
        <f>INDEX(Refs!A:A,MATCH($C1303,Refs!$I:$I,0))</f>
        <v>6133289</v>
      </c>
      <c r="C1303" s="22" t="s">
        <v>1799</v>
      </c>
      <c r="D1303" s="21" t="str">
        <f>INDEX(Refs!L:L,MATCH($C1303,Refs!$I:$I,0))</f>
        <v>Fonteyne, Simon; Martinez Gamino, Miguel-Angel; Saldivia Tejeda, Abel; Verhulst, Nele</v>
      </c>
      <c r="E1303" s="21" t="str">
        <f>INDEX(Refs!S:S,MATCH($C1303,Refs!$I:$I,0))</f>
        <v>10.3390/agronomy9120845</v>
      </c>
      <c r="F1303" s="23" t="s">
        <v>1418</v>
      </c>
      <c r="G1303" s="23" t="s">
        <v>1800</v>
      </c>
      <c r="I1303" s="24" t="s">
        <v>1420</v>
      </c>
      <c r="J1303" s="26" t="s">
        <v>1804</v>
      </c>
      <c r="L1303" s="26" t="s">
        <v>1803</v>
      </c>
      <c r="M1303" s="24">
        <v>2</v>
      </c>
      <c r="P1303" s="27" t="s">
        <v>59</v>
      </c>
      <c r="AF1303" s="23" t="s">
        <v>60</v>
      </c>
      <c r="AG1303" s="23" t="s">
        <v>1423</v>
      </c>
      <c r="AJ1303" s="24">
        <v>2016</v>
      </c>
      <c r="AK1303" s="30" t="str">
        <f t="shared" si="46"/>
        <v>Permanent raised beds + 33% residue cover</v>
      </c>
      <c r="AL1303" s="27">
        <v>25570</v>
      </c>
      <c r="AN1303" s="30" t="str">
        <f t="shared" si="47"/>
        <v>Permanent raised beds + No residues</v>
      </c>
      <c r="AO1303" s="27">
        <v>25570</v>
      </c>
      <c r="AR1303" s="27" t="s">
        <v>184</v>
      </c>
    </row>
    <row r="1304" spans="1:44" ht="12" customHeight="1">
      <c r="A1304" s="20">
        <v>1313</v>
      </c>
      <c r="B1304" s="21">
        <f>INDEX(Refs!A:A,MATCH($C1304,Refs!$I:$I,0))</f>
        <v>6133289</v>
      </c>
      <c r="C1304" s="22" t="s">
        <v>1799</v>
      </c>
      <c r="D1304" s="21" t="str">
        <f>INDEX(Refs!L:L,MATCH($C1304,Refs!$I:$I,0))</f>
        <v>Fonteyne, Simon; Martinez Gamino, Miguel-Angel; Saldivia Tejeda, Abel; Verhulst, Nele</v>
      </c>
      <c r="E1304" s="21" t="str">
        <f>INDEX(Refs!S:S,MATCH($C1304,Refs!$I:$I,0))</f>
        <v>10.3390/agronomy9120845</v>
      </c>
      <c r="F1304" s="23" t="s">
        <v>1418</v>
      </c>
      <c r="G1304" s="23" t="s">
        <v>1800</v>
      </c>
      <c r="I1304" s="24" t="s">
        <v>1420</v>
      </c>
      <c r="J1304" s="26" t="s">
        <v>1805</v>
      </c>
      <c r="L1304" s="26" t="s">
        <v>1803</v>
      </c>
      <c r="M1304" s="24">
        <v>2</v>
      </c>
      <c r="P1304" s="27" t="s">
        <v>59</v>
      </c>
      <c r="AF1304" s="23" t="s">
        <v>60</v>
      </c>
      <c r="AG1304" s="23" t="s">
        <v>1423</v>
      </c>
      <c r="AJ1304" s="24">
        <v>2016</v>
      </c>
      <c r="AK1304" s="30" t="str">
        <f t="shared" si="46"/>
        <v>Permanent raised beds + 66% residue cover</v>
      </c>
      <c r="AL1304" s="27">
        <v>25570</v>
      </c>
      <c r="AN1304" s="30" t="str">
        <f t="shared" si="47"/>
        <v>Permanent raised beds + No residues</v>
      </c>
      <c r="AO1304" s="27">
        <v>25570</v>
      </c>
      <c r="AR1304" s="27" t="s">
        <v>184</v>
      </c>
    </row>
    <row r="1305" spans="1:44" ht="12" customHeight="1">
      <c r="A1305" s="20">
        <v>1314</v>
      </c>
      <c r="B1305" s="21">
        <f>INDEX(Refs!A:A,MATCH($C1305,Refs!$I:$I,0))</f>
        <v>6133289</v>
      </c>
      <c r="C1305" s="22" t="s">
        <v>1799</v>
      </c>
      <c r="D1305" s="21" t="str">
        <f>INDEX(Refs!L:L,MATCH($C1305,Refs!$I:$I,0))</f>
        <v>Fonteyne, Simon; Martinez Gamino, Miguel-Angel; Saldivia Tejeda, Abel; Verhulst, Nele</v>
      </c>
      <c r="E1305" s="21" t="str">
        <f>INDEX(Refs!S:S,MATCH($C1305,Refs!$I:$I,0))</f>
        <v>10.3390/agronomy9120845</v>
      </c>
      <c r="F1305" s="23" t="s">
        <v>1418</v>
      </c>
      <c r="G1305" s="23" t="s">
        <v>1800</v>
      </c>
      <c r="I1305" s="24" t="s">
        <v>1420</v>
      </c>
      <c r="J1305" s="26" t="s">
        <v>1806</v>
      </c>
      <c r="L1305" s="26" t="s">
        <v>1803</v>
      </c>
      <c r="M1305" s="24">
        <v>2</v>
      </c>
      <c r="P1305" s="27" t="s">
        <v>59</v>
      </c>
      <c r="AF1305" s="23" t="s">
        <v>60</v>
      </c>
      <c r="AG1305" s="23" t="s">
        <v>1423</v>
      </c>
      <c r="AJ1305" s="24">
        <v>2016</v>
      </c>
      <c r="AK1305" s="30" t="str">
        <f t="shared" si="46"/>
        <v>Permanent raised beds + 100% residue cover</v>
      </c>
      <c r="AL1305" s="27">
        <v>25570</v>
      </c>
      <c r="AN1305" s="30" t="str">
        <f t="shared" si="47"/>
        <v>Permanent raised beds + No residues</v>
      </c>
      <c r="AO1305" s="27">
        <v>25570</v>
      </c>
      <c r="AR1305" s="27" t="s">
        <v>184</v>
      </c>
    </row>
    <row r="1306" spans="1:44" ht="12" customHeight="1">
      <c r="A1306" s="20">
        <v>1315</v>
      </c>
      <c r="B1306" s="21">
        <f>INDEX(Refs!A:A,MATCH($C1306,Refs!$I:$I,0))</f>
        <v>6133289</v>
      </c>
      <c r="C1306" s="22" t="s">
        <v>1799</v>
      </c>
      <c r="D1306" s="21" t="str">
        <f>INDEX(Refs!L:L,MATCH($C1306,Refs!$I:$I,0))</f>
        <v>Fonteyne, Simon; Martinez Gamino, Miguel-Angel; Saldivia Tejeda, Abel; Verhulst, Nele</v>
      </c>
      <c r="E1306" s="21" t="str">
        <f>INDEX(Refs!S:S,MATCH($C1306,Refs!$I:$I,0))</f>
        <v>10.3390/agronomy9120845</v>
      </c>
      <c r="F1306" s="23" t="s">
        <v>1418</v>
      </c>
      <c r="G1306" s="23" t="s">
        <v>1800</v>
      </c>
      <c r="I1306" s="24" t="s">
        <v>1420</v>
      </c>
      <c r="J1306" s="26" t="s">
        <v>1801</v>
      </c>
      <c r="L1306" s="26" t="s">
        <v>1802</v>
      </c>
      <c r="M1306" s="24">
        <v>2</v>
      </c>
      <c r="O1306" s="27" t="s">
        <v>59</v>
      </c>
      <c r="AF1306" s="23" t="s">
        <v>80</v>
      </c>
      <c r="AG1306" s="23" t="s">
        <v>1423</v>
      </c>
      <c r="AJ1306" s="24">
        <v>2016</v>
      </c>
      <c r="AK1306" s="30" t="str">
        <f t="shared" si="46"/>
        <v>Minimum till</v>
      </c>
      <c r="AL1306" s="27">
        <v>38480</v>
      </c>
      <c r="AN1306" s="30" t="str">
        <f t="shared" si="47"/>
        <v>Conv till</v>
      </c>
      <c r="AO1306" s="27">
        <v>36400</v>
      </c>
      <c r="AR1306" s="27" t="s">
        <v>184</v>
      </c>
    </row>
    <row r="1307" spans="1:44" ht="12" customHeight="1">
      <c r="A1307" s="20">
        <v>1316</v>
      </c>
      <c r="B1307" s="21">
        <f>INDEX(Refs!A:A,MATCH($C1307,Refs!$I:$I,0))</f>
        <v>6133289</v>
      </c>
      <c r="C1307" s="22" t="s">
        <v>1799</v>
      </c>
      <c r="D1307" s="21" t="str">
        <f>INDEX(Refs!L:L,MATCH($C1307,Refs!$I:$I,0))</f>
        <v>Fonteyne, Simon; Martinez Gamino, Miguel-Angel; Saldivia Tejeda, Abel; Verhulst, Nele</v>
      </c>
      <c r="E1307" s="21" t="str">
        <f>INDEX(Refs!S:S,MATCH($C1307,Refs!$I:$I,0))</f>
        <v>10.3390/agronomy9120845</v>
      </c>
      <c r="F1307" s="23" t="s">
        <v>1418</v>
      </c>
      <c r="G1307" s="23" t="s">
        <v>1800</v>
      </c>
      <c r="I1307" s="24" t="s">
        <v>1420</v>
      </c>
      <c r="J1307" s="26" t="s">
        <v>1738</v>
      </c>
      <c r="L1307" s="26" t="s">
        <v>1802</v>
      </c>
      <c r="M1307" s="24">
        <v>2</v>
      </c>
      <c r="O1307" s="27" t="s">
        <v>59</v>
      </c>
      <c r="AF1307" s="23" t="s">
        <v>80</v>
      </c>
      <c r="AG1307" s="23" t="s">
        <v>1423</v>
      </c>
      <c r="AJ1307" s="24">
        <v>2016</v>
      </c>
      <c r="AK1307" s="30" t="str">
        <f t="shared" si="46"/>
        <v>Reduced till</v>
      </c>
      <c r="AL1307" s="27">
        <v>36920</v>
      </c>
      <c r="AN1307" s="30" t="str">
        <f t="shared" si="47"/>
        <v>Conv till</v>
      </c>
      <c r="AO1307" s="27">
        <v>36400</v>
      </c>
      <c r="AR1307" s="27" t="s">
        <v>184</v>
      </c>
    </row>
    <row r="1308" spans="1:44" ht="12" customHeight="1">
      <c r="A1308" s="20">
        <v>1317</v>
      </c>
      <c r="B1308" s="21">
        <f>INDEX(Refs!A:A,MATCH($C1308,Refs!$I:$I,0))</f>
        <v>6133289</v>
      </c>
      <c r="C1308" s="22" t="s">
        <v>1799</v>
      </c>
      <c r="D1308" s="21" t="str">
        <f>INDEX(Refs!L:L,MATCH($C1308,Refs!$I:$I,0))</f>
        <v>Fonteyne, Simon; Martinez Gamino, Miguel-Angel; Saldivia Tejeda, Abel; Verhulst, Nele</v>
      </c>
      <c r="E1308" s="21" t="str">
        <f>INDEX(Refs!S:S,MATCH($C1308,Refs!$I:$I,0))</f>
        <v>10.3390/agronomy9120845</v>
      </c>
      <c r="F1308" s="23" t="s">
        <v>1418</v>
      </c>
      <c r="G1308" s="23" t="s">
        <v>1800</v>
      </c>
      <c r="I1308" s="24" t="s">
        <v>1420</v>
      </c>
      <c r="J1308" s="26" t="s">
        <v>1803</v>
      </c>
      <c r="L1308" s="26" t="s">
        <v>1802</v>
      </c>
      <c r="M1308" s="24">
        <v>2</v>
      </c>
      <c r="O1308" s="27" t="s">
        <v>59</v>
      </c>
      <c r="AF1308" s="23" t="s">
        <v>80</v>
      </c>
      <c r="AG1308" s="23" t="s">
        <v>1423</v>
      </c>
      <c r="AJ1308" s="24">
        <v>2016</v>
      </c>
      <c r="AK1308" s="30" t="str">
        <f t="shared" si="46"/>
        <v>Permanent raised beds + No residues</v>
      </c>
      <c r="AL1308" s="27">
        <v>55120</v>
      </c>
      <c r="AN1308" s="30" t="str">
        <f t="shared" si="47"/>
        <v>Conv till</v>
      </c>
      <c r="AO1308" s="27">
        <v>36400</v>
      </c>
      <c r="AR1308" s="27" t="s">
        <v>184</v>
      </c>
    </row>
    <row r="1309" spans="1:44" ht="12" customHeight="1">
      <c r="A1309" s="20">
        <v>1318</v>
      </c>
      <c r="B1309" s="21">
        <f>INDEX(Refs!A:A,MATCH($C1309,Refs!$I:$I,0))</f>
        <v>6133289</v>
      </c>
      <c r="C1309" s="22" t="s">
        <v>1799</v>
      </c>
      <c r="D1309" s="21" t="str">
        <f>INDEX(Refs!L:L,MATCH($C1309,Refs!$I:$I,0))</f>
        <v>Fonteyne, Simon; Martinez Gamino, Miguel-Angel; Saldivia Tejeda, Abel; Verhulst, Nele</v>
      </c>
      <c r="E1309" s="21" t="str">
        <f>INDEX(Refs!S:S,MATCH($C1309,Refs!$I:$I,0))</f>
        <v>10.3390/agronomy9120845</v>
      </c>
      <c r="F1309" s="23" t="s">
        <v>1418</v>
      </c>
      <c r="G1309" s="23" t="s">
        <v>1800</v>
      </c>
      <c r="I1309" s="24" t="s">
        <v>1420</v>
      </c>
      <c r="J1309" s="26" t="s">
        <v>1801</v>
      </c>
      <c r="L1309" s="26" t="s">
        <v>1738</v>
      </c>
      <c r="M1309" s="24">
        <v>2</v>
      </c>
      <c r="O1309" s="27" t="s">
        <v>59</v>
      </c>
      <c r="AF1309" s="23" t="s">
        <v>80</v>
      </c>
      <c r="AG1309" s="23" t="s">
        <v>1423</v>
      </c>
      <c r="AJ1309" s="24">
        <v>2016</v>
      </c>
      <c r="AK1309" s="30" t="str">
        <f t="shared" si="46"/>
        <v>Minimum till</v>
      </c>
      <c r="AL1309" s="27">
        <v>38480</v>
      </c>
      <c r="AN1309" s="30" t="str">
        <f t="shared" si="47"/>
        <v>Reduced till</v>
      </c>
      <c r="AO1309" s="27">
        <v>36920</v>
      </c>
      <c r="AR1309" s="27" t="s">
        <v>184</v>
      </c>
    </row>
    <row r="1310" spans="1:44" ht="12" customHeight="1">
      <c r="A1310" s="20">
        <v>1319</v>
      </c>
      <c r="B1310" s="21">
        <f>INDEX(Refs!A:A,MATCH($C1310,Refs!$I:$I,0))</f>
        <v>6133289</v>
      </c>
      <c r="C1310" s="22" t="s">
        <v>1799</v>
      </c>
      <c r="D1310" s="21" t="str">
        <f>INDEX(Refs!L:L,MATCH($C1310,Refs!$I:$I,0))</f>
        <v>Fonteyne, Simon; Martinez Gamino, Miguel-Angel; Saldivia Tejeda, Abel; Verhulst, Nele</v>
      </c>
      <c r="E1310" s="21" t="str">
        <f>INDEX(Refs!S:S,MATCH($C1310,Refs!$I:$I,0))</f>
        <v>10.3390/agronomy9120845</v>
      </c>
      <c r="F1310" s="23" t="s">
        <v>1418</v>
      </c>
      <c r="G1310" s="23" t="s">
        <v>1800</v>
      </c>
      <c r="I1310" s="24" t="s">
        <v>1420</v>
      </c>
      <c r="J1310" s="26" t="s">
        <v>1804</v>
      </c>
      <c r="L1310" s="26" t="s">
        <v>1803</v>
      </c>
      <c r="M1310" s="24">
        <v>2</v>
      </c>
      <c r="P1310" s="27" t="s">
        <v>59</v>
      </c>
      <c r="AF1310" s="23" t="s">
        <v>80</v>
      </c>
      <c r="AG1310" s="23" t="s">
        <v>1423</v>
      </c>
      <c r="AJ1310" s="24">
        <v>2016</v>
      </c>
      <c r="AK1310" s="30" t="str">
        <f t="shared" si="46"/>
        <v>Permanent raised beds + 33% residue cover</v>
      </c>
      <c r="AL1310" s="27">
        <v>53560</v>
      </c>
      <c r="AN1310" s="30" t="str">
        <f t="shared" si="47"/>
        <v>Permanent raised beds + No residues</v>
      </c>
      <c r="AO1310" s="27">
        <v>55120</v>
      </c>
      <c r="AR1310" s="27" t="s">
        <v>184</v>
      </c>
    </row>
    <row r="1311" spans="1:44" ht="12" customHeight="1">
      <c r="A1311" s="20">
        <v>1320</v>
      </c>
      <c r="B1311" s="21">
        <f>INDEX(Refs!A:A,MATCH($C1311,Refs!$I:$I,0))</f>
        <v>6133289</v>
      </c>
      <c r="C1311" s="22" t="s">
        <v>1799</v>
      </c>
      <c r="D1311" s="21" t="str">
        <f>INDEX(Refs!L:L,MATCH($C1311,Refs!$I:$I,0))</f>
        <v>Fonteyne, Simon; Martinez Gamino, Miguel-Angel; Saldivia Tejeda, Abel; Verhulst, Nele</v>
      </c>
      <c r="E1311" s="21" t="str">
        <f>INDEX(Refs!S:S,MATCH($C1311,Refs!$I:$I,0))</f>
        <v>10.3390/agronomy9120845</v>
      </c>
      <c r="F1311" s="23" t="s">
        <v>1418</v>
      </c>
      <c r="G1311" s="23" t="s">
        <v>1800</v>
      </c>
      <c r="I1311" s="24" t="s">
        <v>1420</v>
      </c>
      <c r="J1311" s="26" t="s">
        <v>1805</v>
      </c>
      <c r="L1311" s="26" t="s">
        <v>1803</v>
      </c>
      <c r="M1311" s="24">
        <v>2</v>
      </c>
      <c r="P1311" s="27" t="s">
        <v>59</v>
      </c>
      <c r="AF1311" s="23" t="s">
        <v>80</v>
      </c>
      <c r="AG1311" s="23" t="s">
        <v>1423</v>
      </c>
      <c r="AJ1311" s="24">
        <v>2016</v>
      </c>
      <c r="AK1311" s="30" t="str">
        <f t="shared" si="46"/>
        <v>Permanent raised beds + 66% residue cover</v>
      </c>
      <c r="AL1311" s="27">
        <v>56680</v>
      </c>
      <c r="AN1311" s="30" t="str">
        <f t="shared" si="47"/>
        <v>Permanent raised beds + No residues</v>
      </c>
      <c r="AO1311" s="27">
        <v>55120</v>
      </c>
      <c r="AR1311" s="27" t="s">
        <v>184</v>
      </c>
    </row>
    <row r="1312" spans="1:44" ht="12" customHeight="1">
      <c r="A1312" s="20">
        <v>1321</v>
      </c>
      <c r="B1312" s="21">
        <f>INDEX(Refs!A:A,MATCH($C1312,Refs!$I:$I,0))</f>
        <v>6133289</v>
      </c>
      <c r="C1312" s="22" t="s">
        <v>1799</v>
      </c>
      <c r="D1312" s="21" t="str">
        <f>INDEX(Refs!L:L,MATCH($C1312,Refs!$I:$I,0))</f>
        <v>Fonteyne, Simon; Martinez Gamino, Miguel-Angel; Saldivia Tejeda, Abel; Verhulst, Nele</v>
      </c>
      <c r="E1312" s="21" t="str">
        <f>INDEX(Refs!S:S,MATCH($C1312,Refs!$I:$I,0))</f>
        <v>10.3390/agronomy9120845</v>
      </c>
      <c r="F1312" s="23" t="s">
        <v>1418</v>
      </c>
      <c r="G1312" s="23" t="s">
        <v>1800</v>
      </c>
      <c r="I1312" s="24" t="s">
        <v>1420</v>
      </c>
      <c r="J1312" s="26" t="s">
        <v>1806</v>
      </c>
      <c r="L1312" s="26" t="s">
        <v>1803</v>
      </c>
      <c r="M1312" s="24">
        <v>2</v>
      </c>
      <c r="P1312" s="27" t="s">
        <v>59</v>
      </c>
      <c r="AF1312" s="23" t="s">
        <v>80</v>
      </c>
      <c r="AG1312" s="23" t="s">
        <v>1423</v>
      </c>
      <c r="AJ1312" s="24">
        <v>2016</v>
      </c>
      <c r="AK1312" s="30" t="str">
        <f t="shared" si="46"/>
        <v>Permanent raised beds + 100% residue cover</v>
      </c>
      <c r="AL1312" s="27">
        <v>53560</v>
      </c>
      <c r="AN1312" s="30" t="str">
        <f t="shared" si="47"/>
        <v>Permanent raised beds + No residues</v>
      </c>
      <c r="AO1312" s="27">
        <v>55120</v>
      </c>
      <c r="AR1312" s="27" t="s">
        <v>184</v>
      </c>
    </row>
    <row r="1313" spans="1:44" ht="12" customHeight="1">
      <c r="A1313" s="20">
        <v>1322</v>
      </c>
      <c r="B1313" s="21">
        <f>INDEX(Refs!A:A,MATCH($C1313,Refs!$I:$I,0))</f>
        <v>6133289</v>
      </c>
      <c r="C1313" s="22" t="s">
        <v>1799</v>
      </c>
      <c r="D1313" s="21" t="str">
        <f>INDEX(Refs!L:L,MATCH($C1313,Refs!$I:$I,0))</f>
        <v>Fonteyne, Simon; Martinez Gamino, Miguel-Angel; Saldivia Tejeda, Abel; Verhulst, Nele</v>
      </c>
      <c r="E1313" s="21" t="str">
        <f>INDEX(Refs!S:S,MATCH($C1313,Refs!$I:$I,0))</f>
        <v>10.3390/agronomy9120845</v>
      </c>
      <c r="F1313" s="23" t="s">
        <v>1418</v>
      </c>
      <c r="G1313" s="23" t="s">
        <v>1800</v>
      </c>
      <c r="I1313" s="24" t="s">
        <v>1420</v>
      </c>
      <c r="J1313" s="26" t="s">
        <v>1801</v>
      </c>
      <c r="L1313" s="26" t="s">
        <v>1802</v>
      </c>
      <c r="M1313" s="24">
        <v>2</v>
      </c>
      <c r="O1313" s="27" t="s">
        <v>59</v>
      </c>
      <c r="AF1313" s="23" t="s">
        <v>65</v>
      </c>
      <c r="AG1313" s="23" t="s">
        <v>1423</v>
      </c>
      <c r="AJ1313" s="24">
        <v>2016</v>
      </c>
      <c r="AK1313" s="30" t="str">
        <f t="shared" si="46"/>
        <v>Minimum till</v>
      </c>
      <c r="AL1313" s="27">
        <v>12260</v>
      </c>
      <c r="AN1313" s="30" t="str">
        <f t="shared" si="47"/>
        <v>Conv till</v>
      </c>
      <c r="AO1313" s="27">
        <v>9730</v>
      </c>
      <c r="AR1313" s="27" t="s">
        <v>184</v>
      </c>
    </row>
    <row r="1314" spans="1:44" ht="12" customHeight="1">
      <c r="A1314" s="20">
        <v>1323</v>
      </c>
      <c r="B1314" s="21">
        <f>INDEX(Refs!A:A,MATCH($C1314,Refs!$I:$I,0))</f>
        <v>6133289</v>
      </c>
      <c r="C1314" s="22" t="s">
        <v>1799</v>
      </c>
      <c r="D1314" s="21" t="str">
        <f>INDEX(Refs!L:L,MATCH($C1314,Refs!$I:$I,0))</f>
        <v>Fonteyne, Simon; Martinez Gamino, Miguel-Angel; Saldivia Tejeda, Abel; Verhulst, Nele</v>
      </c>
      <c r="E1314" s="21" t="str">
        <f>INDEX(Refs!S:S,MATCH($C1314,Refs!$I:$I,0))</f>
        <v>10.3390/agronomy9120845</v>
      </c>
      <c r="F1314" s="23" t="s">
        <v>1418</v>
      </c>
      <c r="G1314" s="23" t="s">
        <v>1800</v>
      </c>
      <c r="I1314" s="24" t="s">
        <v>1420</v>
      </c>
      <c r="J1314" s="26" t="s">
        <v>1738</v>
      </c>
      <c r="L1314" s="26" t="s">
        <v>1802</v>
      </c>
      <c r="M1314" s="24">
        <v>2</v>
      </c>
      <c r="O1314" s="27" t="s">
        <v>59</v>
      </c>
      <c r="AF1314" s="23" t="s">
        <v>65</v>
      </c>
      <c r="AG1314" s="23" t="s">
        <v>1423</v>
      </c>
      <c r="AJ1314" s="24">
        <v>2016</v>
      </c>
      <c r="AK1314" s="30" t="str">
        <f t="shared" si="46"/>
        <v>Reduced till</v>
      </c>
      <c r="AL1314" s="27">
        <v>10700</v>
      </c>
      <c r="AN1314" s="30" t="str">
        <f t="shared" si="47"/>
        <v>Conv till</v>
      </c>
      <c r="AO1314" s="27">
        <v>9730</v>
      </c>
      <c r="AR1314" s="27" t="s">
        <v>184</v>
      </c>
    </row>
    <row r="1315" spans="1:44" ht="12" customHeight="1">
      <c r="A1315" s="20">
        <v>1324</v>
      </c>
      <c r="B1315" s="21">
        <f>INDEX(Refs!A:A,MATCH($C1315,Refs!$I:$I,0))</f>
        <v>6133289</v>
      </c>
      <c r="C1315" s="22" t="s">
        <v>1799</v>
      </c>
      <c r="D1315" s="21" t="str">
        <f>INDEX(Refs!L:L,MATCH($C1315,Refs!$I:$I,0))</f>
        <v>Fonteyne, Simon; Martinez Gamino, Miguel-Angel; Saldivia Tejeda, Abel; Verhulst, Nele</v>
      </c>
      <c r="E1315" s="21" t="str">
        <f>INDEX(Refs!S:S,MATCH($C1315,Refs!$I:$I,0))</f>
        <v>10.3390/agronomy9120845</v>
      </c>
      <c r="F1315" s="23" t="s">
        <v>1418</v>
      </c>
      <c r="G1315" s="23" t="s">
        <v>1800</v>
      </c>
      <c r="I1315" s="24" t="s">
        <v>1420</v>
      </c>
      <c r="J1315" s="26" t="s">
        <v>1803</v>
      </c>
      <c r="L1315" s="26" t="s">
        <v>1802</v>
      </c>
      <c r="M1315" s="24">
        <v>2</v>
      </c>
      <c r="O1315" s="27" t="s">
        <v>59</v>
      </c>
      <c r="AF1315" s="23" t="s">
        <v>65</v>
      </c>
      <c r="AG1315" s="23" t="s">
        <v>1423</v>
      </c>
      <c r="AJ1315" s="24">
        <v>2016</v>
      </c>
      <c r="AK1315" s="30" t="str">
        <f t="shared" si="46"/>
        <v>Permanent raised beds + No residues</v>
      </c>
      <c r="AL1315" s="27">
        <v>29550</v>
      </c>
      <c r="AN1315" s="30" t="str">
        <f t="shared" si="47"/>
        <v>Conv till</v>
      </c>
      <c r="AO1315" s="27">
        <v>9730</v>
      </c>
      <c r="AR1315" s="27" t="s">
        <v>184</v>
      </c>
    </row>
    <row r="1316" spans="1:44" ht="12" customHeight="1">
      <c r="A1316" s="20">
        <v>1325</v>
      </c>
      <c r="B1316" s="21">
        <f>INDEX(Refs!A:A,MATCH($C1316,Refs!$I:$I,0))</f>
        <v>6133289</v>
      </c>
      <c r="C1316" s="22" t="s">
        <v>1799</v>
      </c>
      <c r="D1316" s="21" t="str">
        <f>INDEX(Refs!L:L,MATCH($C1316,Refs!$I:$I,0))</f>
        <v>Fonteyne, Simon; Martinez Gamino, Miguel-Angel; Saldivia Tejeda, Abel; Verhulst, Nele</v>
      </c>
      <c r="E1316" s="21" t="str">
        <f>INDEX(Refs!S:S,MATCH($C1316,Refs!$I:$I,0))</f>
        <v>10.3390/agronomy9120845</v>
      </c>
      <c r="F1316" s="23" t="s">
        <v>1418</v>
      </c>
      <c r="G1316" s="23" t="s">
        <v>1800</v>
      </c>
      <c r="I1316" s="24" t="s">
        <v>1420</v>
      </c>
      <c r="J1316" s="26" t="s">
        <v>1801</v>
      </c>
      <c r="L1316" s="26" t="s">
        <v>1738</v>
      </c>
      <c r="M1316" s="24">
        <v>2</v>
      </c>
      <c r="O1316" s="27" t="s">
        <v>59</v>
      </c>
      <c r="AF1316" s="23" t="s">
        <v>65</v>
      </c>
      <c r="AG1316" s="23" t="s">
        <v>1423</v>
      </c>
      <c r="AJ1316" s="24">
        <v>2016</v>
      </c>
      <c r="AK1316" s="30" t="str">
        <f t="shared" si="46"/>
        <v>Minimum till</v>
      </c>
      <c r="AL1316" s="27">
        <v>12260</v>
      </c>
      <c r="AN1316" s="30" t="str">
        <f t="shared" si="47"/>
        <v>Reduced till</v>
      </c>
      <c r="AO1316" s="27">
        <v>10700</v>
      </c>
      <c r="AR1316" s="27" t="s">
        <v>184</v>
      </c>
    </row>
    <row r="1317" spans="1:44" ht="12" customHeight="1">
      <c r="A1317" s="20">
        <v>1326</v>
      </c>
      <c r="B1317" s="21">
        <f>INDEX(Refs!A:A,MATCH($C1317,Refs!$I:$I,0))</f>
        <v>6133289</v>
      </c>
      <c r="C1317" s="22" t="s">
        <v>1799</v>
      </c>
      <c r="D1317" s="21" t="str">
        <f>INDEX(Refs!L:L,MATCH($C1317,Refs!$I:$I,0))</f>
        <v>Fonteyne, Simon; Martinez Gamino, Miguel-Angel; Saldivia Tejeda, Abel; Verhulst, Nele</v>
      </c>
      <c r="E1317" s="21" t="str">
        <f>INDEX(Refs!S:S,MATCH($C1317,Refs!$I:$I,0))</f>
        <v>10.3390/agronomy9120845</v>
      </c>
      <c r="F1317" s="23" t="s">
        <v>1418</v>
      </c>
      <c r="G1317" s="23" t="s">
        <v>1800</v>
      </c>
      <c r="I1317" s="24" t="s">
        <v>1420</v>
      </c>
      <c r="J1317" s="26" t="s">
        <v>1804</v>
      </c>
      <c r="L1317" s="26" t="s">
        <v>1803</v>
      </c>
      <c r="M1317" s="24">
        <v>2</v>
      </c>
      <c r="P1317" s="27" t="s">
        <v>59</v>
      </c>
      <c r="AF1317" s="23" t="s">
        <v>65</v>
      </c>
      <c r="AG1317" s="23" t="s">
        <v>1423</v>
      </c>
      <c r="AJ1317" s="24">
        <v>2016</v>
      </c>
      <c r="AK1317" s="30" t="str">
        <f t="shared" si="46"/>
        <v>Permanent raised beds + 33% residue cover</v>
      </c>
      <c r="AL1317" s="27">
        <v>27990</v>
      </c>
      <c r="AN1317" s="30" t="str">
        <f t="shared" si="47"/>
        <v>Permanent raised beds + No residues</v>
      </c>
      <c r="AO1317" s="27">
        <v>29550</v>
      </c>
      <c r="AR1317" s="27" t="s">
        <v>184</v>
      </c>
    </row>
    <row r="1318" spans="1:44" ht="12" customHeight="1">
      <c r="A1318" s="20">
        <v>1327</v>
      </c>
      <c r="B1318" s="21">
        <f>INDEX(Refs!A:A,MATCH($C1318,Refs!$I:$I,0))</f>
        <v>6133289</v>
      </c>
      <c r="C1318" s="22" t="s">
        <v>1799</v>
      </c>
      <c r="D1318" s="21" t="str">
        <f>INDEX(Refs!L:L,MATCH($C1318,Refs!$I:$I,0))</f>
        <v>Fonteyne, Simon; Martinez Gamino, Miguel-Angel; Saldivia Tejeda, Abel; Verhulst, Nele</v>
      </c>
      <c r="E1318" s="21" t="str">
        <f>INDEX(Refs!S:S,MATCH($C1318,Refs!$I:$I,0))</f>
        <v>10.3390/agronomy9120845</v>
      </c>
      <c r="F1318" s="23" t="s">
        <v>1418</v>
      </c>
      <c r="G1318" s="23" t="s">
        <v>1800</v>
      </c>
      <c r="I1318" s="24" t="s">
        <v>1420</v>
      </c>
      <c r="J1318" s="26" t="s">
        <v>1805</v>
      </c>
      <c r="L1318" s="26" t="s">
        <v>1803</v>
      </c>
      <c r="M1318" s="24">
        <v>2</v>
      </c>
      <c r="P1318" s="27" t="s">
        <v>59</v>
      </c>
      <c r="AF1318" s="23" t="s">
        <v>65</v>
      </c>
      <c r="AG1318" s="23" t="s">
        <v>1423</v>
      </c>
      <c r="AJ1318" s="24">
        <v>2016</v>
      </c>
      <c r="AK1318" s="30" t="str">
        <f t="shared" si="46"/>
        <v>Permanent raised beds + 66% residue cover</v>
      </c>
      <c r="AL1318" s="27">
        <v>31110</v>
      </c>
      <c r="AN1318" s="30" t="str">
        <f t="shared" si="47"/>
        <v>Permanent raised beds + No residues</v>
      </c>
      <c r="AO1318" s="27">
        <v>29550</v>
      </c>
      <c r="AR1318" s="27" t="s">
        <v>184</v>
      </c>
    </row>
    <row r="1319" spans="1:44" ht="12" customHeight="1">
      <c r="A1319" s="20">
        <v>1328</v>
      </c>
      <c r="B1319" s="21">
        <f>INDEX(Refs!A:A,MATCH($C1319,Refs!$I:$I,0))</f>
        <v>6133289</v>
      </c>
      <c r="C1319" s="22" t="s">
        <v>1799</v>
      </c>
      <c r="D1319" s="21" t="str">
        <f>INDEX(Refs!L:L,MATCH($C1319,Refs!$I:$I,0))</f>
        <v>Fonteyne, Simon; Martinez Gamino, Miguel-Angel; Saldivia Tejeda, Abel; Verhulst, Nele</v>
      </c>
      <c r="E1319" s="21" t="str">
        <f>INDEX(Refs!S:S,MATCH($C1319,Refs!$I:$I,0))</f>
        <v>10.3390/agronomy9120845</v>
      </c>
      <c r="F1319" s="23" t="s">
        <v>1418</v>
      </c>
      <c r="G1319" s="23" t="s">
        <v>1800</v>
      </c>
      <c r="I1319" s="24" t="s">
        <v>1420</v>
      </c>
      <c r="J1319" s="26" t="s">
        <v>1806</v>
      </c>
      <c r="L1319" s="26" t="s">
        <v>1803</v>
      </c>
      <c r="M1319" s="24">
        <v>2</v>
      </c>
      <c r="P1319" s="27" t="s">
        <v>59</v>
      </c>
      <c r="AF1319" s="23" t="s">
        <v>65</v>
      </c>
      <c r="AG1319" s="23" t="s">
        <v>1423</v>
      </c>
      <c r="AJ1319" s="24">
        <v>2016</v>
      </c>
      <c r="AK1319" s="30" t="str">
        <f t="shared" si="46"/>
        <v>Permanent raised beds + 100% residue cover</v>
      </c>
      <c r="AL1319" s="27">
        <v>27990</v>
      </c>
      <c r="AN1319" s="30" t="str">
        <f t="shared" si="47"/>
        <v>Permanent raised beds + No residues</v>
      </c>
      <c r="AO1319" s="27">
        <v>29550</v>
      </c>
      <c r="AR1319" s="27" t="s">
        <v>184</v>
      </c>
    </row>
    <row r="1320" spans="1:44" ht="12" customHeight="1">
      <c r="A1320" s="20">
        <v>1329</v>
      </c>
      <c r="B1320" s="21">
        <f>INDEX(Refs!A:A,MATCH($C1320,Refs!$I:$I,0))</f>
        <v>6133289</v>
      </c>
      <c r="C1320" s="22" t="s">
        <v>1799</v>
      </c>
      <c r="D1320" s="21" t="str">
        <f>INDEX(Refs!L:L,MATCH($C1320,Refs!$I:$I,0))</f>
        <v>Fonteyne, Simon; Martinez Gamino, Miguel-Angel; Saldivia Tejeda, Abel; Verhulst, Nele</v>
      </c>
      <c r="E1320" s="21" t="str">
        <f>INDEX(Refs!S:S,MATCH($C1320,Refs!$I:$I,0))</f>
        <v>10.3390/agronomy9120845</v>
      </c>
      <c r="F1320" s="23" t="s">
        <v>1418</v>
      </c>
      <c r="G1320" s="23" t="s">
        <v>1800</v>
      </c>
      <c r="I1320" s="24" t="s">
        <v>1420</v>
      </c>
      <c r="J1320" s="26" t="s">
        <v>1801</v>
      </c>
      <c r="L1320" s="26" t="s">
        <v>1802</v>
      </c>
      <c r="M1320" s="24">
        <v>2</v>
      </c>
      <c r="O1320" s="27" t="s">
        <v>59</v>
      </c>
      <c r="AF1320" s="23" t="s">
        <v>60</v>
      </c>
      <c r="AG1320" s="23" t="s">
        <v>1423</v>
      </c>
      <c r="AJ1320" s="24">
        <v>2017</v>
      </c>
      <c r="AK1320" s="30" t="str">
        <f t="shared" si="46"/>
        <v>Minimum till</v>
      </c>
      <c r="AL1320" s="27">
        <v>27570</v>
      </c>
      <c r="AN1320" s="30" t="str">
        <f t="shared" si="47"/>
        <v>Conv till</v>
      </c>
      <c r="AO1320" s="27">
        <v>28470</v>
      </c>
      <c r="AR1320" s="27" t="s">
        <v>184</v>
      </c>
    </row>
    <row r="1321" spans="1:44" ht="12" customHeight="1">
      <c r="A1321" s="20">
        <v>1330</v>
      </c>
      <c r="B1321" s="21">
        <f>INDEX(Refs!A:A,MATCH($C1321,Refs!$I:$I,0))</f>
        <v>6133289</v>
      </c>
      <c r="C1321" s="22" t="s">
        <v>1799</v>
      </c>
      <c r="D1321" s="21" t="str">
        <f>INDEX(Refs!L:L,MATCH($C1321,Refs!$I:$I,0))</f>
        <v>Fonteyne, Simon; Martinez Gamino, Miguel-Angel; Saldivia Tejeda, Abel; Verhulst, Nele</v>
      </c>
      <c r="E1321" s="21" t="str">
        <f>INDEX(Refs!S:S,MATCH($C1321,Refs!$I:$I,0))</f>
        <v>10.3390/agronomy9120845</v>
      </c>
      <c r="F1321" s="23" t="s">
        <v>1418</v>
      </c>
      <c r="G1321" s="23" t="s">
        <v>1800</v>
      </c>
      <c r="I1321" s="24" t="s">
        <v>1420</v>
      </c>
      <c r="J1321" s="26" t="s">
        <v>1738</v>
      </c>
      <c r="L1321" s="26" t="s">
        <v>1802</v>
      </c>
      <c r="M1321" s="24">
        <v>2</v>
      </c>
      <c r="O1321" s="27" t="s">
        <v>59</v>
      </c>
      <c r="AF1321" s="23" t="s">
        <v>60</v>
      </c>
      <c r="AG1321" s="23" t="s">
        <v>1423</v>
      </c>
      <c r="AJ1321" s="24">
        <v>2017</v>
      </c>
      <c r="AK1321" s="30" t="str">
        <f t="shared" si="46"/>
        <v>Reduced till</v>
      </c>
      <c r="AL1321" s="27">
        <v>28020</v>
      </c>
      <c r="AN1321" s="30" t="str">
        <f t="shared" si="47"/>
        <v>Conv till</v>
      </c>
      <c r="AO1321" s="27">
        <v>28470</v>
      </c>
      <c r="AR1321" s="27" t="s">
        <v>184</v>
      </c>
    </row>
    <row r="1322" spans="1:44" ht="12" customHeight="1">
      <c r="A1322" s="20">
        <v>1331</v>
      </c>
      <c r="B1322" s="21">
        <f>INDEX(Refs!A:A,MATCH($C1322,Refs!$I:$I,0))</f>
        <v>6133289</v>
      </c>
      <c r="C1322" s="22" t="s">
        <v>1799</v>
      </c>
      <c r="D1322" s="21" t="str">
        <f>INDEX(Refs!L:L,MATCH($C1322,Refs!$I:$I,0))</f>
        <v>Fonteyne, Simon; Martinez Gamino, Miguel-Angel; Saldivia Tejeda, Abel; Verhulst, Nele</v>
      </c>
      <c r="E1322" s="21" t="str">
        <f>INDEX(Refs!S:S,MATCH($C1322,Refs!$I:$I,0))</f>
        <v>10.3390/agronomy9120845</v>
      </c>
      <c r="F1322" s="23" t="s">
        <v>1418</v>
      </c>
      <c r="G1322" s="23" t="s">
        <v>1800</v>
      </c>
      <c r="I1322" s="24" t="s">
        <v>1420</v>
      </c>
      <c r="J1322" s="26" t="s">
        <v>1803</v>
      </c>
      <c r="L1322" s="26" t="s">
        <v>1802</v>
      </c>
      <c r="M1322" s="24">
        <v>2</v>
      </c>
      <c r="O1322" s="27" t="s">
        <v>59</v>
      </c>
      <c r="AF1322" s="23" t="s">
        <v>60</v>
      </c>
      <c r="AG1322" s="23" t="s">
        <v>1423</v>
      </c>
      <c r="AJ1322" s="24">
        <v>2017</v>
      </c>
      <c r="AK1322" s="30" t="str">
        <f t="shared" si="46"/>
        <v>Permanent raised beds + No residues</v>
      </c>
      <c r="AL1322" s="27">
        <v>26520</v>
      </c>
      <c r="AN1322" s="30" t="str">
        <f t="shared" si="47"/>
        <v>Conv till</v>
      </c>
      <c r="AO1322" s="27">
        <v>28470</v>
      </c>
      <c r="AR1322" s="27" t="s">
        <v>184</v>
      </c>
    </row>
    <row r="1323" spans="1:44" ht="12" customHeight="1">
      <c r="A1323" s="20">
        <v>1332</v>
      </c>
      <c r="B1323" s="21">
        <f>INDEX(Refs!A:A,MATCH($C1323,Refs!$I:$I,0))</f>
        <v>6133289</v>
      </c>
      <c r="C1323" s="22" t="s">
        <v>1799</v>
      </c>
      <c r="D1323" s="21" t="str">
        <f>INDEX(Refs!L:L,MATCH($C1323,Refs!$I:$I,0))</f>
        <v>Fonteyne, Simon; Martinez Gamino, Miguel-Angel; Saldivia Tejeda, Abel; Verhulst, Nele</v>
      </c>
      <c r="E1323" s="21" t="str">
        <f>INDEX(Refs!S:S,MATCH($C1323,Refs!$I:$I,0))</f>
        <v>10.3390/agronomy9120845</v>
      </c>
      <c r="F1323" s="23" t="s">
        <v>1418</v>
      </c>
      <c r="G1323" s="23" t="s">
        <v>1800</v>
      </c>
      <c r="I1323" s="24" t="s">
        <v>1420</v>
      </c>
      <c r="J1323" s="26" t="s">
        <v>1801</v>
      </c>
      <c r="L1323" s="26" t="s">
        <v>1738</v>
      </c>
      <c r="M1323" s="24">
        <v>2</v>
      </c>
      <c r="O1323" s="27" t="s">
        <v>59</v>
      </c>
      <c r="AF1323" s="23" t="s">
        <v>60</v>
      </c>
      <c r="AG1323" s="23" t="s">
        <v>1423</v>
      </c>
      <c r="AJ1323" s="24">
        <v>2017</v>
      </c>
      <c r="AK1323" s="30" t="str">
        <f t="shared" si="46"/>
        <v>Minimum till</v>
      </c>
      <c r="AL1323" s="27">
        <v>27570</v>
      </c>
      <c r="AN1323" s="30" t="str">
        <f t="shared" si="47"/>
        <v>Reduced till</v>
      </c>
      <c r="AO1323" s="27">
        <v>28020</v>
      </c>
      <c r="AR1323" s="27" t="s">
        <v>184</v>
      </c>
    </row>
    <row r="1324" spans="1:44" ht="12" customHeight="1">
      <c r="A1324" s="20">
        <v>1333</v>
      </c>
      <c r="B1324" s="21">
        <f>INDEX(Refs!A:A,MATCH($C1324,Refs!$I:$I,0))</f>
        <v>6133289</v>
      </c>
      <c r="C1324" s="22" t="s">
        <v>1799</v>
      </c>
      <c r="D1324" s="21" t="str">
        <f>INDEX(Refs!L:L,MATCH($C1324,Refs!$I:$I,0))</f>
        <v>Fonteyne, Simon; Martinez Gamino, Miguel-Angel; Saldivia Tejeda, Abel; Verhulst, Nele</v>
      </c>
      <c r="E1324" s="21" t="str">
        <f>INDEX(Refs!S:S,MATCH($C1324,Refs!$I:$I,0))</f>
        <v>10.3390/agronomy9120845</v>
      </c>
      <c r="F1324" s="23" t="s">
        <v>1418</v>
      </c>
      <c r="G1324" s="23" t="s">
        <v>1800</v>
      </c>
      <c r="I1324" s="24" t="s">
        <v>1420</v>
      </c>
      <c r="J1324" s="26" t="s">
        <v>1804</v>
      </c>
      <c r="L1324" s="26" t="s">
        <v>1803</v>
      </c>
      <c r="M1324" s="24">
        <v>2</v>
      </c>
      <c r="P1324" s="27" t="s">
        <v>59</v>
      </c>
      <c r="AF1324" s="23" t="s">
        <v>60</v>
      </c>
      <c r="AG1324" s="23" t="s">
        <v>1423</v>
      </c>
      <c r="AJ1324" s="24">
        <v>2017</v>
      </c>
      <c r="AK1324" s="30" t="str">
        <f t="shared" ref="AK1324:AK1325" si="48">J1324</f>
        <v>Permanent raised beds + 33% residue cover</v>
      </c>
      <c r="AL1324" s="27">
        <v>26520</v>
      </c>
      <c r="AN1324" s="30" t="str">
        <f t="shared" ref="AN1324:AN1325" si="49">L1324</f>
        <v>Permanent raised beds + No residues</v>
      </c>
      <c r="AO1324" s="27">
        <v>26520</v>
      </c>
      <c r="AR1324" s="27" t="s">
        <v>184</v>
      </c>
    </row>
    <row r="1325" spans="1:44" ht="12" customHeight="1">
      <c r="A1325" s="20">
        <v>1334</v>
      </c>
      <c r="B1325" s="21">
        <f>INDEX(Refs!A:A,MATCH($C1325,Refs!$I:$I,0))</f>
        <v>6133289</v>
      </c>
      <c r="C1325" s="22" t="s">
        <v>1799</v>
      </c>
      <c r="D1325" s="21" t="str">
        <f>INDEX(Refs!L:L,MATCH($C1325,Refs!$I:$I,0))</f>
        <v>Fonteyne, Simon; Martinez Gamino, Miguel-Angel; Saldivia Tejeda, Abel; Verhulst, Nele</v>
      </c>
      <c r="E1325" s="21" t="str">
        <f>INDEX(Refs!S:S,MATCH($C1325,Refs!$I:$I,0))</f>
        <v>10.3390/agronomy9120845</v>
      </c>
      <c r="F1325" s="23" t="s">
        <v>1418</v>
      </c>
      <c r="G1325" s="23" t="s">
        <v>1800</v>
      </c>
      <c r="I1325" s="24" t="s">
        <v>1420</v>
      </c>
      <c r="J1325" s="26" t="s">
        <v>1805</v>
      </c>
      <c r="L1325" s="26" t="s">
        <v>1803</v>
      </c>
      <c r="M1325" s="24">
        <v>2</v>
      </c>
      <c r="P1325" s="27" t="s">
        <v>59</v>
      </c>
      <c r="AF1325" s="23" t="s">
        <v>60</v>
      </c>
      <c r="AG1325" s="23" t="s">
        <v>1423</v>
      </c>
      <c r="AJ1325" s="24">
        <v>2017</v>
      </c>
      <c r="AK1325" s="30" t="str">
        <f t="shared" si="48"/>
        <v>Permanent raised beds + 66% residue cover</v>
      </c>
      <c r="AL1325" s="27">
        <v>26520</v>
      </c>
      <c r="AN1325" s="30" t="str">
        <f t="shared" si="49"/>
        <v>Permanent raised beds + No residues</v>
      </c>
      <c r="AO1325" s="27">
        <v>26520</v>
      </c>
      <c r="AR1325" s="27" t="s">
        <v>184</v>
      </c>
    </row>
    <row r="1326" spans="1:44" ht="12" customHeight="1">
      <c r="A1326" s="20">
        <v>1335</v>
      </c>
      <c r="B1326" s="21">
        <f>INDEX(Refs!A:A,MATCH($C1326,Refs!$I:$I,0))</f>
        <v>6133289</v>
      </c>
      <c r="C1326" s="22" t="s">
        <v>1799</v>
      </c>
      <c r="D1326" s="21" t="str">
        <f>INDEX(Refs!L:L,MATCH($C1326,Refs!$I:$I,0))</f>
        <v>Fonteyne, Simon; Martinez Gamino, Miguel-Angel; Saldivia Tejeda, Abel; Verhulst, Nele</v>
      </c>
      <c r="E1326" s="21" t="str">
        <f>INDEX(Refs!S:S,MATCH($C1326,Refs!$I:$I,0))</f>
        <v>10.3390/agronomy9120845</v>
      </c>
      <c r="F1326" s="23" t="s">
        <v>1418</v>
      </c>
      <c r="G1326" s="23" t="s">
        <v>1800</v>
      </c>
      <c r="I1326" s="24" t="s">
        <v>1420</v>
      </c>
      <c r="J1326" s="26" t="s">
        <v>1806</v>
      </c>
      <c r="L1326" s="26" t="s">
        <v>1803</v>
      </c>
      <c r="M1326" s="24">
        <v>2</v>
      </c>
      <c r="P1326" s="27" t="s">
        <v>59</v>
      </c>
      <c r="AF1326" s="23" t="s">
        <v>60</v>
      </c>
      <c r="AG1326" s="23" t="s">
        <v>1423</v>
      </c>
      <c r="AJ1326" s="24">
        <v>2017</v>
      </c>
      <c r="AK1326" s="30" t="str">
        <f t="shared" ref="AK1326:AK1389" si="50">J1326</f>
        <v>Permanent raised beds + 100% residue cover</v>
      </c>
      <c r="AL1326" s="27">
        <v>26520</v>
      </c>
      <c r="AN1326" s="30" t="str">
        <f t="shared" ref="AN1326:AN1389" si="51">L1326</f>
        <v>Permanent raised beds + No residues</v>
      </c>
      <c r="AO1326" s="27">
        <v>26520</v>
      </c>
      <c r="AR1326" s="27" t="s">
        <v>184</v>
      </c>
    </row>
    <row r="1327" spans="1:44" ht="12" customHeight="1">
      <c r="A1327" s="20">
        <v>1336</v>
      </c>
      <c r="B1327" s="21">
        <f>INDEX(Refs!A:A,MATCH($C1327,Refs!$I:$I,0))</f>
        <v>6133289</v>
      </c>
      <c r="C1327" s="22" t="s">
        <v>1799</v>
      </c>
      <c r="D1327" s="21" t="str">
        <f>INDEX(Refs!L:L,MATCH($C1327,Refs!$I:$I,0))</f>
        <v>Fonteyne, Simon; Martinez Gamino, Miguel-Angel; Saldivia Tejeda, Abel; Verhulst, Nele</v>
      </c>
      <c r="E1327" s="21" t="str">
        <f>INDEX(Refs!S:S,MATCH($C1327,Refs!$I:$I,0))</f>
        <v>10.3390/agronomy9120845</v>
      </c>
      <c r="F1327" s="23" t="s">
        <v>1418</v>
      </c>
      <c r="G1327" s="23" t="s">
        <v>1800</v>
      </c>
      <c r="I1327" s="24" t="s">
        <v>1420</v>
      </c>
      <c r="J1327" s="26" t="s">
        <v>1801</v>
      </c>
      <c r="L1327" s="26" t="s">
        <v>1802</v>
      </c>
      <c r="M1327" s="24">
        <v>2</v>
      </c>
      <c r="O1327" s="27" t="s">
        <v>59</v>
      </c>
      <c r="AF1327" s="23" t="s">
        <v>80</v>
      </c>
      <c r="AG1327" s="23" t="s">
        <v>1423</v>
      </c>
      <c r="AJ1327" s="24">
        <v>2017</v>
      </c>
      <c r="AK1327" s="30" t="str">
        <f t="shared" si="50"/>
        <v>Minimum till</v>
      </c>
      <c r="AL1327" s="27">
        <v>12060</v>
      </c>
      <c r="AN1327" s="30" t="str">
        <f t="shared" si="51"/>
        <v>Conv till</v>
      </c>
      <c r="AO1327" s="27">
        <v>22567</v>
      </c>
      <c r="AR1327" s="27" t="s">
        <v>184</v>
      </c>
    </row>
    <row r="1328" spans="1:44" ht="12" customHeight="1">
      <c r="A1328" s="20">
        <v>1337</v>
      </c>
      <c r="B1328" s="21">
        <f>INDEX(Refs!A:A,MATCH($C1328,Refs!$I:$I,0))</f>
        <v>6133289</v>
      </c>
      <c r="C1328" s="22" t="s">
        <v>1799</v>
      </c>
      <c r="D1328" s="21" t="str">
        <f>INDEX(Refs!L:L,MATCH($C1328,Refs!$I:$I,0))</f>
        <v>Fonteyne, Simon; Martinez Gamino, Miguel-Angel; Saldivia Tejeda, Abel; Verhulst, Nele</v>
      </c>
      <c r="E1328" s="21" t="str">
        <f>INDEX(Refs!S:S,MATCH($C1328,Refs!$I:$I,0))</f>
        <v>10.3390/agronomy9120845</v>
      </c>
      <c r="F1328" s="23" t="s">
        <v>1418</v>
      </c>
      <c r="G1328" s="23" t="s">
        <v>1800</v>
      </c>
      <c r="I1328" s="24" t="s">
        <v>1420</v>
      </c>
      <c r="J1328" s="26" t="s">
        <v>1738</v>
      </c>
      <c r="L1328" s="26" t="s">
        <v>1802</v>
      </c>
      <c r="M1328" s="24">
        <v>2</v>
      </c>
      <c r="O1328" s="27" t="s">
        <v>59</v>
      </c>
      <c r="AF1328" s="23" t="s">
        <v>80</v>
      </c>
      <c r="AG1328" s="23" t="s">
        <v>1423</v>
      </c>
      <c r="AJ1328" s="24">
        <v>2017</v>
      </c>
      <c r="AK1328" s="30" t="str">
        <f t="shared" si="50"/>
        <v>Reduced till</v>
      </c>
      <c r="AL1328" s="27">
        <v>28978</v>
      </c>
      <c r="AN1328" s="30" t="str">
        <f t="shared" si="51"/>
        <v>Conv till</v>
      </c>
      <c r="AO1328" s="27">
        <v>22567</v>
      </c>
      <c r="AR1328" s="27" t="s">
        <v>184</v>
      </c>
    </row>
    <row r="1329" spans="1:46" ht="12" customHeight="1">
      <c r="A1329" s="20">
        <v>1338</v>
      </c>
      <c r="B1329" s="21">
        <f>INDEX(Refs!A:A,MATCH($C1329,Refs!$I:$I,0))</f>
        <v>6133289</v>
      </c>
      <c r="C1329" s="22" t="s">
        <v>1799</v>
      </c>
      <c r="D1329" s="21" t="str">
        <f>INDEX(Refs!L:L,MATCH($C1329,Refs!$I:$I,0))</f>
        <v>Fonteyne, Simon; Martinez Gamino, Miguel-Angel; Saldivia Tejeda, Abel; Verhulst, Nele</v>
      </c>
      <c r="E1329" s="21" t="str">
        <f>INDEX(Refs!S:S,MATCH($C1329,Refs!$I:$I,0))</f>
        <v>10.3390/agronomy9120845</v>
      </c>
      <c r="F1329" s="23" t="s">
        <v>1418</v>
      </c>
      <c r="G1329" s="23" t="s">
        <v>1800</v>
      </c>
      <c r="I1329" s="24" t="s">
        <v>1420</v>
      </c>
      <c r="J1329" s="26" t="s">
        <v>1803</v>
      </c>
      <c r="L1329" s="26" t="s">
        <v>1802</v>
      </c>
      <c r="M1329" s="24">
        <v>2</v>
      </c>
      <c r="O1329" s="27" t="s">
        <v>59</v>
      </c>
      <c r="AF1329" s="23" t="s">
        <v>80</v>
      </c>
      <c r="AG1329" s="23" t="s">
        <v>1423</v>
      </c>
      <c r="AJ1329" s="24">
        <v>2017</v>
      </c>
      <c r="AK1329" s="30" t="str">
        <f t="shared" si="50"/>
        <v>Permanent raised beds + No residues</v>
      </c>
      <c r="AL1329" s="27">
        <v>31434</v>
      </c>
      <c r="AN1329" s="30" t="str">
        <f t="shared" si="51"/>
        <v>Conv till</v>
      </c>
      <c r="AO1329" s="27">
        <v>22567</v>
      </c>
      <c r="AR1329" s="27" t="s">
        <v>184</v>
      </c>
    </row>
    <row r="1330" spans="1:46" ht="12" customHeight="1">
      <c r="A1330" s="20">
        <v>1339</v>
      </c>
      <c r="B1330" s="21">
        <f>INDEX(Refs!A:A,MATCH($C1330,Refs!$I:$I,0))</f>
        <v>6133289</v>
      </c>
      <c r="C1330" s="22" t="s">
        <v>1799</v>
      </c>
      <c r="D1330" s="21" t="str">
        <f>INDEX(Refs!L:L,MATCH($C1330,Refs!$I:$I,0))</f>
        <v>Fonteyne, Simon; Martinez Gamino, Miguel-Angel; Saldivia Tejeda, Abel; Verhulst, Nele</v>
      </c>
      <c r="E1330" s="21" t="str">
        <f>INDEX(Refs!S:S,MATCH($C1330,Refs!$I:$I,0))</f>
        <v>10.3390/agronomy9120845</v>
      </c>
      <c r="F1330" s="23" t="s">
        <v>1418</v>
      </c>
      <c r="G1330" s="23" t="s">
        <v>1800</v>
      </c>
      <c r="I1330" s="24" t="s">
        <v>1420</v>
      </c>
      <c r="J1330" s="26" t="s">
        <v>1801</v>
      </c>
      <c r="L1330" s="26" t="s">
        <v>1738</v>
      </c>
      <c r="M1330" s="24">
        <v>2</v>
      </c>
      <c r="O1330" s="27" t="s">
        <v>59</v>
      </c>
      <c r="AF1330" s="23" t="s">
        <v>80</v>
      </c>
      <c r="AG1330" s="23" t="s">
        <v>1423</v>
      </c>
      <c r="AJ1330" s="24">
        <v>2017</v>
      </c>
      <c r="AK1330" s="30" t="str">
        <f t="shared" si="50"/>
        <v>Minimum till</v>
      </c>
      <c r="AL1330" s="27">
        <v>12060</v>
      </c>
      <c r="AN1330" s="30" t="str">
        <f t="shared" si="51"/>
        <v>Reduced till</v>
      </c>
      <c r="AO1330" s="27">
        <v>28978</v>
      </c>
      <c r="AR1330" s="27" t="s">
        <v>184</v>
      </c>
    </row>
    <row r="1331" spans="1:46" ht="12" customHeight="1">
      <c r="A1331" s="20">
        <v>1340</v>
      </c>
      <c r="B1331" s="21">
        <f>INDEX(Refs!A:A,MATCH($C1331,Refs!$I:$I,0))</f>
        <v>6133289</v>
      </c>
      <c r="C1331" s="22" t="s">
        <v>1799</v>
      </c>
      <c r="D1331" s="21" t="str">
        <f>INDEX(Refs!L:L,MATCH($C1331,Refs!$I:$I,0))</f>
        <v>Fonteyne, Simon; Martinez Gamino, Miguel-Angel; Saldivia Tejeda, Abel; Verhulst, Nele</v>
      </c>
      <c r="E1331" s="21" t="str">
        <f>INDEX(Refs!S:S,MATCH($C1331,Refs!$I:$I,0))</f>
        <v>10.3390/agronomy9120845</v>
      </c>
      <c r="F1331" s="23" t="s">
        <v>1418</v>
      </c>
      <c r="G1331" s="23" t="s">
        <v>1800</v>
      </c>
      <c r="I1331" s="24" t="s">
        <v>1420</v>
      </c>
      <c r="J1331" s="26" t="s">
        <v>1804</v>
      </c>
      <c r="L1331" s="26" t="s">
        <v>1803</v>
      </c>
      <c r="M1331" s="24">
        <v>2</v>
      </c>
      <c r="P1331" s="27" t="s">
        <v>59</v>
      </c>
      <c r="AF1331" s="23" t="s">
        <v>80</v>
      </c>
      <c r="AG1331" s="23" t="s">
        <v>1423</v>
      </c>
      <c r="AJ1331" s="24">
        <v>2017</v>
      </c>
      <c r="AK1331" s="30" t="str">
        <f t="shared" si="50"/>
        <v>Permanent raised beds + 33% residue cover</v>
      </c>
      <c r="AL1331" s="27">
        <v>35256</v>
      </c>
      <c r="AN1331" s="30" t="str">
        <f t="shared" si="51"/>
        <v>Permanent raised beds + No residues</v>
      </c>
      <c r="AO1331" s="27">
        <v>31434</v>
      </c>
      <c r="AR1331" s="27" t="s">
        <v>184</v>
      </c>
    </row>
    <row r="1332" spans="1:46" ht="12" customHeight="1">
      <c r="A1332" s="20">
        <v>1341</v>
      </c>
      <c r="B1332" s="21">
        <f>INDEX(Refs!A:A,MATCH($C1332,Refs!$I:$I,0))</f>
        <v>6133289</v>
      </c>
      <c r="C1332" s="22" t="s">
        <v>1799</v>
      </c>
      <c r="D1332" s="21" t="str">
        <f>INDEX(Refs!L:L,MATCH($C1332,Refs!$I:$I,0))</f>
        <v>Fonteyne, Simon; Martinez Gamino, Miguel-Angel; Saldivia Tejeda, Abel; Verhulst, Nele</v>
      </c>
      <c r="E1332" s="21" t="str">
        <f>INDEX(Refs!S:S,MATCH($C1332,Refs!$I:$I,0))</f>
        <v>10.3390/agronomy9120845</v>
      </c>
      <c r="F1332" s="23" t="s">
        <v>1418</v>
      </c>
      <c r="G1332" s="23" t="s">
        <v>1800</v>
      </c>
      <c r="I1332" s="24" t="s">
        <v>1420</v>
      </c>
      <c r="J1332" s="26" t="s">
        <v>1805</v>
      </c>
      <c r="L1332" s="26" t="s">
        <v>1803</v>
      </c>
      <c r="M1332" s="24">
        <v>2</v>
      </c>
      <c r="P1332" s="27" t="s">
        <v>59</v>
      </c>
      <c r="AF1332" s="23" t="s">
        <v>80</v>
      </c>
      <c r="AG1332" s="23" t="s">
        <v>1423</v>
      </c>
      <c r="AJ1332" s="24">
        <v>2017</v>
      </c>
      <c r="AK1332" s="30" t="str">
        <f t="shared" si="50"/>
        <v>Permanent raised beds + 66% residue cover</v>
      </c>
      <c r="AL1332" s="27">
        <v>36346</v>
      </c>
      <c r="AN1332" s="30" t="str">
        <f t="shared" si="51"/>
        <v>Permanent raised beds + No residues</v>
      </c>
      <c r="AO1332" s="27">
        <v>31434</v>
      </c>
      <c r="AR1332" s="27" t="s">
        <v>184</v>
      </c>
    </row>
    <row r="1333" spans="1:46" ht="12" customHeight="1">
      <c r="A1333" s="20">
        <v>1342</v>
      </c>
      <c r="B1333" s="21">
        <f>INDEX(Refs!A:A,MATCH($C1333,Refs!$I:$I,0))</f>
        <v>6133289</v>
      </c>
      <c r="C1333" s="22" t="s">
        <v>1799</v>
      </c>
      <c r="D1333" s="21" t="str">
        <f>INDEX(Refs!L:L,MATCH($C1333,Refs!$I:$I,0))</f>
        <v>Fonteyne, Simon; Martinez Gamino, Miguel-Angel; Saldivia Tejeda, Abel; Verhulst, Nele</v>
      </c>
      <c r="E1333" s="21" t="str">
        <f>INDEX(Refs!S:S,MATCH($C1333,Refs!$I:$I,0))</f>
        <v>10.3390/agronomy9120845</v>
      </c>
      <c r="F1333" s="23" t="s">
        <v>1418</v>
      </c>
      <c r="G1333" s="23" t="s">
        <v>1800</v>
      </c>
      <c r="I1333" s="24" t="s">
        <v>1420</v>
      </c>
      <c r="J1333" s="26" t="s">
        <v>1806</v>
      </c>
      <c r="L1333" s="26" t="s">
        <v>1803</v>
      </c>
      <c r="M1333" s="24">
        <v>2</v>
      </c>
      <c r="P1333" s="27" t="s">
        <v>59</v>
      </c>
      <c r="AF1333" s="23" t="s">
        <v>80</v>
      </c>
      <c r="AG1333" s="23" t="s">
        <v>1423</v>
      </c>
      <c r="AJ1333" s="24">
        <v>2017</v>
      </c>
      <c r="AK1333" s="30" t="str">
        <f t="shared" si="50"/>
        <v>Permanent raised beds + 100% residue cover</v>
      </c>
      <c r="AL1333" s="27">
        <v>34854</v>
      </c>
      <c r="AN1333" s="30" t="str">
        <f t="shared" si="51"/>
        <v>Permanent raised beds + No residues</v>
      </c>
      <c r="AO1333" s="27">
        <v>31434</v>
      </c>
      <c r="AR1333" s="27" t="s">
        <v>184</v>
      </c>
    </row>
    <row r="1334" spans="1:46" ht="12" customHeight="1">
      <c r="A1334" s="20">
        <v>1343</v>
      </c>
      <c r="B1334" s="21">
        <f>INDEX(Refs!A:A,MATCH($C1334,Refs!$I:$I,0))</f>
        <v>6133289</v>
      </c>
      <c r="C1334" s="22" t="s">
        <v>1799</v>
      </c>
      <c r="D1334" s="21" t="str">
        <f>INDEX(Refs!L:L,MATCH($C1334,Refs!$I:$I,0))</f>
        <v>Fonteyne, Simon; Martinez Gamino, Miguel-Angel; Saldivia Tejeda, Abel; Verhulst, Nele</v>
      </c>
      <c r="E1334" s="21" t="str">
        <f>INDEX(Refs!S:S,MATCH($C1334,Refs!$I:$I,0))</f>
        <v>10.3390/agronomy9120845</v>
      </c>
      <c r="F1334" s="23" t="s">
        <v>1418</v>
      </c>
      <c r="G1334" s="23" t="s">
        <v>1800</v>
      </c>
      <c r="I1334" s="24" t="s">
        <v>1420</v>
      </c>
      <c r="J1334" s="26" t="s">
        <v>1801</v>
      </c>
      <c r="L1334" s="26" t="s">
        <v>1802</v>
      </c>
      <c r="M1334" s="24">
        <v>2</v>
      </c>
      <c r="O1334" s="27" t="s">
        <v>59</v>
      </c>
      <c r="AF1334" s="23" t="s">
        <v>65</v>
      </c>
      <c r="AG1334" s="23" t="s">
        <v>1423</v>
      </c>
      <c r="AJ1334" s="24">
        <v>2017</v>
      </c>
      <c r="AK1334" s="30" t="str">
        <f t="shared" si="50"/>
        <v>Minimum till</v>
      </c>
      <c r="AL1334" s="27">
        <v>-15510</v>
      </c>
      <c r="AN1334" s="30" t="str">
        <f t="shared" si="51"/>
        <v>Conv till</v>
      </c>
      <c r="AO1334" s="27">
        <v>-5903</v>
      </c>
      <c r="AR1334" s="27" t="s">
        <v>184</v>
      </c>
    </row>
    <row r="1335" spans="1:46" ht="12" customHeight="1">
      <c r="A1335" s="20">
        <v>1344</v>
      </c>
      <c r="B1335" s="21">
        <f>INDEX(Refs!A:A,MATCH($C1335,Refs!$I:$I,0))</f>
        <v>6133289</v>
      </c>
      <c r="C1335" s="22" t="s">
        <v>1799</v>
      </c>
      <c r="D1335" s="21" t="str">
        <f>INDEX(Refs!L:L,MATCH($C1335,Refs!$I:$I,0))</f>
        <v>Fonteyne, Simon; Martinez Gamino, Miguel-Angel; Saldivia Tejeda, Abel; Verhulst, Nele</v>
      </c>
      <c r="E1335" s="21" t="str">
        <f>INDEX(Refs!S:S,MATCH($C1335,Refs!$I:$I,0))</f>
        <v>10.3390/agronomy9120845</v>
      </c>
      <c r="F1335" s="23" t="s">
        <v>1418</v>
      </c>
      <c r="G1335" s="23" t="s">
        <v>1800</v>
      </c>
      <c r="I1335" s="24" t="s">
        <v>1420</v>
      </c>
      <c r="J1335" s="26" t="s">
        <v>1738</v>
      </c>
      <c r="L1335" s="26" t="s">
        <v>1802</v>
      </c>
      <c r="M1335" s="24">
        <v>2</v>
      </c>
      <c r="O1335" s="27" t="s">
        <v>59</v>
      </c>
      <c r="AF1335" s="23" t="s">
        <v>65</v>
      </c>
      <c r="AG1335" s="23" t="s">
        <v>1423</v>
      </c>
      <c r="AJ1335" s="24">
        <v>2017</v>
      </c>
      <c r="AK1335" s="30" t="str">
        <f t="shared" si="50"/>
        <v>Reduced till</v>
      </c>
      <c r="AL1335" s="27">
        <v>958</v>
      </c>
      <c r="AN1335" s="30" t="str">
        <f t="shared" si="51"/>
        <v>Conv till</v>
      </c>
      <c r="AO1335" s="27">
        <v>-5903</v>
      </c>
      <c r="AR1335" s="27" t="s">
        <v>184</v>
      </c>
    </row>
    <row r="1336" spans="1:46" ht="12" customHeight="1">
      <c r="A1336" s="20">
        <v>1345</v>
      </c>
      <c r="B1336" s="21">
        <f>INDEX(Refs!A:A,MATCH($C1336,Refs!$I:$I,0))</f>
        <v>6133289</v>
      </c>
      <c r="C1336" s="22" t="s">
        <v>1799</v>
      </c>
      <c r="D1336" s="21" t="str">
        <f>INDEX(Refs!L:L,MATCH($C1336,Refs!$I:$I,0))</f>
        <v>Fonteyne, Simon; Martinez Gamino, Miguel-Angel; Saldivia Tejeda, Abel; Verhulst, Nele</v>
      </c>
      <c r="E1336" s="21" t="str">
        <f>INDEX(Refs!S:S,MATCH($C1336,Refs!$I:$I,0))</f>
        <v>10.3390/agronomy9120845</v>
      </c>
      <c r="F1336" s="23" t="s">
        <v>1418</v>
      </c>
      <c r="G1336" s="23" t="s">
        <v>1800</v>
      </c>
      <c r="I1336" s="24" t="s">
        <v>1420</v>
      </c>
      <c r="J1336" s="26" t="s">
        <v>1803</v>
      </c>
      <c r="L1336" s="26" t="s">
        <v>1802</v>
      </c>
      <c r="M1336" s="24">
        <v>2</v>
      </c>
      <c r="O1336" s="27" t="s">
        <v>59</v>
      </c>
      <c r="AF1336" s="23" t="s">
        <v>65</v>
      </c>
      <c r="AG1336" s="23" t="s">
        <v>1423</v>
      </c>
      <c r="AJ1336" s="24">
        <v>2017</v>
      </c>
      <c r="AK1336" s="30" t="str">
        <f t="shared" si="50"/>
        <v>Permanent raised beds + No residues</v>
      </c>
      <c r="AL1336" s="27">
        <v>4914</v>
      </c>
      <c r="AN1336" s="30" t="str">
        <f t="shared" si="51"/>
        <v>Conv till</v>
      </c>
      <c r="AO1336" s="27">
        <v>-5903</v>
      </c>
      <c r="AR1336" s="27" t="s">
        <v>184</v>
      </c>
    </row>
    <row r="1337" spans="1:46" ht="12" customHeight="1">
      <c r="A1337" s="20">
        <v>1346</v>
      </c>
      <c r="B1337" s="21">
        <f>INDEX(Refs!A:A,MATCH($C1337,Refs!$I:$I,0))</f>
        <v>6133289</v>
      </c>
      <c r="C1337" s="22" t="s">
        <v>1799</v>
      </c>
      <c r="D1337" s="21" t="str">
        <f>INDEX(Refs!L:L,MATCH($C1337,Refs!$I:$I,0))</f>
        <v>Fonteyne, Simon; Martinez Gamino, Miguel-Angel; Saldivia Tejeda, Abel; Verhulst, Nele</v>
      </c>
      <c r="E1337" s="21" t="str">
        <f>INDEX(Refs!S:S,MATCH($C1337,Refs!$I:$I,0))</f>
        <v>10.3390/agronomy9120845</v>
      </c>
      <c r="F1337" s="23" t="s">
        <v>1418</v>
      </c>
      <c r="G1337" s="23" t="s">
        <v>1800</v>
      </c>
      <c r="I1337" s="24" t="s">
        <v>1420</v>
      </c>
      <c r="J1337" s="26" t="s">
        <v>1801</v>
      </c>
      <c r="L1337" s="26" t="s">
        <v>1738</v>
      </c>
      <c r="M1337" s="24">
        <v>2</v>
      </c>
      <c r="O1337" s="27" t="s">
        <v>59</v>
      </c>
      <c r="AF1337" s="23" t="s">
        <v>65</v>
      </c>
      <c r="AG1337" s="23" t="s">
        <v>1423</v>
      </c>
      <c r="AJ1337" s="24">
        <v>2017</v>
      </c>
      <c r="AK1337" s="30" t="str">
        <f t="shared" si="50"/>
        <v>Minimum till</v>
      </c>
      <c r="AL1337" s="27">
        <v>-15510</v>
      </c>
      <c r="AN1337" s="30" t="str">
        <f t="shared" si="51"/>
        <v>Reduced till</v>
      </c>
      <c r="AO1337" s="27">
        <v>958</v>
      </c>
      <c r="AR1337" s="27" t="s">
        <v>184</v>
      </c>
    </row>
    <row r="1338" spans="1:46" ht="12" customHeight="1">
      <c r="A1338" s="20">
        <v>1347</v>
      </c>
      <c r="B1338" s="21">
        <f>INDEX(Refs!A:A,MATCH($C1338,Refs!$I:$I,0))</f>
        <v>6133289</v>
      </c>
      <c r="C1338" s="22" t="s">
        <v>1799</v>
      </c>
      <c r="D1338" s="21" t="str">
        <f>INDEX(Refs!L:L,MATCH($C1338,Refs!$I:$I,0))</f>
        <v>Fonteyne, Simon; Martinez Gamino, Miguel-Angel; Saldivia Tejeda, Abel; Verhulst, Nele</v>
      </c>
      <c r="E1338" s="21" t="str">
        <f>INDEX(Refs!S:S,MATCH($C1338,Refs!$I:$I,0))</f>
        <v>10.3390/agronomy9120845</v>
      </c>
      <c r="F1338" s="23" t="s">
        <v>1418</v>
      </c>
      <c r="G1338" s="23" t="s">
        <v>1800</v>
      </c>
      <c r="I1338" s="24" t="s">
        <v>1420</v>
      </c>
      <c r="J1338" s="26" t="s">
        <v>1804</v>
      </c>
      <c r="L1338" s="26" t="s">
        <v>1803</v>
      </c>
      <c r="M1338" s="24">
        <v>2</v>
      </c>
      <c r="P1338" s="27" t="s">
        <v>59</v>
      </c>
      <c r="AF1338" s="23" t="s">
        <v>65</v>
      </c>
      <c r="AG1338" s="23" t="s">
        <v>1423</v>
      </c>
      <c r="AJ1338" s="24">
        <v>2017</v>
      </c>
      <c r="AK1338" s="30" t="str">
        <f t="shared" si="50"/>
        <v>Permanent raised beds + 33% residue cover</v>
      </c>
      <c r="AL1338" s="27">
        <v>8736</v>
      </c>
      <c r="AN1338" s="30" t="str">
        <f t="shared" si="51"/>
        <v>Permanent raised beds + No residues</v>
      </c>
      <c r="AO1338" s="27">
        <v>4914</v>
      </c>
      <c r="AR1338" s="27" t="s">
        <v>184</v>
      </c>
    </row>
    <row r="1339" spans="1:46" ht="12" customHeight="1">
      <c r="A1339" s="20">
        <v>1348</v>
      </c>
      <c r="B1339" s="21">
        <f>INDEX(Refs!A:A,MATCH($C1339,Refs!$I:$I,0))</f>
        <v>6133289</v>
      </c>
      <c r="C1339" s="22" t="s">
        <v>1799</v>
      </c>
      <c r="D1339" s="21" t="str">
        <f>INDEX(Refs!L:L,MATCH($C1339,Refs!$I:$I,0))</f>
        <v>Fonteyne, Simon; Martinez Gamino, Miguel-Angel; Saldivia Tejeda, Abel; Verhulst, Nele</v>
      </c>
      <c r="E1339" s="21" t="str">
        <f>INDEX(Refs!S:S,MATCH($C1339,Refs!$I:$I,0))</f>
        <v>10.3390/agronomy9120845</v>
      </c>
      <c r="F1339" s="23" t="s">
        <v>1418</v>
      </c>
      <c r="G1339" s="23" t="s">
        <v>1800</v>
      </c>
      <c r="I1339" s="24" t="s">
        <v>1420</v>
      </c>
      <c r="J1339" s="26" t="s">
        <v>1805</v>
      </c>
      <c r="L1339" s="26" t="s">
        <v>1803</v>
      </c>
      <c r="M1339" s="24">
        <v>2</v>
      </c>
      <c r="P1339" s="27" t="s">
        <v>59</v>
      </c>
      <c r="AF1339" s="23" t="s">
        <v>65</v>
      </c>
      <c r="AG1339" s="23" t="s">
        <v>1423</v>
      </c>
      <c r="AJ1339" s="24">
        <v>2017</v>
      </c>
      <c r="AK1339" s="30" t="str">
        <f t="shared" si="50"/>
        <v>Permanent raised beds + 66% residue cover</v>
      </c>
      <c r="AL1339" s="27">
        <v>9826</v>
      </c>
      <c r="AN1339" s="30" t="str">
        <f t="shared" si="51"/>
        <v>Permanent raised beds + No residues</v>
      </c>
      <c r="AO1339" s="27">
        <v>4914</v>
      </c>
      <c r="AR1339" s="27" t="s">
        <v>184</v>
      </c>
    </row>
    <row r="1340" spans="1:46" ht="12" customHeight="1">
      <c r="A1340" s="20">
        <v>1349</v>
      </c>
      <c r="B1340" s="21">
        <f>INDEX(Refs!A:A,MATCH($C1340,Refs!$I:$I,0))</f>
        <v>6133289</v>
      </c>
      <c r="C1340" s="22" t="s">
        <v>1799</v>
      </c>
      <c r="D1340" s="21" t="str">
        <f>INDEX(Refs!L:L,MATCH($C1340,Refs!$I:$I,0))</f>
        <v>Fonteyne, Simon; Martinez Gamino, Miguel-Angel; Saldivia Tejeda, Abel; Verhulst, Nele</v>
      </c>
      <c r="E1340" s="21" t="str">
        <f>INDEX(Refs!S:S,MATCH($C1340,Refs!$I:$I,0))</f>
        <v>10.3390/agronomy9120845</v>
      </c>
      <c r="F1340" s="23" t="s">
        <v>1418</v>
      </c>
      <c r="G1340" s="23" t="s">
        <v>1800</v>
      </c>
      <c r="I1340" s="24" t="s">
        <v>1420</v>
      </c>
      <c r="J1340" s="26" t="s">
        <v>1806</v>
      </c>
      <c r="L1340" s="26" t="s">
        <v>1803</v>
      </c>
      <c r="M1340" s="24">
        <v>2</v>
      </c>
      <c r="P1340" s="27" t="s">
        <v>59</v>
      </c>
      <c r="AF1340" s="23" t="s">
        <v>65</v>
      </c>
      <c r="AG1340" s="23" t="s">
        <v>1423</v>
      </c>
      <c r="AJ1340" s="24">
        <v>2017</v>
      </c>
      <c r="AK1340" s="30" t="str">
        <f t="shared" si="50"/>
        <v>Permanent raised beds + 100% residue cover</v>
      </c>
      <c r="AL1340" s="27">
        <v>8334</v>
      </c>
      <c r="AN1340" s="30" t="str">
        <f t="shared" si="51"/>
        <v>Permanent raised beds + No residues</v>
      </c>
      <c r="AO1340" s="27">
        <v>4914</v>
      </c>
      <c r="AR1340" s="27" t="s">
        <v>184</v>
      </c>
    </row>
    <row r="1341" spans="1:46" ht="12" customHeight="1">
      <c r="A1341" s="20">
        <v>1350</v>
      </c>
      <c r="B1341" s="21" t="e">
        <f>INDEX(Refs!A:A,MATCH($C1341,Refs!$I:$I,0))</f>
        <v>#N/A</v>
      </c>
      <c r="D1341" s="21" t="e">
        <f>INDEX(Refs!L:L,MATCH($C1341,Refs!$I:$I,0))</f>
        <v>#N/A</v>
      </c>
      <c r="E1341" s="21" t="e">
        <f>INDEX(Refs!S:S,MATCH($C1341,Refs!$I:$I,0))</f>
        <v>#N/A</v>
      </c>
      <c r="AK1341" s="30">
        <f t="shared" si="50"/>
        <v>0</v>
      </c>
      <c r="AN1341" s="30">
        <f t="shared" si="51"/>
        <v>0</v>
      </c>
    </row>
    <row r="1342" spans="1:46" ht="12" customHeight="1">
      <c r="A1342" s="20">
        <v>1351</v>
      </c>
      <c r="B1342" s="21">
        <f>INDEX(Refs!A:A,MATCH($C1342,Refs!$I:$I,0))</f>
        <v>6136928</v>
      </c>
      <c r="C1342" s="22" t="s">
        <v>1807</v>
      </c>
      <c r="D1342" s="21" t="str">
        <f>INDEX(Refs!L:L,MATCH($C1342,Refs!$I:$I,0))</f>
        <v>Aisakulova, Khaiyrnisa; Bissembayev, Anuarbek; Saljnikov, Elmira; Turebayeva, Sagadat; Yerkin, Akbota; Yesseyeva, Gainiya; Zhapparova, Aigul</v>
      </c>
      <c r="E1342" s="21" t="str">
        <f>INDEX(Refs!S:S,MATCH($C1342,Refs!$I:$I,0))</f>
        <v>10.3390/agronomy12010111</v>
      </c>
      <c r="F1342" s="23" t="s">
        <v>256</v>
      </c>
      <c r="G1342" s="23" t="s">
        <v>1808</v>
      </c>
      <c r="I1342" s="24" t="s">
        <v>79</v>
      </c>
      <c r="J1342" s="26" t="s">
        <v>1809</v>
      </c>
      <c r="L1342" s="26" t="s">
        <v>1810</v>
      </c>
      <c r="M1342" s="24">
        <v>4</v>
      </c>
      <c r="AB1342" s="27" t="s">
        <v>59</v>
      </c>
      <c r="AF1342" s="23" t="s">
        <v>60</v>
      </c>
      <c r="AG1342" s="23" t="s">
        <v>262</v>
      </c>
      <c r="AJ1342" s="24">
        <v>2019</v>
      </c>
      <c r="AK1342" s="30" t="str">
        <f t="shared" si="50"/>
        <v>P45</v>
      </c>
      <c r="AL1342" s="27">
        <v>35000</v>
      </c>
      <c r="AN1342" s="30" t="str">
        <f t="shared" si="51"/>
        <v>P30</v>
      </c>
      <c r="AO1342" s="27">
        <v>30600</v>
      </c>
      <c r="AR1342" s="27" t="s">
        <v>105</v>
      </c>
      <c r="AT1342" s="26" t="s">
        <v>77</v>
      </c>
    </row>
    <row r="1343" spans="1:46" ht="12" customHeight="1">
      <c r="A1343" s="20">
        <v>1352</v>
      </c>
      <c r="B1343" s="21">
        <f>INDEX(Refs!A:A,MATCH($C1343,Refs!$I:$I,0))</f>
        <v>6136928</v>
      </c>
      <c r="C1343" s="22" t="s">
        <v>1807</v>
      </c>
      <c r="D1343" s="21" t="str">
        <f>INDEX(Refs!L:L,MATCH($C1343,Refs!$I:$I,0))</f>
        <v>Aisakulova, Khaiyrnisa; Bissembayev, Anuarbek; Saljnikov, Elmira; Turebayeva, Sagadat; Yerkin, Akbota; Yesseyeva, Gainiya; Zhapparova, Aigul</v>
      </c>
      <c r="E1343" s="21" t="str">
        <f>INDEX(Refs!S:S,MATCH($C1343,Refs!$I:$I,0))</f>
        <v>10.3390/agronomy12010111</v>
      </c>
      <c r="F1343" s="23" t="s">
        <v>256</v>
      </c>
      <c r="G1343" s="23" t="s">
        <v>1808</v>
      </c>
      <c r="I1343" s="24" t="s">
        <v>79</v>
      </c>
      <c r="J1343" s="26" t="s">
        <v>1811</v>
      </c>
      <c r="L1343" s="26" t="s">
        <v>1810</v>
      </c>
      <c r="M1343" s="24">
        <v>4</v>
      </c>
      <c r="AB1343" s="27" t="s">
        <v>59</v>
      </c>
      <c r="AF1343" s="23" t="s">
        <v>60</v>
      </c>
      <c r="AG1343" s="23" t="s">
        <v>262</v>
      </c>
      <c r="AJ1343" s="24">
        <v>2019</v>
      </c>
      <c r="AK1343" s="30" t="str">
        <f t="shared" si="50"/>
        <v>P30 N50</v>
      </c>
      <c r="AL1343" s="27">
        <v>45100</v>
      </c>
      <c r="AN1343" s="30" t="str">
        <f t="shared" si="51"/>
        <v>P30</v>
      </c>
      <c r="AO1343" s="27">
        <v>30600</v>
      </c>
      <c r="AR1343" s="27" t="s">
        <v>105</v>
      </c>
      <c r="AT1343" s="26" t="s">
        <v>77</v>
      </c>
    </row>
    <row r="1344" spans="1:46" ht="12" customHeight="1">
      <c r="A1344" s="20">
        <v>1353</v>
      </c>
      <c r="B1344" s="21">
        <f>INDEX(Refs!A:A,MATCH($C1344,Refs!$I:$I,0))</f>
        <v>6136928</v>
      </c>
      <c r="C1344" s="22" t="s">
        <v>1807</v>
      </c>
      <c r="D1344" s="21" t="str">
        <f>INDEX(Refs!L:L,MATCH($C1344,Refs!$I:$I,0))</f>
        <v>Aisakulova, Khaiyrnisa; Bissembayev, Anuarbek; Saljnikov, Elmira; Turebayeva, Sagadat; Yerkin, Akbota; Yesseyeva, Gainiya; Zhapparova, Aigul</v>
      </c>
      <c r="E1344" s="21" t="str">
        <f>INDEX(Refs!S:S,MATCH($C1344,Refs!$I:$I,0))</f>
        <v>10.3390/agronomy12010111</v>
      </c>
      <c r="F1344" s="23" t="s">
        <v>256</v>
      </c>
      <c r="G1344" s="23" t="s">
        <v>1808</v>
      </c>
      <c r="I1344" s="24" t="s">
        <v>79</v>
      </c>
      <c r="J1344" s="26" t="s">
        <v>1812</v>
      </c>
      <c r="L1344" s="26" t="s">
        <v>1810</v>
      </c>
      <c r="M1344" s="24">
        <v>4</v>
      </c>
      <c r="AB1344" s="27" t="s">
        <v>59</v>
      </c>
      <c r="AF1344" s="23" t="s">
        <v>60</v>
      </c>
      <c r="AG1344" s="23" t="s">
        <v>262</v>
      </c>
      <c r="AJ1344" s="24">
        <v>2019</v>
      </c>
      <c r="AK1344" s="30" t="str">
        <f t="shared" si="50"/>
        <v>P30 N70</v>
      </c>
      <c r="AL1344" s="27">
        <v>50900</v>
      </c>
      <c r="AN1344" s="30" t="str">
        <f t="shared" si="51"/>
        <v>P30</v>
      </c>
      <c r="AO1344" s="27">
        <v>30600</v>
      </c>
      <c r="AR1344" s="27" t="s">
        <v>105</v>
      </c>
      <c r="AT1344" s="26" t="s">
        <v>77</v>
      </c>
    </row>
    <row r="1345" spans="1:46" ht="12" customHeight="1">
      <c r="A1345" s="20">
        <v>1354</v>
      </c>
      <c r="B1345" s="21">
        <f>INDEX(Refs!A:A,MATCH($C1345,Refs!$I:$I,0))</f>
        <v>6136928</v>
      </c>
      <c r="C1345" s="22" t="s">
        <v>1807</v>
      </c>
      <c r="D1345" s="21" t="str">
        <f>INDEX(Refs!L:L,MATCH($C1345,Refs!$I:$I,0))</f>
        <v>Aisakulova, Khaiyrnisa; Bissembayev, Anuarbek; Saljnikov, Elmira; Turebayeva, Sagadat; Yerkin, Akbota; Yesseyeva, Gainiya; Zhapparova, Aigul</v>
      </c>
      <c r="E1345" s="21" t="str">
        <f>INDEX(Refs!S:S,MATCH($C1345,Refs!$I:$I,0))</f>
        <v>10.3390/agronomy12010111</v>
      </c>
      <c r="F1345" s="23" t="s">
        <v>256</v>
      </c>
      <c r="G1345" s="23" t="s">
        <v>1808</v>
      </c>
      <c r="I1345" s="24" t="s">
        <v>79</v>
      </c>
      <c r="J1345" s="26" t="s">
        <v>1813</v>
      </c>
      <c r="L1345" s="26" t="s">
        <v>1809</v>
      </c>
      <c r="M1345" s="24">
        <v>4</v>
      </c>
      <c r="AB1345" s="27" t="s">
        <v>59</v>
      </c>
      <c r="AF1345" s="23" t="s">
        <v>60</v>
      </c>
      <c r="AG1345" s="23" t="s">
        <v>262</v>
      </c>
      <c r="AJ1345" s="24">
        <v>2019</v>
      </c>
      <c r="AK1345" s="30" t="str">
        <f t="shared" si="50"/>
        <v>P45 N50</v>
      </c>
      <c r="AL1345" s="27">
        <v>49600</v>
      </c>
      <c r="AN1345" s="30" t="str">
        <f t="shared" si="51"/>
        <v>P45</v>
      </c>
      <c r="AO1345" s="27">
        <v>35000</v>
      </c>
      <c r="AR1345" s="27" t="s">
        <v>105</v>
      </c>
      <c r="AT1345" s="26" t="s">
        <v>77</v>
      </c>
    </row>
    <row r="1346" spans="1:46" ht="12" customHeight="1">
      <c r="A1346" s="20">
        <v>1355</v>
      </c>
      <c r="B1346" s="21">
        <f>INDEX(Refs!A:A,MATCH($C1346,Refs!$I:$I,0))</f>
        <v>6136928</v>
      </c>
      <c r="C1346" s="22" t="s">
        <v>1807</v>
      </c>
      <c r="D1346" s="21" t="str">
        <f>INDEX(Refs!L:L,MATCH($C1346,Refs!$I:$I,0))</f>
        <v>Aisakulova, Khaiyrnisa; Bissembayev, Anuarbek; Saljnikov, Elmira; Turebayeva, Sagadat; Yerkin, Akbota; Yesseyeva, Gainiya; Zhapparova, Aigul</v>
      </c>
      <c r="E1346" s="21" t="str">
        <f>INDEX(Refs!S:S,MATCH($C1346,Refs!$I:$I,0))</f>
        <v>10.3390/agronomy12010111</v>
      </c>
      <c r="F1346" s="23" t="s">
        <v>256</v>
      </c>
      <c r="G1346" s="23" t="s">
        <v>1808</v>
      </c>
      <c r="I1346" s="24" t="s">
        <v>79</v>
      </c>
      <c r="J1346" s="26" t="s">
        <v>1814</v>
      </c>
      <c r="L1346" s="26" t="s">
        <v>1809</v>
      </c>
      <c r="M1346" s="24">
        <v>4</v>
      </c>
      <c r="AB1346" s="27" t="s">
        <v>59</v>
      </c>
      <c r="AF1346" s="23" t="s">
        <v>60</v>
      </c>
      <c r="AG1346" s="23" t="s">
        <v>262</v>
      </c>
      <c r="AJ1346" s="24">
        <v>2019</v>
      </c>
      <c r="AK1346" s="30" t="str">
        <f t="shared" si="50"/>
        <v>P45 N70</v>
      </c>
      <c r="AL1346" s="27">
        <v>55400</v>
      </c>
      <c r="AN1346" s="30" t="str">
        <f t="shared" si="51"/>
        <v>P45</v>
      </c>
      <c r="AO1346" s="27">
        <v>35000</v>
      </c>
      <c r="AR1346" s="27" t="s">
        <v>105</v>
      </c>
      <c r="AT1346" s="26" t="s">
        <v>77</v>
      </c>
    </row>
    <row r="1347" spans="1:46" ht="12" customHeight="1">
      <c r="A1347" s="20">
        <v>1356</v>
      </c>
      <c r="B1347" s="21">
        <f>INDEX(Refs!A:A,MATCH($C1347,Refs!$I:$I,0))</f>
        <v>6136928</v>
      </c>
      <c r="C1347" s="22" t="s">
        <v>1807</v>
      </c>
      <c r="D1347" s="21" t="str">
        <f>INDEX(Refs!L:L,MATCH($C1347,Refs!$I:$I,0))</f>
        <v>Aisakulova, Khaiyrnisa; Bissembayev, Anuarbek; Saljnikov, Elmira; Turebayeva, Sagadat; Yerkin, Akbota; Yesseyeva, Gainiya; Zhapparova, Aigul</v>
      </c>
      <c r="E1347" s="21" t="str">
        <f>INDEX(Refs!S:S,MATCH($C1347,Refs!$I:$I,0))</f>
        <v>10.3390/agronomy12010111</v>
      </c>
      <c r="F1347" s="23" t="s">
        <v>256</v>
      </c>
      <c r="G1347" s="23" t="s">
        <v>1808</v>
      </c>
      <c r="I1347" s="24" t="s">
        <v>79</v>
      </c>
      <c r="J1347" s="26" t="s">
        <v>1809</v>
      </c>
      <c r="L1347" s="26" t="s">
        <v>1810</v>
      </c>
      <c r="M1347" s="24">
        <v>4</v>
      </c>
      <c r="AB1347" s="27" t="s">
        <v>59</v>
      </c>
      <c r="AF1347" s="23" t="s">
        <v>60</v>
      </c>
      <c r="AG1347" s="23" t="s">
        <v>262</v>
      </c>
      <c r="AJ1347" s="24">
        <v>2020</v>
      </c>
      <c r="AK1347" s="30" t="str">
        <f t="shared" si="50"/>
        <v>P45</v>
      </c>
      <c r="AL1347" s="27">
        <v>44700</v>
      </c>
      <c r="AN1347" s="30" t="str">
        <f t="shared" si="51"/>
        <v>P30</v>
      </c>
      <c r="AO1347" s="27">
        <v>38500</v>
      </c>
      <c r="AR1347" s="27" t="s">
        <v>105</v>
      </c>
      <c r="AT1347" s="26" t="s">
        <v>77</v>
      </c>
    </row>
    <row r="1348" spans="1:46" ht="12" customHeight="1">
      <c r="A1348" s="20">
        <v>1357</v>
      </c>
      <c r="B1348" s="21">
        <f>INDEX(Refs!A:A,MATCH($C1348,Refs!$I:$I,0))</f>
        <v>6136928</v>
      </c>
      <c r="C1348" s="22" t="s">
        <v>1807</v>
      </c>
      <c r="D1348" s="21" t="str">
        <f>INDEX(Refs!L:L,MATCH($C1348,Refs!$I:$I,0))</f>
        <v>Aisakulova, Khaiyrnisa; Bissembayev, Anuarbek; Saljnikov, Elmira; Turebayeva, Sagadat; Yerkin, Akbota; Yesseyeva, Gainiya; Zhapparova, Aigul</v>
      </c>
      <c r="E1348" s="21" t="str">
        <f>INDEX(Refs!S:S,MATCH($C1348,Refs!$I:$I,0))</f>
        <v>10.3390/agronomy12010111</v>
      </c>
      <c r="F1348" s="23" t="s">
        <v>256</v>
      </c>
      <c r="G1348" s="23" t="s">
        <v>1808</v>
      </c>
      <c r="I1348" s="24" t="s">
        <v>79</v>
      </c>
      <c r="J1348" s="26" t="s">
        <v>1811</v>
      </c>
      <c r="L1348" s="26" t="s">
        <v>1810</v>
      </c>
      <c r="M1348" s="24">
        <v>4</v>
      </c>
      <c r="AB1348" s="27" t="s">
        <v>59</v>
      </c>
      <c r="AF1348" s="23" t="s">
        <v>60</v>
      </c>
      <c r="AG1348" s="23" t="s">
        <v>262</v>
      </c>
      <c r="AJ1348" s="24">
        <v>2020</v>
      </c>
      <c r="AK1348" s="30" t="str">
        <f t="shared" si="50"/>
        <v>P30 N50</v>
      </c>
      <c r="AL1348" s="27">
        <v>54800</v>
      </c>
      <c r="AN1348" s="30" t="str">
        <f t="shared" si="51"/>
        <v>P30</v>
      </c>
      <c r="AO1348" s="27">
        <v>38500</v>
      </c>
      <c r="AR1348" s="27" t="s">
        <v>105</v>
      </c>
      <c r="AT1348" s="26" t="s">
        <v>77</v>
      </c>
    </row>
    <row r="1349" spans="1:46" ht="12" customHeight="1">
      <c r="A1349" s="20">
        <v>1358</v>
      </c>
      <c r="B1349" s="21">
        <f>INDEX(Refs!A:A,MATCH($C1349,Refs!$I:$I,0))</f>
        <v>6136928</v>
      </c>
      <c r="C1349" s="22" t="s">
        <v>1807</v>
      </c>
      <c r="D1349" s="21" t="str">
        <f>INDEX(Refs!L:L,MATCH($C1349,Refs!$I:$I,0))</f>
        <v>Aisakulova, Khaiyrnisa; Bissembayev, Anuarbek; Saljnikov, Elmira; Turebayeva, Sagadat; Yerkin, Akbota; Yesseyeva, Gainiya; Zhapparova, Aigul</v>
      </c>
      <c r="E1349" s="21" t="str">
        <f>INDEX(Refs!S:S,MATCH($C1349,Refs!$I:$I,0))</f>
        <v>10.3390/agronomy12010111</v>
      </c>
      <c r="F1349" s="23" t="s">
        <v>256</v>
      </c>
      <c r="G1349" s="23" t="s">
        <v>1808</v>
      </c>
      <c r="I1349" s="24" t="s">
        <v>79</v>
      </c>
      <c r="J1349" s="26" t="s">
        <v>1812</v>
      </c>
      <c r="L1349" s="26" t="s">
        <v>1810</v>
      </c>
      <c r="M1349" s="24">
        <v>4</v>
      </c>
      <c r="AB1349" s="27" t="s">
        <v>59</v>
      </c>
      <c r="AF1349" s="23" t="s">
        <v>60</v>
      </c>
      <c r="AG1349" s="23" t="s">
        <v>262</v>
      </c>
      <c r="AJ1349" s="24">
        <v>2020</v>
      </c>
      <c r="AK1349" s="30" t="str">
        <f t="shared" si="50"/>
        <v>P30 N70</v>
      </c>
      <c r="AL1349" s="27">
        <v>61300</v>
      </c>
      <c r="AN1349" s="30" t="str">
        <f t="shared" si="51"/>
        <v>P30</v>
      </c>
      <c r="AO1349" s="27">
        <v>38500</v>
      </c>
      <c r="AR1349" s="27" t="s">
        <v>105</v>
      </c>
      <c r="AT1349" s="26" t="s">
        <v>77</v>
      </c>
    </row>
    <row r="1350" spans="1:46" ht="12" customHeight="1">
      <c r="A1350" s="20">
        <v>1359</v>
      </c>
      <c r="B1350" s="21">
        <f>INDEX(Refs!A:A,MATCH($C1350,Refs!$I:$I,0))</f>
        <v>6136928</v>
      </c>
      <c r="C1350" s="22" t="s">
        <v>1807</v>
      </c>
      <c r="D1350" s="21" t="str">
        <f>INDEX(Refs!L:L,MATCH($C1350,Refs!$I:$I,0))</f>
        <v>Aisakulova, Khaiyrnisa; Bissembayev, Anuarbek; Saljnikov, Elmira; Turebayeva, Sagadat; Yerkin, Akbota; Yesseyeva, Gainiya; Zhapparova, Aigul</v>
      </c>
      <c r="E1350" s="21" t="str">
        <f>INDEX(Refs!S:S,MATCH($C1350,Refs!$I:$I,0))</f>
        <v>10.3390/agronomy12010111</v>
      </c>
      <c r="F1350" s="23" t="s">
        <v>256</v>
      </c>
      <c r="G1350" s="23" t="s">
        <v>1808</v>
      </c>
      <c r="I1350" s="24" t="s">
        <v>79</v>
      </c>
      <c r="J1350" s="26" t="s">
        <v>1813</v>
      </c>
      <c r="L1350" s="26" t="s">
        <v>1809</v>
      </c>
      <c r="M1350" s="24">
        <v>4</v>
      </c>
      <c r="AB1350" s="27" t="s">
        <v>59</v>
      </c>
      <c r="AF1350" s="23" t="s">
        <v>60</v>
      </c>
      <c r="AG1350" s="23" t="s">
        <v>262</v>
      </c>
      <c r="AJ1350" s="24">
        <v>2020</v>
      </c>
      <c r="AK1350" s="30" t="str">
        <f t="shared" si="50"/>
        <v>P45 N50</v>
      </c>
      <c r="AL1350" s="27">
        <v>60900</v>
      </c>
      <c r="AN1350" s="30" t="str">
        <f t="shared" si="51"/>
        <v>P45</v>
      </c>
      <c r="AO1350" s="27">
        <v>44700</v>
      </c>
      <c r="AR1350" s="27" t="s">
        <v>105</v>
      </c>
      <c r="AT1350" s="26" t="s">
        <v>77</v>
      </c>
    </row>
    <row r="1351" spans="1:46" ht="12" customHeight="1">
      <c r="A1351" s="20">
        <v>1360</v>
      </c>
      <c r="B1351" s="21">
        <f>INDEX(Refs!A:A,MATCH($C1351,Refs!$I:$I,0))</f>
        <v>6136928</v>
      </c>
      <c r="C1351" s="22" t="s">
        <v>1807</v>
      </c>
      <c r="D1351" s="21" t="str">
        <f>INDEX(Refs!L:L,MATCH($C1351,Refs!$I:$I,0))</f>
        <v>Aisakulova, Khaiyrnisa; Bissembayev, Anuarbek; Saljnikov, Elmira; Turebayeva, Sagadat; Yerkin, Akbota; Yesseyeva, Gainiya; Zhapparova, Aigul</v>
      </c>
      <c r="E1351" s="21" t="str">
        <f>INDEX(Refs!S:S,MATCH($C1351,Refs!$I:$I,0))</f>
        <v>10.3390/agronomy12010111</v>
      </c>
      <c r="F1351" s="23" t="s">
        <v>256</v>
      </c>
      <c r="G1351" s="23" t="s">
        <v>1808</v>
      </c>
      <c r="I1351" s="24" t="s">
        <v>79</v>
      </c>
      <c r="J1351" s="26" t="s">
        <v>1814</v>
      </c>
      <c r="L1351" s="26" t="s">
        <v>1809</v>
      </c>
      <c r="M1351" s="24">
        <v>4</v>
      </c>
      <c r="AB1351" s="27" t="s">
        <v>59</v>
      </c>
      <c r="AF1351" s="23" t="s">
        <v>60</v>
      </c>
      <c r="AG1351" s="23" t="s">
        <v>262</v>
      </c>
      <c r="AJ1351" s="24">
        <v>2020</v>
      </c>
      <c r="AK1351" s="30" t="str">
        <f t="shared" si="50"/>
        <v>P45 N70</v>
      </c>
      <c r="AL1351" s="27">
        <v>67400</v>
      </c>
      <c r="AN1351" s="30" t="str">
        <f t="shared" si="51"/>
        <v>P45</v>
      </c>
      <c r="AO1351" s="27">
        <v>44700</v>
      </c>
      <c r="AR1351" s="27" t="s">
        <v>105</v>
      </c>
      <c r="AT1351" s="26" t="s">
        <v>77</v>
      </c>
    </row>
    <row r="1352" spans="1:46" ht="12" customHeight="1">
      <c r="A1352" s="20">
        <v>1361</v>
      </c>
      <c r="B1352" s="21">
        <f>INDEX(Refs!A:A,MATCH($C1352,Refs!$I:$I,0))</f>
        <v>6136928</v>
      </c>
      <c r="C1352" s="22" t="s">
        <v>1807</v>
      </c>
      <c r="D1352" s="21" t="str">
        <f>INDEX(Refs!L:L,MATCH($C1352,Refs!$I:$I,0))</f>
        <v>Aisakulova, Khaiyrnisa; Bissembayev, Anuarbek; Saljnikov, Elmira; Turebayeva, Sagadat; Yerkin, Akbota; Yesseyeva, Gainiya; Zhapparova, Aigul</v>
      </c>
      <c r="E1352" s="21" t="str">
        <f>INDEX(Refs!S:S,MATCH($C1352,Refs!$I:$I,0))</f>
        <v>10.3390/agronomy12010111</v>
      </c>
      <c r="F1352" s="23" t="s">
        <v>256</v>
      </c>
      <c r="G1352" s="23" t="s">
        <v>1808</v>
      </c>
      <c r="I1352" s="24" t="s">
        <v>79</v>
      </c>
      <c r="J1352" s="26" t="s">
        <v>1809</v>
      </c>
      <c r="L1352" s="26" t="s">
        <v>1810</v>
      </c>
      <c r="M1352" s="24">
        <v>4</v>
      </c>
      <c r="AB1352" s="27" t="s">
        <v>59</v>
      </c>
      <c r="AF1352" s="23" t="s">
        <v>80</v>
      </c>
      <c r="AG1352" s="23" t="s">
        <v>262</v>
      </c>
      <c r="AJ1352" s="24">
        <v>2019</v>
      </c>
      <c r="AK1352" s="30" t="str">
        <f t="shared" si="50"/>
        <v>P45</v>
      </c>
      <c r="AL1352" s="27">
        <v>140700</v>
      </c>
      <c r="AN1352" s="30" t="str">
        <f t="shared" si="51"/>
        <v>P30</v>
      </c>
      <c r="AO1352" s="27">
        <v>130200</v>
      </c>
      <c r="AR1352" s="27" t="s">
        <v>105</v>
      </c>
      <c r="AT1352" s="26" t="s">
        <v>77</v>
      </c>
    </row>
    <row r="1353" spans="1:46" ht="12" customHeight="1">
      <c r="A1353" s="20">
        <v>1362</v>
      </c>
      <c r="B1353" s="21">
        <f>INDEX(Refs!A:A,MATCH($C1353,Refs!$I:$I,0))</f>
        <v>6136928</v>
      </c>
      <c r="C1353" s="22" t="s">
        <v>1807</v>
      </c>
      <c r="D1353" s="21" t="str">
        <f>INDEX(Refs!L:L,MATCH($C1353,Refs!$I:$I,0))</f>
        <v>Aisakulova, Khaiyrnisa; Bissembayev, Anuarbek; Saljnikov, Elmira; Turebayeva, Sagadat; Yerkin, Akbota; Yesseyeva, Gainiya; Zhapparova, Aigul</v>
      </c>
      <c r="E1353" s="21" t="str">
        <f>INDEX(Refs!S:S,MATCH($C1353,Refs!$I:$I,0))</f>
        <v>10.3390/agronomy12010111</v>
      </c>
      <c r="F1353" s="23" t="s">
        <v>256</v>
      </c>
      <c r="G1353" s="23" t="s">
        <v>1808</v>
      </c>
      <c r="I1353" s="24" t="s">
        <v>79</v>
      </c>
      <c r="J1353" s="26" t="s">
        <v>1811</v>
      </c>
      <c r="L1353" s="26" t="s">
        <v>1810</v>
      </c>
      <c r="M1353" s="24">
        <v>4</v>
      </c>
      <c r="AB1353" s="27" t="s">
        <v>59</v>
      </c>
      <c r="AF1353" s="23" t="s">
        <v>80</v>
      </c>
      <c r="AG1353" s="23" t="s">
        <v>262</v>
      </c>
      <c r="AJ1353" s="24">
        <v>2019</v>
      </c>
      <c r="AK1353" s="30" t="str">
        <f t="shared" si="50"/>
        <v>P30 N50</v>
      </c>
      <c r="AL1353" s="27">
        <v>223300</v>
      </c>
      <c r="AN1353" s="30" t="str">
        <f t="shared" si="51"/>
        <v>P30</v>
      </c>
      <c r="AO1353" s="27">
        <v>130200</v>
      </c>
      <c r="AR1353" s="27" t="s">
        <v>105</v>
      </c>
      <c r="AT1353" s="26" t="s">
        <v>77</v>
      </c>
    </row>
    <row r="1354" spans="1:46" ht="12" customHeight="1">
      <c r="A1354" s="20">
        <v>1363</v>
      </c>
      <c r="B1354" s="21">
        <f>INDEX(Refs!A:A,MATCH($C1354,Refs!$I:$I,0))</f>
        <v>6136928</v>
      </c>
      <c r="C1354" s="22" t="s">
        <v>1807</v>
      </c>
      <c r="D1354" s="21" t="str">
        <f>INDEX(Refs!L:L,MATCH($C1354,Refs!$I:$I,0))</f>
        <v>Aisakulova, Khaiyrnisa; Bissembayev, Anuarbek; Saljnikov, Elmira; Turebayeva, Sagadat; Yerkin, Akbota; Yesseyeva, Gainiya; Zhapparova, Aigul</v>
      </c>
      <c r="E1354" s="21" t="str">
        <f>INDEX(Refs!S:S,MATCH($C1354,Refs!$I:$I,0))</f>
        <v>10.3390/agronomy12010111</v>
      </c>
      <c r="F1354" s="23" t="s">
        <v>256</v>
      </c>
      <c r="G1354" s="23" t="s">
        <v>1808</v>
      </c>
      <c r="I1354" s="24" t="s">
        <v>79</v>
      </c>
      <c r="J1354" s="26" t="s">
        <v>1812</v>
      </c>
      <c r="L1354" s="26" t="s">
        <v>1810</v>
      </c>
      <c r="M1354" s="24">
        <v>4</v>
      </c>
      <c r="AB1354" s="27" t="s">
        <v>59</v>
      </c>
      <c r="AF1354" s="23" t="s">
        <v>80</v>
      </c>
      <c r="AG1354" s="23" t="s">
        <v>262</v>
      </c>
      <c r="AJ1354" s="24">
        <v>2019</v>
      </c>
      <c r="AK1354" s="30" t="str">
        <f t="shared" si="50"/>
        <v>P30 N70</v>
      </c>
      <c r="AL1354" s="27">
        <v>243600</v>
      </c>
      <c r="AN1354" s="30" t="str">
        <f t="shared" si="51"/>
        <v>P30</v>
      </c>
      <c r="AO1354" s="27">
        <v>130200</v>
      </c>
      <c r="AR1354" s="27" t="s">
        <v>105</v>
      </c>
      <c r="AT1354" s="26" t="s">
        <v>77</v>
      </c>
    </row>
    <row r="1355" spans="1:46" ht="12" customHeight="1">
      <c r="A1355" s="20">
        <v>1364</v>
      </c>
      <c r="B1355" s="21">
        <f>INDEX(Refs!A:A,MATCH($C1355,Refs!$I:$I,0))</f>
        <v>6136928</v>
      </c>
      <c r="C1355" s="22" t="s">
        <v>1807</v>
      </c>
      <c r="D1355" s="21" t="str">
        <f>INDEX(Refs!L:L,MATCH($C1355,Refs!$I:$I,0))</f>
        <v>Aisakulova, Khaiyrnisa; Bissembayev, Anuarbek; Saljnikov, Elmira; Turebayeva, Sagadat; Yerkin, Akbota; Yesseyeva, Gainiya; Zhapparova, Aigul</v>
      </c>
      <c r="E1355" s="21" t="str">
        <f>INDEX(Refs!S:S,MATCH($C1355,Refs!$I:$I,0))</f>
        <v>10.3390/agronomy12010111</v>
      </c>
      <c r="F1355" s="23" t="s">
        <v>256</v>
      </c>
      <c r="G1355" s="23" t="s">
        <v>1808</v>
      </c>
      <c r="I1355" s="24" t="s">
        <v>79</v>
      </c>
      <c r="J1355" s="26" t="s">
        <v>1813</v>
      </c>
      <c r="L1355" s="26" t="s">
        <v>1809</v>
      </c>
      <c r="M1355" s="24">
        <v>4</v>
      </c>
      <c r="AB1355" s="27" t="s">
        <v>59</v>
      </c>
      <c r="AF1355" s="23" t="s">
        <v>80</v>
      </c>
      <c r="AG1355" s="23" t="s">
        <v>262</v>
      </c>
      <c r="AJ1355" s="24">
        <v>2019</v>
      </c>
      <c r="AK1355" s="30" t="str">
        <f t="shared" si="50"/>
        <v>P45 N50</v>
      </c>
      <c r="AL1355" s="27">
        <v>250600</v>
      </c>
      <c r="AN1355" s="30" t="str">
        <f t="shared" si="51"/>
        <v>P45</v>
      </c>
      <c r="AO1355" s="27">
        <v>140700</v>
      </c>
      <c r="AR1355" s="27" t="s">
        <v>105</v>
      </c>
      <c r="AT1355" s="26" t="s">
        <v>77</v>
      </c>
    </row>
    <row r="1356" spans="1:46" ht="12" customHeight="1">
      <c r="A1356" s="20">
        <v>1365</v>
      </c>
      <c r="B1356" s="21">
        <f>INDEX(Refs!A:A,MATCH($C1356,Refs!$I:$I,0))</f>
        <v>6136928</v>
      </c>
      <c r="C1356" s="22" t="s">
        <v>1807</v>
      </c>
      <c r="D1356" s="21" t="str">
        <f>INDEX(Refs!L:L,MATCH($C1356,Refs!$I:$I,0))</f>
        <v>Aisakulova, Khaiyrnisa; Bissembayev, Anuarbek; Saljnikov, Elmira; Turebayeva, Sagadat; Yerkin, Akbota; Yesseyeva, Gainiya; Zhapparova, Aigul</v>
      </c>
      <c r="E1356" s="21" t="str">
        <f>INDEX(Refs!S:S,MATCH($C1356,Refs!$I:$I,0))</f>
        <v>10.3390/agronomy12010111</v>
      </c>
      <c r="F1356" s="23" t="s">
        <v>256</v>
      </c>
      <c r="G1356" s="23" t="s">
        <v>1808</v>
      </c>
      <c r="I1356" s="24" t="s">
        <v>79</v>
      </c>
      <c r="J1356" s="26" t="s">
        <v>1814</v>
      </c>
      <c r="L1356" s="26" t="s">
        <v>1809</v>
      </c>
      <c r="M1356" s="24">
        <v>4</v>
      </c>
      <c r="AB1356" s="27" t="s">
        <v>59</v>
      </c>
      <c r="AF1356" s="23" t="s">
        <v>80</v>
      </c>
      <c r="AG1356" s="23" t="s">
        <v>262</v>
      </c>
      <c r="AJ1356" s="24">
        <v>2019</v>
      </c>
      <c r="AK1356" s="30" t="str">
        <f t="shared" si="50"/>
        <v>P45 N70</v>
      </c>
      <c r="AL1356" s="27">
        <v>269500</v>
      </c>
      <c r="AN1356" s="30" t="str">
        <f t="shared" si="51"/>
        <v>P45</v>
      </c>
      <c r="AO1356" s="27">
        <v>140700</v>
      </c>
      <c r="AR1356" s="27" t="s">
        <v>105</v>
      </c>
      <c r="AT1356" s="26" t="s">
        <v>77</v>
      </c>
    </row>
    <row r="1357" spans="1:46" ht="12" customHeight="1">
      <c r="A1357" s="20">
        <v>1366</v>
      </c>
      <c r="B1357" s="21">
        <f>INDEX(Refs!A:A,MATCH($C1357,Refs!$I:$I,0))</f>
        <v>6136928</v>
      </c>
      <c r="C1357" s="22" t="s">
        <v>1807</v>
      </c>
      <c r="D1357" s="21" t="str">
        <f>INDEX(Refs!L:L,MATCH($C1357,Refs!$I:$I,0))</f>
        <v>Aisakulova, Khaiyrnisa; Bissembayev, Anuarbek; Saljnikov, Elmira; Turebayeva, Sagadat; Yerkin, Akbota; Yesseyeva, Gainiya; Zhapparova, Aigul</v>
      </c>
      <c r="E1357" s="21" t="str">
        <f>INDEX(Refs!S:S,MATCH($C1357,Refs!$I:$I,0))</f>
        <v>10.3390/agronomy12010111</v>
      </c>
      <c r="F1357" s="23" t="s">
        <v>256</v>
      </c>
      <c r="G1357" s="23" t="s">
        <v>1808</v>
      </c>
      <c r="I1357" s="24" t="s">
        <v>79</v>
      </c>
      <c r="J1357" s="26" t="s">
        <v>1809</v>
      </c>
      <c r="L1357" s="26" t="s">
        <v>1810</v>
      </c>
      <c r="M1357" s="24">
        <v>4</v>
      </c>
      <c r="AB1357" s="27" t="s">
        <v>59</v>
      </c>
      <c r="AF1357" s="23" t="s">
        <v>80</v>
      </c>
      <c r="AG1357" s="23" t="s">
        <v>262</v>
      </c>
      <c r="AJ1357" s="24">
        <v>2020</v>
      </c>
      <c r="AK1357" s="30" t="str">
        <f t="shared" si="50"/>
        <v>P45</v>
      </c>
      <c r="AL1357" s="27">
        <v>171900</v>
      </c>
      <c r="AN1357" s="30" t="str">
        <f t="shared" si="51"/>
        <v>P30</v>
      </c>
      <c r="AO1357" s="27">
        <v>157800</v>
      </c>
      <c r="AR1357" s="27" t="s">
        <v>105</v>
      </c>
      <c r="AT1357" s="26" t="s">
        <v>77</v>
      </c>
    </row>
    <row r="1358" spans="1:46" ht="12" customHeight="1">
      <c r="A1358" s="20">
        <v>1367</v>
      </c>
      <c r="B1358" s="21">
        <f>INDEX(Refs!A:A,MATCH($C1358,Refs!$I:$I,0))</f>
        <v>6136928</v>
      </c>
      <c r="C1358" s="22" t="s">
        <v>1807</v>
      </c>
      <c r="D1358" s="21" t="str">
        <f>INDEX(Refs!L:L,MATCH($C1358,Refs!$I:$I,0))</f>
        <v>Aisakulova, Khaiyrnisa; Bissembayev, Anuarbek; Saljnikov, Elmira; Turebayeva, Sagadat; Yerkin, Akbota; Yesseyeva, Gainiya; Zhapparova, Aigul</v>
      </c>
      <c r="E1358" s="21" t="str">
        <f>INDEX(Refs!S:S,MATCH($C1358,Refs!$I:$I,0))</f>
        <v>10.3390/agronomy12010111</v>
      </c>
      <c r="F1358" s="23" t="s">
        <v>256</v>
      </c>
      <c r="G1358" s="23" t="s">
        <v>1808</v>
      </c>
      <c r="I1358" s="24" t="s">
        <v>79</v>
      </c>
      <c r="J1358" s="26" t="s">
        <v>1811</v>
      </c>
      <c r="L1358" s="26" t="s">
        <v>1810</v>
      </c>
      <c r="M1358" s="24">
        <v>4</v>
      </c>
      <c r="AB1358" s="27" t="s">
        <v>59</v>
      </c>
      <c r="AF1358" s="23" t="s">
        <v>80</v>
      </c>
      <c r="AG1358" s="23" t="s">
        <v>262</v>
      </c>
      <c r="AJ1358" s="24">
        <v>2020</v>
      </c>
      <c r="AK1358" s="30" t="str">
        <f t="shared" si="50"/>
        <v>P30 N50</v>
      </c>
      <c r="AL1358" s="27">
        <v>285300</v>
      </c>
      <c r="AN1358" s="30" t="str">
        <f t="shared" si="51"/>
        <v>P30</v>
      </c>
      <c r="AO1358" s="27">
        <v>157800</v>
      </c>
      <c r="AR1358" s="27" t="s">
        <v>105</v>
      </c>
      <c r="AT1358" s="26" t="s">
        <v>77</v>
      </c>
    </row>
    <row r="1359" spans="1:46" ht="12" customHeight="1">
      <c r="A1359" s="20">
        <v>1368</v>
      </c>
      <c r="B1359" s="21">
        <f>INDEX(Refs!A:A,MATCH($C1359,Refs!$I:$I,0))</f>
        <v>6136928</v>
      </c>
      <c r="C1359" s="22" t="s">
        <v>1807</v>
      </c>
      <c r="D1359" s="21" t="str">
        <f>INDEX(Refs!L:L,MATCH($C1359,Refs!$I:$I,0))</f>
        <v>Aisakulova, Khaiyrnisa; Bissembayev, Anuarbek; Saljnikov, Elmira; Turebayeva, Sagadat; Yerkin, Akbota; Yesseyeva, Gainiya; Zhapparova, Aigul</v>
      </c>
      <c r="E1359" s="21" t="str">
        <f>INDEX(Refs!S:S,MATCH($C1359,Refs!$I:$I,0))</f>
        <v>10.3390/agronomy12010111</v>
      </c>
      <c r="F1359" s="23" t="s">
        <v>256</v>
      </c>
      <c r="G1359" s="23" t="s">
        <v>1808</v>
      </c>
      <c r="I1359" s="24" t="s">
        <v>79</v>
      </c>
      <c r="J1359" s="26" t="s">
        <v>1812</v>
      </c>
      <c r="L1359" s="26" t="s">
        <v>1810</v>
      </c>
      <c r="M1359" s="24">
        <v>4</v>
      </c>
      <c r="AB1359" s="27" t="s">
        <v>59</v>
      </c>
      <c r="AF1359" s="23" t="s">
        <v>80</v>
      </c>
      <c r="AG1359" s="23" t="s">
        <v>262</v>
      </c>
      <c r="AJ1359" s="24">
        <v>2020</v>
      </c>
      <c r="AK1359" s="30" t="str">
        <f t="shared" si="50"/>
        <v>P30 N70</v>
      </c>
      <c r="AL1359" s="27">
        <v>308700</v>
      </c>
      <c r="AN1359" s="30" t="str">
        <f t="shared" si="51"/>
        <v>P30</v>
      </c>
      <c r="AO1359" s="27">
        <v>157800</v>
      </c>
      <c r="AR1359" s="27" t="s">
        <v>105</v>
      </c>
      <c r="AT1359" s="26" t="s">
        <v>77</v>
      </c>
    </row>
    <row r="1360" spans="1:46" ht="12" customHeight="1">
      <c r="A1360" s="20">
        <v>1369</v>
      </c>
      <c r="B1360" s="21">
        <f>INDEX(Refs!A:A,MATCH($C1360,Refs!$I:$I,0))</f>
        <v>6136928</v>
      </c>
      <c r="C1360" s="22" t="s">
        <v>1807</v>
      </c>
      <c r="D1360" s="21" t="str">
        <f>INDEX(Refs!L:L,MATCH($C1360,Refs!$I:$I,0))</f>
        <v>Aisakulova, Khaiyrnisa; Bissembayev, Anuarbek; Saljnikov, Elmira; Turebayeva, Sagadat; Yerkin, Akbota; Yesseyeva, Gainiya; Zhapparova, Aigul</v>
      </c>
      <c r="E1360" s="21" t="str">
        <f>INDEX(Refs!S:S,MATCH($C1360,Refs!$I:$I,0))</f>
        <v>10.3390/agronomy12010111</v>
      </c>
      <c r="F1360" s="23" t="s">
        <v>256</v>
      </c>
      <c r="G1360" s="23" t="s">
        <v>1808</v>
      </c>
      <c r="I1360" s="24" t="s">
        <v>79</v>
      </c>
      <c r="J1360" s="26" t="s">
        <v>1813</v>
      </c>
      <c r="L1360" s="26" t="s">
        <v>1809</v>
      </c>
      <c r="M1360" s="24">
        <v>4</v>
      </c>
      <c r="AB1360" s="27" t="s">
        <v>59</v>
      </c>
      <c r="AF1360" s="23" t="s">
        <v>80</v>
      </c>
      <c r="AG1360" s="23" t="s">
        <v>262</v>
      </c>
      <c r="AJ1360" s="24">
        <v>2020</v>
      </c>
      <c r="AK1360" s="30" t="str">
        <f t="shared" si="50"/>
        <v>P45 N50</v>
      </c>
      <c r="AL1360" s="27">
        <v>318600</v>
      </c>
      <c r="AN1360" s="30" t="str">
        <f t="shared" si="51"/>
        <v>P45</v>
      </c>
      <c r="AO1360" s="27">
        <v>171900</v>
      </c>
      <c r="AR1360" s="27" t="s">
        <v>105</v>
      </c>
      <c r="AT1360" s="26" t="s">
        <v>77</v>
      </c>
    </row>
    <row r="1361" spans="1:46" ht="12" customHeight="1">
      <c r="A1361" s="20">
        <v>1370</v>
      </c>
      <c r="B1361" s="21">
        <f>INDEX(Refs!A:A,MATCH($C1361,Refs!$I:$I,0))</f>
        <v>6136928</v>
      </c>
      <c r="C1361" s="22" t="s">
        <v>1807</v>
      </c>
      <c r="D1361" s="21" t="str">
        <f>INDEX(Refs!L:L,MATCH($C1361,Refs!$I:$I,0))</f>
        <v>Aisakulova, Khaiyrnisa; Bissembayev, Anuarbek; Saljnikov, Elmira; Turebayeva, Sagadat; Yerkin, Akbota; Yesseyeva, Gainiya; Zhapparova, Aigul</v>
      </c>
      <c r="E1361" s="21" t="str">
        <f>INDEX(Refs!S:S,MATCH($C1361,Refs!$I:$I,0))</f>
        <v>10.3390/agronomy12010111</v>
      </c>
      <c r="F1361" s="23" t="s">
        <v>256</v>
      </c>
      <c r="G1361" s="23" t="s">
        <v>1808</v>
      </c>
      <c r="I1361" s="24" t="s">
        <v>79</v>
      </c>
      <c r="J1361" s="26" t="s">
        <v>1814</v>
      </c>
      <c r="L1361" s="26" t="s">
        <v>1809</v>
      </c>
      <c r="M1361" s="24">
        <v>4</v>
      </c>
      <c r="AB1361" s="27" t="s">
        <v>59</v>
      </c>
      <c r="AF1361" s="23" t="s">
        <v>80</v>
      </c>
      <c r="AG1361" s="23" t="s">
        <v>262</v>
      </c>
      <c r="AJ1361" s="24">
        <v>2020</v>
      </c>
      <c r="AK1361" s="30" t="str">
        <f t="shared" si="50"/>
        <v>P45 N70</v>
      </c>
      <c r="AL1361" s="27">
        <v>331200</v>
      </c>
      <c r="AN1361" s="30" t="str">
        <f t="shared" si="51"/>
        <v>P45</v>
      </c>
      <c r="AO1361" s="27">
        <v>171900</v>
      </c>
      <c r="AR1361" s="27" t="s">
        <v>105</v>
      </c>
      <c r="AT1361" s="26" t="s">
        <v>77</v>
      </c>
    </row>
    <row r="1362" spans="1:46" ht="12" customHeight="1">
      <c r="A1362" s="20">
        <v>1371</v>
      </c>
      <c r="B1362" s="21">
        <f>INDEX(Refs!A:A,MATCH($C1362,Refs!$I:$I,0))</f>
        <v>6136928</v>
      </c>
      <c r="C1362" s="22" t="s">
        <v>1807</v>
      </c>
      <c r="D1362" s="21" t="str">
        <f>INDEX(Refs!L:L,MATCH($C1362,Refs!$I:$I,0))</f>
        <v>Aisakulova, Khaiyrnisa; Bissembayev, Anuarbek; Saljnikov, Elmira; Turebayeva, Sagadat; Yerkin, Akbota; Yesseyeva, Gainiya; Zhapparova, Aigul</v>
      </c>
      <c r="E1362" s="21" t="str">
        <f>INDEX(Refs!S:S,MATCH($C1362,Refs!$I:$I,0))</f>
        <v>10.3390/agronomy12010111</v>
      </c>
      <c r="F1362" s="23" t="s">
        <v>256</v>
      </c>
      <c r="G1362" s="23" t="s">
        <v>1808</v>
      </c>
      <c r="I1362" s="24" t="s">
        <v>79</v>
      </c>
      <c r="J1362" s="26" t="s">
        <v>1809</v>
      </c>
      <c r="L1362" s="26" t="s">
        <v>1810</v>
      </c>
      <c r="M1362" s="24">
        <v>4</v>
      </c>
      <c r="AB1362" s="27" t="s">
        <v>59</v>
      </c>
      <c r="AF1362" s="23" t="s">
        <v>65</v>
      </c>
      <c r="AG1362" s="23" t="s">
        <v>262</v>
      </c>
      <c r="AJ1362" s="24">
        <v>2019</v>
      </c>
      <c r="AK1362" s="30" t="str">
        <f t="shared" si="50"/>
        <v>P45</v>
      </c>
      <c r="AL1362" s="27">
        <v>105700</v>
      </c>
      <c r="AN1362" s="30" t="str">
        <f t="shared" si="51"/>
        <v>P30</v>
      </c>
      <c r="AO1362" s="27">
        <v>99600</v>
      </c>
      <c r="AR1362" s="27" t="s">
        <v>105</v>
      </c>
      <c r="AT1362" s="26" t="s">
        <v>77</v>
      </c>
    </row>
    <row r="1363" spans="1:46" ht="12" customHeight="1">
      <c r="A1363" s="20">
        <v>1372</v>
      </c>
      <c r="B1363" s="21">
        <f>INDEX(Refs!A:A,MATCH($C1363,Refs!$I:$I,0))</f>
        <v>6136928</v>
      </c>
      <c r="C1363" s="22" t="s">
        <v>1807</v>
      </c>
      <c r="D1363" s="21" t="str">
        <f>INDEX(Refs!L:L,MATCH($C1363,Refs!$I:$I,0))</f>
        <v>Aisakulova, Khaiyrnisa; Bissembayev, Anuarbek; Saljnikov, Elmira; Turebayeva, Sagadat; Yerkin, Akbota; Yesseyeva, Gainiya; Zhapparova, Aigul</v>
      </c>
      <c r="E1363" s="21" t="str">
        <f>INDEX(Refs!S:S,MATCH($C1363,Refs!$I:$I,0))</f>
        <v>10.3390/agronomy12010111</v>
      </c>
      <c r="F1363" s="23" t="s">
        <v>256</v>
      </c>
      <c r="G1363" s="23" t="s">
        <v>1808</v>
      </c>
      <c r="I1363" s="24" t="s">
        <v>79</v>
      </c>
      <c r="J1363" s="26" t="s">
        <v>1811</v>
      </c>
      <c r="L1363" s="26" t="s">
        <v>1810</v>
      </c>
      <c r="M1363" s="24">
        <v>4</v>
      </c>
      <c r="AB1363" s="27" t="s">
        <v>59</v>
      </c>
      <c r="AF1363" s="23" t="s">
        <v>65</v>
      </c>
      <c r="AG1363" s="23" t="s">
        <v>262</v>
      </c>
      <c r="AJ1363" s="24">
        <v>2019</v>
      </c>
      <c r="AK1363" s="30" t="str">
        <f t="shared" si="50"/>
        <v>P30 N50</v>
      </c>
      <c r="AL1363" s="27">
        <v>178200</v>
      </c>
      <c r="AN1363" s="30" t="str">
        <f t="shared" si="51"/>
        <v>P30</v>
      </c>
      <c r="AO1363" s="27">
        <v>99600</v>
      </c>
      <c r="AR1363" s="27" t="s">
        <v>105</v>
      </c>
      <c r="AT1363" s="26" t="s">
        <v>77</v>
      </c>
    </row>
    <row r="1364" spans="1:46" ht="12" customHeight="1">
      <c r="A1364" s="20">
        <v>1373</v>
      </c>
      <c r="B1364" s="21">
        <f>INDEX(Refs!A:A,MATCH($C1364,Refs!$I:$I,0))</f>
        <v>6136928</v>
      </c>
      <c r="C1364" s="22" t="s">
        <v>1807</v>
      </c>
      <c r="D1364" s="21" t="str">
        <f>INDEX(Refs!L:L,MATCH($C1364,Refs!$I:$I,0))</f>
        <v>Aisakulova, Khaiyrnisa; Bissembayev, Anuarbek; Saljnikov, Elmira; Turebayeva, Sagadat; Yerkin, Akbota; Yesseyeva, Gainiya; Zhapparova, Aigul</v>
      </c>
      <c r="E1364" s="21" t="str">
        <f>INDEX(Refs!S:S,MATCH($C1364,Refs!$I:$I,0))</f>
        <v>10.3390/agronomy12010111</v>
      </c>
      <c r="F1364" s="23" t="s">
        <v>256</v>
      </c>
      <c r="G1364" s="23" t="s">
        <v>1808</v>
      </c>
      <c r="I1364" s="24" t="s">
        <v>79</v>
      </c>
      <c r="J1364" s="26" t="s">
        <v>1812</v>
      </c>
      <c r="L1364" s="26" t="s">
        <v>1810</v>
      </c>
      <c r="M1364" s="24">
        <v>4</v>
      </c>
      <c r="AB1364" s="27" t="s">
        <v>59</v>
      </c>
      <c r="AF1364" s="23" t="s">
        <v>65</v>
      </c>
      <c r="AG1364" s="23" t="s">
        <v>262</v>
      </c>
      <c r="AJ1364" s="24">
        <v>2019</v>
      </c>
      <c r="AK1364" s="30" t="str">
        <f t="shared" si="50"/>
        <v>P30 N70</v>
      </c>
      <c r="AL1364" s="27">
        <v>192700</v>
      </c>
      <c r="AN1364" s="30" t="str">
        <f t="shared" si="51"/>
        <v>P30</v>
      </c>
      <c r="AO1364" s="27">
        <v>99600</v>
      </c>
      <c r="AR1364" s="27" t="s">
        <v>105</v>
      </c>
      <c r="AT1364" s="26" t="s">
        <v>77</v>
      </c>
    </row>
    <row r="1365" spans="1:46" ht="12" customHeight="1">
      <c r="A1365" s="20">
        <v>1374</v>
      </c>
      <c r="B1365" s="21">
        <f>INDEX(Refs!A:A,MATCH($C1365,Refs!$I:$I,0))</f>
        <v>6136928</v>
      </c>
      <c r="C1365" s="22" t="s">
        <v>1807</v>
      </c>
      <c r="D1365" s="21" t="str">
        <f>INDEX(Refs!L:L,MATCH($C1365,Refs!$I:$I,0))</f>
        <v>Aisakulova, Khaiyrnisa; Bissembayev, Anuarbek; Saljnikov, Elmira; Turebayeva, Sagadat; Yerkin, Akbota; Yesseyeva, Gainiya; Zhapparova, Aigul</v>
      </c>
      <c r="E1365" s="21" t="str">
        <f>INDEX(Refs!S:S,MATCH($C1365,Refs!$I:$I,0))</f>
        <v>10.3390/agronomy12010111</v>
      </c>
      <c r="F1365" s="23" t="s">
        <v>256</v>
      </c>
      <c r="G1365" s="23" t="s">
        <v>1808</v>
      </c>
      <c r="I1365" s="24" t="s">
        <v>79</v>
      </c>
      <c r="J1365" s="26" t="s">
        <v>1813</v>
      </c>
      <c r="L1365" s="26" t="s">
        <v>1809</v>
      </c>
      <c r="M1365" s="24">
        <v>4</v>
      </c>
      <c r="AB1365" s="27" t="s">
        <v>59</v>
      </c>
      <c r="AF1365" s="23" t="s">
        <v>65</v>
      </c>
      <c r="AG1365" s="23" t="s">
        <v>262</v>
      </c>
      <c r="AJ1365" s="24">
        <v>2019</v>
      </c>
      <c r="AK1365" s="30" t="str">
        <f t="shared" si="50"/>
        <v>P45 N50</v>
      </c>
      <c r="AL1365" s="27">
        <v>201000</v>
      </c>
      <c r="AN1365" s="30" t="str">
        <f t="shared" si="51"/>
        <v>P45</v>
      </c>
      <c r="AO1365" s="27">
        <v>105700</v>
      </c>
      <c r="AR1365" s="27" t="s">
        <v>105</v>
      </c>
      <c r="AT1365" s="26" t="s">
        <v>77</v>
      </c>
    </row>
    <row r="1366" spans="1:46" ht="12" customHeight="1">
      <c r="A1366" s="20">
        <v>1375</v>
      </c>
      <c r="B1366" s="21">
        <f>INDEX(Refs!A:A,MATCH($C1366,Refs!$I:$I,0))</f>
        <v>6136928</v>
      </c>
      <c r="C1366" s="22" t="s">
        <v>1807</v>
      </c>
      <c r="D1366" s="21" t="str">
        <f>INDEX(Refs!L:L,MATCH($C1366,Refs!$I:$I,0))</f>
        <v>Aisakulova, Khaiyrnisa; Bissembayev, Anuarbek; Saljnikov, Elmira; Turebayeva, Sagadat; Yerkin, Akbota; Yesseyeva, Gainiya; Zhapparova, Aigul</v>
      </c>
      <c r="E1366" s="21" t="str">
        <f>INDEX(Refs!S:S,MATCH($C1366,Refs!$I:$I,0))</f>
        <v>10.3390/agronomy12010111</v>
      </c>
      <c r="F1366" s="23" t="s">
        <v>256</v>
      </c>
      <c r="G1366" s="23" t="s">
        <v>1808</v>
      </c>
      <c r="I1366" s="24" t="s">
        <v>79</v>
      </c>
      <c r="J1366" s="26" t="s">
        <v>1814</v>
      </c>
      <c r="L1366" s="26" t="s">
        <v>1809</v>
      </c>
      <c r="M1366" s="24">
        <v>4</v>
      </c>
      <c r="AB1366" s="27" t="s">
        <v>59</v>
      </c>
      <c r="AF1366" s="23" t="s">
        <v>65</v>
      </c>
      <c r="AG1366" s="23" t="s">
        <v>262</v>
      </c>
      <c r="AJ1366" s="24">
        <v>2019</v>
      </c>
      <c r="AK1366" s="30" t="str">
        <f t="shared" si="50"/>
        <v>P45 N70</v>
      </c>
      <c r="AL1366" s="27">
        <v>214100</v>
      </c>
      <c r="AN1366" s="30" t="str">
        <f t="shared" si="51"/>
        <v>P45</v>
      </c>
      <c r="AO1366" s="27">
        <v>105700</v>
      </c>
      <c r="AR1366" s="27" t="s">
        <v>105</v>
      </c>
      <c r="AT1366" s="26" t="s">
        <v>77</v>
      </c>
    </row>
    <row r="1367" spans="1:46" ht="12" customHeight="1">
      <c r="A1367" s="20">
        <v>1376</v>
      </c>
      <c r="B1367" s="21">
        <f>INDEX(Refs!A:A,MATCH($C1367,Refs!$I:$I,0))</f>
        <v>6136928</v>
      </c>
      <c r="C1367" s="22" t="s">
        <v>1807</v>
      </c>
      <c r="D1367" s="21" t="str">
        <f>INDEX(Refs!L:L,MATCH($C1367,Refs!$I:$I,0))</f>
        <v>Aisakulova, Khaiyrnisa; Bissembayev, Anuarbek; Saljnikov, Elmira; Turebayeva, Sagadat; Yerkin, Akbota; Yesseyeva, Gainiya; Zhapparova, Aigul</v>
      </c>
      <c r="E1367" s="21" t="str">
        <f>INDEX(Refs!S:S,MATCH($C1367,Refs!$I:$I,0))</f>
        <v>10.3390/agronomy12010111</v>
      </c>
      <c r="F1367" s="23" t="s">
        <v>256</v>
      </c>
      <c r="G1367" s="23" t="s">
        <v>1808</v>
      </c>
      <c r="I1367" s="24" t="s">
        <v>79</v>
      </c>
      <c r="J1367" s="26" t="s">
        <v>1809</v>
      </c>
      <c r="L1367" s="26" t="s">
        <v>1810</v>
      </c>
      <c r="M1367" s="24">
        <v>4</v>
      </c>
      <c r="AB1367" s="27" t="s">
        <v>59</v>
      </c>
      <c r="AF1367" s="23" t="s">
        <v>65</v>
      </c>
      <c r="AG1367" s="23" t="s">
        <v>262</v>
      </c>
      <c r="AJ1367" s="24">
        <v>2020</v>
      </c>
      <c r="AK1367" s="30" t="str">
        <f t="shared" si="50"/>
        <v>P45</v>
      </c>
      <c r="AL1367" s="27">
        <v>127200</v>
      </c>
      <c r="AN1367" s="30" t="str">
        <f t="shared" si="51"/>
        <v>P30</v>
      </c>
      <c r="AO1367" s="27">
        <v>119300</v>
      </c>
      <c r="AR1367" s="27" t="s">
        <v>105</v>
      </c>
      <c r="AT1367" s="26" t="s">
        <v>77</v>
      </c>
    </row>
    <row r="1368" spans="1:46" ht="12" customHeight="1">
      <c r="A1368" s="20">
        <v>1377</v>
      </c>
      <c r="B1368" s="21">
        <f>INDEX(Refs!A:A,MATCH($C1368,Refs!$I:$I,0))</f>
        <v>6136928</v>
      </c>
      <c r="C1368" s="22" t="s">
        <v>1807</v>
      </c>
      <c r="D1368" s="21" t="str">
        <f>INDEX(Refs!L:L,MATCH($C1368,Refs!$I:$I,0))</f>
        <v>Aisakulova, Khaiyrnisa; Bissembayev, Anuarbek; Saljnikov, Elmira; Turebayeva, Sagadat; Yerkin, Akbota; Yesseyeva, Gainiya; Zhapparova, Aigul</v>
      </c>
      <c r="E1368" s="21" t="str">
        <f>INDEX(Refs!S:S,MATCH($C1368,Refs!$I:$I,0))</f>
        <v>10.3390/agronomy12010111</v>
      </c>
      <c r="F1368" s="23" t="s">
        <v>256</v>
      </c>
      <c r="G1368" s="23" t="s">
        <v>1808</v>
      </c>
      <c r="I1368" s="24" t="s">
        <v>79</v>
      </c>
      <c r="J1368" s="26" t="s">
        <v>1811</v>
      </c>
      <c r="L1368" s="26" t="s">
        <v>1810</v>
      </c>
      <c r="M1368" s="24">
        <v>4</v>
      </c>
      <c r="AB1368" s="27" t="s">
        <v>59</v>
      </c>
      <c r="AF1368" s="23" t="s">
        <v>65</v>
      </c>
      <c r="AG1368" s="23" t="s">
        <v>262</v>
      </c>
      <c r="AJ1368" s="24">
        <v>2020</v>
      </c>
      <c r="AK1368" s="30" t="str">
        <f t="shared" si="50"/>
        <v>P30 N50</v>
      </c>
      <c r="AL1368" s="27">
        <v>230500</v>
      </c>
      <c r="AN1368" s="30" t="str">
        <f t="shared" si="51"/>
        <v>P30</v>
      </c>
      <c r="AO1368" s="27">
        <v>119300</v>
      </c>
      <c r="AR1368" s="27" t="s">
        <v>105</v>
      </c>
      <c r="AT1368" s="26" t="s">
        <v>77</v>
      </c>
    </row>
    <row r="1369" spans="1:46" ht="12" customHeight="1">
      <c r="A1369" s="20">
        <v>1378</v>
      </c>
      <c r="B1369" s="21">
        <f>INDEX(Refs!A:A,MATCH($C1369,Refs!$I:$I,0))</f>
        <v>6136928</v>
      </c>
      <c r="C1369" s="22" t="s">
        <v>1807</v>
      </c>
      <c r="D1369" s="21" t="str">
        <f>INDEX(Refs!L:L,MATCH($C1369,Refs!$I:$I,0))</f>
        <v>Aisakulova, Khaiyrnisa; Bissembayev, Anuarbek; Saljnikov, Elmira; Turebayeva, Sagadat; Yerkin, Akbota; Yesseyeva, Gainiya; Zhapparova, Aigul</v>
      </c>
      <c r="E1369" s="21" t="str">
        <f>INDEX(Refs!S:S,MATCH($C1369,Refs!$I:$I,0))</f>
        <v>10.3390/agronomy12010111</v>
      </c>
      <c r="F1369" s="23" t="s">
        <v>256</v>
      </c>
      <c r="G1369" s="23" t="s">
        <v>1808</v>
      </c>
      <c r="I1369" s="24" t="s">
        <v>79</v>
      </c>
      <c r="J1369" s="26" t="s">
        <v>1812</v>
      </c>
      <c r="L1369" s="26" t="s">
        <v>1810</v>
      </c>
      <c r="M1369" s="24">
        <v>4</v>
      </c>
      <c r="AB1369" s="27" t="s">
        <v>59</v>
      </c>
      <c r="AF1369" s="23" t="s">
        <v>65</v>
      </c>
      <c r="AG1369" s="23" t="s">
        <v>262</v>
      </c>
      <c r="AJ1369" s="24">
        <v>2020</v>
      </c>
      <c r="AK1369" s="30" t="str">
        <f t="shared" si="50"/>
        <v>P30 N70</v>
      </c>
      <c r="AL1369" s="27">
        <v>247400</v>
      </c>
      <c r="AN1369" s="30" t="str">
        <f t="shared" si="51"/>
        <v>P30</v>
      </c>
      <c r="AO1369" s="27">
        <v>119300</v>
      </c>
      <c r="AR1369" s="27" t="s">
        <v>105</v>
      </c>
      <c r="AT1369" s="26" t="s">
        <v>77</v>
      </c>
    </row>
    <row r="1370" spans="1:46" ht="12" customHeight="1">
      <c r="A1370" s="20">
        <v>1379</v>
      </c>
      <c r="B1370" s="21">
        <f>INDEX(Refs!A:A,MATCH($C1370,Refs!$I:$I,0))</f>
        <v>6136928</v>
      </c>
      <c r="C1370" s="22" t="s">
        <v>1807</v>
      </c>
      <c r="D1370" s="21" t="str">
        <f>INDEX(Refs!L:L,MATCH($C1370,Refs!$I:$I,0))</f>
        <v>Aisakulova, Khaiyrnisa; Bissembayev, Anuarbek; Saljnikov, Elmira; Turebayeva, Sagadat; Yerkin, Akbota; Yesseyeva, Gainiya; Zhapparova, Aigul</v>
      </c>
      <c r="E1370" s="21" t="str">
        <f>INDEX(Refs!S:S,MATCH($C1370,Refs!$I:$I,0))</f>
        <v>10.3390/agronomy12010111</v>
      </c>
      <c r="F1370" s="23" t="s">
        <v>256</v>
      </c>
      <c r="G1370" s="23" t="s">
        <v>1808</v>
      </c>
      <c r="I1370" s="24" t="s">
        <v>79</v>
      </c>
      <c r="J1370" s="26" t="s">
        <v>1813</v>
      </c>
      <c r="L1370" s="26" t="s">
        <v>1809</v>
      </c>
      <c r="M1370" s="24">
        <v>4</v>
      </c>
      <c r="AB1370" s="27" t="s">
        <v>59</v>
      </c>
      <c r="AF1370" s="23" t="s">
        <v>65</v>
      </c>
      <c r="AG1370" s="23" t="s">
        <v>262</v>
      </c>
      <c r="AJ1370" s="24">
        <v>2020</v>
      </c>
      <c r="AK1370" s="30" t="str">
        <f t="shared" si="50"/>
        <v>P45 N50</v>
      </c>
      <c r="AL1370" s="27">
        <v>257700</v>
      </c>
      <c r="AN1370" s="30" t="str">
        <f t="shared" si="51"/>
        <v>P45</v>
      </c>
      <c r="AO1370" s="27">
        <v>127200</v>
      </c>
      <c r="AR1370" s="27" t="s">
        <v>105</v>
      </c>
      <c r="AT1370" s="26" t="s">
        <v>77</v>
      </c>
    </row>
    <row r="1371" spans="1:46" ht="12" customHeight="1">
      <c r="A1371" s="20">
        <v>1380</v>
      </c>
      <c r="B1371" s="21">
        <f>INDEX(Refs!A:A,MATCH($C1371,Refs!$I:$I,0))</f>
        <v>6136928</v>
      </c>
      <c r="C1371" s="22" t="s">
        <v>1807</v>
      </c>
      <c r="D1371" s="21" t="str">
        <f>INDEX(Refs!L:L,MATCH($C1371,Refs!$I:$I,0))</f>
        <v>Aisakulova, Khaiyrnisa; Bissembayev, Anuarbek; Saljnikov, Elmira; Turebayeva, Sagadat; Yerkin, Akbota; Yesseyeva, Gainiya; Zhapparova, Aigul</v>
      </c>
      <c r="E1371" s="21" t="str">
        <f>INDEX(Refs!S:S,MATCH($C1371,Refs!$I:$I,0))</f>
        <v>10.3390/agronomy12010111</v>
      </c>
      <c r="F1371" s="23" t="s">
        <v>256</v>
      </c>
      <c r="G1371" s="23" t="s">
        <v>1808</v>
      </c>
      <c r="I1371" s="24" t="s">
        <v>79</v>
      </c>
      <c r="J1371" s="26" t="s">
        <v>1814</v>
      </c>
      <c r="L1371" s="26" t="s">
        <v>1809</v>
      </c>
      <c r="M1371" s="24">
        <v>4</v>
      </c>
      <c r="AB1371" s="27" t="s">
        <v>59</v>
      </c>
      <c r="AF1371" s="23" t="s">
        <v>65</v>
      </c>
      <c r="AG1371" s="23" t="s">
        <v>262</v>
      </c>
      <c r="AJ1371" s="24">
        <v>2020</v>
      </c>
      <c r="AK1371" s="30" t="str">
        <f t="shared" si="50"/>
        <v>P45 N70</v>
      </c>
      <c r="AL1371" s="27">
        <v>263800</v>
      </c>
      <c r="AN1371" s="30" t="str">
        <f t="shared" si="51"/>
        <v>P45</v>
      </c>
      <c r="AO1371" s="27">
        <v>127200</v>
      </c>
      <c r="AR1371" s="27" t="s">
        <v>105</v>
      </c>
      <c r="AT1371" s="26" t="s">
        <v>77</v>
      </c>
    </row>
    <row r="1372" spans="1:46" ht="12" customHeight="1">
      <c r="A1372" s="20">
        <v>1381</v>
      </c>
      <c r="B1372" s="21" t="e">
        <f>INDEX(Refs!A:A,MATCH($C1372,Refs!$I:$I,0))</f>
        <v>#N/A</v>
      </c>
      <c r="D1372" s="21" t="e">
        <f>INDEX(Refs!L:L,MATCH($C1372,Refs!$I:$I,0))</f>
        <v>#N/A</v>
      </c>
      <c r="E1372" s="21" t="e">
        <f>INDEX(Refs!S:S,MATCH($C1372,Refs!$I:$I,0))</f>
        <v>#N/A</v>
      </c>
      <c r="AK1372" s="30">
        <f t="shared" si="50"/>
        <v>0</v>
      </c>
      <c r="AN1372" s="30">
        <f t="shared" si="51"/>
        <v>0</v>
      </c>
    </row>
    <row r="1373" spans="1:46" ht="12" customHeight="1">
      <c r="A1373" s="20">
        <v>1382</v>
      </c>
      <c r="B1373" s="21">
        <f>INDEX(Refs!A:A,MATCH($C1373,Refs!$I:$I,0))</f>
        <v>6141947</v>
      </c>
      <c r="C1373" s="22" t="s">
        <v>1815</v>
      </c>
      <c r="D1373" s="21" t="str">
        <f>INDEX(Refs!L:L,MATCH($C1373,Refs!$I:$I,0))</f>
        <v>Perdona, Marcos J.; Soratto, Rogerio P.</v>
      </c>
      <c r="E1373" s="21" t="str">
        <f>INDEX(Refs!S:S,MATCH($C1373,Refs!$I:$I,0))</f>
        <v>10.2134/agronj2016.01.0024</v>
      </c>
      <c r="F1373" s="23" t="s">
        <v>382</v>
      </c>
      <c r="G1373" s="23" t="s">
        <v>1816</v>
      </c>
      <c r="I1373" s="24" t="s">
        <v>1817</v>
      </c>
      <c r="J1373" s="26" t="s">
        <v>1818</v>
      </c>
      <c r="K1373" s="24" t="s">
        <v>1687</v>
      </c>
      <c r="L1373" s="66" t="s">
        <v>1688</v>
      </c>
      <c r="M1373" s="24">
        <v>3</v>
      </c>
      <c r="R1373" s="27" t="s">
        <v>59</v>
      </c>
      <c r="AF1373" s="23" t="s">
        <v>60</v>
      </c>
      <c r="AG1373" s="23" t="s">
        <v>75</v>
      </c>
      <c r="AJ1373" s="24">
        <v>2009</v>
      </c>
      <c r="AK1373" s="30" t="str">
        <f t="shared" si="50"/>
        <v>Coffee—Macadamia HAES 816 intercrop</v>
      </c>
      <c r="AL1373" s="27">
        <v>3825</v>
      </c>
      <c r="AN1373" s="30" t="str">
        <f t="shared" si="51"/>
        <v>Sole Coffee</v>
      </c>
      <c r="AO1373" s="27">
        <v>3961</v>
      </c>
      <c r="AR1373" s="27" t="s">
        <v>184</v>
      </c>
      <c r="AT1373" s="26" t="s">
        <v>77</v>
      </c>
    </row>
    <row r="1374" spans="1:46" ht="12" customHeight="1">
      <c r="A1374" s="20">
        <v>1383</v>
      </c>
      <c r="B1374" s="21">
        <f>INDEX(Refs!A:A,MATCH($C1374,Refs!$I:$I,0))</f>
        <v>6141947</v>
      </c>
      <c r="C1374" s="22" t="s">
        <v>1815</v>
      </c>
      <c r="D1374" s="21" t="str">
        <f>INDEX(Refs!L:L,MATCH($C1374,Refs!$I:$I,0))</f>
        <v>Perdona, Marcos J.; Soratto, Rogerio P.</v>
      </c>
      <c r="E1374" s="21" t="str">
        <f>INDEX(Refs!S:S,MATCH($C1374,Refs!$I:$I,0))</f>
        <v>10.2134/agronj2016.01.0024</v>
      </c>
      <c r="F1374" s="23" t="s">
        <v>382</v>
      </c>
      <c r="G1374" s="23" t="s">
        <v>1816</v>
      </c>
      <c r="I1374" s="24" t="s">
        <v>1817</v>
      </c>
      <c r="J1374" s="26" t="s">
        <v>1818</v>
      </c>
      <c r="K1374" s="64" t="s">
        <v>1687</v>
      </c>
      <c r="L1374" s="63" t="s">
        <v>1688</v>
      </c>
      <c r="M1374" s="65">
        <v>3</v>
      </c>
      <c r="R1374" s="27" t="s">
        <v>59</v>
      </c>
      <c r="AF1374" s="23" t="s">
        <v>60</v>
      </c>
      <c r="AG1374" s="23" t="s">
        <v>75</v>
      </c>
      <c r="AJ1374" s="24">
        <v>2010</v>
      </c>
      <c r="AK1374" s="30" t="str">
        <f t="shared" si="50"/>
        <v>Coffee—Macadamia HAES 816 intercrop</v>
      </c>
      <c r="AL1374" s="61">
        <v>6583</v>
      </c>
      <c r="AN1374" s="30" t="str">
        <f t="shared" si="51"/>
        <v>Sole Coffee</v>
      </c>
      <c r="AO1374" s="61">
        <v>6328</v>
      </c>
      <c r="AR1374" s="27" t="s">
        <v>184</v>
      </c>
      <c r="AT1374" s="26" t="s">
        <v>77</v>
      </c>
    </row>
    <row r="1375" spans="1:46" ht="12" customHeight="1">
      <c r="A1375" s="20">
        <v>1384</v>
      </c>
      <c r="B1375" s="21">
        <f>INDEX(Refs!A:A,MATCH($C1375,Refs!$I:$I,0))</f>
        <v>6141947</v>
      </c>
      <c r="C1375" s="22" t="s">
        <v>1815</v>
      </c>
      <c r="D1375" s="21" t="str">
        <f>INDEX(Refs!L:L,MATCH($C1375,Refs!$I:$I,0))</f>
        <v>Perdona, Marcos J.; Soratto, Rogerio P.</v>
      </c>
      <c r="E1375" s="21" t="str">
        <f>INDEX(Refs!S:S,MATCH($C1375,Refs!$I:$I,0))</f>
        <v>10.2134/agronj2016.01.0024</v>
      </c>
      <c r="F1375" s="23" t="s">
        <v>382</v>
      </c>
      <c r="G1375" s="23" t="s">
        <v>1816</v>
      </c>
      <c r="I1375" s="24" t="s">
        <v>1817</v>
      </c>
      <c r="J1375" s="26" t="s">
        <v>1818</v>
      </c>
      <c r="K1375" s="24" t="s">
        <v>1687</v>
      </c>
      <c r="L1375" s="67" t="s">
        <v>1688</v>
      </c>
      <c r="M1375" s="24">
        <v>3</v>
      </c>
      <c r="R1375" s="27" t="s">
        <v>59</v>
      </c>
      <c r="AF1375" s="23" t="s">
        <v>60</v>
      </c>
      <c r="AG1375" s="23" t="s">
        <v>75</v>
      </c>
      <c r="AJ1375" s="24">
        <v>2011</v>
      </c>
      <c r="AK1375" s="30" t="str">
        <f t="shared" si="50"/>
        <v>Coffee—Macadamia HAES 816 intercrop</v>
      </c>
      <c r="AL1375" s="27">
        <v>3785</v>
      </c>
      <c r="AN1375" s="30" t="str">
        <f t="shared" si="51"/>
        <v>Sole Coffee</v>
      </c>
      <c r="AO1375" s="27">
        <v>2261</v>
      </c>
      <c r="AR1375" s="27" t="s">
        <v>184</v>
      </c>
      <c r="AT1375" s="26" t="s">
        <v>77</v>
      </c>
    </row>
    <row r="1376" spans="1:46" ht="12" customHeight="1">
      <c r="A1376" s="20">
        <v>1385</v>
      </c>
      <c r="B1376" s="21">
        <f>INDEX(Refs!A:A,MATCH($C1376,Refs!$I:$I,0))</f>
        <v>6141947</v>
      </c>
      <c r="C1376" s="22" t="s">
        <v>1815</v>
      </c>
      <c r="D1376" s="21" t="str">
        <f>INDEX(Refs!L:L,MATCH($C1376,Refs!$I:$I,0))</f>
        <v>Perdona, Marcos J.; Soratto, Rogerio P.</v>
      </c>
      <c r="E1376" s="21" t="str">
        <f>INDEX(Refs!S:S,MATCH($C1376,Refs!$I:$I,0))</f>
        <v>10.2134/agronj2016.01.0024</v>
      </c>
      <c r="F1376" s="23" t="s">
        <v>382</v>
      </c>
      <c r="G1376" s="23" t="s">
        <v>1816</v>
      </c>
      <c r="I1376" s="24" t="s">
        <v>1817</v>
      </c>
      <c r="J1376" s="26" t="s">
        <v>1818</v>
      </c>
      <c r="K1376" s="24" t="s">
        <v>1687</v>
      </c>
      <c r="L1376" s="26" t="s">
        <v>1688</v>
      </c>
      <c r="M1376" s="24">
        <v>3</v>
      </c>
      <c r="R1376" s="27" t="s">
        <v>59</v>
      </c>
      <c r="AF1376" s="23" t="s">
        <v>60</v>
      </c>
      <c r="AG1376" s="23" t="s">
        <v>75</v>
      </c>
      <c r="AJ1376" s="24">
        <v>2012</v>
      </c>
      <c r="AK1376" s="30" t="str">
        <f t="shared" si="50"/>
        <v>Coffee—Macadamia HAES 816 intercrop</v>
      </c>
      <c r="AL1376" s="61">
        <v>6958</v>
      </c>
      <c r="AN1376" s="30" t="str">
        <f t="shared" si="51"/>
        <v>Sole Coffee</v>
      </c>
      <c r="AO1376" s="61">
        <v>6622</v>
      </c>
      <c r="AR1376" s="27" t="s">
        <v>184</v>
      </c>
      <c r="AT1376" s="26" t="s">
        <v>77</v>
      </c>
    </row>
    <row r="1377" spans="1:46" ht="12" customHeight="1">
      <c r="A1377" s="20">
        <v>1386</v>
      </c>
      <c r="B1377" s="21">
        <f>INDEX(Refs!A:A,MATCH($C1377,Refs!$I:$I,0))</f>
        <v>6141947</v>
      </c>
      <c r="C1377" s="22" t="s">
        <v>1815</v>
      </c>
      <c r="D1377" s="21" t="str">
        <f>INDEX(Refs!L:L,MATCH($C1377,Refs!$I:$I,0))</f>
        <v>Perdona, Marcos J.; Soratto, Rogerio P.</v>
      </c>
      <c r="E1377" s="21" t="str">
        <f>INDEX(Refs!S:S,MATCH($C1377,Refs!$I:$I,0))</f>
        <v>10.2134/agronj2016.01.0024</v>
      </c>
      <c r="F1377" s="23" t="s">
        <v>382</v>
      </c>
      <c r="G1377" s="23" t="s">
        <v>1816</v>
      </c>
      <c r="I1377" s="24" t="s">
        <v>1817</v>
      </c>
      <c r="J1377" s="26" t="s">
        <v>1818</v>
      </c>
      <c r="K1377" s="24" t="s">
        <v>1687</v>
      </c>
      <c r="L1377" s="26" t="s">
        <v>1688</v>
      </c>
      <c r="M1377" s="65">
        <v>3</v>
      </c>
      <c r="R1377" s="27" t="s">
        <v>59</v>
      </c>
      <c r="AF1377" s="23" t="s">
        <v>60</v>
      </c>
      <c r="AG1377" s="23" t="s">
        <v>75</v>
      </c>
      <c r="AJ1377" s="24">
        <v>2013</v>
      </c>
      <c r="AK1377" s="30" t="str">
        <f t="shared" si="50"/>
        <v>Coffee—Macadamia HAES 816 intercrop</v>
      </c>
      <c r="AL1377" s="61">
        <v>3565</v>
      </c>
      <c r="AN1377" s="30" t="str">
        <f t="shared" si="51"/>
        <v>Sole Coffee</v>
      </c>
      <c r="AO1377" s="27">
        <v>3225</v>
      </c>
      <c r="AR1377" s="27" t="s">
        <v>184</v>
      </c>
      <c r="AT1377" s="26" t="s">
        <v>77</v>
      </c>
    </row>
    <row r="1378" spans="1:46" ht="12" customHeight="1">
      <c r="A1378" s="20">
        <v>1387</v>
      </c>
      <c r="B1378" s="21">
        <f>INDEX(Refs!A:A,MATCH($C1378,Refs!$I:$I,0))</f>
        <v>6141947</v>
      </c>
      <c r="C1378" s="22" t="s">
        <v>1815</v>
      </c>
      <c r="D1378" s="21" t="str">
        <f>INDEX(Refs!L:L,MATCH($C1378,Refs!$I:$I,0))</f>
        <v>Perdona, Marcos J.; Soratto, Rogerio P.</v>
      </c>
      <c r="E1378" s="21" t="str">
        <f>INDEX(Refs!S:S,MATCH($C1378,Refs!$I:$I,0))</f>
        <v>10.2134/agronj2016.01.0024</v>
      </c>
      <c r="F1378" s="23" t="s">
        <v>382</v>
      </c>
      <c r="G1378" s="23" t="s">
        <v>1816</v>
      </c>
      <c r="I1378" s="24" t="s">
        <v>1817</v>
      </c>
      <c r="J1378" s="26" t="s">
        <v>1818</v>
      </c>
      <c r="K1378" s="24" t="s">
        <v>1687</v>
      </c>
      <c r="L1378" s="26" t="s">
        <v>1688</v>
      </c>
      <c r="M1378" s="24">
        <v>3</v>
      </c>
      <c r="R1378" s="27" t="s">
        <v>59</v>
      </c>
      <c r="AF1378" s="23" t="s">
        <v>80</v>
      </c>
      <c r="AG1378" s="23" t="s">
        <v>75</v>
      </c>
      <c r="AJ1378" s="24">
        <v>2009</v>
      </c>
      <c r="AK1378" s="30" t="str">
        <f t="shared" si="50"/>
        <v>Coffee—Macadamia HAES 816 intercrop</v>
      </c>
      <c r="AL1378" s="27">
        <v>5139</v>
      </c>
      <c r="AN1378" s="30" t="str">
        <f t="shared" si="51"/>
        <v>Sole Coffee</v>
      </c>
      <c r="AO1378" s="27">
        <v>6090</v>
      </c>
      <c r="AR1378" s="27" t="s">
        <v>184</v>
      </c>
      <c r="AT1378" s="26" t="s">
        <v>77</v>
      </c>
    </row>
    <row r="1379" spans="1:46" ht="12" customHeight="1">
      <c r="A1379" s="20">
        <v>1388</v>
      </c>
      <c r="B1379" s="21">
        <f>INDEX(Refs!A:A,MATCH($C1379,Refs!$I:$I,0))</f>
        <v>6141947</v>
      </c>
      <c r="C1379" s="22" t="s">
        <v>1815</v>
      </c>
      <c r="D1379" s="21" t="str">
        <f>INDEX(Refs!L:L,MATCH($C1379,Refs!$I:$I,0))</f>
        <v>Perdona, Marcos J.; Soratto, Rogerio P.</v>
      </c>
      <c r="E1379" s="21" t="str">
        <f>INDEX(Refs!S:S,MATCH($C1379,Refs!$I:$I,0))</f>
        <v>10.2134/agronj2016.01.0024</v>
      </c>
      <c r="F1379" s="23" t="s">
        <v>382</v>
      </c>
      <c r="G1379" s="23" t="s">
        <v>1816</v>
      </c>
      <c r="I1379" s="24" t="s">
        <v>1817</v>
      </c>
      <c r="J1379" s="26" t="s">
        <v>1818</v>
      </c>
      <c r="K1379" s="24" t="s">
        <v>1687</v>
      </c>
      <c r="L1379" s="26" t="s">
        <v>1688</v>
      </c>
      <c r="M1379" s="24">
        <v>3</v>
      </c>
      <c r="R1379" s="27" t="s">
        <v>59</v>
      </c>
      <c r="AF1379" s="23" t="s">
        <v>80</v>
      </c>
      <c r="AG1379" s="23" t="s">
        <v>75</v>
      </c>
      <c r="AJ1379" s="24">
        <v>2010</v>
      </c>
      <c r="AK1379" s="30" t="str">
        <f t="shared" si="50"/>
        <v>Coffee—Macadamia HAES 816 intercrop</v>
      </c>
      <c r="AL1379" s="27">
        <v>11251</v>
      </c>
      <c r="AN1379" s="30" t="str">
        <f t="shared" si="51"/>
        <v>Sole Coffee</v>
      </c>
      <c r="AO1379" s="61">
        <v>10798</v>
      </c>
      <c r="AR1379" s="27" t="s">
        <v>184</v>
      </c>
      <c r="AT1379" s="26" t="s">
        <v>77</v>
      </c>
    </row>
    <row r="1380" spans="1:46" ht="12" customHeight="1">
      <c r="A1380" s="20">
        <v>1389</v>
      </c>
      <c r="B1380" s="21">
        <f>INDEX(Refs!A:A,MATCH($C1380,Refs!$I:$I,0))</f>
        <v>6141947</v>
      </c>
      <c r="C1380" s="22" t="s">
        <v>1815</v>
      </c>
      <c r="D1380" s="21" t="str">
        <f>INDEX(Refs!L:L,MATCH($C1380,Refs!$I:$I,0))</f>
        <v>Perdona, Marcos J.; Soratto, Rogerio P.</v>
      </c>
      <c r="E1380" s="21" t="str">
        <f>INDEX(Refs!S:S,MATCH($C1380,Refs!$I:$I,0))</f>
        <v>10.2134/agronj2016.01.0024</v>
      </c>
      <c r="F1380" s="23" t="s">
        <v>382</v>
      </c>
      <c r="G1380" s="23" t="s">
        <v>1816</v>
      </c>
      <c r="I1380" s="24" t="s">
        <v>1817</v>
      </c>
      <c r="J1380" s="26" t="s">
        <v>1818</v>
      </c>
      <c r="K1380" s="24" t="s">
        <v>1687</v>
      </c>
      <c r="L1380" s="26" t="s">
        <v>1688</v>
      </c>
      <c r="M1380" s="65">
        <v>3</v>
      </c>
      <c r="R1380" s="27" t="s">
        <v>59</v>
      </c>
      <c r="AF1380" s="23" t="s">
        <v>80</v>
      </c>
      <c r="AG1380" s="23" t="s">
        <v>75</v>
      </c>
      <c r="AJ1380" s="24">
        <v>2011</v>
      </c>
      <c r="AK1380" s="30" t="str">
        <f t="shared" si="50"/>
        <v>Coffee—Macadamia HAES 816 intercrop</v>
      </c>
      <c r="AL1380" s="27">
        <v>8048</v>
      </c>
      <c r="AN1380" s="30" t="str">
        <f t="shared" si="51"/>
        <v>Sole Coffee</v>
      </c>
      <c r="AO1380" s="27">
        <v>2217</v>
      </c>
      <c r="AR1380" s="27" t="s">
        <v>184</v>
      </c>
      <c r="AT1380" s="26" t="s">
        <v>77</v>
      </c>
    </row>
    <row r="1381" spans="1:46" ht="12" customHeight="1">
      <c r="A1381" s="20">
        <v>1390</v>
      </c>
      <c r="B1381" s="21">
        <f>INDEX(Refs!A:A,MATCH($C1381,Refs!$I:$I,0))</f>
        <v>6141947</v>
      </c>
      <c r="C1381" s="22" t="s">
        <v>1815</v>
      </c>
      <c r="D1381" s="21" t="str">
        <f>INDEX(Refs!L:L,MATCH($C1381,Refs!$I:$I,0))</f>
        <v>Perdona, Marcos J.; Soratto, Rogerio P.</v>
      </c>
      <c r="E1381" s="21" t="str">
        <f>INDEX(Refs!S:S,MATCH($C1381,Refs!$I:$I,0))</f>
        <v>10.2134/agronj2016.01.0024</v>
      </c>
      <c r="F1381" s="23" t="s">
        <v>382</v>
      </c>
      <c r="G1381" s="23" t="s">
        <v>1816</v>
      </c>
      <c r="I1381" s="24" t="s">
        <v>1817</v>
      </c>
      <c r="J1381" s="26" t="s">
        <v>1818</v>
      </c>
      <c r="K1381" s="24" t="s">
        <v>1687</v>
      </c>
      <c r="L1381" s="26" t="s">
        <v>1688</v>
      </c>
      <c r="M1381" s="24">
        <v>3</v>
      </c>
      <c r="R1381" s="27" t="s">
        <v>59</v>
      </c>
      <c r="AF1381" s="23" t="s">
        <v>80</v>
      </c>
      <c r="AG1381" s="23" t="s">
        <v>75</v>
      </c>
      <c r="AJ1381" s="24">
        <v>2012</v>
      </c>
      <c r="AK1381" s="30" t="str">
        <f t="shared" si="50"/>
        <v>Coffee—Macadamia HAES 816 intercrop</v>
      </c>
      <c r="AL1381" s="27">
        <v>13346</v>
      </c>
      <c r="AN1381" s="30" t="str">
        <f t="shared" si="51"/>
        <v>Sole Coffee</v>
      </c>
      <c r="AO1381" s="61">
        <v>11789</v>
      </c>
      <c r="AR1381" s="27" t="s">
        <v>184</v>
      </c>
      <c r="AT1381" s="26" t="s">
        <v>77</v>
      </c>
    </row>
    <row r="1382" spans="1:46" ht="12" customHeight="1">
      <c r="A1382" s="20">
        <v>1391</v>
      </c>
      <c r="B1382" s="21">
        <f>INDEX(Refs!A:A,MATCH($C1382,Refs!$I:$I,0))</f>
        <v>6141947</v>
      </c>
      <c r="C1382" s="22" t="s">
        <v>1815</v>
      </c>
      <c r="D1382" s="21" t="str">
        <f>INDEX(Refs!L:L,MATCH($C1382,Refs!$I:$I,0))</f>
        <v>Perdona, Marcos J.; Soratto, Rogerio P.</v>
      </c>
      <c r="E1382" s="21" t="str">
        <f>INDEX(Refs!S:S,MATCH($C1382,Refs!$I:$I,0))</f>
        <v>10.2134/agronj2016.01.0024</v>
      </c>
      <c r="F1382" s="23" t="s">
        <v>382</v>
      </c>
      <c r="G1382" s="23" t="s">
        <v>1816</v>
      </c>
      <c r="I1382" s="24" t="s">
        <v>1817</v>
      </c>
      <c r="J1382" s="26" t="s">
        <v>1818</v>
      </c>
      <c r="K1382" s="24" t="s">
        <v>1687</v>
      </c>
      <c r="L1382" s="26" t="s">
        <v>1688</v>
      </c>
      <c r="M1382" s="24">
        <v>3</v>
      </c>
      <c r="R1382" s="27" t="s">
        <v>59</v>
      </c>
      <c r="AF1382" s="23" t="s">
        <v>80</v>
      </c>
      <c r="AG1382" s="23" t="s">
        <v>75</v>
      </c>
      <c r="AJ1382" s="24">
        <v>2013</v>
      </c>
      <c r="AK1382" s="30" t="str">
        <f t="shared" si="50"/>
        <v>Coffee—Macadamia HAES 816 intercrop</v>
      </c>
      <c r="AL1382" s="27">
        <v>6979</v>
      </c>
      <c r="AN1382" s="30" t="str">
        <f t="shared" si="51"/>
        <v>Sole Coffee</v>
      </c>
      <c r="AO1382" s="27">
        <v>3560</v>
      </c>
      <c r="AR1382" s="27" t="s">
        <v>184</v>
      </c>
      <c r="AT1382" s="26" t="s">
        <v>77</v>
      </c>
    </row>
    <row r="1383" spans="1:46" ht="12" customHeight="1">
      <c r="A1383" s="20">
        <v>1392</v>
      </c>
      <c r="B1383" s="21">
        <f>INDEX(Refs!A:A,MATCH($C1383,Refs!$I:$I,0))</f>
        <v>6141947</v>
      </c>
      <c r="C1383" s="22" t="s">
        <v>1815</v>
      </c>
      <c r="D1383" s="21" t="str">
        <f>INDEX(Refs!L:L,MATCH($C1383,Refs!$I:$I,0))</f>
        <v>Perdona, Marcos J.; Soratto, Rogerio P.</v>
      </c>
      <c r="E1383" s="21" t="str">
        <f>INDEX(Refs!S:S,MATCH($C1383,Refs!$I:$I,0))</f>
        <v>10.2134/agronj2016.01.0024</v>
      </c>
      <c r="F1383" s="23" t="s">
        <v>382</v>
      </c>
      <c r="G1383" s="23" t="s">
        <v>1816</v>
      </c>
      <c r="I1383" s="24" t="s">
        <v>1817</v>
      </c>
      <c r="J1383" s="26" t="s">
        <v>1818</v>
      </c>
      <c r="K1383" s="24" t="s">
        <v>1687</v>
      </c>
      <c r="L1383" s="26" t="s">
        <v>1688</v>
      </c>
      <c r="M1383" s="65">
        <v>3</v>
      </c>
      <c r="R1383" s="27" t="s">
        <v>59</v>
      </c>
      <c r="AF1383" s="23" t="s">
        <v>65</v>
      </c>
      <c r="AG1383" s="23" t="s">
        <v>75</v>
      </c>
      <c r="AJ1383" s="24">
        <v>2009</v>
      </c>
      <c r="AK1383" s="30" t="str">
        <f t="shared" si="50"/>
        <v>Coffee—Macadamia HAES 816 intercrop</v>
      </c>
      <c r="AL1383" s="27">
        <v>1314</v>
      </c>
      <c r="AN1383" s="30" t="str">
        <f t="shared" si="51"/>
        <v>Sole Coffee</v>
      </c>
      <c r="AO1383" s="27">
        <v>2129</v>
      </c>
      <c r="AR1383" s="27" t="s">
        <v>184</v>
      </c>
      <c r="AT1383" s="26" t="s">
        <v>77</v>
      </c>
    </row>
    <row r="1384" spans="1:46" ht="12" customHeight="1">
      <c r="A1384" s="20">
        <v>1393</v>
      </c>
      <c r="B1384" s="21">
        <f>INDEX(Refs!A:A,MATCH($C1384,Refs!$I:$I,0))</f>
        <v>6141947</v>
      </c>
      <c r="C1384" s="22" t="s">
        <v>1815</v>
      </c>
      <c r="D1384" s="21" t="str">
        <f>INDEX(Refs!L:L,MATCH($C1384,Refs!$I:$I,0))</f>
        <v>Perdona, Marcos J.; Soratto, Rogerio P.</v>
      </c>
      <c r="E1384" s="21" t="str">
        <f>INDEX(Refs!S:S,MATCH($C1384,Refs!$I:$I,0))</f>
        <v>10.2134/agronj2016.01.0024</v>
      </c>
      <c r="F1384" s="23" t="s">
        <v>382</v>
      </c>
      <c r="G1384" s="23" t="s">
        <v>1816</v>
      </c>
      <c r="I1384" s="24" t="s">
        <v>1817</v>
      </c>
      <c r="J1384" s="26" t="s">
        <v>1818</v>
      </c>
      <c r="K1384" s="24" t="s">
        <v>1687</v>
      </c>
      <c r="L1384" s="66" t="s">
        <v>1688</v>
      </c>
      <c r="M1384" s="24">
        <v>3</v>
      </c>
      <c r="R1384" s="27" t="s">
        <v>59</v>
      </c>
      <c r="AF1384" s="23" t="s">
        <v>65</v>
      </c>
      <c r="AG1384" s="23" t="s">
        <v>75</v>
      </c>
      <c r="AJ1384" s="24">
        <v>2010</v>
      </c>
      <c r="AK1384" s="30" t="str">
        <f t="shared" si="50"/>
        <v>Coffee—Macadamia HAES 816 intercrop</v>
      </c>
      <c r="AL1384" s="27">
        <v>4668</v>
      </c>
      <c r="AN1384" s="30" t="str">
        <f t="shared" si="51"/>
        <v>Sole Coffee</v>
      </c>
      <c r="AO1384" s="27">
        <v>4470</v>
      </c>
      <c r="AR1384" s="27" t="s">
        <v>184</v>
      </c>
      <c r="AT1384" s="26" t="s">
        <v>77</v>
      </c>
    </row>
    <row r="1385" spans="1:46" ht="12" customHeight="1">
      <c r="A1385" s="20">
        <v>1394</v>
      </c>
      <c r="B1385" s="21">
        <f>INDEX(Refs!A:A,MATCH($C1385,Refs!$I:$I,0))</f>
        <v>6141947</v>
      </c>
      <c r="C1385" s="22" t="s">
        <v>1815</v>
      </c>
      <c r="D1385" s="21" t="str">
        <f>INDEX(Refs!L:L,MATCH($C1385,Refs!$I:$I,0))</f>
        <v>Perdona, Marcos J.; Soratto, Rogerio P.</v>
      </c>
      <c r="E1385" s="21" t="str">
        <f>INDEX(Refs!S:S,MATCH($C1385,Refs!$I:$I,0))</f>
        <v>10.2134/agronj2016.01.0024</v>
      </c>
      <c r="F1385" s="23" t="s">
        <v>382</v>
      </c>
      <c r="G1385" s="23" t="s">
        <v>1816</v>
      </c>
      <c r="I1385" s="24" t="s">
        <v>1817</v>
      </c>
      <c r="J1385" s="26" t="s">
        <v>1818</v>
      </c>
      <c r="K1385" s="64" t="s">
        <v>1687</v>
      </c>
      <c r="L1385" s="63" t="s">
        <v>1688</v>
      </c>
      <c r="M1385" s="65">
        <v>3</v>
      </c>
      <c r="R1385" s="27" t="s">
        <v>59</v>
      </c>
      <c r="AF1385" s="23" t="s">
        <v>65</v>
      </c>
      <c r="AG1385" s="23" t="s">
        <v>75</v>
      </c>
      <c r="AJ1385" s="24">
        <v>2011</v>
      </c>
      <c r="AK1385" s="30" t="str">
        <f t="shared" si="50"/>
        <v>Coffee—Macadamia HAES 816 intercrop</v>
      </c>
      <c r="AL1385" s="27">
        <v>4263</v>
      </c>
      <c r="AN1385" s="30" t="str">
        <f t="shared" si="51"/>
        <v>Sole Coffee</v>
      </c>
      <c r="AO1385" s="27">
        <v>-44</v>
      </c>
      <c r="AR1385" s="27" t="s">
        <v>184</v>
      </c>
      <c r="AT1385" s="26" t="s">
        <v>77</v>
      </c>
    </row>
    <row r="1386" spans="1:46" ht="12" customHeight="1">
      <c r="A1386" s="20">
        <v>1395</v>
      </c>
      <c r="B1386" s="21">
        <f>INDEX(Refs!A:A,MATCH($C1386,Refs!$I:$I,0))</f>
        <v>6141947</v>
      </c>
      <c r="C1386" s="22" t="s">
        <v>1815</v>
      </c>
      <c r="D1386" s="21" t="str">
        <f>INDEX(Refs!L:L,MATCH($C1386,Refs!$I:$I,0))</f>
        <v>Perdona, Marcos J.; Soratto, Rogerio P.</v>
      </c>
      <c r="E1386" s="21" t="str">
        <f>INDEX(Refs!S:S,MATCH($C1386,Refs!$I:$I,0))</f>
        <v>10.2134/agronj2016.01.0024</v>
      </c>
      <c r="F1386" s="23" t="s">
        <v>382</v>
      </c>
      <c r="G1386" s="23" t="s">
        <v>1816</v>
      </c>
      <c r="I1386" s="24" t="s">
        <v>1817</v>
      </c>
      <c r="J1386" s="26" t="s">
        <v>1818</v>
      </c>
      <c r="K1386" s="24" t="s">
        <v>1687</v>
      </c>
      <c r="L1386" s="67" t="s">
        <v>1688</v>
      </c>
      <c r="M1386" s="24">
        <v>3</v>
      </c>
      <c r="R1386" s="27" t="s">
        <v>59</v>
      </c>
      <c r="AF1386" s="23" t="s">
        <v>65</v>
      </c>
      <c r="AG1386" s="23" t="s">
        <v>75</v>
      </c>
      <c r="AJ1386" s="24">
        <v>2012</v>
      </c>
      <c r="AK1386" s="30" t="str">
        <f t="shared" si="50"/>
        <v>Coffee—Macadamia HAES 816 intercrop</v>
      </c>
      <c r="AL1386" s="27">
        <v>6388</v>
      </c>
      <c r="AN1386" s="30" t="str">
        <f t="shared" si="51"/>
        <v>Sole Coffee</v>
      </c>
      <c r="AO1386" s="27">
        <v>5167</v>
      </c>
      <c r="AR1386" s="27" t="s">
        <v>184</v>
      </c>
      <c r="AT1386" s="26" t="s">
        <v>77</v>
      </c>
    </row>
    <row r="1387" spans="1:46" ht="12" customHeight="1">
      <c r="A1387" s="20">
        <v>1396</v>
      </c>
      <c r="B1387" s="21">
        <f>INDEX(Refs!A:A,MATCH($C1387,Refs!$I:$I,0))</f>
        <v>6141947</v>
      </c>
      <c r="C1387" s="22" t="s">
        <v>1815</v>
      </c>
      <c r="D1387" s="21" t="str">
        <f>INDEX(Refs!L:L,MATCH($C1387,Refs!$I:$I,0))</f>
        <v>Perdona, Marcos J.; Soratto, Rogerio P.</v>
      </c>
      <c r="E1387" s="21" t="str">
        <f>INDEX(Refs!S:S,MATCH($C1387,Refs!$I:$I,0))</f>
        <v>10.2134/agronj2016.01.0024</v>
      </c>
      <c r="F1387" s="23" t="s">
        <v>382</v>
      </c>
      <c r="G1387" s="23" t="s">
        <v>1816</v>
      </c>
      <c r="I1387" s="24" t="s">
        <v>1817</v>
      </c>
      <c r="J1387" s="26" t="s">
        <v>1818</v>
      </c>
      <c r="K1387" s="24" t="s">
        <v>1687</v>
      </c>
      <c r="L1387" s="26" t="s">
        <v>1688</v>
      </c>
      <c r="M1387" s="24">
        <v>3</v>
      </c>
      <c r="R1387" s="27" t="s">
        <v>59</v>
      </c>
      <c r="AF1387" s="23" t="s">
        <v>65</v>
      </c>
      <c r="AG1387" s="23" t="s">
        <v>75</v>
      </c>
      <c r="AJ1387" s="24">
        <v>2013</v>
      </c>
      <c r="AK1387" s="30" t="str">
        <f t="shared" si="50"/>
        <v>Coffee—Macadamia HAES 816 intercrop</v>
      </c>
      <c r="AL1387" s="27">
        <v>3414</v>
      </c>
      <c r="AN1387" s="30" t="str">
        <f t="shared" si="51"/>
        <v>Sole Coffee</v>
      </c>
      <c r="AO1387" s="27">
        <v>335</v>
      </c>
      <c r="AR1387" s="27" t="s">
        <v>184</v>
      </c>
      <c r="AT1387" s="26" t="s">
        <v>77</v>
      </c>
    </row>
    <row r="1388" spans="1:46" ht="12" customHeight="1">
      <c r="A1388" s="20">
        <v>1397</v>
      </c>
      <c r="B1388" s="21">
        <f>INDEX(Refs!A:A,MATCH($C1388,Refs!$I:$I,0))</f>
        <v>6141947</v>
      </c>
      <c r="C1388" s="22" t="s">
        <v>1815</v>
      </c>
      <c r="D1388" s="21" t="str">
        <f>INDEX(Refs!L:L,MATCH($C1388,Refs!$I:$I,0))</f>
        <v>Perdona, Marcos J.; Soratto, Rogerio P.</v>
      </c>
      <c r="E1388" s="21" t="str">
        <f>INDEX(Refs!S:S,MATCH($C1388,Refs!$I:$I,0))</f>
        <v>10.2134/agronj2016.01.0024</v>
      </c>
      <c r="F1388" s="23" t="s">
        <v>382</v>
      </c>
      <c r="G1388" s="23" t="s">
        <v>1816</v>
      </c>
      <c r="I1388" s="24" t="s">
        <v>1817</v>
      </c>
      <c r="J1388" s="58" t="s">
        <v>1819</v>
      </c>
      <c r="K1388" s="24" t="s">
        <v>1687</v>
      </c>
      <c r="L1388" s="26" t="s">
        <v>1688</v>
      </c>
      <c r="M1388" s="65">
        <v>3</v>
      </c>
      <c r="R1388" s="27" t="s">
        <v>59</v>
      </c>
      <c r="AF1388" s="23" t="s">
        <v>60</v>
      </c>
      <c r="AG1388" s="23" t="s">
        <v>75</v>
      </c>
      <c r="AJ1388" s="24">
        <v>2009</v>
      </c>
      <c r="AK1388" s="30" t="str">
        <f t="shared" si="50"/>
        <v>Coffee–Macadamia HAES 344 intercrop</v>
      </c>
      <c r="AL1388" s="27">
        <v>3972</v>
      </c>
      <c r="AN1388" s="30" t="str">
        <f t="shared" si="51"/>
        <v>Sole Coffee</v>
      </c>
      <c r="AO1388" s="27">
        <v>3961</v>
      </c>
      <c r="AR1388" s="27" t="s">
        <v>184</v>
      </c>
      <c r="AT1388" s="26" t="s">
        <v>77</v>
      </c>
    </row>
    <row r="1389" spans="1:46" ht="12" customHeight="1">
      <c r="A1389" s="20">
        <v>1398</v>
      </c>
      <c r="B1389" s="21">
        <f>INDEX(Refs!A:A,MATCH($C1389,Refs!$I:$I,0))</f>
        <v>6141947</v>
      </c>
      <c r="C1389" s="22" t="s">
        <v>1815</v>
      </c>
      <c r="D1389" s="21" t="str">
        <f>INDEX(Refs!L:L,MATCH($C1389,Refs!$I:$I,0))</f>
        <v>Perdona, Marcos J.; Soratto, Rogerio P.</v>
      </c>
      <c r="E1389" s="21" t="str">
        <f>INDEX(Refs!S:S,MATCH($C1389,Refs!$I:$I,0))</f>
        <v>10.2134/agronj2016.01.0024</v>
      </c>
      <c r="F1389" s="23" t="s">
        <v>382</v>
      </c>
      <c r="G1389" s="23" t="s">
        <v>1816</v>
      </c>
      <c r="I1389" s="24" t="s">
        <v>1817</v>
      </c>
      <c r="J1389" s="58" t="s">
        <v>1819</v>
      </c>
      <c r="K1389" s="24" t="s">
        <v>1687</v>
      </c>
      <c r="L1389" s="26" t="s">
        <v>1688</v>
      </c>
      <c r="M1389" s="24">
        <v>3</v>
      </c>
      <c r="R1389" s="27" t="s">
        <v>59</v>
      </c>
      <c r="AF1389" s="23" t="s">
        <v>60</v>
      </c>
      <c r="AG1389" s="23" t="s">
        <v>75</v>
      </c>
      <c r="AJ1389" s="24">
        <v>2010</v>
      </c>
      <c r="AK1389" s="30" t="str">
        <f t="shared" si="50"/>
        <v>Coffee–Macadamia HAES 344 intercrop</v>
      </c>
      <c r="AL1389" s="27">
        <v>6532</v>
      </c>
      <c r="AN1389" s="30" t="str">
        <f t="shared" si="51"/>
        <v>Sole Coffee</v>
      </c>
      <c r="AO1389" s="61">
        <v>6328</v>
      </c>
      <c r="AR1389" s="27" t="s">
        <v>184</v>
      </c>
      <c r="AT1389" s="26" t="s">
        <v>77</v>
      </c>
    </row>
    <row r="1390" spans="1:46" ht="12" customHeight="1">
      <c r="A1390" s="20">
        <v>1399</v>
      </c>
      <c r="B1390" s="21">
        <f>INDEX(Refs!A:A,MATCH($C1390,Refs!$I:$I,0))</f>
        <v>6141947</v>
      </c>
      <c r="C1390" s="22" t="s">
        <v>1815</v>
      </c>
      <c r="D1390" s="21" t="str">
        <f>INDEX(Refs!L:L,MATCH($C1390,Refs!$I:$I,0))</f>
        <v>Perdona, Marcos J.; Soratto, Rogerio P.</v>
      </c>
      <c r="E1390" s="21" t="str">
        <f>INDEX(Refs!S:S,MATCH($C1390,Refs!$I:$I,0))</f>
        <v>10.2134/agronj2016.01.0024</v>
      </c>
      <c r="F1390" s="23" t="s">
        <v>382</v>
      </c>
      <c r="G1390" s="23" t="s">
        <v>1816</v>
      </c>
      <c r="I1390" s="24" t="s">
        <v>1817</v>
      </c>
      <c r="J1390" s="58" t="s">
        <v>1819</v>
      </c>
      <c r="K1390" s="24" t="s">
        <v>1687</v>
      </c>
      <c r="L1390" s="26" t="s">
        <v>1688</v>
      </c>
      <c r="M1390" s="24">
        <v>3</v>
      </c>
      <c r="R1390" s="27" t="s">
        <v>59</v>
      </c>
      <c r="AF1390" s="23" t="s">
        <v>60</v>
      </c>
      <c r="AG1390" s="23" t="s">
        <v>75</v>
      </c>
      <c r="AJ1390" s="24">
        <v>2011</v>
      </c>
      <c r="AK1390" s="30" t="str">
        <f t="shared" ref="AK1390:AK1453" si="52">J1390</f>
        <v>Coffee–Macadamia HAES 344 intercrop</v>
      </c>
      <c r="AL1390" s="27">
        <v>3229</v>
      </c>
      <c r="AN1390" s="30" t="str">
        <f t="shared" ref="AN1390:AN1453" si="53">L1390</f>
        <v>Sole Coffee</v>
      </c>
      <c r="AO1390" s="27">
        <v>2261</v>
      </c>
      <c r="AR1390" s="27" t="s">
        <v>184</v>
      </c>
      <c r="AT1390" s="26" t="s">
        <v>77</v>
      </c>
    </row>
    <row r="1391" spans="1:46" ht="12" customHeight="1">
      <c r="A1391" s="20">
        <v>1400</v>
      </c>
      <c r="B1391" s="21">
        <f>INDEX(Refs!A:A,MATCH($C1391,Refs!$I:$I,0))</f>
        <v>6141947</v>
      </c>
      <c r="C1391" s="22" t="s">
        <v>1815</v>
      </c>
      <c r="D1391" s="21" t="str">
        <f>INDEX(Refs!L:L,MATCH($C1391,Refs!$I:$I,0))</f>
        <v>Perdona, Marcos J.; Soratto, Rogerio P.</v>
      </c>
      <c r="E1391" s="21" t="str">
        <f>INDEX(Refs!S:S,MATCH($C1391,Refs!$I:$I,0))</f>
        <v>10.2134/agronj2016.01.0024</v>
      </c>
      <c r="F1391" s="23" t="s">
        <v>382</v>
      </c>
      <c r="G1391" s="23" t="s">
        <v>1816</v>
      </c>
      <c r="I1391" s="24" t="s">
        <v>1817</v>
      </c>
      <c r="J1391" s="58" t="s">
        <v>1819</v>
      </c>
      <c r="K1391" s="24" t="s">
        <v>1687</v>
      </c>
      <c r="L1391" s="26" t="s">
        <v>1688</v>
      </c>
      <c r="M1391" s="65">
        <v>3</v>
      </c>
      <c r="R1391" s="27" t="s">
        <v>59</v>
      </c>
      <c r="AF1391" s="23" t="s">
        <v>60</v>
      </c>
      <c r="AG1391" s="23" t="s">
        <v>75</v>
      </c>
      <c r="AJ1391" s="24">
        <v>2012</v>
      </c>
      <c r="AK1391" s="30" t="str">
        <f t="shared" si="52"/>
        <v>Coffee–Macadamia HAES 344 intercrop</v>
      </c>
      <c r="AL1391" s="27">
        <v>6465</v>
      </c>
      <c r="AN1391" s="30" t="str">
        <f t="shared" si="53"/>
        <v>Sole Coffee</v>
      </c>
      <c r="AO1391" s="61">
        <v>6622</v>
      </c>
      <c r="AR1391" s="27" t="s">
        <v>184</v>
      </c>
      <c r="AT1391" s="26" t="s">
        <v>77</v>
      </c>
    </row>
    <row r="1392" spans="1:46" ht="12" customHeight="1">
      <c r="A1392" s="20">
        <v>1401</v>
      </c>
      <c r="B1392" s="21">
        <f>INDEX(Refs!A:A,MATCH($C1392,Refs!$I:$I,0))</f>
        <v>6141947</v>
      </c>
      <c r="C1392" s="22" t="s">
        <v>1815</v>
      </c>
      <c r="D1392" s="21" t="str">
        <f>INDEX(Refs!L:L,MATCH($C1392,Refs!$I:$I,0))</f>
        <v>Perdona, Marcos J.; Soratto, Rogerio P.</v>
      </c>
      <c r="E1392" s="21" t="str">
        <f>INDEX(Refs!S:S,MATCH($C1392,Refs!$I:$I,0))</f>
        <v>10.2134/agronj2016.01.0024</v>
      </c>
      <c r="F1392" s="23" t="s">
        <v>382</v>
      </c>
      <c r="G1392" s="23" t="s">
        <v>1816</v>
      </c>
      <c r="I1392" s="24" t="s">
        <v>1817</v>
      </c>
      <c r="J1392" s="58" t="s">
        <v>1819</v>
      </c>
      <c r="K1392" s="24" t="s">
        <v>1687</v>
      </c>
      <c r="L1392" s="26" t="s">
        <v>1688</v>
      </c>
      <c r="M1392" s="24">
        <v>3</v>
      </c>
      <c r="R1392" s="27" t="s">
        <v>59</v>
      </c>
      <c r="AF1392" s="23" t="s">
        <v>60</v>
      </c>
      <c r="AG1392" s="23" t="s">
        <v>75</v>
      </c>
      <c r="AJ1392" s="24">
        <v>2013</v>
      </c>
      <c r="AK1392" s="30" t="str">
        <f t="shared" si="52"/>
        <v>Coffee–Macadamia HAES 344 intercrop</v>
      </c>
      <c r="AL1392" s="27">
        <v>3428</v>
      </c>
      <c r="AN1392" s="30" t="str">
        <f t="shared" si="53"/>
        <v>Sole Coffee</v>
      </c>
      <c r="AO1392" s="27">
        <v>3225</v>
      </c>
      <c r="AR1392" s="27" t="s">
        <v>184</v>
      </c>
      <c r="AT1392" s="26" t="s">
        <v>77</v>
      </c>
    </row>
    <row r="1393" spans="1:46" ht="12" customHeight="1">
      <c r="A1393" s="20">
        <v>1402</v>
      </c>
      <c r="B1393" s="21">
        <f>INDEX(Refs!A:A,MATCH($C1393,Refs!$I:$I,0))</f>
        <v>6141947</v>
      </c>
      <c r="C1393" s="22" t="s">
        <v>1815</v>
      </c>
      <c r="D1393" s="21" t="str">
        <f>INDEX(Refs!L:L,MATCH($C1393,Refs!$I:$I,0))</f>
        <v>Perdona, Marcos J.; Soratto, Rogerio P.</v>
      </c>
      <c r="E1393" s="21" t="str">
        <f>INDEX(Refs!S:S,MATCH($C1393,Refs!$I:$I,0))</f>
        <v>10.2134/agronj2016.01.0024</v>
      </c>
      <c r="F1393" s="23" t="s">
        <v>382</v>
      </c>
      <c r="G1393" s="23" t="s">
        <v>1816</v>
      </c>
      <c r="I1393" s="24" t="s">
        <v>1817</v>
      </c>
      <c r="J1393" s="58" t="s">
        <v>1819</v>
      </c>
      <c r="K1393" s="24" t="s">
        <v>1687</v>
      </c>
      <c r="L1393" s="26" t="s">
        <v>1688</v>
      </c>
      <c r="M1393" s="24">
        <v>3</v>
      </c>
      <c r="R1393" s="27" t="s">
        <v>59</v>
      </c>
      <c r="AF1393" s="23" t="s">
        <v>80</v>
      </c>
      <c r="AG1393" s="23" t="s">
        <v>75</v>
      </c>
      <c r="AJ1393" s="24">
        <v>2009</v>
      </c>
      <c r="AK1393" s="30" t="str">
        <f t="shared" si="52"/>
        <v>Coffee–Macadamia HAES 344 intercrop</v>
      </c>
      <c r="AL1393" s="27">
        <v>5648</v>
      </c>
      <c r="AN1393" s="30" t="str">
        <f t="shared" si="53"/>
        <v>Sole Coffee</v>
      </c>
      <c r="AO1393" s="27">
        <v>6090</v>
      </c>
      <c r="AR1393" s="27" t="s">
        <v>184</v>
      </c>
      <c r="AT1393" s="26" t="s">
        <v>77</v>
      </c>
    </row>
    <row r="1394" spans="1:46" ht="12" customHeight="1">
      <c r="A1394" s="20">
        <v>1403</v>
      </c>
      <c r="B1394" s="21">
        <f>INDEX(Refs!A:A,MATCH($C1394,Refs!$I:$I,0))</f>
        <v>6141947</v>
      </c>
      <c r="C1394" s="22" t="s">
        <v>1815</v>
      </c>
      <c r="D1394" s="21" t="str">
        <f>INDEX(Refs!L:L,MATCH($C1394,Refs!$I:$I,0))</f>
        <v>Perdona, Marcos J.; Soratto, Rogerio P.</v>
      </c>
      <c r="E1394" s="21" t="str">
        <f>INDEX(Refs!S:S,MATCH($C1394,Refs!$I:$I,0))</f>
        <v>10.2134/agronj2016.01.0024</v>
      </c>
      <c r="F1394" s="23" t="s">
        <v>382</v>
      </c>
      <c r="G1394" s="23" t="s">
        <v>1816</v>
      </c>
      <c r="I1394" s="24" t="s">
        <v>1817</v>
      </c>
      <c r="J1394" s="58" t="s">
        <v>1819</v>
      </c>
      <c r="K1394" s="24" t="s">
        <v>1687</v>
      </c>
      <c r="L1394" s="26" t="s">
        <v>1688</v>
      </c>
      <c r="M1394" s="65">
        <v>3</v>
      </c>
      <c r="R1394" s="27" t="s">
        <v>59</v>
      </c>
      <c r="AF1394" s="23" t="s">
        <v>80</v>
      </c>
      <c r="AG1394" s="23" t="s">
        <v>75</v>
      </c>
      <c r="AJ1394" s="24">
        <v>2010</v>
      </c>
      <c r="AK1394" s="30" t="str">
        <f t="shared" si="52"/>
        <v>Coffee–Macadamia HAES 344 intercrop</v>
      </c>
      <c r="AL1394" s="27">
        <v>11077</v>
      </c>
      <c r="AN1394" s="30" t="str">
        <f t="shared" si="53"/>
        <v>Sole Coffee</v>
      </c>
      <c r="AO1394" s="61">
        <v>10798</v>
      </c>
      <c r="AR1394" s="27" t="s">
        <v>184</v>
      </c>
      <c r="AT1394" s="26" t="s">
        <v>77</v>
      </c>
    </row>
    <row r="1395" spans="1:46" ht="12" customHeight="1">
      <c r="A1395" s="20">
        <v>1404</v>
      </c>
      <c r="B1395" s="21">
        <f>INDEX(Refs!A:A,MATCH($C1395,Refs!$I:$I,0))</f>
        <v>6141947</v>
      </c>
      <c r="C1395" s="22" t="s">
        <v>1815</v>
      </c>
      <c r="D1395" s="21" t="str">
        <f>INDEX(Refs!L:L,MATCH($C1395,Refs!$I:$I,0))</f>
        <v>Perdona, Marcos J.; Soratto, Rogerio P.</v>
      </c>
      <c r="E1395" s="21" t="str">
        <f>INDEX(Refs!S:S,MATCH($C1395,Refs!$I:$I,0))</f>
        <v>10.2134/agronj2016.01.0024</v>
      </c>
      <c r="F1395" s="23" t="s">
        <v>382</v>
      </c>
      <c r="G1395" s="23" t="s">
        <v>1816</v>
      </c>
      <c r="I1395" s="24" t="s">
        <v>1817</v>
      </c>
      <c r="J1395" s="58" t="s">
        <v>1819</v>
      </c>
      <c r="K1395" s="24" t="s">
        <v>1687</v>
      </c>
      <c r="L1395" s="66" t="s">
        <v>1688</v>
      </c>
      <c r="M1395" s="24">
        <v>3</v>
      </c>
      <c r="R1395" s="27" t="s">
        <v>59</v>
      </c>
      <c r="AF1395" s="23" t="s">
        <v>80</v>
      </c>
      <c r="AG1395" s="23" t="s">
        <v>75</v>
      </c>
      <c r="AJ1395" s="24">
        <v>2011</v>
      </c>
      <c r="AK1395" s="30" t="str">
        <f t="shared" si="52"/>
        <v>Coffee–Macadamia HAES 344 intercrop</v>
      </c>
      <c r="AL1395" s="27">
        <v>5653</v>
      </c>
      <c r="AN1395" s="30" t="str">
        <f t="shared" si="53"/>
        <v>Sole Coffee</v>
      </c>
      <c r="AO1395" s="27">
        <v>2217</v>
      </c>
      <c r="AR1395" s="27" t="s">
        <v>184</v>
      </c>
      <c r="AT1395" s="26" t="s">
        <v>77</v>
      </c>
    </row>
    <row r="1396" spans="1:46" ht="12" customHeight="1">
      <c r="A1396" s="20">
        <v>1405</v>
      </c>
      <c r="B1396" s="21">
        <f>INDEX(Refs!A:A,MATCH($C1396,Refs!$I:$I,0))</f>
        <v>6141947</v>
      </c>
      <c r="C1396" s="22" t="s">
        <v>1815</v>
      </c>
      <c r="D1396" s="21" t="str">
        <f>INDEX(Refs!L:L,MATCH($C1396,Refs!$I:$I,0))</f>
        <v>Perdona, Marcos J.; Soratto, Rogerio P.</v>
      </c>
      <c r="E1396" s="21" t="str">
        <f>INDEX(Refs!S:S,MATCH($C1396,Refs!$I:$I,0))</f>
        <v>10.2134/agronj2016.01.0024</v>
      </c>
      <c r="F1396" s="23" t="s">
        <v>382</v>
      </c>
      <c r="G1396" s="23" t="s">
        <v>1816</v>
      </c>
      <c r="I1396" s="24" t="s">
        <v>1817</v>
      </c>
      <c r="J1396" s="58" t="s">
        <v>1819</v>
      </c>
      <c r="K1396" s="64" t="s">
        <v>1687</v>
      </c>
      <c r="L1396" s="63" t="s">
        <v>1688</v>
      </c>
      <c r="M1396" s="65">
        <v>3</v>
      </c>
      <c r="R1396" s="27" t="s">
        <v>59</v>
      </c>
      <c r="AF1396" s="23" t="s">
        <v>80</v>
      </c>
      <c r="AG1396" s="23" t="s">
        <v>75</v>
      </c>
      <c r="AJ1396" s="24">
        <v>2012</v>
      </c>
      <c r="AK1396" s="30" t="str">
        <f t="shared" si="52"/>
        <v>Coffee–Macadamia HAES 344 intercrop</v>
      </c>
      <c r="AL1396" s="27">
        <v>11374</v>
      </c>
      <c r="AN1396" s="30" t="str">
        <f t="shared" si="53"/>
        <v>Sole Coffee</v>
      </c>
      <c r="AO1396" s="61">
        <v>11789</v>
      </c>
      <c r="AR1396" s="27" t="s">
        <v>184</v>
      </c>
      <c r="AT1396" s="26" t="s">
        <v>77</v>
      </c>
    </row>
    <row r="1397" spans="1:46" ht="12" customHeight="1">
      <c r="A1397" s="20">
        <v>1406</v>
      </c>
      <c r="B1397" s="21">
        <f>INDEX(Refs!A:A,MATCH($C1397,Refs!$I:$I,0))</f>
        <v>6141947</v>
      </c>
      <c r="C1397" s="22" t="s">
        <v>1815</v>
      </c>
      <c r="D1397" s="21" t="str">
        <f>INDEX(Refs!L:L,MATCH($C1397,Refs!$I:$I,0))</f>
        <v>Perdona, Marcos J.; Soratto, Rogerio P.</v>
      </c>
      <c r="E1397" s="21" t="str">
        <f>INDEX(Refs!S:S,MATCH($C1397,Refs!$I:$I,0))</f>
        <v>10.2134/agronj2016.01.0024</v>
      </c>
      <c r="F1397" s="23" t="s">
        <v>382</v>
      </c>
      <c r="G1397" s="23" t="s">
        <v>1816</v>
      </c>
      <c r="I1397" s="24" t="s">
        <v>1817</v>
      </c>
      <c r="J1397" s="58" t="s">
        <v>1819</v>
      </c>
      <c r="K1397" s="24" t="s">
        <v>1687</v>
      </c>
      <c r="L1397" s="67" t="s">
        <v>1688</v>
      </c>
      <c r="M1397" s="24">
        <v>3</v>
      </c>
      <c r="R1397" s="27" t="s">
        <v>59</v>
      </c>
      <c r="AF1397" s="23" t="s">
        <v>80</v>
      </c>
      <c r="AG1397" s="23" t="s">
        <v>75</v>
      </c>
      <c r="AJ1397" s="24">
        <v>2013</v>
      </c>
      <c r="AK1397" s="30" t="str">
        <f t="shared" si="52"/>
        <v>Coffee–Macadamia HAES 344 intercrop</v>
      </c>
      <c r="AL1397" s="27">
        <v>6279</v>
      </c>
      <c r="AN1397" s="30" t="str">
        <f t="shared" si="53"/>
        <v>Sole Coffee</v>
      </c>
      <c r="AO1397" s="27">
        <v>3560</v>
      </c>
      <c r="AR1397" s="27" t="s">
        <v>184</v>
      </c>
      <c r="AT1397" s="26" t="s">
        <v>77</v>
      </c>
    </row>
    <row r="1398" spans="1:46" ht="12" customHeight="1">
      <c r="A1398" s="20">
        <v>1407</v>
      </c>
      <c r="B1398" s="21">
        <f>INDEX(Refs!A:A,MATCH($C1398,Refs!$I:$I,0))</f>
        <v>6141947</v>
      </c>
      <c r="C1398" s="22" t="s">
        <v>1815</v>
      </c>
      <c r="D1398" s="21" t="str">
        <f>INDEX(Refs!L:L,MATCH($C1398,Refs!$I:$I,0))</f>
        <v>Perdona, Marcos J.; Soratto, Rogerio P.</v>
      </c>
      <c r="E1398" s="21" t="str">
        <f>INDEX(Refs!S:S,MATCH($C1398,Refs!$I:$I,0))</f>
        <v>10.2134/agronj2016.01.0024</v>
      </c>
      <c r="F1398" s="23" t="s">
        <v>382</v>
      </c>
      <c r="G1398" s="23" t="s">
        <v>1816</v>
      </c>
      <c r="I1398" s="24" t="s">
        <v>1817</v>
      </c>
      <c r="J1398" s="58" t="s">
        <v>1819</v>
      </c>
      <c r="K1398" s="24" t="s">
        <v>1687</v>
      </c>
      <c r="L1398" s="26" t="s">
        <v>1688</v>
      </c>
      <c r="M1398" s="24">
        <v>3</v>
      </c>
      <c r="R1398" s="27" t="s">
        <v>59</v>
      </c>
      <c r="AF1398" s="23" t="s">
        <v>65</v>
      </c>
      <c r="AG1398" s="23" t="s">
        <v>75</v>
      </c>
      <c r="AJ1398" s="24">
        <v>2009</v>
      </c>
      <c r="AK1398" s="30" t="str">
        <f t="shared" si="52"/>
        <v>Coffee–Macadamia HAES 344 intercrop</v>
      </c>
      <c r="AL1398" s="27">
        <v>1676</v>
      </c>
      <c r="AN1398" s="30" t="str">
        <f t="shared" si="53"/>
        <v>Sole Coffee</v>
      </c>
      <c r="AO1398" s="27">
        <v>2129</v>
      </c>
      <c r="AR1398" s="27" t="s">
        <v>184</v>
      </c>
      <c r="AT1398" s="26" t="s">
        <v>77</v>
      </c>
    </row>
    <row r="1399" spans="1:46" ht="12" customHeight="1">
      <c r="A1399" s="20">
        <v>1408</v>
      </c>
      <c r="B1399" s="21">
        <f>INDEX(Refs!A:A,MATCH($C1399,Refs!$I:$I,0))</f>
        <v>6141947</v>
      </c>
      <c r="C1399" s="22" t="s">
        <v>1815</v>
      </c>
      <c r="D1399" s="21" t="str">
        <f>INDEX(Refs!L:L,MATCH($C1399,Refs!$I:$I,0))</f>
        <v>Perdona, Marcos J.; Soratto, Rogerio P.</v>
      </c>
      <c r="E1399" s="21" t="str">
        <f>INDEX(Refs!S:S,MATCH($C1399,Refs!$I:$I,0))</f>
        <v>10.2134/agronj2016.01.0024</v>
      </c>
      <c r="F1399" s="23" t="s">
        <v>382</v>
      </c>
      <c r="G1399" s="23" t="s">
        <v>1816</v>
      </c>
      <c r="I1399" s="24" t="s">
        <v>1817</v>
      </c>
      <c r="J1399" s="58" t="s">
        <v>1819</v>
      </c>
      <c r="K1399" s="24" t="s">
        <v>1687</v>
      </c>
      <c r="L1399" s="26" t="s">
        <v>1688</v>
      </c>
      <c r="M1399" s="65">
        <v>3</v>
      </c>
      <c r="R1399" s="27" t="s">
        <v>59</v>
      </c>
      <c r="AF1399" s="23" t="s">
        <v>65</v>
      </c>
      <c r="AG1399" s="23" t="s">
        <v>75</v>
      </c>
      <c r="AJ1399" s="24">
        <v>2010</v>
      </c>
      <c r="AK1399" s="30" t="str">
        <f t="shared" si="52"/>
        <v>Coffee–Macadamia HAES 344 intercrop</v>
      </c>
      <c r="AL1399" s="27">
        <v>4545</v>
      </c>
      <c r="AN1399" s="30" t="str">
        <f t="shared" si="53"/>
        <v>Sole Coffee</v>
      </c>
      <c r="AO1399" s="27">
        <v>4470</v>
      </c>
      <c r="AR1399" s="27" t="s">
        <v>184</v>
      </c>
      <c r="AT1399" s="26" t="s">
        <v>77</v>
      </c>
    </row>
    <row r="1400" spans="1:46" ht="12" customHeight="1">
      <c r="A1400" s="20">
        <v>1409</v>
      </c>
      <c r="B1400" s="21">
        <f>INDEX(Refs!A:A,MATCH($C1400,Refs!$I:$I,0))</f>
        <v>6141947</v>
      </c>
      <c r="C1400" s="22" t="s">
        <v>1815</v>
      </c>
      <c r="D1400" s="21" t="str">
        <f>INDEX(Refs!L:L,MATCH($C1400,Refs!$I:$I,0))</f>
        <v>Perdona, Marcos J.; Soratto, Rogerio P.</v>
      </c>
      <c r="E1400" s="21" t="str">
        <f>INDEX(Refs!S:S,MATCH($C1400,Refs!$I:$I,0))</f>
        <v>10.2134/agronj2016.01.0024</v>
      </c>
      <c r="F1400" s="23" t="s">
        <v>382</v>
      </c>
      <c r="G1400" s="23" t="s">
        <v>1816</v>
      </c>
      <c r="I1400" s="24" t="s">
        <v>1817</v>
      </c>
      <c r="J1400" s="58" t="s">
        <v>1819</v>
      </c>
      <c r="K1400" s="24" t="s">
        <v>1687</v>
      </c>
      <c r="L1400" s="26" t="s">
        <v>1688</v>
      </c>
      <c r="M1400" s="24">
        <v>3</v>
      </c>
      <c r="R1400" s="27" t="s">
        <v>59</v>
      </c>
      <c r="AF1400" s="23" t="s">
        <v>65</v>
      </c>
      <c r="AG1400" s="23" t="s">
        <v>75</v>
      </c>
      <c r="AJ1400" s="24">
        <v>2011</v>
      </c>
      <c r="AK1400" s="30" t="str">
        <f t="shared" si="52"/>
        <v>Coffee–Macadamia HAES 344 intercrop</v>
      </c>
      <c r="AL1400" s="27">
        <v>2424</v>
      </c>
      <c r="AN1400" s="30" t="str">
        <f t="shared" si="53"/>
        <v>Sole Coffee</v>
      </c>
      <c r="AO1400" s="27">
        <v>-44</v>
      </c>
      <c r="AR1400" s="27" t="s">
        <v>184</v>
      </c>
      <c r="AT1400" s="26" t="s">
        <v>77</v>
      </c>
    </row>
    <row r="1401" spans="1:46" ht="12" customHeight="1">
      <c r="A1401" s="20">
        <v>1410</v>
      </c>
      <c r="B1401" s="21">
        <f>INDEX(Refs!A:A,MATCH($C1401,Refs!$I:$I,0))</f>
        <v>6141947</v>
      </c>
      <c r="C1401" s="22" t="s">
        <v>1815</v>
      </c>
      <c r="D1401" s="21" t="str">
        <f>INDEX(Refs!L:L,MATCH($C1401,Refs!$I:$I,0))</f>
        <v>Perdona, Marcos J.; Soratto, Rogerio P.</v>
      </c>
      <c r="E1401" s="21" t="str">
        <f>INDEX(Refs!S:S,MATCH($C1401,Refs!$I:$I,0))</f>
        <v>10.2134/agronj2016.01.0024</v>
      </c>
      <c r="F1401" s="23" t="s">
        <v>382</v>
      </c>
      <c r="G1401" s="23" t="s">
        <v>1816</v>
      </c>
      <c r="I1401" s="24" t="s">
        <v>1817</v>
      </c>
      <c r="J1401" s="58" t="s">
        <v>1819</v>
      </c>
      <c r="K1401" s="24" t="s">
        <v>1687</v>
      </c>
      <c r="L1401" s="26" t="s">
        <v>1688</v>
      </c>
      <c r="M1401" s="24">
        <v>3</v>
      </c>
      <c r="R1401" s="27" t="s">
        <v>59</v>
      </c>
      <c r="AF1401" s="23" t="s">
        <v>65</v>
      </c>
      <c r="AG1401" s="23" t="s">
        <v>75</v>
      </c>
      <c r="AJ1401" s="24">
        <v>2012</v>
      </c>
      <c r="AK1401" s="30" t="str">
        <f t="shared" si="52"/>
        <v>Coffee–Macadamia HAES 344 intercrop</v>
      </c>
      <c r="AL1401" s="27">
        <v>4909</v>
      </c>
      <c r="AN1401" s="30" t="str">
        <f t="shared" si="53"/>
        <v>Sole Coffee</v>
      </c>
      <c r="AO1401" s="27">
        <v>5167</v>
      </c>
      <c r="AR1401" s="27" t="s">
        <v>184</v>
      </c>
      <c r="AT1401" s="26" t="s">
        <v>77</v>
      </c>
    </row>
    <row r="1402" spans="1:46" ht="12" customHeight="1">
      <c r="A1402" s="20">
        <v>1411</v>
      </c>
      <c r="B1402" s="21">
        <f>INDEX(Refs!A:A,MATCH($C1402,Refs!$I:$I,0))</f>
        <v>6141947</v>
      </c>
      <c r="C1402" s="22" t="s">
        <v>1815</v>
      </c>
      <c r="D1402" s="21" t="str">
        <f>INDEX(Refs!L:L,MATCH($C1402,Refs!$I:$I,0))</f>
        <v>Perdona, Marcos J.; Soratto, Rogerio P.</v>
      </c>
      <c r="E1402" s="21" t="str">
        <f>INDEX(Refs!S:S,MATCH($C1402,Refs!$I:$I,0))</f>
        <v>10.2134/agronj2016.01.0024</v>
      </c>
      <c r="F1402" s="23" t="s">
        <v>382</v>
      </c>
      <c r="G1402" s="23" t="s">
        <v>1816</v>
      </c>
      <c r="I1402" s="24" t="s">
        <v>1817</v>
      </c>
      <c r="J1402" s="58" t="s">
        <v>1819</v>
      </c>
      <c r="K1402" s="24" t="s">
        <v>1687</v>
      </c>
      <c r="L1402" s="26" t="s">
        <v>1688</v>
      </c>
      <c r="M1402" s="65">
        <v>3</v>
      </c>
      <c r="R1402" s="27" t="s">
        <v>59</v>
      </c>
      <c r="AF1402" s="23" t="s">
        <v>65</v>
      </c>
      <c r="AG1402" s="23" t="s">
        <v>75</v>
      </c>
      <c r="AJ1402" s="24">
        <v>2013</v>
      </c>
      <c r="AK1402" s="30" t="str">
        <f t="shared" si="52"/>
        <v>Coffee–Macadamia HAES 344 intercrop</v>
      </c>
      <c r="AL1402" s="27">
        <v>2851</v>
      </c>
      <c r="AN1402" s="30" t="str">
        <f t="shared" si="53"/>
        <v>Sole Coffee</v>
      </c>
      <c r="AO1402" s="27">
        <v>335</v>
      </c>
      <c r="AR1402" s="27" t="s">
        <v>184</v>
      </c>
      <c r="AT1402" s="26" t="s">
        <v>77</v>
      </c>
    </row>
    <row r="1403" spans="1:46" ht="12" customHeight="1">
      <c r="A1403" s="20">
        <v>1412</v>
      </c>
      <c r="B1403" s="21">
        <f>INDEX(Refs!A:A,MATCH($C1403,Refs!$I:$I,0))</f>
        <v>6141947</v>
      </c>
      <c r="C1403" s="22" t="s">
        <v>1815</v>
      </c>
      <c r="D1403" s="21" t="str">
        <f>INDEX(Refs!L:L,MATCH($C1403,Refs!$I:$I,0))</f>
        <v>Perdona, Marcos J.; Soratto, Rogerio P.</v>
      </c>
      <c r="E1403" s="21" t="str">
        <f>INDEX(Refs!S:S,MATCH($C1403,Refs!$I:$I,0))</f>
        <v>10.2134/agronj2016.01.0024</v>
      </c>
      <c r="F1403" s="23" t="s">
        <v>382</v>
      </c>
      <c r="G1403" s="23" t="s">
        <v>1816</v>
      </c>
      <c r="I1403" s="24" t="s">
        <v>1817</v>
      </c>
      <c r="J1403" s="58" t="s">
        <v>1820</v>
      </c>
      <c r="K1403" s="24" t="s">
        <v>1687</v>
      </c>
      <c r="L1403" s="26" t="s">
        <v>1688</v>
      </c>
      <c r="M1403" s="24">
        <v>3</v>
      </c>
      <c r="R1403" s="27" t="s">
        <v>59</v>
      </c>
      <c r="AF1403" s="23" t="s">
        <v>60</v>
      </c>
      <c r="AG1403" s="23" t="s">
        <v>75</v>
      </c>
      <c r="AJ1403" s="24">
        <v>2009</v>
      </c>
      <c r="AK1403" s="30" t="str">
        <f t="shared" si="52"/>
        <v>Coffee–Macadamia HAES660 intercrop</v>
      </c>
      <c r="AL1403" s="27">
        <v>3948</v>
      </c>
      <c r="AN1403" s="30" t="str">
        <f t="shared" si="53"/>
        <v>Sole Coffee</v>
      </c>
      <c r="AO1403" s="27">
        <v>3961</v>
      </c>
      <c r="AR1403" s="27" t="s">
        <v>184</v>
      </c>
      <c r="AT1403" s="26" t="s">
        <v>77</v>
      </c>
    </row>
    <row r="1404" spans="1:46" ht="12" customHeight="1">
      <c r="A1404" s="20">
        <v>1413</v>
      </c>
      <c r="B1404" s="21">
        <f>INDEX(Refs!A:A,MATCH($C1404,Refs!$I:$I,0))</f>
        <v>6141947</v>
      </c>
      <c r="C1404" s="22" t="s">
        <v>1815</v>
      </c>
      <c r="D1404" s="21" t="str">
        <f>INDEX(Refs!L:L,MATCH($C1404,Refs!$I:$I,0))</f>
        <v>Perdona, Marcos J.; Soratto, Rogerio P.</v>
      </c>
      <c r="E1404" s="21" t="str">
        <f>INDEX(Refs!S:S,MATCH($C1404,Refs!$I:$I,0))</f>
        <v>10.2134/agronj2016.01.0024</v>
      </c>
      <c r="F1404" s="23" t="s">
        <v>382</v>
      </c>
      <c r="G1404" s="23" t="s">
        <v>1816</v>
      </c>
      <c r="I1404" s="24" t="s">
        <v>1817</v>
      </c>
      <c r="J1404" s="58" t="s">
        <v>1820</v>
      </c>
      <c r="K1404" s="24" t="s">
        <v>1687</v>
      </c>
      <c r="L1404" s="26" t="s">
        <v>1688</v>
      </c>
      <c r="M1404" s="24">
        <v>3</v>
      </c>
      <c r="R1404" s="27" t="s">
        <v>59</v>
      </c>
      <c r="AF1404" s="23" t="s">
        <v>60</v>
      </c>
      <c r="AG1404" s="23" t="s">
        <v>75</v>
      </c>
      <c r="AJ1404" s="24">
        <v>2010</v>
      </c>
      <c r="AK1404" s="30" t="str">
        <f t="shared" si="52"/>
        <v>Coffee–Macadamia HAES660 intercrop</v>
      </c>
      <c r="AL1404" s="27">
        <v>6813</v>
      </c>
      <c r="AN1404" s="30" t="str">
        <f t="shared" si="53"/>
        <v>Sole Coffee</v>
      </c>
      <c r="AO1404" s="61">
        <v>6328</v>
      </c>
      <c r="AR1404" s="27" t="s">
        <v>184</v>
      </c>
      <c r="AT1404" s="26" t="s">
        <v>77</v>
      </c>
    </row>
    <row r="1405" spans="1:46" ht="12" customHeight="1">
      <c r="A1405" s="20">
        <v>1414</v>
      </c>
      <c r="B1405" s="21">
        <f>INDEX(Refs!A:A,MATCH($C1405,Refs!$I:$I,0))</f>
        <v>6141947</v>
      </c>
      <c r="C1405" s="22" t="s">
        <v>1815</v>
      </c>
      <c r="D1405" s="21" t="str">
        <f>INDEX(Refs!L:L,MATCH($C1405,Refs!$I:$I,0))</f>
        <v>Perdona, Marcos J.; Soratto, Rogerio P.</v>
      </c>
      <c r="E1405" s="21" t="str">
        <f>INDEX(Refs!S:S,MATCH($C1405,Refs!$I:$I,0))</f>
        <v>10.2134/agronj2016.01.0024</v>
      </c>
      <c r="F1405" s="23" t="s">
        <v>382</v>
      </c>
      <c r="G1405" s="23" t="s">
        <v>1816</v>
      </c>
      <c r="I1405" s="24" t="s">
        <v>1817</v>
      </c>
      <c r="J1405" s="58" t="s">
        <v>1820</v>
      </c>
      <c r="K1405" s="24" t="s">
        <v>1687</v>
      </c>
      <c r="L1405" s="26" t="s">
        <v>1688</v>
      </c>
      <c r="M1405" s="65">
        <v>3</v>
      </c>
      <c r="R1405" s="27" t="s">
        <v>59</v>
      </c>
      <c r="AF1405" s="23" t="s">
        <v>60</v>
      </c>
      <c r="AG1405" s="23" t="s">
        <v>75</v>
      </c>
      <c r="AJ1405" s="24">
        <v>2011</v>
      </c>
      <c r="AK1405" s="30" t="str">
        <f t="shared" si="52"/>
        <v>Coffee–Macadamia HAES660 intercrop</v>
      </c>
      <c r="AL1405" s="27">
        <v>2982</v>
      </c>
      <c r="AN1405" s="30" t="str">
        <f t="shared" si="53"/>
        <v>Sole Coffee</v>
      </c>
      <c r="AO1405" s="27">
        <v>2261</v>
      </c>
      <c r="AR1405" s="27" t="s">
        <v>184</v>
      </c>
      <c r="AT1405" s="26" t="s">
        <v>77</v>
      </c>
    </row>
    <row r="1406" spans="1:46" ht="12" customHeight="1">
      <c r="A1406" s="20">
        <v>1415</v>
      </c>
      <c r="B1406" s="21">
        <f>INDEX(Refs!A:A,MATCH($C1406,Refs!$I:$I,0))</f>
        <v>6141947</v>
      </c>
      <c r="C1406" s="22" t="s">
        <v>1815</v>
      </c>
      <c r="D1406" s="21" t="str">
        <f>INDEX(Refs!L:L,MATCH($C1406,Refs!$I:$I,0))</f>
        <v>Perdona, Marcos J.; Soratto, Rogerio P.</v>
      </c>
      <c r="E1406" s="21" t="str">
        <f>INDEX(Refs!S:S,MATCH($C1406,Refs!$I:$I,0))</f>
        <v>10.2134/agronj2016.01.0024</v>
      </c>
      <c r="F1406" s="23" t="s">
        <v>382</v>
      </c>
      <c r="G1406" s="23" t="s">
        <v>1816</v>
      </c>
      <c r="I1406" s="24" t="s">
        <v>1817</v>
      </c>
      <c r="J1406" s="58" t="s">
        <v>1820</v>
      </c>
      <c r="K1406" s="24" t="s">
        <v>1687</v>
      </c>
      <c r="L1406" s="66" t="s">
        <v>1688</v>
      </c>
      <c r="M1406" s="24">
        <v>3</v>
      </c>
      <c r="R1406" s="27" t="s">
        <v>59</v>
      </c>
      <c r="AF1406" s="23" t="s">
        <v>60</v>
      </c>
      <c r="AG1406" s="23" t="s">
        <v>75</v>
      </c>
      <c r="AJ1406" s="24">
        <v>2012</v>
      </c>
      <c r="AK1406" s="30" t="str">
        <f t="shared" si="52"/>
        <v>Coffee–Macadamia HAES660 intercrop</v>
      </c>
      <c r="AL1406" s="27">
        <v>6353</v>
      </c>
      <c r="AN1406" s="30" t="str">
        <f t="shared" si="53"/>
        <v>Sole Coffee</v>
      </c>
      <c r="AO1406" s="61">
        <v>6622</v>
      </c>
      <c r="AR1406" s="27" t="s">
        <v>184</v>
      </c>
      <c r="AT1406" s="26" t="s">
        <v>77</v>
      </c>
    </row>
    <row r="1407" spans="1:46" ht="12" customHeight="1">
      <c r="A1407" s="20">
        <v>1416</v>
      </c>
      <c r="B1407" s="21">
        <f>INDEX(Refs!A:A,MATCH($C1407,Refs!$I:$I,0))</f>
        <v>6141947</v>
      </c>
      <c r="C1407" s="22" t="s">
        <v>1815</v>
      </c>
      <c r="D1407" s="21" t="str">
        <f>INDEX(Refs!L:L,MATCH($C1407,Refs!$I:$I,0))</f>
        <v>Perdona, Marcos J.; Soratto, Rogerio P.</v>
      </c>
      <c r="E1407" s="21" t="str">
        <f>INDEX(Refs!S:S,MATCH($C1407,Refs!$I:$I,0))</f>
        <v>10.2134/agronj2016.01.0024</v>
      </c>
      <c r="F1407" s="23" t="s">
        <v>382</v>
      </c>
      <c r="G1407" s="23" t="s">
        <v>1816</v>
      </c>
      <c r="I1407" s="24" t="s">
        <v>1817</v>
      </c>
      <c r="J1407" s="58" t="s">
        <v>1820</v>
      </c>
      <c r="K1407" s="64" t="s">
        <v>1687</v>
      </c>
      <c r="L1407" s="63" t="s">
        <v>1688</v>
      </c>
      <c r="M1407" s="65">
        <v>3</v>
      </c>
      <c r="R1407" s="27" t="s">
        <v>59</v>
      </c>
      <c r="AF1407" s="23" t="s">
        <v>60</v>
      </c>
      <c r="AG1407" s="23" t="s">
        <v>75</v>
      </c>
      <c r="AJ1407" s="24">
        <v>2013</v>
      </c>
      <c r="AK1407" s="30" t="str">
        <f t="shared" si="52"/>
        <v>Coffee–Macadamia HAES660 intercrop</v>
      </c>
      <c r="AL1407" s="27">
        <v>3368</v>
      </c>
      <c r="AN1407" s="30" t="str">
        <f t="shared" si="53"/>
        <v>Sole Coffee</v>
      </c>
      <c r="AO1407" s="27">
        <v>3225</v>
      </c>
      <c r="AR1407" s="27" t="s">
        <v>184</v>
      </c>
      <c r="AT1407" s="26" t="s">
        <v>77</v>
      </c>
    </row>
    <row r="1408" spans="1:46" ht="12" customHeight="1">
      <c r="A1408" s="20">
        <v>1417</v>
      </c>
      <c r="B1408" s="21">
        <f>INDEX(Refs!A:A,MATCH($C1408,Refs!$I:$I,0))</f>
        <v>6141947</v>
      </c>
      <c r="C1408" s="22" t="s">
        <v>1815</v>
      </c>
      <c r="D1408" s="21" t="str">
        <f>INDEX(Refs!L:L,MATCH($C1408,Refs!$I:$I,0))</f>
        <v>Perdona, Marcos J.; Soratto, Rogerio P.</v>
      </c>
      <c r="E1408" s="21" t="str">
        <f>INDEX(Refs!S:S,MATCH($C1408,Refs!$I:$I,0))</f>
        <v>10.2134/agronj2016.01.0024</v>
      </c>
      <c r="F1408" s="23" t="s">
        <v>382</v>
      </c>
      <c r="G1408" s="23" t="s">
        <v>1816</v>
      </c>
      <c r="I1408" s="24" t="s">
        <v>1817</v>
      </c>
      <c r="J1408" s="58" t="s">
        <v>1820</v>
      </c>
      <c r="K1408" s="24" t="s">
        <v>1687</v>
      </c>
      <c r="L1408" s="67" t="s">
        <v>1688</v>
      </c>
      <c r="M1408" s="24">
        <v>3</v>
      </c>
      <c r="R1408" s="27" t="s">
        <v>59</v>
      </c>
      <c r="AF1408" s="23" t="s">
        <v>80</v>
      </c>
      <c r="AG1408" s="23" t="s">
        <v>75</v>
      </c>
      <c r="AJ1408" s="24">
        <v>2009</v>
      </c>
      <c r="AK1408" s="30" t="str">
        <f t="shared" si="52"/>
        <v>Coffee–Macadamia HAES660 intercrop</v>
      </c>
      <c r="AL1408" s="27">
        <v>5556</v>
      </c>
      <c r="AN1408" s="30" t="str">
        <f t="shared" si="53"/>
        <v>Sole Coffee</v>
      </c>
      <c r="AO1408" s="27">
        <v>6090</v>
      </c>
      <c r="AR1408" s="27" t="s">
        <v>184</v>
      </c>
      <c r="AT1408" s="26" t="s">
        <v>77</v>
      </c>
    </row>
    <row r="1409" spans="1:46" ht="12" customHeight="1">
      <c r="A1409" s="20">
        <v>1418</v>
      </c>
      <c r="B1409" s="21">
        <f>INDEX(Refs!A:A,MATCH($C1409,Refs!$I:$I,0))</f>
        <v>6141947</v>
      </c>
      <c r="C1409" s="22" t="s">
        <v>1815</v>
      </c>
      <c r="D1409" s="21" t="str">
        <f>INDEX(Refs!L:L,MATCH($C1409,Refs!$I:$I,0))</f>
        <v>Perdona, Marcos J.; Soratto, Rogerio P.</v>
      </c>
      <c r="E1409" s="21" t="str">
        <f>INDEX(Refs!S:S,MATCH($C1409,Refs!$I:$I,0))</f>
        <v>10.2134/agronj2016.01.0024</v>
      </c>
      <c r="F1409" s="23" t="s">
        <v>382</v>
      </c>
      <c r="G1409" s="23" t="s">
        <v>1816</v>
      </c>
      <c r="I1409" s="24" t="s">
        <v>1817</v>
      </c>
      <c r="J1409" s="58" t="s">
        <v>1820</v>
      </c>
      <c r="K1409" s="24" t="s">
        <v>1687</v>
      </c>
      <c r="L1409" s="26" t="s">
        <v>1688</v>
      </c>
      <c r="M1409" s="24">
        <v>3</v>
      </c>
      <c r="R1409" s="27" t="s">
        <v>59</v>
      </c>
      <c r="AF1409" s="23" t="s">
        <v>80</v>
      </c>
      <c r="AG1409" s="23" t="s">
        <v>75</v>
      </c>
      <c r="AJ1409" s="24">
        <v>2010</v>
      </c>
      <c r="AK1409" s="30" t="str">
        <f t="shared" si="52"/>
        <v>Coffee–Macadamia HAES660 intercrop</v>
      </c>
      <c r="AL1409" s="27">
        <v>11985</v>
      </c>
      <c r="AN1409" s="30" t="str">
        <f t="shared" si="53"/>
        <v>Sole Coffee</v>
      </c>
      <c r="AO1409" s="61">
        <v>10798</v>
      </c>
      <c r="AR1409" s="27" t="s">
        <v>184</v>
      </c>
      <c r="AT1409" s="26" t="s">
        <v>77</v>
      </c>
    </row>
    <row r="1410" spans="1:46" ht="12" customHeight="1">
      <c r="A1410" s="20">
        <v>1419</v>
      </c>
      <c r="B1410" s="21">
        <f>INDEX(Refs!A:A,MATCH($C1410,Refs!$I:$I,0))</f>
        <v>6141947</v>
      </c>
      <c r="C1410" s="22" t="s">
        <v>1815</v>
      </c>
      <c r="D1410" s="21" t="str">
        <f>INDEX(Refs!L:L,MATCH($C1410,Refs!$I:$I,0))</f>
        <v>Perdona, Marcos J.; Soratto, Rogerio P.</v>
      </c>
      <c r="E1410" s="21" t="str">
        <f>INDEX(Refs!S:S,MATCH($C1410,Refs!$I:$I,0))</f>
        <v>10.2134/agronj2016.01.0024</v>
      </c>
      <c r="F1410" s="23" t="s">
        <v>382</v>
      </c>
      <c r="G1410" s="23" t="s">
        <v>1816</v>
      </c>
      <c r="I1410" s="24" t="s">
        <v>1817</v>
      </c>
      <c r="J1410" s="58" t="s">
        <v>1820</v>
      </c>
      <c r="K1410" s="24" t="s">
        <v>1687</v>
      </c>
      <c r="L1410" s="26" t="s">
        <v>1688</v>
      </c>
      <c r="M1410" s="65">
        <v>3</v>
      </c>
      <c r="R1410" s="27" t="s">
        <v>59</v>
      </c>
      <c r="AF1410" s="23" t="s">
        <v>80</v>
      </c>
      <c r="AG1410" s="23" t="s">
        <v>75</v>
      </c>
      <c r="AJ1410" s="24">
        <v>2011</v>
      </c>
      <c r="AK1410" s="30" t="str">
        <f t="shared" si="52"/>
        <v>Coffee–Macadamia HAES660 intercrop</v>
      </c>
      <c r="AL1410" s="27">
        <v>4601</v>
      </c>
      <c r="AN1410" s="30" t="str">
        <f t="shared" si="53"/>
        <v>Sole Coffee</v>
      </c>
      <c r="AO1410" s="27">
        <v>2217</v>
      </c>
      <c r="AR1410" s="27" t="s">
        <v>184</v>
      </c>
      <c r="AT1410" s="26" t="s">
        <v>77</v>
      </c>
    </row>
    <row r="1411" spans="1:46" ht="12" customHeight="1">
      <c r="A1411" s="20">
        <v>1420</v>
      </c>
      <c r="B1411" s="21">
        <f>INDEX(Refs!A:A,MATCH($C1411,Refs!$I:$I,0))</f>
        <v>6141947</v>
      </c>
      <c r="C1411" s="22" t="s">
        <v>1815</v>
      </c>
      <c r="D1411" s="21" t="str">
        <f>INDEX(Refs!L:L,MATCH($C1411,Refs!$I:$I,0))</f>
        <v>Perdona, Marcos J.; Soratto, Rogerio P.</v>
      </c>
      <c r="E1411" s="21" t="str">
        <f>INDEX(Refs!S:S,MATCH($C1411,Refs!$I:$I,0))</f>
        <v>10.2134/agronj2016.01.0024</v>
      </c>
      <c r="F1411" s="23" t="s">
        <v>382</v>
      </c>
      <c r="G1411" s="23" t="s">
        <v>1816</v>
      </c>
      <c r="I1411" s="24" t="s">
        <v>1817</v>
      </c>
      <c r="J1411" s="58" t="s">
        <v>1820</v>
      </c>
      <c r="K1411" s="24" t="s">
        <v>1687</v>
      </c>
      <c r="L1411" s="26" t="s">
        <v>1688</v>
      </c>
      <c r="M1411" s="24">
        <v>3</v>
      </c>
      <c r="R1411" s="27" t="s">
        <v>59</v>
      </c>
      <c r="AF1411" s="23" t="s">
        <v>80</v>
      </c>
      <c r="AG1411" s="23" t="s">
        <v>75</v>
      </c>
      <c r="AJ1411" s="24">
        <v>2012</v>
      </c>
      <c r="AK1411" s="30" t="str">
        <f t="shared" si="52"/>
        <v>Coffee–Macadamia HAES660 intercrop</v>
      </c>
      <c r="AL1411" s="27">
        <v>10874</v>
      </c>
      <c r="AN1411" s="30" t="str">
        <f t="shared" si="53"/>
        <v>Sole Coffee</v>
      </c>
      <c r="AO1411" s="61">
        <v>11789</v>
      </c>
      <c r="AR1411" s="27" t="s">
        <v>184</v>
      </c>
      <c r="AT1411" s="26" t="s">
        <v>77</v>
      </c>
    </row>
    <row r="1412" spans="1:46" ht="12" customHeight="1">
      <c r="A1412" s="20">
        <v>1421</v>
      </c>
      <c r="B1412" s="21">
        <f>INDEX(Refs!A:A,MATCH($C1412,Refs!$I:$I,0))</f>
        <v>6141947</v>
      </c>
      <c r="C1412" s="22" t="s">
        <v>1815</v>
      </c>
      <c r="D1412" s="21" t="str">
        <f>INDEX(Refs!L:L,MATCH($C1412,Refs!$I:$I,0))</f>
        <v>Perdona, Marcos J.; Soratto, Rogerio P.</v>
      </c>
      <c r="E1412" s="21" t="str">
        <f>INDEX(Refs!S:S,MATCH($C1412,Refs!$I:$I,0))</f>
        <v>10.2134/agronj2016.01.0024</v>
      </c>
      <c r="F1412" s="23" t="s">
        <v>382</v>
      </c>
      <c r="G1412" s="23" t="s">
        <v>1816</v>
      </c>
      <c r="I1412" s="24" t="s">
        <v>1817</v>
      </c>
      <c r="J1412" s="58" t="s">
        <v>1820</v>
      </c>
      <c r="K1412" s="24" t="s">
        <v>1687</v>
      </c>
      <c r="L1412" s="26" t="s">
        <v>1688</v>
      </c>
      <c r="M1412" s="24">
        <v>3</v>
      </c>
      <c r="R1412" s="27" t="s">
        <v>59</v>
      </c>
      <c r="AF1412" s="23" t="s">
        <v>80</v>
      </c>
      <c r="AG1412" s="23" t="s">
        <v>75</v>
      </c>
      <c r="AJ1412" s="24">
        <v>2013</v>
      </c>
      <c r="AK1412" s="30" t="str">
        <f t="shared" si="52"/>
        <v>Coffee–Macadamia HAES660 intercrop</v>
      </c>
      <c r="AL1412" s="27">
        <v>6051</v>
      </c>
      <c r="AN1412" s="30" t="str">
        <f t="shared" si="53"/>
        <v>Sole Coffee</v>
      </c>
      <c r="AO1412" s="27">
        <v>3560</v>
      </c>
      <c r="AR1412" s="27" t="s">
        <v>184</v>
      </c>
      <c r="AT1412" s="26" t="s">
        <v>77</v>
      </c>
    </row>
    <row r="1413" spans="1:46" ht="12" customHeight="1">
      <c r="A1413" s="20">
        <v>1422</v>
      </c>
      <c r="B1413" s="21">
        <f>INDEX(Refs!A:A,MATCH($C1413,Refs!$I:$I,0))</f>
        <v>6141947</v>
      </c>
      <c r="C1413" s="22" t="s">
        <v>1815</v>
      </c>
      <c r="D1413" s="21" t="str">
        <f>INDEX(Refs!L:L,MATCH($C1413,Refs!$I:$I,0))</f>
        <v>Perdona, Marcos J.; Soratto, Rogerio P.</v>
      </c>
      <c r="E1413" s="21" t="str">
        <f>INDEX(Refs!S:S,MATCH($C1413,Refs!$I:$I,0))</f>
        <v>10.2134/agronj2016.01.0024</v>
      </c>
      <c r="F1413" s="23" t="s">
        <v>382</v>
      </c>
      <c r="G1413" s="23" t="s">
        <v>1816</v>
      </c>
      <c r="I1413" s="24" t="s">
        <v>1817</v>
      </c>
      <c r="J1413" s="58" t="s">
        <v>1820</v>
      </c>
      <c r="K1413" s="24" t="s">
        <v>1687</v>
      </c>
      <c r="L1413" s="26" t="s">
        <v>1688</v>
      </c>
      <c r="M1413" s="65">
        <v>3</v>
      </c>
      <c r="R1413" s="27" t="s">
        <v>59</v>
      </c>
      <c r="AF1413" s="23" t="s">
        <v>65</v>
      </c>
      <c r="AG1413" s="23" t="s">
        <v>75</v>
      </c>
      <c r="AJ1413" s="24">
        <v>2009</v>
      </c>
      <c r="AK1413" s="30" t="str">
        <f t="shared" si="52"/>
        <v>Coffee–Macadamia HAES660 intercrop</v>
      </c>
      <c r="AL1413" s="27">
        <v>1608</v>
      </c>
      <c r="AN1413" s="30" t="str">
        <f t="shared" si="53"/>
        <v>Sole Coffee</v>
      </c>
      <c r="AO1413" s="27">
        <v>2129</v>
      </c>
      <c r="AR1413" s="27" t="s">
        <v>184</v>
      </c>
      <c r="AT1413" s="26" t="s">
        <v>77</v>
      </c>
    </row>
    <row r="1414" spans="1:46" ht="12" customHeight="1">
      <c r="A1414" s="20">
        <v>1423</v>
      </c>
      <c r="B1414" s="21">
        <f>INDEX(Refs!A:A,MATCH($C1414,Refs!$I:$I,0))</f>
        <v>6141947</v>
      </c>
      <c r="C1414" s="22" t="s">
        <v>1815</v>
      </c>
      <c r="D1414" s="21" t="str">
        <f>INDEX(Refs!L:L,MATCH($C1414,Refs!$I:$I,0))</f>
        <v>Perdona, Marcos J.; Soratto, Rogerio P.</v>
      </c>
      <c r="E1414" s="21" t="str">
        <f>INDEX(Refs!S:S,MATCH($C1414,Refs!$I:$I,0))</f>
        <v>10.2134/agronj2016.01.0024</v>
      </c>
      <c r="F1414" s="23" t="s">
        <v>382</v>
      </c>
      <c r="G1414" s="23" t="s">
        <v>1816</v>
      </c>
      <c r="I1414" s="24" t="s">
        <v>1817</v>
      </c>
      <c r="J1414" s="58" t="s">
        <v>1820</v>
      </c>
      <c r="K1414" s="24" t="s">
        <v>1687</v>
      </c>
      <c r="L1414" s="26" t="s">
        <v>1688</v>
      </c>
      <c r="M1414" s="24">
        <v>3</v>
      </c>
      <c r="R1414" s="27" t="s">
        <v>59</v>
      </c>
      <c r="AF1414" s="23" t="s">
        <v>65</v>
      </c>
      <c r="AG1414" s="23" t="s">
        <v>75</v>
      </c>
      <c r="AJ1414" s="24">
        <v>2010</v>
      </c>
      <c r="AK1414" s="30" t="str">
        <f t="shared" si="52"/>
        <v>Coffee–Macadamia HAES660 intercrop</v>
      </c>
      <c r="AL1414" s="27">
        <v>5172</v>
      </c>
      <c r="AN1414" s="30" t="str">
        <f t="shared" si="53"/>
        <v>Sole Coffee</v>
      </c>
      <c r="AO1414" s="27">
        <v>4470</v>
      </c>
      <c r="AR1414" s="27" t="s">
        <v>184</v>
      </c>
      <c r="AT1414" s="26" t="s">
        <v>77</v>
      </c>
    </row>
    <row r="1415" spans="1:46" ht="12" customHeight="1">
      <c r="A1415" s="20">
        <v>1424</v>
      </c>
      <c r="B1415" s="21">
        <f>INDEX(Refs!A:A,MATCH($C1415,Refs!$I:$I,0))</f>
        <v>6141947</v>
      </c>
      <c r="C1415" s="22" t="s">
        <v>1815</v>
      </c>
      <c r="D1415" s="21" t="str">
        <f>INDEX(Refs!L:L,MATCH($C1415,Refs!$I:$I,0))</f>
        <v>Perdona, Marcos J.; Soratto, Rogerio P.</v>
      </c>
      <c r="E1415" s="21" t="str">
        <f>INDEX(Refs!S:S,MATCH($C1415,Refs!$I:$I,0))</f>
        <v>10.2134/agronj2016.01.0024</v>
      </c>
      <c r="F1415" s="23" t="s">
        <v>382</v>
      </c>
      <c r="G1415" s="23" t="s">
        <v>1816</v>
      </c>
      <c r="I1415" s="24" t="s">
        <v>1817</v>
      </c>
      <c r="J1415" s="58" t="s">
        <v>1820</v>
      </c>
      <c r="K1415" s="24" t="s">
        <v>1687</v>
      </c>
      <c r="L1415" s="26" t="s">
        <v>1688</v>
      </c>
      <c r="M1415" s="24">
        <v>3</v>
      </c>
      <c r="R1415" s="27" t="s">
        <v>59</v>
      </c>
      <c r="AF1415" s="23" t="s">
        <v>65</v>
      </c>
      <c r="AG1415" s="23" t="s">
        <v>75</v>
      </c>
      <c r="AJ1415" s="24">
        <v>2011</v>
      </c>
      <c r="AK1415" s="30" t="str">
        <f t="shared" si="52"/>
        <v>Coffee–Macadamia HAES660 intercrop</v>
      </c>
      <c r="AL1415" s="27">
        <v>1619</v>
      </c>
      <c r="AN1415" s="30" t="str">
        <f t="shared" si="53"/>
        <v>Sole Coffee</v>
      </c>
      <c r="AO1415" s="27">
        <v>-44</v>
      </c>
      <c r="AR1415" s="27" t="s">
        <v>184</v>
      </c>
      <c r="AT1415" s="26" t="s">
        <v>77</v>
      </c>
    </row>
    <row r="1416" spans="1:46" ht="12" customHeight="1">
      <c r="A1416" s="20">
        <v>1425</v>
      </c>
      <c r="B1416" s="21">
        <f>INDEX(Refs!A:A,MATCH($C1416,Refs!$I:$I,0))</f>
        <v>6141947</v>
      </c>
      <c r="C1416" s="22" t="s">
        <v>1815</v>
      </c>
      <c r="D1416" s="21" t="str">
        <f>INDEX(Refs!L:L,MATCH($C1416,Refs!$I:$I,0))</f>
        <v>Perdona, Marcos J.; Soratto, Rogerio P.</v>
      </c>
      <c r="E1416" s="21" t="str">
        <f>INDEX(Refs!S:S,MATCH($C1416,Refs!$I:$I,0))</f>
        <v>10.2134/agronj2016.01.0024</v>
      </c>
      <c r="F1416" s="23" t="s">
        <v>382</v>
      </c>
      <c r="G1416" s="23" t="s">
        <v>1816</v>
      </c>
      <c r="I1416" s="24" t="s">
        <v>1817</v>
      </c>
      <c r="J1416" s="58" t="s">
        <v>1820</v>
      </c>
      <c r="K1416" s="24" t="s">
        <v>1687</v>
      </c>
      <c r="L1416" s="26" t="s">
        <v>1688</v>
      </c>
      <c r="M1416" s="65">
        <v>3</v>
      </c>
      <c r="R1416" s="27" t="s">
        <v>59</v>
      </c>
      <c r="AF1416" s="23" t="s">
        <v>65</v>
      </c>
      <c r="AG1416" s="23" t="s">
        <v>75</v>
      </c>
      <c r="AJ1416" s="24">
        <v>2012</v>
      </c>
      <c r="AK1416" s="30" t="str">
        <f t="shared" si="52"/>
        <v>Coffee–Macadamia HAES660 intercrop</v>
      </c>
      <c r="AL1416" s="27">
        <v>4521</v>
      </c>
      <c r="AN1416" s="30" t="str">
        <f t="shared" si="53"/>
        <v>Sole Coffee</v>
      </c>
      <c r="AO1416" s="27">
        <v>5167</v>
      </c>
      <c r="AR1416" s="27" t="s">
        <v>184</v>
      </c>
      <c r="AT1416" s="26" t="s">
        <v>77</v>
      </c>
    </row>
    <row r="1417" spans="1:46" ht="12" customHeight="1">
      <c r="A1417" s="20">
        <v>1426</v>
      </c>
      <c r="B1417" s="21">
        <f>INDEX(Refs!A:A,MATCH($C1417,Refs!$I:$I,0))</f>
        <v>6141947</v>
      </c>
      <c r="C1417" s="22" t="s">
        <v>1815</v>
      </c>
      <c r="D1417" s="21" t="str">
        <f>INDEX(Refs!L:L,MATCH($C1417,Refs!$I:$I,0))</f>
        <v>Perdona, Marcos J.; Soratto, Rogerio P.</v>
      </c>
      <c r="E1417" s="21" t="str">
        <f>INDEX(Refs!S:S,MATCH($C1417,Refs!$I:$I,0))</f>
        <v>10.2134/agronj2016.01.0024</v>
      </c>
      <c r="F1417" s="23" t="s">
        <v>382</v>
      </c>
      <c r="G1417" s="23" t="s">
        <v>1816</v>
      </c>
      <c r="I1417" s="24" t="s">
        <v>1817</v>
      </c>
      <c r="J1417" s="58" t="s">
        <v>1820</v>
      </c>
      <c r="K1417" s="24" t="s">
        <v>1687</v>
      </c>
      <c r="L1417" s="26" t="s">
        <v>1688</v>
      </c>
      <c r="M1417" s="24">
        <v>3</v>
      </c>
      <c r="R1417" s="27" t="s">
        <v>59</v>
      </c>
      <c r="AF1417" s="23" t="s">
        <v>65</v>
      </c>
      <c r="AG1417" s="23" t="s">
        <v>75</v>
      </c>
      <c r="AJ1417" s="24">
        <v>2013</v>
      </c>
      <c r="AK1417" s="30" t="str">
        <f t="shared" si="52"/>
        <v>Coffee–Macadamia HAES660 intercrop</v>
      </c>
      <c r="AL1417" s="27">
        <v>2683</v>
      </c>
      <c r="AN1417" s="30" t="str">
        <f t="shared" si="53"/>
        <v>Sole Coffee</v>
      </c>
      <c r="AO1417" s="27">
        <v>335</v>
      </c>
      <c r="AR1417" s="27" t="s">
        <v>184</v>
      </c>
      <c r="AT1417" s="26" t="s">
        <v>77</v>
      </c>
    </row>
    <row r="1418" spans="1:46" ht="12" customHeight="1">
      <c r="A1418" s="20">
        <v>1427</v>
      </c>
      <c r="B1418" s="21">
        <f>INDEX(Refs!A:A,MATCH($C1418,Refs!$I:$I,0))</f>
        <v>6141947</v>
      </c>
      <c r="C1418" s="22" t="s">
        <v>1815</v>
      </c>
      <c r="D1418" s="21" t="str">
        <f>INDEX(Refs!L:L,MATCH($C1418,Refs!$I:$I,0))</f>
        <v>Perdona, Marcos J.; Soratto, Rogerio P.</v>
      </c>
      <c r="E1418" s="21" t="str">
        <f>INDEX(Refs!S:S,MATCH($C1418,Refs!$I:$I,0))</f>
        <v>10.2134/agronj2016.01.0024</v>
      </c>
      <c r="F1418" s="23" t="s">
        <v>382</v>
      </c>
      <c r="G1418" s="23" t="s">
        <v>1816</v>
      </c>
      <c r="I1418" s="24" t="s">
        <v>1817</v>
      </c>
      <c r="J1418" s="26" t="s">
        <v>1821</v>
      </c>
      <c r="K1418" s="24" t="s">
        <v>1687</v>
      </c>
      <c r="L1418" s="26" t="s">
        <v>1688</v>
      </c>
      <c r="M1418" s="65">
        <v>3</v>
      </c>
      <c r="R1418" s="27" t="s">
        <v>59</v>
      </c>
      <c r="AF1418" s="23" t="s">
        <v>60</v>
      </c>
      <c r="AG1418" s="23" t="s">
        <v>75</v>
      </c>
      <c r="AJ1418" s="24">
        <v>2009</v>
      </c>
      <c r="AK1418" s="30" t="str">
        <f t="shared" si="52"/>
        <v>Coffee–Macadamia IAC 9-20 intercrop</v>
      </c>
      <c r="AL1418" s="27">
        <v>4042</v>
      </c>
      <c r="AN1418" s="30" t="str">
        <f t="shared" si="53"/>
        <v>Sole Coffee</v>
      </c>
      <c r="AO1418" s="27">
        <v>3961</v>
      </c>
      <c r="AR1418" s="27" t="s">
        <v>184</v>
      </c>
      <c r="AT1418" s="26" t="s">
        <v>77</v>
      </c>
    </row>
    <row r="1419" spans="1:46" ht="12" customHeight="1">
      <c r="A1419" s="20">
        <v>1428</v>
      </c>
      <c r="B1419" s="21">
        <f>INDEX(Refs!A:A,MATCH($C1419,Refs!$I:$I,0))</f>
        <v>6141947</v>
      </c>
      <c r="C1419" s="22" t="s">
        <v>1815</v>
      </c>
      <c r="D1419" s="21" t="str">
        <f>INDEX(Refs!L:L,MATCH($C1419,Refs!$I:$I,0))</f>
        <v>Perdona, Marcos J.; Soratto, Rogerio P.</v>
      </c>
      <c r="E1419" s="21" t="str">
        <f>INDEX(Refs!S:S,MATCH($C1419,Refs!$I:$I,0))</f>
        <v>10.2134/agronj2016.01.0024</v>
      </c>
      <c r="F1419" s="23" t="s">
        <v>382</v>
      </c>
      <c r="G1419" s="23" t="s">
        <v>1816</v>
      </c>
      <c r="I1419" s="24" t="s">
        <v>1817</v>
      </c>
      <c r="J1419" s="26" t="s">
        <v>1821</v>
      </c>
      <c r="K1419" s="24" t="s">
        <v>1687</v>
      </c>
      <c r="L1419" s="26" t="s">
        <v>1688</v>
      </c>
      <c r="M1419" s="24">
        <v>3</v>
      </c>
      <c r="R1419" s="27" t="s">
        <v>59</v>
      </c>
      <c r="AF1419" s="23" t="s">
        <v>60</v>
      </c>
      <c r="AG1419" s="23" t="s">
        <v>75</v>
      </c>
      <c r="AJ1419" s="24">
        <v>2010</v>
      </c>
      <c r="AK1419" s="30" t="str">
        <f t="shared" si="52"/>
        <v>Coffee–Macadamia IAC 9-20 intercrop</v>
      </c>
      <c r="AL1419" s="27">
        <v>6618</v>
      </c>
      <c r="AN1419" s="30" t="str">
        <f t="shared" si="53"/>
        <v>Sole Coffee</v>
      </c>
      <c r="AO1419" s="61">
        <v>6328</v>
      </c>
      <c r="AR1419" s="27" t="s">
        <v>184</v>
      </c>
      <c r="AT1419" s="26" t="s">
        <v>77</v>
      </c>
    </row>
    <row r="1420" spans="1:46" ht="12" customHeight="1">
      <c r="A1420" s="20">
        <v>1429</v>
      </c>
      <c r="B1420" s="21">
        <f>INDEX(Refs!A:A,MATCH($C1420,Refs!$I:$I,0))</f>
        <v>6141947</v>
      </c>
      <c r="C1420" s="22" t="s">
        <v>1815</v>
      </c>
      <c r="D1420" s="21" t="str">
        <f>INDEX(Refs!L:L,MATCH($C1420,Refs!$I:$I,0))</f>
        <v>Perdona, Marcos J.; Soratto, Rogerio P.</v>
      </c>
      <c r="E1420" s="21" t="str">
        <f>INDEX(Refs!S:S,MATCH($C1420,Refs!$I:$I,0))</f>
        <v>10.2134/agronj2016.01.0024</v>
      </c>
      <c r="F1420" s="23" t="s">
        <v>382</v>
      </c>
      <c r="G1420" s="23" t="s">
        <v>1816</v>
      </c>
      <c r="I1420" s="24" t="s">
        <v>1817</v>
      </c>
      <c r="J1420" s="26" t="s">
        <v>1821</v>
      </c>
      <c r="K1420" s="24" t="s">
        <v>1687</v>
      </c>
      <c r="L1420" s="26" t="s">
        <v>1688</v>
      </c>
      <c r="M1420" s="65">
        <v>3</v>
      </c>
      <c r="R1420" s="27" t="s">
        <v>59</v>
      </c>
      <c r="AF1420" s="23" t="s">
        <v>60</v>
      </c>
      <c r="AG1420" s="23" t="s">
        <v>75</v>
      </c>
      <c r="AJ1420" s="24">
        <v>2011</v>
      </c>
      <c r="AK1420" s="30" t="str">
        <f t="shared" si="52"/>
        <v>Coffee–Macadamia IAC 9-20 intercrop</v>
      </c>
      <c r="AL1420" s="27">
        <v>3116</v>
      </c>
      <c r="AN1420" s="30" t="str">
        <f t="shared" si="53"/>
        <v>Sole Coffee</v>
      </c>
      <c r="AO1420" s="27">
        <v>2261</v>
      </c>
      <c r="AR1420" s="27" t="s">
        <v>184</v>
      </c>
      <c r="AT1420" s="26" t="s">
        <v>77</v>
      </c>
    </row>
    <row r="1421" spans="1:46" ht="12" customHeight="1">
      <c r="A1421" s="20">
        <v>1430</v>
      </c>
      <c r="B1421" s="21">
        <f>INDEX(Refs!A:A,MATCH($C1421,Refs!$I:$I,0))</f>
        <v>6141947</v>
      </c>
      <c r="C1421" s="22" t="s">
        <v>1815</v>
      </c>
      <c r="D1421" s="21" t="str">
        <f>INDEX(Refs!L:L,MATCH($C1421,Refs!$I:$I,0))</f>
        <v>Perdona, Marcos J.; Soratto, Rogerio P.</v>
      </c>
      <c r="E1421" s="21" t="str">
        <f>INDEX(Refs!S:S,MATCH($C1421,Refs!$I:$I,0))</f>
        <v>10.2134/agronj2016.01.0024</v>
      </c>
      <c r="F1421" s="23" t="s">
        <v>382</v>
      </c>
      <c r="G1421" s="23" t="s">
        <v>1816</v>
      </c>
      <c r="I1421" s="24" t="s">
        <v>1817</v>
      </c>
      <c r="J1421" s="26" t="s">
        <v>1821</v>
      </c>
      <c r="K1421" s="24" t="s">
        <v>1687</v>
      </c>
      <c r="L1421" s="26" t="s">
        <v>1688</v>
      </c>
      <c r="M1421" s="24">
        <v>3</v>
      </c>
      <c r="R1421" s="27" t="s">
        <v>59</v>
      </c>
      <c r="AF1421" s="23" t="s">
        <v>60</v>
      </c>
      <c r="AG1421" s="23" t="s">
        <v>75</v>
      </c>
      <c r="AJ1421" s="24">
        <v>2012</v>
      </c>
      <c r="AK1421" s="30" t="str">
        <f t="shared" si="52"/>
        <v>Coffee–Macadamia IAC 9-20 intercrop</v>
      </c>
      <c r="AL1421" s="27">
        <v>6882</v>
      </c>
      <c r="AN1421" s="30" t="str">
        <f t="shared" si="53"/>
        <v>Sole Coffee</v>
      </c>
      <c r="AO1421" s="61">
        <v>6622</v>
      </c>
      <c r="AR1421" s="27" t="s">
        <v>184</v>
      </c>
      <c r="AT1421" s="26" t="s">
        <v>77</v>
      </c>
    </row>
    <row r="1422" spans="1:46" ht="12" customHeight="1">
      <c r="A1422" s="20">
        <v>1431</v>
      </c>
      <c r="B1422" s="21">
        <f>INDEX(Refs!A:A,MATCH($C1422,Refs!$I:$I,0))</f>
        <v>6141947</v>
      </c>
      <c r="C1422" s="22" t="s">
        <v>1815</v>
      </c>
      <c r="D1422" s="21" t="str">
        <f>INDEX(Refs!L:L,MATCH($C1422,Refs!$I:$I,0))</f>
        <v>Perdona, Marcos J.; Soratto, Rogerio P.</v>
      </c>
      <c r="E1422" s="21" t="str">
        <f>INDEX(Refs!S:S,MATCH($C1422,Refs!$I:$I,0))</f>
        <v>10.2134/agronj2016.01.0024</v>
      </c>
      <c r="F1422" s="23" t="s">
        <v>382</v>
      </c>
      <c r="G1422" s="23" t="s">
        <v>1816</v>
      </c>
      <c r="I1422" s="24" t="s">
        <v>1817</v>
      </c>
      <c r="J1422" s="26" t="s">
        <v>1821</v>
      </c>
      <c r="K1422" s="24" t="s">
        <v>1687</v>
      </c>
      <c r="L1422" s="26" t="s">
        <v>1688</v>
      </c>
      <c r="M1422" s="65">
        <v>3</v>
      </c>
      <c r="R1422" s="27" t="s">
        <v>59</v>
      </c>
      <c r="AF1422" s="23" t="s">
        <v>60</v>
      </c>
      <c r="AG1422" s="23" t="s">
        <v>75</v>
      </c>
      <c r="AJ1422" s="24">
        <v>2013</v>
      </c>
      <c r="AK1422" s="30" t="str">
        <f t="shared" si="52"/>
        <v>Coffee–Macadamia IAC 9-20 intercrop</v>
      </c>
      <c r="AL1422" s="27">
        <v>3541</v>
      </c>
      <c r="AN1422" s="30" t="str">
        <f t="shared" si="53"/>
        <v>Sole Coffee</v>
      </c>
      <c r="AO1422" s="27">
        <v>3225</v>
      </c>
      <c r="AR1422" s="27" t="s">
        <v>184</v>
      </c>
      <c r="AT1422" s="26" t="s">
        <v>77</v>
      </c>
    </row>
    <row r="1423" spans="1:46" ht="12" customHeight="1">
      <c r="A1423" s="20">
        <v>1432</v>
      </c>
      <c r="B1423" s="21">
        <f>INDEX(Refs!A:A,MATCH($C1423,Refs!$I:$I,0))</f>
        <v>6141947</v>
      </c>
      <c r="C1423" s="22" t="s">
        <v>1815</v>
      </c>
      <c r="D1423" s="21" t="str">
        <f>INDEX(Refs!L:L,MATCH($C1423,Refs!$I:$I,0))</f>
        <v>Perdona, Marcos J.; Soratto, Rogerio P.</v>
      </c>
      <c r="E1423" s="21" t="str">
        <f>INDEX(Refs!S:S,MATCH($C1423,Refs!$I:$I,0))</f>
        <v>10.2134/agronj2016.01.0024</v>
      </c>
      <c r="F1423" s="23" t="s">
        <v>382</v>
      </c>
      <c r="G1423" s="23" t="s">
        <v>1816</v>
      </c>
      <c r="I1423" s="24" t="s">
        <v>1817</v>
      </c>
      <c r="J1423" s="26" t="s">
        <v>1821</v>
      </c>
      <c r="K1423" s="24" t="s">
        <v>1687</v>
      </c>
      <c r="L1423" s="26" t="s">
        <v>1688</v>
      </c>
      <c r="M1423" s="24">
        <v>3</v>
      </c>
      <c r="R1423" s="27" t="s">
        <v>59</v>
      </c>
      <c r="AF1423" s="23" t="s">
        <v>80</v>
      </c>
      <c r="AG1423" s="23" t="s">
        <v>75</v>
      </c>
      <c r="AJ1423" s="24">
        <v>2009</v>
      </c>
      <c r="AK1423" s="30" t="str">
        <f t="shared" si="52"/>
        <v>Coffee–Macadamia IAC 9-20 intercrop</v>
      </c>
      <c r="AL1423" s="27">
        <v>5889</v>
      </c>
      <c r="AN1423" s="30" t="str">
        <f t="shared" si="53"/>
        <v>Sole Coffee</v>
      </c>
      <c r="AO1423" s="27">
        <v>6090</v>
      </c>
      <c r="AR1423" s="27" t="s">
        <v>184</v>
      </c>
      <c r="AT1423" s="26" t="s">
        <v>77</v>
      </c>
    </row>
    <row r="1424" spans="1:46" ht="12" customHeight="1">
      <c r="A1424" s="20">
        <v>1433</v>
      </c>
      <c r="B1424" s="21">
        <f>INDEX(Refs!A:A,MATCH($C1424,Refs!$I:$I,0))</f>
        <v>6141947</v>
      </c>
      <c r="C1424" s="22" t="s">
        <v>1815</v>
      </c>
      <c r="D1424" s="21" t="str">
        <f>INDEX(Refs!L:L,MATCH($C1424,Refs!$I:$I,0))</f>
        <v>Perdona, Marcos J.; Soratto, Rogerio P.</v>
      </c>
      <c r="E1424" s="21" t="str">
        <f>INDEX(Refs!S:S,MATCH($C1424,Refs!$I:$I,0))</f>
        <v>10.2134/agronj2016.01.0024</v>
      </c>
      <c r="F1424" s="23" t="s">
        <v>382</v>
      </c>
      <c r="G1424" s="23" t="s">
        <v>1816</v>
      </c>
      <c r="I1424" s="24" t="s">
        <v>1817</v>
      </c>
      <c r="J1424" s="26" t="s">
        <v>1821</v>
      </c>
      <c r="K1424" s="24" t="s">
        <v>1687</v>
      </c>
      <c r="L1424" s="26" t="s">
        <v>1688</v>
      </c>
      <c r="M1424" s="65">
        <v>3</v>
      </c>
      <c r="R1424" s="27" t="s">
        <v>59</v>
      </c>
      <c r="AF1424" s="23" t="s">
        <v>80</v>
      </c>
      <c r="AG1424" s="23" t="s">
        <v>75</v>
      </c>
      <c r="AJ1424" s="24">
        <v>2010</v>
      </c>
      <c r="AK1424" s="30" t="str">
        <f t="shared" si="52"/>
        <v>Coffee–Macadamia IAC 9-20 intercrop</v>
      </c>
      <c r="AL1424" s="27">
        <v>11371</v>
      </c>
      <c r="AN1424" s="30" t="str">
        <f t="shared" si="53"/>
        <v>Sole Coffee</v>
      </c>
      <c r="AO1424" s="61">
        <v>10798</v>
      </c>
      <c r="AR1424" s="27" t="s">
        <v>184</v>
      </c>
      <c r="AT1424" s="26" t="s">
        <v>77</v>
      </c>
    </row>
    <row r="1425" spans="1:46" ht="12" customHeight="1">
      <c r="A1425" s="20">
        <v>1434</v>
      </c>
      <c r="B1425" s="21">
        <f>INDEX(Refs!A:A,MATCH($C1425,Refs!$I:$I,0))</f>
        <v>6141947</v>
      </c>
      <c r="C1425" s="22" t="s">
        <v>1815</v>
      </c>
      <c r="D1425" s="21" t="str">
        <f>INDEX(Refs!L:L,MATCH($C1425,Refs!$I:$I,0))</f>
        <v>Perdona, Marcos J.; Soratto, Rogerio P.</v>
      </c>
      <c r="E1425" s="21" t="str">
        <f>INDEX(Refs!S:S,MATCH($C1425,Refs!$I:$I,0))</f>
        <v>10.2134/agronj2016.01.0024</v>
      </c>
      <c r="F1425" s="23" t="s">
        <v>382</v>
      </c>
      <c r="G1425" s="23" t="s">
        <v>1816</v>
      </c>
      <c r="I1425" s="24" t="s">
        <v>1817</v>
      </c>
      <c r="J1425" s="26" t="s">
        <v>1821</v>
      </c>
      <c r="K1425" s="24" t="s">
        <v>1687</v>
      </c>
      <c r="L1425" s="26" t="s">
        <v>1688</v>
      </c>
      <c r="M1425" s="24">
        <v>3</v>
      </c>
      <c r="R1425" s="27" t="s">
        <v>59</v>
      </c>
      <c r="AF1425" s="23" t="s">
        <v>80</v>
      </c>
      <c r="AG1425" s="23" t="s">
        <v>75</v>
      </c>
      <c r="AJ1425" s="24">
        <v>2011</v>
      </c>
      <c r="AK1425" s="30" t="str">
        <f t="shared" si="52"/>
        <v>Coffee–Macadamia IAC 9-20 intercrop</v>
      </c>
      <c r="AL1425" s="27">
        <v>5185</v>
      </c>
      <c r="AN1425" s="30" t="str">
        <f t="shared" si="53"/>
        <v>Sole Coffee</v>
      </c>
      <c r="AO1425" s="27">
        <v>2217</v>
      </c>
      <c r="AR1425" s="27" t="s">
        <v>184</v>
      </c>
      <c r="AT1425" s="26" t="s">
        <v>77</v>
      </c>
    </row>
    <row r="1426" spans="1:46" ht="12" customHeight="1">
      <c r="A1426" s="20">
        <v>1435</v>
      </c>
      <c r="B1426" s="21">
        <f>INDEX(Refs!A:A,MATCH($C1426,Refs!$I:$I,0))</f>
        <v>6141947</v>
      </c>
      <c r="C1426" s="22" t="s">
        <v>1815</v>
      </c>
      <c r="D1426" s="21" t="str">
        <f>INDEX(Refs!L:L,MATCH($C1426,Refs!$I:$I,0))</f>
        <v>Perdona, Marcos J.; Soratto, Rogerio P.</v>
      </c>
      <c r="E1426" s="21" t="str">
        <f>INDEX(Refs!S:S,MATCH($C1426,Refs!$I:$I,0))</f>
        <v>10.2134/agronj2016.01.0024</v>
      </c>
      <c r="F1426" s="23" t="s">
        <v>382</v>
      </c>
      <c r="G1426" s="23" t="s">
        <v>1816</v>
      </c>
      <c r="I1426" s="24" t="s">
        <v>1817</v>
      </c>
      <c r="J1426" s="26" t="s">
        <v>1821</v>
      </c>
      <c r="K1426" s="24" t="s">
        <v>1687</v>
      </c>
      <c r="L1426" s="26" t="s">
        <v>1688</v>
      </c>
      <c r="M1426" s="65">
        <v>3</v>
      </c>
      <c r="R1426" s="27" t="s">
        <v>59</v>
      </c>
      <c r="AF1426" s="23" t="s">
        <v>80</v>
      </c>
      <c r="AG1426" s="23" t="s">
        <v>75</v>
      </c>
      <c r="AJ1426" s="24">
        <v>2012</v>
      </c>
      <c r="AK1426" s="30" t="str">
        <f t="shared" si="52"/>
        <v>Coffee–Macadamia IAC 9-20 intercrop</v>
      </c>
      <c r="AL1426" s="27">
        <v>12609</v>
      </c>
      <c r="AN1426" s="30" t="str">
        <f t="shared" si="53"/>
        <v>Sole Coffee</v>
      </c>
      <c r="AO1426" s="61">
        <v>11789</v>
      </c>
      <c r="AR1426" s="27" t="s">
        <v>184</v>
      </c>
      <c r="AT1426" s="26" t="s">
        <v>77</v>
      </c>
    </row>
    <row r="1427" spans="1:46" ht="12" customHeight="1">
      <c r="A1427" s="20">
        <v>1436</v>
      </c>
      <c r="B1427" s="21">
        <f>INDEX(Refs!A:A,MATCH($C1427,Refs!$I:$I,0))</f>
        <v>6141947</v>
      </c>
      <c r="C1427" s="22" t="s">
        <v>1815</v>
      </c>
      <c r="D1427" s="21" t="str">
        <f>INDEX(Refs!L:L,MATCH($C1427,Refs!$I:$I,0))</f>
        <v>Perdona, Marcos J.; Soratto, Rogerio P.</v>
      </c>
      <c r="E1427" s="21" t="str">
        <f>INDEX(Refs!S:S,MATCH($C1427,Refs!$I:$I,0))</f>
        <v>10.2134/agronj2016.01.0024</v>
      </c>
      <c r="F1427" s="23" t="s">
        <v>382</v>
      </c>
      <c r="G1427" s="23" t="s">
        <v>1816</v>
      </c>
      <c r="I1427" s="24" t="s">
        <v>1817</v>
      </c>
      <c r="J1427" s="26" t="s">
        <v>1821</v>
      </c>
      <c r="K1427" s="24" t="s">
        <v>1687</v>
      </c>
      <c r="L1427" s="26" t="s">
        <v>1688</v>
      </c>
      <c r="M1427" s="24">
        <v>3</v>
      </c>
      <c r="R1427" s="27" t="s">
        <v>59</v>
      </c>
      <c r="AF1427" s="23" t="s">
        <v>80</v>
      </c>
      <c r="AG1427" s="23" t="s">
        <v>75</v>
      </c>
      <c r="AJ1427" s="24">
        <v>2013</v>
      </c>
      <c r="AK1427" s="30" t="str">
        <f t="shared" si="52"/>
        <v>Coffee–Macadamia IAC 9-20 intercrop</v>
      </c>
      <c r="AL1427" s="27">
        <v>6751</v>
      </c>
      <c r="AN1427" s="30" t="str">
        <f t="shared" si="53"/>
        <v>Sole Coffee</v>
      </c>
      <c r="AO1427" s="27">
        <v>3560</v>
      </c>
      <c r="AR1427" s="27" t="s">
        <v>184</v>
      </c>
      <c r="AT1427" s="26" t="s">
        <v>77</v>
      </c>
    </row>
    <row r="1428" spans="1:46" ht="12" customHeight="1">
      <c r="A1428" s="20">
        <v>1437</v>
      </c>
      <c r="B1428" s="21">
        <f>INDEX(Refs!A:A,MATCH($C1428,Refs!$I:$I,0))</f>
        <v>6141947</v>
      </c>
      <c r="C1428" s="22" t="s">
        <v>1815</v>
      </c>
      <c r="D1428" s="21" t="str">
        <f>INDEX(Refs!L:L,MATCH($C1428,Refs!$I:$I,0))</f>
        <v>Perdona, Marcos J.; Soratto, Rogerio P.</v>
      </c>
      <c r="E1428" s="21" t="str">
        <f>INDEX(Refs!S:S,MATCH($C1428,Refs!$I:$I,0))</f>
        <v>10.2134/agronj2016.01.0024</v>
      </c>
      <c r="F1428" s="23" t="s">
        <v>382</v>
      </c>
      <c r="G1428" s="23" t="s">
        <v>1816</v>
      </c>
      <c r="I1428" s="24" t="s">
        <v>1817</v>
      </c>
      <c r="J1428" s="26" t="s">
        <v>1821</v>
      </c>
      <c r="K1428" s="24" t="s">
        <v>1687</v>
      </c>
      <c r="L1428" s="26" t="s">
        <v>1688</v>
      </c>
      <c r="M1428" s="65">
        <v>3</v>
      </c>
      <c r="R1428" s="27" t="s">
        <v>59</v>
      </c>
      <c r="AF1428" s="23" t="s">
        <v>65</v>
      </c>
      <c r="AG1428" s="23" t="s">
        <v>75</v>
      </c>
      <c r="AJ1428" s="24">
        <v>2009</v>
      </c>
      <c r="AK1428" s="30" t="str">
        <f t="shared" si="52"/>
        <v>Coffee–Macadamia IAC 9-20 intercrop</v>
      </c>
      <c r="AL1428" s="27">
        <v>242</v>
      </c>
      <c r="AN1428" s="30" t="str">
        <f t="shared" si="53"/>
        <v>Sole Coffee</v>
      </c>
      <c r="AO1428" s="27">
        <v>2129</v>
      </c>
      <c r="AR1428" s="27" t="s">
        <v>184</v>
      </c>
      <c r="AT1428" s="26" t="s">
        <v>77</v>
      </c>
    </row>
    <row r="1429" spans="1:46" ht="12" customHeight="1">
      <c r="A1429" s="20">
        <v>1438</v>
      </c>
      <c r="B1429" s="21">
        <f>INDEX(Refs!A:A,MATCH($C1429,Refs!$I:$I,0))</f>
        <v>6141947</v>
      </c>
      <c r="C1429" s="22" t="s">
        <v>1815</v>
      </c>
      <c r="D1429" s="21" t="str">
        <f>INDEX(Refs!L:L,MATCH($C1429,Refs!$I:$I,0))</f>
        <v>Perdona, Marcos J.; Soratto, Rogerio P.</v>
      </c>
      <c r="E1429" s="21" t="str">
        <f>INDEX(Refs!S:S,MATCH($C1429,Refs!$I:$I,0))</f>
        <v>10.2134/agronj2016.01.0024</v>
      </c>
      <c r="F1429" s="23" t="s">
        <v>382</v>
      </c>
      <c r="G1429" s="23" t="s">
        <v>1816</v>
      </c>
      <c r="I1429" s="24" t="s">
        <v>1817</v>
      </c>
      <c r="J1429" s="26" t="s">
        <v>1821</v>
      </c>
      <c r="K1429" s="24" t="s">
        <v>1687</v>
      </c>
      <c r="L1429" s="26" t="s">
        <v>1688</v>
      </c>
      <c r="M1429" s="24">
        <v>3</v>
      </c>
      <c r="R1429" s="27" t="s">
        <v>59</v>
      </c>
      <c r="AF1429" s="23" t="s">
        <v>65</v>
      </c>
      <c r="AG1429" s="23" t="s">
        <v>75</v>
      </c>
      <c r="AJ1429" s="24">
        <v>2010</v>
      </c>
      <c r="AK1429" s="30" t="str">
        <f t="shared" si="52"/>
        <v>Coffee–Macadamia IAC 9-20 intercrop</v>
      </c>
      <c r="AL1429" s="27">
        <v>886</v>
      </c>
      <c r="AN1429" s="30" t="str">
        <f t="shared" si="53"/>
        <v>Sole Coffee</v>
      </c>
      <c r="AO1429" s="27">
        <v>4470</v>
      </c>
      <c r="AR1429" s="27" t="s">
        <v>184</v>
      </c>
      <c r="AT1429" s="26" t="s">
        <v>77</v>
      </c>
    </row>
    <row r="1430" spans="1:46" ht="12" customHeight="1">
      <c r="A1430" s="20">
        <v>1439</v>
      </c>
      <c r="B1430" s="21">
        <f>INDEX(Refs!A:A,MATCH($C1430,Refs!$I:$I,0))</f>
        <v>6141947</v>
      </c>
      <c r="C1430" s="22" t="s">
        <v>1815</v>
      </c>
      <c r="D1430" s="21" t="str">
        <f>INDEX(Refs!L:L,MATCH($C1430,Refs!$I:$I,0))</f>
        <v>Perdona, Marcos J.; Soratto, Rogerio P.</v>
      </c>
      <c r="E1430" s="21" t="str">
        <f>INDEX(Refs!S:S,MATCH($C1430,Refs!$I:$I,0))</f>
        <v>10.2134/agronj2016.01.0024</v>
      </c>
      <c r="F1430" s="23" t="s">
        <v>382</v>
      </c>
      <c r="G1430" s="23" t="s">
        <v>1816</v>
      </c>
      <c r="I1430" s="24" t="s">
        <v>1817</v>
      </c>
      <c r="J1430" s="26" t="s">
        <v>1821</v>
      </c>
      <c r="K1430" s="24" t="s">
        <v>1687</v>
      </c>
      <c r="L1430" s="26" t="s">
        <v>1688</v>
      </c>
      <c r="M1430" s="65">
        <v>3</v>
      </c>
      <c r="R1430" s="27" t="s">
        <v>59</v>
      </c>
      <c r="AF1430" s="23" t="s">
        <v>65</v>
      </c>
      <c r="AG1430" s="23" t="s">
        <v>75</v>
      </c>
      <c r="AJ1430" s="24">
        <v>2011</v>
      </c>
      <c r="AK1430" s="30" t="str">
        <f t="shared" si="52"/>
        <v>Coffee–Macadamia IAC 9-20 intercrop</v>
      </c>
      <c r="AL1430" s="27">
        <v>2981</v>
      </c>
      <c r="AN1430" s="30" t="str">
        <f t="shared" si="53"/>
        <v>Sole Coffee</v>
      </c>
      <c r="AO1430" s="27">
        <v>-44</v>
      </c>
      <c r="AR1430" s="27" t="s">
        <v>184</v>
      </c>
      <c r="AT1430" s="26" t="s">
        <v>77</v>
      </c>
    </row>
    <row r="1431" spans="1:46" ht="12" customHeight="1">
      <c r="A1431" s="20">
        <v>1440</v>
      </c>
      <c r="B1431" s="21">
        <f>INDEX(Refs!A:A,MATCH($C1431,Refs!$I:$I,0))</f>
        <v>6141947</v>
      </c>
      <c r="C1431" s="22" t="s">
        <v>1815</v>
      </c>
      <c r="D1431" s="21" t="str">
        <f>INDEX(Refs!L:L,MATCH($C1431,Refs!$I:$I,0))</f>
        <v>Perdona, Marcos J.; Soratto, Rogerio P.</v>
      </c>
      <c r="E1431" s="21" t="str">
        <f>INDEX(Refs!S:S,MATCH($C1431,Refs!$I:$I,0))</f>
        <v>10.2134/agronj2016.01.0024</v>
      </c>
      <c r="F1431" s="23" t="s">
        <v>382</v>
      </c>
      <c r="G1431" s="23" t="s">
        <v>1816</v>
      </c>
      <c r="I1431" s="24" t="s">
        <v>1817</v>
      </c>
      <c r="J1431" s="26" t="s">
        <v>1821</v>
      </c>
      <c r="K1431" s="24" t="s">
        <v>1687</v>
      </c>
      <c r="L1431" s="26" t="s">
        <v>1688</v>
      </c>
      <c r="M1431" s="24">
        <v>3</v>
      </c>
      <c r="R1431" s="27" t="s">
        <v>59</v>
      </c>
      <c r="AF1431" s="23" t="s">
        <v>65</v>
      </c>
      <c r="AG1431" s="23" t="s">
        <v>75</v>
      </c>
      <c r="AJ1431" s="24">
        <v>2012</v>
      </c>
      <c r="AK1431" s="30" t="str">
        <f t="shared" si="52"/>
        <v>Coffee–Macadamia IAC 9-20 intercrop</v>
      </c>
      <c r="AL1431" s="27">
        <v>2098</v>
      </c>
      <c r="AN1431" s="30" t="str">
        <f t="shared" si="53"/>
        <v>Sole Coffee</v>
      </c>
      <c r="AO1431" s="27">
        <v>5167</v>
      </c>
      <c r="AR1431" s="27" t="s">
        <v>184</v>
      </c>
      <c r="AT1431" s="26" t="s">
        <v>77</v>
      </c>
    </row>
    <row r="1432" spans="1:46" ht="12" customHeight="1">
      <c r="A1432" s="20">
        <v>1441</v>
      </c>
      <c r="B1432" s="21">
        <f>INDEX(Refs!A:A,MATCH($C1432,Refs!$I:$I,0))</f>
        <v>6141947</v>
      </c>
      <c r="C1432" s="22" t="s">
        <v>1815</v>
      </c>
      <c r="D1432" s="21" t="str">
        <f>INDEX(Refs!L:L,MATCH($C1432,Refs!$I:$I,0))</f>
        <v>Perdona, Marcos J.; Soratto, Rogerio P.</v>
      </c>
      <c r="E1432" s="21" t="str">
        <f>INDEX(Refs!S:S,MATCH($C1432,Refs!$I:$I,0))</f>
        <v>10.2134/agronj2016.01.0024</v>
      </c>
      <c r="F1432" s="23" t="s">
        <v>382</v>
      </c>
      <c r="G1432" s="23" t="s">
        <v>1816</v>
      </c>
      <c r="I1432" s="24" t="s">
        <v>1817</v>
      </c>
      <c r="J1432" s="26" t="s">
        <v>1821</v>
      </c>
      <c r="K1432" s="24" t="s">
        <v>1687</v>
      </c>
      <c r="L1432" s="26" t="s">
        <v>1688</v>
      </c>
      <c r="M1432" s="65">
        <v>3</v>
      </c>
      <c r="R1432" s="27" t="s">
        <v>59</v>
      </c>
      <c r="AF1432" s="23" t="s">
        <v>65</v>
      </c>
      <c r="AG1432" s="23" t="s">
        <v>75</v>
      </c>
      <c r="AJ1432" s="24">
        <v>2013</v>
      </c>
      <c r="AK1432" s="30" t="str">
        <f t="shared" si="52"/>
        <v>Coffee–Macadamia IAC 9-20 intercrop</v>
      </c>
      <c r="AL1432" s="27">
        <v>3660</v>
      </c>
      <c r="AN1432" s="30" t="str">
        <f t="shared" si="53"/>
        <v>Sole Coffee</v>
      </c>
      <c r="AO1432" s="27">
        <v>335</v>
      </c>
      <c r="AR1432" s="27" t="s">
        <v>184</v>
      </c>
      <c r="AT1432" s="26" t="s">
        <v>77</v>
      </c>
    </row>
    <row r="1433" spans="1:46" ht="12" customHeight="1">
      <c r="A1433" s="20">
        <v>1442</v>
      </c>
      <c r="B1433" s="21">
        <f>INDEX(Refs!A:A,MATCH($C1433,Refs!$I:$I,0))</f>
        <v>6141947</v>
      </c>
      <c r="C1433" s="22" t="s">
        <v>1815</v>
      </c>
      <c r="D1433" s="21" t="str">
        <f>INDEX(Refs!L:L,MATCH($C1433,Refs!$I:$I,0))</f>
        <v>Perdona, Marcos J.; Soratto, Rogerio P.</v>
      </c>
      <c r="E1433" s="21" t="str">
        <f>INDEX(Refs!S:S,MATCH($C1433,Refs!$I:$I,0))</f>
        <v>10.2134/agronj2016.01.0024</v>
      </c>
      <c r="F1433" s="23" t="s">
        <v>382</v>
      </c>
      <c r="G1433" s="23" t="s">
        <v>1816</v>
      </c>
      <c r="I1433" s="24" t="s">
        <v>1817</v>
      </c>
      <c r="J1433" s="58" t="s">
        <v>1822</v>
      </c>
      <c r="K1433" s="24" t="s">
        <v>1687</v>
      </c>
      <c r="L1433" s="26" t="s">
        <v>1688</v>
      </c>
      <c r="M1433" s="24">
        <v>3</v>
      </c>
      <c r="R1433" s="27" t="s">
        <v>59</v>
      </c>
      <c r="AF1433" s="23" t="s">
        <v>60</v>
      </c>
      <c r="AG1433" s="23" t="s">
        <v>75</v>
      </c>
      <c r="AJ1433" s="24">
        <v>2009</v>
      </c>
      <c r="AK1433" s="30" t="str">
        <f t="shared" si="52"/>
        <v>Coffee—Macadamia IAC 4-12B intercrop</v>
      </c>
      <c r="AL1433" s="27">
        <v>4018</v>
      </c>
      <c r="AN1433" s="30" t="str">
        <f t="shared" si="53"/>
        <v>Sole Coffee</v>
      </c>
      <c r="AO1433" s="27">
        <v>3961</v>
      </c>
      <c r="AR1433" s="27" t="s">
        <v>184</v>
      </c>
      <c r="AT1433" s="26" t="s">
        <v>77</v>
      </c>
    </row>
    <row r="1434" spans="1:46" ht="12" customHeight="1">
      <c r="A1434" s="20">
        <v>1443</v>
      </c>
      <c r="B1434" s="21">
        <f>INDEX(Refs!A:A,MATCH($C1434,Refs!$I:$I,0))</f>
        <v>6141947</v>
      </c>
      <c r="C1434" s="22" t="s">
        <v>1815</v>
      </c>
      <c r="D1434" s="21" t="str">
        <f>INDEX(Refs!L:L,MATCH($C1434,Refs!$I:$I,0))</f>
        <v>Perdona, Marcos J.; Soratto, Rogerio P.</v>
      </c>
      <c r="E1434" s="21" t="str">
        <f>INDEX(Refs!S:S,MATCH($C1434,Refs!$I:$I,0))</f>
        <v>10.2134/agronj2016.01.0024</v>
      </c>
      <c r="F1434" s="23" t="s">
        <v>382</v>
      </c>
      <c r="G1434" s="23" t="s">
        <v>1816</v>
      </c>
      <c r="I1434" s="24" t="s">
        <v>1817</v>
      </c>
      <c r="J1434" s="58" t="s">
        <v>1822</v>
      </c>
      <c r="K1434" s="24" t="s">
        <v>1687</v>
      </c>
      <c r="L1434" s="26" t="s">
        <v>1688</v>
      </c>
      <c r="M1434" s="65">
        <v>3</v>
      </c>
      <c r="R1434" s="27" t="s">
        <v>59</v>
      </c>
      <c r="AF1434" s="23" t="s">
        <v>60</v>
      </c>
      <c r="AG1434" s="23" t="s">
        <v>75</v>
      </c>
      <c r="AJ1434" s="24">
        <v>2010</v>
      </c>
      <c r="AK1434" s="30" t="str">
        <f t="shared" si="52"/>
        <v>Coffee—Macadamia IAC 4-12B intercrop</v>
      </c>
      <c r="AL1434" s="27">
        <v>6670</v>
      </c>
      <c r="AN1434" s="30" t="str">
        <f t="shared" si="53"/>
        <v>Sole Coffee</v>
      </c>
      <c r="AO1434" s="61">
        <v>6328</v>
      </c>
      <c r="AR1434" s="27" t="s">
        <v>184</v>
      </c>
      <c r="AT1434" s="26" t="s">
        <v>77</v>
      </c>
    </row>
    <row r="1435" spans="1:46" ht="12" customHeight="1">
      <c r="A1435" s="20">
        <v>1444</v>
      </c>
      <c r="B1435" s="21">
        <f>INDEX(Refs!A:A,MATCH($C1435,Refs!$I:$I,0))</f>
        <v>6141947</v>
      </c>
      <c r="C1435" s="22" t="s">
        <v>1815</v>
      </c>
      <c r="D1435" s="21" t="str">
        <f>INDEX(Refs!L:L,MATCH($C1435,Refs!$I:$I,0))</f>
        <v>Perdona, Marcos J.; Soratto, Rogerio P.</v>
      </c>
      <c r="E1435" s="21" t="str">
        <f>INDEX(Refs!S:S,MATCH($C1435,Refs!$I:$I,0))</f>
        <v>10.2134/agronj2016.01.0024</v>
      </c>
      <c r="F1435" s="23" t="s">
        <v>382</v>
      </c>
      <c r="G1435" s="23" t="s">
        <v>1816</v>
      </c>
      <c r="I1435" s="24" t="s">
        <v>1817</v>
      </c>
      <c r="J1435" s="58" t="s">
        <v>1822</v>
      </c>
      <c r="K1435" s="24" t="s">
        <v>1687</v>
      </c>
      <c r="L1435" s="26" t="s">
        <v>1688</v>
      </c>
      <c r="M1435" s="24">
        <v>3</v>
      </c>
      <c r="R1435" s="27" t="s">
        <v>59</v>
      </c>
      <c r="AF1435" s="23" t="s">
        <v>60</v>
      </c>
      <c r="AG1435" s="23" t="s">
        <v>75</v>
      </c>
      <c r="AJ1435" s="24">
        <v>2011</v>
      </c>
      <c r="AK1435" s="30" t="str">
        <f t="shared" si="52"/>
        <v>Coffee—Macadamia IAC 4-12B intercrop</v>
      </c>
      <c r="AL1435" s="27">
        <v>3254</v>
      </c>
      <c r="AN1435" s="30" t="str">
        <f t="shared" si="53"/>
        <v>Sole Coffee</v>
      </c>
      <c r="AO1435" s="27">
        <v>2261</v>
      </c>
      <c r="AR1435" s="27" t="s">
        <v>184</v>
      </c>
      <c r="AT1435" s="26" t="s">
        <v>77</v>
      </c>
    </row>
    <row r="1436" spans="1:46" ht="12" customHeight="1">
      <c r="A1436" s="20">
        <v>1445</v>
      </c>
      <c r="B1436" s="21">
        <f>INDEX(Refs!A:A,MATCH($C1436,Refs!$I:$I,0))</f>
        <v>6141947</v>
      </c>
      <c r="C1436" s="22" t="s">
        <v>1815</v>
      </c>
      <c r="D1436" s="21" t="str">
        <f>INDEX(Refs!L:L,MATCH($C1436,Refs!$I:$I,0))</f>
        <v>Perdona, Marcos J.; Soratto, Rogerio P.</v>
      </c>
      <c r="E1436" s="21" t="str">
        <f>INDEX(Refs!S:S,MATCH($C1436,Refs!$I:$I,0))</f>
        <v>10.2134/agronj2016.01.0024</v>
      </c>
      <c r="F1436" s="23" t="s">
        <v>382</v>
      </c>
      <c r="G1436" s="23" t="s">
        <v>1816</v>
      </c>
      <c r="I1436" s="24" t="s">
        <v>1817</v>
      </c>
      <c r="J1436" s="58" t="s">
        <v>1822</v>
      </c>
      <c r="K1436" s="24" t="s">
        <v>1687</v>
      </c>
      <c r="L1436" s="26" t="s">
        <v>1688</v>
      </c>
      <c r="M1436" s="65">
        <v>3</v>
      </c>
      <c r="R1436" s="27" t="s">
        <v>59</v>
      </c>
      <c r="AF1436" s="23" t="s">
        <v>60</v>
      </c>
      <c r="AG1436" s="23" t="s">
        <v>75</v>
      </c>
      <c r="AJ1436" s="24">
        <v>2012</v>
      </c>
      <c r="AK1436" s="30" t="str">
        <f t="shared" si="52"/>
        <v>Coffee—Macadamia IAC 4-12B intercrop</v>
      </c>
      <c r="AL1436" s="27">
        <v>6622</v>
      </c>
      <c r="AN1436" s="30" t="str">
        <f t="shared" si="53"/>
        <v>Sole Coffee</v>
      </c>
      <c r="AO1436" s="61">
        <v>6622</v>
      </c>
      <c r="AR1436" s="27" t="s">
        <v>184</v>
      </c>
      <c r="AT1436" s="26" t="s">
        <v>77</v>
      </c>
    </row>
    <row r="1437" spans="1:46" ht="12" customHeight="1">
      <c r="A1437" s="20">
        <v>1446</v>
      </c>
      <c r="B1437" s="21">
        <f>INDEX(Refs!A:A,MATCH($C1437,Refs!$I:$I,0))</f>
        <v>6141947</v>
      </c>
      <c r="C1437" s="22" t="s">
        <v>1815</v>
      </c>
      <c r="D1437" s="21" t="str">
        <f>INDEX(Refs!L:L,MATCH($C1437,Refs!$I:$I,0))</f>
        <v>Perdona, Marcos J.; Soratto, Rogerio P.</v>
      </c>
      <c r="E1437" s="21" t="str">
        <f>INDEX(Refs!S:S,MATCH($C1437,Refs!$I:$I,0))</f>
        <v>10.2134/agronj2016.01.0024</v>
      </c>
      <c r="F1437" s="23" t="s">
        <v>382</v>
      </c>
      <c r="G1437" s="23" t="s">
        <v>1816</v>
      </c>
      <c r="I1437" s="24" t="s">
        <v>1817</v>
      </c>
      <c r="J1437" s="58" t="s">
        <v>1822</v>
      </c>
      <c r="K1437" s="24" t="s">
        <v>1687</v>
      </c>
      <c r="L1437" s="26" t="s">
        <v>1688</v>
      </c>
      <c r="M1437" s="24">
        <v>3</v>
      </c>
      <c r="R1437" s="27" t="s">
        <v>59</v>
      </c>
      <c r="AF1437" s="23" t="s">
        <v>60</v>
      </c>
      <c r="AG1437" s="23" t="s">
        <v>75</v>
      </c>
      <c r="AJ1437" s="24">
        <v>2013</v>
      </c>
      <c r="AK1437" s="30" t="str">
        <f t="shared" si="52"/>
        <v>Coffee—Macadamia IAC 4-12B intercrop</v>
      </c>
      <c r="AL1437" s="27">
        <v>3176</v>
      </c>
      <c r="AN1437" s="30" t="str">
        <f t="shared" si="53"/>
        <v>Sole Coffee</v>
      </c>
      <c r="AO1437" s="27">
        <v>3225</v>
      </c>
      <c r="AR1437" s="27" t="s">
        <v>184</v>
      </c>
      <c r="AT1437" s="26" t="s">
        <v>77</v>
      </c>
    </row>
    <row r="1438" spans="1:46" ht="12" customHeight="1">
      <c r="A1438" s="20">
        <v>1447</v>
      </c>
      <c r="B1438" s="21">
        <f>INDEX(Refs!A:A,MATCH($C1438,Refs!$I:$I,0))</f>
        <v>6141947</v>
      </c>
      <c r="C1438" s="22" t="s">
        <v>1815</v>
      </c>
      <c r="D1438" s="21" t="str">
        <f>INDEX(Refs!L:L,MATCH($C1438,Refs!$I:$I,0))</f>
        <v>Perdona, Marcos J.; Soratto, Rogerio P.</v>
      </c>
      <c r="E1438" s="21" t="str">
        <f>INDEX(Refs!S:S,MATCH($C1438,Refs!$I:$I,0))</f>
        <v>10.2134/agronj2016.01.0024</v>
      </c>
      <c r="F1438" s="23" t="s">
        <v>382</v>
      </c>
      <c r="G1438" s="23" t="s">
        <v>1816</v>
      </c>
      <c r="I1438" s="24" t="s">
        <v>1817</v>
      </c>
      <c r="J1438" s="58" t="s">
        <v>1822</v>
      </c>
      <c r="K1438" s="24" t="s">
        <v>1687</v>
      </c>
      <c r="L1438" s="26" t="s">
        <v>1688</v>
      </c>
      <c r="M1438" s="65">
        <v>3</v>
      </c>
      <c r="R1438" s="27" t="s">
        <v>59</v>
      </c>
      <c r="AF1438" s="23" t="s">
        <v>80</v>
      </c>
      <c r="AG1438" s="23" t="s">
        <v>75</v>
      </c>
      <c r="AJ1438" s="24">
        <v>2009</v>
      </c>
      <c r="AK1438" s="30" t="str">
        <f t="shared" si="52"/>
        <v>Coffee—Macadamia IAC 4-12B intercrop</v>
      </c>
      <c r="AL1438" s="27">
        <v>5821</v>
      </c>
      <c r="AN1438" s="30" t="str">
        <f t="shared" si="53"/>
        <v>Sole Coffee</v>
      </c>
      <c r="AO1438" s="27">
        <v>6090</v>
      </c>
      <c r="AR1438" s="27" t="s">
        <v>184</v>
      </c>
      <c r="AT1438" s="26" t="s">
        <v>77</v>
      </c>
    </row>
    <row r="1439" spans="1:46" ht="12" customHeight="1">
      <c r="A1439" s="20">
        <v>1448</v>
      </c>
      <c r="B1439" s="21">
        <f>INDEX(Refs!A:A,MATCH($C1439,Refs!$I:$I,0))</f>
        <v>6141947</v>
      </c>
      <c r="C1439" s="22" t="s">
        <v>1815</v>
      </c>
      <c r="D1439" s="21" t="str">
        <f>INDEX(Refs!L:L,MATCH($C1439,Refs!$I:$I,0))</f>
        <v>Perdona, Marcos J.; Soratto, Rogerio P.</v>
      </c>
      <c r="E1439" s="21" t="str">
        <f>INDEX(Refs!S:S,MATCH($C1439,Refs!$I:$I,0))</f>
        <v>10.2134/agronj2016.01.0024</v>
      </c>
      <c r="F1439" s="23" t="s">
        <v>382</v>
      </c>
      <c r="G1439" s="23" t="s">
        <v>1816</v>
      </c>
      <c r="I1439" s="24" t="s">
        <v>1817</v>
      </c>
      <c r="J1439" s="58" t="s">
        <v>1822</v>
      </c>
      <c r="K1439" s="24" t="s">
        <v>1687</v>
      </c>
      <c r="L1439" s="26" t="s">
        <v>1688</v>
      </c>
      <c r="M1439" s="24">
        <v>3</v>
      </c>
      <c r="R1439" s="27" t="s">
        <v>59</v>
      </c>
      <c r="AF1439" s="23" t="s">
        <v>80</v>
      </c>
      <c r="AG1439" s="23" t="s">
        <v>75</v>
      </c>
      <c r="AJ1439" s="24">
        <v>2010</v>
      </c>
      <c r="AK1439" s="30" t="str">
        <f t="shared" si="52"/>
        <v>Coffee—Macadamia IAC 4-12B intercrop</v>
      </c>
      <c r="AL1439" s="27">
        <v>11571</v>
      </c>
      <c r="AN1439" s="30" t="str">
        <f t="shared" si="53"/>
        <v>Sole Coffee</v>
      </c>
      <c r="AO1439" s="61">
        <v>10798</v>
      </c>
      <c r="AR1439" s="27" t="s">
        <v>184</v>
      </c>
      <c r="AT1439" s="26" t="s">
        <v>77</v>
      </c>
    </row>
    <row r="1440" spans="1:46" ht="12" customHeight="1">
      <c r="A1440" s="20">
        <v>1449</v>
      </c>
      <c r="B1440" s="21">
        <f>INDEX(Refs!A:A,MATCH($C1440,Refs!$I:$I,0))</f>
        <v>6141947</v>
      </c>
      <c r="C1440" s="22" t="s">
        <v>1815</v>
      </c>
      <c r="D1440" s="21" t="str">
        <f>INDEX(Refs!L:L,MATCH($C1440,Refs!$I:$I,0))</f>
        <v>Perdona, Marcos J.; Soratto, Rogerio P.</v>
      </c>
      <c r="E1440" s="21" t="str">
        <f>INDEX(Refs!S:S,MATCH($C1440,Refs!$I:$I,0))</f>
        <v>10.2134/agronj2016.01.0024</v>
      </c>
      <c r="F1440" s="23" t="s">
        <v>382</v>
      </c>
      <c r="G1440" s="23" t="s">
        <v>1816</v>
      </c>
      <c r="I1440" s="24" t="s">
        <v>1817</v>
      </c>
      <c r="J1440" s="58" t="s">
        <v>1822</v>
      </c>
      <c r="K1440" s="24" t="s">
        <v>1687</v>
      </c>
      <c r="L1440" s="26" t="s">
        <v>1688</v>
      </c>
      <c r="M1440" s="65">
        <v>3</v>
      </c>
      <c r="R1440" s="27" t="s">
        <v>59</v>
      </c>
      <c r="AF1440" s="23" t="s">
        <v>80</v>
      </c>
      <c r="AG1440" s="23" t="s">
        <v>75</v>
      </c>
      <c r="AJ1440" s="24">
        <v>2011</v>
      </c>
      <c r="AK1440" s="30" t="str">
        <f t="shared" si="52"/>
        <v>Coffee—Macadamia IAC 4-12B intercrop</v>
      </c>
      <c r="AL1440" s="27">
        <v>5826</v>
      </c>
      <c r="AN1440" s="30" t="str">
        <f t="shared" si="53"/>
        <v>Sole Coffee</v>
      </c>
      <c r="AO1440" s="27">
        <v>2217</v>
      </c>
      <c r="AR1440" s="27" t="s">
        <v>184</v>
      </c>
      <c r="AT1440" s="26" t="s">
        <v>77</v>
      </c>
    </row>
    <row r="1441" spans="1:46" ht="12" customHeight="1">
      <c r="A1441" s="20">
        <v>1450</v>
      </c>
      <c r="B1441" s="21">
        <f>INDEX(Refs!A:A,MATCH($C1441,Refs!$I:$I,0))</f>
        <v>6141947</v>
      </c>
      <c r="C1441" s="22" t="s">
        <v>1815</v>
      </c>
      <c r="D1441" s="21" t="str">
        <f>INDEX(Refs!L:L,MATCH($C1441,Refs!$I:$I,0))</f>
        <v>Perdona, Marcos J.; Soratto, Rogerio P.</v>
      </c>
      <c r="E1441" s="21" t="str">
        <f>INDEX(Refs!S:S,MATCH($C1441,Refs!$I:$I,0))</f>
        <v>10.2134/agronj2016.01.0024</v>
      </c>
      <c r="F1441" s="23" t="s">
        <v>382</v>
      </c>
      <c r="G1441" s="23" t="s">
        <v>1816</v>
      </c>
      <c r="I1441" s="24" t="s">
        <v>1817</v>
      </c>
      <c r="J1441" s="58" t="s">
        <v>1822</v>
      </c>
      <c r="K1441" s="24" t="s">
        <v>1687</v>
      </c>
      <c r="L1441" s="26" t="s">
        <v>1688</v>
      </c>
      <c r="M1441" s="24">
        <v>3</v>
      </c>
      <c r="R1441" s="27" t="s">
        <v>59</v>
      </c>
      <c r="AF1441" s="23" t="s">
        <v>80</v>
      </c>
      <c r="AG1441" s="23" t="s">
        <v>75</v>
      </c>
      <c r="AJ1441" s="24">
        <v>2012</v>
      </c>
      <c r="AK1441" s="30" t="str">
        <f t="shared" si="52"/>
        <v>Coffee—Macadamia IAC 4-12B intercrop</v>
      </c>
      <c r="AL1441" s="27">
        <v>11851</v>
      </c>
      <c r="AN1441" s="30" t="str">
        <f t="shared" si="53"/>
        <v>Sole Coffee</v>
      </c>
      <c r="AO1441" s="61">
        <v>11789</v>
      </c>
      <c r="AR1441" s="27" t="s">
        <v>184</v>
      </c>
      <c r="AT1441" s="26" t="s">
        <v>77</v>
      </c>
    </row>
    <row r="1442" spans="1:46" ht="12" customHeight="1">
      <c r="A1442" s="20">
        <v>1451</v>
      </c>
      <c r="B1442" s="21">
        <f>INDEX(Refs!A:A,MATCH($C1442,Refs!$I:$I,0))</f>
        <v>6141947</v>
      </c>
      <c r="C1442" s="22" t="s">
        <v>1815</v>
      </c>
      <c r="D1442" s="21" t="str">
        <f>INDEX(Refs!L:L,MATCH($C1442,Refs!$I:$I,0))</f>
        <v>Perdona, Marcos J.; Soratto, Rogerio P.</v>
      </c>
      <c r="E1442" s="21" t="str">
        <f>INDEX(Refs!S:S,MATCH($C1442,Refs!$I:$I,0))</f>
        <v>10.2134/agronj2016.01.0024</v>
      </c>
      <c r="F1442" s="23" t="s">
        <v>382</v>
      </c>
      <c r="G1442" s="23" t="s">
        <v>1816</v>
      </c>
      <c r="I1442" s="24" t="s">
        <v>1817</v>
      </c>
      <c r="J1442" s="58" t="s">
        <v>1822</v>
      </c>
      <c r="K1442" s="24" t="s">
        <v>1687</v>
      </c>
      <c r="L1442" s="26" t="s">
        <v>1688</v>
      </c>
      <c r="M1442" s="65">
        <v>3</v>
      </c>
      <c r="R1442" s="27" t="s">
        <v>59</v>
      </c>
      <c r="AF1442" s="23" t="s">
        <v>80</v>
      </c>
      <c r="AG1442" s="23" t="s">
        <v>75</v>
      </c>
      <c r="AJ1442" s="24">
        <v>2013</v>
      </c>
      <c r="AK1442" s="30" t="str">
        <f t="shared" si="52"/>
        <v>Coffee—Macadamia IAC 4-12B intercrop</v>
      </c>
      <c r="AL1442" s="27">
        <v>5050</v>
      </c>
      <c r="AN1442" s="30" t="str">
        <f t="shared" si="53"/>
        <v>Sole Coffee</v>
      </c>
      <c r="AO1442" s="27">
        <v>3560</v>
      </c>
      <c r="AR1442" s="27" t="s">
        <v>184</v>
      </c>
      <c r="AT1442" s="26" t="s">
        <v>77</v>
      </c>
    </row>
    <row r="1443" spans="1:46" ht="12" customHeight="1">
      <c r="A1443" s="20">
        <v>1452</v>
      </c>
      <c r="B1443" s="21">
        <f>INDEX(Refs!A:A,MATCH($C1443,Refs!$I:$I,0))</f>
        <v>6141947</v>
      </c>
      <c r="C1443" s="22" t="s">
        <v>1815</v>
      </c>
      <c r="D1443" s="21" t="str">
        <f>INDEX(Refs!L:L,MATCH($C1443,Refs!$I:$I,0))</f>
        <v>Perdona, Marcos J.; Soratto, Rogerio P.</v>
      </c>
      <c r="E1443" s="21" t="str">
        <f>INDEX(Refs!S:S,MATCH($C1443,Refs!$I:$I,0))</f>
        <v>10.2134/agronj2016.01.0024</v>
      </c>
      <c r="F1443" s="23" t="s">
        <v>382</v>
      </c>
      <c r="G1443" s="23" t="s">
        <v>1816</v>
      </c>
      <c r="I1443" s="24" t="s">
        <v>1817</v>
      </c>
      <c r="J1443" s="58" t="s">
        <v>1822</v>
      </c>
      <c r="K1443" s="24" t="s">
        <v>1687</v>
      </c>
      <c r="L1443" s="26" t="s">
        <v>1688</v>
      </c>
      <c r="M1443" s="24">
        <v>3</v>
      </c>
      <c r="R1443" s="27" t="s">
        <v>59</v>
      </c>
      <c r="AF1443" s="23" t="s">
        <v>65</v>
      </c>
      <c r="AG1443" s="23" t="s">
        <v>75</v>
      </c>
      <c r="AJ1443" s="24">
        <v>2009</v>
      </c>
      <c r="AK1443" s="30" t="str">
        <f t="shared" si="52"/>
        <v>Coffee—Macadamia IAC 4-12B intercrop</v>
      </c>
      <c r="AL1443" s="27">
        <v>292</v>
      </c>
      <c r="AN1443" s="30" t="str">
        <f t="shared" si="53"/>
        <v>Sole Coffee</v>
      </c>
      <c r="AO1443" s="27">
        <v>2129</v>
      </c>
      <c r="AR1443" s="27" t="s">
        <v>184</v>
      </c>
      <c r="AT1443" s="26" t="s">
        <v>77</v>
      </c>
    </row>
    <row r="1444" spans="1:46" ht="12" customHeight="1">
      <c r="A1444" s="20">
        <v>1453</v>
      </c>
      <c r="B1444" s="21">
        <f>INDEX(Refs!A:A,MATCH($C1444,Refs!$I:$I,0))</f>
        <v>6141947</v>
      </c>
      <c r="C1444" s="22" t="s">
        <v>1815</v>
      </c>
      <c r="D1444" s="21" t="str">
        <f>INDEX(Refs!L:L,MATCH($C1444,Refs!$I:$I,0))</f>
        <v>Perdona, Marcos J.; Soratto, Rogerio P.</v>
      </c>
      <c r="E1444" s="21" t="str">
        <f>INDEX(Refs!S:S,MATCH($C1444,Refs!$I:$I,0))</f>
        <v>10.2134/agronj2016.01.0024</v>
      </c>
      <c r="F1444" s="23" t="s">
        <v>382</v>
      </c>
      <c r="G1444" s="23" t="s">
        <v>1816</v>
      </c>
      <c r="I1444" s="24" t="s">
        <v>1817</v>
      </c>
      <c r="J1444" s="58" t="s">
        <v>1822</v>
      </c>
      <c r="K1444" s="24" t="s">
        <v>1687</v>
      </c>
      <c r="L1444" s="26" t="s">
        <v>1688</v>
      </c>
      <c r="M1444" s="65">
        <v>3</v>
      </c>
      <c r="R1444" s="27" t="s">
        <v>59</v>
      </c>
      <c r="AF1444" s="23" t="s">
        <v>65</v>
      </c>
      <c r="AG1444" s="23" t="s">
        <v>75</v>
      </c>
      <c r="AJ1444" s="24">
        <v>2010</v>
      </c>
      <c r="AK1444" s="30" t="str">
        <f t="shared" si="52"/>
        <v>Coffee—Macadamia IAC 4-12B intercrop</v>
      </c>
      <c r="AL1444" s="27">
        <v>1008</v>
      </c>
      <c r="AN1444" s="30" t="str">
        <f t="shared" si="53"/>
        <v>Sole Coffee</v>
      </c>
      <c r="AO1444" s="27">
        <v>4470</v>
      </c>
      <c r="AR1444" s="27" t="s">
        <v>184</v>
      </c>
      <c r="AT1444" s="26" t="s">
        <v>77</v>
      </c>
    </row>
    <row r="1445" spans="1:46" ht="12" customHeight="1">
      <c r="A1445" s="20">
        <v>1454</v>
      </c>
      <c r="B1445" s="21">
        <f>INDEX(Refs!A:A,MATCH($C1445,Refs!$I:$I,0))</f>
        <v>6141947</v>
      </c>
      <c r="C1445" s="22" t="s">
        <v>1815</v>
      </c>
      <c r="D1445" s="21" t="str">
        <f>INDEX(Refs!L:L,MATCH($C1445,Refs!$I:$I,0))</f>
        <v>Perdona, Marcos J.; Soratto, Rogerio P.</v>
      </c>
      <c r="E1445" s="21" t="str">
        <f>INDEX(Refs!S:S,MATCH($C1445,Refs!$I:$I,0))</f>
        <v>10.2134/agronj2016.01.0024</v>
      </c>
      <c r="F1445" s="23" t="s">
        <v>382</v>
      </c>
      <c r="G1445" s="23" t="s">
        <v>1816</v>
      </c>
      <c r="I1445" s="24" t="s">
        <v>1817</v>
      </c>
      <c r="J1445" s="58" t="s">
        <v>1822</v>
      </c>
      <c r="K1445" s="24" t="s">
        <v>1687</v>
      </c>
      <c r="L1445" s="26" t="s">
        <v>1688</v>
      </c>
      <c r="M1445" s="24">
        <v>3</v>
      </c>
      <c r="R1445" s="27" t="s">
        <v>59</v>
      </c>
      <c r="AF1445" s="23" t="s">
        <v>65</v>
      </c>
      <c r="AG1445" s="23" t="s">
        <v>75</v>
      </c>
      <c r="AJ1445" s="24">
        <v>2011</v>
      </c>
      <c r="AK1445" s="30" t="str">
        <f t="shared" si="52"/>
        <v>Coffee—Macadamia IAC 4-12B intercrop</v>
      </c>
      <c r="AL1445" s="27">
        <v>3739</v>
      </c>
      <c r="AN1445" s="30" t="str">
        <f t="shared" si="53"/>
        <v>Sole Coffee</v>
      </c>
      <c r="AO1445" s="27">
        <v>-44</v>
      </c>
      <c r="AR1445" s="27" t="s">
        <v>184</v>
      </c>
      <c r="AT1445" s="26" t="s">
        <v>77</v>
      </c>
    </row>
    <row r="1446" spans="1:46" ht="12" customHeight="1">
      <c r="A1446" s="20">
        <v>1455</v>
      </c>
      <c r="B1446" s="21">
        <f>INDEX(Refs!A:A,MATCH($C1446,Refs!$I:$I,0))</f>
        <v>6141947</v>
      </c>
      <c r="C1446" s="22" t="s">
        <v>1815</v>
      </c>
      <c r="D1446" s="21" t="str">
        <f>INDEX(Refs!L:L,MATCH($C1446,Refs!$I:$I,0))</f>
        <v>Perdona, Marcos J.; Soratto, Rogerio P.</v>
      </c>
      <c r="E1446" s="21" t="str">
        <f>INDEX(Refs!S:S,MATCH($C1446,Refs!$I:$I,0))</f>
        <v>10.2134/agronj2016.01.0024</v>
      </c>
      <c r="F1446" s="23" t="s">
        <v>382</v>
      </c>
      <c r="G1446" s="23" t="s">
        <v>1816</v>
      </c>
      <c r="I1446" s="24" t="s">
        <v>1817</v>
      </c>
      <c r="J1446" s="58" t="s">
        <v>1822</v>
      </c>
      <c r="K1446" s="24" t="s">
        <v>1687</v>
      </c>
      <c r="L1446" s="26" t="s">
        <v>1688</v>
      </c>
      <c r="M1446" s="65">
        <v>3</v>
      </c>
      <c r="R1446" s="27" t="s">
        <v>59</v>
      </c>
      <c r="AF1446" s="23" t="s">
        <v>65</v>
      </c>
      <c r="AG1446" s="23" t="s">
        <v>75</v>
      </c>
      <c r="AJ1446" s="24">
        <v>2012</v>
      </c>
      <c r="AK1446" s="30" t="str">
        <f t="shared" si="52"/>
        <v>Coffee—Macadamia IAC 4-12B intercrop</v>
      </c>
      <c r="AL1446" s="27">
        <v>2449</v>
      </c>
      <c r="AN1446" s="30" t="str">
        <f t="shared" si="53"/>
        <v>Sole Coffee</v>
      </c>
      <c r="AO1446" s="27">
        <v>5167</v>
      </c>
      <c r="AR1446" s="27" t="s">
        <v>184</v>
      </c>
      <c r="AT1446" s="26" t="s">
        <v>77</v>
      </c>
    </row>
    <row r="1447" spans="1:46" ht="12" customHeight="1">
      <c r="A1447" s="20">
        <v>1456</v>
      </c>
      <c r="B1447" s="21">
        <f>INDEX(Refs!A:A,MATCH($C1447,Refs!$I:$I,0))</f>
        <v>6141947</v>
      </c>
      <c r="C1447" s="22" t="s">
        <v>1815</v>
      </c>
      <c r="D1447" s="21" t="str">
        <f>INDEX(Refs!L:L,MATCH($C1447,Refs!$I:$I,0))</f>
        <v>Perdona, Marcos J.; Soratto, Rogerio P.</v>
      </c>
      <c r="E1447" s="21" t="str">
        <f>INDEX(Refs!S:S,MATCH($C1447,Refs!$I:$I,0))</f>
        <v>10.2134/agronj2016.01.0024</v>
      </c>
      <c r="F1447" s="23" t="s">
        <v>382</v>
      </c>
      <c r="G1447" s="23" t="s">
        <v>1816</v>
      </c>
      <c r="I1447" s="24" t="s">
        <v>1817</v>
      </c>
      <c r="J1447" s="58" t="s">
        <v>1822</v>
      </c>
      <c r="K1447" s="24" t="s">
        <v>1687</v>
      </c>
      <c r="L1447" s="26" t="s">
        <v>1688</v>
      </c>
      <c r="M1447" s="24">
        <v>3</v>
      </c>
      <c r="R1447" s="27" t="s">
        <v>59</v>
      </c>
      <c r="AF1447" s="23" t="s">
        <v>65</v>
      </c>
      <c r="AG1447" s="23" t="s">
        <v>75</v>
      </c>
      <c r="AJ1447" s="24">
        <v>2013</v>
      </c>
      <c r="AK1447" s="30" t="str">
        <f t="shared" si="52"/>
        <v>Coffee—Macadamia IAC 4-12B intercrop</v>
      </c>
      <c r="AL1447" s="27">
        <v>2194</v>
      </c>
      <c r="AN1447" s="30" t="str">
        <f t="shared" si="53"/>
        <v>Sole Coffee</v>
      </c>
      <c r="AO1447" s="27">
        <v>335</v>
      </c>
      <c r="AR1447" s="27" t="s">
        <v>184</v>
      </c>
      <c r="AT1447" s="26" t="s">
        <v>77</v>
      </c>
    </row>
    <row r="1448" spans="1:46" ht="12" customHeight="1">
      <c r="A1448" s="20">
        <v>1457</v>
      </c>
      <c r="B1448" s="21">
        <f>INDEX(Refs!A:A,MATCH($C1448,Refs!$I:$I,0))</f>
        <v>6141947</v>
      </c>
      <c r="C1448" s="22" t="s">
        <v>1815</v>
      </c>
      <c r="D1448" s="21" t="str">
        <f>INDEX(Refs!L:L,MATCH($C1448,Refs!$I:$I,0))</f>
        <v>Perdona, Marcos J.; Soratto, Rogerio P.</v>
      </c>
      <c r="E1448" s="21" t="str">
        <f>INDEX(Refs!S:S,MATCH($C1448,Refs!$I:$I,0))</f>
        <v>10.2134/agronj2016.01.0024</v>
      </c>
      <c r="F1448" s="23" t="s">
        <v>382</v>
      </c>
      <c r="G1448" s="23" t="s">
        <v>1816</v>
      </c>
      <c r="I1448" s="24" t="s">
        <v>1817</v>
      </c>
      <c r="J1448" s="58" t="s">
        <v>1823</v>
      </c>
      <c r="K1448" s="24" t="s">
        <v>1687</v>
      </c>
      <c r="L1448" s="26" t="s">
        <v>1688</v>
      </c>
      <c r="M1448" s="65">
        <v>3</v>
      </c>
      <c r="R1448" s="27" t="s">
        <v>59</v>
      </c>
      <c r="AF1448" s="23" t="s">
        <v>60</v>
      </c>
      <c r="AG1448" s="23" t="s">
        <v>75</v>
      </c>
      <c r="AJ1448" s="24">
        <v>2009</v>
      </c>
      <c r="AK1448" s="30" t="str">
        <f t="shared" si="52"/>
        <v>Coffee—macadamia IAC 4 20 intercrop</v>
      </c>
      <c r="AL1448" s="27">
        <v>3870</v>
      </c>
      <c r="AN1448" s="30" t="str">
        <f t="shared" si="53"/>
        <v>Sole Coffee</v>
      </c>
      <c r="AO1448" s="27">
        <v>3961</v>
      </c>
      <c r="AR1448" s="27" t="s">
        <v>184</v>
      </c>
      <c r="AT1448" s="26" t="s">
        <v>77</v>
      </c>
    </row>
    <row r="1449" spans="1:46" ht="12" customHeight="1">
      <c r="A1449" s="20">
        <v>1458</v>
      </c>
      <c r="B1449" s="21">
        <f>INDEX(Refs!A:A,MATCH($C1449,Refs!$I:$I,0))</f>
        <v>6141947</v>
      </c>
      <c r="C1449" s="22" t="s">
        <v>1815</v>
      </c>
      <c r="D1449" s="21" t="str">
        <f>INDEX(Refs!L:L,MATCH($C1449,Refs!$I:$I,0))</f>
        <v>Perdona, Marcos J.; Soratto, Rogerio P.</v>
      </c>
      <c r="E1449" s="21" t="str">
        <f>INDEX(Refs!S:S,MATCH($C1449,Refs!$I:$I,0))</f>
        <v>10.2134/agronj2016.01.0024</v>
      </c>
      <c r="F1449" s="23" t="s">
        <v>382</v>
      </c>
      <c r="G1449" s="23" t="s">
        <v>1816</v>
      </c>
      <c r="I1449" s="24" t="s">
        <v>1817</v>
      </c>
      <c r="J1449" s="58" t="s">
        <v>1823</v>
      </c>
      <c r="K1449" s="24" t="s">
        <v>1687</v>
      </c>
      <c r="L1449" s="26" t="s">
        <v>1688</v>
      </c>
      <c r="M1449" s="24">
        <v>3</v>
      </c>
      <c r="R1449" s="27" t="s">
        <v>59</v>
      </c>
      <c r="AF1449" s="23" t="s">
        <v>60</v>
      </c>
      <c r="AG1449" s="23" t="s">
        <v>75</v>
      </c>
      <c r="AJ1449" s="24">
        <v>2010</v>
      </c>
      <c r="AK1449" s="30" t="str">
        <f t="shared" si="52"/>
        <v>Coffee—macadamia IAC 4 20 intercrop</v>
      </c>
      <c r="AL1449" s="27">
        <v>6602</v>
      </c>
      <c r="AN1449" s="30" t="str">
        <f t="shared" si="53"/>
        <v>Sole Coffee</v>
      </c>
      <c r="AO1449" s="61">
        <v>6328</v>
      </c>
      <c r="AR1449" s="27" t="s">
        <v>184</v>
      </c>
      <c r="AT1449" s="26" t="s">
        <v>77</v>
      </c>
    </row>
    <row r="1450" spans="1:46" ht="12" customHeight="1">
      <c r="A1450" s="20">
        <v>1459</v>
      </c>
      <c r="B1450" s="21">
        <f>INDEX(Refs!A:A,MATCH($C1450,Refs!$I:$I,0))</f>
        <v>6141947</v>
      </c>
      <c r="C1450" s="22" t="s">
        <v>1815</v>
      </c>
      <c r="D1450" s="21" t="str">
        <f>INDEX(Refs!L:L,MATCH($C1450,Refs!$I:$I,0))</f>
        <v>Perdona, Marcos J.; Soratto, Rogerio P.</v>
      </c>
      <c r="E1450" s="21" t="str">
        <f>INDEX(Refs!S:S,MATCH($C1450,Refs!$I:$I,0))</f>
        <v>10.2134/agronj2016.01.0024</v>
      </c>
      <c r="F1450" s="23" t="s">
        <v>382</v>
      </c>
      <c r="G1450" s="23" t="s">
        <v>1816</v>
      </c>
      <c r="I1450" s="24" t="s">
        <v>1817</v>
      </c>
      <c r="J1450" s="58" t="s">
        <v>1823</v>
      </c>
      <c r="K1450" s="24" t="s">
        <v>1687</v>
      </c>
      <c r="L1450" s="26" t="s">
        <v>1688</v>
      </c>
      <c r="M1450" s="65">
        <v>3</v>
      </c>
      <c r="R1450" s="27" t="s">
        <v>59</v>
      </c>
      <c r="AF1450" s="23" t="s">
        <v>60</v>
      </c>
      <c r="AG1450" s="23" t="s">
        <v>75</v>
      </c>
      <c r="AJ1450" s="24">
        <v>2011</v>
      </c>
      <c r="AK1450" s="30" t="str">
        <f t="shared" si="52"/>
        <v>Coffee—macadamia IAC 4 20 intercrop</v>
      </c>
      <c r="AL1450" s="27">
        <v>3301</v>
      </c>
      <c r="AN1450" s="30" t="str">
        <f t="shared" si="53"/>
        <v>Sole Coffee</v>
      </c>
      <c r="AO1450" s="27">
        <v>2261</v>
      </c>
      <c r="AR1450" s="27" t="s">
        <v>184</v>
      </c>
      <c r="AT1450" s="26" t="s">
        <v>77</v>
      </c>
    </row>
    <row r="1451" spans="1:46" ht="12" customHeight="1">
      <c r="A1451" s="20">
        <v>1460</v>
      </c>
      <c r="B1451" s="21">
        <f>INDEX(Refs!A:A,MATCH($C1451,Refs!$I:$I,0))</f>
        <v>6141947</v>
      </c>
      <c r="C1451" s="22" t="s">
        <v>1815</v>
      </c>
      <c r="D1451" s="21" t="str">
        <f>INDEX(Refs!L:L,MATCH($C1451,Refs!$I:$I,0))</f>
        <v>Perdona, Marcos J.; Soratto, Rogerio P.</v>
      </c>
      <c r="E1451" s="21" t="str">
        <f>INDEX(Refs!S:S,MATCH($C1451,Refs!$I:$I,0))</f>
        <v>10.2134/agronj2016.01.0024</v>
      </c>
      <c r="F1451" s="23" t="s">
        <v>382</v>
      </c>
      <c r="G1451" s="23" t="s">
        <v>1816</v>
      </c>
      <c r="I1451" s="24" t="s">
        <v>1817</v>
      </c>
      <c r="J1451" s="58" t="s">
        <v>1823</v>
      </c>
      <c r="K1451" s="24" t="s">
        <v>1687</v>
      </c>
      <c r="L1451" s="26" t="s">
        <v>1688</v>
      </c>
      <c r="M1451" s="24">
        <v>3</v>
      </c>
      <c r="R1451" s="27" t="s">
        <v>59</v>
      </c>
      <c r="AF1451" s="23" t="s">
        <v>60</v>
      </c>
      <c r="AG1451" s="23" t="s">
        <v>75</v>
      </c>
      <c r="AJ1451" s="24">
        <v>2012</v>
      </c>
      <c r="AK1451" s="30" t="str">
        <f t="shared" si="52"/>
        <v>Coffee—macadamia IAC 4 20 intercrop</v>
      </c>
      <c r="AL1451" s="27">
        <v>6680</v>
      </c>
      <c r="AN1451" s="30" t="str">
        <f t="shared" si="53"/>
        <v>Sole Coffee</v>
      </c>
      <c r="AO1451" s="61">
        <v>6622</v>
      </c>
      <c r="AR1451" s="27" t="s">
        <v>184</v>
      </c>
      <c r="AT1451" s="26" t="s">
        <v>77</v>
      </c>
    </row>
    <row r="1452" spans="1:46" ht="12" customHeight="1">
      <c r="A1452" s="20">
        <v>1461</v>
      </c>
      <c r="B1452" s="21">
        <f>INDEX(Refs!A:A,MATCH($C1452,Refs!$I:$I,0))</f>
        <v>6141947</v>
      </c>
      <c r="C1452" s="22" t="s">
        <v>1815</v>
      </c>
      <c r="D1452" s="21" t="str">
        <f>INDEX(Refs!L:L,MATCH($C1452,Refs!$I:$I,0))</f>
        <v>Perdona, Marcos J.; Soratto, Rogerio P.</v>
      </c>
      <c r="E1452" s="21" t="str">
        <f>INDEX(Refs!S:S,MATCH($C1452,Refs!$I:$I,0))</f>
        <v>10.2134/agronj2016.01.0024</v>
      </c>
      <c r="F1452" s="23" t="s">
        <v>382</v>
      </c>
      <c r="G1452" s="23" t="s">
        <v>1816</v>
      </c>
      <c r="I1452" s="24" t="s">
        <v>1817</v>
      </c>
      <c r="J1452" s="58" t="s">
        <v>1823</v>
      </c>
      <c r="K1452" s="24" t="s">
        <v>1687</v>
      </c>
      <c r="L1452" s="26" t="s">
        <v>1688</v>
      </c>
      <c r="M1452" s="65">
        <v>3</v>
      </c>
      <c r="R1452" s="27" t="s">
        <v>59</v>
      </c>
      <c r="AF1452" s="23" t="s">
        <v>60</v>
      </c>
      <c r="AG1452" s="23" t="s">
        <v>75</v>
      </c>
      <c r="AJ1452" s="24">
        <v>2013</v>
      </c>
      <c r="AK1452" s="30" t="str">
        <f t="shared" si="52"/>
        <v>Coffee—macadamia IAC 4 20 intercrop</v>
      </c>
      <c r="AL1452" s="27">
        <v>3346</v>
      </c>
      <c r="AN1452" s="30" t="str">
        <f t="shared" si="53"/>
        <v>Sole Coffee</v>
      </c>
      <c r="AO1452" s="27">
        <v>3225</v>
      </c>
      <c r="AR1452" s="27" t="s">
        <v>184</v>
      </c>
      <c r="AT1452" s="26" t="s">
        <v>77</v>
      </c>
    </row>
    <row r="1453" spans="1:46" ht="12" customHeight="1">
      <c r="A1453" s="20">
        <v>1462</v>
      </c>
      <c r="B1453" s="21">
        <f>INDEX(Refs!A:A,MATCH($C1453,Refs!$I:$I,0))</f>
        <v>6141947</v>
      </c>
      <c r="C1453" s="22" t="s">
        <v>1815</v>
      </c>
      <c r="D1453" s="21" t="str">
        <f>INDEX(Refs!L:L,MATCH($C1453,Refs!$I:$I,0))</f>
        <v>Perdona, Marcos J.; Soratto, Rogerio P.</v>
      </c>
      <c r="E1453" s="21" t="str">
        <f>INDEX(Refs!S:S,MATCH($C1453,Refs!$I:$I,0))</f>
        <v>10.2134/agronj2016.01.0024</v>
      </c>
      <c r="F1453" s="23" t="s">
        <v>382</v>
      </c>
      <c r="G1453" s="23" t="s">
        <v>1816</v>
      </c>
      <c r="I1453" s="24" t="s">
        <v>1817</v>
      </c>
      <c r="J1453" s="58" t="s">
        <v>1823</v>
      </c>
      <c r="K1453" s="24" t="s">
        <v>1687</v>
      </c>
      <c r="L1453" s="26" t="s">
        <v>1688</v>
      </c>
      <c r="M1453" s="24">
        <v>3</v>
      </c>
      <c r="R1453" s="27" t="s">
        <v>59</v>
      </c>
      <c r="AF1453" s="23" t="s">
        <v>80</v>
      </c>
      <c r="AG1453" s="23" t="s">
        <v>75</v>
      </c>
      <c r="AJ1453" s="24">
        <v>2009</v>
      </c>
      <c r="AK1453" s="30" t="str">
        <f t="shared" si="52"/>
        <v>Coffee—macadamia IAC 4 20 intercrop</v>
      </c>
      <c r="AL1453" s="27">
        <v>5305</v>
      </c>
      <c r="AN1453" s="30" t="str">
        <f t="shared" si="53"/>
        <v>Sole Coffee</v>
      </c>
      <c r="AO1453" s="27">
        <v>6090</v>
      </c>
      <c r="AR1453" s="27" t="s">
        <v>184</v>
      </c>
      <c r="AT1453" s="26" t="s">
        <v>77</v>
      </c>
    </row>
    <row r="1454" spans="1:46" ht="12" customHeight="1">
      <c r="A1454" s="20">
        <v>1463</v>
      </c>
      <c r="B1454" s="21">
        <f>INDEX(Refs!A:A,MATCH($C1454,Refs!$I:$I,0))</f>
        <v>6141947</v>
      </c>
      <c r="C1454" s="22" t="s">
        <v>1815</v>
      </c>
      <c r="D1454" s="21" t="str">
        <f>INDEX(Refs!L:L,MATCH($C1454,Refs!$I:$I,0))</f>
        <v>Perdona, Marcos J.; Soratto, Rogerio P.</v>
      </c>
      <c r="E1454" s="21" t="str">
        <f>INDEX(Refs!S:S,MATCH($C1454,Refs!$I:$I,0))</f>
        <v>10.2134/agronj2016.01.0024</v>
      </c>
      <c r="F1454" s="23" t="s">
        <v>382</v>
      </c>
      <c r="G1454" s="23" t="s">
        <v>1816</v>
      </c>
      <c r="I1454" s="24" t="s">
        <v>1817</v>
      </c>
      <c r="J1454" s="58" t="s">
        <v>1823</v>
      </c>
      <c r="K1454" s="24" t="s">
        <v>1687</v>
      </c>
      <c r="L1454" s="26" t="s">
        <v>1688</v>
      </c>
      <c r="M1454" s="65">
        <v>3</v>
      </c>
      <c r="R1454" s="27" t="s">
        <v>59</v>
      </c>
      <c r="AF1454" s="23" t="s">
        <v>80</v>
      </c>
      <c r="AG1454" s="23" t="s">
        <v>75</v>
      </c>
      <c r="AJ1454" s="24">
        <v>2010</v>
      </c>
      <c r="AK1454" s="30" t="str">
        <f t="shared" ref="AK1454:AK1517" si="54">J1454</f>
        <v>Coffee—macadamia IAC 4 20 intercrop</v>
      </c>
      <c r="AL1454" s="27">
        <v>11367</v>
      </c>
      <c r="AN1454" s="30" t="str">
        <f t="shared" ref="AN1454:AN1517" si="55">L1454</f>
        <v>Sole Coffee</v>
      </c>
      <c r="AO1454" s="61">
        <v>10798</v>
      </c>
      <c r="AR1454" s="27" t="s">
        <v>184</v>
      </c>
      <c r="AT1454" s="26" t="s">
        <v>77</v>
      </c>
    </row>
    <row r="1455" spans="1:46" ht="12" customHeight="1">
      <c r="A1455" s="20">
        <v>1464</v>
      </c>
      <c r="B1455" s="21">
        <f>INDEX(Refs!A:A,MATCH($C1455,Refs!$I:$I,0))</f>
        <v>6141947</v>
      </c>
      <c r="C1455" s="22" t="s">
        <v>1815</v>
      </c>
      <c r="D1455" s="21" t="str">
        <f>INDEX(Refs!L:L,MATCH($C1455,Refs!$I:$I,0))</f>
        <v>Perdona, Marcos J.; Soratto, Rogerio P.</v>
      </c>
      <c r="E1455" s="21" t="str">
        <f>INDEX(Refs!S:S,MATCH($C1455,Refs!$I:$I,0))</f>
        <v>10.2134/agronj2016.01.0024</v>
      </c>
      <c r="F1455" s="23" t="s">
        <v>382</v>
      </c>
      <c r="G1455" s="23" t="s">
        <v>1816</v>
      </c>
      <c r="I1455" s="24" t="s">
        <v>1817</v>
      </c>
      <c r="J1455" s="58" t="s">
        <v>1823</v>
      </c>
      <c r="K1455" s="24" t="s">
        <v>1687</v>
      </c>
      <c r="L1455" s="26" t="s">
        <v>1688</v>
      </c>
      <c r="M1455" s="24">
        <v>3</v>
      </c>
      <c r="R1455" s="27" t="s">
        <v>59</v>
      </c>
      <c r="AF1455" s="23" t="s">
        <v>80</v>
      </c>
      <c r="AG1455" s="23" t="s">
        <v>75</v>
      </c>
      <c r="AJ1455" s="24">
        <v>2011</v>
      </c>
      <c r="AK1455" s="30" t="str">
        <f t="shared" si="54"/>
        <v>Coffee—macadamia IAC 4 20 intercrop</v>
      </c>
      <c r="AL1455" s="27">
        <v>5919</v>
      </c>
      <c r="AN1455" s="30" t="str">
        <f t="shared" si="55"/>
        <v>Sole Coffee</v>
      </c>
      <c r="AO1455" s="27">
        <v>2217</v>
      </c>
      <c r="AR1455" s="27" t="s">
        <v>184</v>
      </c>
      <c r="AT1455" s="26" t="s">
        <v>77</v>
      </c>
    </row>
    <row r="1456" spans="1:46" ht="12" customHeight="1">
      <c r="A1456" s="20">
        <v>1465</v>
      </c>
      <c r="B1456" s="21">
        <f>INDEX(Refs!A:A,MATCH($C1456,Refs!$I:$I,0))</f>
        <v>6141947</v>
      </c>
      <c r="C1456" s="22" t="s">
        <v>1815</v>
      </c>
      <c r="D1456" s="21" t="str">
        <f>INDEX(Refs!L:L,MATCH($C1456,Refs!$I:$I,0))</f>
        <v>Perdona, Marcos J.; Soratto, Rogerio P.</v>
      </c>
      <c r="E1456" s="21" t="str">
        <f>INDEX(Refs!S:S,MATCH($C1456,Refs!$I:$I,0))</f>
        <v>10.2134/agronj2016.01.0024</v>
      </c>
      <c r="F1456" s="23" t="s">
        <v>382</v>
      </c>
      <c r="G1456" s="23" t="s">
        <v>1816</v>
      </c>
      <c r="I1456" s="24" t="s">
        <v>1817</v>
      </c>
      <c r="J1456" s="58" t="s">
        <v>1823</v>
      </c>
      <c r="K1456" s="24" t="s">
        <v>1687</v>
      </c>
      <c r="L1456" s="26" t="s">
        <v>1688</v>
      </c>
      <c r="M1456" s="65">
        <v>3</v>
      </c>
      <c r="R1456" s="27" t="s">
        <v>59</v>
      </c>
      <c r="AF1456" s="23" t="s">
        <v>80</v>
      </c>
      <c r="AG1456" s="23" t="s">
        <v>75</v>
      </c>
      <c r="AJ1456" s="24">
        <v>2012</v>
      </c>
      <c r="AK1456" s="30" t="str">
        <f t="shared" si="54"/>
        <v>Coffee—macadamia IAC 4 20 intercrop</v>
      </c>
      <c r="AL1456" s="27">
        <v>12212</v>
      </c>
      <c r="AN1456" s="30" t="str">
        <f t="shared" si="55"/>
        <v>Sole Coffee</v>
      </c>
      <c r="AO1456" s="61">
        <v>11789</v>
      </c>
      <c r="AR1456" s="27" t="s">
        <v>184</v>
      </c>
      <c r="AT1456" s="26" t="s">
        <v>77</v>
      </c>
    </row>
    <row r="1457" spans="1:55" ht="12" customHeight="1">
      <c r="A1457" s="20">
        <v>1466</v>
      </c>
      <c r="B1457" s="21">
        <f>INDEX(Refs!A:A,MATCH($C1457,Refs!$I:$I,0))</f>
        <v>6141947</v>
      </c>
      <c r="C1457" s="22" t="s">
        <v>1815</v>
      </c>
      <c r="D1457" s="21" t="str">
        <f>INDEX(Refs!L:L,MATCH($C1457,Refs!$I:$I,0))</f>
        <v>Perdona, Marcos J.; Soratto, Rogerio P.</v>
      </c>
      <c r="E1457" s="21" t="str">
        <f>INDEX(Refs!S:S,MATCH($C1457,Refs!$I:$I,0))</f>
        <v>10.2134/agronj2016.01.0024</v>
      </c>
      <c r="F1457" s="23" t="s">
        <v>382</v>
      </c>
      <c r="G1457" s="23" t="s">
        <v>1816</v>
      </c>
      <c r="I1457" s="24" t="s">
        <v>1817</v>
      </c>
      <c r="J1457" s="58" t="s">
        <v>1823</v>
      </c>
      <c r="K1457" s="24" t="s">
        <v>1687</v>
      </c>
      <c r="L1457" s="26" t="s">
        <v>1688</v>
      </c>
      <c r="M1457" s="24">
        <v>3</v>
      </c>
      <c r="R1457" s="27" t="s">
        <v>59</v>
      </c>
      <c r="AF1457" s="23" t="s">
        <v>80</v>
      </c>
      <c r="AG1457" s="23" t="s">
        <v>75</v>
      </c>
      <c r="AJ1457" s="24">
        <v>2013</v>
      </c>
      <c r="AK1457" s="30" t="str">
        <f t="shared" si="54"/>
        <v>Coffee—macadamia IAC 4 20 intercrop</v>
      </c>
      <c r="AL1457" s="27">
        <v>5924</v>
      </c>
      <c r="AN1457" s="30" t="str">
        <f t="shared" si="55"/>
        <v>Sole Coffee</v>
      </c>
      <c r="AO1457" s="27">
        <v>3560</v>
      </c>
      <c r="AR1457" s="27" t="s">
        <v>184</v>
      </c>
      <c r="AT1457" s="26" t="s">
        <v>77</v>
      </c>
    </row>
    <row r="1458" spans="1:55" ht="12" customHeight="1">
      <c r="A1458" s="20">
        <v>1467</v>
      </c>
      <c r="B1458" s="21">
        <f>INDEX(Refs!A:A,MATCH($C1458,Refs!$I:$I,0))</f>
        <v>6141947</v>
      </c>
      <c r="C1458" s="22" t="s">
        <v>1815</v>
      </c>
      <c r="D1458" s="21" t="str">
        <f>INDEX(Refs!L:L,MATCH($C1458,Refs!$I:$I,0))</f>
        <v>Perdona, Marcos J.; Soratto, Rogerio P.</v>
      </c>
      <c r="E1458" s="21" t="str">
        <f>INDEX(Refs!S:S,MATCH($C1458,Refs!$I:$I,0))</f>
        <v>10.2134/agronj2016.01.0024</v>
      </c>
      <c r="F1458" s="23" t="s">
        <v>382</v>
      </c>
      <c r="G1458" s="23" t="s">
        <v>1816</v>
      </c>
      <c r="I1458" s="24" t="s">
        <v>1817</v>
      </c>
      <c r="J1458" s="58" t="s">
        <v>1823</v>
      </c>
      <c r="K1458" s="24" t="s">
        <v>1687</v>
      </c>
      <c r="L1458" s="26" t="s">
        <v>1688</v>
      </c>
      <c r="M1458" s="65">
        <v>3</v>
      </c>
      <c r="R1458" s="27" t="s">
        <v>59</v>
      </c>
      <c r="AF1458" s="23" t="s">
        <v>65</v>
      </c>
      <c r="AG1458" s="23" t="s">
        <v>75</v>
      </c>
      <c r="AJ1458" s="24">
        <v>2009</v>
      </c>
      <c r="AK1458" s="30" t="str">
        <f t="shared" si="54"/>
        <v>Coffee—macadamia IAC 4 20 intercrop</v>
      </c>
      <c r="AL1458" s="27">
        <v>1435</v>
      </c>
      <c r="AN1458" s="30" t="str">
        <f t="shared" si="55"/>
        <v>Sole Coffee</v>
      </c>
      <c r="AO1458" s="27">
        <v>2129</v>
      </c>
      <c r="AR1458" s="27" t="s">
        <v>184</v>
      </c>
      <c r="AT1458" s="26" t="s">
        <v>77</v>
      </c>
    </row>
    <row r="1459" spans="1:55" ht="12" customHeight="1">
      <c r="A1459" s="20">
        <v>1468</v>
      </c>
      <c r="B1459" s="21">
        <f>INDEX(Refs!A:A,MATCH($C1459,Refs!$I:$I,0))</f>
        <v>6141947</v>
      </c>
      <c r="C1459" s="22" t="s">
        <v>1815</v>
      </c>
      <c r="D1459" s="21" t="str">
        <f>INDEX(Refs!L:L,MATCH($C1459,Refs!$I:$I,0))</f>
        <v>Perdona, Marcos J.; Soratto, Rogerio P.</v>
      </c>
      <c r="E1459" s="21" t="str">
        <f>INDEX(Refs!S:S,MATCH($C1459,Refs!$I:$I,0))</f>
        <v>10.2134/agronj2016.01.0024</v>
      </c>
      <c r="F1459" s="23" t="s">
        <v>382</v>
      </c>
      <c r="G1459" s="23" t="s">
        <v>1816</v>
      </c>
      <c r="I1459" s="24" t="s">
        <v>1817</v>
      </c>
      <c r="J1459" s="58" t="s">
        <v>1823</v>
      </c>
      <c r="K1459" s="24" t="s">
        <v>1687</v>
      </c>
      <c r="L1459" s="26" t="s">
        <v>1688</v>
      </c>
      <c r="M1459" s="24">
        <v>3</v>
      </c>
      <c r="R1459" s="27" t="s">
        <v>59</v>
      </c>
      <c r="AF1459" s="23" t="s">
        <v>65</v>
      </c>
      <c r="AG1459" s="23" t="s">
        <v>75</v>
      </c>
      <c r="AJ1459" s="24">
        <v>2010</v>
      </c>
      <c r="AK1459" s="30" t="str">
        <f t="shared" si="54"/>
        <v>Coffee—macadamia IAC 4 20 intercrop</v>
      </c>
      <c r="AL1459" s="27">
        <v>4765</v>
      </c>
      <c r="AN1459" s="30" t="str">
        <f t="shared" si="55"/>
        <v>Sole Coffee</v>
      </c>
      <c r="AO1459" s="27">
        <v>4470</v>
      </c>
      <c r="AR1459" s="27" t="s">
        <v>184</v>
      </c>
      <c r="AT1459" s="26" t="s">
        <v>77</v>
      </c>
    </row>
    <row r="1460" spans="1:55" ht="12" customHeight="1">
      <c r="A1460" s="20">
        <v>1469</v>
      </c>
      <c r="B1460" s="21">
        <f>INDEX(Refs!A:A,MATCH($C1460,Refs!$I:$I,0))</f>
        <v>6141947</v>
      </c>
      <c r="C1460" s="22" t="s">
        <v>1815</v>
      </c>
      <c r="D1460" s="21" t="str">
        <f>INDEX(Refs!L:L,MATCH($C1460,Refs!$I:$I,0))</f>
        <v>Perdona, Marcos J.; Soratto, Rogerio P.</v>
      </c>
      <c r="E1460" s="21" t="str">
        <f>INDEX(Refs!S:S,MATCH($C1460,Refs!$I:$I,0))</f>
        <v>10.2134/agronj2016.01.0024</v>
      </c>
      <c r="F1460" s="23" t="s">
        <v>382</v>
      </c>
      <c r="G1460" s="23" t="s">
        <v>1816</v>
      </c>
      <c r="I1460" s="24" t="s">
        <v>1817</v>
      </c>
      <c r="J1460" s="58" t="s">
        <v>1823</v>
      </c>
      <c r="K1460" s="24" t="s">
        <v>1687</v>
      </c>
      <c r="L1460" s="26" t="s">
        <v>1688</v>
      </c>
      <c r="M1460" s="65">
        <v>3</v>
      </c>
      <c r="R1460" s="27" t="s">
        <v>59</v>
      </c>
      <c r="AF1460" s="23" t="s">
        <v>65</v>
      </c>
      <c r="AG1460" s="23" t="s">
        <v>75</v>
      </c>
      <c r="AJ1460" s="24">
        <v>2011</v>
      </c>
      <c r="AK1460" s="30" t="str">
        <f t="shared" si="54"/>
        <v>Coffee—macadamia IAC 4 20 intercrop</v>
      </c>
      <c r="AL1460" s="27">
        <v>2618</v>
      </c>
      <c r="AN1460" s="30" t="str">
        <f t="shared" si="55"/>
        <v>Sole Coffee</v>
      </c>
      <c r="AO1460" s="27">
        <v>-44</v>
      </c>
      <c r="AR1460" s="27" t="s">
        <v>184</v>
      </c>
      <c r="AT1460" s="26" t="s">
        <v>77</v>
      </c>
    </row>
    <row r="1461" spans="1:55" ht="12" customHeight="1">
      <c r="A1461" s="20">
        <v>1470</v>
      </c>
      <c r="B1461" s="21">
        <f>INDEX(Refs!A:A,MATCH($C1461,Refs!$I:$I,0))</f>
        <v>6141947</v>
      </c>
      <c r="C1461" s="22" t="s">
        <v>1815</v>
      </c>
      <c r="D1461" s="21" t="str">
        <f>INDEX(Refs!L:L,MATCH($C1461,Refs!$I:$I,0))</f>
        <v>Perdona, Marcos J.; Soratto, Rogerio P.</v>
      </c>
      <c r="E1461" s="21" t="str">
        <f>INDEX(Refs!S:S,MATCH($C1461,Refs!$I:$I,0))</f>
        <v>10.2134/agronj2016.01.0024</v>
      </c>
      <c r="F1461" s="23" t="s">
        <v>382</v>
      </c>
      <c r="G1461" s="23" t="s">
        <v>1816</v>
      </c>
      <c r="I1461" s="24" t="s">
        <v>1817</v>
      </c>
      <c r="J1461" s="58" t="s">
        <v>1823</v>
      </c>
      <c r="K1461" s="24" t="s">
        <v>1687</v>
      </c>
      <c r="L1461" s="26" t="s">
        <v>1688</v>
      </c>
      <c r="M1461" s="24">
        <v>3</v>
      </c>
      <c r="R1461" s="27" t="s">
        <v>59</v>
      </c>
      <c r="AF1461" s="23" t="s">
        <v>65</v>
      </c>
      <c r="AG1461" s="23" t="s">
        <v>75</v>
      </c>
      <c r="AJ1461" s="24">
        <v>2012</v>
      </c>
      <c r="AK1461" s="30" t="str">
        <f t="shared" si="54"/>
        <v>Coffee—macadamia IAC 4 20 intercrop</v>
      </c>
      <c r="AL1461" s="27">
        <v>5532</v>
      </c>
      <c r="AN1461" s="30" t="str">
        <f t="shared" si="55"/>
        <v>Sole Coffee</v>
      </c>
      <c r="AO1461" s="27">
        <v>5167</v>
      </c>
      <c r="AR1461" s="27" t="s">
        <v>184</v>
      </c>
      <c r="AT1461" s="26" t="s">
        <v>77</v>
      </c>
    </row>
    <row r="1462" spans="1:55" ht="12" customHeight="1">
      <c r="A1462" s="20">
        <v>1471</v>
      </c>
      <c r="B1462" s="21">
        <f>INDEX(Refs!A:A,MATCH($C1462,Refs!$I:$I,0))</f>
        <v>6141947</v>
      </c>
      <c r="C1462" s="22" t="s">
        <v>1815</v>
      </c>
      <c r="D1462" s="21" t="str">
        <f>INDEX(Refs!L:L,MATCH($C1462,Refs!$I:$I,0))</f>
        <v>Perdona, Marcos J.; Soratto, Rogerio P.</v>
      </c>
      <c r="E1462" s="21" t="str">
        <f>INDEX(Refs!S:S,MATCH($C1462,Refs!$I:$I,0))</f>
        <v>10.2134/agronj2016.01.0024</v>
      </c>
      <c r="F1462" s="23" t="s">
        <v>382</v>
      </c>
      <c r="G1462" s="23" t="s">
        <v>1816</v>
      </c>
      <c r="I1462" s="24" t="s">
        <v>1817</v>
      </c>
      <c r="J1462" s="58" t="s">
        <v>1823</v>
      </c>
      <c r="K1462" s="24" t="s">
        <v>1687</v>
      </c>
      <c r="L1462" s="26" t="s">
        <v>1688</v>
      </c>
      <c r="M1462" s="65">
        <v>3</v>
      </c>
      <c r="R1462" s="27" t="s">
        <v>59</v>
      </c>
      <c r="AF1462" s="23" t="s">
        <v>65</v>
      </c>
      <c r="AG1462" s="23" t="s">
        <v>75</v>
      </c>
      <c r="AJ1462" s="24">
        <v>2013</v>
      </c>
      <c r="AK1462" s="30" t="str">
        <f t="shared" si="54"/>
        <v>Coffee—macadamia IAC 4 20 intercrop</v>
      </c>
      <c r="AL1462" s="27">
        <v>2578</v>
      </c>
      <c r="AN1462" s="30" t="str">
        <f t="shared" si="55"/>
        <v>Sole Coffee</v>
      </c>
      <c r="AO1462" s="27">
        <v>335</v>
      </c>
      <c r="AR1462" s="27" t="s">
        <v>184</v>
      </c>
      <c r="AT1462" s="26" t="s">
        <v>77</v>
      </c>
    </row>
    <row r="1463" spans="1:55" ht="12" customHeight="1">
      <c r="A1463" s="20">
        <v>1472</v>
      </c>
      <c r="B1463" s="21" t="e">
        <f>INDEX(Refs!A:A,MATCH($C1463,Refs!$I:$I,0))</f>
        <v>#N/A</v>
      </c>
      <c r="D1463" s="21" t="e">
        <f>INDEX(Refs!L:L,MATCH($C1463,Refs!$I:$I,0))</f>
        <v>#N/A</v>
      </c>
      <c r="E1463" s="21" t="e">
        <f>INDEX(Refs!S:S,MATCH($C1463,Refs!$I:$I,0))</f>
        <v>#N/A</v>
      </c>
      <c r="AK1463" s="30">
        <f t="shared" si="54"/>
        <v>0</v>
      </c>
      <c r="AN1463" s="30">
        <f t="shared" si="55"/>
        <v>0</v>
      </c>
    </row>
    <row r="1464" spans="1:55" ht="12" customHeight="1">
      <c r="A1464" s="20">
        <v>1473</v>
      </c>
      <c r="B1464" s="21">
        <f>INDEX(Refs!A:A,MATCH($C1464,Refs!$I:$I,0))</f>
        <v>6141586</v>
      </c>
      <c r="C1464" s="22" t="s">
        <v>1824</v>
      </c>
      <c r="D1464" s="21" t="str">
        <f>INDEX(Refs!L:L,MATCH($C1464,Refs!$I:$I,0))</f>
        <v>Li, Shuo; Ma, Lin; Wang, Xiaoqin; Wu, Jiechen</v>
      </c>
      <c r="E1464" s="21" t="str">
        <f>INDEX(Refs!S:S,MATCH($C1464,Refs!$I:$I,0))</f>
        <v>10.1016/j.jclepro.2020.122683</v>
      </c>
      <c r="F1464" s="23" t="s">
        <v>86</v>
      </c>
      <c r="G1464" s="23" t="s">
        <v>1825</v>
      </c>
      <c r="I1464" s="24" t="s">
        <v>71</v>
      </c>
      <c r="J1464" s="26" t="s">
        <v>1826</v>
      </c>
      <c r="L1464" s="26" t="s">
        <v>1827</v>
      </c>
      <c r="M1464" s="24">
        <v>4</v>
      </c>
      <c r="R1464" s="27" t="s">
        <v>59</v>
      </c>
      <c r="AB1464" s="27" t="s">
        <v>59</v>
      </c>
      <c r="AF1464" s="23" t="s">
        <v>80</v>
      </c>
      <c r="AG1464" s="23" t="s">
        <v>147</v>
      </c>
      <c r="AJ1464" s="24">
        <v>2014.2018</v>
      </c>
      <c r="AK1464" s="30" t="str">
        <f t="shared" si="54"/>
        <v>50% N + 50% Solid Manure</v>
      </c>
      <c r="AL1464" s="27">
        <v>31473</v>
      </c>
      <c r="AN1464" s="30" t="str">
        <f t="shared" si="55"/>
        <v>100% N</v>
      </c>
      <c r="AO1464" s="27">
        <v>17142</v>
      </c>
      <c r="AR1464" s="27" t="s">
        <v>553</v>
      </c>
      <c r="AU1464" s="26" t="s">
        <v>77</v>
      </c>
      <c r="AV1464" s="26" t="s">
        <v>77</v>
      </c>
      <c r="AW1464" s="26" t="s">
        <v>77</v>
      </c>
      <c r="AX1464" s="26" t="s">
        <v>77</v>
      </c>
      <c r="AY1464" s="26" t="s">
        <v>63</v>
      </c>
      <c r="AZ1464" s="26" t="s">
        <v>77</v>
      </c>
      <c r="BA1464" s="26" t="s">
        <v>77</v>
      </c>
      <c r="BB1464" s="26" t="s">
        <v>63</v>
      </c>
      <c r="BC1464" s="26" t="s">
        <v>77</v>
      </c>
    </row>
    <row r="1465" spans="1:55" ht="12" customHeight="1">
      <c r="A1465" s="20">
        <v>1474</v>
      </c>
      <c r="B1465" s="21">
        <f>INDEX(Refs!A:A,MATCH($C1465,Refs!$I:$I,0))</f>
        <v>6141586</v>
      </c>
      <c r="C1465" s="22" t="s">
        <v>1824</v>
      </c>
      <c r="D1465" s="21" t="str">
        <f>INDEX(Refs!L:L,MATCH($C1465,Refs!$I:$I,0))</f>
        <v>Li, Shuo; Ma, Lin; Wang, Xiaoqin; Wu, Jiechen</v>
      </c>
      <c r="E1465" s="21" t="str">
        <f>INDEX(Refs!S:S,MATCH($C1465,Refs!$I:$I,0))</f>
        <v>10.1016/j.jclepro.2020.122683</v>
      </c>
      <c r="F1465" s="23" t="s">
        <v>86</v>
      </c>
      <c r="G1465" s="23" t="s">
        <v>1825</v>
      </c>
      <c r="I1465" s="24" t="s">
        <v>71</v>
      </c>
      <c r="J1465" s="26" t="s">
        <v>1828</v>
      </c>
      <c r="L1465" s="26" t="s">
        <v>1827</v>
      </c>
      <c r="M1465" s="24">
        <v>4</v>
      </c>
      <c r="R1465" s="27" t="s">
        <v>59</v>
      </c>
      <c r="AB1465" s="27" t="s">
        <v>59</v>
      </c>
      <c r="AF1465" s="23" t="s">
        <v>80</v>
      </c>
      <c r="AG1465" s="23" t="s">
        <v>147</v>
      </c>
      <c r="AJ1465" s="24">
        <v>2014.2018</v>
      </c>
      <c r="AK1465" s="30" t="str">
        <f t="shared" si="54"/>
        <v>50% N + 50% Liquid Manure</v>
      </c>
      <c r="AL1465" s="27">
        <v>31454</v>
      </c>
      <c r="AN1465" s="30" t="str">
        <f t="shared" si="55"/>
        <v>100% N</v>
      </c>
      <c r="AO1465" s="27">
        <v>17142</v>
      </c>
      <c r="AR1465" s="27" t="s">
        <v>553</v>
      </c>
      <c r="AU1465" s="26" t="s">
        <v>77</v>
      </c>
      <c r="AV1465" s="26" t="s">
        <v>77</v>
      </c>
      <c r="AW1465" s="26" t="s">
        <v>77</v>
      </c>
      <c r="AX1465" s="26" t="s">
        <v>77</v>
      </c>
      <c r="AY1465" s="26" t="s">
        <v>63</v>
      </c>
      <c r="AZ1465" s="26" t="s">
        <v>77</v>
      </c>
      <c r="BA1465" s="26" t="s">
        <v>77</v>
      </c>
      <c r="BB1465" s="26" t="s">
        <v>63</v>
      </c>
      <c r="BC1465" s="26" t="s">
        <v>77</v>
      </c>
    </row>
    <row r="1466" spans="1:55" ht="12" customHeight="1">
      <c r="A1466" s="20">
        <v>1475</v>
      </c>
      <c r="B1466" s="21">
        <f>INDEX(Refs!A:A,MATCH($C1466,Refs!$I:$I,0))</f>
        <v>6141586</v>
      </c>
      <c r="C1466" s="22" t="s">
        <v>1824</v>
      </c>
      <c r="D1466" s="21" t="str">
        <f>INDEX(Refs!L:L,MATCH($C1466,Refs!$I:$I,0))</f>
        <v>Li, Shuo; Ma, Lin; Wang, Xiaoqin; Wu, Jiechen</v>
      </c>
      <c r="E1466" s="21" t="str">
        <f>INDEX(Refs!S:S,MATCH($C1466,Refs!$I:$I,0))</f>
        <v>10.1016/j.jclepro.2020.122683</v>
      </c>
      <c r="F1466" s="23" t="s">
        <v>86</v>
      </c>
      <c r="G1466" s="23" t="s">
        <v>1825</v>
      </c>
      <c r="I1466" s="24" t="s">
        <v>71</v>
      </c>
      <c r="J1466" s="26" t="s">
        <v>1826</v>
      </c>
      <c r="L1466" s="26" t="s">
        <v>1827</v>
      </c>
      <c r="M1466" s="24">
        <v>4</v>
      </c>
      <c r="R1466" s="27" t="s">
        <v>59</v>
      </c>
      <c r="AB1466" s="27" t="s">
        <v>59</v>
      </c>
      <c r="AF1466" s="23" t="s">
        <v>60</v>
      </c>
      <c r="AG1466" s="23" t="s">
        <v>147</v>
      </c>
      <c r="AJ1466" s="24">
        <v>2014.2018</v>
      </c>
      <c r="AK1466" s="30" t="str">
        <f t="shared" si="54"/>
        <v>50% N + 50% Solid Manure</v>
      </c>
      <c r="AL1466" s="27">
        <v>7120</v>
      </c>
      <c r="AN1466" s="30" t="str">
        <f t="shared" si="55"/>
        <v>100% N</v>
      </c>
      <c r="AO1466" s="27">
        <v>9422</v>
      </c>
      <c r="AR1466" s="27" t="s">
        <v>553</v>
      </c>
      <c r="AU1466" s="26" t="s">
        <v>77</v>
      </c>
      <c r="AV1466" s="26" t="s">
        <v>77</v>
      </c>
      <c r="AW1466" s="26" t="s">
        <v>77</v>
      </c>
      <c r="AX1466" s="26" t="s">
        <v>77</v>
      </c>
      <c r="AY1466" s="26" t="s">
        <v>63</v>
      </c>
      <c r="AZ1466" s="26" t="s">
        <v>77</v>
      </c>
      <c r="BA1466" s="26" t="s">
        <v>77</v>
      </c>
      <c r="BB1466" s="26" t="s">
        <v>63</v>
      </c>
      <c r="BC1466" s="26" t="s">
        <v>77</v>
      </c>
    </row>
    <row r="1467" spans="1:55" ht="12" customHeight="1">
      <c r="A1467" s="20">
        <v>1476</v>
      </c>
      <c r="B1467" s="21">
        <f>INDEX(Refs!A:A,MATCH($C1467,Refs!$I:$I,0))</f>
        <v>6141586</v>
      </c>
      <c r="C1467" s="22" t="s">
        <v>1824</v>
      </c>
      <c r="D1467" s="21" t="str">
        <f>INDEX(Refs!L:L,MATCH($C1467,Refs!$I:$I,0))</f>
        <v>Li, Shuo; Ma, Lin; Wang, Xiaoqin; Wu, Jiechen</v>
      </c>
      <c r="E1467" s="21" t="str">
        <f>INDEX(Refs!S:S,MATCH($C1467,Refs!$I:$I,0))</f>
        <v>10.1016/j.jclepro.2020.122683</v>
      </c>
      <c r="F1467" s="23" t="s">
        <v>86</v>
      </c>
      <c r="G1467" s="23" t="s">
        <v>1825</v>
      </c>
      <c r="I1467" s="24" t="s">
        <v>71</v>
      </c>
      <c r="J1467" s="26" t="s">
        <v>1828</v>
      </c>
      <c r="L1467" s="26" t="s">
        <v>1827</v>
      </c>
      <c r="M1467" s="24">
        <v>4</v>
      </c>
      <c r="R1467" s="27" t="s">
        <v>59</v>
      </c>
      <c r="AB1467" s="27" t="s">
        <v>59</v>
      </c>
      <c r="AF1467" s="23" t="s">
        <v>60</v>
      </c>
      <c r="AG1467" s="23" t="s">
        <v>147</v>
      </c>
      <c r="AJ1467" s="24">
        <v>2014.2018</v>
      </c>
      <c r="AK1467" s="30" t="str">
        <f t="shared" si="54"/>
        <v>50% N + 50% Liquid Manure</v>
      </c>
      <c r="AL1467" s="27">
        <v>7071</v>
      </c>
      <c r="AN1467" s="30" t="str">
        <f t="shared" si="55"/>
        <v>100% N</v>
      </c>
      <c r="AO1467" s="27">
        <v>9422</v>
      </c>
      <c r="AR1467" s="27" t="s">
        <v>553</v>
      </c>
      <c r="AU1467" s="26" t="s">
        <v>77</v>
      </c>
      <c r="AV1467" s="26" t="s">
        <v>77</v>
      </c>
      <c r="AW1467" s="26" t="s">
        <v>77</v>
      </c>
      <c r="AX1467" s="26" t="s">
        <v>77</v>
      </c>
      <c r="AY1467" s="26" t="s">
        <v>63</v>
      </c>
      <c r="AZ1467" s="26" t="s">
        <v>77</v>
      </c>
      <c r="BA1467" s="26" t="s">
        <v>77</v>
      </c>
      <c r="BB1467" s="26" t="s">
        <v>63</v>
      </c>
      <c r="BC1467" s="26" t="s">
        <v>77</v>
      </c>
    </row>
    <row r="1468" spans="1:55" ht="12" customHeight="1">
      <c r="A1468" s="20">
        <v>1477</v>
      </c>
      <c r="B1468" s="21">
        <f>INDEX(Refs!A:A,MATCH($C1468,Refs!$I:$I,0))</f>
        <v>6141586</v>
      </c>
      <c r="C1468" s="22" t="s">
        <v>1824</v>
      </c>
      <c r="D1468" s="21" t="str">
        <f>INDEX(Refs!L:L,MATCH($C1468,Refs!$I:$I,0))</f>
        <v>Li, Shuo; Ma, Lin; Wang, Xiaoqin; Wu, Jiechen</v>
      </c>
      <c r="E1468" s="21" t="str">
        <f>INDEX(Refs!S:S,MATCH($C1468,Refs!$I:$I,0))</f>
        <v>10.1016/j.jclepro.2020.122683</v>
      </c>
      <c r="F1468" s="23" t="s">
        <v>86</v>
      </c>
      <c r="G1468" s="23" t="s">
        <v>1825</v>
      </c>
      <c r="I1468" s="24" t="s">
        <v>71</v>
      </c>
      <c r="J1468" s="26" t="s">
        <v>1826</v>
      </c>
      <c r="L1468" s="26" t="s">
        <v>1827</v>
      </c>
      <c r="M1468" s="24">
        <v>4</v>
      </c>
      <c r="R1468" s="27" t="s">
        <v>59</v>
      </c>
      <c r="AB1468" s="27" t="s">
        <v>59</v>
      </c>
      <c r="AF1468" s="23" t="s">
        <v>65</v>
      </c>
      <c r="AG1468" s="23" t="s">
        <v>147</v>
      </c>
      <c r="AJ1468" s="24">
        <v>2014.2018</v>
      </c>
      <c r="AK1468" s="30" t="str">
        <f t="shared" si="54"/>
        <v>50% N + 50% Solid Manure</v>
      </c>
      <c r="AL1468" s="27">
        <v>9181</v>
      </c>
      <c r="AN1468" s="30" t="str">
        <f t="shared" si="55"/>
        <v>100% N</v>
      </c>
      <c r="AO1468" s="27">
        <v>7720</v>
      </c>
      <c r="AR1468" s="27" t="s">
        <v>553</v>
      </c>
      <c r="AU1468" s="26" t="s">
        <v>77</v>
      </c>
      <c r="AV1468" s="26" t="s">
        <v>77</v>
      </c>
      <c r="AW1468" s="26" t="s">
        <v>77</v>
      </c>
      <c r="AX1468" s="26" t="s">
        <v>77</v>
      </c>
      <c r="AY1468" s="26" t="s">
        <v>63</v>
      </c>
      <c r="AZ1468" s="26" t="s">
        <v>77</v>
      </c>
      <c r="BA1468" s="26" t="s">
        <v>77</v>
      </c>
      <c r="BB1468" s="26" t="s">
        <v>63</v>
      </c>
      <c r="BC1468" s="26" t="s">
        <v>77</v>
      </c>
    </row>
    <row r="1469" spans="1:55" ht="12" customHeight="1">
      <c r="A1469" s="20">
        <v>1478</v>
      </c>
      <c r="B1469" s="21">
        <f>INDEX(Refs!A:A,MATCH($C1469,Refs!$I:$I,0))</f>
        <v>6141586</v>
      </c>
      <c r="C1469" s="22" t="s">
        <v>1824</v>
      </c>
      <c r="D1469" s="21" t="str">
        <f>INDEX(Refs!L:L,MATCH($C1469,Refs!$I:$I,0))</f>
        <v>Li, Shuo; Ma, Lin; Wang, Xiaoqin; Wu, Jiechen</v>
      </c>
      <c r="E1469" s="21" t="str">
        <f>INDEX(Refs!S:S,MATCH($C1469,Refs!$I:$I,0))</f>
        <v>10.1016/j.jclepro.2020.122683</v>
      </c>
      <c r="F1469" s="23" t="s">
        <v>86</v>
      </c>
      <c r="G1469" s="23" t="s">
        <v>1825</v>
      </c>
      <c r="I1469" s="24" t="s">
        <v>71</v>
      </c>
      <c r="J1469" s="26" t="s">
        <v>1828</v>
      </c>
      <c r="L1469" s="26" t="s">
        <v>1827</v>
      </c>
      <c r="M1469" s="24">
        <v>4</v>
      </c>
      <c r="R1469" s="27" t="s">
        <v>59</v>
      </c>
      <c r="AB1469" s="27" t="s">
        <v>59</v>
      </c>
      <c r="AF1469" s="23" t="s">
        <v>65</v>
      </c>
      <c r="AG1469" s="23" t="s">
        <v>147</v>
      </c>
      <c r="AJ1469" s="24">
        <v>2014.2018</v>
      </c>
      <c r="AK1469" s="30" t="str">
        <f t="shared" si="54"/>
        <v>50% N + 50% Liquid Manure</v>
      </c>
      <c r="AL1469" s="27">
        <v>8317</v>
      </c>
      <c r="AN1469" s="30" t="str">
        <f t="shared" si="55"/>
        <v>100% N</v>
      </c>
      <c r="AO1469" s="27">
        <v>7720</v>
      </c>
      <c r="AR1469" s="27" t="s">
        <v>553</v>
      </c>
      <c r="AU1469" s="26" t="s">
        <v>77</v>
      </c>
      <c r="AV1469" s="26" t="s">
        <v>77</v>
      </c>
      <c r="AW1469" s="26" t="s">
        <v>77</v>
      </c>
      <c r="AX1469" s="26" t="s">
        <v>77</v>
      </c>
      <c r="AY1469" s="26" t="s">
        <v>63</v>
      </c>
      <c r="AZ1469" s="26" t="s">
        <v>77</v>
      </c>
      <c r="BA1469" s="26" t="s">
        <v>77</v>
      </c>
      <c r="BB1469" s="26" t="s">
        <v>63</v>
      </c>
      <c r="BC1469" s="26" t="s">
        <v>77</v>
      </c>
    </row>
    <row r="1470" spans="1:55" ht="12" customHeight="1">
      <c r="A1470" s="20">
        <v>1479</v>
      </c>
      <c r="B1470" s="21">
        <f>INDEX(Refs!A:A,MATCH($C1470,Refs!$I:$I,0))</f>
        <v>6141586</v>
      </c>
      <c r="C1470" s="22" t="s">
        <v>1824</v>
      </c>
      <c r="D1470" s="21" t="str">
        <f>INDEX(Refs!L:L,MATCH($C1470,Refs!$I:$I,0))</f>
        <v>Li, Shuo; Ma, Lin; Wang, Xiaoqin; Wu, Jiechen</v>
      </c>
      <c r="E1470" s="21" t="str">
        <f>INDEX(Refs!S:S,MATCH($C1470,Refs!$I:$I,0))</f>
        <v>10.1016/j.jclepro.2020.122683</v>
      </c>
      <c r="F1470" s="23" t="s">
        <v>86</v>
      </c>
      <c r="G1470" s="23" t="s">
        <v>1825</v>
      </c>
      <c r="I1470" s="24" t="s">
        <v>71</v>
      </c>
      <c r="J1470" s="26" t="s">
        <v>1826</v>
      </c>
      <c r="L1470" s="26" t="s">
        <v>1827</v>
      </c>
      <c r="M1470" s="24">
        <v>4</v>
      </c>
      <c r="R1470" s="27" t="s">
        <v>59</v>
      </c>
      <c r="AB1470" s="27" t="s">
        <v>59</v>
      </c>
      <c r="AF1470" s="23" t="s">
        <v>234</v>
      </c>
      <c r="AJ1470" s="24">
        <v>2014.2018</v>
      </c>
      <c r="AK1470" s="30" t="str">
        <f t="shared" si="54"/>
        <v>50% N + 50% Solid Manure</v>
      </c>
      <c r="AL1470" s="27">
        <v>2.29</v>
      </c>
      <c r="AN1470" s="30" t="str">
        <f t="shared" si="55"/>
        <v>100% N</v>
      </c>
      <c r="AO1470" s="27">
        <v>1.82</v>
      </c>
      <c r="AR1470" s="27" t="s">
        <v>553</v>
      </c>
      <c r="AU1470" s="26" t="s">
        <v>77</v>
      </c>
      <c r="AV1470" s="26" t="s">
        <v>77</v>
      </c>
      <c r="AW1470" s="26" t="s">
        <v>77</v>
      </c>
      <c r="AX1470" s="26" t="s">
        <v>77</v>
      </c>
      <c r="AY1470" s="26" t="s">
        <v>63</v>
      </c>
      <c r="AZ1470" s="26" t="s">
        <v>77</v>
      </c>
      <c r="BA1470" s="26" t="s">
        <v>77</v>
      </c>
      <c r="BB1470" s="26" t="s">
        <v>63</v>
      </c>
      <c r="BC1470" s="26" t="s">
        <v>77</v>
      </c>
    </row>
    <row r="1471" spans="1:55" ht="12" customHeight="1">
      <c r="A1471" s="20">
        <v>1480</v>
      </c>
      <c r="B1471" s="21">
        <f>INDEX(Refs!A:A,MATCH($C1471,Refs!$I:$I,0))</f>
        <v>6141586</v>
      </c>
      <c r="C1471" s="22" t="s">
        <v>1824</v>
      </c>
      <c r="D1471" s="21" t="str">
        <f>INDEX(Refs!L:L,MATCH($C1471,Refs!$I:$I,0))</f>
        <v>Li, Shuo; Ma, Lin; Wang, Xiaoqin; Wu, Jiechen</v>
      </c>
      <c r="E1471" s="21" t="str">
        <f>INDEX(Refs!S:S,MATCH($C1471,Refs!$I:$I,0))</f>
        <v>10.1016/j.jclepro.2020.122683</v>
      </c>
      <c r="F1471" s="23" t="s">
        <v>86</v>
      </c>
      <c r="G1471" s="23" t="s">
        <v>1825</v>
      </c>
      <c r="I1471" s="24" t="s">
        <v>71</v>
      </c>
      <c r="J1471" s="26" t="s">
        <v>1828</v>
      </c>
      <c r="L1471" s="26" t="s">
        <v>1827</v>
      </c>
      <c r="M1471" s="24">
        <v>4</v>
      </c>
      <c r="R1471" s="27" t="s">
        <v>59</v>
      </c>
      <c r="AB1471" s="27" t="s">
        <v>59</v>
      </c>
      <c r="AF1471" s="23" t="s">
        <v>234</v>
      </c>
      <c r="AJ1471" s="24">
        <v>2014.2018</v>
      </c>
      <c r="AK1471" s="30" t="str">
        <f t="shared" si="54"/>
        <v>50% N + 50% Liquid Manure</v>
      </c>
      <c r="AL1471" s="27">
        <v>2.1800000000000002</v>
      </c>
      <c r="AN1471" s="30" t="str">
        <f t="shared" si="55"/>
        <v>100% N</v>
      </c>
      <c r="AO1471" s="27">
        <v>1.82</v>
      </c>
      <c r="AR1471" s="27" t="s">
        <v>553</v>
      </c>
      <c r="AU1471" s="26" t="s">
        <v>77</v>
      </c>
      <c r="AV1471" s="26" t="s">
        <v>77</v>
      </c>
      <c r="AW1471" s="26" t="s">
        <v>77</v>
      </c>
      <c r="AX1471" s="26" t="s">
        <v>77</v>
      </c>
      <c r="AY1471" s="26" t="s">
        <v>63</v>
      </c>
      <c r="AZ1471" s="26" t="s">
        <v>77</v>
      </c>
      <c r="BA1471" s="26" t="s">
        <v>77</v>
      </c>
      <c r="BB1471" s="26" t="s">
        <v>63</v>
      </c>
      <c r="BC1471" s="26" t="s">
        <v>77</v>
      </c>
    </row>
    <row r="1472" spans="1:55" ht="12" customHeight="1">
      <c r="A1472" s="20">
        <v>1481</v>
      </c>
      <c r="B1472" s="21" t="e">
        <f>INDEX(Refs!A:A,MATCH($C1472,Refs!$I:$I,0))</f>
        <v>#N/A</v>
      </c>
      <c r="D1472" s="21" t="e">
        <f>INDEX(Refs!L:L,MATCH($C1472,Refs!$I:$I,0))</f>
        <v>#N/A</v>
      </c>
      <c r="E1472" s="21" t="e">
        <f>INDEX(Refs!S:S,MATCH($C1472,Refs!$I:$I,0))</f>
        <v>#N/A</v>
      </c>
      <c r="AK1472" s="30">
        <f t="shared" si="54"/>
        <v>0</v>
      </c>
      <c r="AN1472" s="30">
        <f t="shared" si="55"/>
        <v>0</v>
      </c>
    </row>
    <row r="1473" spans="1:55" ht="12" customHeight="1">
      <c r="A1473" s="20">
        <v>1482</v>
      </c>
      <c r="B1473" s="21">
        <f>INDEX(Refs!A:A,MATCH($C1473,Refs!$I:$I,0))</f>
        <v>6141510</v>
      </c>
      <c r="C1473" s="22" t="s">
        <v>1829</v>
      </c>
      <c r="D1473" s="21" t="str">
        <f>INDEX(Refs!L:L,MATCH($C1473,Refs!$I:$I,0))</f>
        <v>Li, Jun; Wang, Hao; Wang, Rui; Wang, Shulan; Wang, Xiaoli; Wen, Pengfei; Yu, Qi</v>
      </c>
      <c r="E1473" s="21" t="str">
        <f>INDEX(Refs!S:S,MATCH($C1473,Refs!$I:$I,0))</f>
        <v>10.1016/j.still.2020.104600</v>
      </c>
      <c r="F1473" s="23" t="s">
        <v>86</v>
      </c>
      <c r="G1473" s="23" t="s">
        <v>1830</v>
      </c>
      <c r="I1473" s="24" t="s">
        <v>79</v>
      </c>
      <c r="J1473" s="26" t="s">
        <v>1831</v>
      </c>
      <c r="L1473" s="26" t="s">
        <v>1832</v>
      </c>
      <c r="M1473" s="24">
        <v>3</v>
      </c>
      <c r="O1473" s="27" t="s">
        <v>59</v>
      </c>
      <c r="AF1473" s="23" t="s">
        <v>234</v>
      </c>
      <c r="AJ1473" s="24">
        <v>2007</v>
      </c>
      <c r="AK1473" s="30" t="str">
        <f t="shared" si="54"/>
        <v xml:space="preserve">No-till/Plowing/Subsoiling </v>
      </c>
      <c r="AL1473" s="27">
        <v>2.37</v>
      </c>
      <c r="AN1473" s="30" t="str">
        <f t="shared" si="55"/>
        <v>Continuous plowing</v>
      </c>
      <c r="AO1473" s="27">
        <v>2.1</v>
      </c>
      <c r="AR1473" s="27" t="s">
        <v>184</v>
      </c>
      <c r="AU1473" s="26" t="s">
        <v>77</v>
      </c>
      <c r="AV1473" s="26" t="s">
        <v>63</v>
      </c>
      <c r="AW1473" s="26" t="s">
        <v>63</v>
      </c>
      <c r="AX1473" s="26" t="s">
        <v>77</v>
      </c>
      <c r="AY1473" s="26" t="s">
        <v>63</v>
      </c>
      <c r="AZ1473" s="26" t="s">
        <v>77</v>
      </c>
      <c r="BA1473" s="26" t="s">
        <v>63</v>
      </c>
      <c r="BB1473" s="26" t="s">
        <v>63</v>
      </c>
      <c r="BC1473" s="26" t="s">
        <v>63</v>
      </c>
    </row>
    <row r="1474" spans="1:55" ht="12" customHeight="1">
      <c r="A1474" s="20">
        <v>1483</v>
      </c>
      <c r="B1474" s="21">
        <f>INDEX(Refs!A:A,MATCH($C1474,Refs!$I:$I,0))</f>
        <v>6141510</v>
      </c>
      <c r="C1474" s="22" t="s">
        <v>1829</v>
      </c>
      <c r="D1474" s="21" t="str">
        <f>INDEX(Refs!L:L,MATCH($C1474,Refs!$I:$I,0))</f>
        <v>Li, Jun; Wang, Hao; Wang, Rui; Wang, Shulan; Wang, Xiaoli; Wen, Pengfei; Yu, Qi</v>
      </c>
      <c r="E1474" s="21" t="str">
        <f>INDEX(Refs!S:S,MATCH($C1474,Refs!$I:$I,0))</f>
        <v>10.1016/j.still.2020.104600</v>
      </c>
      <c r="F1474" s="23" t="s">
        <v>86</v>
      </c>
      <c r="G1474" s="23" t="s">
        <v>1830</v>
      </c>
      <c r="I1474" s="24" t="s">
        <v>79</v>
      </c>
      <c r="J1474" s="26" t="s">
        <v>1833</v>
      </c>
      <c r="L1474" s="26" t="s">
        <v>1832</v>
      </c>
      <c r="M1474" s="24">
        <v>3</v>
      </c>
      <c r="O1474" s="27" t="s">
        <v>59</v>
      </c>
      <c r="AF1474" s="23" t="s">
        <v>234</v>
      </c>
      <c r="AJ1474" s="24">
        <v>2007</v>
      </c>
      <c r="AK1474" s="30" t="str">
        <f t="shared" si="54"/>
        <v xml:space="preserve">Plowing/No till </v>
      </c>
      <c r="AL1474" s="27">
        <v>2.21</v>
      </c>
      <c r="AN1474" s="30" t="str">
        <f t="shared" si="55"/>
        <v>Continuous plowing</v>
      </c>
      <c r="AO1474" s="27">
        <v>2.1</v>
      </c>
      <c r="AR1474" s="27" t="s">
        <v>184</v>
      </c>
      <c r="AU1474" s="26" t="s">
        <v>77</v>
      </c>
      <c r="AV1474" s="26" t="s">
        <v>63</v>
      </c>
      <c r="AW1474" s="26" t="s">
        <v>63</v>
      </c>
      <c r="AX1474" s="26" t="s">
        <v>77</v>
      </c>
      <c r="AY1474" s="26" t="s">
        <v>63</v>
      </c>
      <c r="AZ1474" s="26" t="s">
        <v>77</v>
      </c>
      <c r="BA1474" s="26" t="s">
        <v>63</v>
      </c>
      <c r="BB1474" s="26" t="s">
        <v>63</v>
      </c>
      <c r="BC1474" s="26" t="s">
        <v>63</v>
      </c>
    </row>
    <row r="1475" spans="1:55" ht="12" customHeight="1">
      <c r="A1475" s="20">
        <v>1484</v>
      </c>
      <c r="B1475" s="21">
        <f>INDEX(Refs!A:A,MATCH($C1475,Refs!$I:$I,0))</f>
        <v>6141510</v>
      </c>
      <c r="C1475" s="22" t="s">
        <v>1829</v>
      </c>
      <c r="D1475" s="21" t="str">
        <f>INDEX(Refs!L:L,MATCH($C1475,Refs!$I:$I,0))</f>
        <v>Li, Jun; Wang, Hao; Wang, Rui; Wang, Shulan; Wang, Xiaoli; Wen, Pengfei; Yu, Qi</v>
      </c>
      <c r="E1475" s="21" t="str">
        <f>INDEX(Refs!S:S,MATCH($C1475,Refs!$I:$I,0))</f>
        <v>10.1016/j.still.2020.104600</v>
      </c>
      <c r="F1475" s="23" t="s">
        <v>86</v>
      </c>
      <c r="G1475" s="23" t="s">
        <v>1830</v>
      </c>
      <c r="I1475" s="24" t="s">
        <v>79</v>
      </c>
      <c r="J1475" s="26" t="s">
        <v>1831</v>
      </c>
      <c r="L1475" s="26" t="s">
        <v>1832</v>
      </c>
      <c r="M1475" s="24">
        <v>3</v>
      </c>
      <c r="O1475" s="27" t="s">
        <v>59</v>
      </c>
      <c r="AF1475" s="23" t="s">
        <v>234</v>
      </c>
      <c r="AJ1475" s="24">
        <v>2008</v>
      </c>
      <c r="AK1475" s="30" t="str">
        <f t="shared" si="54"/>
        <v xml:space="preserve">No-till/Plowing/Subsoiling </v>
      </c>
      <c r="AL1475" s="27">
        <v>1.58</v>
      </c>
      <c r="AN1475" s="30" t="str">
        <f t="shared" si="55"/>
        <v>Continuous plowing</v>
      </c>
      <c r="AO1475" s="27">
        <v>1.47</v>
      </c>
      <c r="AR1475" s="27" t="s">
        <v>184</v>
      </c>
      <c r="AU1475" s="26" t="s">
        <v>77</v>
      </c>
      <c r="AV1475" s="26" t="s">
        <v>63</v>
      </c>
      <c r="AW1475" s="26" t="s">
        <v>63</v>
      </c>
      <c r="AX1475" s="26" t="s">
        <v>77</v>
      </c>
      <c r="AY1475" s="26" t="s">
        <v>63</v>
      </c>
      <c r="AZ1475" s="26" t="s">
        <v>77</v>
      </c>
      <c r="BA1475" s="26" t="s">
        <v>63</v>
      </c>
      <c r="BB1475" s="26" t="s">
        <v>63</v>
      </c>
      <c r="BC1475" s="26" t="s">
        <v>63</v>
      </c>
    </row>
    <row r="1476" spans="1:55" ht="12" customHeight="1">
      <c r="A1476" s="20">
        <v>1485</v>
      </c>
      <c r="B1476" s="21">
        <f>INDEX(Refs!A:A,MATCH($C1476,Refs!$I:$I,0))</f>
        <v>6141510</v>
      </c>
      <c r="C1476" s="22" t="s">
        <v>1829</v>
      </c>
      <c r="D1476" s="21" t="str">
        <f>INDEX(Refs!L:L,MATCH($C1476,Refs!$I:$I,0))</f>
        <v>Li, Jun; Wang, Hao; Wang, Rui; Wang, Shulan; Wang, Xiaoli; Wen, Pengfei; Yu, Qi</v>
      </c>
      <c r="E1476" s="21" t="str">
        <f>INDEX(Refs!S:S,MATCH($C1476,Refs!$I:$I,0))</f>
        <v>10.1016/j.still.2020.104600</v>
      </c>
      <c r="F1476" s="23" t="s">
        <v>86</v>
      </c>
      <c r="G1476" s="23" t="s">
        <v>1830</v>
      </c>
      <c r="I1476" s="24" t="s">
        <v>79</v>
      </c>
      <c r="J1476" s="26" t="s">
        <v>1833</v>
      </c>
      <c r="L1476" s="26" t="s">
        <v>1832</v>
      </c>
      <c r="M1476" s="24">
        <v>3</v>
      </c>
      <c r="O1476" s="27" t="s">
        <v>59</v>
      </c>
      <c r="AF1476" s="23" t="s">
        <v>234</v>
      </c>
      <c r="AJ1476" s="24">
        <v>2008</v>
      </c>
      <c r="AK1476" s="30" t="str">
        <f t="shared" si="54"/>
        <v xml:space="preserve">Plowing/No till </v>
      </c>
      <c r="AL1476" s="27">
        <v>1.69</v>
      </c>
      <c r="AN1476" s="30" t="str">
        <f t="shared" si="55"/>
        <v>Continuous plowing</v>
      </c>
      <c r="AO1476" s="27">
        <v>1.47</v>
      </c>
      <c r="AR1476" s="27" t="s">
        <v>184</v>
      </c>
      <c r="AU1476" s="26" t="s">
        <v>77</v>
      </c>
      <c r="AV1476" s="26" t="s">
        <v>63</v>
      </c>
      <c r="AW1476" s="26" t="s">
        <v>63</v>
      </c>
      <c r="AX1476" s="26" t="s">
        <v>77</v>
      </c>
      <c r="AY1476" s="26" t="s">
        <v>63</v>
      </c>
      <c r="AZ1476" s="26" t="s">
        <v>77</v>
      </c>
      <c r="BA1476" s="26" t="s">
        <v>63</v>
      </c>
      <c r="BB1476" s="26" t="s">
        <v>63</v>
      </c>
      <c r="BC1476" s="26" t="s">
        <v>63</v>
      </c>
    </row>
    <row r="1477" spans="1:55" ht="12" customHeight="1">
      <c r="A1477" s="20">
        <v>1486</v>
      </c>
      <c r="B1477" s="21">
        <f>INDEX(Refs!A:A,MATCH($C1477,Refs!$I:$I,0))</f>
        <v>6141510</v>
      </c>
      <c r="C1477" s="22" t="s">
        <v>1829</v>
      </c>
      <c r="D1477" s="21" t="str">
        <f>INDEX(Refs!L:L,MATCH($C1477,Refs!$I:$I,0))</f>
        <v>Li, Jun; Wang, Hao; Wang, Rui; Wang, Shulan; Wang, Xiaoli; Wen, Pengfei; Yu, Qi</v>
      </c>
      <c r="E1477" s="21" t="str">
        <f>INDEX(Refs!S:S,MATCH($C1477,Refs!$I:$I,0))</f>
        <v>10.1016/j.still.2020.104600</v>
      </c>
      <c r="F1477" s="23" t="s">
        <v>86</v>
      </c>
      <c r="G1477" s="23" t="s">
        <v>1830</v>
      </c>
      <c r="I1477" s="24" t="s">
        <v>79</v>
      </c>
      <c r="J1477" s="26" t="s">
        <v>1831</v>
      </c>
      <c r="L1477" s="26" t="s">
        <v>1832</v>
      </c>
      <c r="M1477" s="24">
        <v>3</v>
      </c>
      <c r="O1477" s="27" t="s">
        <v>59</v>
      </c>
      <c r="AF1477" s="23" t="s">
        <v>234</v>
      </c>
      <c r="AJ1477" s="24">
        <v>2009</v>
      </c>
      <c r="AK1477" s="30" t="str">
        <f t="shared" si="54"/>
        <v xml:space="preserve">No-till/Plowing/Subsoiling </v>
      </c>
      <c r="AL1477" s="27">
        <v>1.48</v>
      </c>
      <c r="AN1477" s="30" t="str">
        <f t="shared" si="55"/>
        <v>Continuous plowing</v>
      </c>
      <c r="AO1477" s="27">
        <v>1.43</v>
      </c>
      <c r="AR1477" s="27" t="s">
        <v>184</v>
      </c>
      <c r="AU1477" s="26" t="s">
        <v>77</v>
      </c>
      <c r="AV1477" s="26" t="s">
        <v>63</v>
      </c>
      <c r="AW1477" s="26" t="s">
        <v>63</v>
      </c>
      <c r="AX1477" s="26" t="s">
        <v>77</v>
      </c>
      <c r="AY1477" s="26" t="s">
        <v>63</v>
      </c>
      <c r="AZ1477" s="26" t="s">
        <v>77</v>
      </c>
      <c r="BA1477" s="26" t="s">
        <v>63</v>
      </c>
      <c r="BB1477" s="26" t="s">
        <v>63</v>
      </c>
      <c r="BC1477" s="26" t="s">
        <v>63</v>
      </c>
    </row>
    <row r="1478" spans="1:55" ht="12" customHeight="1">
      <c r="A1478" s="20">
        <v>1487</v>
      </c>
      <c r="B1478" s="21">
        <f>INDEX(Refs!A:A,MATCH($C1478,Refs!$I:$I,0))</f>
        <v>6141510</v>
      </c>
      <c r="C1478" s="22" t="s">
        <v>1829</v>
      </c>
      <c r="D1478" s="21" t="str">
        <f>INDEX(Refs!L:L,MATCH($C1478,Refs!$I:$I,0))</f>
        <v>Li, Jun; Wang, Hao; Wang, Rui; Wang, Shulan; Wang, Xiaoli; Wen, Pengfei; Yu, Qi</v>
      </c>
      <c r="E1478" s="21" t="str">
        <f>INDEX(Refs!S:S,MATCH($C1478,Refs!$I:$I,0))</f>
        <v>10.1016/j.still.2020.104600</v>
      </c>
      <c r="F1478" s="23" t="s">
        <v>86</v>
      </c>
      <c r="G1478" s="23" t="s">
        <v>1830</v>
      </c>
      <c r="I1478" s="24" t="s">
        <v>79</v>
      </c>
      <c r="J1478" s="26" t="s">
        <v>1833</v>
      </c>
      <c r="L1478" s="26" t="s">
        <v>1832</v>
      </c>
      <c r="M1478" s="24">
        <v>3</v>
      </c>
      <c r="O1478" s="27" t="s">
        <v>59</v>
      </c>
      <c r="AF1478" s="23" t="s">
        <v>234</v>
      </c>
      <c r="AJ1478" s="24">
        <v>2009</v>
      </c>
      <c r="AK1478" s="30" t="str">
        <f t="shared" si="54"/>
        <v xml:space="preserve">Plowing/No till </v>
      </c>
      <c r="AL1478" s="27">
        <v>1.59</v>
      </c>
      <c r="AN1478" s="30" t="str">
        <f t="shared" si="55"/>
        <v>Continuous plowing</v>
      </c>
      <c r="AO1478" s="27">
        <v>1.43</v>
      </c>
      <c r="AR1478" s="27" t="s">
        <v>184</v>
      </c>
      <c r="AU1478" s="26" t="s">
        <v>77</v>
      </c>
      <c r="AV1478" s="26" t="s">
        <v>63</v>
      </c>
      <c r="AW1478" s="26" t="s">
        <v>63</v>
      </c>
      <c r="AX1478" s="26" t="s">
        <v>77</v>
      </c>
      <c r="AY1478" s="26" t="s">
        <v>63</v>
      </c>
      <c r="AZ1478" s="26" t="s">
        <v>77</v>
      </c>
      <c r="BA1478" s="26" t="s">
        <v>63</v>
      </c>
      <c r="BB1478" s="26" t="s">
        <v>63</v>
      </c>
      <c r="BC1478" s="26" t="s">
        <v>63</v>
      </c>
    </row>
    <row r="1479" spans="1:55" ht="12" customHeight="1">
      <c r="A1479" s="20">
        <v>1488</v>
      </c>
      <c r="B1479" s="21">
        <f>INDEX(Refs!A:A,MATCH($C1479,Refs!$I:$I,0))</f>
        <v>6141510</v>
      </c>
      <c r="C1479" s="22" t="s">
        <v>1829</v>
      </c>
      <c r="D1479" s="21" t="str">
        <f>INDEX(Refs!L:L,MATCH($C1479,Refs!$I:$I,0))</f>
        <v>Li, Jun; Wang, Hao; Wang, Rui; Wang, Shulan; Wang, Xiaoli; Wen, Pengfei; Yu, Qi</v>
      </c>
      <c r="E1479" s="21" t="str">
        <f>INDEX(Refs!S:S,MATCH($C1479,Refs!$I:$I,0))</f>
        <v>10.1016/j.still.2020.104600</v>
      </c>
      <c r="F1479" s="23" t="s">
        <v>86</v>
      </c>
      <c r="G1479" s="23" t="s">
        <v>1830</v>
      </c>
      <c r="I1479" s="24" t="s">
        <v>79</v>
      </c>
      <c r="J1479" s="26" t="s">
        <v>1831</v>
      </c>
      <c r="L1479" s="26" t="s">
        <v>1832</v>
      </c>
      <c r="M1479" s="24">
        <v>3</v>
      </c>
      <c r="O1479" s="27" t="s">
        <v>59</v>
      </c>
      <c r="AF1479" s="23" t="s">
        <v>234</v>
      </c>
      <c r="AJ1479" s="24">
        <v>2010</v>
      </c>
      <c r="AK1479" s="30" t="str">
        <f t="shared" si="54"/>
        <v xml:space="preserve">No-till/Plowing/Subsoiling </v>
      </c>
      <c r="AL1479" s="27">
        <v>1.22</v>
      </c>
      <c r="AN1479" s="30" t="str">
        <f t="shared" si="55"/>
        <v>Continuous plowing</v>
      </c>
      <c r="AO1479" s="27">
        <v>1.56</v>
      </c>
      <c r="AR1479" s="27" t="s">
        <v>184</v>
      </c>
      <c r="AU1479" s="26" t="s">
        <v>77</v>
      </c>
      <c r="AV1479" s="26" t="s">
        <v>63</v>
      </c>
      <c r="AW1479" s="26" t="s">
        <v>63</v>
      </c>
      <c r="AX1479" s="26" t="s">
        <v>77</v>
      </c>
      <c r="AY1479" s="26" t="s">
        <v>63</v>
      </c>
      <c r="AZ1479" s="26" t="s">
        <v>77</v>
      </c>
      <c r="BA1479" s="26" t="s">
        <v>63</v>
      </c>
      <c r="BB1479" s="26" t="s">
        <v>63</v>
      </c>
      <c r="BC1479" s="26" t="s">
        <v>63</v>
      </c>
    </row>
    <row r="1480" spans="1:55" ht="12" customHeight="1">
      <c r="A1480" s="20">
        <v>1489</v>
      </c>
      <c r="B1480" s="21">
        <f>INDEX(Refs!A:A,MATCH($C1480,Refs!$I:$I,0))</f>
        <v>6141510</v>
      </c>
      <c r="C1480" s="22" t="s">
        <v>1829</v>
      </c>
      <c r="D1480" s="21" t="str">
        <f>INDEX(Refs!L:L,MATCH($C1480,Refs!$I:$I,0))</f>
        <v>Li, Jun; Wang, Hao; Wang, Rui; Wang, Shulan; Wang, Xiaoli; Wen, Pengfei; Yu, Qi</v>
      </c>
      <c r="E1480" s="21" t="str">
        <f>INDEX(Refs!S:S,MATCH($C1480,Refs!$I:$I,0))</f>
        <v>10.1016/j.still.2020.104600</v>
      </c>
      <c r="F1480" s="23" t="s">
        <v>86</v>
      </c>
      <c r="G1480" s="23" t="s">
        <v>1830</v>
      </c>
      <c r="I1480" s="24" t="s">
        <v>79</v>
      </c>
      <c r="J1480" s="26" t="s">
        <v>1833</v>
      </c>
      <c r="L1480" s="26" t="s">
        <v>1832</v>
      </c>
      <c r="M1480" s="24">
        <v>3</v>
      </c>
      <c r="O1480" s="27" t="s">
        <v>59</v>
      </c>
      <c r="AF1480" s="23" t="s">
        <v>234</v>
      </c>
      <c r="AJ1480" s="24">
        <v>2010</v>
      </c>
      <c r="AK1480" s="30" t="str">
        <f t="shared" si="54"/>
        <v xml:space="preserve">Plowing/No till </v>
      </c>
      <c r="AL1480" s="27">
        <v>1.32</v>
      </c>
      <c r="AN1480" s="30" t="str">
        <f t="shared" si="55"/>
        <v>Continuous plowing</v>
      </c>
      <c r="AO1480" s="27">
        <v>1.56</v>
      </c>
      <c r="AR1480" s="27" t="s">
        <v>184</v>
      </c>
      <c r="AU1480" s="26" t="s">
        <v>77</v>
      </c>
      <c r="AV1480" s="26" t="s">
        <v>63</v>
      </c>
      <c r="AW1480" s="26" t="s">
        <v>63</v>
      </c>
      <c r="AX1480" s="26" t="s">
        <v>77</v>
      </c>
      <c r="AY1480" s="26" t="s">
        <v>63</v>
      </c>
      <c r="AZ1480" s="26" t="s">
        <v>77</v>
      </c>
      <c r="BA1480" s="26" t="s">
        <v>63</v>
      </c>
      <c r="BB1480" s="26" t="s">
        <v>63</v>
      </c>
      <c r="BC1480" s="26" t="s">
        <v>63</v>
      </c>
    </row>
    <row r="1481" spans="1:55" ht="12" customHeight="1">
      <c r="A1481" s="20">
        <v>1490</v>
      </c>
      <c r="B1481" s="21">
        <f>INDEX(Refs!A:A,MATCH($C1481,Refs!$I:$I,0))</f>
        <v>6141510</v>
      </c>
      <c r="C1481" s="22" t="s">
        <v>1829</v>
      </c>
      <c r="D1481" s="21" t="str">
        <f>INDEX(Refs!L:L,MATCH($C1481,Refs!$I:$I,0))</f>
        <v>Li, Jun; Wang, Hao; Wang, Rui; Wang, Shulan; Wang, Xiaoli; Wen, Pengfei; Yu, Qi</v>
      </c>
      <c r="E1481" s="21" t="str">
        <f>INDEX(Refs!S:S,MATCH($C1481,Refs!$I:$I,0))</f>
        <v>10.1016/j.still.2020.104600</v>
      </c>
      <c r="F1481" s="23" t="s">
        <v>86</v>
      </c>
      <c r="G1481" s="23" t="s">
        <v>1830</v>
      </c>
      <c r="I1481" s="24" t="s">
        <v>79</v>
      </c>
      <c r="J1481" s="26" t="s">
        <v>1831</v>
      </c>
      <c r="L1481" s="26" t="s">
        <v>1832</v>
      </c>
      <c r="M1481" s="24">
        <v>3</v>
      </c>
      <c r="O1481" s="27" t="s">
        <v>59</v>
      </c>
      <c r="AF1481" s="23" t="s">
        <v>234</v>
      </c>
      <c r="AJ1481" s="24">
        <v>2011</v>
      </c>
      <c r="AK1481" s="30" t="str">
        <f t="shared" si="54"/>
        <v xml:space="preserve">No-till/Plowing/Subsoiling </v>
      </c>
      <c r="AL1481" s="27">
        <v>2.93</v>
      </c>
      <c r="AN1481" s="30" t="str">
        <f t="shared" si="55"/>
        <v>Continuous plowing</v>
      </c>
      <c r="AO1481" s="27">
        <v>2.97</v>
      </c>
      <c r="AR1481" s="27" t="s">
        <v>184</v>
      </c>
      <c r="AU1481" s="26" t="s">
        <v>77</v>
      </c>
      <c r="AV1481" s="26" t="s">
        <v>63</v>
      </c>
      <c r="AW1481" s="26" t="s">
        <v>63</v>
      </c>
      <c r="AX1481" s="26" t="s">
        <v>77</v>
      </c>
      <c r="AY1481" s="26" t="s">
        <v>63</v>
      </c>
      <c r="AZ1481" s="26" t="s">
        <v>77</v>
      </c>
      <c r="BA1481" s="26" t="s">
        <v>63</v>
      </c>
      <c r="BB1481" s="26" t="s">
        <v>63</v>
      </c>
      <c r="BC1481" s="26" t="s">
        <v>63</v>
      </c>
    </row>
    <row r="1482" spans="1:55" ht="12" customHeight="1">
      <c r="A1482" s="20">
        <v>1491</v>
      </c>
      <c r="B1482" s="21">
        <f>INDEX(Refs!A:A,MATCH($C1482,Refs!$I:$I,0))</f>
        <v>6141510</v>
      </c>
      <c r="C1482" s="22" t="s">
        <v>1829</v>
      </c>
      <c r="D1482" s="21" t="str">
        <f>INDEX(Refs!L:L,MATCH($C1482,Refs!$I:$I,0))</f>
        <v>Li, Jun; Wang, Hao; Wang, Rui; Wang, Shulan; Wang, Xiaoli; Wen, Pengfei; Yu, Qi</v>
      </c>
      <c r="E1482" s="21" t="str">
        <f>INDEX(Refs!S:S,MATCH($C1482,Refs!$I:$I,0))</f>
        <v>10.1016/j.still.2020.104600</v>
      </c>
      <c r="F1482" s="23" t="s">
        <v>86</v>
      </c>
      <c r="G1482" s="23" t="s">
        <v>1830</v>
      </c>
      <c r="I1482" s="24" t="s">
        <v>79</v>
      </c>
      <c r="J1482" s="26" t="s">
        <v>1833</v>
      </c>
      <c r="L1482" s="26" t="s">
        <v>1832</v>
      </c>
      <c r="M1482" s="24">
        <v>3</v>
      </c>
      <c r="O1482" s="27" t="s">
        <v>59</v>
      </c>
      <c r="AF1482" s="23" t="s">
        <v>234</v>
      </c>
      <c r="AJ1482" s="24">
        <v>2011</v>
      </c>
      <c r="AK1482" s="30" t="str">
        <f t="shared" si="54"/>
        <v xml:space="preserve">Plowing/No till </v>
      </c>
      <c r="AL1482" s="27">
        <v>3.09</v>
      </c>
      <c r="AN1482" s="30" t="str">
        <f t="shared" si="55"/>
        <v>Continuous plowing</v>
      </c>
      <c r="AO1482" s="27">
        <v>2.97</v>
      </c>
      <c r="AR1482" s="27" t="s">
        <v>184</v>
      </c>
      <c r="AU1482" s="26" t="s">
        <v>77</v>
      </c>
      <c r="AV1482" s="26" t="s">
        <v>63</v>
      </c>
      <c r="AW1482" s="26" t="s">
        <v>63</v>
      </c>
      <c r="AX1482" s="26" t="s">
        <v>77</v>
      </c>
      <c r="AY1482" s="26" t="s">
        <v>63</v>
      </c>
      <c r="AZ1482" s="26" t="s">
        <v>77</v>
      </c>
      <c r="BA1482" s="26" t="s">
        <v>63</v>
      </c>
      <c r="BB1482" s="26" t="s">
        <v>63</v>
      </c>
      <c r="BC1482" s="26" t="s">
        <v>63</v>
      </c>
    </row>
    <row r="1483" spans="1:55" ht="12" customHeight="1">
      <c r="A1483" s="20">
        <v>1492</v>
      </c>
      <c r="B1483" s="21">
        <f>INDEX(Refs!A:A,MATCH($C1483,Refs!$I:$I,0))</f>
        <v>6141510</v>
      </c>
      <c r="C1483" s="22" t="s">
        <v>1829</v>
      </c>
      <c r="D1483" s="21" t="str">
        <f>INDEX(Refs!L:L,MATCH($C1483,Refs!$I:$I,0))</f>
        <v>Li, Jun; Wang, Hao; Wang, Rui; Wang, Shulan; Wang, Xiaoli; Wen, Pengfei; Yu, Qi</v>
      </c>
      <c r="E1483" s="21" t="str">
        <f>INDEX(Refs!S:S,MATCH($C1483,Refs!$I:$I,0))</f>
        <v>10.1016/j.still.2020.104600</v>
      </c>
      <c r="F1483" s="23" t="s">
        <v>86</v>
      </c>
      <c r="G1483" s="23" t="s">
        <v>1830</v>
      </c>
      <c r="I1483" s="24" t="s">
        <v>79</v>
      </c>
      <c r="J1483" s="26" t="s">
        <v>1831</v>
      </c>
      <c r="L1483" s="26" t="s">
        <v>1832</v>
      </c>
      <c r="M1483" s="24">
        <v>3</v>
      </c>
      <c r="O1483" s="27" t="s">
        <v>59</v>
      </c>
      <c r="AF1483" s="23" t="s">
        <v>234</v>
      </c>
      <c r="AJ1483" s="24">
        <v>2012</v>
      </c>
      <c r="AK1483" s="30" t="str">
        <f t="shared" si="54"/>
        <v xml:space="preserve">No-till/Plowing/Subsoiling </v>
      </c>
      <c r="AL1483" s="27">
        <v>0.96</v>
      </c>
      <c r="AN1483" s="30" t="str">
        <f t="shared" si="55"/>
        <v>Continuous plowing</v>
      </c>
      <c r="AO1483" s="27">
        <v>1.2</v>
      </c>
      <c r="AR1483" s="27" t="s">
        <v>184</v>
      </c>
      <c r="AU1483" s="26" t="s">
        <v>77</v>
      </c>
      <c r="AV1483" s="26" t="s">
        <v>63</v>
      </c>
      <c r="AW1483" s="26" t="s">
        <v>63</v>
      </c>
      <c r="AX1483" s="26" t="s">
        <v>77</v>
      </c>
      <c r="AY1483" s="26" t="s">
        <v>63</v>
      </c>
      <c r="AZ1483" s="26" t="s">
        <v>77</v>
      </c>
      <c r="BA1483" s="26" t="s">
        <v>63</v>
      </c>
      <c r="BB1483" s="26" t="s">
        <v>63</v>
      </c>
      <c r="BC1483" s="26" t="s">
        <v>63</v>
      </c>
    </row>
    <row r="1484" spans="1:55" ht="12" customHeight="1">
      <c r="A1484" s="20">
        <v>1493</v>
      </c>
      <c r="B1484" s="21">
        <f>INDEX(Refs!A:A,MATCH($C1484,Refs!$I:$I,0))</f>
        <v>6141510</v>
      </c>
      <c r="C1484" s="22" t="s">
        <v>1829</v>
      </c>
      <c r="D1484" s="21" t="str">
        <f>INDEX(Refs!L:L,MATCH($C1484,Refs!$I:$I,0))</f>
        <v>Li, Jun; Wang, Hao; Wang, Rui; Wang, Shulan; Wang, Xiaoli; Wen, Pengfei; Yu, Qi</v>
      </c>
      <c r="E1484" s="21" t="str">
        <f>INDEX(Refs!S:S,MATCH($C1484,Refs!$I:$I,0))</f>
        <v>10.1016/j.still.2020.104600</v>
      </c>
      <c r="F1484" s="23" t="s">
        <v>86</v>
      </c>
      <c r="G1484" s="23" t="s">
        <v>1830</v>
      </c>
      <c r="I1484" s="24" t="s">
        <v>79</v>
      </c>
      <c r="J1484" s="26" t="s">
        <v>1833</v>
      </c>
      <c r="L1484" s="26" t="s">
        <v>1832</v>
      </c>
      <c r="M1484" s="24">
        <v>3</v>
      </c>
      <c r="O1484" s="27" t="s">
        <v>59</v>
      </c>
      <c r="AF1484" s="23" t="s">
        <v>234</v>
      </c>
      <c r="AJ1484" s="24">
        <v>2012</v>
      </c>
      <c r="AK1484" s="30" t="str">
        <f t="shared" si="54"/>
        <v xml:space="preserve">Plowing/No till </v>
      </c>
      <c r="AL1484" s="27">
        <v>1.36</v>
      </c>
      <c r="AN1484" s="30" t="str">
        <f t="shared" si="55"/>
        <v>Continuous plowing</v>
      </c>
      <c r="AO1484" s="27">
        <v>1.2</v>
      </c>
      <c r="AR1484" s="27" t="s">
        <v>184</v>
      </c>
      <c r="AU1484" s="26" t="s">
        <v>77</v>
      </c>
      <c r="AV1484" s="26" t="s">
        <v>63</v>
      </c>
      <c r="AW1484" s="26" t="s">
        <v>63</v>
      </c>
      <c r="AX1484" s="26" t="s">
        <v>77</v>
      </c>
      <c r="AY1484" s="26" t="s">
        <v>63</v>
      </c>
      <c r="AZ1484" s="26" t="s">
        <v>77</v>
      </c>
      <c r="BA1484" s="26" t="s">
        <v>63</v>
      </c>
      <c r="BB1484" s="26" t="s">
        <v>63</v>
      </c>
      <c r="BC1484" s="26" t="s">
        <v>63</v>
      </c>
    </row>
    <row r="1485" spans="1:55" ht="12" customHeight="1">
      <c r="A1485" s="20">
        <v>1494</v>
      </c>
      <c r="B1485" s="21">
        <f>INDEX(Refs!A:A,MATCH($C1485,Refs!$I:$I,0))</f>
        <v>6141510</v>
      </c>
      <c r="C1485" s="22" t="s">
        <v>1829</v>
      </c>
      <c r="D1485" s="21" t="str">
        <f>INDEX(Refs!L:L,MATCH($C1485,Refs!$I:$I,0))</f>
        <v>Li, Jun; Wang, Hao; Wang, Rui; Wang, Shulan; Wang, Xiaoli; Wen, Pengfei; Yu, Qi</v>
      </c>
      <c r="E1485" s="21" t="str">
        <f>INDEX(Refs!S:S,MATCH($C1485,Refs!$I:$I,0))</f>
        <v>10.1016/j.still.2020.104600</v>
      </c>
      <c r="F1485" s="23" t="s">
        <v>86</v>
      </c>
      <c r="G1485" s="23" t="s">
        <v>1830</v>
      </c>
      <c r="I1485" s="24" t="s">
        <v>79</v>
      </c>
      <c r="J1485" s="26" t="s">
        <v>1831</v>
      </c>
      <c r="L1485" s="26" t="s">
        <v>1832</v>
      </c>
      <c r="M1485" s="24">
        <v>3</v>
      </c>
      <c r="O1485" s="27" t="s">
        <v>59</v>
      </c>
      <c r="AF1485" s="23" t="s">
        <v>234</v>
      </c>
      <c r="AJ1485" s="24">
        <v>2013</v>
      </c>
      <c r="AK1485" s="30" t="str">
        <f t="shared" si="54"/>
        <v xml:space="preserve">No-till/Plowing/Subsoiling </v>
      </c>
      <c r="AL1485" s="27">
        <v>1.03</v>
      </c>
      <c r="AN1485" s="30" t="str">
        <f t="shared" si="55"/>
        <v>Continuous plowing</v>
      </c>
      <c r="AO1485" s="27">
        <v>1.2</v>
      </c>
      <c r="AR1485" s="27" t="s">
        <v>184</v>
      </c>
      <c r="AU1485" s="26" t="s">
        <v>77</v>
      </c>
      <c r="AV1485" s="26" t="s">
        <v>63</v>
      </c>
      <c r="AW1485" s="26" t="s">
        <v>63</v>
      </c>
      <c r="AX1485" s="26" t="s">
        <v>77</v>
      </c>
      <c r="AY1485" s="26" t="s">
        <v>63</v>
      </c>
      <c r="AZ1485" s="26" t="s">
        <v>77</v>
      </c>
      <c r="BA1485" s="26" t="s">
        <v>63</v>
      </c>
      <c r="BB1485" s="26" t="s">
        <v>63</v>
      </c>
      <c r="BC1485" s="26" t="s">
        <v>63</v>
      </c>
    </row>
    <row r="1486" spans="1:55" ht="12" customHeight="1">
      <c r="A1486" s="20">
        <v>1495</v>
      </c>
      <c r="B1486" s="21">
        <f>INDEX(Refs!A:A,MATCH($C1486,Refs!$I:$I,0))</f>
        <v>6141510</v>
      </c>
      <c r="C1486" s="22" t="s">
        <v>1829</v>
      </c>
      <c r="D1486" s="21" t="str">
        <f>INDEX(Refs!L:L,MATCH($C1486,Refs!$I:$I,0))</f>
        <v>Li, Jun; Wang, Hao; Wang, Rui; Wang, Shulan; Wang, Xiaoli; Wen, Pengfei; Yu, Qi</v>
      </c>
      <c r="E1486" s="21" t="str">
        <f>INDEX(Refs!S:S,MATCH($C1486,Refs!$I:$I,0))</f>
        <v>10.1016/j.still.2020.104600</v>
      </c>
      <c r="F1486" s="23" t="s">
        <v>86</v>
      </c>
      <c r="G1486" s="23" t="s">
        <v>1830</v>
      </c>
      <c r="I1486" s="24" t="s">
        <v>79</v>
      </c>
      <c r="J1486" s="26" t="s">
        <v>1833</v>
      </c>
      <c r="L1486" s="26" t="s">
        <v>1832</v>
      </c>
      <c r="M1486" s="24">
        <v>3</v>
      </c>
      <c r="O1486" s="27" t="s">
        <v>59</v>
      </c>
      <c r="AF1486" s="23" t="s">
        <v>234</v>
      </c>
      <c r="AJ1486" s="24">
        <v>2013</v>
      </c>
      <c r="AK1486" s="30" t="str">
        <f t="shared" si="54"/>
        <v xml:space="preserve">Plowing/No till </v>
      </c>
      <c r="AL1486" s="27">
        <v>1.27</v>
      </c>
      <c r="AN1486" s="30" t="str">
        <f t="shared" si="55"/>
        <v>Continuous plowing</v>
      </c>
      <c r="AO1486" s="27">
        <v>1.2</v>
      </c>
      <c r="AR1486" s="27" t="s">
        <v>184</v>
      </c>
      <c r="AU1486" s="26" t="s">
        <v>77</v>
      </c>
      <c r="AV1486" s="26" t="s">
        <v>63</v>
      </c>
      <c r="AW1486" s="26" t="s">
        <v>63</v>
      </c>
      <c r="AX1486" s="26" t="s">
        <v>77</v>
      </c>
      <c r="AY1486" s="26" t="s">
        <v>63</v>
      </c>
      <c r="AZ1486" s="26" t="s">
        <v>77</v>
      </c>
      <c r="BA1486" s="26" t="s">
        <v>63</v>
      </c>
      <c r="BB1486" s="26" t="s">
        <v>63</v>
      </c>
      <c r="BC1486" s="26" t="s">
        <v>63</v>
      </c>
    </row>
    <row r="1487" spans="1:55" ht="12" customHeight="1">
      <c r="A1487" s="20">
        <v>1496</v>
      </c>
      <c r="B1487" s="21">
        <f>INDEX(Refs!A:A,MATCH($C1487,Refs!$I:$I,0))</f>
        <v>6141510</v>
      </c>
      <c r="C1487" s="22" t="s">
        <v>1829</v>
      </c>
      <c r="D1487" s="21" t="str">
        <f>INDEX(Refs!L:L,MATCH($C1487,Refs!$I:$I,0))</f>
        <v>Li, Jun; Wang, Hao; Wang, Rui; Wang, Shulan; Wang, Xiaoli; Wen, Pengfei; Yu, Qi</v>
      </c>
      <c r="E1487" s="21" t="str">
        <f>INDEX(Refs!S:S,MATCH($C1487,Refs!$I:$I,0))</f>
        <v>10.1016/j.still.2020.104600</v>
      </c>
      <c r="F1487" s="23" t="s">
        <v>86</v>
      </c>
      <c r="G1487" s="23" t="s">
        <v>1830</v>
      </c>
      <c r="I1487" s="24" t="s">
        <v>79</v>
      </c>
      <c r="J1487" s="26" t="s">
        <v>1831</v>
      </c>
      <c r="L1487" s="26" t="s">
        <v>1832</v>
      </c>
      <c r="M1487" s="24">
        <v>3</v>
      </c>
      <c r="O1487" s="27" t="s">
        <v>59</v>
      </c>
      <c r="AF1487" s="23" t="s">
        <v>234</v>
      </c>
      <c r="AJ1487" s="24">
        <v>2014</v>
      </c>
      <c r="AK1487" s="30" t="str">
        <f t="shared" si="54"/>
        <v xml:space="preserve">No-till/Plowing/Subsoiling </v>
      </c>
      <c r="AL1487" s="27">
        <v>2.67</v>
      </c>
      <c r="AN1487" s="30" t="str">
        <f t="shared" si="55"/>
        <v>Continuous plowing</v>
      </c>
      <c r="AO1487" s="27">
        <v>2.17</v>
      </c>
      <c r="AR1487" s="27" t="s">
        <v>184</v>
      </c>
      <c r="AU1487" s="26" t="s">
        <v>77</v>
      </c>
      <c r="AV1487" s="26" t="s">
        <v>63</v>
      </c>
      <c r="AW1487" s="26" t="s">
        <v>63</v>
      </c>
      <c r="AX1487" s="26" t="s">
        <v>77</v>
      </c>
      <c r="AY1487" s="26" t="s">
        <v>63</v>
      </c>
      <c r="AZ1487" s="26" t="s">
        <v>77</v>
      </c>
      <c r="BA1487" s="26" t="s">
        <v>63</v>
      </c>
      <c r="BB1487" s="26" t="s">
        <v>63</v>
      </c>
      <c r="BC1487" s="26" t="s">
        <v>63</v>
      </c>
    </row>
    <row r="1488" spans="1:55" ht="12" customHeight="1">
      <c r="A1488" s="20">
        <v>1497</v>
      </c>
      <c r="B1488" s="21">
        <f>INDEX(Refs!A:A,MATCH($C1488,Refs!$I:$I,0))</f>
        <v>6141510</v>
      </c>
      <c r="C1488" s="22" t="s">
        <v>1829</v>
      </c>
      <c r="D1488" s="21" t="str">
        <f>INDEX(Refs!L:L,MATCH($C1488,Refs!$I:$I,0))</f>
        <v>Li, Jun; Wang, Hao; Wang, Rui; Wang, Shulan; Wang, Xiaoli; Wen, Pengfei; Yu, Qi</v>
      </c>
      <c r="E1488" s="21" t="str">
        <f>INDEX(Refs!S:S,MATCH($C1488,Refs!$I:$I,0))</f>
        <v>10.1016/j.still.2020.104600</v>
      </c>
      <c r="F1488" s="23" t="s">
        <v>86</v>
      </c>
      <c r="G1488" s="23" t="s">
        <v>1830</v>
      </c>
      <c r="I1488" s="24" t="s">
        <v>79</v>
      </c>
      <c r="J1488" s="26" t="s">
        <v>1833</v>
      </c>
      <c r="L1488" s="26" t="s">
        <v>1832</v>
      </c>
      <c r="M1488" s="24">
        <v>3</v>
      </c>
      <c r="O1488" s="27" t="s">
        <v>59</v>
      </c>
      <c r="AF1488" s="23" t="s">
        <v>234</v>
      </c>
      <c r="AJ1488" s="24">
        <v>2014</v>
      </c>
      <c r="AK1488" s="30" t="str">
        <f t="shared" si="54"/>
        <v xml:space="preserve">Plowing/No till </v>
      </c>
      <c r="AL1488" s="27">
        <v>2.64</v>
      </c>
      <c r="AN1488" s="30" t="str">
        <f t="shared" si="55"/>
        <v>Continuous plowing</v>
      </c>
      <c r="AO1488" s="27">
        <v>2.17</v>
      </c>
      <c r="AR1488" s="27" t="s">
        <v>184</v>
      </c>
      <c r="AU1488" s="26" t="s">
        <v>77</v>
      </c>
      <c r="AV1488" s="26" t="s">
        <v>63</v>
      </c>
      <c r="AW1488" s="26" t="s">
        <v>63</v>
      </c>
      <c r="AX1488" s="26" t="s">
        <v>77</v>
      </c>
      <c r="AY1488" s="26" t="s">
        <v>63</v>
      </c>
      <c r="AZ1488" s="26" t="s">
        <v>77</v>
      </c>
      <c r="BA1488" s="26" t="s">
        <v>63</v>
      </c>
      <c r="BB1488" s="26" t="s">
        <v>63</v>
      </c>
      <c r="BC1488" s="26" t="s">
        <v>63</v>
      </c>
    </row>
    <row r="1489" spans="1:56" ht="12" customHeight="1">
      <c r="A1489" s="20">
        <v>1498</v>
      </c>
      <c r="B1489" s="21">
        <f>INDEX(Refs!A:A,MATCH($C1489,Refs!$I:$I,0))</f>
        <v>6141510</v>
      </c>
      <c r="C1489" s="22" t="s">
        <v>1829</v>
      </c>
      <c r="D1489" s="21" t="str">
        <f>INDEX(Refs!L:L,MATCH($C1489,Refs!$I:$I,0))</f>
        <v>Li, Jun; Wang, Hao; Wang, Rui; Wang, Shulan; Wang, Xiaoli; Wen, Pengfei; Yu, Qi</v>
      </c>
      <c r="E1489" s="21" t="str">
        <f>INDEX(Refs!S:S,MATCH($C1489,Refs!$I:$I,0))</f>
        <v>10.1016/j.still.2020.104600</v>
      </c>
      <c r="F1489" s="23" t="s">
        <v>86</v>
      </c>
      <c r="G1489" s="23" t="s">
        <v>1830</v>
      </c>
      <c r="I1489" s="24" t="s">
        <v>79</v>
      </c>
      <c r="J1489" s="26" t="s">
        <v>1831</v>
      </c>
      <c r="L1489" s="26" t="s">
        <v>1832</v>
      </c>
      <c r="M1489" s="24">
        <v>3</v>
      </c>
      <c r="O1489" s="27" t="s">
        <v>59</v>
      </c>
      <c r="AF1489" s="23" t="s">
        <v>234</v>
      </c>
      <c r="AJ1489" s="24">
        <v>2015</v>
      </c>
      <c r="AK1489" s="30" t="str">
        <f t="shared" si="54"/>
        <v xml:space="preserve">No-till/Plowing/Subsoiling </v>
      </c>
      <c r="AL1489" s="27">
        <v>2.4900000000000002</v>
      </c>
      <c r="AN1489" s="30" t="str">
        <f t="shared" si="55"/>
        <v>Continuous plowing</v>
      </c>
      <c r="AO1489" s="27">
        <v>2.35</v>
      </c>
      <c r="AR1489" s="27" t="s">
        <v>184</v>
      </c>
      <c r="AU1489" s="26" t="s">
        <v>77</v>
      </c>
      <c r="AV1489" s="26" t="s">
        <v>63</v>
      </c>
      <c r="AW1489" s="26" t="s">
        <v>63</v>
      </c>
      <c r="AX1489" s="26" t="s">
        <v>77</v>
      </c>
      <c r="AY1489" s="26" t="s">
        <v>63</v>
      </c>
      <c r="AZ1489" s="26" t="s">
        <v>77</v>
      </c>
      <c r="BA1489" s="26" t="s">
        <v>63</v>
      </c>
      <c r="BB1489" s="26" t="s">
        <v>63</v>
      </c>
      <c r="BC1489" s="26" t="s">
        <v>63</v>
      </c>
    </row>
    <row r="1490" spans="1:56" ht="12" customHeight="1">
      <c r="A1490" s="20">
        <v>1499</v>
      </c>
      <c r="B1490" s="21">
        <f>INDEX(Refs!A:A,MATCH($C1490,Refs!$I:$I,0))</f>
        <v>6141510</v>
      </c>
      <c r="C1490" s="22" t="s">
        <v>1829</v>
      </c>
      <c r="D1490" s="21" t="str">
        <f>INDEX(Refs!L:L,MATCH($C1490,Refs!$I:$I,0))</f>
        <v>Li, Jun; Wang, Hao; Wang, Rui; Wang, Shulan; Wang, Xiaoli; Wen, Pengfei; Yu, Qi</v>
      </c>
      <c r="E1490" s="21" t="str">
        <f>INDEX(Refs!S:S,MATCH($C1490,Refs!$I:$I,0))</f>
        <v>10.1016/j.still.2020.104600</v>
      </c>
      <c r="F1490" s="23" t="s">
        <v>86</v>
      </c>
      <c r="G1490" s="23" t="s">
        <v>1830</v>
      </c>
      <c r="I1490" s="24" t="s">
        <v>79</v>
      </c>
      <c r="J1490" s="26" t="s">
        <v>1833</v>
      </c>
      <c r="L1490" s="26" t="s">
        <v>1832</v>
      </c>
      <c r="M1490" s="24">
        <v>3</v>
      </c>
      <c r="O1490" s="27" t="s">
        <v>59</v>
      </c>
      <c r="AF1490" s="23" t="s">
        <v>234</v>
      </c>
      <c r="AJ1490" s="24">
        <v>2015</v>
      </c>
      <c r="AK1490" s="30" t="str">
        <f t="shared" si="54"/>
        <v xml:space="preserve">Plowing/No till </v>
      </c>
      <c r="AL1490" s="27">
        <v>2.6</v>
      </c>
      <c r="AN1490" s="30" t="str">
        <f t="shared" si="55"/>
        <v>Continuous plowing</v>
      </c>
      <c r="AO1490" s="27">
        <v>2.35</v>
      </c>
      <c r="AR1490" s="27" t="s">
        <v>184</v>
      </c>
      <c r="AU1490" s="26" t="s">
        <v>77</v>
      </c>
      <c r="AV1490" s="26" t="s">
        <v>63</v>
      </c>
      <c r="AW1490" s="26" t="s">
        <v>63</v>
      </c>
      <c r="AX1490" s="26" t="s">
        <v>77</v>
      </c>
      <c r="AY1490" s="26" t="s">
        <v>63</v>
      </c>
      <c r="AZ1490" s="26" t="s">
        <v>77</v>
      </c>
      <c r="BA1490" s="26" t="s">
        <v>63</v>
      </c>
      <c r="BB1490" s="26" t="s">
        <v>63</v>
      </c>
      <c r="BC1490" s="26" t="s">
        <v>63</v>
      </c>
    </row>
    <row r="1491" spans="1:56" ht="12" customHeight="1">
      <c r="A1491" s="20">
        <v>1500</v>
      </c>
      <c r="B1491" s="21">
        <f>INDEX(Refs!A:A,MATCH($C1491,Refs!$I:$I,0))</f>
        <v>6141510</v>
      </c>
      <c r="C1491" s="22" t="s">
        <v>1829</v>
      </c>
      <c r="D1491" s="21" t="str">
        <f>INDEX(Refs!L:L,MATCH($C1491,Refs!$I:$I,0))</f>
        <v>Li, Jun; Wang, Hao; Wang, Rui; Wang, Shulan; Wang, Xiaoli; Wen, Pengfei; Yu, Qi</v>
      </c>
      <c r="E1491" s="21" t="str">
        <f>INDEX(Refs!S:S,MATCH($C1491,Refs!$I:$I,0))</f>
        <v>10.1016/j.still.2020.104600</v>
      </c>
      <c r="F1491" s="23" t="s">
        <v>86</v>
      </c>
      <c r="G1491" s="23" t="s">
        <v>1830</v>
      </c>
      <c r="I1491" s="24" t="s">
        <v>79</v>
      </c>
      <c r="J1491" s="26" t="s">
        <v>1831</v>
      </c>
      <c r="L1491" s="26" t="s">
        <v>1832</v>
      </c>
      <c r="M1491" s="24">
        <v>3</v>
      </c>
      <c r="O1491" s="27" t="s">
        <v>59</v>
      </c>
      <c r="AF1491" s="23" t="s">
        <v>234</v>
      </c>
      <c r="AJ1491" s="24">
        <v>2016</v>
      </c>
      <c r="AK1491" s="30" t="str">
        <f t="shared" si="54"/>
        <v xml:space="preserve">No-till/Plowing/Subsoiling </v>
      </c>
      <c r="AL1491" s="27">
        <v>1.34</v>
      </c>
      <c r="AN1491" s="30" t="str">
        <f t="shared" si="55"/>
        <v>Continuous plowing</v>
      </c>
      <c r="AO1491" s="27">
        <v>0.95</v>
      </c>
      <c r="AR1491" s="27" t="s">
        <v>184</v>
      </c>
      <c r="AU1491" s="26" t="s">
        <v>77</v>
      </c>
      <c r="AV1491" s="26" t="s">
        <v>63</v>
      </c>
      <c r="AW1491" s="26" t="s">
        <v>63</v>
      </c>
      <c r="AX1491" s="26" t="s">
        <v>77</v>
      </c>
      <c r="AY1491" s="26" t="s">
        <v>63</v>
      </c>
      <c r="AZ1491" s="26" t="s">
        <v>77</v>
      </c>
      <c r="BA1491" s="26" t="s">
        <v>63</v>
      </c>
      <c r="BB1491" s="26" t="s">
        <v>63</v>
      </c>
      <c r="BC1491" s="26" t="s">
        <v>63</v>
      </c>
    </row>
    <row r="1492" spans="1:56" ht="12" customHeight="1">
      <c r="A1492" s="20">
        <v>1501</v>
      </c>
      <c r="B1492" s="21">
        <f>INDEX(Refs!A:A,MATCH($C1492,Refs!$I:$I,0))</f>
        <v>6141510</v>
      </c>
      <c r="C1492" s="22" t="s">
        <v>1829</v>
      </c>
      <c r="D1492" s="21" t="str">
        <f>INDEX(Refs!L:L,MATCH($C1492,Refs!$I:$I,0))</f>
        <v>Li, Jun; Wang, Hao; Wang, Rui; Wang, Shulan; Wang, Xiaoli; Wen, Pengfei; Yu, Qi</v>
      </c>
      <c r="E1492" s="21" t="str">
        <f>INDEX(Refs!S:S,MATCH($C1492,Refs!$I:$I,0))</f>
        <v>10.1016/j.still.2020.104600</v>
      </c>
      <c r="F1492" s="23" t="s">
        <v>86</v>
      </c>
      <c r="G1492" s="23" t="s">
        <v>1830</v>
      </c>
      <c r="I1492" s="24" t="s">
        <v>79</v>
      </c>
      <c r="J1492" s="26" t="s">
        <v>1833</v>
      </c>
      <c r="L1492" s="26" t="s">
        <v>1832</v>
      </c>
      <c r="M1492" s="24">
        <v>3</v>
      </c>
      <c r="O1492" s="27" t="s">
        <v>59</v>
      </c>
      <c r="AF1492" s="23" t="s">
        <v>234</v>
      </c>
      <c r="AJ1492" s="24">
        <v>2016</v>
      </c>
      <c r="AK1492" s="30" t="str">
        <f t="shared" si="54"/>
        <v xml:space="preserve">Plowing/No till </v>
      </c>
      <c r="AL1492" s="27">
        <v>1.53</v>
      </c>
      <c r="AN1492" s="30" t="str">
        <f t="shared" si="55"/>
        <v>Continuous plowing</v>
      </c>
      <c r="AO1492" s="27">
        <v>0.95</v>
      </c>
      <c r="AR1492" s="27" t="s">
        <v>184</v>
      </c>
      <c r="AU1492" s="26" t="s">
        <v>77</v>
      </c>
      <c r="AV1492" s="26" t="s">
        <v>63</v>
      </c>
      <c r="AW1492" s="26" t="s">
        <v>63</v>
      </c>
      <c r="AX1492" s="26" t="s">
        <v>77</v>
      </c>
      <c r="AY1492" s="26" t="s">
        <v>63</v>
      </c>
      <c r="AZ1492" s="26" t="s">
        <v>77</v>
      </c>
      <c r="BA1492" s="26" t="s">
        <v>63</v>
      </c>
      <c r="BB1492" s="26" t="s">
        <v>63</v>
      </c>
      <c r="BC1492" s="26" t="s">
        <v>63</v>
      </c>
    </row>
    <row r="1493" spans="1:56" ht="12" customHeight="1">
      <c r="A1493" s="20">
        <v>1502</v>
      </c>
      <c r="B1493" s="21">
        <f>INDEX(Refs!A:A,MATCH($C1493,Refs!$I:$I,0))</f>
        <v>6141510</v>
      </c>
      <c r="C1493" s="22" t="s">
        <v>1829</v>
      </c>
      <c r="D1493" s="21" t="str">
        <f>INDEX(Refs!L:L,MATCH($C1493,Refs!$I:$I,0))</f>
        <v>Li, Jun; Wang, Hao; Wang, Rui; Wang, Shulan; Wang, Xiaoli; Wen, Pengfei; Yu, Qi</v>
      </c>
      <c r="E1493" s="21" t="str">
        <f>INDEX(Refs!S:S,MATCH($C1493,Refs!$I:$I,0))</f>
        <v>10.1016/j.still.2020.104600</v>
      </c>
      <c r="F1493" s="23" t="s">
        <v>86</v>
      </c>
      <c r="G1493" s="23" t="s">
        <v>1830</v>
      </c>
      <c r="I1493" s="24" t="s">
        <v>79</v>
      </c>
      <c r="J1493" s="26" t="s">
        <v>1831</v>
      </c>
      <c r="L1493" s="26" t="s">
        <v>1832</v>
      </c>
      <c r="M1493" s="24">
        <v>3</v>
      </c>
      <c r="O1493" s="27" t="s">
        <v>59</v>
      </c>
      <c r="AF1493" s="23" t="s">
        <v>234</v>
      </c>
      <c r="AJ1493" s="24">
        <v>2017</v>
      </c>
      <c r="AK1493" s="30" t="str">
        <f t="shared" si="54"/>
        <v xml:space="preserve">No-till/Plowing/Subsoiling </v>
      </c>
      <c r="AL1493" s="27">
        <v>1.87</v>
      </c>
      <c r="AN1493" s="30" t="str">
        <f t="shared" si="55"/>
        <v>Continuous plowing</v>
      </c>
      <c r="AO1493" s="27">
        <v>1.99</v>
      </c>
      <c r="AR1493" s="27" t="s">
        <v>184</v>
      </c>
      <c r="AU1493" s="26" t="s">
        <v>77</v>
      </c>
      <c r="AV1493" s="26" t="s">
        <v>63</v>
      </c>
      <c r="AW1493" s="26" t="s">
        <v>63</v>
      </c>
      <c r="AX1493" s="26" t="s">
        <v>77</v>
      </c>
      <c r="AY1493" s="26" t="s">
        <v>63</v>
      </c>
      <c r="AZ1493" s="26" t="s">
        <v>77</v>
      </c>
      <c r="BA1493" s="26" t="s">
        <v>63</v>
      </c>
      <c r="BB1493" s="26" t="s">
        <v>63</v>
      </c>
      <c r="BC1493" s="26" t="s">
        <v>63</v>
      </c>
    </row>
    <row r="1494" spans="1:56" ht="12" customHeight="1">
      <c r="A1494" s="20">
        <v>1503</v>
      </c>
      <c r="B1494" s="21">
        <f>INDEX(Refs!A:A,MATCH($C1494,Refs!$I:$I,0))</f>
        <v>6141510</v>
      </c>
      <c r="C1494" s="22" t="s">
        <v>1829</v>
      </c>
      <c r="D1494" s="21" t="str">
        <f>INDEX(Refs!L:L,MATCH($C1494,Refs!$I:$I,0))</f>
        <v>Li, Jun; Wang, Hao; Wang, Rui; Wang, Shulan; Wang, Xiaoli; Wen, Pengfei; Yu, Qi</v>
      </c>
      <c r="E1494" s="21" t="str">
        <f>INDEX(Refs!S:S,MATCH($C1494,Refs!$I:$I,0))</f>
        <v>10.1016/j.still.2020.104600</v>
      </c>
      <c r="F1494" s="23" t="s">
        <v>86</v>
      </c>
      <c r="G1494" s="23" t="s">
        <v>1830</v>
      </c>
      <c r="I1494" s="24" t="s">
        <v>79</v>
      </c>
      <c r="J1494" s="26" t="s">
        <v>1833</v>
      </c>
      <c r="L1494" s="26" t="s">
        <v>1832</v>
      </c>
      <c r="M1494" s="24">
        <v>3</v>
      </c>
      <c r="O1494" s="27" t="s">
        <v>59</v>
      </c>
      <c r="AF1494" s="23" t="s">
        <v>234</v>
      </c>
      <c r="AJ1494" s="24">
        <v>2017</v>
      </c>
      <c r="AK1494" s="30" t="str">
        <f t="shared" si="54"/>
        <v xml:space="preserve">Plowing/No till </v>
      </c>
      <c r="AL1494" s="27">
        <v>1.67</v>
      </c>
      <c r="AN1494" s="30" t="str">
        <f t="shared" si="55"/>
        <v>Continuous plowing</v>
      </c>
      <c r="AO1494" s="27">
        <v>1.99</v>
      </c>
      <c r="AR1494" s="27" t="s">
        <v>184</v>
      </c>
      <c r="AU1494" s="26" t="s">
        <v>77</v>
      </c>
      <c r="AV1494" s="26" t="s">
        <v>63</v>
      </c>
      <c r="AW1494" s="26" t="s">
        <v>63</v>
      </c>
      <c r="AX1494" s="26" t="s">
        <v>77</v>
      </c>
      <c r="AY1494" s="26" t="s">
        <v>63</v>
      </c>
      <c r="AZ1494" s="26" t="s">
        <v>77</v>
      </c>
      <c r="BA1494" s="26" t="s">
        <v>63</v>
      </c>
      <c r="BB1494" s="26" t="s">
        <v>63</v>
      </c>
      <c r="BC1494" s="26" t="s">
        <v>63</v>
      </c>
    </row>
    <row r="1495" spans="1:56" ht="12" customHeight="1">
      <c r="A1495" s="20">
        <v>1504</v>
      </c>
      <c r="B1495" s="21">
        <f>INDEX(Refs!A:A,MATCH($C1495,Refs!$I:$I,0))</f>
        <v>6141510</v>
      </c>
      <c r="C1495" s="22" t="s">
        <v>1829</v>
      </c>
      <c r="D1495" s="21" t="str">
        <f>INDEX(Refs!L:L,MATCH($C1495,Refs!$I:$I,0))</f>
        <v>Li, Jun; Wang, Hao; Wang, Rui; Wang, Shulan; Wang, Xiaoli; Wen, Pengfei; Yu, Qi</v>
      </c>
      <c r="E1495" s="21" t="str">
        <f>INDEX(Refs!S:S,MATCH($C1495,Refs!$I:$I,0))</f>
        <v>10.1016/j.still.2020.104600</v>
      </c>
      <c r="F1495" s="23" t="s">
        <v>86</v>
      </c>
      <c r="G1495" s="23" t="s">
        <v>1830</v>
      </c>
      <c r="I1495" s="24" t="s">
        <v>79</v>
      </c>
      <c r="J1495" s="26" t="s">
        <v>1831</v>
      </c>
      <c r="L1495" s="26" t="s">
        <v>1832</v>
      </c>
      <c r="M1495" s="24">
        <v>3</v>
      </c>
      <c r="O1495" s="27" t="s">
        <v>59</v>
      </c>
      <c r="AF1495" s="23" t="s">
        <v>234</v>
      </c>
      <c r="AJ1495" s="24">
        <v>2018</v>
      </c>
      <c r="AK1495" s="30" t="str">
        <f t="shared" si="54"/>
        <v xml:space="preserve">No-till/Plowing/Subsoiling </v>
      </c>
      <c r="AL1495" s="27">
        <v>1.82</v>
      </c>
      <c r="AN1495" s="30" t="str">
        <f t="shared" si="55"/>
        <v>Continuous plowing</v>
      </c>
      <c r="AO1495" s="27">
        <v>1.76</v>
      </c>
      <c r="AR1495" s="27" t="s">
        <v>184</v>
      </c>
      <c r="AU1495" s="26" t="s">
        <v>77</v>
      </c>
      <c r="AV1495" s="26" t="s">
        <v>63</v>
      </c>
      <c r="AW1495" s="26" t="s">
        <v>63</v>
      </c>
      <c r="AX1495" s="26" t="s">
        <v>77</v>
      </c>
      <c r="AY1495" s="26" t="s">
        <v>63</v>
      </c>
      <c r="AZ1495" s="26" t="s">
        <v>77</v>
      </c>
      <c r="BA1495" s="26" t="s">
        <v>63</v>
      </c>
      <c r="BB1495" s="26" t="s">
        <v>63</v>
      </c>
      <c r="BC1495" s="26" t="s">
        <v>63</v>
      </c>
    </row>
    <row r="1496" spans="1:56" ht="12" customHeight="1">
      <c r="A1496" s="20">
        <v>1505</v>
      </c>
      <c r="B1496" s="21">
        <f>INDEX(Refs!A:A,MATCH($C1496,Refs!$I:$I,0))</f>
        <v>6141510</v>
      </c>
      <c r="C1496" s="22" t="s">
        <v>1829</v>
      </c>
      <c r="D1496" s="21" t="str">
        <f>INDEX(Refs!L:L,MATCH($C1496,Refs!$I:$I,0))</f>
        <v>Li, Jun; Wang, Hao; Wang, Rui; Wang, Shulan; Wang, Xiaoli; Wen, Pengfei; Yu, Qi</v>
      </c>
      <c r="E1496" s="21" t="str">
        <f>INDEX(Refs!S:S,MATCH($C1496,Refs!$I:$I,0))</f>
        <v>10.1016/j.still.2020.104600</v>
      </c>
      <c r="F1496" s="23" t="s">
        <v>86</v>
      </c>
      <c r="G1496" s="23" t="s">
        <v>1830</v>
      </c>
      <c r="I1496" s="24" t="s">
        <v>79</v>
      </c>
      <c r="J1496" s="26" t="s">
        <v>1833</v>
      </c>
      <c r="L1496" s="26" t="s">
        <v>1832</v>
      </c>
      <c r="M1496" s="24">
        <v>3</v>
      </c>
      <c r="O1496" s="27" t="s">
        <v>59</v>
      </c>
      <c r="AF1496" s="23" t="s">
        <v>234</v>
      </c>
      <c r="AJ1496" s="24">
        <v>2018</v>
      </c>
      <c r="AK1496" s="30" t="str">
        <f t="shared" si="54"/>
        <v xml:space="preserve">Plowing/No till </v>
      </c>
      <c r="AL1496" s="27">
        <v>1.91</v>
      </c>
      <c r="AN1496" s="30" t="str">
        <f t="shared" si="55"/>
        <v>Continuous plowing</v>
      </c>
      <c r="AO1496" s="27">
        <v>1.76</v>
      </c>
      <c r="AR1496" s="27" t="s">
        <v>184</v>
      </c>
      <c r="AU1496" s="26" t="s">
        <v>77</v>
      </c>
      <c r="AV1496" s="26" t="s">
        <v>63</v>
      </c>
      <c r="AW1496" s="26" t="s">
        <v>63</v>
      </c>
      <c r="AX1496" s="26" t="s">
        <v>77</v>
      </c>
      <c r="AY1496" s="26" t="s">
        <v>63</v>
      </c>
      <c r="AZ1496" s="26" t="s">
        <v>77</v>
      </c>
      <c r="BA1496" s="26" t="s">
        <v>63</v>
      </c>
      <c r="BB1496" s="26" t="s">
        <v>63</v>
      </c>
      <c r="BC1496" s="26" t="s">
        <v>63</v>
      </c>
    </row>
    <row r="1497" spans="1:56" ht="12" customHeight="1">
      <c r="A1497" s="20">
        <v>1506</v>
      </c>
      <c r="B1497" s="21" t="e">
        <f>INDEX(Refs!A:A,MATCH($C1497,Refs!$I:$I,0))</f>
        <v>#N/A</v>
      </c>
      <c r="D1497" s="21" t="e">
        <f>INDEX(Refs!L:L,MATCH($C1497,Refs!$I:$I,0))</f>
        <v>#N/A</v>
      </c>
      <c r="E1497" s="21" t="e">
        <f>INDEX(Refs!S:S,MATCH($C1497,Refs!$I:$I,0))</f>
        <v>#N/A</v>
      </c>
      <c r="AK1497" s="30">
        <f t="shared" si="54"/>
        <v>0</v>
      </c>
      <c r="AN1497" s="30">
        <f t="shared" si="55"/>
        <v>0</v>
      </c>
    </row>
    <row r="1498" spans="1:56" ht="12" customHeight="1">
      <c r="A1498" s="20">
        <v>1507</v>
      </c>
      <c r="B1498" s="21">
        <f>INDEX(Refs!A:A,MATCH($C1498,Refs!$I:$I,0))</f>
        <v>6133272</v>
      </c>
      <c r="C1498" s="22" t="s">
        <v>1834</v>
      </c>
      <c r="D1498" s="21" t="str">
        <f>INDEX(Refs!L:L,MATCH($C1498,Refs!$I:$I,0))</f>
        <v>Choudhary, K. M.; Jat, H. S.; Jat, M. L.; Nandal, D. P.; Poonia, Tanuja; Sharma, P. C.; Singh, Yadvinder; Yadav, A. K.</v>
      </c>
      <c r="E1498" s="21" t="str">
        <f>INDEX(Refs!S:S,MATCH($C1498,Refs!$I:$I,0))</f>
        <v>10.1007/s00267-020-01273-w</v>
      </c>
      <c r="F1498" s="23" t="s">
        <v>69</v>
      </c>
      <c r="G1498" s="23" t="s">
        <v>1835</v>
      </c>
      <c r="I1498" s="24" t="s">
        <v>1411</v>
      </c>
      <c r="J1498" s="26" t="s">
        <v>1836</v>
      </c>
      <c r="K1498" s="24" t="s">
        <v>320</v>
      </c>
      <c r="L1498" s="58" t="s">
        <v>1837</v>
      </c>
      <c r="M1498" s="24">
        <v>4</v>
      </c>
      <c r="T1498" s="27" t="s">
        <v>59</v>
      </c>
      <c r="AF1498" s="23" t="s">
        <v>60</v>
      </c>
      <c r="AG1498" s="23" t="s">
        <v>75</v>
      </c>
      <c r="AJ1498" s="24">
        <v>2012.2017000000001</v>
      </c>
      <c r="AK1498" s="30" t="str">
        <f t="shared" si="54"/>
        <v>Rice/Wheat/Mungbean CT</v>
      </c>
      <c r="AL1498" s="27">
        <v>1426</v>
      </c>
      <c r="AN1498" s="30" t="str">
        <f t="shared" si="55"/>
        <v>Rice/Wheat CT</v>
      </c>
      <c r="AO1498" s="27">
        <v>1176</v>
      </c>
      <c r="AR1498" s="27" t="s">
        <v>184</v>
      </c>
      <c r="AU1498" s="26" t="s">
        <v>77</v>
      </c>
      <c r="AV1498" s="26" t="s">
        <v>77</v>
      </c>
      <c r="AW1498" s="26" t="s">
        <v>77</v>
      </c>
      <c r="AX1498" s="26" t="s">
        <v>77</v>
      </c>
      <c r="AY1498" s="26" t="s">
        <v>63</v>
      </c>
      <c r="AZ1498" s="26" t="s">
        <v>77</v>
      </c>
      <c r="BA1498" s="26" t="s">
        <v>63</v>
      </c>
      <c r="BB1498" s="26" t="s">
        <v>63</v>
      </c>
      <c r="BC1498" s="26" t="s">
        <v>77</v>
      </c>
      <c r="BD1498" s="26" t="s">
        <v>1838</v>
      </c>
    </row>
    <row r="1499" spans="1:56" ht="12" customHeight="1">
      <c r="A1499" s="20">
        <v>1508</v>
      </c>
      <c r="B1499" s="21">
        <f>INDEX(Refs!A:A,MATCH($C1499,Refs!$I:$I,0))</f>
        <v>6133272</v>
      </c>
      <c r="C1499" s="22" t="s">
        <v>1834</v>
      </c>
      <c r="D1499" s="21" t="str">
        <f>INDEX(Refs!L:L,MATCH($C1499,Refs!$I:$I,0))</f>
        <v>Choudhary, K. M.; Jat, H. S.; Jat, M. L.; Nandal, D. P.; Poonia, Tanuja; Sharma, P. C.; Singh, Yadvinder; Yadav, A. K.</v>
      </c>
      <c r="E1499" s="21" t="str">
        <f>INDEX(Refs!S:S,MATCH($C1499,Refs!$I:$I,0))</f>
        <v>10.1007/s00267-020-01273-w</v>
      </c>
      <c r="F1499" s="23" t="s">
        <v>69</v>
      </c>
      <c r="G1499" s="23" t="s">
        <v>1835</v>
      </c>
      <c r="I1499" s="24" t="s">
        <v>320</v>
      </c>
      <c r="J1499" s="58" t="s">
        <v>1839</v>
      </c>
      <c r="L1499" s="58" t="s">
        <v>1837</v>
      </c>
      <c r="M1499" s="24">
        <v>4</v>
      </c>
      <c r="O1499" s="27" t="s">
        <v>59</v>
      </c>
      <c r="P1499" s="27" t="s">
        <v>59</v>
      </c>
      <c r="AF1499" s="23" t="s">
        <v>60</v>
      </c>
      <c r="AG1499" s="23" t="s">
        <v>75</v>
      </c>
      <c r="AJ1499" s="24">
        <v>2012.2017000000001</v>
      </c>
      <c r="AK1499" s="30" t="str">
        <f t="shared" si="54"/>
        <v>Rice/Wheat ZT + R</v>
      </c>
      <c r="AL1499" s="27">
        <v>1027</v>
      </c>
      <c r="AN1499" s="30" t="str">
        <f t="shared" si="55"/>
        <v>Rice/Wheat CT</v>
      </c>
      <c r="AO1499" s="27">
        <v>1176</v>
      </c>
      <c r="AR1499" s="27" t="s">
        <v>184</v>
      </c>
      <c r="AU1499" s="26" t="s">
        <v>77</v>
      </c>
      <c r="AV1499" s="26" t="s">
        <v>77</v>
      </c>
      <c r="AW1499" s="26" t="s">
        <v>77</v>
      </c>
      <c r="AX1499" s="26" t="s">
        <v>77</v>
      </c>
      <c r="AY1499" s="26" t="s">
        <v>63</v>
      </c>
      <c r="AZ1499" s="26" t="s">
        <v>77</v>
      </c>
      <c r="BA1499" s="26" t="s">
        <v>63</v>
      </c>
      <c r="BB1499" s="26" t="s">
        <v>63</v>
      </c>
      <c r="BC1499" s="26" t="s">
        <v>77</v>
      </c>
      <c r="BD1499" s="26" t="s">
        <v>1838</v>
      </c>
    </row>
    <row r="1500" spans="1:56" ht="12" customHeight="1">
      <c r="A1500" s="20">
        <v>1509</v>
      </c>
      <c r="B1500" s="21">
        <f>INDEX(Refs!A:A,MATCH($C1500,Refs!$I:$I,0))</f>
        <v>6133272</v>
      </c>
      <c r="C1500" s="22" t="s">
        <v>1834</v>
      </c>
      <c r="D1500" s="21" t="str">
        <f>INDEX(Refs!L:L,MATCH($C1500,Refs!$I:$I,0))</f>
        <v>Choudhary, K. M.; Jat, H. S.; Jat, M. L.; Nandal, D. P.; Poonia, Tanuja; Sharma, P. C.; Singh, Yadvinder; Yadav, A. K.</v>
      </c>
      <c r="E1500" s="21" t="str">
        <f>INDEX(Refs!S:S,MATCH($C1500,Refs!$I:$I,0))</f>
        <v>10.1007/s00267-020-01273-w</v>
      </c>
      <c r="F1500" s="23" t="s">
        <v>69</v>
      </c>
      <c r="G1500" s="23" t="s">
        <v>1835</v>
      </c>
      <c r="I1500" s="24" t="s">
        <v>1411</v>
      </c>
      <c r="J1500" s="26" t="s">
        <v>1840</v>
      </c>
      <c r="K1500" s="24" t="s">
        <v>320</v>
      </c>
      <c r="L1500" s="26" t="s">
        <v>1839</v>
      </c>
      <c r="M1500" s="24">
        <v>4</v>
      </c>
      <c r="T1500" s="27" t="s">
        <v>59</v>
      </c>
      <c r="AF1500" s="23" t="s">
        <v>60</v>
      </c>
      <c r="AG1500" s="23" t="s">
        <v>75</v>
      </c>
      <c r="AJ1500" s="24">
        <v>2012.2017000000001</v>
      </c>
      <c r="AK1500" s="30" t="str">
        <f t="shared" si="54"/>
        <v>Rice/Wheat/Mungbean ZT + R</v>
      </c>
      <c r="AL1500" s="27">
        <v>1248</v>
      </c>
      <c r="AN1500" s="30" t="str">
        <f t="shared" si="55"/>
        <v>Rice/Wheat ZT + R</v>
      </c>
      <c r="AO1500" s="27">
        <v>1027</v>
      </c>
      <c r="AR1500" s="27" t="s">
        <v>184</v>
      </c>
      <c r="AU1500" s="26" t="s">
        <v>77</v>
      </c>
      <c r="AV1500" s="26" t="s">
        <v>77</v>
      </c>
      <c r="AW1500" s="26" t="s">
        <v>77</v>
      </c>
      <c r="AX1500" s="26" t="s">
        <v>77</v>
      </c>
      <c r="AY1500" s="26" t="s">
        <v>63</v>
      </c>
      <c r="AZ1500" s="26" t="s">
        <v>77</v>
      </c>
      <c r="BA1500" s="26" t="s">
        <v>63</v>
      </c>
      <c r="BB1500" s="26" t="s">
        <v>63</v>
      </c>
      <c r="BC1500" s="26" t="s">
        <v>77</v>
      </c>
      <c r="BD1500" s="26" t="s">
        <v>1838</v>
      </c>
    </row>
    <row r="1501" spans="1:56" ht="12" customHeight="1">
      <c r="A1501" s="20">
        <v>1510</v>
      </c>
      <c r="B1501" s="21">
        <f>INDEX(Refs!A:A,MATCH($C1501,Refs!$I:$I,0))</f>
        <v>6133272</v>
      </c>
      <c r="C1501" s="22" t="s">
        <v>1834</v>
      </c>
      <c r="D1501" s="21" t="str">
        <f>INDEX(Refs!L:L,MATCH($C1501,Refs!$I:$I,0))</f>
        <v>Choudhary, K. M.; Jat, H. S.; Jat, M. L.; Nandal, D. P.; Poonia, Tanuja; Sharma, P. C.; Singh, Yadvinder; Yadav, A. K.</v>
      </c>
      <c r="E1501" s="21" t="str">
        <f>INDEX(Refs!S:S,MATCH($C1501,Refs!$I:$I,0))</f>
        <v>10.1007/s00267-020-01273-w</v>
      </c>
      <c r="F1501" s="23" t="s">
        <v>69</v>
      </c>
      <c r="G1501" s="23" t="s">
        <v>1835</v>
      </c>
      <c r="I1501" s="24" t="s">
        <v>1411</v>
      </c>
      <c r="J1501" s="26" t="s">
        <v>1840</v>
      </c>
      <c r="L1501" s="26" t="s">
        <v>1836</v>
      </c>
      <c r="M1501" s="24">
        <v>4</v>
      </c>
      <c r="O1501" s="27" t="s">
        <v>59</v>
      </c>
      <c r="P1501" s="27" t="s">
        <v>59</v>
      </c>
      <c r="AF1501" s="23" t="s">
        <v>60</v>
      </c>
      <c r="AG1501" s="23" t="s">
        <v>75</v>
      </c>
      <c r="AJ1501" s="24">
        <v>2012.2017000000001</v>
      </c>
      <c r="AK1501" s="30" t="str">
        <f t="shared" si="54"/>
        <v>Rice/Wheat/Mungbean ZT + R</v>
      </c>
      <c r="AL1501" s="27">
        <v>1248</v>
      </c>
      <c r="AN1501" s="30" t="str">
        <f t="shared" si="55"/>
        <v>Rice/Wheat/Mungbean CT</v>
      </c>
      <c r="AO1501" s="27">
        <v>1426</v>
      </c>
      <c r="AR1501" s="27" t="s">
        <v>184</v>
      </c>
      <c r="AU1501" s="26" t="s">
        <v>77</v>
      </c>
      <c r="AV1501" s="26" t="s">
        <v>77</v>
      </c>
      <c r="AW1501" s="26" t="s">
        <v>77</v>
      </c>
      <c r="AX1501" s="26" t="s">
        <v>77</v>
      </c>
      <c r="AY1501" s="26" t="s">
        <v>63</v>
      </c>
      <c r="AZ1501" s="26" t="s">
        <v>77</v>
      </c>
      <c r="BA1501" s="26" t="s">
        <v>63</v>
      </c>
      <c r="BB1501" s="26" t="s">
        <v>63</v>
      </c>
      <c r="BC1501" s="26" t="s">
        <v>77</v>
      </c>
      <c r="BD1501" s="26" t="s">
        <v>1838</v>
      </c>
    </row>
    <row r="1502" spans="1:56" ht="12" customHeight="1">
      <c r="A1502" s="20">
        <v>1511</v>
      </c>
      <c r="B1502" s="21">
        <f>INDEX(Refs!A:A,MATCH($C1502,Refs!$I:$I,0))</f>
        <v>6133272</v>
      </c>
      <c r="C1502" s="22" t="s">
        <v>1834</v>
      </c>
      <c r="D1502" s="21" t="str">
        <f>INDEX(Refs!L:L,MATCH($C1502,Refs!$I:$I,0))</f>
        <v>Choudhary, K. M.; Jat, H. S.; Jat, M. L.; Nandal, D. P.; Poonia, Tanuja; Sharma, P. C.; Singh, Yadvinder; Yadav, A. K.</v>
      </c>
      <c r="E1502" s="21" t="str">
        <f>INDEX(Refs!S:S,MATCH($C1502,Refs!$I:$I,0))</f>
        <v>10.1007/s00267-020-01273-w</v>
      </c>
      <c r="F1502" s="23" t="s">
        <v>69</v>
      </c>
      <c r="G1502" s="23" t="s">
        <v>1835</v>
      </c>
      <c r="I1502" s="24" t="s">
        <v>110</v>
      </c>
      <c r="J1502" s="26" t="s">
        <v>1841</v>
      </c>
      <c r="K1502" s="24" t="s">
        <v>71</v>
      </c>
      <c r="L1502" s="26" t="s">
        <v>1842</v>
      </c>
      <c r="M1502" s="24">
        <v>4</v>
      </c>
      <c r="T1502" s="27" t="s">
        <v>59</v>
      </c>
      <c r="AF1502" s="23" t="s">
        <v>60</v>
      </c>
      <c r="AG1502" s="23" t="s">
        <v>75</v>
      </c>
      <c r="AJ1502" s="24">
        <v>2012.2017000000001</v>
      </c>
      <c r="AK1502" s="30" t="str">
        <f t="shared" si="54"/>
        <v>Maize/Wheat/Mungbean CT</v>
      </c>
      <c r="AL1502" s="27">
        <v>1240</v>
      </c>
      <c r="AN1502" s="30" t="str">
        <f t="shared" si="55"/>
        <v>Maize/Wheat CT</v>
      </c>
      <c r="AO1502" s="27">
        <v>991</v>
      </c>
      <c r="AR1502" s="27" t="s">
        <v>184</v>
      </c>
      <c r="AU1502" s="26" t="s">
        <v>77</v>
      </c>
      <c r="AV1502" s="26" t="s">
        <v>77</v>
      </c>
      <c r="AW1502" s="26" t="s">
        <v>77</v>
      </c>
      <c r="AX1502" s="26" t="s">
        <v>77</v>
      </c>
      <c r="AY1502" s="26" t="s">
        <v>63</v>
      </c>
      <c r="AZ1502" s="26" t="s">
        <v>77</v>
      </c>
      <c r="BA1502" s="26" t="s">
        <v>63</v>
      </c>
      <c r="BB1502" s="26" t="s">
        <v>63</v>
      </c>
      <c r="BC1502" s="26" t="s">
        <v>77</v>
      </c>
      <c r="BD1502" s="26" t="s">
        <v>1838</v>
      </c>
    </row>
    <row r="1503" spans="1:56" ht="12" customHeight="1">
      <c r="A1503" s="20">
        <v>1512</v>
      </c>
      <c r="B1503" s="21">
        <f>INDEX(Refs!A:A,MATCH($C1503,Refs!$I:$I,0))</f>
        <v>6133272</v>
      </c>
      <c r="C1503" s="22" t="s">
        <v>1834</v>
      </c>
      <c r="D1503" s="21" t="str">
        <f>INDEX(Refs!L:L,MATCH($C1503,Refs!$I:$I,0))</f>
        <v>Choudhary, K. M.; Jat, H. S.; Jat, M. L.; Nandal, D. P.; Poonia, Tanuja; Sharma, P. C.; Singh, Yadvinder; Yadav, A. K.</v>
      </c>
      <c r="E1503" s="21" t="str">
        <f>INDEX(Refs!S:S,MATCH($C1503,Refs!$I:$I,0))</f>
        <v>10.1007/s00267-020-01273-w</v>
      </c>
      <c r="F1503" s="23" t="s">
        <v>69</v>
      </c>
      <c r="G1503" s="23" t="s">
        <v>1835</v>
      </c>
      <c r="I1503" s="24" t="s">
        <v>71</v>
      </c>
      <c r="J1503" s="26" t="s">
        <v>1843</v>
      </c>
      <c r="L1503" s="26" t="s">
        <v>1842</v>
      </c>
      <c r="M1503" s="24">
        <v>4</v>
      </c>
      <c r="O1503" s="27" t="s">
        <v>59</v>
      </c>
      <c r="P1503" s="27" t="s">
        <v>59</v>
      </c>
      <c r="AF1503" s="23" t="s">
        <v>60</v>
      </c>
      <c r="AG1503" s="23" t="s">
        <v>75</v>
      </c>
      <c r="AJ1503" s="24">
        <v>2012.2017000000001</v>
      </c>
      <c r="AK1503" s="30" t="str">
        <f t="shared" si="54"/>
        <v>Maize/Wheat ZT + R</v>
      </c>
      <c r="AL1503" s="27">
        <v>883</v>
      </c>
      <c r="AN1503" s="30" t="str">
        <f t="shared" si="55"/>
        <v>Maize/Wheat CT</v>
      </c>
      <c r="AO1503" s="27">
        <v>991</v>
      </c>
      <c r="AR1503" s="27" t="s">
        <v>184</v>
      </c>
      <c r="AU1503" s="26" t="s">
        <v>77</v>
      </c>
      <c r="AV1503" s="26" t="s">
        <v>77</v>
      </c>
      <c r="AW1503" s="26" t="s">
        <v>77</v>
      </c>
      <c r="AX1503" s="26" t="s">
        <v>77</v>
      </c>
      <c r="AY1503" s="26" t="s">
        <v>63</v>
      </c>
      <c r="AZ1503" s="26" t="s">
        <v>77</v>
      </c>
      <c r="BA1503" s="26" t="s">
        <v>63</v>
      </c>
      <c r="BB1503" s="26" t="s">
        <v>63</v>
      </c>
      <c r="BC1503" s="26" t="s">
        <v>77</v>
      </c>
      <c r="BD1503" s="26" t="s">
        <v>1838</v>
      </c>
    </row>
    <row r="1504" spans="1:56" ht="12" customHeight="1">
      <c r="A1504" s="20">
        <v>1513</v>
      </c>
      <c r="B1504" s="21">
        <f>INDEX(Refs!A:A,MATCH($C1504,Refs!$I:$I,0))</f>
        <v>6133272</v>
      </c>
      <c r="C1504" s="22" t="s">
        <v>1834</v>
      </c>
      <c r="D1504" s="21" t="str">
        <f>INDEX(Refs!L:L,MATCH($C1504,Refs!$I:$I,0))</f>
        <v>Choudhary, K. M.; Jat, H. S.; Jat, M. L.; Nandal, D. P.; Poonia, Tanuja; Sharma, P. C.; Singh, Yadvinder; Yadav, A. K.</v>
      </c>
      <c r="E1504" s="21" t="str">
        <f>INDEX(Refs!S:S,MATCH($C1504,Refs!$I:$I,0))</f>
        <v>10.1007/s00267-020-01273-w</v>
      </c>
      <c r="F1504" s="23" t="s">
        <v>69</v>
      </c>
      <c r="G1504" s="23" t="s">
        <v>1835</v>
      </c>
      <c r="I1504" s="24" t="s">
        <v>110</v>
      </c>
      <c r="J1504" s="26" t="s">
        <v>1844</v>
      </c>
      <c r="K1504" s="24" t="s">
        <v>71</v>
      </c>
      <c r="L1504" s="26" t="s">
        <v>1843</v>
      </c>
      <c r="M1504" s="24">
        <v>4</v>
      </c>
      <c r="T1504" s="27" t="s">
        <v>59</v>
      </c>
      <c r="AF1504" s="23" t="s">
        <v>60</v>
      </c>
      <c r="AG1504" s="23" t="s">
        <v>75</v>
      </c>
      <c r="AJ1504" s="24">
        <v>2012.2017000000001</v>
      </c>
      <c r="AK1504" s="30" t="str">
        <f t="shared" si="54"/>
        <v>Maize/Wheat/Mungbean ZT + R</v>
      </c>
      <c r="AL1504" s="27">
        <v>1088</v>
      </c>
      <c r="AN1504" s="30" t="str">
        <f t="shared" si="55"/>
        <v>Maize/Wheat ZT + R</v>
      </c>
      <c r="AO1504" s="27">
        <v>883</v>
      </c>
      <c r="AR1504" s="27" t="s">
        <v>184</v>
      </c>
      <c r="AU1504" s="26" t="s">
        <v>77</v>
      </c>
      <c r="AV1504" s="26" t="s">
        <v>77</v>
      </c>
      <c r="AW1504" s="26" t="s">
        <v>77</v>
      </c>
      <c r="AX1504" s="26" t="s">
        <v>77</v>
      </c>
      <c r="AY1504" s="26" t="s">
        <v>63</v>
      </c>
      <c r="AZ1504" s="26" t="s">
        <v>77</v>
      </c>
      <c r="BA1504" s="26" t="s">
        <v>63</v>
      </c>
      <c r="BB1504" s="26" t="s">
        <v>63</v>
      </c>
      <c r="BC1504" s="26" t="s">
        <v>77</v>
      </c>
      <c r="BD1504" s="26" t="s">
        <v>1838</v>
      </c>
    </row>
    <row r="1505" spans="1:56" ht="12" customHeight="1">
      <c r="A1505" s="20">
        <v>1514</v>
      </c>
      <c r="B1505" s="21">
        <f>INDEX(Refs!A:A,MATCH($C1505,Refs!$I:$I,0))</f>
        <v>6133272</v>
      </c>
      <c r="C1505" s="22" t="s">
        <v>1834</v>
      </c>
      <c r="D1505" s="21" t="str">
        <f>INDEX(Refs!L:L,MATCH($C1505,Refs!$I:$I,0))</f>
        <v>Choudhary, K. M.; Jat, H. S.; Jat, M. L.; Nandal, D. P.; Poonia, Tanuja; Sharma, P. C.; Singh, Yadvinder; Yadav, A. K.</v>
      </c>
      <c r="E1505" s="21" t="str">
        <f>INDEX(Refs!S:S,MATCH($C1505,Refs!$I:$I,0))</f>
        <v>10.1007/s00267-020-01273-w</v>
      </c>
      <c r="F1505" s="23" t="s">
        <v>69</v>
      </c>
      <c r="G1505" s="23" t="s">
        <v>1835</v>
      </c>
      <c r="I1505" s="24" t="s">
        <v>110</v>
      </c>
      <c r="J1505" s="26" t="s">
        <v>1844</v>
      </c>
      <c r="L1505" s="26" t="s">
        <v>1841</v>
      </c>
      <c r="M1505" s="24">
        <v>4</v>
      </c>
      <c r="O1505" s="27" t="s">
        <v>59</v>
      </c>
      <c r="P1505" s="27" t="s">
        <v>59</v>
      </c>
      <c r="AF1505" s="23" t="s">
        <v>60</v>
      </c>
      <c r="AG1505" s="23" t="s">
        <v>75</v>
      </c>
      <c r="AJ1505" s="24">
        <v>2012.2017000000001</v>
      </c>
      <c r="AK1505" s="30" t="str">
        <f t="shared" si="54"/>
        <v>Maize/Wheat/Mungbean ZT + R</v>
      </c>
      <c r="AL1505" s="27">
        <v>1088</v>
      </c>
      <c r="AN1505" s="30" t="str">
        <f t="shared" si="55"/>
        <v>Maize/Wheat/Mungbean CT</v>
      </c>
      <c r="AO1505" s="27">
        <v>1240</v>
      </c>
      <c r="AR1505" s="27" t="s">
        <v>184</v>
      </c>
      <c r="AU1505" s="26" t="s">
        <v>77</v>
      </c>
      <c r="AV1505" s="26" t="s">
        <v>77</v>
      </c>
      <c r="AW1505" s="26" t="s">
        <v>77</v>
      </c>
      <c r="AX1505" s="26" t="s">
        <v>77</v>
      </c>
      <c r="AY1505" s="26" t="s">
        <v>63</v>
      </c>
      <c r="AZ1505" s="26" t="s">
        <v>77</v>
      </c>
      <c r="BA1505" s="26" t="s">
        <v>63</v>
      </c>
      <c r="BB1505" s="26" t="s">
        <v>63</v>
      </c>
      <c r="BC1505" s="26" t="s">
        <v>77</v>
      </c>
      <c r="BD1505" s="26" t="s">
        <v>1838</v>
      </c>
    </row>
    <row r="1506" spans="1:56" ht="12" customHeight="1">
      <c r="A1506" s="20">
        <v>1515</v>
      </c>
      <c r="B1506" s="21">
        <f>INDEX(Refs!A:A,MATCH($C1506,Refs!$I:$I,0))</f>
        <v>6133272</v>
      </c>
      <c r="C1506" s="22" t="s">
        <v>1834</v>
      </c>
      <c r="D1506" s="21" t="str">
        <f>INDEX(Refs!L:L,MATCH($C1506,Refs!$I:$I,0))</f>
        <v>Choudhary, K. M.; Jat, H. S.; Jat, M. L.; Nandal, D. P.; Poonia, Tanuja; Sharma, P. C.; Singh, Yadvinder; Yadav, A. K.</v>
      </c>
      <c r="E1506" s="21" t="str">
        <f>INDEX(Refs!S:S,MATCH($C1506,Refs!$I:$I,0))</f>
        <v>10.1007/s00267-020-01273-w</v>
      </c>
      <c r="F1506" s="23" t="s">
        <v>69</v>
      </c>
      <c r="G1506" s="23" t="s">
        <v>1835</v>
      </c>
      <c r="I1506" s="24" t="s">
        <v>1411</v>
      </c>
      <c r="J1506" s="26" t="s">
        <v>1836</v>
      </c>
      <c r="K1506" s="24" t="s">
        <v>320</v>
      </c>
      <c r="L1506" s="58" t="s">
        <v>1837</v>
      </c>
      <c r="M1506" s="24">
        <v>4</v>
      </c>
      <c r="T1506" s="27" t="s">
        <v>59</v>
      </c>
      <c r="AF1506" s="23" t="s">
        <v>65</v>
      </c>
      <c r="AG1506" s="23" t="s">
        <v>75</v>
      </c>
      <c r="AJ1506" s="24">
        <v>2012.2017000000001</v>
      </c>
      <c r="AK1506" s="30" t="str">
        <f t="shared" si="54"/>
        <v>Rice/Wheat/Mungbean CT</v>
      </c>
      <c r="AL1506" s="27">
        <v>1951</v>
      </c>
      <c r="AN1506" s="30" t="str">
        <f t="shared" si="55"/>
        <v>Rice/Wheat CT</v>
      </c>
      <c r="AO1506" s="27">
        <v>1715</v>
      </c>
      <c r="AR1506" s="27" t="s">
        <v>184</v>
      </c>
      <c r="AU1506" s="26" t="s">
        <v>77</v>
      </c>
      <c r="AV1506" s="26" t="s">
        <v>77</v>
      </c>
      <c r="AW1506" s="26" t="s">
        <v>77</v>
      </c>
      <c r="AX1506" s="26" t="s">
        <v>77</v>
      </c>
      <c r="AY1506" s="26" t="s">
        <v>63</v>
      </c>
      <c r="AZ1506" s="26" t="s">
        <v>77</v>
      </c>
      <c r="BA1506" s="26" t="s">
        <v>63</v>
      </c>
      <c r="BB1506" s="26" t="s">
        <v>63</v>
      </c>
      <c r="BC1506" s="26" t="s">
        <v>77</v>
      </c>
      <c r="BD1506" s="26" t="s">
        <v>1838</v>
      </c>
    </row>
    <row r="1507" spans="1:56" ht="12" customHeight="1">
      <c r="A1507" s="20">
        <v>1516</v>
      </c>
      <c r="B1507" s="21">
        <f>INDEX(Refs!A:A,MATCH($C1507,Refs!$I:$I,0))</f>
        <v>6133272</v>
      </c>
      <c r="C1507" s="22" t="s">
        <v>1834</v>
      </c>
      <c r="D1507" s="21" t="str">
        <f>INDEX(Refs!L:L,MATCH($C1507,Refs!$I:$I,0))</f>
        <v>Choudhary, K. M.; Jat, H. S.; Jat, M. L.; Nandal, D. P.; Poonia, Tanuja; Sharma, P. C.; Singh, Yadvinder; Yadav, A. K.</v>
      </c>
      <c r="E1507" s="21" t="str">
        <f>INDEX(Refs!S:S,MATCH($C1507,Refs!$I:$I,0))</f>
        <v>10.1007/s00267-020-01273-w</v>
      </c>
      <c r="F1507" s="23" t="s">
        <v>69</v>
      </c>
      <c r="G1507" s="23" t="s">
        <v>1835</v>
      </c>
      <c r="I1507" s="24" t="s">
        <v>320</v>
      </c>
      <c r="J1507" s="58" t="s">
        <v>1839</v>
      </c>
      <c r="L1507" s="58" t="s">
        <v>1837</v>
      </c>
      <c r="M1507" s="24">
        <v>4</v>
      </c>
      <c r="O1507" s="27" t="s">
        <v>59</v>
      </c>
      <c r="P1507" s="27" t="s">
        <v>59</v>
      </c>
      <c r="AF1507" s="23" t="s">
        <v>65</v>
      </c>
      <c r="AG1507" s="23" t="s">
        <v>75</v>
      </c>
      <c r="AJ1507" s="24">
        <v>2012.2017000000001</v>
      </c>
      <c r="AK1507" s="30" t="str">
        <f t="shared" si="54"/>
        <v>Rice/Wheat ZT + R</v>
      </c>
      <c r="AL1507" s="27">
        <v>2118</v>
      </c>
      <c r="AN1507" s="30" t="str">
        <f t="shared" si="55"/>
        <v>Rice/Wheat CT</v>
      </c>
      <c r="AO1507" s="27">
        <v>1715</v>
      </c>
      <c r="AR1507" s="27" t="s">
        <v>184</v>
      </c>
      <c r="AU1507" s="26" t="s">
        <v>77</v>
      </c>
      <c r="AV1507" s="26" t="s">
        <v>77</v>
      </c>
      <c r="AW1507" s="26" t="s">
        <v>77</v>
      </c>
      <c r="AX1507" s="26" t="s">
        <v>77</v>
      </c>
      <c r="AY1507" s="26" t="s">
        <v>63</v>
      </c>
      <c r="AZ1507" s="26" t="s">
        <v>77</v>
      </c>
      <c r="BA1507" s="26" t="s">
        <v>63</v>
      </c>
      <c r="BB1507" s="26" t="s">
        <v>63</v>
      </c>
      <c r="BC1507" s="26" t="s">
        <v>77</v>
      </c>
      <c r="BD1507" s="26" t="s">
        <v>1838</v>
      </c>
    </row>
    <row r="1508" spans="1:56" ht="12" customHeight="1">
      <c r="A1508" s="20">
        <v>1517</v>
      </c>
      <c r="B1508" s="21">
        <f>INDEX(Refs!A:A,MATCH($C1508,Refs!$I:$I,0))</f>
        <v>6133272</v>
      </c>
      <c r="C1508" s="22" t="s">
        <v>1834</v>
      </c>
      <c r="D1508" s="21" t="str">
        <f>INDEX(Refs!L:L,MATCH($C1508,Refs!$I:$I,0))</f>
        <v>Choudhary, K. M.; Jat, H. S.; Jat, M. L.; Nandal, D. P.; Poonia, Tanuja; Sharma, P. C.; Singh, Yadvinder; Yadav, A. K.</v>
      </c>
      <c r="E1508" s="21" t="str">
        <f>INDEX(Refs!S:S,MATCH($C1508,Refs!$I:$I,0))</f>
        <v>10.1007/s00267-020-01273-w</v>
      </c>
      <c r="F1508" s="23" t="s">
        <v>69</v>
      </c>
      <c r="G1508" s="23" t="s">
        <v>1835</v>
      </c>
      <c r="I1508" s="24" t="s">
        <v>1411</v>
      </c>
      <c r="J1508" s="26" t="s">
        <v>1840</v>
      </c>
      <c r="K1508" s="24" t="s">
        <v>320</v>
      </c>
      <c r="L1508" s="26" t="s">
        <v>1839</v>
      </c>
      <c r="M1508" s="24">
        <v>4</v>
      </c>
      <c r="T1508" s="27" t="s">
        <v>59</v>
      </c>
      <c r="AF1508" s="23" t="s">
        <v>65</v>
      </c>
      <c r="AG1508" s="23" t="s">
        <v>75</v>
      </c>
      <c r="AJ1508" s="24">
        <v>2012.2017000000001</v>
      </c>
      <c r="AK1508" s="30" t="str">
        <f t="shared" si="54"/>
        <v>Rice/Wheat/Mungbean ZT + R</v>
      </c>
      <c r="AL1508" s="27">
        <v>2469</v>
      </c>
      <c r="AN1508" s="30" t="str">
        <f t="shared" si="55"/>
        <v>Rice/Wheat ZT + R</v>
      </c>
      <c r="AO1508" s="27">
        <v>2118</v>
      </c>
      <c r="AR1508" s="27" t="s">
        <v>184</v>
      </c>
      <c r="AU1508" s="26" t="s">
        <v>77</v>
      </c>
      <c r="AV1508" s="26" t="s">
        <v>77</v>
      </c>
      <c r="AW1508" s="26" t="s">
        <v>77</v>
      </c>
      <c r="AX1508" s="26" t="s">
        <v>77</v>
      </c>
      <c r="AY1508" s="26" t="s">
        <v>63</v>
      </c>
      <c r="AZ1508" s="26" t="s">
        <v>77</v>
      </c>
      <c r="BA1508" s="26" t="s">
        <v>63</v>
      </c>
      <c r="BB1508" s="26" t="s">
        <v>63</v>
      </c>
      <c r="BC1508" s="26" t="s">
        <v>77</v>
      </c>
      <c r="BD1508" s="26" t="s">
        <v>1838</v>
      </c>
    </row>
    <row r="1509" spans="1:56" ht="12" customHeight="1">
      <c r="A1509" s="20">
        <v>1518</v>
      </c>
      <c r="B1509" s="21">
        <f>INDEX(Refs!A:A,MATCH($C1509,Refs!$I:$I,0))</f>
        <v>6133272</v>
      </c>
      <c r="C1509" s="22" t="s">
        <v>1834</v>
      </c>
      <c r="D1509" s="21" t="str">
        <f>INDEX(Refs!L:L,MATCH($C1509,Refs!$I:$I,0))</f>
        <v>Choudhary, K. M.; Jat, H. S.; Jat, M. L.; Nandal, D. P.; Poonia, Tanuja; Sharma, P. C.; Singh, Yadvinder; Yadav, A. K.</v>
      </c>
      <c r="E1509" s="21" t="str">
        <f>INDEX(Refs!S:S,MATCH($C1509,Refs!$I:$I,0))</f>
        <v>10.1007/s00267-020-01273-w</v>
      </c>
      <c r="F1509" s="23" t="s">
        <v>69</v>
      </c>
      <c r="G1509" s="23" t="s">
        <v>1835</v>
      </c>
      <c r="I1509" s="24" t="s">
        <v>1411</v>
      </c>
      <c r="J1509" s="26" t="s">
        <v>1840</v>
      </c>
      <c r="L1509" s="26" t="s">
        <v>1836</v>
      </c>
      <c r="M1509" s="24">
        <v>4</v>
      </c>
      <c r="O1509" s="27" t="s">
        <v>59</v>
      </c>
      <c r="P1509" s="27" t="s">
        <v>59</v>
      </c>
      <c r="AF1509" s="23" t="s">
        <v>65</v>
      </c>
      <c r="AG1509" s="23" t="s">
        <v>75</v>
      </c>
      <c r="AJ1509" s="24">
        <v>2012.2017000000001</v>
      </c>
      <c r="AK1509" s="30" t="str">
        <f t="shared" si="54"/>
        <v>Rice/Wheat/Mungbean ZT + R</v>
      </c>
      <c r="AL1509" s="27">
        <v>2469</v>
      </c>
      <c r="AN1509" s="30" t="str">
        <f t="shared" si="55"/>
        <v>Rice/Wheat/Mungbean CT</v>
      </c>
      <c r="AO1509" s="27">
        <v>1951</v>
      </c>
      <c r="AR1509" s="27" t="s">
        <v>184</v>
      </c>
      <c r="AU1509" s="26" t="s">
        <v>77</v>
      </c>
      <c r="AV1509" s="26" t="s">
        <v>77</v>
      </c>
      <c r="AW1509" s="26" t="s">
        <v>77</v>
      </c>
      <c r="AX1509" s="26" t="s">
        <v>77</v>
      </c>
      <c r="AY1509" s="26" t="s">
        <v>63</v>
      </c>
      <c r="AZ1509" s="26" t="s">
        <v>77</v>
      </c>
      <c r="BA1509" s="26" t="s">
        <v>63</v>
      </c>
      <c r="BB1509" s="26" t="s">
        <v>63</v>
      </c>
      <c r="BC1509" s="26" t="s">
        <v>77</v>
      </c>
      <c r="BD1509" s="26" t="s">
        <v>1838</v>
      </c>
    </row>
    <row r="1510" spans="1:56" ht="12" customHeight="1">
      <c r="A1510" s="20">
        <v>1519</v>
      </c>
      <c r="B1510" s="21">
        <f>INDEX(Refs!A:A,MATCH($C1510,Refs!$I:$I,0))</f>
        <v>6133272</v>
      </c>
      <c r="C1510" s="22" t="s">
        <v>1834</v>
      </c>
      <c r="D1510" s="21" t="str">
        <f>INDEX(Refs!L:L,MATCH($C1510,Refs!$I:$I,0))</f>
        <v>Choudhary, K. M.; Jat, H. S.; Jat, M. L.; Nandal, D. P.; Poonia, Tanuja; Sharma, P. C.; Singh, Yadvinder; Yadav, A. K.</v>
      </c>
      <c r="E1510" s="21" t="str">
        <f>INDEX(Refs!S:S,MATCH($C1510,Refs!$I:$I,0))</f>
        <v>10.1007/s00267-020-01273-w</v>
      </c>
      <c r="F1510" s="23" t="s">
        <v>69</v>
      </c>
      <c r="G1510" s="23" t="s">
        <v>1835</v>
      </c>
      <c r="I1510" s="24" t="s">
        <v>110</v>
      </c>
      <c r="J1510" s="26" t="s">
        <v>1841</v>
      </c>
      <c r="K1510" s="24" t="s">
        <v>71</v>
      </c>
      <c r="L1510" s="26" t="s">
        <v>1842</v>
      </c>
      <c r="M1510" s="24">
        <v>4</v>
      </c>
      <c r="T1510" s="27" t="s">
        <v>59</v>
      </c>
      <c r="AF1510" s="23" t="s">
        <v>65</v>
      </c>
      <c r="AG1510" s="23" t="s">
        <v>75</v>
      </c>
      <c r="AJ1510" s="24">
        <v>2012.2017000000001</v>
      </c>
      <c r="AK1510" s="30" t="str">
        <f t="shared" si="54"/>
        <v>Maize/Wheat/Mungbean CT</v>
      </c>
      <c r="AL1510" s="27">
        <v>2267</v>
      </c>
      <c r="AN1510" s="30" t="str">
        <f t="shared" si="55"/>
        <v>Maize/Wheat CT</v>
      </c>
      <c r="AO1510" s="27">
        <v>2014</v>
      </c>
      <c r="AR1510" s="27" t="s">
        <v>184</v>
      </c>
      <c r="AU1510" s="26" t="s">
        <v>77</v>
      </c>
      <c r="AV1510" s="26" t="s">
        <v>77</v>
      </c>
      <c r="AW1510" s="26" t="s">
        <v>77</v>
      </c>
      <c r="AX1510" s="26" t="s">
        <v>77</v>
      </c>
      <c r="AY1510" s="26" t="s">
        <v>63</v>
      </c>
      <c r="AZ1510" s="26" t="s">
        <v>77</v>
      </c>
      <c r="BA1510" s="26" t="s">
        <v>63</v>
      </c>
      <c r="BB1510" s="26" t="s">
        <v>63</v>
      </c>
      <c r="BC1510" s="26" t="s">
        <v>77</v>
      </c>
      <c r="BD1510" s="26" t="s">
        <v>1838</v>
      </c>
    </row>
    <row r="1511" spans="1:56" ht="12" customHeight="1">
      <c r="A1511" s="20">
        <v>1520</v>
      </c>
      <c r="B1511" s="21">
        <f>INDEX(Refs!A:A,MATCH($C1511,Refs!$I:$I,0))</f>
        <v>6133272</v>
      </c>
      <c r="C1511" s="22" t="s">
        <v>1834</v>
      </c>
      <c r="D1511" s="21" t="str">
        <f>INDEX(Refs!L:L,MATCH($C1511,Refs!$I:$I,0))</f>
        <v>Choudhary, K. M.; Jat, H. S.; Jat, M. L.; Nandal, D. P.; Poonia, Tanuja; Sharma, P. C.; Singh, Yadvinder; Yadav, A. K.</v>
      </c>
      <c r="E1511" s="21" t="str">
        <f>INDEX(Refs!S:S,MATCH($C1511,Refs!$I:$I,0))</f>
        <v>10.1007/s00267-020-01273-w</v>
      </c>
      <c r="F1511" s="23" t="s">
        <v>69</v>
      </c>
      <c r="G1511" s="23" t="s">
        <v>1835</v>
      </c>
      <c r="I1511" s="24" t="s">
        <v>71</v>
      </c>
      <c r="J1511" s="26" t="s">
        <v>1843</v>
      </c>
      <c r="L1511" s="26" t="s">
        <v>1842</v>
      </c>
      <c r="M1511" s="24">
        <v>4</v>
      </c>
      <c r="O1511" s="27" t="s">
        <v>59</v>
      </c>
      <c r="P1511" s="27" t="s">
        <v>59</v>
      </c>
      <c r="AF1511" s="23" t="s">
        <v>65</v>
      </c>
      <c r="AG1511" s="23" t="s">
        <v>75</v>
      </c>
      <c r="AJ1511" s="24">
        <v>2012.2017000000001</v>
      </c>
      <c r="AK1511" s="30" t="str">
        <f t="shared" si="54"/>
        <v>Maize/Wheat ZT + R</v>
      </c>
      <c r="AL1511" s="27">
        <v>2530</v>
      </c>
      <c r="AN1511" s="30" t="str">
        <f t="shared" si="55"/>
        <v>Maize/Wheat CT</v>
      </c>
      <c r="AO1511" s="27">
        <v>2014</v>
      </c>
      <c r="AR1511" s="27" t="s">
        <v>184</v>
      </c>
      <c r="AU1511" s="26" t="s">
        <v>77</v>
      </c>
      <c r="AV1511" s="26" t="s">
        <v>77</v>
      </c>
      <c r="AW1511" s="26" t="s">
        <v>77</v>
      </c>
      <c r="AX1511" s="26" t="s">
        <v>77</v>
      </c>
      <c r="AY1511" s="26" t="s">
        <v>63</v>
      </c>
      <c r="AZ1511" s="26" t="s">
        <v>77</v>
      </c>
      <c r="BA1511" s="26" t="s">
        <v>63</v>
      </c>
      <c r="BB1511" s="26" t="s">
        <v>63</v>
      </c>
      <c r="BC1511" s="26" t="s">
        <v>77</v>
      </c>
      <c r="BD1511" s="26" t="s">
        <v>1838</v>
      </c>
    </row>
    <row r="1512" spans="1:56" ht="12" customHeight="1">
      <c r="A1512" s="20">
        <v>1521</v>
      </c>
      <c r="B1512" s="21">
        <f>INDEX(Refs!A:A,MATCH($C1512,Refs!$I:$I,0))</f>
        <v>6133272</v>
      </c>
      <c r="C1512" s="22" t="s">
        <v>1834</v>
      </c>
      <c r="D1512" s="21" t="str">
        <f>INDEX(Refs!L:L,MATCH($C1512,Refs!$I:$I,0))</f>
        <v>Choudhary, K. M.; Jat, H. S.; Jat, M. L.; Nandal, D. P.; Poonia, Tanuja; Sharma, P. C.; Singh, Yadvinder; Yadav, A. K.</v>
      </c>
      <c r="E1512" s="21" t="str">
        <f>INDEX(Refs!S:S,MATCH($C1512,Refs!$I:$I,0))</f>
        <v>10.1007/s00267-020-01273-w</v>
      </c>
      <c r="F1512" s="23" t="s">
        <v>69</v>
      </c>
      <c r="G1512" s="23" t="s">
        <v>1835</v>
      </c>
      <c r="I1512" s="24" t="s">
        <v>110</v>
      </c>
      <c r="J1512" s="26" t="s">
        <v>1844</v>
      </c>
      <c r="K1512" s="24" t="s">
        <v>71</v>
      </c>
      <c r="L1512" s="26" t="s">
        <v>1843</v>
      </c>
      <c r="M1512" s="24">
        <v>4</v>
      </c>
      <c r="T1512" s="27" t="s">
        <v>59</v>
      </c>
      <c r="AF1512" s="23" t="s">
        <v>65</v>
      </c>
      <c r="AG1512" s="23" t="s">
        <v>75</v>
      </c>
      <c r="AJ1512" s="24">
        <v>2012.2017000000001</v>
      </c>
      <c r="AK1512" s="30" t="str">
        <f t="shared" si="54"/>
        <v>Maize/Wheat/Mungbean ZT + R</v>
      </c>
      <c r="AL1512" s="27">
        <v>2965</v>
      </c>
      <c r="AN1512" s="30" t="str">
        <f t="shared" si="55"/>
        <v>Maize/Wheat ZT + R</v>
      </c>
      <c r="AO1512" s="27">
        <v>2530</v>
      </c>
      <c r="AR1512" s="27" t="s">
        <v>184</v>
      </c>
      <c r="AU1512" s="26" t="s">
        <v>77</v>
      </c>
      <c r="AV1512" s="26" t="s">
        <v>77</v>
      </c>
      <c r="AW1512" s="26" t="s">
        <v>77</v>
      </c>
      <c r="AX1512" s="26" t="s">
        <v>77</v>
      </c>
      <c r="AY1512" s="26" t="s">
        <v>63</v>
      </c>
      <c r="AZ1512" s="26" t="s">
        <v>77</v>
      </c>
      <c r="BA1512" s="26" t="s">
        <v>63</v>
      </c>
      <c r="BB1512" s="26" t="s">
        <v>63</v>
      </c>
      <c r="BC1512" s="26" t="s">
        <v>77</v>
      </c>
      <c r="BD1512" s="26" t="s">
        <v>1838</v>
      </c>
    </row>
    <row r="1513" spans="1:56" ht="12" customHeight="1">
      <c r="A1513" s="20">
        <v>1522</v>
      </c>
      <c r="B1513" s="21">
        <f>INDEX(Refs!A:A,MATCH($C1513,Refs!$I:$I,0))</f>
        <v>6133272</v>
      </c>
      <c r="C1513" s="22" t="s">
        <v>1834</v>
      </c>
      <c r="D1513" s="21" t="str">
        <f>INDEX(Refs!L:L,MATCH($C1513,Refs!$I:$I,0))</f>
        <v>Choudhary, K. M.; Jat, H. S.; Jat, M. L.; Nandal, D. P.; Poonia, Tanuja; Sharma, P. C.; Singh, Yadvinder; Yadav, A. K.</v>
      </c>
      <c r="E1513" s="21" t="str">
        <f>INDEX(Refs!S:S,MATCH($C1513,Refs!$I:$I,0))</f>
        <v>10.1007/s00267-020-01273-w</v>
      </c>
      <c r="F1513" s="23" t="s">
        <v>69</v>
      </c>
      <c r="G1513" s="23" t="s">
        <v>1835</v>
      </c>
      <c r="I1513" s="24" t="s">
        <v>110</v>
      </c>
      <c r="J1513" s="26" t="s">
        <v>1844</v>
      </c>
      <c r="L1513" s="26" t="s">
        <v>1841</v>
      </c>
      <c r="M1513" s="24">
        <v>4</v>
      </c>
      <c r="O1513" s="27" t="s">
        <v>59</v>
      </c>
      <c r="P1513" s="27" t="s">
        <v>59</v>
      </c>
      <c r="AF1513" s="23" t="s">
        <v>65</v>
      </c>
      <c r="AG1513" s="23" t="s">
        <v>75</v>
      </c>
      <c r="AJ1513" s="24">
        <v>2012.2017000000001</v>
      </c>
      <c r="AK1513" s="30" t="str">
        <f t="shared" si="54"/>
        <v>Maize/Wheat/Mungbean ZT + R</v>
      </c>
      <c r="AL1513" s="27">
        <v>2965</v>
      </c>
      <c r="AN1513" s="30" t="str">
        <f t="shared" si="55"/>
        <v>Maize/Wheat/Mungbean CT</v>
      </c>
      <c r="AO1513" s="27">
        <v>2267</v>
      </c>
      <c r="AR1513" s="27" t="s">
        <v>184</v>
      </c>
      <c r="AU1513" s="26" t="s">
        <v>77</v>
      </c>
      <c r="AV1513" s="26" t="s">
        <v>77</v>
      </c>
      <c r="AW1513" s="26" t="s">
        <v>77</v>
      </c>
      <c r="AX1513" s="26" t="s">
        <v>77</v>
      </c>
      <c r="AY1513" s="26" t="s">
        <v>63</v>
      </c>
      <c r="AZ1513" s="26" t="s">
        <v>77</v>
      </c>
      <c r="BA1513" s="26" t="s">
        <v>63</v>
      </c>
      <c r="BB1513" s="26" t="s">
        <v>63</v>
      </c>
      <c r="BC1513" s="26" t="s">
        <v>77</v>
      </c>
      <c r="BD1513" s="26" t="s">
        <v>1838</v>
      </c>
    </row>
    <row r="1514" spans="1:56" ht="12" customHeight="1">
      <c r="A1514" s="20">
        <v>1523</v>
      </c>
      <c r="B1514" s="21" t="e">
        <f>INDEX(Refs!A:A,MATCH($C1514,Refs!$I:$I,0))</f>
        <v>#N/A</v>
      </c>
      <c r="D1514" s="21" t="e">
        <f>INDEX(Refs!L:L,MATCH($C1514,Refs!$I:$I,0))</f>
        <v>#N/A</v>
      </c>
      <c r="E1514" s="21" t="e">
        <f>INDEX(Refs!S:S,MATCH($C1514,Refs!$I:$I,0))</f>
        <v>#N/A</v>
      </c>
      <c r="AK1514" s="30">
        <f t="shared" si="54"/>
        <v>0</v>
      </c>
      <c r="AN1514" s="30">
        <f t="shared" si="55"/>
        <v>0</v>
      </c>
    </row>
    <row r="1515" spans="1:56" ht="12" customHeight="1">
      <c r="A1515" s="20">
        <v>1524</v>
      </c>
      <c r="B1515" s="21">
        <f>INDEX(Refs!A:A,MATCH($C1515,Refs!$I:$I,0))</f>
        <v>6136322</v>
      </c>
      <c r="C1515" s="22" t="s">
        <v>1845</v>
      </c>
      <c r="D1515" s="21" t="str">
        <f>INDEX(Refs!L:L,MATCH($C1515,Refs!$I:$I,0))</f>
        <v>Li, Haoyu; Li, Jun; Liu, Pengzhao; Sun, Yuanguang; Wang, Rui; Wang, Xiaoli; Zhang, Qi; Zhang, Yuanhong</v>
      </c>
      <c r="E1515" s="21" t="str">
        <f>INDEX(Refs!S:S,MATCH($C1515,Refs!$I:$I,0))</f>
        <v>10.1016/j.eja.2022.126731</v>
      </c>
      <c r="F1515" s="23" t="s">
        <v>86</v>
      </c>
      <c r="G1515" s="23" t="s">
        <v>1846</v>
      </c>
      <c r="I1515" s="24" t="s">
        <v>180</v>
      </c>
      <c r="J1515" s="26" t="s">
        <v>1847</v>
      </c>
      <c r="K1515" s="24" t="s">
        <v>79</v>
      </c>
      <c r="L1515" s="26" t="s">
        <v>1848</v>
      </c>
      <c r="M1515" s="24">
        <v>3</v>
      </c>
      <c r="T1515" s="27" t="s">
        <v>59</v>
      </c>
      <c r="AF1515" s="23" t="s">
        <v>60</v>
      </c>
      <c r="AG1515" s="23" t="s">
        <v>147</v>
      </c>
      <c r="AJ1515" s="24">
        <v>2007.2019</v>
      </c>
      <c r="AK1515" s="30" t="str">
        <f t="shared" si="54"/>
        <v>Wheat/Maize 225N 180P K0 R</v>
      </c>
      <c r="AL1515" s="27">
        <v>5247</v>
      </c>
      <c r="AN1515" s="30" t="str">
        <f t="shared" si="55"/>
        <v>Sole Wheat 225N 180P K0 CK</v>
      </c>
      <c r="AO1515" s="27">
        <v>5322</v>
      </c>
      <c r="AR1515" s="27" t="s">
        <v>67</v>
      </c>
      <c r="AU1515" s="26" t="s">
        <v>77</v>
      </c>
      <c r="AV1515" s="26" t="s">
        <v>77</v>
      </c>
      <c r="AW1515" s="26" t="s">
        <v>63</v>
      </c>
      <c r="AX1515" s="26" t="s">
        <v>77</v>
      </c>
      <c r="AY1515" s="26" t="s">
        <v>63</v>
      </c>
      <c r="AZ1515" s="26" t="s">
        <v>77</v>
      </c>
      <c r="BA1515" s="26" t="s">
        <v>63</v>
      </c>
      <c r="BB1515" s="26" t="s">
        <v>63</v>
      </c>
      <c r="BC1515" s="26" t="s">
        <v>63</v>
      </c>
      <c r="BD1515" s="26" t="s">
        <v>63</v>
      </c>
    </row>
    <row r="1516" spans="1:56" ht="12" customHeight="1">
      <c r="A1516" s="20">
        <v>1525</v>
      </c>
      <c r="B1516" s="21">
        <f>INDEX(Refs!A:A,MATCH($C1516,Refs!$I:$I,0))</f>
        <v>6136322</v>
      </c>
      <c r="C1516" s="22" t="s">
        <v>1845</v>
      </c>
      <c r="D1516" s="21" t="str">
        <f>INDEX(Refs!L:L,MATCH($C1516,Refs!$I:$I,0))</f>
        <v>Li, Haoyu; Li, Jun; Liu, Pengzhao; Sun, Yuanguang; Wang, Rui; Wang, Xiaoli; Zhang, Qi; Zhang, Yuanhong</v>
      </c>
      <c r="E1516" s="21" t="str">
        <f>INDEX(Refs!S:S,MATCH($C1516,Refs!$I:$I,0))</f>
        <v>10.1016/j.eja.2022.126731</v>
      </c>
      <c r="F1516" s="23" t="s">
        <v>86</v>
      </c>
      <c r="G1516" s="23" t="s">
        <v>1846</v>
      </c>
      <c r="I1516" s="24" t="s">
        <v>180</v>
      </c>
      <c r="J1516" s="26" t="s">
        <v>1849</v>
      </c>
      <c r="K1516" s="24" t="s">
        <v>79</v>
      </c>
      <c r="L1516" s="26" t="s">
        <v>1850</v>
      </c>
      <c r="M1516" s="24">
        <v>3</v>
      </c>
      <c r="T1516" s="27" t="s">
        <v>59</v>
      </c>
      <c r="AF1516" s="23" t="s">
        <v>60</v>
      </c>
      <c r="AG1516" s="23" t="s">
        <v>147</v>
      </c>
      <c r="AJ1516" s="24">
        <v>2007.2019</v>
      </c>
      <c r="AK1516" s="30" t="str">
        <f t="shared" si="54"/>
        <v>Wheat/Maize 150N 120P K90 FR</v>
      </c>
      <c r="AL1516" s="27">
        <v>5774</v>
      </c>
      <c r="AN1516" s="30" t="str">
        <f t="shared" si="55"/>
        <v>Sole Wheat 150N 120P K90 F</v>
      </c>
      <c r="AO1516" s="27">
        <v>5849</v>
      </c>
      <c r="AR1516" s="27" t="s">
        <v>67</v>
      </c>
      <c r="AU1516" s="26" t="s">
        <v>77</v>
      </c>
      <c r="AV1516" s="26" t="s">
        <v>77</v>
      </c>
      <c r="AW1516" s="26" t="s">
        <v>63</v>
      </c>
      <c r="AX1516" s="26" t="s">
        <v>77</v>
      </c>
      <c r="AY1516" s="26" t="s">
        <v>63</v>
      </c>
      <c r="AZ1516" s="26" t="s">
        <v>77</v>
      </c>
      <c r="BA1516" s="26" t="s">
        <v>63</v>
      </c>
      <c r="BB1516" s="26" t="s">
        <v>63</v>
      </c>
      <c r="BC1516" s="26" t="s">
        <v>63</v>
      </c>
      <c r="BD1516" s="26" t="s">
        <v>63</v>
      </c>
    </row>
    <row r="1517" spans="1:56" ht="12" customHeight="1">
      <c r="A1517" s="20">
        <v>1526</v>
      </c>
      <c r="B1517" s="21">
        <f>INDEX(Refs!A:A,MATCH($C1517,Refs!$I:$I,0))</f>
        <v>6136322</v>
      </c>
      <c r="C1517" s="22" t="s">
        <v>1845</v>
      </c>
      <c r="D1517" s="21" t="str">
        <f>INDEX(Refs!L:L,MATCH($C1517,Refs!$I:$I,0))</f>
        <v>Li, Haoyu; Li, Jun; Liu, Pengzhao; Sun, Yuanguang; Wang, Rui; Wang, Xiaoli; Zhang, Qi; Zhang, Yuanhong</v>
      </c>
      <c r="E1517" s="21" t="str">
        <f>INDEX(Refs!S:S,MATCH($C1517,Refs!$I:$I,0))</f>
        <v>10.1016/j.eja.2022.126731</v>
      </c>
      <c r="F1517" s="23" t="s">
        <v>86</v>
      </c>
      <c r="G1517" s="23" t="s">
        <v>1846</v>
      </c>
      <c r="I1517" s="24" t="s">
        <v>180</v>
      </c>
      <c r="J1517" s="26" t="s">
        <v>1851</v>
      </c>
      <c r="K1517" s="24" t="s">
        <v>79</v>
      </c>
      <c r="L1517" s="26" t="s">
        <v>1852</v>
      </c>
      <c r="M1517" s="24">
        <v>3</v>
      </c>
      <c r="T1517" s="27" t="s">
        <v>59</v>
      </c>
      <c r="AF1517" s="23" t="s">
        <v>60</v>
      </c>
      <c r="AG1517" s="23" t="s">
        <v>147</v>
      </c>
      <c r="AJ1517" s="24">
        <v>2007.2019</v>
      </c>
      <c r="AK1517" s="30" t="str">
        <f t="shared" si="54"/>
        <v>Wheat/Maize 225N 180P K0 SR</v>
      </c>
      <c r="AL1517" s="27">
        <v>5322</v>
      </c>
      <c r="AN1517" s="30" t="str">
        <f t="shared" si="55"/>
        <v>Sole Wheat 225N 180P K0 S</v>
      </c>
      <c r="AO1517" s="27">
        <v>5397</v>
      </c>
      <c r="AR1517" s="27" t="s">
        <v>67</v>
      </c>
      <c r="AU1517" s="26" t="s">
        <v>77</v>
      </c>
      <c r="AV1517" s="26" t="s">
        <v>77</v>
      </c>
      <c r="AW1517" s="26" t="s">
        <v>63</v>
      </c>
      <c r="AX1517" s="26" t="s">
        <v>77</v>
      </c>
      <c r="AY1517" s="26" t="s">
        <v>63</v>
      </c>
      <c r="AZ1517" s="26" t="s">
        <v>77</v>
      </c>
      <c r="BA1517" s="26" t="s">
        <v>63</v>
      </c>
      <c r="BB1517" s="26" t="s">
        <v>63</v>
      </c>
      <c r="BC1517" s="26" t="s">
        <v>63</v>
      </c>
      <c r="BD1517" s="26" t="s">
        <v>63</v>
      </c>
    </row>
    <row r="1518" spans="1:56" ht="12" customHeight="1">
      <c r="A1518" s="20">
        <v>1527</v>
      </c>
      <c r="B1518" s="21">
        <f>INDEX(Refs!A:A,MATCH($C1518,Refs!$I:$I,0))</f>
        <v>6136322</v>
      </c>
      <c r="C1518" s="22" t="s">
        <v>1845</v>
      </c>
      <c r="D1518" s="21" t="str">
        <f>INDEX(Refs!L:L,MATCH($C1518,Refs!$I:$I,0))</f>
        <v>Li, Haoyu; Li, Jun; Liu, Pengzhao; Sun, Yuanguang; Wang, Rui; Wang, Xiaoli; Zhang, Qi; Zhang, Yuanhong</v>
      </c>
      <c r="E1518" s="21" t="str">
        <f>INDEX(Refs!S:S,MATCH($C1518,Refs!$I:$I,0))</f>
        <v>10.1016/j.eja.2022.126731</v>
      </c>
      <c r="F1518" s="23" t="s">
        <v>86</v>
      </c>
      <c r="G1518" s="23" t="s">
        <v>1846</v>
      </c>
      <c r="I1518" s="24" t="s">
        <v>180</v>
      </c>
      <c r="J1518" s="26" t="s">
        <v>1847</v>
      </c>
      <c r="K1518" s="24" t="s">
        <v>79</v>
      </c>
      <c r="L1518" s="26" t="s">
        <v>1848</v>
      </c>
      <c r="M1518" s="24">
        <v>3</v>
      </c>
      <c r="T1518" s="27" t="s">
        <v>59</v>
      </c>
      <c r="AF1518" s="23" t="s">
        <v>80</v>
      </c>
      <c r="AG1518" s="23" t="s">
        <v>147</v>
      </c>
      <c r="AJ1518" s="24">
        <v>2007.2019</v>
      </c>
      <c r="AK1518" s="30" t="str">
        <f t="shared" ref="AK1518:AK1581" si="56">J1518</f>
        <v>Wheat/Maize 225N 180P K0 R</v>
      </c>
      <c r="AL1518" s="27">
        <v>5290</v>
      </c>
      <c r="AN1518" s="30" t="str">
        <f t="shared" ref="AN1518:AN1581" si="57">L1518</f>
        <v>Sole Wheat 225N 180P K0 CK</v>
      </c>
      <c r="AO1518" s="27">
        <v>1960</v>
      </c>
      <c r="AR1518" s="27" t="s">
        <v>67</v>
      </c>
      <c r="AU1518" s="26" t="s">
        <v>77</v>
      </c>
      <c r="AV1518" s="26" t="s">
        <v>77</v>
      </c>
      <c r="AW1518" s="26" t="s">
        <v>63</v>
      </c>
      <c r="AX1518" s="26" t="s">
        <v>77</v>
      </c>
      <c r="AY1518" s="26" t="s">
        <v>63</v>
      </c>
      <c r="AZ1518" s="26" t="s">
        <v>77</v>
      </c>
      <c r="BA1518" s="26" t="s">
        <v>63</v>
      </c>
      <c r="BB1518" s="26" t="s">
        <v>63</v>
      </c>
      <c r="BC1518" s="26" t="s">
        <v>63</v>
      </c>
      <c r="BD1518" s="26" t="s">
        <v>63</v>
      </c>
    </row>
    <row r="1519" spans="1:56" ht="12" customHeight="1">
      <c r="A1519" s="20">
        <v>1528</v>
      </c>
      <c r="B1519" s="21">
        <f>INDEX(Refs!A:A,MATCH($C1519,Refs!$I:$I,0))</f>
        <v>6136322</v>
      </c>
      <c r="C1519" s="22" t="s">
        <v>1845</v>
      </c>
      <c r="D1519" s="21" t="str">
        <f>INDEX(Refs!L:L,MATCH($C1519,Refs!$I:$I,0))</f>
        <v>Li, Haoyu; Li, Jun; Liu, Pengzhao; Sun, Yuanguang; Wang, Rui; Wang, Xiaoli; Zhang, Qi; Zhang, Yuanhong</v>
      </c>
      <c r="E1519" s="21" t="str">
        <f>INDEX(Refs!S:S,MATCH($C1519,Refs!$I:$I,0))</f>
        <v>10.1016/j.eja.2022.126731</v>
      </c>
      <c r="F1519" s="23" t="s">
        <v>86</v>
      </c>
      <c r="G1519" s="23" t="s">
        <v>1846</v>
      </c>
      <c r="I1519" s="24" t="s">
        <v>180</v>
      </c>
      <c r="J1519" s="26" t="s">
        <v>1849</v>
      </c>
      <c r="K1519" s="24" t="s">
        <v>79</v>
      </c>
      <c r="L1519" s="26" t="s">
        <v>1850</v>
      </c>
      <c r="M1519" s="24">
        <v>3</v>
      </c>
      <c r="T1519" s="27" t="s">
        <v>59</v>
      </c>
      <c r="AF1519" s="23" t="s">
        <v>80</v>
      </c>
      <c r="AG1519" s="23" t="s">
        <v>147</v>
      </c>
      <c r="AJ1519" s="24">
        <v>2007.2019</v>
      </c>
      <c r="AK1519" s="30" t="str">
        <f t="shared" si="56"/>
        <v>Wheat/Maize 150N 120P K90 FR</v>
      </c>
      <c r="AL1519" s="27">
        <v>4892</v>
      </c>
      <c r="AN1519" s="30" t="str">
        <f t="shared" si="57"/>
        <v>Sole Wheat 150N 120P K90 F</v>
      </c>
      <c r="AO1519" s="27">
        <v>1849</v>
      </c>
      <c r="AR1519" s="27" t="s">
        <v>67</v>
      </c>
      <c r="AU1519" s="26" t="s">
        <v>77</v>
      </c>
      <c r="AV1519" s="26" t="s">
        <v>77</v>
      </c>
      <c r="AW1519" s="26" t="s">
        <v>63</v>
      </c>
      <c r="AX1519" s="26" t="s">
        <v>77</v>
      </c>
      <c r="AY1519" s="26" t="s">
        <v>63</v>
      </c>
      <c r="AZ1519" s="26" t="s">
        <v>77</v>
      </c>
      <c r="BA1519" s="26" t="s">
        <v>63</v>
      </c>
      <c r="BB1519" s="26" t="s">
        <v>63</v>
      </c>
      <c r="BC1519" s="26" t="s">
        <v>63</v>
      </c>
      <c r="BD1519" s="26" t="s">
        <v>63</v>
      </c>
    </row>
    <row r="1520" spans="1:56" ht="12" customHeight="1">
      <c r="A1520" s="20">
        <v>1529</v>
      </c>
      <c r="B1520" s="21">
        <f>INDEX(Refs!A:A,MATCH($C1520,Refs!$I:$I,0))</f>
        <v>6136322</v>
      </c>
      <c r="C1520" s="22" t="s">
        <v>1845</v>
      </c>
      <c r="D1520" s="21" t="str">
        <f>INDEX(Refs!L:L,MATCH($C1520,Refs!$I:$I,0))</f>
        <v>Li, Haoyu; Li, Jun; Liu, Pengzhao; Sun, Yuanguang; Wang, Rui; Wang, Xiaoli; Zhang, Qi; Zhang, Yuanhong</v>
      </c>
      <c r="E1520" s="21" t="str">
        <f>INDEX(Refs!S:S,MATCH($C1520,Refs!$I:$I,0))</f>
        <v>10.1016/j.eja.2022.126731</v>
      </c>
      <c r="F1520" s="23" t="s">
        <v>86</v>
      </c>
      <c r="G1520" s="23" t="s">
        <v>1846</v>
      </c>
      <c r="I1520" s="24" t="s">
        <v>180</v>
      </c>
      <c r="J1520" s="26" t="s">
        <v>1851</v>
      </c>
      <c r="K1520" s="24" t="s">
        <v>79</v>
      </c>
      <c r="L1520" s="26" t="s">
        <v>1852</v>
      </c>
      <c r="M1520" s="24">
        <v>3</v>
      </c>
      <c r="T1520" s="27" t="s">
        <v>59</v>
      </c>
      <c r="AF1520" s="23" t="s">
        <v>80</v>
      </c>
      <c r="AG1520" s="23" t="s">
        <v>147</v>
      </c>
      <c r="AJ1520" s="24">
        <v>2007.2019</v>
      </c>
      <c r="AK1520" s="30" t="str">
        <f t="shared" si="56"/>
        <v>Wheat/Maize 225N 180P K0 SR</v>
      </c>
      <c r="AL1520" s="27">
        <v>5861</v>
      </c>
      <c r="AN1520" s="30" t="str">
        <f t="shared" si="57"/>
        <v>Sole Wheat 225N 180P K0 S</v>
      </c>
      <c r="AO1520" s="27">
        <v>2787</v>
      </c>
      <c r="AR1520" s="27" t="s">
        <v>67</v>
      </c>
      <c r="AU1520" s="26" t="s">
        <v>77</v>
      </c>
      <c r="AV1520" s="26" t="s">
        <v>77</v>
      </c>
      <c r="AW1520" s="26" t="s">
        <v>63</v>
      </c>
      <c r="AX1520" s="26" t="s">
        <v>77</v>
      </c>
      <c r="AY1520" s="26" t="s">
        <v>63</v>
      </c>
      <c r="AZ1520" s="26" t="s">
        <v>77</v>
      </c>
      <c r="BA1520" s="26" t="s">
        <v>63</v>
      </c>
      <c r="BB1520" s="26" t="s">
        <v>63</v>
      </c>
      <c r="BC1520" s="26" t="s">
        <v>63</v>
      </c>
      <c r="BD1520" s="26" t="s">
        <v>63</v>
      </c>
    </row>
    <row r="1521" spans="1:56" ht="12" customHeight="1">
      <c r="A1521" s="20">
        <v>1530</v>
      </c>
      <c r="B1521" s="21" t="e">
        <f>INDEX(Refs!A:A,MATCH($C1521,Refs!$I:$I,0))</f>
        <v>#N/A</v>
      </c>
      <c r="D1521" s="21" t="e">
        <f>INDEX(Refs!L:L,MATCH($C1521,Refs!$I:$I,0))</f>
        <v>#N/A</v>
      </c>
      <c r="E1521" s="21" t="e">
        <f>INDEX(Refs!S:S,MATCH($C1521,Refs!$I:$I,0))</f>
        <v>#N/A</v>
      </c>
      <c r="AK1521" s="30">
        <f t="shared" si="56"/>
        <v>0</v>
      </c>
      <c r="AN1521" s="30">
        <f t="shared" si="57"/>
        <v>0</v>
      </c>
    </row>
    <row r="1522" spans="1:56" ht="12" customHeight="1">
      <c r="A1522" s="20">
        <v>1531</v>
      </c>
      <c r="B1522" s="21">
        <f>INDEX(Refs!A:A,MATCH($C1522,Refs!$I:$I,0))</f>
        <v>6141562</v>
      </c>
      <c r="C1522" s="22" t="s">
        <v>1853</v>
      </c>
      <c r="D1522" s="21" t="str">
        <f>INDEX(Refs!L:L,MATCH($C1522,Refs!$I:$I,0))</f>
        <v>Ejigu, Workineh; Elias, Eyasu; Selassie, Yihenew G.; Smaling, Eric</v>
      </c>
      <c r="E1522" s="21" t="str">
        <f>INDEX(Refs!S:S,MATCH($C1522,Refs!$I:$I,0))</f>
        <v>10.1080/01904167.2021.1985140</v>
      </c>
      <c r="F1522" s="23" t="s">
        <v>54</v>
      </c>
      <c r="G1522" s="23" t="s">
        <v>1854</v>
      </c>
      <c r="I1522" s="24" t="s">
        <v>563</v>
      </c>
      <c r="J1522" s="26" t="s">
        <v>1855</v>
      </c>
      <c r="L1522" s="26" t="s">
        <v>1856</v>
      </c>
      <c r="M1522" s="24">
        <v>3</v>
      </c>
      <c r="Q1522" s="27" t="s">
        <v>59</v>
      </c>
      <c r="AF1522" s="23" t="s">
        <v>60</v>
      </c>
      <c r="AG1522" s="23" t="s">
        <v>479</v>
      </c>
      <c r="AJ1522" s="24">
        <v>2018.2019</v>
      </c>
      <c r="AK1522" s="30" t="str">
        <f t="shared" si="56"/>
        <v>Compost 5 Urea/NPBS 0</v>
      </c>
      <c r="AL1522" s="27">
        <v>1100</v>
      </c>
      <c r="AN1522" s="30" t="str">
        <f t="shared" si="57"/>
        <v>Compost 0 Urea/NPBS 0</v>
      </c>
      <c r="AO1522" s="27">
        <v>0</v>
      </c>
      <c r="AR1522" s="27" t="s">
        <v>303</v>
      </c>
      <c r="AU1522" s="26" t="s">
        <v>63</v>
      </c>
      <c r="AV1522" s="26" t="s">
        <v>77</v>
      </c>
      <c r="AW1522" s="26" t="s">
        <v>77</v>
      </c>
      <c r="AX1522" s="26" t="s">
        <v>63</v>
      </c>
      <c r="AY1522" s="26" t="s">
        <v>63</v>
      </c>
      <c r="AZ1522" s="26" t="s">
        <v>63</v>
      </c>
      <c r="BA1522" s="26" t="s">
        <v>63</v>
      </c>
      <c r="BB1522" s="26" t="s">
        <v>63</v>
      </c>
      <c r="BC1522" s="26" t="s">
        <v>63</v>
      </c>
      <c r="BD1522" s="26" t="s">
        <v>63</v>
      </c>
    </row>
    <row r="1523" spans="1:56" ht="12" customHeight="1">
      <c r="A1523" s="20">
        <v>1532</v>
      </c>
      <c r="B1523" s="21">
        <f>INDEX(Refs!A:A,MATCH($C1523,Refs!$I:$I,0))</f>
        <v>6141562</v>
      </c>
      <c r="C1523" s="22" t="s">
        <v>1853</v>
      </c>
      <c r="D1523" s="21" t="str">
        <f>INDEX(Refs!L:L,MATCH($C1523,Refs!$I:$I,0))</f>
        <v>Ejigu, Workineh; Elias, Eyasu; Selassie, Yihenew G.; Smaling, Eric</v>
      </c>
      <c r="E1523" s="21" t="str">
        <f>INDEX(Refs!S:S,MATCH($C1523,Refs!$I:$I,0))</f>
        <v>10.1080/01904167.2021.1985140</v>
      </c>
      <c r="F1523" s="23" t="s">
        <v>54</v>
      </c>
      <c r="G1523" s="23" t="s">
        <v>1854</v>
      </c>
      <c r="I1523" s="24" t="s">
        <v>563</v>
      </c>
      <c r="J1523" s="26" t="s">
        <v>1857</v>
      </c>
      <c r="L1523" s="26" t="s">
        <v>1856</v>
      </c>
      <c r="M1523" s="24">
        <v>3</v>
      </c>
      <c r="Q1523" s="27" t="s">
        <v>59</v>
      </c>
      <c r="AF1523" s="23" t="s">
        <v>60</v>
      </c>
      <c r="AG1523" s="23" t="s">
        <v>479</v>
      </c>
      <c r="AJ1523" s="24">
        <v>2018.2019</v>
      </c>
      <c r="AK1523" s="30" t="str">
        <f t="shared" si="56"/>
        <v>Compost 10 Urea/NPBS 0</v>
      </c>
      <c r="AL1523" s="27">
        <v>2200</v>
      </c>
      <c r="AN1523" s="30" t="str">
        <f t="shared" si="57"/>
        <v>Compost 0 Urea/NPBS 0</v>
      </c>
      <c r="AO1523" s="27">
        <v>0</v>
      </c>
      <c r="AR1523" s="27" t="s">
        <v>303</v>
      </c>
      <c r="AU1523" s="26" t="s">
        <v>63</v>
      </c>
      <c r="AV1523" s="26" t="s">
        <v>77</v>
      </c>
      <c r="AW1523" s="26" t="s">
        <v>77</v>
      </c>
      <c r="AX1523" s="26" t="s">
        <v>63</v>
      </c>
      <c r="AY1523" s="26" t="s">
        <v>63</v>
      </c>
      <c r="AZ1523" s="26" t="s">
        <v>63</v>
      </c>
      <c r="BA1523" s="26" t="s">
        <v>63</v>
      </c>
      <c r="BB1523" s="26" t="s">
        <v>63</v>
      </c>
      <c r="BC1523" s="26" t="s">
        <v>63</v>
      </c>
      <c r="BD1523" s="26" t="s">
        <v>63</v>
      </c>
    </row>
    <row r="1524" spans="1:56" ht="12" customHeight="1">
      <c r="A1524" s="20">
        <v>1533</v>
      </c>
      <c r="B1524" s="21">
        <f>INDEX(Refs!A:A,MATCH($C1524,Refs!$I:$I,0))</f>
        <v>6141562</v>
      </c>
      <c r="C1524" s="22" t="s">
        <v>1853</v>
      </c>
      <c r="D1524" s="21" t="str">
        <f>INDEX(Refs!L:L,MATCH($C1524,Refs!$I:$I,0))</f>
        <v>Ejigu, Workineh; Elias, Eyasu; Selassie, Yihenew G.; Smaling, Eric</v>
      </c>
      <c r="E1524" s="21" t="str">
        <f>INDEX(Refs!S:S,MATCH($C1524,Refs!$I:$I,0))</f>
        <v>10.1080/01904167.2021.1985140</v>
      </c>
      <c r="F1524" s="23" t="s">
        <v>54</v>
      </c>
      <c r="G1524" s="23" t="s">
        <v>1854</v>
      </c>
      <c r="I1524" s="24" t="s">
        <v>563</v>
      </c>
      <c r="J1524" s="26" t="s">
        <v>1858</v>
      </c>
      <c r="L1524" s="26" t="s">
        <v>1859</v>
      </c>
      <c r="M1524" s="24">
        <v>3</v>
      </c>
      <c r="Q1524" s="27" t="s">
        <v>59</v>
      </c>
      <c r="AF1524" s="23" t="s">
        <v>60</v>
      </c>
      <c r="AG1524" s="23" t="s">
        <v>479</v>
      </c>
      <c r="AJ1524" s="24">
        <v>2018.2019</v>
      </c>
      <c r="AK1524" s="30" t="str">
        <f t="shared" si="56"/>
        <v>Compost 5 Urea/NPBS 62.5/75</v>
      </c>
      <c r="AL1524" s="27">
        <v>3046.25</v>
      </c>
      <c r="AN1524" s="30" t="str">
        <f t="shared" si="57"/>
        <v>Compost 0 Urea/NPBS 62.5/75</v>
      </c>
      <c r="AO1524" s="27">
        <v>1946.25</v>
      </c>
      <c r="AR1524" s="27" t="s">
        <v>303</v>
      </c>
      <c r="AU1524" s="26" t="s">
        <v>63</v>
      </c>
      <c r="AV1524" s="26" t="s">
        <v>77</v>
      </c>
      <c r="AW1524" s="26" t="s">
        <v>77</v>
      </c>
      <c r="AX1524" s="26" t="s">
        <v>63</v>
      </c>
      <c r="AY1524" s="26" t="s">
        <v>63</v>
      </c>
      <c r="AZ1524" s="26" t="s">
        <v>63</v>
      </c>
      <c r="BA1524" s="26" t="s">
        <v>63</v>
      </c>
      <c r="BB1524" s="26" t="s">
        <v>63</v>
      </c>
      <c r="BC1524" s="26" t="s">
        <v>63</v>
      </c>
      <c r="BD1524" s="26" t="s">
        <v>63</v>
      </c>
    </row>
    <row r="1525" spans="1:56" ht="12" customHeight="1">
      <c r="A1525" s="20">
        <v>1534</v>
      </c>
      <c r="B1525" s="21">
        <f>INDEX(Refs!A:A,MATCH($C1525,Refs!$I:$I,0))</f>
        <v>6141562</v>
      </c>
      <c r="C1525" s="22" t="s">
        <v>1853</v>
      </c>
      <c r="D1525" s="21" t="str">
        <f>INDEX(Refs!L:L,MATCH($C1525,Refs!$I:$I,0))</f>
        <v>Ejigu, Workineh; Elias, Eyasu; Selassie, Yihenew G.; Smaling, Eric</v>
      </c>
      <c r="E1525" s="21" t="str">
        <f>INDEX(Refs!S:S,MATCH($C1525,Refs!$I:$I,0))</f>
        <v>10.1080/01904167.2021.1985140</v>
      </c>
      <c r="F1525" s="23" t="s">
        <v>54</v>
      </c>
      <c r="G1525" s="23" t="s">
        <v>1854</v>
      </c>
      <c r="I1525" s="24" t="s">
        <v>563</v>
      </c>
      <c r="J1525" s="26" t="s">
        <v>1860</v>
      </c>
      <c r="L1525" s="26" t="s">
        <v>1859</v>
      </c>
      <c r="M1525" s="24">
        <v>3</v>
      </c>
      <c r="Q1525" s="27" t="s">
        <v>59</v>
      </c>
      <c r="AF1525" s="23" t="s">
        <v>60</v>
      </c>
      <c r="AG1525" s="23" t="s">
        <v>479</v>
      </c>
      <c r="AJ1525" s="24">
        <v>2018.2019</v>
      </c>
      <c r="AK1525" s="30" t="str">
        <f t="shared" si="56"/>
        <v>Compost 10 Urea/NPBS 62.5/75</v>
      </c>
      <c r="AL1525" s="27">
        <v>4146.25</v>
      </c>
      <c r="AN1525" s="30" t="str">
        <f t="shared" si="57"/>
        <v>Compost 0 Urea/NPBS 62.5/75</v>
      </c>
      <c r="AO1525" s="27">
        <v>1946.25</v>
      </c>
      <c r="AR1525" s="27" t="s">
        <v>303</v>
      </c>
      <c r="AU1525" s="26" t="s">
        <v>63</v>
      </c>
      <c r="AV1525" s="26" t="s">
        <v>77</v>
      </c>
      <c r="AW1525" s="26" t="s">
        <v>77</v>
      </c>
      <c r="AX1525" s="26" t="s">
        <v>63</v>
      </c>
      <c r="AY1525" s="26" t="s">
        <v>63</v>
      </c>
      <c r="AZ1525" s="26" t="s">
        <v>63</v>
      </c>
      <c r="BA1525" s="26" t="s">
        <v>63</v>
      </c>
      <c r="BB1525" s="26" t="s">
        <v>63</v>
      </c>
      <c r="BC1525" s="26" t="s">
        <v>63</v>
      </c>
      <c r="BD1525" s="26" t="s">
        <v>63</v>
      </c>
    </row>
    <row r="1526" spans="1:56" ht="12" customHeight="1">
      <c r="A1526" s="20">
        <v>1535</v>
      </c>
      <c r="B1526" s="21">
        <f>INDEX(Refs!A:A,MATCH($C1526,Refs!$I:$I,0))</f>
        <v>6141562</v>
      </c>
      <c r="C1526" s="22" t="s">
        <v>1853</v>
      </c>
      <c r="D1526" s="21" t="str">
        <f>INDEX(Refs!L:L,MATCH($C1526,Refs!$I:$I,0))</f>
        <v>Ejigu, Workineh; Elias, Eyasu; Selassie, Yihenew G.; Smaling, Eric</v>
      </c>
      <c r="E1526" s="21" t="str">
        <f>INDEX(Refs!S:S,MATCH($C1526,Refs!$I:$I,0))</f>
        <v>10.1080/01904167.2021.1985140</v>
      </c>
      <c r="F1526" s="23" t="s">
        <v>54</v>
      </c>
      <c r="G1526" s="23" t="s">
        <v>1854</v>
      </c>
      <c r="I1526" s="24" t="s">
        <v>563</v>
      </c>
      <c r="J1526" s="26" t="s">
        <v>1861</v>
      </c>
      <c r="L1526" s="26" t="s">
        <v>1862</v>
      </c>
      <c r="M1526" s="24">
        <v>3</v>
      </c>
      <c r="Q1526" s="27" t="s">
        <v>59</v>
      </c>
      <c r="AF1526" s="23" t="s">
        <v>60</v>
      </c>
      <c r="AG1526" s="23" t="s">
        <v>479</v>
      </c>
      <c r="AJ1526" s="24">
        <v>2018.2019</v>
      </c>
      <c r="AK1526" s="30" t="str">
        <f t="shared" si="56"/>
        <v>Compost 5 Urea/NPBS 125/150</v>
      </c>
      <c r="AL1526" s="27">
        <v>4992.5</v>
      </c>
      <c r="AN1526" s="30" t="str">
        <f t="shared" si="57"/>
        <v>Compost 0 Urea/NPBS 125/150</v>
      </c>
      <c r="AO1526" s="27">
        <v>3892.5</v>
      </c>
      <c r="AR1526" s="27" t="s">
        <v>303</v>
      </c>
      <c r="AU1526" s="26" t="s">
        <v>63</v>
      </c>
      <c r="AV1526" s="26" t="s">
        <v>77</v>
      </c>
      <c r="AW1526" s="26" t="s">
        <v>77</v>
      </c>
      <c r="AX1526" s="26" t="s">
        <v>63</v>
      </c>
      <c r="AY1526" s="26" t="s">
        <v>63</v>
      </c>
      <c r="AZ1526" s="26" t="s">
        <v>63</v>
      </c>
      <c r="BA1526" s="26" t="s">
        <v>63</v>
      </c>
      <c r="BB1526" s="26" t="s">
        <v>63</v>
      </c>
      <c r="BC1526" s="26" t="s">
        <v>63</v>
      </c>
      <c r="BD1526" s="26" t="s">
        <v>63</v>
      </c>
    </row>
    <row r="1527" spans="1:56" ht="12" customHeight="1">
      <c r="A1527" s="20">
        <v>1536</v>
      </c>
      <c r="B1527" s="21">
        <f>INDEX(Refs!A:A,MATCH($C1527,Refs!$I:$I,0))</f>
        <v>6141562</v>
      </c>
      <c r="C1527" s="22" t="s">
        <v>1853</v>
      </c>
      <c r="D1527" s="21" t="str">
        <f>INDEX(Refs!L:L,MATCH($C1527,Refs!$I:$I,0))</f>
        <v>Ejigu, Workineh; Elias, Eyasu; Selassie, Yihenew G.; Smaling, Eric</v>
      </c>
      <c r="E1527" s="21" t="str">
        <f>INDEX(Refs!S:S,MATCH($C1527,Refs!$I:$I,0))</f>
        <v>10.1080/01904167.2021.1985140</v>
      </c>
      <c r="F1527" s="23" t="s">
        <v>54</v>
      </c>
      <c r="G1527" s="23" t="s">
        <v>1854</v>
      </c>
      <c r="I1527" s="24" t="s">
        <v>563</v>
      </c>
      <c r="J1527" s="26" t="s">
        <v>1863</v>
      </c>
      <c r="L1527" s="26" t="s">
        <v>1862</v>
      </c>
      <c r="M1527" s="24">
        <v>3</v>
      </c>
      <c r="Q1527" s="27" t="s">
        <v>59</v>
      </c>
      <c r="AF1527" s="23" t="s">
        <v>60</v>
      </c>
      <c r="AG1527" s="23" t="s">
        <v>479</v>
      </c>
      <c r="AJ1527" s="24">
        <v>2018.2019</v>
      </c>
      <c r="AK1527" s="30" t="str">
        <f t="shared" si="56"/>
        <v>Compost 10 Urea/NPBS 125/150</v>
      </c>
      <c r="AL1527" s="27">
        <v>6092.5</v>
      </c>
      <c r="AN1527" s="30" t="str">
        <f t="shared" si="57"/>
        <v>Compost 0 Urea/NPBS 125/150</v>
      </c>
      <c r="AO1527" s="27">
        <v>3892.5</v>
      </c>
      <c r="AR1527" s="27" t="s">
        <v>303</v>
      </c>
      <c r="AU1527" s="26" t="s">
        <v>63</v>
      </c>
      <c r="AV1527" s="26" t="s">
        <v>77</v>
      </c>
      <c r="AW1527" s="26" t="s">
        <v>77</v>
      </c>
      <c r="AX1527" s="26" t="s">
        <v>63</v>
      </c>
      <c r="AY1527" s="26" t="s">
        <v>63</v>
      </c>
      <c r="AZ1527" s="26" t="s">
        <v>63</v>
      </c>
      <c r="BA1527" s="26" t="s">
        <v>63</v>
      </c>
      <c r="BB1527" s="26" t="s">
        <v>63</v>
      </c>
      <c r="BC1527" s="26" t="s">
        <v>63</v>
      </c>
      <c r="BD1527" s="26" t="s">
        <v>63</v>
      </c>
    </row>
    <row r="1528" spans="1:56" ht="12" customHeight="1">
      <c r="A1528" s="20">
        <v>1537</v>
      </c>
      <c r="B1528" s="21">
        <f>INDEX(Refs!A:A,MATCH($C1528,Refs!$I:$I,0))</f>
        <v>6141562</v>
      </c>
      <c r="C1528" s="22" t="s">
        <v>1853</v>
      </c>
      <c r="D1528" s="21" t="str">
        <f>INDEX(Refs!L:L,MATCH($C1528,Refs!$I:$I,0))</f>
        <v>Ejigu, Workineh; Elias, Eyasu; Selassie, Yihenew G.; Smaling, Eric</v>
      </c>
      <c r="E1528" s="21" t="str">
        <f>INDEX(Refs!S:S,MATCH($C1528,Refs!$I:$I,0))</f>
        <v>10.1080/01904167.2021.1985140</v>
      </c>
      <c r="F1528" s="23" t="s">
        <v>54</v>
      </c>
      <c r="G1528" s="23" t="s">
        <v>1854</v>
      </c>
      <c r="I1528" s="24" t="s">
        <v>563</v>
      </c>
      <c r="J1528" s="26" t="s">
        <v>1862</v>
      </c>
      <c r="L1528" s="26" t="s">
        <v>1859</v>
      </c>
      <c r="M1528" s="24">
        <v>3</v>
      </c>
      <c r="AB1528" s="27" t="s">
        <v>59</v>
      </c>
      <c r="AF1528" s="23" t="s">
        <v>60</v>
      </c>
      <c r="AG1528" s="23" t="s">
        <v>479</v>
      </c>
      <c r="AJ1528" s="24">
        <v>2018.2019</v>
      </c>
      <c r="AK1528" s="30" t="str">
        <f t="shared" si="56"/>
        <v>Compost 0 Urea/NPBS 125/150</v>
      </c>
      <c r="AL1528" s="27">
        <v>3892.5</v>
      </c>
      <c r="AN1528" s="30" t="str">
        <f t="shared" si="57"/>
        <v>Compost 0 Urea/NPBS 62.5/75</v>
      </c>
      <c r="AO1528" s="27">
        <v>1946.25</v>
      </c>
      <c r="AR1528" s="27" t="s">
        <v>303</v>
      </c>
      <c r="AU1528" s="26" t="s">
        <v>63</v>
      </c>
      <c r="AV1528" s="26" t="s">
        <v>77</v>
      </c>
      <c r="AW1528" s="26" t="s">
        <v>77</v>
      </c>
      <c r="AX1528" s="26" t="s">
        <v>63</v>
      </c>
      <c r="AY1528" s="26" t="s">
        <v>63</v>
      </c>
      <c r="AZ1528" s="26" t="s">
        <v>63</v>
      </c>
      <c r="BA1528" s="26" t="s">
        <v>63</v>
      </c>
      <c r="BB1528" s="26" t="s">
        <v>63</v>
      </c>
      <c r="BC1528" s="26" t="s">
        <v>63</v>
      </c>
      <c r="BD1528" s="26" t="s">
        <v>63</v>
      </c>
    </row>
    <row r="1529" spans="1:56" ht="12" customHeight="1">
      <c r="A1529" s="20">
        <v>1538</v>
      </c>
      <c r="B1529" s="21">
        <f>INDEX(Refs!A:A,MATCH($C1529,Refs!$I:$I,0))</f>
        <v>6141562</v>
      </c>
      <c r="C1529" s="22" t="s">
        <v>1853</v>
      </c>
      <c r="D1529" s="21" t="str">
        <f>INDEX(Refs!L:L,MATCH($C1529,Refs!$I:$I,0))</f>
        <v>Ejigu, Workineh; Elias, Eyasu; Selassie, Yihenew G.; Smaling, Eric</v>
      </c>
      <c r="E1529" s="21" t="str">
        <f>INDEX(Refs!S:S,MATCH($C1529,Refs!$I:$I,0))</f>
        <v>10.1080/01904167.2021.1985140</v>
      </c>
      <c r="F1529" s="23" t="s">
        <v>54</v>
      </c>
      <c r="G1529" s="23" t="s">
        <v>1854</v>
      </c>
      <c r="I1529" s="24" t="s">
        <v>563</v>
      </c>
      <c r="J1529" s="26" t="s">
        <v>1861</v>
      </c>
      <c r="L1529" s="26" t="s">
        <v>1858</v>
      </c>
      <c r="M1529" s="24">
        <v>3</v>
      </c>
      <c r="AB1529" s="27" t="s">
        <v>59</v>
      </c>
      <c r="AF1529" s="23" t="s">
        <v>60</v>
      </c>
      <c r="AG1529" s="23" t="s">
        <v>479</v>
      </c>
      <c r="AJ1529" s="24">
        <v>2018.2019</v>
      </c>
      <c r="AK1529" s="30" t="str">
        <f t="shared" si="56"/>
        <v>Compost 5 Urea/NPBS 125/150</v>
      </c>
      <c r="AL1529" s="27">
        <v>4992.5</v>
      </c>
      <c r="AN1529" s="30" t="str">
        <f t="shared" si="57"/>
        <v>Compost 5 Urea/NPBS 62.5/75</v>
      </c>
      <c r="AO1529" s="27">
        <v>3046.25</v>
      </c>
      <c r="AR1529" s="27" t="s">
        <v>303</v>
      </c>
      <c r="AU1529" s="26" t="s">
        <v>63</v>
      </c>
      <c r="AV1529" s="26" t="s">
        <v>77</v>
      </c>
      <c r="AW1529" s="26" t="s">
        <v>77</v>
      </c>
      <c r="AX1529" s="26" t="s">
        <v>63</v>
      </c>
      <c r="AY1529" s="26" t="s">
        <v>63</v>
      </c>
      <c r="AZ1529" s="26" t="s">
        <v>63</v>
      </c>
      <c r="BA1529" s="26" t="s">
        <v>63</v>
      </c>
      <c r="BB1529" s="26" t="s">
        <v>63</v>
      </c>
      <c r="BC1529" s="26" t="s">
        <v>63</v>
      </c>
      <c r="BD1529" s="26" t="s">
        <v>63</v>
      </c>
    </row>
    <row r="1530" spans="1:56" ht="12" customHeight="1">
      <c r="A1530" s="20">
        <v>1539</v>
      </c>
      <c r="B1530" s="21">
        <f>INDEX(Refs!A:A,MATCH($C1530,Refs!$I:$I,0))</f>
        <v>6141562</v>
      </c>
      <c r="C1530" s="22" t="s">
        <v>1853</v>
      </c>
      <c r="D1530" s="21" t="str">
        <f>INDEX(Refs!L:L,MATCH($C1530,Refs!$I:$I,0))</f>
        <v>Ejigu, Workineh; Elias, Eyasu; Selassie, Yihenew G.; Smaling, Eric</v>
      </c>
      <c r="E1530" s="21" t="str">
        <f>INDEX(Refs!S:S,MATCH($C1530,Refs!$I:$I,0))</f>
        <v>10.1080/01904167.2021.1985140</v>
      </c>
      <c r="F1530" s="23" t="s">
        <v>54</v>
      </c>
      <c r="G1530" s="23" t="s">
        <v>1854</v>
      </c>
      <c r="I1530" s="24" t="s">
        <v>563</v>
      </c>
      <c r="J1530" s="26" t="s">
        <v>1863</v>
      </c>
      <c r="L1530" s="26" t="s">
        <v>1860</v>
      </c>
      <c r="M1530" s="24">
        <v>3</v>
      </c>
      <c r="AB1530" s="27" t="s">
        <v>59</v>
      </c>
      <c r="AF1530" s="23" t="s">
        <v>60</v>
      </c>
      <c r="AG1530" s="23" t="s">
        <v>479</v>
      </c>
      <c r="AJ1530" s="24">
        <v>2018.2019</v>
      </c>
      <c r="AK1530" s="30" t="str">
        <f t="shared" si="56"/>
        <v>Compost 10 Urea/NPBS 125/150</v>
      </c>
      <c r="AL1530" s="27">
        <v>6092.5</v>
      </c>
      <c r="AN1530" s="30" t="str">
        <f t="shared" si="57"/>
        <v>Compost 10 Urea/NPBS 62.5/75</v>
      </c>
      <c r="AO1530" s="27">
        <v>4146.25</v>
      </c>
      <c r="AR1530" s="27" t="s">
        <v>303</v>
      </c>
      <c r="AU1530" s="26" t="s">
        <v>63</v>
      </c>
      <c r="AV1530" s="26" t="s">
        <v>77</v>
      </c>
      <c r="AW1530" s="26" t="s">
        <v>77</v>
      </c>
      <c r="AX1530" s="26" t="s">
        <v>63</v>
      </c>
      <c r="AY1530" s="26" t="s">
        <v>63</v>
      </c>
      <c r="AZ1530" s="26" t="s">
        <v>63</v>
      </c>
      <c r="BA1530" s="26" t="s">
        <v>63</v>
      </c>
      <c r="BB1530" s="26" t="s">
        <v>63</v>
      </c>
      <c r="BC1530" s="26" t="s">
        <v>63</v>
      </c>
      <c r="BD1530" s="26" t="s">
        <v>63</v>
      </c>
    </row>
    <row r="1531" spans="1:56" ht="12" customHeight="1">
      <c r="A1531" s="20">
        <v>1540</v>
      </c>
      <c r="B1531" s="21">
        <f>INDEX(Refs!A:A,MATCH($C1531,Refs!$I:$I,0))</f>
        <v>6141562</v>
      </c>
      <c r="C1531" s="22" t="s">
        <v>1853</v>
      </c>
      <c r="D1531" s="21" t="str">
        <f>INDEX(Refs!L:L,MATCH($C1531,Refs!$I:$I,0))</f>
        <v>Ejigu, Workineh; Elias, Eyasu; Selassie, Yihenew G.; Smaling, Eric</v>
      </c>
      <c r="E1531" s="21" t="str">
        <f>INDEX(Refs!S:S,MATCH($C1531,Refs!$I:$I,0))</f>
        <v>10.1080/01904167.2021.1985140</v>
      </c>
      <c r="F1531" s="23" t="s">
        <v>54</v>
      </c>
      <c r="G1531" s="23" t="s">
        <v>1854</v>
      </c>
      <c r="I1531" s="24" t="s">
        <v>563</v>
      </c>
      <c r="J1531" s="26" t="s">
        <v>1855</v>
      </c>
      <c r="L1531" s="26" t="s">
        <v>1856</v>
      </c>
      <c r="M1531" s="24">
        <v>3</v>
      </c>
      <c r="Q1531" s="27" t="s">
        <v>59</v>
      </c>
      <c r="AF1531" s="23" t="s">
        <v>80</v>
      </c>
      <c r="AG1531" s="23" t="s">
        <v>479</v>
      </c>
      <c r="AJ1531" s="24">
        <v>2018.2019</v>
      </c>
      <c r="AK1531" s="30" t="str">
        <f t="shared" si="56"/>
        <v>Compost 5 Urea/NPBS 0</v>
      </c>
      <c r="AL1531" s="27">
        <v>7182</v>
      </c>
      <c r="AN1531" s="30" t="str">
        <f t="shared" si="57"/>
        <v>Compost 0 Urea/NPBS 0</v>
      </c>
      <c r="AO1531" s="27">
        <v>5391</v>
      </c>
      <c r="AR1531" s="27" t="s">
        <v>303</v>
      </c>
      <c r="AU1531" s="26" t="s">
        <v>63</v>
      </c>
      <c r="AV1531" s="26" t="s">
        <v>77</v>
      </c>
      <c r="AW1531" s="26" t="s">
        <v>77</v>
      </c>
      <c r="AX1531" s="26" t="s">
        <v>63</v>
      </c>
      <c r="AY1531" s="26" t="s">
        <v>63</v>
      </c>
      <c r="AZ1531" s="26" t="s">
        <v>63</v>
      </c>
      <c r="BA1531" s="26" t="s">
        <v>63</v>
      </c>
      <c r="BB1531" s="26" t="s">
        <v>63</v>
      </c>
      <c r="BC1531" s="26" t="s">
        <v>63</v>
      </c>
      <c r="BD1531" s="26" t="s">
        <v>63</v>
      </c>
    </row>
    <row r="1532" spans="1:56" ht="12" customHeight="1">
      <c r="A1532" s="20">
        <v>1541</v>
      </c>
      <c r="B1532" s="21">
        <f>INDEX(Refs!A:A,MATCH($C1532,Refs!$I:$I,0))</f>
        <v>6141562</v>
      </c>
      <c r="C1532" s="22" t="s">
        <v>1853</v>
      </c>
      <c r="D1532" s="21" t="str">
        <f>INDEX(Refs!L:L,MATCH($C1532,Refs!$I:$I,0))</f>
        <v>Ejigu, Workineh; Elias, Eyasu; Selassie, Yihenew G.; Smaling, Eric</v>
      </c>
      <c r="E1532" s="21" t="str">
        <f>INDEX(Refs!S:S,MATCH($C1532,Refs!$I:$I,0))</f>
        <v>10.1080/01904167.2021.1985140</v>
      </c>
      <c r="F1532" s="23" t="s">
        <v>54</v>
      </c>
      <c r="G1532" s="23" t="s">
        <v>1854</v>
      </c>
      <c r="I1532" s="24" t="s">
        <v>563</v>
      </c>
      <c r="J1532" s="26" t="s">
        <v>1857</v>
      </c>
      <c r="L1532" s="26" t="s">
        <v>1856</v>
      </c>
      <c r="M1532" s="24">
        <v>3</v>
      </c>
      <c r="Q1532" s="27" t="s">
        <v>59</v>
      </c>
      <c r="AF1532" s="23" t="s">
        <v>80</v>
      </c>
      <c r="AG1532" s="23" t="s">
        <v>479</v>
      </c>
      <c r="AJ1532" s="24">
        <v>2018.2019</v>
      </c>
      <c r="AK1532" s="30" t="str">
        <f t="shared" si="56"/>
        <v>Compost 10 Urea/NPBS 0</v>
      </c>
      <c r="AL1532" s="27">
        <v>8856</v>
      </c>
      <c r="AN1532" s="30" t="str">
        <f t="shared" si="57"/>
        <v>Compost 0 Urea/NPBS 0</v>
      </c>
      <c r="AO1532" s="27">
        <v>5391</v>
      </c>
      <c r="AR1532" s="27" t="s">
        <v>303</v>
      </c>
      <c r="AU1532" s="26" t="s">
        <v>63</v>
      </c>
      <c r="AV1532" s="26" t="s">
        <v>77</v>
      </c>
      <c r="AW1532" s="26" t="s">
        <v>77</v>
      </c>
      <c r="AX1532" s="26" t="s">
        <v>63</v>
      </c>
      <c r="AY1532" s="26" t="s">
        <v>63</v>
      </c>
      <c r="AZ1532" s="26" t="s">
        <v>63</v>
      </c>
      <c r="BA1532" s="26" t="s">
        <v>63</v>
      </c>
      <c r="BB1532" s="26" t="s">
        <v>63</v>
      </c>
      <c r="BC1532" s="26" t="s">
        <v>63</v>
      </c>
      <c r="BD1532" s="26" t="s">
        <v>63</v>
      </c>
    </row>
    <row r="1533" spans="1:56" ht="12" customHeight="1">
      <c r="A1533" s="20">
        <v>1542</v>
      </c>
      <c r="B1533" s="21">
        <f>INDEX(Refs!A:A,MATCH($C1533,Refs!$I:$I,0))</f>
        <v>6141562</v>
      </c>
      <c r="C1533" s="22" t="s">
        <v>1853</v>
      </c>
      <c r="D1533" s="21" t="str">
        <f>INDEX(Refs!L:L,MATCH($C1533,Refs!$I:$I,0))</f>
        <v>Ejigu, Workineh; Elias, Eyasu; Selassie, Yihenew G.; Smaling, Eric</v>
      </c>
      <c r="E1533" s="21" t="str">
        <f>INDEX(Refs!S:S,MATCH($C1533,Refs!$I:$I,0))</f>
        <v>10.1080/01904167.2021.1985140</v>
      </c>
      <c r="F1533" s="23" t="s">
        <v>54</v>
      </c>
      <c r="G1533" s="23" t="s">
        <v>1854</v>
      </c>
      <c r="I1533" s="24" t="s">
        <v>563</v>
      </c>
      <c r="J1533" s="26" t="s">
        <v>1858</v>
      </c>
      <c r="L1533" s="26" t="s">
        <v>1859</v>
      </c>
      <c r="M1533" s="24">
        <v>3</v>
      </c>
      <c r="Q1533" s="27" t="s">
        <v>59</v>
      </c>
      <c r="AF1533" s="23" t="s">
        <v>80</v>
      </c>
      <c r="AG1533" s="23" t="s">
        <v>479</v>
      </c>
      <c r="AJ1533" s="24">
        <v>2018.2019</v>
      </c>
      <c r="AK1533" s="30" t="str">
        <f t="shared" si="56"/>
        <v>Compost 5 Urea/NPBS 62.5/75</v>
      </c>
      <c r="AL1533" s="27">
        <v>30339</v>
      </c>
      <c r="AN1533" s="30" t="str">
        <f t="shared" si="57"/>
        <v>Compost 0 Urea/NPBS 62.5/75</v>
      </c>
      <c r="AO1533" s="27">
        <v>27490.5</v>
      </c>
      <c r="AR1533" s="27" t="s">
        <v>303</v>
      </c>
      <c r="AU1533" s="26" t="s">
        <v>63</v>
      </c>
      <c r="AV1533" s="26" t="s">
        <v>77</v>
      </c>
      <c r="AW1533" s="26" t="s">
        <v>77</v>
      </c>
      <c r="AX1533" s="26" t="s">
        <v>63</v>
      </c>
      <c r="AY1533" s="26" t="s">
        <v>63</v>
      </c>
      <c r="AZ1533" s="26" t="s">
        <v>63</v>
      </c>
      <c r="BA1533" s="26" t="s">
        <v>63</v>
      </c>
      <c r="BB1533" s="26" t="s">
        <v>63</v>
      </c>
      <c r="BC1533" s="26" t="s">
        <v>63</v>
      </c>
      <c r="BD1533" s="26" t="s">
        <v>63</v>
      </c>
    </row>
    <row r="1534" spans="1:56" ht="12" customHeight="1">
      <c r="A1534" s="20">
        <v>1543</v>
      </c>
      <c r="B1534" s="21">
        <f>INDEX(Refs!A:A,MATCH($C1534,Refs!$I:$I,0))</f>
        <v>6141562</v>
      </c>
      <c r="C1534" s="22" t="s">
        <v>1853</v>
      </c>
      <c r="D1534" s="21" t="str">
        <f>INDEX(Refs!L:L,MATCH($C1534,Refs!$I:$I,0))</f>
        <v>Ejigu, Workineh; Elias, Eyasu; Selassie, Yihenew G.; Smaling, Eric</v>
      </c>
      <c r="E1534" s="21" t="str">
        <f>INDEX(Refs!S:S,MATCH($C1534,Refs!$I:$I,0))</f>
        <v>10.1080/01904167.2021.1985140</v>
      </c>
      <c r="F1534" s="23" t="s">
        <v>54</v>
      </c>
      <c r="G1534" s="23" t="s">
        <v>1854</v>
      </c>
      <c r="I1534" s="24" t="s">
        <v>563</v>
      </c>
      <c r="J1534" s="26" t="s">
        <v>1860</v>
      </c>
      <c r="L1534" s="26" t="s">
        <v>1859</v>
      </c>
      <c r="M1534" s="24">
        <v>3</v>
      </c>
      <c r="Q1534" s="27" t="s">
        <v>59</v>
      </c>
      <c r="AF1534" s="23" t="s">
        <v>80</v>
      </c>
      <c r="AG1534" s="23" t="s">
        <v>479</v>
      </c>
      <c r="AJ1534" s="24">
        <v>2018.2019</v>
      </c>
      <c r="AK1534" s="30" t="str">
        <f t="shared" si="56"/>
        <v>Compost 10 Urea/NPBS 62.5/75</v>
      </c>
      <c r="AL1534" s="27">
        <v>33619.5</v>
      </c>
      <c r="AN1534" s="30" t="str">
        <f t="shared" si="57"/>
        <v>Compost 0 Urea/NPBS 62.5/75</v>
      </c>
      <c r="AO1534" s="27">
        <v>27490.5</v>
      </c>
      <c r="AR1534" s="27" t="s">
        <v>303</v>
      </c>
      <c r="AU1534" s="26" t="s">
        <v>63</v>
      </c>
      <c r="AV1534" s="26" t="s">
        <v>77</v>
      </c>
      <c r="AW1534" s="26" t="s">
        <v>77</v>
      </c>
      <c r="AX1534" s="26" t="s">
        <v>63</v>
      </c>
      <c r="AY1534" s="26" t="s">
        <v>63</v>
      </c>
      <c r="AZ1534" s="26" t="s">
        <v>63</v>
      </c>
      <c r="BA1534" s="26" t="s">
        <v>63</v>
      </c>
      <c r="BB1534" s="26" t="s">
        <v>63</v>
      </c>
      <c r="BC1534" s="26" t="s">
        <v>63</v>
      </c>
      <c r="BD1534" s="26" t="s">
        <v>63</v>
      </c>
    </row>
    <row r="1535" spans="1:56" ht="12" customHeight="1">
      <c r="A1535" s="20">
        <v>1544</v>
      </c>
      <c r="B1535" s="21">
        <f>INDEX(Refs!A:A,MATCH($C1535,Refs!$I:$I,0))</f>
        <v>6141562</v>
      </c>
      <c r="C1535" s="22" t="s">
        <v>1853</v>
      </c>
      <c r="D1535" s="21" t="str">
        <f>INDEX(Refs!L:L,MATCH($C1535,Refs!$I:$I,0))</f>
        <v>Ejigu, Workineh; Elias, Eyasu; Selassie, Yihenew G.; Smaling, Eric</v>
      </c>
      <c r="E1535" s="21" t="str">
        <f>INDEX(Refs!S:S,MATCH($C1535,Refs!$I:$I,0))</f>
        <v>10.1080/01904167.2021.1985140</v>
      </c>
      <c r="F1535" s="23" t="s">
        <v>54</v>
      </c>
      <c r="G1535" s="23" t="s">
        <v>1854</v>
      </c>
      <c r="I1535" s="24" t="s">
        <v>563</v>
      </c>
      <c r="J1535" s="26" t="s">
        <v>1861</v>
      </c>
      <c r="L1535" s="26" t="s">
        <v>1862</v>
      </c>
      <c r="M1535" s="24">
        <v>3</v>
      </c>
      <c r="Q1535" s="27" t="s">
        <v>59</v>
      </c>
      <c r="AF1535" s="23" t="s">
        <v>80</v>
      </c>
      <c r="AG1535" s="23" t="s">
        <v>479</v>
      </c>
      <c r="AJ1535" s="24">
        <v>2018.2019</v>
      </c>
      <c r="AK1535" s="30" t="str">
        <f t="shared" si="56"/>
        <v>Compost 5 Urea/NPBS 125/150</v>
      </c>
      <c r="AL1535" s="27">
        <v>45499.5</v>
      </c>
      <c r="AN1535" s="30" t="str">
        <f t="shared" si="57"/>
        <v>Compost 0 Urea/NPBS 125/150</v>
      </c>
      <c r="AO1535" s="27">
        <v>41121</v>
      </c>
      <c r="AR1535" s="27" t="s">
        <v>303</v>
      </c>
      <c r="AU1535" s="26" t="s">
        <v>63</v>
      </c>
      <c r="AV1535" s="26" t="s">
        <v>77</v>
      </c>
      <c r="AW1535" s="26" t="s">
        <v>77</v>
      </c>
      <c r="AX1535" s="26" t="s">
        <v>63</v>
      </c>
      <c r="AY1535" s="26" t="s">
        <v>63</v>
      </c>
      <c r="AZ1535" s="26" t="s">
        <v>63</v>
      </c>
      <c r="BA1535" s="26" t="s">
        <v>63</v>
      </c>
      <c r="BB1535" s="26" t="s">
        <v>63</v>
      </c>
      <c r="BC1535" s="26" t="s">
        <v>63</v>
      </c>
      <c r="BD1535" s="26" t="s">
        <v>63</v>
      </c>
    </row>
    <row r="1536" spans="1:56" ht="12" customHeight="1">
      <c r="A1536" s="20">
        <v>1545</v>
      </c>
      <c r="B1536" s="21">
        <f>INDEX(Refs!A:A,MATCH($C1536,Refs!$I:$I,0))</f>
        <v>6141562</v>
      </c>
      <c r="C1536" s="22" t="s">
        <v>1853</v>
      </c>
      <c r="D1536" s="21" t="str">
        <f>INDEX(Refs!L:L,MATCH($C1536,Refs!$I:$I,0))</f>
        <v>Ejigu, Workineh; Elias, Eyasu; Selassie, Yihenew G.; Smaling, Eric</v>
      </c>
      <c r="E1536" s="21" t="str">
        <f>INDEX(Refs!S:S,MATCH($C1536,Refs!$I:$I,0))</f>
        <v>10.1080/01904167.2021.1985140</v>
      </c>
      <c r="F1536" s="23" t="s">
        <v>54</v>
      </c>
      <c r="G1536" s="23" t="s">
        <v>1854</v>
      </c>
      <c r="I1536" s="24" t="s">
        <v>563</v>
      </c>
      <c r="J1536" s="26" t="s">
        <v>1863</v>
      </c>
      <c r="L1536" s="26" t="s">
        <v>1862</v>
      </c>
      <c r="M1536" s="24">
        <v>3</v>
      </c>
      <c r="Q1536" s="27" t="s">
        <v>59</v>
      </c>
      <c r="AF1536" s="23" t="s">
        <v>80</v>
      </c>
      <c r="AG1536" s="23" t="s">
        <v>479</v>
      </c>
      <c r="AJ1536" s="24">
        <v>2018.2019</v>
      </c>
      <c r="AK1536" s="30" t="str">
        <f t="shared" si="56"/>
        <v>Compost 10 Urea/NPBS 125/150</v>
      </c>
      <c r="AL1536" s="27">
        <v>51853.5</v>
      </c>
      <c r="AN1536" s="30" t="str">
        <f t="shared" si="57"/>
        <v>Compost 0 Urea/NPBS 125/150</v>
      </c>
      <c r="AO1536" s="27">
        <v>41121</v>
      </c>
      <c r="AR1536" s="27" t="s">
        <v>303</v>
      </c>
      <c r="AU1536" s="26" t="s">
        <v>63</v>
      </c>
      <c r="AV1536" s="26" t="s">
        <v>77</v>
      </c>
      <c r="AW1536" s="26" t="s">
        <v>77</v>
      </c>
      <c r="AX1536" s="26" t="s">
        <v>63</v>
      </c>
      <c r="AY1536" s="26" t="s">
        <v>63</v>
      </c>
      <c r="AZ1536" s="26" t="s">
        <v>63</v>
      </c>
      <c r="BA1536" s="26" t="s">
        <v>63</v>
      </c>
      <c r="BB1536" s="26" t="s">
        <v>63</v>
      </c>
      <c r="BC1536" s="26" t="s">
        <v>63</v>
      </c>
      <c r="BD1536" s="26" t="s">
        <v>63</v>
      </c>
    </row>
    <row r="1537" spans="1:56" ht="12" customHeight="1">
      <c r="A1537" s="20">
        <v>1546</v>
      </c>
      <c r="B1537" s="21">
        <f>INDEX(Refs!A:A,MATCH($C1537,Refs!$I:$I,0))</f>
        <v>6141562</v>
      </c>
      <c r="C1537" s="22" t="s">
        <v>1853</v>
      </c>
      <c r="D1537" s="21" t="str">
        <f>INDEX(Refs!L:L,MATCH($C1537,Refs!$I:$I,0))</f>
        <v>Ejigu, Workineh; Elias, Eyasu; Selassie, Yihenew G.; Smaling, Eric</v>
      </c>
      <c r="E1537" s="21" t="str">
        <f>INDEX(Refs!S:S,MATCH($C1537,Refs!$I:$I,0))</f>
        <v>10.1080/01904167.2021.1985140</v>
      </c>
      <c r="F1537" s="23" t="s">
        <v>54</v>
      </c>
      <c r="G1537" s="23" t="s">
        <v>1854</v>
      </c>
      <c r="I1537" s="24" t="s">
        <v>563</v>
      </c>
      <c r="J1537" s="26" t="s">
        <v>1862</v>
      </c>
      <c r="L1537" s="26" t="s">
        <v>1859</v>
      </c>
      <c r="M1537" s="24">
        <v>3</v>
      </c>
      <c r="AB1537" s="27" t="s">
        <v>59</v>
      </c>
      <c r="AF1537" s="23" t="s">
        <v>80</v>
      </c>
      <c r="AG1537" s="23" t="s">
        <v>479</v>
      </c>
      <c r="AJ1537" s="24">
        <v>2018.2019</v>
      </c>
      <c r="AK1537" s="30" t="str">
        <f t="shared" si="56"/>
        <v>Compost 0 Urea/NPBS 125/150</v>
      </c>
      <c r="AL1537" s="27">
        <v>41121</v>
      </c>
      <c r="AN1537" s="30" t="str">
        <f t="shared" si="57"/>
        <v>Compost 0 Urea/NPBS 62.5/75</v>
      </c>
      <c r="AO1537" s="27">
        <v>27490.5</v>
      </c>
      <c r="AR1537" s="27" t="s">
        <v>303</v>
      </c>
      <c r="AU1537" s="26" t="s">
        <v>63</v>
      </c>
      <c r="AV1537" s="26" t="s">
        <v>77</v>
      </c>
      <c r="AW1537" s="26" t="s">
        <v>77</v>
      </c>
      <c r="AX1537" s="26" t="s">
        <v>63</v>
      </c>
      <c r="AY1537" s="26" t="s">
        <v>63</v>
      </c>
      <c r="AZ1537" s="26" t="s">
        <v>63</v>
      </c>
      <c r="BA1537" s="26" t="s">
        <v>63</v>
      </c>
      <c r="BB1537" s="26" t="s">
        <v>63</v>
      </c>
      <c r="BC1537" s="26" t="s">
        <v>63</v>
      </c>
      <c r="BD1537" s="26" t="s">
        <v>63</v>
      </c>
    </row>
    <row r="1538" spans="1:56" ht="12" customHeight="1">
      <c r="A1538" s="20">
        <v>1547</v>
      </c>
      <c r="B1538" s="21">
        <f>INDEX(Refs!A:A,MATCH($C1538,Refs!$I:$I,0))</f>
        <v>6141562</v>
      </c>
      <c r="C1538" s="22" t="s">
        <v>1853</v>
      </c>
      <c r="D1538" s="21" t="str">
        <f>INDEX(Refs!L:L,MATCH($C1538,Refs!$I:$I,0))</f>
        <v>Ejigu, Workineh; Elias, Eyasu; Selassie, Yihenew G.; Smaling, Eric</v>
      </c>
      <c r="E1538" s="21" t="str">
        <f>INDEX(Refs!S:S,MATCH($C1538,Refs!$I:$I,0))</f>
        <v>10.1080/01904167.2021.1985140</v>
      </c>
      <c r="F1538" s="23" t="s">
        <v>54</v>
      </c>
      <c r="G1538" s="23" t="s">
        <v>1854</v>
      </c>
      <c r="I1538" s="24" t="s">
        <v>563</v>
      </c>
      <c r="J1538" s="26" t="s">
        <v>1861</v>
      </c>
      <c r="L1538" s="26" t="s">
        <v>1858</v>
      </c>
      <c r="M1538" s="24">
        <v>3</v>
      </c>
      <c r="AB1538" s="27" t="s">
        <v>59</v>
      </c>
      <c r="AF1538" s="23" t="s">
        <v>80</v>
      </c>
      <c r="AG1538" s="23" t="s">
        <v>479</v>
      </c>
      <c r="AJ1538" s="24">
        <v>2018.2019</v>
      </c>
      <c r="AK1538" s="30" t="str">
        <f t="shared" si="56"/>
        <v>Compost 5 Urea/NPBS 125/150</v>
      </c>
      <c r="AL1538" s="27">
        <v>45499.5</v>
      </c>
      <c r="AN1538" s="30" t="str">
        <f t="shared" si="57"/>
        <v>Compost 5 Urea/NPBS 62.5/75</v>
      </c>
      <c r="AO1538" s="27">
        <v>30339</v>
      </c>
      <c r="AR1538" s="27" t="s">
        <v>303</v>
      </c>
      <c r="AU1538" s="26" t="s">
        <v>63</v>
      </c>
      <c r="AV1538" s="26" t="s">
        <v>77</v>
      </c>
      <c r="AW1538" s="26" t="s">
        <v>77</v>
      </c>
      <c r="AX1538" s="26" t="s">
        <v>63</v>
      </c>
      <c r="AY1538" s="26" t="s">
        <v>63</v>
      </c>
      <c r="AZ1538" s="26" t="s">
        <v>63</v>
      </c>
      <c r="BA1538" s="26" t="s">
        <v>63</v>
      </c>
      <c r="BB1538" s="26" t="s">
        <v>63</v>
      </c>
      <c r="BC1538" s="26" t="s">
        <v>63</v>
      </c>
      <c r="BD1538" s="26" t="s">
        <v>63</v>
      </c>
    </row>
    <row r="1539" spans="1:56" ht="12" customHeight="1">
      <c r="A1539" s="20">
        <v>1548</v>
      </c>
      <c r="B1539" s="21">
        <f>INDEX(Refs!A:A,MATCH($C1539,Refs!$I:$I,0))</f>
        <v>6141562</v>
      </c>
      <c r="C1539" s="22" t="s">
        <v>1853</v>
      </c>
      <c r="D1539" s="21" t="str">
        <f>INDEX(Refs!L:L,MATCH($C1539,Refs!$I:$I,0))</f>
        <v>Ejigu, Workineh; Elias, Eyasu; Selassie, Yihenew G.; Smaling, Eric</v>
      </c>
      <c r="E1539" s="21" t="str">
        <f>INDEX(Refs!S:S,MATCH($C1539,Refs!$I:$I,0))</f>
        <v>10.1080/01904167.2021.1985140</v>
      </c>
      <c r="F1539" s="23" t="s">
        <v>54</v>
      </c>
      <c r="G1539" s="23" t="s">
        <v>1854</v>
      </c>
      <c r="I1539" s="24" t="s">
        <v>563</v>
      </c>
      <c r="J1539" s="26" t="s">
        <v>1863</v>
      </c>
      <c r="L1539" s="26" t="s">
        <v>1860</v>
      </c>
      <c r="M1539" s="24">
        <v>3</v>
      </c>
      <c r="AB1539" s="27" t="s">
        <v>59</v>
      </c>
      <c r="AF1539" s="23" t="s">
        <v>80</v>
      </c>
      <c r="AG1539" s="23" t="s">
        <v>479</v>
      </c>
      <c r="AJ1539" s="24">
        <v>2018.2019</v>
      </c>
      <c r="AK1539" s="30" t="str">
        <f t="shared" si="56"/>
        <v>Compost 10 Urea/NPBS 125/150</v>
      </c>
      <c r="AL1539" s="27">
        <v>51853.5</v>
      </c>
      <c r="AN1539" s="30" t="str">
        <f t="shared" si="57"/>
        <v>Compost 10 Urea/NPBS 62.5/75</v>
      </c>
      <c r="AO1539" s="27">
        <v>33619.5</v>
      </c>
      <c r="AR1539" s="27" t="s">
        <v>303</v>
      </c>
      <c r="AU1539" s="26" t="s">
        <v>63</v>
      </c>
      <c r="AV1539" s="26" t="s">
        <v>77</v>
      </c>
      <c r="AW1539" s="26" t="s">
        <v>77</v>
      </c>
      <c r="AX1539" s="26" t="s">
        <v>63</v>
      </c>
      <c r="AY1539" s="26" t="s">
        <v>63</v>
      </c>
      <c r="AZ1539" s="26" t="s">
        <v>63</v>
      </c>
      <c r="BA1539" s="26" t="s">
        <v>63</v>
      </c>
      <c r="BB1539" s="26" t="s">
        <v>63</v>
      </c>
      <c r="BC1539" s="26" t="s">
        <v>63</v>
      </c>
      <c r="BD1539" s="26" t="s">
        <v>63</v>
      </c>
    </row>
    <row r="1540" spans="1:56" ht="12" customHeight="1">
      <c r="A1540" s="20">
        <v>1549</v>
      </c>
      <c r="B1540" s="21">
        <f>INDEX(Refs!A:A,MATCH($C1540,Refs!$I:$I,0))</f>
        <v>6141562</v>
      </c>
      <c r="C1540" s="22" t="s">
        <v>1853</v>
      </c>
      <c r="D1540" s="21" t="str">
        <f>INDEX(Refs!L:L,MATCH($C1540,Refs!$I:$I,0))</f>
        <v>Ejigu, Workineh; Elias, Eyasu; Selassie, Yihenew G.; Smaling, Eric</v>
      </c>
      <c r="E1540" s="21" t="str">
        <f>INDEX(Refs!S:S,MATCH($C1540,Refs!$I:$I,0))</f>
        <v>10.1080/01904167.2021.1985140</v>
      </c>
      <c r="F1540" s="23" t="s">
        <v>54</v>
      </c>
      <c r="G1540" s="23" t="s">
        <v>1854</v>
      </c>
      <c r="I1540" s="24" t="s">
        <v>563</v>
      </c>
      <c r="J1540" s="26" t="s">
        <v>1855</v>
      </c>
      <c r="L1540" s="26" t="s">
        <v>1856</v>
      </c>
      <c r="M1540" s="24">
        <v>3</v>
      </c>
      <c r="Q1540" s="27" t="s">
        <v>59</v>
      </c>
      <c r="AF1540" s="23" t="s">
        <v>65</v>
      </c>
      <c r="AG1540" s="23" t="s">
        <v>479</v>
      </c>
      <c r="AJ1540" s="24">
        <v>2018.2019</v>
      </c>
      <c r="AK1540" s="30" t="str">
        <f t="shared" si="56"/>
        <v>Compost 5 Urea/NPBS 0</v>
      </c>
      <c r="AL1540" s="27">
        <v>6082</v>
      </c>
      <c r="AN1540" s="30" t="str">
        <f t="shared" si="57"/>
        <v>Compost 0 Urea/NPBS 0</v>
      </c>
      <c r="AO1540" s="27">
        <v>5391</v>
      </c>
      <c r="AR1540" s="27" t="s">
        <v>303</v>
      </c>
      <c r="AU1540" s="26" t="s">
        <v>63</v>
      </c>
      <c r="AV1540" s="26" t="s">
        <v>77</v>
      </c>
      <c r="AW1540" s="26" t="s">
        <v>77</v>
      </c>
      <c r="AX1540" s="26" t="s">
        <v>63</v>
      </c>
      <c r="AY1540" s="26" t="s">
        <v>63</v>
      </c>
      <c r="AZ1540" s="26" t="s">
        <v>63</v>
      </c>
      <c r="BA1540" s="26" t="s">
        <v>63</v>
      </c>
      <c r="BB1540" s="26" t="s">
        <v>63</v>
      </c>
      <c r="BC1540" s="26" t="s">
        <v>63</v>
      </c>
      <c r="BD1540" s="26" t="s">
        <v>63</v>
      </c>
    </row>
    <row r="1541" spans="1:56" ht="12" customHeight="1">
      <c r="A1541" s="20">
        <v>1550</v>
      </c>
      <c r="B1541" s="21">
        <f>INDEX(Refs!A:A,MATCH($C1541,Refs!$I:$I,0))</f>
        <v>6141562</v>
      </c>
      <c r="C1541" s="22" t="s">
        <v>1853</v>
      </c>
      <c r="D1541" s="21" t="str">
        <f>INDEX(Refs!L:L,MATCH($C1541,Refs!$I:$I,0))</f>
        <v>Ejigu, Workineh; Elias, Eyasu; Selassie, Yihenew G.; Smaling, Eric</v>
      </c>
      <c r="E1541" s="21" t="str">
        <f>INDEX(Refs!S:S,MATCH($C1541,Refs!$I:$I,0))</f>
        <v>10.1080/01904167.2021.1985140</v>
      </c>
      <c r="F1541" s="23" t="s">
        <v>54</v>
      </c>
      <c r="G1541" s="23" t="s">
        <v>1854</v>
      </c>
      <c r="I1541" s="24" t="s">
        <v>563</v>
      </c>
      <c r="J1541" s="26" t="s">
        <v>1857</v>
      </c>
      <c r="L1541" s="26" t="s">
        <v>1856</v>
      </c>
      <c r="M1541" s="24">
        <v>3</v>
      </c>
      <c r="Q1541" s="27" t="s">
        <v>59</v>
      </c>
      <c r="AF1541" s="23" t="s">
        <v>65</v>
      </c>
      <c r="AG1541" s="23" t="s">
        <v>479</v>
      </c>
      <c r="AJ1541" s="24">
        <v>2018.2019</v>
      </c>
      <c r="AK1541" s="30" t="str">
        <f t="shared" si="56"/>
        <v>Compost 10 Urea/NPBS 0</v>
      </c>
      <c r="AL1541" s="27">
        <v>6656</v>
      </c>
      <c r="AN1541" s="30" t="str">
        <f t="shared" si="57"/>
        <v>Compost 0 Urea/NPBS 0</v>
      </c>
      <c r="AO1541" s="27">
        <v>5391</v>
      </c>
      <c r="AR1541" s="27" t="s">
        <v>303</v>
      </c>
      <c r="AU1541" s="26" t="s">
        <v>63</v>
      </c>
      <c r="AV1541" s="26" t="s">
        <v>77</v>
      </c>
      <c r="AW1541" s="26" t="s">
        <v>77</v>
      </c>
      <c r="AX1541" s="26" t="s">
        <v>63</v>
      </c>
      <c r="AY1541" s="26" t="s">
        <v>63</v>
      </c>
      <c r="AZ1541" s="26" t="s">
        <v>63</v>
      </c>
      <c r="BA1541" s="26" t="s">
        <v>63</v>
      </c>
      <c r="BB1541" s="26" t="s">
        <v>63</v>
      </c>
      <c r="BC1541" s="26" t="s">
        <v>63</v>
      </c>
      <c r="BD1541" s="26" t="s">
        <v>63</v>
      </c>
    </row>
    <row r="1542" spans="1:56" ht="12" customHeight="1">
      <c r="A1542" s="20">
        <v>1551</v>
      </c>
      <c r="B1542" s="21">
        <f>INDEX(Refs!A:A,MATCH($C1542,Refs!$I:$I,0))</f>
        <v>6141562</v>
      </c>
      <c r="C1542" s="22" t="s">
        <v>1853</v>
      </c>
      <c r="D1542" s="21" t="str">
        <f>INDEX(Refs!L:L,MATCH($C1542,Refs!$I:$I,0))</f>
        <v>Ejigu, Workineh; Elias, Eyasu; Selassie, Yihenew G.; Smaling, Eric</v>
      </c>
      <c r="E1542" s="21" t="str">
        <f>INDEX(Refs!S:S,MATCH($C1542,Refs!$I:$I,0))</f>
        <v>10.1080/01904167.2021.1985140</v>
      </c>
      <c r="F1542" s="23" t="s">
        <v>54</v>
      </c>
      <c r="G1542" s="23" t="s">
        <v>1854</v>
      </c>
      <c r="I1542" s="24" t="s">
        <v>563</v>
      </c>
      <c r="J1542" s="26" t="s">
        <v>1858</v>
      </c>
      <c r="L1542" s="26" t="s">
        <v>1859</v>
      </c>
      <c r="M1542" s="24">
        <v>3</v>
      </c>
      <c r="Q1542" s="27" t="s">
        <v>59</v>
      </c>
      <c r="AF1542" s="23" t="s">
        <v>65</v>
      </c>
      <c r="AG1542" s="23" t="s">
        <v>479</v>
      </c>
      <c r="AJ1542" s="24">
        <v>2018.2019</v>
      </c>
      <c r="AK1542" s="30" t="str">
        <f t="shared" si="56"/>
        <v>Compost 5 Urea/NPBS 62.5/75</v>
      </c>
      <c r="AL1542" s="27">
        <v>27292.799999999999</v>
      </c>
      <c r="AN1542" s="30" t="str">
        <f t="shared" si="57"/>
        <v>Compost 0 Urea/NPBS 62.5/75</v>
      </c>
      <c r="AO1542" s="27">
        <v>25544.3</v>
      </c>
      <c r="AR1542" s="27" t="s">
        <v>303</v>
      </c>
      <c r="AU1542" s="26" t="s">
        <v>63</v>
      </c>
      <c r="AV1542" s="26" t="s">
        <v>77</v>
      </c>
      <c r="AW1542" s="26" t="s">
        <v>77</v>
      </c>
      <c r="AX1542" s="26" t="s">
        <v>63</v>
      </c>
      <c r="AY1542" s="26" t="s">
        <v>63</v>
      </c>
      <c r="AZ1542" s="26" t="s">
        <v>63</v>
      </c>
      <c r="BA1542" s="26" t="s">
        <v>63</v>
      </c>
      <c r="BB1542" s="26" t="s">
        <v>63</v>
      </c>
      <c r="BC1542" s="26" t="s">
        <v>63</v>
      </c>
      <c r="BD1542" s="26" t="s">
        <v>63</v>
      </c>
    </row>
    <row r="1543" spans="1:56" ht="12" customHeight="1">
      <c r="A1543" s="20">
        <v>1552</v>
      </c>
      <c r="B1543" s="21">
        <f>INDEX(Refs!A:A,MATCH($C1543,Refs!$I:$I,0))</f>
        <v>6141562</v>
      </c>
      <c r="C1543" s="22" t="s">
        <v>1853</v>
      </c>
      <c r="D1543" s="21" t="str">
        <f>INDEX(Refs!L:L,MATCH($C1543,Refs!$I:$I,0))</f>
        <v>Ejigu, Workineh; Elias, Eyasu; Selassie, Yihenew G.; Smaling, Eric</v>
      </c>
      <c r="E1543" s="21" t="str">
        <f>INDEX(Refs!S:S,MATCH($C1543,Refs!$I:$I,0))</f>
        <v>10.1080/01904167.2021.1985140</v>
      </c>
      <c r="F1543" s="23" t="s">
        <v>54</v>
      </c>
      <c r="G1543" s="23" t="s">
        <v>1854</v>
      </c>
      <c r="I1543" s="24" t="s">
        <v>563</v>
      </c>
      <c r="J1543" s="26" t="s">
        <v>1860</v>
      </c>
      <c r="L1543" s="26" t="s">
        <v>1859</v>
      </c>
      <c r="M1543" s="24">
        <v>3</v>
      </c>
      <c r="Q1543" s="27" t="s">
        <v>59</v>
      </c>
      <c r="AF1543" s="23" t="s">
        <v>65</v>
      </c>
      <c r="AG1543" s="23" t="s">
        <v>479</v>
      </c>
      <c r="AJ1543" s="24">
        <v>2018.2019</v>
      </c>
      <c r="AK1543" s="30" t="str">
        <f t="shared" si="56"/>
        <v>Compost 10 Urea/NPBS 62.5/75</v>
      </c>
      <c r="AL1543" s="27">
        <v>29473.3</v>
      </c>
      <c r="AN1543" s="30" t="str">
        <f t="shared" si="57"/>
        <v>Compost 0 Urea/NPBS 62.5/75</v>
      </c>
      <c r="AO1543" s="27">
        <v>25544.3</v>
      </c>
      <c r="AR1543" s="27" t="s">
        <v>303</v>
      </c>
      <c r="AU1543" s="26" t="s">
        <v>63</v>
      </c>
      <c r="AV1543" s="26" t="s">
        <v>77</v>
      </c>
      <c r="AW1543" s="26" t="s">
        <v>77</v>
      </c>
      <c r="AX1543" s="26" t="s">
        <v>63</v>
      </c>
      <c r="AY1543" s="26" t="s">
        <v>63</v>
      </c>
      <c r="AZ1543" s="26" t="s">
        <v>63</v>
      </c>
      <c r="BA1543" s="26" t="s">
        <v>63</v>
      </c>
      <c r="BB1543" s="26" t="s">
        <v>63</v>
      </c>
      <c r="BC1543" s="26" t="s">
        <v>63</v>
      </c>
      <c r="BD1543" s="26" t="s">
        <v>63</v>
      </c>
    </row>
    <row r="1544" spans="1:56" ht="12" customHeight="1">
      <c r="A1544" s="20">
        <v>1553</v>
      </c>
      <c r="B1544" s="21">
        <f>INDEX(Refs!A:A,MATCH($C1544,Refs!$I:$I,0))</f>
        <v>6141562</v>
      </c>
      <c r="C1544" s="22" t="s">
        <v>1853</v>
      </c>
      <c r="D1544" s="21" t="str">
        <f>INDEX(Refs!L:L,MATCH($C1544,Refs!$I:$I,0))</f>
        <v>Ejigu, Workineh; Elias, Eyasu; Selassie, Yihenew G.; Smaling, Eric</v>
      </c>
      <c r="E1544" s="21" t="str">
        <f>INDEX(Refs!S:S,MATCH($C1544,Refs!$I:$I,0))</f>
        <v>10.1080/01904167.2021.1985140</v>
      </c>
      <c r="F1544" s="23" t="s">
        <v>54</v>
      </c>
      <c r="G1544" s="23" t="s">
        <v>1854</v>
      </c>
      <c r="I1544" s="24" t="s">
        <v>563</v>
      </c>
      <c r="J1544" s="26" t="s">
        <v>1861</v>
      </c>
      <c r="L1544" s="26" t="s">
        <v>1862</v>
      </c>
      <c r="M1544" s="24">
        <v>3</v>
      </c>
      <c r="Q1544" s="27" t="s">
        <v>59</v>
      </c>
      <c r="AF1544" s="23" t="s">
        <v>65</v>
      </c>
      <c r="AG1544" s="23" t="s">
        <v>479</v>
      </c>
      <c r="AJ1544" s="24">
        <v>2018.2019</v>
      </c>
      <c r="AK1544" s="30" t="str">
        <f t="shared" si="56"/>
        <v>Compost 5 Urea/NPBS 125/150</v>
      </c>
      <c r="AL1544" s="27">
        <v>40507</v>
      </c>
      <c r="AN1544" s="30" t="str">
        <f t="shared" si="57"/>
        <v>Compost 0 Urea/NPBS 125/150</v>
      </c>
      <c r="AO1544" s="27">
        <v>37228.5</v>
      </c>
      <c r="AR1544" s="27" t="s">
        <v>303</v>
      </c>
      <c r="AU1544" s="26" t="s">
        <v>63</v>
      </c>
      <c r="AV1544" s="26" t="s">
        <v>77</v>
      </c>
      <c r="AW1544" s="26" t="s">
        <v>77</v>
      </c>
      <c r="AX1544" s="26" t="s">
        <v>63</v>
      </c>
      <c r="AY1544" s="26" t="s">
        <v>63</v>
      </c>
      <c r="AZ1544" s="26" t="s">
        <v>63</v>
      </c>
      <c r="BA1544" s="26" t="s">
        <v>63</v>
      </c>
      <c r="BB1544" s="26" t="s">
        <v>63</v>
      </c>
      <c r="BC1544" s="26" t="s">
        <v>63</v>
      </c>
      <c r="BD1544" s="26" t="s">
        <v>63</v>
      </c>
    </row>
    <row r="1545" spans="1:56" ht="12" customHeight="1">
      <c r="A1545" s="20">
        <v>1554</v>
      </c>
      <c r="B1545" s="21">
        <f>INDEX(Refs!A:A,MATCH($C1545,Refs!$I:$I,0))</f>
        <v>6141562</v>
      </c>
      <c r="C1545" s="22" t="s">
        <v>1853</v>
      </c>
      <c r="D1545" s="21" t="str">
        <f>INDEX(Refs!L:L,MATCH($C1545,Refs!$I:$I,0))</f>
        <v>Ejigu, Workineh; Elias, Eyasu; Selassie, Yihenew G.; Smaling, Eric</v>
      </c>
      <c r="E1545" s="21" t="str">
        <f>INDEX(Refs!S:S,MATCH($C1545,Refs!$I:$I,0))</f>
        <v>10.1080/01904167.2021.1985140</v>
      </c>
      <c r="F1545" s="23" t="s">
        <v>54</v>
      </c>
      <c r="G1545" s="23" t="s">
        <v>1854</v>
      </c>
      <c r="I1545" s="24" t="s">
        <v>563</v>
      </c>
      <c r="J1545" s="26" t="s">
        <v>1863</v>
      </c>
      <c r="L1545" s="26" t="s">
        <v>1862</v>
      </c>
      <c r="M1545" s="24">
        <v>3</v>
      </c>
      <c r="Q1545" s="27" t="s">
        <v>59</v>
      </c>
      <c r="AF1545" s="23" t="s">
        <v>65</v>
      </c>
      <c r="AG1545" s="23" t="s">
        <v>479</v>
      </c>
      <c r="AJ1545" s="24">
        <v>2018.2019</v>
      </c>
      <c r="AK1545" s="30" t="str">
        <f t="shared" si="56"/>
        <v>Compost 10 Urea/NPBS 125/150</v>
      </c>
      <c r="AL1545" s="27">
        <v>45761</v>
      </c>
      <c r="AN1545" s="30" t="str">
        <f t="shared" si="57"/>
        <v>Compost 0 Urea/NPBS 125/150</v>
      </c>
      <c r="AO1545" s="27">
        <v>37228.5</v>
      </c>
      <c r="AR1545" s="27" t="s">
        <v>303</v>
      </c>
      <c r="AU1545" s="26" t="s">
        <v>63</v>
      </c>
      <c r="AV1545" s="26" t="s">
        <v>77</v>
      </c>
      <c r="AW1545" s="26" t="s">
        <v>77</v>
      </c>
      <c r="AX1545" s="26" t="s">
        <v>63</v>
      </c>
      <c r="AY1545" s="26" t="s">
        <v>63</v>
      </c>
      <c r="AZ1545" s="26" t="s">
        <v>63</v>
      </c>
      <c r="BA1545" s="26" t="s">
        <v>63</v>
      </c>
      <c r="BB1545" s="26" t="s">
        <v>63</v>
      </c>
      <c r="BC1545" s="26" t="s">
        <v>63</v>
      </c>
      <c r="BD1545" s="26" t="s">
        <v>63</v>
      </c>
    </row>
    <row r="1546" spans="1:56" ht="12" customHeight="1">
      <c r="A1546" s="20">
        <v>1555</v>
      </c>
      <c r="B1546" s="21">
        <f>INDEX(Refs!A:A,MATCH($C1546,Refs!$I:$I,0))</f>
        <v>6141562</v>
      </c>
      <c r="C1546" s="22" t="s">
        <v>1853</v>
      </c>
      <c r="D1546" s="21" t="str">
        <f>INDEX(Refs!L:L,MATCH($C1546,Refs!$I:$I,0))</f>
        <v>Ejigu, Workineh; Elias, Eyasu; Selassie, Yihenew G.; Smaling, Eric</v>
      </c>
      <c r="E1546" s="21" t="str">
        <f>INDEX(Refs!S:S,MATCH($C1546,Refs!$I:$I,0))</f>
        <v>10.1080/01904167.2021.1985140</v>
      </c>
      <c r="F1546" s="23" t="s">
        <v>54</v>
      </c>
      <c r="G1546" s="23" t="s">
        <v>1854</v>
      </c>
      <c r="I1546" s="24" t="s">
        <v>563</v>
      </c>
      <c r="J1546" s="26" t="s">
        <v>1862</v>
      </c>
      <c r="L1546" s="26" t="s">
        <v>1859</v>
      </c>
      <c r="M1546" s="24">
        <v>3</v>
      </c>
      <c r="AB1546" s="27" t="s">
        <v>59</v>
      </c>
      <c r="AF1546" s="23" t="s">
        <v>65</v>
      </c>
      <c r="AG1546" s="23" t="s">
        <v>479</v>
      </c>
      <c r="AJ1546" s="24">
        <v>2018.2019</v>
      </c>
      <c r="AK1546" s="30" t="str">
        <f t="shared" si="56"/>
        <v>Compost 0 Urea/NPBS 125/150</v>
      </c>
      <c r="AL1546" s="27">
        <v>37228.5</v>
      </c>
      <c r="AN1546" s="30" t="str">
        <f t="shared" si="57"/>
        <v>Compost 0 Urea/NPBS 62.5/75</v>
      </c>
      <c r="AO1546" s="27">
        <v>25544.3</v>
      </c>
      <c r="AR1546" s="27" t="s">
        <v>303</v>
      </c>
      <c r="AU1546" s="26" t="s">
        <v>63</v>
      </c>
      <c r="AV1546" s="26" t="s">
        <v>77</v>
      </c>
      <c r="AW1546" s="26" t="s">
        <v>77</v>
      </c>
      <c r="AX1546" s="26" t="s">
        <v>63</v>
      </c>
      <c r="AY1546" s="26" t="s">
        <v>63</v>
      </c>
      <c r="AZ1546" s="26" t="s">
        <v>63</v>
      </c>
      <c r="BA1546" s="26" t="s">
        <v>63</v>
      </c>
      <c r="BB1546" s="26" t="s">
        <v>63</v>
      </c>
      <c r="BC1546" s="26" t="s">
        <v>63</v>
      </c>
      <c r="BD1546" s="26" t="s">
        <v>63</v>
      </c>
    </row>
    <row r="1547" spans="1:56" ht="12" customHeight="1">
      <c r="A1547" s="20">
        <v>1556</v>
      </c>
      <c r="B1547" s="21">
        <f>INDEX(Refs!A:A,MATCH($C1547,Refs!$I:$I,0))</f>
        <v>6141562</v>
      </c>
      <c r="C1547" s="22" t="s">
        <v>1853</v>
      </c>
      <c r="D1547" s="21" t="str">
        <f>INDEX(Refs!L:L,MATCH($C1547,Refs!$I:$I,0))</f>
        <v>Ejigu, Workineh; Elias, Eyasu; Selassie, Yihenew G.; Smaling, Eric</v>
      </c>
      <c r="E1547" s="21" t="str">
        <f>INDEX(Refs!S:S,MATCH($C1547,Refs!$I:$I,0))</f>
        <v>10.1080/01904167.2021.1985140</v>
      </c>
      <c r="F1547" s="23" t="s">
        <v>54</v>
      </c>
      <c r="G1547" s="23" t="s">
        <v>1854</v>
      </c>
      <c r="I1547" s="24" t="s">
        <v>563</v>
      </c>
      <c r="J1547" s="26" t="s">
        <v>1861</v>
      </c>
      <c r="L1547" s="26" t="s">
        <v>1858</v>
      </c>
      <c r="M1547" s="24">
        <v>3</v>
      </c>
      <c r="AB1547" s="27" t="s">
        <v>59</v>
      </c>
      <c r="AF1547" s="23" t="s">
        <v>65</v>
      </c>
      <c r="AG1547" s="23" t="s">
        <v>479</v>
      </c>
      <c r="AJ1547" s="24">
        <v>2018.2019</v>
      </c>
      <c r="AK1547" s="30" t="str">
        <f t="shared" si="56"/>
        <v>Compost 5 Urea/NPBS 125/150</v>
      </c>
      <c r="AL1547" s="27">
        <v>40507</v>
      </c>
      <c r="AN1547" s="30" t="str">
        <f t="shared" si="57"/>
        <v>Compost 5 Urea/NPBS 62.5/75</v>
      </c>
      <c r="AO1547" s="27">
        <v>27292.799999999999</v>
      </c>
      <c r="AR1547" s="27" t="s">
        <v>303</v>
      </c>
      <c r="AU1547" s="26" t="s">
        <v>63</v>
      </c>
      <c r="AV1547" s="26" t="s">
        <v>77</v>
      </c>
      <c r="AW1547" s="26" t="s">
        <v>77</v>
      </c>
      <c r="AX1547" s="26" t="s">
        <v>63</v>
      </c>
      <c r="AY1547" s="26" t="s">
        <v>63</v>
      </c>
      <c r="AZ1547" s="26" t="s">
        <v>63</v>
      </c>
      <c r="BA1547" s="26" t="s">
        <v>63</v>
      </c>
      <c r="BB1547" s="26" t="s">
        <v>63</v>
      </c>
      <c r="BC1547" s="26" t="s">
        <v>63</v>
      </c>
      <c r="BD1547" s="26" t="s">
        <v>63</v>
      </c>
    </row>
    <row r="1548" spans="1:56" ht="12" customHeight="1">
      <c r="A1548" s="20">
        <v>1557</v>
      </c>
      <c r="B1548" s="21">
        <f>INDEX(Refs!A:A,MATCH($C1548,Refs!$I:$I,0))</f>
        <v>6141562</v>
      </c>
      <c r="C1548" s="22" t="s">
        <v>1853</v>
      </c>
      <c r="D1548" s="21" t="str">
        <f>INDEX(Refs!L:L,MATCH($C1548,Refs!$I:$I,0))</f>
        <v>Ejigu, Workineh; Elias, Eyasu; Selassie, Yihenew G.; Smaling, Eric</v>
      </c>
      <c r="E1548" s="21" t="str">
        <f>INDEX(Refs!S:S,MATCH($C1548,Refs!$I:$I,0))</f>
        <v>10.1080/01904167.2021.1985140</v>
      </c>
      <c r="F1548" s="23" t="s">
        <v>54</v>
      </c>
      <c r="G1548" s="23" t="s">
        <v>1854</v>
      </c>
      <c r="I1548" s="24" t="s">
        <v>563</v>
      </c>
      <c r="J1548" s="26" t="s">
        <v>1863</v>
      </c>
      <c r="L1548" s="26" t="s">
        <v>1860</v>
      </c>
      <c r="M1548" s="24">
        <v>3</v>
      </c>
      <c r="AB1548" s="27" t="s">
        <v>59</v>
      </c>
      <c r="AF1548" s="23" t="s">
        <v>65</v>
      </c>
      <c r="AG1548" s="23" t="s">
        <v>479</v>
      </c>
      <c r="AJ1548" s="24">
        <v>2018.2019</v>
      </c>
      <c r="AK1548" s="30" t="str">
        <f t="shared" si="56"/>
        <v>Compost 10 Urea/NPBS 125/150</v>
      </c>
      <c r="AL1548" s="27">
        <v>45761</v>
      </c>
      <c r="AN1548" s="30" t="str">
        <f t="shared" si="57"/>
        <v>Compost 10 Urea/NPBS 62.5/75</v>
      </c>
      <c r="AO1548" s="27">
        <v>29473.3</v>
      </c>
      <c r="AR1548" s="27" t="s">
        <v>303</v>
      </c>
      <c r="AU1548" s="26" t="s">
        <v>63</v>
      </c>
      <c r="AV1548" s="26" t="s">
        <v>77</v>
      </c>
      <c r="AW1548" s="26" t="s">
        <v>77</v>
      </c>
      <c r="AX1548" s="26" t="s">
        <v>63</v>
      </c>
      <c r="AY1548" s="26" t="s">
        <v>63</v>
      </c>
      <c r="AZ1548" s="26" t="s">
        <v>63</v>
      </c>
      <c r="BA1548" s="26" t="s">
        <v>63</v>
      </c>
      <c r="BB1548" s="26" t="s">
        <v>63</v>
      </c>
      <c r="BC1548" s="26" t="s">
        <v>63</v>
      </c>
      <c r="BD1548" s="26" t="s">
        <v>63</v>
      </c>
    </row>
    <row r="1549" spans="1:56" ht="12" customHeight="1">
      <c r="A1549" s="20">
        <v>1558</v>
      </c>
      <c r="B1549" s="21" t="e">
        <f>INDEX(Refs!A:A,MATCH($C1549,Refs!$I:$I,0))</f>
        <v>#N/A</v>
      </c>
      <c r="D1549" s="21" t="e">
        <f>INDEX(Refs!L:L,MATCH($C1549,Refs!$I:$I,0))</f>
        <v>#N/A</v>
      </c>
      <c r="E1549" s="21" t="e">
        <f>INDEX(Refs!S:S,MATCH($C1549,Refs!$I:$I,0))</f>
        <v>#N/A</v>
      </c>
      <c r="AK1549" s="30">
        <f t="shared" si="56"/>
        <v>0</v>
      </c>
      <c r="AN1549" s="30">
        <f t="shared" si="57"/>
        <v>0</v>
      </c>
    </row>
    <row r="1550" spans="1:56" ht="12" customHeight="1">
      <c r="A1550" s="20">
        <v>1559</v>
      </c>
      <c r="B1550" s="21">
        <f>INDEX(Refs!A:A,MATCH($C1550,Refs!$I:$I,0))</f>
        <v>6133417</v>
      </c>
      <c r="C1550" s="22" t="s">
        <v>1864</v>
      </c>
      <c r="D1550" s="21" t="str">
        <f>INDEX(Refs!L:L,MATCH($C1550,Refs!$I:$I,0))</f>
        <v>Chen, Yijie; Dang, Pengfei; Han, Xiaoqing; Qin, Xiaoliang; Siddique, Kadambot H. M.; Wang, Hongyu; Zhang, Miaomiao</v>
      </c>
      <c r="E1550" s="21" t="str">
        <f>INDEX(Refs!S:S,MATCH($C1550,Refs!$I:$I,0))</f>
        <v>10.1016/j.scitotenv.2022.156412</v>
      </c>
      <c r="F1550" s="23" t="s">
        <v>86</v>
      </c>
      <c r="G1550" s="23" t="s">
        <v>1865</v>
      </c>
      <c r="I1550" s="24" t="s">
        <v>73</v>
      </c>
      <c r="J1550" s="26" t="s">
        <v>1866</v>
      </c>
      <c r="L1550" s="26" t="s">
        <v>1867</v>
      </c>
      <c r="M1550" s="24">
        <v>3</v>
      </c>
      <c r="P1550" s="27" t="s">
        <v>59</v>
      </c>
      <c r="AF1550" s="23" t="s">
        <v>60</v>
      </c>
      <c r="AG1550" s="23" t="s">
        <v>147</v>
      </c>
      <c r="AJ1550" s="24">
        <v>2016.2021</v>
      </c>
      <c r="AK1550" s="30" t="str">
        <f t="shared" si="56"/>
        <v>Conventional flat cultivation with ditch- buried straw returning</v>
      </c>
      <c r="AL1550" s="27">
        <v>4311.76</v>
      </c>
      <c r="AN1550" s="30" t="str">
        <f t="shared" si="57"/>
        <v>Conventional flat cultivation</v>
      </c>
      <c r="AO1550" s="27">
        <v>3468.77</v>
      </c>
      <c r="AR1550" s="27" t="s">
        <v>303</v>
      </c>
      <c r="AT1550" s="26" t="s">
        <v>77</v>
      </c>
    </row>
    <row r="1551" spans="1:56" ht="12" customHeight="1">
      <c r="A1551" s="20">
        <v>1560</v>
      </c>
      <c r="B1551" s="21">
        <f>INDEX(Refs!A:A,MATCH($C1551,Refs!$I:$I,0))</f>
        <v>6133417</v>
      </c>
      <c r="C1551" s="22" t="s">
        <v>1864</v>
      </c>
      <c r="D1551" s="21" t="str">
        <f>INDEX(Refs!L:L,MATCH($C1551,Refs!$I:$I,0))</f>
        <v>Chen, Yijie; Dang, Pengfei; Han, Xiaoqing; Qin, Xiaoliang; Siddique, Kadambot H. M.; Wang, Hongyu; Zhang, Miaomiao</v>
      </c>
      <c r="E1551" s="21" t="str">
        <f>INDEX(Refs!S:S,MATCH($C1551,Refs!$I:$I,0))</f>
        <v>10.1016/j.scitotenv.2022.156412</v>
      </c>
      <c r="F1551" s="23" t="s">
        <v>86</v>
      </c>
      <c r="G1551" s="23" t="s">
        <v>1865</v>
      </c>
      <c r="I1551" s="24" t="s">
        <v>73</v>
      </c>
      <c r="J1551" s="26" t="s">
        <v>1866</v>
      </c>
      <c r="L1551" s="26" t="s">
        <v>1867</v>
      </c>
      <c r="M1551" s="24">
        <v>3</v>
      </c>
      <c r="P1551" s="27" t="s">
        <v>59</v>
      </c>
      <c r="AF1551" s="23" t="s">
        <v>80</v>
      </c>
      <c r="AG1551" s="23" t="s">
        <v>147</v>
      </c>
      <c r="AJ1551" s="24">
        <v>2016.2021</v>
      </c>
      <c r="AK1551" s="30" t="str">
        <f t="shared" si="56"/>
        <v>Conventional flat cultivation with ditch- buried straw returning</v>
      </c>
      <c r="AL1551" s="27">
        <v>25111.56</v>
      </c>
      <c r="AN1551" s="30" t="str">
        <f t="shared" si="57"/>
        <v>Conventional flat cultivation</v>
      </c>
      <c r="AO1551" s="27">
        <v>21707.85</v>
      </c>
      <c r="AR1551" s="27" t="s">
        <v>303</v>
      </c>
      <c r="AT1551" s="26" t="s">
        <v>77</v>
      </c>
    </row>
    <row r="1552" spans="1:56" ht="12" customHeight="1">
      <c r="A1552" s="20">
        <v>1561</v>
      </c>
      <c r="B1552" s="21">
        <f>INDEX(Refs!A:A,MATCH($C1552,Refs!$I:$I,0))</f>
        <v>6133417</v>
      </c>
      <c r="C1552" s="22" t="s">
        <v>1864</v>
      </c>
      <c r="D1552" s="21" t="str">
        <f>INDEX(Refs!L:L,MATCH($C1552,Refs!$I:$I,0))</f>
        <v>Chen, Yijie; Dang, Pengfei; Han, Xiaoqing; Qin, Xiaoliang; Siddique, Kadambot H. M.; Wang, Hongyu; Zhang, Miaomiao</v>
      </c>
      <c r="E1552" s="21" t="str">
        <f>INDEX(Refs!S:S,MATCH($C1552,Refs!$I:$I,0))</f>
        <v>10.1016/j.scitotenv.2022.156412</v>
      </c>
      <c r="F1552" s="23" t="s">
        <v>86</v>
      </c>
      <c r="G1552" s="23" t="s">
        <v>1865</v>
      </c>
      <c r="I1552" s="24" t="s">
        <v>73</v>
      </c>
      <c r="J1552" s="26" t="s">
        <v>1866</v>
      </c>
      <c r="L1552" s="26" t="s">
        <v>1867</v>
      </c>
      <c r="M1552" s="24">
        <v>3</v>
      </c>
      <c r="P1552" s="27" t="s">
        <v>59</v>
      </c>
      <c r="AF1552" s="23" t="s">
        <v>65</v>
      </c>
      <c r="AG1552" s="23" t="s">
        <v>147</v>
      </c>
      <c r="AJ1552" s="24">
        <v>2016.2021</v>
      </c>
      <c r="AK1552" s="30" t="str">
        <f t="shared" si="56"/>
        <v>Conventional flat cultivation with ditch- buried straw returning</v>
      </c>
      <c r="AL1552" s="27">
        <v>20799.79</v>
      </c>
      <c r="AN1552" s="30" t="str">
        <f t="shared" si="57"/>
        <v>Conventional flat cultivation</v>
      </c>
      <c r="AO1552" s="27">
        <v>18239</v>
      </c>
      <c r="AR1552" s="27" t="s">
        <v>303</v>
      </c>
      <c r="AT1552" s="26" t="s">
        <v>77</v>
      </c>
    </row>
    <row r="1553" spans="1:40" ht="12" customHeight="1">
      <c r="A1553" s="20">
        <v>1562</v>
      </c>
      <c r="B1553" s="21" t="e">
        <f>INDEX(Refs!A:A,MATCH($C1553,Refs!$I:$I,0))</f>
        <v>#N/A</v>
      </c>
      <c r="D1553" s="21" t="e">
        <f>INDEX(Refs!L:L,MATCH($C1553,Refs!$I:$I,0))</f>
        <v>#N/A</v>
      </c>
      <c r="E1553" s="21" t="e">
        <f>INDEX(Refs!S:S,MATCH($C1553,Refs!$I:$I,0))</f>
        <v>#N/A</v>
      </c>
      <c r="AK1553" s="30">
        <f t="shared" si="56"/>
        <v>0</v>
      </c>
      <c r="AN1553" s="30">
        <f t="shared" si="57"/>
        <v>0</v>
      </c>
    </row>
    <row r="1554" spans="1:40" ht="12" customHeight="1">
      <c r="A1554" s="20">
        <v>1563</v>
      </c>
      <c r="B1554" s="21"/>
      <c r="D1554" s="21" t="e">
        <f>INDEX(Refs!L:L,MATCH($C1554,Refs!$I:$I,0))</f>
        <v>#N/A</v>
      </c>
      <c r="E1554" s="21" t="e">
        <f>INDEX(Refs!S:S,MATCH($C1554,Refs!$I:$I,0))</f>
        <v>#N/A</v>
      </c>
      <c r="AK1554" s="30">
        <f t="shared" si="56"/>
        <v>0</v>
      </c>
      <c r="AN1554" s="30">
        <f t="shared" si="57"/>
        <v>0</v>
      </c>
    </row>
    <row r="1555" spans="1:40" ht="12" customHeight="1">
      <c r="A1555" s="20">
        <v>1564</v>
      </c>
      <c r="B1555" s="21" t="e">
        <f>INDEX(Refs!A:A,MATCH($C1555,Refs!$I:$I,0))</f>
        <v>#N/A</v>
      </c>
      <c r="D1555" s="21" t="e">
        <f>INDEX(Refs!L:L,MATCH($C1555,Refs!$I:$I,0))</f>
        <v>#N/A</v>
      </c>
      <c r="E1555" s="21" t="e">
        <f>INDEX(Refs!S:S,MATCH($C1555,Refs!$I:$I,0))</f>
        <v>#N/A</v>
      </c>
      <c r="AK1555" s="30">
        <f t="shared" si="56"/>
        <v>0</v>
      </c>
      <c r="AN1555" s="30">
        <f t="shared" si="57"/>
        <v>0</v>
      </c>
    </row>
    <row r="1556" spans="1:40" ht="12" customHeight="1">
      <c r="A1556" s="20">
        <v>1565</v>
      </c>
      <c r="B1556" s="21" t="e">
        <f>INDEX(Refs!A:A,MATCH($C1556,Refs!$I:$I,0))</f>
        <v>#N/A</v>
      </c>
      <c r="D1556" s="21" t="e">
        <f>INDEX(Refs!L:L,MATCH($C1556,Refs!$I:$I,0))</f>
        <v>#N/A</v>
      </c>
      <c r="E1556" s="21" t="e">
        <f>INDEX(Refs!S:S,MATCH($C1556,Refs!$I:$I,0))</f>
        <v>#N/A</v>
      </c>
      <c r="AK1556" s="30">
        <f t="shared" si="56"/>
        <v>0</v>
      </c>
      <c r="AN1556" s="30">
        <f t="shared" si="57"/>
        <v>0</v>
      </c>
    </row>
    <row r="1557" spans="1:40" ht="12" customHeight="1">
      <c r="A1557" s="20">
        <v>1566</v>
      </c>
      <c r="B1557" s="21" t="e">
        <f>INDEX(Refs!A:A,MATCH($C1557,Refs!$I:$I,0))</f>
        <v>#N/A</v>
      </c>
      <c r="D1557" s="21" t="e">
        <f>INDEX(Refs!L:L,MATCH($C1557,Refs!$I:$I,0))</f>
        <v>#N/A</v>
      </c>
      <c r="E1557" s="21" t="e">
        <f>INDEX(Refs!S:S,MATCH($C1557,Refs!$I:$I,0))</f>
        <v>#N/A</v>
      </c>
      <c r="AK1557" s="30">
        <f t="shared" si="56"/>
        <v>0</v>
      </c>
      <c r="AN1557" s="30">
        <f t="shared" si="57"/>
        <v>0</v>
      </c>
    </row>
    <row r="1558" spans="1:40" ht="12" customHeight="1">
      <c r="A1558" s="20">
        <v>1567</v>
      </c>
      <c r="B1558" s="21" t="e">
        <f>INDEX(Refs!A:A,MATCH($C1558,Refs!$I:$I,0))</f>
        <v>#N/A</v>
      </c>
      <c r="D1558" s="21" t="e">
        <f>INDEX(Refs!L:L,MATCH($C1558,Refs!$I:$I,0))</f>
        <v>#N/A</v>
      </c>
      <c r="E1558" s="21" t="e">
        <f>INDEX(Refs!S:S,MATCH($C1558,Refs!$I:$I,0))</f>
        <v>#N/A</v>
      </c>
      <c r="AK1558" s="30">
        <f t="shared" si="56"/>
        <v>0</v>
      </c>
      <c r="AN1558" s="30">
        <f t="shared" si="57"/>
        <v>0</v>
      </c>
    </row>
    <row r="1559" spans="1:40" ht="12" customHeight="1">
      <c r="A1559" s="20">
        <v>1568</v>
      </c>
      <c r="B1559" s="21" t="e">
        <f>INDEX(Refs!A:A,MATCH($C1559,Refs!$I:$I,0))</f>
        <v>#N/A</v>
      </c>
      <c r="D1559" s="21" t="e">
        <f>INDEX(Refs!L:L,MATCH($C1559,Refs!$I:$I,0))</f>
        <v>#N/A</v>
      </c>
      <c r="E1559" s="21" t="e">
        <f>INDEX(Refs!S:S,MATCH($C1559,Refs!$I:$I,0))</f>
        <v>#N/A</v>
      </c>
      <c r="AK1559" s="30">
        <f t="shared" si="56"/>
        <v>0</v>
      </c>
      <c r="AN1559" s="30">
        <f t="shared" si="57"/>
        <v>0</v>
      </c>
    </row>
    <row r="1560" spans="1:40" ht="12" customHeight="1">
      <c r="A1560" s="20">
        <v>1569</v>
      </c>
      <c r="B1560" s="21" t="e">
        <f>INDEX(Refs!A:A,MATCH($C1560,Refs!$I:$I,0))</f>
        <v>#N/A</v>
      </c>
      <c r="D1560" s="21" t="e">
        <f>INDEX(Refs!L:L,MATCH($C1560,Refs!$I:$I,0))</f>
        <v>#N/A</v>
      </c>
      <c r="E1560" s="21" t="e">
        <f>INDEX(Refs!S:S,MATCH($C1560,Refs!$I:$I,0))</f>
        <v>#N/A</v>
      </c>
      <c r="AK1560" s="30">
        <f t="shared" si="56"/>
        <v>0</v>
      </c>
      <c r="AN1560" s="30">
        <f t="shared" si="57"/>
        <v>0</v>
      </c>
    </row>
    <row r="1561" spans="1:40" ht="12" customHeight="1">
      <c r="A1561" s="20">
        <v>1570</v>
      </c>
      <c r="B1561" s="21" t="e">
        <f>INDEX(Refs!A:A,MATCH($C1561,Refs!$I:$I,0))</f>
        <v>#N/A</v>
      </c>
      <c r="D1561" s="21" t="e">
        <f>INDEX(Refs!L:L,MATCH($C1561,Refs!$I:$I,0))</f>
        <v>#N/A</v>
      </c>
      <c r="E1561" s="21" t="e">
        <f>INDEX(Refs!S:S,MATCH($C1561,Refs!$I:$I,0))</f>
        <v>#N/A</v>
      </c>
      <c r="AK1561" s="30">
        <f t="shared" si="56"/>
        <v>0</v>
      </c>
      <c r="AN1561" s="30">
        <f t="shared" si="57"/>
        <v>0</v>
      </c>
    </row>
    <row r="1562" spans="1:40" ht="12" customHeight="1">
      <c r="A1562" s="20">
        <v>1571</v>
      </c>
      <c r="B1562" s="21" t="e">
        <f>INDEX(Refs!A:A,MATCH($C1562,Refs!$I:$I,0))</f>
        <v>#N/A</v>
      </c>
      <c r="D1562" s="21" t="e">
        <f>INDEX(Refs!L:L,MATCH($C1562,Refs!$I:$I,0))</f>
        <v>#N/A</v>
      </c>
      <c r="E1562" s="21" t="e">
        <f>INDEX(Refs!S:S,MATCH($C1562,Refs!$I:$I,0))</f>
        <v>#N/A</v>
      </c>
      <c r="AK1562" s="30">
        <f t="shared" si="56"/>
        <v>0</v>
      </c>
      <c r="AN1562" s="30">
        <f t="shared" si="57"/>
        <v>0</v>
      </c>
    </row>
    <row r="1563" spans="1:40" ht="12" customHeight="1">
      <c r="A1563" s="20">
        <v>1572</v>
      </c>
      <c r="B1563" s="21" t="e">
        <f>INDEX(Refs!A:A,MATCH($C1563,Refs!$I:$I,0))</f>
        <v>#N/A</v>
      </c>
      <c r="D1563" s="21" t="e">
        <f>INDEX(Refs!L:L,MATCH($C1563,Refs!$I:$I,0))</f>
        <v>#N/A</v>
      </c>
      <c r="E1563" s="21" t="e">
        <f>INDEX(Refs!S:S,MATCH($C1563,Refs!$I:$I,0))</f>
        <v>#N/A</v>
      </c>
      <c r="AK1563" s="30">
        <f t="shared" si="56"/>
        <v>0</v>
      </c>
      <c r="AN1563" s="30">
        <f t="shared" si="57"/>
        <v>0</v>
      </c>
    </row>
    <row r="1564" spans="1:40" ht="12" customHeight="1">
      <c r="A1564" s="20">
        <v>1573</v>
      </c>
      <c r="B1564" s="21" t="e">
        <f>INDEX(Refs!A:A,MATCH($C1564,Refs!$I:$I,0))</f>
        <v>#N/A</v>
      </c>
      <c r="D1564" s="21" t="e">
        <f>INDEX(Refs!L:L,MATCH($C1564,Refs!$I:$I,0))</f>
        <v>#N/A</v>
      </c>
      <c r="E1564" s="21" t="e">
        <f>INDEX(Refs!S:S,MATCH($C1564,Refs!$I:$I,0))</f>
        <v>#N/A</v>
      </c>
      <c r="AK1564" s="30">
        <f t="shared" si="56"/>
        <v>0</v>
      </c>
      <c r="AN1564" s="30">
        <f t="shared" si="57"/>
        <v>0</v>
      </c>
    </row>
    <row r="1565" spans="1:40" ht="12" customHeight="1">
      <c r="A1565" s="20">
        <v>1574</v>
      </c>
      <c r="B1565" s="21" t="e">
        <f>INDEX(Refs!A:A,MATCH($C1565,Refs!$I:$I,0))</f>
        <v>#N/A</v>
      </c>
      <c r="D1565" s="21" t="e">
        <f>INDEX(Refs!L:L,MATCH($C1565,Refs!$I:$I,0))</f>
        <v>#N/A</v>
      </c>
      <c r="E1565" s="21" t="e">
        <f>INDEX(Refs!S:S,MATCH($C1565,Refs!$I:$I,0))</f>
        <v>#N/A</v>
      </c>
      <c r="AK1565" s="30">
        <f t="shared" si="56"/>
        <v>0</v>
      </c>
      <c r="AN1565" s="30">
        <f t="shared" si="57"/>
        <v>0</v>
      </c>
    </row>
    <row r="1566" spans="1:40" ht="12" customHeight="1">
      <c r="A1566" s="20">
        <v>1575</v>
      </c>
      <c r="B1566" s="21" t="e">
        <f>INDEX(Refs!A:A,MATCH($C1566,Refs!$I:$I,0))</f>
        <v>#N/A</v>
      </c>
      <c r="D1566" s="21" t="e">
        <f>INDEX(Refs!L:L,MATCH($C1566,Refs!$I:$I,0))</f>
        <v>#N/A</v>
      </c>
      <c r="E1566" s="21" t="e">
        <f>INDEX(Refs!S:S,MATCH($C1566,Refs!$I:$I,0))</f>
        <v>#N/A</v>
      </c>
      <c r="AK1566" s="30">
        <f t="shared" si="56"/>
        <v>0</v>
      </c>
      <c r="AN1566" s="30">
        <f t="shared" si="57"/>
        <v>0</v>
      </c>
    </row>
    <row r="1567" spans="1:40" ht="12" customHeight="1">
      <c r="A1567" s="20">
        <v>1576</v>
      </c>
      <c r="B1567" s="21" t="e">
        <f>INDEX(Refs!A:A,MATCH($C1567,Refs!$I:$I,0))</f>
        <v>#N/A</v>
      </c>
      <c r="D1567" s="21" t="e">
        <f>INDEX(Refs!L:L,MATCH($C1567,Refs!$I:$I,0))</f>
        <v>#N/A</v>
      </c>
      <c r="E1567" s="21" t="e">
        <f>INDEX(Refs!S:S,MATCH($C1567,Refs!$I:$I,0))</f>
        <v>#N/A</v>
      </c>
      <c r="AK1567" s="30">
        <f t="shared" si="56"/>
        <v>0</v>
      </c>
      <c r="AN1567" s="30">
        <f t="shared" si="57"/>
        <v>0</v>
      </c>
    </row>
    <row r="1568" spans="1:40" ht="12" customHeight="1">
      <c r="A1568" s="20">
        <v>1577</v>
      </c>
      <c r="B1568" s="21" t="e">
        <f>INDEX(Refs!A:A,MATCH($C1568,Refs!$I:$I,0))</f>
        <v>#N/A</v>
      </c>
      <c r="D1568" s="21" t="e">
        <f>INDEX(Refs!L:L,MATCH($C1568,Refs!$I:$I,0))</f>
        <v>#N/A</v>
      </c>
      <c r="E1568" s="21" t="e">
        <f>INDEX(Refs!S:S,MATCH($C1568,Refs!$I:$I,0))</f>
        <v>#N/A</v>
      </c>
      <c r="AK1568" s="30">
        <f t="shared" si="56"/>
        <v>0</v>
      </c>
      <c r="AN1568" s="30">
        <f t="shared" si="57"/>
        <v>0</v>
      </c>
    </row>
    <row r="1569" spans="1:40" ht="12" customHeight="1">
      <c r="A1569" s="20">
        <v>1578</v>
      </c>
      <c r="B1569" s="21" t="e">
        <f>INDEX(Refs!A:A,MATCH($C1569,Refs!$I:$I,0))</f>
        <v>#N/A</v>
      </c>
      <c r="D1569" s="21" t="e">
        <f>INDEX(Refs!L:L,MATCH($C1569,Refs!$I:$I,0))</f>
        <v>#N/A</v>
      </c>
      <c r="E1569" s="21" t="e">
        <f>INDEX(Refs!S:S,MATCH($C1569,Refs!$I:$I,0))</f>
        <v>#N/A</v>
      </c>
      <c r="AK1569" s="30">
        <f t="shared" si="56"/>
        <v>0</v>
      </c>
      <c r="AN1569" s="30">
        <f t="shared" si="57"/>
        <v>0</v>
      </c>
    </row>
    <row r="1570" spans="1:40" ht="12" customHeight="1">
      <c r="A1570" s="20">
        <v>1579</v>
      </c>
      <c r="B1570" s="21" t="e">
        <f>INDEX(Refs!A:A,MATCH($C1570,Refs!$I:$I,0))</f>
        <v>#N/A</v>
      </c>
      <c r="D1570" s="21" t="e">
        <f>INDEX(Refs!L:L,MATCH($C1570,Refs!$I:$I,0))</f>
        <v>#N/A</v>
      </c>
      <c r="E1570" s="21" t="e">
        <f>INDEX(Refs!S:S,MATCH($C1570,Refs!$I:$I,0))</f>
        <v>#N/A</v>
      </c>
      <c r="AK1570" s="30">
        <f t="shared" si="56"/>
        <v>0</v>
      </c>
      <c r="AN1570" s="30">
        <f t="shared" si="57"/>
        <v>0</v>
      </c>
    </row>
    <row r="1571" spans="1:40" ht="12" customHeight="1">
      <c r="A1571" s="20">
        <v>1580</v>
      </c>
      <c r="B1571" s="21" t="e">
        <f>INDEX(Refs!A:A,MATCH($C1571,Refs!$I:$I,0))</f>
        <v>#N/A</v>
      </c>
      <c r="D1571" s="21" t="e">
        <f>INDEX(Refs!L:L,MATCH($C1571,Refs!$I:$I,0))</f>
        <v>#N/A</v>
      </c>
      <c r="E1571" s="21" t="e">
        <f>INDEX(Refs!S:S,MATCH($C1571,Refs!$I:$I,0))</f>
        <v>#N/A</v>
      </c>
      <c r="AK1571" s="30">
        <f t="shared" si="56"/>
        <v>0</v>
      </c>
      <c r="AN1571" s="30">
        <f t="shared" si="57"/>
        <v>0</v>
      </c>
    </row>
    <row r="1572" spans="1:40" ht="12" customHeight="1">
      <c r="A1572" s="20">
        <v>1581</v>
      </c>
      <c r="B1572" s="21" t="e">
        <f>INDEX(Refs!A:A,MATCH($C1572,Refs!$I:$I,0))</f>
        <v>#N/A</v>
      </c>
      <c r="D1572" s="21" t="e">
        <f>INDEX(Refs!L:L,MATCH($C1572,Refs!$I:$I,0))</f>
        <v>#N/A</v>
      </c>
      <c r="E1572" s="21" t="e">
        <f>INDEX(Refs!S:S,MATCH($C1572,Refs!$I:$I,0))</f>
        <v>#N/A</v>
      </c>
      <c r="AK1572" s="30">
        <f t="shared" si="56"/>
        <v>0</v>
      </c>
      <c r="AN1572" s="30">
        <f t="shared" si="57"/>
        <v>0</v>
      </c>
    </row>
    <row r="1573" spans="1:40" ht="12" customHeight="1">
      <c r="A1573" s="20">
        <v>1582</v>
      </c>
      <c r="B1573" s="21" t="e">
        <f>INDEX(Refs!A:A,MATCH($C1573,Refs!$I:$I,0))</f>
        <v>#N/A</v>
      </c>
      <c r="D1573" s="21" t="e">
        <f>INDEX(Refs!L:L,MATCH($C1573,Refs!$I:$I,0))</f>
        <v>#N/A</v>
      </c>
      <c r="E1573" s="21" t="e">
        <f>INDEX(Refs!S:S,MATCH($C1573,Refs!$I:$I,0))</f>
        <v>#N/A</v>
      </c>
      <c r="AK1573" s="30">
        <f t="shared" si="56"/>
        <v>0</v>
      </c>
      <c r="AN1573" s="30">
        <f t="shared" si="57"/>
        <v>0</v>
      </c>
    </row>
    <row r="1574" spans="1:40" ht="12" customHeight="1">
      <c r="A1574" s="20">
        <v>1583</v>
      </c>
      <c r="B1574" s="21" t="e">
        <f>INDEX(Refs!A:A,MATCH($C1574,Refs!$I:$I,0))</f>
        <v>#N/A</v>
      </c>
      <c r="D1574" s="21" t="e">
        <f>INDEX(Refs!L:L,MATCH($C1574,Refs!$I:$I,0))</f>
        <v>#N/A</v>
      </c>
      <c r="E1574" s="21" t="e">
        <f>INDEX(Refs!S:S,MATCH($C1574,Refs!$I:$I,0))</f>
        <v>#N/A</v>
      </c>
      <c r="AK1574" s="30">
        <f t="shared" si="56"/>
        <v>0</v>
      </c>
      <c r="AN1574" s="30">
        <f t="shared" si="57"/>
        <v>0</v>
      </c>
    </row>
    <row r="1575" spans="1:40" ht="12" customHeight="1">
      <c r="A1575" s="20">
        <v>1584</v>
      </c>
      <c r="B1575" s="21" t="e">
        <f>INDEX(Refs!A:A,MATCH($C1575,Refs!$I:$I,0))</f>
        <v>#N/A</v>
      </c>
      <c r="D1575" s="21" t="e">
        <f>INDEX(Refs!L:L,MATCH($C1575,Refs!$I:$I,0))</f>
        <v>#N/A</v>
      </c>
      <c r="E1575" s="21" t="e">
        <f>INDEX(Refs!S:S,MATCH($C1575,Refs!$I:$I,0))</f>
        <v>#N/A</v>
      </c>
      <c r="AK1575" s="30">
        <f t="shared" si="56"/>
        <v>0</v>
      </c>
      <c r="AN1575" s="30">
        <f t="shared" si="57"/>
        <v>0</v>
      </c>
    </row>
    <row r="1576" spans="1:40" ht="12" customHeight="1">
      <c r="A1576" s="20">
        <v>1585</v>
      </c>
      <c r="B1576" s="21" t="e">
        <f>INDEX(Refs!A:A,MATCH($C1576,Refs!$I:$I,0))</f>
        <v>#N/A</v>
      </c>
      <c r="D1576" s="21" t="e">
        <f>INDEX(Refs!L:L,MATCH($C1576,Refs!$I:$I,0))</f>
        <v>#N/A</v>
      </c>
      <c r="E1576" s="21" t="e">
        <f>INDEX(Refs!S:S,MATCH($C1576,Refs!$I:$I,0))</f>
        <v>#N/A</v>
      </c>
      <c r="AK1576" s="30">
        <f t="shared" si="56"/>
        <v>0</v>
      </c>
      <c r="AN1576" s="30">
        <f t="shared" si="57"/>
        <v>0</v>
      </c>
    </row>
    <row r="1577" spans="1:40" ht="12" customHeight="1">
      <c r="A1577" s="20">
        <v>1586</v>
      </c>
      <c r="B1577" s="21" t="e">
        <f>INDEX(Refs!A:A,MATCH($C1577,Refs!$I:$I,0))</f>
        <v>#N/A</v>
      </c>
      <c r="D1577" s="21" t="e">
        <f>INDEX(Refs!L:L,MATCH($C1577,Refs!$I:$I,0))</f>
        <v>#N/A</v>
      </c>
      <c r="E1577" s="21" t="e">
        <f>INDEX(Refs!S:S,MATCH($C1577,Refs!$I:$I,0))</f>
        <v>#N/A</v>
      </c>
      <c r="AK1577" s="30">
        <f t="shared" si="56"/>
        <v>0</v>
      </c>
      <c r="AN1577" s="30">
        <f t="shared" si="57"/>
        <v>0</v>
      </c>
    </row>
    <row r="1578" spans="1:40" ht="12" customHeight="1">
      <c r="A1578" s="20">
        <v>1587</v>
      </c>
      <c r="B1578" s="21" t="e">
        <f>INDEX(Refs!A:A,MATCH($C1578,Refs!$I:$I,0))</f>
        <v>#N/A</v>
      </c>
      <c r="D1578" s="21" t="e">
        <f>INDEX(Refs!L:L,MATCH($C1578,Refs!$I:$I,0))</f>
        <v>#N/A</v>
      </c>
      <c r="E1578" s="21" t="e">
        <f>INDEX(Refs!S:S,MATCH($C1578,Refs!$I:$I,0))</f>
        <v>#N/A</v>
      </c>
      <c r="AK1578" s="30">
        <f t="shared" si="56"/>
        <v>0</v>
      </c>
      <c r="AN1578" s="30">
        <f t="shared" si="57"/>
        <v>0</v>
      </c>
    </row>
    <row r="1579" spans="1:40" ht="12" customHeight="1">
      <c r="A1579" s="20">
        <v>1588</v>
      </c>
      <c r="B1579" s="21" t="e">
        <f>INDEX(Refs!A:A,MATCH($C1579,Refs!$I:$I,0))</f>
        <v>#N/A</v>
      </c>
      <c r="D1579" s="21" t="e">
        <f>INDEX(Refs!L:L,MATCH($C1579,Refs!$I:$I,0))</f>
        <v>#N/A</v>
      </c>
      <c r="E1579" s="21" t="e">
        <f>INDEX(Refs!S:S,MATCH($C1579,Refs!$I:$I,0))</f>
        <v>#N/A</v>
      </c>
      <c r="AK1579" s="30">
        <f t="shared" si="56"/>
        <v>0</v>
      </c>
      <c r="AN1579" s="30">
        <f t="shared" si="57"/>
        <v>0</v>
      </c>
    </row>
    <row r="1580" spans="1:40" ht="12" customHeight="1">
      <c r="A1580" s="20">
        <v>1589</v>
      </c>
      <c r="B1580" s="21" t="e">
        <f>INDEX(Refs!A:A,MATCH($C1580,Refs!$I:$I,0))</f>
        <v>#N/A</v>
      </c>
      <c r="D1580" s="21" t="e">
        <f>INDEX(Refs!L:L,MATCH($C1580,Refs!$I:$I,0))</f>
        <v>#N/A</v>
      </c>
      <c r="E1580" s="21" t="e">
        <f>INDEX(Refs!S:S,MATCH($C1580,Refs!$I:$I,0))</f>
        <v>#N/A</v>
      </c>
      <c r="AK1580" s="30">
        <f t="shared" si="56"/>
        <v>0</v>
      </c>
      <c r="AN1580" s="30">
        <f t="shared" si="57"/>
        <v>0</v>
      </c>
    </row>
    <row r="1581" spans="1:40" ht="12" customHeight="1">
      <c r="A1581" s="20">
        <v>1590</v>
      </c>
      <c r="B1581" s="21" t="e">
        <f>INDEX(Refs!A:A,MATCH($C1581,Refs!$I:$I,0))</f>
        <v>#N/A</v>
      </c>
      <c r="D1581" s="21" t="e">
        <f>INDEX(Refs!L:L,MATCH($C1581,Refs!$I:$I,0))</f>
        <v>#N/A</v>
      </c>
      <c r="E1581" s="21" t="e">
        <f>INDEX(Refs!S:S,MATCH($C1581,Refs!$I:$I,0))</f>
        <v>#N/A</v>
      </c>
      <c r="AK1581" s="30">
        <f t="shared" si="56"/>
        <v>0</v>
      </c>
      <c r="AN1581" s="30">
        <f t="shared" si="57"/>
        <v>0</v>
      </c>
    </row>
    <row r="1582" spans="1:40" ht="12" customHeight="1">
      <c r="A1582" s="20">
        <v>1591</v>
      </c>
      <c r="B1582" s="21" t="e">
        <f>INDEX(Refs!A:A,MATCH($C1582,Refs!$I:$I,0))</f>
        <v>#N/A</v>
      </c>
      <c r="D1582" s="21" t="e">
        <f>INDEX(Refs!L:L,MATCH($C1582,Refs!$I:$I,0))</f>
        <v>#N/A</v>
      </c>
      <c r="E1582" s="21" t="e">
        <f>INDEX(Refs!S:S,MATCH($C1582,Refs!$I:$I,0))</f>
        <v>#N/A</v>
      </c>
      <c r="AK1582" s="30">
        <f t="shared" ref="AK1582:AK1645" si="58">J1582</f>
        <v>0</v>
      </c>
      <c r="AN1582" s="30">
        <f t="shared" ref="AN1582:AN1645" si="59">L1582</f>
        <v>0</v>
      </c>
    </row>
    <row r="1583" spans="1:40" ht="12" customHeight="1">
      <c r="A1583" s="20">
        <v>1592</v>
      </c>
      <c r="B1583" s="21" t="e">
        <f>INDEX(Refs!A:A,MATCH($C1583,Refs!$I:$I,0))</f>
        <v>#N/A</v>
      </c>
      <c r="D1583" s="21" t="e">
        <f>INDEX(Refs!L:L,MATCH($C1583,Refs!$I:$I,0))</f>
        <v>#N/A</v>
      </c>
      <c r="E1583" s="21" t="e">
        <f>INDEX(Refs!S:S,MATCH($C1583,Refs!$I:$I,0))</f>
        <v>#N/A</v>
      </c>
      <c r="AK1583" s="30">
        <f t="shared" si="58"/>
        <v>0</v>
      </c>
      <c r="AN1583" s="30">
        <f t="shared" si="59"/>
        <v>0</v>
      </c>
    </row>
    <row r="1584" spans="1:40" ht="12" customHeight="1">
      <c r="A1584" s="20">
        <v>1593</v>
      </c>
      <c r="B1584" s="21" t="e">
        <f>INDEX(Refs!A:A,MATCH($C1584,Refs!$I:$I,0))</f>
        <v>#N/A</v>
      </c>
      <c r="D1584" s="21" t="e">
        <f>INDEX(Refs!L:L,MATCH($C1584,Refs!$I:$I,0))</f>
        <v>#N/A</v>
      </c>
      <c r="E1584" s="21" t="e">
        <f>INDEX(Refs!S:S,MATCH($C1584,Refs!$I:$I,0))</f>
        <v>#N/A</v>
      </c>
      <c r="AK1584" s="30">
        <f t="shared" si="58"/>
        <v>0</v>
      </c>
      <c r="AN1584" s="30">
        <f t="shared" si="59"/>
        <v>0</v>
      </c>
    </row>
    <row r="1585" spans="1:40" ht="12" customHeight="1">
      <c r="A1585" s="20">
        <v>1594</v>
      </c>
      <c r="B1585" s="21" t="e">
        <f>INDEX(Refs!A:A,MATCH($C1585,Refs!$I:$I,0))</f>
        <v>#N/A</v>
      </c>
      <c r="D1585" s="21" t="e">
        <f>INDEX(Refs!L:L,MATCH($C1585,Refs!$I:$I,0))</f>
        <v>#N/A</v>
      </c>
      <c r="E1585" s="21" t="e">
        <f>INDEX(Refs!S:S,MATCH($C1585,Refs!$I:$I,0))</f>
        <v>#N/A</v>
      </c>
      <c r="AK1585" s="30">
        <f t="shared" si="58"/>
        <v>0</v>
      </c>
      <c r="AN1585" s="30">
        <f t="shared" si="59"/>
        <v>0</v>
      </c>
    </row>
    <row r="1586" spans="1:40" ht="12" customHeight="1">
      <c r="A1586" s="20">
        <v>1595</v>
      </c>
      <c r="B1586" s="21" t="e">
        <f>INDEX(Refs!A:A,MATCH($C1586,Refs!$I:$I,0))</f>
        <v>#N/A</v>
      </c>
      <c r="D1586" s="21" t="e">
        <f>INDEX(Refs!L:L,MATCH($C1586,Refs!$I:$I,0))</f>
        <v>#N/A</v>
      </c>
      <c r="E1586" s="21" t="e">
        <f>INDEX(Refs!S:S,MATCH($C1586,Refs!$I:$I,0))</f>
        <v>#N/A</v>
      </c>
      <c r="AK1586" s="30">
        <f t="shared" si="58"/>
        <v>0</v>
      </c>
      <c r="AN1586" s="30">
        <f t="shared" si="59"/>
        <v>0</v>
      </c>
    </row>
    <row r="1587" spans="1:40" ht="12" customHeight="1">
      <c r="A1587" s="20">
        <v>1596</v>
      </c>
      <c r="B1587" s="21" t="e">
        <f>INDEX(Refs!A:A,MATCH($C1587,Refs!$I:$I,0))</f>
        <v>#N/A</v>
      </c>
      <c r="D1587" s="21" t="e">
        <f>INDEX(Refs!L:L,MATCH($C1587,Refs!$I:$I,0))</f>
        <v>#N/A</v>
      </c>
      <c r="E1587" s="21" t="e">
        <f>INDEX(Refs!S:S,MATCH($C1587,Refs!$I:$I,0))</f>
        <v>#N/A</v>
      </c>
      <c r="AK1587" s="30">
        <f t="shared" si="58"/>
        <v>0</v>
      </c>
      <c r="AN1587" s="30">
        <f t="shared" si="59"/>
        <v>0</v>
      </c>
    </row>
    <row r="1588" spans="1:40" ht="12" customHeight="1">
      <c r="A1588" s="20">
        <v>1597</v>
      </c>
      <c r="B1588" s="21" t="e">
        <f>INDEX(Refs!A:A,MATCH($C1588,Refs!$I:$I,0))</f>
        <v>#N/A</v>
      </c>
      <c r="D1588" s="21" t="e">
        <f>INDEX(Refs!L:L,MATCH($C1588,Refs!$I:$I,0))</f>
        <v>#N/A</v>
      </c>
      <c r="E1588" s="21" t="e">
        <f>INDEX(Refs!S:S,MATCH($C1588,Refs!$I:$I,0))</f>
        <v>#N/A</v>
      </c>
      <c r="AK1588" s="30">
        <f t="shared" si="58"/>
        <v>0</v>
      </c>
      <c r="AN1588" s="30">
        <f t="shared" si="59"/>
        <v>0</v>
      </c>
    </row>
    <row r="1589" spans="1:40" ht="12" customHeight="1">
      <c r="A1589" s="20">
        <v>1598</v>
      </c>
      <c r="B1589" s="21" t="e">
        <f>INDEX(Refs!A:A,MATCH($C1589,Refs!$I:$I,0))</f>
        <v>#N/A</v>
      </c>
      <c r="D1589" s="21" t="e">
        <f>INDEX(Refs!L:L,MATCH($C1589,Refs!$I:$I,0))</f>
        <v>#N/A</v>
      </c>
      <c r="E1589" s="21" t="e">
        <f>INDEX(Refs!S:S,MATCH($C1589,Refs!$I:$I,0))</f>
        <v>#N/A</v>
      </c>
      <c r="AK1589" s="30">
        <f t="shared" si="58"/>
        <v>0</v>
      </c>
      <c r="AN1589" s="30">
        <f t="shared" si="59"/>
        <v>0</v>
      </c>
    </row>
    <row r="1590" spans="1:40" ht="12" customHeight="1">
      <c r="A1590" s="20">
        <v>1599</v>
      </c>
      <c r="B1590" s="21" t="e">
        <f>INDEX(Refs!A:A,MATCH($C1590,Refs!$I:$I,0))</f>
        <v>#N/A</v>
      </c>
      <c r="D1590" s="21" t="e">
        <f>INDEX(Refs!L:L,MATCH($C1590,Refs!$I:$I,0))</f>
        <v>#N/A</v>
      </c>
      <c r="E1590" s="21" t="e">
        <f>INDEX(Refs!S:S,MATCH($C1590,Refs!$I:$I,0))</f>
        <v>#N/A</v>
      </c>
      <c r="AK1590" s="30">
        <f t="shared" si="58"/>
        <v>0</v>
      </c>
      <c r="AN1590" s="30">
        <f t="shared" si="59"/>
        <v>0</v>
      </c>
    </row>
    <row r="1591" spans="1:40" ht="12" customHeight="1">
      <c r="A1591" s="20">
        <v>1600</v>
      </c>
      <c r="B1591" s="21" t="e">
        <f>INDEX(Refs!A:A,MATCH($C1591,Refs!$I:$I,0))</f>
        <v>#N/A</v>
      </c>
      <c r="D1591" s="21" t="e">
        <f>INDEX(Refs!L:L,MATCH($C1591,Refs!$I:$I,0))</f>
        <v>#N/A</v>
      </c>
      <c r="E1591" s="21" t="e">
        <f>INDEX(Refs!S:S,MATCH($C1591,Refs!$I:$I,0))</f>
        <v>#N/A</v>
      </c>
      <c r="AK1591" s="30">
        <f t="shared" si="58"/>
        <v>0</v>
      </c>
      <c r="AN1591" s="30">
        <f t="shared" si="59"/>
        <v>0</v>
      </c>
    </row>
    <row r="1592" spans="1:40" ht="12" customHeight="1">
      <c r="A1592" s="20">
        <v>1601</v>
      </c>
      <c r="B1592" s="21" t="e">
        <f>INDEX(Refs!A:A,MATCH($C1592,Refs!$I:$I,0))</f>
        <v>#N/A</v>
      </c>
      <c r="D1592" s="21" t="e">
        <f>INDEX(Refs!L:L,MATCH($C1592,Refs!$I:$I,0))</f>
        <v>#N/A</v>
      </c>
      <c r="E1592" s="21" t="e">
        <f>INDEX(Refs!S:S,MATCH($C1592,Refs!$I:$I,0))</f>
        <v>#N/A</v>
      </c>
      <c r="AK1592" s="30">
        <f t="shared" si="58"/>
        <v>0</v>
      </c>
      <c r="AN1592" s="30">
        <f t="shared" si="59"/>
        <v>0</v>
      </c>
    </row>
    <row r="1593" spans="1:40" ht="12" customHeight="1">
      <c r="A1593" s="20">
        <v>1602</v>
      </c>
      <c r="B1593" s="21" t="e">
        <f>INDEX(Refs!A:A,MATCH($C1593,Refs!$I:$I,0))</f>
        <v>#N/A</v>
      </c>
      <c r="D1593" s="21" t="e">
        <f>INDEX(Refs!L:L,MATCH($C1593,Refs!$I:$I,0))</f>
        <v>#N/A</v>
      </c>
      <c r="E1593" s="21" t="e">
        <f>INDEX(Refs!S:S,MATCH($C1593,Refs!$I:$I,0))</f>
        <v>#N/A</v>
      </c>
      <c r="AK1593" s="30">
        <f t="shared" si="58"/>
        <v>0</v>
      </c>
      <c r="AN1593" s="30">
        <f t="shared" si="59"/>
        <v>0</v>
      </c>
    </row>
    <row r="1594" spans="1:40" ht="12" customHeight="1">
      <c r="A1594" s="20">
        <v>1603</v>
      </c>
      <c r="B1594" s="21" t="e">
        <f>INDEX(Refs!A:A,MATCH($C1594,Refs!$I:$I,0))</f>
        <v>#N/A</v>
      </c>
      <c r="D1594" s="21" t="e">
        <f>INDEX(Refs!L:L,MATCH($C1594,Refs!$I:$I,0))</f>
        <v>#N/A</v>
      </c>
      <c r="E1594" s="21" t="e">
        <f>INDEX(Refs!S:S,MATCH($C1594,Refs!$I:$I,0))</f>
        <v>#N/A</v>
      </c>
      <c r="AK1594" s="30">
        <f t="shared" si="58"/>
        <v>0</v>
      </c>
      <c r="AN1594" s="30">
        <f t="shared" si="59"/>
        <v>0</v>
      </c>
    </row>
    <row r="1595" spans="1:40" ht="12" customHeight="1">
      <c r="A1595" s="20">
        <v>1604</v>
      </c>
      <c r="B1595" s="21" t="e">
        <f>INDEX(Refs!A:A,MATCH($C1595,Refs!$I:$I,0))</f>
        <v>#N/A</v>
      </c>
      <c r="D1595" s="21" t="e">
        <f>INDEX(Refs!L:L,MATCH($C1595,Refs!$I:$I,0))</f>
        <v>#N/A</v>
      </c>
      <c r="E1595" s="21" t="e">
        <f>INDEX(Refs!S:S,MATCH($C1595,Refs!$I:$I,0))</f>
        <v>#N/A</v>
      </c>
      <c r="AK1595" s="30">
        <f t="shared" si="58"/>
        <v>0</v>
      </c>
      <c r="AN1595" s="30">
        <f t="shared" si="59"/>
        <v>0</v>
      </c>
    </row>
    <row r="1596" spans="1:40" ht="12" customHeight="1">
      <c r="A1596" s="20">
        <v>1605</v>
      </c>
      <c r="B1596" s="21" t="e">
        <f>INDEX(Refs!A:A,MATCH($C1596,Refs!$I:$I,0))</f>
        <v>#N/A</v>
      </c>
      <c r="D1596" s="21" t="e">
        <f>INDEX(Refs!L:L,MATCH($C1596,Refs!$I:$I,0))</f>
        <v>#N/A</v>
      </c>
      <c r="E1596" s="21" t="e">
        <f>INDEX(Refs!S:S,MATCH($C1596,Refs!$I:$I,0))</f>
        <v>#N/A</v>
      </c>
      <c r="AK1596" s="30">
        <f t="shared" si="58"/>
        <v>0</v>
      </c>
      <c r="AN1596" s="30">
        <f t="shared" si="59"/>
        <v>0</v>
      </c>
    </row>
    <row r="1597" spans="1:40" ht="12" customHeight="1">
      <c r="A1597" s="20">
        <v>1606</v>
      </c>
      <c r="B1597" s="21" t="e">
        <f>INDEX(Refs!A:A,MATCH($C1597,Refs!$I:$I,0))</f>
        <v>#N/A</v>
      </c>
      <c r="D1597" s="21" t="e">
        <f>INDEX(Refs!L:L,MATCH($C1597,Refs!$I:$I,0))</f>
        <v>#N/A</v>
      </c>
      <c r="E1597" s="21" t="e">
        <f>INDEX(Refs!S:S,MATCH($C1597,Refs!$I:$I,0))</f>
        <v>#N/A</v>
      </c>
      <c r="AK1597" s="30">
        <f t="shared" si="58"/>
        <v>0</v>
      </c>
      <c r="AN1597" s="30">
        <f t="shared" si="59"/>
        <v>0</v>
      </c>
    </row>
    <row r="1598" spans="1:40" ht="12" customHeight="1">
      <c r="A1598" s="20">
        <v>1607</v>
      </c>
      <c r="B1598" s="21" t="e">
        <f>INDEX(Refs!A:A,MATCH($C1598,Refs!$I:$I,0))</f>
        <v>#N/A</v>
      </c>
      <c r="D1598" s="21" t="e">
        <f>INDEX(Refs!L:L,MATCH($C1598,Refs!$I:$I,0))</f>
        <v>#N/A</v>
      </c>
      <c r="E1598" s="21" t="e">
        <f>INDEX(Refs!S:S,MATCH($C1598,Refs!$I:$I,0))</f>
        <v>#N/A</v>
      </c>
      <c r="AK1598" s="30">
        <f t="shared" si="58"/>
        <v>0</v>
      </c>
      <c r="AN1598" s="30">
        <f t="shared" si="59"/>
        <v>0</v>
      </c>
    </row>
    <row r="1599" spans="1:40" ht="12" customHeight="1">
      <c r="A1599" s="20">
        <v>1608</v>
      </c>
      <c r="B1599" s="21" t="e">
        <f>INDEX(Refs!A:A,MATCH($C1599,Refs!$I:$I,0))</f>
        <v>#N/A</v>
      </c>
      <c r="D1599" s="21" t="e">
        <f>INDEX(Refs!L:L,MATCH($C1599,Refs!$I:$I,0))</f>
        <v>#N/A</v>
      </c>
      <c r="E1599" s="21" t="e">
        <f>INDEX(Refs!S:S,MATCH($C1599,Refs!$I:$I,0))</f>
        <v>#N/A</v>
      </c>
      <c r="AK1599" s="30">
        <f t="shared" si="58"/>
        <v>0</v>
      </c>
      <c r="AN1599" s="30">
        <f t="shared" si="59"/>
        <v>0</v>
      </c>
    </row>
    <row r="1600" spans="1:40" ht="12" customHeight="1">
      <c r="A1600" s="20">
        <v>1609</v>
      </c>
      <c r="B1600" s="21" t="e">
        <f>INDEX(Refs!A:A,MATCH($C1600,Refs!$I:$I,0))</f>
        <v>#N/A</v>
      </c>
      <c r="D1600" s="21" t="e">
        <f>INDEX(Refs!L:L,MATCH($C1600,Refs!$I:$I,0))</f>
        <v>#N/A</v>
      </c>
      <c r="E1600" s="21" t="e">
        <f>INDEX(Refs!S:S,MATCH($C1600,Refs!$I:$I,0))</f>
        <v>#N/A</v>
      </c>
      <c r="AK1600" s="30">
        <f t="shared" si="58"/>
        <v>0</v>
      </c>
      <c r="AN1600" s="30">
        <f t="shared" si="59"/>
        <v>0</v>
      </c>
    </row>
    <row r="1601" spans="1:40" ht="12" customHeight="1">
      <c r="A1601" s="20">
        <v>1610</v>
      </c>
      <c r="B1601" s="21" t="e">
        <f>INDEX(Refs!A:A,MATCH($C1601,Refs!$I:$I,0))</f>
        <v>#N/A</v>
      </c>
      <c r="D1601" s="21" t="e">
        <f>INDEX(Refs!L:L,MATCH($C1601,Refs!$I:$I,0))</f>
        <v>#N/A</v>
      </c>
      <c r="E1601" s="21" t="e">
        <f>INDEX(Refs!S:S,MATCH($C1601,Refs!$I:$I,0))</f>
        <v>#N/A</v>
      </c>
      <c r="AK1601" s="30">
        <f t="shared" si="58"/>
        <v>0</v>
      </c>
      <c r="AN1601" s="30">
        <f t="shared" si="59"/>
        <v>0</v>
      </c>
    </row>
    <row r="1602" spans="1:40" ht="12" customHeight="1">
      <c r="A1602" s="20">
        <v>1611</v>
      </c>
      <c r="B1602" s="21" t="e">
        <f>INDEX(Refs!A:A,MATCH($C1602,Refs!$I:$I,0))</f>
        <v>#N/A</v>
      </c>
      <c r="D1602" s="21" t="e">
        <f>INDEX(Refs!L:L,MATCH($C1602,Refs!$I:$I,0))</f>
        <v>#N/A</v>
      </c>
      <c r="E1602" s="21" t="e">
        <f>INDEX(Refs!S:S,MATCH($C1602,Refs!$I:$I,0))</f>
        <v>#N/A</v>
      </c>
      <c r="AK1602" s="30">
        <f t="shared" si="58"/>
        <v>0</v>
      </c>
      <c r="AN1602" s="30">
        <f t="shared" si="59"/>
        <v>0</v>
      </c>
    </row>
    <row r="1603" spans="1:40" ht="12" customHeight="1">
      <c r="A1603" s="20">
        <v>1612</v>
      </c>
      <c r="B1603" s="21" t="e">
        <f>INDEX(Refs!A:A,MATCH($C1603,Refs!$I:$I,0))</f>
        <v>#N/A</v>
      </c>
      <c r="D1603" s="21" t="e">
        <f>INDEX(Refs!L:L,MATCH($C1603,Refs!$I:$I,0))</f>
        <v>#N/A</v>
      </c>
      <c r="E1603" s="21" t="e">
        <f>INDEX(Refs!S:S,MATCH($C1603,Refs!$I:$I,0))</f>
        <v>#N/A</v>
      </c>
      <c r="AK1603" s="30">
        <f t="shared" si="58"/>
        <v>0</v>
      </c>
      <c r="AN1603" s="30">
        <f t="shared" si="59"/>
        <v>0</v>
      </c>
    </row>
    <row r="1604" spans="1:40" ht="12" customHeight="1">
      <c r="A1604" s="20">
        <v>1613</v>
      </c>
      <c r="B1604" s="21" t="e">
        <f>INDEX(Refs!A:A,MATCH($C1604,Refs!$I:$I,0))</f>
        <v>#N/A</v>
      </c>
      <c r="D1604" s="21" t="e">
        <f>INDEX(Refs!L:L,MATCH($C1604,Refs!$I:$I,0))</f>
        <v>#N/A</v>
      </c>
      <c r="E1604" s="21" t="e">
        <f>INDEX(Refs!S:S,MATCH($C1604,Refs!$I:$I,0))</f>
        <v>#N/A</v>
      </c>
      <c r="AK1604" s="30">
        <f t="shared" si="58"/>
        <v>0</v>
      </c>
      <c r="AN1604" s="30">
        <f t="shared" si="59"/>
        <v>0</v>
      </c>
    </row>
    <row r="1605" spans="1:40" ht="12" customHeight="1">
      <c r="A1605" s="20">
        <v>1614</v>
      </c>
      <c r="B1605" s="21" t="e">
        <f>INDEX(Refs!A:A,MATCH($C1605,Refs!$I:$I,0))</f>
        <v>#N/A</v>
      </c>
      <c r="D1605" s="21" t="e">
        <f>INDEX(Refs!L:L,MATCH($C1605,Refs!$I:$I,0))</f>
        <v>#N/A</v>
      </c>
      <c r="E1605" s="21" t="e">
        <f>INDEX(Refs!S:S,MATCH($C1605,Refs!$I:$I,0))</f>
        <v>#N/A</v>
      </c>
      <c r="AK1605" s="30">
        <f t="shared" si="58"/>
        <v>0</v>
      </c>
      <c r="AN1605" s="30">
        <f t="shared" si="59"/>
        <v>0</v>
      </c>
    </row>
    <row r="1606" spans="1:40" ht="12" customHeight="1">
      <c r="A1606" s="20">
        <v>1615</v>
      </c>
      <c r="B1606" s="21" t="e">
        <f>INDEX(Refs!A:A,MATCH($C1606,Refs!$I:$I,0))</f>
        <v>#N/A</v>
      </c>
      <c r="D1606" s="21" t="e">
        <f>INDEX(Refs!L:L,MATCH($C1606,Refs!$I:$I,0))</f>
        <v>#N/A</v>
      </c>
      <c r="E1606" s="21" t="e">
        <f>INDEX(Refs!S:S,MATCH($C1606,Refs!$I:$I,0))</f>
        <v>#N/A</v>
      </c>
      <c r="AK1606" s="30">
        <f t="shared" si="58"/>
        <v>0</v>
      </c>
      <c r="AN1606" s="30">
        <f t="shared" si="59"/>
        <v>0</v>
      </c>
    </row>
    <row r="1607" spans="1:40" ht="12" customHeight="1">
      <c r="A1607" s="20">
        <v>1616</v>
      </c>
      <c r="B1607" s="21" t="e">
        <f>INDEX(Refs!A:A,MATCH($C1607,Refs!$I:$I,0))</f>
        <v>#N/A</v>
      </c>
      <c r="D1607" s="21" t="e">
        <f>INDEX(Refs!L:L,MATCH($C1607,Refs!$I:$I,0))</f>
        <v>#N/A</v>
      </c>
      <c r="E1607" s="21" t="e">
        <f>INDEX(Refs!S:S,MATCH($C1607,Refs!$I:$I,0))</f>
        <v>#N/A</v>
      </c>
      <c r="AK1607" s="30">
        <f t="shared" si="58"/>
        <v>0</v>
      </c>
      <c r="AN1607" s="30">
        <f t="shared" si="59"/>
        <v>0</v>
      </c>
    </row>
    <row r="1608" spans="1:40" ht="12" customHeight="1">
      <c r="A1608" s="20">
        <v>1617</v>
      </c>
      <c r="B1608" s="21" t="e">
        <f>INDEX(Refs!A:A,MATCH($C1608,Refs!$I:$I,0))</f>
        <v>#N/A</v>
      </c>
      <c r="D1608" s="21" t="e">
        <f>INDEX(Refs!L:L,MATCH($C1608,Refs!$I:$I,0))</f>
        <v>#N/A</v>
      </c>
      <c r="E1608" s="21" t="e">
        <f>INDEX(Refs!S:S,MATCH($C1608,Refs!$I:$I,0))</f>
        <v>#N/A</v>
      </c>
      <c r="AK1608" s="30">
        <f t="shared" si="58"/>
        <v>0</v>
      </c>
      <c r="AN1608" s="30">
        <f t="shared" si="59"/>
        <v>0</v>
      </c>
    </row>
    <row r="1609" spans="1:40" ht="12" customHeight="1">
      <c r="A1609" s="20">
        <v>1618</v>
      </c>
      <c r="B1609" s="21" t="e">
        <f>INDEX(Refs!A:A,MATCH($C1609,Refs!$I:$I,0))</f>
        <v>#N/A</v>
      </c>
      <c r="D1609" s="21" t="e">
        <f>INDEX(Refs!L:L,MATCH($C1609,Refs!$I:$I,0))</f>
        <v>#N/A</v>
      </c>
      <c r="E1609" s="21" t="e">
        <f>INDEX(Refs!S:S,MATCH($C1609,Refs!$I:$I,0))</f>
        <v>#N/A</v>
      </c>
      <c r="AK1609" s="30">
        <f t="shared" si="58"/>
        <v>0</v>
      </c>
      <c r="AN1609" s="30">
        <f t="shared" si="59"/>
        <v>0</v>
      </c>
    </row>
    <row r="1610" spans="1:40" ht="12" customHeight="1">
      <c r="A1610" s="20">
        <v>1619</v>
      </c>
      <c r="B1610" s="21" t="e">
        <f>INDEX(Refs!A:A,MATCH($C1610,Refs!$I:$I,0))</f>
        <v>#N/A</v>
      </c>
      <c r="D1610" s="21" t="e">
        <f>INDEX(Refs!L:L,MATCH($C1610,Refs!$I:$I,0))</f>
        <v>#N/A</v>
      </c>
      <c r="E1610" s="21" t="e">
        <f>INDEX(Refs!S:S,MATCH($C1610,Refs!$I:$I,0))</f>
        <v>#N/A</v>
      </c>
      <c r="AK1610" s="30">
        <f t="shared" si="58"/>
        <v>0</v>
      </c>
      <c r="AN1610" s="30">
        <f t="shared" si="59"/>
        <v>0</v>
      </c>
    </row>
    <row r="1611" spans="1:40" ht="12" customHeight="1">
      <c r="A1611" s="20">
        <v>1620</v>
      </c>
      <c r="B1611" s="21" t="e">
        <f>INDEX(Refs!A:A,MATCH($C1611,Refs!$I:$I,0))</f>
        <v>#N/A</v>
      </c>
      <c r="D1611" s="21" t="e">
        <f>INDEX(Refs!L:L,MATCH($C1611,Refs!$I:$I,0))</f>
        <v>#N/A</v>
      </c>
      <c r="E1611" s="21" t="e">
        <f>INDEX(Refs!S:S,MATCH($C1611,Refs!$I:$I,0))</f>
        <v>#N/A</v>
      </c>
      <c r="AK1611" s="30">
        <f t="shared" si="58"/>
        <v>0</v>
      </c>
      <c r="AN1611" s="30">
        <f t="shared" si="59"/>
        <v>0</v>
      </c>
    </row>
    <row r="1612" spans="1:40" ht="12" customHeight="1">
      <c r="A1612" s="20">
        <v>1621</v>
      </c>
      <c r="B1612" s="21" t="e">
        <f>INDEX(Refs!A:A,MATCH($C1612,Refs!$I:$I,0))</f>
        <v>#N/A</v>
      </c>
      <c r="D1612" s="21" t="e">
        <f>INDEX(Refs!L:L,MATCH($C1612,Refs!$I:$I,0))</f>
        <v>#N/A</v>
      </c>
      <c r="E1612" s="21" t="e">
        <f>INDEX(Refs!S:S,MATCH($C1612,Refs!$I:$I,0))</f>
        <v>#N/A</v>
      </c>
      <c r="AK1612" s="30">
        <f t="shared" si="58"/>
        <v>0</v>
      </c>
      <c r="AN1612" s="30">
        <f t="shared" si="59"/>
        <v>0</v>
      </c>
    </row>
    <row r="1613" spans="1:40" ht="12" customHeight="1">
      <c r="A1613" s="20">
        <v>1622</v>
      </c>
      <c r="B1613" s="21" t="e">
        <f>INDEX(Refs!A:A,MATCH($C1613,Refs!$I:$I,0))</f>
        <v>#N/A</v>
      </c>
      <c r="D1613" s="21" t="e">
        <f>INDEX(Refs!L:L,MATCH($C1613,Refs!$I:$I,0))</f>
        <v>#N/A</v>
      </c>
      <c r="E1613" s="21" t="e">
        <f>INDEX(Refs!S:S,MATCH($C1613,Refs!$I:$I,0))</f>
        <v>#N/A</v>
      </c>
      <c r="AK1613" s="30">
        <f t="shared" si="58"/>
        <v>0</v>
      </c>
      <c r="AN1613" s="30">
        <f t="shared" si="59"/>
        <v>0</v>
      </c>
    </row>
    <row r="1614" spans="1:40" ht="12" customHeight="1">
      <c r="A1614" s="20">
        <v>1623</v>
      </c>
      <c r="B1614" s="21" t="e">
        <f>INDEX(Refs!A:A,MATCH($C1614,Refs!$I:$I,0))</f>
        <v>#N/A</v>
      </c>
      <c r="D1614" s="21" t="e">
        <f>INDEX(Refs!L:L,MATCH($C1614,Refs!$I:$I,0))</f>
        <v>#N/A</v>
      </c>
      <c r="E1614" s="21" t="e">
        <f>INDEX(Refs!S:S,MATCH($C1614,Refs!$I:$I,0))</f>
        <v>#N/A</v>
      </c>
      <c r="AK1614" s="30">
        <f t="shared" si="58"/>
        <v>0</v>
      </c>
      <c r="AN1614" s="30">
        <f t="shared" si="59"/>
        <v>0</v>
      </c>
    </row>
    <row r="1615" spans="1:40" ht="12" customHeight="1">
      <c r="A1615" s="20">
        <v>1624</v>
      </c>
      <c r="B1615" s="21" t="e">
        <f>INDEX(Refs!A:A,MATCH($C1615,Refs!$I:$I,0))</f>
        <v>#N/A</v>
      </c>
      <c r="D1615" s="21" t="e">
        <f>INDEX(Refs!L:L,MATCH($C1615,Refs!$I:$I,0))</f>
        <v>#N/A</v>
      </c>
      <c r="E1615" s="21" t="e">
        <f>INDEX(Refs!S:S,MATCH($C1615,Refs!$I:$I,0))</f>
        <v>#N/A</v>
      </c>
      <c r="AK1615" s="30">
        <f t="shared" si="58"/>
        <v>0</v>
      </c>
      <c r="AN1615" s="30">
        <f t="shared" si="59"/>
        <v>0</v>
      </c>
    </row>
    <row r="1616" spans="1:40" ht="12" customHeight="1">
      <c r="A1616" s="20">
        <v>1625</v>
      </c>
      <c r="B1616" s="21" t="e">
        <f>INDEX(Refs!A:A,MATCH($C1616,Refs!$I:$I,0))</f>
        <v>#N/A</v>
      </c>
      <c r="D1616" s="21" t="e">
        <f>INDEX(Refs!L:L,MATCH($C1616,Refs!$I:$I,0))</f>
        <v>#N/A</v>
      </c>
      <c r="E1616" s="21" t="e">
        <f>INDEX(Refs!S:S,MATCH($C1616,Refs!$I:$I,0))</f>
        <v>#N/A</v>
      </c>
      <c r="AK1616" s="30">
        <f t="shared" si="58"/>
        <v>0</v>
      </c>
      <c r="AN1616" s="30">
        <f t="shared" si="59"/>
        <v>0</v>
      </c>
    </row>
    <row r="1617" spans="1:40" ht="12" customHeight="1">
      <c r="A1617" s="20">
        <v>1626</v>
      </c>
      <c r="B1617" s="21" t="e">
        <f>INDEX(Refs!A:A,MATCH($C1617,Refs!$I:$I,0))</f>
        <v>#N/A</v>
      </c>
      <c r="D1617" s="21" t="e">
        <f>INDEX(Refs!L:L,MATCH($C1617,Refs!$I:$I,0))</f>
        <v>#N/A</v>
      </c>
      <c r="E1617" s="21" t="e">
        <f>INDEX(Refs!S:S,MATCH($C1617,Refs!$I:$I,0))</f>
        <v>#N/A</v>
      </c>
      <c r="AK1617" s="30">
        <f t="shared" si="58"/>
        <v>0</v>
      </c>
      <c r="AN1617" s="30">
        <f t="shared" si="59"/>
        <v>0</v>
      </c>
    </row>
    <row r="1618" spans="1:40" ht="12" customHeight="1">
      <c r="A1618" s="20">
        <v>1627</v>
      </c>
      <c r="B1618" s="21" t="e">
        <f>INDEX(Refs!A:A,MATCH($C1618,Refs!$I:$I,0))</f>
        <v>#N/A</v>
      </c>
      <c r="D1618" s="21" t="e">
        <f>INDEX(Refs!L:L,MATCH($C1618,Refs!$I:$I,0))</f>
        <v>#N/A</v>
      </c>
      <c r="E1618" s="21" t="e">
        <f>INDEX(Refs!S:S,MATCH($C1618,Refs!$I:$I,0))</f>
        <v>#N/A</v>
      </c>
      <c r="AK1618" s="30">
        <f t="shared" si="58"/>
        <v>0</v>
      </c>
      <c r="AN1618" s="30">
        <f t="shared" si="59"/>
        <v>0</v>
      </c>
    </row>
    <row r="1619" spans="1:40" ht="12" customHeight="1">
      <c r="A1619" s="20">
        <v>1628</v>
      </c>
      <c r="B1619" s="21" t="e">
        <f>INDEX(Refs!A:A,MATCH($C1619,Refs!$I:$I,0))</f>
        <v>#N/A</v>
      </c>
      <c r="D1619" s="21" t="e">
        <f>INDEX(Refs!L:L,MATCH($C1619,Refs!$I:$I,0))</f>
        <v>#N/A</v>
      </c>
      <c r="E1619" s="21" t="e">
        <f>INDEX(Refs!S:S,MATCH($C1619,Refs!$I:$I,0))</f>
        <v>#N/A</v>
      </c>
      <c r="AK1619" s="30">
        <f t="shared" si="58"/>
        <v>0</v>
      </c>
      <c r="AN1619" s="30">
        <f t="shared" si="59"/>
        <v>0</v>
      </c>
    </row>
    <row r="1620" spans="1:40" ht="12" customHeight="1">
      <c r="A1620" s="20">
        <v>1629</v>
      </c>
      <c r="B1620" s="21" t="e">
        <f>INDEX(Refs!A:A,MATCH($C1620,Refs!$I:$I,0))</f>
        <v>#N/A</v>
      </c>
      <c r="D1620" s="21" t="e">
        <f>INDEX(Refs!L:L,MATCH($C1620,Refs!$I:$I,0))</f>
        <v>#N/A</v>
      </c>
      <c r="E1620" s="21" t="e">
        <f>INDEX(Refs!S:S,MATCH($C1620,Refs!$I:$I,0))</f>
        <v>#N/A</v>
      </c>
      <c r="AK1620" s="30">
        <f t="shared" si="58"/>
        <v>0</v>
      </c>
      <c r="AN1620" s="30">
        <f t="shared" si="59"/>
        <v>0</v>
      </c>
    </row>
    <row r="1621" spans="1:40" ht="12" customHeight="1">
      <c r="A1621" s="20">
        <v>1630</v>
      </c>
      <c r="B1621" s="21" t="e">
        <f>INDEX(Refs!A:A,MATCH($C1621,Refs!$I:$I,0))</f>
        <v>#N/A</v>
      </c>
      <c r="D1621" s="21" t="e">
        <f>INDEX(Refs!L:L,MATCH($C1621,Refs!$I:$I,0))</f>
        <v>#N/A</v>
      </c>
      <c r="E1621" s="21" t="e">
        <f>INDEX(Refs!S:S,MATCH($C1621,Refs!$I:$I,0))</f>
        <v>#N/A</v>
      </c>
      <c r="AK1621" s="30">
        <f t="shared" si="58"/>
        <v>0</v>
      </c>
      <c r="AN1621" s="30">
        <f t="shared" si="59"/>
        <v>0</v>
      </c>
    </row>
    <row r="1622" spans="1:40" ht="12" customHeight="1">
      <c r="A1622" s="20">
        <v>1631</v>
      </c>
      <c r="B1622" s="21" t="e">
        <f>INDEX(Refs!A:A,MATCH($C1622,Refs!$I:$I,0))</f>
        <v>#N/A</v>
      </c>
      <c r="D1622" s="21" t="e">
        <f>INDEX(Refs!L:L,MATCH($C1622,Refs!$I:$I,0))</f>
        <v>#N/A</v>
      </c>
      <c r="E1622" s="21" t="e">
        <f>INDEX(Refs!S:S,MATCH($C1622,Refs!$I:$I,0))</f>
        <v>#N/A</v>
      </c>
      <c r="AK1622" s="30">
        <f t="shared" si="58"/>
        <v>0</v>
      </c>
      <c r="AN1622" s="30">
        <f t="shared" si="59"/>
        <v>0</v>
      </c>
    </row>
    <row r="1623" spans="1:40" ht="12" customHeight="1">
      <c r="A1623" s="20">
        <v>1632</v>
      </c>
      <c r="B1623" s="21" t="e">
        <f>INDEX(Refs!A:A,MATCH($C1623,Refs!$I:$I,0))</f>
        <v>#N/A</v>
      </c>
      <c r="D1623" s="21" t="e">
        <f>INDEX(Refs!L:L,MATCH($C1623,Refs!$I:$I,0))</f>
        <v>#N/A</v>
      </c>
      <c r="E1623" s="21" t="e">
        <f>INDEX(Refs!S:S,MATCH($C1623,Refs!$I:$I,0))</f>
        <v>#N/A</v>
      </c>
      <c r="AK1623" s="30">
        <f t="shared" si="58"/>
        <v>0</v>
      </c>
      <c r="AN1623" s="30">
        <f t="shared" si="59"/>
        <v>0</v>
      </c>
    </row>
    <row r="1624" spans="1:40" ht="12" customHeight="1">
      <c r="A1624" s="20">
        <v>1633</v>
      </c>
      <c r="B1624" s="21" t="e">
        <f>INDEX(Refs!A:A,MATCH($C1624,Refs!$I:$I,0))</f>
        <v>#N/A</v>
      </c>
      <c r="D1624" s="21" t="e">
        <f>INDEX(Refs!L:L,MATCH($C1624,Refs!$I:$I,0))</f>
        <v>#N/A</v>
      </c>
      <c r="E1624" s="21" t="e">
        <f>INDEX(Refs!S:S,MATCH($C1624,Refs!$I:$I,0))</f>
        <v>#N/A</v>
      </c>
      <c r="AK1624" s="30">
        <f t="shared" si="58"/>
        <v>0</v>
      </c>
      <c r="AN1624" s="30">
        <f t="shared" si="59"/>
        <v>0</v>
      </c>
    </row>
    <row r="1625" spans="1:40" ht="12" customHeight="1">
      <c r="A1625" s="20">
        <v>1634</v>
      </c>
      <c r="B1625" s="21" t="e">
        <f>INDEX(Refs!A:A,MATCH($C1625,Refs!$I:$I,0))</f>
        <v>#N/A</v>
      </c>
      <c r="D1625" s="21" t="e">
        <f>INDEX(Refs!L:L,MATCH($C1625,Refs!$I:$I,0))</f>
        <v>#N/A</v>
      </c>
      <c r="E1625" s="21" t="e">
        <f>INDEX(Refs!S:S,MATCH($C1625,Refs!$I:$I,0))</f>
        <v>#N/A</v>
      </c>
      <c r="AK1625" s="30">
        <f t="shared" si="58"/>
        <v>0</v>
      </c>
      <c r="AN1625" s="30">
        <f t="shared" si="59"/>
        <v>0</v>
      </c>
    </row>
    <row r="1626" spans="1:40" ht="12" customHeight="1">
      <c r="A1626" s="20">
        <v>1635</v>
      </c>
      <c r="B1626" s="21" t="e">
        <f>INDEX(Refs!A:A,MATCH($C1626,Refs!$I:$I,0))</f>
        <v>#N/A</v>
      </c>
      <c r="D1626" s="21" t="e">
        <f>INDEX(Refs!L:L,MATCH($C1626,Refs!$I:$I,0))</f>
        <v>#N/A</v>
      </c>
      <c r="E1626" s="21" t="e">
        <f>INDEX(Refs!S:S,MATCH($C1626,Refs!$I:$I,0))</f>
        <v>#N/A</v>
      </c>
      <c r="AK1626" s="30">
        <f t="shared" si="58"/>
        <v>0</v>
      </c>
      <c r="AN1626" s="30">
        <f t="shared" si="59"/>
        <v>0</v>
      </c>
    </row>
    <row r="1627" spans="1:40" ht="12" customHeight="1">
      <c r="A1627" s="20">
        <v>1636</v>
      </c>
      <c r="B1627" s="21" t="e">
        <f>INDEX(Refs!A:A,MATCH($C1627,Refs!$I:$I,0))</f>
        <v>#N/A</v>
      </c>
      <c r="D1627" s="21" t="e">
        <f>INDEX(Refs!L:L,MATCH($C1627,Refs!$I:$I,0))</f>
        <v>#N/A</v>
      </c>
      <c r="E1627" s="21" t="e">
        <f>INDEX(Refs!S:S,MATCH($C1627,Refs!$I:$I,0))</f>
        <v>#N/A</v>
      </c>
      <c r="AK1627" s="30">
        <f t="shared" si="58"/>
        <v>0</v>
      </c>
      <c r="AN1627" s="30">
        <f t="shared" si="59"/>
        <v>0</v>
      </c>
    </row>
    <row r="1628" spans="1:40" ht="12" customHeight="1">
      <c r="A1628" s="20">
        <v>1637</v>
      </c>
      <c r="B1628" s="21" t="e">
        <f>INDEX(Refs!A:A,MATCH($C1628,Refs!$I:$I,0))</f>
        <v>#N/A</v>
      </c>
      <c r="D1628" s="21" t="e">
        <f>INDEX(Refs!L:L,MATCH($C1628,Refs!$I:$I,0))</f>
        <v>#N/A</v>
      </c>
      <c r="E1628" s="21" t="e">
        <f>INDEX(Refs!S:S,MATCH($C1628,Refs!$I:$I,0))</f>
        <v>#N/A</v>
      </c>
      <c r="AK1628" s="30">
        <f t="shared" si="58"/>
        <v>0</v>
      </c>
      <c r="AN1628" s="30">
        <f t="shared" si="59"/>
        <v>0</v>
      </c>
    </row>
    <row r="1629" spans="1:40" ht="12" customHeight="1">
      <c r="A1629" s="20">
        <v>1638</v>
      </c>
      <c r="B1629" s="21" t="e">
        <f>INDEX(Refs!A:A,MATCH($C1629,Refs!$I:$I,0))</f>
        <v>#N/A</v>
      </c>
      <c r="D1629" s="21" t="e">
        <f>INDEX(Refs!L:L,MATCH($C1629,Refs!$I:$I,0))</f>
        <v>#N/A</v>
      </c>
      <c r="E1629" s="21" t="e">
        <f>INDEX(Refs!S:S,MATCH($C1629,Refs!$I:$I,0))</f>
        <v>#N/A</v>
      </c>
      <c r="AK1629" s="30">
        <f t="shared" si="58"/>
        <v>0</v>
      </c>
      <c r="AN1629" s="30">
        <f t="shared" si="59"/>
        <v>0</v>
      </c>
    </row>
    <row r="1630" spans="1:40" ht="12" customHeight="1">
      <c r="A1630" s="20">
        <v>1639</v>
      </c>
      <c r="B1630" s="21" t="e">
        <f>INDEX(Refs!A:A,MATCH($C1630,Refs!$I:$I,0))</f>
        <v>#N/A</v>
      </c>
      <c r="D1630" s="21" t="e">
        <f>INDEX(Refs!L:L,MATCH($C1630,Refs!$I:$I,0))</f>
        <v>#N/A</v>
      </c>
      <c r="E1630" s="21" t="e">
        <f>INDEX(Refs!S:S,MATCH($C1630,Refs!$I:$I,0))</f>
        <v>#N/A</v>
      </c>
      <c r="AK1630" s="30">
        <f t="shared" si="58"/>
        <v>0</v>
      </c>
      <c r="AN1630" s="30">
        <f t="shared" si="59"/>
        <v>0</v>
      </c>
    </row>
    <row r="1631" spans="1:40" ht="12" customHeight="1">
      <c r="A1631" s="20">
        <v>1640</v>
      </c>
      <c r="B1631" s="21" t="e">
        <f>INDEX(Refs!A:A,MATCH($C1631,Refs!$I:$I,0))</f>
        <v>#N/A</v>
      </c>
      <c r="D1631" s="21" t="e">
        <f>INDEX(Refs!L:L,MATCH($C1631,Refs!$I:$I,0))</f>
        <v>#N/A</v>
      </c>
      <c r="E1631" s="21" t="e">
        <f>INDEX(Refs!S:S,MATCH($C1631,Refs!$I:$I,0))</f>
        <v>#N/A</v>
      </c>
      <c r="AK1631" s="30">
        <f t="shared" si="58"/>
        <v>0</v>
      </c>
      <c r="AN1631" s="30">
        <f t="shared" si="59"/>
        <v>0</v>
      </c>
    </row>
    <row r="1632" spans="1:40" ht="12" customHeight="1">
      <c r="A1632" s="20">
        <v>1641</v>
      </c>
      <c r="B1632" s="21" t="e">
        <f>INDEX(Refs!A:A,MATCH($C1632,Refs!$I:$I,0))</f>
        <v>#N/A</v>
      </c>
      <c r="D1632" s="21" t="e">
        <f>INDEX(Refs!L:L,MATCH($C1632,Refs!$I:$I,0))</f>
        <v>#N/A</v>
      </c>
      <c r="E1632" s="21" t="e">
        <f>INDEX(Refs!S:S,MATCH($C1632,Refs!$I:$I,0))</f>
        <v>#N/A</v>
      </c>
      <c r="AK1632" s="30">
        <f t="shared" si="58"/>
        <v>0</v>
      </c>
      <c r="AN1632" s="30">
        <f t="shared" si="59"/>
        <v>0</v>
      </c>
    </row>
    <row r="1633" spans="1:40" ht="12" customHeight="1">
      <c r="A1633" s="20">
        <v>1642</v>
      </c>
      <c r="B1633" s="21" t="e">
        <f>INDEX(Refs!A:A,MATCH($C1633,Refs!$I:$I,0))</f>
        <v>#N/A</v>
      </c>
      <c r="D1633" s="21" t="e">
        <f>INDEX(Refs!L:L,MATCH($C1633,Refs!$I:$I,0))</f>
        <v>#N/A</v>
      </c>
      <c r="E1633" s="21" t="e">
        <f>INDEX(Refs!S:S,MATCH($C1633,Refs!$I:$I,0))</f>
        <v>#N/A</v>
      </c>
      <c r="AK1633" s="30">
        <f t="shared" si="58"/>
        <v>0</v>
      </c>
      <c r="AN1633" s="30">
        <f t="shared" si="59"/>
        <v>0</v>
      </c>
    </row>
    <row r="1634" spans="1:40" ht="12" customHeight="1">
      <c r="A1634" s="20">
        <v>1643</v>
      </c>
      <c r="B1634" s="21" t="e">
        <f>INDEX(Refs!A:A,MATCH($C1634,Refs!$I:$I,0))</f>
        <v>#N/A</v>
      </c>
      <c r="D1634" s="21" t="e">
        <f>INDEX(Refs!L:L,MATCH($C1634,Refs!$I:$I,0))</f>
        <v>#N/A</v>
      </c>
      <c r="E1634" s="21" t="e">
        <f>INDEX(Refs!S:S,MATCH($C1634,Refs!$I:$I,0))</f>
        <v>#N/A</v>
      </c>
      <c r="AK1634" s="30">
        <f t="shared" si="58"/>
        <v>0</v>
      </c>
      <c r="AN1634" s="30">
        <f t="shared" si="59"/>
        <v>0</v>
      </c>
    </row>
    <row r="1635" spans="1:40" ht="12" customHeight="1">
      <c r="A1635" s="20">
        <v>1644</v>
      </c>
      <c r="B1635" s="21" t="e">
        <f>INDEX(Refs!A:A,MATCH($C1635,Refs!$I:$I,0))</f>
        <v>#N/A</v>
      </c>
      <c r="D1635" s="21" t="e">
        <f>INDEX(Refs!L:L,MATCH($C1635,Refs!$I:$I,0))</f>
        <v>#N/A</v>
      </c>
      <c r="E1635" s="21" t="e">
        <f>INDEX(Refs!S:S,MATCH($C1635,Refs!$I:$I,0))</f>
        <v>#N/A</v>
      </c>
      <c r="AK1635" s="30">
        <f t="shared" si="58"/>
        <v>0</v>
      </c>
      <c r="AN1635" s="30">
        <f t="shared" si="59"/>
        <v>0</v>
      </c>
    </row>
    <row r="1636" spans="1:40" ht="12" customHeight="1">
      <c r="A1636" s="20">
        <v>1645</v>
      </c>
      <c r="B1636" s="21" t="e">
        <f>INDEX(Refs!A:A,MATCH($C1636,Refs!$I:$I,0))</f>
        <v>#N/A</v>
      </c>
      <c r="D1636" s="21" t="e">
        <f>INDEX(Refs!L:L,MATCH($C1636,Refs!$I:$I,0))</f>
        <v>#N/A</v>
      </c>
      <c r="E1636" s="21" t="e">
        <f>INDEX(Refs!S:S,MATCH($C1636,Refs!$I:$I,0))</f>
        <v>#N/A</v>
      </c>
      <c r="AK1636" s="30">
        <f t="shared" si="58"/>
        <v>0</v>
      </c>
      <c r="AN1636" s="30">
        <f t="shared" si="59"/>
        <v>0</v>
      </c>
    </row>
    <row r="1637" spans="1:40" ht="12" customHeight="1">
      <c r="A1637" s="20">
        <v>1646</v>
      </c>
      <c r="B1637" s="21" t="e">
        <f>INDEX(Refs!A:A,MATCH($C1637,Refs!$I:$I,0))</f>
        <v>#N/A</v>
      </c>
      <c r="D1637" s="21" t="e">
        <f>INDEX(Refs!L:L,MATCH($C1637,Refs!$I:$I,0))</f>
        <v>#N/A</v>
      </c>
      <c r="E1637" s="21" t="e">
        <f>INDEX(Refs!S:S,MATCH($C1637,Refs!$I:$I,0))</f>
        <v>#N/A</v>
      </c>
      <c r="AK1637" s="30">
        <f t="shared" si="58"/>
        <v>0</v>
      </c>
      <c r="AN1637" s="30">
        <f t="shared" si="59"/>
        <v>0</v>
      </c>
    </row>
    <row r="1638" spans="1:40" ht="12" customHeight="1">
      <c r="A1638" s="20">
        <v>1647</v>
      </c>
      <c r="B1638" s="21" t="e">
        <f>INDEX(Refs!A:A,MATCH($C1638,Refs!$I:$I,0))</f>
        <v>#N/A</v>
      </c>
      <c r="D1638" s="21" t="e">
        <f>INDEX(Refs!L:L,MATCH($C1638,Refs!$I:$I,0))</f>
        <v>#N/A</v>
      </c>
      <c r="E1638" s="21" t="e">
        <f>INDEX(Refs!S:S,MATCH($C1638,Refs!$I:$I,0))</f>
        <v>#N/A</v>
      </c>
      <c r="AK1638" s="30">
        <f t="shared" si="58"/>
        <v>0</v>
      </c>
      <c r="AN1638" s="30">
        <f t="shared" si="59"/>
        <v>0</v>
      </c>
    </row>
    <row r="1639" spans="1:40" ht="12" customHeight="1">
      <c r="A1639" s="20">
        <v>1648</v>
      </c>
      <c r="B1639" s="21" t="e">
        <f>INDEX(Refs!A:A,MATCH($C1639,Refs!$I:$I,0))</f>
        <v>#N/A</v>
      </c>
      <c r="D1639" s="21" t="e">
        <f>INDEX(Refs!L:L,MATCH($C1639,Refs!$I:$I,0))</f>
        <v>#N/A</v>
      </c>
      <c r="E1639" s="21" t="e">
        <f>INDEX(Refs!S:S,MATCH($C1639,Refs!$I:$I,0))</f>
        <v>#N/A</v>
      </c>
      <c r="AK1639" s="30">
        <f t="shared" si="58"/>
        <v>0</v>
      </c>
      <c r="AN1639" s="30">
        <f t="shared" si="59"/>
        <v>0</v>
      </c>
    </row>
    <row r="1640" spans="1:40" ht="12" customHeight="1">
      <c r="A1640" s="20">
        <v>1649</v>
      </c>
      <c r="B1640" s="21" t="e">
        <f>INDEX(Refs!A:A,MATCH($C1640,Refs!$I:$I,0))</f>
        <v>#N/A</v>
      </c>
      <c r="D1640" s="21" t="e">
        <f>INDEX(Refs!L:L,MATCH($C1640,Refs!$I:$I,0))</f>
        <v>#N/A</v>
      </c>
      <c r="E1640" s="21" t="e">
        <f>INDEX(Refs!S:S,MATCH($C1640,Refs!$I:$I,0))</f>
        <v>#N/A</v>
      </c>
      <c r="AK1640" s="30">
        <f t="shared" si="58"/>
        <v>0</v>
      </c>
      <c r="AN1640" s="30">
        <f t="shared" si="59"/>
        <v>0</v>
      </c>
    </row>
    <row r="1641" spans="1:40" ht="12" customHeight="1">
      <c r="A1641" s="20">
        <v>1650</v>
      </c>
      <c r="B1641" s="21" t="e">
        <f>INDEX(Refs!A:A,MATCH($C1641,Refs!$I:$I,0))</f>
        <v>#N/A</v>
      </c>
      <c r="D1641" s="21" t="e">
        <f>INDEX(Refs!L:L,MATCH($C1641,Refs!$I:$I,0))</f>
        <v>#N/A</v>
      </c>
      <c r="E1641" s="21" t="e">
        <f>INDEX(Refs!S:S,MATCH($C1641,Refs!$I:$I,0))</f>
        <v>#N/A</v>
      </c>
      <c r="AK1641" s="30">
        <f t="shared" si="58"/>
        <v>0</v>
      </c>
      <c r="AN1641" s="30">
        <f t="shared" si="59"/>
        <v>0</v>
      </c>
    </row>
    <row r="1642" spans="1:40" ht="12" customHeight="1">
      <c r="A1642" s="20">
        <v>1651</v>
      </c>
      <c r="B1642" s="21" t="e">
        <f>INDEX(Refs!A:A,MATCH($C1642,Refs!$I:$I,0))</f>
        <v>#N/A</v>
      </c>
      <c r="D1642" s="21" t="e">
        <f>INDEX(Refs!L:L,MATCH($C1642,Refs!$I:$I,0))</f>
        <v>#N/A</v>
      </c>
      <c r="E1642" s="21" t="e">
        <f>INDEX(Refs!S:S,MATCH($C1642,Refs!$I:$I,0))</f>
        <v>#N/A</v>
      </c>
      <c r="AK1642" s="30">
        <f t="shared" si="58"/>
        <v>0</v>
      </c>
      <c r="AN1642" s="30">
        <f t="shared" si="59"/>
        <v>0</v>
      </c>
    </row>
    <row r="1643" spans="1:40" ht="12" customHeight="1">
      <c r="A1643" s="20">
        <v>1652</v>
      </c>
      <c r="B1643" s="21" t="e">
        <f>INDEX(Refs!A:A,MATCH($C1643,Refs!$I:$I,0))</f>
        <v>#N/A</v>
      </c>
      <c r="D1643" s="21" t="e">
        <f>INDEX(Refs!L:L,MATCH($C1643,Refs!$I:$I,0))</f>
        <v>#N/A</v>
      </c>
      <c r="E1643" s="21" t="e">
        <f>INDEX(Refs!S:S,MATCH($C1643,Refs!$I:$I,0))</f>
        <v>#N/A</v>
      </c>
      <c r="AK1643" s="30">
        <f t="shared" si="58"/>
        <v>0</v>
      </c>
      <c r="AN1643" s="30">
        <f t="shared" si="59"/>
        <v>0</v>
      </c>
    </row>
    <row r="1644" spans="1:40" ht="12" customHeight="1">
      <c r="A1644" s="20">
        <v>1653</v>
      </c>
      <c r="B1644" s="21" t="e">
        <f>INDEX(Refs!A:A,MATCH($C1644,Refs!$I:$I,0))</f>
        <v>#N/A</v>
      </c>
      <c r="D1644" s="21" t="e">
        <f>INDEX(Refs!L:L,MATCH($C1644,Refs!$I:$I,0))</f>
        <v>#N/A</v>
      </c>
      <c r="E1644" s="21" t="e">
        <f>INDEX(Refs!S:S,MATCH($C1644,Refs!$I:$I,0))</f>
        <v>#N/A</v>
      </c>
      <c r="AK1644" s="30">
        <f t="shared" si="58"/>
        <v>0</v>
      </c>
      <c r="AN1644" s="30">
        <f t="shared" si="59"/>
        <v>0</v>
      </c>
    </row>
    <row r="1645" spans="1:40" ht="12" customHeight="1">
      <c r="A1645" s="20">
        <v>1654</v>
      </c>
      <c r="B1645" s="21" t="e">
        <f>INDEX(Refs!A:A,MATCH($C1645,Refs!$I:$I,0))</f>
        <v>#N/A</v>
      </c>
      <c r="D1645" s="21" t="e">
        <f>INDEX(Refs!L:L,MATCH($C1645,Refs!$I:$I,0))</f>
        <v>#N/A</v>
      </c>
      <c r="E1645" s="21" t="e">
        <f>INDEX(Refs!S:S,MATCH($C1645,Refs!$I:$I,0))</f>
        <v>#N/A</v>
      </c>
      <c r="AK1645" s="30">
        <f t="shared" si="58"/>
        <v>0</v>
      </c>
      <c r="AN1645" s="30">
        <f t="shared" si="59"/>
        <v>0</v>
      </c>
    </row>
    <row r="1646" spans="1:40" ht="12" customHeight="1">
      <c r="A1646" s="20">
        <v>1655</v>
      </c>
      <c r="B1646" s="21" t="e">
        <f>INDEX(Refs!A:A,MATCH($C1646,Refs!$I:$I,0))</f>
        <v>#N/A</v>
      </c>
      <c r="D1646" s="21" t="e">
        <f>INDEX(Refs!L:L,MATCH($C1646,Refs!$I:$I,0))</f>
        <v>#N/A</v>
      </c>
      <c r="E1646" s="21" t="e">
        <f>INDEX(Refs!S:S,MATCH($C1646,Refs!$I:$I,0))</f>
        <v>#N/A</v>
      </c>
      <c r="AK1646" s="30">
        <f t="shared" ref="AK1646:AK1709" si="60">J1646</f>
        <v>0</v>
      </c>
      <c r="AN1646" s="30">
        <f t="shared" ref="AN1646:AN1709" si="61">L1646</f>
        <v>0</v>
      </c>
    </row>
    <row r="1647" spans="1:40" ht="12" customHeight="1">
      <c r="A1647" s="20">
        <v>1656</v>
      </c>
      <c r="B1647" s="21" t="e">
        <f>INDEX(Refs!A:A,MATCH($C1647,Refs!$I:$I,0))</f>
        <v>#N/A</v>
      </c>
      <c r="D1647" s="21" t="e">
        <f>INDEX(Refs!L:L,MATCH($C1647,Refs!$I:$I,0))</f>
        <v>#N/A</v>
      </c>
      <c r="E1647" s="21" t="e">
        <f>INDEX(Refs!S:S,MATCH($C1647,Refs!$I:$I,0))</f>
        <v>#N/A</v>
      </c>
      <c r="AK1647" s="30">
        <f t="shared" si="60"/>
        <v>0</v>
      </c>
      <c r="AN1647" s="30">
        <f t="shared" si="61"/>
        <v>0</v>
      </c>
    </row>
    <row r="1648" spans="1:40" ht="12" customHeight="1">
      <c r="A1648" s="20">
        <v>1657</v>
      </c>
      <c r="B1648" s="21" t="e">
        <f>INDEX(Refs!A:A,MATCH($C1648,Refs!$I:$I,0))</f>
        <v>#N/A</v>
      </c>
      <c r="D1648" s="21" t="e">
        <f>INDEX(Refs!L:L,MATCH($C1648,Refs!$I:$I,0))</f>
        <v>#N/A</v>
      </c>
      <c r="E1648" s="21" t="e">
        <f>INDEX(Refs!S:S,MATCH($C1648,Refs!$I:$I,0))</f>
        <v>#N/A</v>
      </c>
      <c r="AK1648" s="30">
        <f t="shared" si="60"/>
        <v>0</v>
      </c>
      <c r="AN1648" s="30">
        <f t="shared" si="61"/>
        <v>0</v>
      </c>
    </row>
    <row r="1649" spans="1:40" ht="12" customHeight="1">
      <c r="A1649" s="20">
        <v>1658</v>
      </c>
      <c r="B1649" s="21" t="e">
        <f>INDEX(Refs!A:A,MATCH($C1649,Refs!$I:$I,0))</f>
        <v>#N/A</v>
      </c>
      <c r="D1649" s="21" t="e">
        <f>INDEX(Refs!L:L,MATCH($C1649,Refs!$I:$I,0))</f>
        <v>#N/A</v>
      </c>
      <c r="E1649" s="21" t="e">
        <f>INDEX(Refs!S:S,MATCH($C1649,Refs!$I:$I,0))</f>
        <v>#N/A</v>
      </c>
      <c r="AK1649" s="30">
        <f t="shared" si="60"/>
        <v>0</v>
      </c>
      <c r="AN1649" s="30">
        <f t="shared" si="61"/>
        <v>0</v>
      </c>
    </row>
    <row r="1650" spans="1:40" ht="12" customHeight="1">
      <c r="A1650" s="20">
        <v>1659</v>
      </c>
      <c r="B1650" s="21" t="e">
        <f>INDEX(Refs!A:A,MATCH($C1650,Refs!$I:$I,0))</f>
        <v>#N/A</v>
      </c>
      <c r="D1650" s="21" t="e">
        <f>INDEX(Refs!L:L,MATCH($C1650,Refs!$I:$I,0))</f>
        <v>#N/A</v>
      </c>
      <c r="E1650" s="21" t="e">
        <f>INDEX(Refs!S:S,MATCH($C1650,Refs!$I:$I,0))</f>
        <v>#N/A</v>
      </c>
      <c r="AK1650" s="30">
        <f t="shared" si="60"/>
        <v>0</v>
      </c>
      <c r="AN1650" s="30">
        <f t="shared" si="61"/>
        <v>0</v>
      </c>
    </row>
    <row r="1651" spans="1:40" ht="12" customHeight="1">
      <c r="A1651" s="20">
        <v>1660</v>
      </c>
      <c r="B1651" s="21" t="e">
        <f>INDEX(Refs!A:A,MATCH($C1651,Refs!$I:$I,0))</f>
        <v>#N/A</v>
      </c>
      <c r="D1651" s="21" t="e">
        <f>INDEX(Refs!L:L,MATCH($C1651,Refs!$I:$I,0))</f>
        <v>#N/A</v>
      </c>
      <c r="E1651" s="21" t="e">
        <f>INDEX(Refs!S:S,MATCH($C1651,Refs!$I:$I,0))</f>
        <v>#N/A</v>
      </c>
      <c r="AK1651" s="30">
        <f t="shared" si="60"/>
        <v>0</v>
      </c>
      <c r="AN1651" s="30">
        <f t="shared" si="61"/>
        <v>0</v>
      </c>
    </row>
    <row r="1652" spans="1:40" ht="12" customHeight="1">
      <c r="A1652" s="20">
        <v>1661</v>
      </c>
      <c r="B1652" s="21" t="e">
        <f>INDEX(Refs!A:A,MATCH($C1652,Refs!$I:$I,0))</f>
        <v>#N/A</v>
      </c>
      <c r="D1652" s="21" t="e">
        <f>INDEX(Refs!L:L,MATCH($C1652,Refs!$I:$I,0))</f>
        <v>#N/A</v>
      </c>
      <c r="E1652" s="21" t="e">
        <f>INDEX(Refs!S:S,MATCH($C1652,Refs!$I:$I,0))</f>
        <v>#N/A</v>
      </c>
      <c r="AK1652" s="30">
        <f t="shared" si="60"/>
        <v>0</v>
      </c>
      <c r="AN1652" s="30">
        <f t="shared" si="61"/>
        <v>0</v>
      </c>
    </row>
    <row r="1653" spans="1:40" ht="12" customHeight="1">
      <c r="A1653" s="20">
        <v>1662</v>
      </c>
      <c r="B1653" s="21" t="e">
        <f>INDEX(Refs!A:A,MATCH($C1653,Refs!$I:$I,0))</f>
        <v>#N/A</v>
      </c>
      <c r="D1653" s="21" t="e">
        <f>INDEX(Refs!L:L,MATCH($C1653,Refs!$I:$I,0))</f>
        <v>#N/A</v>
      </c>
      <c r="E1653" s="21" t="e">
        <f>INDEX(Refs!S:S,MATCH($C1653,Refs!$I:$I,0))</f>
        <v>#N/A</v>
      </c>
      <c r="AK1653" s="30">
        <f t="shared" si="60"/>
        <v>0</v>
      </c>
      <c r="AN1653" s="30">
        <f t="shared" si="61"/>
        <v>0</v>
      </c>
    </row>
    <row r="1654" spans="1:40" ht="12" customHeight="1">
      <c r="A1654" s="20">
        <v>1663</v>
      </c>
      <c r="B1654" s="21" t="e">
        <f>INDEX(Refs!A:A,MATCH($C1654,Refs!$I:$I,0))</f>
        <v>#N/A</v>
      </c>
      <c r="D1654" s="21" t="e">
        <f>INDEX(Refs!L:L,MATCH($C1654,Refs!$I:$I,0))</f>
        <v>#N/A</v>
      </c>
      <c r="E1654" s="21" t="e">
        <f>INDEX(Refs!S:S,MATCH($C1654,Refs!$I:$I,0))</f>
        <v>#N/A</v>
      </c>
      <c r="AK1654" s="30">
        <f t="shared" si="60"/>
        <v>0</v>
      </c>
      <c r="AN1654" s="30">
        <f t="shared" si="61"/>
        <v>0</v>
      </c>
    </row>
    <row r="1655" spans="1:40" ht="12" customHeight="1">
      <c r="A1655" s="20">
        <v>1664</v>
      </c>
      <c r="B1655" s="21" t="e">
        <f>INDEX(Refs!A:A,MATCH($C1655,Refs!$I:$I,0))</f>
        <v>#N/A</v>
      </c>
      <c r="D1655" s="21" t="e">
        <f>INDEX(Refs!L:L,MATCH($C1655,Refs!$I:$I,0))</f>
        <v>#N/A</v>
      </c>
      <c r="E1655" s="21" t="e">
        <f>INDEX(Refs!S:S,MATCH($C1655,Refs!$I:$I,0))</f>
        <v>#N/A</v>
      </c>
      <c r="AK1655" s="30">
        <f t="shared" si="60"/>
        <v>0</v>
      </c>
      <c r="AN1655" s="30">
        <f t="shared" si="61"/>
        <v>0</v>
      </c>
    </row>
    <row r="1656" spans="1:40" ht="12" customHeight="1">
      <c r="A1656" s="20">
        <v>1665</v>
      </c>
      <c r="B1656" s="21" t="e">
        <f>INDEX(Refs!A:A,MATCH($C1656,Refs!$I:$I,0))</f>
        <v>#N/A</v>
      </c>
      <c r="D1656" s="21" t="e">
        <f>INDEX(Refs!L:L,MATCH($C1656,Refs!$I:$I,0))</f>
        <v>#N/A</v>
      </c>
      <c r="E1656" s="21" t="e">
        <f>INDEX(Refs!S:S,MATCH($C1656,Refs!$I:$I,0))</f>
        <v>#N/A</v>
      </c>
      <c r="AK1656" s="30">
        <f t="shared" si="60"/>
        <v>0</v>
      </c>
      <c r="AN1656" s="30">
        <f t="shared" si="61"/>
        <v>0</v>
      </c>
    </row>
    <row r="1657" spans="1:40" ht="12" customHeight="1">
      <c r="A1657" s="20">
        <v>1666</v>
      </c>
      <c r="B1657" s="21" t="e">
        <f>INDEX(Refs!A:A,MATCH($C1657,Refs!$I:$I,0))</f>
        <v>#N/A</v>
      </c>
      <c r="D1657" s="21" t="e">
        <f>INDEX(Refs!L:L,MATCH($C1657,Refs!$I:$I,0))</f>
        <v>#N/A</v>
      </c>
      <c r="E1657" s="21" t="e">
        <f>INDEX(Refs!S:S,MATCH($C1657,Refs!$I:$I,0))</f>
        <v>#N/A</v>
      </c>
      <c r="AK1657" s="30">
        <f t="shared" si="60"/>
        <v>0</v>
      </c>
      <c r="AN1657" s="30">
        <f t="shared" si="61"/>
        <v>0</v>
      </c>
    </row>
    <row r="1658" spans="1:40" ht="12" customHeight="1">
      <c r="A1658" s="20">
        <v>1667</v>
      </c>
      <c r="B1658" s="21" t="e">
        <f>INDEX(Refs!A:A,MATCH($C1658,Refs!$I:$I,0))</f>
        <v>#N/A</v>
      </c>
      <c r="D1658" s="21" t="e">
        <f>INDEX(Refs!L:L,MATCH($C1658,Refs!$I:$I,0))</f>
        <v>#N/A</v>
      </c>
      <c r="E1658" s="21" t="e">
        <f>INDEX(Refs!S:S,MATCH($C1658,Refs!$I:$I,0))</f>
        <v>#N/A</v>
      </c>
      <c r="AK1658" s="30">
        <f t="shared" si="60"/>
        <v>0</v>
      </c>
      <c r="AN1658" s="30">
        <f t="shared" si="61"/>
        <v>0</v>
      </c>
    </row>
    <row r="1659" spans="1:40" ht="12" customHeight="1">
      <c r="A1659" s="20">
        <v>1668</v>
      </c>
      <c r="B1659" s="21" t="e">
        <f>INDEX(Refs!A:A,MATCH($C1659,Refs!$I:$I,0))</f>
        <v>#N/A</v>
      </c>
      <c r="D1659" s="21" t="e">
        <f>INDEX(Refs!L:L,MATCH($C1659,Refs!$I:$I,0))</f>
        <v>#N/A</v>
      </c>
      <c r="E1659" s="21" t="e">
        <f>INDEX(Refs!S:S,MATCH($C1659,Refs!$I:$I,0))</f>
        <v>#N/A</v>
      </c>
      <c r="AK1659" s="30">
        <f t="shared" si="60"/>
        <v>0</v>
      </c>
      <c r="AN1659" s="30">
        <f t="shared" si="61"/>
        <v>0</v>
      </c>
    </row>
    <row r="1660" spans="1:40" ht="12" customHeight="1">
      <c r="A1660" s="20">
        <v>1669</v>
      </c>
      <c r="B1660" s="21" t="e">
        <f>INDEX(Refs!A:A,MATCH($C1660,Refs!$I:$I,0))</f>
        <v>#N/A</v>
      </c>
      <c r="D1660" s="21" t="e">
        <f>INDEX(Refs!L:L,MATCH($C1660,Refs!$I:$I,0))</f>
        <v>#N/A</v>
      </c>
      <c r="E1660" s="21" t="e">
        <f>INDEX(Refs!S:S,MATCH($C1660,Refs!$I:$I,0))</f>
        <v>#N/A</v>
      </c>
      <c r="AK1660" s="30">
        <f t="shared" si="60"/>
        <v>0</v>
      </c>
      <c r="AN1660" s="30">
        <f t="shared" si="61"/>
        <v>0</v>
      </c>
    </row>
    <row r="1661" spans="1:40" ht="12" customHeight="1">
      <c r="A1661" s="20">
        <v>1670</v>
      </c>
      <c r="B1661" s="21" t="e">
        <f>INDEX(Refs!A:A,MATCH($C1661,Refs!$I:$I,0))</f>
        <v>#N/A</v>
      </c>
      <c r="D1661" s="21" t="e">
        <f>INDEX(Refs!L:L,MATCH($C1661,Refs!$I:$I,0))</f>
        <v>#N/A</v>
      </c>
      <c r="E1661" s="21" t="e">
        <f>INDEX(Refs!S:S,MATCH($C1661,Refs!$I:$I,0))</f>
        <v>#N/A</v>
      </c>
      <c r="AK1661" s="30">
        <f t="shared" si="60"/>
        <v>0</v>
      </c>
      <c r="AN1661" s="30">
        <f t="shared" si="61"/>
        <v>0</v>
      </c>
    </row>
    <row r="1662" spans="1:40" ht="12" customHeight="1">
      <c r="A1662" s="20">
        <v>1671</v>
      </c>
      <c r="B1662" s="21" t="e">
        <f>INDEX(Refs!A:A,MATCH($C1662,Refs!$I:$I,0))</f>
        <v>#N/A</v>
      </c>
      <c r="D1662" s="21" t="e">
        <f>INDEX(Refs!L:L,MATCH($C1662,Refs!$I:$I,0))</f>
        <v>#N/A</v>
      </c>
      <c r="E1662" s="21" t="e">
        <f>INDEX(Refs!S:S,MATCH($C1662,Refs!$I:$I,0))</f>
        <v>#N/A</v>
      </c>
      <c r="AK1662" s="30">
        <f t="shared" si="60"/>
        <v>0</v>
      </c>
      <c r="AN1662" s="30">
        <f t="shared" si="61"/>
        <v>0</v>
      </c>
    </row>
    <row r="1663" spans="1:40" ht="12" customHeight="1">
      <c r="A1663" s="20">
        <v>1672</v>
      </c>
      <c r="B1663" s="21" t="e">
        <f>INDEX(Refs!A:A,MATCH($C1663,Refs!$I:$I,0))</f>
        <v>#N/A</v>
      </c>
      <c r="D1663" s="21" t="e">
        <f>INDEX(Refs!L:L,MATCH($C1663,Refs!$I:$I,0))</f>
        <v>#N/A</v>
      </c>
      <c r="E1663" s="21" t="e">
        <f>INDEX(Refs!S:S,MATCH($C1663,Refs!$I:$I,0))</f>
        <v>#N/A</v>
      </c>
      <c r="AK1663" s="30">
        <f t="shared" si="60"/>
        <v>0</v>
      </c>
      <c r="AN1663" s="30">
        <f t="shared" si="61"/>
        <v>0</v>
      </c>
    </row>
    <row r="1664" spans="1:40" ht="12" customHeight="1">
      <c r="A1664" s="20">
        <v>1673</v>
      </c>
      <c r="B1664" s="21" t="e">
        <f>INDEX(Refs!A:A,MATCH($C1664,Refs!$I:$I,0))</f>
        <v>#N/A</v>
      </c>
      <c r="D1664" s="21" t="e">
        <f>INDEX(Refs!L:L,MATCH($C1664,Refs!$I:$I,0))</f>
        <v>#N/A</v>
      </c>
      <c r="E1664" s="21" t="e">
        <f>INDEX(Refs!S:S,MATCH($C1664,Refs!$I:$I,0))</f>
        <v>#N/A</v>
      </c>
      <c r="AK1664" s="30">
        <f t="shared" si="60"/>
        <v>0</v>
      </c>
      <c r="AN1664" s="30">
        <f t="shared" si="61"/>
        <v>0</v>
      </c>
    </row>
    <row r="1665" spans="1:40" ht="12" customHeight="1">
      <c r="A1665" s="20">
        <v>1674</v>
      </c>
      <c r="B1665" s="21" t="e">
        <f>INDEX(Refs!A:A,MATCH($C1665,Refs!$I:$I,0))</f>
        <v>#N/A</v>
      </c>
      <c r="D1665" s="21" t="e">
        <f>INDEX(Refs!L:L,MATCH($C1665,Refs!$I:$I,0))</f>
        <v>#N/A</v>
      </c>
      <c r="E1665" s="21" t="e">
        <f>INDEX(Refs!S:S,MATCH($C1665,Refs!$I:$I,0))</f>
        <v>#N/A</v>
      </c>
      <c r="AK1665" s="30">
        <f t="shared" si="60"/>
        <v>0</v>
      </c>
      <c r="AN1665" s="30">
        <f t="shared" si="61"/>
        <v>0</v>
      </c>
    </row>
    <row r="1666" spans="1:40" ht="12" customHeight="1">
      <c r="A1666" s="20">
        <v>1675</v>
      </c>
      <c r="B1666" s="21" t="e">
        <f>INDEX(Refs!A:A,MATCH($C1666,Refs!$I:$I,0))</f>
        <v>#N/A</v>
      </c>
      <c r="D1666" s="21" t="e">
        <f>INDEX(Refs!L:L,MATCH($C1666,Refs!$I:$I,0))</f>
        <v>#N/A</v>
      </c>
      <c r="E1666" s="21" t="e">
        <f>INDEX(Refs!S:S,MATCH($C1666,Refs!$I:$I,0))</f>
        <v>#N/A</v>
      </c>
      <c r="AK1666" s="30">
        <f t="shared" si="60"/>
        <v>0</v>
      </c>
      <c r="AN1666" s="30">
        <f t="shared" si="61"/>
        <v>0</v>
      </c>
    </row>
    <row r="1667" spans="1:40" ht="12" customHeight="1">
      <c r="A1667" s="20">
        <v>1676</v>
      </c>
      <c r="B1667" s="21" t="e">
        <f>INDEX(Refs!A:A,MATCH($C1667,Refs!$I:$I,0))</f>
        <v>#N/A</v>
      </c>
      <c r="D1667" s="21" t="e">
        <f>INDEX(Refs!L:L,MATCH($C1667,Refs!$I:$I,0))</f>
        <v>#N/A</v>
      </c>
      <c r="E1667" s="21" t="e">
        <f>INDEX(Refs!S:S,MATCH($C1667,Refs!$I:$I,0))</f>
        <v>#N/A</v>
      </c>
      <c r="AK1667" s="30">
        <f t="shared" si="60"/>
        <v>0</v>
      </c>
      <c r="AN1667" s="30">
        <f t="shared" si="61"/>
        <v>0</v>
      </c>
    </row>
    <row r="1668" spans="1:40" ht="12" customHeight="1">
      <c r="A1668" s="20">
        <v>1677</v>
      </c>
      <c r="B1668" s="21" t="e">
        <f>INDEX(Refs!A:A,MATCH($C1668,Refs!$I:$I,0))</f>
        <v>#N/A</v>
      </c>
      <c r="D1668" s="21" t="e">
        <f>INDEX(Refs!L:L,MATCH($C1668,Refs!$I:$I,0))</f>
        <v>#N/A</v>
      </c>
      <c r="E1668" s="21" t="e">
        <f>INDEX(Refs!S:S,MATCH($C1668,Refs!$I:$I,0))</f>
        <v>#N/A</v>
      </c>
      <c r="AK1668" s="30">
        <f t="shared" si="60"/>
        <v>0</v>
      </c>
      <c r="AN1668" s="30">
        <f t="shared" si="61"/>
        <v>0</v>
      </c>
    </row>
    <row r="1669" spans="1:40" ht="12" customHeight="1">
      <c r="A1669" s="20">
        <v>1678</v>
      </c>
      <c r="B1669" s="21" t="e">
        <f>INDEX(Refs!A:A,MATCH($C1669,Refs!$I:$I,0))</f>
        <v>#N/A</v>
      </c>
      <c r="D1669" s="21" t="e">
        <f>INDEX(Refs!L:L,MATCH($C1669,Refs!$I:$I,0))</f>
        <v>#N/A</v>
      </c>
      <c r="E1669" s="21" t="e">
        <f>INDEX(Refs!S:S,MATCH($C1669,Refs!$I:$I,0))</f>
        <v>#N/A</v>
      </c>
      <c r="AK1669" s="30">
        <f t="shared" si="60"/>
        <v>0</v>
      </c>
      <c r="AN1669" s="30">
        <f t="shared" si="61"/>
        <v>0</v>
      </c>
    </row>
    <row r="1670" spans="1:40" ht="12" customHeight="1">
      <c r="A1670" s="20">
        <v>1679</v>
      </c>
      <c r="B1670" s="21" t="e">
        <f>INDEX(Refs!A:A,MATCH($C1670,Refs!$I:$I,0))</f>
        <v>#N/A</v>
      </c>
      <c r="D1670" s="21" t="e">
        <f>INDEX(Refs!L:L,MATCH($C1670,Refs!$I:$I,0))</f>
        <v>#N/A</v>
      </c>
      <c r="E1670" s="21" t="e">
        <f>INDEX(Refs!S:S,MATCH($C1670,Refs!$I:$I,0))</f>
        <v>#N/A</v>
      </c>
      <c r="AK1670" s="30">
        <f t="shared" si="60"/>
        <v>0</v>
      </c>
      <c r="AN1670" s="30">
        <f t="shared" si="61"/>
        <v>0</v>
      </c>
    </row>
    <row r="1671" spans="1:40" ht="12" customHeight="1">
      <c r="A1671" s="20">
        <v>1680</v>
      </c>
      <c r="B1671" s="21" t="e">
        <f>INDEX(Refs!A:A,MATCH($C1671,Refs!$I:$I,0))</f>
        <v>#N/A</v>
      </c>
      <c r="D1671" s="21" t="e">
        <f>INDEX(Refs!L:L,MATCH($C1671,Refs!$I:$I,0))</f>
        <v>#N/A</v>
      </c>
      <c r="E1671" s="21" t="e">
        <f>INDEX(Refs!S:S,MATCH($C1671,Refs!$I:$I,0))</f>
        <v>#N/A</v>
      </c>
      <c r="AK1671" s="30">
        <f t="shared" si="60"/>
        <v>0</v>
      </c>
      <c r="AN1671" s="30">
        <f t="shared" si="61"/>
        <v>0</v>
      </c>
    </row>
    <row r="1672" spans="1:40" ht="12" customHeight="1">
      <c r="A1672" s="20">
        <v>1681</v>
      </c>
      <c r="B1672" s="21" t="e">
        <f>INDEX(Refs!A:A,MATCH($C1672,Refs!$I:$I,0))</f>
        <v>#N/A</v>
      </c>
      <c r="D1672" s="21" t="e">
        <f>INDEX(Refs!L:L,MATCH($C1672,Refs!$I:$I,0))</f>
        <v>#N/A</v>
      </c>
      <c r="E1672" s="21" t="e">
        <f>INDEX(Refs!S:S,MATCH($C1672,Refs!$I:$I,0))</f>
        <v>#N/A</v>
      </c>
      <c r="AK1672" s="30">
        <f t="shared" si="60"/>
        <v>0</v>
      </c>
      <c r="AN1672" s="30">
        <f t="shared" si="61"/>
        <v>0</v>
      </c>
    </row>
    <row r="1673" spans="1:40" ht="12" customHeight="1">
      <c r="A1673" s="20">
        <v>1682</v>
      </c>
      <c r="B1673" s="21" t="e">
        <f>INDEX(Refs!A:A,MATCH($C1673,Refs!$I:$I,0))</f>
        <v>#N/A</v>
      </c>
      <c r="D1673" s="21" t="e">
        <f>INDEX(Refs!L:L,MATCH($C1673,Refs!$I:$I,0))</f>
        <v>#N/A</v>
      </c>
      <c r="E1673" s="21" t="e">
        <f>INDEX(Refs!S:S,MATCH($C1673,Refs!$I:$I,0))</f>
        <v>#N/A</v>
      </c>
      <c r="AK1673" s="30">
        <f t="shared" si="60"/>
        <v>0</v>
      </c>
      <c r="AN1673" s="30">
        <f t="shared" si="61"/>
        <v>0</v>
      </c>
    </row>
    <row r="1674" spans="1:40" ht="12" customHeight="1">
      <c r="A1674" s="20">
        <v>1683</v>
      </c>
      <c r="B1674" s="21" t="e">
        <f>INDEX(Refs!A:A,MATCH($C1674,Refs!$I:$I,0))</f>
        <v>#N/A</v>
      </c>
      <c r="D1674" s="21" t="e">
        <f>INDEX(Refs!L:L,MATCH($C1674,Refs!$I:$I,0))</f>
        <v>#N/A</v>
      </c>
      <c r="E1674" s="21" t="e">
        <f>INDEX(Refs!S:S,MATCH($C1674,Refs!$I:$I,0))</f>
        <v>#N/A</v>
      </c>
      <c r="AK1674" s="30">
        <f t="shared" si="60"/>
        <v>0</v>
      </c>
      <c r="AN1674" s="30">
        <f t="shared" si="61"/>
        <v>0</v>
      </c>
    </row>
    <row r="1675" spans="1:40" ht="12" customHeight="1">
      <c r="A1675" s="20">
        <v>1684</v>
      </c>
      <c r="B1675" s="21" t="e">
        <f>INDEX(Refs!A:A,MATCH($C1675,Refs!$I:$I,0))</f>
        <v>#N/A</v>
      </c>
      <c r="D1675" s="21" t="e">
        <f>INDEX(Refs!L:L,MATCH($C1675,Refs!$I:$I,0))</f>
        <v>#N/A</v>
      </c>
      <c r="E1675" s="21" t="e">
        <f>INDEX(Refs!S:S,MATCH($C1675,Refs!$I:$I,0))</f>
        <v>#N/A</v>
      </c>
      <c r="AK1675" s="30">
        <f t="shared" si="60"/>
        <v>0</v>
      </c>
      <c r="AN1675" s="30">
        <f t="shared" si="61"/>
        <v>0</v>
      </c>
    </row>
    <row r="1676" spans="1:40" ht="12" customHeight="1">
      <c r="A1676" s="20">
        <v>1685</v>
      </c>
      <c r="B1676" s="21" t="e">
        <f>INDEX(Refs!A:A,MATCH($C1676,Refs!$I:$I,0))</f>
        <v>#N/A</v>
      </c>
      <c r="D1676" s="21" t="e">
        <f>INDEX(Refs!L:L,MATCH($C1676,Refs!$I:$I,0))</f>
        <v>#N/A</v>
      </c>
      <c r="E1676" s="21" t="e">
        <f>INDEX(Refs!S:S,MATCH($C1676,Refs!$I:$I,0))</f>
        <v>#N/A</v>
      </c>
      <c r="AK1676" s="30">
        <f t="shared" si="60"/>
        <v>0</v>
      </c>
      <c r="AN1676" s="30">
        <f t="shared" si="61"/>
        <v>0</v>
      </c>
    </row>
    <row r="1677" spans="1:40" ht="12" customHeight="1">
      <c r="A1677" s="20">
        <v>1686</v>
      </c>
      <c r="B1677" s="21" t="e">
        <f>INDEX(Refs!A:A,MATCH($C1677,Refs!$I:$I,0))</f>
        <v>#N/A</v>
      </c>
      <c r="D1677" s="21" t="e">
        <f>INDEX(Refs!L:L,MATCH($C1677,Refs!$I:$I,0))</f>
        <v>#N/A</v>
      </c>
      <c r="E1677" s="21" t="e">
        <f>INDEX(Refs!S:S,MATCH($C1677,Refs!$I:$I,0))</f>
        <v>#N/A</v>
      </c>
      <c r="AK1677" s="30">
        <f t="shared" si="60"/>
        <v>0</v>
      </c>
      <c r="AN1677" s="30">
        <f t="shared" si="61"/>
        <v>0</v>
      </c>
    </row>
    <row r="1678" spans="1:40" ht="12" customHeight="1">
      <c r="A1678" s="20">
        <v>1687</v>
      </c>
      <c r="B1678" s="21" t="e">
        <f>INDEX(Refs!A:A,MATCH($C1678,Refs!$I:$I,0))</f>
        <v>#N/A</v>
      </c>
      <c r="D1678" s="21" t="e">
        <f>INDEX(Refs!L:L,MATCH($C1678,Refs!$I:$I,0))</f>
        <v>#N/A</v>
      </c>
      <c r="E1678" s="21" t="e">
        <f>INDEX(Refs!S:S,MATCH($C1678,Refs!$I:$I,0))</f>
        <v>#N/A</v>
      </c>
      <c r="AK1678" s="30">
        <f t="shared" si="60"/>
        <v>0</v>
      </c>
      <c r="AN1678" s="30">
        <f t="shared" si="61"/>
        <v>0</v>
      </c>
    </row>
    <row r="1679" spans="1:40" ht="12" customHeight="1">
      <c r="A1679" s="20">
        <v>1688</v>
      </c>
      <c r="B1679" s="21" t="e">
        <f>INDEX(Refs!A:A,MATCH($C1679,Refs!$I:$I,0))</f>
        <v>#N/A</v>
      </c>
      <c r="D1679" s="21" t="e">
        <f>INDEX(Refs!L:L,MATCH($C1679,Refs!$I:$I,0))</f>
        <v>#N/A</v>
      </c>
      <c r="E1679" s="21" t="e">
        <f>INDEX(Refs!S:S,MATCH($C1679,Refs!$I:$I,0))</f>
        <v>#N/A</v>
      </c>
      <c r="AK1679" s="30">
        <f t="shared" si="60"/>
        <v>0</v>
      </c>
      <c r="AN1679" s="30">
        <f t="shared" si="61"/>
        <v>0</v>
      </c>
    </row>
    <row r="1680" spans="1:40" ht="12" customHeight="1">
      <c r="A1680" s="20">
        <v>1689</v>
      </c>
      <c r="B1680" s="21" t="e">
        <f>INDEX(Refs!A:A,MATCH($C1680,Refs!$I:$I,0))</f>
        <v>#N/A</v>
      </c>
      <c r="D1680" s="21" t="e">
        <f>INDEX(Refs!L:L,MATCH($C1680,Refs!$I:$I,0))</f>
        <v>#N/A</v>
      </c>
      <c r="E1680" s="21" t="e">
        <f>INDEX(Refs!S:S,MATCH($C1680,Refs!$I:$I,0))</f>
        <v>#N/A</v>
      </c>
      <c r="AK1680" s="30">
        <f t="shared" si="60"/>
        <v>0</v>
      </c>
      <c r="AN1680" s="30">
        <f t="shared" si="61"/>
        <v>0</v>
      </c>
    </row>
    <row r="1681" spans="1:40" ht="12" customHeight="1">
      <c r="A1681" s="20">
        <v>1690</v>
      </c>
      <c r="B1681" s="21" t="e">
        <f>INDEX(Refs!A:A,MATCH($C1681,Refs!$I:$I,0))</f>
        <v>#N/A</v>
      </c>
      <c r="D1681" s="21" t="e">
        <f>INDEX(Refs!L:L,MATCH($C1681,Refs!$I:$I,0))</f>
        <v>#N/A</v>
      </c>
      <c r="E1681" s="21" t="e">
        <f>INDEX(Refs!S:S,MATCH($C1681,Refs!$I:$I,0))</f>
        <v>#N/A</v>
      </c>
      <c r="AK1681" s="30">
        <f t="shared" si="60"/>
        <v>0</v>
      </c>
      <c r="AN1681" s="30">
        <f t="shared" si="61"/>
        <v>0</v>
      </c>
    </row>
    <row r="1682" spans="1:40" ht="12" customHeight="1">
      <c r="A1682" s="20">
        <v>1691</v>
      </c>
      <c r="B1682" s="21" t="e">
        <f>INDEX(Refs!A:A,MATCH($C1682,Refs!$I:$I,0))</f>
        <v>#N/A</v>
      </c>
      <c r="D1682" s="21" t="e">
        <f>INDEX(Refs!L:L,MATCH($C1682,Refs!$I:$I,0))</f>
        <v>#N/A</v>
      </c>
      <c r="E1682" s="21" t="e">
        <f>INDEX(Refs!S:S,MATCH($C1682,Refs!$I:$I,0))</f>
        <v>#N/A</v>
      </c>
      <c r="AK1682" s="30">
        <f t="shared" si="60"/>
        <v>0</v>
      </c>
      <c r="AN1682" s="30">
        <f t="shared" si="61"/>
        <v>0</v>
      </c>
    </row>
    <row r="1683" spans="1:40" ht="12" customHeight="1">
      <c r="A1683" s="20">
        <v>1692</v>
      </c>
      <c r="B1683" s="21" t="e">
        <f>INDEX(Refs!A:A,MATCH($C1683,Refs!$I:$I,0))</f>
        <v>#N/A</v>
      </c>
      <c r="D1683" s="21" t="e">
        <f>INDEX(Refs!L:L,MATCH($C1683,Refs!$I:$I,0))</f>
        <v>#N/A</v>
      </c>
      <c r="E1683" s="21" t="e">
        <f>INDEX(Refs!S:S,MATCH($C1683,Refs!$I:$I,0))</f>
        <v>#N/A</v>
      </c>
      <c r="AK1683" s="30">
        <f t="shared" si="60"/>
        <v>0</v>
      </c>
      <c r="AN1683" s="30">
        <f t="shared" si="61"/>
        <v>0</v>
      </c>
    </row>
    <row r="1684" spans="1:40" ht="12" customHeight="1">
      <c r="A1684" s="20">
        <v>1693</v>
      </c>
      <c r="B1684" s="21" t="e">
        <f>INDEX(Refs!A:A,MATCH($C1684,Refs!$I:$I,0))</f>
        <v>#N/A</v>
      </c>
      <c r="D1684" s="21" t="e">
        <f>INDEX(Refs!L:L,MATCH($C1684,Refs!$I:$I,0))</f>
        <v>#N/A</v>
      </c>
      <c r="E1684" s="21" t="e">
        <f>INDEX(Refs!S:S,MATCH($C1684,Refs!$I:$I,0))</f>
        <v>#N/A</v>
      </c>
      <c r="AK1684" s="30">
        <f t="shared" si="60"/>
        <v>0</v>
      </c>
      <c r="AN1684" s="30">
        <f t="shared" si="61"/>
        <v>0</v>
      </c>
    </row>
    <row r="1685" spans="1:40" ht="12" customHeight="1">
      <c r="A1685" s="20">
        <v>1694</v>
      </c>
      <c r="B1685" s="21" t="e">
        <f>INDEX(Refs!A:A,MATCH($C1685,Refs!$I:$I,0))</f>
        <v>#N/A</v>
      </c>
      <c r="D1685" s="21" t="e">
        <f>INDEX(Refs!L:L,MATCH($C1685,Refs!$I:$I,0))</f>
        <v>#N/A</v>
      </c>
      <c r="E1685" s="21" t="e">
        <f>INDEX(Refs!S:S,MATCH($C1685,Refs!$I:$I,0))</f>
        <v>#N/A</v>
      </c>
      <c r="AK1685" s="30">
        <f t="shared" si="60"/>
        <v>0</v>
      </c>
      <c r="AN1685" s="30">
        <f t="shared" si="61"/>
        <v>0</v>
      </c>
    </row>
    <row r="1686" spans="1:40" ht="12" customHeight="1">
      <c r="A1686" s="20">
        <v>1695</v>
      </c>
      <c r="B1686" s="21" t="e">
        <f>INDEX(Refs!A:A,MATCH($C1686,Refs!$I:$I,0))</f>
        <v>#N/A</v>
      </c>
      <c r="D1686" s="21" t="e">
        <f>INDEX(Refs!L:L,MATCH($C1686,Refs!$I:$I,0))</f>
        <v>#N/A</v>
      </c>
      <c r="E1686" s="21" t="e">
        <f>INDEX(Refs!S:S,MATCH($C1686,Refs!$I:$I,0))</f>
        <v>#N/A</v>
      </c>
      <c r="AK1686" s="30">
        <f t="shared" si="60"/>
        <v>0</v>
      </c>
      <c r="AN1686" s="30">
        <f t="shared" si="61"/>
        <v>0</v>
      </c>
    </row>
    <row r="1687" spans="1:40" ht="12" customHeight="1">
      <c r="A1687" s="20">
        <v>1696</v>
      </c>
      <c r="B1687" s="21" t="e">
        <f>INDEX(Refs!A:A,MATCH($C1687,Refs!$I:$I,0))</f>
        <v>#N/A</v>
      </c>
      <c r="D1687" s="21" t="e">
        <f>INDEX(Refs!L:L,MATCH($C1687,Refs!$I:$I,0))</f>
        <v>#N/A</v>
      </c>
      <c r="E1687" s="21" t="e">
        <f>INDEX(Refs!S:S,MATCH($C1687,Refs!$I:$I,0))</f>
        <v>#N/A</v>
      </c>
      <c r="AK1687" s="30">
        <f t="shared" si="60"/>
        <v>0</v>
      </c>
      <c r="AN1687" s="30">
        <f t="shared" si="61"/>
        <v>0</v>
      </c>
    </row>
    <row r="1688" spans="1:40" ht="12" customHeight="1">
      <c r="A1688" s="20">
        <v>1697</v>
      </c>
      <c r="B1688" s="21" t="e">
        <f>INDEX(Refs!A:A,MATCH($C1688,Refs!$I:$I,0))</f>
        <v>#N/A</v>
      </c>
      <c r="D1688" s="21" t="e">
        <f>INDEX(Refs!L:L,MATCH($C1688,Refs!$I:$I,0))</f>
        <v>#N/A</v>
      </c>
      <c r="E1688" s="21" t="e">
        <f>INDEX(Refs!S:S,MATCH($C1688,Refs!$I:$I,0))</f>
        <v>#N/A</v>
      </c>
      <c r="AK1688" s="30">
        <f t="shared" si="60"/>
        <v>0</v>
      </c>
      <c r="AN1688" s="30">
        <f t="shared" si="61"/>
        <v>0</v>
      </c>
    </row>
    <row r="1689" spans="1:40" ht="12" customHeight="1">
      <c r="A1689" s="20">
        <v>1698</v>
      </c>
      <c r="B1689" s="21" t="e">
        <f>INDEX(Refs!A:A,MATCH($C1689,Refs!$I:$I,0))</f>
        <v>#N/A</v>
      </c>
      <c r="D1689" s="21" t="e">
        <f>INDEX(Refs!L:L,MATCH($C1689,Refs!$I:$I,0))</f>
        <v>#N/A</v>
      </c>
      <c r="E1689" s="21" t="e">
        <f>INDEX(Refs!S:S,MATCH($C1689,Refs!$I:$I,0))</f>
        <v>#N/A</v>
      </c>
      <c r="AK1689" s="30">
        <f t="shared" si="60"/>
        <v>0</v>
      </c>
      <c r="AN1689" s="30">
        <f t="shared" si="61"/>
        <v>0</v>
      </c>
    </row>
    <row r="1690" spans="1:40" ht="12" customHeight="1">
      <c r="A1690" s="20">
        <v>1699</v>
      </c>
      <c r="B1690" s="21" t="e">
        <f>INDEX(Refs!A:A,MATCH($C1690,Refs!$I:$I,0))</f>
        <v>#N/A</v>
      </c>
      <c r="D1690" s="21" t="e">
        <f>INDEX(Refs!L:L,MATCH($C1690,Refs!$I:$I,0))</f>
        <v>#N/A</v>
      </c>
      <c r="E1690" s="21" t="e">
        <f>INDEX(Refs!S:S,MATCH($C1690,Refs!$I:$I,0))</f>
        <v>#N/A</v>
      </c>
      <c r="AK1690" s="30">
        <f t="shared" si="60"/>
        <v>0</v>
      </c>
      <c r="AN1690" s="30">
        <f t="shared" si="61"/>
        <v>0</v>
      </c>
    </row>
    <row r="1691" spans="1:40" ht="12" customHeight="1">
      <c r="A1691" s="20">
        <v>1700</v>
      </c>
      <c r="B1691" s="21" t="e">
        <f>INDEX(Refs!A:A,MATCH($C1691,Refs!$I:$I,0))</f>
        <v>#N/A</v>
      </c>
      <c r="D1691" s="21" t="e">
        <f>INDEX(Refs!L:L,MATCH($C1691,Refs!$I:$I,0))</f>
        <v>#N/A</v>
      </c>
      <c r="E1691" s="21" t="e">
        <f>INDEX(Refs!S:S,MATCH($C1691,Refs!$I:$I,0))</f>
        <v>#N/A</v>
      </c>
      <c r="AK1691" s="30">
        <f t="shared" si="60"/>
        <v>0</v>
      </c>
      <c r="AN1691" s="30">
        <f t="shared" si="61"/>
        <v>0</v>
      </c>
    </row>
    <row r="1692" spans="1:40" ht="12" customHeight="1">
      <c r="A1692" s="20">
        <v>1701</v>
      </c>
      <c r="B1692" s="21" t="e">
        <f>INDEX(Refs!A:A,MATCH($C1692,Refs!$I:$I,0))</f>
        <v>#N/A</v>
      </c>
      <c r="D1692" s="21" t="e">
        <f>INDEX(Refs!L:L,MATCH($C1692,Refs!$I:$I,0))</f>
        <v>#N/A</v>
      </c>
      <c r="E1692" s="21" t="e">
        <f>INDEX(Refs!S:S,MATCH($C1692,Refs!$I:$I,0))</f>
        <v>#N/A</v>
      </c>
      <c r="AK1692" s="30">
        <f t="shared" si="60"/>
        <v>0</v>
      </c>
      <c r="AN1692" s="30">
        <f t="shared" si="61"/>
        <v>0</v>
      </c>
    </row>
    <row r="1693" spans="1:40" ht="12" customHeight="1">
      <c r="A1693" s="20">
        <v>1702</v>
      </c>
      <c r="B1693" s="21" t="e">
        <f>INDEX(Refs!A:A,MATCH($C1693,Refs!$I:$I,0))</f>
        <v>#N/A</v>
      </c>
      <c r="D1693" s="21" t="e">
        <f>INDEX(Refs!L:L,MATCH($C1693,Refs!$I:$I,0))</f>
        <v>#N/A</v>
      </c>
      <c r="E1693" s="21" t="e">
        <f>INDEX(Refs!S:S,MATCH($C1693,Refs!$I:$I,0))</f>
        <v>#N/A</v>
      </c>
      <c r="AK1693" s="30">
        <f t="shared" si="60"/>
        <v>0</v>
      </c>
      <c r="AN1693" s="30">
        <f t="shared" si="61"/>
        <v>0</v>
      </c>
    </row>
    <row r="1694" spans="1:40" ht="12" customHeight="1">
      <c r="A1694" s="20">
        <v>1703</v>
      </c>
      <c r="B1694" s="21" t="e">
        <f>INDEX(Refs!A:A,MATCH($C1694,Refs!$I:$I,0))</f>
        <v>#N/A</v>
      </c>
      <c r="D1694" s="21" t="e">
        <f>INDEX(Refs!L:L,MATCH($C1694,Refs!$I:$I,0))</f>
        <v>#N/A</v>
      </c>
      <c r="E1694" s="21" t="e">
        <f>INDEX(Refs!S:S,MATCH($C1694,Refs!$I:$I,0))</f>
        <v>#N/A</v>
      </c>
      <c r="AK1694" s="30">
        <f t="shared" si="60"/>
        <v>0</v>
      </c>
      <c r="AN1694" s="30">
        <f t="shared" si="61"/>
        <v>0</v>
      </c>
    </row>
    <row r="1695" spans="1:40" ht="12" customHeight="1">
      <c r="A1695" s="20">
        <v>1704</v>
      </c>
      <c r="B1695" s="21" t="e">
        <f>INDEX(Refs!A:A,MATCH($C1695,Refs!$I:$I,0))</f>
        <v>#N/A</v>
      </c>
      <c r="D1695" s="21" t="e">
        <f>INDEX(Refs!L:L,MATCH($C1695,Refs!$I:$I,0))</f>
        <v>#N/A</v>
      </c>
      <c r="E1695" s="21" t="e">
        <f>INDEX(Refs!S:S,MATCH($C1695,Refs!$I:$I,0))</f>
        <v>#N/A</v>
      </c>
      <c r="AK1695" s="30">
        <f t="shared" si="60"/>
        <v>0</v>
      </c>
      <c r="AN1695" s="30">
        <f t="shared" si="61"/>
        <v>0</v>
      </c>
    </row>
    <row r="1696" spans="1:40" ht="12" customHeight="1">
      <c r="A1696" s="20">
        <v>1705</v>
      </c>
      <c r="B1696" s="21" t="e">
        <f>INDEX(Refs!A:A,MATCH($C1696,Refs!$I:$I,0))</f>
        <v>#N/A</v>
      </c>
      <c r="D1696" s="21" t="e">
        <f>INDEX(Refs!L:L,MATCH($C1696,Refs!$I:$I,0))</f>
        <v>#N/A</v>
      </c>
      <c r="E1696" s="21" t="e">
        <f>INDEX(Refs!S:S,MATCH($C1696,Refs!$I:$I,0))</f>
        <v>#N/A</v>
      </c>
      <c r="AK1696" s="30">
        <f t="shared" si="60"/>
        <v>0</v>
      </c>
      <c r="AN1696" s="30">
        <f t="shared" si="61"/>
        <v>0</v>
      </c>
    </row>
    <row r="1697" spans="1:40" ht="12" customHeight="1">
      <c r="A1697" s="20">
        <v>1706</v>
      </c>
      <c r="B1697" s="21" t="e">
        <f>INDEX(Refs!A:A,MATCH($C1697,Refs!$I:$I,0))</f>
        <v>#N/A</v>
      </c>
      <c r="D1697" s="21" t="e">
        <f>INDEX(Refs!L:L,MATCH($C1697,Refs!$I:$I,0))</f>
        <v>#N/A</v>
      </c>
      <c r="E1697" s="21" t="e">
        <f>INDEX(Refs!S:S,MATCH($C1697,Refs!$I:$I,0))</f>
        <v>#N/A</v>
      </c>
      <c r="AK1697" s="30">
        <f t="shared" si="60"/>
        <v>0</v>
      </c>
      <c r="AN1697" s="30">
        <f t="shared" si="61"/>
        <v>0</v>
      </c>
    </row>
    <row r="1698" spans="1:40" ht="12" customHeight="1">
      <c r="A1698" s="20">
        <v>1707</v>
      </c>
      <c r="B1698" s="21" t="e">
        <f>INDEX(Refs!A:A,MATCH($C1698,Refs!$I:$I,0))</f>
        <v>#N/A</v>
      </c>
      <c r="D1698" s="21" t="e">
        <f>INDEX(Refs!L:L,MATCH($C1698,Refs!$I:$I,0))</f>
        <v>#N/A</v>
      </c>
      <c r="E1698" s="21" t="e">
        <f>INDEX(Refs!S:S,MATCH($C1698,Refs!$I:$I,0))</f>
        <v>#N/A</v>
      </c>
      <c r="AK1698" s="30">
        <f t="shared" si="60"/>
        <v>0</v>
      </c>
      <c r="AN1698" s="30">
        <f t="shared" si="61"/>
        <v>0</v>
      </c>
    </row>
    <row r="1699" spans="1:40" ht="12" customHeight="1">
      <c r="A1699" s="20">
        <v>1708</v>
      </c>
      <c r="B1699" s="21" t="e">
        <f>INDEX(Refs!A:A,MATCH($C1699,Refs!$I:$I,0))</f>
        <v>#N/A</v>
      </c>
      <c r="D1699" s="21" t="e">
        <f>INDEX(Refs!L:L,MATCH($C1699,Refs!$I:$I,0))</f>
        <v>#N/A</v>
      </c>
      <c r="E1699" s="21" t="e">
        <f>INDEX(Refs!S:S,MATCH($C1699,Refs!$I:$I,0))</f>
        <v>#N/A</v>
      </c>
      <c r="AK1699" s="30">
        <f t="shared" si="60"/>
        <v>0</v>
      </c>
      <c r="AN1699" s="30">
        <f t="shared" si="61"/>
        <v>0</v>
      </c>
    </row>
    <row r="1700" spans="1:40" ht="12" customHeight="1">
      <c r="A1700" s="20">
        <v>1709</v>
      </c>
      <c r="B1700" s="21" t="e">
        <f>INDEX(Refs!A:A,MATCH($C1700,Refs!$I:$I,0))</f>
        <v>#N/A</v>
      </c>
      <c r="D1700" s="21" t="e">
        <f>INDEX(Refs!L:L,MATCH($C1700,Refs!$I:$I,0))</f>
        <v>#N/A</v>
      </c>
      <c r="E1700" s="21" t="e">
        <f>INDEX(Refs!S:S,MATCH($C1700,Refs!$I:$I,0))</f>
        <v>#N/A</v>
      </c>
      <c r="AK1700" s="30">
        <f t="shared" si="60"/>
        <v>0</v>
      </c>
      <c r="AN1700" s="30">
        <f t="shared" si="61"/>
        <v>0</v>
      </c>
    </row>
    <row r="1701" spans="1:40" ht="12" customHeight="1">
      <c r="A1701" s="20">
        <v>1710</v>
      </c>
      <c r="B1701" s="21" t="e">
        <f>INDEX(Refs!A:A,MATCH($C1701,Refs!$I:$I,0))</f>
        <v>#N/A</v>
      </c>
      <c r="D1701" s="21" t="e">
        <f>INDEX(Refs!L:L,MATCH($C1701,Refs!$I:$I,0))</f>
        <v>#N/A</v>
      </c>
      <c r="E1701" s="21" t="e">
        <f>INDEX(Refs!S:S,MATCH($C1701,Refs!$I:$I,0))</f>
        <v>#N/A</v>
      </c>
      <c r="AK1701" s="30">
        <f t="shared" si="60"/>
        <v>0</v>
      </c>
      <c r="AN1701" s="30">
        <f t="shared" si="61"/>
        <v>0</v>
      </c>
    </row>
    <row r="1702" spans="1:40" ht="12" customHeight="1">
      <c r="A1702" s="20">
        <v>1711</v>
      </c>
      <c r="B1702" s="21" t="e">
        <f>INDEX(Refs!A:A,MATCH($C1702,Refs!$I:$I,0))</f>
        <v>#N/A</v>
      </c>
      <c r="D1702" s="21" t="e">
        <f>INDEX(Refs!L:L,MATCH($C1702,Refs!$I:$I,0))</f>
        <v>#N/A</v>
      </c>
      <c r="E1702" s="21" t="e">
        <f>INDEX(Refs!S:S,MATCH($C1702,Refs!$I:$I,0))</f>
        <v>#N/A</v>
      </c>
      <c r="AK1702" s="30">
        <f t="shared" si="60"/>
        <v>0</v>
      </c>
      <c r="AN1702" s="30">
        <f t="shared" si="61"/>
        <v>0</v>
      </c>
    </row>
    <row r="1703" spans="1:40" ht="12" customHeight="1">
      <c r="A1703" s="20">
        <v>1712</v>
      </c>
      <c r="B1703" s="21" t="e">
        <f>INDEX(Refs!A:A,MATCH($C1703,Refs!$I:$I,0))</f>
        <v>#N/A</v>
      </c>
      <c r="D1703" s="21" t="e">
        <f>INDEX(Refs!L:L,MATCH($C1703,Refs!$I:$I,0))</f>
        <v>#N/A</v>
      </c>
      <c r="E1703" s="21" t="e">
        <f>INDEX(Refs!S:S,MATCH($C1703,Refs!$I:$I,0))</f>
        <v>#N/A</v>
      </c>
      <c r="AK1703" s="30">
        <f t="shared" si="60"/>
        <v>0</v>
      </c>
      <c r="AN1703" s="30">
        <f t="shared" si="61"/>
        <v>0</v>
      </c>
    </row>
    <row r="1704" spans="1:40" ht="12" customHeight="1">
      <c r="A1704" s="20">
        <v>1713</v>
      </c>
      <c r="B1704" s="21" t="e">
        <f>INDEX(Refs!A:A,MATCH($C1704,Refs!$I:$I,0))</f>
        <v>#N/A</v>
      </c>
      <c r="D1704" s="21" t="e">
        <f>INDEX(Refs!L:L,MATCH($C1704,Refs!$I:$I,0))</f>
        <v>#N/A</v>
      </c>
      <c r="E1704" s="21" t="e">
        <f>INDEX(Refs!S:S,MATCH($C1704,Refs!$I:$I,0))</f>
        <v>#N/A</v>
      </c>
      <c r="AK1704" s="30">
        <f t="shared" si="60"/>
        <v>0</v>
      </c>
      <c r="AN1704" s="30">
        <f t="shared" si="61"/>
        <v>0</v>
      </c>
    </row>
    <row r="1705" spans="1:40" ht="12" customHeight="1">
      <c r="A1705" s="20">
        <v>1714</v>
      </c>
      <c r="B1705" s="21" t="e">
        <f>INDEX(Refs!A:A,MATCH($C1705,Refs!$I:$I,0))</f>
        <v>#N/A</v>
      </c>
      <c r="D1705" s="21" t="e">
        <f>INDEX(Refs!L:L,MATCH($C1705,Refs!$I:$I,0))</f>
        <v>#N/A</v>
      </c>
      <c r="E1705" s="21" t="e">
        <f>INDEX(Refs!S:S,MATCH($C1705,Refs!$I:$I,0))</f>
        <v>#N/A</v>
      </c>
      <c r="AK1705" s="30">
        <f t="shared" si="60"/>
        <v>0</v>
      </c>
      <c r="AN1705" s="30">
        <f t="shared" si="61"/>
        <v>0</v>
      </c>
    </row>
    <row r="1706" spans="1:40" ht="12" customHeight="1">
      <c r="A1706" s="20">
        <v>1715</v>
      </c>
      <c r="B1706" s="21" t="e">
        <f>INDEX(Refs!A:A,MATCH($C1706,Refs!$I:$I,0))</f>
        <v>#N/A</v>
      </c>
      <c r="D1706" s="21" t="e">
        <f>INDEX(Refs!L:L,MATCH($C1706,Refs!$I:$I,0))</f>
        <v>#N/A</v>
      </c>
      <c r="E1706" s="21" t="e">
        <f>INDEX(Refs!S:S,MATCH($C1706,Refs!$I:$I,0))</f>
        <v>#N/A</v>
      </c>
      <c r="AK1706" s="30">
        <f t="shared" si="60"/>
        <v>0</v>
      </c>
      <c r="AN1706" s="30">
        <f t="shared" si="61"/>
        <v>0</v>
      </c>
    </row>
    <row r="1707" spans="1:40" ht="12" customHeight="1">
      <c r="A1707" s="20">
        <v>1716</v>
      </c>
      <c r="B1707" s="21" t="e">
        <f>INDEX(Refs!A:A,MATCH($C1707,Refs!$I:$I,0))</f>
        <v>#N/A</v>
      </c>
      <c r="D1707" s="21" t="e">
        <f>INDEX(Refs!L:L,MATCH($C1707,Refs!$I:$I,0))</f>
        <v>#N/A</v>
      </c>
      <c r="E1707" s="21" t="e">
        <f>INDEX(Refs!S:S,MATCH($C1707,Refs!$I:$I,0))</f>
        <v>#N/A</v>
      </c>
      <c r="AK1707" s="30">
        <f t="shared" si="60"/>
        <v>0</v>
      </c>
      <c r="AN1707" s="30">
        <f t="shared" si="61"/>
        <v>0</v>
      </c>
    </row>
    <row r="1708" spans="1:40" ht="12" customHeight="1">
      <c r="A1708" s="20">
        <v>1717</v>
      </c>
      <c r="B1708" s="21" t="e">
        <f>INDEX(Refs!A:A,MATCH($C1708,Refs!$I:$I,0))</f>
        <v>#N/A</v>
      </c>
      <c r="D1708" s="21" t="e">
        <f>INDEX(Refs!L:L,MATCH($C1708,Refs!$I:$I,0))</f>
        <v>#N/A</v>
      </c>
      <c r="E1708" s="21" t="e">
        <f>INDEX(Refs!S:S,MATCH($C1708,Refs!$I:$I,0))</f>
        <v>#N/A</v>
      </c>
      <c r="AK1708" s="30">
        <f t="shared" si="60"/>
        <v>0</v>
      </c>
      <c r="AN1708" s="30">
        <f t="shared" si="61"/>
        <v>0</v>
      </c>
    </row>
    <row r="1709" spans="1:40" ht="12" customHeight="1">
      <c r="A1709" s="20">
        <v>1718</v>
      </c>
      <c r="B1709" s="21" t="e">
        <f>INDEX(Refs!A:A,MATCH($C1709,Refs!$I:$I,0))</f>
        <v>#N/A</v>
      </c>
      <c r="D1709" s="21" t="e">
        <f>INDEX(Refs!L:L,MATCH($C1709,Refs!$I:$I,0))</f>
        <v>#N/A</v>
      </c>
      <c r="E1709" s="21" t="e">
        <f>INDEX(Refs!S:S,MATCH($C1709,Refs!$I:$I,0))</f>
        <v>#N/A</v>
      </c>
      <c r="AK1709" s="30">
        <f t="shared" si="60"/>
        <v>0</v>
      </c>
      <c r="AN1709" s="30">
        <f t="shared" si="61"/>
        <v>0</v>
      </c>
    </row>
    <row r="1710" spans="1:40" ht="12" customHeight="1">
      <c r="A1710" s="20">
        <v>1719</v>
      </c>
      <c r="B1710" s="21" t="e">
        <f>INDEX(Refs!A:A,MATCH($C1710,Refs!$I:$I,0))</f>
        <v>#N/A</v>
      </c>
      <c r="D1710" s="21" t="e">
        <f>INDEX(Refs!L:L,MATCH($C1710,Refs!$I:$I,0))</f>
        <v>#N/A</v>
      </c>
      <c r="E1710" s="21" t="e">
        <f>INDEX(Refs!S:S,MATCH($C1710,Refs!$I:$I,0))</f>
        <v>#N/A</v>
      </c>
      <c r="AK1710" s="30">
        <f t="shared" ref="AK1710:AK1773" si="62">J1710</f>
        <v>0</v>
      </c>
      <c r="AN1710" s="30">
        <f t="shared" ref="AN1710:AN1773" si="63">L1710</f>
        <v>0</v>
      </c>
    </row>
    <row r="1711" spans="1:40" ht="12" customHeight="1">
      <c r="A1711" s="20">
        <v>1720</v>
      </c>
      <c r="B1711" s="21" t="e">
        <f>INDEX(Refs!A:A,MATCH($C1711,Refs!$I:$I,0))</f>
        <v>#N/A</v>
      </c>
      <c r="D1711" s="21" t="e">
        <f>INDEX(Refs!L:L,MATCH($C1711,Refs!$I:$I,0))</f>
        <v>#N/A</v>
      </c>
      <c r="E1711" s="21" t="e">
        <f>INDEX(Refs!S:S,MATCH($C1711,Refs!$I:$I,0))</f>
        <v>#N/A</v>
      </c>
      <c r="AK1711" s="30">
        <f t="shared" si="62"/>
        <v>0</v>
      </c>
      <c r="AN1711" s="30">
        <f t="shared" si="63"/>
        <v>0</v>
      </c>
    </row>
    <row r="1712" spans="1:40" ht="12" customHeight="1">
      <c r="A1712" s="20">
        <v>1721</v>
      </c>
      <c r="B1712" s="21" t="e">
        <f>INDEX(Refs!A:A,MATCH($C1712,Refs!$I:$I,0))</f>
        <v>#N/A</v>
      </c>
      <c r="D1712" s="21" t="e">
        <f>INDEX(Refs!L:L,MATCH($C1712,Refs!$I:$I,0))</f>
        <v>#N/A</v>
      </c>
      <c r="E1712" s="21" t="e">
        <f>INDEX(Refs!S:S,MATCH($C1712,Refs!$I:$I,0))</f>
        <v>#N/A</v>
      </c>
      <c r="AK1712" s="30">
        <f t="shared" si="62"/>
        <v>0</v>
      </c>
      <c r="AN1712" s="30">
        <f t="shared" si="63"/>
        <v>0</v>
      </c>
    </row>
    <row r="1713" spans="1:40" ht="12" customHeight="1">
      <c r="A1713" s="20">
        <v>1722</v>
      </c>
      <c r="B1713" s="21" t="e">
        <f>INDEX(Refs!A:A,MATCH($C1713,Refs!$I:$I,0))</f>
        <v>#N/A</v>
      </c>
      <c r="D1713" s="21" t="e">
        <f>INDEX(Refs!L:L,MATCH($C1713,Refs!$I:$I,0))</f>
        <v>#N/A</v>
      </c>
      <c r="E1713" s="21" t="e">
        <f>INDEX(Refs!S:S,MATCH($C1713,Refs!$I:$I,0))</f>
        <v>#N/A</v>
      </c>
      <c r="AK1713" s="30">
        <f t="shared" si="62"/>
        <v>0</v>
      </c>
      <c r="AN1713" s="30">
        <f t="shared" si="63"/>
        <v>0</v>
      </c>
    </row>
    <row r="1714" spans="1:40" ht="12" customHeight="1">
      <c r="A1714" s="20">
        <v>1723</v>
      </c>
      <c r="B1714" s="21" t="e">
        <f>INDEX(Refs!A:A,MATCH($C1714,Refs!$I:$I,0))</f>
        <v>#N/A</v>
      </c>
      <c r="D1714" s="21" t="e">
        <f>INDEX(Refs!L:L,MATCH($C1714,Refs!$I:$I,0))</f>
        <v>#N/A</v>
      </c>
      <c r="E1714" s="21" t="e">
        <f>INDEX(Refs!S:S,MATCH($C1714,Refs!$I:$I,0))</f>
        <v>#N/A</v>
      </c>
      <c r="AK1714" s="30">
        <f t="shared" si="62"/>
        <v>0</v>
      </c>
      <c r="AN1714" s="30">
        <f t="shared" si="63"/>
        <v>0</v>
      </c>
    </row>
    <row r="1715" spans="1:40" ht="12" customHeight="1">
      <c r="A1715" s="20">
        <v>1724</v>
      </c>
      <c r="B1715" s="21" t="e">
        <f>INDEX(Refs!A:A,MATCH($C1715,Refs!$I:$I,0))</f>
        <v>#N/A</v>
      </c>
      <c r="D1715" s="21" t="e">
        <f>INDEX(Refs!L:L,MATCH($C1715,Refs!$I:$I,0))</f>
        <v>#N/A</v>
      </c>
      <c r="E1715" s="21" t="e">
        <f>INDEX(Refs!S:S,MATCH($C1715,Refs!$I:$I,0))</f>
        <v>#N/A</v>
      </c>
      <c r="AK1715" s="30">
        <f t="shared" si="62"/>
        <v>0</v>
      </c>
      <c r="AN1715" s="30">
        <f t="shared" si="63"/>
        <v>0</v>
      </c>
    </row>
    <row r="1716" spans="1:40" ht="12" customHeight="1">
      <c r="A1716" s="20">
        <v>1725</v>
      </c>
      <c r="B1716" s="21" t="e">
        <f>INDEX(Refs!A:A,MATCH($C1716,Refs!$I:$I,0))</f>
        <v>#N/A</v>
      </c>
      <c r="D1716" s="21" t="e">
        <f>INDEX(Refs!L:L,MATCH($C1716,Refs!$I:$I,0))</f>
        <v>#N/A</v>
      </c>
      <c r="E1716" s="21" t="e">
        <f>INDEX(Refs!S:S,MATCH($C1716,Refs!$I:$I,0))</f>
        <v>#N/A</v>
      </c>
      <c r="AK1716" s="30">
        <f t="shared" si="62"/>
        <v>0</v>
      </c>
      <c r="AN1716" s="30">
        <f t="shared" si="63"/>
        <v>0</v>
      </c>
    </row>
    <row r="1717" spans="1:40" ht="12" customHeight="1">
      <c r="A1717" s="20">
        <v>1726</v>
      </c>
      <c r="B1717" s="21" t="e">
        <f>INDEX(Refs!A:A,MATCH($C1717,Refs!$I:$I,0))</f>
        <v>#N/A</v>
      </c>
      <c r="D1717" s="21" t="e">
        <f>INDEX(Refs!L:L,MATCH($C1717,Refs!$I:$I,0))</f>
        <v>#N/A</v>
      </c>
      <c r="E1717" s="21" t="e">
        <f>INDEX(Refs!S:S,MATCH($C1717,Refs!$I:$I,0))</f>
        <v>#N/A</v>
      </c>
      <c r="AK1717" s="30">
        <f t="shared" si="62"/>
        <v>0</v>
      </c>
      <c r="AN1717" s="30">
        <f t="shared" si="63"/>
        <v>0</v>
      </c>
    </row>
    <row r="1718" spans="1:40" ht="12" customHeight="1">
      <c r="A1718" s="20">
        <v>1727</v>
      </c>
      <c r="B1718" s="21" t="e">
        <f>INDEX(Refs!A:A,MATCH($C1718,Refs!$I:$I,0))</f>
        <v>#N/A</v>
      </c>
      <c r="D1718" s="21" t="e">
        <f>INDEX(Refs!L:L,MATCH($C1718,Refs!$I:$I,0))</f>
        <v>#N/A</v>
      </c>
      <c r="E1718" s="21" t="e">
        <f>INDEX(Refs!S:S,MATCH($C1718,Refs!$I:$I,0))</f>
        <v>#N/A</v>
      </c>
      <c r="AK1718" s="30">
        <f t="shared" si="62"/>
        <v>0</v>
      </c>
      <c r="AN1718" s="30">
        <f t="shared" si="63"/>
        <v>0</v>
      </c>
    </row>
    <row r="1719" spans="1:40" ht="12" customHeight="1">
      <c r="A1719" s="20">
        <v>1728</v>
      </c>
      <c r="B1719" s="21" t="e">
        <f>INDEX(Refs!A:A,MATCH($C1719,Refs!$I:$I,0))</f>
        <v>#N/A</v>
      </c>
      <c r="D1719" s="21" t="e">
        <f>INDEX(Refs!L:L,MATCH($C1719,Refs!$I:$I,0))</f>
        <v>#N/A</v>
      </c>
      <c r="E1719" s="21" t="e">
        <f>INDEX(Refs!S:S,MATCH($C1719,Refs!$I:$I,0))</f>
        <v>#N/A</v>
      </c>
      <c r="AK1719" s="30">
        <f t="shared" si="62"/>
        <v>0</v>
      </c>
      <c r="AN1719" s="30">
        <f t="shared" si="63"/>
        <v>0</v>
      </c>
    </row>
    <row r="1720" spans="1:40" ht="12" customHeight="1">
      <c r="A1720" s="20">
        <v>1729</v>
      </c>
      <c r="B1720" s="21" t="e">
        <f>INDEX(Refs!A:A,MATCH($C1720,Refs!$I:$I,0))</f>
        <v>#N/A</v>
      </c>
      <c r="D1720" s="21" t="e">
        <f>INDEX(Refs!L:L,MATCH($C1720,Refs!$I:$I,0))</f>
        <v>#N/A</v>
      </c>
      <c r="E1720" s="21" t="e">
        <f>INDEX(Refs!S:S,MATCH($C1720,Refs!$I:$I,0))</f>
        <v>#N/A</v>
      </c>
      <c r="AK1720" s="30">
        <f t="shared" si="62"/>
        <v>0</v>
      </c>
      <c r="AN1720" s="30">
        <f t="shared" si="63"/>
        <v>0</v>
      </c>
    </row>
    <row r="1721" spans="1:40" ht="12" customHeight="1">
      <c r="A1721" s="20">
        <v>1730</v>
      </c>
      <c r="B1721" s="21" t="e">
        <f>INDEX(Refs!A:A,MATCH($C1721,Refs!$I:$I,0))</f>
        <v>#N/A</v>
      </c>
      <c r="D1721" s="21" t="e">
        <f>INDEX(Refs!L:L,MATCH($C1721,Refs!$I:$I,0))</f>
        <v>#N/A</v>
      </c>
      <c r="E1721" s="21" t="e">
        <f>INDEX(Refs!S:S,MATCH($C1721,Refs!$I:$I,0))</f>
        <v>#N/A</v>
      </c>
      <c r="AK1721" s="30">
        <f t="shared" si="62"/>
        <v>0</v>
      </c>
      <c r="AN1721" s="30">
        <f t="shared" si="63"/>
        <v>0</v>
      </c>
    </row>
    <row r="1722" spans="1:40" ht="12" customHeight="1">
      <c r="A1722" s="20">
        <v>1731</v>
      </c>
      <c r="B1722" s="21" t="e">
        <f>INDEX(Refs!A:A,MATCH($C1722,Refs!$I:$I,0))</f>
        <v>#N/A</v>
      </c>
      <c r="D1722" s="21" t="e">
        <f>INDEX(Refs!L:L,MATCH($C1722,Refs!$I:$I,0))</f>
        <v>#N/A</v>
      </c>
      <c r="E1722" s="21" t="e">
        <f>INDEX(Refs!S:S,MATCH($C1722,Refs!$I:$I,0))</f>
        <v>#N/A</v>
      </c>
      <c r="AK1722" s="30">
        <f t="shared" si="62"/>
        <v>0</v>
      </c>
      <c r="AN1722" s="30">
        <f t="shared" si="63"/>
        <v>0</v>
      </c>
    </row>
    <row r="1723" spans="1:40" ht="12" customHeight="1">
      <c r="A1723" s="20">
        <v>1732</v>
      </c>
      <c r="B1723" s="21" t="e">
        <f>INDEX(Refs!A:A,MATCH($C1723,Refs!$I:$I,0))</f>
        <v>#N/A</v>
      </c>
      <c r="D1723" s="21" t="e">
        <f>INDEX(Refs!L:L,MATCH($C1723,Refs!$I:$I,0))</f>
        <v>#N/A</v>
      </c>
      <c r="E1723" s="21" t="e">
        <f>INDEX(Refs!S:S,MATCH($C1723,Refs!$I:$I,0))</f>
        <v>#N/A</v>
      </c>
      <c r="AK1723" s="30">
        <f t="shared" si="62"/>
        <v>0</v>
      </c>
      <c r="AN1723" s="30">
        <f t="shared" si="63"/>
        <v>0</v>
      </c>
    </row>
    <row r="1724" spans="1:40" ht="12" customHeight="1">
      <c r="A1724" s="20">
        <v>1733</v>
      </c>
      <c r="B1724" s="21" t="e">
        <f>INDEX(Refs!A:A,MATCH($C1724,Refs!$I:$I,0))</f>
        <v>#N/A</v>
      </c>
      <c r="D1724" s="21" t="e">
        <f>INDEX(Refs!L:L,MATCH($C1724,Refs!$I:$I,0))</f>
        <v>#N/A</v>
      </c>
      <c r="E1724" s="21" t="e">
        <f>INDEX(Refs!S:S,MATCH($C1724,Refs!$I:$I,0))</f>
        <v>#N/A</v>
      </c>
      <c r="AK1724" s="30">
        <f t="shared" si="62"/>
        <v>0</v>
      </c>
      <c r="AN1724" s="30">
        <f t="shared" si="63"/>
        <v>0</v>
      </c>
    </row>
    <row r="1725" spans="1:40" ht="12" customHeight="1">
      <c r="A1725" s="20">
        <v>1734</v>
      </c>
      <c r="B1725" s="21" t="e">
        <f>INDEX(Refs!A:A,MATCH($C1725,Refs!$I:$I,0))</f>
        <v>#N/A</v>
      </c>
      <c r="D1725" s="21" t="e">
        <f>INDEX(Refs!L:L,MATCH($C1725,Refs!$I:$I,0))</f>
        <v>#N/A</v>
      </c>
      <c r="E1725" s="21" t="e">
        <f>INDEX(Refs!S:S,MATCH($C1725,Refs!$I:$I,0))</f>
        <v>#N/A</v>
      </c>
      <c r="AK1725" s="30">
        <f t="shared" si="62"/>
        <v>0</v>
      </c>
      <c r="AN1725" s="30">
        <f t="shared" si="63"/>
        <v>0</v>
      </c>
    </row>
    <row r="1726" spans="1:40" ht="12" customHeight="1">
      <c r="A1726" s="20">
        <v>1735</v>
      </c>
      <c r="B1726" s="21" t="e">
        <f>INDEX(Refs!A:A,MATCH($C1726,Refs!$I:$I,0))</f>
        <v>#N/A</v>
      </c>
      <c r="D1726" s="21" t="e">
        <f>INDEX(Refs!L:L,MATCH($C1726,Refs!$I:$I,0))</f>
        <v>#N/A</v>
      </c>
      <c r="E1726" s="21" t="e">
        <f>INDEX(Refs!S:S,MATCH($C1726,Refs!$I:$I,0))</f>
        <v>#N/A</v>
      </c>
      <c r="AK1726" s="30">
        <f t="shared" si="62"/>
        <v>0</v>
      </c>
      <c r="AN1726" s="30">
        <f t="shared" si="63"/>
        <v>0</v>
      </c>
    </row>
    <row r="1727" spans="1:40" ht="12" customHeight="1">
      <c r="A1727" s="20">
        <v>1736</v>
      </c>
      <c r="B1727" s="21" t="e">
        <f>INDEX(Refs!A:A,MATCH($C1727,Refs!$I:$I,0))</f>
        <v>#N/A</v>
      </c>
      <c r="D1727" s="21" t="e">
        <f>INDEX(Refs!L:L,MATCH($C1727,Refs!$I:$I,0))</f>
        <v>#N/A</v>
      </c>
      <c r="E1727" s="21" t="e">
        <f>INDEX(Refs!S:S,MATCH($C1727,Refs!$I:$I,0))</f>
        <v>#N/A</v>
      </c>
      <c r="AK1727" s="30">
        <f t="shared" si="62"/>
        <v>0</v>
      </c>
      <c r="AN1727" s="30">
        <f t="shared" si="63"/>
        <v>0</v>
      </c>
    </row>
    <row r="1728" spans="1:40" ht="12" customHeight="1">
      <c r="A1728" s="20">
        <v>1737</v>
      </c>
      <c r="B1728" s="21" t="e">
        <f>INDEX(Refs!A:A,MATCH($C1728,Refs!$I:$I,0))</f>
        <v>#N/A</v>
      </c>
      <c r="D1728" s="21" t="e">
        <f>INDEX(Refs!L:L,MATCH($C1728,Refs!$I:$I,0))</f>
        <v>#N/A</v>
      </c>
      <c r="E1728" s="21" t="e">
        <f>INDEX(Refs!S:S,MATCH($C1728,Refs!$I:$I,0))</f>
        <v>#N/A</v>
      </c>
      <c r="AK1728" s="30">
        <f t="shared" si="62"/>
        <v>0</v>
      </c>
      <c r="AN1728" s="30">
        <f t="shared" si="63"/>
        <v>0</v>
      </c>
    </row>
    <row r="1729" spans="1:40" ht="12" customHeight="1">
      <c r="A1729" s="20">
        <v>1738</v>
      </c>
      <c r="B1729" s="21" t="e">
        <f>INDEX(Refs!A:A,MATCH($C1729,Refs!$I:$I,0))</f>
        <v>#N/A</v>
      </c>
      <c r="D1729" s="21" t="e">
        <f>INDEX(Refs!L:L,MATCH($C1729,Refs!$I:$I,0))</f>
        <v>#N/A</v>
      </c>
      <c r="E1729" s="21" t="e">
        <f>INDEX(Refs!S:S,MATCH($C1729,Refs!$I:$I,0))</f>
        <v>#N/A</v>
      </c>
      <c r="AK1729" s="30">
        <f t="shared" si="62"/>
        <v>0</v>
      </c>
      <c r="AN1729" s="30">
        <f t="shared" si="63"/>
        <v>0</v>
      </c>
    </row>
    <row r="1730" spans="1:40" ht="12" customHeight="1">
      <c r="A1730" s="20">
        <v>1739</v>
      </c>
      <c r="B1730" s="21" t="e">
        <f>INDEX(Refs!A:A,MATCH($C1730,Refs!$I:$I,0))</f>
        <v>#N/A</v>
      </c>
      <c r="D1730" s="21" t="e">
        <f>INDEX(Refs!L:L,MATCH($C1730,Refs!$I:$I,0))</f>
        <v>#N/A</v>
      </c>
      <c r="E1730" s="21" t="e">
        <f>INDEX(Refs!S:S,MATCH($C1730,Refs!$I:$I,0))</f>
        <v>#N/A</v>
      </c>
      <c r="AK1730" s="30">
        <f t="shared" si="62"/>
        <v>0</v>
      </c>
      <c r="AN1730" s="30">
        <f t="shared" si="63"/>
        <v>0</v>
      </c>
    </row>
    <row r="1731" spans="1:40" ht="12" customHeight="1">
      <c r="A1731" s="20">
        <v>1740</v>
      </c>
      <c r="B1731" s="21" t="e">
        <f>INDEX(Refs!A:A,MATCH($C1731,Refs!$I:$I,0))</f>
        <v>#N/A</v>
      </c>
      <c r="D1731" s="21" t="e">
        <f>INDEX(Refs!L:L,MATCH($C1731,Refs!$I:$I,0))</f>
        <v>#N/A</v>
      </c>
      <c r="E1731" s="21" t="e">
        <f>INDEX(Refs!S:S,MATCH($C1731,Refs!$I:$I,0))</f>
        <v>#N/A</v>
      </c>
      <c r="AK1731" s="30">
        <f t="shared" si="62"/>
        <v>0</v>
      </c>
      <c r="AN1731" s="30">
        <f t="shared" si="63"/>
        <v>0</v>
      </c>
    </row>
    <row r="1732" spans="1:40" ht="12" customHeight="1">
      <c r="A1732" s="20">
        <v>1741</v>
      </c>
      <c r="B1732" s="21" t="e">
        <f>INDEX(Refs!A:A,MATCH($C1732,Refs!$I:$I,0))</f>
        <v>#N/A</v>
      </c>
      <c r="D1732" s="21" t="e">
        <f>INDEX(Refs!L:L,MATCH($C1732,Refs!$I:$I,0))</f>
        <v>#N/A</v>
      </c>
      <c r="E1732" s="21" t="e">
        <f>INDEX(Refs!S:S,MATCH($C1732,Refs!$I:$I,0))</f>
        <v>#N/A</v>
      </c>
      <c r="AK1732" s="30">
        <f t="shared" si="62"/>
        <v>0</v>
      </c>
      <c r="AN1732" s="30">
        <f t="shared" si="63"/>
        <v>0</v>
      </c>
    </row>
    <row r="1733" spans="1:40" ht="12" customHeight="1">
      <c r="A1733" s="20">
        <v>1742</v>
      </c>
      <c r="B1733" s="21" t="e">
        <f>INDEX(Refs!A:A,MATCH($C1733,Refs!$I:$I,0))</f>
        <v>#N/A</v>
      </c>
      <c r="D1733" s="21" t="e">
        <f>INDEX(Refs!L:L,MATCH($C1733,Refs!$I:$I,0))</f>
        <v>#N/A</v>
      </c>
      <c r="E1733" s="21" t="e">
        <f>INDEX(Refs!S:S,MATCH($C1733,Refs!$I:$I,0))</f>
        <v>#N/A</v>
      </c>
      <c r="AK1733" s="30">
        <f t="shared" si="62"/>
        <v>0</v>
      </c>
      <c r="AN1733" s="30">
        <f t="shared" si="63"/>
        <v>0</v>
      </c>
    </row>
    <row r="1734" spans="1:40" ht="12" customHeight="1">
      <c r="A1734" s="20">
        <v>1743</v>
      </c>
      <c r="B1734" s="21" t="e">
        <f>INDEX(Refs!A:A,MATCH($C1734,Refs!$I:$I,0))</f>
        <v>#N/A</v>
      </c>
      <c r="D1734" s="21" t="e">
        <f>INDEX(Refs!L:L,MATCH($C1734,Refs!$I:$I,0))</f>
        <v>#N/A</v>
      </c>
      <c r="E1734" s="21" t="e">
        <f>INDEX(Refs!S:S,MATCH($C1734,Refs!$I:$I,0))</f>
        <v>#N/A</v>
      </c>
      <c r="AK1734" s="30">
        <f t="shared" si="62"/>
        <v>0</v>
      </c>
      <c r="AN1734" s="30">
        <f t="shared" si="63"/>
        <v>0</v>
      </c>
    </row>
    <row r="1735" spans="1:40" ht="12" customHeight="1">
      <c r="A1735" s="20">
        <v>1744</v>
      </c>
      <c r="B1735" s="21" t="e">
        <f>INDEX(Refs!A:A,MATCH($C1735,Refs!$I:$I,0))</f>
        <v>#N/A</v>
      </c>
      <c r="D1735" s="21" t="e">
        <f>INDEX(Refs!L:L,MATCH($C1735,Refs!$I:$I,0))</f>
        <v>#N/A</v>
      </c>
      <c r="E1735" s="21" t="e">
        <f>INDEX(Refs!S:S,MATCH($C1735,Refs!$I:$I,0))</f>
        <v>#N/A</v>
      </c>
      <c r="AK1735" s="30">
        <f t="shared" si="62"/>
        <v>0</v>
      </c>
      <c r="AN1735" s="30">
        <f t="shared" si="63"/>
        <v>0</v>
      </c>
    </row>
    <row r="1736" spans="1:40" ht="12" customHeight="1">
      <c r="A1736" s="20">
        <v>1745</v>
      </c>
      <c r="B1736" s="21" t="e">
        <f>INDEX(Refs!A:A,MATCH($C1736,Refs!$I:$I,0))</f>
        <v>#N/A</v>
      </c>
      <c r="D1736" s="21" t="e">
        <f>INDEX(Refs!L:L,MATCH($C1736,Refs!$I:$I,0))</f>
        <v>#N/A</v>
      </c>
      <c r="E1736" s="21" t="e">
        <f>INDEX(Refs!S:S,MATCH($C1736,Refs!$I:$I,0))</f>
        <v>#N/A</v>
      </c>
      <c r="AK1736" s="30">
        <f t="shared" si="62"/>
        <v>0</v>
      </c>
      <c r="AN1736" s="30">
        <f t="shared" si="63"/>
        <v>0</v>
      </c>
    </row>
    <row r="1737" spans="1:40" ht="12" customHeight="1">
      <c r="A1737" s="20">
        <v>1746</v>
      </c>
      <c r="B1737" s="21" t="e">
        <f>INDEX(Refs!A:A,MATCH($C1737,Refs!$I:$I,0))</f>
        <v>#N/A</v>
      </c>
      <c r="D1737" s="21" t="e">
        <f>INDEX(Refs!L:L,MATCH($C1737,Refs!$I:$I,0))</f>
        <v>#N/A</v>
      </c>
      <c r="E1737" s="21" t="e">
        <f>INDEX(Refs!S:S,MATCH($C1737,Refs!$I:$I,0))</f>
        <v>#N/A</v>
      </c>
      <c r="AK1737" s="30">
        <f t="shared" si="62"/>
        <v>0</v>
      </c>
      <c r="AN1737" s="30">
        <f t="shared" si="63"/>
        <v>0</v>
      </c>
    </row>
    <row r="1738" spans="1:40" ht="12" customHeight="1">
      <c r="A1738" s="20">
        <v>1747</v>
      </c>
      <c r="B1738" s="21" t="e">
        <f>INDEX(Refs!A:A,MATCH($C1738,Refs!$I:$I,0))</f>
        <v>#N/A</v>
      </c>
      <c r="D1738" s="21" t="e">
        <f>INDEX(Refs!L:L,MATCH($C1738,Refs!$I:$I,0))</f>
        <v>#N/A</v>
      </c>
      <c r="E1738" s="21" t="e">
        <f>INDEX(Refs!S:S,MATCH($C1738,Refs!$I:$I,0))</f>
        <v>#N/A</v>
      </c>
      <c r="AK1738" s="30">
        <f t="shared" si="62"/>
        <v>0</v>
      </c>
      <c r="AN1738" s="30">
        <f t="shared" si="63"/>
        <v>0</v>
      </c>
    </row>
    <row r="1739" spans="1:40" ht="12" customHeight="1">
      <c r="A1739" s="20">
        <v>1748</v>
      </c>
      <c r="B1739" s="21" t="e">
        <f>INDEX(Refs!A:A,MATCH($C1739,Refs!$I:$I,0))</f>
        <v>#N/A</v>
      </c>
      <c r="D1739" s="21" t="e">
        <f>INDEX(Refs!L:L,MATCH($C1739,Refs!$I:$I,0))</f>
        <v>#N/A</v>
      </c>
      <c r="E1739" s="21" t="e">
        <f>INDEX(Refs!S:S,MATCH($C1739,Refs!$I:$I,0))</f>
        <v>#N/A</v>
      </c>
      <c r="AK1739" s="30">
        <f t="shared" si="62"/>
        <v>0</v>
      </c>
      <c r="AN1739" s="30">
        <f t="shared" si="63"/>
        <v>0</v>
      </c>
    </row>
    <row r="1740" spans="1:40" ht="12" customHeight="1">
      <c r="A1740" s="20">
        <v>1749</v>
      </c>
      <c r="B1740" s="21" t="e">
        <f>INDEX(Refs!A:A,MATCH($C1740,Refs!$I:$I,0))</f>
        <v>#N/A</v>
      </c>
      <c r="D1740" s="21" t="e">
        <f>INDEX(Refs!L:L,MATCH($C1740,Refs!$I:$I,0))</f>
        <v>#N/A</v>
      </c>
      <c r="E1740" s="21" t="e">
        <f>INDEX(Refs!S:S,MATCH($C1740,Refs!$I:$I,0))</f>
        <v>#N/A</v>
      </c>
      <c r="AK1740" s="30">
        <f t="shared" si="62"/>
        <v>0</v>
      </c>
      <c r="AN1740" s="30">
        <f t="shared" si="63"/>
        <v>0</v>
      </c>
    </row>
    <row r="1741" spans="1:40" ht="12" customHeight="1">
      <c r="A1741" s="20">
        <v>1750</v>
      </c>
      <c r="B1741" s="21" t="e">
        <f>INDEX(Refs!A:A,MATCH($C1741,Refs!$I:$I,0))</f>
        <v>#N/A</v>
      </c>
      <c r="D1741" s="21" t="e">
        <f>INDEX(Refs!L:L,MATCH($C1741,Refs!$I:$I,0))</f>
        <v>#N/A</v>
      </c>
      <c r="E1741" s="21" t="e">
        <f>INDEX(Refs!S:S,MATCH($C1741,Refs!$I:$I,0))</f>
        <v>#N/A</v>
      </c>
      <c r="AK1741" s="30">
        <f t="shared" si="62"/>
        <v>0</v>
      </c>
      <c r="AN1741" s="30">
        <f t="shared" si="63"/>
        <v>0</v>
      </c>
    </row>
    <row r="1742" spans="1:40" ht="12" customHeight="1">
      <c r="A1742" s="20">
        <v>1751</v>
      </c>
      <c r="B1742" s="21" t="e">
        <f>INDEX(Refs!A:A,MATCH($C1742,Refs!$I:$I,0))</f>
        <v>#N/A</v>
      </c>
      <c r="D1742" s="21" t="e">
        <f>INDEX(Refs!L:L,MATCH($C1742,Refs!$I:$I,0))</f>
        <v>#N/A</v>
      </c>
      <c r="E1742" s="21" t="e">
        <f>INDEX(Refs!S:S,MATCH($C1742,Refs!$I:$I,0))</f>
        <v>#N/A</v>
      </c>
      <c r="AK1742" s="30">
        <f t="shared" si="62"/>
        <v>0</v>
      </c>
      <c r="AN1742" s="30">
        <f t="shared" si="63"/>
        <v>0</v>
      </c>
    </row>
    <row r="1743" spans="1:40" ht="12" customHeight="1">
      <c r="A1743" s="20">
        <v>1752</v>
      </c>
      <c r="B1743" s="21" t="e">
        <f>INDEX(Refs!A:A,MATCH($C1743,Refs!$I:$I,0))</f>
        <v>#N/A</v>
      </c>
      <c r="D1743" s="21" t="e">
        <f>INDEX(Refs!L:L,MATCH($C1743,Refs!$I:$I,0))</f>
        <v>#N/A</v>
      </c>
      <c r="E1743" s="21" t="e">
        <f>INDEX(Refs!S:S,MATCH($C1743,Refs!$I:$I,0))</f>
        <v>#N/A</v>
      </c>
      <c r="AK1743" s="30">
        <f t="shared" si="62"/>
        <v>0</v>
      </c>
      <c r="AN1743" s="30">
        <f t="shared" si="63"/>
        <v>0</v>
      </c>
    </row>
    <row r="1744" spans="1:40" ht="12" customHeight="1">
      <c r="A1744" s="20">
        <v>1753</v>
      </c>
      <c r="B1744" s="21" t="e">
        <f>INDEX(Refs!A:A,MATCH($C1744,Refs!$I:$I,0))</f>
        <v>#N/A</v>
      </c>
      <c r="D1744" s="21" t="e">
        <f>INDEX(Refs!L:L,MATCH($C1744,Refs!$I:$I,0))</f>
        <v>#N/A</v>
      </c>
      <c r="E1744" s="21" t="e">
        <f>INDEX(Refs!S:S,MATCH($C1744,Refs!$I:$I,0))</f>
        <v>#N/A</v>
      </c>
      <c r="AK1744" s="30">
        <f t="shared" si="62"/>
        <v>0</v>
      </c>
      <c r="AN1744" s="30">
        <f t="shared" si="63"/>
        <v>0</v>
      </c>
    </row>
    <row r="1745" spans="1:40" ht="12" customHeight="1">
      <c r="A1745" s="20">
        <v>1754</v>
      </c>
      <c r="B1745" s="21" t="e">
        <f>INDEX(Refs!A:A,MATCH($C1745,Refs!$I:$I,0))</f>
        <v>#N/A</v>
      </c>
      <c r="D1745" s="21" t="e">
        <f>INDEX(Refs!L:L,MATCH($C1745,Refs!$I:$I,0))</f>
        <v>#N/A</v>
      </c>
      <c r="E1745" s="21" t="e">
        <f>INDEX(Refs!S:S,MATCH($C1745,Refs!$I:$I,0))</f>
        <v>#N/A</v>
      </c>
      <c r="AK1745" s="30">
        <f t="shared" si="62"/>
        <v>0</v>
      </c>
      <c r="AN1745" s="30">
        <f t="shared" si="63"/>
        <v>0</v>
      </c>
    </row>
    <row r="1746" spans="1:40" ht="12" customHeight="1">
      <c r="A1746" s="20">
        <v>1755</v>
      </c>
      <c r="B1746" s="21" t="e">
        <f>INDEX(Refs!A:A,MATCH($C1746,Refs!$I:$I,0))</f>
        <v>#N/A</v>
      </c>
      <c r="D1746" s="21" t="e">
        <f>INDEX(Refs!L:L,MATCH($C1746,Refs!$I:$I,0))</f>
        <v>#N/A</v>
      </c>
      <c r="E1746" s="21" t="e">
        <f>INDEX(Refs!S:S,MATCH($C1746,Refs!$I:$I,0))</f>
        <v>#N/A</v>
      </c>
      <c r="AK1746" s="30">
        <f t="shared" si="62"/>
        <v>0</v>
      </c>
      <c r="AN1746" s="30">
        <f t="shared" si="63"/>
        <v>0</v>
      </c>
    </row>
    <row r="1747" spans="1:40" ht="12" customHeight="1">
      <c r="A1747" s="20">
        <v>1756</v>
      </c>
      <c r="B1747" s="21" t="e">
        <f>INDEX(Refs!A:A,MATCH($C1747,Refs!$I:$I,0))</f>
        <v>#N/A</v>
      </c>
      <c r="D1747" s="21" t="e">
        <f>INDEX(Refs!L:L,MATCH($C1747,Refs!$I:$I,0))</f>
        <v>#N/A</v>
      </c>
      <c r="E1747" s="21" t="e">
        <f>INDEX(Refs!S:S,MATCH($C1747,Refs!$I:$I,0))</f>
        <v>#N/A</v>
      </c>
      <c r="AK1747" s="30">
        <f t="shared" si="62"/>
        <v>0</v>
      </c>
      <c r="AN1747" s="30">
        <f t="shared" si="63"/>
        <v>0</v>
      </c>
    </row>
    <row r="1748" spans="1:40" ht="12" customHeight="1">
      <c r="A1748" s="20">
        <v>1757</v>
      </c>
      <c r="B1748" s="21" t="e">
        <f>INDEX(Refs!A:A,MATCH($C1748,Refs!$I:$I,0))</f>
        <v>#N/A</v>
      </c>
      <c r="D1748" s="21" t="e">
        <f>INDEX(Refs!L:L,MATCH($C1748,Refs!$I:$I,0))</f>
        <v>#N/A</v>
      </c>
      <c r="E1748" s="21" t="e">
        <f>INDEX(Refs!S:S,MATCH($C1748,Refs!$I:$I,0))</f>
        <v>#N/A</v>
      </c>
      <c r="AK1748" s="30">
        <f t="shared" si="62"/>
        <v>0</v>
      </c>
      <c r="AN1748" s="30">
        <f t="shared" si="63"/>
        <v>0</v>
      </c>
    </row>
    <row r="1749" spans="1:40" ht="12" customHeight="1">
      <c r="A1749" s="20">
        <v>1758</v>
      </c>
      <c r="B1749" s="21" t="e">
        <f>INDEX(Refs!A:A,MATCH($C1749,Refs!$I:$I,0))</f>
        <v>#N/A</v>
      </c>
      <c r="D1749" s="21" t="e">
        <f>INDEX(Refs!L:L,MATCH($C1749,Refs!$I:$I,0))</f>
        <v>#N/A</v>
      </c>
      <c r="E1749" s="21" t="e">
        <f>INDEX(Refs!S:S,MATCH($C1749,Refs!$I:$I,0))</f>
        <v>#N/A</v>
      </c>
      <c r="AK1749" s="30">
        <f t="shared" si="62"/>
        <v>0</v>
      </c>
      <c r="AN1749" s="30">
        <f t="shared" si="63"/>
        <v>0</v>
      </c>
    </row>
    <row r="1750" spans="1:40" ht="12" customHeight="1">
      <c r="A1750" s="20">
        <v>1759</v>
      </c>
      <c r="B1750" s="21" t="e">
        <f>INDEX(Refs!A:A,MATCH($C1750,Refs!$I:$I,0))</f>
        <v>#N/A</v>
      </c>
      <c r="D1750" s="21" t="e">
        <f>INDEX(Refs!L:L,MATCH($C1750,Refs!$I:$I,0))</f>
        <v>#N/A</v>
      </c>
      <c r="E1750" s="21" t="e">
        <f>INDEX(Refs!S:S,MATCH($C1750,Refs!$I:$I,0))</f>
        <v>#N/A</v>
      </c>
      <c r="AK1750" s="30">
        <f t="shared" si="62"/>
        <v>0</v>
      </c>
      <c r="AN1750" s="30">
        <f t="shared" si="63"/>
        <v>0</v>
      </c>
    </row>
    <row r="1751" spans="1:40" ht="12" customHeight="1">
      <c r="A1751" s="20">
        <v>1760</v>
      </c>
      <c r="B1751" s="21" t="e">
        <f>INDEX(Refs!A:A,MATCH($C1751,Refs!$I:$I,0))</f>
        <v>#N/A</v>
      </c>
      <c r="D1751" s="21" t="e">
        <f>INDEX(Refs!L:L,MATCH($C1751,Refs!$I:$I,0))</f>
        <v>#N/A</v>
      </c>
      <c r="E1751" s="21" t="e">
        <f>INDEX(Refs!S:S,MATCH($C1751,Refs!$I:$I,0))</f>
        <v>#N/A</v>
      </c>
      <c r="AK1751" s="30">
        <f t="shared" si="62"/>
        <v>0</v>
      </c>
      <c r="AN1751" s="30">
        <f t="shared" si="63"/>
        <v>0</v>
      </c>
    </row>
    <row r="1752" spans="1:40" ht="12" customHeight="1">
      <c r="A1752" s="20">
        <v>1761</v>
      </c>
      <c r="B1752" s="21" t="e">
        <f>INDEX(Refs!A:A,MATCH($C1752,Refs!$I:$I,0))</f>
        <v>#N/A</v>
      </c>
      <c r="D1752" s="21" t="e">
        <f>INDEX(Refs!L:L,MATCH($C1752,Refs!$I:$I,0))</f>
        <v>#N/A</v>
      </c>
      <c r="E1752" s="21" t="e">
        <f>INDEX(Refs!S:S,MATCH($C1752,Refs!$I:$I,0))</f>
        <v>#N/A</v>
      </c>
      <c r="AK1752" s="30">
        <f t="shared" si="62"/>
        <v>0</v>
      </c>
      <c r="AN1752" s="30">
        <f t="shared" si="63"/>
        <v>0</v>
      </c>
    </row>
    <row r="1753" spans="1:40" ht="12" customHeight="1">
      <c r="A1753" s="20">
        <v>1762</v>
      </c>
      <c r="B1753" s="21" t="e">
        <f>INDEX(Refs!A:A,MATCH($C1753,Refs!$I:$I,0))</f>
        <v>#N/A</v>
      </c>
      <c r="D1753" s="21" t="e">
        <f>INDEX(Refs!L:L,MATCH($C1753,Refs!$I:$I,0))</f>
        <v>#N/A</v>
      </c>
      <c r="E1753" s="21" t="e">
        <f>INDEX(Refs!S:S,MATCH($C1753,Refs!$I:$I,0))</f>
        <v>#N/A</v>
      </c>
      <c r="AK1753" s="30">
        <f t="shared" si="62"/>
        <v>0</v>
      </c>
      <c r="AN1753" s="30">
        <f t="shared" si="63"/>
        <v>0</v>
      </c>
    </row>
    <row r="1754" spans="1:40" ht="12" customHeight="1">
      <c r="A1754" s="20">
        <v>1763</v>
      </c>
      <c r="B1754" s="21" t="e">
        <f>INDEX(Refs!A:A,MATCH($C1754,Refs!$I:$I,0))</f>
        <v>#N/A</v>
      </c>
      <c r="D1754" s="21" t="e">
        <f>INDEX(Refs!L:L,MATCH($C1754,Refs!$I:$I,0))</f>
        <v>#N/A</v>
      </c>
      <c r="E1754" s="21" t="e">
        <f>INDEX(Refs!S:S,MATCH($C1754,Refs!$I:$I,0))</f>
        <v>#N/A</v>
      </c>
      <c r="AK1754" s="30">
        <f t="shared" si="62"/>
        <v>0</v>
      </c>
      <c r="AN1754" s="30">
        <f t="shared" si="63"/>
        <v>0</v>
      </c>
    </row>
    <row r="1755" spans="1:40" ht="12" customHeight="1">
      <c r="A1755" s="20">
        <v>1764</v>
      </c>
      <c r="B1755" s="21" t="e">
        <f>INDEX(Refs!A:A,MATCH($C1755,Refs!$I:$I,0))</f>
        <v>#N/A</v>
      </c>
      <c r="D1755" s="21" t="e">
        <f>INDEX(Refs!L:L,MATCH($C1755,Refs!$I:$I,0))</f>
        <v>#N/A</v>
      </c>
      <c r="E1755" s="21" t="e">
        <f>INDEX(Refs!S:S,MATCH($C1755,Refs!$I:$I,0))</f>
        <v>#N/A</v>
      </c>
      <c r="AK1755" s="30">
        <f t="shared" si="62"/>
        <v>0</v>
      </c>
      <c r="AN1755" s="30">
        <f t="shared" si="63"/>
        <v>0</v>
      </c>
    </row>
    <row r="1756" spans="1:40" ht="12" customHeight="1">
      <c r="A1756" s="20">
        <v>1765</v>
      </c>
      <c r="B1756" s="21" t="e">
        <f>INDEX(Refs!A:A,MATCH($C1756,Refs!$I:$I,0))</f>
        <v>#N/A</v>
      </c>
      <c r="D1756" s="21" t="e">
        <f>INDEX(Refs!L:L,MATCH($C1756,Refs!$I:$I,0))</f>
        <v>#N/A</v>
      </c>
      <c r="E1756" s="21" t="e">
        <f>INDEX(Refs!S:S,MATCH($C1756,Refs!$I:$I,0))</f>
        <v>#N/A</v>
      </c>
      <c r="AK1756" s="30">
        <f t="shared" si="62"/>
        <v>0</v>
      </c>
      <c r="AN1756" s="30">
        <f t="shared" si="63"/>
        <v>0</v>
      </c>
    </row>
    <row r="1757" spans="1:40" ht="12" customHeight="1">
      <c r="A1757" s="20">
        <v>1766</v>
      </c>
      <c r="B1757" s="21" t="e">
        <f>INDEX(Refs!A:A,MATCH($C1757,Refs!$I:$I,0))</f>
        <v>#N/A</v>
      </c>
      <c r="D1757" s="21" t="e">
        <f>INDEX(Refs!L:L,MATCH($C1757,Refs!$I:$I,0))</f>
        <v>#N/A</v>
      </c>
      <c r="E1757" s="21" t="e">
        <f>INDEX(Refs!S:S,MATCH($C1757,Refs!$I:$I,0))</f>
        <v>#N/A</v>
      </c>
      <c r="AK1757" s="30">
        <f t="shared" si="62"/>
        <v>0</v>
      </c>
      <c r="AN1757" s="30">
        <f t="shared" si="63"/>
        <v>0</v>
      </c>
    </row>
    <row r="1758" spans="1:40" ht="12" customHeight="1">
      <c r="A1758" s="20">
        <v>1767</v>
      </c>
      <c r="B1758" s="21" t="e">
        <f>INDEX(Refs!A:A,MATCH($C1758,Refs!$I:$I,0))</f>
        <v>#N/A</v>
      </c>
      <c r="D1758" s="21" t="e">
        <f>INDEX(Refs!L:L,MATCH($C1758,Refs!$I:$I,0))</f>
        <v>#N/A</v>
      </c>
      <c r="E1758" s="21" t="e">
        <f>INDEX(Refs!S:S,MATCH($C1758,Refs!$I:$I,0))</f>
        <v>#N/A</v>
      </c>
      <c r="AK1758" s="30">
        <f t="shared" si="62"/>
        <v>0</v>
      </c>
      <c r="AN1758" s="30">
        <f t="shared" si="63"/>
        <v>0</v>
      </c>
    </row>
    <row r="1759" spans="1:40" ht="12" customHeight="1">
      <c r="A1759" s="20">
        <v>1768</v>
      </c>
      <c r="B1759" s="21" t="e">
        <f>INDEX(Refs!A:A,MATCH($C1759,Refs!$I:$I,0))</f>
        <v>#N/A</v>
      </c>
      <c r="D1759" s="21" t="e">
        <f>INDEX(Refs!L:L,MATCH($C1759,Refs!$I:$I,0))</f>
        <v>#N/A</v>
      </c>
      <c r="E1759" s="21" t="e">
        <f>INDEX(Refs!S:S,MATCH($C1759,Refs!$I:$I,0))</f>
        <v>#N/A</v>
      </c>
      <c r="AK1759" s="30">
        <f t="shared" si="62"/>
        <v>0</v>
      </c>
      <c r="AN1759" s="30">
        <f t="shared" si="63"/>
        <v>0</v>
      </c>
    </row>
    <row r="1760" spans="1:40" ht="12" customHeight="1">
      <c r="A1760" s="20">
        <v>1769</v>
      </c>
      <c r="B1760" s="21" t="e">
        <f>INDEX(Refs!A:A,MATCH($C1760,Refs!$I:$I,0))</f>
        <v>#N/A</v>
      </c>
      <c r="D1760" s="21" t="e">
        <f>INDEX(Refs!L:L,MATCH($C1760,Refs!$I:$I,0))</f>
        <v>#N/A</v>
      </c>
      <c r="E1760" s="21" t="e">
        <f>INDEX(Refs!S:S,MATCH($C1760,Refs!$I:$I,0))</f>
        <v>#N/A</v>
      </c>
      <c r="AK1760" s="30">
        <f t="shared" si="62"/>
        <v>0</v>
      </c>
      <c r="AN1760" s="30">
        <f t="shared" si="63"/>
        <v>0</v>
      </c>
    </row>
    <row r="1761" spans="1:40" ht="12" customHeight="1">
      <c r="A1761" s="20">
        <v>1770</v>
      </c>
      <c r="B1761" s="21" t="e">
        <f>INDEX(Refs!A:A,MATCH($C1761,Refs!$I:$I,0))</f>
        <v>#N/A</v>
      </c>
      <c r="D1761" s="21" t="e">
        <f>INDEX(Refs!L:L,MATCH($C1761,Refs!$I:$I,0))</f>
        <v>#N/A</v>
      </c>
      <c r="E1761" s="21" t="e">
        <f>INDEX(Refs!S:S,MATCH($C1761,Refs!$I:$I,0))</f>
        <v>#N/A</v>
      </c>
      <c r="AK1761" s="30">
        <f t="shared" si="62"/>
        <v>0</v>
      </c>
      <c r="AN1761" s="30">
        <f t="shared" si="63"/>
        <v>0</v>
      </c>
    </row>
    <row r="1762" spans="1:40" ht="12" customHeight="1">
      <c r="A1762" s="20">
        <v>1771</v>
      </c>
      <c r="B1762" s="21" t="e">
        <f>INDEX(Refs!A:A,MATCH($C1762,Refs!$I:$I,0))</f>
        <v>#N/A</v>
      </c>
      <c r="D1762" s="21" t="e">
        <f>INDEX(Refs!L:L,MATCH($C1762,Refs!$I:$I,0))</f>
        <v>#N/A</v>
      </c>
      <c r="E1762" s="21" t="e">
        <f>INDEX(Refs!S:S,MATCH($C1762,Refs!$I:$I,0))</f>
        <v>#N/A</v>
      </c>
      <c r="AK1762" s="30">
        <f t="shared" si="62"/>
        <v>0</v>
      </c>
      <c r="AN1762" s="30">
        <f t="shared" si="63"/>
        <v>0</v>
      </c>
    </row>
    <row r="1763" spans="1:40" ht="12" customHeight="1">
      <c r="A1763" s="20">
        <v>1772</v>
      </c>
      <c r="B1763" s="21" t="e">
        <f>INDEX(Refs!A:A,MATCH($C1763,Refs!$I:$I,0))</f>
        <v>#N/A</v>
      </c>
      <c r="D1763" s="21" t="e">
        <f>INDEX(Refs!L:L,MATCH($C1763,Refs!$I:$I,0))</f>
        <v>#N/A</v>
      </c>
      <c r="E1763" s="21" t="e">
        <f>INDEX(Refs!S:S,MATCH($C1763,Refs!$I:$I,0))</f>
        <v>#N/A</v>
      </c>
      <c r="AK1763" s="30">
        <f t="shared" si="62"/>
        <v>0</v>
      </c>
      <c r="AN1763" s="30">
        <f t="shared" si="63"/>
        <v>0</v>
      </c>
    </row>
    <row r="1764" spans="1:40" ht="12" customHeight="1">
      <c r="A1764" s="20">
        <v>1773</v>
      </c>
      <c r="B1764" s="21" t="e">
        <f>INDEX(Refs!A:A,MATCH($C1764,Refs!$I:$I,0))</f>
        <v>#N/A</v>
      </c>
      <c r="D1764" s="21" t="e">
        <f>INDEX(Refs!L:L,MATCH($C1764,Refs!$I:$I,0))</f>
        <v>#N/A</v>
      </c>
      <c r="E1764" s="21" t="e">
        <f>INDEX(Refs!S:S,MATCH($C1764,Refs!$I:$I,0))</f>
        <v>#N/A</v>
      </c>
      <c r="AK1764" s="30">
        <f t="shared" si="62"/>
        <v>0</v>
      </c>
      <c r="AN1764" s="30">
        <f t="shared" si="63"/>
        <v>0</v>
      </c>
    </row>
    <row r="1765" spans="1:40" ht="12" customHeight="1">
      <c r="A1765" s="20">
        <v>1774</v>
      </c>
      <c r="B1765" s="21" t="e">
        <f>INDEX(Refs!A:A,MATCH($C1765,Refs!$I:$I,0))</f>
        <v>#N/A</v>
      </c>
      <c r="D1765" s="21" t="e">
        <f>INDEX(Refs!L:L,MATCH($C1765,Refs!$I:$I,0))</f>
        <v>#N/A</v>
      </c>
      <c r="E1765" s="21" t="e">
        <f>INDEX(Refs!S:S,MATCH($C1765,Refs!$I:$I,0))</f>
        <v>#N/A</v>
      </c>
      <c r="AK1765" s="30">
        <f t="shared" si="62"/>
        <v>0</v>
      </c>
      <c r="AN1765" s="30">
        <f t="shared" si="63"/>
        <v>0</v>
      </c>
    </row>
    <row r="1766" spans="1:40" ht="12" customHeight="1">
      <c r="A1766" s="20">
        <v>1775</v>
      </c>
      <c r="B1766" s="21" t="e">
        <f>INDEX(Refs!A:A,MATCH($C1766,Refs!$I:$I,0))</f>
        <v>#N/A</v>
      </c>
      <c r="D1766" s="21" t="e">
        <f>INDEX(Refs!L:L,MATCH($C1766,Refs!$I:$I,0))</f>
        <v>#N/A</v>
      </c>
      <c r="E1766" s="21" t="e">
        <f>INDEX(Refs!S:S,MATCH($C1766,Refs!$I:$I,0))</f>
        <v>#N/A</v>
      </c>
      <c r="AK1766" s="30">
        <f t="shared" si="62"/>
        <v>0</v>
      </c>
      <c r="AN1766" s="30">
        <f t="shared" si="63"/>
        <v>0</v>
      </c>
    </row>
    <row r="1767" spans="1:40" ht="12" customHeight="1">
      <c r="A1767" s="20">
        <v>1776</v>
      </c>
      <c r="B1767" s="21" t="e">
        <f>INDEX(Refs!A:A,MATCH($C1767,Refs!$I:$I,0))</f>
        <v>#N/A</v>
      </c>
      <c r="D1767" s="21" t="e">
        <f>INDEX(Refs!L:L,MATCH($C1767,Refs!$I:$I,0))</f>
        <v>#N/A</v>
      </c>
      <c r="E1767" s="21" t="e">
        <f>INDEX(Refs!S:S,MATCH($C1767,Refs!$I:$I,0))</f>
        <v>#N/A</v>
      </c>
      <c r="AK1767" s="30">
        <f t="shared" si="62"/>
        <v>0</v>
      </c>
      <c r="AN1767" s="30">
        <f t="shared" si="63"/>
        <v>0</v>
      </c>
    </row>
    <row r="1768" spans="1:40" ht="12" customHeight="1">
      <c r="A1768" s="20">
        <v>1777</v>
      </c>
      <c r="B1768" s="21" t="e">
        <f>INDEX(Refs!A:A,MATCH($C1768,Refs!$I:$I,0))</f>
        <v>#N/A</v>
      </c>
      <c r="D1768" s="21" t="e">
        <f>INDEX(Refs!L:L,MATCH($C1768,Refs!$I:$I,0))</f>
        <v>#N/A</v>
      </c>
      <c r="E1768" s="21" t="e">
        <f>INDEX(Refs!S:S,MATCH($C1768,Refs!$I:$I,0))</f>
        <v>#N/A</v>
      </c>
      <c r="AK1768" s="30">
        <f t="shared" si="62"/>
        <v>0</v>
      </c>
      <c r="AN1768" s="30">
        <f t="shared" si="63"/>
        <v>0</v>
      </c>
    </row>
    <row r="1769" spans="1:40" ht="12" customHeight="1">
      <c r="A1769" s="20">
        <v>1778</v>
      </c>
      <c r="B1769" s="21" t="e">
        <f>INDEX(Refs!A:A,MATCH($C1769,Refs!$I:$I,0))</f>
        <v>#N/A</v>
      </c>
      <c r="D1769" s="21" t="e">
        <f>INDEX(Refs!L:L,MATCH($C1769,Refs!$I:$I,0))</f>
        <v>#N/A</v>
      </c>
      <c r="E1769" s="21" t="e">
        <f>INDEX(Refs!S:S,MATCH($C1769,Refs!$I:$I,0))</f>
        <v>#N/A</v>
      </c>
      <c r="AK1769" s="30">
        <f t="shared" si="62"/>
        <v>0</v>
      </c>
      <c r="AN1769" s="30">
        <f t="shared" si="63"/>
        <v>0</v>
      </c>
    </row>
    <row r="1770" spans="1:40" ht="12" customHeight="1">
      <c r="A1770" s="20">
        <v>1779</v>
      </c>
      <c r="B1770" s="21" t="e">
        <f>INDEX(Refs!A:A,MATCH($C1770,Refs!$I:$I,0))</f>
        <v>#N/A</v>
      </c>
      <c r="D1770" s="21" t="e">
        <f>INDEX(Refs!L:L,MATCH($C1770,Refs!$I:$I,0))</f>
        <v>#N/A</v>
      </c>
      <c r="E1770" s="21" t="e">
        <f>INDEX(Refs!S:S,MATCH($C1770,Refs!$I:$I,0))</f>
        <v>#N/A</v>
      </c>
      <c r="AK1770" s="30">
        <f t="shared" si="62"/>
        <v>0</v>
      </c>
      <c r="AN1770" s="30">
        <f t="shared" si="63"/>
        <v>0</v>
      </c>
    </row>
    <row r="1771" spans="1:40" ht="12" customHeight="1">
      <c r="A1771" s="20">
        <v>1780</v>
      </c>
      <c r="B1771" s="21" t="e">
        <f>INDEX(Refs!A:A,MATCH($C1771,Refs!$I:$I,0))</f>
        <v>#N/A</v>
      </c>
      <c r="D1771" s="21" t="e">
        <f>INDEX(Refs!L:L,MATCH($C1771,Refs!$I:$I,0))</f>
        <v>#N/A</v>
      </c>
      <c r="E1771" s="21" t="e">
        <f>INDEX(Refs!S:S,MATCH($C1771,Refs!$I:$I,0))</f>
        <v>#N/A</v>
      </c>
      <c r="AK1771" s="30">
        <f t="shared" si="62"/>
        <v>0</v>
      </c>
      <c r="AN1771" s="30">
        <f t="shared" si="63"/>
        <v>0</v>
      </c>
    </row>
    <row r="1772" spans="1:40" ht="12" customHeight="1">
      <c r="A1772" s="20">
        <v>1781</v>
      </c>
      <c r="B1772" s="21" t="e">
        <f>INDEX(Refs!A:A,MATCH($C1772,Refs!$I:$I,0))</f>
        <v>#N/A</v>
      </c>
      <c r="D1772" s="21" t="e">
        <f>INDEX(Refs!L:L,MATCH($C1772,Refs!$I:$I,0))</f>
        <v>#N/A</v>
      </c>
      <c r="E1772" s="21" t="e">
        <f>INDEX(Refs!S:S,MATCH($C1772,Refs!$I:$I,0))</f>
        <v>#N/A</v>
      </c>
      <c r="AK1772" s="30">
        <f t="shared" si="62"/>
        <v>0</v>
      </c>
      <c r="AN1772" s="30">
        <f t="shared" si="63"/>
        <v>0</v>
      </c>
    </row>
    <row r="1773" spans="1:40" ht="12" customHeight="1">
      <c r="A1773" s="20">
        <v>1782</v>
      </c>
      <c r="B1773" s="21" t="e">
        <f>INDEX(Refs!A:A,MATCH($C1773,Refs!$I:$I,0))</f>
        <v>#N/A</v>
      </c>
      <c r="D1773" s="21" t="e">
        <f>INDEX(Refs!L:L,MATCH($C1773,Refs!$I:$I,0))</f>
        <v>#N/A</v>
      </c>
      <c r="E1773" s="21" t="e">
        <f>INDEX(Refs!S:S,MATCH($C1773,Refs!$I:$I,0))</f>
        <v>#N/A</v>
      </c>
      <c r="AK1773" s="30">
        <f t="shared" si="62"/>
        <v>0</v>
      </c>
      <c r="AN1773" s="30">
        <f t="shared" si="63"/>
        <v>0</v>
      </c>
    </row>
    <row r="1774" spans="1:40" ht="12" customHeight="1">
      <c r="A1774" s="20">
        <v>1783</v>
      </c>
      <c r="B1774" s="21" t="e">
        <f>INDEX(Refs!A:A,MATCH($C1774,Refs!$I:$I,0))</f>
        <v>#N/A</v>
      </c>
      <c r="D1774" s="21" t="e">
        <f>INDEX(Refs!L:L,MATCH($C1774,Refs!$I:$I,0))</f>
        <v>#N/A</v>
      </c>
      <c r="E1774" s="21" t="e">
        <f>INDEX(Refs!S:S,MATCH($C1774,Refs!$I:$I,0))</f>
        <v>#N/A</v>
      </c>
      <c r="AK1774" s="30">
        <f t="shared" ref="AK1774:AK1837" si="64">J1774</f>
        <v>0</v>
      </c>
      <c r="AN1774" s="30">
        <f t="shared" ref="AN1774:AN1837" si="65">L1774</f>
        <v>0</v>
      </c>
    </row>
    <row r="1775" spans="1:40" ht="12" customHeight="1">
      <c r="A1775" s="20">
        <v>1784</v>
      </c>
      <c r="B1775" s="21" t="e">
        <f>INDEX(Refs!A:A,MATCH($C1775,Refs!$I:$I,0))</f>
        <v>#N/A</v>
      </c>
      <c r="D1775" s="21" t="e">
        <f>INDEX(Refs!L:L,MATCH($C1775,Refs!$I:$I,0))</f>
        <v>#N/A</v>
      </c>
      <c r="E1775" s="21" t="e">
        <f>INDEX(Refs!S:S,MATCH($C1775,Refs!$I:$I,0))</f>
        <v>#N/A</v>
      </c>
      <c r="AK1775" s="30">
        <f t="shared" si="64"/>
        <v>0</v>
      </c>
      <c r="AN1775" s="30">
        <f t="shared" si="65"/>
        <v>0</v>
      </c>
    </row>
    <row r="1776" spans="1:40" ht="12" customHeight="1">
      <c r="A1776" s="20">
        <v>1785</v>
      </c>
      <c r="B1776" s="21" t="e">
        <f>INDEX(Refs!A:A,MATCH($C1776,Refs!$I:$I,0))</f>
        <v>#N/A</v>
      </c>
      <c r="D1776" s="21" t="e">
        <f>INDEX(Refs!L:L,MATCH($C1776,Refs!$I:$I,0))</f>
        <v>#N/A</v>
      </c>
      <c r="E1776" s="21" t="e">
        <f>INDEX(Refs!S:S,MATCH($C1776,Refs!$I:$I,0))</f>
        <v>#N/A</v>
      </c>
      <c r="AK1776" s="30">
        <f t="shared" si="64"/>
        <v>0</v>
      </c>
      <c r="AN1776" s="30">
        <f t="shared" si="65"/>
        <v>0</v>
      </c>
    </row>
    <row r="1777" spans="1:40" ht="12" customHeight="1">
      <c r="A1777" s="20">
        <v>1786</v>
      </c>
      <c r="B1777" s="21" t="e">
        <f>INDEX(Refs!A:A,MATCH($C1777,Refs!$I:$I,0))</f>
        <v>#N/A</v>
      </c>
      <c r="D1777" s="21" t="e">
        <f>INDEX(Refs!L:L,MATCH($C1777,Refs!$I:$I,0))</f>
        <v>#N/A</v>
      </c>
      <c r="E1777" s="21" t="e">
        <f>INDEX(Refs!S:S,MATCH($C1777,Refs!$I:$I,0))</f>
        <v>#N/A</v>
      </c>
      <c r="AK1777" s="30">
        <f t="shared" si="64"/>
        <v>0</v>
      </c>
      <c r="AN1777" s="30">
        <f t="shared" si="65"/>
        <v>0</v>
      </c>
    </row>
    <row r="1778" spans="1:40" ht="12" customHeight="1">
      <c r="A1778" s="20">
        <v>1787</v>
      </c>
      <c r="B1778" s="21" t="e">
        <f>INDEX(Refs!A:A,MATCH($C1778,Refs!$I:$I,0))</f>
        <v>#N/A</v>
      </c>
      <c r="D1778" s="21" t="e">
        <f>INDEX(Refs!L:L,MATCH($C1778,Refs!$I:$I,0))</f>
        <v>#N/A</v>
      </c>
      <c r="E1778" s="21" t="e">
        <f>INDEX(Refs!S:S,MATCH($C1778,Refs!$I:$I,0))</f>
        <v>#N/A</v>
      </c>
      <c r="AK1778" s="30">
        <f t="shared" si="64"/>
        <v>0</v>
      </c>
      <c r="AN1778" s="30">
        <f t="shared" si="65"/>
        <v>0</v>
      </c>
    </row>
    <row r="1779" spans="1:40" ht="12" customHeight="1">
      <c r="A1779" s="20">
        <v>1788</v>
      </c>
      <c r="B1779" s="21" t="e">
        <f>INDEX(Refs!A:A,MATCH($C1779,Refs!$I:$I,0))</f>
        <v>#N/A</v>
      </c>
      <c r="D1779" s="21" t="e">
        <f>INDEX(Refs!L:L,MATCH($C1779,Refs!$I:$I,0))</f>
        <v>#N/A</v>
      </c>
      <c r="E1779" s="21" t="e">
        <f>INDEX(Refs!S:S,MATCH($C1779,Refs!$I:$I,0))</f>
        <v>#N/A</v>
      </c>
      <c r="AK1779" s="30">
        <f t="shared" si="64"/>
        <v>0</v>
      </c>
      <c r="AN1779" s="30">
        <f t="shared" si="65"/>
        <v>0</v>
      </c>
    </row>
    <row r="1780" spans="1:40" ht="12" customHeight="1">
      <c r="A1780" s="20">
        <v>1789</v>
      </c>
      <c r="B1780" s="21" t="e">
        <f>INDEX(Refs!A:A,MATCH($C1780,Refs!$I:$I,0))</f>
        <v>#N/A</v>
      </c>
      <c r="D1780" s="21" t="e">
        <f>INDEX(Refs!L:L,MATCH($C1780,Refs!$I:$I,0))</f>
        <v>#N/A</v>
      </c>
      <c r="E1780" s="21" t="e">
        <f>INDEX(Refs!S:S,MATCH($C1780,Refs!$I:$I,0))</f>
        <v>#N/A</v>
      </c>
      <c r="AK1780" s="30">
        <f t="shared" si="64"/>
        <v>0</v>
      </c>
      <c r="AN1780" s="30">
        <f t="shared" si="65"/>
        <v>0</v>
      </c>
    </row>
    <row r="1781" spans="1:40" ht="12" customHeight="1">
      <c r="A1781" s="20">
        <v>1790</v>
      </c>
      <c r="B1781" s="21" t="e">
        <f>INDEX(Refs!A:A,MATCH($C1781,Refs!$I:$I,0))</f>
        <v>#N/A</v>
      </c>
      <c r="D1781" s="21" t="e">
        <f>INDEX(Refs!L:L,MATCH($C1781,Refs!$I:$I,0))</f>
        <v>#N/A</v>
      </c>
      <c r="E1781" s="21" t="e">
        <f>INDEX(Refs!S:S,MATCH($C1781,Refs!$I:$I,0))</f>
        <v>#N/A</v>
      </c>
      <c r="AK1781" s="30">
        <f t="shared" si="64"/>
        <v>0</v>
      </c>
      <c r="AN1781" s="30">
        <f t="shared" si="65"/>
        <v>0</v>
      </c>
    </row>
    <row r="1782" spans="1:40" ht="12" customHeight="1">
      <c r="A1782" s="20">
        <v>1791</v>
      </c>
      <c r="B1782" s="21" t="e">
        <f>INDEX(Refs!A:A,MATCH($C1782,Refs!$I:$I,0))</f>
        <v>#N/A</v>
      </c>
      <c r="D1782" s="21" t="e">
        <f>INDEX(Refs!L:L,MATCH($C1782,Refs!$I:$I,0))</f>
        <v>#N/A</v>
      </c>
      <c r="E1782" s="21" t="e">
        <f>INDEX(Refs!S:S,MATCH($C1782,Refs!$I:$I,0))</f>
        <v>#N/A</v>
      </c>
      <c r="AK1782" s="30">
        <f t="shared" si="64"/>
        <v>0</v>
      </c>
      <c r="AN1782" s="30">
        <f t="shared" si="65"/>
        <v>0</v>
      </c>
    </row>
    <row r="1783" spans="1:40" ht="12" customHeight="1">
      <c r="A1783" s="20">
        <v>1792</v>
      </c>
      <c r="B1783" s="21" t="e">
        <f>INDEX(Refs!A:A,MATCH($C1783,Refs!$I:$I,0))</f>
        <v>#N/A</v>
      </c>
      <c r="D1783" s="21" t="e">
        <f>INDEX(Refs!L:L,MATCH($C1783,Refs!$I:$I,0))</f>
        <v>#N/A</v>
      </c>
      <c r="E1783" s="21" t="e">
        <f>INDEX(Refs!S:S,MATCH($C1783,Refs!$I:$I,0))</f>
        <v>#N/A</v>
      </c>
      <c r="AK1783" s="30">
        <f t="shared" si="64"/>
        <v>0</v>
      </c>
      <c r="AN1783" s="30">
        <f t="shared" si="65"/>
        <v>0</v>
      </c>
    </row>
    <row r="1784" spans="1:40" ht="12" customHeight="1">
      <c r="A1784" s="20">
        <v>1793</v>
      </c>
      <c r="B1784" s="21" t="e">
        <f>INDEX(Refs!A:A,MATCH($C1784,Refs!$I:$I,0))</f>
        <v>#N/A</v>
      </c>
      <c r="D1784" s="21" t="e">
        <f>INDEX(Refs!L:L,MATCH($C1784,Refs!$I:$I,0))</f>
        <v>#N/A</v>
      </c>
      <c r="E1784" s="21" t="e">
        <f>INDEX(Refs!S:S,MATCH($C1784,Refs!$I:$I,0))</f>
        <v>#N/A</v>
      </c>
      <c r="AK1784" s="30">
        <f t="shared" si="64"/>
        <v>0</v>
      </c>
      <c r="AN1784" s="30">
        <f t="shared" si="65"/>
        <v>0</v>
      </c>
    </row>
    <row r="1785" spans="1:40" ht="12" customHeight="1">
      <c r="A1785" s="20">
        <v>1794</v>
      </c>
      <c r="B1785" s="21" t="e">
        <f>INDEX(Refs!A:A,MATCH($C1785,Refs!$I:$I,0))</f>
        <v>#N/A</v>
      </c>
      <c r="D1785" s="21" t="e">
        <f>INDEX(Refs!L:L,MATCH($C1785,Refs!$I:$I,0))</f>
        <v>#N/A</v>
      </c>
      <c r="E1785" s="21" t="e">
        <f>INDEX(Refs!S:S,MATCH($C1785,Refs!$I:$I,0))</f>
        <v>#N/A</v>
      </c>
      <c r="AK1785" s="30">
        <f t="shared" si="64"/>
        <v>0</v>
      </c>
      <c r="AN1785" s="30">
        <f t="shared" si="65"/>
        <v>0</v>
      </c>
    </row>
    <row r="1786" spans="1:40" ht="12" customHeight="1">
      <c r="A1786" s="20">
        <v>1795</v>
      </c>
      <c r="B1786" s="21" t="e">
        <f>INDEX(Refs!A:A,MATCH($C1786,Refs!$I:$I,0))</f>
        <v>#N/A</v>
      </c>
      <c r="D1786" s="21" t="e">
        <f>INDEX(Refs!L:L,MATCH($C1786,Refs!$I:$I,0))</f>
        <v>#N/A</v>
      </c>
      <c r="E1786" s="21" t="e">
        <f>INDEX(Refs!S:S,MATCH($C1786,Refs!$I:$I,0))</f>
        <v>#N/A</v>
      </c>
      <c r="AK1786" s="30">
        <f t="shared" si="64"/>
        <v>0</v>
      </c>
      <c r="AN1786" s="30">
        <f t="shared" si="65"/>
        <v>0</v>
      </c>
    </row>
    <row r="1787" spans="1:40" ht="12" customHeight="1">
      <c r="A1787" s="20">
        <v>1796</v>
      </c>
      <c r="B1787" s="21" t="e">
        <f>INDEX(Refs!A:A,MATCH($C1787,Refs!$I:$I,0))</f>
        <v>#N/A</v>
      </c>
      <c r="D1787" s="21" t="e">
        <f>INDEX(Refs!L:L,MATCH($C1787,Refs!$I:$I,0))</f>
        <v>#N/A</v>
      </c>
      <c r="E1787" s="21" t="e">
        <f>INDEX(Refs!S:S,MATCH($C1787,Refs!$I:$I,0))</f>
        <v>#N/A</v>
      </c>
      <c r="AK1787" s="30">
        <f t="shared" si="64"/>
        <v>0</v>
      </c>
      <c r="AN1787" s="30">
        <f t="shared" si="65"/>
        <v>0</v>
      </c>
    </row>
    <row r="1788" spans="1:40" ht="12" customHeight="1">
      <c r="A1788" s="20">
        <v>1797</v>
      </c>
      <c r="B1788" s="21" t="e">
        <f>INDEX(Refs!A:A,MATCH($C1788,Refs!$I:$I,0))</f>
        <v>#N/A</v>
      </c>
      <c r="D1788" s="21" t="e">
        <f>INDEX(Refs!L:L,MATCH($C1788,Refs!$I:$I,0))</f>
        <v>#N/A</v>
      </c>
      <c r="E1788" s="21" t="e">
        <f>INDEX(Refs!S:S,MATCH($C1788,Refs!$I:$I,0))</f>
        <v>#N/A</v>
      </c>
      <c r="AK1788" s="30">
        <f t="shared" si="64"/>
        <v>0</v>
      </c>
      <c r="AN1788" s="30">
        <f t="shared" si="65"/>
        <v>0</v>
      </c>
    </row>
    <row r="1789" spans="1:40" ht="12" customHeight="1">
      <c r="A1789" s="20">
        <v>1798</v>
      </c>
      <c r="B1789" s="21" t="e">
        <f>INDEX(Refs!A:A,MATCH($C1789,Refs!$I:$I,0))</f>
        <v>#N/A</v>
      </c>
      <c r="D1789" s="21" t="e">
        <f>INDEX(Refs!L:L,MATCH($C1789,Refs!$I:$I,0))</f>
        <v>#N/A</v>
      </c>
      <c r="E1789" s="21" t="e">
        <f>INDEX(Refs!S:S,MATCH($C1789,Refs!$I:$I,0))</f>
        <v>#N/A</v>
      </c>
      <c r="AK1789" s="30">
        <f t="shared" si="64"/>
        <v>0</v>
      </c>
      <c r="AN1789" s="30">
        <f t="shared" si="65"/>
        <v>0</v>
      </c>
    </row>
    <row r="1790" spans="1:40" ht="12" customHeight="1">
      <c r="A1790" s="20">
        <v>1799</v>
      </c>
      <c r="B1790" s="21" t="e">
        <f>INDEX(Refs!A:A,MATCH($C1790,Refs!$I:$I,0))</f>
        <v>#N/A</v>
      </c>
      <c r="D1790" s="21" t="e">
        <f>INDEX(Refs!L:L,MATCH($C1790,Refs!$I:$I,0))</f>
        <v>#N/A</v>
      </c>
      <c r="E1790" s="21" t="e">
        <f>INDEX(Refs!S:S,MATCH($C1790,Refs!$I:$I,0))</f>
        <v>#N/A</v>
      </c>
      <c r="AK1790" s="30">
        <f t="shared" si="64"/>
        <v>0</v>
      </c>
      <c r="AN1790" s="30">
        <f t="shared" si="65"/>
        <v>0</v>
      </c>
    </row>
    <row r="1791" spans="1:40" ht="12" customHeight="1">
      <c r="A1791" s="20">
        <v>1800</v>
      </c>
      <c r="B1791" s="21" t="e">
        <f>INDEX(Refs!A:A,MATCH($C1791,Refs!$I:$I,0))</f>
        <v>#N/A</v>
      </c>
      <c r="D1791" s="21" t="e">
        <f>INDEX(Refs!L:L,MATCH($C1791,Refs!$I:$I,0))</f>
        <v>#N/A</v>
      </c>
      <c r="E1791" s="21" t="e">
        <f>INDEX(Refs!S:S,MATCH($C1791,Refs!$I:$I,0))</f>
        <v>#N/A</v>
      </c>
      <c r="AK1791" s="30">
        <f t="shared" si="64"/>
        <v>0</v>
      </c>
      <c r="AN1791" s="30">
        <f t="shared" si="65"/>
        <v>0</v>
      </c>
    </row>
    <row r="1792" spans="1:40" ht="12" customHeight="1">
      <c r="A1792" s="20">
        <v>1801</v>
      </c>
      <c r="B1792" s="21" t="e">
        <f>INDEX(Refs!A:A,MATCH($C1792,Refs!$I:$I,0))</f>
        <v>#N/A</v>
      </c>
      <c r="D1792" s="21" t="e">
        <f>INDEX(Refs!L:L,MATCH($C1792,Refs!$I:$I,0))</f>
        <v>#N/A</v>
      </c>
      <c r="E1792" s="21" t="e">
        <f>INDEX(Refs!S:S,MATCH($C1792,Refs!$I:$I,0))</f>
        <v>#N/A</v>
      </c>
      <c r="AK1792" s="30">
        <f t="shared" si="64"/>
        <v>0</v>
      </c>
      <c r="AN1792" s="30">
        <f t="shared" si="65"/>
        <v>0</v>
      </c>
    </row>
    <row r="1793" spans="1:40" ht="12" customHeight="1">
      <c r="A1793" s="20">
        <v>1802</v>
      </c>
      <c r="B1793" s="21" t="e">
        <f>INDEX(Refs!A:A,MATCH($C1793,Refs!$I:$I,0))</f>
        <v>#N/A</v>
      </c>
      <c r="D1793" s="21" t="e">
        <f>INDEX(Refs!L:L,MATCH($C1793,Refs!$I:$I,0))</f>
        <v>#N/A</v>
      </c>
      <c r="E1793" s="21" t="e">
        <f>INDEX(Refs!S:S,MATCH($C1793,Refs!$I:$I,0))</f>
        <v>#N/A</v>
      </c>
      <c r="AK1793" s="30">
        <f t="shared" si="64"/>
        <v>0</v>
      </c>
      <c r="AN1793" s="30">
        <f t="shared" si="65"/>
        <v>0</v>
      </c>
    </row>
    <row r="1794" spans="1:40" ht="12" customHeight="1">
      <c r="A1794" s="20">
        <v>1803</v>
      </c>
      <c r="B1794" s="21" t="e">
        <f>INDEX(Refs!A:A,MATCH($C1794,Refs!$I:$I,0))</f>
        <v>#N/A</v>
      </c>
      <c r="D1794" s="21" t="e">
        <f>INDEX(Refs!L:L,MATCH($C1794,Refs!$I:$I,0))</f>
        <v>#N/A</v>
      </c>
      <c r="E1794" s="21" t="e">
        <f>INDEX(Refs!S:S,MATCH($C1794,Refs!$I:$I,0))</f>
        <v>#N/A</v>
      </c>
      <c r="AK1794" s="30">
        <f t="shared" si="64"/>
        <v>0</v>
      </c>
      <c r="AN1794" s="30">
        <f t="shared" si="65"/>
        <v>0</v>
      </c>
    </row>
    <row r="1795" spans="1:40" ht="12" customHeight="1">
      <c r="A1795" s="20">
        <v>1804</v>
      </c>
      <c r="B1795" s="21" t="e">
        <f>INDEX(Refs!A:A,MATCH($C1795,Refs!$I:$I,0))</f>
        <v>#N/A</v>
      </c>
      <c r="D1795" s="21" t="e">
        <f>INDEX(Refs!L:L,MATCH($C1795,Refs!$I:$I,0))</f>
        <v>#N/A</v>
      </c>
      <c r="E1795" s="21" t="e">
        <f>INDEX(Refs!S:S,MATCH($C1795,Refs!$I:$I,0))</f>
        <v>#N/A</v>
      </c>
      <c r="AK1795" s="30">
        <f t="shared" si="64"/>
        <v>0</v>
      </c>
      <c r="AN1795" s="30">
        <f t="shared" si="65"/>
        <v>0</v>
      </c>
    </row>
    <row r="1796" spans="1:40" ht="12" customHeight="1">
      <c r="A1796" s="20">
        <v>1805</v>
      </c>
      <c r="B1796" s="21" t="e">
        <f>INDEX(Refs!A:A,MATCH($C1796,Refs!$I:$I,0))</f>
        <v>#N/A</v>
      </c>
      <c r="D1796" s="21" t="e">
        <f>INDEX(Refs!L:L,MATCH($C1796,Refs!$I:$I,0))</f>
        <v>#N/A</v>
      </c>
      <c r="E1796" s="21" t="e">
        <f>INDEX(Refs!S:S,MATCH($C1796,Refs!$I:$I,0))</f>
        <v>#N/A</v>
      </c>
      <c r="AK1796" s="30">
        <f t="shared" si="64"/>
        <v>0</v>
      </c>
      <c r="AN1796" s="30">
        <f t="shared" si="65"/>
        <v>0</v>
      </c>
    </row>
    <row r="1797" spans="1:40" ht="12" customHeight="1">
      <c r="A1797" s="20">
        <v>1806</v>
      </c>
      <c r="B1797" s="21" t="e">
        <f>INDEX(Refs!A:A,MATCH($C1797,Refs!$I:$I,0))</f>
        <v>#N/A</v>
      </c>
      <c r="D1797" s="21" t="e">
        <f>INDEX(Refs!L:L,MATCH($C1797,Refs!$I:$I,0))</f>
        <v>#N/A</v>
      </c>
      <c r="E1797" s="21" t="e">
        <f>INDEX(Refs!S:S,MATCH($C1797,Refs!$I:$I,0))</f>
        <v>#N/A</v>
      </c>
      <c r="AK1797" s="30">
        <f t="shared" si="64"/>
        <v>0</v>
      </c>
      <c r="AN1797" s="30">
        <f t="shared" si="65"/>
        <v>0</v>
      </c>
    </row>
    <row r="1798" spans="1:40" ht="12" customHeight="1">
      <c r="A1798" s="20">
        <v>1807</v>
      </c>
      <c r="B1798" s="21" t="e">
        <f>INDEX(Refs!A:A,MATCH($C1798,Refs!$I:$I,0))</f>
        <v>#N/A</v>
      </c>
      <c r="D1798" s="21" t="e">
        <f>INDEX(Refs!L:L,MATCH($C1798,Refs!$I:$I,0))</f>
        <v>#N/A</v>
      </c>
      <c r="E1798" s="21" t="e">
        <f>INDEX(Refs!S:S,MATCH($C1798,Refs!$I:$I,0))</f>
        <v>#N/A</v>
      </c>
      <c r="AK1798" s="30">
        <f t="shared" si="64"/>
        <v>0</v>
      </c>
      <c r="AN1798" s="30">
        <f t="shared" si="65"/>
        <v>0</v>
      </c>
    </row>
    <row r="1799" spans="1:40" ht="12" customHeight="1">
      <c r="A1799" s="20">
        <v>1808</v>
      </c>
      <c r="B1799" s="21" t="e">
        <f>INDEX(Refs!A:A,MATCH($C1799,Refs!$I:$I,0))</f>
        <v>#N/A</v>
      </c>
      <c r="D1799" s="21" t="e">
        <f>INDEX(Refs!L:L,MATCH($C1799,Refs!$I:$I,0))</f>
        <v>#N/A</v>
      </c>
      <c r="E1799" s="21" t="e">
        <f>INDEX(Refs!S:S,MATCH($C1799,Refs!$I:$I,0))</f>
        <v>#N/A</v>
      </c>
      <c r="AK1799" s="30">
        <f t="shared" si="64"/>
        <v>0</v>
      </c>
      <c r="AN1799" s="30">
        <f t="shared" si="65"/>
        <v>0</v>
      </c>
    </row>
    <row r="1800" spans="1:40" ht="12" customHeight="1">
      <c r="A1800" s="20">
        <v>1809</v>
      </c>
      <c r="B1800" s="21" t="e">
        <f>INDEX(Refs!A:A,MATCH($C1800,Refs!$I:$I,0))</f>
        <v>#N/A</v>
      </c>
      <c r="D1800" s="21" t="e">
        <f>INDEX(Refs!L:L,MATCH($C1800,Refs!$I:$I,0))</f>
        <v>#N/A</v>
      </c>
      <c r="E1800" s="21" t="e">
        <f>INDEX(Refs!S:S,MATCH($C1800,Refs!$I:$I,0))</f>
        <v>#N/A</v>
      </c>
      <c r="AK1800" s="30">
        <f t="shared" si="64"/>
        <v>0</v>
      </c>
      <c r="AN1800" s="30">
        <f t="shared" si="65"/>
        <v>0</v>
      </c>
    </row>
    <row r="1801" spans="1:40" ht="12" customHeight="1">
      <c r="A1801" s="20">
        <v>1810</v>
      </c>
      <c r="B1801" s="21" t="e">
        <f>INDEX(Refs!A:A,MATCH($C1801,Refs!$I:$I,0))</f>
        <v>#N/A</v>
      </c>
      <c r="D1801" s="21" t="e">
        <f>INDEX(Refs!L:L,MATCH($C1801,Refs!$I:$I,0))</f>
        <v>#N/A</v>
      </c>
      <c r="E1801" s="21" t="e">
        <f>INDEX(Refs!S:S,MATCH($C1801,Refs!$I:$I,0))</f>
        <v>#N/A</v>
      </c>
      <c r="AK1801" s="30">
        <f t="shared" si="64"/>
        <v>0</v>
      </c>
      <c r="AN1801" s="30">
        <f t="shared" si="65"/>
        <v>0</v>
      </c>
    </row>
    <row r="1802" spans="1:40" ht="12" customHeight="1">
      <c r="A1802" s="20">
        <v>1811</v>
      </c>
      <c r="B1802" s="21" t="e">
        <f>INDEX(Refs!A:A,MATCH($C1802,Refs!$I:$I,0))</f>
        <v>#N/A</v>
      </c>
      <c r="D1802" s="21" t="e">
        <f>INDEX(Refs!L:L,MATCH($C1802,Refs!$I:$I,0))</f>
        <v>#N/A</v>
      </c>
      <c r="E1802" s="21" t="e">
        <f>INDEX(Refs!S:S,MATCH($C1802,Refs!$I:$I,0))</f>
        <v>#N/A</v>
      </c>
      <c r="AK1802" s="30">
        <f t="shared" si="64"/>
        <v>0</v>
      </c>
      <c r="AN1802" s="30">
        <f t="shared" si="65"/>
        <v>0</v>
      </c>
    </row>
    <row r="1803" spans="1:40" ht="12" customHeight="1">
      <c r="A1803" s="20">
        <v>1812</v>
      </c>
      <c r="B1803" s="21" t="e">
        <f>INDEX(Refs!A:A,MATCH($C1803,Refs!$I:$I,0))</f>
        <v>#N/A</v>
      </c>
      <c r="D1803" s="21" t="e">
        <f>INDEX(Refs!L:L,MATCH($C1803,Refs!$I:$I,0))</f>
        <v>#N/A</v>
      </c>
      <c r="E1803" s="21" t="e">
        <f>INDEX(Refs!S:S,MATCH($C1803,Refs!$I:$I,0))</f>
        <v>#N/A</v>
      </c>
      <c r="AK1803" s="30">
        <f t="shared" si="64"/>
        <v>0</v>
      </c>
      <c r="AN1803" s="30">
        <f t="shared" si="65"/>
        <v>0</v>
      </c>
    </row>
    <row r="1804" spans="1:40" ht="12" customHeight="1">
      <c r="A1804" s="20">
        <v>1813</v>
      </c>
      <c r="B1804" s="21" t="e">
        <f>INDEX(Refs!A:A,MATCH($C1804,Refs!$I:$I,0))</f>
        <v>#N/A</v>
      </c>
      <c r="D1804" s="21" t="e">
        <f>INDEX(Refs!L:L,MATCH($C1804,Refs!$I:$I,0))</f>
        <v>#N/A</v>
      </c>
      <c r="E1804" s="21" t="e">
        <f>INDEX(Refs!S:S,MATCH($C1804,Refs!$I:$I,0))</f>
        <v>#N/A</v>
      </c>
      <c r="AK1804" s="30">
        <f t="shared" si="64"/>
        <v>0</v>
      </c>
      <c r="AN1804" s="30">
        <f t="shared" si="65"/>
        <v>0</v>
      </c>
    </row>
    <row r="1805" spans="1:40" ht="12" customHeight="1">
      <c r="A1805" s="20">
        <v>1814</v>
      </c>
      <c r="B1805" s="21" t="e">
        <f>INDEX(Refs!A:A,MATCH($C1805,Refs!$I:$I,0))</f>
        <v>#N/A</v>
      </c>
      <c r="D1805" s="21" t="e">
        <f>INDEX(Refs!L:L,MATCH($C1805,Refs!$I:$I,0))</f>
        <v>#N/A</v>
      </c>
      <c r="E1805" s="21" t="e">
        <f>INDEX(Refs!S:S,MATCH($C1805,Refs!$I:$I,0))</f>
        <v>#N/A</v>
      </c>
      <c r="AK1805" s="30">
        <f t="shared" si="64"/>
        <v>0</v>
      </c>
      <c r="AN1805" s="30">
        <f t="shared" si="65"/>
        <v>0</v>
      </c>
    </row>
    <row r="1806" spans="1:40" ht="12" customHeight="1">
      <c r="A1806" s="20">
        <v>1815</v>
      </c>
      <c r="B1806" s="21" t="e">
        <f>INDEX(Refs!A:A,MATCH($C1806,Refs!$I:$I,0))</f>
        <v>#N/A</v>
      </c>
      <c r="D1806" s="21" t="e">
        <f>INDEX(Refs!L:L,MATCH($C1806,Refs!$I:$I,0))</f>
        <v>#N/A</v>
      </c>
      <c r="E1806" s="21" t="e">
        <f>INDEX(Refs!S:S,MATCH($C1806,Refs!$I:$I,0))</f>
        <v>#N/A</v>
      </c>
      <c r="AK1806" s="30">
        <f t="shared" si="64"/>
        <v>0</v>
      </c>
      <c r="AN1806" s="30">
        <f t="shared" si="65"/>
        <v>0</v>
      </c>
    </row>
    <row r="1807" spans="1:40" ht="12" customHeight="1">
      <c r="A1807" s="20">
        <v>1816</v>
      </c>
      <c r="B1807" s="21" t="e">
        <f>INDEX(Refs!A:A,MATCH($C1807,Refs!$I:$I,0))</f>
        <v>#N/A</v>
      </c>
      <c r="D1807" s="21" t="e">
        <f>INDEX(Refs!L:L,MATCH($C1807,Refs!$I:$I,0))</f>
        <v>#N/A</v>
      </c>
      <c r="E1807" s="21" t="e">
        <f>INDEX(Refs!S:S,MATCH($C1807,Refs!$I:$I,0))</f>
        <v>#N/A</v>
      </c>
      <c r="AK1807" s="30">
        <f t="shared" si="64"/>
        <v>0</v>
      </c>
      <c r="AN1807" s="30">
        <f t="shared" si="65"/>
        <v>0</v>
      </c>
    </row>
    <row r="1808" spans="1:40" ht="12" customHeight="1">
      <c r="A1808" s="20">
        <v>1817</v>
      </c>
      <c r="B1808" s="21" t="e">
        <f>INDEX(Refs!A:A,MATCH($C1808,Refs!$I:$I,0))</f>
        <v>#N/A</v>
      </c>
      <c r="D1808" s="21" t="e">
        <f>INDEX(Refs!L:L,MATCH($C1808,Refs!$I:$I,0))</f>
        <v>#N/A</v>
      </c>
      <c r="E1808" s="21" t="e">
        <f>INDEX(Refs!S:S,MATCH($C1808,Refs!$I:$I,0))</f>
        <v>#N/A</v>
      </c>
      <c r="AK1808" s="30">
        <f t="shared" si="64"/>
        <v>0</v>
      </c>
      <c r="AN1808" s="30">
        <f t="shared" si="65"/>
        <v>0</v>
      </c>
    </row>
    <row r="1809" spans="1:40" ht="12" customHeight="1">
      <c r="A1809" s="20">
        <v>1818</v>
      </c>
      <c r="B1809" s="21" t="e">
        <f>INDEX(Refs!A:A,MATCH($C1809,Refs!$I:$I,0))</f>
        <v>#N/A</v>
      </c>
      <c r="D1809" s="21" t="e">
        <f>INDEX(Refs!L:L,MATCH($C1809,Refs!$I:$I,0))</f>
        <v>#N/A</v>
      </c>
      <c r="E1809" s="21" t="e">
        <f>INDEX(Refs!S:S,MATCH($C1809,Refs!$I:$I,0))</f>
        <v>#N/A</v>
      </c>
      <c r="AK1809" s="30">
        <f t="shared" si="64"/>
        <v>0</v>
      </c>
      <c r="AN1809" s="30">
        <f t="shared" si="65"/>
        <v>0</v>
      </c>
    </row>
    <row r="1810" spans="1:40" ht="12" customHeight="1">
      <c r="A1810" s="20">
        <v>1819</v>
      </c>
      <c r="B1810" s="21" t="e">
        <f>INDEX(Refs!A:A,MATCH($C1810,Refs!$I:$I,0))</f>
        <v>#N/A</v>
      </c>
      <c r="D1810" s="21" t="e">
        <f>INDEX(Refs!L:L,MATCH($C1810,Refs!$I:$I,0))</f>
        <v>#N/A</v>
      </c>
      <c r="E1810" s="21" t="e">
        <f>INDEX(Refs!S:S,MATCH($C1810,Refs!$I:$I,0))</f>
        <v>#N/A</v>
      </c>
      <c r="AK1810" s="30">
        <f t="shared" si="64"/>
        <v>0</v>
      </c>
      <c r="AN1810" s="30">
        <f t="shared" si="65"/>
        <v>0</v>
      </c>
    </row>
    <row r="1811" spans="1:40" ht="12" customHeight="1">
      <c r="A1811" s="20">
        <v>1820</v>
      </c>
      <c r="B1811" s="21" t="e">
        <f>INDEX(Refs!A:A,MATCH($C1811,Refs!$I:$I,0))</f>
        <v>#N/A</v>
      </c>
      <c r="D1811" s="21" t="e">
        <f>INDEX(Refs!L:L,MATCH($C1811,Refs!$I:$I,0))</f>
        <v>#N/A</v>
      </c>
      <c r="E1811" s="21" t="e">
        <f>INDEX(Refs!S:S,MATCH($C1811,Refs!$I:$I,0))</f>
        <v>#N/A</v>
      </c>
      <c r="AK1811" s="30">
        <f t="shared" si="64"/>
        <v>0</v>
      </c>
      <c r="AN1811" s="30">
        <f t="shared" si="65"/>
        <v>0</v>
      </c>
    </row>
    <row r="1812" spans="1:40" ht="12" customHeight="1">
      <c r="A1812" s="20">
        <v>1821</v>
      </c>
      <c r="B1812" s="21" t="e">
        <f>INDEX(Refs!A:A,MATCH($C1812,Refs!$I:$I,0))</f>
        <v>#N/A</v>
      </c>
      <c r="D1812" s="21" t="e">
        <f>INDEX(Refs!L:L,MATCH($C1812,Refs!$I:$I,0))</f>
        <v>#N/A</v>
      </c>
      <c r="E1812" s="21" t="e">
        <f>INDEX(Refs!S:S,MATCH($C1812,Refs!$I:$I,0))</f>
        <v>#N/A</v>
      </c>
      <c r="AK1812" s="30">
        <f t="shared" si="64"/>
        <v>0</v>
      </c>
      <c r="AN1812" s="30">
        <f t="shared" si="65"/>
        <v>0</v>
      </c>
    </row>
    <row r="1813" spans="1:40" ht="12" customHeight="1">
      <c r="A1813" s="20">
        <v>1822</v>
      </c>
      <c r="B1813" s="21" t="e">
        <f>INDEX(Refs!A:A,MATCH($C1813,Refs!$I:$I,0))</f>
        <v>#N/A</v>
      </c>
      <c r="D1813" s="21" t="e">
        <f>INDEX(Refs!L:L,MATCH($C1813,Refs!$I:$I,0))</f>
        <v>#N/A</v>
      </c>
      <c r="E1813" s="21" t="e">
        <f>INDEX(Refs!S:S,MATCH($C1813,Refs!$I:$I,0))</f>
        <v>#N/A</v>
      </c>
      <c r="AK1813" s="30">
        <f t="shared" si="64"/>
        <v>0</v>
      </c>
      <c r="AN1813" s="30">
        <f t="shared" si="65"/>
        <v>0</v>
      </c>
    </row>
    <row r="1814" spans="1:40" ht="12" customHeight="1">
      <c r="A1814" s="20">
        <v>1823</v>
      </c>
      <c r="B1814" s="21" t="e">
        <f>INDEX(Refs!A:A,MATCH($C1814,Refs!$I:$I,0))</f>
        <v>#N/A</v>
      </c>
      <c r="D1814" s="21" t="e">
        <f>INDEX(Refs!L:L,MATCH($C1814,Refs!$I:$I,0))</f>
        <v>#N/A</v>
      </c>
      <c r="E1814" s="21" t="e">
        <f>INDEX(Refs!S:S,MATCH($C1814,Refs!$I:$I,0))</f>
        <v>#N/A</v>
      </c>
      <c r="AK1814" s="30">
        <f t="shared" si="64"/>
        <v>0</v>
      </c>
      <c r="AN1814" s="30">
        <f t="shared" si="65"/>
        <v>0</v>
      </c>
    </row>
    <row r="1815" spans="1:40" ht="12" customHeight="1">
      <c r="A1815" s="20">
        <v>1824</v>
      </c>
      <c r="B1815" s="21" t="e">
        <f>INDEX(Refs!A:A,MATCH($C1815,Refs!$I:$I,0))</f>
        <v>#N/A</v>
      </c>
      <c r="D1815" s="21" t="e">
        <f>INDEX(Refs!L:L,MATCH($C1815,Refs!$I:$I,0))</f>
        <v>#N/A</v>
      </c>
      <c r="E1815" s="21" t="e">
        <f>INDEX(Refs!S:S,MATCH($C1815,Refs!$I:$I,0))</f>
        <v>#N/A</v>
      </c>
      <c r="AK1815" s="30">
        <f t="shared" si="64"/>
        <v>0</v>
      </c>
      <c r="AN1815" s="30">
        <f t="shared" si="65"/>
        <v>0</v>
      </c>
    </row>
    <row r="1816" spans="1:40" ht="12" customHeight="1">
      <c r="A1816" s="20">
        <v>1825</v>
      </c>
      <c r="B1816" s="21" t="e">
        <f>INDEX(Refs!A:A,MATCH($C1816,Refs!$I:$I,0))</f>
        <v>#N/A</v>
      </c>
      <c r="D1816" s="21" t="e">
        <f>INDEX(Refs!L:L,MATCH($C1816,Refs!$I:$I,0))</f>
        <v>#N/A</v>
      </c>
      <c r="E1816" s="21" t="e">
        <f>INDEX(Refs!S:S,MATCH($C1816,Refs!$I:$I,0))</f>
        <v>#N/A</v>
      </c>
      <c r="AK1816" s="30">
        <f t="shared" si="64"/>
        <v>0</v>
      </c>
      <c r="AN1816" s="30">
        <f t="shared" si="65"/>
        <v>0</v>
      </c>
    </row>
    <row r="1817" spans="1:40" ht="12" customHeight="1">
      <c r="A1817" s="20">
        <v>1826</v>
      </c>
      <c r="B1817" s="21" t="e">
        <f>INDEX(Refs!A:A,MATCH($C1817,Refs!$I:$I,0))</f>
        <v>#N/A</v>
      </c>
      <c r="D1817" s="21" t="e">
        <f>INDEX(Refs!L:L,MATCH($C1817,Refs!$I:$I,0))</f>
        <v>#N/A</v>
      </c>
      <c r="E1817" s="21" t="e">
        <f>INDEX(Refs!S:S,MATCH($C1817,Refs!$I:$I,0))</f>
        <v>#N/A</v>
      </c>
      <c r="AK1817" s="30">
        <f t="shared" si="64"/>
        <v>0</v>
      </c>
      <c r="AN1817" s="30">
        <f t="shared" si="65"/>
        <v>0</v>
      </c>
    </row>
    <row r="1818" spans="1:40" ht="12" customHeight="1">
      <c r="A1818" s="20">
        <v>1827</v>
      </c>
      <c r="B1818" s="21" t="e">
        <f>INDEX(Refs!A:A,MATCH($C1818,Refs!$I:$I,0))</f>
        <v>#N/A</v>
      </c>
      <c r="D1818" s="21" t="e">
        <f>INDEX(Refs!L:L,MATCH($C1818,Refs!$I:$I,0))</f>
        <v>#N/A</v>
      </c>
      <c r="E1818" s="21" t="e">
        <f>INDEX(Refs!S:S,MATCH($C1818,Refs!$I:$I,0))</f>
        <v>#N/A</v>
      </c>
      <c r="AK1818" s="30">
        <f t="shared" si="64"/>
        <v>0</v>
      </c>
      <c r="AN1818" s="30">
        <f t="shared" si="65"/>
        <v>0</v>
      </c>
    </row>
    <row r="1819" spans="1:40" ht="12" customHeight="1">
      <c r="A1819" s="20">
        <v>1828</v>
      </c>
      <c r="B1819" s="21" t="e">
        <f>INDEX(Refs!A:A,MATCH($C1819,Refs!$I:$I,0))</f>
        <v>#N/A</v>
      </c>
      <c r="D1819" s="21" t="e">
        <f>INDEX(Refs!L:L,MATCH($C1819,Refs!$I:$I,0))</f>
        <v>#N/A</v>
      </c>
      <c r="E1819" s="21" t="e">
        <f>INDEX(Refs!S:S,MATCH($C1819,Refs!$I:$I,0))</f>
        <v>#N/A</v>
      </c>
      <c r="AK1819" s="30">
        <f t="shared" si="64"/>
        <v>0</v>
      </c>
      <c r="AN1819" s="30">
        <f t="shared" si="65"/>
        <v>0</v>
      </c>
    </row>
    <row r="1820" spans="1:40" ht="12" customHeight="1">
      <c r="A1820" s="20">
        <v>1829</v>
      </c>
      <c r="B1820" s="21" t="e">
        <f>INDEX(Refs!A:A,MATCH($C1820,Refs!$I:$I,0))</f>
        <v>#N/A</v>
      </c>
      <c r="D1820" s="21" t="e">
        <f>INDEX(Refs!L:L,MATCH($C1820,Refs!$I:$I,0))</f>
        <v>#N/A</v>
      </c>
      <c r="E1820" s="21" t="e">
        <f>INDEX(Refs!S:S,MATCH($C1820,Refs!$I:$I,0))</f>
        <v>#N/A</v>
      </c>
      <c r="AK1820" s="30">
        <f t="shared" si="64"/>
        <v>0</v>
      </c>
      <c r="AN1820" s="30">
        <f t="shared" si="65"/>
        <v>0</v>
      </c>
    </row>
    <row r="1821" spans="1:40" ht="12" customHeight="1">
      <c r="A1821" s="20">
        <v>1830</v>
      </c>
      <c r="B1821" s="21" t="e">
        <f>INDEX(Refs!A:A,MATCH($C1821,Refs!$I:$I,0))</f>
        <v>#N/A</v>
      </c>
      <c r="D1821" s="21" t="e">
        <f>INDEX(Refs!L:L,MATCH($C1821,Refs!$I:$I,0))</f>
        <v>#N/A</v>
      </c>
      <c r="E1821" s="21" t="e">
        <f>INDEX(Refs!S:S,MATCH($C1821,Refs!$I:$I,0))</f>
        <v>#N/A</v>
      </c>
      <c r="AK1821" s="30">
        <f t="shared" si="64"/>
        <v>0</v>
      </c>
      <c r="AN1821" s="30">
        <f t="shared" si="65"/>
        <v>0</v>
      </c>
    </row>
    <row r="1822" spans="1:40" ht="12" customHeight="1">
      <c r="A1822" s="20">
        <v>1831</v>
      </c>
      <c r="B1822" s="21" t="e">
        <f>INDEX(Refs!A:A,MATCH($C1822,Refs!$I:$I,0))</f>
        <v>#N/A</v>
      </c>
      <c r="D1822" s="21" t="e">
        <f>INDEX(Refs!L:L,MATCH($C1822,Refs!$I:$I,0))</f>
        <v>#N/A</v>
      </c>
      <c r="E1822" s="21" t="e">
        <f>INDEX(Refs!S:S,MATCH($C1822,Refs!$I:$I,0))</f>
        <v>#N/A</v>
      </c>
      <c r="AK1822" s="30">
        <f t="shared" si="64"/>
        <v>0</v>
      </c>
      <c r="AN1822" s="30">
        <f t="shared" si="65"/>
        <v>0</v>
      </c>
    </row>
    <row r="1823" spans="1:40" ht="12" customHeight="1">
      <c r="A1823" s="20">
        <v>1832</v>
      </c>
      <c r="B1823" s="21" t="e">
        <f>INDEX(Refs!A:A,MATCH($C1823,Refs!$I:$I,0))</f>
        <v>#N/A</v>
      </c>
      <c r="D1823" s="21" t="e">
        <f>INDEX(Refs!L:L,MATCH($C1823,Refs!$I:$I,0))</f>
        <v>#N/A</v>
      </c>
      <c r="E1823" s="21" t="e">
        <f>INDEX(Refs!S:S,MATCH($C1823,Refs!$I:$I,0))</f>
        <v>#N/A</v>
      </c>
      <c r="AK1823" s="30">
        <f t="shared" si="64"/>
        <v>0</v>
      </c>
      <c r="AN1823" s="30">
        <f t="shared" si="65"/>
        <v>0</v>
      </c>
    </row>
    <row r="1824" spans="1:40" ht="12" customHeight="1">
      <c r="A1824" s="20">
        <v>1833</v>
      </c>
      <c r="B1824" s="21" t="e">
        <f>INDEX(Refs!A:A,MATCH($C1824,Refs!$I:$I,0))</f>
        <v>#N/A</v>
      </c>
      <c r="D1824" s="21" t="e">
        <f>INDEX(Refs!L:L,MATCH($C1824,Refs!$I:$I,0))</f>
        <v>#N/A</v>
      </c>
      <c r="E1824" s="21" t="e">
        <f>INDEX(Refs!S:S,MATCH($C1824,Refs!$I:$I,0))</f>
        <v>#N/A</v>
      </c>
      <c r="AK1824" s="30">
        <f t="shared" si="64"/>
        <v>0</v>
      </c>
      <c r="AN1824" s="30">
        <f t="shared" si="65"/>
        <v>0</v>
      </c>
    </row>
    <row r="1825" spans="1:40" ht="12" customHeight="1">
      <c r="A1825" s="20">
        <v>1834</v>
      </c>
      <c r="B1825" s="21" t="e">
        <f>INDEX(Refs!A:A,MATCH($C1825,Refs!$I:$I,0))</f>
        <v>#N/A</v>
      </c>
      <c r="D1825" s="21" t="e">
        <f>INDEX(Refs!L:L,MATCH($C1825,Refs!$I:$I,0))</f>
        <v>#N/A</v>
      </c>
      <c r="E1825" s="21" t="e">
        <f>INDEX(Refs!S:S,MATCH($C1825,Refs!$I:$I,0))</f>
        <v>#N/A</v>
      </c>
      <c r="AK1825" s="30">
        <f t="shared" si="64"/>
        <v>0</v>
      </c>
      <c r="AN1825" s="30">
        <f t="shared" si="65"/>
        <v>0</v>
      </c>
    </row>
    <row r="1826" spans="1:40" ht="12" customHeight="1">
      <c r="A1826" s="20">
        <v>1835</v>
      </c>
      <c r="B1826" s="21" t="e">
        <f>INDEX(Refs!A:A,MATCH($C1826,Refs!$I:$I,0))</f>
        <v>#N/A</v>
      </c>
      <c r="D1826" s="21" t="e">
        <f>INDEX(Refs!L:L,MATCH($C1826,Refs!$I:$I,0))</f>
        <v>#N/A</v>
      </c>
      <c r="E1826" s="21" t="e">
        <f>INDEX(Refs!S:S,MATCH($C1826,Refs!$I:$I,0))</f>
        <v>#N/A</v>
      </c>
      <c r="AK1826" s="30">
        <f t="shared" si="64"/>
        <v>0</v>
      </c>
      <c r="AN1826" s="30">
        <f t="shared" si="65"/>
        <v>0</v>
      </c>
    </row>
    <row r="1827" spans="1:40" ht="12" customHeight="1">
      <c r="A1827" s="20">
        <v>1836</v>
      </c>
      <c r="B1827" s="21" t="e">
        <f>INDEX(Refs!A:A,MATCH($C1827,Refs!$I:$I,0))</f>
        <v>#N/A</v>
      </c>
      <c r="D1827" s="21" t="e">
        <f>INDEX(Refs!L:L,MATCH($C1827,Refs!$I:$I,0))</f>
        <v>#N/A</v>
      </c>
      <c r="E1827" s="21" t="e">
        <f>INDEX(Refs!S:S,MATCH($C1827,Refs!$I:$I,0))</f>
        <v>#N/A</v>
      </c>
      <c r="AK1827" s="30">
        <f t="shared" si="64"/>
        <v>0</v>
      </c>
      <c r="AN1827" s="30">
        <f t="shared" si="65"/>
        <v>0</v>
      </c>
    </row>
    <row r="1828" spans="1:40" ht="12" customHeight="1">
      <c r="A1828" s="20">
        <v>1837</v>
      </c>
      <c r="B1828" s="21" t="e">
        <f>INDEX(Refs!A:A,MATCH($C1828,Refs!$I:$I,0))</f>
        <v>#N/A</v>
      </c>
      <c r="D1828" s="21" t="e">
        <f>INDEX(Refs!L:L,MATCH($C1828,Refs!$I:$I,0))</f>
        <v>#N/A</v>
      </c>
      <c r="E1828" s="21" t="e">
        <f>INDEX(Refs!S:S,MATCH($C1828,Refs!$I:$I,0))</f>
        <v>#N/A</v>
      </c>
      <c r="AK1828" s="30">
        <f t="shared" si="64"/>
        <v>0</v>
      </c>
      <c r="AN1828" s="30">
        <f t="shared" si="65"/>
        <v>0</v>
      </c>
    </row>
    <row r="1829" spans="1:40" ht="12" customHeight="1">
      <c r="A1829" s="20">
        <v>1838</v>
      </c>
      <c r="B1829" s="21" t="e">
        <f>INDEX(Refs!A:A,MATCH($C1829,Refs!$I:$I,0))</f>
        <v>#N/A</v>
      </c>
      <c r="D1829" s="21" t="e">
        <f>INDEX(Refs!L:L,MATCH($C1829,Refs!$I:$I,0))</f>
        <v>#N/A</v>
      </c>
      <c r="E1829" s="21" t="e">
        <f>INDEX(Refs!S:S,MATCH($C1829,Refs!$I:$I,0))</f>
        <v>#N/A</v>
      </c>
      <c r="AK1829" s="30">
        <f t="shared" si="64"/>
        <v>0</v>
      </c>
      <c r="AN1829" s="30">
        <f t="shared" si="65"/>
        <v>0</v>
      </c>
    </row>
    <row r="1830" spans="1:40" ht="12" customHeight="1">
      <c r="A1830" s="20">
        <v>1839</v>
      </c>
      <c r="B1830" s="21" t="e">
        <f>INDEX(Refs!A:A,MATCH($C1830,Refs!$I:$I,0))</f>
        <v>#N/A</v>
      </c>
      <c r="D1830" s="21" t="e">
        <f>INDEX(Refs!L:L,MATCH($C1830,Refs!$I:$I,0))</f>
        <v>#N/A</v>
      </c>
      <c r="E1830" s="21" t="e">
        <f>INDEX(Refs!S:S,MATCH($C1830,Refs!$I:$I,0))</f>
        <v>#N/A</v>
      </c>
      <c r="AK1830" s="30">
        <f t="shared" si="64"/>
        <v>0</v>
      </c>
      <c r="AN1830" s="30">
        <f t="shared" si="65"/>
        <v>0</v>
      </c>
    </row>
    <row r="1831" spans="1:40" ht="12" customHeight="1">
      <c r="A1831" s="20">
        <v>1840</v>
      </c>
      <c r="B1831" s="21" t="e">
        <f>INDEX(Refs!A:A,MATCH($C1831,Refs!$I:$I,0))</f>
        <v>#N/A</v>
      </c>
      <c r="D1831" s="21" t="e">
        <f>INDEX(Refs!L:L,MATCH($C1831,Refs!$I:$I,0))</f>
        <v>#N/A</v>
      </c>
      <c r="E1831" s="21" t="e">
        <f>INDEX(Refs!S:S,MATCH($C1831,Refs!$I:$I,0))</f>
        <v>#N/A</v>
      </c>
      <c r="AK1831" s="30">
        <f t="shared" si="64"/>
        <v>0</v>
      </c>
      <c r="AN1831" s="30">
        <f t="shared" si="65"/>
        <v>0</v>
      </c>
    </row>
    <row r="1832" spans="1:40" ht="12" customHeight="1">
      <c r="A1832" s="20">
        <v>1841</v>
      </c>
      <c r="B1832" s="21" t="e">
        <f>INDEX(Refs!A:A,MATCH($C1832,Refs!$I:$I,0))</f>
        <v>#N/A</v>
      </c>
      <c r="D1832" s="21" t="e">
        <f>INDEX(Refs!L:L,MATCH($C1832,Refs!$I:$I,0))</f>
        <v>#N/A</v>
      </c>
      <c r="E1832" s="21" t="e">
        <f>INDEX(Refs!S:S,MATCH($C1832,Refs!$I:$I,0))</f>
        <v>#N/A</v>
      </c>
      <c r="AK1832" s="30">
        <f t="shared" si="64"/>
        <v>0</v>
      </c>
      <c r="AN1832" s="30">
        <f t="shared" si="65"/>
        <v>0</v>
      </c>
    </row>
    <row r="1833" spans="1:40" ht="12" customHeight="1">
      <c r="A1833" s="20">
        <v>1842</v>
      </c>
      <c r="B1833" s="21" t="e">
        <f>INDEX(Refs!A:A,MATCH($C1833,Refs!$I:$I,0))</f>
        <v>#N/A</v>
      </c>
      <c r="D1833" s="21" t="e">
        <f>INDEX(Refs!L:L,MATCH($C1833,Refs!$I:$I,0))</f>
        <v>#N/A</v>
      </c>
      <c r="E1833" s="21" t="e">
        <f>INDEX(Refs!S:S,MATCH($C1833,Refs!$I:$I,0))</f>
        <v>#N/A</v>
      </c>
      <c r="AK1833" s="30">
        <f t="shared" si="64"/>
        <v>0</v>
      </c>
      <c r="AN1833" s="30">
        <f t="shared" si="65"/>
        <v>0</v>
      </c>
    </row>
    <row r="1834" spans="1:40" ht="12" customHeight="1">
      <c r="A1834" s="20">
        <v>1843</v>
      </c>
      <c r="B1834" s="21" t="e">
        <f>INDEX(Refs!A:A,MATCH($C1834,Refs!$I:$I,0))</f>
        <v>#N/A</v>
      </c>
      <c r="D1834" s="21" t="e">
        <f>INDEX(Refs!L:L,MATCH($C1834,Refs!$I:$I,0))</f>
        <v>#N/A</v>
      </c>
      <c r="E1834" s="21" t="e">
        <f>INDEX(Refs!S:S,MATCH($C1834,Refs!$I:$I,0))</f>
        <v>#N/A</v>
      </c>
      <c r="AK1834" s="30">
        <f t="shared" si="64"/>
        <v>0</v>
      </c>
      <c r="AN1834" s="30">
        <f t="shared" si="65"/>
        <v>0</v>
      </c>
    </row>
    <row r="1835" spans="1:40" ht="12" customHeight="1">
      <c r="A1835" s="20">
        <v>1844</v>
      </c>
      <c r="B1835" s="21" t="e">
        <f>INDEX(Refs!A:A,MATCH($C1835,Refs!$I:$I,0))</f>
        <v>#N/A</v>
      </c>
      <c r="D1835" s="21" t="e">
        <f>INDEX(Refs!L:L,MATCH($C1835,Refs!$I:$I,0))</f>
        <v>#N/A</v>
      </c>
      <c r="E1835" s="21" t="e">
        <f>INDEX(Refs!S:S,MATCH($C1835,Refs!$I:$I,0))</f>
        <v>#N/A</v>
      </c>
      <c r="AK1835" s="30">
        <f t="shared" si="64"/>
        <v>0</v>
      </c>
      <c r="AN1835" s="30">
        <f t="shared" si="65"/>
        <v>0</v>
      </c>
    </row>
    <row r="1836" spans="1:40" ht="12" customHeight="1">
      <c r="A1836" s="20">
        <v>1845</v>
      </c>
      <c r="B1836" s="21" t="e">
        <f>INDEX(Refs!A:A,MATCH($C1836,Refs!$I:$I,0))</f>
        <v>#N/A</v>
      </c>
      <c r="D1836" s="21" t="e">
        <f>INDEX(Refs!L:L,MATCH($C1836,Refs!$I:$I,0))</f>
        <v>#N/A</v>
      </c>
      <c r="E1836" s="21" t="e">
        <f>INDEX(Refs!S:S,MATCH($C1836,Refs!$I:$I,0))</f>
        <v>#N/A</v>
      </c>
      <c r="AK1836" s="30">
        <f t="shared" si="64"/>
        <v>0</v>
      </c>
      <c r="AN1836" s="30">
        <f t="shared" si="65"/>
        <v>0</v>
      </c>
    </row>
    <row r="1837" spans="1:40" ht="12" customHeight="1">
      <c r="A1837" s="20">
        <v>1846</v>
      </c>
      <c r="B1837" s="21" t="e">
        <f>INDEX(Refs!A:A,MATCH($C1837,Refs!$I:$I,0))</f>
        <v>#N/A</v>
      </c>
      <c r="D1837" s="21" t="e">
        <f>INDEX(Refs!L:L,MATCH($C1837,Refs!$I:$I,0))</f>
        <v>#N/A</v>
      </c>
      <c r="E1837" s="21" t="e">
        <f>INDEX(Refs!S:S,MATCH($C1837,Refs!$I:$I,0))</f>
        <v>#N/A</v>
      </c>
      <c r="AK1837" s="30">
        <f t="shared" si="64"/>
        <v>0</v>
      </c>
      <c r="AN1837" s="30">
        <f t="shared" si="65"/>
        <v>0</v>
      </c>
    </row>
    <row r="1838" spans="1:40" ht="12" customHeight="1">
      <c r="A1838" s="20">
        <v>1847</v>
      </c>
      <c r="B1838" s="21" t="e">
        <f>INDEX(Refs!A:A,MATCH($C1838,Refs!$I:$I,0))</f>
        <v>#N/A</v>
      </c>
      <c r="D1838" s="21" t="e">
        <f>INDEX(Refs!L:L,MATCH($C1838,Refs!$I:$I,0))</f>
        <v>#N/A</v>
      </c>
      <c r="E1838" s="21" t="e">
        <f>INDEX(Refs!S:S,MATCH($C1838,Refs!$I:$I,0))</f>
        <v>#N/A</v>
      </c>
      <c r="AK1838" s="30">
        <f t="shared" ref="AK1838:AK1860" si="66">J1838</f>
        <v>0</v>
      </c>
      <c r="AN1838" s="30">
        <f t="shared" ref="AN1838:AN1860" si="67">L1838</f>
        <v>0</v>
      </c>
    </row>
    <row r="1839" spans="1:40" ht="12" customHeight="1">
      <c r="A1839" s="20">
        <v>1848</v>
      </c>
      <c r="B1839" s="21" t="e">
        <f>INDEX(Refs!A:A,MATCH($C1839,Refs!$I:$I,0))</f>
        <v>#N/A</v>
      </c>
      <c r="D1839" s="21" t="e">
        <f>INDEX(Refs!L:L,MATCH($C1839,Refs!$I:$I,0))</f>
        <v>#N/A</v>
      </c>
      <c r="E1839" s="21" t="e">
        <f>INDEX(Refs!S:S,MATCH($C1839,Refs!$I:$I,0))</f>
        <v>#N/A</v>
      </c>
      <c r="AK1839" s="30">
        <f t="shared" si="66"/>
        <v>0</v>
      </c>
      <c r="AN1839" s="30">
        <f t="shared" si="67"/>
        <v>0</v>
      </c>
    </row>
    <row r="1840" spans="1:40" ht="12" customHeight="1">
      <c r="A1840" s="20">
        <v>1849</v>
      </c>
      <c r="B1840" s="21" t="e">
        <f>INDEX(Refs!A:A,MATCH($C1840,Refs!$I:$I,0))</f>
        <v>#N/A</v>
      </c>
      <c r="D1840" s="21" t="e">
        <f>INDEX(Refs!L:L,MATCH($C1840,Refs!$I:$I,0))</f>
        <v>#N/A</v>
      </c>
      <c r="E1840" s="21" t="e">
        <f>INDEX(Refs!S:S,MATCH($C1840,Refs!$I:$I,0))</f>
        <v>#N/A</v>
      </c>
      <c r="AK1840" s="30">
        <f t="shared" si="66"/>
        <v>0</v>
      </c>
      <c r="AN1840" s="30">
        <f t="shared" si="67"/>
        <v>0</v>
      </c>
    </row>
    <row r="1841" spans="1:40" ht="12" customHeight="1">
      <c r="A1841" s="20">
        <v>1850</v>
      </c>
      <c r="B1841" s="21" t="e">
        <f>INDEX(Refs!A:A,MATCH($C1841,Refs!$I:$I,0))</f>
        <v>#N/A</v>
      </c>
      <c r="D1841" s="21" t="e">
        <f>INDEX(Refs!L:L,MATCH($C1841,Refs!$I:$I,0))</f>
        <v>#N/A</v>
      </c>
      <c r="E1841" s="21" t="e">
        <f>INDEX(Refs!S:S,MATCH($C1841,Refs!$I:$I,0))</f>
        <v>#N/A</v>
      </c>
      <c r="AK1841" s="30">
        <f t="shared" si="66"/>
        <v>0</v>
      </c>
      <c r="AN1841" s="30">
        <f t="shared" si="67"/>
        <v>0</v>
      </c>
    </row>
    <row r="1842" spans="1:40" ht="12" customHeight="1">
      <c r="A1842" s="20">
        <v>1851</v>
      </c>
      <c r="B1842" s="21" t="e">
        <f>INDEX(Refs!A:A,MATCH($C1842,Refs!$I:$I,0))</f>
        <v>#N/A</v>
      </c>
      <c r="D1842" s="21" t="e">
        <f>INDEX(Refs!L:L,MATCH($C1842,Refs!$I:$I,0))</f>
        <v>#N/A</v>
      </c>
      <c r="E1842" s="21" t="e">
        <f>INDEX(Refs!S:S,MATCH($C1842,Refs!$I:$I,0))</f>
        <v>#N/A</v>
      </c>
      <c r="AK1842" s="30">
        <f t="shared" si="66"/>
        <v>0</v>
      </c>
      <c r="AN1842" s="30">
        <f t="shared" si="67"/>
        <v>0</v>
      </c>
    </row>
    <row r="1843" spans="1:40" ht="12" customHeight="1">
      <c r="A1843" s="20">
        <v>1852</v>
      </c>
      <c r="B1843" s="21" t="e">
        <f>INDEX(Refs!A:A,MATCH($C1843,Refs!$I:$I,0))</f>
        <v>#N/A</v>
      </c>
      <c r="D1843" s="21" t="e">
        <f>INDEX(Refs!L:L,MATCH($C1843,Refs!$I:$I,0))</f>
        <v>#N/A</v>
      </c>
      <c r="E1843" s="21" t="e">
        <f>INDEX(Refs!S:S,MATCH($C1843,Refs!$I:$I,0))</f>
        <v>#N/A</v>
      </c>
      <c r="AK1843" s="30">
        <f t="shared" si="66"/>
        <v>0</v>
      </c>
      <c r="AN1843" s="30">
        <f t="shared" si="67"/>
        <v>0</v>
      </c>
    </row>
    <row r="1844" spans="1:40" ht="12" customHeight="1">
      <c r="A1844" s="20">
        <v>1853</v>
      </c>
      <c r="B1844" s="21" t="e">
        <f>INDEX(Refs!A:A,MATCH($C1844,Refs!$I:$I,0))</f>
        <v>#N/A</v>
      </c>
      <c r="D1844" s="21" t="e">
        <f>INDEX(Refs!L:L,MATCH($C1844,Refs!$I:$I,0))</f>
        <v>#N/A</v>
      </c>
      <c r="E1844" s="21" t="e">
        <f>INDEX(Refs!S:S,MATCH($C1844,Refs!$I:$I,0))</f>
        <v>#N/A</v>
      </c>
      <c r="AK1844" s="30">
        <f t="shared" si="66"/>
        <v>0</v>
      </c>
      <c r="AN1844" s="30">
        <f t="shared" si="67"/>
        <v>0</v>
      </c>
    </row>
    <row r="1845" spans="1:40" ht="12" customHeight="1">
      <c r="A1845" s="20">
        <v>1854</v>
      </c>
      <c r="B1845" s="21" t="e">
        <f>INDEX(Refs!A:A,MATCH($C1845,Refs!$I:$I,0))</f>
        <v>#N/A</v>
      </c>
      <c r="D1845" s="21" t="e">
        <f>INDEX(Refs!L:L,MATCH($C1845,Refs!$I:$I,0))</f>
        <v>#N/A</v>
      </c>
      <c r="E1845" s="21" t="e">
        <f>INDEX(Refs!S:S,MATCH($C1845,Refs!$I:$I,0))</f>
        <v>#N/A</v>
      </c>
      <c r="AK1845" s="30">
        <f t="shared" si="66"/>
        <v>0</v>
      </c>
      <c r="AN1845" s="30">
        <f t="shared" si="67"/>
        <v>0</v>
      </c>
    </row>
    <row r="1846" spans="1:40" ht="12" customHeight="1">
      <c r="A1846" s="20">
        <v>1855</v>
      </c>
      <c r="B1846" s="21" t="e">
        <f>INDEX(Refs!A:A,MATCH($C1846,Refs!$I:$I,0))</f>
        <v>#N/A</v>
      </c>
      <c r="D1846" s="21" t="e">
        <f>INDEX(Refs!L:L,MATCH($C1846,Refs!$I:$I,0))</f>
        <v>#N/A</v>
      </c>
      <c r="E1846" s="21" t="e">
        <f>INDEX(Refs!S:S,MATCH($C1846,Refs!$I:$I,0))</f>
        <v>#N/A</v>
      </c>
      <c r="AK1846" s="30">
        <f t="shared" si="66"/>
        <v>0</v>
      </c>
      <c r="AN1846" s="30">
        <f t="shared" si="67"/>
        <v>0</v>
      </c>
    </row>
    <row r="1847" spans="1:40" ht="12" customHeight="1">
      <c r="A1847" s="20">
        <v>1856</v>
      </c>
      <c r="B1847" s="21" t="e">
        <f>INDEX(Refs!A:A,MATCH($C1847,Refs!$I:$I,0))</f>
        <v>#N/A</v>
      </c>
      <c r="D1847" s="21" t="e">
        <f>INDEX(Refs!L:L,MATCH($C1847,Refs!$I:$I,0))</f>
        <v>#N/A</v>
      </c>
      <c r="E1847" s="21" t="e">
        <f>INDEX(Refs!S:S,MATCH($C1847,Refs!$I:$I,0))</f>
        <v>#N/A</v>
      </c>
      <c r="AK1847" s="30">
        <f t="shared" si="66"/>
        <v>0</v>
      </c>
      <c r="AN1847" s="30">
        <f t="shared" si="67"/>
        <v>0</v>
      </c>
    </row>
    <row r="1848" spans="1:40" ht="12" customHeight="1">
      <c r="A1848" s="20">
        <v>1857</v>
      </c>
      <c r="B1848" s="21" t="e">
        <f>INDEX(Refs!A:A,MATCH($C1848,Refs!$I:$I,0))</f>
        <v>#N/A</v>
      </c>
      <c r="D1848" s="21" t="e">
        <f>INDEX(Refs!L:L,MATCH($C1848,Refs!$I:$I,0))</f>
        <v>#N/A</v>
      </c>
      <c r="E1848" s="21" t="e">
        <f>INDEX(Refs!S:S,MATCH($C1848,Refs!$I:$I,0))</f>
        <v>#N/A</v>
      </c>
      <c r="AK1848" s="30">
        <f t="shared" si="66"/>
        <v>0</v>
      </c>
      <c r="AN1848" s="30">
        <f t="shared" si="67"/>
        <v>0</v>
      </c>
    </row>
    <row r="1849" spans="1:40" ht="12" customHeight="1">
      <c r="A1849" s="20">
        <v>1858</v>
      </c>
      <c r="B1849" s="21" t="e">
        <f>INDEX(Refs!A:A,MATCH($C1849,Refs!$I:$I,0))</f>
        <v>#N/A</v>
      </c>
      <c r="D1849" s="21" t="e">
        <f>INDEX(Refs!L:L,MATCH($C1849,Refs!$I:$I,0))</f>
        <v>#N/A</v>
      </c>
      <c r="E1849" s="21" t="e">
        <f>INDEX(Refs!S:S,MATCH($C1849,Refs!$I:$I,0))</f>
        <v>#N/A</v>
      </c>
      <c r="AK1849" s="30">
        <f t="shared" si="66"/>
        <v>0</v>
      </c>
      <c r="AN1849" s="30">
        <f t="shared" si="67"/>
        <v>0</v>
      </c>
    </row>
    <row r="1850" spans="1:40" ht="12" customHeight="1">
      <c r="A1850" s="20">
        <v>1859</v>
      </c>
      <c r="B1850" s="21" t="e">
        <f>INDEX(Refs!A:A,MATCH($C1850,Refs!$I:$I,0))</f>
        <v>#N/A</v>
      </c>
      <c r="D1850" s="21" t="e">
        <f>INDEX(Refs!L:L,MATCH($C1850,Refs!$I:$I,0))</f>
        <v>#N/A</v>
      </c>
      <c r="E1850" s="21" t="e">
        <f>INDEX(Refs!S:S,MATCH($C1850,Refs!$I:$I,0))</f>
        <v>#N/A</v>
      </c>
      <c r="AK1850" s="30">
        <f t="shared" si="66"/>
        <v>0</v>
      </c>
      <c r="AN1850" s="30">
        <f t="shared" si="67"/>
        <v>0</v>
      </c>
    </row>
    <row r="1851" spans="1:40" ht="12" customHeight="1">
      <c r="A1851" s="20">
        <v>1860</v>
      </c>
      <c r="B1851" s="21" t="e">
        <f>INDEX(Refs!A:A,MATCH($C1851,Refs!$I:$I,0))</f>
        <v>#N/A</v>
      </c>
      <c r="D1851" s="21" t="e">
        <f>INDEX(Refs!L:L,MATCH($C1851,Refs!$I:$I,0))</f>
        <v>#N/A</v>
      </c>
      <c r="E1851" s="21" t="e">
        <f>INDEX(Refs!S:S,MATCH($C1851,Refs!$I:$I,0))</f>
        <v>#N/A</v>
      </c>
      <c r="AK1851" s="30">
        <f t="shared" si="66"/>
        <v>0</v>
      </c>
      <c r="AN1851" s="30">
        <f t="shared" si="67"/>
        <v>0</v>
      </c>
    </row>
    <row r="1852" spans="1:40" ht="12" customHeight="1">
      <c r="A1852" s="20">
        <v>1861</v>
      </c>
      <c r="B1852" s="21" t="e">
        <f>INDEX(Refs!A:A,MATCH($C1852,Refs!$I:$I,0))</f>
        <v>#N/A</v>
      </c>
      <c r="D1852" s="21" t="e">
        <f>INDEX(Refs!L:L,MATCH($C1852,Refs!$I:$I,0))</f>
        <v>#N/A</v>
      </c>
      <c r="E1852" s="21" t="e">
        <f>INDEX(Refs!S:S,MATCH($C1852,Refs!$I:$I,0))</f>
        <v>#N/A</v>
      </c>
      <c r="AK1852" s="30">
        <f t="shared" si="66"/>
        <v>0</v>
      </c>
      <c r="AN1852" s="30">
        <f t="shared" si="67"/>
        <v>0</v>
      </c>
    </row>
    <row r="1853" spans="1:40" ht="12" customHeight="1">
      <c r="A1853" s="20">
        <v>1862</v>
      </c>
      <c r="B1853" s="21" t="e">
        <f>INDEX(Refs!A:A,MATCH($C1853,Refs!$I:$I,0))</f>
        <v>#N/A</v>
      </c>
      <c r="D1853" s="21" t="e">
        <f>INDEX(Refs!L:L,MATCH($C1853,Refs!$I:$I,0))</f>
        <v>#N/A</v>
      </c>
      <c r="E1853" s="21" t="e">
        <f>INDEX(Refs!S:S,MATCH($C1853,Refs!$I:$I,0))</f>
        <v>#N/A</v>
      </c>
      <c r="AK1853" s="30">
        <f t="shared" si="66"/>
        <v>0</v>
      </c>
      <c r="AN1853" s="30">
        <f t="shared" si="67"/>
        <v>0</v>
      </c>
    </row>
    <row r="1854" spans="1:40" ht="12" customHeight="1">
      <c r="A1854" s="20">
        <v>1863</v>
      </c>
      <c r="B1854" s="21" t="e">
        <f>INDEX(Refs!A:A,MATCH($C1854,Refs!$I:$I,0))</f>
        <v>#N/A</v>
      </c>
      <c r="D1854" s="21" t="e">
        <f>INDEX(Refs!L:L,MATCH($C1854,Refs!$I:$I,0))</f>
        <v>#N/A</v>
      </c>
      <c r="E1854" s="21" t="e">
        <f>INDEX(Refs!S:S,MATCH($C1854,Refs!$I:$I,0))</f>
        <v>#N/A</v>
      </c>
      <c r="AK1854" s="30">
        <f t="shared" si="66"/>
        <v>0</v>
      </c>
      <c r="AN1854" s="30">
        <f t="shared" si="67"/>
        <v>0</v>
      </c>
    </row>
    <row r="1855" spans="1:40" ht="12" customHeight="1">
      <c r="A1855" s="20">
        <v>1864</v>
      </c>
      <c r="B1855" s="21" t="e">
        <f>INDEX(Refs!A:A,MATCH($C1855,Refs!$I:$I,0))</f>
        <v>#N/A</v>
      </c>
      <c r="D1855" s="21" t="e">
        <f>INDEX(Refs!L:L,MATCH($C1855,Refs!$I:$I,0))</f>
        <v>#N/A</v>
      </c>
      <c r="E1855" s="21" t="e">
        <f>INDEX(Refs!S:S,MATCH($C1855,Refs!$I:$I,0))</f>
        <v>#N/A</v>
      </c>
      <c r="AK1855" s="30">
        <f t="shared" si="66"/>
        <v>0</v>
      </c>
      <c r="AN1855" s="30">
        <f t="shared" si="67"/>
        <v>0</v>
      </c>
    </row>
    <row r="1856" spans="1:40" ht="12" customHeight="1">
      <c r="A1856" s="20">
        <v>1865</v>
      </c>
      <c r="B1856" s="21" t="e">
        <f>INDEX(Refs!A:A,MATCH($C1856,Refs!$I:$I,0))</f>
        <v>#N/A</v>
      </c>
      <c r="D1856" s="21" t="e">
        <f>INDEX(Refs!L:L,MATCH($C1856,Refs!$I:$I,0))</f>
        <v>#N/A</v>
      </c>
      <c r="E1856" s="21" t="e">
        <f>INDEX(Refs!S:S,MATCH($C1856,Refs!$I:$I,0))</f>
        <v>#N/A</v>
      </c>
      <c r="AK1856" s="30">
        <f t="shared" si="66"/>
        <v>0</v>
      </c>
      <c r="AN1856" s="30">
        <f t="shared" si="67"/>
        <v>0</v>
      </c>
    </row>
    <row r="1857" spans="1:40" ht="12" customHeight="1">
      <c r="A1857" s="20">
        <v>1866</v>
      </c>
      <c r="B1857" s="21" t="e">
        <f>INDEX(Refs!A:A,MATCH($C1857,Refs!$I:$I,0))</f>
        <v>#N/A</v>
      </c>
      <c r="D1857" s="21" t="e">
        <f>INDEX(Refs!L:L,MATCH($C1857,Refs!$I:$I,0))</f>
        <v>#N/A</v>
      </c>
      <c r="E1857" s="21" t="e">
        <f>INDEX(Refs!S:S,MATCH($C1857,Refs!$I:$I,0))</f>
        <v>#N/A</v>
      </c>
      <c r="AK1857" s="30">
        <f t="shared" si="66"/>
        <v>0</v>
      </c>
      <c r="AN1857" s="30">
        <f t="shared" si="67"/>
        <v>0</v>
      </c>
    </row>
    <row r="1858" spans="1:40" ht="12" customHeight="1">
      <c r="A1858" s="20">
        <v>1867</v>
      </c>
      <c r="B1858" s="21" t="e">
        <f>INDEX(Refs!A:A,MATCH($C1858,Refs!$I:$I,0))</f>
        <v>#N/A</v>
      </c>
      <c r="D1858" s="21" t="e">
        <f>INDEX(Refs!L:L,MATCH($C1858,Refs!$I:$I,0))</f>
        <v>#N/A</v>
      </c>
      <c r="E1858" s="21" t="e">
        <f>INDEX(Refs!S:S,MATCH($C1858,Refs!$I:$I,0))</f>
        <v>#N/A</v>
      </c>
      <c r="AK1858" s="30">
        <f t="shared" si="66"/>
        <v>0</v>
      </c>
      <c r="AN1858" s="30">
        <f t="shared" si="67"/>
        <v>0</v>
      </c>
    </row>
    <row r="1859" spans="1:40" ht="12" customHeight="1">
      <c r="A1859" s="20">
        <v>1868</v>
      </c>
      <c r="B1859" s="21" t="e">
        <f>INDEX(Refs!A:A,MATCH($C1859,Refs!$I:$I,0))</f>
        <v>#N/A</v>
      </c>
      <c r="D1859" s="21" t="e">
        <f>INDEX(Refs!L:L,MATCH($C1859,Refs!$I:$I,0))</f>
        <v>#N/A</v>
      </c>
      <c r="E1859" s="21" t="e">
        <f>INDEX(Refs!S:S,MATCH($C1859,Refs!$I:$I,0))</f>
        <v>#N/A</v>
      </c>
      <c r="AK1859" s="30">
        <f t="shared" si="66"/>
        <v>0</v>
      </c>
      <c r="AN1859" s="30">
        <f t="shared" si="67"/>
        <v>0</v>
      </c>
    </row>
    <row r="1860" spans="1:40" ht="12" customHeight="1">
      <c r="A1860" s="20">
        <v>1869</v>
      </c>
      <c r="B1860" s="21" t="e">
        <f>INDEX(Refs!A:A,MATCH($C1860,Refs!$I:$I,0))</f>
        <v>#N/A</v>
      </c>
      <c r="D1860" s="21" t="e">
        <f>INDEX(Refs!L:L,MATCH($C1860,Refs!$I:$I,0))</f>
        <v>#N/A</v>
      </c>
      <c r="E1860" s="21" t="e">
        <f>INDEX(Refs!S:S,MATCH($C1860,Refs!$I:$I,0))</f>
        <v>#N/A</v>
      </c>
      <c r="AK1860" s="30">
        <f t="shared" si="66"/>
        <v>0</v>
      </c>
      <c r="AN1860" s="30">
        <f t="shared" si="67"/>
        <v>0</v>
      </c>
    </row>
  </sheetData>
  <dataValidations count="10">
    <dataValidation type="list" allowBlank="1" showInputMessage="1" showErrorMessage="1" sqref="BB2:BC124 AY2:BA129 BB387:BC425 AV276:AX457 AY387:BA457 AV458:BC511 BB513:BC536 AU2:AX275 AY130:BC386 AZ512:BA570 AZ571:BB630 AZ961:BB1014 AV512:AY1014 AZ631:BA960 AU276:AU1014 AY1016:BA1032 AY1033:BC1081 AY1082:BA1082 AY1083:BC1133 AU1016:AX1159 AY1134:AY1159 BB1160:BC1164 AZ1134:BA1168 AX1165:AY1168 AV1196:BB1196 AV1165:AW1195 BC1169:BC1196 AX1169:BB1195 AU1165:AU1196 AZ1278:BB1278 AY1197:BA1242 AY1243:BB1256 AU1197:AX1325 AY1257:AY1325 AZ1257:BA1277 AZ1279:BA1325 BB1473:BC1496 BB1515:BD1520 AY1549:BA1860 AY1341:BA1521 AY1522:BD1548 AU1341:AX1860" xr:uid="{6242E1CF-ABE6-4306-B659-FCF44F935C01}">
      <formula1>"Yes,No,NA"</formula1>
    </dataValidation>
    <dataValidation type="list" errorStyle="warning" allowBlank="1" showInputMessage="1" showErrorMessage="1" sqref="J359:J374 I2:I511 I513:I536 I750:I764 I571:I723 K1501 K1509 I1016:I1860" xr:uid="{81A1DD31-EA43-4B2D-8384-D082391B0D22}">
      <formula1>Product.Simple</formula1>
    </dataValidation>
    <dataValidation type="list" allowBlank="1" showInputMessage="1" showErrorMessage="1" sqref="O2:AD511 AD513:AD630 O513:R630 S513:S653 U513:AB630 T513:T666 O997:O1012 AD676:AD1012 O631:O959 O961:O976 T676:AB1012 P676:S1014 O979:O994 AD1016:AD1325 O1016:P1340 Q1016:AB1325 AC331:AC1860 AD1341:AD1860 O1341:AB1860" xr:uid="{426966EF-5F77-4BE1-B4E9-91CC355B690A}">
      <formula1>"present"</formula1>
    </dataValidation>
    <dataValidation type="list" allowBlank="1" showInputMessage="1" showErrorMessage="1" sqref="F2:F511 F513:F536 F570:F1014 F1016:F1860" xr:uid="{5F49B052-D7B7-4F48-9045-D4A26B394C5A}">
      <formula1>Country</formula1>
    </dataValidation>
    <dataValidation type="list" allowBlank="1" showInputMessage="1" showErrorMessage="1" sqref="AQ2:AQ493 AQ513 AQ571:AQ630 AQ742:AQ747 AQ750:AQ765 AQ920:AQ959 AQ1016:AQ1325 AQ1341:AQ1860" xr:uid="{82149493-AB12-4CAB-AA8F-E8E211E2A43B}">
      <formula1>Errors</formula1>
    </dataValidation>
    <dataValidation type="decimal" errorStyle="warning" allowBlank="1" showInputMessage="1" showErrorMessage="1" sqref="AH2:AH493 AH513 AH1016:AH1325 AH1341:AH1860" xr:uid="{2CC882BB-780E-4E74-A775-EED8BC714838}">
      <formula1>-100</formula1>
      <formula2>100</formula2>
    </dataValidation>
    <dataValidation type="decimal" errorStyle="warning" allowBlank="1" showInputMessage="1" showErrorMessage="1" sqref="AI2:AI493 AI513 AI1016:AI1325 AI1341:AI1860" xr:uid="{1D6CCBCE-C0DC-47A0-8645-7576FDE74D21}">
      <formula1>0</formula1>
      <formula2>1000</formula2>
    </dataValidation>
    <dataValidation allowBlank="1" showInputMessage="1" showErrorMessage="1" sqref="J359:J374 I1861:I1048576 I1:I1015 AE1:AE1048576 K1510:K1048576 K1:K1500 K1502:K1508 AJ1:AJ1048576" xr:uid="{38CA9D2F-E9FD-43EA-A591-74E544D320E3}"/>
    <dataValidation type="list" allowBlank="1" showInputMessage="1" showErrorMessage="1" sqref="AU1160:AY1164 AT1:AT1048576" xr:uid="{5A283456-3E1A-4A2B-8CC6-F66D29AA9A9A}">
      <formula1>"Yes,No"</formula1>
    </dataValidation>
    <dataValidation type="list" allowBlank="1" showInputMessage="1" showErrorMessage="1" sqref="C1:C1048576" xr:uid="{A2B91427-D8B3-4E40-85B0-B8C1869B1152}">
      <formula1>Title</formula1>
    </dataValidation>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FEA1607-BB5E-4E30-B127-5823B7A63F7C}">
          <x14:formula1>
            <xm:f>_xlfn.ANCHORARRAY(Outcomes!$N$1)</xm:f>
          </x14:formula1>
          <xm:sqref>AF2:AF1048576</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184ED-11AF-4C3C-8FD1-D6D2B8660A88}">
  <dimension ref="A1:BD2062"/>
  <sheetViews>
    <sheetView tabSelected="1" zoomScaleNormal="100" workbookViewId="0">
      <pane xSplit="2" ySplit="1" topLeftCell="AN2" activePane="bottomRight" state="frozen"/>
      <selection pane="topRight" activeCell="C1" sqref="C1"/>
      <selection pane="bottomLeft" activeCell="A2" sqref="A2"/>
      <selection pane="bottomRight" activeCell="BD2" sqref="BD2"/>
    </sheetView>
  </sheetViews>
  <sheetFormatPr defaultColWidth="9" defaultRowHeight="12" customHeight="1"/>
  <cols>
    <col min="1" max="1" width="9" style="20"/>
    <col min="2" max="2" width="9" style="28"/>
    <col min="3" max="3" width="65.1171875" style="22" customWidth="1"/>
    <col min="4" max="5" width="9" style="25"/>
    <col min="6" max="6" width="9" style="23"/>
    <col min="7" max="8" width="17.87890625" style="23" customWidth="1"/>
    <col min="9" max="9" width="19.1171875" style="24" customWidth="1"/>
    <col min="10" max="10" width="17" style="26" customWidth="1"/>
    <col min="11" max="11" width="19.1171875" style="24" customWidth="1"/>
    <col min="12" max="12" width="26.87890625"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7" width="13.2929687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43" bestFit="1" customWidth="1"/>
    <col min="37" max="37" width="18.2929687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42"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6135418</v>
      </c>
      <c r="C2" s="22" t="s">
        <v>1868</v>
      </c>
      <c r="D2" s="21" t="str">
        <f>INDEX(Refs!L:L,MATCH($C2,Refs!$I:$I,0))</f>
        <v>Ali, Baber; Hafeez, Aqsa; Kumar, Suresh; Manuja, Sandeep; Poczai, Peter; Saini, Ankit</v>
      </c>
      <c r="E2" s="21" t="str">
        <f>INDEX(Refs!S:S,MATCH($C2,Refs!$I:$I,0))</f>
        <v>10.3390/agriculture12101678</v>
      </c>
      <c r="F2" s="23" t="s">
        <v>69</v>
      </c>
      <c r="G2" s="23" t="s">
        <v>1869</v>
      </c>
      <c r="I2" s="24" t="s">
        <v>79</v>
      </c>
      <c r="J2" s="26" t="s">
        <v>1870</v>
      </c>
      <c r="L2" s="26" t="s">
        <v>74</v>
      </c>
      <c r="M2" s="24">
        <v>3</v>
      </c>
      <c r="O2" s="27" t="s">
        <v>59</v>
      </c>
      <c r="P2" s="27" t="s">
        <v>59</v>
      </c>
      <c r="AF2" s="23" t="s">
        <v>80</v>
      </c>
      <c r="AG2" s="23" t="s">
        <v>133</v>
      </c>
      <c r="AJ2" s="43">
        <v>2020.1</v>
      </c>
      <c r="AK2" s="30" t="str">
        <f>J2</f>
        <v>Reduced Tillage</v>
      </c>
      <c r="AL2" s="27">
        <v>129.19999999999999</v>
      </c>
      <c r="AN2" s="30" t="str">
        <f t="shared" ref="AN2:AN25" si="0">L2</f>
        <v>Conventional Tillage</v>
      </c>
      <c r="AO2" s="27">
        <v>132.5</v>
      </c>
      <c r="AR2" s="27" t="s">
        <v>67</v>
      </c>
      <c r="AU2" s="26" t="s">
        <v>77</v>
      </c>
      <c r="AV2" s="26" t="s">
        <v>77</v>
      </c>
      <c r="AW2" s="26" t="s">
        <v>77</v>
      </c>
      <c r="AX2" s="26" t="s">
        <v>77</v>
      </c>
      <c r="AY2" s="26" t="s">
        <v>63</v>
      </c>
      <c r="AZ2" s="26" t="s">
        <v>77</v>
      </c>
      <c r="BA2" s="26" t="s">
        <v>63</v>
      </c>
      <c r="BB2" s="26" t="s">
        <v>63</v>
      </c>
      <c r="BC2" s="26" t="s">
        <v>63</v>
      </c>
    </row>
    <row r="3" spans="1:56" ht="11.7">
      <c r="A3" s="20">
        <v>2</v>
      </c>
      <c r="B3" s="21">
        <f>INDEX(Refs!A:A,MATCH($C3,Refs!$I:$I,0))</f>
        <v>6135418</v>
      </c>
      <c r="C3" s="22" t="s">
        <v>1868</v>
      </c>
      <c r="D3" s="21" t="str">
        <f>INDEX(Refs!L:L,MATCH($C3,Refs!$I:$I,0))</f>
        <v>Ali, Baber; Hafeez, Aqsa; Kumar, Suresh; Manuja, Sandeep; Poczai, Peter; Saini, Ankit</v>
      </c>
      <c r="E3" s="21" t="str">
        <f>INDEX(Refs!S:S,MATCH($C3,Refs!$I:$I,0))</f>
        <v>10.3390/agriculture12101678</v>
      </c>
      <c r="F3" s="23" t="s">
        <v>69</v>
      </c>
      <c r="G3" s="23" t="s">
        <v>1869</v>
      </c>
      <c r="I3" s="24" t="s">
        <v>79</v>
      </c>
      <c r="J3" s="26" t="s">
        <v>1111</v>
      </c>
      <c r="L3" s="26" t="s">
        <v>74</v>
      </c>
      <c r="M3" s="24">
        <v>3</v>
      </c>
      <c r="O3" s="27" t="s">
        <v>59</v>
      </c>
      <c r="AF3" s="23" t="s">
        <v>80</v>
      </c>
      <c r="AG3" s="23" t="s">
        <v>133</v>
      </c>
      <c r="AJ3" s="43">
        <v>2020.1</v>
      </c>
      <c r="AK3" s="30" t="str">
        <f t="shared" ref="AK3:AK84" si="1">J3</f>
        <v>Zero Tillage</v>
      </c>
      <c r="AL3" s="27">
        <v>120.2</v>
      </c>
      <c r="AN3" s="30" t="str">
        <f t="shared" si="0"/>
        <v>Conventional Tillage</v>
      </c>
      <c r="AO3" s="27">
        <v>132.5</v>
      </c>
      <c r="AR3" s="27" t="s">
        <v>67</v>
      </c>
      <c r="AU3" s="26" t="s">
        <v>77</v>
      </c>
      <c r="AV3" s="26" t="s">
        <v>77</v>
      </c>
      <c r="AW3" s="26" t="s">
        <v>77</v>
      </c>
      <c r="AX3" s="26" t="s">
        <v>77</v>
      </c>
      <c r="AY3" s="26" t="s">
        <v>63</v>
      </c>
      <c r="AZ3" s="26" t="s">
        <v>77</v>
      </c>
      <c r="BA3" s="26" t="s">
        <v>63</v>
      </c>
      <c r="BB3" s="26" t="s">
        <v>63</v>
      </c>
      <c r="BC3" s="26" t="s">
        <v>63</v>
      </c>
    </row>
    <row r="4" spans="1:56" ht="11.7">
      <c r="A4" s="20">
        <v>3</v>
      </c>
      <c r="B4" s="21">
        <f>INDEX(Refs!A:A,MATCH($C4,Refs!$I:$I,0))</f>
        <v>6135418</v>
      </c>
      <c r="C4" s="22" t="s">
        <v>1868</v>
      </c>
      <c r="D4" s="21" t="str">
        <f>INDEX(Refs!L:L,MATCH($C4,Refs!$I:$I,0))</f>
        <v>Ali, Baber; Hafeez, Aqsa; Kumar, Suresh; Manuja, Sandeep; Poczai, Peter; Saini, Ankit</v>
      </c>
      <c r="E4" s="21" t="str">
        <f>INDEX(Refs!S:S,MATCH($C4,Refs!$I:$I,0))</f>
        <v>10.3390/agriculture12101678</v>
      </c>
      <c r="F4" s="23" t="s">
        <v>69</v>
      </c>
      <c r="G4" s="23" t="s">
        <v>1869</v>
      </c>
      <c r="I4" s="24" t="s">
        <v>79</v>
      </c>
      <c r="J4" s="26" t="s">
        <v>1871</v>
      </c>
      <c r="L4" s="26" t="s">
        <v>74</v>
      </c>
      <c r="M4" s="24">
        <v>3</v>
      </c>
      <c r="P4" s="27" t="s">
        <v>59</v>
      </c>
      <c r="Q4" s="27" t="s">
        <v>59</v>
      </c>
      <c r="W4" s="27" t="s">
        <v>59</v>
      </c>
      <c r="AB4" s="27" t="s">
        <v>59</v>
      </c>
      <c r="AF4" s="23" t="s">
        <v>80</v>
      </c>
      <c r="AG4" s="23" t="s">
        <v>133</v>
      </c>
      <c r="AJ4" s="43">
        <v>2020.1</v>
      </c>
      <c r="AK4" s="30" t="str">
        <f t="shared" si="1"/>
        <v>Natural Farming</v>
      </c>
      <c r="AL4" s="27">
        <v>52</v>
      </c>
      <c r="AN4" s="30" t="str">
        <f t="shared" si="0"/>
        <v>Conventional Tillage</v>
      </c>
      <c r="AO4" s="27">
        <v>132.5</v>
      </c>
      <c r="AR4" s="27" t="s">
        <v>67</v>
      </c>
      <c r="AU4" s="26" t="s">
        <v>77</v>
      </c>
      <c r="AV4" s="26" t="s">
        <v>77</v>
      </c>
      <c r="AW4" s="26" t="s">
        <v>77</v>
      </c>
      <c r="AX4" s="26" t="s">
        <v>77</v>
      </c>
      <c r="AY4" s="26" t="s">
        <v>63</v>
      </c>
      <c r="AZ4" s="26" t="s">
        <v>77</v>
      </c>
      <c r="BA4" s="26" t="s">
        <v>63</v>
      </c>
      <c r="BB4" s="26" t="s">
        <v>63</v>
      </c>
      <c r="BC4" s="26" t="s">
        <v>63</v>
      </c>
    </row>
    <row r="5" spans="1:56" ht="11.7">
      <c r="A5" s="20">
        <v>4</v>
      </c>
      <c r="B5" s="21">
        <f>INDEX(Refs!A:A,MATCH($C5,Refs!$I:$I,0))</f>
        <v>6135418</v>
      </c>
      <c r="C5" s="22" t="s">
        <v>1868</v>
      </c>
      <c r="D5" s="21" t="str">
        <f>INDEX(Refs!L:L,MATCH($C5,Refs!$I:$I,0))</f>
        <v>Ali, Baber; Hafeez, Aqsa; Kumar, Suresh; Manuja, Sandeep; Poczai, Peter; Saini, Ankit</v>
      </c>
      <c r="E5" s="21" t="str">
        <f>INDEX(Refs!S:S,MATCH($C5,Refs!$I:$I,0))</f>
        <v>10.3390/agriculture12101678</v>
      </c>
      <c r="F5" s="23" t="s">
        <v>69</v>
      </c>
      <c r="G5" s="23" t="s">
        <v>1869</v>
      </c>
      <c r="I5" s="24" t="s">
        <v>79</v>
      </c>
      <c r="J5" s="26" t="s">
        <v>1870</v>
      </c>
      <c r="L5" s="26" t="s">
        <v>74</v>
      </c>
      <c r="M5" s="24">
        <v>3</v>
      </c>
      <c r="O5" s="27" t="s">
        <v>59</v>
      </c>
      <c r="P5" s="27" t="s">
        <v>59</v>
      </c>
      <c r="AF5" s="23" t="s">
        <v>80</v>
      </c>
      <c r="AG5" s="23" t="s">
        <v>133</v>
      </c>
      <c r="AJ5" s="43">
        <v>2021.1</v>
      </c>
      <c r="AK5" s="30" t="str">
        <f t="shared" si="1"/>
        <v>Reduced Tillage</v>
      </c>
      <c r="AL5" s="27">
        <v>124.1</v>
      </c>
      <c r="AN5" s="30" t="str">
        <f t="shared" si="0"/>
        <v>Conventional Tillage</v>
      </c>
      <c r="AO5" s="27">
        <v>131.6</v>
      </c>
      <c r="AR5" s="27" t="s">
        <v>67</v>
      </c>
      <c r="AU5" s="26" t="s">
        <v>77</v>
      </c>
      <c r="AV5" s="26" t="s">
        <v>77</v>
      </c>
      <c r="AW5" s="26" t="s">
        <v>77</v>
      </c>
      <c r="AX5" s="26" t="s">
        <v>77</v>
      </c>
      <c r="AY5" s="26" t="s">
        <v>63</v>
      </c>
      <c r="AZ5" s="26" t="s">
        <v>77</v>
      </c>
      <c r="BA5" s="26" t="s">
        <v>63</v>
      </c>
      <c r="BB5" s="26" t="s">
        <v>63</v>
      </c>
      <c r="BC5" s="26" t="s">
        <v>63</v>
      </c>
    </row>
    <row r="6" spans="1:56" ht="11.7">
      <c r="A6" s="20">
        <v>5</v>
      </c>
      <c r="B6" s="21">
        <f>INDEX(Refs!A:A,MATCH($C6,Refs!$I:$I,0))</f>
        <v>6135418</v>
      </c>
      <c r="C6" s="22" t="s">
        <v>1868</v>
      </c>
      <c r="D6" s="21" t="str">
        <f>INDEX(Refs!L:L,MATCH($C6,Refs!$I:$I,0))</f>
        <v>Ali, Baber; Hafeez, Aqsa; Kumar, Suresh; Manuja, Sandeep; Poczai, Peter; Saini, Ankit</v>
      </c>
      <c r="E6" s="21" t="str">
        <f>INDEX(Refs!S:S,MATCH($C6,Refs!$I:$I,0))</f>
        <v>10.3390/agriculture12101678</v>
      </c>
      <c r="F6" s="23" t="s">
        <v>69</v>
      </c>
      <c r="G6" s="23" t="s">
        <v>1869</v>
      </c>
      <c r="I6" s="24" t="s">
        <v>79</v>
      </c>
      <c r="J6" s="26" t="s">
        <v>1111</v>
      </c>
      <c r="L6" s="26" t="s">
        <v>74</v>
      </c>
      <c r="M6" s="24">
        <v>3</v>
      </c>
      <c r="O6" s="27" t="s">
        <v>59</v>
      </c>
      <c r="AF6" s="23" t="s">
        <v>80</v>
      </c>
      <c r="AG6" s="23" t="s">
        <v>133</v>
      </c>
      <c r="AJ6" s="43">
        <v>2021.1</v>
      </c>
      <c r="AK6" s="30" t="str">
        <f t="shared" si="1"/>
        <v>Zero Tillage</v>
      </c>
      <c r="AL6" s="27">
        <v>118.5</v>
      </c>
      <c r="AN6" s="30" t="str">
        <f t="shared" si="0"/>
        <v>Conventional Tillage</v>
      </c>
      <c r="AO6" s="27">
        <v>131.6</v>
      </c>
      <c r="AR6" s="27" t="s">
        <v>67</v>
      </c>
      <c r="AU6" s="26" t="s">
        <v>77</v>
      </c>
      <c r="AV6" s="26" t="s">
        <v>77</v>
      </c>
      <c r="AW6" s="26" t="s">
        <v>77</v>
      </c>
      <c r="AX6" s="26" t="s">
        <v>77</v>
      </c>
      <c r="AY6" s="26" t="s">
        <v>63</v>
      </c>
      <c r="AZ6" s="26" t="s">
        <v>77</v>
      </c>
      <c r="BA6" s="26" t="s">
        <v>63</v>
      </c>
      <c r="BB6" s="26" t="s">
        <v>63</v>
      </c>
      <c r="BC6" s="26" t="s">
        <v>63</v>
      </c>
    </row>
    <row r="7" spans="1:56" ht="11.7">
      <c r="A7" s="20">
        <v>6</v>
      </c>
      <c r="B7" s="21">
        <f>INDEX(Refs!A:A,MATCH($C7,Refs!$I:$I,0))</f>
        <v>6135418</v>
      </c>
      <c r="C7" s="22" t="s">
        <v>1868</v>
      </c>
      <c r="D7" s="21" t="str">
        <f>INDEX(Refs!L:L,MATCH($C7,Refs!$I:$I,0))</f>
        <v>Ali, Baber; Hafeez, Aqsa; Kumar, Suresh; Manuja, Sandeep; Poczai, Peter; Saini, Ankit</v>
      </c>
      <c r="E7" s="21" t="str">
        <f>INDEX(Refs!S:S,MATCH($C7,Refs!$I:$I,0))</f>
        <v>10.3390/agriculture12101678</v>
      </c>
      <c r="F7" s="23" t="s">
        <v>69</v>
      </c>
      <c r="G7" s="23" t="s">
        <v>1869</v>
      </c>
      <c r="I7" s="24" t="s">
        <v>79</v>
      </c>
      <c r="J7" s="26" t="s">
        <v>1871</v>
      </c>
      <c r="L7" s="26" t="s">
        <v>74</v>
      </c>
      <c r="M7" s="24">
        <v>3</v>
      </c>
      <c r="P7" s="27" t="s">
        <v>59</v>
      </c>
      <c r="Q7" s="27" t="s">
        <v>59</v>
      </c>
      <c r="W7" s="27" t="s">
        <v>59</v>
      </c>
      <c r="AB7" s="27" t="s">
        <v>59</v>
      </c>
      <c r="AF7" s="23" t="s">
        <v>80</v>
      </c>
      <c r="AG7" s="23" t="s">
        <v>133</v>
      </c>
      <c r="AJ7" s="43">
        <v>2021.1</v>
      </c>
      <c r="AK7" s="30" t="str">
        <f t="shared" si="1"/>
        <v>Natural Farming</v>
      </c>
      <c r="AL7" s="27">
        <v>49.4</v>
      </c>
      <c r="AN7" s="30" t="str">
        <f t="shared" si="0"/>
        <v>Conventional Tillage</v>
      </c>
      <c r="AO7" s="27">
        <v>131.6</v>
      </c>
      <c r="AR7" s="27" t="s">
        <v>67</v>
      </c>
      <c r="AU7" s="26" t="s">
        <v>77</v>
      </c>
      <c r="AV7" s="26" t="s">
        <v>77</v>
      </c>
      <c r="AW7" s="26" t="s">
        <v>77</v>
      </c>
      <c r="AX7" s="26" t="s">
        <v>77</v>
      </c>
      <c r="AY7" s="26" t="s">
        <v>63</v>
      </c>
      <c r="AZ7" s="26" t="s">
        <v>77</v>
      </c>
      <c r="BA7" s="26" t="s">
        <v>63</v>
      </c>
      <c r="BB7" s="26" t="s">
        <v>63</v>
      </c>
      <c r="BC7" s="26" t="s">
        <v>63</v>
      </c>
    </row>
    <row r="8" spans="1:56" ht="11.7">
      <c r="A8" s="20">
        <v>7</v>
      </c>
      <c r="B8" s="21">
        <f>INDEX(Refs!A:A,MATCH($C8,Refs!$I:$I,0))</f>
        <v>6135418</v>
      </c>
      <c r="C8" s="22" t="s">
        <v>1868</v>
      </c>
      <c r="D8" s="21" t="str">
        <f>INDEX(Refs!L:L,MATCH($C8,Refs!$I:$I,0))</f>
        <v>Ali, Baber; Hafeez, Aqsa; Kumar, Suresh; Manuja, Sandeep; Poczai, Peter; Saini, Ankit</v>
      </c>
      <c r="E8" s="21" t="str">
        <f>INDEX(Refs!S:S,MATCH($C8,Refs!$I:$I,0))</f>
        <v>10.3390/agriculture12101678</v>
      </c>
      <c r="F8" s="23" t="s">
        <v>69</v>
      </c>
      <c r="G8" s="23" t="s">
        <v>1869</v>
      </c>
      <c r="I8" s="24" t="s">
        <v>79</v>
      </c>
      <c r="J8" s="26" t="s">
        <v>1870</v>
      </c>
      <c r="L8" s="26" t="s">
        <v>74</v>
      </c>
      <c r="M8" s="24">
        <v>3</v>
      </c>
      <c r="O8" s="27" t="s">
        <v>59</v>
      </c>
      <c r="P8" s="27" t="s">
        <v>59</v>
      </c>
      <c r="AF8" s="23" t="s">
        <v>65</v>
      </c>
      <c r="AG8" s="23" t="s">
        <v>133</v>
      </c>
      <c r="AJ8" s="43">
        <v>2020.1</v>
      </c>
      <c r="AK8" s="30" t="str">
        <f t="shared" si="1"/>
        <v>Reduced Tillage</v>
      </c>
      <c r="AL8" s="27">
        <v>85.7</v>
      </c>
      <c r="AN8" s="30" t="str">
        <f t="shared" si="0"/>
        <v>Conventional Tillage</v>
      </c>
      <c r="AO8" s="27">
        <v>88.6</v>
      </c>
      <c r="AR8" s="27" t="s">
        <v>67</v>
      </c>
      <c r="AU8" s="26" t="s">
        <v>77</v>
      </c>
      <c r="AV8" s="26" t="s">
        <v>77</v>
      </c>
      <c r="AW8" s="26" t="s">
        <v>77</v>
      </c>
      <c r="AX8" s="26" t="s">
        <v>77</v>
      </c>
      <c r="AY8" s="26" t="s">
        <v>63</v>
      </c>
      <c r="AZ8" s="26" t="s">
        <v>77</v>
      </c>
      <c r="BA8" s="26" t="s">
        <v>63</v>
      </c>
      <c r="BB8" s="26" t="s">
        <v>63</v>
      </c>
      <c r="BC8" s="26" t="s">
        <v>63</v>
      </c>
    </row>
    <row r="9" spans="1:56" ht="11.7">
      <c r="A9" s="20">
        <v>8</v>
      </c>
      <c r="B9" s="21">
        <f>INDEX(Refs!A:A,MATCH($C9,Refs!$I:$I,0))</f>
        <v>6135418</v>
      </c>
      <c r="C9" s="22" t="s">
        <v>1868</v>
      </c>
      <c r="D9" s="21" t="str">
        <f>INDEX(Refs!L:L,MATCH($C9,Refs!$I:$I,0))</f>
        <v>Ali, Baber; Hafeez, Aqsa; Kumar, Suresh; Manuja, Sandeep; Poczai, Peter; Saini, Ankit</v>
      </c>
      <c r="E9" s="21" t="str">
        <f>INDEX(Refs!S:S,MATCH($C9,Refs!$I:$I,0))</f>
        <v>10.3390/agriculture12101678</v>
      </c>
      <c r="F9" s="23" t="s">
        <v>69</v>
      </c>
      <c r="G9" s="23" t="s">
        <v>1869</v>
      </c>
      <c r="I9" s="24" t="s">
        <v>79</v>
      </c>
      <c r="J9" s="26" t="s">
        <v>1111</v>
      </c>
      <c r="L9" s="26" t="s">
        <v>74</v>
      </c>
      <c r="M9" s="24">
        <v>3</v>
      </c>
      <c r="O9" s="27" t="s">
        <v>59</v>
      </c>
      <c r="AF9" s="23" t="s">
        <v>65</v>
      </c>
      <c r="AG9" s="23" t="s">
        <v>133</v>
      </c>
      <c r="AJ9" s="43">
        <v>2020.1</v>
      </c>
      <c r="AK9" s="30" t="str">
        <f t="shared" si="1"/>
        <v>Zero Tillage</v>
      </c>
      <c r="AL9" s="27">
        <v>78.8</v>
      </c>
      <c r="AN9" s="30" t="str">
        <f t="shared" si="0"/>
        <v>Conventional Tillage</v>
      </c>
      <c r="AO9" s="27">
        <v>88.6</v>
      </c>
      <c r="AR9" s="27" t="s">
        <v>67</v>
      </c>
      <c r="AU9" s="26" t="s">
        <v>77</v>
      </c>
      <c r="AV9" s="26" t="s">
        <v>77</v>
      </c>
      <c r="AW9" s="26" t="s">
        <v>77</v>
      </c>
      <c r="AX9" s="26" t="s">
        <v>77</v>
      </c>
      <c r="AY9" s="26" t="s">
        <v>63</v>
      </c>
      <c r="AZ9" s="26" t="s">
        <v>77</v>
      </c>
      <c r="BA9" s="26" t="s">
        <v>63</v>
      </c>
      <c r="BB9" s="26" t="s">
        <v>63</v>
      </c>
      <c r="BC9" s="26" t="s">
        <v>63</v>
      </c>
    </row>
    <row r="10" spans="1:56" ht="11.7">
      <c r="A10" s="20">
        <v>9</v>
      </c>
      <c r="B10" s="21">
        <f>INDEX(Refs!A:A,MATCH($C10,Refs!$I:$I,0))</f>
        <v>6135418</v>
      </c>
      <c r="C10" s="22" t="s">
        <v>1868</v>
      </c>
      <c r="D10" s="21" t="str">
        <f>INDEX(Refs!L:L,MATCH($C10,Refs!$I:$I,0))</f>
        <v>Ali, Baber; Hafeez, Aqsa; Kumar, Suresh; Manuja, Sandeep; Poczai, Peter; Saini, Ankit</v>
      </c>
      <c r="E10" s="21" t="str">
        <f>INDEX(Refs!S:S,MATCH($C10,Refs!$I:$I,0))</f>
        <v>10.3390/agriculture12101678</v>
      </c>
      <c r="F10" s="23" t="s">
        <v>69</v>
      </c>
      <c r="G10" s="23" t="s">
        <v>1869</v>
      </c>
      <c r="I10" s="24" t="s">
        <v>79</v>
      </c>
      <c r="J10" s="26" t="s">
        <v>1871</v>
      </c>
      <c r="L10" s="26" t="s">
        <v>74</v>
      </c>
      <c r="M10" s="24">
        <v>3</v>
      </c>
      <c r="P10" s="27" t="s">
        <v>59</v>
      </c>
      <c r="Q10" s="27" t="s">
        <v>59</v>
      </c>
      <c r="W10" s="27" t="s">
        <v>59</v>
      </c>
      <c r="AB10" s="27" t="s">
        <v>59</v>
      </c>
      <c r="AF10" s="23" t="s">
        <v>65</v>
      </c>
      <c r="AG10" s="23" t="s">
        <v>133</v>
      </c>
      <c r="AJ10" s="43">
        <v>2020.1</v>
      </c>
      <c r="AK10" s="30" t="str">
        <f t="shared" si="1"/>
        <v>Natural Farming</v>
      </c>
      <c r="AL10" s="27">
        <v>11.4</v>
      </c>
      <c r="AN10" s="30" t="str">
        <f t="shared" si="0"/>
        <v>Conventional Tillage</v>
      </c>
      <c r="AO10" s="27">
        <v>88.6</v>
      </c>
      <c r="AR10" s="27" t="s">
        <v>67</v>
      </c>
      <c r="AU10" s="26" t="s">
        <v>77</v>
      </c>
      <c r="AV10" s="26" t="s">
        <v>77</v>
      </c>
      <c r="AW10" s="26" t="s">
        <v>77</v>
      </c>
      <c r="AX10" s="26" t="s">
        <v>77</v>
      </c>
      <c r="AY10" s="26" t="s">
        <v>63</v>
      </c>
      <c r="AZ10" s="26" t="s">
        <v>77</v>
      </c>
      <c r="BA10" s="26" t="s">
        <v>63</v>
      </c>
      <c r="BB10" s="26" t="s">
        <v>63</v>
      </c>
      <c r="BC10" s="26" t="s">
        <v>63</v>
      </c>
    </row>
    <row r="11" spans="1:56" ht="11.7">
      <c r="A11" s="20">
        <v>10</v>
      </c>
      <c r="B11" s="21">
        <f>INDEX(Refs!A:A,MATCH($C11,Refs!$I:$I,0))</f>
        <v>6135418</v>
      </c>
      <c r="C11" s="22" t="s">
        <v>1868</v>
      </c>
      <c r="D11" s="21" t="str">
        <f>INDEX(Refs!L:L,MATCH($C11,Refs!$I:$I,0))</f>
        <v>Ali, Baber; Hafeez, Aqsa; Kumar, Suresh; Manuja, Sandeep; Poczai, Peter; Saini, Ankit</v>
      </c>
      <c r="E11" s="21" t="str">
        <f>INDEX(Refs!S:S,MATCH($C11,Refs!$I:$I,0))</f>
        <v>10.3390/agriculture12101678</v>
      </c>
      <c r="F11" s="23" t="s">
        <v>69</v>
      </c>
      <c r="G11" s="23" t="s">
        <v>1869</v>
      </c>
      <c r="I11" s="24" t="s">
        <v>79</v>
      </c>
      <c r="J11" s="26" t="s">
        <v>1870</v>
      </c>
      <c r="L11" s="26" t="s">
        <v>74</v>
      </c>
      <c r="M11" s="24">
        <v>3</v>
      </c>
      <c r="O11" s="27" t="s">
        <v>59</v>
      </c>
      <c r="P11" s="27" t="s">
        <v>59</v>
      </c>
      <c r="AF11" s="23" t="s">
        <v>65</v>
      </c>
      <c r="AG11" s="23" t="s">
        <v>133</v>
      </c>
      <c r="AJ11" s="43">
        <v>2021.1</v>
      </c>
      <c r="AK11" s="30" t="str">
        <f t="shared" si="1"/>
        <v>Reduced Tillage</v>
      </c>
      <c r="AL11" s="27">
        <v>80.599999999999994</v>
      </c>
      <c r="AN11" s="30" t="str">
        <f t="shared" si="0"/>
        <v>Conventional Tillage</v>
      </c>
      <c r="AO11" s="27">
        <v>87.7</v>
      </c>
      <c r="AR11" s="27" t="s">
        <v>67</v>
      </c>
      <c r="AU11" s="26" t="s">
        <v>77</v>
      </c>
      <c r="AV11" s="26" t="s">
        <v>77</v>
      </c>
      <c r="AW11" s="26" t="s">
        <v>77</v>
      </c>
      <c r="AX11" s="26" t="s">
        <v>77</v>
      </c>
      <c r="AY11" s="26" t="s">
        <v>63</v>
      </c>
      <c r="AZ11" s="26" t="s">
        <v>77</v>
      </c>
      <c r="BA11" s="26" t="s">
        <v>63</v>
      </c>
      <c r="BB11" s="26" t="s">
        <v>63</v>
      </c>
      <c r="BC11" s="26" t="s">
        <v>63</v>
      </c>
    </row>
    <row r="12" spans="1:56" ht="11.7">
      <c r="A12" s="20">
        <v>11</v>
      </c>
      <c r="B12" s="21">
        <f>INDEX(Refs!A:A,MATCH($C12,Refs!$I:$I,0))</f>
        <v>6135418</v>
      </c>
      <c r="C12" s="22" t="s">
        <v>1868</v>
      </c>
      <c r="D12" s="21" t="str">
        <f>INDEX(Refs!L:L,MATCH($C12,Refs!$I:$I,0))</f>
        <v>Ali, Baber; Hafeez, Aqsa; Kumar, Suresh; Manuja, Sandeep; Poczai, Peter; Saini, Ankit</v>
      </c>
      <c r="E12" s="21" t="str">
        <f>INDEX(Refs!S:S,MATCH($C12,Refs!$I:$I,0))</f>
        <v>10.3390/agriculture12101678</v>
      </c>
      <c r="F12" s="23" t="s">
        <v>69</v>
      </c>
      <c r="G12" s="23" t="s">
        <v>1869</v>
      </c>
      <c r="I12" s="24" t="s">
        <v>79</v>
      </c>
      <c r="J12" s="26" t="s">
        <v>1111</v>
      </c>
      <c r="L12" s="26" t="s">
        <v>74</v>
      </c>
      <c r="M12" s="24">
        <v>3</v>
      </c>
      <c r="O12" s="27" t="s">
        <v>59</v>
      </c>
      <c r="AF12" s="23" t="s">
        <v>65</v>
      </c>
      <c r="AG12" s="23" t="s">
        <v>133</v>
      </c>
      <c r="AJ12" s="43">
        <v>2021.1</v>
      </c>
      <c r="AK12" s="30" t="str">
        <f t="shared" si="1"/>
        <v>Zero Tillage</v>
      </c>
      <c r="AL12" s="27">
        <v>77.099999999999994</v>
      </c>
      <c r="AN12" s="30" t="str">
        <f t="shared" si="0"/>
        <v>Conventional Tillage</v>
      </c>
      <c r="AO12" s="27">
        <v>87.7</v>
      </c>
      <c r="AR12" s="27" t="s">
        <v>67</v>
      </c>
      <c r="AU12" s="26" t="s">
        <v>77</v>
      </c>
      <c r="AV12" s="26" t="s">
        <v>77</v>
      </c>
      <c r="AW12" s="26" t="s">
        <v>77</v>
      </c>
      <c r="AX12" s="26" t="s">
        <v>77</v>
      </c>
      <c r="AY12" s="26" t="s">
        <v>63</v>
      </c>
      <c r="AZ12" s="26" t="s">
        <v>77</v>
      </c>
      <c r="BA12" s="26" t="s">
        <v>63</v>
      </c>
      <c r="BB12" s="26" t="s">
        <v>63</v>
      </c>
      <c r="BC12" s="26" t="s">
        <v>63</v>
      </c>
    </row>
    <row r="13" spans="1:56" ht="11.7">
      <c r="A13" s="20">
        <v>12</v>
      </c>
      <c r="B13" s="21">
        <f>INDEX(Refs!A:A,MATCH($C13,Refs!$I:$I,0))</f>
        <v>6135418</v>
      </c>
      <c r="C13" s="22" t="s">
        <v>1868</v>
      </c>
      <c r="D13" s="21" t="str">
        <f>INDEX(Refs!L:L,MATCH($C13,Refs!$I:$I,0))</f>
        <v>Ali, Baber; Hafeez, Aqsa; Kumar, Suresh; Manuja, Sandeep; Poczai, Peter; Saini, Ankit</v>
      </c>
      <c r="E13" s="21" t="str">
        <f>INDEX(Refs!S:S,MATCH($C13,Refs!$I:$I,0))</f>
        <v>10.3390/agriculture12101678</v>
      </c>
      <c r="F13" s="23" t="s">
        <v>69</v>
      </c>
      <c r="G13" s="23" t="s">
        <v>1869</v>
      </c>
      <c r="I13" s="24" t="s">
        <v>79</v>
      </c>
      <c r="J13" s="26" t="s">
        <v>1871</v>
      </c>
      <c r="L13" s="26" t="s">
        <v>74</v>
      </c>
      <c r="M13" s="24">
        <v>3</v>
      </c>
      <c r="P13" s="27" t="s">
        <v>59</v>
      </c>
      <c r="Q13" s="27" t="s">
        <v>59</v>
      </c>
      <c r="W13" s="27" t="s">
        <v>59</v>
      </c>
      <c r="AB13" s="27" t="s">
        <v>59</v>
      </c>
      <c r="AF13" s="23" t="s">
        <v>65</v>
      </c>
      <c r="AG13" s="23" t="s">
        <v>133</v>
      </c>
      <c r="AJ13" s="43">
        <v>2021.1</v>
      </c>
      <c r="AK13" s="30" t="str">
        <f t="shared" si="1"/>
        <v>Natural Farming</v>
      </c>
      <c r="AL13" s="27">
        <v>8.8000000000000007</v>
      </c>
      <c r="AN13" s="30" t="str">
        <f t="shared" si="0"/>
        <v>Conventional Tillage</v>
      </c>
      <c r="AO13" s="27">
        <v>87.7</v>
      </c>
      <c r="AR13" s="27" t="s">
        <v>67</v>
      </c>
      <c r="AU13" s="26" t="s">
        <v>77</v>
      </c>
      <c r="AV13" s="26" t="s">
        <v>77</v>
      </c>
      <c r="AW13" s="26" t="s">
        <v>77</v>
      </c>
      <c r="AX13" s="26" t="s">
        <v>77</v>
      </c>
      <c r="AY13" s="26" t="s">
        <v>63</v>
      </c>
      <c r="AZ13" s="26" t="s">
        <v>77</v>
      </c>
      <c r="BA13" s="26" t="s">
        <v>63</v>
      </c>
      <c r="BB13" s="26" t="s">
        <v>63</v>
      </c>
      <c r="BC13" s="26" t="s">
        <v>63</v>
      </c>
    </row>
    <row r="14" spans="1:56" ht="11.7">
      <c r="A14" s="20">
        <v>13</v>
      </c>
      <c r="B14" s="21">
        <f>INDEX(Refs!A:A,MATCH($C14,Refs!$I:$I,0))</f>
        <v>6135418</v>
      </c>
      <c r="C14" s="22" t="s">
        <v>1868</v>
      </c>
      <c r="D14" s="21" t="str">
        <f>INDEX(Refs!L:L,MATCH($C14,Refs!$I:$I,0))</f>
        <v>Ali, Baber; Hafeez, Aqsa; Kumar, Suresh; Manuja, Sandeep; Poczai, Peter; Saini, Ankit</v>
      </c>
      <c r="E14" s="21" t="str">
        <f>INDEX(Refs!S:S,MATCH($C14,Refs!$I:$I,0))</f>
        <v>10.3390/agriculture12101678</v>
      </c>
      <c r="F14" s="23" t="s">
        <v>69</v>
      </c>
      <c r="G14" s="23" t="s">
        <v>1869</v>
      </c>
      <c r="I14" s="24" t="s">
        <v>79</v>
      </c>
      <c r="J14" s="26" t="s">
        <v>1870</v>
      </c>
      <c r="L14" s="26" t="s">
        <v>74</v>
      </c>
      <c r="M14" s="24">
        <v>3</v>
      </c>
      <c r="O14" s="27" t="s">
        <v>59</v>
      </c>
      <c r="P14" s="27" t="s">
        <v>59</v>
      </c>
      <c r="AF14" s="23" t="s">
        <v>60</v>
      </c>
      <c r="AG14" s="23" t="s">
        <v>133</v>
      </c>
      <c r="AJ14" s="43">
        <v>2020.1</v>
      </c>
      <c r="AK14" s="30" t="str">
        <f t="shared" si="1"/>
        <v>Reduced Tillage</v>
      </c>
      <c r="AL14" s="27">
        <v>43.5</v>
      </c>
      <c r="AN14" s="30" t="str">
        <f t="shared" si="0"/>
        <v>Conventional Tillage</v>
      </c>
      <c r="AO14" s="27">
        <v>43.9</v>
      </c>
      <c r="AR14" s="27" t="s">
        <v>67</v>
      </c>
      <c r="AU14" s="26" t="s">
        <v>77</v>
      </c>
      <c r="AV14" s="26" t="s">
        <v>77</v>
      </c>
      <c r="AW14" s="26" t="s">
        <v>77</v>
      </c>
      <c r="AX14" s="26" t="s">
        <v>77</v>
      </c>
      <c r="AY14" s="26" t="s">
        <v>63</v>
      </c>
      <c r="AZ14" s="26" t="s">
        <v>77</v>
      </c>
      <c r="BA14" s="26" t="s">
        <v>63</v>
      </c>
      <c r="BB14" s="26" t="s">
        <v>63</v>
      </c>
      <c r="BC14" s="26" t="s">
        <v>63</v>
      </c>
    </row>
    <row r="15" spans="1:56" ht="11.7">
      <c r="A15" s="20">
        <v>14</v>
      </c>
      <c r="B15" s="21">
        <f>INDEX(Refs!A:A,MATCH($C15,Refs!$I:$I,0))</f>
        <v>6135418</v>
      </c>
      <c r="C15" s="22" t="s">
        <v>1868</v>
      </c>
      <c r="D15" s="21" t="str">
        <f>INDEX(Refs!L:L,MATCH($C15,Refs!$I:$I,0))</f>
        <v>Ali, Baber; Hafeez, Aqsa; Kumar, Suresh; Manuja, Sandeep; Poczai, Peter; Saini, Ankit</v>
      </c>
      <c r="E15" s="21" t="str">
        <f>INDEX(Refs!S:S,MATCH($C15,Refs!$I:$I,0))</f>
        <v>10.3390/agriculture12101678</v>
      </c>
      <c r="F15" s="23" t="s">
        <v>69</v>
      </c>
      <c r="G15" s="23" t="s">
        <v>1869</v>
      </c>
      <c r="I15" s="24" t="s">
        <v>79</v>
      </c>
      <c r="J15" s="26" t="s">
        <v>1111</v>
      </c>
      <c r="L15" s="26" t="s">
        <v>74</v>
      </c>
      <c r="M15" s="24">
        <v>3</v>
      </c>
      <c r="O15" s="27" t="s">
        <v>59</v>
      </c>
      <c r="AF15" s="23" t="s">
        <v>60</v>
      </c>
      <c r="AG15" s="23" t="s">
        <v>133</v>
      </c>
      <c r="AJ15" s="43">
        <v>2020.1</v>
      </c>
      <c r="AK15" s="30" t="str">
        <f t="shared" si="1"/>
        <v>Zero Tillage</v>
      </c>
      <c r="AL15" s="27">
        <v>41.4</v>
      </c>
      <c r="AN15" s="30" t="str">
        <f t="shared" si="0"/>
        <v>Conventional Tillage</v>
      </c>
      <c r="AO15" s="27">
        <v>43.9</v>
      </c>
      <c r="AR15" s="27" t="s">
        <v>67</v>
      </c>
      <c r="AU15" s="26" t="s">
        <v>77</v>
      </c>
      <c r="AV15" s="26" t="s">
        <v>77</v>
      </c>
      <c r="AW15" s="26" t="s">
        <v>77</v>
      </c>
      <c r="AX15" s="26" t="s">
        <v>77</v>
      </c>
      <c r="AY15" s="26" t="s">
        <v>63</v>
      </c>
      <c r="AZ15" s="26" t="s">
        <v>77</v>
      </c>
      <c r="BA15" s="26" t="s">
        <v>63</v>
      </c>
      <c r="BB15" s="26" t="s">
        <v>63</v>
      </c>
      <c r="BC15" s="26" t="s">
        <v>63</v>
      </c>
    </row>
    <row r="16" spans="1:56" ht="11.7">
      <c r="A16" s="20">
        <v>15</v>
      </c>
      <c r="B16" s="21">
        <f>INDEX(Refs!A:A,MATCH($C16,Refs!$I:$I,0))</f>
        <v>6135418</v>
      </c>
      <c r="C16" s="22" t="s">
        <v>1868</v>
      </c>
      <c r="D16" s="21" t="str">
        <f>INDEX(Refs!L:L,MATCH($C16,Refs!$I:$I,0))</f>
        <v>Ali, Baber; Hafeez, Aqsa; Kumar, Suresh; Manuja, Sandeep; Poczai, Peter; Saini, Ankit</v>
      </c>
      <c r="E16" s="21" t="str">
        <f>INDEX(Refs!S:S,MATCH($C16,Refs!$I:$I,0))</f>
        <v>10.3390/agriculture12101678</v>
      </c>
      <c r="F16" s="23" t="s">
        <v>69</v>
      </c>
      <c r="G16" s="23" t="s">
        <v>1869</v>
      </c>
      <c r="I16" s="24" t="s">
        <v>79</v>
      </c>
      <c r="J16" s="26" t="s">
        <v>1871</v>
      </c>
      <c r="L16" s="26" t="s">
        <v>74</v>
      </c>
      <c r="M16" s="24">
        <v>3</v>
      </c>
      <c r="P16" s="27" t="s">
        <v>59</v>
      </c>
      <c r="Q16" s="27" t="s">
        <v>59</v>
      </c>
      <c r="W16" s="27" t="s">
        <v>59</v>
      </c>
      <c r="AB16" s="27" t="s">
        <v>59</v>
      </c>
      <c r="AF16" s="23" t="s">
        <v>60</v>
      </c>
      <c r="AG16" s="23" t="s">
        <v>133</v>
      </c>
      <c r="AJ16" s="43">
        <v>2020.1</v>
      </c>
      <c r="AK16" s="30" t="str">
        <f t="shared" si="1"/>
        <v>Natural Farming</v>
      </c>
      <c r="AL16" s="27">
        <v>40.6</v>
      </c>
      <c r="AN16" s="30" t="str">
        <f t="shared" si="0"/>
        <v>Conventional Tillage</v>
      </c>
      <c r="AO16" s="27">
        <v>43.9</v>
      </c>
      <c r="AR16" s="27" t="s">
        <v>67</v>
      </c>
      <c r="AU16" s="26" t="s">
        <v>77</v>
      </c>
      <c r="AV16" s="26" t="s">
        <v>77</v>
      </c>
      <c r="AW16" s="26" t="s">
        <v>77</v>
      </c>
      <c r="AX16" s="26" t="s">
        <v>77</v>
      </c>
      <c r="AY16" s="26" t="s">
        <v>63</v>
      </c>
      <c r="AZ16" s="26" t="s">
        <v>77</v>
      </c>
      <c r="BA16" s="26" t="s">
        <v>63</v>
      </c>
      <c r="BB16" s="26" t="s">
        <v>63</v>
      </c>
      <c r="BC16" s="26" t="s">
        <v>63</v>
      </c>
    </row>
    <row r="17" spans="1:55" ht="11.7">
      <c r="A17" s="20">
        <v>16</v>
      </c>
      <c r="B17" s="21">
        <f>INDEX(Refs!A:A,MATCH($C17,Refs!$I:$I,0))</f>
        <v>6135418</v>
      </c>
      <c r="C17" s="22" t="s">
        <v>1868</v>
      </c>
      <c r="D17" s="21" t="str">
        <f>INDEX(Refs!L:L,MATCH($C17,Refs!$I:$I,0))</f>
        <v>Ali, Baber; Hafeez, Aqsa; Kumar, Suresh; Manuja, Sandeep; Poczai, Peter; Saini, Ankit</v>
      </c>
      <c r="E17" s="21" t="str">
        <f>INDEX(Refs!S:S,MATCH($C17,Refs!$I:$I,0))</f>
        <v>10.3390/agriculture12101678</v>
      </c>
      <c r="F17" s="23" t="s">
        <v>69</v>
      </c>
      <c r="G17" s="23" t="s">
        <v>1869</v>
      </c>
      <c r="I17" s="24" t="s">
        <v>79</v>
      </c>
      <c r="J17" s="26" t="s">
        <v>1870</v>
      </c>
      <c r="L17" s="26" t="s">
        <v>74</v>
      </c>
      <c r="M17" s="24">
        <v>3</v>
      </c>
      <c r="O17" s="27" t="s">
        <v>59</v>
      </c>
      <c r="P17" s="27" t="s">
        <v>59</v>
      </c>
      <c r="AF17" s="23" t="s">
        <v>60</v>
      </c>
      <c r="AG17" s="23" t="s">
        <v>133</v>
      </c>
      <c r="AJ17" s="43">
        <v>2021.1</v>
      </c>
      <c r="AK17" s="30" t="str">
        <f t="shared" si="1"/>
        <v>Reduced Tillage</v>
      </c>
      <c r="AL17" s="27">
        <v>43.5</v>
      </c>
      <c r="AN17" s="30" t="str">
        <f t="shared" si="0"/>
        <v>Conventional Tillage</v>
      </c>
      <c r="AO17" s="27">
        <v>43.9</v>
      </c>
      <c r="AR17" s="27" t="s">
        <v>67</v>
      </c>
      <c r="AU17" s="26" t="s">
        <v>77</v>
      </c>
      <c r="AV17" s="26" t="s">
        <v>77</v>
      </c>
      <c r="AW17" s="26" t="s">
        <v>77</v>
      </c>
      <c r="AX17" s="26" t="s">
        <v>77</v>
      </c>
      <c r="AY17" s="26" t="s">
        <v>63</v>
      </c>
      <c r="AZ17" s="26" t="s">
        <v>77</v>
      </c>
      <c r="BA17" s="26" t="s">
        <v>63</v>
      </c>
      <c r="BB17" s="26" t="s">
        <v>63</v>
      </c>
      <c r="BC17" s="26" t="s">
        <v>63</v>
      </c>
    </row>
    <row r="18" spans="1:55" ht="11.7">
      <c r="A18" s="20">
        <v>17</v>
      </c>
      <c r="B18" s="21">
        <f>INDEX(Refs!A:A,MATCH($C18,Refs!$I:$I,0))</f>
        <v>6135418</v>
      </c>
      <c r="C18" s="22" t="s">
        <v>1868</v>
      </c>
      <c r="D18" s="21" t="str">
        <f>INDEX(Refs!L:L,MATCH($C18,Refs!$I:$I,0))</f>
        <v>Ali, Baber; Hafeez, Aqsa; Kumar, Suresh; Manuja, Sandeep; Poczai, Peter; Saini, Ankit</v>
      </c>
      <c r="E18" s="21" t="str">
        <f>INDEX(Refs!S:S,MATCH($C18,Refs!$I:$I,0))</f>
        <v>10.3390/agriculture12101678</v>
      </c>
      <c r="F18" s="23" t="s">
        <v>69</v>
      </c>
      <c r="G18" s="23" t="s">
        <v>1869</v>
      </c>
      <c r="I18" s="24" t="s">
        <v>79</v>
      </c>
      <c r="J18" s="26" t="s">
        <v>1111</v>
      </c>
      <c r="L18" s="26" t="s">
        <v>74</v>
      </c>
      <c r="M18" s="24">
        <v>3</v>
      </c>
      <c r="O18" s="27" t="s">
        <v>59</v>
      </c>
      <c r="AF18" s="23" t="s">
        <v>60</v>
      </c>
      <c r="AG18" s="23" t="s">
        <v>133</v>
      </c>
      <c r="AJ18" s="43">
        <v>2021.1</v>
      </c>
      <c r="AK18" s="30" t="str">
        <f t="shared" si="1"/>
        <v>Zero Tillage</v>
      </c>
      <c r="AL18" s="27">
        <v>41.4</v>
      </c>
      <c r="AN18" s="30" t="str">
        <f t="shared" si="0"/>
        <v>Conventional Tillage</v>
      </c>
      <c r="AO18" s="27">
        <v>43.9</v>
      </c>
      <c r="AR18" s="27" t="s">
        <v>67</v>
      </c>
      <c r="AU18" s="26" t="s">
        <v>77</v>
      </c>
      <c r="AV18" s="26" t="s">
        <v>77</v>
      </c>
      <c r="AW18" s="26" t="s">
        <v>77</v>
      </c>
      <c r="AX18" s="26" t="s">
        <v>77</v>
      </c>
      <c r="AY18" s="26" t="s">
        <v>63</v>
      </c>
      <c r="AZ18" s="26" t="s">
        <v>77</v>
      </c>
      <c r="BA18" s="26" t="s">
        <v>63</v>
      </c>
      <c r="BB18" s="26" t="s">
        <v>63</v>
      </c>
      <c r="BC18" s="26" t="s">
        <v>63</v>
      </c>
    </row>
    <row r="19" spans="1:55" ht="11.7">
      <c r="A19" s="20">
        <v>18</v>
      </c>
      <c r="B19" s="21">
        <f>INDEX(Refs!A:A,MATCH($C19,Refs!$I:$I,0))</f>
        <v>6135418</v>
      </c>
      <c r="C19" s="22" t="s">
        <v>1868</v>
      </c>
      <c r="D19" s="21" t="str">
        <f>INDEX(Refs!L:L,MATCH($C19,Refs!$I:$I,0))</f>
        <v>Ali, Baber; Hafeez, Aqsa; Kumar, Suresh; Manuja, Sandeep; Poczai, Peter; Saini, Ankit</v>
      </c>
      <c r="E19" s="21" t="str">
        <f>INDEX(Refs!S:S,MATCH($C19,Refs!$I:$I,0))</f>
        <v>10.3390/agriculture12101678</v>
      </c>
      <c r="F19" s="23" t="s">
        <v>69</v>
      </c>
      <c r="G19" s="23" t="s">
        <v>1869</v>
      </c>
      <c r="I19" s="24" t="s">
        <v>79</v>
      </c>
      <c r="J19" s="26" t="s">
        <v>1871</v>
      </c>
      <c r="L19" s="26" t="s">
        <v>74</v>
      </c>
      <c r="M19" s="24">
        <v>3</v>
      </c>
      <c r="P19" s="27" t="s">
        <v>59</v>
      </c>
      <c r="Q19" s="27" t="s">
        <v>59</v>
      </c>
      <c r="W19" s="27" t="s">
        <v>59</v>
      </c>
      <c r="AB19" s="27" t="s">
        <v>59</v>
      </c>
      <c r="AF19" s="23" t="s">
        <v>60</v>
      </c>
      <c r="AG19" s="23" t="s">
        <v>133</v>
      </c>
      <c r="AJ19" s="43">
        <v>2021.1</v>
      </c>
      <c r="AK19" s="30" t="str">
        <f t="shared" si="1"/>
        <v>Natural Farming</v>
      </c>
      <c r="AL19" s="27">
        <v>40.6</v>
      </c>
      <c r="AN19" s="30" t="str">
        <f t="shared" si="0"/>
        <v>Conventional Tillage</v>
      </c>
      <c r="AO19" s="27">
        <v>43.9</v>
      </c>
      <c r="AR19" s="27" t="s">
        <v>67</v>
      </c>
      <c r="AU19" s="26" t="s">
        <v>77</v>
      </c>
      <c r="AV19" s="26" t="s">
        <v>77</v>
      </c>
      <c r="AW19" s="26" t="s">
        <v>77</v>
      </c>
      <c r="AX19" s="26" t="s">
        <v>77</v>
      </c>
      <c r="AY19" s="26" t="s">
        <v>63</v>
      </c>
      <c r="AZ19" s="26" t="s">
        <v>77</v>
      </c>
      <c r="BA19" s="26" t="s">
        <v>63</v>
      </c>
      <c r="BB19" s="26" t="s">
        <v>63</v>
      </c>
      <c r="BC19" s="26" t="s">
        <v>63</v>
      </c>
    </row>
    <row r="20" spans="1:55" ht="11.7">
      <c r="A20" s="20">
        <v>19</v>
      </c>
      <c r="B20" s="21">
        <f>INDEX(Refs!A:A,MATCH($C20,Refs!$I:$I,0))</f>
        <v>6135418</v>
      </c>
      <c r="C20" s="22" t="s">
        <v>1868</v>
      </c>
      <c r="D20" s="21" t="str">
        <f>INDEX(Refs!L:L,MATCH($C20,Refs!$I:$I,0))</f>
        <v>Ali, Baber; Hafeez, Aqsa; Kumar, Suresh; Manuja, Sandeep; Poczai, Peter; Saini, Ankit</v>
      </c>
      <c r="E20" s="21" t="str">
        <f>INDEX(Refs!S:S,MATCH($C20,Refs!$I:$I,0))</f>
        <v>10.3390/agriculture12101678</v>
      </c>
      <c r="F20" s="23" t="s">
        <v>69</v>
      </c>
      <c r="G20" s="23" t="s">
        <v>1869</v>
      </c>
      <c r="I20" s="24" t="s">
        <v>79</v>
      </c>
      <c r="J20" s="26" t="s">
        <v>1870</v>
      </c>
      <c r="L20" s="26" t="s">
        <v>74</v>
      </c>
      <c r="M20" s="24">
        <v>3</v>
      </c>
      <c r="O20" s="27" t="s">
        <v>59</v>
      </c>
      <c r="P20" s="27" t="s">
        <v>59</v>
      </c>
      <c r="AF20" s="23" t="s">
        <v>446</v>
      </c>
      <c r="AJ20" s="43">
        <v>2020.1</v>
      </c>
      <c r="AK20" s="30" t="str">
        <f t="shared" si="1"/>
        <v>Reduced Tillage</v>
      </c>
      <c r="AL20" s="27">
        <v>1.97</v>
      </c>
      <c r="AN20" s="30" t="str">
        <f t="shared" si="0"/>
        <v>Conventional Tillage</v>
      </c>
      <c r="AO20" s="27">
        <v>2.02</v>
      </c>
      <c r="AR20" s="27" t="s">
        <v>67</v>
      </c>
      <c r="AU20" s="26" t="s">
        <v>77</v>
      </c>
      <c r="AV20" s="26" t="s">
        <v>77</v>
      </c>
      <c r="AW20" s="26" t="s">
        <v>77</v>
      </c>
      <c r="AX20" s="26" t="s">
        <v>77</v>
      </c>
      <c r="AY20" s="26" t="s">
        <v>63</v>
      </c>
      <c r="AZ20" s="26" t="s">
        <v>77</v>
      </c>
      <c r="BA20" s="26" t="s">
        <v>63</v>
      </c>
      <c r="BB20" s="26" t="s">
        <v>63</v>
      </c>
      <c r="BC20" s="26" t="s">
        <v>63</v>
      </c>
    </row>
    <row r="21" spans="1:55" ht="11.7">
      <c r="A21" s="20">
        <v>20</v>
      </c>
      <c r="B21" s="21">
        <f>INDEX(Refs!A:A,MATCH($C21,Refs!$I:$I,0))</f>
        <v>6135418</v>
      </c>
      <c r="C21" s="22" t="s">
        <v>1868</v>
      </c>
      <c r="D21" s="21" t="str">
        <f>INDEX(Refs!L:L,MATCH($C21,Refs!$I:$I,0))</f>
        <v>Ali, Baber; Hafeez, Aqsa; Kumar, Suresh; Manuja, Sandeep; Poczai, Peter; Saini, Ankit</v>
      </c>
      <c r="E21" s="21" t="str">
        <f>INDEX(Refs!S:S,MATCH($C21,Refs!$I:$I,0))</f>
        <v>10.3390/agriculture12101678</v>
      </c>
      <c r="F21" s="23" t="s">
        <v>69</v>
      </c>
      <c r="G21" s="23" t="s">
        <v>1869</v>
      </c>
      <c r="I21" s="24" t="s">
        <v>79</v>
      </c>
      <c r="J21" s="26" t="s">
        <v>1111</v>
      </c>
      <c r="L21" s="26" t="s">
        <v>74</v>
      </c>
      <c r="M21" s="24">
        <v>3</v>
      </c>
      <c r="O21" s="27" t="s">
        <v>59</v>
      </c>
      <c r="AF21" s="23" t="s">
        <v>446</v>
      </c>
      <c r="AJ21" s="43">
        <v>2020.1</v>
      </c>
      <c r="AK21" s="30" t="str">
        <f t="shared" si="1"/>
        <v>Zero Tillage</v>
      </c>
      <c r="AL21" s="27">
        <v>1.9</v>
      </c>
      <c r="AN21" s="30" t="str">
        <f t="shared" si="0"/>
        <v>Conventional Tillage</v>
      </c>
      <c r="AO21" s="27">
        <v>2.02</v>
      </c>
      <c r="AR21" s="27" t="s">
        <v>67</v>
      </c>
      <c r="AU21" s="26" t="s">
        <v>77</v>
      </c>
      <c r="AV21" s="26" t="s">
        <v>77</v>
      </c>
      <c r="AW21" s="26" t="s">
        <v>77</v>
      </c>
      <c r="AX21" s="26" t="s">
        <v>77</v>
      </c>
      <c r="AY21" s="26" t="s">
        <v>63</v>
      </c>
      <c r="AZ21" s="26" t="s">
        <v>77</v>
      </c>
      <c r="BA21" s="26" t="s">
        <v>63</v>
      </c>
      <c r="BB21" s="26" t="s">
        <v>63</v>
      </c>
      <c r="BC21" s="26" t="s">
        <v>63</v>
      </c>
    </row>
    <row r="22" spans="1:55" ht="11.7">
      <c r="A22" s="20">
        <v>21</v>
      </c>
      <c r="B22" s="21">
        <f>INDEX(Refs!A:A,MATCH($C22,Refs!$I:$I,0))</f>
        <v>6135418</v>
      </c>
      <c r="C22" s="22" t="s">
        <v>1868</v>
      </c>
      <c r="D22" s="21" t="str">
        <f>INDEX(Refs!L:L,MATCH($C22,Refs!$I:$I,0))</f>
        <v>Ali, Baber; Hafeez, Aqsa; Kumar, Suresh; Manuja, Sandeep; Poczai, Peter; Saini, Ankit</v>
      </c>
      <c r="E22" s="21" t="str">
        <f>INDEX(Refs!S:S,MATCH($C22,Refs!$I:$I,0))</f>
        <v>10.3390/agriculture12101678</v>
      </c>
      <c r="F22" s="23" t="s">
        <v>69</v>
      </c>
      <c r="G22" s="23" t="s">
        <v>1869</v>
      </c>
      <c r="I22" s="24" t="s">
        <v>79</v>
      </c>
      <c r="J22" s="26" t="s">
        <v>1871</v>
      </c>
      <c r="L22" s="26" t="s">
        <v>74</v>
      </c>
      <c r="M22" s="24">
        <v>3</v>
      </c>
      <c r="P22" s="27" t="s">
        <v>59</v>
      </c>
      <c r="Q22" s="27" t="s">
        <v>59</v>
      </c>
      <c r="W22" s="27" t="s">
        <v>59</v>
      </c>
      <c r="AB22" s="27" t="s">
        <v>59</v>
      </c>
      <c r="AF22" s="23" t="s">
        <v>446</v>
      </c>
      <c r="AJ22" s="43">
        <v>2020.1</v>
      </c>
      <c r="AK22" s="30" t="str">
        <f t="shared" si="1"/>
        <v>Natural Farming</v>
      </c>
      <c r="AL22" s="27">
        <v>0.28000000000000003</v>
      </c>
      <c r="AN22" s="30" t="str">
        <f t="shared" si="0"/>
        <v>Conventional Tillage</v>
      </c>
      <c r="AO22" s="27">
        <v>2.02</v>
      </c>
      <c r="AR22" s="27" t="s">
        <v>67</v>
      </c>
      <c r="AU22" s="26" t="s">
        <v>77</v>
      </c>
      <c r="AV22" s="26" t="s">
        <v>77</v>
      </c>
      <c r="AW22" s="26" t="s">
        <v>77</v>
      </c>
      <c r="AX22" s="26" t="s">
        <v>77</v>
      </c>
      <c r="AY22" s="26" t="s">
        <v>63</v>
      </c>
      <c r="AZ22" s="26" t="s">
        <v>77</v>
      </c>
      <c r="BA22" s="26" t="s">
        <v>63</v>
      </c>
      <c r="BB22" s="26" t="s">
        <v>63</v>
      </c>
      <c r="BC22" s="26" t="s">
        <v>63</v>
      </c>
    </row>
    <row r="23" spans="1:55" ht="11.7">
      <c r="A23" s="20">
        <v>22</v>
      </c>
      <c r="B23" s="21">
        <f>INDEX(Refs!A:A,MATCH($C23,Refs!$I:$I,0))</f>
        <v>6135418</v>
      </c>
      <c r="C23" s="22" t="s">
        <v>1868</v>
      </c>
      <c r="D23" s="21" t="str">
        <f>INDEX(Refs!L:L,MATCH($C23,Refs!$I:$I,0))</f>
        <v>Ali, Baber; Hafeez, Aqsa; Kumar, Suresh; Manuja, Sandeep; Poczai, Peter; Saini, Ankit</v>
      </c>
      <c r="E23" s="21" t="str">
        <f>INDEX(Refs!S:S,MATCH($C23,Refs!$I:$I,0))</f>
        <v>10.3390/agriculture12101678</v>
      </c>
      <c r="F23" s="23" t="s">
        <v>69</v>
      </c>
      <c r="G23" s="23" t="s">
        <v>1869</v>
      </c>
      <c r="I23" s="24" t="s">
        <v>79</v>
      </c>
      <c r="J23" s="26" t="s">
        <v>1870</v>
      </c>
      <c r="L23" s="26" t="s">
        <v>74</v>
      </c>
      <c r="M23" s="24">
        <v>3</v>
      </c>
      <c r="O23" s="27" t="s">
        <v>59</v>
      </c>
      <c r="P23" s="27" t="s">
        <v>59</v>
      </c>
      <c r="AF23" s="23" t="s">
        <v>446</v>
      </c>
      <c r="AJ23" s="43">
        <v>2021.1</v>
      </c>
      <c r="AK23" s="30" t="str">
        <f t="shared" si="1"/>
        <v>Reduced Tillage</v>
      </c>
      <c r="AL23" s="27">
        <v>1.85</v>
      </c>
      <c r="AN23" s="30" t="str">
        <f t="shared" si="0"/>
        <v>Conventional Tillage</v>
      </c>
      <c r="AO23" s="27">
        <v>2</v>
      </c>
      <c r="AR23" s="27" t="s">
        <v>67</v>
      </c>
      <c r="AU23" s="26" t="s">
        <v>77</v>
      </c>
      <c r="AV23" s="26" t="s">
        <v>77</v>
      </c>
      <c r="AW23" s="26" t="s">
        <v>77</v>
      </c>
      <c r="AX23" s="26" t="s">
        <v>77</v>
      </c>
      <c r="AY23" s="26" t="s">
        <v>63</v>
      </c>
      <c r="AZ23" s="26" t="s">
        <v>77</v>
      </c>
      <c r="BA23" s="26" t="s">
        <v>63</v>
      </c>
      <c r="BB23" s="26" t="s">
        <v>63</v>
      </c>
      <c r="BC23" s="26" t="s">
        <v>63</v>
      </c>
    </row>
    <row r="24" spans="1:55" ht="11.7">
      <c r="A24" s="20">
        <v>23</v>
      </c>
      <c r="B24" s="21">
        <f>INDEX(Refs!A:A,MATCH($C24,Refs!$I:$I,0))</f>
        <v>6135418</v>
      </c>
      <c r="C24" s="22" t="s">
        <v>1868</v>
      </c>
      <c r="D24" s="21" t="str">
        <f>INDEX(Refs!L:L,MATCH($C24,Refs!$I:$I,0))</f>
        <v>Ali, Baber; Hafeez, Aqsa; Kumar, Suresh; Manuja, Sandeep; Poczai, Peter; Saini, Ankit</v>
      </c>
      <c r="E24" s="21" t="str">
        <f>INDEX(Refs!S:S,MATCH($C24,Refs!$I:$I,0))</f>
        <v>10.3390/agriculture12101678</v>
      </c>
      <c r="F24" s="23" t="s">
        <v>69</v>
      </c>
      <c r="G24" s="23" t="s">
        <v>1869</v>
      </c>
      <c r="I24" s="24" t="s">
        <v>79</v>
      </c>
      <c r="J24" s="26" t="s">
        <v>1111</v>
      </c>
      <c r="L24" s="26" t="s">
        <v>74</v>
      </c>
      <c r="M24" s="24">
        <v>3</v>
      </c>
      <c r="O24" s="27" t="s">
        <v>59</v>
      </c>
      <c r="AF24" s="23" t="s">
        <v>446</v>
      </c>
      <c r="AJ24" s="43">
        <v>2021.1</v>
      </c>
      <c r="AK24" s="30" t="str">
        <f t="shared" si="1"/>
        <v>Zero Tillage</v>
      </c>
      <c r="AL24" s="27">
        <v>1.86</v>
      </c>
      <c r="AN24" s="30" t="str">
        <f t="shared" si="0"/>
        <v>Conventional Tillage</v>
      </c>
      <c r="AO24" s="27">
        <v>2</v>
      </c>
      <c r="AR24" s="27" t="s">
        <v>67</v>
      </c>
      <c r="AU24" s="26" t="s">
        <v>77</v>
      </c>
      <c r="AV24" s="26" t="s">
        <v>77</v>
      </c>
      <c r="AW24" s="26" t="s">
        <v>77</v>
      </c>
      <c r="AX24" s="26" t="s">
        <v>77</v>
      </c>
      <c r="AY24" s="26" t="s">
        <v>63</v>
      </c>
      <c r="AZ24" s="26" t="s">
        <v>77</v>
      </c>
      <c r="BA24" s="26" t="s">
        <v>63</v>
      </c>
      <c r="BB24" s="26" t="s">
        <v>63</v>
      </c>
      <c r="BC24" s="26" t="s">
        <v>63</v>
      </c>
    </row>
    <row r="25" spans="1:55" ht="11.7">
      <c r="A25" s="20">
        <v>24</v>
      </c>
      <c r="B25" s="21">
        <f>INDEX(Refs!A:A,MATCH($C25,Refs!$I:$I,0))</f>
        <v>6135418</v>
      </c>
      <c r="C25" s="22" t="s">
        <v>1868</v>
      </c>
      <c r="D25" s="21" t="str">
        <f>INDEX(Refs!L:L,MATCH($C25,Refs!$I:$I,0))</f>
        <v>Ali, Baber; Hafeez, Aqsa; Kumar, Suresh; Manuja, Sandeep; Poczai, Peter; Saini, Ankit</v>
      </c>
      <c r="E25" s="21" t="str">
        <f>INDEX(Refs!S:S,MATCH($C25,Refs!$I:$I,0))</f>
        <v>10.3390/agriculture12101678</v>
      </c>
      <c r="F25" s="23" t="s">
        <v>69</v>
      </c>
      <c r="G25" s="23" t="s">
        <v>1869</v>
      </c>
      <c r="I25" s="24" t="s">
        <v>79</v>
      </c>
      <c r="J25" s="26" t="s">
        <v>1871</v>
      </c>
      <c r="L25" s="26" t="s">
        <v>74</v>
      </c>
      <c r="M25" s="24">
        <v>3</v>
      </c>
      <c r="P25" s="27" t="s">
        <v>59</v>
      </c>
      <c r="Q25" s="27" t="s">
        <v>59</v>
      </c>
      <c r="W25" s="27" t="s">
        <v>59</v>
      </c>
      <c r="AB25" s="27" t="s">
        <v>59</v>
      </c>
      <c r="AF25" s="23" t="s">
        <v>446</v>
      </c>
      <c r="AJ25" s="43">
        <v>2021.1</v>
      </c>
      <c r="AK25" s="30" t="str">
        <f t="shared" si="1"/>
        <v>Natural Farming</v>
      </c>
      <c r="AL25" s="27">
        <v>0.22</v>
      </c>
      <c r="AN25" s="30" t="str">
        <f t="shared" si="0"/>
        <v>Conventional Tillage</v>
      </c>
      <c r="AO25" s="27">
        <v>2</v>
      </c>
      <c r="AR25" s="27" t="s">
        <v>67</v>
      </c>
      <c r="AU25" s="26" t="s">
        <v>77</v>
      </c>
      <c r="AV25" s="26" t="s">
        <v>77</v>
      </c>
      <c r="AW25" s="26" t="s">
        <v>77</v>
      </c>
      <c r="AX25" s="26" t="s">
        <v>77</v>
      </c>
      <c r="AY25" s="26" t="s">
        <v>63</v>
      </c>
      <c r="AZ25" s="26" t="s">
        <v>77</v>
      </c>
      <c r="BA25" s="26" t="s">
        <v>63</v>
      </c>
      <c r="BB25" s="26" t="s">
        <v>63</v>
      </c>
      <c r="BC25" s="26" t="s">
        <v>63</v>
      </c>
    </row>
    <row r="26" spans="1:55" ht="11.7">
      <c r="A26" s="20">
        <v>25</v>
      </c>
      <c r="B26" s="21">
        <f>INDEX(Refs!A:A,MATCH($C26,Refs!$I:$I,0))</f>
        <v>6135418</v>
      </c>
      <c r="C26" s="22" t="s">
        <v>1868</v>
      </c>
      <c r="D26" s="21" t="str">
        <f>INDEX(Refs!L:L,MATCH($C26,Refs!$I:$I,0))</f>
        <v>Ali, Baber; Hafeez, Aqsa; Kumar, Suresh; Manuja, Sandeep; Poczai, Peter; Saini, Ankit</v>
      </c>
      <c r="E26" s="21" t="str">
        <f>INDEX(Refs!S:S,MATCH($C26,Refs!$I:$I,0))</f>
        <v>10.3390/agriculture12101678</v>
      </c>
      <c r="F26" s="23" t="s">
        <v>69</v>
      </c>
      <c r="G26" s="23" t="s">
        <v>1872</v>
      </c>
      <c r="I26" s="24" t="s">
        <v>79</v>
      </c>
      <c r="J26" s="26" t="s">
        <v>1870</v>
      </c>
      <c r="L26" s="26" t="s">
        <v>74</v>
      </c>
      <c r="M26" s="24">
        <v>3</v>
      </c>
      <c r="O26" s="27" t="s">
        <v>59</v>
      </c>
      <c r="P26" s="27" t="s">
        <v>59</v>
      </c>
      <c r="AF26" s="23" t="s">
        <v>80</v>
      </c>
      <c r="AG26" s="23" t="s">
        <v>133</v>
      </c>
      <c r="AJ26" s="43">
        <v>2020</v>
      </c>
      <c r="AK26" s="30" t="str">
        <f t="shared" si="1"/>
        <v>Reduced Tillage</v>
      </c>
      <c r="AL26" s="27">
        <v>141.80000000000001</v>
      </c>
      <c r="AN26" s="30" t="str">
        <f t="shared" ref="AN26:AN49" si="2">L26</f>
        <v>Conventional Tillage</v>
      </c>
      <c r="AO26" s="27">
        <v>144.9</v>
      </c>
      <c r="AR26" s="27" t="s">
        <v>67</v>
      </c>
      <c r="AU26" s="26" t="s">
        <v>77</v>
      </c>
      <c r="AV26" s="26" t="s">
        <v>77</v>
      </c>
      <c r="AW26" s="26" t="s">
        <v>77</v>
      </c>
      <c r="AX26" s="26" t="s">
        <v>77</v>
      </c>
      <c r="AY26" s="26" t="s">
        <v>63</v>
      </c>
      <c r="AZ26" s="26" t="s">
        <v>77</v>
      </c>
      <c r="BA26" s="26" t="s">
        <v>63</v>
      </c>
      <c r="BB26" s="26" t="s">
        <v>63</v>
      </c>
      <c r="BC26" s="26" t="s">
        <v>63</v>
      </c>
    </row>
    <row r="27" spans="1:55" ht="11.7">
      <c r="A27" s="20">
        <v>26</v>
      </c>
      <c r="B27" s="21">
        <f>INDEX(Refs!A:A,MATCH($C27,Refs!$I:$I,0))</f>
        <v>6135418</v>
      </c>
      <c r="C27" s="22" t="s">
        <v>1868</v>
      </c>
      <c r="D27" s="21" t="str">
        <f>INDEX(Refs!L:L,MATCH($C27,Refs!$I:$I,0))</f>
        <v>Ali, Baber; Hafeez, Aqsa; Kumar, Suresh; Manuja, Sandeep; Poczai, Peter; Saini, Ankit</v>
      </c>
      <c r="E27" s="21" t="str">
        <f>INDEX(Refs!S:S,MATCH($C27,Refs!$I:$I,0))</f>
        <v>10.3390/agriculture12101678</v>
      </c>
      <c r="F27" s="23" t="s">
        <v>69</v>
      </c>
      <c r="G27" s="23" t="s">
        <v>1872</v>
      </c>
      <c r="I27" s="24" t="s">
        <v>79</v>
      </c>
      <c r="J27" s="26" t="s">
        <v>1111</v>
      </c>
      <c r="L27" s="26" t="s">
        <v>74</v>
      </c>
      <c r="M27" s="24">
        <v>3</v>
      </c>
      <c r="O27" s="27" t="s">
        <v>59</v>
      </c>
      <c r="AF27" s="23" t="s">
        <v>80</v>
      </c>
      <c r="AG27" s="23" t="s">
        <v>133</v>
      </c>
      <c r="AJ27" s="43">
        <v>2020</v>
      </c>
      <c r="AK27" s="30" t="str">
        <f t="shared" si="1"/>
        <v>Zero Tillage</v>
      </c>
      <c r="AL27" s="27">
        <v>135.1</v>
      </c>
      <c r="AN27" s="30" t="str">
        <f t="shared" si="2"/>
        <v>Conventional Tillage</v>
      </c>
      <c r="AO27" s="27">
        <v>144.9</v>
      </c>
      <c r="AR27" s="27" t="s">
        <v>67</v>
      </c>
      <c r="AU27" s="26" t="s">
        <v>77</v>
      </c>
      <c r="AV27" s="26" t="s">
        <v>77</v>
      </c>
      <c r="AW27" s="26" t="s">
        <v>77</v>
      </c>
      <c r="AX27" s="26" t="s">
        <v>77</v>
      </c>
      <c r="AY27" s="26" t="s">
        <v>63</v>
      </c>
      <c r="AZ27" s="26" t="s">
        <v>77</v>
      </c>
      <c r="BA27" s="26" t="s">
        <v>63</v>
      </c>
      <c r="BB27" s="26" t="s">
        <v>63</v>
      </c>
      <c r="BC27" s="26" t="s">
        <v>63</v>
      </c>
    </row>
    <row r="28" spans="1:55" ht="11.7">
      <c r="A28" s="20">
        <v>27</v>
      </c>
      <c r="B28" s="21">
        <f>INDEX(Refs!A:A,MATCH($C28,Refs!$I:$I,0))</f>
        <v>6135418</v>
      </c>
      <c r="C28" s="22" t="s">
        <v>1868</v>
      </c>
      <c r="D28" s="21" t="str">
        <f>INDEX(Refs!L:L,MATCH($C28,Refs!$I:$I,0))</f>
        <v>Ali, Baber; Hafeez, Aqsa; Kumar, Suresh; Manuja, Sandeep; Poczai, Peter; Saini, Ankit</v>
      </c>
      <c r="E28" s="21" t="str">
        <f>INDEX(Refs!S:S,MATCH($C28,Refs!$I:$I,0))</f>
        <v>10.3390/agriculture12101678</v>
      </c>
      <c r="F28" s="23" t="s">
        <v>69</v>
      </c>
      <c r="G28" s="23" t="s">
        <v>1872</v>
      </c>
      <c r="I28" s="24" t="s">
        <v>79</v>
      </c>
      <c r="J28" s="26" t="s">
        <v>1871</v>
      </c>
      <c r="L28" s="26" t="s">
        <v>74</v>
      </c>
      <c r="M28" s="24">
        <v>3</v>
      </c>
      <c r="P28" s="27" t="s">
        <v>59</v>
      </c>
      <c r="Q28" s="27" t="s">
        <v>59</v>
      </c>
      <c r="W28" s="27" t="s">
        <v>59</v>
      </c>
      <c r="AB28" s="27" t="s">
        <v>59</v>
      </c>
      <c r="AF28" s="23" t="s">
        <v>80</v>
      </c>
      <c r="AG28" s="23" t="s">
        <v>133</v>
      </c>
      <c r="AJ28" s="43">
        <v>2020</v>
      </c>
      <c r="AK28" s="30" t="str">
        <f t="shared" si="1"/>
        <v>Natural Farming</v>
      </c>
      <c r="AL28" s="27">
        <v>62.1</v>
      </c>
      <c r="AN28" s="30" t="str">
        <f t="shared" si="2"/>
        <v>Conventional Tillage</v>
      </c>
      <c r="AO28" s="27">
        <v>144.9</v>
      </c>
      <c r="AR28" s="27" t="s">
        <v>67</v>
      </c>
      <c r="AU28" s="26" t="s">
        <v>77</v>
      </c>
      <c r="AV28" s="26" t="s">
        <v>77</v>
      </c>
      <c r="AW28" s="26" t="s">
        <v>77</v>
      </c>
      <c r="AX28" s="26" t="s">
        <v>77</v>
      </c>
      <c r="AY28" s="26" t="s">
        <v>63</v>
      </c>
      <c r="AZ28" s="26" t="s">
        <v>77</v>
      </c>
      <c r="BA28" s="26" t="s">
        <v>63</v>
      </c>
      <c r="BB28" s="26" t="s">
        <v>63</v>
      </c>
      <c r="BC28" s="26" t="s">
        <v>63</v>
      </c>
    </row>
    <row r="29" spans="1:55" ht="11.7">
      <c r="A29" s="20">
        <v>28</v>
      </c>
      <c r="B29" s="21">
        <f>INDEX(Refs!A:A,MATCH($C29,Refs!$I:$I,0))</f>
        <v>6135418</v>
      </c>
      <c r="C29" s="22" t="s">
        <v>1868</v>
      </c>
      <c r="D29" s="21" t="str">
        <f>INDEX(Refs!L:L,MATCH($C29,Refs!$I:$I,0))</f>
        <v>Ali, Baber; Hafeez, Aqsa; Kumar, Suresh; Manuja, Sandeep; Poczai, Peter; Saini, Ankit</v>
      </c>
      <c r="E29" s="21" t="str">
        <f>INDEX(Refs!S:S,MATCH($C29,Refs!$I:$I,0))</f>
        <v>10.3390/agriculture12101678</v>
      </c>
      <c r="F29" s="23" t="s">
        <v>69</v>
      </c>
      <c r="G29" s="23" t="s">
        <v>1872</v>
      </c>
      <c r="I29" s="24" t="s">
        <v>79</v>
      </c>
      <c r="J29" s="26" t="s">
        <v>1870</v>
      </c>
      <c r="L29" s="26" t="s">
        <v>74</v>
      </c>
      <c r="M29" s="24">
        <v>3</v>
      </c>
      <c r="O29" s="27" t="s">
        <v>59</v>
      </c>
      <c r="P29" s="27" t="s">
        <v>59</v>
      </c>
      <c r="AF29" s="23" t="s">
        <v>80</v>
      </c>
      <c r="AG29" s="23" t="s">
        <v>133</v>
      </c>
      <c r="AJ29" s="43">
        <v>2021</v>
      </c>
      <c r="AK29" s="30" t="str">
        <f t="shared" si="1"/>
        <v>Reduced Tillage</v>
      </c>
      <c r="AL29" s="27">
        <v>127.5</v>
      </c>
      <c r="AN29" s="30" t="str">
        <f t="shared" si="2"/>
        <v>Conventional Tillage</v>
      </c>
      <c r="AO29" s="27">
        <v>133</v>
      </c>
      <c r="AR29" s="27" t="s">
        <v>67</v>
      </c>
      <c r="AU29" s="26" t="s">
        <v>77</v>
      </c>
      <c r="AV29" s="26" t="s">
        <v>77</v>
      </c>
      <c r="AW29" s="26" t="s">
        <v>77</v>
      </c>
      <c r="AX29" s="26" t="s">
        <v>77</v>
      </c>
      <c r="AY29" s="26" t="s">
        <v>63</v>
      </c>
      <c r="AZ29" s="26" t="s">
        <v>77</v>
      </c>
      <c r="BA29" s="26" t="s">
        <v>63</v>
      </c>
      <c r="BB29" s="26" t="s">
        <v>63</v>
      </c>
      <c r="BC29" s="26" t="s">
        <v>63</v>
      </c>
    </row>
    <row r="30" spans="1:55" ht="11.7">
      <c r="A30" s="20">
        <v>29</v>
      </c>
      <c r="B30" s="21">
        <f>INDEX(Refs!A:A,MATCH($C30,Refs!$I:$I,0))</f>
        <v>6135418</v>
      </c>
      <c r="C30" s="22" t="s">
        <v>1868</v>
      </c>
      <c r="D30" s="21" t="str">
        <f>INDEX(Refs!L:L,MATCH($C30,Refs!$I:$I,0))</f>
        <v>Ali, Baber; Hafeez, Aqsa; Kumar, Suresh; Manuja, Sandeep; Poczai, Peter; Saini, Ankit</v>
      </c>
      <c r="E30" s="21" t="str">
        <f>INDEX(Refs!S:S,MATCH($C30,Refs!$I:$I,0))</f>
        <v>10.3390/agriculture12101678</v>
      </c>
      <c r="F30" s="23" t="s">
        <v>69</v>
      </c>
      <c r="G30" s="23" t="s">
        <v>1872</v>
      </c>
      <c r="I30" s="24" t="s">
        <v>79</v>
      </c>
      <c r="J30" s="26" t="s">
        <v>1111</v>
      </c>
      <c r="L30" s="26" t="s">
        <v>74</v>
      </c>
      <c r="M30" s="24">
        <v>3</v>
      </c>
      <c r="O30" s="27" t="s">
        <v>59</v>
      </c>
      <c r="AF30" s="23" t="s">
        <v>80</v>
      </c>
      <c r="AG30" s="23" t="s">
        <v>133</v>
      </c>
      <c r="AJ30" s="43">
        <v>2021</v>
      </c>
      <c r="AK30" s="30" t="str">
        <f t="shared" si="1"/>
        <v>Zero Tillage</v>
      </c>
      <c r="AL30" s="27">
        <v>118.2</v>
      </c>
      <c r="AN30" s="30" t="str">
        <f t="shared" si="2"/>
        <v>Conventional Tillage</v>
      </c>
      <c r="AO30" s="27">
        <v>133</v>
      </c>
      <c r="AR30" s="27" t="s">
        <v>67</v>
      </c>
      <c r="AU30" s="26" t="s">
        <v>77</v>
      </c>
      <c r="AV30" s="26" t="s">
        <v>77</v>
      </c>
      <c r="AW30" s="26" t="s">
        <v>77</v>
      </c>
      <c r="AX30" s="26" t="s">
        <v>77</v>
      </c>
      <c r="AY30" s="26" t="s">
        <v>63</v>
      </c>
      <c r="AZ30" s="26" t="s">
        <v>77</v>
      </c>
      <c r="BA30" s="26" t="s">
        <v>63</v>
      </c>
      <c r="BB30" s="26" t="s">
        <v>63</v>
      </c>
      <c r="BC30" s="26" t="s">
        <v>63</v>
      </c>
    </row>
    <row r="31" spans="1:55" ht="11.7">
      <c r="A31" s="20">
        <v>30</v>
      </c>
      <c r="B31" s="21">
        <f>INDEX(Refs!A:A,MATCH($C31,Refs!$I:$I,0))</f>
        <v>6135418</v>
      </c>
      <c r="C31" s="22" t="s">
        <v>1868</v>
      </c>
      <c r="D31" s="21" t="str">
        <f>INDEX(Refs!L:L,MATCH($C31,Refs!$I:$I,0))</f>
        <v>Ali, Baber; Hafeez, Aqsa; Kumar, Suresh; Manuja, Sandeep; Poczai, Peter; Saini, Ankit</v>
      </c>
      <c r="E31" s="21" t="str">
        <f>INDEX(Refs!S:S,MATCH($C31,Refs!$I:$I,0))</f>
        <v>10.3390/agriculture12101678</v>
      </c>
      <c r="F31" s="23" t="s">
        <v>69</v>
      </c>
      <c r="G31" s="23" t="s">
        <v>1872</v>
      </c>
      <c r="I31" s="24" t="s">
        <v>79</v>
      </c>
      <c r="J31" s="26" t="s">
        <v>1871</v>
      </c>
      <c r="L31" s="26" t="s">
        <v>74</v>
      </c>
      <c r="M31" s="24">
        <v>3</v>
      </c>
      <c r="P31" s="27" t="s">
        <v>59</v>
      </c>
      <c r="Q31" s="27" t="s">
        <v>59</v>
      </c>
      <c r="W31" s="27" t="s">
        <v>59</v>
      </c>
      <c r="AB31" s="27" t="s">
        <v>59</v>
      </c>
      <c r="AF31" s="23" t="s">
        <v>80</v>
      </c>
      <c r="AG31" s="23" t="s">
        <v>133</v>
      </c>
      <c r="AJ31" s="43">
        <v>2021</v>
      </c>
      <c r="AK31" s="30" t="str">
        <f t="shared" si="1"/>
        <v>Natural Farming</v>
      </c>
      <c r="AL31" s="27">
        <v>66.599999999999994</v>
      </c>
      <c r="AN31" s="30" t="str">
        <f t="shared" si="2"/>
        <v>Conventional Tillage</v>
      </c>
      <c r="AO31" s="27">
        <v>133</v>
      </c>
      <c r="AR31" s="27" t="s">
        <v>67</v>
      </c>
      <c r="AU31" s="26" t="s">
        <v>77</v>
      </c>
      <c r="AV31" s="26" t="s">
        <v>77</v>
      </c>
      <c r="AW31" s="26" t="s">
        <v>77</v>
      </c>
      <c r="AX31" s="26" t="s">
        <v>77</v>
      </c>
      <c r="AY31" s="26" t="s">
        <v>63</v>
      </c>
      <c r="AZ31" s="26" t="s">
        <v>77</v>
      </c>
      <c r="BA31" s="26" t="s">
        <v>63</v>
      </c>
      <c r="BB31" s="26" t="s">
        <v>63</v>
      </c>
      <c r="BC31" s="26" t="s">
        <v>63</v>
      </c>
    </row>
    <row r="32" spans="1:55" ht="11.7">
      <c r="A32" s="20">
        <v>31</v>
      </c>
      <c r="B32" s="21">
        <f>INDEX(Refs!A:A,MATCH($C32,Refs!$I:$I,0))</f>
        <v>6135418</v>
      </c>
      <c r="C32" s="22" t="s">
        <v>1868</v>
      </c>
      <c r="D32" s="21" t="str">
        <f>INDEX(Refs!L:L,MATCH($C32,Refs!$I:$I,0))</f>
        <v>Ali, Baber; Hafeez, Aqsa; Kumar, Suresh; Manuja, Sandeep; Poczai, Peter; Saini, Ankit</v>
      </c>
      <c r="E32" s="21" t="str">
        <f>INDEX(Refs!S:S,MATCH($C32,Refs!$I:$I,0))</f>
        <v>10.3390/agriculture12101678</v>
      </c>
      <c r="F32" s="23" t="s">
        <v>69</v>
      </c>
      <c r="G32" s="23" t="s">
        <v>1872</v>
      </c>
      <c r="I32" s="24" t="s">
        <v>79</v>
      </c>
      <c r="J32" s="26" t="s">
        <v>1870</v>
      </c>
      <c r="L32" s="26" t="s">
        <v>74</v>
      </c>
      <c r="M32" s="24">
        <v>3</v>
      </c>
      <c r="O32" s="27" t="s">
        <v>59</v>
      </c>
      <c r="P32" s="27" t="s">
        <v>59</v>
      </c>
      <c r="AF32" s="23" t="s">
        <v>65</v>
      </c>
      <c r="AG32" s="23" t="s">
        <v>133</v>
      </c>
      <c r="AJ32" s="43">
        <v>2020</v>
      </c>
      <c r="AK32" s="30" t="str">
        <f t="shared" si="1"/>
        <v>Reduced Tillage</v>
      </c>
      <c r="AL32" s="27">
        <v>98.3</v>
      </c>
      <c r="AN32" s="30" t="str">
        <f t="shared" si="2"/>
        <v>Conventional Tillage</v>
      </c>
      <c r="AO32" s="27">
        <v>101</v>
      </c>
      <c r="AR32" s="27" t="s">
        <v>67</v>
      </c>
      <c r="AU32" s="26" t="s">
        <v>77</v>
      </c>
      <c r="AV32" s="26" t="s">
        <v>77</v>
      </c>
      <c r="AW32" s="26" t="s">
        <v>77</v>
      </c>
      <c r="AX32" s="26" t="s">
        <v>77</v>
      </c>
      <c r="AY32" s="26" t="s">
        <v>63</v>
      </c>
      <c r="AZ32" s="26" t="s">
        <v>77</v>
      </c>
      <c r="BA32" s="26" t="s">
        <v>63</v>
      </c>
      <c r="BB32" s="26" t="s">
        <v>63</v>
      </c>
      <c r="BC32" s="26" t="s">
        <v>63</v>
      </c>
    </row>
    <row r="33" spans="1:55" ht="11.7">
      <c r="A33" s="20">
        <v>32</v>
      </c>
      <c r="B33" s="21">
        <f>INDEX(Refs!A:A,MATCH($C33,Refs!$I:$I,0))</f>
        <v>6135418</v>
      </c>
      <c r="C33" s="22" t="s">
        <v>1868</v>
      </c>
      <c r="D33" s="21" t="str">
        <f>INDEX(Refs!L:L,MATCH($C33,Refs!$I:$I,0))</f>
        <v>Ali, Baber; Hafeez, Aqsa; Kumar, Suresh; Manuja, Sandeep; Poczai, Peter; Saini, Ankit</v>
      </c>
      <c r="E33" s="21" t="str">
        <f>INDEX(Refs!S:S,MATCH($C33,Refs!$I:$I,0))</f>
        <v>10.3390/agriculture12101678</v>
      </c>
      <c r="F33" s="23" t="s">
        <v>69</v>
      </c>
      <c r="G33" s="23" t="s">
        <v>1872</v>
      </c>
      <c r="I33" s="24" t="s">
        <v>79</v>
      </c>
      <c r="J33" s="26" t="s">
        <v>1111</v>
      </c>
      <c r="L33" s="26" t="s">
        <v>74</v>
      </c>
      <c r="M33" s="24">
        <v>3</v>
      </c>
      <c r="O33" s="27" t="s">
        <v>59</v>
      </c>
      <c r="AF33" s="23" t="s">
        <v>65</v>
      </c>
      <c r="AG33" s="23" t="s">
        <v>133</v>
      </c>
      <c r="AJ33" s="43">
        <v>2020</v>
      </c>
      <c r="AK33" s="30" t="str">
        <f t="shared" si="1"/>
        <v>Zero Tillage</v>
      </c>
      <c r="AL33" s="27">
        <v>93.7</v>
      </c>
      <c r="AN33" s="30" t="str">
        <f t="shared" si="2"/>
        <v>Conventional Tillage</v>
      </c>
      <c r="AO33" s="27">
        <v>101</v>
      </c>
      <c r="AR33" s="27" t="s">
        <v>67</v>
      </c>
      <c r="AU33" s="26" t="s">
        <v>77</v>
      </c>
      <c r="AV33" s="26" t="s">
        <v>77</v>
      </c>
      <c r="AW33" s="26" t="s">
        <v>77</v>
      </c>
      <c r="AX33" s="26" t="s">
        <v>77</v>
      </c>
      <c r="AY33" s="26" t="s">
        <v>63</v>
      </c>
      <c r="AZ33" s="26" t="s">
        <v>77</v>
      </c>
      <c r="BA33" s="26" t="s">
        <v>63</v>
      </c>
      <c r="BB33" s="26" t="s">
        <v>63</v>
      </c>
      <c r="BC33" s="26" t="s">
        <v>63</v>
      </c>
    </row>
    <row r="34" spans="1:55" ht="11.7">
      <c r="A34" s="20">
        <v>33</v>
      </c>
      <c r="B34" s="21">
        <f>INDEX(Refs!A:A,MATCH($C34,Refs!$I:$I,0))</f>
        <v>6135418</v>
      </c>
      <c r="C34" s="22" t="s">
        <v>1868</v>
      </c>
      <c r="D34" s="21" t="str">
        <f>INDEX(Refs!L:L,MATCH($C34,Refs!$I:$I,0))</f>
        <v>Ali, Baber; Hafeez, Aqsa; Kumar, Suresh; Manuja, Sandeep; Poczai, Peter; Saini, Ankit</v>
      </c>
      <c r="E34" s="21" t="str">
        <f>INDEX(Refs!S:S,MATCH($C34,Refs!$I:$I,0))</f>
        <v>10.3390/agriculture12101678</v>
      </c>
      <c r="F34" s="23" t="s">
        <v>69</v>
      </c>
      <c r="G34" s="23" t="s">
        <v>1872</v>
      </c>
      <c r="I34" s="24" t="s">
        <v>79</v>
      </c>
      <c r="J34" s="26" t="s">
        <v>1871</v>
      </c>
      <c r="L34" s="26" t="s">
        <v>74</v>
      </c>
      <c r="M34" s="24">
        <v>3</v>
      </c>
      <c r="P34" s="27" t="s">
        <v>59</v>
      </c>
      <c r="Q34" s="27" t="s">
        <v>59</v>
      </c>
      <c r="W34" s="27" t="s">
        <v>59</v>
      </c>
      <c r="AB34" s="27" t="s">
        <v>59</v>
      </c>
      <c r="AF34" s="23" t="s">
        <v>65</v>
      </c>
      <c r="AG34" s="23" t="s">
        <v>133</v>
      </c>
      <c r="AJ34" s="43">
        <v>2020</v>
      </c>
      <c r="AK34" s="30" t="str">
        <f t="shared" si="1"/>
        <v>Natural Farming</v>
      </c>
      <c r="AL34" s="27">
        <v>21.5</v>
      </c>
      <c r="AN34" s="30" t="str">
        <f t="shared" si="2"/>
        <v>Conventional Tillage</v>
      </c>
      <c r="AO34" s="27">
        <v>101</v>
      </c>
      <c r="AR34" s="27" t="s">
        <v>67</v>
      </c>
      <c r="AU34" s="26" t="s">
        <v>77</v>
      </c>
      <c r="AV34" s="26" t="s">
        <v>77</v>
      </c>
      <c r="AW34" s="26" t="s">
        <v>77</v>
      </c>
      <c r="AX34" s="26" t="s">
        <v>77</v>
      </c>
      <c r="AY34" s="26" t="s">
        <v>63</v>
      </c>
      <c r="AZ34" s="26" t="s">
        <v>77</v>
      </c>
      <c r="BA34" s="26" t="s">
        <v>63</v>
      </c>
      <c r="BB34" s="26" t="s">
        <v>63</v>
      </c>
      <c r="BC34" s="26" t="s">
        <v>63</v>
      </c>
    </row>
    <row r="35" spans="1:55" ht="11.7">
      <c r="A35" s="20">
        <v>34</v>
      </c>
      <c r="B35" s="21">
        <f>INDEX(Refs!A:A,MATCH($C35,Refs!$I:$I,0))</f>
        <v>6135418</v>
      </c>
      <c r="C35" s="22" t="s">
        <v>1868</v>
      </c>
      <c r="D35" s="21" t="str">
        <f>INDEX(Refs!L:L,MATCH($C35,Refs!$I:$I,0))</f>
        <v>Ali, Baber; Hafeez, Aqsa; Kumar, Suresh; Manuja, Sandeep; Poczai, Peter; Saini, Ankit</v>
      </c>
      <c r="E35" s="21" t="str">
        <f>INDEX(Refs!S:S,MATCH($C35,Refs!$I:$I,0))</f>
        <v>10.3390/agriculture12101678</v>
      </c>
      <c r="F35" s="23" t="s">
        <v>69</v>
      </c>
      <c r="G35" s="23" t="s">
        <v>1872</v>
      </c>
      <c r="I35" s="24" t="s">
        <v>79</v>
      </c>
      <c r="J35" s="26" t="s">
        <v>1870</v>
      </c>
      <c r="L35" s="26" t="s">
        <v>74</v>
      </c>
      <c r="M35" s="24">
        <v>3</v>
      </c>
      <c r="O35" s="27" t="s">
        <v>59</v>
      </c>
      <c r="P35" s="27" t="s">
        <v>59</v>
      </c>
      <c r="AF35" s="23" t="s">
        <v>65</v>
      </c>
      <c r="AG35" s="23" t="s">
        <v>133</v>
      </c>
      <c r="AJ35" s="43">
        <v>2021</v>
      </c>
      <c r="AK35" s="30" t="str">
        <f t="shared" si="1"/>
        <v>Reduced Tillage</v>
      </c>
      <c r="AL35" s="27">
        <v>84</v>
      </c>
      <c r="AN35" s="30" t="str">
        <f t="shared" si="2"/>
        <v>Conventional Tillage</v>
      </c>
      <c r="AO35" s="27">
        <v>89.1</v>
      </c>
      <c r="AR35" s="27" t="s">
        <v>67</v>
      </c>
      <c r="AU35" s="26" t="s">
        <v>77</v>
      </c>
      <c r="AV35" s="26" t="s">
        <v>77</v>
      </c>
      <c r="AW35" s="26" t="s">
        <v>77</v>
      </c>
      <c r="AX35" s="26" t="s">
        <v>77</v>
      </c>
      <c r="AY35" s="26" t="s">
        <v>63</v>
      </c>
      <c r="AZ35" s="26" t="s">
        <v>77</v>
      </c>
      <c r="BA35" s="26" t="s">
        <v>63</v>
      </c>
      <c r="BB35" s="26" t="s">
        <v>63</v>
      </c>
      <c r="BC35" s="26" t="s">
        <v>63</v>
      </c>
    </row>
    <row r="36" spans="1:55" ht="11.7">
      <c r="A36" s="20">
        <v>35</v>
      </c>
      <c r="B36" s="21">
        <f>INDEX(Refs!A:A,MATCH($C36,Refs!$I:$I,0))</f>
        <v>6135418</v>
      </c>
      <c r="C36" s="22" t="s">
        <v>1868</v>
      </c>
      <c r="D36" s="21" t="str">
        <f>INDEX(Refs!L:L,MATCH($C36,Refs!$I:$I,0))</f>
        <v>Ali, Baber; Hafeez, Aqsa; Kumar, Suresh; Manuja, Sandeep; Poczai, Peter; Saini, Ankit</v>
      </c>
      <c r="E36" s="21" t="str">
        <f>INDEX(Refs!S:S,MATCH($C36,Refs!$I:$I,0))</f>
        <v>10.3390/agriculture12101678</v>
      </c>
      <c r="F36" s="23" t="s">
        <v>69</v>
      </c>
      <c r="G36" s="23" t="s">
        <v>1872</v>
      </c>
      <c r="I36" s="24" t="s">
        <v>79</v>
      </c>
      <c r="J36" s="26" t="s">
        <v>1111</v>
      </c>
      <c r="L36" s="26" t="s">
        <v>74</v>
      </c>
      <c r="M36" s="24">
        <v>3</v>
      </c>
      <c r="O36" s="27" t="s">
        <v>59</v>
      </c>
      <c r="AF36" s="23" t="s">
        <v>65</v>
      </c>
      <c r="AG36" s="23" t="s">
        <v>133</v>
      </c>
      <c r="AJ36" s="43">
        <v>2021</v>
      </c>
      <c r="AK36" s="30" t="str">
        <f t="shared" si="1"/>
        <v>Zero Tillage</v>
      </c>
      <c r="AL36" s="27">
        <v>76.8</v>
      </c>
      <c r="AN36" s="30" t="str">
        <f t="shared" si="2"/>
        <v>Conventional Tillage</v>
      </c>
      <c r="AO36" s="27">
        <v>89.1</v>
      </c>
      <c r="AR36" s="27" t="s">
        <v>67</v>
      </c>
      <c r="AU36" s="26" t="s">
        <v>77</v>
      </c>
      <c r="AV36" s="26" t="s">
        <v>77</v>
      </c>
      <c r="AW36" s="26" t="s">
        <v>77</v>
      </c>
      <c r="AX36" s="26" t="s">
        <v>77</v>
      </c>
      <c r="AY36" s="26" t="s">
        <v>63</v>
      </c>
      <c r="AZ36" s="26" t="s">
        <v>77</v>
      </c>
      <c r="BA36" s="26" t="s">
        <v>63</v>
      </c>
      <c r="BB36" s="26" t="s">
        <v>63</v>
      </c>
      <c r="BC36" s="26" t="s">
        <v>63</v>
      </c>
    </row>
    <row r="37" spans="1:55" ht="11.7">
      <c r="A37" s="20">
        <v>36</v>
      </c>
      <c r="B37" s="21">
        <f>INDEX(Refs!A:A,MATCH($C37,Refs!$I:$I,0))</f>
        <v>6135418</v>
      </c>
      <c r="C37" s="22" t="s">
        <v>1868</v>
      </c>
      <c r="D37" s="21" t="str">
        <f>INDEX(Refs!L:L,MATCH($C37,Refs!$I:$I,0))</f>
        <v>Ali, Baber; Hafeez, Aqsa; Kumar, Suresh; Manuja, Sandeep; Poczai, Peter; Saini, Ankit</v>
      </c>
      <c r="E37" s="21" t="str">
        <f>INDEX(Refs!S:S,MATCH($C37,Refs!$I:$I,0))</f>
        <v>10.3390/agriculture12101678</v>
      </c>
      <c r="F37" s="23" t="s">
        <v>69</v>
      </c>
      <c r="G37" s="23" t="s">
        <v>1872</v>
      </c>
      <c r="I37" s="24" t="s">
        <v>79</v>
      </c>
      <c r="J37" s="26" t="s">
        <v>1871</v>
      </c>
      <c r="L37" s="26" t="s">
        <v>74</v>
      </c>
      <c r="M37" s="24">
        <v>3</v>
      </c>
      <c r="P37" s="27" t="s">
        <v>59</v>
      </c>
      <c r="Q37" s="27" t="s">
        <v>59</v>
      </c>
      <c r="W37" s="27" t="s">
        <v>59</v>
      </c>
      <c r="AB37" s="27" t="s">
        <v>59</v>
      </c>
      <c r="AF37" s="23" t="s">
        <v>65</v>
      </c>
      <c r="AG37" s="23" t="s">
        <v>133</v>
      </c>
      <c r="AJ37" s="43">
        <v>2021</v>
      </c>
      <c r="AK37" s="30" t="str">
        <f t="shared" si="1"/>
        <v>Natural Farming</v>
      </c>
      <c r="AL37" s="27">
        <v>26</v>
      </c>
      <c r="AN37" s="30" t="str">
        <f t="shared" si="2"/>
        <v>Conventional Tillage</v>
      </c>
      <c r="AO37" s="27">
        <v>89.4</v>
      </c>
      <c r="AR37" s="27" t="s">
        <v>67</v>
      </c>
      <c r="AU37" s="26" t="s">
        <v>77</v>
      </c>
      <c r="AV37" s="26" t="s">
        <v>77</v>
      </c>
      <c r="AW37" s="26" t="s">
        <v>77</v>
      </c>
      <c r="AX37" s="26" t="s">
        <v>77</v>
      </c>
      <c r="AY37" s="26" t="s">
        <v>63</v>
      </c>
      <c r="AZ37" s="26" t="s">
        <v>77</v>
      </c>
      <c r="BA37" s="26" t="s">
        <v>63</v>
      </c>
      <c r="BB37" s="26" t="s">
        <v>63</v>
      </c>
      <c r="BC37" s="26" t="s">
        <v>63</v>
      </c>
    </row>
    <row r="38" spans="1:55" ht="11.7">
      <c r="A38" s="20">
        <v>37</v>
      </c>
      <c r="B38" s="21">
        <f>INDEX(Refs!A:A,MATCH($C38,Refs!$I:$I,0))</f>
        <v>6135418</v>
      </c>
      <c r="C38" s="22" t="s">
        <v>1868</v>
      </c>
      <c r="D38" s="21" t="str">
        <f>INDEX(Refs!L:L,MATCH($C38,Refs!$I:$I,0))</f>
        <v>Ali, Baber; Hafeez, Aqsa; Kumar, Suresh; Manuja, Sandeep; Poczai, Peter; Saini, Ankit</v>
      </c>
      <c r="E38" s="21" t="str">
        <f>INDEX(Refs!S:S,MATCH($C38,Refs!$I:$I,0))</f>
        <v>10.3390/agriculture12101678</v>
      </c>
      <c r="F38" s="23" t="s">
        <v>69</v>
      </c>
      <c r="G38" s="23" t="s">
        <v>1872</v>
      </c>
      <c r="I38" s="24" t="s">
        <v>79</v>
      </c>
      <c r="J38" s="26" t="s">
        <v>1870</v>
      </c>
      <c r="L38" s="26" t="s">
        <v>74</v>
      </c>
      <c r="M38" s="24">
        <v>3</v>
      </c>
      <c r="O38" s="27" t="s">
        <v>59</v>
      </c>
      <c r="P38" s="27" t="s">
        <v>59</v>
      </c>
      <c r="AF38" s="23" t="s">
        <v>60</v>
      </c>
      <c r="AG38" s="23" t="s">
        <v>133</v>
      </c>
      <c r="AJ38" s="43">
        <v>2020</v>
      </c>
      <c r="AK38" s="30" t="str">
        <f t="shared" si="1"/>
        <v>Reduced Tillage</v>
      </c>
      <c r="AL38" s="27">
        <v>43.5</v>
      </c>
      <c r="AN38" s="30" t="str">
        <f t="shared" si="2"/>
        <v>Conventional Tillage</v>
      </c>
      <c r="AO38" s="27">
        <v>43.9</v>
      </c>
      <c r="AR38" s="27" t="s">
        <v>67</v>
      </c>
      <c r="AU38" s="26" t="s">
        <v>77</v>
      </c>
      <c r="AV38" s="26" t="s">
        <v>77</v>
      </c>
      <c r="AW38" s="26" t="s">
        <v>77</v>
      </c>
      <c r="AX38" s="26" t="s">
        <v>77</v>
      </c>
      <c r="AY38" s="26" t="s">
        <v>63</v>
      </c>
      <c r="AZ38" s="26" t="s">
        <v>77</v>
      </c>
      <c r="BA38" s="26" t="s">
        <v>63</v>
      </c>
      <c r="BB38" s="26" t="s">
        <v>63</v>
      </c>
      <c r="BC38" s="26" t="s">
        <v>63</v>
      </c>
    </row>
    <row r="39" spans="1:55" ht="11.7">
      <c r="A39" s="20">
        <v>38</v>
      </c>
      <c r="B39" s="21">
        <f>INDEX(Refs!A:A,MATCH($C39,Refs!$I:$I,0))</f>
        <v>6135418</v>
      </c>
      <c r="C39" s="22" t="s">
        <v>1868</v>
      </c>
      <c r="D39" s="21" t="str">
        <f>INDEX(Refs!L:L,MATCH($C39,Refs!$I:$I,0))</f>
        <v>Ali, Baber; Hafeez, Aqsa; Kumar, Suresh; Manuja, Sandeep; Poczai, Peter; Saini, Ankit</v>
      </c>
      <c r="E39" s="21" t="str">
        <f>INDEX(Refs!S:S,MATCH($C39,Refs!$I:$I,0))</f>
        <v>10.3390/agriculture12101678</v>
      </c>
      <c r="F39" s="23" t="s">
        <v>69</v>
      </c>
      <c r="G39" s="23" t="s">
        <v>1872</v>
      </c>
      <c r="I39" s="24" t="s">
        <v>79</v>
      </c>
      <c r="J39" s="26" t="s">
        <v>1111</v>
      </c>
      <c r="L39" s="26" t="s">
        <v>74</v>
      </c>
      <c r="M39" s="24">
        <v>3</v>
      </c>
      <c r="O39" s="27" t="s">
        <v>59</v>
      </c>
      <c r="AF39" s="23" t="s">
        <v>60</v>
      </c>
      <c r="AG39" s="23" t="s">
        <v>133</v>
      </c>
      <c r="AJ39" s="43">
        <v>2020</v>
      </c>
      <c r="AK39" s="30" t="str">
        <f t="shared" si="1"/>
        <v>Zero Tillage</v>
      </c>
      <c r="AL39" s="27">
        <v>41.4</v>
      </c>
      <c r="AN39" s="30" t="str">
        <f t="shared" si="2"/>
        <v>Conventional Tillage</v>
      </c>
      <c r="AO39" s="27">
        <v>43.9</v>
      </c>
      <c r="AR39" s="27" t="s">
        <v>67</v>
      </c>
      <c r="AU39" s="26" t="s">
        <v>77</v>
      </c>
      <c r="AV39" s="26" t="s">
        <v>77</v>
      </c>
      <c r="AW39" s="26" t="s">
        <v>77</v>
      </c>
      <c r="AX39" s="26" t="s">
        <v>77</v>
      </c>
      <c r="AY39" s="26" t="s">
        <v>63</v>
      </c>
      <c r="AZ39" s="26" t="s">
        <v>77</v>
      </c>
      <c r="BA39" s="26" t="s">
        <v>63</v>
      </c>
      <c r="BB39" s="26" t="s">
        <v>63</v>
      </c>
      <c r="BC39" s="26" t="s">
        <v>63</v>
      </c>
    </row>
    <row r="40" spans="1:55" ht="11.7">
      <c r="A40" s="20">
        <v>39</v>
      </c>
      <c r="B40" s="21">
        <f>INDEX(Refs!A:A,MATCH($C40,Refs!$I:$I,0))</f>
        <v>6135418</v>
      </c>
      <c r="C40" s="22" t="s">
        <v>1868</v>
      </c>
      <c r="D40" s="21" t="str">
        <f>INDEX(Refs!L:L,MATCH($C40,Refs!$I:$I,0))</f>
        <v>Ali, Baber; Hafeez, Aqsa; Kumar, Suresh; Manuja, Sandeep; Poczai, Peter; Saini, Ankit</v>
      </c>
      <c r="E40" s="21" t="str">
        <f>INDEX(Refs!S:S,MATCH($C40,Refs!$I:$I,0))</f>
        <v>10.3390/agriculture12101678</v>
      </c>
      <c r="F40" s="23" t="s">
        <v>69</v>
      </c>
      <c r="G40" s="23" t="s">
        <v>1872</v>
      </c>
      <c r="I40" s="24" t="s">
        <v>79</v>
      </c>
      <c r="J40" s="26" t="s">
        <v>1871</v>
      </c>
      <c r="L40" s="26" t="s">
        <v>74</v>
      </c>
      <c r="M40" s="24">
        <v>3</v>
      </c>
      <c r="P40" s="27" t="s">
        <v>59</v>
      </c>
      <c r="Q40" s="27" t="s">
        <v>59</v>
      </c>
      <c r="W40" s="27" t="s">
        <v>59</v>
      </c>
      <c r="AB40" s="27" t="s">
        <v>59</v>
      </c>
      <c r="AF40" s="23" t="s">
        <v>60</v>
      </c>
      <c r="AG40" s="23" t="s">
        <v>133</v>
      </c>
      <c r="AJ40" s="43">
        <v>2020</v>
      </c>
      <c r="AK40" s="30" t="str">
        <f t="shared" si="1"/>
        <v>Natural Farming</v>
      </c>
      <c r="AL40" s="27">
        <v>40.6</v>
      </c>
      <c r="AN40" s="30" t="str">
        <f t="shared" si="2"/>
        <v>Conventional Tillage</v>
      </c>
      <c r="AO40" s="27">
        <v>43.9</v>
      </c>
      <c r="AR40" s="27" t="s">
        <v>67</v>
      </c>
      <c r="AU40" s="26" t="s">
        <v>77</v>
      </c>
      <c r="AV40" s="26" t="s">
        <v>77</v>
      </c>
      <c r="AW40" s="26" t="s">
        <v>77</v>
      </c>
      <c r="AX40" s="26" t="s">
        <v>77</v>
      </c>
      <c r="AY40" s="26" t="s">
        <v>63</v>
      </c>
      <c r="AZ40" s="26" t="s">
        <v>77</v>
      </c>
      <c r="BA40" s="26" t="s">
        <v>63</v>
      </c>
      <c r="BB40" s="26" t="s">
        <v>63</v>
      </c>
      <c r="BC40" s="26" t="s">
        <v>63</v>
      </c>
    </row>
    <row r="41" spans="1:55" ht="11.7">
      <c r="A41" s="20">
        <v>40</v>
      </c>
      <c r="B41" s="21">
        <f>INDEX(Refs!A:A,MATCH($C41,Refs!$I:$I,0))</f>
        <v>6135418</v>
      </c>
      <c r="C41" s="22" t="s">
        <v>1868</v>
      </c>
      <c r="D41" s="21" t="str">
        <f>INDEX(Refs!L:L,MATCH($C41,Refs!$I:$I,0))</f>
        <v>Ali, Baber; Hafeez, Aqsa; Kumar, Suresh; Manuja, Sandeep; Poczai, Peter; Saini, Ankit</v>
      </c>
      <c r="E41" s="21" t="str">
        <f>INDEX(Refs!S:S,MATCH($C41,Refs!$I:$I,0))</f>
        <v>10.3390/agriculture12101678</v>
      </c>
      <c r="F41" s="23" t="s">
        <v>69</v>
      </c>
      <c r="G41" s="23" t="s">
        <v>1872</v>
      </c>
      <c r="I41" s="24" t="s">
        <v>79</v>
      </c>
      <c r="J41" s="26" t="s">
        <v>1870</v>
      </c>
      <c r="L41" s="26" t="s">
        <v>74</v>
      </c>
      <c r="M41" s="24">
        <v>3</v>
      </c>
      <c r="O41" s="27" t="s">
        <v>59</v>
      </c>
      <c r="P41" s="27" t="s">
        <v>59</v>
      </c>
      <c r="AF41" s="23" t="s">
        <v>60</v>
      </c>
      <c r="AG41" s="23" t="s">
        <v>133</v>
      </c>
      <c r="AJ41" s="43">
        <v>2021</v>
      </c>
      <c r="AK41" s="30" t="str">
        <f t="shared" si="1"/>
        <v>Reduced Tillage</v>
      </c>
      <c r="AL41" s="27">
        <v>43.5</v>
      </c>
      <c r="AN41" s="30" t="str">
        <f t="shared" si="2"/>
        <v>Conventional Tillage</v>
      </c>
      <c r="AO41" s="27">
        <v>43.9</v>
      </c>
      <c r="AR41" s="27" t="s">
        <v>67</v>
      </c>
      <c r="AU41" s="26" t="s">
        <v>77</v>
      </c>
      <c r="AV41" s="26" t="s">
        <v>77</v>
      </c>
      <c r="AW41" s="26" t="s">
        <v>77</v>
      </c>
      <c r="AX41" s="26" t="s">
        <v>77</v>
      </c>
      <c r="AY41" s="26" t="s">
        <v>63</v>
      </c>
      <c r="AZ41" s="26" t="s">
        <v>77</v>
      </c>
      <c r="BA41" s="26" t="s">
        <v>63</v>
      </c>
      <c r="BB41" s="26" t="s">
        <v>63</v>
      </c>
      <c r="BC41" s="26" t="s">
        <v>63</v>
      </c>
    </row>
    <row r="42" spans="1:55" ht="11.7">
      <c r="A42" s="20">
        <v>41</v>
      </c>
      <c r="B42" s="21">
        <f>INDEX(Refs!A:A,MATCH($C42,Refs!$I:$I,0))</f>
        <v>6135418</v>
      </c>
      <c r="C42" s="22" t="s">
        <v>1868</v>
      </c>
      <c r="D42" s="21" t="str">
        <f>INDEX(Refs!L:L,MATCH($C42,Refs!$I:$I,0))</f>
        <v>Ali, Baber; Hafeez, Aqsa; Kumar, Suresh; Manuja, Sandeep; Poczai, Peter; Saini, Ankit</v>
      </c>
      <c r="E42" s="21" t="str">
        <f>INDEX(Refs!S:S,MATCH($C42,Refs!$I:$I,0))</f>
        <v>10.3390/agriculture12101678</v>
      </c>
      <c r="F42" s="23" t="s">
        <v>69</v>
      </c>
      <c r="G42" s="23" t="s">
        <v>1872</v>
      </c>
      <c r="I42" s="24" t="s">
        <v>79</v>
      </c>
      <c r="J42" s="26" t="s">
        <v>1111</v>
      </c>
      <c r="L42" s="26" t="s">
        <v>74</v>
      </c>
      <c r="M42" s="24">
        <v>3</v>
      </c>
      <c r="O42" s="27" t="s">
        <v>59</v>
      </c>
      <c r="AF42" s="23" t="s">
        <v>60</v>
      </c>
      <c r="AG42" s="23" t="s">
        <v>133</v>
      </c>
      <c r="AJ42" s="43">
        <v>2021</v>
      </c>
      <c r="AK42" s="30" t="str">
        <f t="shared" si="1"/>
        <v>Zero Tillage</v>
      </c>
      <c r="AL42" s="27">
        <v>41.4</v>
      </c>
      <c r="AN42" s="30" t="str">
        <f t="shared" si="2"/>
        <v>Conventional Tillage</v>
      </c>
      <c r="AO42" s="27">
        <v>43.9</v>
      </c>
      <c r="AR42" s="27" t="s">
        <v>67</v>
      </c>
      <c r="AU42" s="26" t="s">
        <v>77</v>
      </c>
      <c r="AV42" s="26" t="s">
        <v>77</v>
      </c>
      <c r="AW42" s="26" t="s">
        <v>77</v>
      </c>
      <c r="AX42" s="26" t="s">
        <v>77</v>
      </c>
      <c r="AY42" s="26" t="s">
        <v>63</v>
      </c>
      <c r="AZ42" s="26" t="s">
        <v>77</v>
      </c>
      <c r="BA42" s="26" t="s">
        <v>63</v>
      </c>
      <c r="BB42" s="26" t="s">
        <v>63</v>
      </c>
      <c r="BC42" s="26" t="s">
        <v>63</v>
      </c>
    </row>
    <row r="43" spans="1:55" ht="11.7">
      <c r="A43" s="20">
        <v>42</v>
      </c>
      <c r="B43" s="21">
        <f>INDEX(Refs!A:A,MATCH($C43,Refs!$I:$I,0))</f>
        <v>6135418</v>
      </c>
      <c r="C43" s="22" t="s">
        <v>1868</v>
      </c>
      <c r="D43" s="21" t="str">
        <f>INDEX(Refs!L:L,MATCH($C43,Refs!$I:$I,0))</f>
        <v>Ali, Baber; Hafeez, Aqsa; Kumar, Suresh; Manuja, Sandeep; Poczai, Peter; Saini, Ankit</v>
      </c>
      <c r="E43" s="21" t="str">
        <f>INDEX(Refs!S:S,MATCH($C43,Refs!$I:$I,0))</f>
        <v>10.3390/agriculture12101678</v>
      </c>
      <c r="F43" s="23" t="s">
        <v>69</v>
      </c>
      <c r="G43" s="23" t="s">
        <v>1872</v>
      </c>
      <c r="I43" s="24" t="s">
        <v>79</v>
      </c>
      <c r="J43" s="26" t="s">
        <v>1871</v>
      </c>
      <c r="L43" s="26" t="s">
        <v>74</v>
      </c>
      <c r="M43" s="24">
        <v>3</v>
      </c>
      <c r="P43" s="27" t="s">
        <v>59</v>
      </c>
      <c r="Q43" s="27" t="s">
        <v>59</v>
      </c>
      <c r="W43" s="27" t="s">
        <v>59</v>
      </c>
      <c r="AB43" s="27" t="s">
        <v>59</v>
      </c>
      <c r="AF43" s="23" t="s">
        <v>60</v>
      </c>
      <c r="AG43" s="23" t="s">
        <v>133</v>
      </c>
      <c r="AJ43" s="43">
        <v>2021</v>
      </c>
      <c r="AK43" s="30" t="str">
        <f t="shared" si="1"/>
        <v>Natural Farming</v>
      </c>
      <c r="AL43" s="27">
        <v>40.6</v>
      </c>
      <c r="AN43" s="30" t="str">
        <f t="shared" si="2"/>
        <v>Conventional Tillage</v>
      </c>
      <c r="AO43" s="27">
        <v>43.9</v>
      </c>
      <c r="AR43" s="27" t="s">
        <v>67</v>
      </c>
      <c r="AU43" s="26" t="s">
        <v>77</v>
      </c>
      <c r="AV43" s="26" t="s">
        <v>77</v>
      </c>
      <c r="AW43" s="26" t="s">
        <v>77</v>
      </c>
      <c r="AX43" s="26" t="s">
        <v>77</v>
      </c>
      <c r="AY43" s="26" t="s">
        <v>63</v>
      </c>
      <c r="AZ43" s="26" t="s">
        <v>77</v>
      </c>
      <c r="BA43" s="26" t="s">
        <v>63</v>
      </c>
      <c r="BB43" s="26" t="s">
        <v>63</v>
      </c>
      <c r="BC43" s="26" t="s">
        <v>63</v>
      </c>
    </row>
    <row r="44" spans="1:55" ht="11.7">
      <c r="A44" s="20">
        <v>43</v>
      </c>
      <c r="B44" s="21">
        <f>INDEX(Refs!A:A,MATCH($C44,Refs!$I:$I,0))</f>
        <v>6135418</v>
      </c>
      <c r="C44" s="22" t="s">
        <v>1868</v>
      </c>
      <c r="D44" s="21" t="str">
        <f>INDEX(Refs!L:L,MATCH($C44,Refs!$I:$I,0))</f>
        <v>Ali, Baber; Hafeez, Aqsa; Kumar, Suresh; Manuja, Sandeep; Poczai, Peter; Saini, Ankit</v>
      </c>
      <c r="E44" s="21" t="str">
        <f>INDEX(Refs!S:S,MATCH($C44,Refs!$I:$I,0))</f>
        <v>10.3390/agriculture12101678</v>
      </c>
      <c r="F44" s="23" t="s">
        <v>69</v>
      </c>
      <c r="G44" s="23" t="s">
        <v>1872</v>
      </c>
      <c r="I44" s="24" t="s">
        <v>79</v>
      </c>
      <c r="J44" s="26" t="s">
        <v>1870</v>
      </c>
      <c r="L44" s="26" t="s">
        <v>74</v>
      </c>
      <c r="M44" s="24">
        <v>3</v>
      </c>
      <c r="O44" s="27" t="s">
        <v>59</v>
      </c>
      <c r="P44" s="27" t="s">
        <v>59</v>
      </c>
      <c r="AF44" s="23" t="s">
        <v>446</v>
      </c>
      <c r="AJ44" s="43">
        <v>2020</v>
      </c>
      <c r="AK44" s="30" t="str">
        <f t="shared" si="1"/>
        <v>Reduced Tillage</v>
      </c>
      <c r="AL44" s="27">
        <v>2.2599999999999998</v>
      </c>
      <c r="AN44" s="30" t="str">
        <f t="shared" si="2"/>
        <v>Conventional Tillage</v>
      </c>
      <c r="AO44" s="27">
        <v>2.2999999999999998</v>
      </c>
      <c r="AR44" s="27" t="s">
        <v>67</v>
      </c>
      <c r="AU44" s="26" t="s">
        <v>77</v>
      </c>
      <c r="AV44" s="26" t="s">
        <v>77</v>
      </c>
      <c r="AW44" s="26" t="s">
        <v>77</v>
      </c>
      <c r="AX44" s="26" t="s">
        <v>77</v>
      </c>
      <c r="AY44" s="26" t="s">
        <v>63</v>
      </c>
      <c r="AZ44" s="26" t="s">
        <v>77</v>
      </c>
      <c r="BA44" s="26" t="s">
        <v>63</v>
      </c>
      <c r="BB44" s="26" t="s">
        <v>63</v>
      </c>
      <c r="BC44" s="26" t="s">
        <v>63</v>
      </c>
    </row>
    <row r="45" spans="1:55" ht="11.7">
      <c r="A45" s="20">
        <v>44</v>
      </c>
      <c r="B45" s="21">
        <f>INDEX(Refs!A:A,MATCH($C45,Refs!$I:$I,0))</f>
        <v>6135418</v>
      </c>
      <c r="C45" s="22" t="s">
        <v>1868</v>
      </c>
      <c r="D45" s="21" t="str">
        <f>INDEX(Refs!L:L,MATCH($C45,Refs!$I:$I,0))</f>
        <v>Ali, Baber; Hafeez, Aqsa; Kumar, Suresh; Manuja, Sandeep; Poczai, Peter; Saini, Ankit</v>
      </c>
      <c r="E45" s="21" t="str">
        <f>INDEX(Refs!S:S,MATCH($C45,Refs!$I:$I,0))</f>
        <v>10.3390/agriculture12101678</v>
      </c>
      <c r="F45" s="23" t="s">
        <v>69</v>
      </c>
      <c r="G45" s="23" t="s">
        <v>1872</v>
      </c>
      <c r="I45" s="24" t="s">
        <v>79</v>
      </c>
      <c r="J45" s="26" t="s">
        <v>1111</v>
      </c>
      <c r="L45" s="26" t="s">
        <v>74</v>
      </c>
      <c r="M45" s="24">
        <v>3</v>
      </c>
      <c r="O45" s="27" t="s">
        <v>59</v>
      </c>
      <c r="AF45" s="23" t="s">
        <v>446</v>
      </c>
      <c r="AJ45" s="43">
        <v>2020</v>
      </c>
      <c r="AK45" s="30" t="str">
        <f t="shared" si="1"/>
        <v>Zero Tillage</v>
      </c>
      <c r="AL45" s="27">
        <v>2.2599999999999998</v>
      </c>
      <c r="AN45" s="30" t="str">
        <f t="shared" si="2"/>
        <v>Conventional Tillage</v>
      </c>
      <c r="AO45" s="27">
        <v>2.2999999999999998</v>
      </c>
      <c r="AR45" s="27" t="s">
        <v>67</v>
      </c>
      <c r="AU45" s="26" t="s">
        <v>77</v>
      </c>
      <c r="AV45" s="26" t="s">
        <v>77</v>
      </c>
      <c r="AW45" s="26" t="s">
        <v>77</v>
      </c>
      <c r="AX45" s="26" t="s">
        <v>77</v>
      </c>
      <c r="AY45" s="26" t="s">
        <v>63</v>
      </c>
      <c r="AZ45" s="26" t="s">
        <v>77</v>
      </c>
      <c r="BA45" s="26" t="s">
        <v>63</v>
      </c>
      <c r="BB45" s="26" t="s">
        <v>63</v>
      </c>
      <c r="BC45" s="26" t="s">
        <v>63</v>
      </c>
    </row>
    <row r="46" spans="1:55" ht="11.7">
      <c r="A46" s="20">
        <v>45</v>
      </c>
      <c r="B46" s="21">
        <f>INDEX(Refs!A:A,MATCH($C46,Refs!$I:$I,0))</f>
        <v>6135418</v>
      </c>
      <c r="C46" s="22" t="s">
        <v>1868</v>
      </c>
      <c r="D46" s="21" t="str">
        <f>INDEX(Refs!L:L,MATCH($C46,Refs!$I:$I,0))</f>
        <v>Ali, Baber; Hafeez, Aqsa; Kumar, Suresh; Manuja, Sandeep; Poczai, Peter; Saini, Ankit</v>
      </c>
      <c r="E46" s="21" t="str">
        <f>INDEX(Refs!S:S,MATCH($C46,Refs!$I:$I,0))</f>
        <v>10.3390/agriculture12101678</v>
      </c>
      <c r="F46" s="23" t="s">
        <v>69</v>
      </c>
      <c r="G46" s="23" t="s">
        <v>1872</v>
      </c>
      <c r="I46" s="24" t="s">
        <v>79</v>
      </c>
      <c r="J46" s="26" t="s">
        <v>1871</v>
      </c>
      <c r="L46" s="26" t="s">
        <v>74</v>
      </c>
      <c r="M46" s="24">
        <v>3</v>
      </c>
      <c r="P46" s="27" t="s">
        <v>59</v>
      </c>
      <c r="Q46" s="27" t="s">
        <v>59</v>
      </c>
      <c r="W46" s="27" t="s">
        <v>59</v>
      </c>
      <c r="AB46" s="27" t="s">
        <v>59</v>
      </c>
      <c r="AF46" s="23" t="s">
        <v>446</v>
      </c>
      <c r="AJ46" s="43">
        <v>2020</v>
      </c>
      <c r="AK46" s="30" t="str">
        <f t="shared" si="1"/>
        <v>Natural Farming</v>
      </c>
      <c r="AL46" s="27">
        <v>0.53</v>
      </c>
      <c r="AN46" s="30" t="str">
        <f t="shared" si="2"/>
        <v>Conventional Tillage</v>
      </c>
      <c r="AO46" s="27">
        <v>2.2999999999999998</v>
      </c>
      <c r="AR46" s="27" t="s">
        <v>67</v>
      </c>
      <c r="AU46" s="26" t="s">
        <v>77</v>
      </c>
      <c r="AV46" s="26" t="s">
        <v>77</v>
      </c>
      <c r="AW46" s="26" t="s">
        <v>77</v>
      </c>
      <c r="AX46" s="26" t="s">
        <v>77</v>
      </c>
      <c r="AY46" s="26" t="s">
        <v>63</v>
      </c>
      <c r="AZ46" s="26" t="s">
        <v>77</v>
      </c>
      <c r="BA46" s="26" t="s">
        <v>63</v>
      </c>
      <c r="BB46" s="26" t="s">
        <v>63</v>
      </c>
      <c r="BC46" s="26" t="s">
        <v>63</v>
      </c>
    </row>
    <row r="47" spans="1:55" ht="11.7">
      <c r="A47" s="20">
        <v>46</v>
      </c>
      <c r="B47" s="21">
        <f>INDEX(Refs!A:A,MATCH($C47,Refs!$I:$I,0))</f>
        <v>6135418</v>
      </c>
      <c r="C47" s="22" t="s">
        <v>1868</v>
      </c>
      <c r="D47" s="21" t="str">
        <f>INDEX(Refs!L:L,MATCH($C47,Refs!$I:$I,0))</f>
        <v>Ali, Baber; Hafeez, Aqsa; Kumar, Suresh; Manuja, Sandeep; Poczai, Peter; Saini, Ankit</v>
      </c>
      <c r="E47" s="21" t="str">
        <f>INDEX(Refs!S:S,MATCH($C47,Refs!$I:$I,0))</f>
        <v>10.3390/agriculture12101678</v>
      </c>
      <c r="F47" s="23" t="s">
        <v>69</v>
      </c>
      <c r="G47" s="23" t="s">
        <v>1872</v>
      </c>
      <c r="I47" s="24" t="s">
        <v>79</v>
      </c>
      <c r="J47" s="26" t="s">
        <v>1870</v>
      </c>
      <c r="L47" s="26" t="s">
        <v>74</v>
      </c>
      <c r="M47" s="24">
        <v>3</v>
      </c>
      <c r="O47" s="27" t="s">
        <v>59</v>
      </c>
      <c r="P47" s="27" t="s">
        <v>59</v>
      </c>
      <c r="AF47" s="23" t="s">
        <v>446</v>
      </c>
      <c r="AJ47" s="43" t="s">
        <v>1873</v>
      </c>
      <c r="AK47" s="30" t="str">
        <f t="shared" si="1"/>
        <v>Reduced Tillage</v>
      </c>
      <c r="AL47" s="27">
        <v>1.93</v>
      </c>
      <c r="AN47" s="30" t="str">
        <f t="shared" si="2"/>
        <v>Conventional Tillage</v>
      </c>
      <c r="AO47" s="27">
        <v>2.0299999999999998</v>
      </c>
      <c r="AR47" s="27" t="s">
        <v>67</v>
      </c>
      <c r="AU47" s="26" t="s">
        <v>77</v>
      </c>
      <c r="AV47" s="26" t="s">
        <v>77</v>
      </c>
      <c r="AW47" s="26" t="s">
        <v>77</v>
      </c>
      <c r="AX47" s="26" t="s">
        <v>77</v>
      </c>
      <c r="AY47" s="26" t="s">
        <v>63</v>
      </c>
      <c r="AZ47" s="26" t="s">
        <v>77</v>
      </c>
      <c r="BA47" s="26" t="s">
        <v>63</v>
      </c>
      <c r="BB47" s="26" t="s">
        <v>63</v>
      </c>
      <c r="BC47" s="26" t="s">
        <v>63</v>
      </c>
    </row>
    <row r="48" spans="1:55" ht="11.7">
      <c r="A48" s="20">
        <v>47</v>
      </c>
      <c r="B48" s="21">
        <f>INDEX(Refs!A:A,MATCH($C48,Refs!$I:$I,0))</f>
        <v>6135418</v>
      </c>
      <c r="C48" s="22" t="s">
        <v>1868</v>
      </c>
      <c r="D48" s="21" t="str">
        <f>INDEX(Refs!L:L,MATCH($C48,Refs!$I:$I,0))</f>
        <v>Ali, Baber; Hafeez, Aqsa; Kumar, Suresh; Manuja, Sandeep; Poczai, Peter; Saini, Ankit</v>
      </c>
      <c r="E48" s="21" t="str">
        <f>INDEX(Refs!S:S,MATCH($C48,Refs!$I:$I,0))</f>
        <v>10.3390/agriculture12101678</v>
      </c>
      <c r="F48" s="23" t="s">
        <v>69</v>
      </c>
      <c r="G48" s="23" t="s">
        <v>1872</v>
      </c>
      <c r="I48" s="24" t="s">
        <v>79</v>
      </c>
      <c r="J48" s="26" t="s">
        <v>1111</v>
      </c>
      <c r="L48" s="26" t="s">
        <v>74</v>
      </c>
      <c r="M48" s="24">
        <v>3</v>
      </c>
      <c r="O48" s="27" t="s">
        <v>59</v>
      </c>
      <c r="AF48" s="23" t="s">
        <v>446</v>
      </c>
      <c r="AJ48" s="43">
        <v>2021</v>
      </c>
      <c r="AK48" s="30" t="str">
        <f t="shared" si="1"/>
        <v>Zero Tillage</v>
      </c>
      <c r="AL48" s="27">
        <v>1.85</v>
      </c>
      <c r="AN48" s="30" t="str">
        <f t="shared" si="2"/>
        <v>Conventional Tillage</v>
      </c>
      <c r="AO48" s="27">
        <v>2.0299999999999998</v>
      </c>
      <c r="AR48" s="27" t="s">
        <v>67</v>
      </c>
      <c r="AU48" s="26" t="s">
        <v>77</v>
      </c>
      <c r="AV48" s="26" t="s">
        <v>77</v>
      </c>
      <c r="AW48" s="26" t="s">
        <v>77</v>
      </c>
      <c r="AX48" s="26" t="s">
        <v>77</v>
      </c>
      <c r="AY48" s="26" t="s">
        <v>63</v>
      </c>
      <c r="AZ48" s="26" t="s">
        <v>77</v>
      </c>
      <c r="BA48" s="26" t="s">
        <v>63</v>
      </c>
      <c r="BB48" s="26" t="s">
        <v>63</v>
      </c>
      <c r="BC48" s="26" t="s">
        <v>63</v>
      </c>
    </row>
    <row r="49" spans="1:55" ht="11.7">
      <c r="A49" s="20">
        <v>48</v>
      </c>
      <c r="B49" s="21">
        <f>INDEX(Refs!A:A,MATCH($C49,Refs!$I:$I,0))</f>
        <v>6135418</v>
      </c>
      <c r="C49" s="22" t="s">
        <v>1868</v>
      </c>
      <c r="D49" s="21" t="str">
        <f>INDEX(Refs!L:L,MATCH($C49,Refs!$I:$I,0))</f>
        <v>Ali, Baber; Hafeez, Aqsa; Kumar, Suresh; Manuja, Sandeep; Poczai, Peter; Saini, Ankit</v>
      </c>
      <c r="E49" s="21" t="str">
        <f>INDEX(Refs!S:S,MATCH($C49,Refs!$I:$I,0))</f>
        <v>10.3390/agriculture12101678</v>
      </c>
      <c r="F49" s="23" t="s">
        <v>69</v>
      </c>
      <c r="G49" s="23" t="s">
        <v>1872</v>
      </c>
      <c r="I49" s="24" t="s">
        <v>79</v>
      </c>
      <c r="J49" s="26" t="s">
        <v>1871</v>
      </c>
      <c r="L49" s="26" t="s">
        <v>74</v>
      </c>
      <c r="M49" s="24">
        <v>3</v>
      </c>
      <c r="P49" s="27" t="s">
        <v>59</v>
      </c>
      <c r="Q49" s="27" t="s">
        <v>59</v>
      </c>
      <c r="W49" s="27" t="s">
        <v>59</v>
      </c>
      <c r="AB49" s="27" t="s">
        <v>59</v>
      </c>
      <c r="AF49" s="23" t="s">
        <v>446</v>
      </c>
      <c r="AJ49" s="43">
        <v>2021</v>
      </c>
      <c r="AK49" s="30" t="str">
        <f t="shared" si="1"/>
        <v>Natural Farming</v>
      </c>
      <c r="AL49" s="27">
        <v>0.64</v>
      </c>
      <c r="AN49" s="30" t="str">
        <f t="shared" si="2"/>
        <v>Conventional Tillage</v>
      </c>
      <c r="AO49" s="27">
        <v>2.0299999999999998</v>
      </c>
      <c r="AR49" s="27" t="s">
        <v>67</v>
      </c>
      <c r="AU49" s="26" t="s">
        <v>77</v>
      </c>
      <c r="AV49" s="26" t="s">
        <v>77</v>
      </c>
      <c r="AW49" s="26" t="s">
        <v>77</v>
      </c>
      <c r="AX49" s="26" t="s">
        <v>77</v>
      </c>
      <c r="AY49" s="26" t="s">
        <v>63</v>
      </c>
      <c r="AZ49" s="26" t="s">
        <v>77</v>
      </c>
      <c r="BA49" s="26" t="s">
        <v>63</v>
      </c>
      <c r="BB49" s="26" t="s">
        <v>63</v>
      </c>
      <c r="BC49" s="26" t="s">
        <v>63</v>
      </c>
    </row>
    <row r="50" spans="1:55" ht="11.7">
      <c r="A50" s="20">
        <v>49</v>
      </c>
      <c r="B50" s="21">
        <f>INDEX(Refs!A:A,MATCH($C50,Refs!$I:$I,0))</f>
        <v>6135418</v>
      </c>
      <c r="C50" s="22" t="s">
        <v>1868</v>
      </c>
      <c r="D50" s="21" t="str">
        <f>INDEX(Refs!L:L,MATCH($C50,Refs!$I:$I,0))</f>
        <v>Ali, Baber; Hafeez, Aqsa; Kumar, Suresh; Manuja, Sandeep; Poczai, Peter; Saini, Ankit</v>
      </c>
      <c r="E50" s="21" t="str">
        <f>INDEX(Refs!S:S,MATCH($C50,Refs!$I:$I,0))</f>
        <v>10.3390/agriculture12101678</v>
      </c>
      <c r="F50" s="23" t="s">
        <v>69</v>
      </c>
      <c r="G50" s="23" t="s">
        <v>1869</v>
      </c>
      <c r="I50" s="24" t="s">
        <v>204</v>
      </c>
      <c r="J50" s="26" t="s">
        <v>1870</v>
      </c>
      <c r="L50" s="26" t="s">
        <v>74</v>
      </c>
      <c r="M50" s="24">
        <v>3</v>
      </c>
      <c r="O50" s="27" t="s">
        <v>59</v>
      </c>
      <c r="P50" s="27" t="s">
        <v>59</v>
      </c>
      <c r="AF50" s="23" t="s">
        <v>80</v>
      </c>
      <c r="AG50" s="23" t="s">
        <v>133</v>
      </c>
      <c r="AJ50" s="43">
        <v>2020</v>
      </c>
      <c r="AK50" s="30" t="str">
        <f t="shared" si="1"/>
        <v>Reduced Tillage</v>
      </c>
      <c r="AL50" s="27">
        <v>79</v>
      </c>
      <c r="AN50" s="30" t="str">
        <f t="shared" ref="AN50:AN73" si="3">L50</f>
        <v>Conventional Tillage</v>
      </c>
      <c r="AO50" s="27">
        <v>88.8</v>
      </c>
      <c r="AR50" s="27" t="s">
        <v>76</v>
      </c>
      <c r="AU50" s="26" t="s">
        <v>77</v>
      </c>
      <c r="AV50" s="26" t="s">
        <v>77</v>
      </c>
      <c r="AW50" s="26" t="s">
        <v>77</v>
      </c>
      <c r="AX50" s="26" t="s">
        <v>77</v>
      </c>
      <c r="AY50" s="26" t="s">
        <v>63</v>
      </c>
      <c r="AZ50" s="26" t="s">
        <v>77</v>
      </c>
      <c r="BA50" s="26" t="s">
        <v>63</v>
      </c>
      <c r="BB50" s="26" t="s">
        <v>63</v>
      </c>
      <c r="BC50" s="26" t="s">
        <v>63</v>
      </c>
    </row>
    <row r="51" spans="1:55" ht="11.7">
      <c r="A51" s="20">
        <v>50</v>
      </c>
      <c r="B51" s="21">
        <f>INDEX(Refs!A:A,MATCH($C51,Refs!$I:$I,0))</f>
        <v>6135418</v>
      </c>
      <c r="C51" s="22" t="s">
        <v>1868</v>
      </c>
      <c r="D51" s="21" t="str">
        <f>INDEX(Refs!L:L,MATCH($C51,Refs!$I:$I,0))</f>
        <v>Ali, Baber; Hafeez, Aqsa; Kumar, Suresh; Manuja, Sandeep; Poczai, Peter; Saini, Ankit</v>
      </c>
      <c r="E51" s="21" t="str">
        <f>INDEX(Refs!S:S,MATCH($C51,Refs!$I:$I,0))</f>
        <v>10.3390/agriculture12101678</v>
      </c>
      <c r="F51" s="23" t="s">
        <v>69</v>
      </c>
      <c r="G51" s="23" t="s">
        <v>1869</v>
      </c>
      <c r="I51" s="24" t="s">
        <v>204</v>
      </c>
      <c r="J51" s="26" t="s">
        <v>1111</v>
      </c>
      <c r="L51" s="26" t="s">
        <v>74</v>
      </c>
      <c r="M51" s="24">
        <v>3</v>
      </c>
      <c r="O51" s="27" t="s">
        <v>59</v>
      </c>
      <c r="AF51" s="23" t="s">
        <v>80</v>
      </c>
      <c r="AG51" s="23" t="s">
        <v>133</v>
      </c>
      <c r="AJ51" s="43">
        <v>2020</v>
      </c>
      <c r="AK51" s="30" t="str">
        <f t="shared" si="1"/>
        <v>Zero Tillage</v>
      </c>
      <c r="AL51" s="27">
        <v>76</v>
      </c>
      <c r="AN51" s="30" t="str">
        <f t="shared" si="3"/>
        <v>Conventional Tillage</v>
      </c>
      <c r="AO51" s="27">
        <v>88.8</v>
      </c>
      <c r="AR51" s="27" t="s">
        <v>76</v>
      </c>
      <c r="AU51" s="26" t="s">
        <v>77</v>
      </c>
      <c r="AV51" s="26" t="s">
        <v>77</v>
      </c>
      <c r="AW51" s="26" t="s">
        <v>77</v>
      </c>
      <c r="AX51" s="26" t="s">
        <v>77</v>
      </c>
      <c r="AY51" s="26" t="s">
        <v>63</v>
      </c>
      <c r="AZ51" s="26" t="s">
        <v>77</v>
      </c>
      <c r="BA51" s="26" t="s">
        <v>63</v>
      </c>
      <c r="BB51" s="26" t="s">
        <v>63</v>
      </c>
      <c r="BC51" s="26" t="s">
        <v>63</v>
      </c>
    </row>
    <row r="52" spans="1:55" ht="11.7">
      <c r="A52" s="20">
        <v>51</v>
      </c>
      <c r="B52" s="21">
        <f>INDEX(Refs!A:A,MATCH($C52,Refs!$I:$I,0))</f>
        <v>6135418</v>
      </c>
      <c r="C52" s="22" t="s">
        <v>1868</v>
      </c>
      <c r="D52" s="21" t="str">
        <f>INDEX(Refs!L:L,MATCH($C52,Refs!$I:$I,0))</f>
        <v>Ali, Baber; Hafeez, Aqsa; Kumar, Suresh; Manuja, Sandeep; Poczai, Peter; Saini, Ankit</v>
      </c>
      <c r="E52" s="21" t="str">
        <f>INDEX(Refs!S:S,MATCH($C52,Refs!$I:$I,0))</f>
        <v>10.3390/agriculture12101678</v>
      </c>
      <c r="F52" s="23" t="s">
        <v>69</v>
      </c>
      <c r="G52" s="23" t="s">
        <v>1869</v>
      </c>
      <c r="I52" s="24" t="s">
        <v>204</v>
      </c>
      <c r="J52" s="26" t="s">
        <v>1871</v>
      </c>
      <c r="L52" s="26" t="s">
        <v>74</v>
      </c>
      <c r="M52" s="24">
        <v>3</v>
      </c>
      <c r="P52" s="27" t="s">
        <v>59</v>
      </c>
      <c r="Q52" s="27" t="s">
        <v>59</v>
      </c>
      <c r="W52" s="27" t="s">
        <v>59</v>
      </c>
      <c r="AB52" s="27" t="s">
        <v>59</v>
      </c>
      <c r="AF52" s="23" t="s">
        <v>80</v>
      </c>
      <c r="AG52" s="23" t="s">
        <v>133</v>
      </c>
      <c r="AJ52" s="43">
        <v>2020</v>
      </c>
      <c r="AK52" s="30" t="str">
        <f t="shared" si="1"/>
        <v>Natural Farming</v>
      </c>
      <c r="AL52" s="27">
        <v>62.9</v>
      </c>
      <c r="AN52" s="30" t="str">
        <f t="shared" si="3"/>
        <v>Conventional Tillage</v>
      </c>
      <c r="AO52" s="27">
        <v>88.8</v>
      </c>
      <c r="AR52" s="27" t="s">
        <v>76</v>
      </c>
      <c r="AU52" s="26" t="s">
        <v>77</v>
      </c>
      <c r="AV52" s="26" t="s">
        <v>77</v>
      </c>
      <c r="AW52" s="26" t="s">
        <v>77</v>
      </c>
      <c r="AX52" s="26" t="s">
        <v>77</v>
      </c>
      <c r="AY52" s="26" t="s">
        <v>63</v>
      </c>
      <c r="AZ52" s="26" t="s">
        <v>77</v>
      </c>
      <c r="BA52" s="26" t="s">
        <v>63</v>
      </c>
      <c r="BB52" s="26" t="s">
        <v>63</v>
      </c>
      <c r="BC52" s="26" t="s">
        <v>63</v>
      </c>
    </row>
    <row r="53" spans="1:55" ht="11.7">
      <c r="A53" s="20">
        <v>52</v>
      </c>
      <c r="B53" s="21">
        <f>INDEX(Refs!A:A,MATCH($C53,Refs!$I:$I,0))</f>
        <v>6135418</v>
      </c>
      <c r="C53" s="22" t="s">
        <v>1868</v>
      </c>
      <c r="D53" s="21" t="str">
        <f>INDEX(Refs!L:L,MATCH($C53,Refs!$I:$I,0))</f>
        <v>Ali, Baber; Hafeez, Aqsa; Kumar, Suresh; Manuja, Sandeep; Poczai, Peter; Saini, Ankit</v>
      </c>
      <c r="E53" s="21" t="str">
        <f>INDEX(Refs!S:S,MATCH($C53,Refs!$I:$I,0))</f>
        <v>10.3390/agriculture12101678</v>
      </c>
      <c r="F53" s="23" t="s">
        <v>69</v>
      </c>
      <c r="G53" s="23" t="s">
        <v>1869</v>
      </c>
      <c r="I53" s="24" t="s">
        <v>204</v>
      </c>
      <c r="J53" s="26" t="s">
        <v>1870</v>
      </c>
      <c r="L53" s="26" t="s">
        <v>74</v>
      </c>
      <c r="M53" s="24">
        <v>3</v>
      </c>
      <c r="O53" s="27" t="s">
        <v>59</v>
      </c>
      <c r="P53" s="27" t="s">
        <v>59</v>
      </c>
      <c r="AF53" s="23" t="s">
        <v>80</v>
      </c>
      <c r="AG53" s="23" t="s">
        <v>133</v>
      </c>
      <c r="AJ53" s="43">
        <v>2021</v>
      </c>
      <c r="AK53" s="30" t="str">
        <f t="shared" si="1"/>
        <v>Reduced Tillage</v>
      </c>
      <c r="AL53" s="27">
        <v>80.400000000000006</v>
      </c>
      <c r="AN53" s="30" t="str">
        <f t="shared" si="3"/>
        <v>Conventional Tillage</v>
      </c>
      <c r="AO53" s="27">
        <v>90</v>
      </c>
      <c r="AR53" s="27" t="s">
        <v>76</v>
      </c>
      <c r="AU53" s="26" t="s">
        <v>77</v>
      </c>
      <c r="AV53" s="26" t="s">
        <v>77</v>
      </c>
      <c r="AW53" s="26" t="s">
        <v>77</v>
      </c>
      <c r="AX53" s="26" t="s">
        <v>77</v>
      </c>
      <c r="AY53" s="26" t="s">
        <v>63</v>
      </c>
      <c r="AZ53" s="26" t="s">
        <v>77</v>
      </c>
      <c r="BA53" s="26" t="s">
        <v>63</v>
      </c>
      <c r="BB53" s="26" t="s">
        <v>63</v>
      </c>
      <c r="BC53" s="26" t="s">
        <v>63</v>
      </c>
    </row>
    <row r="54" spans="1:55" ht="11.7">
      <c r="A54" s="20">
        <v>53</v>
      </c>
      <c r="B54" s="21">
        <f>INDEX(Refs!A:A,MATCH($C54,Refs!$I:$I,0))</f>
        <v>6135418</v>
      </c>
      <c r="C54" s="22" t="s">
        <v>1868</v>
      </c>
      <c r="D54" s="21" t="str">
        <f>INDEX(Refs!L:L,MATCH($C54,Refs!$I:$I,0))</f>
        <v>Ali, Baber; Hafeez, Aqsa; Kumar, Suresh; Manuja, Sandeep; Poczai, Peter; Saini, Ankit</v>
      </c>
      <c r="E54" s="21" t="str">
        <f>INDEX(Refs!S:S,MATCH($C54,Refs!$I:$I,0))</f>
        <v>10.3390/agriculture12101678</v>
      </c>
      <c r="F54" s="23" t="s">
        <v>69</v>
      </c>
      <c r="G54" s="23" t="s">
        <v>1869</v>
      </c>
      <c r="I54" s="24" t="s">
        <v>204</v>
      </c>
      <c r="J54" s="26" t="s">
        <v>1111</v>
      </c>
      <c r="L54" s="26" t="s">
        <v>74</v>
      </c>
      <c r="M54" s="24">
        <v>3</v>
      </c>
      <c r="O54" s="27" t="s">
        <v>59</v>
      </c>
      <c r="AF54" s="23" t="s">
        <v>80</v>
      </c>
      <c r="AG54" s="23" t="s">
        <v>133</v>
      </c>
      <c r="AJ54" s="43">
        <v>2021</v>
      </c>
      <c r="AK54" s="30" t="str">
        <f t="shared" si="1"/>
        <v>Zero Tillage</v>
      </c>
      <c r="AL54" s="27">
        <v>76.7</v>
      </c>
      <c r="AN54" s="30" t="str">
        <f t="shared" si="3"/>
        <v>Conventional Tillage</v>
      </c>
      <c r="AO54" s="27">
        <v>90</v>
      </c>
      <c r="AR54" s="27" t="s">
        <v>76</v>
      </c>
      <c r="AU54" s="26" t="s">
        <v>77</v>
      </c>
      <c r="AV54" s="26" t="s">
        <v>77</v>
      </c>
      <c r="AW54" s="26" t="s">
        <v>77</v>
      </c>
      <c r="AX54" s="26" t="s">
        <v>77</v>
      </c>
      <c r="AY54" s="26" t="s">
        <v>63</v>
      </c>
      <c r="AZ54" s="26" t="s">
        <v>77</v>
      </c>
      <c r="BA54" s="26" t="s">
        <v>63</v>
      </c>
      <c r="BB54" s="26" t="s">
        <v>63</v>
      </c>
      <c r="BC54" s="26" t="s">
        <v>63</v>
      </c>
    </row>
    <row r="55" spans="1:55" ht="11.7">
      <c r="A55" s="20">
        <v>54</v>
      </c>
      <c r="B55" s="21">
        <f>INDEX(Refs!A:A,MATCH($C55,Refs!$I:$I,0))</f>
        <v>6135418</v>
      </c>
      <c r="C55" s="22" t="s">
        <v>1868</v>
      </c>
      <c r="D55" s="21" t="str">
        <f>INDEX(Refs!L:L,MATCH($C55,Refs!$I:$I,0))</f>
        <v>Ali, Baber; Hafeez, Aqsa; Kumar, Suresh; Manuja, Sandeep; Poczai, Peter; Saini, Ankit</v>
      </c>
      <c r="E55" s="21" t="str">
        <f>INDEX(Refs!S:S,MATCH($C55,Refs!$I:$I,0))</f>
        <v>10.3390/agriculture12101678</v>
      </c>
      <c r="F55" s="23" t="s">
        <v>69</v>
      </c>
      <c r="G55" s="23" t="s">
        <v>1869</v>
      </c>
      <c r="I55" s="24" t="s">
        <v>204</v>
      </c>
      <c r="J55" s="26" t="s">
        <v>1871</v>
      </c>
      <c r="L55" s="26" t="s">
        <v>74</v>
      </c>
      <c r="M55" s="24">
        <v>3</v>
      </c>
      <c r="P55" s="27" t="s">
        <v>59</v>
      </c>
      <c r="Q55" s="27" t="s">
        <v>59</v>
      </c>
      <c r="W55" s="27" t="s">
        <v>59</v>
      </c>
      <c r="AB55" s="27" t="s">
        <v>59</v>
      </c>
      <c r="AF55" s="23" t="s">
        <v>80</v>
      </c>
      <c r="AG55" s="23" t="s">
        <v>133</v>
      </c>
      <c r="AJ55" s="43">
        <v>2021</v>
      </c>
      <c r="AK55" s="30" t="str">
        <f t="shared" si="1"/>
        <v>Natural Farming</v>
      </c>
      <c r="AL55" s="27">
        <v>50.6</v>
      </c>
      <c r="AN55" s="30" t="str">
        <f t="shared" si="3"/>
        <v>Conventional Tillage</v>
      </c>
      <c r="AO55" s="27">
        <v>90</v>
      </c>
      <c r="AR55" s="27" t="s">
        <v>76</v>
      </c>
      <c r="AU55" s="26" t="s">
        <v>77</v>
      </c>
      <c r="AV55" s="26" t="s">
        <v>77</v>
      </c>
      <c r="AW55" s="26" t="s">
        <v>77</v>
      </c>
      <c r="AX55" s="26" t="s">
        <v>77</v>
      </c>
      <c r="AY55" s="26" t="s">
        <v>63</v>
      </c>
      <c r="AZ55" s="26" t="s">
        <v>77</v>
      </c>
      <c r="BA55" s="26" t="s">
        <v>63</v>
      </c>
      <c r="BB55" s="26" t="s">
        <v>63</v>
      </c>
      <c r="BC55" s="26" t="s">
        <v>63</v>
      </c>
    </row>
    <row r="56" spans="1:55" ht="11.7">
      <c r="A56" s="20">
        <v>55</v>
      </c>
      <c r="B56" s="21">
        <f>INDEX(Refs!A:A,MATCH($C56,Refs!$I:$I,0))</f>
        <v>6135418</v>
      </c>
      <c r="C56" s="22" t="s">
        <v>1868</v>
      </c>
      <c r="D56" s="21" t="str">
        <f>INDEX(Refs!L:L,MATCH($C56,Refs!$I:$I,0))</f>
        <v>Ali, Baber; Hafeez, Aqsa; Kumar, Suresh; Manuja, Sandeep; Poczai, Peter; Saini, Ankit</v>
      </c>
      <c r="E56" s="21" t="str">
        <f>INDEX(Refs!S:S,MATCH($C56,Refs!$I:$I,0))</f>
        <v>10.3390/agriculture12101678</v>
      </c>
      <c r="F56" s="23" t="s">
        <v>69</v>
      </c>
      <c r="G56" s="23" t="s">
        <v>1869</v>
      </c>
      <c r="I56" s="24" t="s">
        <v>204</v>
      </c>
      <c r="J56" s="26" t="s">
        <v>1870</v>
      </c>
      <c r="L56" s="26" t="s">
        <v>74</v>
      </c>
      <c r="M56" s="24">
        <v>3</v>
      </c>
      <c r="O56" s="27" t="s">
        <v>59</v>
      </c>
      <c r="P56" s="27" t="s">
        <v>59</v>
      </c>
      <c r="AF56" s="23" t="s">
        <v>65</v>
      </c>
      <c r="AG56" s="23" t="s">
        <v>133</v>
      </c>
      <c r="AJ56" s="43">
        <v>2020</v>
      </c>
      <c r="AK56" s="30" t="str">
        <f t="shared" si="1"/>
        <v>Reduced Tillage</v>
      </c>
      <c r="AL56" s="27">
        <v>40.1</v>
      </c>
      <c r="AN56" s="30" t="str">
        <f t="shared" si="3"/>
        <v>Conventional Tillage</v>
      </c>
      <c r="AO56" s="27">
        <v>49.5</v>
      </c>
      <c r="AR56" s="27" t="s">
        <v>76</v>
      </c>
      <c r="AU56" s="26" t="s">
        <v>77</v>
      </c>
      <c r="AV56" s="26" t="s">
        <v>77</v>
      </c>
      <c r="AW56" s="26" t="s">
        <v>77</v>
      </c>
      <c r="AX56" s="26" t="s">
        <v>77</v>
      </c>
      <c r="AY56" s="26" t="s">
        <v>63</v>
      </c>
      <c r="AZ56" s="26" t="s">
        <v>77</v>
      </c>
      <c r="BA56" s="26" t="s">
        <v>63</v>
      </c>
      <c r="BB56" s="26" t="s">
        <v>63</v>
      </c>
      <c r="BC56" s="26" t="s">
        <v>63</v>
      </c>
    </row>
    <row r="57" spans="1:55" ht="11.7">
      <c r="A57" s="20">
        <v>56</v>
      </c>
      <c r="B57" s="21">
        <f>INDEX(Refs!A:A,MATCH($C57,Refs!$I:$I,0))</f>
        <v>6135418</v>
      </c>
      <c r="C57" s="22" t="s">
        <v>1868</v>
      </c>
      <c r="D57" s="21" t="str">
        <f>INDEX(Refs!L:L,MATCH($C57,Refs!$I:$I,0))</f>
        <v>Ali, Baber; Hafeez, Aqsa; Kumar, Suresh; Manuja, Sandeep; Poczai, Peter; Saini, Ankit</v>
      </c>
      <c r="E57" s="21" t="str">
        <f>INDEX(Refs!S:S,MATCH($C57,Refs!$I:$I,0))</f>
        <v>10.3390/agriculture12101678</v>
      </c>
      <c r="F57" s="23" t="s">
        <v>69</v>
      </c>
      <c r="G57" s="23" t="s">
        <v>1869</v>
      </c>
      <c r="I57" s="24" t="s">
        <v>204</v>
      </c>
      <c r="J57" s="26" t="s">
        <v>1111</v>
      </c>
      <c r="L57" s="26" t="s">
        <v>74</v>
      </c>
      <c r="M57" s="24">
        <v>3</v>
      </c>
      <c r="O57" s="27" t="s">
        <v>59</v>
      </c>
      <c r="AF57" s="23" t="s">
        <v>65</v>
      </c>
      <c r="AG57" s="23" t="s">
        <v>133</v>
      </c>
      <c r="AJ57" s="43">
        <v>2020</v>
      </c>
      <c r="AK57" s="30" t="str">
        <f t="shared" si="1"/>
        <v>Zero Tillage</v>
      </c>
      <c r="AL57" s="27">
        <v>40.200000000000003</v>
      </c>
      <c r="AN57" s="30" t="str">
        <f t="shared" si="3"/>
        <v>Conventional Tillage</v>
      </c>
      <c r="AO57" s="27">
        <v>49.5</v>
      </c>
      <c r="AR57" s="27" t="s">
        <v>76</v>
      </c>
      <c r="AU57" s="26" t="s">
        <v>77</v>
      </c>
      <c r="AV57" s="26" t="s">
        <v>77</v>
      </c>
      <c r="AW57" s="26" t="s">
        <v>77</v>
      </c>
      <c r="AX57" s="26" t="s">
        <v>77</v>
      </c>
      <c r="AY57" s="26" t="s">
        <v>63</v>
      </c>
      <c r="AZ57" s="26" t="s">
        <v>77</v>
      </c>
      <c r="BA57" s="26" t="s">
        <v>63</v>
      </c>
      <c r="BB57" s="26" t="s">
        <v>63</v>
      </c>
      <c r="BC57" s="26" t="s">
        <v>63</v>
      </c>
    </row>
    <row r="58" spans="1:55" ht="11.7">
      <c r="A58" s="20">
        <v>57</v>
      </c>
      <c r="B58" s="21">
        <f>INDEX(Refs!A:A,MATCH($C58,Refs!$I:$I,0))</f>
        <v>6135418</v>
      </c>
      <c r="C58" s="22" t="s">
        <v>1868</v>
      </c>
      <c r="D58" s="21" t="str">
        <f>INDEX(Refs!L:L,MATCH($C58,Refs!$I:$I,0))</f>
        <v>Ali, Baber; Hafeez, Aqsa; Kumar, Suresh; Manuja, Sandeep; Poczai, Peter; Saini, Ankit</v>
      </c>
      <c r="E58" s="21" t="str">
        <f>INDEX(Refs!S:S,MATCH($C58,Refs!$I:$I,0))</f>
        <v>10.3390/agriculture12101678</v>
      </c>
      <c r="F58" s="23" t="s">
        <v>69</v>
      </c>
      <c r="G58" s="23" t="s">
        <v>1869</v>
      </c>
      <c r="I58" s="24" t="s">
        <v>204</v>
      </c>
      <c r="J58" s="26" t="s">
        <v>1871</v>
      </c>
      <c r="L58" s="26" t="s">
        <v>74</v>
      </c>
      <c r="M58" s="24">
        <v>3</v>
      </c>
      <c r="P58" s="27" t="s">
        <v>59</v>
      </c>
      <c r="Q58" s="27" t="s">
        <v>59</v>
      </c>
      <c r="W58" s="27" t="s">
        <v>59</v>
      </c>
      <c r="AB58" s="27" t="s">
        <v>59</v>
      </c>
      <c r="AF58" s="23" t="s">
        <v>65</v>
      </c>
      <c r="AG58" s="23" t="s">
        <v>133</v>
      </c>
      <c r="AJ58" s="43">
        <v>2020</v>
      </c>
      <c r="AK58" s="30" t="str">
        <f t="shared" si="1"/>
        <v>Natural Farming</v>
      </c>
      <c r="AL58" s="27">
        <v>27</v>
      </c>
      <c r="AN58" s="30" t="str">
        <f t="shared" si="3"/>
        <v>Conventional Tillage</v>
      </c>
      <c r="AO58" s="27">
        <v>49.5</v>
      </c>
      <c r="AR58" s="27" t="s">
        <v>76</v>
      </c>
      <c r="AU58" s="26" t="s">
        <v>77</v>
      </c>
      <c r="AV58" s="26" t="s">
        <v>77</v>
      </c>
      <c r="AW58" s="26" t="s">
        <v>77</v>
      </c>
      <c r="AX58" s="26" t="s">
        <v>77</v>
      </c>
      <c r="AY58" s="26" t="s">
        <v>63</v>
      </c>
      <c r="AZ58" s="26" t="s">
        <v>77</v>
      </c>
      <c r="BA58" s="26" t="s">
        <v>63</v>
      </c>
      <c r="BB58" s="26" t="s">
        <v>63</v>
      </c>
      <c r="BC58" s="26" t="s">
        <v>63</v>
      </c>
    </row>
    <row r="59" spans="1:55" ht="11.7">
      <c r="A59" s="20">
        <v>58</v>
      </c>
      <c r="B59" s="21">
        <f>INDEX(Refs!A:A,MATCH($C59,Refs!$I:$I,0))</f>
        <v>6135418</v>
      </c>
      <c r="C59" s="22" t="s">
        <v>1868</v>
      </c>
      <c r="D59" s="21" t="str">
        <f>INDEX(Refs!L:L,MATCH($C59,Refs!$I:$I,0))</f>
        <v>Ali, Baber; Hafeez, Aqsa; Kumar, Suresh; Manuja, Sandeep; Poczai, Peter; Saini, Ankit</v>
      </c>
      <c r="E59" s="21" t="str">
        <f>INDEX(Refs!S:S,MATCH($C59,Refs!$I:$I,0))</f>
        <v>10.3390/agriculture12101678</v>
      </c>
      <c r="F59" s="23" t="s">
        <v>69</v>
      </c>
      <c r="G59" s="23" t="s">
        <v>1869</v>
      </c>
      <c r="I59" s="24" t="s">
        <v>204</v>
      </c>
      <c r="J59" s="26" t="s">
        <v>1870</v>
      </c>
      <c r="L59" s="26" t="s">
        <v>74</v>
      </c>
      <c r="M59" s="24">
        <v>3</v>
      </c>
      <c r="O59" s="27" t="s">
        <v>59</v>
      </c>
      <c r="P59" s="27" t="s">
        <v>59</v>
      </c>
      <c r="AF59" s="23" t="s">
        <v>65</v>
      </c>
      <c r="AG59" s="23" t="s">
        <v>133</v>
      </c>
      <c r="AJ59" s="43">
        <v>2021</v>
      </c>
      <c r="AK59" s="30" t="str">
        <f t="shared" si="1"/>
        <v>Reduced Tillage</v>
      </c>
      <c r="AL59" s="27">
        <v>41.4</v>
      </c>
      <c r="AN59" s="30" t="str">
        <f t="shared" si="3"/>
        <v>Conventional Tillage</v>
      </c>
      <c r="AO59" s="27">
        <v>50.7</v>
      </c>
      <c r="AR59" s="27" t="s">
        <v>76</v>
      </c>
      <c r="AU59" s="26" t="s">
        <v>77</v>
      </c>
      <c r="AV59" s="26" t="s">
        <v>77</v>
      </c>
      <c r="AW59" s="26" t="s">
        <v>77</v>
      </c>
      <c r="AX59" s="26" t="s">
        <v>77</v>
      </c>
      <c r="AY59" s="26" t="s">
        <v>63</v>
      </c>
      <c r="AZ59" s="26" t="s">
        <v>77</v>
      </c>
      <c r="BA59" s="26" t="s">
        <v>63</v>
      </c>
      <c r="BB59" s="26" t="s">
        <v>63</v>
      </c>
      <c r="BC59" s="26" t="s">
        <v>63</v>
      </c>
    </row>
    <row r="60" spans="1:55" ht="11.7">
      <c r="A60" s="20">
        <v>59</v>
      </c>
      <c r="B60" s="21">
        <f>INDEX(Refs!A:A,MATCH($C60,Refs!$I:$I,0))</f>
        <v>6135418</v>
      </c>
      <c r="C60" s="22" t="s">
        <v>1868</v>
      </c>
      <c r="D60" s="21" t="str">
        <f>INDEX(Refs!L:L,MATCH($C60,Refs!$I:$I,0))</f>
        <v>Ali, Baber; Hafeez, Aqsa; Kumar, Suresh; Manuja, Sandeep; Poczai, Peter; Saini, Ankit</v>
      </c>
      <c r="E60" s="21" t="str">
        <f>INDEX(Refs!S:S,MATCH($C60,Refs!$I:$I,0))</f>
        <v>10.3390/agriculture12101678</v>
      </c>
      <c r="F60" s="23" t="s">
        <v>69</v>
      </c>
      <c r="G60" s="23" t="s">
        <v>1869</v>
      </c>
      <c r="I60" s="24" t="s">
        <v>204</v>
      </c>
      <c r="J60" s="26" t="s">
        <v>1111</v>
      </c>
      <c r="L60" s="26" t="s">
        <v>74</v>
      </c>
      <c r="M60" s="24">
        <v>3</v>
      </c>
      <c r="O60" s="27" t="s">
        <v>59</v>
      </c>
      <c r="AF60" s="23" t="s">
        <v>65</v>
      </c>
      <c r="AG60" s="23" t="s">
        <v>133</v>
      </c>
      <c r="AJ60" s="43">
        <v>2021</v>
      </c>
      <c r="AK60" s="30" t="str">
        <f t="shared" si="1"/>
        <v>Zero Tillage</v>
      </c>
      <c r="AL60" s="27">
        <v>40.9</v>
      </c>
      <c r="AN60" s="30" t="str">
        <f t="shared" si="3"/>
        <v>Conventional Tillage</v>
      </c>
      <c r="AO60" s="27">
        <v>50.7</v>
      </c>
      <c r="AR60" s="27" t="s">
        <v>76</v>
      </c>
      <c r="AU60" s="26" t="s">
        <v>77</v>
      </c>
      <c r="AV60" s="26" t="s">
        <v>77</v>
      </c>
      <c r="AW60" s="26" t="s">
        <v>77</v>
      </c>
      <c r="AX60" s="26" t="s">
        <v>77</v>
      </c>
      <c r="AY60" s="26" t="s">
        <v>63</v>
      </c>
      <c r="AZ60" s="26" t="s">
        <v>77</v>
      </c>
      <c r="BA60" s="26" t="s">
        <v>63</v>
      </c>
      <c r="BB60" s="26" t="s">
        <v>63</v>
      </c>
      <c r="BC60" s="26" t="s">
        <v>63</v>
      </c>
    </row>
    <row r="61" spans="1:55" ht="11.7">
      <c r="A61" s="20">
        <v>60</v>
      </c>
      <c r="B61" s="21">
        <f>INDEX(Refs!A:A,MATCH($C61,Refs!$I:$I,0))</f>
        <v>6135418</v>
      </c>
      <c r="C61" s="22" t="s">
        <v>1868</v>
      </c>
      <c r="D61" s="21" t="str">
        <f>INDEX(Refs!L:L,MATCH($C61,Refs!$I:$I,0))</f>
        <v>Ali, Baber; Hafeez, Aqsa; Kumar, Suresh; Manuja, Sandeep; Poczai, Peter; Saini, Ankit</v>
      </c>
      <c r="E61" s="21" t="str">
        <f>INDEX(Refs!S:S,MATCH($C61,Refs!$I:$I,0))</f>
        <v>10.3390/agriculture12101678</v>
      </c>
      <c r="F61" s="23" t="s">
        <v>69</v>
      </c>
      <c r="G61" s="23" t="s">
        <v>1869</v>
      </c>
      <c r="I61" s="24" t="s">
        <v>204</v>
      </c>
      <c r="J61" s="26" t="s">
        <v>1871</v>
      </c>
      <c r="L61" s="26" t="s">
        <v>74</v>
      </c>
      <c r="M61" s="24">
        <v>3</v>
      </c>
      <c r="P61" s="27" t="s">
        <v>59</v>
      </c>
      <c r="Q61" s="27" t="s">
        <v>59</v>
      </c>
      <c r="W61" s="27" t="s">
        <v>59</v>
      </c>
      <c r="AB61" s="27" t="s">
        <v>59</v>
      </c>
      <c r="AF61" s="23" t="s">
        <v>65</v>
      </c>
      <c r="AG61" s="23" t="s">
        <v>133</v>
      </c>
      <c r="AJ61" s="43">
        <v>2021</v>
      </c>
      <c r="AK61" s="30" t="str">
        <f t="shared" si="1"/>
        <v>Natural Farming</v>
      </c>
      <c r="AL61" s="27">
        <v>14.7</v>
      </c>
      <c r="AN61" s="30" t="str">
        <f t="shared" si="3"/>
        <v>Conventional Tillage</v>
      </c>
      <c r="AO61" s="27">
        <v>50.7</v>
      </c>
      <c r="AR61" s="27" t="s">
        <v>76</v>
      </c>
      <c r="AU61" s="26" t="s">
        <v>77</v>
      </c>
      <c r="AV61" s="26" t="s">
        <v>77</v>
      </c>
      <c r="AW61" s="26" t="s">
        <v>77</v>
      </c>
      <c r="AX61" s="26" t="s">
        <v>77</v>
      </c>
      <c r="AY61" s="26" t="s">
        <v>63</v>
      </c>
      <c r="AZ61" s="26" t="s">
        <v>77</v>
      </c>
      <c r="BA61" s="26" t="s">
        <v>63</v>
      </c>
      <c r="BB61" s="26" t="s">
        <v>63</v>
      </c>
      <c r="BC61" s="26" t="s">
        <v>63</v>
      </c>
    </row>
    <row r="62" spans="1:55" ht="11.7">
      <c r="A62" s="20">
        <v>61</v>
      </c>
      <c r="B62" s="21">
        <f>INDEX(Refs!A:A,MATCH($C62,Refs!$I:$I,0))</f>
        <v>6135418</v>
      </c>
      <c r="C62" s="22" t="s">
        <v>1868</v>
      </c>
      <c r="D62" s="21" t="str">
        <f>INDEX(Refs!L:L,MATCH($C62,Refs!$I:$I,0))</f>
        <v>Ali, Baber; Hafeez, Aqsa; Kumar, Suresh; Manuja, Sandeep; Poczai, Peter; Saini, Ankit</v>
      </c>
      <c r="E62" s="21" t="str">
        <f>INDEX(Refs!S:S,MATCH($C62,Refs!$I:$I,0))</f>
        <v>10.3390/agriculture12101678</v>
      </c>
      <c r="F62" s="23" t="s">
        <v>69</v>
      </c>
      <c r="G62" s="23" t="s">
        <v>1869</v>
      </c>
      <c r="I62" s="24" t="s">
        <v>204</v>
      </c>
      <c r="J62" s="26" t="s">
        <v>1870</v>
      </c>
      <c r="L62" s="26" t="s">
        <v>74</v>
      </c>
      <c r="M62" s="24">
        <v>3</v>
      </c>
      <c r="O62" s="27" t="s">
        <v>59</v>
      </c>
      <c r="P62" s="27" t="s">
        <v>59</v>
      </c>
      <c r="AF62" s="23" t="s">
        <v>60</v>
      </c>
      <c r="AG62" s="23" t="s">
        <v>133</v>
      </c>
      <c r="AJ62" s="43">
        <v>2020</v>
      </c>
      <c r="AK62" s="30" t="str">
        <f t="shared" si="1"/>
        <v>Reduced Tillage</v>
      </c>
      <c r="AL62" s="27">
        <v>38.9</v>
      </c>
      <c r="AN62" s="30" t="str">
        <f t="shared" si="3"/>
        <v>Conventional Tillage</v>
      </c>
      <c r="AO62" s="27">
        <v>39.299999999999997</v>
      </c>
      <c r="AR62" s="27" t="s">
        <v>76</v>
      </c>
      <c r="AU62" s="26" t="s">
        <v>77</v>
      </c>
      <c r="AV62" s="26" t="s">
        <v>77</v>
      </c>
      <c r="AW62" s="26" t="s">
        <v>77</v>
      </c>
      <c r="AX62" s="26" t="s">
        <v>77</v>
      </c>
      <c r="AY62" s="26" t="s">
        <v>63</v>
      </c>
      <c r="AZ62" s="26" t="s">
        <v>77</v>
      </c>
      <c r="BA62" s="26" t="s">
        <v>63</v>
      </c>
      <c r="BB62" s="26" t="s">
        <v>63</v>
      </c>
      <c r="BC62" s="26" t="s">
        <v>63</v>
      </c>
    </row>
    <row r="63" spans="1:55" ht="11.7">
      <c r="A63" s="20">
        <v>62</v>
      </c>
      <c r="B63" s="21">
        <f>INDEX(Refs!A:A,MATCH($C63,Refs!$I:$I,0))</f>
        <v>6135418</v>
      </c>
      <c r="C63" s="22" t="s">
        <v>1868</v>
      </c>
      <c r="D63" s="21" t="str">
        <f>INDEX(Refs!L:L,MATCH($C63,Refs!$I:$I,0))</f>
        <v>Ali, Baber; Hafeez, Aqsa; Kumar, Suresh; Manuja, Sandeep; Poczai, Peter; Saini, Ankit</v>
      </c>
      <c r="E63" s="21" t="str">
        <f>INDEX(Refs!S:S,MATCH($C63,Refs!$I:$I,0))</f>
        <v>10.3390/agriculture12101678</v>
      </c>
      <c r="F63" s="23" t="s">
        <v>69</v>
      </c>
      <c r="G63" s="23" t="s">
        <v>1869</v>
      </c>
      <c r="I63" s="24" t="s">
        <v>204</v>
      </c>
      <c r="J63" s="26" t="s">
        <v>1111</v>
      </c>
      <c r="L63" s="26" t="s">
        <v>74</v>
      </c>
      <c r="M63" s="24">
        <v>3</v>
      </c>
      <c r="O63" s="27" t="s">
        <v>59</v>
      </c>
      <c r="AF63" s="23" t="s">
        <v>60</v>
      </c>
      <c r="AG63" s="23" t="s">
        <v>133</v>
      </c>
      <c r="AJ63" s="43">
        <v>2020</v>
      </c>
      <c r="AK63" s="30" t="str">
        <f t="shared" si="1"/>
        <v>Zero Tillage</v>
      </c>
      <c r="AL63" s="27">
        <v>35.799999999999997</v>
      </c>
      <c r="AN63" s="30" t="str">
        <f t="shared" si="3"/>
        <v>Conventional Tillage</v>
      </c>
      <c r="AO63" s="27">
        <v>39.299999999999997</v>
      </c>
      <c r="AR63" s="27" t="s">
        <v>76</v>
      </c>
      <c r="AU63" s="26" t="s">
        <v>77</v>
      </c>
      <c r="AV63" s="26" t="s">
        <v>77</v>
      </c>
      <c r="AW63" s="26" t="s">
        <v>77</v>
      </c>
      <c r="AX63" s="26" t="s">
        <v>77</v>
      </c>
      <c r="AY63" s="26" t="s">
        <v>63</v>
      </c>
      <c r="AZ63" s="26" t="s">
        <v>77</v>
      </c>
      <c r="BA63" s="26" t="s">
        <v>63</v>
      </c>
      <c r="BB63" s="26" t="s">
        <v>63</v>
      </c>
      <c r="BC63" s="26" t="s">
        <v>63</v>
      </c>
    </row>
    <row r="64" spans="1:55" ht="11.7">
      <c r="A64" s="20">
        <v>63</v>
      </c>
      <c r="B64" s="21">
        <f>INDEX(Refs!A:A,MATCH($C64,Refs!$I:$I,0))</f>
        <v>6135418</v>
      </c>
      <c r="C64" s="22" t="s">
        <v>1868</v>
      </c>
      <c r="D64" s="21" t="str">
        <f>INDEX(Refs!L:L,MATCH($C64,Refs!$I:$I,0))</f>
        <v>Ali, Baber; Hafeez, Aqsa; Kumar, Suresh; Manuja, Sandeep; Poczai, Peter; Saini, Ankit</v>
      </c>
      <c r="E64" s="21" t="str">
        <f>INDEX(Refs!S:S,MATCH($C64,Refs!$I:$I,0))</f>
        <v>10.3390/agriculture12101678</v>
      </c>
      <c r="F64" s="23" t="s">
        <v>69</v>
      </c>
      <c r="G64" s="23" t="s">
        <v>1869</v>
      </c>
      <c r="I64" s="24" t="s">
        <v>204</v>
      </c>
      <c r="J64" s="26" t="s">
        <v>1871</v>
      </c>
      <c r="L64" s="26" t="s">
        <v>74</v>
      </c>
      <c r="M64" s="24">
        <v>3</v>
      </c>
      <c r="P64" s="27" t="s">
        <v>59</v>
      </c>
      <c r="Q64" s="27" t="s">
        <v>59</v>
      </c>
      <c r="W64" s="27" t="s">
        <v>59</v>
      </c>
      <c r="AB64" s="27" t="s">
        <v>59</v>
      </c>
      <c r="AF64" s="23" t="s">
        <v>60</v>
      </c>
      <c r="AG64" s="23" t="s">
        <v>133</v>
      </c>
      <c r="AJ64" s="43">
        <v>2020</v>
      </c>
      <c r="AK64" s="30" t="str">
        <f t="shared" si="1"/>
        <v>Natural Farming</v>
      </c>
      <c r="AL64" s="27">
        <v>35.9</v>
      </c>
      <c r="AN64" s="30" t="str">
        <f t="shared" si="3"/>
        <v>Conventional Tillage</v>
      </c>
      <c r="AO64" s="27">
        <v>39.299999999999997</v>
      </c>
      <c r="AR64" s="27" t="s">
        <v>76</v>
      </c>
      <c r="AU64" s="26" t="s">
        <v>77</v>
      </c>
      <c r="AV64" s="26" t="s">
        <v>77</v>
      </c>
      <c r="AW64" s="26" t="s">
        <v>77</v>
      </c>
      <c r="AX64" s="26" t="s">
        <v>77</v>
      </c>
      <c r="AY64" s="26" t="s">
        <v>63</v>
      </c>
      <c r="AZ64" s="26" t="s">
        <v>77</v>
      </c>
      <c r="BA64" s="26" t="s">
        <v>63</v>
      </c>
      <c r="BB64" s="26" t="s">
        <v>63</v>
      </c>
      <c r="BC64" s="26" t="s">
        <v>63</v>
      </c>
    </row>
    <row r="65" spans="1:55" ht="11.7">
      <c r="A65" s="20">
        <v>64</v>
      </c>
      <c r="B65" s="21">
        <f>INDEX(Refs!A:A,MATCH($C65,Refs!$I:$I,0))</f>
        <v>6135418</v>
      </c>
      <c r="C65" s="22" t="s">
        <v>1868</v>
      </c>
      <c r="D65" s="21" t="str">
        <f>INDEX(Refs!L:L,MATCH($C65,Refs!$I:$I,0))</f>
        <v>Ali, Baber; Hafeez, Aqsa; Kumar, Suresh; Manuja, Sandeep; Poczai, Peter; Saini, Ankit</v>
      </c>
      <c r="E65" s="21" t="str">
        <f>INDEX(Refs!S:S,MATCH($C65,Refs!$I:$I,0))</f>
        <v>10.3390/agriculture12101678</v>
      </c>
      <c r="F65" s="23" t="s">
        <v>69</v>
      </c>
      <c r="G65" s="23" t="s">
        <v>1869</v>
      </c>
      <c r="I65" s="24" t="s">
        <v>204</v>
      </c>
      <c r="J65" s="26" t="s">
        <v>1870</v>
      </c>
      <c r="L65" s="26" t="s">
        <v>74</v>
      </c>
      <c r="M65" s="24">
        <v>3</v>
      </c>
      <c r="O65" s="27" t="s">
        <v>59</v>
      </c>
      <c r="P65" s="27" t="s">
        <v>59</v>
      </c>
      <c r="AF65" s="23" t="s">
        <v>60</v>
      </c>
      <c r="AG65" s="23" t="s">
        <v>133</v>
      </c>
      <c r="AJ65" s="43">
        <v>2021</v>
      </c>
      <c r="AK65" s="30" t="str">
        <f t="shared" si="1"/>
        <v>Reduced Tillage</v>
      </c>
      <c r="AL65" s="27">
        <v>38.9</v>
      </c>
      <c r="AN65" s="30" t="str">
        <f t="shared" si="3"/>
        <v>Conventional Tillage</v>
      </c>
      <c r="AO65" s="27">
        <v>39.299999999999997</v>
      </c>
      <c r="AR65" s="27" t="s">
        <v>76</v>
      </c>
      <c r="AU65" s="26" t="s">
        <v>77</v>
      </c>
      <c r="AV65" s="26" t="s">
        <v>77</v>
      </c>
      <c r="AW65" s="26" t="s">
        <v>77</v>
      </c>
      <c r="AX65" s="26" t="s">
        <v>77</v>
      </c>
      <c r="AY65" s="26" t="s">
        <v>63</v>
      </c>
      <c r="AZ65" s="26" t="s">
        <v>77</v>
      </c>
      <c r="BA65" s="26" t="s">
        <v>63</v>
      </c>
      <c r="BB65" s="26" t="s">
        <v>63</v>
      </c>
      <c r="BC65" s="26" t="s">
        <v>63</v>
      </c>
    </row>
    <row r="66" spans="1:55" ht="11.7">
      <c r="A66" s="20">
        <v>65</v>
      </c>
      <c r="B66" s="21">
        <f>INDEX(Refs!A:A,MATCH($C66,Refs!$I:$I,0))</f>
        <v>6135418</v>
      </c>
      <c r="C66" s="22" t="s">
        <v>1868</v>
      </c>
      <c r="D66" s="21" t="str">
        <f>INDEX(Refs!L:L,MATCH($C66,Refs!$I:$I,0))</f>
        <v>Ali, Baber; Hafeez, Aqsa; Kumar, Suresh; Manuja, Sandeep; Poczai, Peter; Saini, Ankit</v>
      </c>
      <c r="E66" s="21" t="str">
        <f>INDEX(Refs!S:S,MATCH($C66,Refs!$I:$I,0))</f>
        <v>10.3390/agriculture12101678</v>
      </c>
      <c r="F66" s="23" t="s">
        <v>69</v>
      </c>
      <c r="G66" s="23" t="s">
        <v>1869</v>
      </c>
      <c r="I66" s="24" t="s">
        <v>204</v>
      </c>
      <c r="J66" s="26" t="s">
        <v>1111</v>
      </c>
      <c r="L66" s="26" t="s">
        <v>74</v>
      </c>
      <c r="M66" s="24">
        <v>3</v>
      </c>
      <c r="O66" s="27" t="s">
        <v>59</v>
      </c>
      <c r="AF66" s="23" t="s">
        <v>60</v>
      </c>
      <c r="AG66" s="23" t="s">
        <v>133</v>
      </c>
      <c r="AJ66" s="43">
        <v>2021</v>
      </c>
      <c r="AK66" s="30" t="str">
        <f t="shared" si="1"/>
        <v>Zero Tillage</v>
      </c>
      <c r="AL66" s="27">
        <v>35.799999999999997</v>
      </c>
      <c r="AN66" s="30" t="str">
        <f t="shared" si="3"/>
        <v>Conventional Tillage</v>
      </c>
      <c r="AO66" s="27">
        <v>39.299999999999997</v>
      </c>
      <c r="AR66" s="27" t="s">
        <v>76</v>
      </c>
      <c r="AU66" s="26" t="s">
        <v>77</v>
      </c>
      <c r="AV66" s="26" t="s">
        <v>77</v>
      </c>
      <c r="AW66" s="26" t="s">
        <v>77</v>
      </c>
      <c r="AX66" s="26" t="s">
        <v>77</v>
      </c>
      <c r="AY66" s="26" t="s">
        <v>63</v>
      </c>
      <c r="AZ66" s="26" t="s">
        <v>77</v>
      </c>
      <c r="BA66" s="26" t="s">
        <v>63</v>
      </c>
      <c r="BB66" s="26" t="s">
        <v>63</v>
      </c>
      <c r="BC66" s="26" t="s">
        <v>63</v>
      </c>
    </row>
    <row r="67" spans="1:55" ht="11.7">
      <c r="A67" s="20">
        <v>66</v>
      </c>
      <c r="B67" s="21">
        <f>INDEX(Refs!A:A,MATCH($C67,Refs!$I:$I,0))</f>
        <v>6135418</v>
      </c>
      <c r="C67" s="22" t="s">
        <v>1868</v>
      </c>
      <c r="D67" s="21" t="str">
        <f>INDEX(Refs!L:L,MATCH($C67,Refs!$I:$I,0))</f>
        <v>Ali, Baber; Hafeez, Aqsa; Kumar, Suresh; Manuja, Sandeep; Poczai, Peter; Saini, Ankit</v>
      </c>
      <c r="E67" s="21" t="str">
        <f>INDEX(Refs!S:S,MATCH($C67,Refs!$I:$I,0))</f>
        <v>10.3390/agriculture12101678</v>
      </c>
      <c r="F67" s="23" t="s">
        <v>69</v>
      </c>
      <c r="G67" s="23" t="s">
        <v>1869</v>
      </c>
      <c r="I67" s="24" t="s">
        <v>204</v>
      </c>
      <c r="J67" s="26" t="s">
        <v>1871</v>
      </c>
      <c r="L67" s="26" t="s">
        <v>74</v>
      </c>
      <c r="M67" s="24">
        <v>3</v>
      </c>
      <c r="P67" s="27" t="s">
        <v>59</v>
      </c>
      <c r="Q67" s="27" t="s">
        <v>59</v>
      </c>
      <c r="W67" s="27" t="s">
        <v>59</v>
      </c>
      <c r="AB67" s="27" t="s">
        <v>59</v>
      </c>
      <c r="AF67" s="23" t="s">
        <v>60</v>
      </c>
      <c r="AG67" s="23" t="s">
        <v>133</v>
      </c>
      <c r="AJ67" s="43">
        <v>2021</v>
      </c>
      <c r="AK67" s="30" t="str">
        <f t="shared" si="1"/>
        <v>Natural Farming</v>
      </c>
      <c r="AL67" s="27">
        <v>35.9</v>
      </c>
      <c r="AN67" s="30" t="str">
        <f t="shared" si="3"/>
        <v>Conventional Tillage</v>
      </c>
      <c r="AO67" s="27">
        <v>39.299999999999997</v>
      </c>
      <c r="AR67" s="27" t="s">
        <v>76</v>
      </c>
      <c r="AU67" s="26" t="s">
        <v>77</v>
      </c>
      <c r="AV67" s="26" t="s">
        <v>77</v>
      </c>
      <c r="AW67" s="26" t="s">
        <v>77</v>
      </c>
      <c r="AX67" s="26" t="s">
        <v>77</v>
      </c>
      <c r="AY67" s="26" t="s">
        <v>63</v>
      </c>
      <c r="AZ67" s="26" t="s">
        <v>77</v>
      </c>
      <c r="BA67" s="26" t="s">
        <v>63</v>
      </c>
      <c r="BB67" s="26" t="s">
        <v>63</v>
      </c>
      <c r="BC67" s="26" t="s">
        <v>63</v>
      </c>
    </row>
    <row r="68" spans="1:55" ht="11.7">
      <c r="A68" s="20">
        <v>67</v>
      </c>
      <c r="B68" s="21">
        <f>INDEX(Refs!A:A,MATCH($C68,Refs!$I:$I,0))</f>
        <v>6135418</v>
      </c>
      <c r="C68" s="22" t="s">
        <v>1868</v>
      </c>
      <c r="D68" s="21" t="str">
        <f>INDEX(Refs!L:L,MATCH($C68,Refs!$I:$I,0))</f>
        <v>Ali, Baber; Hafeez, Aqsa; Kumar, Suresh; Manuja, Sandeep; Poczai, Peter; Saini, Ankit</v>
      </c>
      <c r="E68" s="21" t="str">
        <f>INDEX(Refs!S:S,MATCH($C68,Refs!$I:$I,0))</f>
        <v>10.3390/agriculture12101678</v>
      </c>
      <c r="F68" s="23" t="s">
        <v>69</v>
      </c>
      <c r="G68" s="23" t="s">
        <v>1869</v>
      </c>
      <c r="I68" s="24" t="s">
        <v>204</v>
      </c>
      <c r="J68" s="26" t="s">
        <v>1870</v>
      </c>
      <c r="L68" s="26" t="s">
        <v>74</v>
      </c>
      <c r="M68" s="24">
        <v>3</v>
      </c>
      <c r="O68" s="27" t="s">
        <v>59</v>
      </c>
      <c r="P68" s="27" t="s">
        <v>59</v>
      </c>
      <c r="AF68" s="23" t="s">
        <v>446</v>
      </c>
      <c r="AJ68" s="43">
        <v>2020</v>
      </c>
      <c r="AK68" s="30" t="str">
        <f t="shared" si="1"/>
        <v>Reduced Tillage</v>
      </c>
      <c r="AL68" s="27">
        <v>1.03</v>
      </c>
      <c r="AN68" s="30" t="str">
        <f t="shared" si="3"/>
        <v>Conventional Tillage</v>
      </c>
      <c r="AO68" s="27">
        <v>1.26</v>
      </c>
      <c r="AR68" s="27" t="s">
        <v>76</v>
      </c>
      <c r="AU68" s="26" t="s">
        <v>77</v>
      </c>
      <c r="AV68" s="26" t="s">
        <v>77</v>
      </c>
      <c r="AW68" s="26" t="s">
        <v>77</v>
      </c>
      <c r="AX68" s="26" t="s">
        <v>77</v>
      </c>
      <c r="AY68" s="26" t="s">
        <v>63</v>
      </c>
      <c r="AZ68" s="26" t="s">
        <v>77</v>
      </c>
      <c r="BA68" s="26" t="s">
        <v>63</v>
      </c>
      <c r="BB68" s="26" t="s">
        <v>63</v>
      </c>
      <c r="BC68" s="26" t="s">
        <v>63</v>
      </c>
    </row>
    <row r="69" spans="1:55" ht="11.7">
      <c r="A69" s="20">
        <v>68</v>
      </c>
      <c r="B69" s="21">
        <f>INDEX(Refs!A:A,MATCH($C69,Refs!$I:$I,0))</f>
        <v>6135418</v>
      </c>
      <c r="C69" s="22" t="s">
        <v>1868</v>
      </c>
      <c r="D69" s="21" t="str">
        <f>INDEX(Refs!L:L,MATCH($C69,Refs!$I:$I,0))</f>
        <v>Ali, Baber; Hafeez, Aqsa; Kumar, Suresh; Manuja, Sandeep; Poczai, Peter; Saini, Ankit</v>
      </c>
      <c r="E69" s="21" t="str">
        <f>INDEX(Refs!S:S,MATCH($C69,Refs!$I:$I,0))</f>
        <v>10.3390/agriculture12101678</v>
      </c>
      <c r="F69" s="23" t="s">
        <v>69</v>
      </c>
      <c r="G69" s="23" t="s">
        <v>1869</v>
      </c>
      <c r="I69" s="24" t="s">
        <v>204</v>
      </c>
      <c r="J69" s="26" t="s">
        <v>1111</v>
      </c>
      <c r="L69" s="26" t="s">
        <v>74</v>
      </c>
      <c r="M69" s="24">
        <v>3</v>
      </c>
      <c r="O69" s="27" t="s">
        <v>59</v>
      </c>
      <c r="AF69" s="23" t="s">
        <v>446</v>
      </c>
      <c r="AJ69" s="43">
        <v>2020</v>
      </c>
      <c r="AK69" s="30" t="str">
        <f t="shared" si="1"/>
        <v>Zero Tillage</v>
      </c>
      <c r="AL69" s="27">
        <v>1.1200000000000001</v>
      </c>
      <c r="AN69" s="30" t="str">
        <f t="shared" si="3"/>
        <v>Conventional Tillage</v>
      </c>
      <c r="AO69" s="27">
        <v>1.26</v>
      </c>
      <c r="AR69" s="27" t="s">
        <v>76</v>
      </c>
      <c r="AU69" s="26" t="s">
        <v>77</v>
      </c>
      <c r="AV69" s="26" t="s">
        <v>77</v>
      </c>
      <c r="AW69" s="26" t="s">
        <v>77</v>
      </c>
      <c r="AX69" s="26" t="s">
        <v>77</v>
      </c>
      <c r="AY69" s="26" t="s">
        <v>63</v>
      </c>
      <c r="AZ69" s="26" t="s">
        <v>77</v>
      </c>
      <c r="BA69" s="26" t="s">
        <v>63</v>
      </c>
      <c r="BB69" s="26" t="s">
        <v>63</v>
      </c>
      <c r="BC69" s="26" t="s">
        <v>63</v>
      </c>
    </row>
    <row r="70" spans="1:55" ht="11.7">
      <c r="A70" s="20">
        <v>69</v>
      </c>
      <c r="B70" s="21">
        <f>INDEX(Refs!A:A,MATCH($C70,Refs!$I:$I,0))</f>
        <v>6135418</v>
      </c>
      <c r="C70" s="22" t="s">
        <v>1868</v>
      </c>
      <c r="D70" s="21" t="str">
        <f>INDEX(Refs!L:L,MATCH($C70,Refs!$I:$I,0))</f>
        <v>Ali, Baber; Hafeez, Aqsa; Kumar, Suresh; Manuja, Sandeep; Poczai, Peter; Saini, Ankit</v>
      </c>
      <c r="E70" s="21" t="str">
        <f>INDEX(Refs!S:S,MATCH($C70,Refs!$I:$I,0))</f>
        <v>10.3390/agriculture12101678</v>
      </c>
      <c r="F70" s="23" t="s">
        <v>69</v>
      </c>
      <c r="G70" s="23" t="s">
        <v>1869</v>
      </c>
      <c r="I70" s="24" t="s">
        <v>204</v>
      </c>
      <c r="J70" s="26" t="s">
        <v>1871</v>
      </c>
      <c r="L70" s="26" t="s">
        <v>74</v>
      </c>
      <c r="M70" s="24">
        <v>3</v>
      </c>
      <c r="P70" s="27" t="s">
        <v>59</v>
      </c>
      <c r="Q70" s="27" t="s">
        <v>59</v>
      </c>
      <c r="W70" s="27" t="s">
        <v>59</v>
      </c>
      <c r="AB70" s="27" t="s">
        <v>59</v>
      </c>
      <c r="AF70" s="23" t="s">
        <v>446</v>
      </c>
      <c r="AJ70" s="43">
        <v>2020</v>
      </c>
      <c r="AK70" s="30" t="str">
        <f t="shared" si="1"/>
        <v>Natural Farming</v>
      </c>
      <c r="AL70" s="27">
        <v>0.75</v>
      </c>
      <c r="AN70" s="30" t="str">
        <f t="shared" si="3"/>
        <v>Conventional Tillage</v>
      </c>
      <c r="AO70" s="27">
        <v>1.26</v>
      </c>
      <c r="AR70" s="27" t="s">
        <v>76</v>
      </c>
      <c r="AU70" s="26" t="s">
        <v>77</v>
      </c>
      <c r="AV70" s="26" t="s">
        <v>77</v>
      </c>
      <c r="AW70" s="26" t="s">
        <v>77</v>
      </c>
      <c r="AX70" s="26" t="s">
        <v>77</v>
      </c>
      <c r="AY70" s="26" t="s">
        <v>63</v>
      </c>
      <c r="AZ70" s="26" t="s">
        <v>77</v>
      </c>
      <c r="BA70" s="26" t="s">
        <v>63</v>
      </c>
      <c r="BB70" s="26" t="s">
        <v>63</v>
      </c>
      <c r="BC70" s="26" t="s">
        <v>63</v>
      </c>
    </row>
    <row r="71" spans="1:55" ht="11.7">
      <c r="A71" s="20">
        <v>70</v>
      </c>
      <c r="B71" s="21">
        <f>INDEX(Refs!A:A,MATCH($C71,Refs!$I:$I,0))</f>
        <v>6135418</v>
      </c>
      <c r="C71" s="22" t="s">
        <v>1868</v>
      </c>
      <c r="D71" s="21" t="str">
        <f>INDEX(Refs!L:L,MATCH($C71,Refs!$I:$I,0))</f>
        <v>Ali, Baber; Hafeez, Aqsa; Kumar, Suresh; Manuja, Sandeep; Poczai, Peter; Saini, Ankit</v>
      </c>
      <c r="E71" s="21" t="str">
        <f>INDEX(Refs!S:S,MATCH($C71,Refs!$I:$I,0))</f>
        <v>10.3390/agriculture12101678</v>
      </c>
      <c r="F71" s="23" t="s">
        <v>69</v>
      </c>
      <c r="G71" s="23" t="s">
        <v>1869</v>
      </c>
      <c r="I71" s="24" t="s">
        <v>204</v>
      </c>
      <c r="J71" s="26" t="s">
        <v>1870</v>
      </c>
      <c r="L71" s="26" t="s">
        <v>74</v>
      </c>
      <c r="M71" s="24">
        <v>3</v>
      </c>
      <c r="O71" s="27" t="s">
        <v>59</v>
      </c>
      <c r="P71" s="27" t="s">
        <v>59</v>
      </c>
      <c r="AF71" s="23" t="s">
        <v>446</v>
      </c>
      <c r="AJ71" s="43">
        <v>2021</v>
      </c>
      <c r="AK71" s="30" t="str">
        <f t="shared" si="1"/>
        <v>Reduced Tillage</v>
      </c>
      <c r="AL71" s="27">
        <v>1.07</v>
      </c>
      <c r="AN71" s="30" t="str">
        <f t="shared" si="3"/>
        <v>Conventional Tillage</v>
      </c>
      <c r="AO71" s="27">
        <v>1.29</v>
      </c>
      <c r="AR71" s="27" t="s">
        <v>76</v>
      </c>
      <c r="AU71" s="26" t="s">
        <v>77</v>
      </c>
      <c r="AV71" s="26" t="s">
        <v>77</v>
      </c>
      <c r="AW71" s="26" t="s">
        <v>77</v>
      </c>
      <c r="AX71" s="26" t="s">
        <v>77</v>
      </c>
      <c r="AY71" s="26" t="s">
        <v>63</v>
      </c>
      <c r="AZ71" s="26" t="s">
        <v>77</v>
      </c>
      <c r="BA71" s="26" t="s">
        <v>63</v>
      </c>
      <c r="BB71" s="26" t="s">
        <v>63</v>
      </c>
      <c r="BC71" s="26" t="s">
        <v>63</v>
      </c>
    </row>
    <row r="72" spans="1:55" ht="11.7">
      <c r="A72" s="20">
        <v>71</v>
      </c>
      <c r="B72" s="21">
        <f>INDEX(Refs!A:A,MATCH($C72,Refs!$I:$I,0))</f>
        <v>6135418</v>
      </c>
      <c r="C72" s="22" t="s">
        <v>1868</v>
      </c>
      <c r="D72" s="21" t="str">
        <f>INDEX(Refs!L:L,MATCH($C72,Refs!$I:$I,0))</f>
        <v>Ali, Baber; Hafeez, Aqsa; Kumar, Suresh; Manuja, Sandeep; Poczai, Peter; Saini, Ankit</v>
      </c>
      <c r="E72" s="21" t="str">
        <f>INDEX(Refs!S:S,MATCH($C72,Refs!$I:$I,0))</f>
        <v>10.3390/agriculture12101678</v>
      </c>
      <c r="F72" s="23" t="s">
        <v>69</v>
      </c>
      <c r="G72" s="23" t="s">
        <v>1869</v>
      </c>
      <c r="I72" s="24" t="s">
        <v>204</v>
      </c>
      <c r="J72" s="26" t="s">
        <v>1111</v>
      </c>
      <c r="L72" s="26" t="s">
        <v>74</v>
      </c>
      <c r="M72" s="24">
        <v>3</v>
      </c>
      <c r="O72" s="27" t="s">
        <v>59</v>
      </c>
      <c r="AF72" s="23" t="s">
        <v>446</v>
      </c>
      <c r="AJ72" s="43">
        <v>2021</v>
      </c>
      <c r="AK72" s="30" t="str">
        <f t="shared" si="1"/>
        <v>Zero Tillage</v>
      </c>
      <c r="AL72" s="27">
        <v>1.1399999999999999</v>
      </c>
      <c r="AN72" s="30" t="str">
        <f t="shared" si="3"/>
        <v>Conventional Tillage</v>
      </c>
      <c r="AO72" s="27">
        <v>1.29</v>
      </c>
      <c r="AR72" s="27" t="s">
        <v>76</v>
      </c>
      <c r="AU72" s="26" t="s">
        <v>77</v>
      </c>
      <c r="AV72" s="26" t="s">
        <v>77</v>
      </c>
      <c r="AW72" s="26" t="s">
        <v>77</v>
      </c>
      <c r="AX72" s="26" t="s">
        <v>77</v>
      </c>
      <c r="AY72" s="26" t="s">
        <v>63</v>
      </c>
      <c r="AZ72" s="26" t="s">
        <v>77</v>
      </c>
      <c r="BA72" s="26" t="s">
        <v>63</v>
      </c>
      <c r="BB72" s="26" t="s">
        <v>63</v>
      </c>
      <c r="BC72" s="26" t="s">
        <v>63</v>
      </c>
    </row>
    <row r="73" spans="1:55" ht="11.7">
      <c r="A73" s="20">
        <v>72</v>
      </c>
      <c r="B73" s="21">
        <f>INDEX(Refs!A:A,MATCH($C73,Refs!$I:$I,0))</f>
        <v>6135418</v>
      </c>
      <c r="C73" s="22" t="s">
        <v>1868</v>
      </c>
      <c r="D73" s="21" t="str">
        <f>INDEX(Refs!L:L,MATCH($C73,Refs!$I:$I,0))</f>
        <v>Ali, Baber; Hafeez, Aqsa; Kumar, Suresh; Manuja, Sandeep; Poczai, Peter; Saini, Ankit</v>
      </c>
      <c r="E73" s="21" t="str">
        <f>INDEX(Refs!S:S,MATCH($C73,Refs!$I:$I,0))</f>
        <v>10.3390/agriculture12101678</v>
      </c>
      <c r="F73" s="23" t="s">
        <v>69</v>
      </c>
      <c r="G73" s="23" t="s">
        <v>1869</v>
      </c>
      <c r="I73" s="24" t="s">
        <v>204</v>
      </c>
      <c r="J73" s="26" t="s">
        <v>1871</v>
      </c>
      <c r="L73" s="26" t="s">
        <v>74</v>
      </c>
      <c r="M73" s="24">
        <v>3</v>
      </c>
      <c r="P73" s="27" t="s">
        <v>59</v>
      </c>
      <c r="Q73" s="27" t="s">
        <v>59</v>
      </c>
      <c r="W73" s="27" t="s">
        <v>59</v>
      </c>
      <c r="AB73" s="27" t="s">
        <v>59</v>
      </c>
      <c r="AF73" s="23" t="s">
        <v>446</v>
      </c>
      <c r="AJ73" s="43">
        <v>2021</v>
      </c>
      <c r="AK73" s="30" t="str">
        <f t="shared" si="1"/>
        <v>Natural Farming</v>
      </c>
      <c r="AL73" s="27">
        <v>0.41</v>
      </c>
      <c r="AN73" s="30" t="str">
        <f t="shared" si="3"/>
        <v>Conventional Tillage</v>
      </c>
      <c r="AO73" s="27">
        <v>1.29</v>
      </c>
      <c r="AR73" s="27" t="s">
        <v>76</v>
      </c>
      <c r="AU73" s="26" t="s">
        <v>77</v>
      </c>
      <c r="AV73" s="26" t="s">
        <v>77</v>
      </c>
      <c r="AW73" s="26" t="s">
        <v>77</v>
      </c>
      <c r="AX73" s="26" t="s">
        <v>77</v>
      </c>
      <c r="AY73" s="26" t="s">
        <v>63</v>
      </c>
      <c r="AZ73" s="26" t="s">
        <v>77</v>
      </c>
      <c r="BA73" s="26" t="s">
        <v>63</v>
      </c>
      <c r="BB73" s="26" t="s">
        <v>63</v>
      </c>
      <c r="BC73" s="26" t="s">
        <v>63</v>
      </c>
    </row>
    <row r="74" spans="1:55" ht="11.7">
      <c r="A74" s="20">
        <v>73</v>
      </c>
      <c r="B74" s="21">
        <f>INDEX(Refs!A:A,MATCH($C74,Refs!$I:$I,0))</f>
        <v>6135418</v>
      </c>
      <c r="C74" s="22" t="s">
        <v>1868</v>
      </c>
      <c r="D74" s="21" t="str">
        <f>INDEX(Refs!L:L,MATCH($C74,Refs!$I:$I,0))</f>
        <v>Ali, Baber; Hafeez, Aqsa; Kumar, Suresh; Manuja, Sandeep; Poczai, Peter; Saini, Ankit</v>
      </c>
      <c r="E74" s="21" t="str">
        <f>INDEX(Refs!S:S,MATCH($C74,Refs!$I:$I,0))</f>
        <v>10.3390/agriculture12101678</v>
      </c>
      <c r="F74" s="23" t="s">
        <v>69</v>
      </c>
      <c r="G74" s="23" t="s">
        <v>1872</v>
      </c>
      <c r="I74" s="24" t="s">
        <v>204</v>
      </c>
      <c r="J74" s="26" t="s">
        <v>1870</v>
      </c>
      <c r="L74" s="26" t="s">
        <v>74</v>
      </c>
      <c r="M74" s="24">
        <v>3</v>
      </c>
      <c r="O74" s="27" t="s">
        <v>59</v>
      </c>
      <c r="P74" s="27" t="s">
        <v>59</v>
      </c>
      <c r="AF74" s="23" t="s">
        <v>80</v>
      </c>
      <c r="AG74" s="23" t="s">
        <v>133</v>
      </c>
      <c r="AJ74" s="43">
        <v>2020</v>
      </c>
      <c r="AK74" s="30" t="str">
        <f t="shared" si="1"/>
        <v>Reduced Tillage</v>
      </c>
      <c r="AL74" s="27">
        <v>80.3</v>
      </c>
      <c r="AN74" s="30" t="str">
        <f t="shared" ref="AN74:AN97" si="4">L74</f>
        <v>Conventional Tillage</v>
      </c>
      <c r="AO74" s="27">
        <v>89.4</v>
      </c>
      <c r="AR74" s="27" t="s">
        <v>76</v>
      </c>
      <c r="AU74" s="26" t="s">
        <v>77</v>
      </c>
      <c r="AV74" s="26" t="s">
        <v>77</v>
      </c>
      <c r="AW74" s="26" t="s">
        <v>77</v>
      </c>
      <c r="AX74" s="26" t="s">
        <v>77</v>
      </c>
      <c r="AY74" s="26" t="s">
        <v>63</v>
      </c>
      <c r="AZ74" s="26" t="s">
        <v>77</v>
      </c>
      <c r="BA74" s="26" t="s">
        <v>63</v>
      </c>
      <c r="BB74" s="26" t="s">
        <v>63</v>
      </c>
      <c r="BC74" s="26" t="s">
        <v>63</v>
      </c>
    </row>
    <row r="75" spans="1:55" ht="11.7">
      <c r="A75" s="20">
        <v>74</v>
      </c>
      <c r="B75" s="21">
        <f>INDEX(Refs!A:A,MATCH($C75,Refs!$I:$I,0))</f>
        <v>6135418</v>
      </c>
      <c r="C75" s="22" t="s">
        <v>1868</v>
      </c>
      <c r="D75" s="21" t="str">
        <f>INDEX(Refs!L:L,MATCH($C75,Refs!$I:$I,0))</f>
        <v>Ali, Baber; Hafeez, Aqsa; Kumar, Suresh; Manuja, Sandeep; Poczai, Peter; Saini, Ankit</v>
      </c>
      <c r="E75" s="21" t="str">
        <f>INDEX(Refs!S:S,MATCH($C75,Refs!$I:$I,0))</f>
        <v>10.3390/agriculture12101678</v>
      </c>
      <c r="F75" s="23" t="s">
        <v>69</v>
      </c>
      <c r="G75" s="23" t="s">
        <v>1872</v>
      </c>
      <c r="I75" s="24" t="s">
        <v>204</v>
      </c>
      <c r="J75" s="26" t="s">
        <v>1111</v>
      </c>
      <c r="L75" s="26" t="s">
        <v>74</v>
      </c>
      <c r="M75" s="24">
        <v>3</v>
      </c>
      <c r="O75" s="27" t="s">
        <v>59</v>
      </c>
      <c r="AF75" s="23" t="s">
        <v>80</v>
      </c>
      <c r="AG75" s="23" t="s">
        <v>133</v>
      </c>
      <c r="AJ75" s="43">
        <v>2020</v>
      </c>
      <c r="AK75" s="30" t="str">
        <f t="shared" si="1"/>
        <v>Zero Tillage</v>
      </c>
      <c r="AL75" s="27">
        <v>73.400000000000006</v>
      </c>
      <c r="AN75" s="30" t="str">
        <f t="shared" si="4"/>
        <v>Conventional Tillage</v>
      </c>
      <c r="AO75" s="27">
        <v>89.4</v>
      </c>
      <c r="AR75" s="27" t="s">
        <v>76</v>
      </c>
      <c r="AU75" s="26" t="s">
        <v>77</v>
      </c>
      <c r="AV75" s="26" t="s">
        <v>77</v>
      </c>
      <c r="AW75" s="26" t="s">
        <v>77</v>
      </c>
      <c r="AX75" s="26" t="s">
        <v>77</v>
      </c>
      <c r="AY75" s="26" t="s">
        <v>63</v>
      </c>
      <c r="AZ75" s="26" t="s">
        <v>77</v>
      </c>
      <c r="BA75" s="26" t="s">
        <v>63</v>
      </c>
      <c r="BB75" s="26" t="s">
        <v>63</v>
      </c>
      <c r="BC75" s="26" t="s">
        <v>63</v>
      </c>
    </row>
    <row r="76" spans="1:55" ht="11.7">
      <c r="A76" s="20">
        <v>75</v>
      </c>
      <c r="B76" s="21">
        <f>INDEX(Refs!A:A,MATCH($C76,Refs!$I:$I,0))</f>
        <v>6135418</v>
      </c>
      <c r="C76" s="22" t="s">
        <v>1868</v>
      </c>
      <c r="D76" s="21" t="str">
        <f>INDEX(Refs!L:L,MATCH($C76,Refs!$I:$I,0))</f>
        <v>Ali, Baber; Hafeez, Aqsa; Kumar, Suresh; Manuja, Sandeep; Poczai, Peter; Saini, Ankit</v>
      </c>
      <c r="E76" s="21" t="str">
        <f>INDEX(Refs!S:S,MATCH($C76,Refs!$I:$I,0))</f>
        <v>10.3390/agriculture12101678</v>
      </c>
      <c r="F76" s="23" t="s">
        <v>69</v>
      </c>
      <c r="G76" s="23" t="s">
        <v>1872</v>
      </c>
      <c r="I76" s="24" t="s">
        <v>204</v>
      </c>
      <c r="J76" s="26" t="s">
        <v>1871</v>
      </c>
      <c r="L76" s="26" t="s">
        <v>74</v>
      </c>
      <c r="M76" s="24">
        <v>3</v>
      </c>
      <c r="P76" s="27" t="s">
        <v>59</v>
      </c>
      <c r="Q76" s="27" t="s">
        <v>59</v>
      </c>
      <c r="W76" s="27" t="s">
        <v>59</v>
      </c>
      <c r="AB76" s="27" t="s">
        <v>59</v>
      </c>
      <c r="AF76" s="23" t="s">
        <v>80</v>
      </c>
      <c r="AG76" s="23" t="s">
        <v>133</v>
      </c>
      <c r="AJ76" s="43">
        <v>2020</v>
      </c>
      <c r="AK76" s="30" t="str">
        <f t="shared" si="1"/>
        <v>Natural Farming</v>
      </c>
      <c r="AL76" s="27">
        <v>60.6</v>
      </c>
      <c r="AN76" s="30" t="str">
        <f t="shared" si="4"/>
        <v>Conventional Tillage</v>
      </c>
      <c r="AO76" s="27">
        <v>89.4</v>
      </c>
      <c r="AR76" s="27" t="s">
        <v>76</v>
      </c>
      <c r="AU76" s="26" t="s">
        <v>77</v>
      </c>
      <c r="AV76" s="26" t="s">
        <v>77</v>
      </c>
      <c r="AW76" s="26" t="s">
        <v>77</v>
      </c>
      <c r="AX76" s="26" t="s">
        <v>77</v>
      </c>
      <c r="AY76" s="26" t="s">
        <v>63</v>
      </c>
      <c r="AZ76" s="26" t="s">
        <v>77</v>
      </c>
      <c r="BA76" s="26" t="s">
        <v>63</v>
      </c>
      <c r="BB76" s="26" t="s">
        <v>63</v>
      </c>
      <c r="BC76" s="26" t="s">
        <v>63</v>
      </c>
    </row>
    <row r="77" spans="1:55" ht="11.7">
      <c r="A77" s="20">
        <v>76</v>
      </c>
      <c r="B77" s="21">
        <f>INDEX(Refs!A:A,MATCH($C77,Refs!$I:$I,0))</f>
        <v>6135418</v>
      </c>
      <c r="C77" s="22" t="s">
        <v>1868</v>
      </c>
      <c r="D77" s="21" t="str">
        <f>INDEX(Refs!L:L,MATCH($C77,Refs!$I:$I,0))</f>
        <v>Ali, Baber; Hafeez, Aqsa; Kumar, Suresh; Manuja, Sandeep; Poczai, Peter; Saini, Ankit</v>
      </c>
      <c r="E77" s="21" t="str">
        <f>INDEX(Refs!S:S,MATCH($C77,Refs!$I:$I,0))</f>
        <v>10.3390/agriculture12101678</v>
      </c>
      <c r="F77" s="23" t="s">
        <v>69</v>
      </c>
      <c r="G77" s="23" t="s">
        <v>1872</v>
      </c>
      <c r="I77" s="24" t="s">
        <v>204</v>
      </c>
      <c r="J77" s="26" t="s">
        <v>1870</v>
      </c>
      <c r="L77" s="26" t="s">
        <v>74</v>
      </c>
      <c r="M77" s="24">
        <v>3</v>
      </c>
      <c r="O77" s="27" t="s">
        <v>59</v>
      </c>
      <c r="P77" s="27" t="s">
        <v>59</v>
      </c>
      <c r="AF77" s="23" t="s">
        <v>80</v>
      </c>
      <c r="AG77" s="23" t="s">
        <v>133</v>
      </c>
      <c r="AJ77" s="43">
        <v>2021</v>
      </c>
      <c r="AK77" s="30" t="str">
        <f t="shared" si="1"/>
        <v>Reduced Tillage</v>
      </c>
      <c r="AL77" s="27">
        <v>84.2</v>
      </c>
      <c r="AN77" s="30" t="str">
        <f t="shared" si="4"/>
        <v>Conventional Tillage</v>
      </c>
      <c r="AO77" s="27">
        <v>93.6</v>
      </c>
      <c r="AR77" s="27" t="s">
        <v>76</v>
      </c>
      <c r="AU77" s="26" t="s">
        <v>77</v>
      </c>
      <c r="AV77" s="26" t="s">
        <v>77</v>
      </c>
      <c r="AW77" s="26" t="s">
        <v>77</v>
      </c>
      <c r="AX77" s="26" t="s">
        <v>77</v>
      </c>
      <c r="AY77" s="26" t="s">
        <v>63</v>
      </c>
      <c r="AZ77" s="26" t="s">
        <v>77</v>
      </c>
      <c r="BA77" s="26" t="s">
        <v>63</v>
      </c>
      <c r="BB77" s="26" t="s">
        <v>63</v>
      </c>
      <c r="BC77" s="26" t="s">
        <v>63</v>
      </c>
    </row>
    <row r="78" spans="1:55" ht="11.7">
      <c r="A78" s="20">
        <v>77</v>
      </c>
      <c r="B78" s="21">
        <f>INDEX(Refs!A:A,MATCH($C78,Refs!$I:$I,0))</f>
        <v>6135418</v>
      </c>
      <c r="C78" s="22" t="s">
        <v>1868</v>
      </c>
      <c r="D78" s="21" t="str">
        <f>INDEX(Refs!L:L,MATCH($C78,Refs!$I:$I,0))</f>
        <v>Ali, Baber; Hafeez, Aqsa; Kumar, Suresh; Manuja, Sandeep; Poczai, Peter; Saini, Ankit</v>
      </c>
      <c r="E78" s="21" t="str">
        <f>INDEX(Refs!S:S,MATCH($C78,Refs!$I:$I,0))</f>
        <v>10.3390/agriculture12101678</v>
      </c>
      <c r="F78" s="23" t="s">
        <v>69</v>
      </c>
      <c r="G78" s="23" t="s">
        <v>1872</v>
      </c>
      <c r="I78" s="24" t="s">
        <v>204</v>
      </c>
      <c r="J78" s="26" t="s">
        <v>1111</v>
      </c>
      <c r="L78" s="26" t="s">
        <v>74</v>
      </c>
      <c r="M78" s="24">
        <v>3</v>
      </c>
      <c r="O78" s="27" t="s">
        <v>59</v>
      </c>
      <c r="AF78" s="23" t="s">
        <v>80</v>
      </c>
      <c r="AG78" s="23" t="s">
        <v>133</v>
      </c>
      <c r="AJ78" s="43">
        <v>2021</v>
      </c>
      <c r="AK78" s="30" t="str">
        <f t="shared" si="1"/>
        <v>Zero Tillage</v>
      </c>
      <c r="AL78" s="27">
        <v>80.3</v>
      </c>
      <c r="AN78" s="30" t="str">
        <f t="shared" si="4"/>
        <v>Conventional Tillage</v>
      </c>
      <c r="AO78" s="27">
        <v>93.6</v>
      </c>
      <c r="AR78" s="27" t="s">
        <v>76</v>
      </c>
      <c r="AU78" s="26" t="s">
        <v>77</v>
      </c>
      <c r="AV78" s="26" t="s">
        <v>77</v>
      </c>
      <c r="AW78" s="26" t="s">
        <v>77</v>
      </c>
      <c r="AX78" s="26" t="s">
        <v>77</v>
      </c>
      <c r="AY78" s="26" t="s">
        <v>63</v>
      </c>
      <c r="AZ78" s="26" t="s">
        <v>77</v>
      </c>
      <c r="BA78" s="26" t="s">
        <v>63</v>
      </c>
      <c r="BB78" s="26" t="s">
        <v>63</v>
      </c>
      <c r="BC78" s="26" t="s">
        <v>63</v>
      </c>
    </row>
    <row r="79" spans="1:55" ht="11.7">
      <c r="A79" s="20">
        <v>78</v>
      </c>
      <c r="B79" s="21">
        <f>INDEX(Refs!A:A,MATCH($C79,Refs!$I:$I,0))</f>
        <v>6135418</v>
      </c>
      <c r="C79" s="22" t="s">
        <v>1868</v>
      </c>
      <c r="D79" s="21" t="str">
        <f>INDEX(Refs!L:L,MATCH($C79,Refs!$I:$I,0))</f>
        <v>Ali, Baber; Hafeez, Aqsa; Kumar, Suresh; Manuja, Sandeep; Poczai, Peter; Saini, Ankit</v>
      </c>
      <c r="E79" s="21" t="str">
        <f>INDEX(Refs!S:S,MATCH($C79,Refs!$I:$I,0))</f>
        <v>10.3390/agriculture12101678</v>
      </c>
      <c r="F79" s="23" t="s">
        <v>69</v>
      </c>
      <c r="G79" s="23" t="s">
        <v>1872</v>
      </c>
      <c r="I79" s="24" t="s">
        <v>204</v>
      </c>
      <c r="J79" s="26" t="s">
        <v>1871</v>
      </c>
      <c r="L79" s="26" t="s">
        <v>74</v>
      </c>
      <c r="M79" s="24">
        <v>3</v>
      </c>
      <c r="P79" s="27" t="s">
        <v>59</v>
      </c>
      <c r="Q79" s="27" t="s">
        <v>59</v>
      </c>
      <c r="W79" s="27" t="s">
        <v>59</v>
      </c>
      <c r="AB79" s="27" t="s">
        <v>59</v>
      </c>
      <c r="AF79" s="23" t="s">
        <v>80</v>
      </c>
      <c r="AG79" s="23" t="s">
        <v>133</v>
      </c>
      <c r="AJ79" s="43">
        <v>2021</v>
      </c>
      <c r="AK79" s="30" t="str">
        <f t="shared" si="1"/>
        <v>Natural Farming</v>
      </c>
      <c r="AL79" s="27">
        <v>68.900000000000006</v>
      </c>
      <c r="AN79" s="30" t="str">
        <f t="shared" si="4"/>
        <v>Conventional Tillage</v>
      </c>
      <c r="AO79" s="27">
        <v>93.6</v>
      </c>
      <c r="AR79" s="27" t="s">
        <v>76</v>
      </c>
      <c r="AU79" s="26" t="s">
        <v>77</v>
      </c>
      <c r="AV79" s="26" t="s">
        <v>77</v>
      </c>
      <c r="AW79" s="26" t="s">
        <v>77</v>
      </c>
      <c r="AX79" s="26" t="s">
        <v>77</v>
      </c>
      <c r="AY79" s="26" t="s">
        <v>63</v>
      </c>
      <c r="AZ79" s="26" t="s">
        <v>77</v>
      </c>
      <c r="BA79" s="26" t="s">
        <v>63</v>
      </c>
      <c r="BB79" s="26" t="s">
        <v>63</v>
      </c>
      <c r="BC79" s="26" t="s">
        <v>63</v>
      </c>
    </row>
    <row r="80" spans="1:55" ht="11.7">
      <c r="A80" s="20">
        <v>79</v>
      </c>
      <c r="B80" s="21">
        <f>INDEX(Refs!A:A,MATCH($C80,Refs!$I:$I,0))</f>
        <v>6135418</v>
      </c>
      <c r="C80" s="22" t="s">
        <v>1868</v>
      </c>
      <c r="D80" s="21" t="str">
        <f>INDEX(Refs!L:L,MATCH($C80,Refs!$I:$I,0))</f>
        <v>Ali, Baber; Hafeez, Aqsa; Kumar, Suresh; Manuja, Sandeep; Poczai, Peter; Saini, Ankit</v>
      </c>
      <c r="E80" s="21" t="str">
        <f>INDEX(Refs!S:S,MATCH($C80,Refs!$I:$I,0))</f>
        <v>10.3390/agriculture12101678</v>
      </c>
      <c r="F80" s="23" t="s">
        <v>69</v>
      </c>
      <c r="G80" s="23" t="s">
        <v>1872</v>
      </c>
      <c r="I80" s="24" t="s">
        <v>204</v>
      </c>
      <c r="J80" s="26" t="s">
        <v>1870</v>
      </c>
      <c r="L80" s="26" t="s">
        <v>74</v>
      </c>
      <c r="M80" s="24">
        <v>3</v>
      </c>
      <c r="O80" s="27" t="s">
        <v>59</v>
      </c>
      <c r="P80" s="27" t="s">
        <v>59</v>
      </c>
      <c r="AF80" s="23" t="s">
        <v>65</v>
      </c>
      <c r="AG80" s="23" t="s">
        <v>133</v>
      </c>
      <c r="AJ80" s="43">
        <v>2020</v>
      </c>
      <c r="AK80" s="30" t="str">
        <f t="shared" si="1"/>
        <v>Reduced Tillage</v>
      </c>
      <c r="AL80" s="27">
        <v>41.4</v>
      </c>
      <c r="AN80" s="30" t="str">
        <f t="shared" si="4"/>
        <v>Conventional Tillage</v>
      </c>
      <c r="AO80" s="27">
        <v>50.1</v>
      </c>
      <c r="AR80" s="27" t="s">
        <v>76</v>
      </c>
      <c r="AU80" s="26" t="s">
        <v>77</v>
      </c>
      <c r="AV80" s="26" t="s">
        <v>77</v>
      </c>
      <c r="AW80" s="26" t="s">
        <v>77</v>
      </c>
      <c r="AX80" s="26" t="s">
        <v>77</v>
      </c>
      <c r="AY80" s="26" t="s">
        <v>63</v>
      </c>
      <c r="AZ80" s="26" t="s">
        <v>77</v>
      </c>
      <c r="BA80" s="26" t="s">
        <v>63</v>
      </c>
      <c r="BB80" s="26" t="s">
        <v>63</v>
      </c>
      <c r="BC80" s="26" t="s">
        <v>63</v>
      </c>
    </row>
    <row r="81" spans="1:55" ht="11.7">
      <c r="A81" s="20">
        <v>80</v>
      </c>
      <c r="B81" s="21">
        <f>INDEX(Refs!A:A,MATCH($C81,Refs!$I:$I,0))</f>
        <v>6135418</v>
      </c>
      <c r="C81" s="22" t="s">
        <v>1868</v>
      </c>
      <c r="D81" s="21" t="str">
        <f>INDEX(Refs!L:L,MATCH($C81,Refs!$I:$I,0))</f>
        <v>Ali, Baber; Hafeez, Aqsa; Kumar, Suresh; Manuja, Sandeep; Poczai, Peter; Saini, Ankit</v>
      </c>
      <c r="E81" s="21" t="str">
        <f>INDEX(Refs!S:S,MATCH($C81,Refs!$I:$I,0))</f>
        <v>10.3390/agriculture12101678</v>
      </c>
      <c r="F81" s="23" t="s">
        <v>69</v>
      </c>
      <c r="G81" s="23" t="s">
        <v>1872</v>
      </c>
      <c r="I81" s="24" t="s">
        <v>204</v>
      </c>
      <c r="J81" s="26" t="s">
        <v>1111</v>
      </c>
      <c r="L81" s="26" t="s">
        <v>74</v>
      </c>
      <c r="M81" s="24">
        <v>3</v>
      </c>
      <c r="O81" s="27" t="s">
        <v>59</v>
      </c>
      <c r="AF81" s="23" t="s">
        <v>65</v>
      </c>
      <c r="AG81" s="23" t="s">
        <v>133</v>
      </c>
      <c r="AJ81" s="43">
        <v>2020</v>
      </c>
      <c r="AK81" s="30" t="str">
        <f t="shared" si="1"/>
        <v>Zero Tillage</v>
      </c>
      <c r="AL81" s="27">
        <v>37.6</v>
      </c>
      <c r="AN81" s="30" t="str">
        <f t="shared" si="4"/>
        <v>Conventional Tillage</v>
      </c>
      <c r="AO81" s="27">
        <v>50.1</v>
      </c>
      <c r="AR81" s="27" t="s">
        <v>76</v>
      </c>
      <c r="AU81" s="26" t="s">
        <v>77</v>
      </c>
      <c r="AV81" s="26" t="s">
        <v>77</v>
      </c>
      <c r="AW81" s="26" t="s">
        <v>77</v>
      </c>
      <c r="AX81" s="26" t="s">
        <v>77</v>
      </c>
      <c r="AY81" s="26" t="s">
        <v>63</v>
      </c>
      <c r="AZ81" s="26" t="s">
        <v>77</v>
      </c>
      <c r="BA81" s="26" t="s">
        <v>63</v>
      </c>
      <c r="BB81" s="26" t="s">
        <v>63</v>
      </c>
      <c r="BC81" s="26" t="s">
        <v>63</v>
      </c>
    </row>
    <row r="82" spans="1:55" ht="11.7">
      <c r="A82" s="20">
        <v>81</v>
      </c>
      <c r="B82" s="21">
        <f>INDEX(Refs!A:A,MATCH($C82,Refs!$I:$I,0))</f>
        <v>6135418</v>
      </c>
      <c r="C82" s="22" t="s">
        <v>1868</v>
      </c>
      <c r="D82" s="21" t="str">
        <f>INDEX(Refs!L:L,MATCH($C82,Refs!$I:$I,0))</f>
        <v>Ali, Baber; Hafeez, Aqsa; Kumar, Suresh; Manuja, Sandeep; Poczai, Peter; Saini, Ankit</v>
      </c>
      <c r="E82" s="21" t="str">
        <f>INDEX(Refs!S:S,MATCH($C82,Refs!$I:$I,0))</f>
        <v>10.3390/agriculture12101678</v>
      </c>
      <c r="F82" s="23" t="s">
        <v>69</v>
      </c>
      <c r="G82" s="23" t="s">
        <v>1872</v>
      </c>
      <c r="I82" s="24" t="s">
        <v>204</v>
      </c>
      <c r="J82" s="26" t="s">
        <v>1871</v>
      </c>
      <c r="L82" s="26" t="s">
        <v>74</v>
      </c>
      <c r="M82" s="24">
        <v>3</v>
      </c>
      <c r="P82" s="27" t="s">
        <v>59</v>
      </c>
      <c r="Q82" s="27" t="s">
        <v>59</v>
      </c>
      <c r="W82" s="27" t="s">
        <v>59</v>
      </c>
      <c r="AB82" s="27" t="s">
        <v>59</v>
      </c>
      <c r="AF82" s="23" t="s">
        <v>65</v>
      </c>
      <c r="AG82" s="23" t="s">
        <v>133</v>
      </c>
      <c r="AJ82" s="43">
        <v>2020</v>
      </c>
      <c r="AK82" s="30" t="str">
        <f t="shared" si="1"/>
        <v>Natural Farming</v>
      </c>
      <c r="AL82" s="27">
        <v>24.7</v>
      </c>
      <c r="AN82" s="30" t="str">
        <f t="shared" si="4"/>
        <v>Conventional Tillage</v>
      </c>
      <c r="AO82" s="27">
        <v>50.1</v>
      </c>
      <c r="AR82" s="27" t="s">
        <v>76</v>
      </c>
      <c r="AU82" s="26" t="s">
        <v>77</v>
      </c>
      <c r="AV82" s="26" t="s">
        <v>77</v>
      </c>
      <c r="AW82" s="26" t="s">
        <v>77</v>
      </c>
      <c r="AX82" s="26" t="s">
        <v>77</v>
      </c>
      <c r="AY82" s="26" t="s">
        <v>63</v>
      </c>
      <c r="AZ82" s="26" t="s">
        <v>77</v>
      </c>
      <c r="BA82" s="26" t="s">
        <v>63</v>
      </c>
      <c r="BB82" s="26" t="s">
        <v>63</v>
      </c>
      <c r="BC82" s="26" t="s">
        <v>63</v>
      </c>
    </row>
    <row r="83" spans="1:55" ht="11.7">
      <c r="A83" s="20">
        <v>82</v>
      </c>
      <c r="B83" s="21">
        <f>INDEX(Refs!A:A,MATCH($C83,Refs!$I:$I,0))</f>
        <v>6135418</v>
      </c>
      <c r="C83" s="22" t="s">
        <v>1868</v>
      </c>
      <c r="D83" s="21" t="str">
        <f>INDEX(Refs!L:L,MATCH($C83,Refs!$I:$I,0))</f>
        <v>Ali, Baber; Hafeez, Aqsa; Kumar, Suresh; Manuja, Sandeep; Poczai, Peter; Saini, Ankit</v>
      </c>
      <c r="E83" s="21" t="str">
        <f>INDEX(Refs!S:S,MATCH($C83,Refs!$I:$I,0))</f>
        <v>10.3390/agriculture12101678</v>
      </c>
      <c r="F83" s="23" t="s">
        <v>69</v>
      </c>
      <c r="G83" s="23" t="s">
        <v>1872</v>
      </c>
      <c r="I83" s="24" t="s">
        <v>204</v>
      </c>
      <c r="J83" s="26" t="s">
        <v>1870</v>
      </c>
      <c r="L83" s="26" t="s">
        <v>74</v>
      </c>
      <c r="M83" s="24">
        <v>3</v>
      </c>
      <c r="O83" s="27" t="s">
        <v>59</v>
      </c>
      <c r="P83" s="27" t="s">
        <v>59</v>
      </c>
      <c r="AF83" s="23" t="s">
        <v>65</v>
      </c>
      <c r="AG83" s="23" t="s">
        <v>133</v>
      </c>
      <c r="AJ83" s="43">
        <v>2021</v>
      </c>
      <c r="AK83" s="30" t="str">
        <f t="shared" si="1"/>
        <v>Reduced Tillage</v>
      </c>
      <c r="AL83" s="27">
        <v>45.3</v>
      </c>
      <c r="AN83" s="30" t="str">
        <f t="shared" si="4"/>
        <v>Conventional Tillage</v>
      </c>
      <c r="AO83" s="27">
        <v>54.3</v>
      </c>
      <c r="AR83" s="27" t="s">
        <v>76</v>
      </c>
      <c r="AU83" s="26" t="s">
        <v>77</v>
      </c>
      <c r="AV83" s="26" t="s">
        <v>77</v>
      </c>
      <c r="AW83" s="26" t="s">
        <v>77</v>
      </c>
      <c r="AX83" s="26" t="s">
        <v>77</v>
      </c>
      <c r="AY83" s="26" t="s">
        <v>63</v>
      </c>
      <c r="AZ83" s="26" t="s">
        <v>77</v>
      </c>
      <c r="BA83" s="26" t="s">
        <v>63</v>
      </c>
      <c r="BB83" s="26" t="s">
        <v>63</v>
      </c>
      <c r="BC83" s="26" t="s">
        <v>63</v>
      </c>
    </row>
    <row r="84" spans="1:55" ht="11.7">
      <c r="A84" s="20">
        <v>83</v>
      </c>
      <c r="B84" s="21">
        <f>INDEX(Refs!A:A,MATCH($C84,Refs!$I:$I,0))</f>
        <v>6135418</v>
      </c>
      <c r="C84" s="22" t="s">
        <v>1868</v>
      </c>
      <c r="D84" s="21" t="str">
        <f>INDEX(Refs!L:L,MATCH($C84,Refs!$I:$I,0))</f>
        <v>Ali, Baber; Hafeez, Aqsa; Kumar, Suresh; Manuja, Sandeep; Poczai, Peter; Saini, Ankit</v>
      </c>
      <c r="E84" s="21" t="str">
        <f>INDEX(Refs!S:S,MATCH($C84,Refs!$I:$I,0))</f>
        <v>10.3390/agriculture12101678</v>
      </c>
      <c r="F84" s="23" t="s">
        <v>69</v>
      </c>
      <c r="G84" s="23" t="s">
        <v>1872</v>
      </c>
      <c r="I84" s="24" t="s">
        <v>204</v>
      </c>
      <c r="J84" s="26" t="s">
        <v>1111</v>
      </c>
      <c r="L84" s="26" t="s">
        <v>74</v>
      </c>
      <c r="M84" s="24">
        <v>3</v>
      </c>
      <c r="O84" s="27" t="s">
        <v>59</v>
      </c>
      <c r="AF84" s="23" t="s">
        <v>65</v>
      </c>
      <c r="AG84" s="23" t="s">
        <v>133</v>
      </c>
      <c r="AJ84" s="43">
        <v>2021</v>
      </c>
      <c r="AK84" s="30" t="str">
        <f t="shared" si="1"/>
        <v>Zero Tillage</v>
      </c>
      <c r="AL84" s="27">
        <v>44.5</v>
      </c>
      <c r="AN84" s="30" t="str">
        <f t="shared" si="4"/>
        <v>Conventional Tillage</v>
      </c>
      <c r="AO84" s="27">
        <v>54.3</v>
      </c>
      <c r="AR84" s="27" t="s">
        <v>76</v>
      </c>
      <c r="AU84" s="26" t="s">
        <v>77</v>
      </c>
      <c r="AV84" s="26" t="s">
        <v>77</v>
      </c>
      <c r="AW84" s="26" t="s">
        <v>77</v>
      </c>
      <c r="AX84" s="26" t="s">
        <v>77</v>
      </c>
      <c r="AY84" s="26" t="s">
        <v>63</v>
      </c>
      <c r="AZ84" s="26" t="s">
        <v>77</v>
      </c>
      <c r="BA84" s="26" t="s">
        <v>63</v>
      </c>
      <c r="BB84" s="26" t="s">
        <v>63</v>
      </c>
      <c r="BC84" s="26" t="s">
        <v>63</v>
      </c>
    </row>
    <row r="85" spans="1:55" ht="11.7">
      <c r="A85" s="20">
        <v>84</v>
      </c>
      <c r="B85" s="21">
        <f>INDEX(Refs!A:A,MATCH($C85,Refs!$I:$I,0))</f>
        <v>6135418</v>
      </c>
      <c r="C85" s="22" t="s">
        <v>1868</v>
      </c>
      <c r="D85" s="21" t="str">
        <f>INDEX(Refs!L:L,MATCH($C85,Refs!$I:$I,0))</f>
        <v>Ali, Baber; Hafeez, Aqsa; Kumar, Suresh; Manuja, Sandeep; Poczai, Peter; Saini, Ankit</v>
      </c>
      <c r="E85" s="21" t="str">
        <f>INDEX(Refs!S:S,MATCH($C85,Refs!$I:$I,0))</f>
        <v>10.3390/agriculture12101678</v>
      </c>
      <c r="F85" s="23" t="s">
        <v>69</v>
      </c>
      <c r="G85" s="23" t="s">
        <v>1872</v>
      </c>
      <c r="I85" s="24" t="s">
        <v>204</v>
      </c>
      <c r="J85" s="26" t="s">
        <v>1871</v>
      </c>
      <c r="L85" s="26" t="s">
        <v>74</v>
      </c>
      <c r="M85" s="24">
        <v>3</v>
      </c>
      <c r="P85" s="27" t="s">
        <v>59</v>
      </c>
      <c r="Q85" s="27" t="s">
        <v>59</v>
      </c>
      <c r="W85" s="27" t="s">
        <v>59</v>
      </c>
      <c r="AB85" s="27" t="s">
        <v>59</v>
      </c>
      <c r="AF85" s="23" t="s">
        <v>65</v>
      </c>
      <c r="AG85" s="23" t="s">
        <v>133</v>
      </c>
      <c r="AJ85" s="43">
        <v>2021</v>
      </c>
      <c r="AK85" s="30" t="str">
        <f t="shared" ref="AK85:AK154" si="5">J85</f>
        <v>Natural Farming</v>
      </c>
      <c r="AL85" s="27">
        <v>33</v>
      </c>
      <c r="AN85" s="30" t="str">
        <f t="shared" si="4"/>
        <v>Conventional Tillage</v>
      </c>
      <c r="AO85" s="27">
        <v>54.3</v>
      </c>
      <c r="AR85" s="27" t="s">
        <v>76</v>
      </c>
      <c r="AU85" s="26" t="s">
        <v>77</v>
      </c>
      <c r="AV85" s="26" t="s">
        <v>77</v>
      </c>
      <c r="AW85" s="26" t="s">
        <v>77</v>
      </c>
      <c r="AX85" s="26" t="s">
        <v>77</v>
      </c>
      <c r="AY85" s="26" t="s">
        <v>63</v>
      </c>
      <c r="AZ85" s="26" t="s">
        <v>77</v>
      </c>
      <c r="BA85" s="26" t="s">
        <v>63</v>
      </c>
      <c r="BB85" s="26" t="s">
        <v>63</v>
      </c>
      <c r="BC85" s="26" t="s">
        <v>63</v>
      </c>
    </row>
    <row r="86" spans="1:55" ht="11.7">
      <c r="A86" s="20">
        <v>85</v>
      </c>
      <c r="B86" s="21">
        <f>INDEX(Refs!A:A,MATCH($C86,Refs!$I:$I,0))</f>
        <v>6135418</v>
      </c>
      <c r="C86" s="22" t="s">
        <v>1868</v>
      </c>
      <c r="D86" s="21" t="str">
        <f>INDEX(Refs!L:L,MATCH($C86,Refs!$I:$I,0))</f>
        <v>Ali, Baber; Hafeez, Aqsa; Kumar, Suresh; Manuja, Sandeep; Poczai, Peter; Saini, Ankit</v>
      </c>
      <c r="E86" s="21" t="str">
        <f>INDEX(Refs!S:S,MATCH($C86,Refs!$I:$I,0))</f>
        <v>10.3390/agriculture12101678</v>
      </c>
      <c r="F86" s="23" t="s">
        <v>69</v>
      </c>
      <c r="G86" s="23" t="s">
        <v>1872</v>
      </c>
      <c r="I86" s="24" t="s">
        <v>204</v>
      </c>
      <c r="J86" s="26" t="s">
        <v>1870</v>
      </c>
      <c r="L86" s="26" t="s">
        <v>74</v>
      </c>
      <c r="M86" s="24">
        <v>3</v>
      </c>
      <c r="O86" s="27" t="s">
        <v>59</v>
      </c>
      <c r="P86" s="27" t="s">
        <v>59</v>
      </c>
      <c r="AF86" s="23" t="s">
        <v>60</v>
      </c>
      <c r="AG86" s="23" t="s">
        <v>133</v>
      </c>
      <c r="AJ86" s="43">
        <v>2020</v>
      </c>
      <c r="AK86" s="30" t="str">
        <f t="shared" si="5"/>
        <v>Reduced Tillage</v>
      </c>
      <c r="AL86" s="27">
        <v>38.9</v>
      </c>
      <c r="AN86" s="30" t="str">
        <f t="shared" si="4"/>
        <v>Conventional Tillage</v>
      </c>
      <c r="AO86" s="27">
        <v>39.299999999999997</v>
      </c>
      <c r="AR86" s="27" t="s">
        <v>76</v>
      </c>
      <c r="AU86" s="26" t="s">
        <v>77</v>
      </c>
      <c r="AV86" s="26" t="s">
        <v>77</v>
      </c>
      <c r="AW86" s="26" t="s">
        <v>77</v>
      </c>
      <c r="AX86" s="26" t="s">
        <v>77</v>
      </c>
      <c r="AY86" s="26" t="s">
        <v>63</v>
      </c>
      <c r="AZ86" s="26" t="s">
        <v>77</v>
      </c>
      <c r="BA86" s="26" t="s">
        <v>63</v>
      </c>
      <c r="BB86" s="26" t="s">
        <v>63</v>
      </c>
      <c r="BC86" s="26" t="s">
        <v>63</v>
      </c>
    </row>
    <row r="87" spans="1:55" ht="11.7">
      <c r="A87" s="20">
        <v>86</v>
      </c>
      <c r="B87" s="21">
        <f>INDEX(Refs!A:A,MATCH($C87,Refs!$I:$I,0))</f>
        <v>6135418</v>
      </c>
      <c r="C87" s="22" t="s">
        <v>1868</v>
      </c>
      <c r="D87" s="21" t="str">
        <f>INDEX(Refs!L:L,MATCH($C87,Refs!$I:$I,0))</f>
        <v>Ali, Baber; Hafeez, Aqsa; Kumar, Suresh; Manuja, Sandeep; Poczai, Peter; Saini, Ankit</v>
      </c>
      <c r="E87" s="21" t="str">
        <f>INDEX(Refs!S:S,MATCH($C87,Refs!$I:$I,0))</f>
        <v>10.3390/agriculture12101678</v>
      </c>
      <c r="F87" s="23" t="s">
        <v>69</v>
      </c>
      <c r="G87" s="23" t="s">
        <v>1872</v>
      </c>
      <c r="I87" s="24" t="s">
        <v>204</v>
      </c>
      <c r="J87" s="26" t="s">
        <v>1111</v>
      </c>
      <c r="L87" s="26" t="s">
        <v>74</v>
      </c>
      <c r="M87" s="24">
        <v>3</v>
      </c>
      <c r="O87" s="27" t="s">
        <v>59</v>
      </c>
      <c r="AF87" s="23" t="s">
        <v>60</v>
      </c>
      <c r="AG87" s="23" t="s">
        <v>133</v>
      </c>
      <c r="AJ87" s="43">
        <v>2020</v>
      </c>
      <c r="AK87" s="30" t="str">
        <f t="shared" si="5"/>
        <v>Zero Tillage</v>
      </c>
      <c r="AL87" s="27">
        <v>35.799999999999997</v>
      </c>
      <c r="AN87" s="30" t="str">
        <f t="shared" si="4"/>
        <v>Conventional Tillage</v>
      </c>
      <c r="AO87" s="27">
        <v>39.299999999999997</v>
      </c>
      <c r="AR87" s="27" t="s">
        <v>76</v>
      </c>
      <c r="AU87" s="26" t="s">
        <v>77</v>
      </c>
      <c r="AV87" s="26" t="s">
        <v>77</v>
      </c>
      <c r="AW87" s="26" t="s">
        <v>77</v>
      </c>
      <c r="AX87" s="26" t="s">
        <v>77</v>
      </c>
      <c r="AY87" s="26" t="s">
        <v>63</v>
      </c>
      <c r="AZ87" s="26" t="s">
        <v>77</v>
      </c>
      <c r="BA87" s="26" t="s">
        <v>63</v>
      </c>
      <c r="BB87" s="26" t="s">
        <v>63</v>
      </c>
      <c r="BC87" s="26" t="s">
        <v>63</v>
      </c>
    </row>
    <row r="88" spans="1:55" ht="11.7">
      <c r="A88" s="20">
        <v>87</v>
      </c>
      <c r="B88" s="21">
        <f>INDEX(Refs!A:A,MATCH($C88,Refs!$I:$I,0))</f>
        <v>6135418</v>
      </c>
      <c r="C88" s="22" t="s">
        <v>1868</v>
      </c>
      <c r="D88" s="21" t="str">
        <f>INDEX(Refs!L:L,MATCH($C88,Refs!$I:$I,0))</f>
        <v>Ali, Baber; Hafeez, Aqsa; Kumar, Suresh; Manuja, Sandeep; Poczai, Peter; Saini, Ankit</v>
      </c>
      <c r="E88" s="21" t="str">
        <f>INDEX(Refs!S:S,MATCH($C88,Refs!$I:$I,0))</f>
        <v>10.3390/agriculture12101678</v>
      </c>
      <c r="F88" s="23" t="s">
        <v>69</v>
      </c>
      <c r="G88" s="23" t="s">
        <v>1872</v>
      </c>
      <c r="I88" s="24" t="s">
        <v>204</v>
      </c>
      <c r="J88" s="26" t="s">
        <v>1871</v>
      </c>
      <c r="L88" s="26" t="s">
        <v>74</v>
      </c>
      <c r="M88" s="24">
        <v>3</v>
      </c>
      <c r="P88" s="27" t="s">
        <v>59</v>
      </c>
      <c r="Q88" s="27" t="s">
        <v>59</v>
      </c>
      <c r="W88" s="27" t="s">
        <v>59</v>
      </c>
      <c r="AB88" s="27" t="s">
        <v>59</v>
      </c>
      <c r="AF88" s="23" t="s">
        <v>60</v>
      </c>
      <c r="AG88" s="23" t="s">
        <v>133</v>
      </c>
      <c r="AJ88" s="43">
        <v>2020</v>
      </c>
      <c r="AK88" s="30" t="str">
        <f t="shared" si="5"/>
        <v>Natural Farming</v>
      </c>
      <c r="AL88" s="27">
        <v>35.9</v>
      </c>
      <c r="AN88" s="30" t="str">
        <f t="shared" si="4"/>
        <v>Conventional Tillage</v>
      </c>
      <c r="AO88" s="27">
        <v>39.299999999999997</v>
      </c>
      <c r="AR88" s="27" t="s">
        <v>76</v>
      </c>
      <c r="AU88" s="26" t="s">
        <v>77</v>
      </c>
      <c r="AV88" s="26" t="s">
        <v>77</v>
      </c>
      <c r="AW88" s="26" t="s">
        <v>77</v>
      </c>
      <c r="AX88" s="26" t="s">
        <v>77</v>
      </c>
      <c r="AY88" s="26" t="s">
        <v>63</v>
      </c>
      <c r="AZ88" s="26" t="s">
        <v>77</v>
      </c>
      <c r="BA88" s="26" t="s">
        <v>63</v>
      </c>
      <c r="BB88" s="26" t="s">
        <v>63</v>
      </c>
      <c r="BC88" s="26" t="s">
        <v>63</v>
      </c>
    </row>
    <row r="89" spans="1:55" ht="11.7">
      <c r="A89" s="20">
        <v>88</v>
      </c>
      <c r="B89" s="21">
        <f>INDEX(Refs!A:A,MATCH($C89,Refs!$I:$I,0))</f>
        <v>6135418</v>
      </c>
      <c r="C89" s="22" t="s">
        <v>1868</v>
      </c>
      <c r="D89" s="21" t="str">
        <f>INDEX(Refs!L:L,MATCH($C89,Refs!$I:$I,0))</f>
        <v>Ali, Baber; Hafeez, Aqsa; Kumar, Suresh; Manuja, Sandeep; Poczai, Peter; Saini, Ankit</v>
      </c>
      <c r="E89" s="21" t="str">
        <f>INDEX(Refs!S:S,MATCH($C89,Refs!$I:$I,0))</f>
        <v>10.3390/agriculture12101678</v>
      </c>
      <c r="F89" s="23" t="s">
        <v>69</v>
      </c>
      <c r="G89" s="23" t="s">
        <v>1872</v>
      </c>
      <c r="I89" s="24" t="s">
        <v>204</v>
      </c>
      <c r="J89" s="26" t="s">
        <v>1870</v>
      </c>
      <c r="L89" s="26" t="s">
        <v>74</v>
      </c>
      <c r="M89" s="24">
        <v>3</v>
      </c>
      <c r="O89" s="27" t="s">
        <v>59</v>
      </c>
      <c r="P89" s="27" t="s">
        <v>59</v>
      </c>
      <c r="AF89" s="23" t="s">
        <v>60</v>
      </c>
      <c r="AG89" s="23" t="s">
        <v>133</v>
      </c>
      <c r="AJ89" s="43">
        <v>2021</v>
      </c>
      <c r="AK89" s="30" t="str">
        <f t="shared" si="5"/>
        <v>Reduced Tillage</v>
      </c>
      <c r="AL89" s="27">
        <v>38.9</v>
      </c>
      <c r="AN89" s="30" t="str">
        <f t="shared" si="4"/>
        <v>Conventional Tillage</v>
      </c>
      <c r="AO89" s="27">
        <v>39.299999999999997</v>
      </c>
      <c r="AR89" s="27" t="s">
        <v>76</v>
      </c>
      <c r="AU89" s="26" t="s">
        <v>77</v>
      </c>
      <c r="AV89" s="26" t="s">
        <v>77</v>
      </c>
      <c r="AW89" s="26" t="s">
        <v>77</v>
      </c>
      <c r="AX89" s="26" t="s">
        <v>77</v>
      </c>
      <c r="AY89" s="26" t="s">
        <v>63</v>
      </c>
      <c r="AZ89" s="26" t="s">
        <v>77</v>
      </c>
      <c r="BA89" s="26" t="s">
        <v>63</v>
      </c>
      <c r="BB89" s="26" t="s">
        <v>63</v>
      </c>
      <c r="BC89" s="26" t="s">
        <v>63</v>
      </c>
    </row>
    <row r="90" spans="1:55" ht="11.7">
      <c r="A90" s="20">
        <v>89</v>
      </c>
      <c r="B90" s="21">
        <f>INDEX(Refs!A:A,MATCH($C90,Refs!$I:$I,0))</f>
        <v>6135418</v>
      </c>
      <c r="C90" s="22" t="s">
        <v>1868</v>
      </c>
      <c r="D90" s="21" t="str">
        <f>INDEX(Refs!L:L,MATCH($C90,Refs!$I:$I,0))</f>
        <v>Ali, Baber; Hafeez, Aqsa; Kumar, Suresh; Manuja, Sandeep; Poczai, Peter; Saini, Ankit</v>
      </c>
      <c r="E90" s="21" t="str">
        <f>INDEX(Refs!S:S,MATCH($C90,Refs!$I:$I,0))</f>
        <v>10.3390/agriculture12101678</v>
      </c>
      <c r="F90" s="23" t="s">
        <v>69</v>
      </c>
      <c r="G90" s="23" t="s">
        <v>1872</v>
      </c>
      <c r="I90" s="24" t="s">
        <v>204</v>
      </c>
      <c r="J90" s="26" t="s">
        <v>1111</v>
      </c>
      <c r="L90" s="26" t="s">
        <v>74</v>
      </c>
      <c r="M90" s="24">
        <v>3</v>
      </c>
      <c r="O90" s="27" t="s">
        <v>59</v>
      </c>
      <c r="AF90" s="23" t="s">
        <v>60</v>
      </c>
      <c r="AG90" s="23" t="s">
        <v>133</v>
      </c>
      <c r="AJ90" s="43">
        <v>2021</v>
      </c>
      <c r="AK90" s="30" t="str">
        <f t="shared" si="5"/>
        <v>Zero Tillage</v>
      </c>
      <c r="AL90" s="27">
        <v>35.799999999999997</v>
      </c>
      <c r="AN90" s="30" t="str">
        <f t="shared" si="4"/>
        <v>Conventional Tillage</v>
      </c>
      <c r="AO90" s="27">
        <v>39.299999999999997</v>
      </c>
      <c r="AR90" s="27" t="s">
        <v>76</v>
      </c>
      <c r="AU90" s="26" t="s">
        <v>77</v>
      </c>
      <c r="AV90" s="26" t="s">
        <v>77</v>
      </c>
      <c r="AW90" s="26" t="s">
        <v>77</v>
      </c>
      <c r="AX90" s="26" t="s">
        <v>77</v>
      </c>
      <c r="AY90" s="26" t="s">
        <v>63</v>
      </c>
      <c r="AZ90" s="26" t="s">
        <v>77</v>
      </c>
      <c r="BA90" s="26" t="s">
        <v>63</v>
      </c>
      <c r="BB90" s="26" t="s">
        <v>63</v>
      </c>
      <c r="BC90" s="26" t="s">
        <v>63</v>
      </c>
    </row>
    <row r="91" spans="1:55" ht="11.7">
      <c r="A91" s="20">
        <v>90</v>
      </c>
      <c r="B91" s="21">
        <f>INDEX(Refs!A:A,MATCH($C91,Refs!$I:$I,0))</f>
        <v>6135418</v>
      </c>
      <c r="C91" s="22" t="s">
        <v>1868</v>
      </c>
      <c r="D91" s="21" t="str">
        <f>INDEX(Refs!L:L,MATCH($C91,Refs!$I:$I,0))</f>
        <v>Ali, Baber; Hafeez, Aqsa; Kumar, Suresh; Manuja, Sandeep; Poczai, Peter; Saini, Ankit</v>
      </c>
      <c r="E91" s="21" t="str">
        <f>INDEX(Refs!S:S,MATCH($C91,Refs!$I:$I,0))</f>
        <v>10.3390/agriculture12101678</v>
      </c>
      <c r="F91" s="23" t="s">
        <v>69</v>
      </c>
      <c r="G91" s="23" t="s">
        <v>1872</v>
      </c>
      <c r="I91" s="24" t="s">
        <v>204</v>
      </c>
      <c r="J91" s="26" t="s">
        <v>1871</v>
      </c>
      <c r="L91" s="26" t="s">
        <v>74</v>
      </c>
      <c r="M91" s="24">
        <v>3</v>
      </c>
      <c r="P91" s="27" t="s">
        <v>59</v>
      </c>
      <c r="Q91" s="27" t="s">
        <v>59</v>
      </c>
      <c r="W91" s="27" t="s">
        <v>59</v>
      </c>
      <c r="AB91" s="27" t="s">
        <v>59</v>
      </c>
      <c r="AF91" s="23" t="s">
        <v>60</v>
      </c>
      <c r="AG91" s="23" t="s">
        <v>133</v>
      </c>
      <c r="AJ91" s="43">
        <v>2021</v>
      </c>
      <c r="AK91" s="30" t="str">
        <f t="shared" si="5"/>
        <v>Natural Farming</v>
      </c>
      <c r="AL91" s="27">
        <v>35.9</v>
      </c>
      <c r="AN91" s="30" t="str">
        <f t="shared" si="4"/>
        <v>Conventional Tillage</v>
      </c>
      <c r="AO91" s="27">
        <v>39.299999999999997</v>
      </c>
      <c r="AR91" s="27" t="s">
        <v>76</v>
      </c>
      <c r="AU91" s="26" t="s">
        <v>77</v>
      </c>
      <c r="AV91" s="26" t="s">
        <v>77</v>
      </c>
      <c r="AW91" s="26" t="s">
        <v>77</v>
      </c>
      <c r="AX91" s="26" t="s">
        <v>77</v>
      </c>
      <c r="AY91" s="26" t="s">
        <v>63</v>
      </c>
      <c r="AZ91" s="26" t="s">
        <v>77</v>
      </c>
      <c r="BA91" s="26" t="s">
        <v>63</v>
      </c>
      <c r="BB91" s="26" t="s">
        <v>63</v>
      </c>
      <c r="BC91" s="26" t="s">
        <v>63</v>
      </c>
    </row>
    <row r="92" spans="1:55" ht="11.7">
      <c r="A92" s="20">
        <v>91</v>
      </c>
      <c r="B92" s="21">
        <f>INDEX(Refs!A:A,MATCH($C92,Refs!$I:$I,0))</f>
        <v>6135418</v>
      </c>
      <c r="C92" s="22" t="s">
        <v>1868</v>
      </c>
      <c r="D92" s="21" t="str">
        <f>INDEX(Refs!L:L,MATCH($C92,Refs!$I:$I,0))</f>
        <v>Ali, Baber; Hafeez, Aqsa; Kumar, Suresh; Manuja, Sandeep; Poczai, Peter; Saini, Ankit</v>
      </c>
      <c r="E92" s="21" t="str">
        <f>INDEX(Refs!S:S,MATCH($C92,Refs!$I:$I,0))</f>
        <v>10.3390/agriculture12101678</v>
      </c>
      <c r="F92" s="23" t="s">
        <v>69</v>
      </c>
      <c r="G92" s="23" t="s">
        <v>1872</v>
      </c>
      <c r="I92" s="24" t="s">
        <v>204</v>
      </c>
      <c r="J92" s="26" t="s">
        <v>1870</v>
      </c>
      <c r="L92" s="26" t="s">
        <v>74</v>
      </c>
      <c r="M92" s="24">
        <v>3</v>
      </c>
      <c r="O92" s="27" t="s">
        <v>59</v>
      </c>
      <c r="P92" s="27" t="s">
        <v>59</v>
      </c>
      <c r="AF92" s="23" t="s">
        <v>446</v>
      </c>
      <c r="AJ92" s="43">
        <v>2020</v>
      </c>
      <c r="AK92" s="30" t="str">
        <f t="shared" si="5"/>
        <v>Reduced Tillage</v>
      </c>
      <c r="AL92" s="27">
        <v>1.07</v>
      </c>
      <c r="AN92" s="30" t="str">
        <f t="shared" si="4"/>
        <v>Conventional Tillage</v>
      </c>
      <c r="AO92" s="27">
        <v>1.27</v>
      </c>
      <c r="AR92" s="27" t="s">
        <v>76</v>
      </c>
      <c r="AU92" s="26" t="s">
        <v>77</v>
      </c>
      <c r="AV92" s="26" t="s">
        <v>77</v>
      </c>
      <c r="AW92" s="26" t="s">
        <v>77</v>
      </c>
      <c r="AX92" s="26" t="s">
        <v>77</v>
      </c>
      <c r="AY92" s="26" t="s">
        <v>63</v>
      </c>
      <c r="AZ92" s="26" t="s">
        <v>77</v>
      </c>
      <c r="BA92" s="26" t="s">
        <v>63</v>
      </c>
      <c r="BB92" s="26" t="s">
        <v>63</v>
      </c>
      <c r="BC92" s="26" t="s">
        <v>63</v>
      </c>
    </row>
    <row r="93" spans="1:55" ht="11.7">
      <c r="A93" s="20">
        <v>92</v>
      </c>
      <c r="B93" s="21">
        <f>INDEX(Refs!A:A,MATCH($C93,Refs!$I:$I,0))</f>
        <v>6135418</v>
      </c>
      <c r="C93" s="22" t="s">
        <v>1868</v>
      </c>
      <c r="D93" s="21" t="str">
        <f>INDEX(Refs!L:L,MATCH($C93,Refs!$I:$I,0))</f>
        <v>Ali, Baber; Hafeez, Aqsa; Kumar, Suresh; Manuja, Sandeep; Poczai, Peter; Saini, Ankit</v>
      </c>
      <c r="E93" s="21" t="str">
        <f>INDEX(Refs!S:S,MATCH($C93,Refs!$I:$I,0))</f>
        <v>10.3390/agriculture12101678</v>
      </c>
      <c r="F93" s="23" t="s">
        <v>69</v>
      </c>
      <c r="G93" s="23" t="s">
        <v>1872</v>
      </c>
      <c r="I93" s="24" t="s">
        <v>204</v>
      </c>
      <c r="J93" s="26" t="s">
        <v>1111</v>
      </c>
      <c r="L93" s="26" t="s">
        <v>74</v>
      </c>
      <c r="M93" s="24">
        <v>3</v>
      </c>
      <c r="O93" s="27" t="s">
        <v>59</v>
      </c>
      <c r="AF93" s="23" t="s">
        <v>446</v>
      </c>
      <c r="AJ93" s="43">
        <v>2020</v>
      </c>
      <c r="AK93" s="30" t="str">
        <f t="shared" si="5"/>
        <v>Zero Tillage</v>
      </c>
      <c r="AL93" s="27">
        <v>1.05</v>
      </c>
      <c r="AN93" s="30" t="str">
        <f t="shared" si="4"/>
        <v>Conventional Tillage</v>
      </c>
      <c r="AO93" s="27">
        <v>1.27</v>
      </c>
      <c r="AR93" s="27" t="s">
        <v>76</v>
      </c>
      <c r="AU93" s="26" t="s">
        <v>77</v>
      </c>
      <c r="AV93" s="26" t="s">
        <v>77</v>
      </c>
      <c r="AW93" s="26" t="s">
        <v>77</v>
      </c>
      <c r="AX93" s="26" t="s">
        <v>77</v>
      </c>
      <c r="AY93" s="26" t="s">
        <v>63</v>
      </c>
      <c r="AZ93" s="26" t="s">
        <v>77</v>
      </c>
      <c r="BA93" s="26" t="s">
        <v>63</v>
      </c>
      <c r="BB93" s="26" t="s">
        <v>63</v>
      </c>
      <c r="BC93" s="26" t="s">
        <v>63</v>
      </c>
    </row>
    <row r="94" spans="1:55" ht="11.7">
      <c r="A94" s="20">
        <v>93</v>
      </c>
      <c r="B94" s="21">
        <f>INDEX(Refs!A:A,MATCH($C94,Refs!$I:$I,0))</f>
        <v>6135418</v>
      </c>
      <c r="C94" s="22" t="s">
        <v>1868</v>
      </c>
      <c r="D94" s="21" t="str">
        <f>INDEX(Refs!L:L,MATCH($C94,Refs!$I:$I,0))</f>
        <v>Ali, Baber; Hafeez, Aqsa; Kumar, Suresh; Manuja, Sandeep; Poczai, Peter; Saini, Ankit</v>
      </c>
      <c r="E94" s="21" t="str">
        <f>INDEX(Refs!S:S,MATCH($C94,Refs!$I:$I,0))</f>
        <v>10.3390/agriculture12101678</v>
      </c>
      <c r="F94" s="23" t="s">
        <v>69</v>
      </c>
      <c r="G94" s="23" t="s">
        <v>1872</v>
      </c>
      <c r="I94" s="24" t="s">
        <v>204</v>
      </c>
      <c r="J94" s="26" t="s">
        <v>1871</v>
      </c>
      <c r="L94" s="26" t="s">
        <v>74</v>
      </c>
      <c r="M94" s="24">
        <v>3</v>
      </c>
      <c r="P94" s="27" t="s">
        <v>59</v>
      </c>
      <c r="Q94" s="27" t="s">
        <v>59</v>
      </c>
      <c r="W94" s="27" t="s">
        <v>59</v>
      </c>
      <c r="AB94" s="27" t="s">
        <v>59</v>
      </c>
      <c r="AF94" s="23" t="s">
        <v>446</v>
      </c>
      <c r="AJ94" s="43">
        <v>2020</v>
      </c>
      <c r="AK94" s="30" t="str">
        <f t="shared" si="5"/>
        <v>Natural Farming</v>
      </c>
      <c r="AL94" s="27">
        <v>0.69</v>
      </c>
      <c r="AN94" s="30" t="str">
        <f t="shared" si="4"/>
        <v>Conventional Tillage</v>
      </c>
      <c r="AO94" s="27">
        <v>1.27</v>
      </c>
      <c r="AR94" s="27" t="s">
        <v>76</v>
      </c>
      <c r="AU94" s="26" t="s">
        <v>77</v>
      </c>
      <c r="AV94" s="26" t="s">
        <v>77</v>
      </c>
      <c r="AW94" s="26" t="s">
        <v>77</v>
      </c>
      <c r="AX94" s="26" t="s">
        <v>77</v>
      </c>
      <c r="AY94" s="26" t="s">
        <v>63</v>
      </c>
      <c r="AZ94" s="26" t="s">
        <v>77</v>
      </c>
      <c r="BA94" s="26" t="s">
        <v>63</v>
      </c>
      <c r="BB94" s="26" t="s">
        <v>63</v>
      </c>
      <c r="BC94" s="26" t="s">
        <v>63</v>
      </c>
    </row>
    <row r="95" spans="1:55" ht="11.7">
      <c r="A95" s="20">
        <v>94</v>
      </c>
      <c r="B95" s="21">
        <f>INDEX(Refs!A:A,MATCH($C95,Refs!$I:$I,0))</f>
        <v>6135418</v>
      </c>
      <c r="C95" s="22" t="s">
        <v>1868</v>
      </c>
      <c r="D95" s="21" t="str">
        <f>INDEX(Refs!L:L,MATCH($C95,Refs!$I:$I,0))</f>
        <v>Ali, Baber; Hafeez, Aqsa; Kumar, Suresh; Manuja, Sandeep; Poczai, Peter; Saini, Ankit</v>
      </c>
      <c r="E95" s="21" t="str">
        <f>INDEX(Refs!S:S,MATCH($C95,Refs!$I:$I,0))</f>
        <v>10.3390/agriculture12101678</v>
      </c>
      <c r="F95" s="23" t="s">
        <v>69</v>
      </c>
      <c r="G95" s="23" t="s">
        <v>1872</v>
      </c>
      <c r="I95" s="24" t="s">
        <v>204</v>
      </c>
      <c r="J95" s="26" t="s">
        <v>1870</v>
      </c>
      <c r="L95" s="26" t="s">
        <v>74</v>
      </c>
      <c r="M95" s="24">
        <v>3</v>
      </c>
      <c r="O95" s="27" t="s">
        <v>59</v>
      </c>
      <c r="P95" s="27" t="s">
        <v>59</v>
      </c>
      <c r="AF95" s="23" t="s">
        <v>446</v>
      </c>
      <c r="AJ95" s="43">
        <v>2021</v>
      </c>
      <c r="AK95" s="30" t="str">
        <f t="shared" si="5"/>
        <v>Reduced Tillage</v>
      </c>
      <c r="AL95" s="27">
        <v>1.1599999999999999</v>
      </c>
      <c r="AN95" s="30" t="str">
        <f t="shared" si="4"/>
        <v>Conventional Tillage</v>
      </c>
      <c r="AO95" s="27">
        <v>1.38</v>
      </c>
      <c r="AR95" s="27" t="s">
        <v>76</v>
      </c>
      <c r="AU95" s="26" t="s">
        <v>77</v>
      </c>
      <c r="AV95" s="26" t="s">
        <v>77</v>
      </c>
      <c r="AW95" s="26" t="s">
        <v>77</v>
      </c>
      <c r="AX95" s="26" t="s">
        <v>77</v>
      </c>
      <c r="AY95" s="26" t="s">
        <v>63</v>
      </c>
      <c r="AZ95" s="26" t="s">
        <v>77</v>
      </c>
      <c r="BA95" s="26" t="s">
        <v>63</v>
      </c>
      <c r="BB95" s="26" t="s">
        <v>63</v>
      </c>
      <c r="BC95" s="26" t="s">
        <v>63</v>
      </c>
    </row>
    <row r="96" spans="1:55" ht="11.7">
      <c r="A96" s="20">
        <v>95</v>
      </c>
      <c r="B96" s="21">
        <f>INDEX(Refs!A:A,MATCH($C96,Refs!$I:$I,0))</f>
        <v>6135418</v>
      </c>
      <c r="C96" s="22" t="s">
        <v>1868</v>
      </c>
      <c r="D96" s="21" t="str">
        <f>INDEX(Refs!L:L,MATCH($C96,Refs!$I:$I,0))</f>
        <v>Ali, Baber; Hafeez, Aqsa; Kumar, Suresh; Manuja, Sandeep; Poczai, Peter; Saini, Ankit</v>
      </c>
      <c r="E96" s="21" t="str">
        <f>INDEX(Refs!S:S,MATCH($C96,Refs!$I:$I,0))</f>
        <v>10.3390/agriculture12101678</v>
      </c>
      <c r="F96" s="23" t="s">
        <v>69</v>
      </c>
      <c r="G96" s="23" t="s">
        <v>1872</v>
      </c>
      <c r="I96" s="24" t="s">
        <v>204</v>
      </c>
      <c r="J96" s="26" t="s">
        <v>1111</v>
      </c>
      <c r="L96" s="26" t="s">
        <v>74</v>
      </c>
      <c r="M96" s="24">
        <v>3</v>
      </c>
      <c r="O96" s="27" t="s">
        <v>59</v>
      </c>
      <c r="AF96" s="23" t="s">
        <v>446</v>
      </c>
      <c r="AJ96" s="43">
        <v>2021</v>
      </c>
      <c r="AK96" s="30" t="str">
        <f t="shared" si="5"/>
        <v>Zero Tillage</v>
      </c>
      <c r="AL96" s="27">
        <v>1.24</v>
      </c>
      <c r="AN96" s="30" t="str">
        <f t="shared" si="4"/>
        <v>Conventional Tillage</v>
      </c>
      <c r="AO96" s="27">
        <v>1.38</v>
      </c>
      <c r="AR96" s="27" t="s">
        <v>76</v>
      </c>
      <c r="AU96" s="26" t="s">
        <v>77</v>
      </c>
      <c r="AV96" s="26" t="s">
        <v>77</v>
      </c>
      <c r="AW96" s="26" t="s">
        <v>77</v>
      </c>
      <c r="AX96" s="26" t="s">
        <v>77</v>
      </c>
      <c r="AY96" s="26" t="s">
        <v>63</v>
      </c>
      <c r="AZ96" s="26" t="s">
        <v>77</v>
      </c>
      <c r="BA96" s="26" t="s">
        <v>63</v>
      </c>
      <c r="BB96" s="26" t="s">
        <v>63</v>
      </c>
      <c r="BC96" s="26" t="s">
        <v>63</v>
      </c>
    </row>
    <row r="97" spans="1:55" ht="11.7">
      <c r="A97" s="20">
        <v>96</v>
      </c>
      <c r="B97" s="21">
        <f>INDEX(Refs!A:A,MATCH($C97,Refs!$I:$I,0))</f>
        <v>6135418</v>
      </c>
      <c r="C97" s="22" t="s">
        <v>1868</v>
      </c>
      <c r="D97" s="21" t="str">
        <f>INDEX(Refs!L:L,MATCH($C97,Refs!$I:$I,0))</f>
        <v>Ali, Baber; Hafeez, Aqsa; Kumar, Suresh; Manuja, Sandeep; Poczai, Peter; Saini, Ankit</v>
      </c>
      <c r="E97" s="21" t="str">
        <f>INDEX(Refs!S:S,MATCH($C97,Refs!$I:$I,0))</f>
        <v>10.3390/agriculture12101678</v>
      </c>
      <c r="F97" s="23" t="s">
        <v>69</v>
      </c>
      <c r="G97" s="23" t="s">
        <v>1872</v>
      </c>
      <c r="I97" s="24" t="s">
        <v>204</v>
      </c>
      <c r="J97" s="26" t="s">
        <v>1871</v>
      </c>
      <c r="L97" s="26" t="s">
        <v>74</v>
      </c>
      <c r="M97" s="24">
        <v>3</v>
      </c>
      <c r="P97" s="27" t="s">
        <v>59</v>
      </c>
      <c r="Q97" s="27" t="s">
        <v>59</v>
      </c>
      <c r="W97" s="27" t="s">
        <v>59</v>
      </c>
      <c r="AB97" s="27" t="s">
        <v>59</v>
      </c>
      <c r="AF97" s="23" t="s">
        <v>446</v>
      </c>
      <c r="AJ97" s="43">
        <v>2021</v>
      </c>
      <c r="AK97" s="30" t="str">
        <f t="shared" si="5"/>
        <v>Natural Farming</v>
      </c>
      <c r="AL97" s="27">
        <v>0.92</v>
      </c>
      <c r="AN97" s="30" t="str">
        <f t="shared" si="4"/>
        <v>Conventional Tillage</v>
      </c>
      <c r="AO97" s="27">
        <v>1.38</v>
      </c>
      <c r="AR97" s="27" t="s">
        <v>76</v>
      </c>
      <c r="AU97" s="26" t="s">
        <v>77</v>
      </c>
      <c r="AV97" s="26" t="s">
        <v>77</v>
      </c>
      <c r="AW97" s="26" t="s">
        <v>77</v>
      </c>
      <c r="AX97" s="26" t="s">
        <v>77</v>
      </c>
      <c r="AY97" s="26" t="s">
        <v>63</v>
      </c>
      <c r="AZ97" s="26" t="s">
        <v>77</v>
      </c>
      <c r="BA97" s="26" t="s">
        <v>63</v>
      </c>
      <c r="BB97" s="26" t="s">
        <v>63</v>
      </c>
      <c r="BC97" s="26" t="s">
        <v>63</v>
      </c>
    </row>
    <row r="98" spans="1:55" ht="11.7">
      <c r="A98" s="20">
        <v>97</v>
      </c>
      <c r="B98" s="21" t="e">
        <f>INDEX(Refs!A:A,MATCH($C98,Refs!$I:$I,0))</f>
        <v>#N/A</v>
      </c>
      <c r="D98" s="21" t="e">
        <f>INDEX(Refs!L:L,MATCH($C98,Refs!$I:$I,0))</f>
        <v>#N/A</v>
      </c>
      <c r="E98" s="21" t="e">
        <f>INDEX(Refs!S:S,MATCH($C98,Refs!$I:$I,0))</f>
        <v>#N/A</v>
      </c>
      <c r="AK98" s="30">
        <f t="shared" si="5"/>
        <v>0</v>
      </c>
      <c r="AN98" s="30">
        <f t="shared" ref="AN98:AN161" si="6">L98</f>
        <v>0</v>
      </c>
    </row>
    <row r="99" spans="1:55" ht="11.7">
      <c r="A99" s="20">
        <v>98</v>
      </c>
      <c r="B99" s="21">
        <f>INDEX(Refs!A:A,MATCH($C99,Refs!$I:$I,0))</f>
        <v>6135638</v>
      </c>
      <c r="C99" s="22" t="s">
        <v>1874</v>
      </c>
      <c r="D99" s="21" t="str">
        <f>INDEX(Refs!L:L,MATCH($C99,Refs!$I:$I,0))</f>
        <v>Abrol, Vikas; Sharma, Peeyush; Sharma, R. K.</v>
      </c>
      <c r="E99" s="21" t="str">
        <f>INDEX(Refs!S:S,MATCH($C99,Refs!$I:$I,0))</f>
        <v>10.1016/j.eja.2010.10.003</v>
      </c>
      <c r="F99" s="23" t="s">
        <v>69</v>
      </c>
      <c r="G99" s="23" t="s">
        <v>1875</v>
      </c>
      <c r="I99" s="24" t="s">
        <v>71</v>
      </c>
      <c r="J99" s="26" t="s">
        <v>1876</v>
      </c>
      <c r="L99" s="26" t="s">
        <v>1877</v>
      </c>
      <c r="M99" s="24">
        <v>4</v>
      </c>
      <c r="P99" s="27" t="s">
        <v>59</v>
      </c>
      <c r="AF99" s="23" t="s">
        <v>165</v>
      </c>
      <c r="AG99" s="23" t="s">
        <v>1025</v>
      </c>
      <c r="AJ99" s="43" t="s">
        <v>1878</v>
      </c>
      <c r="AK99" s="30" t="str">
        <f t="shared" si="5"/>
        <v>CT-NM</v>
      </c>
      <c r="AL99" s="27">
        <v>68.382350000000002</v>
      </c>
      <c r="AN99" s="30" t="str">
        <f t="shared" si="6"/>
        <v>CT-StM</v>
      </c>
      <c r="AO99" s="27">
        <v>185.56986000000001</v>
      </c>
      <c r="AR99" s="27" t="s">
        <v>1737</v>
      </c>
      <c r="AT99" s="26" t="s">
        <v>77</v>
      </c>
    </row>
    <row r="100" spans="1:55" ht="11.7">
      <c r="A100" s="20">
        <v>99</v>
      </c>
      <c r="B100" s="21">
        <f>INDEX(Refs!A:A,MATCH($C100,Refs!$I:$I,0))</f>
        <v>6135638</v>
      </c>
      <c r="C100" s="22" t="s">
        <v>1874</v>
      </c>
      <c r="D100" s="21" t="str">
        <f>INDEX(Refs!L:L,MATCH($C100,Refs!$I:$I,0))</f>
        <v>Abrol, Vikas; Sharma, Peeyush; Sharma, R. K.</v>
      </c>
      <c r="E100" s="21" t="str">
        <f>INDEX(Refs!S:S,MATCH($C100,Refs!$I:$I,0))</f>
        <v>10.1016/j.eja.2010.10.003</v>
      </c>
      <c r="F100" s="23" t="s">
        <v>69</v>
      </c>
      <c r="G100" s="23" t="s">
        <v>1875</v>
      </c>
      <c r="I100" s="24" t="s">
        <v>71</v>
      </c>
      <c r="J100" s="26" t="s">
        <v>1876</v>
      </c>
      <c r="L100" s="26" t="s">
        <v>1879</v>
      </c>
      <c r="M100" s="24">
        <v>4</v>
      </c>
      <c r="O100" s="27" t="s">
        <v>59</v>
      </c>
      <c r="AF100" s="23" t="s">
        <v>165</v>
      </c>
      <c r="AG100" s="23" t="s">
        <v>1025</v>
      </c>
      <c r="AJ100" s="43" t="s">
        <v>1878</v>
      </c>
      <c r="AK100" s="30" t="str">
        <f t="shared" si="5"/>
        <v>CT-NM</v>
      </c>
      <c r="AL100" s="27">
        <v>68.382350000000002</v>
      </c>
      <c r="AN100" s="30" t="str">
        <f t="shared" si="6"/>
        <v>MT-NM</v>
      </c>
      <c r="AO100" s="27">
        <v>117.73896000000001</v>
      </c>
      <c r="AR100" s="27" t="s">
        <v>1737</v>
      </c>
      <c r="AT100" s="26" t="s">
        <v>77</v>
      </c>
    </row>
    <row r="101" spans="1:55" ht="11.7">
      <c r="A101" s="20">
        <v>100</v>
      </c>
      <c r="B101" s="21">
        <f>INDEX(Refs!A:A,MATCH($C101,Refs!$I:$I,0))</f>
        <v>6135638</v>
      </c>
      <c r="C101" s="22" t="s">
        <v>1874</v>
      </c>
      <c r="D101" s="21" t="str">
        <f>INDEX(Refs!L:L,MATCH($C101,Refs!$I:$I,0))</f>
        <v>Abrol, Vikas; Sharma, Peeyush; Sharma, R. K.</v>
      </c>
      <c r="E101" s="21" t="str">
        <f>INDEX(Refs!S:S,MATCH($C101,Refs!$I:$I,0))</f>
        <v>10.1016/j.eja.2010.10.003</v>
      </c>
      <c r="F101" s="23" t="s">
        <v>69</v>
      </c>
      <c r="G101" s="23" t="s">
        <v>1875</v>
      </c>
      <c r="I101" s="24" t="s">
        <v>71</v>
      </c>
      <c r="J101" s="26" t="s">
        <v>1876</v>
      </c>
      <c r="L101" s="26" t="s">
        <v>1880</v>
      </c>
      <c r="M101" s="24">
        <v>4</v>
      </c>
      <c r="O101" s="27" t="s">
        <v>59</v>
      </c>
      <c r="P101" s="27" t="s">
        <v>59</v>
      </c>
      <c r="AF101" s="23" t="s">
        <v>165</v>
      </c>
      <c r="AG101" s="23" t="s">
        <v>1025</v>
      </c>
      <c r="AJ101" s="43" t="s">
        <v>1878</v>
      </c>
      <c r="AK101" s="30" t="str">
        <f t="shared" si="5"/>
        <v>CT-NM</v>
      </c>
      <c r="AL101" s="27">
        <v>68.382350000000002</v>
      </c>
      <c r="AN101" s="30" t="str">
        <f t="shared" si="6"/>
        <v>MT-StM</v>
      </c>
      <c r="AO101" s="27">
        <v>238.78676999999999</v>
      </c>
      <c r="AR101" s="27" t="s">
        <v>1737</v>
      </c>
      <c r="AT101" s="26" t="s">
        <v>77</v>
      </c>
    </row>
    <row r="102" spans="1:55" ht="11.7">
      <c r="A102" s="20">
        <v>101</v>
      </c>
      <c r="B102" s="21">
        <f>INDEX(Refs!A:A,MATCH($C102,Refs!$I:$I,0))</f>
        <v>6135638</v>
      </c>
      <c r="C102" s="22" t="s">
        <v>1874</v>
      </c>
      <c r="D102" s="21" t="str">
        <f>INDEX(Refs!L:L,MATCH($C102,Refs!$I:$I,0))</f>
        <v>Abrol, Vikas; Sharma, Peeyush; Sharma, R. K.</v>
      </c>
      <c r="E102" s="21" t="str">
        <f>INDEX(Refs!S:S,MATCH($C102,Refs!$I:$I,0))</f>
        <v>10.1016/j.eja.2010.10.003</v>
      </c>
      <c r="F102" s="23" t="s">
        <v>69</v>
      </c>
      <c r="G102" s="23" t="s">
        <v>1875</v>
      </c>
      <c r="I102" s="24" t="s">
        <v>71</v>
      </c>
      <c r="J102" s="26" t="s">
        <v>1876</v>
      </c>
      <c r="L102" s="26" t="s">
        <v>1881</v>
      </c>
      <c r="M102" s="24">
        <v>4</v>
      </c>
      <c r="O102" s="27" t="s">
        <v>59</v>
      </c>
      <c r="AF102" s="23" t="s">
        <v>165</v>
      </c>
      <c r="AG102" s="23" t="s">
        <v>1025</v>
      </c>
      <c r="AJ102" s="43" t="s">
        <v>1878</v>
      </c>
      <c r="AK102" s="30" t="str">
        <f t="shared" si="5"/>
        <v>CT-NM</v>
      </c>
      <c r="AL102" s="27">
        <v>68.382350000000002</v>
      </c>
      <c r="AN102" s="30" t="str">
        <f t="shared" si="6"/>
        <v>NT-NM</v>
      </c>
      <c r="AO102" s="27">
        <v>90.992649999999998</v>
      </c>
      <c r="AR102" s="27" t="s">
        <v>1737</v>
      </c>
      <c r="AT102" s="26" t="s">
        <v>77</v>
      </c>
    </row>
    <row r="103" spans="1:55" ht="11.7">
      <c r="A103" s="20">
        <v>102</v>
      </c>
      <c r="B103" s="21">
        <f>INDEX(Refs!A:A,MATCH($C103,Refs!$I:$I,0))</f>
        <v>6135638</v>
      </c>
      <c r="C103" s="22" t="s">
        <v>1874</v>
      </c>
      <c r="D103" s="21" t="str">
        <f>INDEX(Refs!L:L,MATCH($C103,Refs!$I:$I,0))</f>
        <v>Abrol, Vikas; Sharma, Peeyush; Sharma, R. K.</v>
      </c>
      <c r="E103" s="21" t="str">
        <f>INDEX(Refs!S:S,MATCH($C103,Refs!$I:$I,0))</f>
        <v>10.1016/j.eja.2010.10.003</v>
      </c>
      <c r="F103" s="23" t="s">
        <v>69</v>
      </c>
      <c r="G103" s="23" t="s">
        <v>1875</v>
      </c>
      <c r="I103" s="24" t="s">
        <v>71</v>
      </c>
      <c r="J103" s="26" t="s">
        <v>1876</v>
      </c>
      <c r="L103" s="26" t="s">
        <v>1882</v>
      </c>
      <c r="M103" s="24">
        <v>4</v>
      </c>
      <c r="O103" s="27" t="s">
        <v>59</v>
      </c>
      <c r="P103" s="27" t="s">
        <v>59</v>
      </c>
      <c r="AF103" s="23" t="s">
        <v>165</v>
      </c>
      <c r="AG103" s="23" t="s">
        <v>1025</v>
      </c>
      <c r="AJ103" s="43" t="s">
        <v>1878</v>
      </c>
      <c r="AK103" s="30" t="str">
        <f t="shared" si="5"/>
        <v>CT-NM</v>
      </c>
      <c r="AL103" s="27">
        <v>68.382350000000002</v>
      </c>
      <c r="AN103" s="30" t="str">
        <f t="shared" si="6"/>
        <v>NT-StM</v>
      </c>
      <c r="AO103" s="27">
        <v>182.8125</v>
      </c>
      <c r="AR103" s="27" t="s">
        <v>1737</v>
      </c>
      <c r="AT103" s="26" t="s">
        <v>77</v>
      </c>
    </row>
    <row r="104" spans="1:55" ht="11.7">
      <c r="A104" s="20">
        <v>103</v>
      </c>
      <c r="B104" s="21">
        <f>INDEX(Refs!A:A,MATCH($C104,Refs!$I:$I,0))</f>
        <v>6135638</v>
      </c>
      <c r="C104" s="22" t="s">
        <v>1874</v>
      </c>
      <c r="D104" s="21" t="str">
        <f>INDEX(Refs!L:L,MATCH($C104,Refs!$I:$I,0))</f>
        <v>Abrol, Vikas; Sharma, Peeyush; Sharma, R. K.</v>
      </c>
      <c r="E104" s="21" t="str">
        <f>INDEX(Refs!S:S,MATCH($C104,Refs!$I:$I,0))</f>
        <v>10.1016/j.eja.2010.10.003</v>
      </c>
      <c r="F104" s="23" t="s">
        <v>69</v>
      </c>
      <c r="G104" s="23" t="s">
        <v>1875</v>
      </c>
      <c r="I104" s="24" t="s">
        <v>71</v>
      </c>
      <c r="J104" s="26" t="s">
        <v>1876</v>
      </c>
      <c r="L104" s="26" t="s">
        <v>1877</v>
      </c>
      <c r="M104" s="24">
        <v>4</v>
      </c>
      <c r="P104" s="27" t="s">
        <v>59</v>
      </c>
      <c r="AF104" s="23" t="s">
        <v>422</v>
      </c>
      <c r="AJ104" s="43" t="s">
        <v>1878</v>
      </c>
      <c r="AK104" s="30" t="str">
        <f t="shared" si="5"/>
        <v>CT-NM</v>
      </c>
      <c r="AL104" s="27">
        <v>0.21997</v>
      </c>
      <c r="AN104" s="30" t="str">
        <f t="shared" si="6"/>
        <v>CT-StM</v>
      </c>
      <c r="AO104" s="27">
        <v>0.55161000000000004</v>
      </c>
      <c r="AR104" s="27" t="s">
        <v>1740</v>
      </c>
      <c r="AT104" s="26" t="s">
        <v>77</v>
      </c>
    </row>
    <row r="105" spans="1:55" ht="11.7">
      <c r="A105" s="20">
        <v>104</v>
      </c>
      <c r="B105" s="21">
        <f>INDEX(Refs!A:A,MATCH($C105,Refs!$I:$I,0))</f>
        <v>6135638</v>
      </c>
      <c r="C105" s="22" t="s">
        <v>1874</v>
      </c>
      <c r="D105" s="21" t="str">
        <f>INDEX(Refs!L:L,MATCH($C105,Refs!$I:$I,0))</f>
        <v>Abrol, Vikas; Sharma, Peeyush; Sharma, R. K.</v>
      </c>
      <c r="E105" s="21" t="str">
        <f>INDEX(Refs!S:S,MATCH($C105,Refs!$I:$I,0))</f>
        <v>10.1016/j.eja.2010.10.003</v>
      </c>
      <c r="F105" s="23" t="s">
        <v>69</v>
      </c>
      <c r="G105" s="23" t="s">
        <v>1875</v>
      </c>
      <c r="I105" s="24" t="s">
        <v>71</v>
      </c>
      <c r="J105" s="26" t="s">
        <v>1876</v>
      </c>
      <c r="L105" s="26" t="s">
        <v>1879</v>
      </c>
      <c r="M105" s="24">
        <v>4</v>
      </c>
      <c r="O105" s="27" t="s">
        <v>59</v>
      </c>
      <c r="AF105" s="23" t="s">
        <v>422</v>
      </c>
      <c r="AJ105" s="43" t="s">
        <v>1878</v>
      </c>
      <c r="AK105" s="30" t="str">
        <f t="shared" si="5"/>
        <v>CT-NM</v>
      </c>
      <c r="AL105" s="27">
        <v>0.21997</v>
      </c>
      <c r="AN105" s="30" t="str">
        <f t="shared" si="6"/>
        <v>MT-NM</v>
      </c>
      <c r="AO105" s="27">
        <v>0.46023999999999998</v>
      </c>
      <c r="AR105" s="27" t="s">
        <v>1740</v>
      </c>
      <c r="AT105" s="26" t="s">
        <v>77</v>
      </c>
    </row>
    <row r="106" spans="1:55" ht="11.7">
      <c r="A106" s="20">
        <v>105</v>
      </c>
      <c r="B106" s="21">
        <f>INDEX(Refs!A:A,MATCH($C106,Refs!$I:$I,0))</f>
        <v>6135638</v>
      </c>
      <c r="C106" s="22" t="s">
        <v>1874</v>
      </c>
      <c r="D106" s="21" t="str">
        <f>INDEX(Refs!L:L,MATCH($C106,Refs!$I:$I,0))</f>
        <v>Abrol, Vikas; Sharma, Peeyush; Sharma, R. K.</v>
      </c>
      <c r="E106" s="21" t="str">
        <f>INDEX(Refs!S:S,MATCH($C106,Refs!$I:$I,0))</f>
        <v>10.1016/j.eja.2010.10.003</v>
      </c>
      <c r="F106" s="23" t="s">
        <v>69</v>
      </c>
      <c r="G106" s="23" t="s">
        <v>1875</v>
      </c>
      <c r="I106" s="24" t="s">
        <v>71</v>
      </c>
      <c r="J106" s="26" t="s">
        <v>1876</v>
      </c>
      <c r="L106" s="26" t="s">
        <v>1880</v>
      </c>
      <c r="M106" s="24">
        <v>4</v>
      </c>
      <c r="O106" s="27" t="s">
        <v>59</v>
      </c>
      <c r="P106" s="27" t="s">
        <v>59</v>
      </c>
      <c r="AF106" s="23" t="s">
        <v>422</v>
      </c>
      <c r="AJ106" s="43" t="s">
        <v>1878</v>
      </c>
      <c r="AK106" s="30" t="str">
        <f t="shared" si="5"/>
        <v>CT-NM</v>
      </c>
      <c r="AL106" s="27">
        <v>0.21997</v>
      </c>
      <c r="AN106" s="30" t="str">
        <f t="shared" si="6"/>
        <v>MT-StM</v>
      </c>
      <c r="AO106" s="27">
        <v>0.85109999999999997</v>
      </c>
      <c r="AR106" s="27" t="s">
        <v>1740</v>
      </c>
      <c r="AT106" s="26" t="s">
        <v>77</v>
      </c>
    </row>
    <row r="107" spans="1:55" ht="11.7">
      <c r="A107" s="20">
        <v>106</v>
      </c>
      <c r="B107" s="21">
        <f>INDEX(Refs!A:A,MATCH($C107,Refs!$I:$I,0))</f>
        <v>6135638</v>
      </c>
      <c r="C107" s="22" t="s">
        <v>1874</v>
      </c>
      <c r="D107" s="21" t="str">
        <f>INDEX(Refs!L:L,MATCH($C107,Refs!$I:$I,0))</f>
        <v>Abrol, Vikas; Sharma, Peeyush; Sharma, R. K.</v>
      </c>
      <c r="E107" s="21" t="str">
        <f>INDEX(Refs!S:S,MATCH($C107,Refs!$I:$I,0))</f>
        <v>10.1016/j.eja.2010.10.003</v>
      </c>
      <c r="F107" s="23" t="s">
        <v>69</v>
      </c>
      <c r="G107" s="23" t="s">
        <v>1875</v>
      </c>
      <c r="I107" s="24" t="s">
        <v>71</v>
      </c>
      <c r="J107" s="26" t="s">
        <v>1876</v>
      </c>
      <c r="L107" s="26" t="s">
        <v>1881</v>
      </c>
      <c r="M107" s="24">
        <v>4</v>
      </c>
      <c r="O107" s="27" t="s">
        <v>59</v>
      </c>
      <c r="AF107" s="23" t="s">
        <v>422</v>
      </c>
      <c r="AJ107" s="43" t="s">
        <v>1878</v>
      </c>
      <c r="AK107" s="30" t="str">
        <f t="shared" si="5"/>
        <v>CT-NM</v>
      </c>
      <c r="AL107" s="27">
        <v>0.21997</v>
      </c>
      <c r="AN107" s="30" t="str">
        <f t="shared" si="6"/>
        <v>NT-NM</v>
      </c>
      <c r="AO107" s="27">
        <v>0.36970999999999998</v>
      </c>
      <c r="AR107" s="27" t="s">
        <v>1740</v>
      </c>
      <c r="AT107" s="26" t="s">
        <v>77</v>
      </c>
    </row>
    <row r="108" spans="1:55" ht="11.7">
      <c r="A108" s="20">
        <v>107</v>
      </c>
      <c r="B108" s="21">
        <f>INDEX(Refs!A:A,MATCH($C108,Refs!$I:$I,0))</f>
        <v>6135638</v>
      </c>
      <c r="C108" s="22" t="s">
        <v>1874</v>
      </c>
      <c r="D108" s="21" t="str">
        <f>INDEX(Refs!L:L,MATCH($C108,Refs!$I:$I,0))</f>
        <v>Abrol, Vikas; Sharma, Peeyush; Sharma, R. K.</v>
      </c>
      <c r="E108" s="21" t="str">
        <f>INDEX(Refs!S:S,MATCH($C108,Refs!$I:$I,0))</f>
        <v>10.1016/j.eja.2010.10.003</v>
      </c>
      <c r="F108" s="23" t="s">
        <v>69</v>
      </c>
      <c r="G108" s="23" t="s">
        <v>1875</v>
      </c>
      <c r="I108" s="24" t="s">
        <v>71</v>
      </c>
      <c r="J108" s="26" t="s">
        <v>1876</v>
      </c>
      <c r="L108" s="26" t="s">
        <v>1882</v>
      </c>
      <c r="M108" s="24">
        <v>4</v>
      </c>
      <c r="O108" s="27" t="s">
        <v>59</v>
      </c>
      <c r="P108" s="27" t="s">
        <v>59</v>
      </c>
      <c r="AF108" s="23" t="s">
        <v>422</v>
      </c>
      <c r="AJ108" s="43" t="s">
        <v>1878</v>
      </c>
      <c r="AK108" s="30" t="str">
        <f t="shared" si="5"/>
        <v>CT-NM</v>
      </c>
      <c r="AL108" s="27">
        <v>0.21997</v>
      </c>
      <c r="AN108" s="30" t="str">
        <f t="shared" si="6"/>
        <v>NT-StM</v>
      </c>
      <c r="AO108" s="27">
        <v>0.68020000000000003</v>
      </c>
      <c r="AR108" s="27" t="s">
        <v>1740</v>
      </c>
      <c r="AT108" s="26" t="s">
        <v>77</v>
      </c>
    </row>
    <row r="109" spans="1:55" ht="11.7">
      <c r="A109" s="20">
        <v>108</v>
      </c>
      <c r="B109" s="21">
        <f>INDEX(Refs!A:A,MATCH($C109,Refs!$I:$I,0))</f>
        <v>6135638</v>
      </c>
      <c r="C109" s="22" t="s">
        <v>1874</v>
      </c>
      <c r="D109" s="21" t="str">
        <f>INDEX(Refs!L:L,MATCH($C109,Refs!$I:$I,0))</f>
        <v>Abrol, Vikas; Sharma, Peeyush; Sharma, R. K.</v>
      </c>
      <c r="E109" s="21" t="str">
        <f>INDEX(Refs!S:S,MATCH($C109,Refs!$I:$I,0))</f>
        <v>10.1016/j.eja.2010.10.003</v>
      </c>
      <c r="F109" s="23" t="s">
        <v>69</v>
      </c>
      <c r="G109" s="23" t="s">
        <v>1875</v>
      </c>
      <c r="I109" s="24" t="s">
        <v>71</v>
      </c>
      <c r="J109" s="26" t="s">
        <v>1877</v>
      </c>
      <c r="L109" s="26" t="s">
        <v>1880</v>
      </c>
      <c r="M109" s="24">
        <v>4</v>
      </c>
      <c r="O109" s="27" t="s">
        <v>59</v>
      </c>
      <c r="AF109" s="23" t="s">
        <v>165</v>
      </c>
      <c r="AG109" s="23" t="s">
        <v>1025</v>
      </c>
      <c r="AJ109" s="43" t="s">
        <v>1878</v>
      </c>
      <c r="AK109" s="30" t="str">
        <f t="shared" si="5"/>
        <v>CT-StM</v>
      </c>
      <c r="AL109" s="27">
        <v>185.56986000000001</v>
      </c>
      <c r="AN109" s="30" t="str">
        <f t="shared" si="6"/>
        <v>MT-StM</v>
      </c>
      <c r="AO109" s="27">
        <v>238.78676999999999</v>
      </c>
      <c r="AR109" s="27" t="s">
        <v>1737</v>
      </c>
      <c r="AT109" s="26" t="s">
        <v>77</v>
      </c>
    </row>
    <row r="110" spans="1:55" ht="11.7">
      <c r="A110" s="20">
        <v>109</v>
      </c>
      <c r="B110" s="21">
        <f>INDEX(Refs!A:A,MATCH($C110,Refs!$I:$I,0))</f>
        <v>6135638</v>
      </c>
      <c r="C110" s="22" t="s">
        <v>1874</v>
      </c>
      <c r="D110" s="21" t="str">
        <f>INDEX(Refs!L:L,MATCH($C110,Refs!$I:$I,0))</f>
        <v>Abrol, Vikas; Sharma, Peeyush; Sharma, R. K.</v>
      </c>
      <c r="E110" s="21" t="str">
        <f>INDEX(Refs!S:S,MATCH($C110,Refs!$I:$I,0))</f>
        <v>10.1016/j.eja.2010.10.003</v>
      </c>
      <c r="F110" s="23" t="s">
        <v>69</v>
      </c>
      <c r="G110" s="23" t="s">
        <v>1875</v>
      </c>
      <c r="I110" s="24" t="s">
        <v>71</v>
      </c>
      <c r="J110" s="26" t="s">
        <v>1877</v>
      </c>
      <c r="L110" s="26" t="s">
        <v>1882</v>
      </c>
      <c r="M110" s="24">
        <v>4</v>
      </c>
      <c r="O110" s="27" t="s">
        <v>59</v>
      </c>
      <c r="AF110" s="23" t="s">
        <v>165</v>
      </c>
      <c r="AG110" s="23" t="s">
        <v>1025</v>
      </c>
      <c r="AJ110" s="43" t="s">
        <v>1878</v>
      </c>
      <c r="AK110" s="30" t="str">
        <f t="shared" si="5"/>
        <v>CT-StM</v>
      </c>
      <c r="AL110" s="27">
        <v>185.56986000000001</v>
      </c>
      <c r="AN110" s="30" t="str">
        <f t="shared" si="6"/>
        <v>NT-StM</v>
      </c>
      <c r="AO110" s="27">
        <v>182.8125</v>
      </c>
      <c r="AR110" s="27" t="s">
        <v>1737</v>
      </c>
      <c r="AT110" s="26" t="s">
        <v>77</v>
      </c>
    </row>
    <row r="111" spans="1:55" ht="11.7">
      <c r="A111" s="20">
        <v>110</v>
      </c>
      <c r="B111" s="21">
        <f>INDEX(Refs!A:A,MATCH($C111,Refs!$I:$I,0))</f>
        <v>6135638</v>
      </c>
      <c r="C111" s="22" t="s">
        <v>1874</v>
      </c>
      <c r="D111" s="21" t="str">
        <f>INDEX(Refs!L:L,MATCH($C111,Refs!$I:$I,0))</f>
        <v>Abrol, Vikas; Sharma, Peeyush; Sharma, R. K.</v>
      </c>
      <c r="E111" s="21" t="str">
        <f>INDEX(Refs!S:S,MATCH($C111,Refs!$I:$I,0))</f>
        <v>10.1016/j.eja.2010.10.003</v>
      </c>
      <c r="F111" s="23" t="s">
        <v>69</v>
      </c>
      <c r="G111" s="23" t="s">
        <v>1875</v>
      </c>
      <c r="I111" s="24" t="s">
        <v>71</v>
      </c>
      <c r="J111" s="26" t="s">
        <v>1877</v>
      </c>
      <c r="L111" s="26" t="s">
        <v>1880</v>
      </c>
      <c r="M111" s="24">
        <v>4</v>
      </c>
      <c r="O111" s="27" t="s">
        <v>59</v>
      </c>
      <c r="AF111" s="23" t="s">
        <v>422</v>
      </c>
      <c r="AJ111" s="43" t="s">
        <v>1878</v>
      </c>
      <c r="AK111" s="30" t="str">
        <f t="shared" si="5"/>
        <v>CT-StM</v>
      </c>
      <c r="AL111" s="27">
        <v>0.55161000000000004</v>
      </c>
      <c r="AN111" s="30" t="str">
        <f t="shared" si="6"/>
        <v>MT-StM</v>
      </c>
      <c r="AO111" s="27">
        <v>0.85109999999999997</v>
      </c>
      <c r="AR111" s="27" t="s">
        <v>1740</v>
      </c>
      <c r="AT111" s="26" t="s">
        <v>77</v>
      </c>
    </row>
    <row r="112" spans="1:55" ht="11.7">
      <c r="A112" s="20">
        <v>111</v>
      </c>
      <c r="B112" s="21">
        <f>INDEX(Refs!A:A,MATCH($C112,Refs!$I:$I,0))</f>
        <v>6135638</v>
      </c>
      <c r="C112" s="22" t="s">
        <v>1874</v>
      </c>
      <c r="D112" s="21" t="str">
        <f>INDEX(Refs!L:L,MATCH($C112,Refs!$I:$I,0))</f>
        <v>Abrol, Vikas; Sharma, Peeyush; Sharma, R. K.</v>
      </c>
      <c r="E112" s="21" t="str">
        <f>INDEX(Refs!S:S,MATCH($C112,Refs!$I:$I,0))</f>
        <v>10.1016/j.eja.2010.10.003</v>
      </c>
      <c r="F112" s="23" t="s">
        <v>69</v>
      </c>
      <c r="G112" s="23" t="s">
        <v>1875</v>
      </c>
      <c r="I112" s="24" t="s">
        <v>71</v>
      </c>
      <c r="J112" s="26" t="s">
        <v>1877</v>
      </c>
      <c r="L112" s="26" t="s">
        <v>1882</v>
      </c>
      <c r="M112" s="24">
        <v>4</v>
      </c>
      <c r="O112" s="27" t="s">
        <v>59</v>
      </c>
      <c r="AF112" s="23" t="s">
        <v>422</v>
      </c>
      <c r="AJ112" s="43" t="s">
        <v>1878</v>
      </c>
      <c r="AK112" s="30" t="str">
        <f t="shared" si="5"/>
        <v>CT-StM</v>
      </c>
      <c r="AL112" s="27">
        <v>0.55161000000000004</v>
      </c>
      <c r="AN112" s="30" t="str">
        <f t="shared" si="6"/>
        <v>NT-StM</v>
      </c>
      <c r="AO112" s="27">
        <v>0.68020000000000003</v>
      </c>
      <c r="AR112" s="27" t="s">
        <v>1740</v>
      </c>
      <c r="AT112" s="26" t="s">
        <v>77</v>
      </c>
    </row>
    <row r="113" spans="1:55" ht="11.7">
      <c r="A113" s="20">
        <v>112</v>
      </c>
      <c r="B113" s="21">
        <f>INDEX(Refs!A:A,MATCH($C113,Refs!$I:$I,0))</f>
        <v>6135638</v>
      </c>
      <c r="C113" s="22" t="s">
        <v>1874</v>
      </c>
      <c r="D113" s="21" t="str">
        <f>INDEX(Refs!L:L,MATCH($C113,Refs!$I:$I,0))</f>
        <v>Abrol, Vikas; Sharma, Peeyush; Sharma, R. K.</v>
      </c>
      <c r="E113" s="21" t="str">
        <f>INDEX(Refs!S:S,MATCH($C113,Refs!$I:$I,0))</f>
        <v>10.1016/j.eja.2010.10.003</v>
      </c>
      <c r="F113" s="23" t="s">
        <v>69</v>
      </c>
      <c r="G113" s="23" t="s">
        <v>1875</v>
      </c>
      <c r="I113" s="24" t="s">
        <v>71</v>
      </c>
      <c r="J113" s="26" t="s">
        <v>1879</v>
      </c>
      <c r="L113" s="26" t="s">
        <v>1880</v>
      </c>
      <c r="M113" s="24">
        <v>4</v>
      </c>
      <c r="P113" s="27" t="s">
        <v>59</v>
      </c>
      <c r="AF113" s="23" t="s">
        <v>165</v>
      </c>
      <c r="AG113" s="23" t="s">
        <v>1025</v>
      </c>
      <c r="AJ113" s="43" t="s">
        <v>1878</v>
      </c>
      <c r="AK113" s="30" t="str">
        <f t="shared" si="5"/>
        <v>MT-NM</v>
      </c>
      <c r="AL113" s="27">
        <v>117.73896000000001</v>
      </c>
      <c r="AN113" s="30" t="str">
        <f t="shared" si="6"/>
        <v>MT-StM</v>
      </c>
      <c r="AO113" s="27">
        <v>238.78676999999999</v>
      </c>
      <c r="AR113" s="27" t="s">
        <v>1737</v>
      </c>
      <c r="AT113" s="26" t="s">
        <v>77</v>
      </c>
    </row>
    <row r="114" spans="1:55" ht="11.7">
      <c r="A114" s="20">
        <v>113</v>
      </c>
      <c r="B114" s="21">
        <f>INDEX(Refs!A:A,MATCH($C114,Refs!$I:$I,0))</f>
        <v>6135638</v>
      </c>
      <c r="C114" s="22" t="s">
        <v>1874</v>
      </c>
      <c r="D114" s="21" t="str">
        <f>INDEX(Refs!L:L,MATCH($C114,Refs!$I:$I,0))</f>
        <v>Abrol, Vikas; Sharma, Peeyush; Sharma, R. K.</v>
      </c>
      <c r="E114" s="21" t="str">
        <f>INDEX(Refs!S:S,MATCH($C114,Refs!$I:$I,0))</f>
        <v>10.1016/j.eja.2010.10.003</v>
      </c>
      <c r="F114" s="23" t="s">
        <v>69</v>
      </c>
      <c r="G114" s="23" t="s">
        <v>1875</v>
      </c>
      <c r="I114" s="24" t="s">
        <v>71</v>
      </c>
      <c r="J114" s="26" t="s">
        <v>1881</v>
      </c>
      <c r="L114" s="26" t="s">
        <v>1882</v>
      </c>
      <c r="M114" s="24">
        <v>4</v>
      </c>
      <c r="P114" s="27" t="s">
        <v>59</v>
      </c>
      <c r="AF114" s="23" t="s">
        <v>165</v>
      </c>
      <c r="AG114" s="23" t="s">
        <v>1025</v>
      </c>
      <c r="AJ114" s="43" t="s">
        <v>1878</v>
      </c>
      <c r="AK114" s="30" t="str">
        <f t="shared" si="5"/>
        <v>NT-NM</v>
      </c>
      <c r="AL114" s="27">
        <v>90.992649999999998</v>
      </c>
      <c r="AN114" s="30" t="str">
        <f t="shared" si="6"/>
        <v>NT-StM</v>
      </c>
      <c r="AO114" s="27">
        <v>182.8125</v>
      </c>
      <c r="AR114" s="27" t="s">
        <v>1737</v>
      </c>
      <c r="AT114" s="26" t="s">
        <v>77</v>
      </c>
    </row>
    <row r="115" spans="1:55" ht="11.7">
      <c r="A115" s="20">
        <v>114</v>
      </c>
      <c r="B115" s="21">
        <f>INDEX(Refs!A:A,MATCH($C115,Refs!$I:$I,0))</f>
        <v>6135638</v>
      </c>
      <c r="C115" s="22" t="s">
        <v>1874</v>
      </c>
      <c r="D115" s="21" t="str">
        <f>INDEX(Refs!L:L,MATCH($C115,Refs!$I:$I,0))</f>
        <v>Abrol, Vikas; Sharma, Peeyush; Sharma, R. K.</v>
      </c>
      <c r="E115" s="21" t="str">
        <f>INDEX(Refs!S:S,MATCH($C115,Refs!$I:$I,0))</f>
        <v>10.1016/j.eja.2010.10.003</v>
      </c>
      <c r="F115" s="23" t="s">
        <v>69</v>
      </c>
      <c r="G115" s="23" t="s">
        <v>1875</v>
      </c>
      <c r="I115" s="24" t="s">
        <v>71</v>
      </c>
      <c r="J115" s="26" t="s">
        <v>1879</v>
      </c>
      <c r="L115" s="26" t="s">
        <v>1880</v>
      </c>
      <c r="M115" s="24">
        <v>4</v>
      </c>
      <c r="P115" s="27" t="s">
        <v>59</v>
      </c>
      <c r="AF115" s="23" t="s">
        <v>422</v>
      </c>
      <c r="AJ115" s="43" t="s">
        <v>1878</v>
      </c>
      <c r="AK115" s="30" t="str">
        <f t="shared" si="5"/>
        <v>MT-NM</v>
      </c>
      <c r="AL115" s="27">
        <v>0.46023999999999998</v>
      </c>
      <c r="AN115" s="30" t="str">
        <f t="shared" si="6"/>
        <v>MT-StM</v>
      </c>
      <c r="AO115" s="27">
        <v>0.85109999999999997</v>
      </c>
      <c r="AR115" s="27" t="s">
        <v>1740</v>
      </c>
      <c r="AT115" s="26" t="s">
        <v>77</v>
      </c>
    </row>
    <row r="116" spans="1:55" ht="11.7">
      <c r="A116" s="20">
        <v>115</v>
      </c>
      <c r="B116" s="21">
        <f>INDEX(Refs!A:A,MATCH($C116,Refs!$I:$I,0))</f>
        <v>6135638</v>
      </c>
      <c r="C116" s="22" t="s">
        <v>1874</v>
      </c>
      <c r="D116" s="21" t="str">
        <f>INDEX(Refs!L:L,MATCH($C116,Refs!$I:$I,0))</f>
        <v>Abrol, Vikas; Sharma, Peeyush; Sharma, R. K.</v>
      </c>
      <c r="E116" s="21" t="str">
        <f>INDEX(Refs!S:S,MATCH($C116,Refs!$I:$I,0))</f>
        <v>10.1016/j.eja.2010.10.003</v>
      </c>
      <c r="F116" s="23" t="s">
        <v>69</v>
      </c>
      <c r="G116" s="23" t="s">
        <v>1875</v>
      </c>
      <c r="I116" s="24" t="s">
        <v>71</v>
      </c>
      <c r="J116" s="26" t="s">
        <v>1881</v>
      </c>
      <c r="L116" s="26" t="s">
        <v>1882</v>
      </c>
      <c r="M116" s="24">
        <v>4</v>
      </c>
      <c r="P116" s="27" t="s">
        <v>59</v>
      </c>
      <c r="AF116" s="23" t="s">
        <v>422</v>
      </c>
      <c r="AJ116" s="43" t="s">
        <v>1878</v>
      </c>
      <c r="AK116" s="30" t="str">
        <f t="shared" si="5"/>
        <v>NT-NM</v>
      </c>
      <c r="AL116" s="27">
        <v>0.36970999999999998</v>
      </c>
      <c r="AN116" s="30" t="str">
        <f t="shared" si="6"/>
        <v>NT-StM</v>
      </c>
      <c r="AO116" s="27">
        <v>0.68020000000000003</v>
      </c>
      <c r="AR116" s="27" t="s">
        <v>1740</v>
      </c>
      <c r="AT116" s="26" t="s">
        <v>77</v>
      </c>
    </row>
    <row r="117" spans="1:55" ht="11.7">
      <c r="A117" s="20">
        <v>116</v>
      </c>
      <c r="B117" s="21" t="e">
        <f>INDEX(Refs!A:A,MATCH($C117,Refs!$I:$I,0))</f>
        <v>#N/A</v>
      </c>
      <c r="D117" s="21" t="e">
        <f>INDEX(Refs!L:L,MATCH($C117,Refs!$I:$I,0))</f>
        <v>#N/A</v>
      </c>
      <c r="E117" s="21" t="e">
        <f>INDEX(Refs!S:S,MATCH($C117,Refs!$I:$I,0))</f>
        <v>#N/A</v>
      </c>
      <c r="AK117" s="30">
        <f t="shared" si="5"/>
        <v>0</v>
      </c>
      <c r="AN117" s="30">
        <f t="shared" si="6"/>
        <v>0</v>
      </c>
    </row>
    <row r="118" spans="1:55" ht="11.7">
      <c r="A118" s="20">
        <v>117</v>
      </c>
      <c r="B118" s="21">
        <f>INDEX(Refs!A:A,MATCH($C118,Refs!$I:$I,0))</f>
        <v>6135613</v>
      </c>
      <c r="C118" s="22" t="s">
        <v>1883</v>
      </c>
      <c r="D118" s="21" t="str">
        <f>INDEX(Refs!L:L,MATCH($C118,Refs!$I:$I,0))</f>
        <v>Baghel, J. K.; Bhattacharyya, Ranjan; Das, T. K.; Ghosh, Sourav; Mukherjee, I; Nath, C. P.; Pankaj; Raj, Rishi</v>
      </c>
      <c r="E118" s="21" t="str">
        <f>INDEX(Refs!S:S,MATCH($C118,Refs!$I:$I,0))</f>
        <v>10.1016/j.still.2020.104634</v>
      </c>
      <c r="F118" s="23" t="s">
        <v>69</v>
      </c>
      <c r="G118" s="23" t="s">
        <v>1884</v>
      </c>
      <c r="I118" s="24" t="s">
        <v>204</v>
      </c>
      <c r="J118" s="26" t="s">
        <v>1885</v>
      </c>
      <c r="L118" s="26" t="s">
        <v>1886</v>
      </c>
      <c r="M118" s="24">
        <v>3</v>
      </c>
      <c r="P118" s="27" t="s">
        <v>59</v>
      </c>
      <c r="AF118" s="23" t="s">
        <v>60</v>
      </c>
      <c r="AG118" s="23" t="s">
        <v>75</v>
      </c>
      <c r="AJ118" s="43">
        <v>2012</v>
      </c>
      <c r="AK118" s="30" t="str">
        <f t="shared" si="5"/>
        <v>DSR-ZTW + RR</v>
      </c>
      <c r="AL118" s="27">
        <v>597.29999999999995</v>
      </c>
      <c r="AN118" s="30" t="str">
        <f t="shared" si="6"/>
        <v>DSR-ZTW</v>
      </c>
      <c r="AO118" s="27">
        <v>597.29999999999995</v>
      </c>
      <c r="AR118" s="27" t="s">
        <v>1081</v>
      </c>
      <c r="AU118" s="26" t="s">
        <v>77</v>
      </c>
      <c r="AV118" s="26" t="s">
        <v>77</v>
      </c>
      <c r="AW118" s="26" t="s">
        <v>77</v>
      </c>
      <c r="AX118" s="26" t="s">
        <v>77</v>
      </c>
      <c r="AY118" s="26" t="s">
        <v>63</v>
      </c>
      <c r="AZ118" s="26" t="s">
        <v>77</v>
      </c>
      <c r="BA118" s="26" t="s">
        <v>63</v>
      </c>
      <c r="BB118" s="26" t="s">
        <v>63</v>
      </c>
      <c r="BC118" s="26" t="s">
        <v>77</v>
      </c>
    </row>
    <row r="119" spans="1:55" ht="11.7">
      <c r="A119" s="20">
        <v>118</v>
      </c>
      <c r="B119" s="21">
        <f>INDEX(Refs!A:A,MATCH($C119,Refs!$I:$I,0))</f>
        <v>6135613</v>
      </c>
      <c r="C119" s="22" t="s">
        <v>1883</v>
      </c>
      <c r="D119" s="21" t="str">
        <f>INDEX(Refs!L:L,MATCH($C119,Refs!$I:$I,0))</f>
        <v>Baghel, J. K.; Bhattacharyya, Ranjan; Das, T. K.; Ghosh, Sourav; Mukherjee, I; Nath, C. P.; Pankaj; Raj, Rishi</v>
      </c>
      <c r="E119" s="21" t="str">
        <f>INDEX(Refs!S:S,MATCH($C119,Refs!$I:$I,0))</f>
        <v>10.1016/j.still.2020.104634</v>
      </c>
      <c r="F119" s="23" t="s">
        <v>69</v>
      </c>
      <c r="G119" s="23" t="s">
        <v>1884</v>
      </c>
      <c r="I119" s="24" t="s">
        <v>204</v>
      </c>
      <c r="J119" s="26" t="s">
        <v>1887</v>
      </c>
      <c r="L119" s="26" t="s">
        <v>1886</v>
      </c>
      <c r="M119" s="24">
        <v>3</v>
      </c>
      <c r="S119" s="27" t="s">
        <v>59</v>
      </c>
      <c r="AF119" s="23" t="s">
        <v>60</v>
      </c>
      <c r="AG119" s="23" t="s">
        <v>75</v>
      </c>
      <c r="AJ119" s="43">
        <v>2012</v>
      </c>
      <c r="AK119" s="30" t="str">
        <f t="shared" si="5"/>
        <v>DSR + BM -ZTW</v>
      </c>
      <c r="AL119" s="27">
        <v>624.1</v>
      </c>
      <c r="AN119" s="30" t="str">
        <f t="shared" si="6"/>
        <v>DSR-ZTW</v>
      </c>
      <c r="AO119" s="27">
        <v>597.29999999999995</v>
      </c>
      <c r="AR119" s="27" t="s">
        <v>1081</v>
      </c>
      <c r="AU119" s="26" t="s">
        <v>77</v>
      </c>
      <c r="AV119" s="26" t="s">
        <v>77</v>
      </c>
      <c r="AW119" s="26" t="s">
        <v>77</v>
      </c>
      <c r="AX119" s="26" t="s">
        <v>77</v>
      </c>
      <c r="AY119" s="26" t="s">
        <v>63</v>
      </c>
      <c r="AZ119" s="26" t="s">
        <v>77</v>
      </c>
      <c r="BA119" s="26" t="s">
        <v>63</v>
      </c>
      <c r="BB119" s="26" t="s">
        <v>63</v>
      </c>
      <c r="BC119" s="26" t="s">
        <v>77</v>
      </c>
    </row>
    <row r="120" spans="1:55" ht="11.7">
      <c r="A120" s="20">
        <v>119</v>
      </c>
      <c r="B120" s="21">
        <f>INDEX(Refs!A:A,MATCH($C120,Refs!$I:$I,0))</f>
        <v>6135613</v>
      </c>
      <c r="C120" s="22" t="s">
        <v>1883</v>
      </c>
      <c r="D120" s="21" t="str">
        <f>INDEX(Refs!L:L,MATCH($C120,Refs!$I:$I,0))</f>
        <v>Baghel, J. K.; Bhattacharyya, Ranjan; Das, T. K.; Ghosh, Sourav; Mukherjee, I; Nath, C. P.; Pankaj; Raj, Rishi</v>
      </c>
      <c r="E120" s="21" t="str">
        <f>INDEX(Refs!S:S,MATCH($C120,Refs!$I:$I,0))</f>
        <v>10.1016/j.still.2020.104634</v>
      </c>
      <c r="F120" s="23" t="s">
        <v>69</v>
      </c>
      <c r="G120" s="23" t="s">
        <v>1884</v>
      </c>
      <c r="I120" s="24" t="s">
        <v>204</v>
      </c>
      <c r="J120" s="26" t="s">
        <v>1888</v>
      </c>
      <c r="L120" s="26" t="s">
        <v>1886</v>
      </c>
      <c r="M120" s="24">
        <v>3</v>
      </c>
      <c r="P120" s="27" t="s">
        <v>59</v>
      </c>
      <c r="S120" s="27" t="s">
        <v>59</v>
      </c>
      <c r="AF120" s="23" t="s">
        <v>60</v>
      </c>
      <c r="AG120" s="23" t="s">
        <v>75</v>
      </c>
      <c r="AJ120" s="43">
        <v>2012</v>
      </c>
      <c r="AK120" s="30" t="str">
        <f t="shared" si="5"/>
        <v>DSR + BM -ZTW + RR</v>
      </c>
      <c r="AL120" s="27">
        <v>624.1</v>
      </c>
      <c r="AN120" s="30" t="str">
        <f t="shared" si="6"/>
        <v>DSR-ZTW</v>
      </c>
      <c r="AO120" s="27">
        <v>597.29999999999995</v>
      </c>
      <c r="AR120" s="27" t="s">
        <v>1081</v>
      </c>
      <c r="AU120" s="26" t="s">
        <v>77</v>
      </c>
      <c r="AV120" s="26" t="s">
        <v>77</v>
      </c>
      <c r="AW120" s="26" t="s">
        <v>77</v>
      </c>
      <c r="AX120" s="26" t="s">
        <v>77</v>
      </c>
      <c r="AY120" s="26" t="s">
        <v>63</v>
      </c>
      <c r="AZ120" s="26" t="s">
        <v>77</v>
      </c>
      <c r="BA120" s="26" t="s">
        <v>63</v>
      </c>
      <c r="BB120" s="26" t="s">
        <v>63</v>
      </c>
      <c r="BC120" s="26" t="s">
        <v>77</v>
      </c>
    </row>
    <row r="121" spans="1:55" ht="11.7">
      <c r="A121" s="20">
        <v>120</v>
      </c>
      <c r="B121" s="21">
        <f>INDEX(Refs!A:A,MATCH($C121,Refs!$I:$I,0))</f>
        <v>6135613</v>
      </c>
      <c r="C121" s="22" t="s">
        <v>1883</v>
      </c>
      <c r="D121" s="21" t="str">
        <f>INDEX(Refs!L:L,MATCH($C121,Refs!$I:$I,0))</f>
        <v>Baghel, J. K.; Bhattacharyya, Ranjan; Das, T. K.; Ghosh, Sourav; Mukherjee, I; Nath, C. P.; Pankaj; Raj, Rishi</v>
      </c>
      <c r="E121" s="21" t="str">
        <f>INDEX(Refs!S:S,MATCH($C121,Refs!$I:$I,0))</f>
        <v>10.1016/j.still.2020.104634</v>
      </c>
      <c r="F121" s="23" t="s">
        <v>69</v>
      </c>
      <c r="G121" s="23" t="s">
        <v>1884</v>
      </c>
      <c r="I121" s="24" t="s">
        <v>204</v>
      </c>
      <c r="J121" s="26" t="s">
        <v>1888</v>
      </c>
      <c r="L121" s="26" t="s">
        <v>1885</v>
      </c>
      <c r="M121" s="24">
        <v>3</v>
      </c>
      <c r="S121" s="27" t="s">
        <v>59</v>
      </c>
      <c r="AF121" s="23" t="s">
        <v>60</v>
      </c>
      <c r="AG121" s="23" t="s">
        <v>75</v>
      </c>
      <c r="AJ121" s="43">
        <v>2012</v>
      </c>
      <c r="AK121" s="30" t="str">
        <f t="shared" si="5"/>
        <v>DSR + BM -ZTW + RR</v>
      </c>
      <c r="AL121" s="27">
        <v>624.1</v>
      </c>
      <c r="AN121" s="30" t="str">
        <f t="shared" si="6"/>
        <v>DSR-ZTW + RR</v>
      </c>
      <c r="AO121" s="27">
        <v>597.29999999999995</v>
      </c>
      <c r="AR121" s="27" t="s">
        <v>1081</v>
      </c>
      <c r="AU121" s="26" t="s">
        <v>77</v>
      </c>
      <c r="AV121" s="26" t="s">
        <v>77</v>
      </c>
      <c r="AW121" s="26" t="s">
        <v>77</v>
      </c>
      <c r="AX121" s="26" t="s">
        <v>77</v>
      </c>
      <c r="AY121" s="26" t="s">
        <v>63</v>
      </c>
      <c r="AZ121" s="26" t="s">
        <v>77</v>
      </c>
      <c r="BA121" s="26" t="s">
        <v>63</v>
      </c>
      <c r="BB121" s="26" t="s">
        <v>63</v>
      </c>
      <c r="BC121" s="26" t="s">
        <v>77</v>
      </c>
    </row>
    <row r="122" spans="1:55" ht="11.7">
      <c r="A122" s="20">
        <v>121</v>
      </c>
      <c r="B122" s="21">
        <f>INDEX(Refs!A:A,MATCH($C122,Refs!$I:$I,0))</f>
        <v>6135613</v>
      </c>
      <c r="C122" s="22" t="s">
        <v>1883</v>
      </c>
      <c r="D122" s="21" t="str">
        <f>INDEX(Refs!L:L,MATCH($C122,Refs!$I:$I,0))</f>
        <v>Baghel, J. K.; Bhattacharyya, Ranjan; Das, T. K.; Ghosh, Sourav; Mukherjee, I; Nath, C. P.; Pankaj; Raj, Rishi</v>
      </c>
      <c r="E122" s="21" t="str">
        <f>INDEX(Refs!S:S,MATCH($C122,Refs!$I:$I,0))</f>
        <v>10.1016/j.still.2020.104634</v>
      </c>
      <c r="F122" s="23" t="s">
        <v>69</v>
      </c>
      <c r="G122" s="23" t="s">
        <v>1884</v>
      </c>
      <c r="I122" s="24" t="s">
        <v>204</v>
      </c>
      <c r="J122" s="26" t="s">
        <v>1888</v>
      </c>
      <c r="L122" s="26" t="s">
        <v>1887</v>
      </c>
      <c r="M122" s="24">
        <v>3</v>
      </c>
      <c r="P122" s="27" t="s">
        <v>59</v>
      </c>
      <c r="AF122" s="23" t="s">
        <v>60</v>
      </c>
      <c r="AG122" s="23" t="s">
        <v>75</v>
      </c>
      <c r="AJ122" s="43">
        <v>2012</v>
      </c>
      <c r="AK122" s="30" t="str">
        <f t="shared" si="5"/>
        <v>DSR + BM -ZTW + RR</v>
      </c>
      <c r="AL122" s="27">
        <v>624.1</v>
      </c>
      <c r="AN122" s="30" t="str">
        <f t="shared" si="6"/>
        <v>DSR + BM -ZTW</v>
      </c>
      <c r="AO122" s="27">
        <v>624.1</v>
      </c>
      <c r="AR122" s="27" t="s">
        <v>1081</v>
      </c>
      <c r="AU122" s="26" t="s">
        <v>77</v>
      </c>
      <c r="AV122" s="26" t="s">
        <v>77</v>
      </c>
      <c r="AW122" s="26" t="s">
        <v>77</v>
      </c>
      <c r="AX122" s="26" t="s">
        <v>77</v>
      </c>
      <c r="AY122" s="26" t="s">
        <v>63</v>
      </c>
      <c r="AZ122" s="26" t="s">
        <v>77</v>
      </c>
      <c r="BA122" s="26" t="s">
        <v>63</v>
      </c>
      <c r="BB122" s="26" t="s">
        <v>63</v>
      </c>
      <c r="BC122" s="26" t="s">
        <v>77</v>
      </c>
    </row>
    <row r="123" spans="1:55" ht="11.7">
      <c r="A123" s="20">
        <v>122</v>
      </c>
      <c r="B123" s="21">
        <f>INDEX(Refs!A:A,MATCH($C123,Refs!$I:$I,0))</f>
        <v>6135613</v>
      </c>
      <c r="C123" s="22" t="s">
        <v>1883</v>
      </c>
      <c r="D123" s="21" t="str">
        <f>INDEX(Refs!L:L,MATCH($C123,Refs!$I:$I,0))</f>
        <v>Baghel, J. K.; Bhattacharyya, Ranjan; Das, T. K.; Ghosh, Sourav; Mukherjee, I; Nath, C. P.; Pankaj; Raj, Rishi</v>
      </c>
      <c r="E123" s="21" t="str">
        <f>INDEX(Refs!S:S,MATCH($C123,Refs!$I:$I,0))</f>
        <v>10.1016/j.still.2020.104634</v>
      </c>
      <c r="F123" s="23" t="s">
        <v>69</v>
      </c>
      <c r="G123" s="23" t="s">
        <v>1884</v>
      </c>
      <c r="I123" s="24" t="s">
        <v>204</v>
      </c>
      <c r="J123" s="26" t="s">
        <v>1889</v>
      </c>
      <c r="L123" s="26" t="s">
        <v>1886</v>
      </c>
      <c r="M123" s="24">
        <v>3</v>
      </c>
      <c r="P123" s="27" t="s">
        <v>59</v>
      </c>
      <c r="T123" s="27" t="s">
        <v>59</v>
      </c>
      <c r="AF123" s="23" t="s">
        <v>60</v>
      </c>
      <c r="AG123" s="23" t="s">
        <v>75</v>
      </c>
      <c r="AJ123" s="43">
        <v>2012</v>
      </c>
      <c r="AK123" s="30" t="str">
        <f t="shared" si="5"/>
        <v>DSR + MR -ZTW - ZTMB</v>
      </c>
      <c r="AL123" s="27">
        <v>826.3</v>
      </c>
      <c r="AN123" s="30" t="str">
        <f t="shared" si="6"/>
        <v>DSR-ZTW</v>
      </c>
      <c r="AO123" s="27">
        <v>597.29999999999995</v>
      </c>
      <c r="AR123" s="27" t="s">
        <v>1081</v>
      </c>
      <c r="AU123" s="26" t="s">
        <v>77</v>
      </c>
      <c r="AV123" s="26" t="s">
        <v>77</v>
      </c>
      <c r="AW123" s="26" t="s">
        <v>77</v>
      </c>
      <c r="AX123" s="26" t="s">
        <v>77</v>
      </c>
      <c r="AY123" s="26" t="s">
        <v>63</v>
      </c>
      <c r="AZ123" s="26" t="s">
        <v>77</v>
      </c>
      <c r="BA123" s="26" t="s">
        <v>63</v>
      </c>
      <c r="BB123" s="26" t="s">
        <v>63</v>
      </c>
      <c r="BC123" s="26" t="s">
        <v>77</v>
      </c>
    </row>
    <row r="124" spans="1:55" ht="11.7">
      <c r="A124" s="20">
        <v>123</v>
      </c>
      <c r="B124" s="21">
        <f>INDEX(Refs!A:A,MATCH($C124,Refs!$I:$I,0))</f>
        <v>6135613</v>
      </c>
      <c r="C124" s="22" t="s">
        <v>1883</v>
      </c>
      <c r="D124" s="21" t="str">
        <f>INDEX(Refs!L:L,MATCH($C124,Refs!$I:$I,0))</f>
        <v>Baghel, J. K.; Bhattacharyya, Ranjan; Das, T. K.; Ghosh, Sourav; Mukherjee, I; Nath, C. P.; Pankaj; Raj, Rishi</v>
      </c>
      <c r="E124" s="21" t="str">
        <f>INDEX(Refs!S:S,MATCH($C124,Refs!$I:$I,0))</f>
        <v>10.1016/j.still.2020.104634</v>
      </c>
      <c r="F124" s="23" t="s">
        <v>69</v>
      </c>
      <c r="G124" s="23" t="s">
        <v>1884</v>
      </c>
      <c r="I124" s="24" t="s">
        <v>204</v>
      </c>
      <c r="J124" s="26" t="s">
        <v>1890</v>
      </c>
      <c r="L124" s="26" t="s">
        <v>1886</v>
      </c>
      <c r="M124" s="24">
        <v>3</v>
      </c>
      <c r="P124" s="27" t="s">
        <v>59</v>
      </c>
      <c r="T124" s="27" t="s">
        <v>59</v>
      </c>
      <c r="AF124" s="23" t="s">
        <v>60</v>
      </c>
      <c r="AG124" s="23" t="s">
        <v>75</v>
      </c>
      <c r="AJ124" s="43">
        <v>2012</v>
      </c>
      <c r="AK124" s="30" t="str">
        <f t="shared" si="5"/>
        <v>DSR + MR -ZTW + RR - ZTMB + WR</v>
      </c>
      <c r="AL124" s="27">
        <v>826.3</v>
      </c>
      <c r="AN124" s="30" t="str">
        <f t="shared" si="6"/>
        <v>DSR-ZTW</v>
      </c>
      <c r="AO124" s="27">
        <v>597.29999999999995</v>
      </c>
      <c r="AR124" s="27" t="s">
        <v>1081</v>
      </c>
      <c r="AU124" s="26" t="s">
        <v>77</v>
      </c>
      <c r="AV124" s="26" t="s">
        <v>77</v>
      </c>
      <c r="AW124" s="26" t="s">
        <v>77</v>
      </c>
      <c r="AX124" s="26" t="s">
        <v>77</v>
      </c>
      <c r="AY124" s="26" t="s">
        <v>63</v>
      </c>
      <c r="AZ124" s="26" t="s">
        <v>77</v>
      </c>
      <c r="BA124" s="26" t="s">
        <v>63</v>
      </c>
      <c r="BB124" s="26" t="s">
        <v>63</v>
      </c>
      <c r="BC124" s="26" t="s">
        <v>77</v>
      </c>
    </row>
    <row r="125" spans="1:55" ht="11.7">
      <c r="A125" s="20">
        <v>124</v>
      </c>
      <c r="B125" s="21">
        <f>INDEX(Refs!A:A,MATCH($C125,Refs!$I:$I,0))</f>
        <v>6135613</v>
      </c>
      <c r="C125" s="22" t="s">
        <v>1883</v>
      </c>
      <c r="D125" s="21" t="str">
        <f>INDEX(Refs!L:L,MATCH($C125,Refs!$I:$I,0))</f>
        <v>Baghel, J. K.; Bhattacharyya, Ranjan; Das, T. K.; Ghosh, Sourav; Mukherjee, I; Nath, C. P.; Pankaj; Raj, Rishi</v>
      </c>
      <c r="E125" s="21" t="str">
        <f>INDEX(Refs!S:S,MATCH($C125,Refs!$I:$I,0))</f>
        <v>10.1016/j.still.2020.104634</v>
      </c>
      <c r="F125" s="23" t="s">
        <v>69</v>
      </c>
      <c r="G125" s="23" t="s">
        <v>1884</v>
      </c>
      <c r="I125" s="24" t="s">
        <v>204</v>
      </c>
      <c r="J125" s="26" t="s">
        <v>1886</v>
      </c>
      <c r="L125" s="26" t="s">
        <v>1891</v>
      </c>
      <c r="M125" s="24">
        <v>3</v>
      </c>
      <c r="O125" s="27" t="s">
        <v>59</v>
      </c>
      <c r="S125" s="27" t="s">
        <v>59</v>
      </c>
      <c r="AD125" s="27" t="s">
        <v>59</v>
      </c>
      <c r="AF125" s="23" t="s">
        <v>60</v>
      </c>
      <c r="AG125" s="23" t="s">
        <v>75</v>
      </c>
      <c r="AJ125" s="43">
        <v>2012</v>
      </c>
      <c r="AK125" s="30" t="str">
        <f t="shared" si="5"/>
        <v>DSR-ZTW</v>
      </c>
      <c r="AL125" s="27">
        <v>597.29999999999995</v>
      </c>
      <c r="AN125" s="30" t="str">
        <f t="shared" si="6"/>
        <v>TPR-ZTW</v>
      </c>
      <c r="AO125" s="27">
        <v>879.8</v>
      </c>
      <c r="AR125" s="27" t="s">
        <v>1081</v>
      </c>
      <c r="AU125" s="26" t="s">
        <v>77</v>
      </c>
      <c r="AV125" s="26" t="s">
        <v>77</v>
      </c>
      <c r="AW125" s="26" t="s">
        <v>77</v>
      </c>
      <c r="AX125" s="26" t="s">
        <v>77</v>
      </c>
      <c r="AY125" s="26" t="s">
        <v>63</v>
      </c>
      <c r="AZ125" s="26" t="s">
        <v>77</v>
      </c>
      <c r="BA125" s="26" t="s">
        <v>63</v>
      </c>
      <c r="BB125" s="26" t="s">
        <v>63</v>
      </c>
      <c r="BC125" s="26" t="s">
        <v>77</v>
      </c>
    </row>
    <row r="126" spans="1:55" ht="11.7">
      <c r="A126" s="20">
        <v>125</v>
      </c>
      <c r="B126" s="21">
        <f>INDEX(Refs!A:A,MATCH($C126,Refs!$I:$I,0))</f>
        <v>6135613</v>
      </c>
      <c r="C126" s="22" t="s">
        <v>1883</v>
      </c>
      <c r="D126" s="21" t="str">
        <f>INDEX(Refs!L:L,MATCH($C126,Refs!$I:$I,0))</f>
        <v>Baghel, J. K.; Bhattacharyya, Ranjan; Das, T. K.; Ghosh, Sourav; Mukherjee, I; Nath, C. P.; Pankaj; Raj, Rishi</v>
      </c>
      <c r="E126" s="21" t="str">
        <f>INDEX(Refs!S:S,MATCH($C126,Refs!$I:$I,0))</f>
        <v>10.1016/j.still.2020.104634</v>
      </c>
      <c r="F126" s="23" t="s">
        <v>69</v>
      </c>
      <c r="G126" s="23" t="s">
        <v>1884</v>
      </c>
      <c r="I126" s="24" t="s">
        <v>204</v>
      </c>
      <c r="J126" s="26" t="s">
        <v>1887</v>
      </c>
      <c r="L126" s="26" t="s">
        <v>1891</v>
      </c>
      <c r="M126" s="24">
        <v>3</v>
      </c>
      <c r="O126" s="27" t="s">
        <v>59</v>
      </c>
      <c r="P126" s="27" t="s">
        <v>59</v>
      </c>
      <c r="S126" s="27" t="s">
        <v>59</v>
      </c>
      <c r="AD126" s="27" t="s">
        <v>59</v>
      </c>
      <c r="AF126" s="23" t="s">
        <v>60</v>
      </c>
      <c r="AG126" s="23" t="s">
        <v>75</v>
      </c>
      <c r="AJ126" s="43">
        <v>2012</v>
      </c>
      <c r="AK126" s="30" t="str">
        <f t="shared" si="5"/>
        <v>DSR + BM -ZTW</v>
      </c>
      <c r="AL126" s="27">
        <v>624.1</v>
      </c>
      <c r="AN126" s="30" t="str">
        <f t="shared" si="6"/>
        <v>TPR-ZTW</v>
      </c>
      <c r="AO126" s="27">
        <v>879.8</v>
      </c>
      <c r="AR126" s="27" t="s">
        <v>1081</v>
      </c>
      <c r="AU126" s="26" t="s">
        <v>77</v>
      </c>
      <c r="AV126" s="26" t="s">
        <v>77</v>
      </c>
      <c r="AW126" s="26" t="s">
        <v>77</v>
      </c>
      <c r="AX126" s="26" t="s">
        <v>77</v>
      </c>
      <c r="AY126" s="26" t="s">
        <v>63</v>
      </c>
      <c r="AZ126" s="26" t="s">
        <v>77</v>
      </c>
      <c r="BA126" s="26" t="s">
        <v>63</v>
      </c>
      <c r="BB126" s="26" t="s">
        <v>63</v>
      </c>
      <c r="BC126" s="26" t="s">
        <v>77</v>
      </c>
    </row>
    <row r="127" spans="1:55" ht="11.7">
      <c r="A127" s="20">
        <v>126</v>
      </c>
      <c r="B127" s="21">
        <f>INDEX(Refs!A:A,MATCH($C127,Refs!$I:$I,0))</f>
        <v>6135613</v>
      </c>
      <c r="C127" s="22" t="s">
        <v>1883</v>
      </c>
      <c r="D127" s="21" t="str">
        <f>INDEX(Refs!L:L,MATCH($C127,Refs!$I:$I,0))</f>
        <v>Baghel, J. K.; Bhattacharyya, Ranjan; Das, T. K.; Ghosh, Sourav; Mukherjee, I; Nath, C. P.; Pankaj; Raj, Rishi</v>
      </c>
      <c r="E127" s="21" t="str">
        <f>INDEX(Refs!S:S,MATCH($C127,Refs!$I:$I,0))</f>
        <v>10.1016/j.still.2020.104634</v>
      </c>
      <c r="F127" s="23" t="s">
        <v>69</v>
      </c>
      <c r="G127" s="23" t="s">
        <v>1884</v>
      </c>
      <c r="I127" s="24" t="s">
        <v>204</v>
      </c>
      <c r="J127" s="26" t="s">
        <v>1888</v>
      </c>
      <c r="L127" s="26" t="s">
        <v>1891</v>
      </c>
      <c r="M127" s="24">
        <v>3</v>
      </c>
      <c r="O127" s="27" t="s">
        <v>59</v>
      </c>
      <c r="P127" s="27" t="s">
        <v>59</v>
      </c>
      <c r="AD127" s="27" t="s">
        <v>59</v>
      </c>
      <c r="AF127" s="23" t="s">
        <v>60</v>
      </c>
      <c r="AG127" s="23" t="s">
        <v>75</v>
      </c>
      <c r="AJ127" s="43">
        <v>2012</v>
      </c>
      <c r="AK127" s="30" t="str">
        <f t="shared" si="5"/>
        <v>DSR + BM -ZTW + RR</v>
      </c>
      <c r="AL127" s="27">
        <v>624.1</v>
      </c>
      <c r="AN127" s="30" t="str">
        <f t="shared" si="6"/>
        <v>TPR-ZTW</v>
      </c>
      <c r="AO127" s="27">
        <v>879.8</v>
      </c>
      <c r="AR127" s="27" t="s">
        <v>1081</v>
      </c>
      <c r="AU127" s="26" t="s">
        <v>77</v>
      </c>
      <c r="AV127" s="26" t="s">
        <v>77</v>
      </c>
      <c r="AW127" s="26" t="s">
        <v>77</v>
      </c>
      <c r="AX127" s="26" t="s">
        <v>77</v>
      </c>
      <c r="AY127" s="26" t="s">
        <v>63</v>
      </c>
      <c r="AZ127" s="26" t="s">
        <v>77</v>
      </c>
      <c r="BA127" s="26" t="s">
        <v>63</v>
      </c>
      <c r="BB127" s="26" t="s">
        <v>63</v>
      </c>
      <c r="BC127" s="26" t="s">
        <v>77</v>
      </c>
    </row>
    <row r="128" spans="1:55" ht="11.7">
      <c r="A128" s="20">
        <v>127</v>
      </c>
      <c r="B128" s="21">
        <f>INDEX(Refs!A:A,MATCH($C128,Refs!$I:$I,0))</f>
        <v>6135613</v>
      </c>
      <c r="C128" s="22" t="s">
        <v>1883</v>
      </c>
      <c r="D128" s="21" t="str">
        <f>INDEX(Refs!L:L,MATCH($C128,Refs!$I:$I,0))</f>
        <v>Baghel, J. K.; Bhattacharyya, Ranjan; Das, T. K.; Ghosh, Sourav; Mukherjee, I; Nath, C. P.; Pankaj; Raj, Rishi</v>
      </c>
      <c r="E128" s="21" t="str">
        <f>INDEX(Refs!S:S,MATCH($C128,Refs!$I:$I,0))</f>
        <v>10.1016/j.still.2020.104634</v>
      </c>
      <c r="F128" s="23" t="s">
        <v>69</v>
      </c>
      <c r="G128" s="23" t="s">
        <v>1884</v>
      </c>
      <c r="I128" s="24" t="s">
        <v>204</v>
      </c>
      <c r="J128" s="26" t="s">
        <v>1889</v>
      </c>
      <c r="L128" s="26" t="s">
        <v>1891</v>
      </c>
      <c r="M128" s="24">
        <v>3</v>
      </c>
      <c r="O128" s="27" t="s">
        <v>59</v>
      </c>
      <c r="P128" s="27" t="s">
        <v>59</v>
      </c>
      <c r="T128" s="27" t="s">
        <v>59</v>
      </c>
      <c r="AD128" s="27" t="s">
        <v>59</v>
      </c>
      <c r="AF128" s="23" t="s">
        <v>60</v>
      </c>
      <c r="AG128" s="23" t="s">
        <v>75</v>
      </c>
      <c r="AJ128" s="43">
        <v>2012</v>
      </c>
      <c r="AK128" s="30" t="str">
        <f t="shared" si="5"/>
        <v>DSR + MR -ZTW - ZTMB</v>
      </c>
      <c r="AL128" s="27">
        <v>826.3</v>
      </c>
      <c r="AN128" s="30" t="str">
        <f t="shared" si="6"/>
        <v>TPR-ZTW</v>
      </c>
      <c r="AO128" s="27">
        <v>879.8</v>
      </c>
      <c r="AR128" s="27" t="s">
        <v>1081</v>
      </c>
      <c r="AU128" s="26" t="s">
        <v>77</v>
      </c>
      <c r="AV128" s="26" t="s">
        <v>77</v>
      </c>
      <c r="AW128" s="26" t="s">
        <v>77</v>
      </c>
      <c r="AX128" s="26" t="s">
        <v>77</v>
      </c>
      <c r="AY128" s="26" t="s">
        <v>63</v>
      </c>
      <c r="AZ128" s="26" t="s">
        <v>77</v>
      </c>
      <c r="BA128" s="26" t="s">
        <v>63</v>
      </c>
      <c r="BB128" s="26" t="s">
        <v>63</v>
      </c>
      <c r="BC128" s="26" t="s">
        <v>77</v>
      </c>
    </row>
    <row r="129" spans="1:55" ht="11.7">
      <c r="A129" s="20">
        <v>128</v>
      </c>
      <c r="B129" s="21">
        <f>INDEX(Refs!A:A,MATCH($C129,Refs!$I:$I,0))</f>
        <v>6135613</v>
      </c>
      <c r="C129" s="22" t="s">
        <v>1883</v>
      </c>
      <c r="D129" s="21" t="str">
        <f>INDEX(Refs!L:L,MATCH($C129,Refs!$I:$I,0))</f>
        <v>Baghel, J. K.; Bhattacharyya, Ranjan; Das, T. K.; Ghosh, Sourav; Mukherjee, I; Nath, C. P.; Pankaj; Raj, Rishi</v>
      </c>
      <c r="E129" s="21" t="str">
        <f>INDEX(Refs!S:S,MATCH($C129,Refs!$I:$I,0))</f>
        <v>10.1016/j.still.2020.104634</v>
      </c>
      <c r="F129" s="23" t="s">
        <v>69</v>
      </c>
      <c r="G129" s="23" t="s">
        <v>1884</v>
      </c>
      <c r="I129" s="24" t="s">
        <v>204</v>
      </c>
      <c r="J129" s="26" t="s">
        <v>1890</v>
      </c>
      <c r="L129" s="26" t="s">
        <v>1891</v>
      </c>
      <c r="M129" s="24">
        <v>3</v>
      </c>
      <c r="O129" s="27" t="s">
        <v>59</v>
      </c>
      <c r="P129" s="27" t="s">
        <v>59</v>
      </c>
      <c r="T129" s="27" t="s">
        <v>59</v>
      </c>
      <c r="AD129" s="27" t="s">
        <v>59</v>
      </c>
      <c r="AF129" s="23" t="s">
        <v>60</v>
      </c>
      <c r="AG129" s="23" t="s">
        <v>75</v>
      </c>
      <c r="AJ129" s="43">
        <v>2012</v>
      </c>
      <c r="AK129" s="30" t="str">
        <f t="shared" si="5"/>
        <v>DSR + MR -ZTW + RR - ZTMB + WR</v>
      </c>
      <c r="AL129" s="27">
        <v>826.3</v>
      </c>
      <c r="AN129" s="30" t="str">
        <f t="shared" si="6"/>
        <v>TPR-ZTW</v>
      </c>
      <c r="AO129" s="27">
        <v>879.8</v>
      </c>
      <c r="AR129" s="27" t="s">
        <v>1081</v>
      </c>
      <c r="AU129" s="26" t="s">
        <v>77</v>
      </c>
      <c r="AV129" s="26" t="s">
        <v>77</v>
      </c>
      <c r="AW129" s="26" t="s">
        <v>77</v>
      </c>
      <c r="AX129" s="26" t="s">
        <v>77</v>
      </c>
      <c r="AY129" s="26" t="s">
        <v>63</v>
      </c>
      <c r="AZ129" s="26" t="s">
        <v>77</v>
      </c>
      <c r="BA129" s="26" t="s">
        <v>63</v>
      </c>
      <c r="BB129" s="26" t="s">
        <v>63</v>
      </c>
      <c r="BC129" s="26" t="s">
        <v>77</v>
      </c>
    </row>
    <row r="130" spans="1:55" ht="11.7">
      <c r="A130" s="20">
        <v>129</v>
      </c>
      <c r="B130" s="21">
        <f>INDEX(Refs!A:A,MATCH($C130,Refs!$I:$I,0))</f>
        <v>6135613</v>
      </c>
      <c r="C130" s="22" t="s">
        <v>1883</v>
      </c>
      <c r="D130" s="21" t="str">
        <f>INDEX(Refs!L:L,MATCH($C130,Refs!$I:$I,0))</f>
        <v>Baghel, J. K.; Bhattacharyya, Ranjan; Das, T. K.; Ghosh, Sourav; Mukherjee, I; Nath, C. P.; Pankaj; Raj, Rishi</v>
      </c>
      <c r="E130" s="21" t="str">
        <f>INDEX(Refs!S:S,MATCH($C130,Refs!$I:$I,0))</f>
        <v>10.1016/j.still.2020.104634</v>
      </c>
      <c r="F130" s="23" t="s">
        <v>69</v>
      </c>
      <c r="G130" s="23" t="s">
        <v>1884</v>
      </c>
      <c r="I130" s="24" t="s">
        <v>204</v>
      </c>
      <c r="J130" s="26" t="s">
        <v>1886</v>
      </c>
      <c r="L130" s="26" t="s">
        <v>1892</v>
      </c>
      <c r="M130" s="24">
        <v>3</v>
      </c>
      <c r="O130" s="27" t="s">
        <v>59</v>
      </c>
      <c r="AD130" s="27" t="s">
        <v>59</v>
      </c>
      <c r="AF130" s="23" t="s">
        <v>60</v>
      </c>
      <c r="AG130" s="23" t="s">
        <v>75</v>
      </c>
      <c r="AJ130" s="43">
        <v>2012</v>
      </c>
      <c r="AK130" s="30" t="str">
        <f t="shared" si="5"/>
        <v>DSR-ZTW</v>
      </c>
      <c r="AL130" s="27">
        <v>597.29999999999995</v>
      </c>
      <c r="AN130" s="30" t="str">
        <f t="shared" si="6"/>
        <v>TPR-CTW</v>
      </c>
      <c r="AO130" s="27">
        <v>879.8</v>
      </c>
      <c r="AR130" s="27" t="s">
        <v>1081</v>
      </c>
      <c r="AU130" s="26" t="s">
        <v>77</v>
      </c>
      <c r="AV130" s="26" t="s">
        <v>77</v>
      </c>
      <c r="AW130" s="26" t="s">
        <v>77</v>
      </c>
      <c r="AX130" s="26" t="s">
        <v>77</v>
      </c>
      <c r="AY130" s="26" t="s">
        <v>63</v>
      </c>
      <c r="AZ130" s="26" t="s">
        <v>77</v>
      </c>
      <c r="BA130" s="26" t="s">
        <v>63</v>
      </c>
      <c r="BB130" s="26" t="s">
        <v>63</v>
      </c>
      <c r="BC130" s="26" t="s">
        <v>77</v>
      </c>
    </row>
    <row r="131" spans="1:55" ht="11.7">
      <c r="A131" s="20">
        <v>130</v>
      </c>
      <c r="B131" s="21">
        <f>INDEX(Refs!A:A,MATCH($C131,Refs!$I:$I,0))</f>
        <v>6135613</v>
      </c>
      <c r="C131" s="22" t="s">
        <v>1883</v>
      </c>
      <c r="D131" s="21" t="str">
        <f>INDEX(Refs!L:L,MATCH($C131,Refs!$I:$I,0))</f>
        <v>Baghel, J. K.; Bhattacharyya, Ranjan; Das, T. K.; Ghosh, Sourav; Mukherjee, I; Nath, C. P.; Pankaj; Raj, Rishi</v>
      </c>
      <c r="E131" s="21" t="str">
        <f>INDEX(Refs!S:S,MATCH($C131,Refs!$I:$I,0))</f>
        <v>10.1016/j.still.2020.104634</v>
      </c>
      <c r="F131" s="23" t="s">
        <v>69</v>
      </c>
      <c r="G131" s="23" t="s">
        <v>1884</v>
      </c>
      <c r="I131" s="24" t="s">
        <v>204</v>
      </c>
      <c r="J131" s="26" t="s">
        <v>1887</v>
      </c>
      <c r="L131" s="26" t="s">
        <v>1892</v>
      </c>
      <c r="M131" s="24">
        <v>3</v>
      </c>
      <c r="O131" s="27" t="s">
        <v>59</v>
      </c>
      <c r="S131" s="27" t="s">
        <v>59</v>
      </c>
      <c r="AD131" s="27" t="s">
        <v>59</v>
      </c>
      <c r="AF131" s="23" t="s">
        <v>60</v>
      </c>
      <c r="AG131" s="23" t="s">
        <v>75</v>
      </c>
      <c r="AJ131" s="43">
        <v>2012</v>
      </c>
      <c r="AK131" s="30" t="str">
        <f t="shared" si="5"/>
        <v>DSR + BM -ZTW</v>
      </c>
      <c r="AL131" s="27">
        <v>624.1</v>
      </c>
      <c r="AN131" s="30" t="str">
        <f t="shared" si="6"/>
        <v>TPR-CTW</v>
      </c>
      <c r="AO131" s="27">
        <v>879.8</v>
      </c>
      <c r="AR131" s="27" t="s">
        <v>1081</v>
      </c>
      <c r="AU131" s="26" t="s">
        <v>77</v>
      </c>
      <c r="AV131" s="26" t="s">
        <v>77</v>
      </c>
      <c r="AW131" s="26" t="s">
        <v>77</v>
      </c>
      <c r="AX131" s="26" t="s">
        <v>77</v>
      </c>
      <c r="AY131" s="26" t="s">
        <v>63</v>
      </c>
      <c r="AZ131" s="26" t="s">
        <v>77</v>
      </c>
      <c r="BA131" s="26" t="s">
        <v>63</v>
      </c>
      <c r="BB131" s="26" t="s">
        <v>63</v>
      </c>
      <c r="BC131" s="26" t="s">
        <v>77</v>
      </c>
    </row>
    <row r="132" spans="1:55" ht="11.7">
      <c r="A132" s="20">
        <v>131</v>
      </c>
      <c r="B132" s="21">
        <f>INDEX(Refs!A:A,MATCH($C132,Refs!$I:$I,0))</f>
        <v>6135613</v>
      </c>
      <c r="C132" s="22" t="s">
        <v>1883</v>
      </c>
      <c r="D132" s="21" t="str">
        <f>INDEX(Refs!L:L,MATCH($C132,Refs!$I:$I,0))</f>
        <v>Baghel, J. K.; Bhattacharyya, Ranjan; Das, T. K.; Ghosh, Sourav; Mukherjee, I; Nath, C. P.; Pankaj; Raj, Rishi</v>
      </c>
      <c r="E132" s="21" t="str">
        <f>INDEX(Refs!S:S,MATCH($C132,Refs!$I:$I,0))</f>
        <v>10.1016/j.still.2020.104634</v>
      </c>
      <c r="F132" s="23" t="s">
        <v>69</v>
      </c>
      <c r="G132" s="23" t="s">
        <v>1884</v>
      </c>
      <c r="I132" s="24" t="s">
        <v>204</v>
      </c>
      <c r="J132" s="26" t="s">
        <v>1888</v>
      </c>
      <c r="L132" s="26" t="s">
        <v>1892</v>
      </c>
      <c r="M132" s="24">
        <v>3</v>
      </c>
      <c r="O132" s="27" t="s">
        <v>59</v>
      </c>
      <c r="P132" s="27" t="s">
        <v>59</v>
      </c>
      <c r="S132" s="27" t="s">
        <v>59</v>
      </c>
      <c r="AD132" s="27" t="s">
        <v>59</v>
      </c>
      <c r="AF132" s="23" t="s">
        <v>60</v>
      </c>
      <c r="AG132" s="23" t="s">
        <v>75</v>
      </c>
      <c r="AJ132" s="43">
        <v>2012</v>
      </c>
      <c r="AK132" s="30" t="str">
        <f t="shared" si="5"/>
        <v>DSR + BM -ZTW + RR</v>
      </c>
      <c r="AL132" s="27">
        <v>624.1</v>
      </c>
      <c r="AN132" s="30" t="str">
        <f t="shared" si="6"/>
        <v>TPR-CTW</v>
      </c>
      <c r="AO132" s="27">
        <v>879.8</v>
      </c>
      <c r="AR132" s="27" t="s">
        <v>1081</v>
      </c>
      <c r="AU132" s="26" t="s">
        <v>77</v>
      </c>
      <c r="AV132" s="26" t="s">
        <v>77</v>
      </c>
      <c r="AW132" s="26" t="s">
        <v>77</v>
      </c>
      <c r="AX132" s="26" t="s">
        <v>77</v>
      </c>
      <c r="AY132" s="26" t="s">
        <v>63</v>
      </c>
      <c r="AZ132" s="26" t="s">
        <v>77</v>
      </c>
      <c r="BA132" s="26" t="s">
        <v>63</v>
      </c>
      <c r="BB132" s="26" t="s">
        <v>63</v>
      </c>
      <c r="BC132" s="26" t="s">
        <v>77</v>
      </c>
    </row>
    <row r="133" spans="1:55" ht="11.7">
      <c r="A133" s="20">
        <v>132</v>
      </c>
      <c r="B133" s="21">
        <f>INDEX(Refs!A:A,MATCH($C133,Refs!$I:$I,0))</f>
        <v>6135613</v>
      </c>
      <c r="C133" s="22" t="s">
        <v>1883</v>
      </c>
      <c r="D133" s="21" t="str">
        <f>INDEX(Refs!L:L,MATCH($C133,Refs!$I:$I,0))</f>
        <v>Baghel, J. K.; Bhattacharyya, Ranjan; Das, T. K.; Ghosh, Sourav; Mukherjee, I; Nath, C. P.; Pankaj; Raj, Rishi</v>
      </c>
      <c r="E133" s="21" t="str">
        <f>INDEX(Refs!S:S,MATCH($C133,Refs!$I:$I,0))</f>
        <v>10.1016/j.still.2020.104634</v>
      </c>
      <c r="F133" s="23" t="s">
        <v>69</v>
      </c>
      <c r="G133" s="23" t="s">
        <v>1884</v>
      </c>
      <c r="I133" s="24" t="s">
        <v>204</v>
      </c>
      <c r="J133" s="26" t="s">
        <v>1889</v>
      </c>
      <c r="L133" s="26" t="s">
        <v>1892</v>
      </c>
      <c r="M133" s="24">
        <v>3</v>
      </c>
      <c r="O133" s="27" t="s">
        <v>59</v>
      </c>
      <c r="P133" s="27" t="s">
        <v>59</v>
      </c>
      <c r="T133" s="27" t="s">
        <v>59</v>
      </c>
      <c r="AD133" s="27" t="s">
        <v>59</v>
      </c>
      <c r="AF133" s="23" t="s">
        <v>60</v>
      </c>
      <c r="AG133" s="23" t="s">
        <v>75</v>
      </c>
      <c r="AJ133" s="43">
        <v>2012</v>
      </c>
      <c r="AK133" s="30" t="str">
        <f t="shared" si="5"/>
        <v>DSR + MR -ZTW - ZTMB</v>
      </c>
      <c r="AL133" s="27">
        <v>826.3</v>
      </c>
      <c r="AN133" s="30" t="str">
        <f t="shared" si="6"/>
        <v>TPR-CTW</v>
      </c>
      <c r="AO133" s="27">
        <v>879.8</v>
      </c>
      <c r="AR133" s="27" t="s">
        <v>1081</v>
      </c>
      <c r="AU133" s="26" t="s">
        <v>77</v>
      </c>
      <c r="AV133" s="26" t="s">
        <v>77</v>
      </c>
      <c r="AW133" s="26" t="s">
        <v>77</v>
      </c>
      <c r="AX133" s="26" t="s">
        <v>77</v>
      </c>
      <c r="AY133" s="26" t="s">
        <v>63</v>
      </c>
      <c r="AZ133" s="26" t="s">
        <v>77</v>
      </c>
      <c r="BA133" s="26" t="s">
        <v>63</v>
      </c>
      <c r="BB133" s="26" t="s">
        <v>63</v>
      </c>
      <c r="BC133" s="26" t="s">
        <v>77</v>
      </c>
    </row>
    <row r="134" spans="1:55" ht="11.7">
      <c r="A134" s="20">
        <v>133</v>
      </c>
      <c r="B134" s="21">
        <f>INDEX(Refs!A:A,MATCH($C134,Refs!$I:$I,0))</f>
        <v>6135613</v>
      </c>
      <c r="C134" s="22" t="s">
        <v>1883</v>
      </c>
      <c r="D134" s="21" t="str">
        <f>INDEX(Refs!L:L,MATCH($C134,Refs!$I:$I,0))</f>
        <v>Baghel, J. K.; Bhattacharyya, Ranjan; Das, T. K.; Ghosh, Sourav; Mukherjee, I; Nath, C. P.; Pankaj; Raj, Rishi</v>
      </c>
      <c r="E134" s="21" t="str">
        <f>INDEX(Refs!S:S,MATCH($C134,Refs!$I:$I,0))</f>
        <v>10.1016/j.still.2020.104634</v>
      </c>
      <c r="F134" s="23" t="s">
        <v>69</v>
      </c>
      <c r="G134" s="23" t="s">
        <v>1884</v>
      </c>
      <c r="I134" s="24" t="s">
        <v>204</v>
      </c>
      <c r="J134" s="26" t="s">
        <v>1890</v>
      </c>
      <c r="L134" s="26" t="s">
        <v>1892</v>
      </c>
      <c r="M134" s="24">
        <v>3</v>
      </c>
      <c r="O134" s="27" t="s">
        <v>59</v>
      </c>
      <c r="P134" s="27" t="s">
        <v>59</v>
      </c>
      <c r="T134" s="27" t="s">
        <v>59</v>
      </c>
      <c r="AD134" s="27" t="s">
        <v>59</v>
      </c>
      <c r="AF134" s="23" t="s">
        <v>60</v>
      </c>
      <c r="AG134" s="23" t="s">
        <v>75</v>
      </c>
      <c r="AJ134" s="43">
        <v>2012</v>
      </c>
      <c r="AK134" s="30" t="str">
        <f t="shared" si="5"/>
        <v>DSR + MR -ZTW + RR - ZTMB + WR</v>
      </c>
      <c r="AL134" s="27">
        <v>826.3</v>
      </c>
      <c r="AN134" s="30" t="str">
        <f t="shared" si="6"/>
        <v>TPR-CTW</v>
      </c>
      <c r="AO134" s="27">
        <v>879.8</v>
      </c>
      <c r="AR134" s="27" t="s">
        <v>1081</v>
      </c>
      <c r="AU134" s="26" t="s">
        <v>77</v>
      </c>
      <c r="AV134" s="26" t="s">
        <v>77</v>
      </c>
      <c r="AW134" s="26" t="s">
        <v>77</v>
      </c>
      <c r="AX134" s="26" t="s">
        <v>77</v>
      </c>
      <c r="AY134" s="26" t="s">
        <v>63</v>
      </c>
      <c r="AZ134" s="26" t="s">
        <v>77</v>
      </c>
      <c r="BA134" s="26" t="s">
        <v>63</v>
      </c>
      <c r="BB134" s="26" t="s">
        <v>63</v>
      </c>
      <c r="BC134" s="26" t="s">
        <v>77</v>
      </c>
    </row>
    <row r="135" spans="1:55" ht="11.7">
      <c r="A135" s="20">
        <v>134</v>
      </c>
      <c r="B135" s="21">
        <f>INDEX(Refs!A:A,MATCH($C135,Refs!$I:$I,0))</f>
        <v>6135613</v>
      </c>
      <c r="C135" s="22" t="s">
        <v>1883</v>
      </c>
      <c r="D135" s="21" t="str">
        <f>INDEX(Refs!L:L,MATCH($C135,Refs!$I:$I,0))</f>
        <v>Baghel, J. K.; Bhattacharyya, Ranjan; Das, T. K.; Ghosh, Sourav; Mukherjee, I; Nath, C. P.; Pankaj; Raj, Rishi</v>
      </c>
      <c r="E135" s="21" t="str">
        <f>INDEX(Refs!S:S,MATCH($C135,Refs!$I:$I,0))</f>
        <v>10.1016/j.still.2020.104634</v>
      </c>
      <c r="F135" s="23" t="s">
        <v>69</v>
      </c>
      <c r="G135" s="23" t="s">
        <v>1884</v>
      </c>
      <c r="I135" s="24" t="s">
        <v>204</v>
      </c>
      <c r="J135" s="26" t="s">
        <v>1885</v>
      </c>
      <c r="L135" s="26" t="s">
        <v>1886</v>
      </c>
      <c r="M135" s="24">
        <v>3</v>
      </c>
      <c r="P135" s="27" t="s">
        <v>59</v>
      </c>
      <c r="AF135" s="23" t="s">
        <v>65</v>
      </c>
      <c r="AG135" s="23" t="s">
        <v>75</v>
      </c>
      <c r="AJ135" s="43">
        <v>2012</v>
      </c>
      <c r="AK135" s="30" t="str">
        <f t="shared" si="5"/>
        <v>DSR-ZTW + RR</v>
      </c>
      <c r="AL135" s="27">
        <v>337.8</v>
      </c>
      <c r="AN135" s="30" t="str">
        <f t="shared" si="6"/>
        <v>DSR-ZTW</v>
      </c>
      <c r="AO135" s="27">
        <v>313</v>
      </c>
      <c r="AR135" s="27" t="s">
        <v>1081</v>
      </c>
      <c r="AU135" s="26" t="s">
        <v>77</v>
      </c>
      <c r="AV135" s="26" t="s">
        <v>77</v>
      </c>
      <c r="AW135" s="26" t="s">
        <v>77</v>
      </c>
      <c r="AX135" s="26" t="s">
        <v>77</v>
      </c>
      <c r="AY135" s="26" t="s">
        <v>63</v>
      </c>
      <c r="AZ135" s="26" t="s">
        <v>77</v>
      </c>
      <c r="BA135" s="26" t="s">
        <v>63</v>
      </c>
      <c r="BB135" s="26" t="s">
        <v>63</v>
      </c>
      <c r="BC135" s="26" t="s">
        <v>77</v>
      </c>
    </row>
    <row r="136" spans="1:55" ht="11.7">
      <c r="A136" s="20">
        <v>135</v>
      </c>
      <c r="B136" s="21">
        <f>INDEX(Refs!A:A,MATCH($C136,Refs!$I:$I,0))</f>
        <v>6135613</v>
      </c>
      <c r="C136" s="22" t="s">
        <v>1883</v>
      </c>
      <c r="D136" s="21" t="str">
        <f>INDEX(Refs!L:L,MATCH($C136,Refs!$I:$I,0))</f>
        <v>Baghel, J. K.; Bhattacharyya, Ranjan; Das, T. K.; Ghosh, Sourav; Mukherjee, I; Nath, C. P.; Pankaj; Raj, Rishi</v>
      </c>
      <c r="E136" s="21" t="str">
        <f>INDEX(Refs!S:S,MATCH($C136,Refs!$I:$I,0))</f>
        <v>10.1016/j.still.2020.104634</v>
      </c>
      <c r="F136" s="23" t="s">
        <v>69</v>
      </c>
      <c r="G136" s="23" t="s">
        <v>1884</v>
      </c>
      <c r="I136" s="24" t="s">
        <v>204</v>
      </c>
      <c r="J136" s="26" t="s">
        <v>1887</v>
      </c>
      <c r="L136" s="26" t="s">
        <v>1886</v>
      </c>
      <c r="M136" s="24">
        <v>3</v>
      </c>
      <c r="S136" s="27" t="s">
        <v>59</v>
      </c>
      <c r="AF136" s="23" t="s">
        <v>65</v>
      </c>
      <c r="AG136" s="23" t="s">
        <v>75</v>
      </c>
      <c r="AJ136" s="43">
        <v>2012</v>
      </c>
      <c r="AK136" s="30" t="str">
        <f t="shared" si="5"/>
        <v>DSR + BM -ZTW</v>
      </c>
      <c r="AL136" s="27">
        <v>366.4</v>
      </c>
      <c r="AN136" s="30" t="str">
        <f t="shared" si="6"/>
        <v>DSR-ZTW</v>
      </c>
      <c r="AO136" s="27">
        <v>313</v>
      </c>
      <c r="AR136" s="27" t="s">
        <v>1081</v>
      </c>
      <c r="AU136" s="26" t="s">
        <v>77</v>
      </c>
      <c r="AV136" s="26" t="s">
        <v>77</v>
      </c>
      <c r="AW136" s="26" t="s">
        <v>77</v>
      </c>
      <c r="AX136" s="26" t="s">
        <v>77</v>
      </c>
      <c r="AY136" s="26" t="s">
        <v>63</v>
      </c>
      <c r="AZ136" s="26" t="s">
        <v>77</v>
      </c>
      <c r="BA136" s="26" t="s">
        <v>63</v>
      </c>
      <c r="BB136" s="26" t="s">
        <v>63</v>
      </c>
      <c r="BC136" s="26" t="s">
        <v>77</v>
      </c>
    </row>
    <row r="137" spans="1:55" ht="11.7">
      <c r="A137" s="20">
        <v>136</v>
      </c>
      <c r="B137" s="21">
        <f>INDEX(Refs!A:A,MATCH($C137,Refs!$I:$I,0))</f>
        <v>6135613</v>
      </c>
      <c r="C137" s="22" t="s">
        <v>1883</v>
      </c>
      <c r="D137" s="21" t="str">
        <f>INDEX(Refs!L:L,MATCH($C137,Refs!$I:$I,0))</f>
        <v>Baghel, J. K.; Bhattacharyya, Ranjan; Das, T. K.; Ghosh, Sourav; Mukherjee, I; Nath, C. P.; Pankaj; Raj, Rishi</v>
      </c>
      <c r="E137" s="21" t="str">
        <f>INDEX(Refs!S:S,MATCH($C137,Refs!$I:$I,0))</f>
        <v>10.1016/j.still.2020.104634</v>
      </c>
      <c r="F137" s="23" t="s">
        <v>69</v>
      </c>
      <c r="G137" s="23" t="s">
        <v>1884</v>
      </c>
      <c r="I137" s="24" t="s">
        <v>204</v>
      </c>
      <c r="J137" s="26" t="s">
        <v>1888</v>
      </c>
      <c r="L137" s="26" t="s">
        <v>1886</v>
      </c>
      <c r="M137" s="24">
        <v>3</v>
      </c>
      <c r="P137" s="27" t="s">
        <v>59</v>
      </c>
      <c r="S137" s="27" t="s">
        <v>59</v>
      </c>
      <c r="AF137" s="23" t="s">
        <v>65</v>
      </c>
      <c r="AG137" s="23" t="s">
        <v>75</v>
      </c>
      <c r="AJ137" s="43">
        <v>2012</v>
      </c>
      <c r="AK137" s="30" t="str">
        <f t="shared" si="5"/>
        <v>DSR + BM -ZTW + RR</v>
      </c>
      <c r="AL137" s="27">
        <v>377.9</v>
      </c>
      <c r="AN137" s="30" t="str">
        <f t="shared" si="6"/>
        <v>DSR-ZTW</v>
      </c>
      <c r="AO137" s="27">
        <v>313</v>
      </c>
      <c r="AR137" s="27" t="s">
        <v>1081</v>
      </c>
      <c r="AU137" s="26" t="s">
        <v>77</v>
      </c>
      <c r="AV137" s="26" t="s">
        <v>77</v>
      </c>
      <c r="AW137" s="26" t="s">
        <v>77</v>
      </c>
      <c r="AX137" s="26" t="s">
        <v>77</v>
      </c>
      <c r="AY137" s="26" t="s">
        <v>63</v>
      </c>
      <c r="AZ137" s="26" t="s">
        <v>77</v>
      </c>
      <c r="BA137" s="26" t="s">
        <v>63</v>
      </c>
      <c r="BB137" s="26" t="s">
        <v>63</v>
      </c>
      <c r="BC137" s="26" t="s">
        <v>77</v>
      </c>
    </row>
    <row r="138" spans="1:55" ht="11.7">
      <c r="A138" s="20">
        <v>137</v>
      </c>
      <c r="B138" s="21">
        <f>INDEX(Refs!A:A,MATCH($C138,Refs!$I:$I,0))</f>
        <v>6135613</v>
      </c>
      <c r="C138" s="22" t="s">
        <v>1883</v>
      </c>
      <c r="D138" s="21" t="str">
        <f>INDEX(Refs!L:L,MATCH($C138,Refs!$I:$I,0))</f>
        <v>Baghel, J. K.; Bhattacharyya, Ranjan; Das, T. K.; Ghosh, Sourav; Mukherjee, I; Nath, C. P.; Pankaj; Raj, Rishi</v>
      </c>
      <c r="E138" s="21" t="str">
        <f>INDEX(Refs!S:S,MATCH($C138,Refs!$I:$I,0))</f>
        <v>10.1016/j.still.2020.104634</v>
      </c>
      <c r="F138" s="23" t="s">
        <v>69</v>
      </c>
      <c r="G138" s="23" t="s">
        <v>1884</v>
      </c>
      <c r="I138" s="24" t="s">
        <v>204</v>
      </c>
      <c r="J138" s="26" t="s">
        <v>1888</v>
      </c>
      <c r="L138" s="26" t="s">
        <v>1885</v>
      </c>
      <c r="M138" s="24">
        <v>3</v>
      </c>
      <c r="S138" s="27" t="s">
        <v>59</v>
      </c>
      <c r="AF138" s="23" t="s">
        <v>65</v>
      </c>
      <c r="AG138" s="23" t="s">
        <v>75</v>
      </c>
      <c r="AJ138" s="43">
        <v>2012</v>
      </c>
      <c r="AK138" s="30" t="str">
        <f t="shared" si="5"/>
        <v>DSR + BM -ZTW + RR</v>
      </c>
      <c r="AL138" s="27">
        <v>377.9</v>
      </c>
      <c r="AN138" s="30" t="str">
        <f t="shared" si="6"/>
        <v>DSR-ZTW + RR</v>
      </c>
      <c r="AO138" s="27">
        <v>337.8</v>
      </c>
      <c r="AR138" s="27" t="s">
        <v>1081</v>
      </c>
      <c r="AU138" s="26" t="s">
        <v>77</v>
      </c>
      <c r="AV138" s="26" t="s">
        <v>77</v>
      </c>
      <c r="AW138" s="26" t="s">
        <v>77</v>
      </c>
      <c r="AX138" s="26" t="s">
        <v>77</v>
      </c>
      <c r="AY138" s="26" t="s">
        <v>63</v>
      </c>
      <c r="AZ138" s="26" t="s">
        <v>77</v>
      </c>
      <c r="BA138" s="26" t="s">
        <v>63</v>
      </c>
      <c r="BB138" s="26" t="s">
        <v>63</v>
      </c>
      <c r="BC138" s="26" t="s">
        <v>77</v>
      </c>
    </row>
    <row r="139" spans="1:55" ht="11.7">
      <c r="A139" s="20">
        <v>138</v>
      </c>
      <c r="B139" s="21">
        <f>INDEX(Refs!A:A,MATCH($C139,Refs!$I:$I,0))</f>
        <v>6135613</v>
      </c>
      <c r="C139" s="22" t="s">
        <v>1883</v>
      </c>
      <c r="D139" s="21" t="str">
        <f>INDEX(Refs!L:L,MATCH($C139,Refs!$I:$I,0))</f>
        <v>Baghel, J. K.; Bhattacharyya, Ranjan; Das, T. K.; Ghosh, Sourav; Mukherjee, I; Nath, C. P.; Pankaj; Raj, Rishi</v>
      </c>
      <c r="E139" s="21" t="str">
        <f>INDEX(Refs!S:S,MATCH($C139,Refs!$I:$I,0))</f>
        <v>10.1016/j.still.2020.104634</v>
      </c>
      <c r="F139" s="23" t="s">
        <v>69</v>
      </c>
      <c r="G139" s="23" t="s">
        <v>1884</v>
      </c>
      <c r="I139" s="24" t="s">
        <v>204</v>
      </c>
      <c r="J139" s="26" t="s">
        <v>1888</v>
      </c>
      <c r="L139" s="26" t="s">
        <v>1887</v>
      </c>
      <c r="M139" s="24">
        <v>3</v>
      </c>
      <c r="P139" s="27" t="s">
        <v>59</v>
      </c>
      <c r="AF139" s="23" t="s">
        <v>65</v>
      </c>
      <c r="AG139" s="23" t="s">
        <v>75</v>
      </c>
      <c r="AJ139" s="43">
        <v>2012</v>
      </c>
      <c r="AK139" s="30" t="str">
        <f t="shared" si="5"/>
        <v>DSR + BM -ZTW + RR</v>
      </c>
      <c r="AL139" s="27">
        <v>377.9</v>
      </c>
      <c r="AN139" s="30" t="str">
        <f t="shared" si="6"/>
        <v>DSR + BM -ZTW</v>
      </c>
      <c r="AO139" s="27">
        <v>366.4</v>
      </c>
      <c r="AR139" s="27" t="s">
        <v>1081</v>
      </c>
      <c r="AU139" s="26" t="s">
        <v>77</v>
      </c>
      <c r="AV139" s="26" t="s">
        <v>77</v>
      </c>
      <c r="AW139" s="26" t="s">
        <v>77</v>
      </c>
      <c r="AX139" s="26" t="s">
        <v>77</v>
      </c>
      <c r="AY139" s="26" t="s">
        <v>63</v>
      </c>
      <c r="AZ139" s="26" t="s">
        <v>77</v>
      </c>
      <c r="BA139" s="26" t="s">
        <v>63</v>
      </c>
      <c r="BB139" s="26" t="s">
        <v>63</v>
      </c>
      <c r="BC139" s="26" t="s">
        <v>77</v>
      </c>
    </row>
    <row r="140" spans="1:55" ht="11.7">
      <c r="A140" s="20">
        <v>139</v>
      </c>
      <c r="B140" s="21">
        <f>INDEX(Refs!A:A,MATCH($C140,Refs!$I:$I,0))</f>
        <v>6135613</v>
      </c>
      <c r="C140" s="22" t="s">
        <v>1883</v>
      </c>
      <c r="D140" s="21" t="str">
        <f>INDEX(Refs!L:L,MATCH($C140,Refs!$I:$I,0))</f>
        <v>Baghel, J. K.; Bhattacharyya, Ranjan; Das, T. K.; Ghosh, Sourav; Mukherjee, I; Nath, C. P.; Pankaj; Raj, Rishi</v>
      </c>
      <c r="E140" s="21" t="str">
        <f>INDEX(Refs!S:S,MATCH($C140,Refs!$I:$I,0))</f>
        <v>10.1016/j.still.2020.104634</v>
      </c>
      <c r="F140" s="23" t="s">
        <v>69</v>
      </c>
      <c r="G140" s="23" t="s">
        <v>1884</v>
      </c>
      <c r="I140" s="24" t="s">
        <v>204</v>
      </c>
      <c r="J140" s="26" t="s">
        <v>1889</v>
      </c>
      <c r="L140" s="26" t="s">
        <v>1886</v>
      </c>
      <c r="M140" s="24">
        <v>3</v>
      </c>
      <c r="P140" s="27" t="s">
        <v>59</v>
      </c>
      <c r="T140" s="27" t="s">
        <v>59</v>
      </c>
      <c r="AF140" s="23" t="s">
        <v>65</v>
      </c>
      <c r="AG140" s="23" t="s">
        <v>75</v>
      </c>
      <c r="AJ140" s="43">
        <v>2012</v>
      </c>
      <c r="AK140" s="30" t="str">
        <f t="shared" si="5"/>
        <v>DSR + MR -ZTW - ZTMB</v>
      </c>
      <c r="AL140" s="27">
        <v>1005.7</v>
      </c>
      <c r="AN140" s="30" t="str">
        <f t="shared" si="6"/>
        <v>DSR-ZTW</v>
      </c>
      <c r="AO140" s="27">
        <v>313</v>
      </c>
      <c r="AR140" s="27" t="s">
        <v>1081</v>
      </c>
      <c r="AU140" s="26" t="s">
        <v>77</v>
      </c>
      <c r="AV140" s="26" t="s">
        <v>77</v>
      </c>
      <c r="AW140" s="26" t="s">
        <v>77</v>
      </c>
      <c r="AX140" s="26" t="s">
        <v>77</v>
      </c>
      <c r="AY140" s="26" t="s">
        <v>63</v>
      </c>
      <c r="AZ140" s="26" t="s">
        <v>77</v>
      </c>
      <c r="BA140" s="26" t="s">
        <v>63</v>
      </c>
      <c r="BB140" s="26" t="s">
        <v>63</v>
      </c>
      <c r="BC140" s="26" t="s">
        <v>77</v>
      </c>
    </row>
    <row r="141" spans="1:55" ht="11.7">
      <c r="A141" s="20">
        <v>140</v>
      </c>
      <c r="B141" s="21">
        <f>INDEX(Refs!A:A,MATCH($C141,Refs!$I:$I,0))</f>
        <v>6135613</v>
      </c>
      <c r="C141" s="22" t="s">
        <v>1883</v>
      </c>
      <c r="D141" s="21" t="str">
        <f>INDEX(Refs!L:L,MATCH($C141,Refs!$I:$I,0))</f>
        <v>Baghel, J. K.; Bhattacharyya, Ranjan; Das, T. K.; Ghosh, Sourav; Mukherjee, I; Nath, C. P.; Pankaj; Raj, Rishi</v>
      </c>
      <c r="E141" s="21" t="str">
        <f>INDEX(Refs!S:S,MATCH($C141,Refs!$I:$I,0))</f>
        <v>10.1016/j.still.2020.104634</v>
      </c>
      <c r="F141" s="23" t="s">
        <v>69</v>
      </c>
      <c r="G141" s="23" t="s">
        <v>1884</v>
      </c>
      <c r="I141" s="24" t="s">
        <v>204</v>
      </c>
      <c r="J141" s="26" t="s">
        <v>1890</v>
      </c>
      <c r="L141" s="26" t="s">
        <v>1886</v>
      </c>
      <c r="M141" s="24">
        <v>3</v>
      </c>
      <c r="P141" s="27" t="s">
        <v>59</v>
      </c>
      <c r="T141" s="27" t="s">
        <v>59</v>
      </c>
      <c r="AF141" s="23" t="s">
        <v>65</v>
      </c>
      <c r="AG141" s="23" t="s">
        <v>75</v>
      </c>
      <c r="AJ141" s="43">
        <v>2012</v>
      </c>
      <c r="AK141" s="30" t="str">
        <f t="shared" si="5"/>
        <v>DSR + MR -ZTW + RR - ZTMB + WR</v>
      </c>
      <c r="AL141" s="27">
        <v>1114.5</v>
      </c>
      <c r="AN141" s="30" t="str">
        <f t="shared" si="6"/>
        <v>DSR-ZTW</v>
      </c>
      <c r="AO141" s="27">
        <v>313</v>
      </c>
      <c r="AR141" s="27" t="s">
        <v>1081</v>
      </c>
      <c r="AU141" s="26" t="s">
        <v>77</v>
      </c>
      <c r="AV141" s="26" t="s">
        <v>77</v>
      </c>
      <c r="AW141" s="26" t="s">
        <v>77</v>
      </c>
      <c r="AX141" s="26" t="s">
        <v>77</v>
      </c>
      <c r="AY141" s="26" t="s">
        <v>63</v>
      </c>
      <c r="AZ141" s="26" t="s">
        <v>77</v>
      </c>
      <c r="BA141" s="26" t="s">
        <v>63</v>
      </c>
      <c r="BB141" s="26" t="s">
        <v>63</v>
      </c>
      <c r="BC141" s="26" t="s">
        <v>77</v>
      </c>
    </row>
    <row r="142" spans="1:55" ht="11.7">
      <c r="A142" s="20">
        <v>141</v>
      </c>
      <c r="B142" s="21">
        <f>INDEX(Refs!A:A,MATCH($C142,Refs!$I:$I,0))</f>
        <v>6135613</v>
      </c>
      <c r="C142" s="22" t="s">
        <v>1883</v>
      </c>
      <c r="D142" s="21" t="str">
        <f>INDEX(Refs!L:L,MATCH($C142,Refs!$I:$I,0))</f>
        <v>Baghel, J. K.; Bhattacharyya, Ranjan; Das, T. K.; Ghosh, Sourav; Mukherjee, I; Nath, C. P.; Pankaj; Raj, Rishi</v>
      </c>
      <c r="E142" s="21" t="str">
        <f>INDEX(Refs!S:S,MATCH($C142,Refs!$I:$I,0))</f>
        <v>10.1016/j.still.2020.104634</v>
      </c>
      <c r="F142" s="23" t="s">
        <v>69</v>
      </c>
      <c r="G142" s="23" t="s">
        <v>1884</v>
      </c>
      <c r="I142" s="24" t="s">
        <v>204</v>
      </c>
      <c r="J142" s="26" t="s">
        <v>1886</v>
      </c>
      <c r="L142" s="26" t="s">
        <v>1891</v>
      </c>
      <c r="M142" s="24">
        <v>3</v>
      </c>
      <c r="O142" s="27" t="s">
        <v>59</v>
      </c>
      <c r="S142" s="27" t="s">
        <v>59</v>
      </c>
      <c r="AD142" s="27" t="s">
        <v>59</v>
      </c>
      <c r="AF142" s="23" t="s">
        <v>65</v>
      </c>
      <c r="AG142" s="23" t="s">
        <v>75</v>
      </c>
      <c r="AJ142" s="43">
        <v>2012</v>
      </c>
      <c r="AK142" s="30" t="str">
        <f t="shared" si="5"/>
        <v>DSR-ZTW</v>
      </c>
      <c r="AL142" s="27">
        <v>313</v>
      </c>
      <c r="AN142" s="30" t="str">
        <f t="shared" si="6"/>
        <v>TPR-ZTW</v>
      </c>
      <c r="AO142" s="27">
        <v>448.5</v>
      </c>
      <c r="AR142" s="27" t="s">
        <v>1081</v>
      </c>
      <c r="AU142" s="26" t="s">
        <v>77</v>
      </c>
      <c r="AV142" s="26" t="s">
        <v>77</v>
      </c>
      <c r="AW142" s="26" t="s">
        <v>77</v>
      </c>
      <c r="AX142" s="26" t="s">
        <v>77</v>
      </c>
      <c r="AY142" s="26" t="s">
        <v>63</v>
      </c>
      <c r="AZ142" s="26" t="s">
        <v>77</v>
      </c>
      <c r="BA142" s="26" t="s">
        <v>63</v>
      </c>
      <c r="BB142" s="26" t="s">
        <v>63</v>
      </c>
      <c r="BC142" s="26" t="s">
        <v>77</v>
      </c>
    </row>
    <row r="143" spans="1:55" ht="11.7">
      <c r="A143" s="20">
        <v>142</v>
      </c>
      <c r="B143" s="21">
        <f>INDEX(Refs!A:A,MATCH($C143,Refs!$I:$I,0))</f>
        <v>6135613</v>
      </c>
      <c r="C143" s="22" t="s">
        <v>1883</v>
      </c>
      <c r="D143" s="21" t="str">
        <f>INDEX(Refs!L:L,MATCH($C143,Refs!$I:$I,0))</f>
        <v>Baghel, J. K.; Bhattacharyya, Ranjan; Das, T. K.; Ghosh, Sourav; Mukherjee, I; Nath, C. P.; Pankaj; Raj, Rishi</v>
      </c>
      <c r="E143" s="21" t="str">
        <f>INDEX(Refs!S:S,MATCH($C143,Refs!$I:$I,0))</f>
        <v>10.1016/j.still.2020.104634</v>
      </c>
      <c r="F143" s="23" t="s">
        <v>69</v>
      </c>
      <c r="G143" s="23" t="s">
        <v>1884</v>
      </c>
      <c r="I143" s="24" t="s">
        <v>204</v>
      </c>
      <c r="J143" s="26" t="s">
        <v>1887</v>
      </c>
      <c r="L143" s="26" t="s">
        <v>1891</v>
      </c>
      <c r="M143" s="24">
        <v>3</v>
      </c>
      <c r="O143" s="27" t="s">
        <v>59</v>
      </c>
      <c r="P143" s="27" t="s">
        <v>59</v>
      </c>
      <c r="S143" s="27" t="s">
        <v>59</v>
      </c>
      <c r="AD143" s="27" t="s">
        <v>59</v>
      </c>
      <c r="AF143" s="23" t="s">
        <v>65</v>
      </c>
      <c r="AG143" s="23" t="s">
        <v>75</v>
      </c>
      <c r="AJ143" s="43">
        <v>2012</v>
      </c>
      <c r="AK143" s="30" t="str">
        <f t="shared" si="5"/>
        <v>DSR + BM -ZTW</v>
      </c>
      <c r="AL143" s="27">
        <v>366.4</v>
      </c>
      <c r="AN143" s="30" t="str">
        <f t="shared" si="6"/>
        <v>TPR-ZTW</v>
      </c>
      <c r="AO143" s="27">
        <v>448.5</v>
      </c>
      <c r="AR143" s="27" t="s">
        <v>1081</v>
      </c>
      <c r="AU143" s="26" t="s">
        <v>77</v>
      </c>
      <c r="AV143" s="26" t="s">
        <v>77</v>
      </c>
      <c r="AW143" s="26" t="s">
        <v>77</v>
      </c>
      <c r="AX143" s="26" t="s">
        <v>77</v>
      </c>
      <c r="AY143" s="26" t="s">
        <v>63</v>
      </c>
      <c r="AZ143" s="26" t="s">
        <v>77</v>
      </c>
      <c r="BA143" s="26" t="s">
        <v>63</v>
      </c>
      <c r="BB143" s="26" t="s">
        <v>63</v>
      </c>
      <c r="BC143" s="26" t="s">
        <v>77</v>
      </c>
    </row>
    <row r="144" spans="1:55" ht="11.7">
      <c r="A144" s="20">
        <v>143</v>
      </c>
      <c r="B144" s="21">
        <f>INDEX(Refs!A:A,MATCH($C144,Refs!$I:$I,0))</f>
        <v>6135613</v>
      </c>
      <c r="C144" s="22" t="s">
        <v>1883</v>
      </c>
      <c r="D144" s="21" t="str">
        <f>INDEX(Refs!L:L,MATCH($C144,Refs!$I:$I,0))</f>
        <v>Baghel, J. K.; Bhattacharyya, Ranjan; Das, T. K.; Ghosh, Sourav; Mukherjee, I; Nath, C. P.; Pankaj; Raj, Rishi</v>
      </c>
      <c r="E144" s="21" t="str">
        <f>INDEX(Refs!S:S,MATCH($C144,Refs!$I:$I,0))</f>
        <v>10.1016/j.still.2020.104634</v>
      </c>
      <c r="F144" s="23" t="s">
        <v>69</v>
      </c>
      <c r="G144" s="23" t="s">
        <v>1884</v>
      </c>
      <c r="I144" s="24" t="s">
        <v>204</v>
      </c>
      <c r="J144" s="26" t="s">
        <v>1888</v>
      </c>
      <c r="L144" s="26" t="s">
        <v>1891</v>
      </c>
      <c r="M144" s="24">
        <v>3</v>
      </c>
      <c r="O144" s="27" t="s">
        <v>59</v>
      </c>
      <c r="P144" s="27" t="s">
        <v>59</v>
      </c>
      <c r="AD144" s="27" t="s">
        <v>59</v>
      </c>
      <c r="AF144" s="23" t="s">
        <v>65</v>
      </c>
      <c r="AG144" s="23" t="s">
        <v>75</v>
      </c>
      <c r="AJ144" s="43">
        <v>2012</v>
      </c>
      <c r="AK144" s="30" t="str">
        <f t="shared" si="5"/>
        <v>DSR + BM -ZTW + RR</v>
      </c>
      <c r="AL144" s="27">
        <v>377.9</v>
      </c>
      <c r="AN144" s="30" t="str">
        <f t="shared" si="6"/>
        <v>TPR-ZTW</v>
      </c>
      <c r="AO144" s="27">
        <v>448.5</v>
      </c>
      <c r="AR144" s="27" t="s">
        <v>1081</v>
      </c>
      <c r="AU144" s="26" t="s">
        <v>77</v>
      </c>
      <c r="AV144" s="26" t="s">
        <v>77</v>
      </c>
      <c r="AW144" s="26" t="s">
        <v>77</v>
      </c>
      <c r="AX144" s="26" t="s">
        <v>77</v>
      </c>
      <c r="AY144" s="26" t="s">
        <v>63</v>
      </c>
      <c r="AZ144" s="26" t="s">
        <v>77</v>
      </c>
      <c r="BA144" s="26" t="s">
        <v>63</v>
      </c>
      <c r="BB144" s="26" t="s">
        <v>63</v>
      </c>
      <c r="BC144" s="26" t="s">
        <v>77</v>
      </c>
    </row>
    <row r="145" spans="1:55" ht="11.7">
      <c r="A145" s="20">
        <v>144</v>
      </c>
      <c r="B145" s="21">
        <f>INDEX(Refs!A:A,MATCH($C145,Refs!$I:$I,0))</f>
        <v>6135613</v>
      </c>
      <c r="C145" s="22" t="s">
        <v>1883</v>
      </c>
      <c r="D145" s="21" t="str">
        <f>INDEX(Refs!L:L,MATCH($C145,Refs!$I:$I,0))</f>
        <v>Baghel, J. K.; Bhattacharyya, Ranjan; Das, T. K.; Ghosh, Sourav; Mukherjee, I; Nath, C. P.; Pankaj; Raj, Rishi</v>
      </c>
      <c r="E145" s="21" t="str">
        <f>INDEX(Refs!S:S,MATCH($C145,Refs!$I:$I,0))</f>
        <v>10.1016/j.still.2020.104634</v>
      </c>
      <c r="F145" s="23" t="s">
        <v>69</v>
      </c>
      <c r="G145" s="23" t="s">
        <v>1884</v>
      </c>
      <c r="I145" s="24" t="s">
        <v>204</v>
      </c>
      <c r="J145" s="26" t="s">
        <v>1889</v>
      </c>
      <c r="L145" s="26" t="s">
        <v>1891</v>
      </c>
      <c r="M145" s="24">
        <v>3</v>
      </c>
      <c r="O145" s="27" t="s">
        <v>59</v>
      </c>
      <c r="P145" s="27" t="s">
        <v>59</v>
      </c>
      <c r="T145" s="27" t="s">
        <v>59</v>
      </c>
      <c r="AD145" s="27" t="s">
        <v>59</v>
      </c>
      <c r="AF145" s="23" t="s">
        <v>65</v>
      </c>
      <c r="AG145" s="23" t="s">
        <v>75</v>
      </c>
      <c r="AJ145" s="43">
        <v>2012</v>
      </c>
      <c r="AK145" s="30" t="str">
        <f t="shared" si="5"/>
        <v>DSR + MR -ZTW - ZTMB</v>
      </c>
      <c r="AL145" s="27">
        <v>1005.7</v>
      </c>
      <c r="AN145" s="30" t="str">
        <f t="shared" si="6"/>
        <v>TPR-ZTW</v>
      </c>
      <c r="AO145" s="27">
        <v>448.5</v>
      </c>
      <c r="AR145" s="27" t="s">
        <v>1081</v>
      </c>
      <c r="AU145" s="26" t="s">
        <v>77</v>
      </c>
      <c r="AV145" s="26" t="s">
        <v>77</v>
      </c>
      <c r="AW145" s="26" t="s">
        <v>77</v>
      </c>
      <c r="AX145" s="26" t="s">
        <v>77</v>
      </c>
      <c r="AY145" s="26" t="s">
        <v>63</v>
      </c>
      <c r="AZ145" s="26" t="s">
        <v>77</v>
      </c>
      <c r="BA145" s="26" t="s">
        <v>63</v>
      </c>
      <c r="BB145" s="26" t="s">
        <v>63</v>
      </c>
      <c r="BC145" s="26" t="s">
        <v>77</v>
      </c>
    </row>
    <row r="146" spans="1:55" ht="11.7">
      <c r="A146" s="20">
        <v>145</v>
      </c>
      <c r="B146" s="21">
        <f>INDEX(Refs!A:A,MATCH($C146,Refs!$I:$I,0))</f>
        <v>6135613</v>
      </c>
      <c r="C146" s="22" t="s">
        <v>1883</v>
      </c>
      <c r="D146" s="21" t="str">
        <f>INDEX(Refs!L:L,MATCH($C146,Refs!$I:$I,0))</f>
        <v>Baghel, J. K.; Bhattacharyya, Ranjan; Das, T. K.; Ghosh, Sourav; Mukherjee, I; Nath, C. P.; Pankaj; Raj, Rishi</v>
      </c>
      <c r="E146" s="21" t="str">
        <f>INDEX(Refs!S:S,MATCH($C146,Refs!$I:$I,0))</f>
        <v>10.1016/j.still.2020.104634</v>
      </c>
      <c r="F146" s="23" t="s">
        <v>69</v>
      </c>
      <c r="G146" s="23" t="s">
        <v>1884</v>
      </c>
      <c r="I146" s="24" t="s">
        <v>204</v>
      </c>
      <c r="J146" s="26" t="s">
        <v>1890</v>
      </c>
      <c r="L146" s="26" t="s">
        <v>1891</v>
      </c>
      <c r="M146" s="24">
        <v>3</v>
      </c>
      <c r="O146" s="27" t="s">
        <v>59</v>
      </c>
      <c r="P146" s="27" t="s">
        <v>59</v>
      </c>
      <c r="T146" s="27" t="s">
        <v>59</v>
      </c>
      <c r="AD146" s="27" t="s">
        <v>59</v>
      </c>
      <c r="AF146" s="23" t="s">
        <v>65</v>
      </c>
      <c r="AG146" s="23" t="s">
        <v>75</v>
      </c>
      <c r="AJ146" s="43">
        <v>2012</v>
      </c>
      <c r="AK146" s="30" t="str">
        <f t="shared" si="5"/>
        <v>DSR + MR -ZTW + RR - ZTMB + WR</v>
      </c>
      <c r="AL146" s="27">
        <v>1114.5</v>
      </c>
      <c r="AN146" s="30" t="str">
        <f t="shared" si="6"/>
        <v>TPR-ZTW</v>
      </c>
      <c r="AO146" s="27">
        <v>448.5</v>
      </c>
      <c r="AR146" s="27" t="s">
        <v>1081</v>
      </c>
      <c r="AU146" s="26" t="s">
        <v>77</v>
      </c>
      <c r="AV146" s="26" t="s">
        <v>77</v>
      </c>
      <c r="AW146" s="26" t="s">
        <v>77</v>
      </c>
      <c r="AX146" s="26" t="s">
        <v>77</v>
      </c>
      <c r="AY146" s="26" t="s">
        <v>63</v>
      </c>
      <c r="AZ146" s="26" t="s">
        <v>77</v>
      </c>
      <c r="BA146" s="26" t="s">
        <v>63</v>
      </c>
      <c r="BB146" s="26" t="s">
        <v>63</v>
      </c>
      <c r="BC146" s="26" t="s">
        <v>77</v>
      </c>
    </row>
    <row r="147" spans="1:55" ht="11.7">
      <c r="A147" s="20">
        <v>146</v>
      </c>
      <c r="B147" s="21">
        <f>INDEX(Refs!A:A,MATCH($C147,Refs!$I:$I,0))</f>
        <v>6135613</v>
      </c>
      <c r="C147" s="22" t="s">
        <v>1883</v>
      </c>
      <c r="D147" s="21" t="str">
        <f>INDEX(Refs!L:L,MATCH($C147,Refs!$I:$I,0))</f>
        <v>Baghel, J. K.; Bhattacharyya, Ranjan; Das, T. K.; Ghosh, Sourav; Mukherjee, I; Nath, C. P.; Pankaj; Raj, Rishi</v>
      </c>
      <c r="E147" s="21" t="str">
        <f>INDEX(Refs!S:S,MATCH($C147,Refs!$I:$I,0))</f>
        <v>10.1016/j.still.2020.104634</v>
      </c>
      <c r="F147" s="23" t="s">
        <v>69</v>
      </c>
      <c r="G147" s="23" t="s">
        <v>1884</v>
      </c>
      <c r="I147" s="24" t="s">
        <v>204</v>
      </c>
      <c r="J147" s="26" t="s">
        <v>1886</v>
      </c>
      <c r="L147" s="26" t="s">
        <v>1892</v>
      </c>
      <c r="M147" s="24">
        <v>3</v>
      </c>
      <c r="O147" s="27" t="s">
        <v>59</v>
      </c>
      <c r="AD147" s="27" t="s">
        <v>59</v>
      </c>
      <c r="AF147" s="23" t="s">
        <v>65</v>
      </c>
      <c r="AG147" s="23" t="s">
        <v>75</v>
      </c>
      <c r="AJ147" s="43">
        <v>2012</v>
      </c>
      <c r="AK147" s="30" t="str">
        <f t="shared" si="5"/>
        <v>DSR-ZTW</v>
      </c>
      <c r="AL147" s="27">
        <v>313</v>
      </c>
      <c r="AN147" s="30" t="str">
        <f t="shared" si="6"/>
        <v>TPR-CTW</v>
      </c>
      <c r="AO147" s="27">
        <v>421.8</v>
      </c>
      <c r="AR147" s="27" t="s">
        <v>1081</v>
      </c>
      <c r="AU147" s="26" t="s">
        <v>77</v>
      </c>
      <c r="AV147" s="26" t="s">
        <v>77</v>
      </c>
      <c r="AW147" s="26" t="s">
        <v>77</v>
      </c>
      <c r="AX147" s="26" t="s">
        <v>77</v>
      </c>
      <c r="AY147" s="26" t="s">
        <v>63</v>
      </c>
      <c r="AZ147" s="26" t="s">
        <v>77</v>
      </c>
      <c r="BA147" s="26" t="s">
        <v>63</v>
      </c>
      <c r="BB147" s="26" t="s">
        <v>63</v>
      </c>
      <c r="BC147" s="26" t="s">
        <v>77</v>
      </c>
    </row>
    <row r="148" spans="1:55" ht="11.7">
      <c r="A148" s="20">
        <v>147</v>
      </c>
      <c r="B148" s="21">
        <f>INDEX(Refs!A:A,MATCH($C148,Refs!$I:$I,0))</f>
        <v>6135613</v>
      </c>
      <c r="C148" s="22" t="s">
        <v>1883</v>
      </c>
      <c r="D148" s="21" t="str">
        <f>INDEX(Refs!L:L,MATCH($C148,Refs!$I:$I,0))</f>
        <v>Baghel, J. K.; Bhattacharyya, Ranjan; Das, T. K.; Ghosh, Sourav; Mukherjee, I; Nath, C. P.; Pankaj; Raj, Rishi</v>
      </c>
      <c r="E148" s="21" t="str">
        <f>INDEX(Refs!S:S,MATCH($C148,Refs!$I:$I,0))</f>
        <v>10.1016/j.still.2020.104634</v>
      </c>
      <c r="F148" s="23" t="s">
        <v>69</v>
      </c>
      <c r="G148" s="23" t="s">
        <v>1884</v>
      </c>
      <c r="I148" s="24" t="s">
        <v>204</v>
      </c>
      <c r="J148" s="26" t="s">
        <v>1887</v>
      </c>
      <c r="L148" s="26" t="s">
        <v>1892</v>
      </c>
      <c r="M148" s="24">
        <v>3</v>
      </c>
      <c r="O148" s="27" t="s">
        <v>59</v>
      </c>
      <c r="S148" s="27" t="s">
        <v>59</v>
      </c>
      <c r="AD148" s="27" t="s">
        <v>59</v>
      </c>
      <c r="AF148" s="23" t="s">
        <v>65</v>
      </c>
      <c r="AG148" s="23" t="s">
        <v>75</v>
      </c>
      <c r="AJ148" s="43">
        <v>2012</v>
      </c>
      <c r="AK148" s="30" t="str">
        <f t="shared" si="5"/>
        <v>DSR + BM -ZTW</v>
      </c>
      <c r="AL148" s="27">
        <v>366.4</v>
      </c>
      <c r="AN148" s="30" t="str">
        <f t="shared" si="6"/>
        <v>TPR-CTW</v>
      </c>
      <c r="AO148" s="27">
        <v>421.8</v>
      </c>
      <c r="AR148" s="27" t="s">
        <v>1081</v>
      </c>
      <c r="AU148" s="26" t="s">
        <v>77</v>
      </c>
      <c r="AV148" s="26" t="s">
        <v>77</v>
      </c>
      <c r="AW148" s="26" t="s">
        <v>77</v>
      </c>
      <c r="AX148" s="26" t="s">
        <v>77</v>
      </c>
      <c r="AY148" s="26" t="s">
        <v>63</v>
      </c>
      <c r="AZ148" s="26" t="s">
        <v>77</v>
      </c>
      <c r="BA148" s="26" t="s">
        <v>63</v>
      </c>
      <c r="BB148" s="26" t="s">
        <v>63</v>
      </c>
      <c r="BC148" s="26" t="s">
        <v>77</v>
      </c>
    </row>
    <row r="149" spans="1:55" ht="11.7">
      <c r="A149" s="20">
        <v>148</v>
      </c>
      <c r="B149" s="21">
        <f>INDEX(Refs!A:A,MATCH($C149,Refs!$I:$I,0))</f>
        <v>6135613</v>
      </c>
      <c r="C149" s="22" t="s">
        <v>1883</v>
      </c>
      <c r="D149" s="21" t="str">
        <f>INDEX(Refs!L:L,MATCH($C149,Refs!$I:$I,0))</f>
        <v>Baghel, J. K.; Bhattacharyya, Ranjan; Das, T. K.; Ghosh, Sourav; Mukherjee, I; Nath, C. P.; Pankaj; Raj, Rishi</v>
      </c>
      <c r="E149" s="21" t="str">
        <f>INDEX(Refs!S:S,MATCH($C149,Refs!$I:$I,0))</f>
        <v>10.1016/j.still.2020.104634</v>
      </c>
      <c r="F149" s="23" t="s">
        <v>69</v>
      </c>
      <c r="G149" s="23" t="s">
        <v>1884</v>
      </c>
      <c r="I149" s="24" t="s">
        <v>204</v>
      </c>
      <c r="J149" s="26" t="s">
        <v>1888</v>
      </c>
      <c r="L149" s="26" t="s">
        <v>1892</v>
      </c>
      <c r="M149" s="24">
        <v>3</v>
      </c>
      <c r="O149" s="27" t="s">
        <v>59</v>
      </c>
      <c r="P149" s="27" t="s">
        <v>59</v>
      </c>
      <c r="S149" s="27" t="s">
        <v>59</v>
      </c>
      <c r="AD149" s="27" t="s">
        <v>59</v>
      </c>
      <c r="AF149" s="23" t="s">
        <v>65</v>
      </c>
      <c r="AG149" s="23" t="s">
        <v>75</v>
      </c>
      <c r="AJ149" s="43">
        <v>2012</v>
      </c>
      <c r="AK149" s="30" t="str">
        <f t="shared" si="5"/>
        <v>DSR + BM -ZTW + RR</v>
      </c>
      <c r="AL149" s="27">
        <v>377.9</v>
      </c>
      <c r="AN149" s="30" t="str">
        <f t="shared" si="6"/>
        <v>TPR-CTW</v>
      </c>
      <c r="AO149" s="27">
        <v>421.8</v>
      </c>
      <c r="AR149" s="27" t="s">
        <v>1081</v>
      </c>
      <c r="AU149" s="26" t="s">
        <v>77</v>
      </c>
      <c r="AV149" s="26" t="s">
        <v>77</v>
      </c>
      <c r="AW149" s="26" t="s">
        <v>77</v>
      </c>
      <c r="AX149" s="26" t="s">
        <v>77</v>
      </c>
      <c r="AY149" s="26" t="s">
        <v>63</v>
      </c>
      <c r="AZ149" s="26" t="s">
        <v>77</v>
      </c>
      <c r="BA149" s="26" t="s">
        <v>63</v>
      </c>
      <c r="BB149" s="26" t="s">
        <v>63</v>
      </c>
      <c r="BC149" s="26" t="s">
        <v>77</v>
      </c>
    </row>
    <row r="150" spans="1:55" ht="11.7">
      <c r="A150" s="20">
        <v>149</v>
      </c>
      <c r="B150" s="21">
        <f>INDEX(Refs!A:A,MATCH($C150,Refs!$I:$I,0))</f>
        <v>6135613</v>
      </c>
      <c r="C150" s="22" t="s">
        <v>1883</v>
      </c>
      <c r="D150" s="21" t="str">
        <f>INDEX(Refs!L:L,MATCH($C150,Refs!$I:$I,0))</f>
        <v>Baghel, J. K.; Bhattacharyya, Ranjan; Das, T. K.; Ghosh, Sourav; Mukherjee, I; Nath, C. P.; Pankaj; Raj, Rishi</v>
      </c>
      <c r="E150" s="21" t="str">
        <f>INDEX(Refs!S:S,MATCH($C150,Refs!$I:$I,0))</f>
        <v>10.1016/j.still.2020.104634</v>
      </c>
      <c r="F150" s="23" t="s">
        <v>69</v>
      </c>
      <c r="G150" s="23" t="s">
        <v>1884</v>
      </c>
      <c r="I150" s="24" t="s">
        <v>204</v>
      </c>
      <c r="J150" s="26" t="s">
        <v>1889</v>
      </c>
      <c r="L150" s="26" t="s">
        <v>1892</v>
      </c>
      <c r="M150" s="24">
        <v>3</v>
      </c>
      <c r="O150" s="27" t="s">
        <v>59</v>
      </c>
      <c r="P150" s="27" t="s">
        <v>59</v>
      </c>
      <c r="T150" s="27" t="s">
        <v>59</v>
      </c>
      <c r="AD150" s="27" t="s">
        <v>59</v>
      </c>
      <c r="AF150" s="23" t="s">
        <v>65</v>
      </c>
      <c r="AG150" s="23" t="s">
        <v>75</v>
      </c>
      <c r="AJ150" s="43">
        <v>2012</v>
      </c>
      <c r="AK150" s="30" t="str">
        <f t="shared" si="5"/>
        <v>DSR + MR -ZTW - ZTMB</v>
      </c>
      <c r="AL150" s="27">
        <v>1005.7</v>
      </c>
      <c r="AN150" s="30" t="str">
        <f t="shared" si="6"/>
        <v>TPR-CTW</v>
      </c>
      <c r="AO150" s="27">
        <v>421.8</v>
      </c>
      <c r="AR150" s="27" t="s">
        <v>1081</v>
      </c>
      <c r="AU150" s="26" t="s">
        <v>77</v>
      </c>
      <c r="AV150" s="26" t="s">
        <v>77</v>
      </c>
      <c r="AW150" s="26" t="s">
        <v>77</v>
      </c>
      <c r="AX150" s="26" t="s">
        <v>77</v>
      </c>
      <c r="AY150" s="26" t="s">
        <v>63</v>
      </c>
      <c r="AZ150" s="26" t="s">
        <v>77</v>
      </c>
      <c r="BA150" s="26" t="s">
        <v>63</v>
      </c>
      <c r="BB150" s="26" t="s">
        <v>63</v>
      </c>
      <c r="BC150" s="26" t="s">
        <v>77</v>
      </c>
    </row>
    <row r="151" spans="1:55" ht="11.7">
      <c r="A151" s="20">
        <v>150</v>
      </c>
      <c r="B151" s="21">
        <f>INDEX(Refs!A:A,MATCH($C151,Refs!$I:$I,0))</f>
        <v>6135613</v>
      </c>
      <c r="C151" s="22" t="s">
        <v>1883</v>
      </c>
      <c r="D151" s="21" t="str">
        <f>INDEX(Refs!L:L,MATCH($C151,Refs!$I:$I,0))</f>
        <v>Baghel, J. K.; Bhattacharyya, Ranjan; Das, T. K.; Ghosh, Sourav; Mukherjee, I; Nath, C. P.; Pankaj; Raj, Rishi</v>
      </c>
      <c r="E151" s="21" t="str">
        <f>INDEX(Refs!S:S,MATCH($C151,Refs!$I:$I,0))</f>
        <v>10.1016/j.still.2020.104634</v>
      </c>
      <c r="F151" s="23" t="s">
        <v>69</v>
      </c>
      <c r="G151" s="23" t="s">
        <v>1884</v>
      </c>
      <c r="I151" s="24" t="s">
        <v>204</v>
      </c>
      <c r="J151" s="26" t="s">
        <v>1890</v>
      </c>
      <c r="L151" s="26" t="s">
        <v>1892</v>
      </c>
      <c r="M151" s="24">
        <v>3</v>
      </c>
      <c r="O151" s="27" t="s">
        <v>59</v>
      </c>
      <c r="P151" s="27" t="s">
        <v>59</v>
      </c>
      <c r="T151" s="27" t="s">
        <v>59</v>
      </c>
      <c r="AD151" s="27" t="s">
        <v>59</v>
      </c>
      <c r="AF151" s="23" t="s">
        <v>65</v>
      </c>
      <c r="AG151" s="23" t="s">
        <v>75</v>
      </c>
      <c r="AJ151" s="43">
        <v>2012</v>
      </c>
      <c r="AK151" s="30" t="str">
        <f t="shared" si="5"/>
        <v>DSR + MR -ZTW + RR - ZTMB + WR</v>
      </c>
      <c r="AL151" s="27">
        <v>1114.5</v>
      </c>
      <c r="AN151" s="30" t="str">
        <f t="shared" si="6"/>
        <v>TPR-CTW</v>
      </c>
      <c r="AO151" s="27">
        <v>421.8</v>
      </c>
      <c r="AR151" s="27" t="s">
        <v>1081</v>
      </c>
      <c r="AU151" s="26" t="s">
        <v>77</v>
      </c>
      <c r="AV151" s="26" t="s">
        <v>77</v>
      </c>
      <c r="AW151" s="26" t="s">
        <v>77</v>
      </c>
      <c r="AX151" s="26" t="s">
        <v>77</v>
      </c>
      <c r="AY151" s="26" t="s">
        <v>63</v>
      </c>
      <c r="AZ151" s="26" t="s">
        <v>77</v>
      </c>
      <c r="BA151" s="26" t="s">
        <v>63</v>
      </c>
      <c r="BB151" s="26" t="s">
        <v>63</v>
      </c>
      <c r="BC151" s="26" t="s">
        <v>77</v>
      </c>
    </row>
    <row r="152" spans="1:55" ht="11.7">
      <c r="A152" s="20">
        <v>151</v>
      </c>
      <c r="B152" s="21">
        <f>INDEX(Refs!A:A,MATCH($C152,Refs!$I:$I,0))</f>
        <v>6135613</v>
      </c>
      <c r="C152" s="22" t="s">
        <v>1883</v>
      </c>
      <c r="D152" s="21" t="str">
        <f>INDEX(Refs!L:L,MATCH($C152,Refs!$I:$I,0))</f>
        <v>Baghel, J. K.; Bhattacharyya, Ranjan; Das, T. K.; Ghosh, Sourav; Mukherjee, I; Nath, C. P.; Pankaj; Raj, Rishi</v>
      </c>
      <c r="E152" s="21" t="str">
        <f>INDEX(Refs!S:S,MATCH($C152,Refs!$I:$I,0))</f>
        <v>10.1016/j.still.2020.104634</v>
      </c>
      <c r="F152" s="23" t="s">
        <v>69</v>
      </c>
      <c r="G152" s="23" t="s">
        <v>1884</v>
      </c>
      <c r="I152" s="24" t="s">
        <v>204</v>
      </c>
      <c r="J152" s="26" t="s">
        <v>1885</v>
      </c>
      <c r="L152" s="26" t="s">
        <v>1886</v>
      </c>
      <c r="M152" s="24">
        <v>3</v>
      </c>
      <c r="P152" s="27" t="s">
        <v>59</v>
      </c>
      <c r="AF152" s="23" t="s">
        <v>446</v>
      </c>
      <c r="AG152" s="23" t="s">
        <v>75</v>
      </c>
      <c r="AJ152" s="43">
        <v>2012</v>
      </c>
      <c r="AK152" s="30" t="str">
        <f t="shared" si="5"/>
        <v>DSR-ZTW + RR</v>
      </c>
      <c r="AL152" s="27">
        <v>0.56999999999999995</v>
      </c>
      <c r="AN152" s="30" t="str">
        <f t="shared" si="6"/>
        <v>DSR-ZTW</v>
      </c>
      <c r="AO152" s="27">
        <v>0.52</v>
      </c>
      <c r="AR152" s="27" t="s">
        <v>1081</v>
      </c>
      <c r="AU152" s="26" t="s">
        <v>77</v>
      </c>
      <c r="AV152" s="26" t="s">
        <v>77</v>
      </c>
      <c r="AW152" s="26" t="s">
        <v>77</v>
      </c>
      <c r="AX152" s="26" t="s">
        <v>77</v>
      </c>
      <c r="AY152" s="26" t="s">
        <v>63</v>
      </c>
      <c r="AZ152" s="26" t="s">
        <v>77</v>
      </c>
      <c r="BA152" s="26" t="s">
        <v>63</v>
      </c>
      <c r="BB152" s="26" t="s">
        <v>63</v>
      </c>
      <c r="BC152" s="26" t="s">
        <v>77</v>
      </c>
    </row>
    <row r="153" spans="1:55" ht="11.7">
      <c r="A153" s="20">
        <v>152</v>
      </c>
      <c r="B153" s="21">
        <f>INDEX(Refs!A:A,MATCH($C153,Refs!$I:$I,0))</f>
        <v>6135613</v>
      </c>
      <c r="C153" s="22" t="s">
        <v>1883</v>
      </c>
      <c r="D153" s="21" t="str">
        <f>INDEX(Refs!L:L,MATCH($C153,Refs!$I:$I,0))</f>
        <v>Baghel, J. K.; Bhattacharyya, Ranjan; Das, T. K.; Ghosh, Sourav; Mukherjee, I; Nath, C. P.; Pankaj; Raj, Rishi</v>
      </c>
      <c r="E153" s="21" t="str">
        <f>INDEX(Refs!S:S,MATCH($C153,Refs!$I:$I,0))</f>
        <v>10.1016/j.still.2020.104634</v>
      </c>
      <c r="F153" s="23" t="s">
        <v>69</v>
      </c>
      <c r="G153" s="23" t="s">
        <v>1884</v>
      </c>
      <c r="I153" s="24" t="s">
        <v>204</v>
      </c>
      <c r="J153" s="26" t="s">
        <v>1887</v>
      </c>
      <c r="L153" s="26" t="s">
        <v>1886</v>
      </c>
      <c r="M153" s="24">
        <v>3</v>
      </c>
      <c r="S153" s="27" t="s">
        <v>59</v>
      </c>
      <c r="AF153" s="23" t="s">
        <v>446</v>
      </c>
      <c r="AG153" s="23" t="s">
        <v>75</v>
      </c>
      <c r="AJ153" s="43">
        <v>2012</v>
      </c>
      <c r="AK153" s="30" t="str">
        <f t="shared" si="5"/>
        <v>DSR + BM -ZTW</v>
      </c>
      <c r="AL153" s="27">
        <v>0.59</v>
      </c>
      <c r="AN153" s="30" t="str">
        <f t="shared" si="6"/>
        <v>DSR-ZTW</v>
      </c>
      <c r="AO153" s="27">
        <v>0.52</v>
      </c>
      <c r="AR153" s="27" t="s">
        <v>1081</v>
      </c>
      <c r="AU153" s="26" t="s">
        <v>77</v>
      </c>
      <c r="AV153" s="26" t="s">
        <v>77</v>
      </c>
      <c r="AW153" s="26" t="s">
        <v>77</v>
      </c>
      <c r="AX153" s="26" t="s">
        <v>77</v>
      </c>
      <c r="AY153" s="26" t="s">
        <v>63</v>
      </c>
      <c r="AZ153" s="26" t="s">
        <v>77</v>
      </c>
      <c r="BA153" s="26" t="s">
        <v>63</v>
      </c>
      <c r="BB153" s="26" t="s">
        <v>63</v>
      </c>
      <c r="BC153" s="26" t="s">
        <v>77</v>
      </c>
    </row>
    <row r="154" spans="1:55" ht="11.7">
      <c r="A154" s="20">
        <v>153</v>
      </c>
      <c r="B154" s="21">
        <f>INDEX(Refs!A:A,MATCH($C154,Refs!$I:$I,0))</f>
        <v>6135613</v>
      </c>
      <c r="C154" s="22" t="s">
        <v>1883</v>
      </c>
      <c r="D154" s="21" t="str">
        <f>INDEX(Refs!L:L,MATCH($C154,Refs!$I:$I,0))</f>
        <v>Baghel, J. K.; Bhattacharyya, Ranjan; Das, T. K.; Ghosh, Sourav; Mukherjee, I; Nath, C. P.; Pankaj; Raj, Rishi</v>
      </c>
      <c r="E154" s="21" t="str">
        <f>INDEX(Refs!S:S,MATCH($C154,Refs!$I:$I,0))</f>
        <v>10.1016/j.still.2020.104634</v>
      </c>
      <c r="F154" s="23" t="s">
        <v>69</v>
      </c>
      <c r="G154" s="23" t="s">
        <v>1884</v>
      </c>
      <c r="I154" s="24" t="s">
        <v>204</v>
      </c>
      <c r="J154" s="26" t="s">
        <v>1888</v>
      </c>
      <c r="L154" s="26" t="s">
        <v>1886</v>
      </c>
      <c r="M154" s="24">
        <v>3</v>
      </c>
      <c r="P154" s="27" t="s">
        <v>59</v>
      </c>
      <c r="S154" s="27" t="s">
        <v>59</v>
      </c>
      <c r="AF154" s="23" t="s">
        <v>446</v>
      </c>
      <c r="AG154" s="23" t="s">
        <v>75</v>
      </c>
      <c r="AJ154" s="43">
        <v>2012</v>
      </c>
      <c r="AK154" s="30" t="str">
        <f t="shared" si="5"/>
        <v>DSR + BM -ZTW + RR</v>
      </c>
      <c r="AL154" s="27">
        <v>0.61</v>
      </c>
      <c r="AN154" s="30" t="str">
        <f t="shared" si="6"/>
        <v>DSR-ZTW</v>
      </c>
      <c r="AO154" s="27">
        <v>0.52</v>
      </c>
      <c r="AR154" s="27" t="s">
        <v>1081</v>
      </c>
      <c r="AU154" s="26" t="s">
        <v>77</v>
      </c>
      <c r="AV154" s="26" t="s">
        <v>77</v>
      </c>
      <c r="AW154" s="26" t="s">
        <v>77</v>
      </c>
      <c r="AX154" s="26" t="s">
        <v>77</v>
      </c>
      <c r="AY154" s="26" t="s">
        <v>63</v>
      </c>
      <c r="AZ154" s="26" t="s">
        <v>77</v>
      </c>
      <c r="BA154" s="26" t="s">
        <v>63</v>
      </c>
      <c r="BB154" s="26" t="s">
        <v>63</v>
      </c>
      <c r="BC154" s="26" t="s">
        <v>77</v>
      </c>
    </row>
    <row r="155" spans="1:55" ht="11.7">
      <c r="A155" s="20">
        <v>154</v>
      </c>
      <c r="B155" s="21">
        <f>INDEX(Refs!A:A,MATCH($C155,Refs!$I:$I,0))</f>
        <v>6135613</v>
      </c>
      <c r="C155" s="22" t="s">
        <v>1883</v>
      </c>
      <c r="D155" s="21" t="str">
        <f>INDEX(Refs!L:L,MATCH($C155,Refs!$I:$I,0))</f>
        <v>Baghel, J. K.; Bhattacharyya, Ranjan; Das, T. K.; Ghosh, Sourav; Mukherjee, I; Nath, C. P.; Pankaj; Raj, Rishi</v>
      </c>
      <c r="E155" s="21" t="str">
        <f>INDEX(Refs!S:S,MATCH($C155,Refs!$I:$I,0))</f>
        <v>10.1016/j.still.2020.104634</v>
      </c>
      <c r="F155" s="23" t="s">
        <v>69</v>
      </c>
      <c r="G155" s="23" t="s">
        <v>1884</v>
      </c>
      <c r="I155" s="24" t="s">
        <v>204</v>
      </c>
      <c r="J155" s="26" t="s">
        <v>1888</v>
      </c>
      <c r="L155" s="26" t="s">
        <v>1885</v>
      </c>
      <c r="M155" s="24">
        <v>3</v>
      </c>
      <c r="S155" s="27" t="s">
        <v>59</v>
      </c>
      <c r="AF155" s="23" t="s">
        <v>446</v>
      </c>
      <c r="AG155" s="23" t="s">
        <v>75</v>
      </c>
      <c r="AJ155" s="43">
        <v>2012</v>
      </c>
      <c r="AK155" s="30" t="str">
        <f t="shared" ref="AK155:AK218" si="7">J155</f>
        <v>DSR + BM -ZTW + RR</v>
      </c>
      <c r="AL155" s="27">
        <v>0.61</v>
      </c>
      <c r="AN155" s="30" t="str">
        <f t="shared" si="6"/>
        <v>DSR-ZTW + RR</v>
      </c>
      <c r="AO155" s="27">
        <v>0.56999999999999995</v>
      </c>
      <c r="AR155" s="27" t="s">
        <v>1081</v>
      </c>
      <c r="AU155" s="26" t="s">
        <v>77</v>
      </c>
      <c r="AV155" s="26" t="s">
        <v>77</v>
      </c>
      <c r="AW155" s="26" t="s">
        <v>77</v>
      </c>
      <c r="AX155" s="26" t="s">
        <v>77</v>
      </c>
      <c r="AY155" s="26" t="s">
        <v>63</v>
      </c>
      <c r="AZ155" s="26" t="s">
        <v>77</v>
      </c>
      <c r="BA155" s="26" t="s">
        <v>63</v>
      </c>
      <c r="BB155" s="26" t="s">
        <v>63</v>
      </c>
      <c r="BC155" s="26" t="s">
        <v>77</v>
      </c>
    </row>
    <row r="156" spans="1:55" ht="11.7">
      <c r="A156" s="20">
        <v>155</v>
      </c>
      <c r="B156" s="21">
        <f>INDEX(Refs!A:A,MATCH($C156,Refs!$I:$I,0))</f>
        <v>6135613</v>
      </c>
      <c r="C156" s="22" t="s">
        <v>1883</v>
      </c>
      <c r="D156" s="21" t="str">
        <f>INDEX(Refs!L:L,MATCH($C156,Refs!$I:$I,0))</f>
        <v>Baghel, J. K.; Bhattacharyya, Ranjan; Das, T. K.; Ghosh, Sourav; Mukherjee, I; Nath, C. P.; Pankaj; Raj, Rishi</v>
      </c>
      <c r="E156" s="21" t="str">
        <f>INDEX(Refs!S:S,MATCH($C156,Refs!$I:$I,0))</f>
        <v>10.1016/j.still.2020.104634</v>
      </c>
      <c r="F156" s="23" t="s">
        <v>69</v>
      </c>
      <c r="G156" s="23" t="s">
        <v>1884</v>
      </c>
      <c r="I156" s="24" t="s">
        <v>204</v>
      </c>
      <c r="J156" s="26" t="s">
        <v>1888</v>
      </c>
      <c r="L156" s="26" t="s">
        <v>1887</v>
      </c>
      <c r="M156" s="24">
        <v>3</v>
      </c>
      <c r="P156" s="27" t="s">
        <v>59</v>
      </c>
      <c r="AF156" s="23" t="s">
        <v>446</v>
      </c>
      <c r="AG156" s="23" t="s">
        <v>75</v>
      </c>
      <c r="AJ156" s="43">
        <v>2012</v>
      </c>
      <c r="AK156" s="30" t="str">
        <f t="shared" si="7"/>
        <v>DSR + BM -ZTW + RR</v>
      </c>
      <c r="AL156" s="27">
        <v>0.61</v>
      </c>
      <c r="AN156" s="30" t="str">
        <f t="shared" si="6"/>
        <v>DSR + BM -ZTW</v>
      </c>
      <c r="AO156" s="27">
        <v>0.59</v>
      </c>
      <c r="AR156" s="27" t="s">
        <v>1081</v>
      </c>
      <c r="AU156" s="26" t="s">
        <v>77</v>
      </c>
      <c r="AV156" s="26" t="s">
        <v>77</v>
      </c>
      <c r="AW156" s="26" t="s">
        <v>77</v>
      </c>
      <c r="AX156" s="26" t="s">
        <v>77</v>
      </c>
      <c r="AY156" s="26" t="s">
        <v>63</v>
      </c>
      <c r="AZ156" s="26" t="s">
        <v>77</v>
      </c>
      <c r="BA156" s="26" t="s">
        <v>63</v>
      </c>
      <c r="BB156" s="26" t="s">
        <v>63</v>
      </c>
      <c r="BC156" s="26" t="s">
        <v>77</v>
      </c>
    </row>
    <row r="157" spans="1:55" ht="11.7">
      <c r="A157" s="20">
        <v>156</v>
      </c>
      <c r="B157" s="21">
        <f>INDEX(Refs!A:A,MATCH($C157,Refs!$I:$I,0))</f>
        <v>6135613</v>
      </c>
      <c r="C157" s="22" t="s">
        <v>1883</v>
      </c>
      <c r="D157" s="21" t="str">
        <f>INDEX(Refs!L:L,MATCH($C157,Refs!$I:$I,0))</f>
        <v>Baghel, J. K.; Bhattacharyya, Ranjan; Das, T. K.; Ghosh, Sourav; Mukherjee, I; Nath, C. P.; Pankaj; Raj, Rishi</v>
      </c>
      <c r="E157" s="21" t="str">
        <f>INDEX(Refs!S:S,MATCH($C157,Refs!$I:$I,0))</f>
        <v>10.1016/j.still.2020.104634</v>
      </c>
      <c r="F157" s="23" t="s">
        <v>69</v>
      </c>
      <c r="G157" s="23" t="s">
        <v>1884</v>
      </c>
      <c r="I157" s="24" t="s">
        <v>204</v>
      </c>
      <c r="J157" s="26" t="s">
        <v>1889</v>
      </c>
      <c r="L157" s="26" t="s">
        <v>1886</v>
      </c>
      <c r="M157" s="24">
        <v>3</v>
      </c>
      <c r="P157" s="27" t="s">
        <v>59</v>
      </c>
      <c r="T157" s="27" t="s">
        <v>59</v>
      </c>
      <c r="AF157" s="23" t="s">
        <v>446</v>
      </c>
      <c r="AG157" s="23" t="s">
        <v>75</v>
      </c>
      <c r="AJ157" s="43">
        <v>2012</v>
      </c>
      <c r="AK157" s="30" t="str">
        <f t="shared" si="7"/>
        <v>DSR + MR -ZTW - ZTMB</v>
      </c>
      <c r="AL157" s="27">
        <v>1.2</v>
      </c>
      <c r="AN157" s="30" t="str">
        <f t="shared" si="6"/>
        <v>DSR-ZTW</v>
      </c>
      <c r="AO157" s="27">
        <v>0.52</v>
      </c>
      <c r="AR157" s="27" t="s">
        <v>1081</v>
      </c>
      <c r="AU157" s="26" t="s">
        <v>77</v>
      </c>
      <c r="AV157" s="26" t="s">
        <v>77</v>
      </c>
      <c r="AW157" s="26" t="s">
        <v>77</v>
      </c>
      <c r="AX157" s="26" t="s">
        <v>77</v>
      </c>
      <c r="AY157" s="26" t="s">
        <v>63</v>
      </c>
      <c r="AZ157" s="26" t="s">
        <v>77</v>
      </c>
      <c r="BA157" s="26" t="s">
        <v>63</v>
      </c>
      <c r="BB157" s="26" t="s">
        <v>63</v>
      </c>
      <c r="BC157" s="26" t="s">
        <v>77</v>
      </c>
    </row>
    <row r="158" spans="1:55" ht="11.7">
      <c r="A158" s="20">
        <v>157</v>
      </c>
      <c r="B158" s="21">
        <f>INDEX(Refs!A:A,MATCH($C158,Refs!$I:$I,0))</f>
        <v>6135613</v>
      </c>
      <c r="C158" s="22" t="s">
        <v>1883</v>
      </c>
      <c r="D158" s="21" t="str">
        <f>INDEX(Refs!L:L,MATCH($C158,Refs!$I:$I,0))</f>
        <v>Baghel, J. K.; Bhattacharyya, Ranjan; Das, T. K.; Ghosh, Sourav; Mukherjee, I; Nath, C. P.; Pankaj; Raj, Rishi</v>
      </c>
      <c r="E158" s="21" t="str">
        <f>INDEX(Refs!S:S,MATCH($C158,Refs!$I:$I,0))</f>
        <v>10.1016/j.still.2020.104634</v>
      </c>
      <c r="F158" s="23" t="s">
        <v>69</v>
      </c>
      <c r="G158" s="23" t="s">
        <v>1884</v>
      </c>
      <c r="I158" s="24" t="s">
        <v>204</v>
      </c>
      <c r="J158" s="26" t="s">
        <v>1890</v>
      </c>
      <c r="L158" s="26" t="s">
        <v>1886</v>
      </c>
      <c r="M158" s="24">
        <v>3</v>
      </c>
      <c r="P158" s="27" t="s">
        <v>59</v>
      </c>
      <c r="T158" s="27" t="s">
        <v>59</v>
      </c>
      <c r="AF158" s="23" t="s">
        <v>446</v>
      </c>
      <c r="AG158" s="23" t="s">
        <v>75</v>
      </c>
      <c r="AJ158" s="43">
        <v>2012</v>
      </c>
      <c r="AK158" s="30" t="str">
        <f t="shared" si="7"/>
        <v>DSR + MR -ZTW + RR - ZTMB + WR</v>
      </c>
      <c r="AL158" s="27">
        <v>1.35</v>
      </c>
      <c r="AN158" s="30" t="str">
        <f t="shared" si="6"/>
        <v>DSR-ZTW</v>
      </c>
      <c r="AO158" s="27">
        <v>0.52</v>
      </c>
      <c r="AR158" s="27" t="s">
        <v>1081</v>
      </c>
      <c r="AU158" s="26" t="s">
        <v>77</v>
      </c>
      <c r="AV158" s="26" t="s">
        <v>77</v>
      </c>
      <c r="AW158" s="26" t="s">
        <v>77</v>
      </c>
      <c r="AX158" s="26" t="s">
        <v>77</v>
      </c>
      <c r="AY158" s="26" t="s">
        <v>63</v>
      </c>
      <c r="AZ158" s="26" t="s">
        <v>77</v>
      </c>
      <c r="BA158" s="26" t="s">
        <v>63</v>
      </c>
      <c r="BB158" s="26" t="s">
        <v>63</v>
      </c>
      <c r="BC158" s="26" t="s">
        <v>77</v>
      </c>
    </row>
    <row r="159" spans="1:55" ht="11.7">
      <c r="A159" s="20">
        <v>158</v>
      </c>
      <c r="B159" s="21">
        <f>INDEX(Refs!A:A,MATCH($C159,Refs!$I:$I,0))</f>
        <v>6135613</v>
      </c>
      <c r="C159" s="22" t="s">
        <v>1883</v>
      </c>
      <c r="D159" s="21" t="str">
        <f>INDEX(Refs!L:L,MATCH($C159,Refs!$I:$I,0))</f>
        <v>Baghel, J. K.; Bhattacharyya, Ranjan; Das, T. K.; Ghosh, Sourav; Mukherjee, I; Nath, C. P.; Pankaj; Raj, Rishi</v>
      </c>
      <c r="E159" s="21" t="str">
        <f>INDEX(Refs!S:S,MATCH($C159,Refs!$I:$I,0))</f>
        <v>10.1016/j.still.2020.104634</v>
      </c>
      <c r="F159" s="23" t="s">
        <v>69</v>
      </c>
      <c r="G159" s="23" t="s">
        <v>1884</v>
      </c>
      <c r="I159" s="24" t="s">
        <v>204</v>
      </c>
      <c r="J159" s="26" t="s">
        <v>1886</v>
      </c>
      <c r="L159" s="26" t="s">
        <v>1891</v>
      </c>
      <c r="M159" s="24">
        <v>3</v>
      </c>
      <c r="O159" s="27" t="s">
        <v>59</v>
      </c>
      <c r="S159" s="27" t="s">
        <v>59</v>
      </c>
      <c r="AD159" s="27" t="s">
        <v>59</v>
      </c>
      <c r="AF159" s="23" t="s">
        <v>446</v>
      </c>
      <c r="AG159" s="23" t="s">
        <v>75</v>
      </c>
      <c r="AJ159" s="43">
        <v>2012</v>
      </c>
      <c r="AK159" s="30" t="str">
        <f t="shared" si="7"/>
        <v>DSR-ZTW</v>
      </c>
      <c r="AL159" s="27">
        <v>0.52</v>
      </c>
      <c r="AN159" s="30" t="str">
        <f t="shared" si="6"/>
        <v>TPR-ZTW</v>
      </c>
      <c r="AO159" s="27">
        <v>0.51</v>
      </c>
      <c r="AR159" s="27" t="s">
        <v>1081</v>
      </c>
      <c r="AU159" s="26" t="s">
        <v>77</v>
      </c>
      <c r="AV159" s="26" t="s">
        <v>77</v>
      </c>
      <c r="AW159" s="26" t="s">
        <v>77</v>
      </c>
      <c r="AX159" s="26" t="s">
        <v>77</v>
      </c>
      <c r="AY159" s="26" t="s">
        <v>63</v>
      </c>
      <c r="AZ159" s="26" t="s">
        <v>77</v>
      </c>
      <c r="BA159" s="26" t="s">
        <v>63</v>
      </c>
      <c r="BB159" s="26" t="s">
        <v>63</v>
      </c>
      <c r="BC159" s="26" t="s">
        <v>77</v>
      </c>
    </row>
    <row r="160" spans="1:55" ht="11.7">
      <c r="A160" s="20">
        <v>159</v>
      </c>
      <c r="B160" s="21">
        <f>INDEX(Refs!A:A,MATCH($C160,Refs!$I:$I,0))</f>
        <v>6135613</v>
      </c>
      <c r="C160" s="22" t="s">
        <v>1883</v>
      </c>
      <c r="D160" s="21" t="str">
        <f>INDEX(Refs!L:L,MATCH($C160,Refs!$I:$I,0))</f>
        <v>Baghel, J. K.; Bhattacharyya, Ranjan; Das, T. K.; Ghosh, Sourav; Mukherjee, I; Nath, C. P.; Pankaj; Raj, Rishi</v>
      </c>
      <c r="E160" s="21" t="str">
        <f>INDEX(Refs!S:S,MATCH($C160,Refs!$I:$I,0))</f>
        <v>10.1016/j.still.2020.104634</v>
      </c>
      <c r="F160" s="23" t="s">
        <v>69</v>
      </c>
      <c r="G160" s="23" t="s">
        <v>1884</v>
      </c>
      <c r="I160" s="24" t="s">
        <v>204</v>
      </c>
      <c r="J160" s="26" t="s">
        <v>1887</v>
      </c>
      <c r="L160" s="26" t="s">
        <v>1891</v>
      </c>
      <c r="M160" s="24">
        <v>3</v>
      </c>
      <c r="O160" s="27" t="s">
        <v>59</v>
      </c>
      <c r="P160" s="27" t="s">
        <v>59</v>
      </c>
      <c r="S160" s="27" t="s">
        <v>59</v>
      </c>
      <c r="AD160" s="27" t="s">
        <v>59</v>
      </c>
      <c r="AF160" s="23" t="s">
        <v>446</v>
      </c>
      <c r="AG160" s="23" t="s">
        <v>75</v>
      </c>
      <c r="AJ160" s="43">
        <v>2012</v>
      </c>
      <c r="AK160" s="30" t="str">
        <f t="shared" si="7"/>
        <v>DSR + BM -ZTW</v>
      </c>
      <c r="AL160" s="27">
        <v>0.59</v>
      </c>
      <c r="AN160" s="30" t="str">
        <f t="shared" si="6"/>
        <v>TPR-ZTW</v>
      </c>
      <c r="AO160" s="27">
        <v>0.51</v>
      </c>
      <c r="AR160" s="27" t="s">
        <v>1081</v>
      </c>
      <c r="AU160" s="26" t="s">
        <v>77</v>
      </c>
      <c r="AV160" s="26" t="s">
        <v>77</v>
      </c>
      <c r="AW160" s="26" t="s">
        <v>77</v>
      </c>
      <c r="AX160" s="26" t="s">
        <v>77</v>
      </c>
      <c r="AY160" s="26" t="s">
        <v>63</v>
      </c>
      <c r="AZ160" s="26" t="s">
        <v>77</v>
      </c>
      <c r="BA160" s="26" t="s">
        <v>63</v>
      </c>
      <c r="BB160" s="26" t="s">
        <v>63</v>
      </c>
      <c r="BC160" s="26" t="s">
        <v>77</v>
      </c>
    </row>
    <row r="161" spans="1:55" ht="11.7">
      <c r="A161" s="20">
        <v>160</v>
      </c>
      <c r="B161" s="21">
        <f>INDEX(Refs!A:A,MATCH($C161,Refs!$I:$I,0))</f>
        <v>6135613</v>
      </c>
      <c r="C161" s="22" t="s">
        <v>1883</v>
      </c>
      <c r="D161" s="21" t="str">
        <f>INDEX(Refs!L:L,MATCH($C161,Refs!$I:$I,0))</f>
        <v>Baghel, J. K.; Bhattacharyya, Ranjan; Das, T. K.; Ghosh, Sourav; Mukherjee, I; Nath, C. P.; Pankaj; Raj, Rishi</v>
      </c>
      <c r="E161" s="21" t="str">
        <f>INDEX(Refs!S:S,MATCH($C161,Refs!$I:$I,0))</f>
        <v>10.1016/j.still.2020.104634</v>
      </c>
      <c r="F161" s="23" t="s">
        <v>69</v>
      </c>
      <c r="G161" s="23" t="s">
        <v>1884</v>
      </c>
      <c r="I161" s="24" t="s">
        <v>204</v>
      </c>
      <c r="J161" s="26" t="s">
        <v>1888</v>
      </c>
      <c r="L161" s="26" t="s">
        <v>1891</v>
      </c>
      <c r="M161" s="24">
        <v>3</v>
      </c>
      <c r="O161" s="27" t="s">
        <v>59</v>
      </c>
      <c r="P161" s="27" t="s">
        <v>59</v>
      </c>
      <c r="AD161" s="27" t="s">
        <v>59</v>
      </c>
      <c r="AF161" s="23" t="s">
        <v>446</v>
      </c>
      <c r="AG161" s="23" t="s">
        <v>75</v>
      </c>
      <c r="AJ161" s="43">
        <v>2012</v>
      </c>
      <c r="AK161" s="30" t="str">
        <f t="shared" si="7"/>
        <v>DSR + BM -ZTW + RR</v>
      </c>
      <c r="AL161" s="27">
        <v>0.61</v>
      </c>
      <c r="AN161" s="30" t="str">
        <f t="shared" si="6"/>
        <v>TPR-ZTW</v>
      </c>
      <c r="AO161" s="27">
        <v>0.51</v>
      </c>
      <c r="AR161" s="27" t="s">
        <v>1081</v>
      </c>
      <c r="AU161" s="26" t="s">
        <v>77</v>
      </c>
      <c r="AV161" s="26" t="s">
        <v>77</v>
      </c>
      <c r="AW161" s="26" t="s">
        <v>77</v>
      </c>
      <c r="AX161" s="26" t="s">
        <v>77</v>
      </c>
      <c r="AY161" s="26" t="s">
        <v>63</v>
      </c>
      <c r="AZ161" s="26" t="s">
        <v>77</v>
      </c>
      <c r="BA161" s="26" t="s">
        <v>63</v>
      </c>
      <c r="BB161" s="26" t="s">
        <v>63</v>
      </c>
      <c r="BC161" s="26" t="s">
        <v>77</v>
      </c>
    </row>
    <row r="162" spans="1:55" ht="11.7">
      <c r="A162" s="20">
        <v>161</v>
      </c>
      <c r="B162" s="21">
        <f>INDEX(Refs!A:A,MATCH($C162,Refs!$I:$I,0))</f>
        <v>6135613</v>
      </c>
      <c r="C162" s="22" t="s">
        <v>1883</v>
      </c>
      <c r="D162" s="21" t="str">
        <f>INDEX(Refs!L:L,MATCH($C162,Refs!$I:$I,0))</f>
        <v>Baghel, J. K.; Bhattacharyya, Ranjan; Das, T. K.; Ghosh, Sourav; Mukherjee, I; Nath, C. P.; Pankaj; Raj, Rishi</v>
      </c>
      <c r="E162" s="21" t="str">
        <f>INDEX(Refs!S:S,MATCH($C162,Refs!$I:$I,0))</f>
        <v>10.1016/j.still.2020.104634</v>
      </c>
      <c r="F162" s="23" t="s">
        <v>69</v>
      </c>
      <c r="G162" s="23" t="s">
        <v>1884</v>
      </c>
      <c r="I162" s="24" t="s">
        <v>204</v>
      </c>
      <c r="J162" s="26" t="s">
        <v>1889</v>
      </c>
      <c r="L162" s="26" t="s">
        <v>1891</v>
      </c>
      <c r="M162" s="24">
        <v>3</v>
      </c>
      <c r="O162" s="27" t="s">
        <v>59</v>
      </c>
      <c r="P162" s="27" t="s">
        <v>59</v>
      </c>
      <c r="T162" s="27" t="s">
        <v>59</v>
      </c>
      <c r="AD162" s="27" t="s">
        <v>59</v>
      </c>
      <c r="AF162" s="23" t="s">
        <v>446</v>
      </c>
      <c r="AG162" s="23" t="s">
        <v>75</v>
      </c>
      <c r="AJ162" s="43">
        <v>2012</v>
      </c>
      <c r="AK162" s="30" t="str">
        <f t="shared" si="7"/>
        <v>DSR + MR -ZTW - ZTMB</v>
      </c>
      <c r="AL162" s="27">
        <v>1.2</v>
      </c>
      <c r="AN162" s="30" t="str">
        <f t="shared" ref="AN162:AN225" si="8">L162</f>
        <v>TPR-ZTW</v>
      </c>
      <c r="AO162" s="27">
        <v>0.51</v>
      </c>
      <c r="AR162" s="27" t="s">
        <v>1081</v>
      </c>
      <c r="AU162" s="26" t="s">
        <v>77</v>
      </c>
      <c r="AV162" s="26" t="s">
        <v>77</v>
      </c>
      <c r="AW162" s="26" t="s">
        <v>77</v>
      </c>
      <c r="AX162" s="26" t="s">
        <v>77</v>
      </c>
      <c r="AY162" s="26" t="s">
        <v>63</v>
      </c>
      <c r="AZ162" s="26" t="s">
        <v>77</v>
      </c>
      <c r="BA162" s="26" t="s">
        <v>63</v>
      </c>
      <c r="BB162" s="26" t="s">
        <v>63</v>
      </c>
      <c r="BC162" s="26" t="s">
        <v>77</v>
      </c>
    </row>
    <row r="163" spans="1:55" ht="11.7">
      <c r="A163" s="20">
        <v>162</v>
      </c>
      <c r="B163" s="21">
        <f>INDEX(Refs!A:A,MATCH($C163,Refs!$I:$I,0))</f>
        <v>6135613</v>
      </c>
      <c r="C163" s="22" t="s">
        <v>1883</v>
      </c>
      <c r="D163" s="21" t="str">
        <f>INDEX(Refs!L:L,MATCH($C163,Refs!$I:$I,0))</f>
        <v>Baghel, J. K.; Bhattacharyya, Ranjan; Das, T. K.; Ghosh, Sourav; Mukherjee, I; Nath, C. P.; Pankaj; Raj, Rishi</v>
      </c>
      <c r="E163" s="21" t="str">
        <f>INDEX(Refs!S:S,MATCH($C163,Refs!$I:$I,0))</f>
        <v>10.1016/j.still.2020.104634</v>
      </c>
      <c r="F163" s="23" t="s">
        <v>69</v>
      </c>
      <c r="G163" s="23" t="s">
        <v>1884</v>
      </c>
      <c r="I163" s="24" t="s">
        <v>204</v>
      </c>
      <c r="J163" s="26" t="s">
        <v>1890</v>
      </c>
      <c r="L163" s="26" t="s">
        <v>1891</v>
      </c>
      <c r="M163" s="24">
        <v>3</v>
      </c>
      <c r="O163" s="27" t="s">
        <v>59</v>
      </c>
      <c r="P163" s="27" t="s">
        <v>59</v>
      </c>
      <c r="T163" s="27" t="s">
        <v>59</v>
      </c>
      <c r="AD163" s="27" t="s">
        <v>59</v>
      </c>
      <c r="AF163" s="23" t="s">
        <v>446</v>
      </c>
      <c r="AG163" s="23" t="s">
        <v>75</v>
      </c>
      <c r="AJ163" s="43">
        <v>2012</v>
      </c>
      <c r="AK163" s="30" t="str">
        <f t="shared" si="7"/>
        <v>DSR + MR -ZTW + RR - ZTMB + WR</v>
      </c>
      <c r="AL163" s="27">
        <v>1.35</v>
      </c>
      <c r="AN163" s="30" t="str">
        <f t="shared" si="8"/>
        <v>TPR-ZTW</v>
      </c>
      <c r="AO163" s="27">
        <v>0.51</v>
      </c>
      <c r="AR163" s="27" t="s">
        <v>1081</v>
      </c>
      <c r="AU163" s="26" t="s">
        <v>77</v>
      </c>
      <c r="AV163" s="26" t="s">
        <v>77</v>
      </c>
      <c r="AW163" s="26" t="s">
        <v>77</v>
      </c>
      <c r="AX163" s="26" t="s">
        <v>77</v>
      </c>
      <c r="AY163" s="26" t="s">
        <v>63</v>
      </c>
      <c r="AZ163" s="26" t="s">
        <v>77</v>
      </c>
      <c r="BA163" s="26" t="s">
        <v>63</v>
      </c>
      <c r="BB163" s="26" t="s">
        <v>63</v>
      </c>
      <c r="BC163" s="26" t="s">
        <v>77</v>
      </c>
    </row>
    <row r="164" spans="1:55" ht="11.7">
      <c r="A164" s="20">
        <v>163</v>
      </c>
      <c r="B164" s="21">
        <f>INDEX(Refs!A:A,MATCH($C164,Refs!$I:$I,0))</f>
        <v>6135613</v>
      </c>
      <c r="C164" s="22" t="s">
        <v>1883</v>
      </c>
      <c r="D164" s="21" t="str">
        <f>INDEX(Refs!L:L,MATCH($C164,Refs!$I:$I,0))</f>
        <v>Baghel, J. K.; Bhattacharyya, Ranjan; Das, T. K.; Ghosh, Sourav; Mukherjee, I; Nath, C. P.; Pankaj; Raj, Rishi</v>
      </c>
      <c r="E164" s="21" t="str">
        <f>INDEX(Refs!S:S,MATCH($C164,Refs!$I:$I,0))</f>
        <v>10.1016/j.still.2020.104634</v>
      </c>
      <c r="F164" s="23" t="s">
        <v>69</v>
      </c>
      <c r="G164" s="23" t="s">
        <v>1884</v>
      </c>
      <c r="I164" s="24" t="s">
        <v>204</v>
      </c>
      <c r="J164" s="26" t="s">
        <v>1886</v>
      </c>
      <c r="L164" s="26" t="s">
        <v>1892</v>
      </c>
      <c r="M164" s="24">
        <v>3</v>
      </c>
      <c r="O164" s="27" t="s">
        <v>59</v>
      </c>
      <c r="AD164" s="27" t="s">
        <v>59</v>
      </c>
      <c r="AF164" s="23" t="s">
        <v>446</v>
      </c>
      <c r="AG164" s="23" t="s">
        <v>75</v>
      </c>
      <c r="AJ164" s="43">
        <v>2012</v>
      </c>
      <c r="AK164" s="30" t="str">
        <f t="shared" si="7"/>
        <v>DSR-ZTW</v>
      </c>
      <c r="AL164" s="27">
        <v>0.52</v>
      </c>
      <c r="AN164" s="30" t="str">
        <f t="shared" si="8"/>
        <v>TPR-CTW</v>
      </c>
      <c r="AO164" s="27">
        <v>0.48</v>
      </c>
      <c r="AR164" s="27" t="s">
        <v>1081</v>
      </c>
      <c r="AU164" s="26" t="s">
        <v>77</v>
      </c>
      <c r="AV164" s="26" t="s">
        <v>77</v>
      </c>
      <c r="AW164" s="26" t="s">
        <v>77</v>
      </c>
      <c r="AX164" s="26" t="s">
        <v>77</v>
      </c>
      <c r="AY164" s="26" t="s">
        <v>63</v>
      </c>
      <c r="AZ164" s="26" t="s">
        <v>77</v>
      </c>
      <c r="BA164" s="26" t="s">
        <v>63</v>
      </c>
      <c r="BB164" s="26" t="s">
        <v>63</v>
      </c>
      <c r="BC164" s="26" t="s">
        <v>77</v>
      </c>
    </row>
    <row r="165" spans="1:55" ht="11.7">
      <c r="A165" s="20">
        <v>164</v>
      </c>
      <c r="B165" s="21">
        <f>INDEX(Refs!A:A,MATCH($C165,Refs!$I:$I,0))</f>
        <v>6135613</v>
      </c>
      <c r="C165" s="22" t="s">
        <v>1883</v>
      </c>
      <c r="D165" s="21" t="str">
        <f>INDEX(Refs!L:L,MATCH($C165,Refs!$I:$I,0))</f>
        <v>Baghel, J. K.; Bhattacharyya, Ranjan; Das, T. K.; Ghosh, Sourav; Mukherjee, I; Nath, C. P.; Pankaj; Raj, Rishi</v>
      </c>
      <c r="E165" s="21" t="str">
        <f>INDEX(Refs!S:S,MATCH($C165,Refs!$I:$I,0))</f>
        <v>10.1016/j.still.2020.104634</v>
      </c>
      <c r="F165" s="23" t="s">
        <v>69</v>
      </c>
      <c r="G165" s="23" t="s">
        <v>1884</v>
      </c>
      <c r="I165" s="24" t="s">
        <v>204</v>
      </c>
      <c r="J165" s="26" t="s">
        <v>1887</v>
      </c>
      <c r="L165" s="26" t="s">
        <v>1892</v>
      </c>
      <c r="M165" s="24">
        <v>3</v>
      </c>
      <c r="O165" s="27" t="s">
        <v>59</v>
      </c>
      <c r="S165" s="27" t="s">
        <v>59</v>
      </c>
      <c r="AD165" s="27" t="s">
        <v>59</v>
      </c>
      <c r="AF165" s="23" t="s">
        <v>446</v>
      </c>
      <c r="AG165" s="23" t="s">
        <v>75</v>
      </c>
      <c r="AJ165" s="43">
        <v>2012</v>
      </c>
      <c r="AK165" s="30" t="str">
        <f t="shared" si="7"/>
        <v>DSR + BM -ZTW</v>
      </c>
      <c r="AL165" s="27">
        <v>0.59</v>
      </c>
      <c r="AN165" s="30" t="str">
        <f t="shared" si="8"/>
        <v>TPR-CTW</v>
      </c>
      <c r="AO165" s="27">
        <v>0.48</v>
      </c>
      <c r="AR165" s="27" t="s">
        <v>1081</v>
      </c>
      <c r="AU165" s="26" t="s">
        <v>77</v>
      </c>
      <c r="AV165" s="26" t="s">
        <v>77</v>
      </c>
      <c r="AW165" s="26" t="s">
        <v>77</v>
      </c>
      <c r="AX165" s="26" t="s">
        <v>77</v>
      </c>
      <c r="AY165" s="26" t="s">
        <v>63</v>
      </c>
      <c r="AZ165" s="26" t="s">
        <v>77</v>
      </c>
      <c r="BA165" s="26" t="s">
        <v>63</v>
      </c>
      <c r="BB165" s="26" t="s">
        <v>63</v>
      </c>
      <c r="BC165" s="26" t="s">
        <v>77</v>
      </c>
    </row>
    <row r="166" spans="1:55" ht="11.7">
      <c r="A166" s="20">
        <v>165</v>
      </c>
      <c r="B166" s="21">
        <f>INDEX(Refs!A:A,MATCH($C166,Refs!$I:$I,0))</f>
        <v>6135613</v>
      </c>
      <c r="C166" s="22" t="s">
        <v>1883</v>
      </c>
      <c r="D166" s="21" t="str">
        <f>INDEX(Refs!L:L,MATCH($C166,Refs!$I:$I,0))</f>
        <v>Baghel, J. K.; Bhattacharyya, Ranjan; Das, T. K.; Ghosh, Sourav; Mukherjee, I; Nath, C. P.; Pankaj; Raj, Rishi</v>
      </c>
      <c r="E166" s="21" t="str">
        <f>INDEX(Refs!S:S,MATCH($C166,Refs!$I:$I,0))</f>
        <v>10.1016/j.still.2020.104634</v>
      </c>
      <c r="F166" s="23" t="s">
        <v>69</v>
      </c>
      <c r="G166" s="23" t="s">
        <v>1884</v>
      </c>
      <c r="I166" s="24" t="s">
        <v>204</v>
      </c>
      <c r="J166" s="26" t="s">
        <v>1888</v>
      </c>
      <c r="L166" s="26" t="s">
        <v>1892</v>
      </c>
      <c r="M166" s="24">
        <v>3</v>
      </c>
      <c r="O166" s="27" t="s">
        <v>59</v>
      </c>
      <c r="P166" s="27" t="s">
        <v>59</v>
      </c>
      <c r="S166" s="27" t="s">
        <v>59</v>
      </c>
      <c r="AD166" s="27" t="s">
        <v>59</v>
      </c>
      <c r="AF166" s="23" t="s">
        <v>446</v>
      </c>
      <c r="AG166" s="23" t="s">
        <v>75</v>
      </c>
      <c r="AJ166" s="43">
        <v>2012</v>
      </c>
      <c r="AK166" s="30" t="str">
        <f t="shared" si="7"/>
        <v>DSR + BM -ZTW + RR</v>
      </c>
      <c r="AL166" s="27">
        <v>0.61</v>
      </c>
      <c r="AN166" s="30" t="str">
        <f t="shared" si="8"/>
        <v>TPR-CTW</v>
      </c>
      <c r="AO166" s="27">
        <v>0.48</v>
      </c>
      <c r="AR166" s="27" t="s">
        <v>1081</v>
      </c>
      <c r="AU166" s="26" t="s">
        <v>77</v>
      </c>
      <c r="AV166" s="26" t="s">
        <v>77</v>
      </c>
      <c r="AW166" s="26" t="s">
        <v>77</v>
      </c>
      <c r="AX166" s="26" t="s">
        <v>77</v>
      </c>
      <c r="AY166" s="26" t="s">
        <v>63</v>
      </c>
      <c r="AZ166" s="26" t="s">
        <v>77</v>
      </c>
      <c r="BA166" s="26" t="s">
        <v>63</v>
      </c>
      <c r="BB166" s="26" t="s">
        <v>63</v>
      </c>
      <c r="BC166" s="26" t="s">
        <v>77</v>
      </c>
    </row>
    <row r="167" spans="1:55" ht="11.7">
      <c r="A167" s="20">
        <v>166</v>
      </c>
      <c r="B167" s="21">
        <f>INDEX(Refs!A:A,MATCH($C167,Refs!$I:$I,0))</f>
        <v>6135613</v>
      </c>
      <c r="C167" s="22" t="s">
        <v>1883</v>
      </c>
      <c r="D167" s="21" t="str">
        <f>INDEX(Refs!L:L,MATCH($C167,Refs!$I:$I,0))</f>
        <v>Baghel, J. K.; Bhattacharyya, Ranjan; Das, T. K.; Ghosh, Sourav; Mukherjee, I; Nath, C. P.; Pankaj; Raj, Rishi</v>
      </c>
      <c r="E167" s="21" t="str">
        <f>INDEX(Refs!S:S,MATCH($C167,Refs!$I:$I,0))</f>
        <v>10.1016/j.still.2020.104634</v>
      </c>
      <c r="F167" s="23" t="s">
        <v>69</v>
      </c>
      <c r="G167" s="23" t="s">
        <v>1884</v>
      </c>
      <c r="I167" s="24" t="s">
        <v>204</v>
      </c>
      <c r="J167" s="26" t="s">
        <v>1889</v>
      </c>
      <c r="L167" s="26" t="s">
        <v>1892</v>
      </c>
      <c r="M167" s="24">
        <v>3</v>
      </c>
      <c r="O167" s="27" t="s">
        <v>59</v>
      </c>
      <c r="P167" s="27" t="s">
        <v>59</v>
      </c>
      <c r="T167" s="27" t="s">
        <v>59</v>
      </c>
      <c r="AD167" s="27" t="s">
        <v>59</v>
      </c>
      <c r="AF167" s="23" t="s">
        <v>446</v>
      </c>
      <c r="AG167" s="23" t="s">
        <v>75</v>
      </c>
      <c r="AJ167" s="43">
        <v>2012</v>
      </c>
      <c r="AK167" s="30" t="str">
        <f t="shared" si="7"/>
        <v>DSR + MR -ZTW - ZTMB</v>
      </c>
      <c r="AL167" s="27">
        <v>1.2</v>
      </c>
      <c r="AN167" s="30" t="str">
        <f t="shared" si="8"/>
        <v>TPR-CTW</v>
      </c>
      <c r="AO167" s="27">
        <v>0.48</v>
      </c>
      <c r="AR167" s="27" t="s">
        <v>1081</v>
      </c>
      <c r="AU167" s="26" t="s">
        <v>77</v>
      </c>
      <c r="AV167" s="26" t="s">
        <v>77</v>
      </c>
      <c r="AW167" s="26" t="s">
        <v>77</v>
      </c>
      <c r="AX167" s="26" t="s">
        <v>77</v>
      </c>
      <c r="AY167" s="26" t="s">
        <v>63</v>
      </c>
      <c r="AZ167" s="26" t="s">
        <v>77</v>
      </c>
      <c r="BA167" s="26" t="s">
        <v>63</v>
      </c>
      <c r="BB167" s="26" t="s">
        <v>63</v>
      </c>
      <c r="BC167" s="26" t="s">
        <v>77</v>
      </c>
    </row>
    <row r="168" spans="1:55" ht="11.7">
      <c r="A168" s="20">
        <v>167</v>
      </c>
      <c r="B168" s="21">
        <f>INDEX(Refs!A:A,MATCH($C168,Refs!$I:$I,0))</f>
        <v>6135613</v>
      </c>
      <c r="C168" s="22" t="s">
        <v>1883</v>
      </c>
      <c r="D168" s="21" t="str">
        <f>INDEX(Refs!L:L,MATCH($C168,Refs!$I:$I,0))</f>
        <v>Baghel, J. K.; Bhattacharyya, Ranjan; Das, T. K.; Ghosh, Sourav; Mukherjee, I; Nath, C. P.; Pankaj; Raj, Rishi</v>
      </c>
      <c r="E168" s="21" t="str">
        <f>INDEX(Refs!S:S,MATCH($C168,Refs!$I:$I,0))</f>
        <v>10.1016/j.still.2020.104634</v>
      </c>
      <c r="F168" s="23" t="s">
        <v>69</v>
      </c>
      <c r="G168" s="23" t="s">
        <v>1884</v>
      </c>
      <c r="I168" s="24" t="s">
        <v>204</v>
      </c>
      <c r="J168" s="26" t="s">
        <v>1890</v>
      </c>
      <c r="L168" s="26" t="s">
        <v>1892</v>
      </c>
      <c r="M168" s="24">
        <v>3</v>
      </c>
      <c r="O168" s="27" t="s">
        <v>59</v>
      </c>
      <c r="P168" s="27" t="s">
        <v>59</v>
      </c>
      <c r="T168" s="27" t="s">
        <v>59</v>
      </c>
      <c r="AD168" s="27" t="s">
        <v>59</v>
      </c>
      <c r="AF168" s="23" t="s">
        <v>446</v>
      </c>
      <c r="AG168" s="23" t="s">
        <v>75</v>
      </c>
      <c r="AJ168" s="43">
        <v>2012</v>
      </c>
      <c r="AK168" s="30" t="str">
        <f t="shared" si="7"/>
        <v>DSR + MR -ZTW + RR - ZTMB + WR</v>
      </c>
      <c r="AL168" s="27">
        <v>1.35</v>
      </c>
      <c r="AN168" s="30" t="str">
        <f t="shared" si="8"/>
        <v>TPR-CTW</v>
      </c>
      <c r="AO168" s="27">
        <v>0.48</v>
      </c>
      <c r="AR168" s="27" t="s">
        <v>1081</v>
      </c>
      <c r="AU168" s="26" t="s">
        <v>77</v>
      </c>
      <c r="AV168" s="26" t="s">
        <v>77</v>
      </c>
      <c r="AW168" s="26" t="s">
        <v>77</v>
      </c>
      <c r="AX168" s="26" t="s">
        <v>77</v>
      </c>
      <c r="AY168" s="26" t="s">
        <v>63</v>
      </c>
      <c r="AZ168" s="26" t="s">
        <v>77</v>
      </c>
      <c r="BA168" s="26" t="s">
        <v>63</v>
      </c>
      <c r="BB168" s="26" t="s">
        <v>63</v>
      </c>
      <c r="BC168" s="26" t="s">
        <v>77</v>
      </c>
    </row>
    <row r="169" spans="1:55" ht="11.7">
      <c r="A169" s="20">
        <v>168</v>
      </c>
      <c r="B169" s="21">
        <f>INDEX(Refs!A:A,MATCH($C169,Refs!$I:$I,0))</f>
        <v>6135613</v>
      </c>
      <c r="C169" s="22" t="s">
        <v>1883</v>
      </c>
      <c r="D169" s="21" t="str">
        <f>INDEX(Refs!L:L,MATCH($C169,Refs!$I:$I,0))</f>
        <v>Baghel, J. K.; Bhattacharyya, Ranjan; Das, T. K.; Ghosh, Sourav; Mukherjee, I; Nath, C. P.; Pankaj; Raj, Rishi</v>
      </c>
      <c r="E169" s="21" t="str">
        <f>INDEX(Refs!S:S,MATCH($C169,Refs!$I:$I,0))</f>
        <v>10.1016/j.still.2020.104634</v>
      </c>
      <c r="F169" s="23" t="s">
        <v>69</v>
      </c>
      <c r="G169" s="23" t="s">
        <v>1884</v>
      </c>
      <c r="I169" s="24" t="s">
        <v>204</v>
      </c>
      <c r="J169" s="26" t="s">
        <v>1885</v>
      </c>
      <c r="L169" s="26" t="s">
        <v>1886</v>
      </c>
      <c r="M169" s="24">
        <v>3</v>
      </c>
      <c r="P169" s="27" t="s">
        <v>59</v>
      </c>
      <c r="AF169" s="23" t="s">
        <v>60</v>
      </c>
      <c r="AG169" s="23" t="s">
        <v>75</v>
      </c>
      <c r="AJ169" s="43">
        <v>2013</v>
      </c>
      <c r="AK169" s="30" t="str">
        <f t="shared" si="7"/>
        <v>DSR-ZTW + RR</v>
      </c>
      <c r="AL169" s="27">
        <v>502.2</v>
      </c>
      <c r="AN169" s="30" t="str">
        <f t="shared" si="8"/>
        <v>DSR-ZTW</v>
      </c>
      <c r="AO169" s="27">
        <v>502.2</v>
      </c>
      <c r="AR169" s="27" t="s">
        <v>1081</v>
      </c>
      <c r="AU169" s="26" t="s">
        <v>77</v>
      </c>
      <c r="AV169" s="26" t="s">
        <v>77</v>
      </c>
      <c r="AW169" s="26" t="s">
        <v>77</v>
      </c>
      <c r="AX169" s="26" t="s">
        <v>77</v>
      </c>
      <c r="AY169" s="26" t="s">
        <v>63</v>
      </c>
      <c r="AZ169" s="26" t="s">
        <v>77</v>
      </c>
      <c r="BA169" s="26" t="s">
        <v>63</v>
      </c>
      <c r="BB169" s="26" t="s">
        <v>63</v>
      </c>
      <c r="BC169" s="26" t="s">
        <v>77</v>
      </c>
    </row>
    <row r="170" spans="1:55" ht="11.7">
      <c r="A170" s="20">
        <v>169</v>
      </c>
      <c r="B170" s="21">
        <f>INDEX(Refs!A:A,MATCH($C170,Refs!$I:$I,0))</f>
        <v>6135613</v>
      </c>
      <c r="C170" s="22" t="s">
        <v>1883</v>
      </c>
      <c r="D170" s="21" t="str">
        <f>INDEX(Refs!L:L,MATCH($C170,Refs!$I:$I,0))</f>
        <v>Baghel, J. K.; Bhattacharyya, Ranjan; Das, T. K.; Ghosh, Sourav; Mukherjee, I; Nath, C. P.; Pankaj; Raj, Rishi</v>
      </c>
      <c r="E170" s="21" t="str">
        <f>INDEX(Refs!S:S,MATCH($C170,Refs!$I:$I,0))</f>
        <v>10.1016/j.still.2020.104634</v>
      </c>
      <c r="F170" s="23" t="s">
        <v>69</v>
      </c>
      <c r="G170" s="23" t="s">
        <v>1884</v>
      </c>
      <c r="I170" s="24" t="s">
        <v>204</v>
      </c>
      <c r="J170" s="26" t="s">
        <v>1887</v>
      </c>
      <c r="L170" s="26" t="s">
        <v>1886</v>
      </c>
      <c r="M170" s="24">
        <v>3</v>
      </c>
      <c r="S170" s="27" t="s">
        <v>59</v>
      </c>
      <c r="AF170" s="23" t="s">
        <v>60</v>
      </c>
      <c r="AG170" s="23" t="s">
        <v>75</v>
      </c>
      <c r="AJ170" s="43">
        <v>2013</v>
      </c>
      <c r="AK170" s="30" t="str">
        <f t="shared" si="7"/>
        <v>DSR + BM -ZTW</v>
      </c>
      <c r="AL170" s="27">
        <v>526.20000000000005</v>
      </c>
      <c r="AN170" s="30" t="str">
        <f t="shared" si="8"/>
        <v>DSR-ZTW</v>
      </c>
      <c r="AO170" s="27">
        <v>502.2</v>
      </c>
      <c r="AR170" s="27" t="s">
        <v>1081</v>
      </c>
      <c r="AU170" s="26" t="s">
        <v>77</v>
      </c>
      <c r="AV170" s="26" t="s">
        <v>77</v>
      </c>
      <c r="AW170" s="26" t="s">
        <v>77</v>
      </c>
      <c r="AX170" s="26" t="s">
        <v>77</v>
      </c>
      <c r="AY170" s="26" t="s">
        <v>63</v>
      </c>
      <c r="AZ170" s="26" t="s">
        <v>77</v>
      </c>
      <c r="BA170" s="26" t="s">
        <v>63</v>
      </c>
      <c r="BB170" s="26" t="s">
        <v>63</v>
      </c>
      <c r="BC170" s="26" t="s">
        <v>77</v>
      </c>
    </row>
    <row r="171" spans="1:55" ht="11.7">
      <c r="A171" s="20">
        <v>170</v>
      </c>
      <c r="B171" s="21">
        <f>INDEX(Refs!A:A,MATCH($C171,Refs!$I:$I,0))</f>
        <v>6135613</v>
      </c>
      <c r="C171" s="22" t="s">
        <v>1883</v>
      </c>
      <c r="D171" s="21" t="str">
        <f>INDEX(Refs!L:L,MATCH($C171,Refs!$I:$I,0))</f>
        <v>Baghel, J. K.; Bhattacharyya, Ranjan; Das, T. K.; Ghosh, Sourav; Mukherjee, I; Nath, C. P.; Pankaj; Raj, Rishi</v>
      </c>
      <c r="E171" s="21" t="str">
        <f>INDEX(Refs!S:S,MATCH($C171,Refs!$I:$I,0))</f>
        <v>10.1016/j.still.2020.104634</v>
      </c>
      <c r="F171" s="23" t="s">
        <v>69</v>
      </c>
      <c r="G171" s="23" t="s">
        <v>1884</v>
      </c>
      <c r="I171" s="24" t="s">
        <v>204</v>
      </c>
      <c r="J171" s="26" t="s">
        <v>1888</v>
      </c>
      <c r="L171" s="26" t="s">
        <v>1886</v>
      </c>
      <c r="M171" s="24">
        <v>3</v>
      </c>
      <c r="P171" s="27" t="s">
        <v>59</v>
      </c>
      <c r="S171" s="27" t="s">
        <v>59</v>
      </c>
      <c r="AF171" s="23" t="s">
        <v>60</v>
      </c>
      <c r="AG171" s="23" t="s">
        <v>75</v>
      </c>
      <c r="AJ171" s="43">
        <v>2013</v>
      </c>
      <c r="AK171" s="30" t="str">
        <f t="shared" si="7"/>
        <v>DSR + BM -ZTW + RR</v>
      </c>
      <c r="AL171" s="27">
        <v>526.20000000000005</v>
      </c>
      <c r="AN171" s="30" t="str">
        <f t="shared" si="8"/>
        <v>DSR-ZTW</v>
      </c>
      <c r="AO171" s="27">
        <v>502.2</v>
      </c>
      <c r="AR171" s="27" t="s">
        <v>1081</v>
      </c>
      <c r="AU171" s="26" t="s">
        <v>77</v>
      </c>
      <c r="AV171" s="26" t="s">
        <v>77</v>
      </c>
      <c r="AW171" s="26" t="s">
        <v>77</v>
      </c>
      <c r="AX171" s="26" t="s">
        <v>77</v>
      </c>
      <c r="AY171" s="26" t="s">
        <v>63</v>
      </c>
      <c r="AZ171" s="26" t="s">
        <v>77</v>
      </c>
      <c r="BA171" s="26" t="s">
        <v>63</v>
      </c>
      <c r="BB171" s="26" t="s">
        <v>63</v>
      </c>
      <c r="BC171" s="26" t="s">
        <v>77</v>
      </c>
    </row>
    <row r="172" spans="1:55" ht="11.7">
      <c r="A172" s="20">
        <v>171</v>
      </c>
      <c r="B172" s="21">
        <f>INDEX(Refs!A:A,MATCH($C172,Refs!$I:$I,0))</f>
        <v>6135613</v>
      </c>
      <c r="C172" s="22" t="s">
        <v>1883</v>
      </c>
      <c r="D172" s="21" t="str">
        <f>INDEX(Refs!L:L,MATCH($C172,Refs!$I:$I,0))</f>
        <v>Baghel, J. K.; Bhattacharyya, Ranjan; Das, T. K.; Ghosh, Sourav; Mukherjee, I; Nath, C. P.; Pankaj; Raj, Rishi</v>
      </c>
      <c r="E172" s="21" t="str">
        <f>INDEX(Refs!S:S,MATCH($C172,Refs!$I:$I,0))</f>
        <v>10.1016/j.still.2020.104634</v>
      </c>
      <c r="F172" s="23" t="s">
        <v>69</v>
      </c>
      <c r="G172" s="23" t="s">
        <v>1884</v>
      </c>
      <c r="I172" s="24" t="s">
        <v>204</v>
      </c>
      <c r="J172" s="26" t="s">
        <v>1888</v>
      </c>
      <c r="L172" s="26" t="s">
        <v>1885</v>
      </c>
      <c r="M172" s="24">
        <v>3</v>
      </c>
      <c r="S172" s="27" t="s">
        <v>59</v>
      </c>
      <c r="AF172" s="23" t="s">
        <v>60</v>
      </c>
      <c r="AG172" s="23" t="s">
        <v>75</v>
      </c>
      <c r="AJ172" s="43">
        <v>2013</v>
      </c>
      <c r="AK172" s="30" t="str">
        <f t="shared" si="7"/>
        <v>DSR + BM -ZTW + RR</v>
      </c>
      <c r="AL172" s="27">
        <v>526.20000000000005</v>
      </c>
      <c r="AN172" s="30" t="str">
        <f t="shared" si="8"/>
        <v>DSR-ZTW + RR</v>
      </c>
      <c r="AO172" s="27">
        <v>502.2</v>
      </c>
      <c r="AR172" s="27" t="s">
        <v>1081</v>
      </c>
      <c r="AU172" s="26" t="s">
        <v>77</v>
      </c>
      <c r="AV172" s="26" t="s">
        <v>77</v>
      </c>
      <c r="AW172" s="26" t="s">
        <v>77</v>
      </c>
      <c r="AX172" s="26" t="s">
        <v>77</v>
      </c>
      <c r="AY172" s="26" t="s">
        <v>63</v>
      </c>
      <c r="AZ172" s="26" t="s">
        <v>77</v>
      </c>
      <c r="BA172" s="26" t="s">
        <v>63</v>
      </c>
      <c r="BB172" s="26" t="s">
        <v>63</v>
      </c>
      <c r="BC172" s="26" t="s">
        <v>77</v>
      </c>
    </row>
    <row r="173" spans="1:55" ht="11.7">
      <c r="A173" s="20">
        <v>172</v>
      </c>
      <c r="B173" s="21">
        <f>INDEX(Refs!A:A,MATCH($C173,Refs!$I:$I,0))</f>
        <v>6135613</v>
      </c>
      <c r="C173" s="22" t="s">
        <v>1883</v>
      </c>
      <c r="D173" s="21" t="str">
        <f>INDEX(Refs!L:L,MATCH($C173,Refs!$I:$I,0))</f>
        <v>Baghel, J. K.; Bhattacharyya, Ranjan; Das, T. K.; Ghosh, Sourav; Mukherjee, I; Nath, C. P.; Pankaj; Raj, Rishi</v>
      </c>
      <c r="E173" s="21" t="str">
        <f>INDEX(Refs!S:S,MATCH($C173,Refs!$I:$I,0))</f>
        <v>10.1016/j.still.2020.104634</v>
      </c>
      <c r="F173" s="23" t="s">
        <v>69</v>
      </c>
      <c r="G173" s="23" t="s">
        <v>1884</v>
      </c>
      <c r="I173" s="24" t="s">
        <v>204</v>
      </c>
      <c r="J173" s="26" t="s">
        <v>1888</v>
      </c>
      <c r="L173" s="26" t="s">
        <v>1887</v>
      </c>
      <c r="M173" s="24">
        <v>3</v>
      </c>
      <c r="P173" s="27" t="s">
        <v>59</v>
      </c>
      <c r="AF173" s="23" t="s">
        <v>60</v>
      </c>
      <c r="AG173" s="23" t="s">
        <v>75</v>
      </c>
      <c r="AJ173" s="43">
        <v>2013</v>
      </c>
      <c r="AK173" s="30" t="str">
        <f t="shared" si="7"/>
        <v>DSR + BM -ZTW + RR</v>
      </c>
      <c r="AL173" s="27">
        <v>526.20000000000005</v>
      </c>
      <c r="AN173" s="30" t="str">
        <f t="shared" si="8"/>
        <v>DSR + BM -ZTW</v>
      </c>
      <c r="AO173" s="27">
        <v>526.20000000000005</v>
      </c>
      <c r="AR173" s="27" t="s">
        <v>1081</v>
      </c>
      <c r="AU173" s="26" t="s">
        <v>77</v>
      </c>
      <c r="AV173" s="26" t="s">
        <v>77</v>
      </c>
      <c r="AW173" s="26" t="s">
        <v>77</v>
      </c>
      <c r="AX173" s="26" t="s">
        <v>77</v>
      </c>
      <c r="AY173" s="26" t="s">
        <v>63</v>
      </c>
      <c r="AZ173" s="26" t="s">
        <v>77</v>
      </c>
      <c r="BA173" s="26" t="s">
        <v>63</v>
      </c>
      <c r="BB173" s="26" t="s">
        <v>63</v>
      </c>
      <c r="BC173" s="26" t="s">
        <v>77</v>
      </c>
    </row>
    <row r="174" spans="1:55" ht="11.7">
      <c r="A174" s="20">
        <v>173</v>
      </c>
      <c r="B174" s="21">
        <f>INDEX(Refs!A:A,MATCH($C174,Refs!$I:$I,0))</f>
        <v>6135613</v>
      </c>
      <c r="C174" s="22" t="s">
        <v>1883</v>
      </c>
      <c r="D174" s="21" t="str">
        <f>INDEX(Refs!L:L,MATCH($C174,Refs!$I:$I,0))</f>
        <v>Baghel, J. K.; Bhattacharyya, Ranjan; Das, T. K.; Ghosh, Sourav; Mukherjee, I; Nath, C. P.; Pankaj; Raj, Rishi</v>
      </c>
      <c r="E174" s="21" t="str">
        <f>INDEX(Refs!S:S,MATCH($C174,Refs!$I:$I,0))</f>
        <v>10.1016/j.still.2020.104634</v>
      </c>
      <c r="F174" s="23" t="s">
        <v>69</v>
      </c>
      <c r="G174" s="23" t="s">
        <v>1884</v>
      </c>
      <c r="I174" s="24" t="s">
        <v>204</v>
      </c>
      <c r="J174" s="26" t="s">
        <v>1889</v>
      </c>
      <c r="L174" s="26" t="s">
        <v>1886</v>
      </c>
      <c r="M174" s="24">
        <v>3</v>
      </c>
      <c r="P174" s="27" t="s">
        <v>59</v>
      </c>
      <c r="T174" s="27" t="s">
        <v>59</v>
      </c>
      <c r="AF174" s="23" t="s">
        <v>60</v>
      </c>
      <c r="AG174" s="23" t="s">
        <v>75</v>
      </c>
      <c r="AJ174" s="43">
        <v>2013</v>
      </c>
      <c r="AK174" s="30" t="str">
        <f t="shared" si="7"/>
        <v>DSR + MR -ZTW - ZTMB</v>
      </c>
      <c r="AL174" s="27">
        <v>697.4</v>
      </c>
      <c r="AN174" s="30" t="str">
        <f t="shared" si="8"/>
        <v>DSR-ZTW</v>
      </c>
      <c r="AO174" s="27">
        <v>502.2</v>
      </c>
      <c r="AR174" s="27" t="s">
        <v>1081</v>
      </c>
      <c r="AU174" s="26" t="s">
        <v>77</v>
      </c>
      <c r="AV174" s="26" t="s">
        <v>77</v>
      </c>
      <c r="AW174" s="26" t="s">
        <v>77</v>
      </c>
      <c r="AX174" s="26" t="s">
        <v>77</v>
      </c>
      <c r="AY174" s="26" t="s">
        <v>63</v>
      </c>
      <c r="AZ174" s="26" t="s">
        <v>77</v>
      </c>
      <c r="BA174" s="26" t="s">
        <v>63</v>
      </c>
      <c r="BB174" s="26" t="s">
        <v>63</v>
      </c>
      <c r="BC174" s="26" t="s">
        <v>77</v>
      </c>
    </row>
    <row r="175" spans="1:55" ht="11.7">
      <c r="A175" s="20">
        <v>174</v>
      </c>
      <c r="B175" s="21">
        <f>INDEX(Refs!A:A,MATCH($C175,Refs!$I:$I,0))</f>
        <v>6135613</v>
      </c>
      <c r="C175" s="22" t="s">
        <v>1883</v>
      </c>
      <c r="D175" s="21" t="str">
        <f>INDEX(Refs!L:L,MATCH($C175,Refs!$I:$I,0))</f>
        <v>Baghel, J. K.; Bhattacharyya, Ranjan; Das, T. K.; Ghosh, Sourav; Mukherjee, I; Nath, C. P.; Pankaj; Raj, Rishi</v>
      </c>
      <c r="E175" s="21" t="str">
        <f>INDEX(Refs!S:S,MATCH($C175,Refs!$I:$I,0))</f>
        <v>10.1016/j.still.2020.104634</v>
      </c>
      <c r="F175" s="23" t="s">
        <v>69</v>
      </c>
      <c r="G175" s="23" t="s">
        <v>1884</v>
      </c>
      <c r="I175" s="24" t="s">
        <v>204</v>
      </c>
      <c r="J175" s="26" t="s">
        <v>1890</v>
      </c>
      <c r="L175" s="26" t="s">
        <v>1886</v>
      </c>
      <c r="M175" s="24">
        <v>3</v>
      </c>
      <c r="P175" s="27" t="s">
        <v>59</v>
      </c>
      <c r="T175" s="27" t="s">
        <v>59</v>
      </c>
      <c r="AF175" s="23" t="s">
        <v>60</v>
      </c>
      <c r="AG175" s="23" t="s">
        <v>75</v>
      </c>
      <c r="AJ175" s="43">
        <v>2013</v>
      </c>
      <c r="AK175" s="30" t="str">
        <f t="shared" si="7"/>
        <v>DSR + MR -ZTW + RR - ZTMB + WR</v>
      </c>
      <c r="AL175" s="27">
        <v>697.4</v>
      </c>
      <c r="AN175" s="30" t="str">
        <f t="shared" si="8"/>
        <v>DSR-ZTW</v>
      </c>
      <c r="AO175" s="27">
        <v>502.2</v>
      </c>
      <c r="AR175" s="27" t="s">
        <v>1081</v>
      </c>
      <c r="AU175" s="26" t="s">
        <v>77</v>
      </c>
      <c r="AV175" s="26" t="s">
        <v>77</v>
      </c>
      <c r="AW175" s="26" t="s">
        <v>77</v>
      </c>
      <c r="AX175" s="26" t="s">
        <v>77</v>
      </c>
      <c r="AY175" s="26" t="s">
        <v>63</v>
      </c>
      <c r="AZ175" s="26" t="s">
        <v>77</v>
      </c>
      <c r="BA175" s="26" t="s">
        <v>63</v>
      </c>
      <c r="BB175" s="26" t="s">
        <v>63</v>
      </c>
      <c r="BC175" s="26" t="s">
        <v>77</v>
      </c>
    </row>
    <row r="176" spans="1:55" ht="11.7">
      <c r="A176" s="20">
        <v>175</v>
      </c>
      <c r="B176" s="21">
        <f>INDEX(Refs!A:A,MATCH($C176,Refs!$I:$I,0))</f>
        <v>6135613</v>
      </c>
      <c r="C176" s="22" t="s">
        <v>1883</v>
      </c>
      <c r="D176" s="21" t="str">
        <f>INDEX(Refs!L:L,MATCH($C176,Refs!$I:$I,0))</f>
        <v>Baghel, J. K.; Bhattacharyya, Ranjan; Das, T. K.; Ghosh, Sourav; Mukherjee, I; Nath, C. P.; Pankaj; Raj, Rishi</v>
      </c>
      <c r="E176" s="21" t="str">
        <f>INDEX(Refs!S:S,MATCH($C176,Refs!$I:$I,0))</f>
        <v>10.1016/j.still.2020.104634</v>
      </c>
      <c r="F176" s="23" t="s">
        <v>69</v>
      </c>
      <c r="G176" s="23" t="s">
        <v>1884</v>
      </c>
      <c r="I176" s="24" t="s">
        <v>204</v>
      </c>
      <c r="J176" s="26" t="s">
        <v>1886</v>
      </c>
      <c r="L176" s="26" t="s">
        <v>1891</v>
      </c>
      <c r="M176" s="24">
        <v>3</v>
      </c>
      <c r="O176" s="27" t="s">
        <v>59</v>
      </c>
      <c r="S176" s="27" t="s">
        <v>59</v>
      </c>
      <c r="AD176" s="27" t="s">
        <v>59</v>
      </c>
      <c r="AF176" s="23" t="s">
        <v>60</v>
      </c>
      <c r="AG176" s="23" t="s">
        <v>75</v>
      </c>
      <c r="AJ176" s="43">
        <v>2013</v>
      </c>
      <c r="AK176" s="30" t="str">
        <f t="shared" si="7"/>
        <v>DSR-ZTW</v>
      </c>
      <c r="AL176" s="27">
        <v>502.2</v>
      </c>
      <c r="AN176" s="30" t="str">
        <f t="shared" si="8"/>
        <v>TPR-ZTW</v>
      </c>
      <c r="AO176" s="27">
        <v>740.6</v>
      </c>
      <c r="AR176" s="27" t="s">
        <v>1081</v>
      </c>
      <c r="AU176" s="26" t="s">
        <v>77</v>
      </c>
      <c r="AV176" s="26" t="s">
        <v>77</v>
      </c>
      <c r="AW176" s="26" t="s">
        <v>77</v>
      </c>
      <c r="AX176" s="26" t="s">
        <v>77</v>
      </c>
      <c r="AY176" s="26" t="s">
        <v>63</v>
      </c>
      <c r="AZ176" s="26" t="s">
        <v>77</v>
      </c>
      <c r="BA176" s="26" t="s">
        <v>63</v>
      </c>
      <c r="BB176" s="26" t="s">
        <v>63</v>
      </c>
      <c r="BC176" s="26" t="s">
        <v>77</v>
      </c>
    </row>
    <row r="177" spans="1:55" ht="11.7">
      <c r="A177" s="20">
        <v>176</v>
      </c>
      <c r="B177" s="21">
        <f>INDEX(Refs!A:A,MATCH($C177,Refs!$I:$I,0))</f>
        <v>6135613</v>
      </c>
      <c r="C177" s="22" t="s">
        <v>1883</v>
      </c>
      <c r="D177" s="21" t="str">
        <f>INDEX(Refs!L:L,MATCH($C177,Refs!$I:$I,0))</f>
        <v>Baghel, J. K.; Bhattacharyya, Ranjan; Das, T. K.; Ghosh, Sourav; Mukherjee, I; Nath, C. P.; Pankaj; Raj, Rishi</v>
      </c>
      <c r="E177" s="21" t="str">
        <f>INDEX(Refs!S:S,MATCH($C177,Refs!$I:$I,0))</f>
        <v>10.1016/j.still.2020.104634</v>
      </c>
      <c r="F177" s="23" t="s">
        <v>69</v>
      </c>
      <c r="G177" s="23" t="s">
        <v>1884</v>
      </c>
      <c r="I177" s="24" t="s">
        <v>204</v>
      </c>
      <c r="J177" s="26" t="s">
        <v>1887</v>
      </c>
      <c r="L177" s="26" t="s">
        <v>1891</v>
      </c>
      <c r="M177" s="24">
        <v>3</v>
      </c>
      <c r="O177" s="27" t="s">
        <v>59</v>
      </c>
      <c r="P177" s="27" t="s">
        <v>59</v>
      </c>
      <c r="S177" s="27" t="s">
        <v>59</v>
      </c>
      <c r="AD177" s="27" t="s">
        <v>59</v>
      </c>
      <c r="AF177" s="23" t="s">
        <v>60</v>
      </c>
      <c r="AG177" s="23" t="s">
        <v>75</v>
      </c>
      <c r="AJ177" s="43">
        <v>2013</v>
      </c>
      <c r="AK177" s="30" t="str">
        <f t="shared" si="7"/>
        <v>DSR + BM -ZTW</v>
      </c>
      <c r="AL177" s="27">
        <v>526.20000000000005</v>
      </c>
      <c r="AN177" s="30" t="str">
        <f t="shared" si="8"/>
        <v>TPR-ZTW</v>
      </c>
      <c r="AO177" s="27">
        <v>740.6</v>
      </c>
      <c r="AR177" s="27" t="s">
        <v>1081</v>
      </c>
      <c r="AU177" s="26" t="s">
        <v>77</v>
      </c>
      <c r="AV177" s="26" t="s">
        <v>77</v>
      </c>
      <c r="AW177" s="26" t="s">
        <v>77</v>
      </c>
      <c r="AX177" s="26" t="s">
        <v>77</v>
      </c>
      <c r="AY177" s="26" t="s">
        <v>63</v>
      </c>
      <c r="AZ177" s="26" t="s">
        <v>77</v>
      </c>
      <c r="BA177" s="26" t="s">
        <v>63</v>
      </c>
      <c r="BB177" s="26" t="s">
        <v>63</v>
      </c>
      <c r="BC177" s="26" t="s">
        <v>77</v>
      </c>
    </row>
    <row r="178" spans="1:55" ht="11.7">
      <c r="A178" s="20">
        <v>177</v>
      </c>
      <c r="B178" s="21">
        <f>INDEX(Refs!A:A,MATCH($C178,Refs!$I:$I,0))</f>
        <v>6135613</v>
      </c>
      <c r="C178" s="22" t="s">
        <v>1883</v>
      </c>
      <c r="D178" s="21" t="str">
        <f>INDEX(Refs!L:L,MATCH($C178,Refs!$I:$I,0))</f>
        <v>Baghel, J. K.; Bhattacharyya, Ranjan; Das, T. K.; Ghosh, Sourav; Mukherjee, I; Nath, C. P.; Pankaj; Raj, Rishi</v>
      </c>
      <c r="E178" s="21" t="str">
        <f>INDEX(Refs!S:S,MATCH($C178,Refs!$I:$I,0))</f>
        <v>10.1016/j.still.2020.104634</v>
      </c>
      <c r="F178" s="23" t="s">
        <v>69</v>
      </c>
      <c r="G178" s="23" t="s">
        <v>1884</v>
      </c>
      <c r="I178" s="24" t="s">
        <v>204</v>
      </c>
      <c r="J178" s="26" t="s">
        <v>1888</v>
      </c>
      <c r="L178" s="26" t="s">
        <v>1891</v>
      </c>
      <c r="M178" s="24">
        <v>3</v>
      </c>
      <c r="O178" s="27" t="s">
        <v>59</v>
      </c>
      <c r="P178" s="27" t="s">
        <v>59</v>
      </c>
      <c r="AD178" s="27" t="s">
        <v>59</v>
      </c>
      <c r="AF178" s="23" t="s">
        <v>60</v>
      </c>
      <c r="AG178" s="23" t="s">
        <v>75</v>
      </c>
      <c r="AJ178" s="43">
        <v>2013</v>
      </c>
      <c r="AK178" s="30" t="str">
        <f t="shared" si="7"/>
        <v>DSR + BM -ZTW + RR</v>
      </c>
      <c r="AL178" s="27">
        <v>526.20000000000005</v>
      </c>
      <c r="AN178" s="30" t="str">
        <f t="shared" si="8"/>
        <v>TPR-ZTW</v>
      </c>
      <c r="AO178" s="27">
        <v>740.6</v>
      </c>
      <c r="AR178" s="27" t="s">
        <v>1081</v>
      </c>
      <c r="AU178" s="26" t="s">
        <v>77</v>
      </c>
      <c r="AV178" s="26" t="s">
        <v>77</v>
      </c>
      <c r="AW178" s="26" t="s">
        <v>77</v>
      </c>
      <c r="AX178" s="26" t="s">
        <v>77</v>
      </c>
      <c r="AY178" s="26" t="s">
        <v>63</v>
      </c>
      <c r="AZ178" s="26" t="s">
        <v>77</v>
      </c>
      <c r="BA178" s="26" t="s">
        <v>63</v>
      </c>
      <c r="BB178" s="26" t="s">
        <v>63</v>
      </c>
      <c r="BC178" s="26" t="s">
        <v>77</v>
      </c>
    </row>
    <row r="179" spans="1:55" ht="11.7">
      <c r="A179" s="20">
        <v>178</v>
      </c>
      <c r="B179" s="21">
        <f>INDEX(Refs!A:A,MATCH($C179,Refs!$I:$I,0))</f>
        <v>6135613</v>
      </c>
      <c r="C179" s="22" t="s">
        <v>1883</v>
      </c>
      <c r="D179" s="21" t="str">
        <f>INDEX(Refs!L:L,MATCH($C179,Refs!$I:$I,0))</f>
        <v>Baghel, J. K.; Bhattacharyya, Ranjan; Das, T. K.; Ghosh, Sourav; Mukherjee, I; Nath, C. P.; Pankaj; Raj, Rishi</v>
      </c>
      <c r="E179" s="21" t="str">
        <f>INDEX(Refs!S:S,MATCH($C179,Refs!$I:$I,0))</f>
        <v>10.1016/j.still.2020.104634</v>
      </c>
      <c r="F179" s="23" t="s">
        <v>69</v>
      </c>
      <c r="G179" s="23" t="s">
        <v>1884</v>
      </c>
      <c r="I179" s="24" t="s">
        <v>204</v>
      </c>
      <c r="J179" s="26" t="s">
        <v>1889</v>
      </c>
      <c r="L179" s="26" t="s">
        <v>1891</v>
      </c>
      <c r="M179" s="24">
        <v>3</v>
      </c>
      <c r="O179" s="27" t="s">
        <v>59</v>
      </c>
      <c r="P179" s="27" t="s">
        <v>59</v>
      </c>
      <c r="T179" s="27" t="s">
        <v>59</v>
      </c>
      <c r="AD179" s="27" t="s">
        <v>59</v>
      </c>
      <c r="AF179" s="23" t="s">
        <v>60</v>
      </c>
      <c r="AG179" s="23" t="s">
        <v>75</v>
      </c>
      <c r="AJ179" s="43">
        <v>2013</v>
      </c>
      <c r="AK179" s="30" t="str">
        <f t="shared" si="7"/>
        <v>DSR + MR -ZTW - ZTMB</v>
      </c>
      <c r="AL179" s="27">
        <v>697.4</v>
      </c>
      <c r="AN179" s="30" t="str">
        <f t="shared" si="8"/>
        <v>TPR-ZTW</v>
      </c>
      <c r="AO179" s="27">
        <v>740.6</v>
      </c>
      <c r="AR179" s="27" t="s">
        <v>1081</v>
      </c>
      <c r="AU179" s="26" t="s">
        <v>77</v>
      </c>
      <c r="AV179" s="26" t="s">
        <v>77</v>
      </c>
      <c r="AW179" s="26" t="s">
        <v>77</v>
      </c>
      <c r="AX179" s="26" t="s">
        <v>77</v>
      </c>
      <c r="AY179" s="26" t="s">
        <v>63</v>
      </c>
      <c r="AZ179" s="26" t="s">
        <v>77</v>
      </c>
      <c r="BA179" s="26" t="s">
        <v>63</v>
      </c>
      <c r="BB179" s="26" t="s">
        <v>63</v>
      </c>
      <c r="BC179" s="26" t="s">
        <v>77</v>
      </c>
    </row>
    <row r="180" spans="1:55" ht="11.7">
      <c r="A180" s="20">
        <v>179</v>
      </c>
      <c r="B180" s="21">
        <f>INDEX(Refs!A:A,MATCH($C180,Refs!$I:$I,0))</f>
        <v>6135613</v>
      </c>
      <c r="C180" s="22" t="s">
        <v>1883</v>
      </c>
      <c r="D180" s="21" t="str">
        <f>INDEX(Refs!L:L,MATCH($C180,Refs!$I:$I,0))</f>
        <v>Baghel, J. K.; Bhattacharyya, Ranjan; Das, T. K.; Ghosh, Sourav; Mukherjee, I; Nath, C. P.; Pankaj; Raj, Rishi</v>
      </c>
      <c r="E180" s="21" t="str">
        <f>INDEX(Refs!S:S,MATCH($C180,Refs!$I:$I,0))</f>
        <v>10.1016/j.still.2020.104634</v>
      </c>
      <c r="F180" s="23" t="s">
        <v>69</v>
      </c>
      <c r="G180" s="23" t="s">
        <v>1884</v>
      </c>
      <c r="I180" s="24" t="s">
        <v>204</v>
      </c>
      <c r="J180" s="26" t="s">
        <v>1890</v>
      </c>
      <c r="L180" s="26" t="s">
        <v>1891</v>
      </c>
      <c r="M180" s="24">
        <v>3</v>
      </c>
      <c r="O180" s="27" t="s">
        <v>59</v>
      </c>
      <c r="P180" s="27" t="s">
        <v>59</v>
      </c>
      <c r="T180" s="27" t="s">
        <v>59</v>
      </c>
      <c r="AD180" s="27" t="s">
        <v>59</v>
      </c>
      <c r="AF180" s="23" t="s">
        <v>60</v>
      </c>
      <c r="AG180" s="23" t="s">
        <v>75</v>
      </c>
      <c r="AJ180" s="43">
        <v>2013</v>
      </c>
      <c r="AK180" s="30" t="str">
        <f t="shared" si="7"/>
        <v>DSR + MR -ZTW + RR - ZTMB + WR</v>
      </c>
      <c r="AL180" s="27">
        <v>697.4</v>
      </c>
      <c r="AN180" s="30" t="str">
        <f t="shared" si="8"/>
        <v>TPR-ZTW</v>
      </c>
      <c r="AO180" s="27">
        <v>740.6</v>
      </c>
      <c r="AR180" s="27" t="s">
        <v>1081</v>
      </c>
      <c r="AU180" s="26" t="s">
        <v>77</v>
      </c>
      <c r="AV180" s="26" t="s">
        <v>77</v>
      </c>
      <c r="AW180" s="26" t="s">
        <v>77</v>
      </c>
      <c r="AX180" s="26" t="s">
        <v>77</v>
      </c>
      <c r="AY180" s="26" t="s">
        <v>63</v>
      </c>
      <c r="AZ180" s="26" t="s">
        <v>77</v>
      </c>
      <c r="BA180" s="26" t="s">
        <v>63</v>
      </c>
      <c r="BB180" s="26" t="s">
        <v>63</v>
      </c>
      <c r="BC180" s="26" t="s">
        <v>77</v>
      </c>
    </row>
    <row r="181" spans="1:55" ht="11.7">
      <c r="A181" s="20">
        <v>180</v>
      </c>
      <c r="B181" s="21">
        <f>INDEX(Refs!A:A,MATCH($C181,Refs!$I:$I,0))</f>
        <v>6135613</v>
      </c>
      <c r="C181" s="22" t="s">
        <v>1883</v>
      </c>
      <c r="D181" s="21" t="str">
        <f>INDEX(Refs!L:L,MATCH($C181,Refs!$I:$I,0))</f>
        <v>Baghel, J. K.; Bhattacharyya, Ranjan; Das, T. K.; Ghosh, Sourav; Mukherjee, I; Nath, C. P.; Pankaj; Raj, Rishi</v>
      </c>
      <c r="E181" s="21" t="str">
        <f>INDEX(Refs!S:S,MATCH($C181,Refs!$I:$I,0))</f>
        <v>10.1016/j.still.2020.104634</v>
      </c>
      <c r="F181" s="23" t="s">
        <v>69</v>
      </c>
      <c r="G181" s="23" t="s">
        <v>1884</v>
      </c>
      <c r="I181" s="24" t="s">
        <v>204</v>
      </c>
      <c r="J181" s="26" t="s">
        <v>1886</v>
      </c>
      <c r="L181" s="26" t="s">
        <v>1892</v>
      </c>
      <c r="M181" s="24">
        <v>3</v>
      </c>
      <c r="O181" s="27" t="s">
        <v>59</v>
      </c>
      <c r="AD181" s="27" t="s">
        <v>59</v>
      </c>
      <c r="AF181" s="23" t="s">
        <v>60</v>
      </c>
      <c r="AG181" s="23" t="s">
        <v>75</v>
      </c>
      <c r="AJ181" s="43">
        <v>2013</v>
      </c>
      <c r="AK181" s="30" t="str">
        <f t="shared" si="7"/>
        <v>DSR-ZTW</v>
      </c>
      <c r="AL181" s="27">
        <v>502.2</v>
      </c>
      <c r="AN181" s="30" t="str">
        <f t="shared" si="8"/>
        <v>TPR-CTW</v>
      </c>
      <c r="AO181" s="27">
        <v>740.6</v>
      </c>
      <c r="AR181" s="27" t="s">
        <v>1081</v>
      </c>
      <c r="AU181" s="26" t="s">
        <v>77</v>
      </c>
      <c r="AV181" s="26" t="s">
        <v>77</v>
      </c>
      <c r="AW181" s="26" t="s">
        <v>77</v>
      </c>
      <c r="AX181" s="26" t="s">
        <v>77</v>
      </c>
      <c r="AY181" s="26" t="s">
        <v>63</v>
      </c>
      <c r="AZ181" s="26" t="s">
        <v>77</v>
      </c>
      <c r="BA181" s="26" t="s">
        <v>63</v>
      </c>
      <c r="BB181" s="26" t="s">
        <v>63</v>
      </c>
      <c r="BC181" s="26" t="s">
        <v>77</v>
      </c>
    </row>
    <row r="182" spans="1:55" ht="11.7">
      <c r="A182" s="20">
        <v>181</v>
      </c>
      <c r="B182" s="21">
        <f>INDEX(Refs!A:A,MATCH($C182,Refs!$I:$I,0))</f>
        <v>6135613</v>
      </c>
      <c r="C182" s="22" t="s">
        <v>1883</v>
      </c>
      <c r="D182" s="21" t="str">
        <f>INDEX(Refs!L:L,MATCH($C182,Refs!$I:$I,0))</f>
        <v>Baghel, J. K.; Bhattacharyya, Ranjan; Das, T. K.; Ghosh, Sourav; Mukherjee, I; Nath, C. P.; Pankaj; Raj, Rishi</v>
      </c>
      <c r="E182" s="21" t="str">
        <f>INDEX(Refs!S:S,MATCH($C182,Refs!$I:$I,0))</f>
        <v>10.1016/j.still.2020.104634</v>
      </c>
      <c r="F182" s="23" t="s">
        <v>69</v>
      </c>
      <c r="G182" s="23" t="s">
        <v>1884</v>
      </c>
      <c r="I182" s="24" t="s">
        <v>204</v>
      </c>
      <c r="J182" s="26" t="s">
        <v>1887</v>
      </c>
      <c r="L182" s="26" t="s">
        <v>1892</v>
      </c>
      <c r="M182" s="24">
        <v>3</v>
      </c>
      <c r="O182" s="27" t="s">
        <v>59</v>
      </c>
      <c r="S182" s="27" t="s">
        <v>59</v>
      </c>
      <c r="AD182" s="27" t="s">
        <v>59</v>
      </c>
      <c r="AF182" s="23" t="s">
        <v>60</v>
      </c>
      <c r="AG182" s="23" t="s">
        <v>75</v>
      </c>
      <c r="AJ182" s="43">
        <v>2013</v>
      </c>
      <c r="AK182" s="30" t="str">
        <f t="shared" si="7"/>
        <v>DSR + BM -ZTW</v>
      </c>
      <c r="AL182" s="27">
        <v>526.20000000000005</v>
      </c>
      <c r="AN182" s="30" t="str">
        <f t="shared" si="8"/>
        <v>TPR-CTW</v>
      </c>
      <c r="AO182" s="27">
        <v>740.6</v>
      </c>
      <c r="AR182" s="27" t="s">
        <v>1081</v>
      </c>
      <c r="AU182" s="26" t="s">
        <v>77</v>
      </c>
      <c r="AV182" s="26" t="s">
        <v>77</v>
      </c>
      <c r="AW182" s="26" t="s">
        <v>77</v>
      </c>
      <c r="AX182" s="26" t="s">
        <v>77</v>
      </c>
      <c r="AY182" s="26" t="s">
        <v>63</v>
      </c>
      <c r="AZ182" s="26" t="s">
        <v>77</v>
      </c>
      <c r="BA182" s="26" t="s">
        <v>63</v>
      </c>
      <c r="BB182" s="26" t="s">
        <v>63</v>
      </c>
      <c r="BC182" s="26" t="s">
        <v>77</v>
      </c>
    </row>
    <row r="183" spans="1:55" ht="11.7">
      <c r="A183" s="20">
        <v>182</v>
      </c>
      <c r="B183" s="21">
        <f>INDEX(Refs!A:A,MATCH($C183,Refs!$I:$I,0))</f>
        <v>6135613</v>
      </c>
      <c r="C183" s="22" t="s">
        <v>1883</v>
      </c>
      <c r="D183" s="21" t="str">
        <f>INDEX(Refs!L:L,MATCH($C183,Refs!$I:$I,0))</f>
        <v>Baghel, J. K.; Bhattacharyya, Ranjan; Das, T. K.; Ghosh, Sourav; Mukherjee, I; Nath, C. P.; Pankaj; Raj, Rishi</v>
      </c>
      <c r="E183" s="21" t="str">
        <f>INDEX(Refs!S:S,MATCH($C183,Refs!$I:$I,0))</f>
        <v>10.1016/j.still.2020.104634</v>
      </c>
      <c r="F183" s="23" t="s">
        <v>69</v>
      </c>
      <c r="G183" s="23" t="s">
        <v>1884</v>
      </c>
      <c r="I183" s="24" t="s">
        <v>204</v>
      </c>
      <c r="J183" s="26" t="s">
        <v>1888</v>
      </c>
      <c r="L183" s="26" t="s">
        <v>1892</v>
      </c>
      <c r="M183" s="24">
        <v>3</v>
      </c>
      <c r="O183" s="27" t="s">
        <v>59</v>
      </c>
      <c r="P183" s="27" t="s">
        <v>59</v>
      </c>
      <c r="S183" s="27" t="s">
        <v>59</v>
      </c>
      <c r="AD183" s="27" t="s">
        <v>59</v>
      </c>
      <c r="AF183" s="23" t="s">
        <v>60</v>
      </c>
      <c r="AG183" s="23" t="s">
        <v>75</v>
      </c>
      <c r="AJ183" s="43">
        <v>2013</v>
      </c>
      <c r="AK183" s="30" t="str">
        <f t="shared" si="7"/>
        <v>DSR + BM -ZTW + RR</v>
      </c>
      <c r="AL183" s="27">
        <v>526.20000000000005</v>
      </c>
      <c r="AN183" s="30" t="str">
        <f t="shared" si="8"/>
        <v>TPR-CTW</v>
      </c>
      <c r="AO183" s="27">
        <v>740.6</v>
      </c>
      <c r="AR183" s="27" t="s">
        <v>1081</v>
      </c>
      <c r="AU183" s="26" t="s">
        <v>77</v>
      </c>
      <c r="AV183" s="26" t="s">
        <v>77</v>
      </c>
      <c r="AW183" s="26" t="s">
        <v>77</v>
      </c>
      <c r="AX183" s="26" t="s">
        <v>77</v>
      </c>
      <c r="AY183" s="26" t="s">
        <v>63</v>
      </c>
      <c r="AZ183" s="26" t="s">
        <v>77</v>
      </c>
      <c r="BA183" s="26" t="s">
        <v>63</v>
      </c>
      <c r="BB183" s="26" t="s">
        <v>63</v>
      </c>
      <c r="BC183" s="26" t="s">
        <v>77</v>
      </c>
    </row>
    <row r="184" spans="1:55" ht="11.7">
      <c r="A184" s="20">
        <v>183</v>
      </c>
      <c r="B184" s="21">
        <f>INDEX(Refs!A:A,MATCH($C184,Refs!$I:$I,0))</f>
        <v>6135613</v>
      </c>
      <c r="C184" s="22" t="s">
        <v>1883</v>
      </c>
      <c r="D184" s="21" t="str">
        <f>INDEX(Refs!L:L,MATCH($C184,Refs!$I:$I,0))</f>
        <v>Baghel, J. K.; Bhattacharyya, Ranjan; Das, T. K.; Ghosh, Sourav; Mukherjee, I; Nath, C. P.; Pankaj; Raj, Rishi</v>
      </c>
      <c r="E184" s="21" t="str">
        <f>INDEX(Refs!S:S,MATCH($C184,Refs!$I:$I,0))</f>
        <v>10.1016/j.still.2020.104634</v>
      </c>
      <c r="F184" s="23" t="s">
        <v>69</v>
      </c>
      <c r="G184" s="23" t="s">
        <v>1884</v>
      </c>
      <c r="I184" s="24" t="s">
        <v>204</v>
      </c>
      <c r="J184" s="26" t="s">
        <v>1889</v>
      </c>
      <c r="L184" s="26" t="s">
        <v>1892</v>
      </c>
      <c r="M184" s="24">
        <v>3</v>
      </c>
      <c r="O184" s="27" t="s">
        <v>59</v>
      </c>
      <c r="P184" s="27" t="s">
        <v>59</v>
      </c>
      <c r="T184" s="27" t="s">
        <v>59</v>
      </c>
      <c r="AD184" s="27" t="s">
        <v>59</v>
      </c>
      <c r="AF184" s="23" t="s">
        <v>60</v>
      </c>
      <c r="AG184" s="23" t="s">
        <v>75</v>
      </c>
      <c r="AJ184" s="43">
        <v>2013</v>
      </c>
      <c r="AK184" s="30" t="str">
        <f t="shared" si="7"/>
        <v>DSR + MR -ZTW - ZTMB</v>
      </c>
      <c r="AL184" s="27">
        <v>697.4</v>
      </c>
      <c r="AN184" s="30" t="str">
        <f t="shared" si="8"/>
        <v>TPR-CTW</v>
      </c>
      <c r="AO184" s="27">
        <v>740.6</v>
      </c>
      <c r="AR184" s="27" t="s">
        <v>1081</v>
      </c>
      <c r="AU184" s="26" t="s">
        <v>77</v>
      </c>
      <c r="AV184" s="26" t="s">
        <v>77</v>
      </c>
      <c r="AW184" s="26" t="s">
        <v>77</v>
      </c>
      <c r="AX184" s="26" t="s">
        <v>77</v>
      </c>
      <c r="AY184" s="26" t="s">
        <v>63</v>
      </c>
      <c r="AZ184" s="26" t="s">
        <v>77</v>
      </c>
      <c r="BA184" s="26" t="s">
        <v>63</v>
      </c>
      <c r="BB184" s="26" t="s">
        <v>63</v>
      </c>
      <c r="BC184" s="26" t="s">
        <v>77</v>
      </c>
    </row>
    <row r="185" spans="1:55" ht="11.7">
      <c r="A185" s="20">
        <v>184</v>
      </c>
      <c r="B185" s="21">
        <f>INDEX(Refs!A:A,MATCH($C185,Refs!$I:$I,0))</f>
        <v>6135613</v>
      </c>
      <c r="C185" s="22" t="s">
        <v>1883</v>
      </c>
      <c r="D185" s="21" t="str">
        <f>INDEX(Refs!L:L,MATCH($C185,Refs!$I:$I,0))</f>
        <v>Baghel, J. K.; Bhattacharyya, Ranjan; Das, T. K.; Ghosh, Sourav; Mukherjee, I; Nath, C. P.; Pankaj; Raj, Rishi</v>
      </c>
      <c r="E185" s="21" t="str">
        <f>INDEX(Refs!S:S,MATCH($C185,Refs!$I:$I,0))</f>
        <v>10.1016/j.still.2020.104634</v>
      </c>
      <c r="F185" s="23" t="s">
        <v>69</v>
      </c>
      <c r="G185" s="23" t="s">
        <v>1884</v>
      </c>
      <c r="I185" s="24" t="s">
        <v>204</v>
      </c>
      <c r="J185" s="26" t="s">
        <v>1890</v>
      </c>
      <c r="L185" s="26" t="s">
        <v>1892</v>
      </c>
      <c r="M185" s="24">
        <v>3</v>
      </c>
      <c r="O185" s="27" t="s">
        <v>59</v>
      </c>
      <c r="P185" s="27" t="s">
        <v>59</v>
      </c>
      <c r="T185" s="27" t="s">
        <v>59</v>
      </c>
      <c r="AD185" s="27" t="s">
        <v>59</v>
      </c>
      <c r="AF185" s="23" t="s">
        <v>60</v>
      </c>
      <c r="AG185" s="23" t="s">
        <v>75</v>
      </c>
      <c r="AJ185" s="43">
        <v>2013</v>
      </c>
      <c r="AK185" s="30" t="str">
        <f t="shared" si="7"/>
        <v>DSR + MR -ZTW + RR - ZTMB + WR</v>
      </c>
      <c r="AL185" s="27">
        <v>697.4</v>
      </c>
      <c r="AN185" s="30" t="str">
        <f t="shared" si="8"/>
        <v>TPR-CTW</v>
      </c>
      <c r="AO185" s="27">
        <v>740.6</v>
      </c>
      <c r="AR185" s="27" t="s">
        <v>1081</v>
      </c>
      <c r="AU185" s="26" t="s">
        <v>77</v>
      </c>
      <c r="AV185" s="26" t="s">
        <v>77</v>
      </c>
      <c r="AW185" s="26" t="s">
        <v>77</v>
      </c>
      <c r="AX185" s="26" t="s">
        <v>77</v>
      </c>
      <c r="AY185" s="26" t="s">
        <v>63</v>
      </c>
      <c r="AZ185" s="26" t="s">
        <v>77</v>
      </c>
      <c r="BA185" s="26" t="s">
        <v>63</v>
      </c>
      <c r="BB185" s="26" t="s">
        <v>63</v>
      </c>
      <c r="BC185" s="26" t="s">
        <v>77</v>
      </c>
    </row>
    <row r="186" spans="1:55" ht="11.7">
      <c r="A186" s="20">
        <v>185</v>
      </c>
      <c r="B186" s="21">
        <f>INDEX(Refs!A:A,MATCH($C186,Refs!$I:$I,0))</f>
        <v>6135613</v>
      </c>
      <c r="C186" s="22" t="s">
        <v>1883</v>
      </c>
      <c r="D186" s="21" t="str">
        <f>INDEX(Refs!L:L,MATCH($C186,Refs!$I:$I,0))</f>
        <v>Baghel, J. K.; Bhattacharyya, Ranjan; Das, T. K.; Ghosh, Sourav; Mukherjee, I; Nath, C. P.; Pankaj; Raj, Rishi</v>
      </c>
      <c r="E186" s="21" t="str">
        <f>INDEX(Refs!S:S,MATCH($C186,Refs!$I:$I,0))</f>
        <v>10.1016/j.still.2020.104634</v>
      </c>
      <c r="F186" s="23" t="s">
        <v>69</v>
      </c>
      <c r="G186" s="23" t="s">
        <v>1884</v>
      </c>
      <c r="I186" s="24" t="s">
        <v>204</v>
      </c>
      <c r="J186" s="26" t="s">
        <v>1885</v>
      </c>
      <c r="L186" s="26" t="s">
        <v>1886</v>
      </c>
      <c r="M186" s="24">
        <v>3</v>
      </c>
      <c r="P186" s="27" t="s">
        <v>59</v>
      </c>
      <c r="AF186" s="23" t="s">
        <v>65</v>
      </c>
      <c r="AG186" s="23" t="s">
        <v>75</v>
      </c>
      <c r="AJ186" s="43">
        <v>2013</v>
      </c>
      <c r="AK186" s="30" t="str">
        <f t="shared" si="7"/>
        <v>DSR-ZTW + RR</v>
      </c>
      <c r="AL186" s="27">
        <v>316.7</v>
      </c>
      <c r="AN186" s="30" t="str">
        <f t="shared" si="8"/>
        <v>DSR-ZTW</v>
      </c>
      <c r="AO186" s="27">
        <v>289.5</v>
      </c>
      <c r="AR186" s="27" t="s">
        <v>1081</v>
      </c>
      <c r="AU186" s="26" t="s">
        <v>77</v>
      </c>
      <c r="AV186" s="26" t="s">
        <v>77</v>
      </c>
      <c r="AW186" s="26" t="s">
        <v>77</v>
      </c>
      <c r="AX186" s="26" t="s">
        <v>77</v>
      </c>
      <c r="AY186" s="26" t="s">
        <v>63</v>
      </c>
      <c r="AZ186" s="26" t="s">
        <v>77</v>
      </c>
      <c r="BA186" s="26" t="s">
        <v>63</v>
      </c>
      <c r="BB186" s="26" t="s">
        <v>63</v>
      </c>
      <c r="BC186" s="26" t="s">
        <v>77</v>
      </c>
    </row>
    <row r="187" spans="1:55" ht="11.7">
      <c r="A187" s="20">
        <v>186</v>
      </c>
      <c r="B187" s="21">
        <f>INDEX(Refs!A:A,MATCH($C187,Refs!$I:$I,0))</f>
        <v>6135613</v>
      </c>
      <c r="C187" s="22" t="s">
        <v>1883</v>
      </c>
      <c r="D187" s="21" t="str">
        <f>INDEX(Refs!L:L,MATCH($C187,Refs!$I:$I,0))</f>
        <v>Baghel, J. K.; Bhattacharyya, Ranjan; Das, T. K.; Ghosh, Sourav; Mukherjee, I; Nath, C. P.; Pankaj; Raj, Rishi</v>
      </c>
      <c r="E187" s="21" t="str">
        <f>INDEX(Refs!S:S,MATCH($C187,Refs!$I:$I,0))</f>
        <v>10.1016/j.still.2020.104634</v>
      </c>
      <c r="F187" s="23" t="s">
        <v>69</v>
      </c>
      <c r="G187" s="23" t="s">
        <v>1884</v>
      </c>
      <c r="I187" s="24" t="s">
        <v>204</v>
      </c>
      <c r="J187" s="26" t="s">
        <v>1887</v>
      </c>
      <c r="L187" s="26" t="s">
        <v>1886</v>
      </c>
      <c r="M187" s="24">
        <v>3</v>
      </c>
      <c r="S187" s="27" t="s">
        <v>59</v>
      </c>
      <c r="AF187" s="23" t="s">
        <v>65</v>
      </c>
      <c r="AG187" s="23" t="s">
        <v>75</v>
      </c>
      <c r="AJ187" s="43">
        <v>2013</v>
      </c>
      <c r="AK187" s="30" t="str">
        <f t="shared" si="7"/>
        <v>DSR + BM -ZTW</v>
      </c>
      <c r="AL187" s="27">
        <v>343.9</v>
      </c>
      <c r="AN187" s="30" t="str">
        <f t="shared" si="8"/>
        <v>DSR-ZTW</v>
      </c>
      <c r="AO187" s="27">
        <v>289.5</v>
      </c>
      <c r="AR187" s="27" t="s">
        <v>1081</v>
      </c>
      <c r="AU187" s="26" t="s">
        <v>77</v>
      </c>
      <c r="AV187" s="26" t="s">
        <v>77</v>
      </c>
      <c r="AW187" s="26" t="s">
        <v>77</v>
      </c>
      <c r="AX187" s="26" t="s">
        <v>77</v>
      </c>
      <c r="AY187" s="26" t="s">
        <v>63</v>
      </c>
      <c r="AZ187" s="26" t="s">
        <v>77</v>
      </c>
      <c r="BA187" s="26" t="s">
        <v>63</v>
      </c>
      <c r="BB187" s="26" t="s">
        <v>63</v>
      </c>
      <c r="BC187" s="26" t="s">
        <v>77</v>
      </c>
    </row>
    <row r="188" spans="1:55" ht="11.7">
      <c r="A188" s="20">
        <v>187</v>
      </c>
      <c r="B188" s="21">
        <f>INDEX(Refs!A:A,MATCH($C188,Refs!$I:$I,0))</f>
        <v>6135613</v>
      </c>
      <c r="C188" s="22" t="s">
        <v>1883</v>
      </c>
      <c r="D188" s="21" t="str">
        <f>INDEX(Refs!L:L,MATCH($C188,Refs!$I:$I,0))</f>
        <v>Baghel, J. K.; Bhattacharyya, Ranjan; Das, T. K.; Ghosh, Sourav; Mukherjee, I; Nath, C. P.; Pankaj; Raj, Rishi</v>
      </c>
      <c r="E188" s="21" t="str">
        <f>INDEX(Refs!S:S,MATCH($C188,Refs!$I:$I,0))</f>
        <v>10.1016/j.still.2020.104634</v>
      </c>
      <c r="F188" s="23" t="s">
        <v>69</v>
      </c>
      <c r="G188" s="23" t="s">
        <v>1884</v>
      </c>
      <c r="I188" s="24" t="s">
        <v>204</v>
      </c>
      <c r="J188" s="26" t="s">
        <v>1888</v>
      </c>
      <c r="L188" s="26" t="s">
        <v>1886</v>
      </c>
      <c r="M188" s="24">
        <v>3</v>
      </c>
      <c r="P188" s="27" t="s">
        <v>59</v>
      </c>
      <c r="S188" s="27" t="s">
        <v>59</v>
      </c>
      <c r="AF188" s="23" t="s">
        <v>65</v>
      </c>
      <c r="AG188" s="23" t="s">
        <v>75</v>
      </c>
      <c r="AJ188" s="43">
        <v>2013</v>
      </c>
      <c r="AK188" s="30" t="str">
        <f t="shared" si="7"/>
        <v>DSR + BM -ZTW + RR</v>
      </c>
      <c r="AL188" s="27">
        <v>358.3</v>
      </c>
      <c r="AN188" s="30" t="str">
        <f t="shared" si="8"/>
        <v>DSR-ZTW</v>
      </c>
      <c r="AO188" s="27">
        <v>289.5</v>
      </c>
      <c r="AR188" s="27" t="s">
        <v>1081</v>
      </c>
      <c r="AU188" s="26" t="s">
        <v>77</v>
      </c>
      <c r="AV188" s="26" t="s">
        <v>77</v>
      </c>
      <c r="AW188" s="26" t="s">
        <v>77</v>
      </c>
      <c r="AX188" s="26" t="s">
        <v>77</v>
      </c>
      <c r="AY188" s="26" t="s">
        <v>63</v>
      </c>
      <c r="AZ188" s="26" t="s">
        <v>77</v>
      </c>
      <c r="BA188" s="26" t="s">
        <v>63</v>
      </c>
      <c r="BB188" s="26" t="s">
        <v>63</v>
      </c>
      <c r="BC188" s="26" t="s">
        <v>77</v>
      </c>
    </row>
    <row r="189" spans="1:55" ht="11.7">
      <c r="A189" s="20">
        <v>188</v>
      </c>
      <c r="B189" s="21">
        <f>INDEX(Refs!A:A,MATCH($C189,Refs!$I:$I,0))</f>
        <v>6135613</v>
      </c>
      <c r="C189" s="22" t="s">
        <v>1883</v>
      </c>
      <c r="D189" s="21" t="str">
        <f>INDEX(Refs!L:L,MATCH($C189,Refs!$I:$I,0))</f>
        <v>Baghel, J. K.; Bhattacharyya, Ranjan; Das, T. K.; Ghosh, Sourav; Mukherjee, I; Nath, C. P.; Pankaj; Raj, Rishi</v>
      </c>
      <c r="E189" s="21" t="str">
        <f>INDEX(Refs!S:S,MATCH($C189,Refs!$I:$I,0))</f>
        <v>10.1016/j.still.2020.104634</v>
      </c>
      <c r="F189" s="23" t="s">
        <v>69</v>
      </c>
      <c r="G189" s="23" t="s">
        <v>1884</v>
      </c>
      <c r="I189" s="24" t="s">
        <v>204</v>
      </c>
      <c r="J189" s="26" t="s">
        <v>1888</v>
      </c>
      <c r="L189" s="26" t="s">
        <v>1885</v>
      </c>
      <c r="M189" s="24">
        <v>3</v>
      </c>
      <c r="S189" s="27" t="s">
        <v>59</v>
      </c>
      <c r="AF189" s="23" t="s">
        <v>65</v>
      </c>
      <c r="AG189" s="23" t="s">
        <v>75</v>
      </c>
      <c r="AJ189" s="43">
        <v>2013</v>
      </c>
      <c r="AK189" s="30" t="str">
        <f t="shared" si="7"/>
        <v>DSR + BM -ZTW + RR</v>
      </c>
      <c r="AL189" s="27">
        <v>358.3</v>
      </c>
      <c r="AN189" s="30" t="str">
        <f t="shared" si="8"/>
        <v>DSR-ZTW + RR</v>
      </c>
      <c r="AO189" s="27">
        <v>316.7</v>
      </c>
      <c r="AR189" s="27" t="s">
        <v>1081</v>
      </c>
      <c r="AU189" s="26" t="s">
        <v>77</v>
      </c>
      <c r="AV189" s="26" t="s">
        <v>77</v>
      </c>
      <c r="AW189" s="26" t="s">
        <v>77</v>
      </c>
      <c r="AX189" s="26" t="s">
        <v>77</v>
      </c>
      <c r="AY189" s="26" t="s">
        <v>63</v>
      </c>
      <c r="AZ189" s="26" t="s">
        <v>77</v>
      </c>
      <c r="BA189" s="26" t="s">
        <v>63</v>
      </c>
      <c r="BB189" s="26" t="s">
        <v>63</v>
      </c>
      <c r="BC189" s="26" t="s">
        <v>77</v>
      </c>
    </row>
    <row r="190" spans="1:55" ht="11.7">
      <c r="A190" s="20">
        <v>189</v>
      </c>
      <c r="B190" s="21">
        <f>INDEX(Refs!A:A,MATCH($C190,Refs!$I:$I,0))</f>
        <v>6135613</v>
      </c>
      <c r="C190" s="22" t="s">
        <v>1883</v>
      </c>
      <c r="D190" s="21" t="str">
        <f>INDEX(Refs!L:L,MATCH($C190,Refs!$I:$I,0))</f>
        <v>Baghel, J. K.; Bhattacharyya, Ranjan; Das, T. K.; Ghosh, Sourav; Mukherjee, I; Nath, C. P.; Pankaj; Raj, Rishi</v>
      </c>
      <c r="E190" s="21" t="str">
        <f>INDEX(Refs!S:S,MATCH($C190,Refs!$I:$I,0))</f>
        <v>10.1016/j.still.2020.104634</v>
      </c>
      <c r="F190" s="23" t="s">
        <v>69</v>
      </c>
      <c r="G190" s="23" t="s">
        <v>1884</v>
      </c>
      <c r="I190" s="24" t="s">
        <v>204</v>
      </c>
      <c r="J190" s="26" t="s">
        <v>1888</v>
      </c>
      <c r="L190" s="26" t="s">
        <v>1887</v>
      </c>
      <c r="M190" s="24">
        <v>3</v>
      </c>
      <c r="P190" s="27" t="s">
        <v>59</v>
      </c>
      <c r="AF190" s="23" t="s">
        <v>65</v>
      </c>
      <c r="AG190" s="23" t="s">
        <v>75</v>
      </c>
      <c r="AJ190" s="43">
        <v>2013</v>
      </c>
      <c r="AK190" s="30" t="str">
        <f t="shared" si="7"/>
        <v>DSR + BM -ZTW + RR</v>
      </c>
      <c r="AL190" s="27">
        <v>358.3</v>
      </c>
      <c r="AN190" s="30" t="str">
        <f t="shared" si="8"/>
        <v>DSR + BM -ZTW</v>
      </c>
      <c r="AO190" s="27">
        <v>343.9</v>
      </c>
      <c r="AR190" s="27" t="s">
        <v>1081</v>
      </c>
      <c r="AU190" s="26" t="s">
        <v>77</v>
      </c>
      <c r="AV190" s="26" t="s">
        <v>77</v>
      </c>
      <c r="AW190" s="26" t="s">
        <v>77</v>
      </c>
      <c r="AX190" s="26" t="s">
        <v>77</v>
      </c>
      <c r="AY190" s="26" t="s">
        <v>63</v>
      </c>
      <c r="AZ190" s="26" t="s">
        <v>77</v>
      </c>
      <c r="BA190" s="26" t="s">
        <v>63</v>
      </c>
      <c r="BB190" s="26" t="s">
        <v>63</v>
      </c>
      <c r="BC190" s="26" t="s">
        <v>77</v>
      </c>
    </row>
    <row r="191" spans="1:55" ht="11.7">
      <c r="A191" s="20">
        <v>190</v>
      </c>
      <c r="B191" s="21">
        <f>INDEX(Refs!A:A,MATCH($C191,Refs!$I:$I,0))</f>
        <v>6135613</v>
      </c>
      <c r="C191" s="22" t="s">
        <v>1883</v>
      </c>
      <c r="D191" s="21" t="str">
        <f>INDEX(Refs!L:L,MATCH($C191,Refs!$I:$I,0))</f>
        <v>Baghel, J. K.; Bhattacharyya, Ranjan; Das, T. K.; Ghosh, Sourav; Mukherjee, I; Nath, C. P.; Pankaj; Raj, Rishi</v>
      </c>
      <c r="E191" s="21" t="str">
        <f>INDEX(Refs!S:S,MATCH($C191,Refs!$I:$I,0))</f>
        <v>10.1016/j.still.2020.104634</v>
      </c>
      <c r="F191" s="23" t="s">
        <v>69</v>
      </c>
      <c r="G191" s="23" t="s">
        <v>1884</v>
      </c>
      <c r="I191" s="24" t="s">
        <v>204</v>
      </c>
      <c r="J191" s="26" t="s">
        <v>1889</v>
      </c>
      <c r="L191" s="26" t="s">
        <v>1886</v>
      </c>
      <c r="M191" s="24">
        <v>3</v>
      </c>
      <c r="P191" s="27" t="s">
        <v>59</v>
      </c>
      <c r="T191" s="27" t="s">
        <v>59</v>
      </c>
      <c r="AF191" s="23" t="s">
        <v>65</v>
      </c>
      <c r="AG191" s="23" t="s">
        <v>75</v>
      </c>
      <c r="AJ191" s="43">
        <v>2013</v>
      </c>
      <c r="AK191" s="30" t="str">
        <f t="shared" si="7"/>
        <v>DSR + MR -ZTW - ZTMB</v>
      </c>
      <c r="AL191" s="27">
        <v>1183.7</v>
      </c>
      <c r="AN191" s="30" t="str">
        <f t="shared" si="8"/>
        <v>DSR-ZTW</v>
      </c>
      <c r="AO191" s="27">
        <v>289.5</v>
      </c>
      <c r="AR191" s="27" t="s">
        <v>1081</v>
      </c>
      <c r="AU191" s="26" t="s">
        <v>77</v>
      </c>
      <c r="AV191" s="26" t="s">
        <v>77</v>
      </c>
      <c r="AW191" s="26" t="s">
        <v>77</v>
      </c>
      <c r="AX191" s="26" t="s">
        <v>77</v>
      </c>
      <c r="AY191" s="26" t="s">
        <v>63</v>
      </c>
      <c r="AZ191" s="26" t="s">
        <v>77</v>
      </c>
      <c r="BA191" s="26" t="s">
        <v>63</v>
      </c>
      <c r="BB191" s="26" t="s">
        <v>63</v>
      </c>
      <c r="BC191" s="26" t="s">
        <v>77</v>
      </c>
    </row>
    <row r="192" spans="1:55" ht="11.7">
      <c r="A192" s="20">
        <v>191</v>
      </c>
      <c r="B192" s="21">
        <f>INDEX(Refs!A:A,MATCH($C192,Refs!$I:$I,0))</f>
        <v>6135613</v>
      </c>
      <c r="C192" s="22" t="s">
        <v>1883</v>
      </c>
      <c r="D192" s="21" t="str">
        <f>INDEX(Refs!L:L,MATCH($C192,Refs!$I:$I,0))</f>
        <v>Baghel, J. K.; Bhattacharyya, Ranjan; Das, T. K.; Ghosh, Sourav; Mukherjee, I; Nath, C. P.; Pankaj; Raj, Rishi</v>
      </c>
      <c r="E192" s="21" t="str">
        <f>INDEX(Refs!S:S,MATCH($C192,Refs!$I:$I,0))</f>
        <v>10.1016/j.still.2020.104634</v>
      </c>
      <c r="F192" s="23" t="s">
        <v>69</v>
      </c>
      <c r="G192" s="23" t="s">
        <v>1884</v>
      </c>
      <c r="I192" s="24" t="s">
        <v>204</v>
      </c>
      <c r="J192" s="26" t="s">
        <v>1890</v>
      </c>
      <c r="L192" s="26" t="s">
        <v>1886</v>
      </c>
      <c r="M192" s="24">
        <v>3</v>
      </c>
      <c r="P192" s="27" t="s">
        <v>59</v>
      </c>
      <c r="T192" s="27" t="s">
        <v>59</v>
      </c>
      <c r="AF192" s="23" t="s">
        <v>65</v>
      </c>
      <c r="AG192" s="23" t="s">
        <v>75</v>
      </c>
      <c r="AJ192" s="43">
        <v>2013</v>
      </c>
      <c r="AK192" s="30" t="str">
        <f t="shared" si="7"/>
        <v>DSR + MR -ZTW + RR - ZTMB + WR</v>
      </c>
      <c r="AL192" s="27">
        <v>1300.4000000000001</v>
      </c>
      <c r="AN192" s="30" t="str">
        <f t="shared" si="8"/>
        <v>DSR-ZTW</v>
      </c>
      <c r="AO192" s="27">
        <v>289.5</v>
      </c>
      <c r="AR192" s="27" t="s">
        <v>1081</v>
      </c>
      <c r="AU192" s="26" t="s">
        <v>77</v>
      </c>
      <c r="AV192" s="26" t="s">
        <v>77</v>
      </c>
      <c r="AW192" s="26" t="s">
        <v>77</v>
      </c>
      <c r="AX192" s="26" t="s">
        <v>77</v>
      </c>
      <c r="AY192" s="26" t="s">
        <v>63</v>
      </c>
      <c r="AZ192" s="26" t="s">
        <v>77</v>
      </c>
      <c r="BA192" s="26" t="s">
        <v>63</v>
      </c>
      <c r="BB192" s="26" t="s">
        <v>63</v>
      </c>
      <c r="BC192" s="26" t="s">
        <v>77</v>
      </c>
    </row>
    <row r="193" spans="1:55" ht="11.7">
      <c r="A193" s="20">
        <v>192</v>
      </c>
      <c r="B193" s="21">
        <f>INDEX(Refs!A:A,MATCH($C193,Refs!$I:$I,0))</f>
        <v>6135613</v>
      </c>
      <c r="C193" s="22" t="s">
        <v>1883</v>
      </c>
      <c r="D193" s="21" t="str">
        <f>INDEX(Refs!L:L,MATCH($C193,Refs!$I:$I,0))</f>
        <v>Baghel, J. K.; Bhattacharyya, Ranjan; Das, T. K.; Ghosh, Sourav; Mukherjee, I; Nath, C. P.; Pankaj; Raj, Rishi</v>
      </c>
      <c r="E193" s="21" t="str">
        <f>INDEX(Refs!S:S,MATCH($C193,Refs!$I:$I,0))</f>
        <v>10.1016/j.still.2020.104634</v>
      </c>
      <c r="F193" s="23" t="s">
        <v>69</v>
      </c>
      <c r="G193" s="23" t="s">
        <v>1884</v>
      </c>
      <c r="I193" s="24" t="s">
        <v>204</v>
      </c>
      <c r="J193" s="26" t="s">
        <v>1886</v>
      </c>
      <c r="L193" s="26" t="s">
        <v>1891</v>
      </c>
      <c r="M193" s="24">
        <v>3</v>
      </c>
      <c r="O193" s="27" t="s">
        <v>59</v>
      </c>
      <c r="S193" s="27" t="s">
        <v>59</v>
      </c>
      <c r="AD193" s="27" t="s">
        <v>59</v>
      </c>
      <c r="AF193" s="23" t="s">
        <v>65</v>
      </c>
      <c r="AG193" s="23" t="s">
        <v>75</v>
      </c>
      <c r="AJ193" s="43">
        <v>2013</v>
      </c>
      <c r="AK193" s="30" t="str">
        <f t="shared" si="7"/>
        <v>DSR-ZTW</v>
      </c>
      <c r="AL193" s="27">
        <v>289.5</v>
      </c>
      <c r="AN193" s="30" t="str">
        <f t="shared" si="8"/>
        <v>TPR-ZTW</v>
      </c>
      <c r="AO193" s="27">
        <v>419.1</v>
      </c>
      <c r="AR193" s="27" t="s">
        <v>1081</v>
      </c>
      <c r="AU193" s="26" t="s">
        <v>77</v>
      </c>
      <c r="AV193" s="26" t="s">
        <v>77</v>
      </c>
      <c r="AW193" s="26" t="s">
        <v>77</v>
      </c>
      <c r="AX193" s="26" t="s">
        <v>77</v>
      </c>
      <c r="AY193" s="26" t="s">
        <v>63</v>
      </c>
      <c r="AZ193" s="26" t="s">
        <v>77</v>
      </c>
      <c r="BA193" s="26" t="s">
        <v>63</v>
      </c>
      <c r="BB193" s="26" t="s">
        <v>63</v>
      </c>
      <c r="BC193" s="26" t="s">
        <v>77</v>
      </c>
    </row>
    <row r="194" spans="1:55" ht="11.7">
      <c r="A194" s="20">
        <v>193</v>
      </c>
      <c r="B194" s="21">
        <f>INDEX(Refs!A:A,MATCH($C194,Refs!$I:$I,0))</f>
        <v>6135613</v>
      </c>
      <c r="C194" s="22" t="s">
        <v>1883</v>
      </c>
      <c r="D194" s="21" t="str">
        <f>INDEX(Refs!L:L,MATCH($C194,Refs!$I:$I,0))</f>
        <v>Baghel, J. K.; Bhattacharyya, Ranjan; Das, T. K.; Ghosh, Sourav; Mukherjee, I; Nath, C. P.; Pankaj; Raj, Rishi</v>
      </c>
      <c r="E194" s="21" t="str">
        <f>INDEX(Refs!S:S,MATCH($C194,Refs!$I:$I,0))</f>
        <v>10.1016/j.still.2020.104634</v>
      </c>
      <c r="F194" s="23" t="s">
        <v>69</v>
      </c>
      <c r="G194" s="23" t="s">
        <v>1884</v>
      </c>
      <c r="I194" s="24" t="s">
        <v>204</v>
      </c>
      <c r="J194" s="26" t="s">
        <v>1887</v>
      </c>
      <c r="L194" s="26" t="s">
        <v>1891</v>
      </c>
      <c r="M194" s="24">
        <v>3</v>
      </c>
      <c r="O194" s="27" t="s">
        <v>59</v>
      </c>
      <c r="P194" s="27" t="s">
        <v>59</v>
      </c>
      <c r="S194" s="27" t="s">
        <v>59</v>
      </c>
      <c r="AD194" s="27" t="s">
        <v>59</v>
      </c>
      <c r="AF194" s="23" t="s">
        <v>65</v>
      </c>
      <c r="AG194" s="23" t="s">
        <v>75</v>
      </c>
      <c r="AJ194" s="43">
        <v>2013</v>
      </c>
      <c r="AK194" s="30" t="str">
        <f t="shared" si="7"/>
        <v>DSR + BM -ZTW</v>
      </c>
      <c r="AL194" s="27">
        <v>343.9</v>
      </c>
      <c r="AN194" s="30" t="str">
        <f t="shared" si="8"/>
        <v>TPR-ZTW</v>
      </c>
      <c r="AO194" s="27">
        <v>419.1</v>
      </c>
      <c r="AR194" s="27" t="s">
        <v>1081</v>
      </c>
      <c r="AU194" s="26" t="s">
        <v>77</v>
      </c>
      <c r="AV194" s="26" t="s">
        <v>77</v>
      </c>
      <c r="AW194" s="26" t="s">
        <v>77</v>
      </c>
      <c r="AX194" s="26" t="s">
        <v>77</v>
      </c>
      <c r="AY194" s="26" t="s">
        <v>63</v>
      </c>
      <c r="AZ194" s="26" t="s">
        <v>77</v>
      </c>
      <c r="BA194" s="26" t="s">
        <v>63</v>
      </c>
      <c r="BB194" s="26" t="s">
        <v>63</v>
      </c>
      <c r="BC194" s="26" t="s">
        <v>77</v>
      </c>
    </row>
    <row r="195" spans="1:55" ht="11.7">
      <c r="A195" s="20">
        <v>194</v>
      </c>
      <c r="B195" s="21">
        <f>INDEX(Refs!A:A,MATCH($C195,Refs!$I:$I,0))</f>
        <v>6135613</v>
      </c>
      <c r="C195" s="22" t="s">
        <v>1883</v>
      </c>
      <c r="D195" s="21" t="str">
        <f>INDEX(Refs!L:L,MATCH($C195,Refs!$I:$I,0))</f>
        <v>Baghel, J. K.; Bhattacharyya, Ranjan; Das, T. K.; Ghosh, Sourav; Mukherjee, I; Nath, C. P.; Pankaj; Raj, Rishi</v>
      </c>
      <c r="E195" s="21" t="str">
        <f>INDEX(Refs!S:S,MATCH($C195,Refs!$I:$I,0))</f>
        <v>10.1016/j.still.2020.104634</v>
      </c>
      <c r="F195" s="23" t="s">
        <v>69</v>
      </c>
      <c r="G195" s="23" t="s">
        <v>1884</v>
      </c>
      <c r="I195" s="24" t="s">
        <v>204</v>
      </c>
      <c r="J195" s="26" t="s">
        <v>1888</v>
      </c>
      <c r="L195" s="26" t="s">
        <v>1891</v>
      </c>
      <c r="M195" s="24">
        <v>3</v>
      </c>
      <c r="O195" s="27" t="s">
        <v>59</v>
      </c>
      <c r="P195" s="27" t="s">
        <v>59</v>
      </c>
      <c r="AD195" s="27" t="s">
        <v>59</v>
      </c>
      <c r="AF195" s="23" t="s">
        <v>65</v>
      </c>
      <c r="AG195" s="23" t="s">
        <v>75</v>
      </c>
      <c r="AJ195" s="43">
        <v>2013</v>
      </c>
      <c r="AK195" s="30" t="str">
        <f t="shared" si="7"/>
        <v>DSR + BM -ZTW + RR</v>
      </c>
      <c r="AL195" s="27">
        <v>358.3</v>
      </c>
      <c r="AN195" s="30" t="str">
        <f t="shared" si="8"/>
        <v>TPR-ZTW</v>
      </c>
      <c r="AO195" s="27">
        <v>419.1</v>
      </c>
      <c r="AR195" s="27" t="s">
        <v>1081</v>
      </c>
      <c r="AU195" s="26" t="s">
        <v>77</v>
      </c>
      <c r="AV195" s="26" t="s">
        <v>77</v>
      </c>
      <c r="AW195" s="26" t="s">
        <v>77</v>
      </c>
      <c r="AX195" s="26" t="s">
        <v>77</v>
      </c>
      <c r="AY195" s="26" t="s">
        <v>63</v>
      </c>
      <c r="AZ195" s="26" t="s">
        <v>77</v>
      </c>
      <c r="BA195" s="26" t="s">
        <v>63</v>
      </c>
      <c r="BB195" s="26" t="s">
        <v>63</v>
      </c>
      <c r="BC195" s="26" t="s">
        <v>77</v>
      </c>
    </row>
    <row r="196" spans="1:55" ht="11.7">
      <c r="A196" s="20">
        <v>195</v>
      </c>
      <c r="B196" s="21">
        <f>INDEX(Refs!A:A,MATCH($C196,Refs!$I:$I,0))</f>
        <v>6135613</v>
      </c>
      <c r="C196" s="22" t="s">
        <v>1883</v>
      </c>
      <c r="D196" s="21" t="str">
        <f>INDEX(Refs!L:L,MATCH($C196,Refs!$I:$I,0))</f>
        <v>Baghel, J. K.; Bhattacharyya, Ranjan; Das, T. K.; Ghosh, Sourav; Mukherjee, I; Nath, C. P.; Pankaj; Raj, Rishi</v>
      </c>
      <c r="E196" s="21" t="str">
        <f>INDEX(Refs!S:S,MATCH($C196,Refs!$I:$I,0))</f>
        <v>10.1016/j.still.2020.104634</v>
      </c>
      <c r="F196" s="23" t="s">
        <v>69</v>
      </c>
      <c r="G196" s="23" t="s">
        <v>1884</v>
      </c>
      <c r="I196" s="24" t="s">
        <v>204</v>
      </c>
      <c r="J196" s="26" t="s">
        <v>1889</v>
      </c>
      <c r="L196" s="26" t="s">
        <v>1891</v>
      </c>
      <c r="M196" s="24">
        <v>3</v>
      </c>
      <c r="O196" s="27" t="s">
        <v>59</v>
      </c>
      <c r="P196" s="27" t="s">
        <v>59</v>
      </c>
      <c r="T196" s="27" t="s">
        <v>59</v>
      </c>
      <c r="AD196" s="27" t="s">
        <v>59</v>
      </c>
      <c r="AF196" s="23" t="s">
        <v>65</v>
      </c>
      <c r="AG196" s="23" t="s">
        <v>75</v>
      </c>
      <c r="AJ196" s="43">
        <v>2013</v>
      </c>
      <c r="AK196" s="30" t="str">
        <f t="shared" si="7"/>
        <v>DSR + MR -ZTW - ZTMB</v>
      </c>
      <c r="AL196" s="27">
        <v>1183.7</v>
      </c>
      <c r="AN196" s="30" t="str">
        <f t="shared" si="8"/>
        <v>TPR-ZTW</v>
      </c>
      <c r="AO196" s="27">
        <v>419.1</v>
      </c>
      <c r="AR196" s="27" t="s">
        <v>1081</v>
      </c>
      <c r="AU196" s="26" t="s">
        <v>77</v>
      </c>
      <c r="AV196" s="26" t="s">
        <v>77</v>
      </c>
      <c r="AW196" s="26" t="s">
        <v>77</v>
      </c>
      <c r="AX196" s="26" t="s">
        <v>77</v>
      </c>
      <c r="AY196" s="26" t="s">
        <v>63</v>
      </c>
      <c r="AZ196" s="26" t="s">
        <v>77</v>
      </c>
      <c r="BA196" s="26" t="s">
        <v>63</v>
      </c>
      <c r="BB196" s="26" t="s">
        <v>63</v>
      </c>
      <c r="BC196" s="26" t="s">
        <v>77</v>
      </c>
    </row>
    <row r="197" spans="1:55" ht="11.7">
      <c r="A197" s="20">
        <v>196</v>
      </c>
      <c r="B197" s="21">
        <f>INDEX(Refs!A:A,MATCH($C197,Refs!$I:$I,0))</f>
        <v>6135613</v>
      </c>
      <c r="C197" s="22" t="s">
        <v>1883</v>
      </c>
      <c r="D197" s="21" t="str">
        <f>INDEX(Refs!L:L,MATCH($C197,Refs!$I:$I,0))</f>
        <v>Baghel, J. K.; Bhattacharyya, Ranjan; Das, T. K.; Ghosh, Sourav; Mukherjee, I; Nath, C. P.; Pankaj; Raj, Rishi</v>
      </c>
      <c r="E197" s="21" t="str">
        <f>INDEX(Refs!S:S,MATCH($C197,Refs!$I:$I,0))</f>
        <v>10.1016/j.still.2020.104634</v>
      </c>
      <c r="F197" s="23" t="s">
        <v>69</v>
      </c>
      <c r="G197" s="23" t="s">
        <v>1884</v>
      </c>
      <c r="I197" s="24" t="s">
        <v>204</v>
      </c>
      <c r="J197" s="26" t="s">
        <v>1890</v>
      </c>
      <c r="L197" s="26" t="s">
        <v>1891</v>
      </c>
      <c r="M197" s="24">
        <v>3</v>
      </c>
      <c r="O197" s="27" t="s">
        <v>59</v>
      </c>
      <c r="P197" s="27" t="s">
        <v>59</v>
      </c>
      <c r="T197" s="27" t="s">
        <v>59</v>
      </c>
      <c r="AD197" s="27" t="s">
        <v>59</v>
      </c>
      <c r="AF197" s="23" t="s">
        <v>65</v>
      </c>
      <c r="AG197" s="23" t="s">
        <v>75</v>
      </c>
      <c r="AJ197" s="43">
        <v>2013</v>
      </c>
      <c r="AK197" s="30" t="str">
        <f t="shared" si="7"/>
        <v>DSR + MR -ZTW + RR - ZTMB + WR</v>
      </c>
      <c r="AL197" s="27">
        <v>1300.4000000000001</v>
      </c>
      <c r="AN197" s="30" t="str">
        <f t="shared" si="8"/>
        <v>TPR-ZTW</v>
      </c>
      <c r="AO197" s="27">
        <v>419.1</v>
      </c>
      <c r="AR197" s="27" t="s">
        <v>1081</v>
      </c>
      <c r="AU197" s="26" t="s">
        <v>77</v>
      </c>
      <c r="AV197" s="26" t="s">
        <v>77</v>
      </c>
      <c r="AW197" s="26" t="s">
        <v>77</v>
      </c>
      <c r="AX197" s="26" t="s">
        <v>77</v>
      </c>
      <c r="AY197" s="26" t="s">
        <v>63</v>
      </c>
      <c r="AZ197" s="26" t="s">
        <v>77</v>
      </c>
      <c r="BA197" s="26" t="s">
        <v>63</v>
      </c>
      <c r="BB197" s="26" t="s">
        <v>63</v>
      </c>
      <c r="BC197" s="26" t="s">
        <v>77</v>
      </c>
    </row>
    <row r="198" spans="1:55" ht="11.7">
      <c r="A198" s="20">
        <v>197</v>
      </c>
      <c r="B198" s="21">
        <f>INDEX(Refs!A:A,MATCH($C198,Refs!$I:$I,0))</f>
        <v>6135613</v>
      </c>
      <c r="C198" s="22" t="s">
        <v>1883</v>
      </c>
      <c r="D198" s="21" t="str">
        <f>INDEX(Refs!L:L,MATCH($C198,Refs!$I:$I,0))</f>
        <v>Baghel, J. K.; Bhattacharyya, Ranjan; Das, T. K.; Ghosh, Sourav; Mukherjee, I; Nath, C. P.; Pankaj; Raj, Rishi</v>
      </c>
      <c r="E198" s="21" t="str">
        <f>INDEX(Refs!S:S,MATCH($C198,Refs!$I:$I,0))</f>
        <v>10.1016/j.still.2020.104634</v>
      </c>
      <c r="F198" s="23" t="s">
        <v>69</v>
      </c>
      <c r="G198" s="23" t="s">
        <v>1884</v>
      </c>
      <c r="I198" s="24" t="s">
        <v>204</v>
      </c>
      <c r="J198" s="26" t="s">
        <v>1886</v>
      </c>
      <c r="L198" s="26" t="s">
        <v>1892</v>
      </c>
      <c r="M198" s="24">
        <v>3</v>
      </c>
      <c r="O198" s="27" t="s">
        <v>59</v>
      </c>
      <c r="AD198" s="27" t="s">
        <v>59</v>
      </c>
      <c r="AF198" s="23" t="s">
        <v>65</v>
      </c>
      <c r="AG198" s="23" t="s">
        <v>75</v>
      </c>
      <c r="AJ198" s="43">
        <v>2013</v>
      </c>
      <c r="AK198" s="30" t="str">
        <f t="shared" si="7"/>
        <v>DSR-ZTW</v>
      </c>
      <c r="AL198" s="27">
        <v>289.5</v>
      </c>
      <c r="AN198" s="30" t="str">
        <f t="shared" si="8"/>
        <v>TPR-CTW</v>
      </c>
      <c r="AO198" s="27">
        <v>390.3</v>
      </c>
      <c r="AR198" s="27" t="s">
        <v>1081</v>
      </c>
      <c r="AU198" s="26" t="s">
        <v>77</v>
      </c>
      <c r="AV198" s="26" t="s">
        <v>77</v>
      </c>
      <c r="AW198" s="26" t="s">
        <v>77</v>
      </c>
      <c r="AX198" s="26" t="s">
        <v>77</v>
      </c>
      <c r="AY198" s="26" t="s">
        <v>63</v>
      </c>
      <c r="AZ198" s="26" t="s">
        <v>77</v>
      </c>
      <c r="BA198" s="26" t="s">
        <v>63</v>
      </c>
      <c r="BB198" s="26" t="s">
        <v>63</v>
      </c>
      <c r="BC198" s="26" t="s">
        <v>77</v>
      </c>
    </row>
    <row r="199" spans="1:55" ht="11.7">
      <c r="A199" s="20">
        <v>198</v>
      </c>
      <c r="B199" s="21">
        <f>INDEX(Refs!A:A,MATCH($C199,Refs!$I:$I,0))</f>
        <v>6135613</v>
      </c>
      <c r="C199" s="22" t="s">
        <v>1883</v>
      </c>
      <c r="D199" s="21" t="str">
        <f>INDEX(Refs!L:L,MATCH($C199,Refs!$I:$I,0))</f>
        <v>Baghel, J. K.; Bhattacharyya, Ranjan; Das, T. K.; Ghosh, Sourav; Mukherjee, I; Nath, C. P.; Pankaj; Raj, Rishi</v>
      </c>
      <c r="E199" s="21" t="str">
        <f>INDEX(Refs!S:S,MATCH($C199,Refs!$I:$I,0))</f>
        <v>10.1016/j.still.2020.104634</v>
      </c>
      <c r="F199" s="23" t="s">
        <v>69</v>
      </c>
      <c r="G199" s="23" t="s">
        <v>1884</v>
      </c>
      <c r="I199" s="24" t="s">
        <v>204</v>
      </c>
      <c r="J199" s="26" t="s">
        <v>1887</v>
      </c>
      <c r="L199" s="26" t="s">
        <v>1892</v>
      </c>
      <c r="M199" s="24">
        <v>3</v>
      </c>
      <c r="O199" s="27" t="s">
        <v>59</v>
      </c>
      <c r="S199" s="27" t="s">
        <v>59</v>
      </c>
      <c r="AD199" s="27" t="s">
        <v>59</v>
      </c>
      <c r="AF199" s="23" t="s">
        <v>65</v>
      </c>
      <c r="AG199" s="23" t="s">
        <v>75</v>
      </c>
      <c r="AJ199" s="43">
        <v>2013</v>
      </c>
      <c r="AK199" s="30" t="str">
        <f t="shared" si="7"/>
        <v>DSR + BM -ZTW</v>
      </c>
      <c r="AL199" s="27">
        <v>343.9</v>
      </c>
      <c r="AN199" s="30" t="str">
        <f t="shared" si="8"/>
        <v>TPR-CTW</v>
      </c>
      <c r="AO199" s="27">
        <v>390.3</v>
      </c>
      <c r="AR199" s="27" t="s">
        <v>1081</v>
      </c>
      <c r="AU199" s="26" t="s">
        <v>77</v>
      </c>
      <c r="AV199" s="26" t="s">
        <v>77</v>
      </c>
      <c r="AW199" s="26" t="s">
        <v>77</v>
      </c>
      <c r="AX199" s="26" t="s">
        <v>77</v>
      </c>
      <c r="AY199" s="26" t="s">
        <v>63</v>
      </c>
      <c r="AZ199" s="26" t="s">
        <v>77</v>
      </c>
      <c r="BA199" s="26" t="s">
        <v>63</v>
      </c>
      <c r="BB199" s="26" t="s">
        <v>63</v>
      </c>
      <c r="BC199" s="26" t="s">
        <v>77</v>
      </c>
    </row>
    <row r="200" spans="1:55" ht="11.7">
      <c r="A200" s="20">
        <v>199</v>
      </c>
      <c r="B200" s="21">
        <f>INDEX(Refs!A:A,MATCH($C200,Refs!$I:$I,0))</f>
        <v>6135613</v>
      </c>
      <c r="C200" s="22" t="s">
        <v>1883</v>
      </c>
      <c r="D200" s="21" t="str">
        <f>INDEX(Refs!L:L,MATCH($C200,Refs!$I:$I,0))</f>
        <v>Baghel, J. K.; Bhattacharyya, Ranjan; Das, T. K.; Ghosh, Sourav; Mukherjee, I; Nath, C. P.; Pankaj; Raj, Rishi</v>
      </c>
      <c r="E200" s="21" t="str">
        <f>INDEX(Refs!S:S,MATCH($C200,Refs!$I:$I,0))</f>
        <v>10.1016/j.still.2020.104634</v>
      </c>
      <c r="F200" s="23" t="s">
        <v>69</v>
      </c>
      <c r="G200" s="23" t="s">
        <v>1884</v>
      </c>
      <c r="I200" s="24" t="s">
        <v>204</v>
      </c>
      <c r="J200" s="26" t="s">
        <v>1888</v>
      </c>
      <c r="L200" s="26" t="s">
        <v>1892</v>
      </c>
      <c r="M200" s="24">
        <v>3</v>
      </c>
      <c r="O200" s="27" t="s">
        <v>59</v>
      </c>
      <c r="P200" s="27" t="s">
        <v>59</v>
      </c>
      <c r="S200" s="27" t="s">
        <v>59</v>
      </c>
      <c r="AD200" s="27" t="s">
        <v>59</v>
      </c>
      <c r="AF200" s="23" t="s">
        <v>65</v>
      </c>
      <c r="AG200" s="23" t="s">
        <v>75</v>
      </c>
      <c r="AJ200" s="43">
        <v>2013</v>
      </c>
      <c r="AK200" s="30" t="str">
        <f t="shared" si="7"/>
        <v>DSR + BM -ZTW + RR</v>
      </c>
      <c r="AL200" s="27">
        <v>358.3</v>
      </c>
      <c r="AN200" s="30" t="str">
        <f t="shared" si="8"/>
        <v>TPR-CTW</v>
      </c>
      <c r="AO200" s="27">
        <v>390.3</v>
      </c>
      <c r="AR200" s="27" t="s">
        <v>1081</v>
      </c>
      <c r="AU200" s="26" t="s">
        <v>77</v>
      </c>
      <c r="AV200" s="26" t="s">
        <v>77</v>
      </c>
      <c r="AW200" s="26" t="s">
        <v>77</v>
      </c>
      <c r="AX200" s="26" t="s">
        <v>77</v>
      </c>
      <c r="AY200" s="26" t="s">
        <v>63</v>
      </c>
      <c r="AZ200" s="26" t="s">
        <v>77</v>
      </c>
      <c r="BA200" s="26" t="s">
        <v>63</v>
      </c>
      <c r="BB200" s="26" t="s">
        <v>63</v>
      </c>
      <c r="BC200" s="26" t="s">
        <v>77</v>
      </c>
    </row>
    <row r="201" spans="1:55" ht="11.7">
      <c r="A201" s="20">
        <v>200</v>
      </c>
      <c r="B201" s="21">
        <f>INDEX(Refs!A:A,MATCH($C201,Refs!$I:$I,0))</f>
        <v>6135613</v>
      </c>
      <c r="C201" s="22" t="s">
        <v>1883</v>
      </c>
      <c r="D201" s="21" t="str">
        <f>INDEX(Refs!L:L,MATCH($C201,Refs!$I:$I,0))</f>
        <v>Baghel, J. K.; Bhattacharyya, Ranjan; Das, T. K.; Ghosh, Sourav; Mukherjee, I; Nath, C. P.; Pankaj; Raj, Rishi</v>
      </c>
      <c r="E201" s="21" t="str">
        <f>INDEX(Refs!S:S,MATCH($C201,Refs!$I:$I,0))</f>
        <v>10.1016/j.still.2020.104634</v>
      </c>
      <c r="F201" s="23" t="s">
        <v>69</v>
      </c>
      <c r="G201" s="23" t="s">
        <v>1884</v>
      </c>
      <c r="I201" s="24" t="s">
        <v>204</v>
      </c>
      <c r="J201" s="26" t="s">
        <v>1889</v>
      </c>
      <c r="L201" s="26" t="s">
        <v>1892</v>
      </c>
      <c r="M201" s="24">
        <v>3</v>
      </c>
      <c r="O201" s="27" t="s">
        <v>59</v>
      </c>
      <c r="P201" s="27" t="s">
        <v>59</v>
      </c>
      <c r="T201" s="27" t="s">
        <v>59</v>
      </c>
      <c r="AD201" s="27" t="s">
        <v>59</v>
      </c>
      <c r="AF201" s="23" t="s">
        <v>65</v>
      </c>
      <c r="AG201" s="23" t="s">
        <v>75</v>
      </c>
      <c r="AJ201" s="43">
        <v>2013</v>
      </c>
      <c r="AK201" s="30" t="str">
        <f t="shared" si="7"/>
        <v>DSR + MR -ZTW - ZTMB</v>
      </c>
      <c r="AL201" s="27">
        <v>1183.7</v>
      </c>
      <c r="AN201" s="30" t="str">
        <f t="shared" si="8"/>
        <v>TPR-CTW</v>
      </c>
      <c r="AO201" s="27">
        <v>390.3</v>
      </c>
      <c r="AR201" s="27" t="s">
        <v>1081</v>
      </c>
      <c r="AU201" s="26" t="s">
        <v>77</v>
      </c>
      <c r="AV201" s="26" t="s">
        <v>77</v>
      </c>
      <c r="AW201" s="26" t="s">
        <v>77</v>
      </c>
      <c r="AX201" s="26" t="s">
        <v>77</v>
      </c>
      <c r="AY201" s="26" t="s">
        <v>63</v>
      </c>
      <c r="AZ201" s="26" t="s">
        <v>77</v>
      </c>
      <c r="BA201" s="26" t="s">
        <v>63</v>
      </c>
      <c r="BB201" s="26" t="s">
        <v>63</v>
      </c>
      <c r="BC201" s="26" t="s">
        <v>77</v>
      </c>
    </row>
    <row r="202" spans="1:55" ht="11.7">
      <c r="A202" s="20">
        <v>201</v>
      </c>
      <c r="B202" s="21">
        <f>INDEX(Refs!A:A,MATCH($C202,Refs!$I:$I,0))</f>
        <v>6135613</v>
      </c>
      <c r="C202" s="22" t="s">
        <v>1883</v>
      </c>
      <c r="D202" s="21" t="str">
        <f>INDEX(Refs!L:L,MATCH($C202,Refs!$I:$I,0))</f>
        <v>Baghel, J. K.; Bhattacharyya, Ranjan; Das, T. K.; Ghosh, Sourav; Mukherjee, I; Nath, C. P.; Pankaj; Raj, Rishi</v>
      </c>
      <c r="E202" s="21" t="str">
        <f>INDEX(Refs!S:S,MATCH($C202,Refs!$I:$I,0))</f>
        <v>10.1016/j.still.2020.104634</v>
      </c>
      <c r="F202" s="23" t="s">
        <v>69</v>
      </c>
      <c r="G202" s="23" t="s">
        <v>1884</v>
      </c>
      <c r="I202" s="24" t="s">
        <v>204</v>
      </c>
      <c r="J202" s="26" t="s">
        <v>1890</v>
      </c>
      <c r="L202" s="26" t="s">
        <v>1892</v>
      </c>
      <c r="M202" s="24">
        <v>3</v>
      </c>
      <c r="O202" s="27" t="s">
        <v>59</v>
      </c>
      <c r="P202" s="27" t="s">
        <v>59</v>
      </c>
      <c r="T202" s="27" t="s">
        <v>59</v>
      </c>
      <c r="AD202" s="27" t="s">
        <v>59</v>
      </c>
      <c r="AF202" s="23" t="s">
        <v>65</v>
      </c>
      <c r="AG202" s="23" t="s">
        <v>75</v>
      </c>
      <c r="AJ202" s="43">
        <v>2013</v>
      </c>
      <c r="AK202" s="30" t="str">
        <f t="shared" si="7"/>
        <v>DSR + MR -ZTW + RR - ZTMB + WR</v>
      </c>
      <c r="AL202" s="27">
        <v>1300.4000000000001</v>
      </c>
      <c r="AN202" s="30" t="str">
        <f t="shared" si="8"/>
        <v>TPR-CTW</v>
      </c>
      <c r="AO202" s="27">
        <v>390.3</v>
      </c>
      <c r="AR202" s="27" t="s">
        <v>1081</v>
      </c>
      <c r="AU202" s="26" t="s">
        <v>77</v>
      </c>
      <c r="AV202" s="26" t="s">
        <v>77</v>
      </c>
      <c r="AW202" s="26" t="s">
        <v>77</v>
      </c>
      <c r="AX202" s="26" t="s">
        <v>77</v>
      </c>
      <c r="AY202" s="26" t="s">
        <v>63</v>
      </c>
      <c r="AZ202" s="26" t="s">
        <v>77</v>
      </c>
      <c r="BA202" s="26" t="s">
        <v>63</v>
      </c>
      <c r="BB202" s="26" t="s">
        <v>63</v>
      </c>
      <c r="BC202" s="26" t="s">
        <v>77</v>
      </c>
    </row>
    <row r="203" spans="1:55" ht="11.7">
      <c r="A203" s="20">
        <v>202</v>
      </c>
      <c r="B203" s="21">
        <f>INDEX(Refs!A:A,MATCH($C203,Refs!$I:$I,0))</f>
        <v>6135613</v>
      </c>
      <c r="C203" s="22" t="s">
        <v>1883</v>
      </c>
      <c r="D203" s="21" t="str">
        <f>INDEX(Refs!L:L,MATCH($C203,Refs!$I:$I,0))</f>
        <v>Baghel, J. K.; Bhattacharyya, Ranjan; Das, T. K.; Ghosh, Sourav; Mukherjee, I; Nath, C. P.; Pankaj; Raj, Rishi</v>
      </c>
      <c r="E203" s="21" t="str">
        <f>INDEX(Refs!S:S,MATCH($C203,Refs!$I:$I,0))</f>
        <v>10.1016/j.still.2020.104634</v>
      </c>
      <c r="F203" s="23" t="s">
        <v>69</v>
      </c>
      <c r="G203" s="23" t="s">
        <v>1884</v>
      </c>
      <c r="I203" s="24" t="s">
        <v>204</v>
      </c>
      <c r="J203" s="26" t="s">
        <v>1885</v>
      </c>
      <c r="L203" s="26" t="s">
        <v>1886</v>
      </c>
      <c r="M203" s="24">
        <v>3</v>
      </c>
      <c r="P203" s="27" t="s">
        <v>59</v>
      </c>
      <c r="AF203" s="23" t="s">
        <v>446</v>
      </c>
      <c r="AG203" s="23" t="s">
        <v>75</v>
      </c>
      <c r="AJ203" s="43">
        <v>2013</v>
      </c>
      <c r="AK203" s="30" t="str">
        <f t="shared" si="7"/>
        <v>DSR-ZTW + RR</v>
      </c>
      <c r="AL203" s="27">
        <v>0.63</v>
      </c>
      <c r="AN203" s="30" t="str">
        <f t="shared" si="8"/>
        <v>DSR-ZTW</v>
      </c>
      <c r="AO203" s="27">
        <v>0.57999999999999996</v>
      </c>
      <c r="AR203" s="27" t="s">
        <v>1081</v>
      </c>
      <c r="AU203" s="26" t="s">
        <v>77</v>
      </c>
      <c r="AV203" s="26" t="s">
        <v>77</v>
      </c>
      <c r="AW203" s="26" t="s">
        <v>77</v>
      </c>
      <c r="AX203" s="26" t="s">
        <v>77</v>
      </c>
      <c r="AY203" s="26" t="s">
        <v>63</v>
      </c>
      <c r="AZ203" s="26" t="s">
        <v>77</v>
      </c>
      <c r="BA203" s="26" t="s">
        <v>63</v>
      </c>
      <c r="BB203" s="26" t="s">
        <v>63</v>
      </c>
      <c r="BC203" s="26" t="s">
        <v>77</v>
      </c>
    </row>
    <row r="204" spans="1:55" ht="11.7">
      <c r="A204" s="20">
        <v>203</v>
      </c>
      <c r="B204" s="21">
        <f>INDEX(Refs!A:A,MATCH($C204,Refs!$I:$I,0))</f>
        <v>6135613</v>
      </c>
      <c r="C204" s="22" t="s">
        <v>1883</v>
      </c>
      <c r="D204" s="21" t="str">
        <f>INDEX(Refs!L:L,MATCH($C204,Refs!$I:$I,0))</f>
        <v>Baghel, J. K.; Bhattacharyya, Ranjan; Das, T. K.; Ghosh, Sourav; Mukherjee, I; Nath, C. P.; Pankaj; Raj, Rishi</v>
      </c>
      <c r="E204" s="21" t="str">
        <f>INDEX(Refs!S:S,MATCH($C204,Refs!$I:$I,0))</f>
        <v>10.1016/j.still.2020.104634</v>
      </c>
      <c r="F204" s="23" t="s">
        <v>69</v>
      </c>
      <c r="G204" s="23" t="s">
        <v>1884</v>
      </c>
      <c r="I204" s="24" t="s">
        <v>204</v>
      </c>
      <c r="J204" s="26" t="s">
        <v>1887</v>
      </c>
      <c r="L204" s="26" t="s">
        <v>1886</v>
      </c>
      <c r="M204" s="24">
        <v>3</v>
      </c>
      <c r="S204" s="27" t="s">
        <v>59</v>
      </c>
      <c r="AF204" s="23" t="s">
        <v>446</v>
      </c>
      <c r="AG204" s="23" t="s">
        <v>75</v>
      </c>
      <c r="AJ204" s="43">
        <v>2013</v>
      </c>
      <c r="AK204" s="30" t="str">
        <f t="shared" si="7"/>
        <v>DSR + BM -ZTW</v>
      </c>
      <c r="AL204" s="27">
        <v>0.65</v>
      </c>
      <c r="AN204" s="30" t="str">
        <f t="shared" si="8"/>
        <v>DSR-ZTW</v>
      </c>
      <c r="AO204" s="27">
        <v>0.57999999999999996</v>
      </c>
      <c r="AR204" s="27" t="s">
        <v>1081</v>
      </c>
      <c r="AU204" s="26" t="s">
        <v>77</v>
      </c>
      <c r="AV204" s="26" t="s">
        <v>77</v>
      </c>
      <c r="AW204" s="26" t="s">
        <v>77</v>
      </c>
      <c r="AX204" s="26" t="s">
        <v>77</v>
      </c>
      <c r="AY204" s="26" t="s">
        <v>63</v>
      </c>
      <c r="AZ204" s="26" t="s">
        <v>77</v>
      </c>
      <c r="BA204" s="26" t="s">
        <v>63</v>
      </c>
      <c r="BB204" s="26" t="s">
        <v>63</v>
      </c>
      <c r="BC204" s="26" t="s">
        <v>77</v>
      </c>
    </row>
    <row r="205" spans="1:55" ht="11.7">
      <c r="A205" s="20">
        <v>204</v>
      </c>
      <c r="B205" s="21">
        <f>INDEX(Refs!A:A,MATCH($C205,Refs!$I:$I,0))</f>
        <v>6135613</v>
      </c>
      <c r="C205" s="22" t="s">
        <v>1883</v>
      </c>
      <c r="D205" s="21" t="str">
        <f>INDEX(Refs!L:L,MATCH($C205,Refs!$I:$I,0))</f>
        <v>Baghel, J. K.; Bhattacharyya, Ranjan; Das, T. K.; Ghosh, Sourav; Mukherjee, I; Nath, C. P.; Pankaj; Raj, Rishi</v>
      </c>
      <c r="E205" s="21" t="str">
        <f>INDEX(Refs!S:S,MATCH($C205,Refs!$I:$I,0))</f>
        <v>10.1016/j.still.2020.104634</v>
      </c>
      <c r="F205" s="23" t="s">
        <v>69</v>
      </c>
      <c r="G205" s="23" t="s">
        <v>1884</v>
      </c>
      <c r="I205" s="24" t="s">
        <v>204</v>
      </c>
      <c r="J205" s="26" t="s">
        <v>1888</v>
      </c>
      <c r="L205" s="26" t="s">
        <v>1886</v>
      </c>
      <c r="M205" s="24">
        <v>3</v>
      </c>
      <c r="P205" s="27" t="s">
        <v>59</v>
      </c>
      <c r="S205" s="27" t="s">
        <v>59</v>
      </c>
      <c r="AF205" s="23" t="s">
        <v>446</v>
      </c>
      <c r="AG205" s="23" t="s">
        <v>75</v>
      </c>
      <c r="AJ205" s="43">
        <v>2013</v>
      </c>
      <c r="AK205" s="30" t="str">
        <f t="shared" si="7"/>
        <v>DSR + BM -ZTW + RR</v>
      </c>
      <c r="AL205" s="27">
        <v>0.68</v>
      </c>
      <c r="AN205" s="30" t="str">
        <f t="shared" si="8"/>
        <v>DSR-ZTW</v>
      </c>
      <c r="AO205" s="27">
        <v>0.57999999999999996</v>
      </c>
      <c r="AR205" s="27" t="s">
        <v>1081</v>
      </c>
      <c r="AU205" s="26" t="s">
        <v>77</v>
      </c>
      <c r="AV205" s="26" t="s">
        <v>77</v>
      </c>
      <c r="AW205" s="26" t="s">
        <v>77</v>
      </c>
      <c r="AX205" s="26" t="s">
        <v>77</v>
      </c>
      <c r="AY205" s="26" t="s">
        <v>63</v>
      </c>
      <c r="AZ205" s="26" t="s">
        <v>77</v>
      </c>
      <c r="BA205" s="26" t="s">
        <v>63</v>
      </c>
      <c r="BB205" s="26" t="s">
        <v>63</v>
      </c>
      <c r="BC205" s="26" t="s">
        <v>77</v>
      </c>
    </row>
    <row r="206" spans="1:55" ht="11.7">
      <c r="A206" s="20">
        <v>205</v>
      </c>
      <c r="B206" s="21">
        <f>INDEX(Refs!A:A,MATCH($C206,Refs!$I:$I,0))</f>
        <v>6135613</v>
      </c>
      <c r="C206" s="22" t="s">
        <v>1883</v>
      </c>
      <c r="D206" s="21" t="str">
        <f>INDEX(Refs!L:L,MATCH($C206,Refs!$I:$I,0))</f>
        <v>Baghel, J. K.; Bhattacharyya, Ranjan; Das, T. K.; Ghosh, Sourav; Mukherjee, I; Nath, C. P.; Pankaj; Raj, Rishi</v>
      </c>
      <c r="E206" s="21" t="str">
        <f>INDEX(Refs!S:S,MATCH($C206,Refs!$I:$I,0))</f>
        <v>10.1016/j.still.2020.104634</v>
      </c>
      <c r="F206" s="23" t="s">
        <v>69</v>
      </c>
      <c r="G206" s="23" t="s">
        <v>1884</v>
      </c>
      <c r="I206" s="24" t="s">
        <v>204</v>
      </c>
      <c r="J206" s="26" t="s">
        <v>1888</v>
      </c>
      <c r="L206" s="26" t="s">
        <v>1885</v>
      </c>
      <c r="M206" s="24">
        <v>3</v>
      </c>
      <c r="S206" s="27" t="s">
        <v>59</v>
      </c>
      <c r="AF206" s="23" t="s">
        <v>446</v>
      </c>
      <c r="AG206" s="23" t="s">
        <v>75</v>
      </c>
      <c r="AJ206" s="43">
        <v>2013</v>
      </c>
      <c r="AK206" s="30" t="str">
        <f t="shared" si="7"/>
        <v>DSR + BM -ZTW + RR</v>
      </c>
      <c r="AL206" s="27">
        <v>0.68</v>
      </c>
      <c r="AN206" s="30" t="str">
        <f t="shared" si="8"/>
        <v>DSR-ZTW + RR</v>
      </c>
      <c r="AO206" s="27">
        <v>0.63</v>
      </c>
      <c r="AR206" s="27" t="s">
        <v>1081</v>
      </c>
      <c r="AU206" s="26" t="s">
        <v>77</v>
      </c>
      <c r="AV206" s="26" t="s">
        <v>77</v>
      </c>
      <c r="AW206" s="26" t="s">
        <v>77</v>
      </c>
      <c r="AX206" s="26" t="s">
        <v>77</v>
      </c>
      <c r="AY206" s="26" t="s">
        <v>63</v>
      </c>
      <c r="AZ206" s="26" t="s">
        <v>77</v>
      </c>
      <c r="BA206" s="26" t="s">
        <v>63</v>
      </c>
      <c r="BB206" s="26" t="s">
        <v>63</v>
      </c>
      <c r="BC206" s="26" t="s">
        <v>77</v>
      </c>
    </row>
    <row r="207" spans="1:55" ht="11.7">
      <c r="A207" s="20">
        <v>206</v>
      </c>
      <c r="B207" s="21">
        <f>INDEX(Refs!A:A,MATCH($C207,Refs!$I:$I,0))</f>
        <v>6135613</v>
      </c>
      <c r="C207" s="22" t="s">
        <v>1883</v>
      </c>
      <c r="D207" s="21" t="str">
        <f>INDEX(Refs!L:L,MATCH($C207,Refs!$I:$I,0))</f>
        <v>Baghel, J. K.; Bhattacharyya, Ranjan; Das, T. K.; Ghosh, Sourav; Mukherjee, I; Nath, C. P.; Pankaj; Raj, Rishi</v>
      </c>
      <c r="E207" s="21" t="str">
        <f>INDEX(Refs!S:S,MATCH($C207,Refs!$I:$I,0))</f>
        <v>10.1016/j.still.2020.104634</v>
      </c>
      <c r="F207" s="23" t="s">
        <v>69</v>
      </c>
      <c r="G207" s="23" t="s">
        <v>1884</v>
      </c>
      <c r="I207" s="24" t="s">
        <v>204</v>
      </c>
      <c r="J207" s="26" t="s">
        <v>1888</v>
      </c>
      <c r="L207" s="26" t="s">
        <v>1887</v>
      </c>
      <c r="M207" s="24">
        <v>3</v>
      </c>
      <c r="P207" s="27" t="s">
        <v>59</v>
      </c>
      <c r="AF207" s="23" t="s">
        <v>446</v>
      </c>
      <c r="AG207" s="23" t="s">
        <v>75</v>
      </c>
      <c r="AJ207" s="43">
        <v>2013</v>
      </c>
      <c r="AK207" s="30" t="str">
        <f t="shared" si="7"/>
        <v>DSR + BM -ZTW + RR</v>
      </c>
      <c r="AL207" s="27">
        <v>0.68</v>
      </c>
      <c r="AN207" s="30" t="str">
        <f t="shared" si="8"/>
        <v>DSR + BM -ZTW</v>
      </c>
      <c r="AO207" s="27">
        <v>0.65</v>
      </c>
      <c r="AR207" s="27" t="s">
        <v>1081</v>
      </c>
      <c r="AU207" s="26" t="s">
        <v>77</v>
      </c>
      <c r="AV207" s="26" t="s">
        <v>77</v>
      </c>
      <c r="AW207" s="26" t="s">
        <v>77</v>
      </c>
      <c r="AX207" s="26" t="s">
        <v>77</v>
      </c>
      <c r="AY207" s="26" t="s">
        <v>63</v>
      </c>
      <c r="AZ207" s="26" t="s">
        <v>77</v>
      </c>
      <c r="BA207" s="26" t="s">
        <v>63</v>
      </c>
      <c r="BB207" s="26" t="s">
        <v>63</v>
      </c>
      <c r="BC207" s="26" t="s">
        <v>77</v>
      </c>
    </row>
    <row r="208" spans="1:55" ht="11.7">
      <c r="A208" s="20">
        <v>207</v>
      </c>
      <c r="B208" s="21">
        <f>INDEX(Refs!A:A,MATCH($C208,Refs!$I:$I,0))</f>
        <v>6135613</v>
      </c>
      <c r="C208" s="22" t="s">
        <v>1883</v>
      </c>
      <c r="D208" s="21" t="str">
        <f>INDEX(Refs!L:L,MATCH($C208,Refs!$I:$I,0))</f>
        <v>Baghel, J. K.; Bhattacharyya, Ranjan; Das, T. K.; Ghosh, Sourav; Mukherjee, I; Nath, C. P.; Pankaj; Raj, Rishi</v>
      </c>
      <c r="E208" s="21" t="str">
        <f>INDEX(Refs!S:S,MATCH($C208,Refs!$I:$I,0))</f>
        <v>10.1016/j.still.2020.104634</v>
      </c>
      <c r="F208" s="23" t="s">
        <v>69</v>
      </c>
      <c r="G208" s="23" t="s">
        <v>1884</v>
      </c>
      <c r="I208" s="24" t="s">
        <v>204</v>
      </c>
      <c r="J208" s="26" t="s">
        <v>1889</v>
      </c>
      <c r="L208" s="26" t="s">
        <v>1886</v>
      </c>
      <c r="M208" s="24">
        <v>3</v>
      </c>
      <c r="P208" s="27" t="s">
        <v>59</v>
      </c>
      <c r="T208" s="27" t="s">
        <v>59</v>
      </c>
      <c r="AF208" s="23" t="s">
        <v>446</v>
      </c>
      <c r="AG208" s="23" t="s">
        <v>75</v>
      </c>
      <c r="AJ208" s="43">
        <v>2013</v>
      </c>
      <c r="AK208" s="30" t="str">
        <f t="shared" si="7"/>
        <v>DSR + MR -ZTW - ZTMB</v>
      </c>
      <c r="AL208" s="27">
        <v>1.7</v>
      </c>
      <c r="AN208" s="30" t="str">
        <f t="shared" si="8"/>
        <v>DSR-ZTW</v>
      </c>
      <c r="AO208" s="27">
        <v>0.57999999999999996</v>
      </c>
      <c r="AR208" s="27" t="s">
        <v>1081</v>
      </c>
      <c r="AU208" s="26" t="s">
        <v>77</v>
      </c>
      <c r="AV208" s="26" t="s">
        <v>77</v>
      </c>
      <c r="AW208" s="26" t="s">
        <v>77</v>
      </c>
      <c r="AX208" s="26" t="s">
        <v>77</v>
      </c>
      <c r="AY208" s="26" t="s">
        <v>63</v>
      </c>
      <c r="AZ208" s="26" t="s">
        <v>77</v>
      </c>
      <c r="BA208" s="26" t="s">
        <v>63</v>
      </c>
      <c r="BB208" s="26" t="s">
        <v>63</v>
      </c>
      <c r="BC208" s="26" t="s">
        <v>77</v>
      </c>
    </row>
    <row r="209" spans="1:55" ht="11.7">
      <c r="A209" s="20">
        <v>208</v>
      </c>
      <c r="B209" s="21">
        <f>INDEX(Refs!A:A,MATCH($C209,Refs!$I:$I,0))</f>
        <v>6135613</v>
      </c>
      <c r="C209" s="22" t="s">
        <v>1883</v>
      </c>
      <c r="D209" s="21" t="str">
        <f>INDEX(Refs!L:L,MATCH($C209,Refs!$I:$I,0))</f>
        <v>Baghel, J. K.; Bhattacharyya, Ranjan; Das, T. K.; Ghosh, Sourav; Mukherjee, I; Nath, C. P.; Pankaj; Raj, Rishi</v>
      </c>
      <c r="E209" s="21" t="str">
        <f>INDEX(Refs!S:S,MATCH($C209,Refs!$I:$I,0))</f>
        <v>10.1016/j.still.2020.104634</v>
      </c>
      <c r="F209" s="23" t="s">
        <v>69</v>
      </c>
      <c r="G209" s="23" t="s">
        <v>1884</v>
      </c>
      <c r="I209" s="24" t="s">
        <v>204</v>
      </c>
      <c r="J209" s="26" t="s">
        <v>1890</v>
      </c>
      <c r="L209" s="26" t="s">
        <v>1886</v>
      </c>
      <c r="M209" s="24">
        <v>3</v>
      </c>
      <c r="P209" s="27" t="s">
        <v>59</v>
      </c>
      <c r="T209" s="27" t="s">
        <v>59</v>
      </c>
      <c r="AF209" s="23" t="s">
        <v>446</v>
      </c>
      <c r="AG209" s="23" t="s">
        <v>75</v>
      </c>
      <c r="AJ209" s="43">
        <v>2013</v>
      </c>
      <c r="AK209" s="30" t="str">
        <f t="shared" si="7"/>
        <v>DSR + MR -ZTW + RR - ZTMB + WR</v>
      </c>
      <c r="AL209" s="27">
        <v>1.86</v>
      </c>
      <c r="AN209" s="30" t="str">
        <f t="shared" si="8"/>
        <v>DSR-ZTW</v>
      </c>
      <c r="AO209" s="27">
        <v>0.57999999999999996</v>
      </c>
      <c r="AR209" s="27" t="s">
        <v>1081</v>
      </c>
      <c r="AU209" s="26" t="s">
        <v>77</v>
      </c>
      <c r="AV209" s="26" t="s">
        <v>77</v>
      </c>
      <c r="AW209" s="26" t="s">
        <v>77</v>
      </c>
      <c r="AX209" s="26" t="s">
        <v>77</v>
      </c>
      <c r="AY209" s="26" t="s">
        <v>63</v>
      </c>
      <c r="AZ209" s="26" t="s">
        <v>77</v>
      </c>
      <c r="BA209" s="26" t="s">
        <v>63</v>
      </c>
      <c r="BB209" s="26" t="s">
        <v>63</v>
      </c>
      <c r="BC209" s="26" t="s">
        <v>77</v>
      </c>
    </row>
    <row r="210" spans="1:55" ht="11.7">
      <c r="A210" s="20">
        <v>209</v>
      </c>
      <c r="B210" s="21">
        <f>INDEX(Refs!A:A,MATCH($C210,Refs!$I:$I,0))</f>
        <v>6135613</v>
      </c>
      <c r="C210" s="22" t="s">
        <v>1883</v>
      </c>
      <c r="D210" s="21" t="str">
        <f>INDEX(Refs!L:L,MATCH($C210,Refs!$I:$I,0))</f>
        <v>Baghel, J. K.; Bhattacharyya, Ranjan; Das, T. K.; Ghosh, Sourav; Mukherjee, I; Nath, C. P.; Pankaj; Raj, Rishi</v>
      </c>
      <c r="E210" s="21" t="str">
        <f>INDEX(Refs!S:S,MATCH($C210,Refs!$I:$I,0))</f>
        <v>10.1016/j.still.2020.104634</v>
      </c>
      <c r="F210" s="23" t="s">
        <v>69</v>
      </c>
      <c r="G210" s="23" t="s">
        <v>1884</v>
      </c>
      <c r="I210" s="24" t="s">
        <v>204</v>
      </c>
      <c r="J210" s="26" t="s">
        <v>1886</v>
      </c>
      <c r="L210" s="26" t="s">
        <v>1891</v>
      </c>
      <c r="M210" s="24">
        <v>3</v>
      </c>
      <c r="O210" s="27" t="s">
        <v>59</v>
      </c>
      <c r="S210" s="27" t="s">
        <v>59</v>
      </c>
      <c r="AD210" s="27" t="s">
        <v>59</v>
      </c>
      <c r="AF210" s="23" t="s">
        <v>446</v>
      </c>
      <c r="AG210" s="23" t="s">
        <v>75</v>
      </c>
      <c r="AJ210" s="43">
        <v>2013</v>
      </c>
      <c r="AK210" s="30" t="str">
        <f t="shared" si="7"/>
        <v>DSR-ZTW</v>
      </c>
      <c r="AL210" s="27">
        <v>0.57999999999999996</v>
      </c>
      <c r="AN210" s="30" t="str">
        <f t="shared" si="8"/>
        <v>TPR-ZTW</v>
      </c>
      <c r="AO210" s="27">
        <v>0.56999999999999995</v>
      </c>
      <c r="AR210" s="27" t="s">
        <v>1081</v>
      </c>
      <c r="AU210" s="26" t="s">
        <v>77</v>
      </c>
      <c r="AV210" s="26" t="s">
        <v>77</v>
      </c>
      <c r="AW210" s="26" t="s">
        <v>77</v>
      </c>
      <c r="AX210" s="26" t="s">
        <v>77</v>
      </c>
      <c r="AY210" s="26" t="s">
        <v>63</v>
      </c>
      <c r="AZ210" s="26" t="s">
        <v>77</v>
      </c>
      <c r="BA210" s="26" t="s">
        <v>63</v>
      </c>
      <c r="BB210" s="26" t="s">
        <v>63</v>
      </c>
      <c r="BC210" s="26" t="s">
        <v>77</v>
      </c>
    </row>
    <row r="211" spans="1:55" ht="11.7">
      <c r="A211" s="20">
        <v>210</v>
      </c>
      <c r="B211" s="21">
        <f>INDEX(Refs!A:A,MATCH($C211,Refs!$I:$I,0))</f>
        <v>6135613</v>
      </c>
      <c r="C211" s="22" t="s">
        <v>1883</v>
      </c>
      <c r="D211" s="21" t="str">
        <f>INDEX(Refs!L:L,MATCH($C211,Refs!$I:$I,0))</f>
        <v>Baghel, J. K.; Bhattacharyya, Ranjan; Das, T. K.; Ghosh, Sourav; Mukherjee, I; Nath, C. P.; Pankaj; Raj, Rishi</v>
      </c>
      <c r="E211" s="21" t="str">
        <f>INDEX(Refs!S:S,MATCH($C211,Refs!$I:$I,0))</f>
        <v>10.1016/j.still.2020.104634</v>
      </c>
      <c r="F211" s="23" t="s">
        <v>69</v>
      </c>
      <c r="G211" s="23" t="s">
        <v>1884</v>
      </c>
      <c r="I211" s="24" t="s">
        <v>204</v>
      </c>
      <c r="J211" s="26" t="s">
        <v>1887</v>
      </c>
      <c r="L211" s="26" t="s">
        <v>1891</v>
      </c>
      <c r="M211" s="24">
        <v>3</v>
      </c>
      <c r="O211" s="27" t="s">
        <v>59</v>
      </c>
      <c r="P211" s="27" t="s">
        <v>59</v>
      </c>
      <c r="S211" s="27" t="s">
        <v>59</v>
      </c>
      <c r="AD211" s="27" t="s">
        <v>59</v>
      </c>
      <c r="AF211" s="23" t="s">
        <v>446</v>
      </c>
      <c r="AG211" s="23" t="s">
        <v>75</v>
      </c>
      <c r="AJ211" s="43">
        <v>2013</v>
      </c>
      <c r="AK211" s="30" t="str">
        <f t="shared" si="7"/>
        <v>DSR + BM -ZTW</v>
      </c>
      <c r="AL211" s="27">
        <v>0.65</v>
      </c>
      <c r="AN211" s="30" t="str">
        <f t="shared" si="8"/>
        <v>TPR-ZTW</v>
      </c>
      <c r="AO211" s="27">
        <v>0.56999999999999995</v>
      </c>
      <c r="AR211" s="27" t="s">
        <v>1081</v>
      </c>
      <c r="AU211" s="26" t="s">
        <v>77</v>
      </c>
      <c r="AV211" s="26" t="s">
        <v>77</v>
      </c>
      <c r="AW211" s="26" t="s">
        <v>77</v>
      </c>
      <c r="AX211" s="26" t="s">
        <v>77</v>
      </c>
      <c r="AY211" s="26" t="s">
        <v>63</v>
      </c>
      <c r="AZ211" s="26" t="s">
        <v>77</v>
      </c>
      <c r="BA211" s="26" t="s">
        <v>63</v>
      </c>
      <c r="BB211" s="26" t="s">
        <v>63</v>
      </c>
      <c r="BC211" s="26" t="s">
        <v>77</v>
      </c>
    </row>
    <row r="212" spans="1:55" ht="11.7">
      <c r="A212" s="20">
        <v>211</v>
      </c>
      <c r="B212" s="21">
        <f>INDEX(Refs!A:A,MATCH($C212,Refs!$I:$I,0))</f>
        <v>6135613</v>
      </c>
      <c r="C212" s="22" t="s">
        <v>1883</v>
      </c>
      <c r="D212" s="21" t="str">
        <f>INDEX(Refs!L:L,MATCH($C212,Refs!$I:$I,0))</f>
        <v>Baghel, J. K.; Bhattacharyya, Ranjan; Das, T. K.; Ghosh, Sourav; Mukherjee, I; Nath, C. P.; Pankaj; Raj, Rishi</v>
      </c>
      <c r="E212" s="21" t="str">
        <f>INDEX(Refs!S:S,MATCH($C212,Refs!$I:$I,0))</f>
        <v>10.1016/j.still.2020.104634</v>
      </c>
      <c r="F212" s="23" t="s">
        <v>69</v>
      </c>
      <c r="G212" s="23" t="s">
        <v>1884</v>
      </c>
      <c r="I212" s="24" t="s">
        <v>204</v>
      </c>
      <c r="J212" s="26" t="s">
        <v>1888</v>
      </c>
      <c r="L212" s="26" t="s">
        <v>1891</v>
      </c>
      <c r="M212" s="24">
        <v>3</v>
      </c>
      <c r="O212" s="27" t="s">
        <v>59</v>
      </c>
      <c r="P212" s="27" t="s">
        <v>59</v>
      </c>
      <c r="AD212" s="27" t="s">
        <v>59</v>
      </c>
      <c r="AF212" s="23" t="s">
        <v>446</v>
      </c>
      <c r="AG212" s="23" t="s">
        <v>75</v>
      </c>
      <c r="AJ212" s="43">
        <v>2013</v>
      </c>
      <c r="AK212" s="30" t="str">
        <f t="shared" si="7"/>
        <v>DSR + BM -ZTW + RR</v>
      </c>
      <c r="AL212" s="27">
        <v>0.68</v>
      </c>
      <c r="AN212" s="30" t="str">
        <f t="shared" si="8"/>
        <v>TPR-ZTW</v>
      </c>
      <c r="AO212" s="27">
        <v>0.56999999999999995</v>
      </c>
      <c r="AR212" s="27" t="s">
        <v>1081</v>
      </c>
      <c r="AU212" s="26" t="s">
        <v>77</v>
      </c>
      <c r="AV212" s="26" t="s">
        <v>77</v>
      </c>
      <c r="AW212" s="26" t="s">
        <v>77</v>
      </c>
      <c r="AX212" s="26" t="s">
        <v>77</v>
      </c>
      <c r="AY212" s="26" t="s">
        <v>63</v>
      </c>
      <c r="AZ212" s="26" t="s">
        <v>77</v>
      </c>
      <c r="BA212" s="26" t="s">
        <v>63</v>
      </c>
      <c r="BB212" s="26" t="s">
        <v>63</v>
      </c>
      <c r="BC212" s="26" t="s">
        <v>77</v>
      </c>
    </row>
    <row r="213" spans="1:55" ht="11.7">
      <c r="A213" s="20">
        <v>212</v>
      </c>
      <c r="B213" s="21">
        <f>INDEX(Refs!A:A,MATCH($C213,Refs!$I:$I,0))</f>
        <v>6135613</v>
      </c>
      <c r="C213" s="22" t="s">
        <v>1883</v>
      </c>
      <c r="D213" s="21" t="str">
        <f>INDEX(Refs!L:L,MATCH($C213,Refs!$I:$I,0))</f>
        <v>Baghel, J. K.; Bhattacharyya, Ranjan; Das, T. K.; Ghosh, Sourav; Mukherjee, I; Nath, C. P.; Pankaj; Raj, Rishi</v>
      </c>
      <c r="E213" s="21" t="str">
        <f>INDEX(Refs!S:S,MATCH($C213,Refs!$I:$I,0))</f>
        <v>10.1016/j.still.2020.104634</v>
      </c>
      <c r="F213" s="23" t="s">
        <v>69</v>
      </c>
      <c r="G213" s="23" t="s">
        <v>1884</v>
      </c>
      <c r="I213" s="24" t="s">
        <v>204</v>
      </c>
      <c r="J213" s="26" t="s">
        <v>1889</v>
      </c>
      <c r="L213" s="26" t="s">
        <v>1891</v>
      </c>
      <c r="M213" s="24">
        <v>3</v>
      </c>
      <c r="O213" s="27" t="s">
        <v>59</v>
      </c>
      <c r="P213" s="27" t="s">
        <v>59</v>
      </c>
      <c r="T213" s="27" t="s">
        <v>59</v>
      </c>
      <c r="AD213" s="27" t="s">
        <v>59</v>
      </c>
      <c r="AF213" s="23" t="s">
        <v>446</v>
      </c>
      <c r="AG213" s="23" t="s">
        <v>75</v>
      </c>
      <c r="AJ213" s="43">
        <v>2013</v>
      </c>
      <c r="AK213" s="30" t="str">
        <f t="shared" si="7"/>
        <v>DSR + MR -ZTW - ZTMB</v>
      </c>
      <c r="AL213" s="27">
        <v>1.7</v>
      </c>
      <c r="AN213" s="30" t="str">
        <f t="shared" si="8"/>
        <v>TPR-ZTW</v>
      </c>
      <c r="AO213" s="27">
        <v>0.56999999999999995</v>
      </c>
      <c r="AR213" s="27" t="s">
        <v>1081</v>
      </c>
      <c r="AU213" s="26" t="s">
        <v>77</v>
      </c>
      <c r="AV213" s="26" t="s">
        <v>77</v>
      </c>
      <c r="AW213" s="26" t="s">
        <v>77</v>
      </c>
      <c r="AX213" s="26" t="s">
        <v>77</v>
      </c>
      <c r="AY213" s="26" t="s">
        <v>63</v>
      </c>
      <c r="AZ213" s="26" t="s">
        <v>77</v>
      </c>
      <c r="BA213" s="26" t="s">
        <v>63</v>
      </c>
      <c r="BB213" s="26" t="s">
        <v>63</v>
      </c>
      <c r="BC213" s="26" t="s">
        <v>77</v>
      </c>
    </row>
    <row r="214" spans="1:55" ht="11.7">
      <c r="A214" s="20">
        <v>213</v>
      </c>
      <c r="B214" s="21">
        <f>INDEX(Refs!A:A,MATCH($C214,Refs!$I:$I,0))</f>
        <v>6135613</v>
      </c>
      <c r="C214" s="22" t="s">
        <v>1883</v>
      </c>
      <c r="D214" s="21" t="str">
        <f>INDEX(Refs!L:L,MATCH($C214,Refs!$I:$I,0))</f>
        <v>Baghel, J. K.; Bhattacharyya, Ranjan; Das, T. K.; Ghosh, Sourav; Mukherjee, I; Nath, C. P.; Pankaj; Raj, Rishi</v>
      </c>
      <c r="E214" s="21" t="str">
        <f>INDEX(Refs!S:S,MATCH($C214,Refs!$I:$I,0))</f>
        <v>10.1016/j.still.2020.104634</v>
      </c>
      <c r="F214" s="23" t="s">
        <v>69</v>
      </c>
      <c r="G214" s="23" t="s">
        <v>1884</v>
      </c>
      <c r="I214" s="24" t="s">
        <v>204</v>
      </c>
      <c r="J214" s="26" t="s">
        <v>1890</v>
      </c>
      <c r="L214" s="26" t="s">
        <v>1891</v>
      </c>
      <c r="M214" s="24">
        <v>3</v>
      </c>
      <c r="O214" s="27" t="s">
        <v>59</v>
      </c>
      <c r="P214" s="27" t="s">
        <v>59</v>
      </c>
      <c r="T214" s="27" t="s">
        <v>59</v>
      </c>
      <c r="AD214" s="27" t="s">
        <v>59</v>
      </c>
      <c r="AF214" s="23" t="s">
        <v>446</v>
      </c>
      <c r="AG214" s="23" t="s">
        <v>75</v>
      </c>
      <c r="AJ214" s="43">
        <v>2013</v>
      </c>
      <c r="AK214" s="30" t="str">
        <f t="shared" si="7"/>
        <v>DSR + MR -ZTW + RR - ZTMB + WR</v>
      </c>
      <c r="AL214" s="27">
        <v>1.86</v>
      </c>
      <c r="AN214" s="30" t="str">
        <f t="shared" si="8"/>
        <v>TPR-ZTW</v>
      </c>
      <c r="AO214" s="27">
        <v>0.56999999999999995</v>
      </c>
      <c r="AR214" s="27" t="s">
        <v>1081</v>
      </c>
      <c r="AU214" s="26" t="s">
        <v>77</v>
      </c>
      <c r="AV214" s="26" t="s">
        <v>77</v>
      </c>
      <c r="AW214" s="26" t="s">
        <v>77</v>
      </c>
      <c r="AX214" s="26" t="s">
        <v>77</v>
      </c>
      <c r="AY214" s="26" t="s">
        <v>63</v>
      </c>
      <c r="AZ214" s="26" t="s">
        <v>77</v>
      </c>
      <c r="BA214" s="26" t="s">
        <v>63</v>
      </c>
      <c r="BB214" s="26" t="s">
        <v>63</v>
      </c>
      <c r="BC214" s="26" t="s">
        <v>77</v>
      </c>
    </row>
    <row r="215" spans="1:55" ht="11.7">
      <c r="A215" s="20">
        <v>214</v>
      </c>
      <c r="B215" s="21">
        <f>INDEX(Refs!A:A,MATCH($C215,Refs!$I:$I,0))</f>
        <v>6135613</v>
      </c>
      <c r="C215" s="22" t="s">
        <v>1883</v>
      </c>
      <c r="D215" s="21" t="str">
        <f>INDEX(Refs!L:L,MATCH($C215,Refs!$I:$I,0))</f>
        <v>Baghel, J. K.; Bhattacharyya, Ranjan; Das, T. K.; Ghosh, Sourav; Mukherjee, I; Nath, C. P.; Pankaj; Raj, Rishi</v>
      </c>
      <c r="E215" s="21" t="str">
        <f>INDEX(Refs!S:S,MATCH($C215,Refs!$I:$I,0))</f>
        <v>10.1016/j.still.2020.104634</v>
      </c>
      <c r="F215" s="23" t="s">
        <v>69</v>
      </c>
      <c r="G215" s="23" t="s">
        <v>1884</v>
      </c>
      <c r="I215" s="24" t="s">
        <v>204</v>
      </c>
      <c r="J215" s="26" t="s">
        <v>1886</v>
      </c>
      <c r="L215" s="26" t="s">
        <v>1892</v>
      </c>
      <c r="M215" s="24">
        <v>3</v>
      </c>
      <c r="O215" s="27" t="s">
        <v>59</v>
      </c>
      <c r="AD215" s="27" t="s">
        <v>59</v>
      </c>
      <c r="AF215" s="23" t="s">
        <v>446</v>
      </c>
      <c r="AG215" s="23" t="s">
        <v>75</v>
      </c>
      <c r="AJ215" s="43">
        <v>2013</v>
      </c>
      <c r="AK215" s="30" t="str">
        <f t="shared" si="7"/>
        <v>DSR-ZTW</v>
      </c>
      <c r="AL215" s="27">
        <v>0.57999999999999996</v>
      </c>
      <c r="AN215" s="30" t="str">
        <f t="shared" si="8"/>
        <v>TPR-CTW</v>
      </c>
      <c r="AO215" s="27">
        <v>0.53</v>
      </c>
      <c r="AR215" s="27" t="s">
        <v>1081</v>
      </c>
      <c r="AU215" s="26" t="s">
        <v>77</v>
      </c>
      <c r="AV215" s="26" t="s">
        <v>77</v>
      </c>
      <c r="AW215" s="26" t="s">
        <v>77</v>
      </c>
      <c r="AX215" s="26" t="s">
        <v>77</v>
      </c>
      <c r="AY215" s="26" t="s">
        <v>63</v>
      </c>
      <c r="AZ215" s="26" t="s">
        <v>77</v>
      </c>
      <c r="BA215" s="26" t="s">
        <v>63</v>
      </c>
      <c r="BB215" s="26" t="s">
        <v>63</v>
      </c>
      <c r="BC215" s="26" t="s">
        <v>77</v>
      </c>
    </row>
    <row r="216" spans="1:55" ht="11.7">
      <c r="A216" s="20">
        <v>215</v>
      </c>
      <c r="B216" s="21">
        <f>INDEX(Refs!A:A,MATCH($C216,Refs!$I:$I,0))</f>
        <v>6135613</v>
      </c>
      <c r="C216" s="22" t="s">
        <v>1883</v>
      </c>
      <c r="D216" s="21" t="str">
        <f>INDEX(Refs!L:L,MATCH($C216,Refs!$I:$I,0))</f>
        <v>Baghel, J. K.; Bhattacharyya, Ranjan; Das, T. K.; Ghosh, Sourav; Mukherjee, I; Nath, C. P.; Pankaj; Raj, Rishi</v>
      </c>
      <c r="E216" s="21" t="str">
        <f>INDEX(Refs!S:S,MATCH($C216,Refs!$I:$I,0))</f>
        <v>10.1016/j.still.2020.104634</v>
      </c>
      <c r="F216" s="23" t="s">
        <v>69</v>
      </c>
      <c r="G216" s="23" t="s">
        <v>1884</v>
      </c>
      <c r="I216" s="24" t="s">
        <v>204</v>
      </c>
      <c r="J216" s="26" t="s">
        <v>1887</v>
      </c>
      <c r="L216" s="26" t="s">
        <v>1892</v>
      </c>
      <c r="M216" s="24">
        <v>3</v>
      </c>
      <c r="O216" s="27" t="s">
        <v>59</v>
      </c>
      <c r="S216" s="27" t="s">
        <v>59</v>
      </c>
      <c r="AD216" s="27" t="s">
        <v>59</v>
      </c>
      <c r="AF216" s="23" t="s">
        <v>446</v>
      </c>
      <c r="AG216" s="23" t="s">
        <v>75</v>
      </c>
      <c r="AJ216" s="43">
        <v>2013</v>
      </c>
      <c r="AK216" s="30" t="str">
        <f t="shared" si="7"/>
        <v>DSR + BM -ZTW</v>
      </c>
      <c r="AL216" s="27">
        <v>0.65</v>
      </c>
      <c r="AN216" s="30" t="str">
        <f t="shared" si="8"/>
        <v>TPR-CTW</v>
      </c>
      <c r="AO216" s="27">
        <v>0.53</v>
      </c>
      <c r="AR216" s="27" t="s">
        <v>1081</v>
      </c>
      <c r="AU216" s="26" t="s">
        <v>77</v>
      </c>
      <c r="AV216" s="26" t="s">
        <v>77</v>
      </c>
      <c r="AW216" s="26" t="s">
        <v>77</v>
      </c>
      <c r="AX216" s="26" t="s">
        <v>77</v>
      </c>
      <c r="AY216" s="26" t="s">
        <v>63</v>
      </c>
      <c r="AZ216" s="26" t="s">
        <v>77</v>
      </c>
      <c r="BA216" s="26" t="s">
        <v>63</v>
      </c>
      <c r="BB216" s="26" t="s">
        <v>63</v>
      </c>
      <c r="BC216" s="26" t="s">
        <v>77</v>
      </c>
    </row>
    <row r="217" spans="1:55" ht="11.7">
      <c r="A217" s="20">
        <v>216</v>
      </c>
      <c r="B217" s="21">
        <f>INDEX(Refs!A:A,MATCH($C217,Refs!$I:$I,0))</f>
        <v>6135613</v>
      </c>
      <c r="C217" s="22" t="s">
        <v>1883</v>
      </c>
      <c r="D217" s="21" t="str">
        <f>INDEX(Refs!L:L,MATCH($C217,Refs!$I:$I,0))</f>
        <v>Baghel, J. K.; Bhattacharyya, Ranjan; Das, T. K.; Ghosh, Sourav; Mukherjee, I; Nath, C. P.; Pankaj; Raj, Rishi</v>
      </c>
      <c r="E217" s="21" t="str">
        <f>INDEX(Refs!S:S,MATCH($C217,Refs!$I:$I,0))</f>
        <v>10.1016/j.still.2020.104634</v>
      </c>
      <c r="F217" s="23" t="s">
        <v>69</v>
      </c>
      <c r="G217" s="23" t="s">
        <v>1884</v>
      </c>
      <c r="I217" s="24" t="s">
        <v>204</v>
      </c>
      <c r="J217" s="26" t="s">
        <v>1888</v>
      </c>
      <c r="L217" s="26" t="s">
        <v>1892</v>
      </c>
      <c r="M217" s="24">
        <v>3</v>
      </c>
      <c r="O217" s="27" t="s">
        <v>59</v>
      </c>
      <c r="P217" s="27" t="s">
        <v>59</v>
      </c>
      <c r="S217" s="27" t="s">
        <v>59</v>
      </c>
      <c r="AD217" s="27" t="s">
        <v>59</v>
      </c>
      <c r="AF217" s="23" t="s">
        <v>446</v>
      </c>
      <c r="AG217" s="23" t="s">
        <v>75</v>
      </c>
      <c r="AJ217" s="43">
        <v>2013</v>
      </c>
      <c r="AK217" s="30" t="str">
        <f t="shared" si="7"/>
        <v>DSR + BM -ZTW + RR</v>
      </c>
      <c r="AL217" s="27">
        <v>0.68</v>
      </c>
      <c r="AN217" s="30" t="str">
        <f t="shared" si="8"/>
        <v>TPR-CTW</v>
      </c>
      <c r="AO217" s="27">
        <v>0.53</v>
      </c>
      <c r="AR217" s="27" t="s">
        <v>1081</v>
      </c>
      <c r="AU217" s="26" t="s">
        <v>77</v>
      </c>
      <c r="AV217" s="26" t="s">
        <v>77</v>
      </c>
      <c r="AW217" s="26" t="s">
        <v>77</v>
      </c>
      <c r="AX217" s="26" t="s">
        <v>77</v>
      </c>
      <c r="AY217" s="26" t="s">
        <v>63</v>
      </c>
      <c r="AZ217" s="26" t="s">
        <v>77</v>
      </c>
      <c r="BA217" s="26" t="s">
        <v>63</v>
      </c>
      <c r="BB217" s="26" t="s">
        <v>63</v>
      </c>
      <c r="BC217" s="26" t="s">
        <v>77</v>
      </c>
    </row>
    <row r="218" spans="1:55" ht="11.7">
      <c r="A218" s="20">
        <v>217</v>
      </c>
      <c r="B218" s="21">
        <f>INDEX(Refs!A:A,MATCH($C218,Refs!$I:$I,0))</f>
        <v>6135613</v>
      </c>
      <c r="C218" s="22" t="s">
        <v>1883</v>
      </c>
      <c r="D218" s="21" t="str">
        <f>INDEX(Refs!L:L,MATCH($C218,Refs!$I:$I,0))</f>
        <v>Baghel, J. K.; Bhattacharyya, Ranjan; Das, T. K.; Ghosh, Sourav; Mukherjee, I; Nath, C. P.; Pankaj; Raj, Rishi</v>
      </c>
      <c r="E218" s="21" t="str">
        <f>INDEX(Refs!S:S,MATCH($C218,Refs!$I:$I,0))</f>
        <v>10.1016/j.still.2020.104634</v>
      </c>
      <c r="F218" s="23" t="s">
        <v>69</v>
      </c>
      <c r="G218" s="23" t="s">
        <v>1884</v>
      </c>
      <c r="I218" s="24" t="s">
        <v>204</v>
      </c>
      <c r="J218" s="26" t="s">
        <v>1889</v>
      </c>
      <c r="L218" s="26" t="s">
        <v>1892</v>
      </c>
      <c r="M218" s="24">
        <v>3</v>
      </c>
      <c r="O218" s="27" t="s">
        <v>59</v>
      </c>
      <c r="P218" s="27" t="s">
        <v>59</v>
      </c>
      <c r="T218" s="27" t="s">
        <v>59</v>
      </c>
      <c r="AD218" s="27" t="s">
        <v>59</v>
      </c>
      <c r="AF218" s="23" t="s">
        <v>446</v>
      </c>
      <c r="AG218" s="23" t="s">
        <v>75</v>
      </c>
      <c r="AJ218" s="43">
        <v>2013</v>
      </c>
      <c r="AK218" s="30" t="str">
        <f t="shared" si="7"/>
        <v>DSR + MR -ZTW - ZTMB</v>
      </c>
      <c r="AL218" s="27">
        <v>1.7</v>
      </c>
      <c r="AN218" s="30" t="str">
        <f t="shared" si="8"/>
        <v>TPR-CTW</v>
      </c>
      <c r="AO218" s="27">
        <v>0.53</v>
      </c>
      <c r="AR218" s="27" t="s">
        <v>1081</v>
      </c>
      <c r="AU218" s="26" t="s">
        <v>77</v>
      </c>
      <c r="AV218" s="26" t="s">
        <v>77</v>
      </c>
      <c r="AW218" s="26" t="s">
        <v>77</v>
      </c>
      <c r="AX218" s="26" t="s">
        <v>77</v>
      </c>
      <c r="AY218" s="26" t="s">
        <v>63</v>
      </c>
      <c r="AZ218" s="26" t="s">
        <v>77</v>
      </c>
      <c r="BA218" s="26" t="s">
        <v>63</v>
      </c>
      <c r="BB218" s="26" t="s">
        <v>63</v>
      </c>
      <c r="BC218" s="26" t="s">
        <v>77</v>
      </c>
    </row>
    <row r="219" spans="1:55" ht="11.7">
      <c r="A219" s="20">
        <v>218</v>
      </c>
      <c r="B219" s="21">
        <f>INDEX(Refs!A:A,MATCH($C219,Refs!$I:$I,0))</f>
        <v>6135613</v>
      </c>
      <c r="C219" s="22" t="s">
        <v>1883</v>
      </c>
      <c r="D219" s="21" t="str">
        <f>INDEX(Refs!L:L,MATCH($C219,Refs!$I:$I,0))</f>
        <v>Baghel, J. K.; Bhattacharyya, Ranjan; Das, T. K.; Ghosh, Sourav; Mukherjee, I; Nath, C. P.; Pankaj; Raj, Rishi</v>
      </c>
      <c r="E219" s="21" t="str">
        <f>INDEX(Refs!S:S,MATCH($C219,Refs!$I:$I,0))</f>
        <v>10.1016/j.still.2020.104634</v>
      </c>
      <c r="F219" s="23" t="s">
        <v>69</v>
      </c>
      <c r="G219" s="23" t="s">
        <v>1884</v>
      </c>
      <c r="I219" s="24" t="s">
        <v>204</v>
      </c>
      <c r="J219" s="26" t="s">
        <v>1890</v>
      </c>
      <c r="L219" s="26" t="s">
        <v>1892</v>
      </c>
      <c r="M219" s="24">
        <v>3</v>
      </c>
      <c r="O219" s="27" t="s">
        <v>59</v>
      </c>
      <c r="P219" s="27" t="s">
        <v>59</v>
      </c>
      <c r="T219" s="27" t="s">
        <v>59</v>
      </c>
      <c r="AD219" s="27" t="s">
        <v>59</v>
      </c>
      <c r="AF219" s="23" t="s">
        <v>446</v>
      </c>
      <c r="AG219" s="23" t="s">
        <v>75</v>
      </c>
      <c r="AJ219" s="43">
        <v>2013</v>
      </c>
      <c r="AK219" s="30" t="str">
        <f t="shared" ref="AK219:AK270" si="9">J219</f>
        <v>DSR + MR -ZTW + RR - ZTMB + WR</v>
      </c>
      <c r="AL219" s="27">
        <v>1.86</v>
      </c>
      <c r="AN219" s="30" t="str">
        <f t="shared" si="8"/>
        <v>TPR-CTW</v>
      </c>
      <c r="AO219" s="27">
        <v>0.53</v>
      </c>
      <c r="AR219" s="27" t="s">
        <v>1081</v>
      </c>
      <c r="AU219" s="26" t="s">
        <v>77</v>
      </c>
      <c r="AV219" s="26" t="s">
        <v>77</v>
      </c>
      <c r="AW219" s="26" t="s">
        <v>77</v>
      </c>
      <c r="AX219" s="26" t="s">
        <v>77</v>
      </c>
      <c r="AY219" s="26" t="s">
        <v>63</v>
      </c>
      <c r="AZ219" s="26" t="s">
        <v>77</v>
      </c>
      <c r="BA219" s="26" t="s">
        <v>63</v>
      </c>
      <c r="BB219" s="26" t="s">
        <v>63</v>
      </c>
      <c r="BC219" s="26" t="s">
        <v>77</v>
      </c>
    </row>
    <row r="220" spans="1:55" ht="11.7">
      <c r="A220" s="20">
        <v>219</v>
      </c>
      <c r="B220" s="21" t="e">
        <f>INDEX(Refs!A:A,MATCH($C220,Refs!$I:$I,0))</f>
        <v>#N/A</v>
      </c>
      <c r="D220" s="21" t="e">
        <f>INDEX(Refs!L:L,MATCH($C220,Refs!$I:$I,0))</f>
        <v>#N/A</v>
      </c>
      <c r="E220" s="21" t="e">
        <f>INDEX(Refs!S:S,MATCH($C220,Refs!$I:$I,0))</f>
        <v>#N/A</v>
      </c>
      <c r="AK220" s="30">
        <f t="shared" si="9"/>
        <v>0</v>
      </c>
      <c r="AN220" s="30">
        <f t="shared" si="8"/>
        <v>0</v>
      </c>
    </row>
    <row r="221" spans="1:55" ht="11.7">
      <c r="A221" s="20">
        <v>220</v>
      </c>
      <c r="B221" s="21">
        <f>INDEX(Refs!A:A,MATCH($C221,Refs!$I:$I,0))</f>
        <v>6134244</v>
      </c>
      <c r="C221" s="22" t="s">
        <v>1893</v>
      </c>
      <c r="D221" s="21" t="str">
        <f>INDEX(Refs!L:L,MATCH($C221,Refs!$I:$I,0))</f>
        <v>Borghi, E.; Crusciol, C. A. C.; Martins, P. O.; Mateus, G. P.; Nascente, A. S.; Pariz, C. M.</v>
      </c>
      <c r="E221" s="21" t="str">
        <f>INDEX(Refs!S:S,MATCH($C221,Refs!$I:$I,0))</f>
        <v>10.1016/j.eja.2014.05.001</v>
      </c>
      <c r="F221" s="23" t="s">
        <v>382</v>
      </c>
      <c r="G221" s="23" t="s">
        <v>1894</v>
      </c>
      <c r="I221" s="24" t="s">
        <v>1895</v>
      </c>
      <c r="J221" s="26" t="s">
        <v>1896</v>
      </c>
      <c r="K221" s="24" t="s">
        <v>239</v>
      </c>
      <c r="L221" s="26" t="s">
        <v>1897</v>
      </c>
      <c r="M221" s="24">
        <v>6</v>
      </c>
      <c r="R221" s="27" t="s">
        <v>59</v>
      </c>
      <c r="AF221" s="23" t="s">
        <v>495</v>
      </c>
      <c r="AG221" s="23" t="s">
        <v>1025</v>
      </c>
      <c r="AJ221" s="43">
        <v>2006</v>
      </c>
      <c r="AK221" s="30" t="str">
        <f t="shared" si="9"/>
        <v>Simultaneously</v>
      </c>
      <c r="AL221" s="27">
        <v>474</v>
      </c>
      <c r="AN221" s="30" t="str">
        <f t="shared" si="8"/>
        <v>Monoculture</v>
      </c>
      <c r="AO221" s="27">
        <v>458</v>
      </c>
      <c r="AR221" s="27" t="s">
        <v>303</v>
      </c>
      <c r="AT221" s="26" t="s">
        <v>77</v>
      </c>
    </row>
    <row r="222" spans="1:55" ht="11.7">
      <c r="A222" s="20">
        <v>221</v>
      </c>
      <c r="B222" s="21">
        <f>INDEX(Refs!A:A,MATCH($C222,Refs!$I:$I,0))</f>
        <v>6134244</v>
      </c>
      <c r="C222" s="22" t="s">
        <v>1893</v>
      </c>
      <c r="D222" s="21" t="str">
        <f>INDEX(Refs!L:L,MATCH($C222,Refs!$I:$I,0))</f>
        <v>Borghi, E.; Crusciol, C. A. C.; Martins, P. O.; Mateus, G. P.; Nascente, A. S.; Pariz, C. M.</v>
      </c>
      <c r="E222" s="21" t="str">
        <f>INDEX(Refs!S:S,MATCH($C222,Refs!$I:$I,0))</f>
        <v>10.1016/j.eja.2014.05.001</v>
      </c>
      <c r="F222" s="23" t="s">
        <v>382</v>
      </c>
      <c r="G222" s="23" t="s">
        <v>1894</v>
      </c>
      <c r="I222" s="24" t="s">
        <v>1895</v>
      </c>
      <c r="J222" s="26" t="s">
        <v>1898</v>
      </c>
      <c r="K222" s="24" t="s">
        <v>239</v>
      </c>
      <c r="L222" s="26" t="s">
        <v>1897</v>
      </c>
      <c r="M222" s="24">
        <v>6</v>
      </c>
      <c r="R222" s="27" t="s">
        <v>59</v>
      </c>
      <c r="AF222" s="23" t="s">
        <v>495</v>
      </c>
      <c r="AG222" s="23" t="s">
        <v>1025</v>
      </c>
      <c r="AJ222" s="43">
        <v>2006</v>
      </c>
      <c r="AK222" s="30" t="str">
        <f t="shared" si="9"/>
        <v>Oversowing - 30 DAE</v>
      </c>
      <c r="AL222" s="27">
        <v>495</v>
      </c>
      <c r="AN222" s="30" t="str">
        <f t="shared" si="8"/>
        <v>Monoculture</v>
      </c>
      <c r="AO222" s="27">
        <v>458</v>
      </c>
      <c r="AR222" s="27" t="s">
        <v>303</v>
      </c>
      <c r="AT222" s="26" t="s">
        <v>77</v>
      </c>
    </row>
    <row r="223" spans="1:55" ht="11.7">
      <c r="A223" s="20">
        <v>222</v>
      </c>
      <c r="B223" s="21">
        <f>INDEX(Refs!A:A,MATCH($C223,Refs!$I:$I,0))</f>
        <v>6134244</v>
      </c>
      <c r="C223" s="22" t="s">
        <v>1893</v>
      </c>
      <c r="D223" s="21" t="str">
        <f>INDEX(Refs!L:L,MATCH($C223,Refs!$I:$I,0))</f>
        <v>Borghi, E.; Crusciol, C. A. C.; Martins, P. O.; Mateus, G. P.; Nascente, A. S.; Pariz, C. M.</v>
      </c>
      <c r="E223" s="21" t="str">
        <f>INDEX(Refs!S:S,MATCH($C223,Refs!$I:$I,0))</f>
        <v>10.1016/j.eja.2014.05.001</v>
      </c>
      <c r="F223" s="23" t="s">
        <v>382</v>
      </c>
      <c r="G223" s="23" t="s">
        <v>1894</v>
      </c>
      <c r="I223" s="24" t="s">
        <v>1895</v>
      </c>
      <c r="J223" s="26" t="s">
        <v>1899</v>
      </c>
      <c r="K223" s="24" t="s">
        <v>239</v>
      </c>
      <c r="L223" s="26" t="s">
        <v>1897</v>
      </c>
      <c r="M223" s="24">
        <v>6</v>
      </c>
      <c r="R223" s="27" t="s">
        <v>59</v>
      </c>
      <c r="AF223" s="23" t="s">
        <v>495</v>
      </c>
      <c r="AG223" s="23" t="s">
        <v>1025</v>
      </c>
      <c r="AJ223" s="43">
        <v>2006</v>
      </c>
      <c r="AK223" s="30" t="str">
        <f t="shared" si="9"/>
        <v>Oversowing R6</v>
      </c>
      <c r="AL223" s="27">
        <v>495</v>
      </c>
      <c r="AN223" s="30" t="str">
        <f t="shared" si="8"/>
        <v>Monoculture</v>
      </c>
      <c r="AO223" s="27">
        <v>458</v>
      </c>
      <c r="AR223" s="27" t="s">
        <v>303</v>
      </c>
      <c r="AT223" s="26" t="s">
        <v>77</v>
      </c>
    </row>
    <row r="224" spans="1:55" ht="11.7">
      <c r="A224" s="20">
        <v>223</v>
      </c>
      <c r="B224" s="21">
        <f>INDEX(Refs!A:A,MATCH($C224,Refs!$I:$I,0))</f>
        <v>6134244</v>
      </c>
      <c r="C224" s="22" t="s">
        <v>1893</v>
      </c>
      <c r="D224" s="21" t="str">
        <f>INDEX(Refs!L:L,MATCH($C224,Refs!$I:$I,0))</f>
        <v>Borghi, E.; Crusciol, C. A. C.; Martins, P. O.; Mateus, G. P.; Nascente, A. S.; Pariz, C. M.</v>
      </c>
      <c r="E224" s="21" t="str">
        <f>INDEX(Refs!S:S,MATCH($C224,Refs!$I:$I,0))</f>
        <v>10.1016/j.eja.2014.05.001</v>
      </c>
      <c r="F224" s="23" t="s">
        <v>382</v>
      </c>
      <c r="G224" s="23" t="s">
        <v>1894</v>
      </c>
      <c r="I224" s="24" t="s">
        <v>1895</v>
      </c>
      <c r="J224" s="26" t="s">
        <v>1896</v>
      </c>
      <c r="K224" s="24" t="s">
        <v>239</v>
      </c>
      <c r="L224" s="26" t="s">
        <v>1897</v>
      </c>
      <c r="M224" s="24">
        <v>6</v>
      </c>
      <c r="R224" s="27" t="s">
        <v>59</v>
      </c>
      <c r="AF224" s="23" t="s">
        <v>495</v>
      </c>
      <c r="AG224" s="23" t="s">
        <v>1025</v>
      </c>
      <c r="AJ224" s="43">
        <v>2007</v>
      </c>
      <c r="AK224" s="30" t="str">
        <f t="shared" si="9"/>
        <v>Simultaneously</v>
      </c>
      <c r="AL224" s="27">
        <v>474</v>
      </c>
      <c r="AN224" s="30" t="str">
        <f t="shared" si="8"/>
        <v>Monoculture</v>
      </c>
      <c r="AO224" s="27">
        <v>458</v>
      </c>
      <c r="AR224" s="27" t="s">
        <v>303</v>
      </c>
      <c r="AT224" s="26" t="s">
        <v>77</v>
      </c>
    </row>
    <row r="225" spans="1:55" ht="11.7">
      <c r="A225" s="20">
        <v>224</v>
      </c>
      <c r="B225" s="21">
        <f>INDEX(Refs!A:A,MATCH($C225,Refs!$I:$I,0))</f>
        <v>6134244</v>
      </c>
      <c r="C225" s="22" t="s">
        <v>1893</v>
      </c>
      <c r="D225" s="21" t="str">
        <f>INDEX(Refs!L:L,MATCH($C225,Refs!$I:$I,0))</f>
        <v>Borghi, E.; Crusciol, C. A. C.; Martins, P. O.; Mateus, G. P.; Nascente, A. S.; Pariz, C. M.</v>
      </c>
      <c r="E225" s="21" t="str">
        <f>INDEX(Refs!S:S,MATCH($C225,Refs!$I:$I,0))</f>
        <v>10.1016/j.eja.2014.05.001</v>
      </c>
      <c r="F225" s="23" t="s">
        <v>382</v>
      </c>
      <c r="G225" s="23" t="s">
        <v>1894</v>
      </c>
      <c r="I225" s="24" t="s">
        <v>1895</v>
      </c>
      <c r="J225" s="26" t="s">
        <v>1898</v>
      </c>
      <c r="K225" s="24" t="s">
        <v>239</v>
      </c>
      <c r="L225" s="26" t="s">
        <v>1897</v>
      </c>
      <c r="M225" s="24">
        <v>6</v>
      </c>
      <c r="R225" s="27" t="s">
        <v>59</v>
      </c>
      <c r="AF225" s="23" t="s">
        <v>495</v>
      </c>
      <c r="AG225" s="23" t="s">
        <v>1025</v>
      </c>
      <c r="AJ225" s="43">
        <v>2007</v>
      </c>
      <c r="AK225" s="30" t="str">
        <f t="shared" si="9"/>
        <v>Oversowing - 30 DAE</v>
      </c>
      <c r="AL225" s="27">
        <v>495</v>
      </c>
      <c r="AN225" s="30" t="str">
        <f t="shared" si="8"/>
        <v>Monoculture</v>
      </c>
      <c r="AO225" s="27">
        <v>458</v>
      </c>
      <c r="AR225" s="27" t="s">
        <v>303</v>
      </c>
      <c r="AT225" s="26" t="s">
        <v>77</v>
      </c>
    </row>
    <row r="226" spans="1:55" ht="11.7">
      <c r="A226" s="20">
        <v>225</v>
      </c>
      <c r="B226" s="21">
        <f>INDEX(Refs!A:A,MATCH($C226,Refs!$I:$I,0))</f>
        <v>6134244</v>
      </c>
      <c r="C226" s="22" t="s">
        <v>1893</v>
      </c>
      <c r="D226" s="21" t="str">
        <f>INDEX(Refs!L:L,MATCH($C226,Refs!$I:$I,0))</f>
        <v>Borghi, E.; Crusciol, C. A. C.; Martins, P. O.; Mateus, G. P.; Nascente, A. S.; Pariz, C. M.</v>
      </c>
      <c r="E226" s="21" t="str">
        <f>INDEX(Refs!S:S,MATCH($C226,Refs!$I:$I,0))</f>
        <v>10.1016/j.eja.2014.05.001</v>
      </c>
      <c r="F226" s="23" t="s">
        <v>382</v>
      </c>
      <c r="G226" s="23" t="s">
        <v>1894</v>
      </c>
      <c r="I226" s="24" t="s">
        <v>1895</v>
      </c>
      <c r="J226" s="26" t="s">
        <v>1899</v>
      </c>
      <c r="K226" s="24" t="s">
        <v>239</v>
      </c>
      <c r="L226" s="26" t="s">
        <v>1897</v>
      </c>
      <c r="M226" s="24">
        <v>6</v>
      </c>
      <c r="R226" s="27" t="s">
        <v>59</v>
      </c>
      <c r="AF226" s="23" t="s">
        <v>495</v>
      </c>
      <c r="AG226" s="23" t="s">
        <v>1025</v>
      </c>
      <c r="AJ226" s="43">
        <v>2007</v>
      </c>
      <c r="AK226" s="30" t="str">
        <f t="shared" si="9"/>
        <v>Oversowing R6</v>
      </c>
      <c r="AL226" s="27">
        <v>495</v>
      </c>
      <c r="AN226" s="30" t="str">
        <f t="shared" ref="AN226:AN277" si="10">L226</f>
        <v>Monoculture</v>
      </c>
      <c r="AO226" s="27">
        <v>458</v>
      </c>
      <c r="AR226" s="27" t="s">
        <v>303</v>
      </c>
      <c r="AT226" s="26" t="s">
        <v>77</v>
      </c>
    </row>
    <row r="227" spans="1:55" ht="11.7">
      <c r="A227" s="20">
        <v>238</v>
      </c>
      <c r="B227" s="21">
        <f>INDEX(Refs!A:A,MATCH($C227,Refs!$I:$I,0))</f>
        <v>6134244</v>
      </c>
      <c r="C227" s="22" t="s">
        <v>1893</v>
      </c>
      <c r="D227" s="21" t="str">
        <f>INDEX(Refs!L:L,MATCH($C227,Refs!$I:$I,0))</f>
        <v>Borghi, E.; Crusciol, C. A. C.; Martins, P. O.; Mateus, G. P.; Nascente, A. S.; Pariz, C. M.</v>
      </c>
      <c r="E227" s="21" t="str">
        <f>INDEX(Refs!S:S,MATCH($C227,Refs!$I:$I,0))</f>
        <v>10.1016/j.eja.2014.05.001</v>
      </c>
      <c r="F227" s="23" t="s">
        <v>382</v>
      </c>
      <c r="G227" s="23" t="s">
        <v>1894</v>
      </c>
      <c r="I227" s="24" t="s">
        <v>1895</v>
      </c>
      <c r="J227" s="26" t="s">
        <v>1896</v>
      </c>
      <c r="K227" s="24" t="s">
        <v>239</v>
      </c>
      <c r="L227" s="26" t="s">
        <v>1897</v>
      </c>
      <c r="M227" s="24">
        <v>6</v>
      </c>
      <c r="R227" s="27" t="s">
        <v>59</v>
      </c>
      <c r="AF227" s="23" t="s">
        <v>80</v>
      </c>
      <c r="AG227" s="23" t="s">
        <v>1025</v>
      </c>
      <c r="AJ227" s="43">
        <v>2006</v>
      </c>
      <c r="AK227" s="30" t="str">
        <f t="shared" si="9"/>
        <v>Simultaneously</v>
      </c>
      <c r="AL227" s="27">
        <v>1698</v>
      </c>
      <c r="AN227" s="30" t="str">
        <f t="shared" si="10"/>
        <v>Monoculture</v>
      </c>
      <c r="AO227" s="27">
        <v>1158</v>
      </c>
      <c r="AR227" s="27" t="s">
        <v>303</v>
      </c>
      <c r="AT227" s="26" t="s">
        <v>77</v>
      </c>
    </row>
    <row r="228" spans="1:55" ht="11.7">
      <c r="A228" s="20">
        <v>239</v>
      </c>
      <c r="B228" s="21">
        <f>INDEX(Refs!A:A,MATCH($C228,Refs!$I:$I,0))</f>
        <v>6134244</v>
      </c>
      <c r="C228" s="22" t="s">
        <v>1893</v>
      </c>
      <c r="D228" s="21" t="str">
        <f>INDEX(Refs!L:L,MATCH($C228,Refs!$I:$I,0))</f>
        <v>Borghi, E.; Crusciol, C. A. C.; Martins, P. O.; Mateus, G. P.; Nascente, A. S.; Pariz, C. M.</v>
      </c>
      <c r="E228" s="21" t="str">
        <f>INDEX(Refs!S:S,MATCH($C228,Refs!$I:$I,0))</f>
        <v>10.1016/j.eja.2014.05.001</v>
      </c>
      <c r="F228" s="23" t="s">
        <v>382</v>
      </c>
      <c r="G228" s="23" t="s">
        <v>1894</v>
      </c>
      <c r="I228" s="24" t="s">
        <v>1895</v>
      </c>
      <c r="J228" s="26" t="s">
        <v>1898</v>
      </c>
      <c r="K228" s="24" t="s">
        <v>239</v>
      </c>
      <c r="L228" s="26" t="s">
        <v>1897</v>
      </c>
      <c r="M228" s="24">
        <v>6</v>
      </c>
      <c r="R228" s="27" t="s">
        <v>59</v>
      </c>
      <c r="AF228" s="23" t="s">
        <v>80</v>
      </c>
      <c r="AG228" s="23" t="s">
        <v>1025</v>
      </c>
      <c r="AJ228" s="43">
        <v>2006</v>
      </c>
      <c r="AK228" s="30" t="str">
        <f t="shared" si="9"/>
        <v>Oversowing - 30 DAE</v>
      </c>
      <c r="AL228" s="27">
        <v>1699</v>
      </c>
      <c r="AN228" s="30" t="str">
        <f t="shared" si="10"/>
        <v>Monoculture</v>
      </c>
      <c r="AO228" s="27">
        <v>1158</v>
      </c>
      <c r="AR228" s="27" t="s">
        <v>303</v>
      </c>
      <c r="AT228" s="26" t="s">
        <v>77</v>
      </c>
    </row>
    <row r="229" spans="1:55" ht="11.7">
      <c r="A229" s="20">
        <v>240</v>
      </c>
      <c r="B229" s="21">
        <f>INDEX(Refs!A:A,MATCH($C229,Refs!$I:$I,0))</f>
        <v>6134244</v>
      </c>
      <c r="C229" s="22" t="s">
        <v>1893</v>
      </c>
      <c r="D229" s="21" t="str">
        <f>INDEX(Refs!L:L,MATCH($C229,Refs!$I:$I,0))</f>
        <v>Borghi, E.; Crusciol, C. A. C.; Martins, P. O.; Mateus, G. P.; Nascente, A. S.; Pariz, C. M.</v>
      </c>
      <c r="E229" s="21" t="str">
        <f>INDEX(Refs!S:S,MATCH($C229,Refs!$I:$I,0))</f>
        <v>10.1016/j.eja.2014.05.001</v>
      </c>
      <c r="F229" s="23" t="s">
        <v>382</v>
      </c>
      <c r="G229" s="23" t="s">
        <v>1894</v>
      </c>
      <c r="I229" s="24" t="s">
        <v>1895</v>
      </c>
      <c r="J229" s="26" t="s">
        <v>1899</v>
      </c>
      <c r="K229" s="24" t="s">
        <v>239</v>
      </c>
      <c r="L229" s="26" t="s">
        <v>1897</v>
      </c>
      <c r="M229" s="24">
        <v>6</v>
      </c>
      <c r="R229" s="27" t="s">
        <v>59</v>
      </c>
      <c r="AF229" s="23" t="s">
        <v>80</v>
      </c>
      <c r="AG229" s="23" t="s">
        <v>1025</v>
      </c>
      <c r="AJ229" s="43">
        <v>2006</v>
      </c>
      <c r="AK229" s="30" t="str">
        <f t="shared" si="9"/>
        <v>Oversowing R6</v>
      </c>
      <c r="AL229" s="27">
        <v>1551</v>
      </c>
      <c r="AN229" s="30" t="str">
        <f t="shared" si="10"/>
        <v>Monoculture</v>
      </c>
      <c r="AO229" s="27">
        <v>1158</v>
      </c>
      <c r="AR229" s="27" t="s">
        <v>303</v>
      </c>
      <c r="AT229" s="26" t="s">
        <v>77</v>
      </c>
    </row>
    <row r="230" spans="1:55" ht="11.7">
      <c r="A230" s="20">
        <v>241</v>
      </c>
      <c r="B230" s="21">
        <f>INDEX(Refs!A:A,MATCH($C230,Refs!$I:$I,0))</f>
        <v>6134244</v>
      </c>
      <c r="C230" s="22" t="s">
        <v>1893</v>
      </c>
      <c r="D230" s="21" t="str">
        <f>INDEX(Refs!L:L,MATCH($C230,Refs!$I:$I,0))</f>
        <v>Borghi, E.; Crusciol, C. A. C.; Martins, P. O.; Mateus, G. P.; Nascente, A. S.; Pariz, C. M.</v>
      </c>
      <c r="E230" s="21" t="str">
        <f>INDEX(Refs!S:S,MATCH($C230,Refs!$I:$I,0))</f>
        <v>10.1016/j.eja.2014.05.001</v>
      </c>
      <c r="F230" s="23" t="s">
        <v>382</v>
      </c>
      <c r="G230" s="23" t="s">
        <v>1894</v>
      </c>
      <c r="I230" s="24" t="s">
        <v>1895</v>
      </c>
      <c r="J230" s="26" t="s">
        <v>1896</v>
      </c>
      <c r="K230" s="24" t="s">
        <v>239</v>
      </c>
      <c r="L230" s="26" t="s">
        <v>1897</v>
      </c>
      <c r="M230" s="24">
        <v>6</v>
      </c>
      <c r="R230" s="27" t="s">
        <v>59</v>
      </c>
      <c r="AF230" s="23" t="s">
        <v>80</v>
      </c>
      <c r="AG230" s="23" t="s">
        <v>1025</v>
      </c>
      <c r="AJ230" s="43">
        <v>2007</v>
      </c>
      <c r="AK230" s="30" t="str">
        <f t="shared" si="9"/>
        <v>Simultaneously</v>
      </c>
      <c r="AL230" s="27">
        <v>1968</v>
      </c>
      <c r="AN230" s="30" t="str">
        <f t="shared" si="10"/>
        <v>Monoculture</v>
      </c>
      <c r="AO230" s="27">
        <v>1491</v>
      </c>
      <c r="AR230" s="27" t="s">
        <v>303</v>
      </c>
      <c r="AT230" s="26" t="s">
        <v>77</v>
      </c>
    </row>
    <row r="231" spans="1:55" ht="11.7">
      <c r="A231" s="20">
        <v>242</v>
      </c>
      <c r="B231" s="21">
        <f>INDEX(Refs!A:A,MATCH($C231,Refs!$I:$I,0))</f>
        <v>6134244</v>
      </c>
      <c r="C231" s="22" t="s">
        <v>1893</v>
      </c>
      <c r="D231" s="21" t="str">
        <f>INDEX(Refs!L:L,MATCH($C231,Refs!$I:$I,0))</f>
        <v>Borghi, E.; Crusciol, C. A. C.; Martins, P. O.; Mateus, G. P.; Nascente, A. S.; Pariz, C. M.</v>
      </c>
      <c r="E231" s="21" t="str">
        <f>INDEX(Refs!S:S,MATCH($C231,Refs!$I:$I,0))</f>
        <v>10.1016/j.eja.2014.05.001</v>
      </c>
      <c r="F231" s="23" t="s">
        <v>382</v>
      </c>
      <c r="G231" s="23" t="s">
        <v>1894</v>
      </c>
      <c r="I231" s="24" t="s">
        <v>1895</v>
      </c>
      <c r="J231" s="26" t="s">
        <v>1898</v>
      </c>
      <c r="K231" s="24" t="s">
        <v>239</v>
      </c>
      <c r="L231" s="26" t="s">
        <v>1897</v>
      </c>
      <c r="M231" s="24">
        <v>6</v>
      </c>
      <c r="R231" s="27" t="s">
        <v>59</v>
      </c>
      <c r="AF231" s="23" t="s">
        <v>80</v>
      </c>
      <c r="AG231" s="23" t="s">
        <v>1025</v>
      </c>
      <c r="AJ231" s="43">
        <v>2007</v>
      </c>
      <c r="AK231" s="30" t="str">
        <f t="shared" si="9"/>
        <v>Oversowing - 30 DAE</v>
      </c>
      <c r="AL231" s="27">
        <v>1943</v>
      </c>
      <c r="AN231" s="30" t="str">
        <f t="shared" si="10"/>
        <v>Monoculture</v>
      </c>
      <c r="AO231" s="27">
        <v>1491</v>
      </c>
      <c r="AR231" s="27" t="s">
        <v>303</v>
      </c>
      <c r="AT231" s="26" t="s">
        <v>77</v>
      </c>
    </row>
    <row r="232" spans="1:55" ht="11.7">
      <c r="A232" s="20">
        <v>243</v>
      </c>
      <c r="B232" s="21">
        <f>INDEX(Refs!A:A,MATCH($C232,Refs!$I:$I,0))</f>
        <v>6134244</v>
      </c>
      <c r="C232" s="22" t="s">
        <v>1893</v>
      </c>
      <c r="D232" s="21" t="str">
        <f>INDEX(Refs!L:L,MATCH($C232,Refs!$I:$I,0))</f>
        <v>Borghi, E.; Crusciol, C. A. C.; Martins, P. O.; Mateus, G. P.; Nascente, A. S.; Pariz, C. M.</v>
      </c>
      <c r="E232" s="21" t="str">
        <f>INDEX(Refs!S:S,MATCH($C232,Refs!$I:$I,0))</f>
        <v>10.1016/j.eja.2014.05.001</v>
      </c>
      <c r="F232" s="23" t="s">
        <v>382</v>
      </c>
      <c r="G232" s="23" t="s">
        <v>1894</v>
      </c>
      <c r="I232" s="24" t="s">
        <v>1895</v>
      </c>
      <c r="J232" s="26" t="s">
        <v>1899</v>
      </c>
      <c r="K232" s="24" t="s">
        <v>239</v>
      </c>
      <c r="L232" s="26" t="s">
        <v>1897</v>
      </c>
      <c r="M232" s="24">
        <v>6</v>
      </c>
      <c r="R232" s="27" t="s">
        <v>59</v>
      </c>
      <c r="AF232" s="23" t="s">
        <v>80</v>
      </c>
      <c r="AG232" s="23" t="s">
        <v>1025</v>
      </c>
      <c r="AJ232" s="43">
        <v>2007</v>
      </c>
      <c r="AK232" s="30" t="str">
        <f t="shared" si="9"/>
        <v>Oversowing R6</v>
      </c>
      <c r="AL232" s="27">
        <v>1969</v>
      </c>
      <c r="AN232" s="30" t="str">
        <f t="shared" si="10"/>
        <v>Monoculture</v>
      </c>
      <c r="AO232" s="27">
        <v>1491</v>
      </c>
      <c r="AR232" s="27" t="s">
        <v>303</v>
      </c>
      <c r="AT232" s="26" t="s">
        <v>77</v>
      </c>
    </row>
    <row r="233" spans="1:55" ht="11.7">
      <c r="A233" s="20">
        <v>244</v>
      </c>
      <c r="B233" s="21">
        <f>INDEX(Refs!A:A,MATCH($C233,Refs!$I:$I,0))</f>
        <v>6134244</v>
      </c>
      <c r="C233" s="22" t="s">
        <v>1893</v>
      </c>
      <c r="D233" s="21" t="str">
        <f>INDEX(Refs!L:L,MATCH($C233,Refs!$I:$I,0))</f>
        <v>Borghi, E.; Crusciol, C. A. C.; Martins, P. O.; Mateus, G. P.; Nascente, A. S.; Pariz, C. M.</v>
      </c>
      <c r="E233" s="21" t="str">
        <f>INDEX(Refs!S:S,MATCH($C233,Refs!$I:$I,0))</f>
        <v>10.1016/j.eja.2014.05.001</v>
      </c>
      <c r="F233" s="23" t="s">
        <v>382</v>
      </c>
      <c r="G233" s="23" t="s">
        <v>1894</v>
      </c>
      <c r="I233" s="24" t="s">
        <v>1895</v>
      </c>
      <c r="J233" s="26" t="s">
        <v>1896</v>
      </c>
      <c r="K233" s="24" t="s">
        <v>239</v>
      </c>
      <c r="L233" s="26" t="s">
        <v>1897</v>
      </c>
      <c r="M233" s="24">
        <v>6</v>
      </c>
      <c r="R233" s="27" t="s">
        <v>59</v>
      </c>
      <c r="AF233" s="23" t="s">
        <v>339</v>
      </c>
      <c r="AG233" s="23" t="s">
        <v>1025</v>
      </c>
      <c r="AJ233" s="43">
        <v>2006</v>
      </c>
      <c r="AK233" s="30" t="str">
        <f t="shared" si="9"/>
        <v>Simultaneously</v>
      </c>
      <c r="AL233" s="27">
        <v>1224</v>
      </c>
      <c r="AN233" s="30" t="str">
        <f t="shared" si="10"/>
        <v>Monoculture</v>
      </c>
      <c r="AO233" s="27">
        <v>700</v>
      </c>
      <c r="AR233" s="27" t="s">
        <v>303</v>
      </c>
      <c r="AT233" s="26" t="s">
        <v>77</v>
      </c>
    </row>
    <row r="234" spans="1:55" ht="11.7">
      <c r="A234" s="20">
        <v>245</v>
      </c>
      <c r="B234" s="21">
        <f>INDEX(Refs!A:A,MATCH($C234,Refs!$I:$I,0))</f>
        <v>6134244</v>
      </c>
      <c r="C234" s="22" t="s">
        <v>1893</v>
      </c>
      <c r="D234" s="21" t="str">
        <f>INDEX(Refs!L:L,MATCH($C234,Refs!$I:$I,0))</f>
        <v>Borghi, E.; Crusciol, C. A. C.; Martins, P. O.; Mateus, G. P.; Nascente, A. S.; Pariz, C. M.</v>
      </c>
      <c r="E234" s="21" t="str">
        <f>INDEX(Refs!S:S,MATCH($C234,Refs!$I:$I,0))</f>
        <v>10.1016/j.eja.2014.05.001</v>
      </c>
      <c r="F234" s="23" t="s">
        <v>382</v>
      </c>
      <c r="G234" s="23" t="s">
        <v>1894</v>
      </c>
      <c r="I234" s="24" t="s">
        <v>1895</v>
      </c>
      <c r="J234" s="26" t="s">
        <v>1898</v>
      </c>
      <c r="K234" s="24" t="s">
        <v>239</v>
      </c>
      <c r="L234" s="26" t="s">
        <v>1897</v>
      </c>
      <c r="M234" s="24">
        <v>6</v>
      </c>
      <c r="R234" s="27" t="s">
        <v>59</v>
      </c>
      <c r="AF234" s="23" t="s">
        <v>339</v>
      </c>
      <c r="AG234" s="23" t="s">
        <v>1025</v>
      </c>
      <c r="AJ234" s="43">
        <v>2006</v>
      </c>
      <c r="AK234" s="30" t="str">
        <f t="shared" si="9"/>
        <v>Oversowing - 30 DAE</v>
      </c>
      <c r="AL234" s="27">
        <v>1204</v>
      </c>
      <c r="AN234" s="30" t="str">
        <f t="shared" si="10"/>
        <v>Monoculture</v>
      </c>
      <c r="AO234" s="27">
        <v>700</v>
      </c>
      <c r="AR234" s="27" t="s">
        <v>303</v>
      </c>
      <c r="AT234" s="26" t="s">
        <v>77</v>
      </c>
    </row>
    <row r="235" spans="1:55" ht="11.7">
      <c r="A235" s="20">
        <v>246</v>
      </c>
      <c r="B235" s="21">
        <f>INDEX(Refs!A:A,MATCH($C235,Refs!$I:$I,0))</f>
        <v>6134244</v>
      </c>
      <c r="C235" s="22" t="s">
        <v>1893</v>
      </c>
      <c r="D235" s="21" t="str">
        <f>INDEX(Refs!L:L,MATCH($C235,Refs!$I:$I,0))</f>
        <v>Borghi, E.; Crusciol, C. A. C.; Martins, P. O.; Mateus, G. P.; Nascente, A. S.; Pariz, C. M.</v>
      </c>
      <c r="E235" s="21" t="str">
        <f>INDEX(Refs!S:S,MATCH($C235,Refs!$I:$I,0))</f>
        <v>10.1016/j.eja.2014.05.001</v>
      </c>
      <c r="F235" s="23" t="s">
        <v>382</v>
      </c>
      <c r="G235" s="23" t="s">
        <v>1894</v>
      </c>
      <c r="I235" s="24" t="s">
        <v>1895</v>
      </c>
      <c r="J235" s="26" t="s">
        <v>1899</v>
      </c>
      <c r="K235" s="24" t="s">
        <v>239</v>
      </c>
      <c r="L235" s="26" t="s">
        <v>1897</v>
      </c>
      <c r="M235" s="24">
        <v>6</v>
      </c>
      <c r="R235" s="27" t="s">
        <v>59</v>
      </c>
      <c r="AF235" s="23" t="s">
        <v>339</v>
      </c>
      <c r="AG235" s="23" t="s">
        <v>1025</v>
      </c>
      <c r="AJ235" s="43">
        <v>2006</v>
      </c>
      <c r="AK235" s="30" t="str">
        <f t="shared" si="9"/>
        <v>Oversowing R6</v>
      </c>
      <c r="AL235" s="27">
        <v>1056</v>
      </c>
      <c r="AN235" s="30" t="str">
        <f t="shared" si="10"/>
        <v>Monoculture</v>
      </c>
      <c r="AO235" s="27">
        <v>700</v>
      </c>
      <c r="AR235" s="27" t="s">
        <v>303</v>
      </c>
      <c r="AT235" s="26" t="s">
        <v>77</v>
      </c>
    </row>
    <row r="236" spans="1:55" ht="11.7">
      <c r="A236" s="20">
        <v>247</v>
      </c>
      <c r="B236" s="21">
        <f>INDEX(Refs!A:A,MATCH($C236,Refs!$I:$I,0))</f>
        <v>6134244</v>
      </c>
      <c r="C236" s="22" t="s">
        <v>1893</v>
      </c>
      <c r="D236" s="21" t="str">
        <f>INDEX(Refs!L:L,MATCH($C236,Refs!$I:$I,0))</f>
        <v>Borghi, E.; Crusciol, C. A. C.; Martins, P. O.; Mateus, G. P.; Nascente, A. S.; Pariz, C. M.</v>
      </c>
      <c r="E236" s="21" t="str">
        <f>INDEX(Refs!S:S,MATCH($C236,Refs!$I:$I,0))</f>
        <v>10.1016/j.eja.2014.05.001</v>
      </c>
      <c r="F236" s="23" t="s">
        <v>382</v>
      </c>
      <c r="G236" s="23" t="s">
        <v>1894</v>
      </c>
      <c r="I236" s="24" t="s">
        <v>1895</v>
      </c>
      <c r="J236" s="26" t="s">
        <v>1896</v>
      </c>
      <c r="K236" s="24" t="s">
        <v>239</v>
      </c>
      <c r="L236" s="26" t="s">
        <v>1897</v>
      </c>
      <c r="M236" s="24">
        <v>6</v>
      </c>
      <c r="R236" s="27" t="s">
        <v>59</v>
      </c>
      <c r="AF236" s="23" t="s">
        <v>339</v>
      </c>
      <c r="AG236" s="23" t="s">
        <v>1025</v>
      </c>
      <c r="AJ236" s="43">
        <v>2007</v>
      </c>
      <c r="AK236" s="30" t="str">
        <f t="shared" si="9"/>
        <v>Simultaneously</v>
      </c>
      <c r="AL236" s="27">
        <v>1497</v>
      </c>
      <c r="AN236" s="30" t="str">
        <f t="shared" si="10"/>
        <v>Monoculture</v>
      </c>
      <c r="AO236" s="27">
        <v>1033</v>
      </c>
      <c r="AR236" s="27" t="s">
        <v>303</v>
      </c>
      <c r="AT236" s="26" t="s">
        <v>77</v>
      </c>
    </row>
    <row r="237" spans="1:55" ht="11.7">
      <c r="A237" s="20">
        <v>248</v>
      </c>
      <c r="B237" s="21">
        <f>INDEX(Refs!A:A,MATCH($C237,Refs!$I:$I,0))</f>
        <v>6134244</v>
      </c>
      <c r="C237" s="22" t="s">
        <v>1893</v>
      </c>
      <c r="D237" s="21" t="str">
        <f>INDEX(Refs!L:L,MATCH($C237,Refs!$I:$I,0))</f>
        <v>Borghi, E.; Crusciol, C. A. C.; Martins, P. O.; Mateus, G. P.; Nascente, A. S.; Pariz, C. M.</v>
      </c>
      <c r="E237" s="21" t="str">
        <f>INDEX(Refs!S:S,MATCH($C237,Refs!$I:$I,0))</f>
        <v>10.1016/j.eja.2014.05.001</v>
      </c>
      <c r="F237" s="23" t="s">
        <v>382</v>
      </c>
      <c r="G237" s="23" t="s">
        <v>1894</v>
      </c>
      <c r="I237" s="24" t="s">
        <v>1895</v>
      </c>
      <c r="J237" s="26" t="s">
        <v>1898</v>
      </c>
      <c r="K237" s="24" t="s">
        <v>239</v>
      </c>
      <c r="L237" s="26" t="s">
        <v>1897</v>
      </c>
      <c r="M237" s="24">
        <v>6</v>
      </c>
      <c r="R237" s="27" t="s">
        <v>59</v>
      </c>
      <c r="AF237" s="23" t="s">
        <v>339</v>
      </c>
      <c r="AG237" s="23" t="s">
        <v>1025</v>
      </c>
      <c r="AJ237" s="43">
        <v>2007</v>
      </c>
      <c r="AK237" s="30" t="str">
        <f t="shared" si="9"/>
        <v>Oversowing - 30 DAE</v>
      </c>
      <c r="AL237" s="27">
        <v>1448</v>
      </c>
      <c r="AN237" s="30" t="str">
        <f t="shared" si="10"/>
        <v>Monoculture</v>
      </c>
      <c r="AO237" s="27">
        <v>1033</v>
      </c>
      <c r="AR237" s="27" t="s">
        <v>303</v>
      </c>
      <c r="AT237" s="26" t="s">
        <v>77</v>
      </c>
    </row>
    <row r="238" spans="1:55" ht="11.7">
      <c r="A238" s="20">
        <v>249</v>
      </c>
      <c r="B238" s="21">
        <f>INDEX(Refs!A:A,MATCH($C238,Refs!$I:$I,0))</f>
        <v>6134244</v>
      </c>
      <c r="C238" s="22" t="s">
        <v>1893</v>
      </c>
      <c r="D238" s="21" t="str">
        <f>INDEX(Refs!L:L,MATCH($C238,Refs!$I:$I,0))</f>
        <v>Borghi, E.; Crusciol, C. A. C.; Martins, P. O.; Mateus, G. P.; Nascente, A. S.; Pariz, C. M.</v>
      </c>
      <c r="E238" s="21" t="str">
        <f>INDEX(Refs!S:S,MATCH($C238,Refs!$I:$I,0))</f>
        <v>10.1016/j.eja.2014.05.001</v>
      </c>
      <c r="F238" s="23" t="s">
        <v>382</v>
      </c>
      <c r="G238" s="23" t="s">
        <v>1894</v>
      </c>
      <c r="I238" s="24" t="s">
        <v>1895</v>
      </c>
      <c r="J238" s="26" t="s">
        <v>1899</v>
      </c>
      <c r="K238" s="24" t="s">
        <v>239</v>
      </c>
      <c r="L238" s="26" t="s">
        <v>1897</v>
      </c>
      <c r="M238" s="24">
        <v>6</v>
      </c>
      <c r="R238" s="27" t="s">
        <v>59</v>
      </c>
      <c r="AF238" s="23" t="s">
        <v>339</v>
      </c>
      <c r="AG238" s="23" t="s">
        <v>1025</v>
      </c>
      <c r="AJ238" s="43">
        <v>2007</v>
      </c>
      <c r="AK238" s="30" t="str">
        <f t="shared" si="9"/>
        <v>Oversowing R6</v>
      </c>
      <c r="AL238" s="27">
        <v>1474</v>
      </c>
      <c r="AN238" s="30" t="str">
        <f t="shared" si="10"/>
        <v>Monoculture</v>
      </c>
      <c r="AO238" s="27">
        <v>1033</v>
      </c>
      <c r="AR238" s="27" t="s">
        <v>303</v>
      </c>
      <c r="AT238" s="26" t="s">
        <v>77</v>
      </c>
    </row>
    <row r="239" spans="1:55" ht="11.7">
      <c r="A239" s="20">
        <v>250</v>
      </c>
      <c r="B239" s="21" t="e">
        <f>INDEX(Refs!A:A,MATCH($C239,Refs!$I:$I,0))</f>
        <v>#N/A</v>
      </c>
      <c r="D239" s="21" t="e">
        <f>INDEX(Refs!L:L,MATCH($C239,Refs!$I:$I,0))</f>
        <v>#N/A</v>
      </c>
      <c r="E239" s="21" t="e">
        <f>INDEX(Refs!S:S,MATCH($C239,Refs!$I:$I,0))</f>
        <v>#N/A</v>
      </c>
      <c r="AK239" s="30">
        <f t="shared" si="9"/>
        <v>0</v>
      </c>
      <c r="AN239" s="30">
        <f t="shared" si="10"/>
        <v>0</v>
      </c>
    </row>
    <row r="240" spans="1:55" ht="11.7">
      <c r="A240" s="20">
        <v>251</v>
      </c>
      <c r="B240" s="21">
        <f>INDEX(Refs!A:A,MATCH($C240,Refs!$I:$I,0))</f>
        <v>6136220</v>
      </c>
      <c r="C240" s="22" t="s">
        <v>1900</v>
      </c>
      <c r="D240" s="21" t="str">
        <f>INDEX(Refs!L:L,MATCH($C240,Refs!$I:$I,0))</f>
        <v>Li, Luhua; Liu, Tingting; Shen, Lei; Tuerti, Tayir; Wang, Xiuyuan; Wei, Wenwen; Zhang, Shuai; Zhang, Wei</v>
      </c>
      <c r="E240" s="21" t="str">
        <f>INDEX(Refs!S:S,MATCH($C240,Refs!$I:$I,0))</f>
        <v>10.1016/j.agsy.2022.103590</v>
      </c>
      <c r="F240" s="23" t="s">
        <v>86</v>
      </c>
      <c r="G240" s="23" t="s">
        <v>1901</v>
      </c>
      <c r="I240" s="24" t="s">
        <v>1902</v>
      </c>
      <c r="J240" s="26" t="s">
        <v>1903</v>
      </c>
      <c r="K240" s="24" t="s">
        <v>239</v>
      </c>
      <c r="L240" s="26" t="s">
        <v>1904</v>
      </c>
      <c r="M240" s="24">
        <v>1</v>
      </c>
      <c r="U240" s="27" t="s">
        <v>59</v>
      </c>
      <c r="AF240" s="23" t="s">
        <v>80</v>
      </c>
      <c r="AG240" s="23" t="s">
        <v>1025</v>
      </c>
      <c r="AH240" s="31"/>
      <c r="AJ240" s="43">
        <v>2019</v>
      </c>
      <c r="AK240" s="30" t="str">
        <f t="shared" si="9"/>
        <v>Plumcot + Soybean</v>
      </c>
      <c r="AL240" s="27">
        <v>2550</v>
      </c>
      <c r="AN240" s="30" t="str">
        <f t="shared" ref="AN240:AN265" si="11">L240</f>
        <v>Sole-cropped soybean</v>
      </c>
      <c r="AO240" s="27">
        <v>4719.2</v>
      </c>
      <c r="AR240" s="27" t="s">
        <v>76</v>
      </c>
      <c r="AU240" s="26" t="s">
        <v>77</v>
      </c>
      <c r="AV240" s="26" t="s">
        <v>77</v>
      </c>
      <c r="AW240" s="26" t="s">
        <v>77</v>
      </c>
      <c r="AX240" s="26" t="s">
        <v>77</v>
      </c>
      <c r="AY240" s="26" t="s">
        <v>77</v>
      </c>
      <c r="AZ240" s="26" t="s">
        <v>77</v>
      </c>
      <c r="BA240" s="26" t="s">
        <v>63</v>
      </c>
      <c r="BB240" s="26" t="s">
        <v>63</v>
      </c>
      <c r="BC240" s="26" t="s">
        <v>77</v>
      </c>
    </row>
    <row r="241" spans="1:55" ht="11.7">
      <c r="A241" s="20">
        <v>252</v>
      </c>
      <c r="B241" s="21">
        <f>INDEX(Refs!A:A,MATCH($C241,Refs!$I:$I,0))</f>
        <v>6136220</v>
      </c>
      <c r="C241" s="22" t="s">
        <v>1900</v>
      </c>
      <c r="D241" s="21" t="str">
        <f>INDEX(Refs!L:L,MATCH($C241,Refs!$I:$I,0))</f>
        <v>Li, Luhua; Liu, Tingting; Shen, Lei; Tuerti, Tayir; Wang, Xiuyuan; Wei, Wenwen; Zhang, Shuai; Zhang, Wei</v>
      </c>
      <c r="E241" s="21" t="str">
        <f>INDEX(Refs!S:S,MATCH($C241,Refs!$I:$I,0))</f>
        <v>10.1016/j.agsy.2022.103590</v>
      </c>
      <c r="F241" s="23" t="s">
        <v>86</v>
      </c>
      <c r="G241" s="23" t="s">
        <v>1901</v>
      </c>
      <c r="I241" s="24" t="s">
        <v>1902</v>
      </c>
      <c r="J241" s="26" t="s">
        <v>1903</v>
      </c>
      <c r="K241" s="24" t="s">
        <v>239</v>
      </c>
      <c r="L241" s="26" t="s">
        <v>1904</v>
      </c>
      <c r="M241" s="24">
        <v>1</v>
      </c>
      <c r="U241" s="27" t="s">
        <v>59</v>
      </c>
      <c r="AF241" s="23" t="s">
        <v>80</v>
      </c>
      <c r="AG241" s="23" t="s">
        <v>1025</v>
      </c>
      <c r="AH241" s="31"/>
      <c r="AJ241" s="43">
        <v>2020</v>
      </c>
      <c r="AK241" s="30" t="str">
        <f t="shared" si="9"/>
        <v>Plumcot + Soybean</v>
      </c>
      <c r="AL241" s="27">
        <v>2488.8000000000002</v>
      </c>
      <c r="AN241" s="30" t="str">
        <f t="shared" si="11"/>
        <v>Sole-cropped soybean</v>
      </c>
      <c r="AO241" s="27">
        <v>4671.6000000000004</v>
      </c>
      <c r="AR241" s="27" t="s">
        <v>76</v>
      </c>
      <c r="AU241" s="26" t="s">
        <v>77</v>
      </c>
      <c r="AV241" s="26" t="s">
        <v>77</v>
      </c>
      <c r="AW241" s="26" t="s">
        <v>77</v>
      </c>
      <c r="AX241" s="26" t="s">
        <v>77</v>
      </c>
      <c r="AY241" s="26" t="s">
        <v>77</v>
      </c>
      <c r="AZ241" s="26" t="s">
        <v>77</v>
      </c>
      <c r="BA241" s="26" t="s">
        <v>63</v>
      </c>
      <c r="BB241" s="26" t="s">
        <v>63</v>
      </c>
      <c r="BC241" s="26" t="s">
        <v>77</v>
      </c>
    </row>
    <row r="242" spans="1:55" ht="11.7">
      <c r="A242" s="20">
        <v>253</v>
      </c>
      <c r="B242" s="21">
        <f>INDEX(Refs!A:A,MATCH($C242,Refs!$I:$I,0))</f>
        <v>6136220</v>
      </c>
      <c r="C242" s="22" t="s">
        <v>1900</v>
      </c>
      <c r="D242" s="21" t="str">
        <f>INDEX(Refs!L:L,MATCH($C242,Refs!$I:$I,0))</f>
        <v>Li, Luhua; Liu, Tingting; Shen, Lei; Tuerti, Tayir; Wang, Xiuyuan; Wei, Wenwen; Zhang, Shuai; Zhang, Wei</v>
      </c>
      <c r="E242" s="21" t="str">
        <f>INDEX(Refs!S:S,MATCH($C242,Refs!$I:$I,0))</f>
        <v>10.1016/j.agsy.2022.103590</v>
      </c>
      <c r="F242" s="23" t="s">
        <v>86</v>
      </c>
      <c r="G242" s="23" t="s">
        <v>1901</v>
      </c>
      <c r="I242" s="24" t="s">
        <v>1902</v>
      </c>
      <c r="J242" s="26" t="s">
        <v>1903</v>
      </c>
      <c r="K242" s="24" t="s">
        <v>239</v>
      </c>
      <c r="L242" s="26" t="s">
        <v>1904</v>
      </c>
      <c r="M242" s="24">
        <v>1</v>
      </c>
      <c r="U242" s="27" t="s">
        <v>59</v>
      </c>
      <c r="AF242" s="23" t="s">
        <v>80</v>
      </c>
      <c r="AG242" s="23" t="s">
        <v>1025</v>
      </c>
      <c r="AH242" s="31"/>
      <c r="AJ242" s="43">
        <v>2021</v>
      </c>
      <c r="AK242" s="30" t="str">
        <f t="shared" si="9"/>
        <v>Plumcot + Soybean</v>
      </c>
      <c r="AL242" s="27">
        <v>20414.400000000001</v>
      </c>
      <c r="AN242" s="30" t="str">
        <f t="shared" si="11"/>
        <v>Sole-cropped soybean</v>
      </c>
      <c r="AO242" s="27">
        <v>4814.3999999999996</v>
      </c>
      <c r="AR242" s="27" t="s">
        <v>76</v>
      </c>
      <c r="AU242" s="26" t="s">
        <v>77</v>
      </c>
      <c r="AV242" s="26" t="s">
        <v>77</v>
      </c>
      <c r="AW242" s="26" t="s">
        <v>77</v>
      </c>
      <c r="AX242" s="26" t="s">
        <v>77</v>
      </c>
      <c r="AY242" s="26" t="s">
        <v>77</v>
      </c>
      <c r="AZ242" s="26" t="s">
        <v>77</v>
      </c>
      <c r="BA242" s="26" t="s">
        <v>63</v>
      </c>
      <c r="BB242" s="26" t="s">
        <v>63</v>
      </c>
      <c r="BC242" s="26" t="s">
        <v>77</v>
      </c>
    </row>
    <row r="243" spans="1:55" ht="11.7">
      <c r="A243" s="20">
        <v>254</v>
      </c>
      <c r="B243" s="21">
        <f>INDEX(Refs!A:A,MATCH($C243,Refs!$I:$I,0))</f>
        <v>6136220</v>
      </c>
      <c r="C243" s="22" t="s">
        <v>1900</v>
      </c>
      <c r="D243" s="21" t="str">
        <f>INDEX(Refs!L:L,MATCH($C243,Refs!$I:$I,0))</f>
        <v>Li, Luhua; Liu, Tingting; Shen, Lei; Tuerti, Tayir; Wang, Xiuyuan; Wei, Wenwen; Zhang, Shuai; Zhang, Wei</v>
      </c>
      <c r="E243" s="21" t="str">
        <f>INDEX(Refs!S:S,MATCH($C243,Refs!$I:$I,0))</f>
        <v>10.1016/j.agsy.2022.103590</v>
      </c>
      <c r="F243" s="23" t="s">
        <v>86</v>
      </c>
      <c r="G243" s="23" t="s">
        <v>1901</v>
      </c>
      <c r="I243" s="24" t="s">
        <v>1902</v>
      </c>
      <c r="J243" s="26" t="s">
        <v>1903</v>
      </c>
      <c r="K243" s="24" t="s">
        <v>239</v>
      </c>
      <c r="L243" s="26" t="s">
        <v>1904</v>
      </c>
      <c r="M243" s="24">
        <v>1</v>
      </c>
      <c r="U243" s="27" t="s">
        <v>59</v>
      </c>
      <c r="AF243" s="23" t="s">
        <v>301</v>
      </c>
      <c r="AG243" s="23" t="s">
        <v>1025</v>
      </c>
      <c r="AH243" s="31"/>
      <c r="AJ243" s="43">
        <v>2019</v>
      </c>
      <c r="AK243" s="30" t="str">
        <f t="shared" si="9"/>
        <v>Plumcot + Soybean</v>
      </c>
      <c r="AL243" s="27">
        <v>6812.19</v>
      </c>
      <c r="AN243" s="30" t="str">
        <f t="shared" si="11"/>
        <v>Sole-cropped soybean</v>
      </c>
      <c r="AO243" s="27">
        <v>6107.47</v>
      </c>
      <c r="AR243" s="27" t="s">
        <v>76</v>
      </c>
      <c r="AU243" s="26" t="s">
        <v>77</v>
      </c>
      <c r="AV243" s="26" t="s">
        <v>77</v>
      </c>
      <c r="AW243" s="26" t="s">
        <v>77</v>
      </c>
      <c r="AX243" s="26" t="s">
        <v>77</v>
      </c>
      <c r="AY243" s="26" t="s">
        <v>77</v>
      </c>
      <c r="AZ243" s="26" t="s">
        <v>77</v>
      </c>
      <c r="BA243" s="26" t="s">
        <v>63</v>
      </c>
      <c r="BB243" s="26" t="s">
        <v>63</v>
      </c>
      <c r="BC243" s="26" t="s">
        <v>77</v>
      </c>
    </row>
    <row r="244" spans="1:55" ht="11.7">
      <c r="A244" s="20">
        <v>255</v>
      </c>
      <c r="B244" s="21">
        <f>INDEX(Refs!A:A,MATCH($C244,Refs!$I:$I,0))</f>
        <v>6136220</v>
      </c>
      <c r="C244" s="22" t="s">
        <v>1900</v>
      </c>
      <c r="D244" s="21" t="str">
        <f>INDEX(Refs!L:L,MATCH($C244,Refs!$I:$I,0))</f>
        <v>Li, Luhua; Liu, Tingting; Shen, Lei; Tuerti, Tayir; Wang, Xiuyuan; Wei, Wenwen; Zhang, Shuai; Zhang, Wei</v>
      </c>
      <c r="E244" s="21" t="str">
        <f>INDEX(Refs!S:S,MATCH($C244,Refs!$I:$I,0))</f>
        <v>10.1016/j.agsy.2022.103590</v>
      </c>
      <c r="F244" s="23" t="s">
        <v>86</v>
      </c>
      <c r="G244" s="23" t="s">
        <v>1901</v>
      </c>
      <c r="I244" s="24" t="s">
        <v>1902</v>
      </c>
      <c r="J244" s="26" t="s">
        <v>1903</v>
      </c>
      <c r="K244" s="24" t="s">
        <v>239</v>
      </c>
      <c r="L244" s="26" t="s">
        <v>1904</v>
      </c>
      <c r="M244" s="24">
        <v>1</v>
      </c>
      <c r="U244" s="27" t="s">
        <v>59</v>
      </c>
      <c r="AF244" s="23" t="s">
        <v>301</v>
      </c>
      <c r="AG244" s="23" t="s">
        <v>1025</v>
      </c>
      <c r="AH244" s="31"/>
      <c r="AJ244" s="43">
        <v>2020</v>
      </c>
      <c r="AK244" s="30" t="str">
        <f t="shared" si="9"/>
        <v>Plumcot + Soybean</v>
      </c>
      <c r="AL244" s="27">
        <v>5517.3</v>
      </c>
      <c r="AN244" s="30" t="str">
        <f t="shared" si="11"/>
        <v>Sole-cropped soybean</v>
      </c>
      <c r="AO244" s="27">
        <v>6107.47</v>
      </c>
      <c r="AR244" s="27" t="s">
        <v>76</v>
      </c>
      <c r="AU244" s="26" t="s">
        <v>77</v>
      </c>
      <c r="AV244" s="26" t="s">
        <v>77</v>
      </c>
      <c r="AW244" s="26" t="s">
        <v>77</v>
      </c>
      <c r="AX244" s="26" t="s">
        <v>77</v>
      </c>
      <c r="AY244" s="26" t="s">
        <v>77</v>
      </c>
      <c r="AZ244" s="26" t="s">
        <v>77</v>
      </c>
      <c r="BA244" s="26" t="s">
        <v>63</v>
      </c>
      <c r="BB244" s="26" t="s">
        <v>63</v>
      </c>
      <c r="BC244" s="26" t="s">
        <v>77</v>
      </c>
    </row>
    <row r="245" spans="1:55" ht="11.7">
      <c r="A245" s="20">
        <v>256</v>
      </c>
      <c r="B245" s="21">
        <f>INDEX(Refs!A:A,MATCH($C245,Refs!$I:$I,0))</f>
        <v>6136220</v>
      </c>
      <c r="C245" s="22" t="s">
        <v>1900</v>
      </c>
      <c r="D245" s="21" t="str">
        <f>INDEX(Refs!L:L,MATCH($C245,Refs!$I:$I,0))</f>
        <v>Li, Luhua; Liu, Tingting; Shen, Lei; Tuerti, Tayir; Wang, Xiuyuan; Wei, Wenwen; Zhang, Shuai; Zhang, Wei</v>
      </c>
      <c r="E245" s="21" t="str">
        <f>INDEX(Refs!S:S,MATCH($C245,Refs!$I:$I,0))</f>
        <v>10.1016/j.agsy.2022.103590</v>
      </c>
      <c r="F245" s="23" t="s">
        <v>86</v>
      </c>
      <c r="G245" s="23" t="s">
        <v>1901</v>
      </c>
      <c r="I245" s="24" t="s">
        <v>1902</v>
      </c>
      <c r="J245" s="26" t="s">
        <v>1903</v>
      </c>
      <c r="K245" s="24" t="s">
        <v>239</v>
      </c>
      <c r="L245" s="26" t="s">
        <v>1904</v>
      </c>
      <c r="M245" s="24">
        <v>1</v>
      </c>
      <c r="U245" s="27" t="s">
        <v>59</v>
      </c>
      <c r="AF245" s="23" t="s">
        <v>301</v>
      </c>
      <c r="AG245" s="23" t="s">
        <v>1025</v>
      </c>
      <c r="AH245" s="31"/>
      <c r="AJ245" s="43">
        <v>2021</v>
      </c>
      <c r="AK245" s="30" t="str">
        <f t="shared" si="9"/>
        <v>Plumcot + Soybean</v>
      </c>
      <c r="AL245" s="27">
        <v>5577.2</v>
      </c>
      <c r="AN245" s="30" t="str">
        <f t="shared" si="11"/>
        <v>Sole-cropped soybean</v>
      </c>
      <c r="AO245" s="27">
        <v>6107.47</v>
      </c>
      <c r="AR245" s="27" t="s">
        <v>76</v>
      </c>
      <c r="AU245" s="26" t="s">
        <v>77</v>
      </c>
      <c r="AV245" s="26" t="s">
        <v>77</v>
      </c>
      <c r="AW245" s="26" t="s">
        <v>77</v>
      </c>
      <c r="AX245" s="26" t="s">
        <v>77</v>
      </c>
      <c r="AY245" s="26" t="s">
        <v>77</v>
      </c>
      <c r="AZ245" s="26" t="s">
        <v>77</v>
      </c>
      <c r="BA245" s="26" t="s">
        <v>63</v>
      </c>
      <c r="BB245" s="26" t="s">
        <v>63</v>
      </c>
      <c r="BC245" s="26" t="s">
        <v>77</v>
      </c>
    </row>
    <row r="246" spans="1:55" ht="11.7">
      <c r="A246" s="20">
        <v>257</v>
      </c>
      <c r="B246" s="21">
        <f>INDEX(Refs!A:A,MATCH($C246,Refs!$I:$I,0))</f>
        <v>6136220</v>
      </c>
      <c r="C246" s="22" t="s">
        <v>1900</v>
      </c>
      <c r="D246" s="21" t="str">
        <f>INDEX(Refs!L:L,MATCH($C246,Refs!$I:$I,0))</f>
        <v>Li, Luhua; Liu, Tingting; Shen, Lei; Tuerti, Tayir; Wang, Xiuyuan; Wei, Wenwen; Zhang, Shuai; Zhang, Wei</v>
      </c>
      <c r="E246" s="21" t="str">
        <f>INDEX(Refs!S:S,MATCH($C246,Refs!$I:$I,0))</f>
        <v>10.1016/j.agsy.2022.103590</v>
      </c>
      <c r="F246" s="23" t="s">
        <v>86</v>
      </c>
      <c r="G246" s="23" t="s">
        <v>1901</v>
      </c>
      <c r="I246" s="24" t="s">
        <v>1902</v>
      </c>
      <c r="J246" s="26" t="s">
        <v>1903</v>
      </c>
      <c r="K246" s="24" t="s">
        <v>239</v>
      </c>
      <c r="L246" s="26" t="s">
        <v>1904</v>
      </c>
      <c r="M246" s="24">
        <v>1</v>
      </c>
      <c r="U246" s="27" t="s">
        <v>59</v>
      </c>
      <c r="AF246" s="23" t="s">
        <v>165</v>
      </c>
      <c r="AG246" s="23" t="s">
        <v>1025</v>
      </c>
      <c r="AH246" s="31"/>
      <c r="AJ246" s="43">
        <v>2019</v>
      </c>
      <c r="AK246" s="30" t="str">
        <f t="shared" si="9"/>
        <v>Plumcot + Soybean</v>
      </c>
      <c r="AL246" s="27">
        <v>-4262.1899999999996</v>
      </c>
      <c r="AN246" s="30" t="str">
        <f t="shared" si="11"/>
        <v>Sole-cropped soybean</v>
      </c>
      <c r="AO246" s="27">
        <v>-1388.27</v>
      </c>
      <c r="AR246" s="27" t="s">
        <v>76</v>
      </c>
      <c r="AU246" s="26" t="s">
        <v>77</v>
      </c>
      <c r="AV246" s="26" t="s">
        <v>77</v>
      </c>
      <c r="AW246" s="26" t="s">
        <v>77</v>
      </c>
      <c r="AX246" s="26" t="s">
        <v>77</v>
      </c>
      <c r="AY246" s="26" t="s">
        <v>77</v>
      </c>
      <c r="AZ246" s="26" t="s">
        <v>77</v>
      </c>
      <c r="BA246" s="26" t="s">
        <v>63</v>
      </c>
      <c r="BB246" s="26" t="s">
        <v>63</v>
      </c>
      <c r="BC246" s="26" t="s">
        <v>77</v>
      </c>
    </row>
    <row r="247" spans="1:55" ht="11.7">
      <c r="A247" s="20">
        <v>258</v>
      </c>
      <c r="B247" s="21">
        <f>INDEX(Refs!A:A,MATCH($C247,Refs!$I:$I,0))</f>
        <v>6136220</v>
      </c>
      <c r="C247" s="22" t="s">
        <v>1900</v>
      </c>
      <c r="D247" s="21" t="str">
        <f>INDEX(Refs!L:L,MATCH($C247,Refs!$I:$I,0))</f>
        <v>Li, Luhua; Liu, Tingting; Shen, Lei; Tuerti, Tayir; Wang, Xiuyuan; Wei, Wenwen; Zhang, Shuai; Zhang, Wei</v>
      </c>
      <c r="E247" s="21" t="str">
        <f>INDEX(Refs!S:S,MATCH($C247,Refs!$I:$I,0))</f>
        <v>10.1016/j.agsy.2022.103590</v>
      </c>
      <c r="F247" s="23" t="s">
        <v>86</v>
      </c>
      <c r="G247" s="23" t="s">
        <v>1901</v>
      </c>
      <c r="I247" s="24" t="s">
        <v>1902</v>
      </c>
      <c r="J247" s="26" t="s">
        <v>1903</v>
      </c>
      <c r="K247" s="24" t="s">
        <v>239</v>
      </c>
      <c r="L247" s="26" t="s">
        <v>1904</v>
      </c>
      <c r="M247" s="24">
        <v>1</v>
      </c>
      <c r="U247" s="27" t="s">
        <v>59</v>
      </c>
      <c r="AF247" s="23" t="s">
        <v>165</v>
      </c>
      <c r="AG247" s="23" t="s">
        <v>1025</v>
      </c>
      <c r="AH247" s="31"/>
      <c r="AJ247" s="43">
        <v>2020</v>
      </c>
      <c r="AK247" s="30" t="str">
        <f t="shared" si="9"/>
        <v>Plumcot + Soybean</v>
      </c>
      <c r="AL247" s="27">
        <v>-3028.5</v>
      </c>
      <c r="AN247" s="30" t="str">
        <f t="shared" si="11"/>
        <v>Sole-cropped soybean</v>
      </c>
      <c r="AO247" s="27">
        <v>-1435.87</v>
      </c>
      <c r="AR247" s="27" t="s">
        <v>76</v>
      </c>
      <c r="AU247" s="26" t="s">
        <v>77</v>
      </c>
      <c r="AV247" s="26" t="s">
        <v>77</v>
      </c>
      <c r="AW247" s="26" t="s">
        <v>77</v>
      </c>
      <c r="AX247" s="26" t="s">
        <v>77</v>
      </c>
      <c r="AY247" s="26" t="s">
        <v>77</v>
      </c>
      <c r="AZ247" s="26" t="s">
        <v>77</v>
      </c>
      <c r="BA247" s="26" t="s">
        <v>63</v>
      </c>
      <c r="BB247" s="26" t="s">
        <v>63</v>
      </c>
      <c r="BC247" s="26" t="s">
        <v>77</v>
      </c>
    </row>
    <row r="248" spans="1:55" ht="11.7">
      <c r="A248" s="20">
        <v>259</v>
      </c>
      <c r="B248" s="21">
        <f>INDEX(Refs!A:A,MATCH($C248,Refs!$I:$I,0))</f>
        <v>6136220</v>
      </c>
      <c r="C248" s="22" t="s">
        <v>1900</v>
      </c>
      <c r="D248" s="21" t="str">
        <f>INDEX(Refs!L:L,MATCH($C248,Refs!$I:$I,0))</f>
        <v>Li, Luhua; Liu, Tingting; Shen, Lei; Tuerti, Tayir; Wang, Xiuyuan; Wei, Wenwen; Zhang, Shuai; Zhang, Wei</v>
      </c>
      <c r="E248" s="21" t="str">
        <f>INDEX(Refs!S:S,MATCH($C248,Refs!$I:$I,0))</f>
        <v>10.1016/j.agsy.2022.103590</v>
      </c>
      <c r="F248" s="23" t="s">
        <v>86</v>
      </c>
      <c r="G248" s="23" t="s">
        <v>1901</v>
      </c>
      <c r="I248" s="24" t="s">
        <v>1902</v>
      </c>
      <c r="J248" s="26" t="s">
        <v>1903</v>
      </c>
      <c r="K248" s="24" t="s">
        <v>239</v>
      </c>
      <c r="L248" s="26" t="s">
        <v>1904</v>
      </c>
      <c r="M248" s="24">
        <v>1</v>
      </c>
      <c r="U248" s="27" t="s">
        <v>59</v>
      </c>
      <c r="AF248" s="23" t="s">
        <v>165</v>
      </c>
      <c r="AG248" s="23" t="s">
        <v>1025</v>
      </c>
      <c r="AH248" s="31"/>
      <c r="AJ248" s="43">
        <v>2021</v>
      </c>
      <c r="AK248" s="30" t="str">
        <f t="shared" si="9"/>
        <v>Plumcot + Soybean</v>
      </c>
      <c r="AL248" s="27">
        <v>14837.2</v>
      </c>
      <c r="AN248" s="30" t="str">
        <f t="shared" si="11"/>
        <v>Sole-cropped soybean</v>
      </c>
      <c r="AO248" s="27">
        <v>-1293.07</v>
      </c>
      <c r="AR248" s="27" t="s">
        <v>76</v>
      </c>
      <c r="AU248" s="26" t="s">
        <v>77</v>
      </c>
      <c r="AV248" s="26" t="s">
        <v>77</v>
      </c>
      <c r="AW248" s="26" t="s">
        <v>77</v>
      </c>
      <c r="AX248" s="26" t="s">
        <v>77</v>
      </c>
      <c r="AY248" s="26" t="s">
        <v>77</v>
      </c>
      <c r="AZ248" s="26" t="s">
        <v>77</v>
      </c>
      <c r="BA248" s="26" t="s">
        <v>63</v>
      </c>
      <c r="BB248" s="26" t="s">
        <v>63</v>
      </c>
      <c r="BC248" s="26" t="s">
        <v>77</v>
      </c>
    </row>
    <row r="249" spans="1:55" ht="11.7">
      <c r="A249" s="20">
        <v>260</v>
      </c>
      <c r="B249" s="21">
        <f>INDEX(Refs!A:A,MATCH($C249,Refs!$I:$I,0))</f>
        <v>6136220</v>
      </c>
      <c r="C249" s="22" t="s">
        <v>1900</v>
      </c>
      <c r="D249" s="21" t="str">
        <f>INDEX(Refs!L:L,MATCH($C249,Refs!$I:$I,0))</f>
        <v>Li, Luhua; Liu, Tingting; Shen, Lei; Tuerti, Tayir; Wang, Xiuyuan; Wei, Wenwen; Zhang, Shuai; Zhang, Wei</v>
      </c>
      <c r="E249" s="21" t="str">
        <f>INDEX(Refs!S:S,MATCH($C249,Refs!$I:$I,0))</f>
        <v>10.1016/j.agsy.2022.103590</v>
      </c>
      <c r="F249" s="23" t="s">
        <v>86</v>
      </c>
      <c r="G249" s="23" t="s">
        <v>1901</v>
      </c>
      <c r="I249" s="24" t="s">
        <v>1905</v>
      </c>
      <c r="J249" s="26" t="s">
        <v>1906</v>
      </c>
      <c r="K249" s="24" t="s">
        <v>1356</v>
      </c>
      <c r="L249" s="26" t="s">
        <v>1907</v>
      </c>
      <c r="M249" s="24">
        <v>1</v>
      </c>
      <c r="U249" s="27" t="s">
        <v>59</v>
      </c>
      <c r="AF249" s="23" t="s">
        <v>80</v>
      </c>
      <c r="AG249" s="23" t="s">
        <v>1025</v>
      </c>
      <c r="AH249" s="31"/>
      <c r="AJ249" s="43">
        <v>2019</v>
      </c>
      <c r="AK249" s="30" t="str">
        <f t="shared" si="9"/>
        <v>Plumcot + Alfalfa</v>
      </c>
      <c r="AL249" s="27">
        <v>2775.5</v>
      </c>
      <c r="AN249" s="30" t="str">
        <f t="shared" si="11"/>
        <v>Sole-cropped alfalfa</v>
      </c>
      <c r="AO249" s="27">
        <v>5390</v>
      </c>
      <c r="AR249" s="27" t="s">
        <v>76</v>
      </c>
      <c r="AU249" s="26" t="s">
        <v>77</v>
      </c>
      <c r="AV249" s="26" t="s">
        <v>77</v>
      </c>
      <c r="AW249" s="26" t="s">
        <v>77</v>
      </c>
      <c r="AX249" s="26" t="s">
        <v>77</v>
      </c>
      <c r="AY249" s="26" t="s">
        <v>77</v>
      </c>
      <c r="AZ249" s="26" t="s">
        <v>77</v>
      </c>
      <c r="BA249" s="26" t="s">
        <v>63</v>
      </c>
      <c r="BB249" s="26" t="s">
        <v>63</v>
      </c>
      <c r="BC249" s="26" t="s">
        <v>77</v>
      </c>
    </row>
    <row r="250" spans="1:55" ht="11.7">
      <c r="A250" s="20">
        <v>261</v>
      </c>
      <c r="B250" s="21">
        <f>INDEX(Refs!A:A,MATCH($C250,Refs!$I:$I,0))</f>
        <v>6136220</v>
      </c>
      <c r="C250" s="22" t="s">
        <v>1900</v>
      </c>
      <c r="D250" s="21" t="str">
        <f>INDEX(Refs!L:L,MATCH($C250,Refs!$I:$I,0))</f>
        <v>Li, Luhua; Liu, Tingting; Shen, Lei; Tuerti, Tayir; Wang, Xiuyuan; Wei, Wenwen; Zhang, Shuai; Zhang, Wei</v>
      </c>
      <c r="E250" s="21" t="str">
        <f>INDEX(Refs!S:S,MATCH($C250,Refs!$I:$I,0))</f>
        <v>10.1016/j.agsy.2022.103590</v>
      </c>
      <c r="F250" s="23" t="s">
        <v>86</v>
      </c>
      <c r="G250" s="23" t="s">
        <v>1901</v>
      </c>
      <c r="I250" s="24" t="s">
        <v>1905</v>
      </c>
      <c r="J250" s="26" t="s">
        <v>1906</v>
      </c>
      <c r="K250" s="24" t="s">
        <v>1356</v>
      </c>
      <c r="L250" s="26" t="s">
        <v>1907</v>
      </c>
      <c r="M250" s="24">
        <v>1</v>
      </c>
      <c r="U250" s="27" t="s">
        <v>59</v>
      </c>
      <c r="AF250" s="23" t="s">
        <v>80</v>
      </c>
      <c r="AG250" s="23" t="s">
        <v>1025</v>
      </c>
      <c r="AH250" s="31"/>
      <c r="AJ250" s="43">
        <v>2020</v>
      </c>
      <c r="AK250" s="30" t="str">
        <f t="shared" si="9"/>
        <v>Plumcot + Alfalfa</v>
      </c>
      <c r="AL250" s="27">
        <v>2653</v>
      </c>
      <c r="AN250" s="30" t="str">
        <f t="shared" si="11"/>
        <v>Sole-cropped alfalfa</v>
      </c>
      <c r="AO250" s="27">
        <v>5019</v>
      </c>
      <c r="AR250" s="27" t="s">
        <v>76</v>
      </c>
      <c r="AU250" s="26" t="s">
        <v>77</v>
      </c>
      <c r="AV250" s="26" t="s">
        <v>77</v>
      </c>
      <c r="AW250" s="26" t="s">
        <v>77</v>
      </c>
      <c r="AX250" s="26" t="s">
        <v>77</v>
      </c>
      <c r="AY250" s="26" t="s">
        <v>77</v>
      </c>
      <c r="AZ250" s="26" t="s">
        <v>77</v>
      </c>
      <c r="BA250" s="26" t="s">
        <v>63</v>
      </c>
      <c r="BB250" s="26" t="s">
        <v>63</v>
      </c>
      <c r="BC250" s="26" t="s">
        <v>77</v>
      </c>
    </row>
    <row r="251" spans="1:55" ht="11.7">
      <c r="A251" s="20">
        <v>262</v>
      </c>
      <c r="B251" s="21">
        <f>INDEX(Refs!A:A,MATCH($C251,Refs!$I:$I,0))</f>
        <v>6136220</v>
      </c>
      <c r="C251" s="22" t="s">
        <v>1900</v>
      </c>
      <c r="D251" s="21" t="str">
        <f>INDEX(Refs!L:L,MATCH($C251,Refs!$I:$I,0))</f>
        <v>Li, Luhua; Liu, Tingting; Shen, Lei; Tuerti, Tayir; Wang, Xiuyuan; Wei, Wenwen; Zhang, Shuai; Zhang, Wei</v>
      </c>
      <c r="E251" s="21" t="str">
        <f>INDEX(Refs!S:S,MATCH($C251,Refs!$I:$I,0))</f>
        <v>10.1016/j.agsy.2022.103590</v>
      </c>
      <c r="F251" s="23" t="s">
        <v>86</v>
      </c>
      <c r="G251" s="23" t="s">
        <v>1901</v>
      </c>
      <c r="I251" s="24" t="s">
        <v>1905</v>
      </c>
      <c r="J251" s="26" t="s">
        <v>1906</v>
      </c>
      <c r="K251" s="24" t="s">
        <v>1356</v>
      </c>
      <c r="L251" s="26" t="s">
        <v>1907</v>
      </c>
      <c r="M251" s="24">
        <v>1</v>
      </c>
      <c r="U251" s="27" t="s">
        <v>59</v>
      </c>
      <c r="AF251" s="23" t="s">
        <v>80</v>
      </c>
      <c r="AG251" s="23" t="s">
        <v>1025</v>
      </c>
      <c r="AH251" s="31"/>
      <c r="AJ251" s="43">
        <v>2021</v>
      </c>
      <c r="AK251" s="30" t="str">
        <f t="shared" si="9"/>
        <v>Plumcot + Alfalfa</v>
      </c>
      <c r="AL251" s="27">
        <v>22306.9</v>
      </c>
      <c r="AN251" s="30" t="str">
        <f t="shared" si="11"/>
        <v>Sole-cropped alfalfa</v>
      </c>
      <c r="AO251" s="27">
        <v>5642</v>
      </c>
      <c r="AR251" s="27" t="s">
        <v>76</v>
      </c>
      <c r="AU251" s="26" t="s">
        <v>77</v>
      </c>
      <c r="AV251" s="26" t="s">
        <v>77</v>
      </c>
      <c r="AW251" s="26" t="s">
        <v>77</v>
      </c>
      <c r="AX251" s="26" t="s">
        <v>77</v>
      </c>
      <c r="AY251" s="26" t="s">
        <v>77</v>
      </c>
      <c r="AZ251" s="26" t="s">
        <v>77</v>
      </c>
      <c r="BA251" s="26" t="s">
        <v>63</v>
      </c>
      <c r="BB251" s="26" t="s">
        <v>63</v>
      </c>
      <c r="BC251" s="26" t="s">
        <v>77</v>
      </c>
    </row>
    <row r="252" spans="1:55" ht="11.7">
      <c r="A252" s="20">
        <v>263</v>
      </c>
      <c r="B252" s="21">
        <f>INDEX(Refs!A:A,MATCH($C252,Refs!$I:$I,0))</f>
        <v>6136220</v>
      </c>
      <c r="C252" s="22" t="s">
        <v>1900</v>
      </c>
      <c r="D252" s="21" t="str">
        <f>INDEX(Refs!L:L,MATCH($C252,Refs!$I:$I,0))</f>
        <v>Li, Luhua; Liu, Tingting; Shen, Lei; Tuerti, Tayir; Wang, Xiuyuan; Wei, Wenwen; Zhang, Shuai; Zhang, Wei</v>
      </c>
      <c r="E252" s="21" t="str">
        <f>INDEX(Refs!S:S,MATCH($C252,Refs!$I:$I,0))</f>
        <v>10.1016/j.agsy.2022.103590</v>
      </c>
      <c r="F252" s="23" t="s">
        <v>86</v>
      </c>
      <c r="G252" s="23" t="s">
        <v>1901</v>
      </c>
      <c r="I252" s="24" t="s">
        <v>1905</v>
      </c>
      <c r="J252" s="26" t="s">
        <v>1906</v>
      </c>
      <c r="K252" s="24" t="s">
        <v>1356</v>
      </c>
      <c r="L252" s="26" t="s">
        <v>1907</v>
      </c>
      <c r="M252" s="24">
        <v>1</v>
      </c>
      <c r="U252" s="27" t="s">
        <v>59</v>
      </c>
      <c r="AF252" s="23" t="s">
        <v>301</v>
      </c>
      <c r="AG252" s="23" t="s">
        <v>1025</v>
      </c>
      <c r="AH252" s="31"/>
      <c r="AJ252" s="43">
        <v>2019</v>
      </c>
      <c r="AK252" s="30" t="str">
        <f t="shared" si="9"/>
        <v>Plumcot + Alfalfa</v>
      </c>
      <c r="AL252" s="27">
        <v>4577.8900000000003</v>
      </c>
      <c r="AN252" s="30" t="str">
        <f t="shared" si="11"/>
        <v>Sole-cropped alfalfa</v>
      </c>
      <c r="AO252" s="27">
        <v>2153.77</v>
      </c>
      <c r="AR252" s="27" t="s">
        <v>76</v>
      </c>
      <c r="AU252" s="26" t="s">
        <v>77</v>
      </c>
      <c r="AV252" s="26" t="s">
        <v>77</v>
      </c>
      <c r="AW252" s="26" t="s">
        <v>77</v>
      </c>
      <c r="AX252" s="26" t="s">
        <v>77</v>
      </c>
      <c r="AY252" s="26" t="s">
        <v>77</v>
      </c>
      <c r="AZ252" s="26" t="s">
        <v>77</v>
      </c>
      <c r="BA252" s="26" t="s">
        <v>63</v>
      </c>
      <c r="BB252" s="26" t="s">
        <v>63</v>
      </c>
      <c r="BC252" s="26" t="s">
        <v>77</v>
      </c>
    </row>
    <row r="253" spans="1:55" ht="11.7">
      <c r="A253" s="20">
        <v>264</v>
      </c>
      <c r="B253" s="21">
        <f>INDEX(Refs!A:A,MATCH($C253,Refs!$I:$I,0))</f>
        <v>6136220</v>
      </c>
      <c r="C253" s="22" t="s">
        <v>1900</v>
      </c>
      <c r="D253" s="21" t="str">
        <f>INDEX(Refs!L:L,MATCH($C253,Refs!$I:$I,0))</f>
        <v>Li, Luhua; Liu, Tingting; Shen, Lei; Tuerti, Tayir; Wang, Xiuyuan; Wei, Wenwen; Zhang, Shuai; Zhang, Wei</v>
      </c>
      <c r="E253" s="21" t="str">
        <f>INDEX(Refs!S:S,MATCH($C253,Refs!$I:$I,0))</f>
        <v>10.1016/j.agsy.2022.103590</v>
      </c>
      <c r="F253" s="23" t="s">
        <v>86</v>
      </c>
      <c r="G253" s="23" t="s">
        <v>1901</v>
      </c>
      <c r="I253" s="24" t="s">
        <v>1905</v>
      </c>
      <c r="J253" s="26" t="s">
        <v>1906</v>
      </c>
      <c r="K253" s="24" t="s">
        <v>1356</v>
      </c>
      <c r="L253" s="26" t="s">
        <v>1907</v>
      </c>
      <c r="M253" s="24">
        <v>1</v>
      </c>
      <c r="U253" s="27" t="s">
        <v>59</v>
      </c>
      <c r="AF253" s="23" t="s">
        <v>301</v>
      </c>
      <c r="AG253" s="23" t="s">
        <v>1025</v>
      </c>
      <c r="AH253" s="31"/>
      <c r="AJ253" s="43">
        <v>2020</v>
      </c>
      <c r="AK253" s="30" t="str">
        <f t="shared" si="9"/>
        <v>Plumcot + Alfalfa</v>
      </c>
      <c r="AL253" s="27">
        <v>2987.8</v>
      </c>
      <c r="AN253" s="30" t="str">
        <f t="shared" si="11"/>
        <v>Sole-cropped alfalfa</v>
      </c>
      <c r="AO253" s="27">
        <v>1543.69</v>
      </c>
      <c r="AR253" s="27" t="s">
        <v>76</v>
      </c>
      <c r="AU253" s="26" t="s">
        <v>77</v>
      </c>
      <c r="AV253" s="26" t="s">
        <v>77</v>
      </c>
      <c r="AW253" s="26" t="s">
        <v>77</v>
      </c>
      <c r="AX253" s="26" t="s">
        <v>77</v>
      </c>
      <c r="AY253" s="26" t="s">
        <v>77</v>
      </c>
      <c r="AZ253" s="26" t="s">
        <v>77</v>
      </c>
      <c r="BA253" s="26" t="s">
        <v>63</v>
      </c>
      <c r="BB253" s="26" t="s">
        <v>63</v>
      </c>
      <c r="BC253" s="26" t="s">
        <v>77</v>
      </c>
    </row>
    <row r="254" spans="1:55" ht="11.7">
      <c r="A254" s="20">
        <v>265</v>
      </c>
      <c r="B254" s="21">
        <f>INDEX(Refs!A:A,MATCH($C254,Refs!$I:$I,0))</f>
        <v>6136220</v>
      </c>
      <c r="C254" s="22" t="s">
        <v>1900</v>
      </c>
      <c r="D254" s="21" t="str">
        <f>INDEX(Refs!L:L,MATCH($C254,Refs!$I:$I,0))</f>
        <v>Li, Luhua; Liu, Tingting; Shen, Lei; Tuerti, Tayir; Wang, Xiuyuan; Wei, Wenwen; Zhang, Shuai; Zhang, Wei</v>
      </c>
      <c r="E254" s="21" t="str">
        <f>INDEX(Refs!S:S,MATCH($C254,Refs!$I:$I,0))</f>
        <v>10.1016/j.agsy.2022.103590</v>
      </c>
      <c r="F254" s="23" t="s">
        <v>86</v>
      </c>
      <c r="G254" s="23" t="s">
        <v>1901</v>
      </c>
      <c r="I254" s="24" t="s">
        <v>1905</v>
      </c>
      <c r="J254" s="26" t="s">
        <v>1906</v>
      </c>
      <c r="K254" s="24" t="s">
        <v>1356</v>
      </c>
      <c r="L254" s="26" t="s">
        <v>1907</v>
      </c>
      <c r="M254" s="24">
        <v>1</v>
      </c>
      <c r="U254" s="27" t="s">
        <v>59</v>
      </c>
      <c r="AF254" s="23" t="s">
        <v>301</v>
      </c>
      <c r="AG254" s="23" t="s">
        <v>1025</v>
      </c>
      <c r="AH254" s="31"/>
      <c r="AJ254" s="43">
        <v>2021</v>
      </c>
      <c r="AK254" s="30" t="str">
        <f t="shared" si="9"/>
        <v>Plumcot + Alfalfa</v>
      </c>
      <c r="AL254" s="27">
        <v>3047.7</v>
      </c>
      <c r="AN254" s="30" t="str">
        <f t="shared" si="11"/>
        <v>Sole-cropped alfalfa</v>
      </c>
      <c r="AO254" s="27">
        <v>1543.69</v>
      </c>
      <c r="AR254" s="27" t="s">
        <v>76</v>
      </c>
      <c r="AU254" s="26" t="s">
        <v>77</v>
      </c>
      <c r="AV254" s="26" t="s">
        <v>77</v>
      </c>
      <c r="AW254" s="26" t="s">
        <v>77</v>
      </c>
      <c r="AX254" s="26" t="s">
        <v>77</v>
      </c>
      <c r="AY254" s="26" t="s">
        <v>77</v>
      </c>
      <c r="AZ254" s="26" t="s">
        <v>77</v>
      </c>
      <c r="BA254" s="26" t="s">
        <v>63</v>
      </c>
      <c r="BB254" s="26" t="s">
        <v>63</v>
      </c>
      <c r="BC254" s="26" t="s">
        <v>77</v>
      </c>
    </row>
    <row r="255" spans="1:55" ht="11.7">
      <c r="A255" s="20">
        <v>266</v>
      </c>
      <c r="B255" s="21">
        <f>INDEX(Refs!A:A,MATCH($C255,Refs!$I:$I,0))</f>
        <v>6136220</v>
      </c>
      <c r="C255" s="22" t="s">
        <v>1900</v>
      </c>
      <c r="D255" s="21" t="str">
        <f>INDEX(Refs!L:L,MATCH($C255,Refs!$I:$I,0))</f>
        <v>Li, Luhua; Liu, Tingting; Shen, Lei; Tuerti, Tayir; Wang, Xiuyuan; Wei, Wenwen; Zhang, Shuai; Zhang, Wei</v>
      </c>
      <c r="E255" s="21" t="str">
        <f>INDEX(Refs!S:S,MATCH($C255,Refs!$I:$I,0))</f>
        <v>10.1016/j.agsy.2022.103590</v>
      </c>
      <c r="F255" s="23" t="s">
        <v>86</v>
      </c>
      <c r="G255" s="23" t="s">
        <v>1901</v>
      </c>
      <c r="I255" s="24" t="s">
        <v>1905</v>
      </c>
      <c r="J255" s="26" t="s">
        <v>1906</v>
      </c>
      <c r="K255" s="24" t="s">
        <v>1356</v>
      </c>
      <c r="L255" s="26" t="s">
        <v>1907</v>
      </c>
      <c r="M255" s="24">
        <v>1</v>
      </c>
      <c r="U255" s="27" t="s">
        <v>59</v>
      </c>
      <c r="AF255" s="23" t="s">
        <v>165</v>
      </c>
      <c r="AG255" s="23" t="s">
        <v>1025</v>
      </c>
      <c r="AH255" s="31"/>
      <c r="AJ255" s="43">
        <v>2019</v>
      </c>
      <c r="AK255" s="30" t="str">
        <f t="shared" si="9"/>
        <v>Plumcot + Alfalfa</v>
      </c>
      <c r="AL255" s="27">
        <v>-1802.39</v>
      </c>
      <c r="AN255" s="30" t="str">
        <f t="shared" si="11"/>
        <v>Sole-cropped alfalfa</v>
      </c>
      <c r="AO255" s="27">
        <v>3236.23</v>
      </c>
      <c r="AR255" s="27" t="s">
        <v>76</v>
      </c>
      <c r="AU255" s="26" t="s">
        <v>77</v>
      </c>
      <c r="AV255" s="26" t="s">
        <v>77</v>
      </c>
      <c r="AW255" s="26" t="s">
        <v>77</v>
      </c>
      <c r="AX255" s="26" t="s">
        <v>77</v>
      </c>
      <c r="AY255" s="26" t="s">
        <v>77</v>
      </c>
      <c r="AZ255" s="26" t="s">
        <v>77</v>
      </c>
      <c r="BA255" s="26" t="s">
        <v>63</v>
      </c>
      <c r="BB255" s="26" t="s">
        <v>63</v>
      </c>
      <c r="BC255" s="26" t="s">
        <v>77</v>
      </c>
    </row>
    <row r="256" spans="1:55" ht="11.7">
      <c r="A256" s="20">
        <v>267</v>
      </c>
      <c r="B256" s="21">
        <f>INDEX(Refs!A:A,MATCH($C256,Refs!$I:$I,0))</f>
        <v>6136220</v>
      </c>
      <c r="C256" s="22" t="s">
        <v>1900</v>
      </c>
      <c r="D256" s="21" t="str">
        <f>INDEX(Refs!L:L,MATCH($C256,Refs!$I:$I,0))</f>
        <v>Li, Luhua; Liu, Tingting; Shen, Lei; Tuerti, Tayir; Wang, Xiuyuan; Wei, Wenwen; Zhang, Shuai; Zhang, Wei</v>
      </c>
      <c r="E256" s="21" t="str">
        <f>INDEX(Refs!S:S,MATCH($C256,Refs!$I:$I,0))</f>
        <v>10.1016/j.agsy.2022.103590</v>
      </c>
      <c r="F256" s="23" t="s">
        <v>86</v>
      </c>
      <c r="G256" s="23" t="s">
        <v>1901</v>
      </c>
      <c r="I256" s="24" t="s">
        <v>1905</v>
      </c>
      <c r="J256" s="26" t="s">
        <v>1906</v>
      </c>
      <c r="K256" s="24" t="s">
        <v>1356</v>
      </c>
      <c r="L256" s="26" t="s">
        <v>1907</v>
      </c>
      <c r="M256" s="24">
        <v>1</v>
      </c>
      <c r="U256" s="27" t="s">
        <v>59</v>
      </c>
      <c r="AF256" s="23" t="s">
        <v>165</v>
      </c>
      <c r="AG256" s="23" t="s">
        <v>1025</v>
      </c>
      <c r="AH256" s="31"/>
      <c r="AJ256" s="43">
        <v>2020</v>
      </c>
      <c r="AK256" s="30" t="str">
        <f t="shared" si="9"/>
        <v>Plumcot + Alfalfa</v>
      </c>
      <c r="AL256" s="27">
        <v>-334.8</v>
      </c>
      <c r="AN256" s="30" t="str">
        <f t="shared" si="11"/>
        <v>Sole-cropped alfalfa</v>
      </c>
      <c r="AO256" s="27">
        <v>3475.31</v>
      </c>
      <c r="AR256" s="27" t="s">
        <v>76</v>
      </c>
      <c r="AU256" s="26" t="s">
        <v>77</v>
      </c>
      <c r="AV256" s="26" t="s">
        <v>77</v>
      </c>
      <c r="AW256" s="26" t="s">
        <v>77</v>
      </c>
      <c r="AX256" s="26" t="s">
        <v>77</v>
      </c>
      <c r="AY256" s="26" t="s">
        <v>77</v>
      </c>
      <c r="AZ256" s="26" t="s">
        <v>77</v>
      </c>
      <c r="BA256" s="26" t="s">
        <v>63</v>
      </c>
      <c r="BB256" s="26" t="s">
        <v>63</v>
      </c>
      <c r="BC256" s="26" t="s">
        <v>77</v>
      </c>
    </row>
    <row r="257" spans="1:55" ht="11.7">
      <c r="A257" s="20">
        <v>268</v>
      </c>
      <c r="B257" s="21">
        <f>INDEX(Refs!A:A,MATCH($C257,Refs!$I:$I,0))</f>
        <v>6136220</v>
      </c>
      <c r="C257" s="22" t="s">
        <v>1900</v>
      </c>
      <c r="D257" s="21" t="str">
        <f>INDEX(Refs!L:L,MATCH($C257,Refs!$I:$I,0))</f>
        <v>Li, Luhua; Liu, Tingting; Shen, Lei; Tuerti, Tayir; Wang, Xiuyuan; Wei, Wenwen; Zhang, Shuai; Zhang, Wei</v>
      </c>
      <c r="E257" s="21" t="str">
        <f>INDEX(Refs!S:S,MATCH($C257,Refs!$I:$I,0))</f>
        <v>10.1016/j.agsy.2022.103590</v>
      </c>
      <c r="F257" s="23" t="s">
        <v>86</v>
      </c>
      <c r="G257" s="23" t="s">
        <v>1901</v>
      </c>
      <c r="I257" s="24" t="s">
        <v>1905</v>
      </c>
      <c r="J257" s="26" t="s">
        <v>1906</v>
      </c>
      <c r="K257" s="24" t="s">
        <v>1356</v>
      </c>
      <c r="L257" s="26" t="s">
        <v>1907</v>
      </c>
      <c r="M257" s="24">
        <v>1</v>
      </c>
      <c r="U257" s="27" t="s">
        <v>59</v>
      </c>
      <c r="AF257" s="23" t="s">
        <v>165</v>
      </c>
      <c r="AG257" s="23" t="s">
        <v>1025</v>
      </c>
      <c r="AH257" s="31"/>
      <c r="AJ257" s="43">
        <v>2021</v>
      </c>
      <c r="AK257" s="30" t="str">
        <f t="shared" si="9"/>
        <v>Plumcot + Alfalfa</v>
      </c>
      <c r="AL257" s="27">
        <v>19259.2</v>
      </c>
      <c r="AN257" s="30" t="str">
        <f t="shared" si="11"/>
        <v>Sole-cropped alfalfa</v>
      </c>
      <c r="AO257" s="27">
        <v>4098.3100000000004</v>
      </c>
      <c r="AR257" s="27" t="s">
        <v>76</v>
      </c>
      <c r="AU257" s="26" t="s">
        <v>77</v>
      </c>
      <c r="AV257" s="26" t="s">
        <v>77</v>
      </c>
      <c r="AW257" s="26" t="s">
        <v>77</v>
      </c>
      <c r="AX257" s="26" t="s">
        <v>77</v>
      </c>
      <c r="AY257" s="26" t="s">
        <v>77</v>
      </c>
      <c r="AZ257" s="26" t="s">
        <v>77</v>
      </c>
      <c r="BA257" s="26" t="s">
        <v>63</v>
      </c>
      <c r="BB257" s="26" t="s">
        <v>63</v>
      </c>
      <c r="BC257" s="26" t="s">
        <v>77</v>
      </c>
    </row>
    <row r="258" spans="1:55" ht="11.7">
      <c r="A258" s="20">
        <v>269</v>
      </c>
      <c r="B258" s="21">
        <f>INDEX(Refs!A:A,MATCH($C258,Refs!$I:$I,0))</f>
        <v>6136220</v>
      </c>
      <c r="C258" s="22" t="s">
        <v>1900</v>
      </c>
      <c r="D258" s="21" t="str">
        <f>INDEX(Refs!L:L,MATCH($C258,Refs!$I:$I,0))</f>
        <v>Li, Luhua; Liu, Tingting; Shen, Lei; Tuerti, Tayir; Wang, Xiuyuan; Wei, Wenwen; Zhang, Shuai; Zhang, Wei</v>
      </c>
      <c r="E258" s="21" t="str">
        <f>INDEX(Refs!S:S,MATCH($C258,Refs!$I:$I,0))</f>
        <v>10.1016/j.agsy.2022.103590</v>
      </c>
      <c r="F258" s="23" t="s">
        <v>86</v>
      </c>
      <c r="G258" s="23" t="s">
        <v>1901</v>
      </c>
      <c r="I258" s="24" t="s">
        <v>1902</v>
      </c>
      <c r="J258" s="26" t="s">
        <v>1903</v>
      </c>
      <c r="K258" s="24" t="s">
        <v>239</v>
      </c>
      <c r="L258" s="26" t="s">
        <v>1904</v>
      </c>
      <c r="M258" s="24">
        <v>1</v>
      </c>
      <c r="U258" s="27" t="s">
        <v>59</v>
      </c>
      <c r="AF258" s="23" t="s">
        <v>709</v>
      </c>
      <c r="AG258" s="23" t="s">
        <v>1908</v>
      </c>
      <c r="AH258" s="31">
        <v>0.08</v>
      </c>
      <c r="AI258" s="23">
        <v>3</v>
      </c>
      <c r="AJ258" s="43">
        <v>2019.2021</v>
      </c>
      <c r="AK258" s="30" t="str">
        <f t="shared" si="9"/>
        <v>Plumcot + Soybean</v>
      </c>
      <c r="AL258" s="27">
        <v>20700.46</v>
      </c>
      <c r="AN258" s="30" t="str">
        <f t="shared" si="11"/>
        <v>Sole-cropped soybean</v>
      </c>
      <c r="AO258" s="27">
        <v>12196.6</v>
      </c>
      <c r="AR258" s="27" t="s">
        <v>76</v>
      </c>
      <c r="AU258" s="26" t="s">
        <v>77</v>
      </c>
      <c r="AV258" s="26" t="s">
        <v>77</v>
      </c>
      <c r="AW258" s="26" t="s">
        <v>77</v>
      </c>
      <c r="AX258" s="26" t="s">
        <v>77</v>
      </c>
      <c r="AY258" s="26" t="s">
        <v>77</v>
      </c>
      <c r="AZ258" s="26" t="s">
        <v>77</v>
      </c>
      <c r="BA258" s="26" t="s">
        <v>63</v>
      </c>
      <c r="BB258" s="26" t="s">
        <v>63</v>
      </c>
      <c r="BC258" s="26" t="s">
        <v>77</v>
      </c>
    </row>
    <row r="259" spans="1:55" ht="11.7">
      <c r="A259" s="20">
        <v>270</v>
      </c>
      <c r="B259" s="21">
        <f>INDEX(Refs!A:A,MATCH($C259,Refs!$I:$I,0))</f>
        <v>6136220</v>
      </c>
      <c r="C259" s="22" t="s">
        <v>1900</v>
      </c>
      <c r="D259" s="21" t="str">
        <f>INDEX(Refs!L:L,MATCH($C259,Refs!$I:$I,0))</f>
        <v>Li, Luhua; Liu, Tingting; Shen, Lei; Tuerti, Tayir; Wang, Xiuyuan; Wei, Wenwen; Zhang, Shuai; Zhang, Wei</v>
      </c>
      <c r="E259" s="21" t="str">
        <f>INDEX(Refs!S:S,MATCH($C259,Refs!$I:$I,0))</f>
        <v>10.1016/j.agsy.2022.103590</v>
      </c>
      <c r="F259" s="23" t="s">
        <v>86</v>
      </c>
      <c r="G259" s="23" t="s">
        <v>1901</v>
      </c>
      <c r="I259" s="24" t="s">
        <v>1902</v>
      </c>
      <c r="J259" s="26" t="s">
        <v>1903</v>
      </c>
      <c r="K259" s="24" t="s">
        <v>239</v>
      </c>
      <c r="L259" s="26" t="s">
        <v>1904</v>
      </c>
      <c r="M259" s="24">
        <v>1</v>
      </c>
      <c r="U259" s="27" t="s">
        <v>59</v>
      </c>
      <c r="AF259" s="23" t="s">
        <v>713</v>
      </c>
      <c r="AG259" s="23" t="s">
        <v>1908</v>
      </c>
      <c r="AH259" s="31">
        <v>0.08</v>
      </c>
      <c r="AI259" s="23">
        <v>3</v>
      </c>
      <c r="AJ259" s="43">
        <v>2019.2021</v>
      </c>
      <c r="AK259" s="30" t="str">
        <f t="shared" si="9"/>
        <v>Plumcot + Soybean</v>
      </c>
      <c r="AL259" s="27">
        <v>15465.15</v>
      </c>
      <c r="AN259" s="30" t="str">
        <f t="shared" si="11"/>
        <v>Sole-cropped soybean</v>
      </c>
      <c r="AO259" s="27">
        <v>15739.54</v>
      </c>
      <c r="AR259" s="27" t="s">
        <v>76</v>
      </c>
      <c r="AU259" s="26" t="s">
        <v>77</v>
      </c>
      <c r="AV259" s="26" t="s">
        <v>77</v>
      </c>
      <c r="AW259" s="26" t="s">
        <v>77</v>
      </c>
      <c r="AX259" s="26" t="s">
        <v>77</v>
      </c>
      <c r="AY259" s="26" t="s">
        <v>77</v>
      </c>
      <c r="AZ259" s="26" t="s">
        <v>77</v>
      </c>
      <c r="BA259" s="26" t="s">
        <v>63</v>
      </c>
      <c r="BB259" s="26" t="s">
        <v>63</v>
      </c>
      <c r="BC259" s="26" t="s">
        <v>77</v>
      </c>
    </row>
    <row r="260" spans="1:55" ht="11.7">
      <c r="A260" s="20">
        <v>271</v>
      </c>
      <c r="B260" s="21">
        <f>INDEX(Refs!A:A,MATCH($C260,Refs!$I:$I,0))</f>
        <v>6136220</v>
      </c>
      <c r="C260" s="22" t="s">
        <v>1900</v>
      </c>
      <c r="D260" s="21" t="str">
        <f>INDEX(Refs!L:L,MATCH($C260,Refs!$I:$I,0))</f>
        <v>Li, Luhua; Liu, Tingting; Shen, Lei; Tuerti, Tayir; Wang, Xiuyuan; Wei, Wenwen; Zhang, Shuai; Zhang, Wei</v>
      </c>
      <c r="E260" s="21" t="str">
        <f>INDEX(Refs!S:S,MATCH($C260,Refs!$I:$I,0))</f>
        <v>10.1016/j.agsy.2022.103590</v>
      </c>
      <c r="F260" s="23" t="s">
        <v>86</v>
      </c>
      <c r="G260" s="23" t="s">
        <v>1901</v>
      </c>
      <c r="I260" s="24" t="s">
        <v>1902</v>
      </c>
      <c r="J260" s="26" t="s">
        <v>1903</v>
      </c>
      <c r="K260" s="24" t="s">
        <v>239</v>
      </c>
      <c r="L260" s="26" t="s">
        <v>1904</v>
      </c>
      <c r="M260" s="24">
        <v>1</v>
      </c>
      <c r="U260" s="27" t="s">
        <v>59</v>
      </c>
      <c r="AF260" s="23" t="s">
        <v>714</v>
      </c>
      <c r="AG260" s="23" t="s">
        <v>1908</v>
      </c>
      <c r="AH260" s="31">
        <v>0.08</v>
      </c>
      <c r="AI260" s="23">
        <v>3</v>
      </c>
      <c r="AJ260" s="43">
        <v>2019.2021</v>
      </c>
      <c r="AK260" s="30" t="str">
        <f t="shared" si="9"/>
        <v>Plumcot + Soybean</v>
      </c>
      <c r="AL260" s="27">
        <v>5235.32</v>
      </c>
      <c r="AN260" s="30" t="str">
        <f t="shared" si="11"/>
        <v>Sole-cropped soybean</v>
      </c>
      <c r="AO260" s="27">
        <v>-3542.94</v>
      </c>
      <c r="AR260" s="27" t="s">
        <v>76</v>
      </c>
      <c r="AU260" s="26" t="s">
        <v>77</v>
      </c>
      <c r="AV260" s="26" t="s">
        <v>77</v>
      </c>
      <c r="AW260" s="26" t="s">
        <v>77</v>
      </c>
      <c r="AX260" s="26" t="s">
        <v>77</v>
      </c>
      <c r="AY260" s="26" t="s">
        <v>77</v>
      </c>
      <c r="AZ260" s="26" t="s">
        <v>77</v>
      </c>
      <c r="BA260" s="26" t="s">
        <v>63</v>
      </c>
      <c r="BB260" s="26" t="s">
        <v>63</v>
      </c>
      <c r="BC260" s="26" t="s">
        <v>77</v>
      </c>
    </row>
    <row r="261" spans="1:55" ht="11.7">
      <c r="A261" s="20">
        <v>272</v>
      </c>
      <c r="B261" s="21">
        <f>INDEX(Refs!A:A,MATCH($C261,Refs!$I:$I,0))</f>
        <v>6136220</v>
      </c>
      <c r="C261" s="22" t="s">
        <v>1900</v>
      </c>
      <c r="D261" s="21" t="str">
        <f>INDEX(Refs!L:L,MATCH($C261,Refs!$I:$I,0))</f>
        <v>Li, Luhua; Liu, Tingting; Shen, Lei; Tuerti, Tayir; Wang, Xiuyuan; Wei, Wenwen; Zhang, Shuai; Zhang, Wei</v>
      </c>
      <c r="E261" s="21" t="str">
        <f>INDEX(Refs!S:S,MATCH($C261,Refs!$I:$I,0))</f>
        <v>10.1016/j.agsy.2022.103590</v>
      </c>
      <c r="F261" s="23" t="s">
        <v>86</v>
      </c>
      <c r="G261" s="23" t="s">
        <v>1901</v>
      </c>
      <c r="I261" s="24" t="s">
        <v>1902</v>
      </c>
      <c r="J261" s="26" t="s">
        <v>1903</v>
      </c>
      <c r="K261" s="24" t="s">
        <v>239</v>
      </c>
      <c r="L261" s="26" t="s">
        <v>1904</v>
      </c>
      <c r="M261" s="24">
        <v>1</v>
      </c>
      <c r="U261" s="27" t="s">
        <v>59</v>
      </c>
      <c r="AF261" s="23" t="s">
        <v>1909</v>
      </c>
      <c r="AH261" s="31">
        <v>0.08</v>
      </c>
      <c r="AI261" s="23">
        <v>3</v>
      </c>
      <c r="AJ261" s="43">
        <v>2019.2021</v>
      </c>
      <c r="AK261" s="30" t="str">
        <f t="shared" si="9"/>
        <v>Plumcot + Soybean</v>
      </c>
      <c r="AL261" s="27">
        <v>1.34</v>
      </c>
      <c r="AN261" s="30" t="str">
        <f t="shared" si="11"/>
        <v>Sole-cropped soybean</v>
      </c>
      <c r="AO261" s="27">
        <v>0.77</v>
      </c>
      <c r="AR261" s="27" t="s">
        <v>76</v>
      </c>
      <c r="AU261" s="26" t="s">
        <v>77</v>
      </c>
      <c r="AV261" s="26" t="s">
        <v>77</v>
      </c>
      <c r="AW261" s="26" t="s">
        <v>77</v>
      </c>
      <c r="AX261" s="26" t="s">
        <v>77</v>
      </c>
      <c r="AY261" s="26" t="s">
        <v>77</v>
      </c>
      <c r="AZ261" s="26" t="s">
        <v>77</v>
      </c>
      <c r="BA261" s="26" t="s">
        <v>63</v>
      </c>
      <c r="BB261" s="26" t="s">
        <v>63</v>
      </c>
      <c r="BC261" s="26" t="s">
        <v>77</v>
      </c>
    </row>
    <row r="262" spans="1:55" ht="11.7">
      <c r="A262" s="20">
        <v>273</v>
      </c>
      <c r="B262" s="21">
        <f>INDEX(Refs!A:A,MATCH($C262,Refs!$I:$I,0))</f>
        <v>6136220</v>
      </c>
      <c r="C262" s="22" t="s">
        <v>1900</v>
      </c>
      <c r="D262" s="21" t="str">
        <f>INDEX(Refs!L:L,MATCH($C262,Refs!$I:$I,0))</f>
        <v>Li, Luhua; Liu, Tingting; Shen, Lei; Tuerti, Tayir; Wang, Xiuyuan; Wei, Wenwen; Zhang, Shuai; Zhang, Wei</v>
      </c>
      <c r="E262" s="21" t="str">
        <f>INDEX(Refs!S:S,MATCH($C262,Refs!$I:$I,0))</f>
        <v>10.1016/j.agsy.2022.103590</v>
      </c>
      <c r="F262" s="23" t="s">
        <v>86</v>
      </c>
      <c r="G262" s="23" t="s">
        <v>1901</v>
      </c>
      <c r="I262" s="24" t="s">
        <v>1905</v>
      </c>
      <c r="J262" s="26" t="s">
        <v>1906</v>
      </c>
      <c r="K262" s="24" t="s">
        <v>1356</v>
      </c>
      <c r="L262" s="26" t="s">
        <v>1907</v>
      </c>
      <c r="M262" s="24">
        <v>1</v>
      </c>
      <c r="U262" s="27" t="s">
        <v>59</v>
      </c>
      <c r="AF262" s="23" t="s">
        <v>709</v>
      </c>
      <c r="AG262" s="23" t="s">
        <v>1908</v>
      </c>
      <c r="AH262" s="31">
        <v>0.08</v>
      </c>
      <c r="AI262" s="23">
        <v>3</v>
      </c>
      <c r="AJ262" s="43">
        <v>2019.2021</v>
      </c>
      <c r="AK262" s="30" t="str">
        <f t="shared" si="9"/>
        <v>Plumcot + Alfalfa</v>
      </c>
      <c r="AL262" s="27">
        <v>22552.36</v>
      </c>
      <c r="AN262" s="30" t="str">
        <f t="shared" si="11"/>
        <v>Sole-cropped alfalfa</v>
      </c>
      <c r="AO262" s="27">
        <v>13772.53</v>
      </c>
      <c r="AR262" s="27" t="s">
        <v>76</v>
      </c>
      <c r="AU262" s="26" t="s">
        <v>77</v>
      </c>
      <c r="AV262" s="26" t="s">
        <v>77</v>
      </c>
      <c r="AW262" s="26" t="s">
        <v>77</v>
      </c>
      <c r="AX262" s="26" t="s">
        <v>77</v>
      </c>
      <c r="AY262" s="26" t="s">
        <v>77</v>
      </c>
      <c r="AZ262" s="26" t="s">
        <v>77</v>
      </c>
      <c r="BA262" s="26" t="s">
        <v>63</v>
      </c>
      <c r="BB262" s="26" t="s">
        <v>63</v>
      </c>
      <c r="BC262" s="26" t="s">
        <v>77</v>
      </c>
    </row>
    <row r="263" spans="1:55" ht="11.7">
      <c r="A263" s="20">
        <v>274</v>
      </c>
      <c r="B263" s="21">
        <f>INDEX(Refs!A:A,MATCH($C263,Refs!$I:$I,0))</f>
        <v>6136220</v>
      </c>
      <c r="C263" s="22" t="s">
        <v>1900</v>
      </c>
      <c r="D263" s="21" t="str">
        <f>INDEX(Refs!L:L,MATCH($C263,Refs!$I:$I,0))</f>
        <v>Li, Luhua; Liu, Tingting; Shen, Lei; Tuerti, Tayir; Wang, Xiuyuan; Wei, Wenwen; Zhang, Shuai; Zhang, Wei</v>
      </c>
      <c r="E263" s="21" t="str">
        <f>INDEX(Refs!S:S,MATCH($C263,Refs!$I:$I,0))</f>
        <v>10.1016/j.agsy.2022.103590</v>
      </c>
      <c r="F263" s="23" t="s">
        <v>86</v>
      </c>
      <c r="G263" s="23" t="s">
        <v>1901</v>
      </c>
      <c r="I263" s="24" t="s">
        <v>1905</v>
      </c>
      <c r="J263" s="26" t="s">
        <v>1906</v>
      </c>
      <c r="K263" s="24" t="s">
        <v>1356</v>
      </c>
      <c r="L263" s="26" t="s">
        <v>1907</v>
      </c>
      <c r="M263" s="24">
        <v>1</v>
      </c>
      <c r="U263" s="27" t="s">
        <v>59</v>
      </c>
      <c r="AF263" s="23" t="s">
        <v>713</v>
      </c>
      <c r="AG263" s="23" t="s">
        <v>1908</v>
      </c>
      <c r="AH263" s="31">
        <v>0.08</v>
      </c>
      <c r="AI263" s="23">
        <v>3</v>
      </c>
      <c r="AJ263" s="43">
        <v>2019.2021</v>
      </c>
      <c r="AK263" s="30" t="str">
        <f t="shared" si="9"/>
        <v>Plumcot + Alfalfa</v>
      </c>
      <c r="AL263" s="27">
        <v>9219.7099999999991</v>
      </c>
      <c r="AN263" s="30" t="str">
        <f t="shared" si="11"/>
        <v>Sole-cropped alfalfa</v>
      </c>
      <c r="AO263" s="27">
        <v>4543.13</v>
      </c>
      <c r="AR263" s="27" t="s">
        <v>76</v>
      </c>
      <c r="AU263" s="26" t="s">
        <v>77</v>
      </c>
      <c r="AV263" s="26" t="s">
        <v>77</v>
      </c>
      <c r="AW263" s="26" t="s">
        <v>77</v>
      </c>
      <c r="AX263" s="26" t="s">
        <v>77</v>
      </c>
      <c r="AY263" s="26" t="s">
        <v>77</v>
      </c>
      <c r="AZ263" s="26" t="s">
        <v>77</v>
      </c>
      <c r="BA263" s="26" t="s">
        <v>63</v>
      </c>
      <c r="BB263" s="26" t="s">
        <v>63</v>
      </c>
      <c r="BC263" s="26" t="s">
        <v>77</v>
      </c>
    </row>
    <row r="264" spans="1:55" ht="11.7">
      <c r="A264" s="20">
        <v>275</v>
      </c>
      <c r="B264" s="21">
        <f>INDEX(Refs!A:A,MATCH($C264,Refs!$I:$I,0))</f>
        <v>6136220</v>
      </c>
      <c r="C264" s="22" t="s">
        <v>1900</v>
      </c>
      <c r="D264" s="21" t="str">
        <f>INDEX(Refs!L:L,MATCH($C264,Refs!$I:$I,0))</f>
        <v>Li, Luhua; Liu, Tingting; Shen, Lei; Tuerti, Tayir; Wang, Xiuyuan; Wei, Wenwen; Zhang, Shuai; Zhang, Wei</v>
      </c>
      <c r="E264" s="21" t="str">
        <f>INDEX(Refs!S:S,MATCH($C264,Refs!$I:$I,0))</f>
        <v>10.1016/j.agsy.2022.103590</v>
      </c>
      <c r="F264" s="23" t="s">
        <v>86</v>
      </c>
      <c r="G264" s="23" t="s">
        <v>1901</v>
      </c>
      <c r="I264" s="24" t="s">
        <v>1905</v>
      </c>
      <c r="J264" s="26" t="s">
        <v>1906</v>
      </c>
      <c r="K264" s="24" t="s">
        <v>1356</v>
      </c>
      <c r="L264" s="26" t="s">
        <v>1907</v>
      </c>
      <c r="M264" s="24">
        <v>1</v>
      </c>
      <c r="U264" s="27" t="s">
        <v>59</v>
      </c>
      <c r="AF264" s="23" t="s">
        <v>714</v>
      </c>
      <c r="AG264" s="23" t="s">
        <v>1908</v>
      </c>
      <c r="AH264" s="31">
        <v>0.08</v>
      </c>
      <c r="AI264" s="23">
        <v>3</v>
      </c>
      <c r="AJ264" s="43">
        <v>2019.2021</v>
      </c>
      <c r="AK264" s="30" t="str">
        <f t="shared" si="9"/>
        <v>Plumcot + Alfalfa</v>
      </c>
      <c r="AL264" s="27">
        <v>13332.65</v>
      </c>
      <c r="AN264" s="30" t="str">
        <f t="shared" si="11"/>
        <v>Sole-cropped alfalfa</v>
      </c>
      <c r="AO264" s="27">
        <v>9229.4</v>
      </c>
      <c r="AR264" s="27" t="s">
        <v>76</v>
      </c>
      <c r="AU264" s="26" t="s">
        <v>77</v>
      </c>
      <c r="AV264" s="26" t="s">
        <v>77</v>
      </c>
      <c r="AW264" s="26" t="s">
        <v>77</v>
      </c>
      <c r="AX264" s="26" t="s">
        <v>77</v>
      </c>
      <c r="AY264" s="26" t="s">
        <v>77</v>
      </c>
      <c r="AZ264" s="26" t="s">
        <v>77</v>
      </c>
      <c r="BA264" s="26" t="s">
        <v>63</v>
      </c>
      <c r="BB264" s="26" t="s">
        <v>63</v>
      </c>
      <c r="BC264" s="26" t="s">
        <v>77</v>
      </c>
    </row>
    <row r="265" spans="1:55" ht="11.7">
      <c r="A265" s="20">
        <v>276</v>
      </c>
      <c r="B265" s="21">
        <f>INDEX(Refs!A:A,MATCH($C265,Refs!$I:$I,0))</f>
        <v>6136220</v>
      </c>
      <c r="C265" s="22" t="s">
        <v>1900</v>
      </c>
      <c r="D265" s="21" t="str">
        <f>INDEX(Refs!L:L,MATCH($C265,Refs!$I:$I,0))</f>
        <v>Li, Luhua; Liu, Tingting; Shen, Lei; Tuerti, Tayir; Wang, Xiuyuan; Wei, Wenwen; Zhang, Shuai; Zhang, Wei</v>
      </c>
      <c r="E265" s="21" t="str">
        <f>INDEX(Refs!S:S,MATCH($C265,Refs!$I:$I,0))</f>
        <v>10.1016/j.agsy.2022.103590</v>
      </c>
      <c r="F265" s="23" t="s">
        <v>86</v>
      </c>
      <c r="G265" s="23" t="s">
        <v>1901</v>
      </c>
      <c r="I265" s="24" t="s">
        <v>1905</v>
      </c>
      <c r="J265" s="26" t="s">
        <v>1906</v>
      </c>
      <c r="K265" s="24" t="s">
        <v>1356</v>
      </c>
      <c r="L265" s="26" t="s">
        <v>1907</v>
      </c>
      <c r="M265" s="24">
        <v>1</v>
      </c>
      <c r="U265" s="27" t="s">
        <v>59</v>
      </c>
      <c r="AF265" s="23" t="s">
        <v>1909</v>
      </c>
      <c r="AH265" s="31">
        <v>0.08</v>
      </c>
      <c r="AI265" s="23">
        <v>3</v>
      </c>
      <c r="AJ265" s="43">
        <v>2019.2021</v>
      </c>
      <c r="AK265" s="30" t="str">
        <f t="shared" si="9"/>
        <v>Plumcot + Alfalfa</v>
      </c>
      <c r="AL265" s="27">
        <v>2.4500000000000002</v>
      </c>
      <c r="AN265" s="30" t="str">
        <f t="shared" si="11"/>
        <v>Sole-cropped alfalfa</v>
      </c>
      <c r="AO265" s="27">
        <v>3.03</v>
      </c>
      <c r="AR265" s="27" t="s">
        <v>76</v>
      </c>
      <c r="AU265" s="26" t="s">
        <v>77</v>
      </c>
      <c r="AV265" s="26" t="s">
        <v>77</v>
      </c>
      <c r="AW265" s="26" t="s">
        <v>77</v>
      </c>
      <c r="AX265" s="26" t="s">
        <v>77</v>
      </c>
      <c r="AY265" s="26" t="s">
        <v>77</v>
      </c>
      <c r="AZ265" s="26" t="s">
        <v>77</v>
      </c>
      <c r="BA265" s="26" t="s">
        <v>63</v>
      </c>
      <c r="BB265" s="26" t="s">
        <v>63</v>
      </c>
      <c r="BC265" s="26" t="s">
        <v>77</v>
      </c>
    </row>
    <row r="266" spans="1:55" ht="11.7">
      <c r="A266" s="20">
        <v>277</v>
      </c>
      <c r="B266" s="21" t="e">
        <f>INDEX(Refs!A:A,MATCH($C266,Refs!$I:$I,0))</f>
        <v>#N/A</v>
      </c>
      <c r="D266" s="21" t="e">
        <f>INDEX(Refs!L:L,MATCH($C266,Refs!$I:$I,0))</f>
        <v>#N/A</v>
      </c>
      <c r="E266" s="21" t="e">
        <f>INDEX(Refs!S:S,MATCH($C266,Refs!$I:$I,0))</f>
        <v>#N/A</v>
      </c>
      <c r="AK266" s="30">
        <f t="shared" si="9"/>
        <v>0</v>
      </c>
      <c r="AN266" s="30">
        <f t="shared" si="10"/>
        <v>0</v>
      </c>
    </row>
    <row r="267" spans="1:55" ht="11.7">
      <c r="A267" s="20">
        <v>278</v>
      </c>
      <c r="B267" s="21">
        <f>INDEX(Refs!A:A,MATCH($C267,Refs!$I:$I,0))</f>
        <v>6134193</v>
      </c>
      <c r="C267" s="22" t="s">
        <v>1910</v>
      </c>
      <c r="D267" s="21" t="str">
        <f>INDEX(Refs!L:L,MATCH($C267,Refs!$I:$I,0))</f>
        <v>Cai, Liqun; Coulter, Jeffrey A.; Li, Lingling; Luo, Zhuzhu; Palta, Jairo A.; Wang, Linlin; Xie, Junhong; Zhang, Renzhi</v>
      </c>
      <c r="E267" s="21" t="str">
        <f>INDEX(Refs!S:S,MATCH($C267,Refs!$I:$I,0))</f>
        <v>10.1016/j.scitotenv.2021.145280</v>
      </c>
      <c r="F267" s="23" t="s">
        <v>86</v>
      </c>
      <c r="G267" s="23" t="s">
        <v>1911</v>
      </c>
      <c r="I267" s="24" t="s">
        <v>1912</v>
      </c>
      <c r="J267" s="26" t="s">
        <v>1009</v>
      </c>
      <c r="L267" s="26" t="s">
        <v>1913</v>
      </c>
      <c r="M267" s="24">
        <v>4</v>
      </c>
      <c r="O267" s="27" t="s">
        <v>59</v>
      </c>
      <c r="AF267" s="23" t="s">
        <v>60</v>
      </c>
      <c r="AG267" s="23" t="s">
        <v>1914</v>
      </c>
      <c r="AJ267" s="43">
        <v>2002.2016000000001</v>
      </c>
      <c r="AK267" s="30" t="str">
        <f t="shared" si="9"/>
        <v>No-till</v>
      </c>
      <c r="AL267" s="27">
        <v>2416</v>
      </c>
      <c r="AN267" s="30" t="str">
        <f t="shared" si="10"/>
        <v>Trad Plough</v>
      </c>
      <c r="AO267" s="27">
        <v>2796</v>
      </c>
      <c r="AR267" s="27" t="s">
        <v>105</v>
      </c>
      <c r="AT267" s="26" t="s">
        <v>77</v>
      </c>
    </row>
    <row r="268" spans="1:55" ht="11.7">
      <c r="A268" s="20">
        <v>279</v>
      </c>
      <c r="B268" s="21">
        <f>INDEX(Refs!A:A,MATCH($C268,Refs!$I:$I,0))</f>
        <v>6134193</v>
      </c>
      <c r="C268" s="22" t="s">
        <v>1910</v>
      </c>
      <c r="D268" s="21" t="str">
        <f>INDEX(Refs!L:L,MATCH($C268,Refs!$I:$I,0))</f>
        <v>Cai, Liqun; Coulter, Jeffrey A.; Li, Lingling; Luo, Zhuzhu; Palta, Jairo A.; Wang, Linlin; Xie, Junhong; Zhang, Renzhi</v>
      </c>
      <c r="E268" s="21" t="str">
        <f>INDEX(Refs!S:S,MATCH($C268,Refs!$I:$I,0))</f>
        <v>10.1016/j.scitotenv.2021.145280</v>
      </c>
      <c r="F268" s="23" t="s">
        <v>86</v>
      </c>
      <c r="G268" s="23" t="s">
        <v>1911</v>
      </c>
      <c r="I268" s="24" t="s">
        <v>1912</v>
      </c>
      <c r="J268" s="26" t="s">
        <v>1915</v>
      </c>
      <c r="L268" s="26" t="s">
        <v>1913</v>
      </c>
      <c r="M268" s="24">
        <v>4</v>
      </c>
      <c r="P268" s="27" t="s">
        <v>59</v>
      </c>
      <c r="AF268" s="23" t="s">
        <v>60</v>
      </c>
      <c r="AG268" s="23" t="s">
        <v>1914</v>
      </c>
      <c r="AJ268" s="43">
        <v>2002.2016000000001</v>
      </c>
      <c r="AK268" s="30" t="str">
        <f t="shared" si="9"/>
        <v>Trad Plough + Mulch</v>
      </c>
      <c r="AL268" s="27">
        <v>3096</v>
      </c>
      <c r="AN268" s="30" t="str">
        <f t="shared" si="10"/>
        <v>Trad Plough</v>
      </c>
      <c r="AO268" s="27">
        <v>2796</v>
      </c>
      <c r="AR268" s="27" t="s">
        <v>105</v>
      </c>
      <c r="AT268" s="26" t="s">
        <v>77</v>
      </c>
    </row>
    <row r="269" spans="1:55" ht="11.7">
      <c r="A269" s="20">
        <v>280</v>
      </c>
      <c r="B269" s="21">
        <f>INDEX(Refs!A:A,MATCH($C269,Refs!$I:$I,0))</f>
        <v>6134193</v>
      </c>
      <c r="C269" s="22" t="s">
        <v>1910</v>
      </c>
      <c r="D269" s="21" t="str">
        <f>INDEX(Refs!L:L,MATCH($C269,Refs!$I:$I,0))</f>
        <v>Cai, Liqun; Coulter, Jeffrey A.; Li, Lingling; Luo, Zhuzhu; Palta, Jairo A.; Wang, Linlin; Xie, Junhong; Zhang, Renzhi</v>
      </c>
      <c r="E269" s="21" t="str">
        <f>INDEX(Refs!S:S,MATCH($C269,Refs!$I:$I,0))</f>
        <v>10.1016/j.scitotenv.2021.145280</v>
      </c>
      <c r="F269" s="23" t="s">
        <v>86</v>
      </c>
      <c r="G269" s="23" t="s">
        <v>1911</v>
      </c>
      <c r="I269" s="24" t="s">
        <v>1912</v>
      </c>
      <c r="J269" s="26" t="s">
        <v>1916</v>
      </c>
      <c r="L269" s="26" t="s">
        <v>1913</v>
      </c>
      <c r="M269" s="24">
        <v>4</v>
      </c>
      <c r="O269" s="27" t="s">
        <v>59</v>
      </c>
      <c r="P269" s="27" t="s">
        <v>59</v>
      </c>
      <c r="AF269" s="23" t="s">
        <v>60</v>
      </c>
      <c r="AG269" s="23" t="s">
        <v>1914</v>
      </c>
      <c r="AJ269" s="43">
        <v>2002.2016000000001</v>
      </c>
      <c r="AK269" s="30" t="str">
        <f t="shared" si="9"/>
        <v>No-till + Mulch</v>
      </c>
      <c r="AL269" s="27">
        <v>2716</v>
      </c>
      <c r="AN269" s="30" t="str">
        <f t="shared" si="10"/>
        <v>Trad Plough</v>
      </c>
      <c r="AO269" s="27">
        <v>2796</v>
      </c>
      <c r="AR269" s="27" t="s">
        <v>105</v>
      </c>
      <c r="AT269" s="26" t="s">
        <v>77</v>
      </c>
    </row>
    <row r="270" spans="1:55" ht="11.7">
      <c r="A270" s="20">
        <v>281</v>
      </c>
      <c r="B270" s="21">
        <f>INDEX(Refs!A:A,MATCH($C270,Refs!$I:$I,0))</f>
        <v>6134193</v>
      </c>
      <c r="C270" s="22" t="s">
        <v>1910</v>
      </c>
      <c r="D270" s="21" t="str">
        <f>INDEX(Refs!L:L,MATCH($C270,Refs!$I:$I,0))</f>
        <v>Cai, Liqun; Coulter, Jeffrey A.; Li, Lingling; Luo, Zhuzhu; Palta, Jairo A.; Wang, Linlin; Xie, Junhong; Zhang, Renzhi</v>
      </c>
      <c r="E270" s="21" t="str">
        <f>INDEX(Refs!S:S,MATCH($C270,Refs!$I:$I,0))</f>
        <v>10.1016/j.scitotenv.2021.145280</v>
      </c>
      <c r="F270" s="23" t="s">
        <v>86</v>
      </c>
      <c r="G270" s="23" t="s">
        <v>1911</v>
      </c>
      <c r="I270" s="24" t="s">
        <v>1912</v>
      </c>
      <c r="J270" s="26" t="s">
        <v>1916</v>
      </c>
      <c r="L270" s="26" t="s">
        <v>1009</v>
      </c>
      <c r="M270" s="24">
        <v>4</v>
      </c>
      <c r="P270" s="27" t="s">
        <v>59</v>
      </c>
      <c r="AF270" s="23" t="s">
        <v>60</v>
      </c>
      <c r="AG270" s="23" t="s">
        <v>1914</v>
      </c>
      <c r="AJ270" s="43">
        <v>2002.2016000000001</v>
      </c>
      <c r="AK270" s="30" t="str">
        <f t="shared" si="9"/>
        <v>No-till + Mulch</v>
      </c>
      <c r="AL270" s="27">
        <v>2716</v>
      </c>
      <c r="AN270" s="30" t="str">
        <f t="shared" si="10"/>
        <v>No-till</v>
      </c>
      <c r="AO270" s="27">
        <v>2416</v>
      </c>
      <c r="AR270" s="27" t="s">
        <v>105</v>
      </c>
      <c r="AT270" s="26" t="s">
        <v>77</v>
      </c>
    </row>
    <row r="271" spans="1:55" ht="11.7">
      <c r="A271" s="20">
        <v>282</v>
      </c>
      <c r="B271" s="21">
        <f>INDEX(Refs!A:A,MATCH($C271,Refs!$I:$I,0))</f>
        <v>6134193</v>
      </c>
      <c r="C271" s="22" t="s">
        <v>1910</v>
      </c>
      <c r="D271" s="21" t="str">
        <f>INDEX(Refs!L:L,MATCH($C271,Refs!$I:$I,0))</f>
        <v>Cai, Liqun; Coulter, Jeffrey A.; Li, Lingling; Luo, Zhuzhu; Palta, Jairo A.; Wang, Linlin; Xie, Junhong; Zhang, Renzhi</v>
      </c>
      <c r="E271" s="21" t="str">
        <f>INDEX(Refs!S:S,MATCH($C271,Refs!$I:$I,0))</f>
        <v>10.1016/j.scitotenv.2021.145280</v>
      </c>
      <c r="F271" s="23" t="s">
        <v>86</v>
      </c>
      <c r="G271" s="23" t="s">
        <v>1911</v>
      </c>
      <c r="I271" s="24" t="s">
        <v>1912</v>
      </c>
      <c r="J271" s="26" t="s">
        <v>1009</v>
      </c>
      <c r="L271" s="26" t="s">
        <v>1913</v>
      </c>
      <c r="M271" s="24">
        <v>4</v>
      </c>
      <c r="O271" s="27" t="s">
        <v>59</v>
      </c>
      <c r="AF271" s="23" t="s">
        <v>80</v>
      </c>
      <c r="AG271" s="23" t="s">
        <v>1914</v>
      </c>
      <c r="AJ271" s="43">
        <v>2002.2016000000001</v>
      </c>
      <c r="AK271" s="30" t="str">
        <f t="shared" ref="AK271:AK322" si="12">J271</f>
        <v>No-till</v>
      </c>
      <c r="AL271" s="27">
        <v>3398</v>
      </c>
      <c r="AN271" s="30" t="str">
        <f t="shared" si="10"/>
        <v>Trad Plough</v>
      </c>
      <c r="AO271" s="27">
        <v>3503</v>
      </c>
      <c r="AR271" s="27" t="s">
        <v>105</v>
      </c>
      <c r="AT271" s="26" t="s">
        <v>77</v>
      </c>
    </row>
    <row r="272" spans="1:55" ht="11.7">
      <c r="A272" s="20">
        <v>283</v>
      </c>
      <c r="B272" s="21">
        <f>INDEX(Refs!A:A,MATCH($C272,Refs!$I:$I,0))</f>
        <v>6134193</v>
      </c>
      <c r="C272" s="22" t="s">
        <v>1910</v>
      </c>
      <c r="D272" s="21" t="str">
        <f>INDEX(Refs!L:L,MATCH($C272,Refs!$I:$I,0))</f>
        <v>Cai, Liqun; Coulter, Jeffrey A.; Li, Lingling; Luo, Zhuzhu; Palta, Jairo A.; Wang, Linlin; Xie, Junhong; Zhang, Renzhi</v>
      </c>
      <c r="E272" s="21" t="str">
        <f>INDEX(Refs!S:S,MATCH($C272,Refs!$I:$I,0))</f>
        <v>10.1016/j.scitotenv.2021.145280</v>
      </c>
      <c r="F272" s="23" t="s">
        <v>86</v>
      </c>
      <c r="G272" s="23" t="s">
        <v>1911</v>
      </c>
      <c r="I272" s="24" t="s">
        <v>1912</v>
      </c>
      <c r="J272" s="26" t="s">
        <v>1915</v>
      </c>
      <c r="L272" s="26" t="s">
        <v>1913</v>
      </c>
      <c r="M272" s="24">
        <v>4</v>
      </c>
      <c r="P272" s="27" t="s">
        <v>59</v>
      </c>
      <c r="AF272" s="23" t="s">
        <v>80</v>
      </c>
      <c r="AG272" s="23" t="s">
        <v>1914</v>
      </c>
      <c r="AJ272" s="43">
        <v>2002.2016000000001</v>
      </c>
      <c r="AK272" s="30" t="str">
        <f t="shared" si="12"/>
        <v>Trad Plough + Mulch</v>
      </c>
      <c r="AL272" s="27">
        <v>3952</v>
      </c>
      <c r="AN272" s="30" t="str">
        <f t="shared" si="10"/>
        <v>Trad Plough</v>
      </c>
      <c r="AO272" s="27">
        <v>3503</v>
      </c>
      <c r="AR272" s="27" t="s">
        <v>105</v>
      </c>
      <c r="AT272" s="26" t="s">
        <v>77</v>
      </c>
    </row>
    <row r="273" spans="1:55" ht="11.7">
      <c r="A273" s="20">
        <v>284</v>
      </c>
      <c r="B273" s="21">
        <f>INDEX(Refs!A:A,MATCH($C273,Refs!$I:$I,0))</f>
        <v>6134193</v>
      </c>
      <c r="C273" s="22" t="s">
        <v>1910</v>
      </c>
      <c r="D273" s="21" t="str">
        <f>INDEX(Refs!L:L,MATCH($C273,Refs!$I:$I,0))</f>
        <v>Cai, Liqun; Coulter, Jeffrey A.; Li, Lingling; Luo, Zhuzhu; Palta, Jairo A.; Wang, Linlin; Xie, Junhong; Zhang, Renzhi</v>
      </c>
      <c r="E273" s="21" t="str">
        <f>INDEX(Refs!S:S,MATCH($C273,Refs!$I:$I,0))</f>
        <v>10.1016/j.scitotenv.2021.145280</v>
      </c>
      <c r="F273" s="23" t="s">
        <v>86</v>
      </c>
      <c r="G273" s="23" t="s">
        <v>1911</v>
      </c>
      <c r="I273" s="24" t="s">
        <v>1912</v>
      </c>
      <c r="J273" s="26" t="s">
        <v>1916</v>
      </c>
      <c r="L273" s="26" t="s">
        <v>1913</v>
      </c>
      <c r="M273" s="24">
        <v>4</v>
      </c>
      <c r="O273" s="27" t="s">
        <v>59</v>
      </c>
      <c r="P273" s="27" t="s">
        <v>59</v>
      </c>
      <c r="AF273" s="23" t="s">
        <v>80</v>
      </c>
      <c r="AG273" s="23" t="s">
        <v>1914</v>
      </c>
      <c r="AJ273" s="43">
        <v>2002.2016000000001</v>
      </c>
      <c r="AK273" s="30" t="str">
        <f t="shared" si="12"/>
        <v>No-till + Mulch</v>
      </c>
      <c r="AL273" s="27">
        <v>4468</v>
      </c>
      <c r="AN273" s="30" t="str">
        <f t="shared" si="10"/>
        <v>Trad Plough</v>
      </c>
      <c r="AO273" s="27">
        <v>3503</v>
      </c>
      <c r="AR273" s="27" t="s">
        <v>105</v>
      </c>
      <c r="AT273" s="26" t="s">
        <v>77</v>
      </c>
    </row>
    <row r="274" spans="1:55" ht="11.7">
      <c r="A274" s="20">
        <v>285</v>
      </c>
      <c r="B274" s="21">
        <f>INDEX(Refs!A:A,MATCH($C274,Refs!$I:$I,0))</f>
        <v>6134193</v>
      </c>
      <c r="C274" s="22" t="s">
        <v>1910</v>
      </c>
      <c r="D274" s="21" t="str">
        <f>INDEX(Refs!L:L,MATCH($C274,Refs!$I:$I,0))</f>
        <v>Cai, Liqun; Coulter, Jeffrey A.; Li, Lingling; Luo, Zhuzhu; Palta, Jairo A.; Wang, Linlin; Xie, Junhong; Zhang, Renzhi</v>
      </c>
      <c r="E274" s="21" t="str">
        <f>INDEX(Refs!S:S,MATCH($C274,Refs!$I:$I,0))</f>
        <v>10.1016/j.scitotenv.2021.145280</v>
      </c>
      <c r="F274" s="23" t="s">
        <v>86</v>
      </c>
      <c r="G274" s="23" t="s">
        <v>1911</v>
      </c>
      <c r="I274" s="24" t="s">
        <v>1912</v>
      </c>
      <c r="J274" s="26" t="s">
        <v>1916</v>
      </c>
      <c r="L274" s="26" t="s">
        <v>1009</v>
      </c>
      <c r="M274" s="24">
        <v>4</v>
      </c>
      <c r="P274" s="27" t="s">
        <v>59</v>
      </c>
      <c r="AF274" s="23" t="s">
        <v>80</v>
      </c>
      <c r="AG274" s="23" t="s">
        <v>1914</v>
      </c>
      <c r="AJ274" s="43">
        <v>2002.2016000000001</v>
      </c>
      <c r="AK274" s="30" t="str">
        <f t="shared" si="12"/>
        <v>No-till + Mulch</v>
      </c>
      <c r="AL274" s="27">
        <v>4468</v>
      </c>
      <c r="AN274" s="30" t="str">
        <f t="shared" si="10"/>
        <v>No-till</v>
      </c>
      <c r="AO274" s="27">
        <v>3398</v>
      </c>
      <c r="AR274" s="27" t="s">
        <v>105</v>
      </c>
      <c r="AT274" s="26" t="s">
        <v>77</v>
      </c>
    </row>
    <row r="275" spans="1:55" ht="11.7">
      <c r="A275" s="20">
        <v>286</v>
      </c>
      <c r="B275" s="21">
        <f>INDEX(Refs!A:A,MATCH($C275,Refs!$I:$I,0))</f>
        <v>6134193</v>
      </c>
      <c r="C275" s="22" t="s">
        <v>1910</v>
      </c>
      <c r="D275" s="21" t="str">
        <f>INDEX(Refs!L:L,MATCH($C275,Refs!$I:$I,0))</f>
        <v>Cai, Liqun; Coulter, Jeffrey A.; Li, Lingling; Luo, Zhuzhu; Palta, Jairo A.; Wang, Linlin; Xie, Junhong; Zhang, Renzhi</v>
      </c>
      <c r="E275" s="21" t="str">
        <f>INDEX(Refs!S:S,MATCH($C275,Refs!$I:$I,0))</f>
        <v>10.1016/j.scitotenv.2021.145280</v>
      </c>
      <c r="F275" s="23" t="s">
        <v>86</v>
      </c>
      <c r="G275" s="23" t="s">
        <v>1911</v>
      </c>
      <c r="I275" s="24" t="s">
        <v>1912</v>
      </c>
      <c r="J275" s="26" t="s">
        <v>1009</v>
      </c>
      <c r="L275" s="26" t="s">
        <v>1913</v>
      </c>
      <c r="M275" s="24">
        <v>4</v>
      </c>
      <c r="O275" s="27" t="s">
        <v>59</v>
      </c>
      <c r="AF275" s="23" t="s">
        <v>65</v>
      </c>
      <c r="AG275" s="23" t="s">
        <v>1914</v>
      </c>
      <c r="AJ275" s="43">
        <v>2002.2016000000001</v>
      </c>
      <c r="AK275" s="30" t="str">
        <f t="shared" si="12"/>
        <v>No-till</v>
      </c>
      <c r="AL275" s="27">
        <v>982</v>
      </c>
      <c r="AN275" s="30" t="str">
        <f t="shared" si="10"/>
        <v>Trad Plough</v>
      </c>
      <c r="AO275" s="27">
        <v>707</v>
      </c>
      <c r="AR275" s="27" t="s">
        <v>105</v>
      </c>
      <c r="AT275" s="26" t="s">
        <v>77</v>
      </c>
    </row>
    <row r="276" spans="1:55" ht="11.7">
      <c r="A276" s="20">
        <v>287</v>
      </c>
      <c r="B276" s="21">
        <f>INDEX(Refs!A:A,MATCH($C276,Refs!$I:$I,0))</f>
        <v>6134193</v>
      </c>
      <c r="C276" s="22" t="s">
        <v>1910</v>
      </c>
      <c r="D276" s="21" t="str">
        <f>INDEX(Refs!L:L,MATCH($C276,Refs!$I:$I,0))</f>
        <v>Cai, Liqun; Coulter, Jeffrey A.; Li, Lingling; Luo, Zhuzhu; Palta, Jairo A.; Wang, Linlin; Xie, Junhong; Zhang, Renzhi</v>
      </c>
      <c r="E276" s="21" t="str">
        <f>INDEX(Refs!S:S,MATCH($C276,Refs!$I:$I,0))</f>
        <v>10.1016/j.scitotenv.2021.145280</v>
      </c>
      <c r="F276" s="23" t="s">
        <v>86</v>
      </c>
      <c r="G276" s="23" t="s">
        <v>1911</v>
      </c>
      <c r="I276" s="24" t="s">
        <v>1912</v>
      </c>
      <c r="J276" s="26" t="s">
        <v>1915</v>
      </c>
      <c r="L276" s="26" t="s">
        <v>1913</v>
      </c>
      <c r="M276" s="24">
        <v>4</v>
      </c>
      <c r="P276" s="27" t="s">
        <v>59</v>
      </c>
      <c r="AF276" s="23" t="s">
        <v>65</v>
      </c>
      <c r="AG276" s="23" t="s">
        <v>1914</v>
      </c>
      <c r="AJ276" s="43">
        <v>2002.2016000000001</v>
      </c>
      <c r="AK276" s="30" t="str">
        <f t="shared" si="12"/>
        <v>Trad Plough + Mulch</v>
      </c>
      <c r="AL276" s="27">
        <v>856</v>
      </c>
      <c r="AN276" s="30" t="str">
        <f t="shared" si="10"/>
        <v>Trad Plough</v>
      </c>
      <c r="AO276" s="27">
        <v>707</v>
      </c>
      <c r="AR276" s="27" t="s">
        <v>105</v>
      </c>
      <c r="AT276" s="26" t="s">
        <v>77</v>
      </c>
    </row>
    <row r="277" spans="1:55" ht="11.7">
      <c r="A277" s="20">
        <v>288</v>
      </c>
      <c r="B277" s="21">
        <f>INDEX(Refs!A:A,MATCH($C277,Refs!$I:$I,0))</f>
        <v>6134193</v>
      </c>
      <c r="C277" s="22" t="s">
        <v>1910</v>
      </c>
      <c r="D277" s="21" t="str">
        <f>INDEX(Refs!L:L,MATCH($C277,Refs!$I:$I,0))</f>
        <v>Cai, Liqun; Coulter, Jeffrey A.; Li, Lingling; Luo, Zhuzhu; Palta, Jairo A.; Wang, Linlin; Xie, Junhong; Zhang, Renzhi</v>
      </c>
      <c r="E277" s="21" t="str">
        <f>INDEX(Refs!S:S,MATCH($C277,Refs!$I:$I,0))</f>
        <v>10.1016/j.scitotenv.2021.145280</v>
      </c>
      <c r="F277" s="23" t="s">
        <v>86</v>
      </c>
      <c r="G277" s="23" t="s">
        <v>1911</v>
      </c>
      <c r="I277" s="24" t="s">
        <v>1912</v>
      </c>
      <c r="J277" s="26" t="s">
        <v>1916</v>
      </c>
      <c r="L277" s="26" t="s">
        <v>1913</v>
      </c>
      <c r="M277" s="24">
        <v>4</v>
      </c>
      <c r="O277" s="27" t="s">
        <v>59</v>
      </c>
      <c r="P277" s="27" t="s">
        <v>59</v>
      </c>
      <c r="AF277" s="23" t="s">
        <v>65</v>
      </c>
      <c r="AG277" s="23" t="s">
        <v>1914</v>
      </c>
      <c r="AJ277" s="43">
        <v>2002.2016000000001</v>
      </c>
      <c r="AK277" s="30" t="str">
        <f t="shared" si="12"/>
        <v>No-till + Mulch</v>
      </c>
      <c r="AL277" s="27">
        <v>1752</v>
      </c>
      <c r="AN277" s="30" t="str">
        <f t="shared" si="10"/>
        <v>Trad Plough</v>
      </c>
      <c r="AO277" s="27">
        <v>707</v>
      </c>
      <c r="AR277" s="27" t="s">
        <v>105</v>
      </c>
      <c r="AT277" s="26" t="s">
        <v>77</v>
      </c>
    </row>
    <row r="278" spans="1:55" ht="11.7">
      <c r="A278" s="20">
        <v>289</v>
      </c>
      <c r="B278" s="21">
        <f>INDEX(Refs!A:A,MATCH($C278,Refs!$I:$I,0))</f>
        <v>6134193</v>
      </c>
      <c r="C278" s="22" t="s">
        <v>1910</v>
      </c>
      <c r="D278" s="21" t="str">
        <f>INDEX(Refs!L:L,MATCH($C278,Refs!$I:$I,0))</f>
        <v>Cai, Liqun; Coulter, Jeffrey A.; Li, Lingling; Luo, Zhuzhu; Palta, Jairo A.; Wang, Linlin; Xie, Junhong; Zhang, Renzhi</v>
      </c>
      <c r="E278" s="21" t="str">
        <f>INDEX(Refs!S:S,MATCH($C278,Refs!$I:$I,0))</f>
        <v>10.1016/j.scitotenv.2021.145280</v>
      </c>
      <c r="F278" s="23" t="s">
        <v>86</v>
      </c>
      <c r="G278" s="23" t="s">
        <v>1911</v>
      </c>
      <c r="I278" s="24" t="s">
        <v>1912</v>
      </c>
      <c r="J278" s="26" t="s">
        <v>1916</v>
      </c>
      <c r="L278" s="26" t="s">
        <v>1009</v>
      </c>
      <c r="M278" s="24">
        <v>4</v>
      </c>
      <c r="P278" s="27" t="s">
        <v>59</v>
      </c>
      <c r="AF278" s="23" t="s">
        <v>65</v>
      </c>
      <c r="AG278" s="23" t="s">
        <v>1914</v>
      </c>
      <c r="AJ278" s="43">
        <v>2002.2016000000001</v>
      </c>
      <c r="AK278" s="30" t="str">
        <f t="shared" si="12"/>
        <v>No-till + Mulch</v>
      </c>
      <c r="AL278" s="27">
        <v>1752</v>
      </c>
      <c r="AN278" s="30" t="str">
        <f t="shared" ref="AN278:AN329" si="13">L278</f>
        <v>No-till</v>
      </c>
      <c r="AO278" s="27">
        <v>982</v>
      </c>
      <c r="AR278" s="27" t="s">
        <v>105</v>
      </c>
      <c r="AT278" s="26" t="s">
        <v>77</v>
      </c>
    </row>
    <row r="279" spans="1:55" ht="11.7">
      <c r="A279" s="20">
        <v>290</v>
      </c>
      <c r="B279" s="21" t="e">
        <f>INDEX(Refs!A:A,MATCH($C279,Refs!$I:$I,0))</f>
        <v>#N/A</v>
      </c>
      <c r="D279" s="21" t="e">
        <f>INDEX(Refs!L:L,MATCH($C279,Refs!$I:$I,0))</f>
        <v>#N/A</v>
      </c>
      <c r="E279" s="21" t="e">
        <f>INDEX(Refs!S:S,MATCH($C279,Refs!$I:$I,0))</f>
        <v>#N/A</v>
      </c>
      <c r="AK279" s="30">
        <f t="shared" si="12"/>
        <v>0</v>
      </c>
      <c r="AN279" s="30">
        <f t="shared" si="13"/>
        <v>0</v>
      </c>
    </row>
    <row r="280" spans="1:55" ht="11.7">
      <c r="A280" s="20">
        <v>291</v>
      </c>
      <c r="B280" s="21">
        <f>INDEX(Refs!A:A,MATCH($C280,Refs!$I:$I,0))</f>
        <v>6136932</v>
      </c>
      <c r="C280" s="22" t="s">
        <v>1917</v>
      </c>
      <c r="D280" s="21" t="str">
        <f>INDEX(Refs!L:L,MATCH($C280,Refs!$I:$I,0))</f>
        <v>Ferdousi, M. N. S.; Hossain, Akbar; Jahan, M. A. H. S.; Sarkar, M. A. R.; da Silva, Jaime A. Teixeira</v>
      </c>
      <c r="E280" s="21" t="str">
        <f>INDEX(Refs!S:S,MATCH($C280,Refs!$I:$I,0))</f>
        <v>10.1016/j.agee.2016.06.032</v>
      </c>
      <c r="F280" s="23" t="s">
        <v>202</v>
      </c>
      <c r="G280" s="23" t="s">
        <v>1918</v>
      </c>
      <c r="I280" s="24" t="s">
        <v>1919</v>
      </c>
      <c r="J280" s="26" t="s">
        <v>1920</v>
      </c>
      <c r="L280" s="26" t="s">
        <v>1921</v>
      </c>
      <c r="M280" s="24">
        <v>9</v>
      </c>
      <c r="P280" s="27" t="s">
        <v>59</v>
      </c>
      <c r="AF280" s="23" t="s">
        <v>60</v>
      </c>
      <c r="AG280" s="23" t="s">
        <v>75</v>
      </c>
      <c r="AJ280" s="43" t="s">
        <v>1436</v>
      </c>
      <c r="AK280" s="30" t="str">
        <f t="shared" si="12"/>
        <v>High Yield Goal + Crop Residue Incorporation</v>
      </c>
      <c r="AL280" s="27">
        <v>1386</v>
      </c>
      <c r="AN280" s="30" t="str">
        <f t="shared" si="13"/>
        <v>High Yield Goal</v>
      </c>
      <c r="AO280" s="27">
        <v>1409</v>
      </c>
      <c r="AR280" s="27" t="s">
        <v>303</v>
      </c>
      <c r="AU280" s="26" t="s">
        <v>77</v>
      </c>
      <c r="AV280" s="26" t="s">
        <v>77</v>
      </c>
      <c r="AW280" s="26" t="s">
        <v>77</v>
      </c>
      <c r="AX280" s="26" t="s">
        <v>77</v>
      </c>
      <c r="AY280" s="26" t="s">
        <v>63</v>
      </c>
      <c r="AZ280" s="26" t="s">
        <v>77</v>
      </c>
      <c r="BA280" s="26" t="s">
        <v>63</v>
      </c>
      <c r="BB280" s="26" t="s">
        <v>63</v>
      </c>
      <c r="BC280" s="26" t="s">
        <v>77</v>
      </c>
    </row>
    <row r="281" spans="1:55" ht="11.7">
      <c r="A281" s="20">
        <v>292</v>
      </c>
      <c r="B281" s="21">
        <f>INDEX(Refs!A:A,MATCH($C281,Refs!$I:$I,0))</f>
        <v>6136932</v>
      </c>
      <c r="C281" s="22" t="s">
        <v>1917</v>
      </c>
      <c r="D281" s="21" t="str">
        <f>INDEX(Refs!L:L,MATCH($C281,Refs!$I:$I,0))</f>
        <v>Ferdousi, M. N. S.; Hossain, Akbar; Jahan, M. A. H. S.; Sarkar, M. A. R.; da Silva, Jaime A. Teixeira</v>
      </c>
      <c r="E281" s="21" t="str">
        <f>INDEX(Refs!S:S,MATCH($C281,Refs!$I:$I,0))</f>
        <v>10.1016/j.agee.2016.06.032</v>
      </c>
      <c r="F281" s="23" t="s">
        <v>202</v>
      </c>
      <c r="G281" s="23" t="s">
        <v>1918</v>
      </c>
      <c r="I281" s="24" t="s">
        <v>1919</v>
      </c>
      <c r="J281" s="26" t="s">
        <v>1922</v>
      </c>
      <c r="L281" s="26" t="s">
        <v>1923</v>
      </c>
      <c r="M281" s="24">
        <v>9</v>
      </c>
      <c r="P281" s="27" t="s">
        <v>59</v>
      </c>
      <c r="AF281" s="23" t="s">
        <v>60</v>
      </c>
      <c r="AG281" s="23" t="s">
        <v>75</v>
      </c>
      <c r="AJ281" s="43" t="s">
        <v>1436</v>
      </c>
      <c r="AK281" s="30" t="str">
        <f t="shared" si="12"/>
        <v>Medium Yield Goal + Crop Residue Incorporation</v>
      </c>
      <c r="AL281" s="27">
        <v>1305</v>
      </c>
      <c r="AN281" s="30" t="str">
        <f t="shared" si="13"/>
        <v>Medium Yield Goal</v>
      </c>
      <c r="AO281" s="27">
        <v>1325</v>
      </c>
      <c r="AR281" s="27" t="s">
        <v>303</v>
      </c>
      <c r="AU281" s="26" t="s">
        <v>77</v>
      </c>
      <c r="AV281" s="26" t="s">
        <v>77</v>
      </c>
      <c r="AW281" s="26" t="s">
        <v>77</v>
      </c>
      <c r="AX281" s="26" t="s">
        <v>77</v>
      </c>
      <c r="AY281" s="26" t="s">
        <v>63</v>
      </c>
      <c r="AZ281" s="26" t="s">
        <v>77</v>
      </c>
      <c r="BA281" s="26" t="s">
        <v>63</v>
      </c>
      <c r="BB281" s="26" t="s">
        <v>63</v>
      </c>
      <c r="BC281" s="26" t="s">
        <v>77</v>
      </c>
    </row>
    <row r="282" spans="1:55" ht="11.7">
      <c r="A282" s="20">
        <v>293</v>
      </c>
      <c r="B282" s="21">
        <f>INDEX(Refs!A:A,MATCH($C282,Refs!$I:$I,0))</f>
        <v>6136932</v>
      </c>
      <c r="C282" s="22" t="s">
        <v>1917</v>
      </c>
      <c r="D282" s="21" t="str">
        <f>INDEX(Refs!L:L,MATCH($C282,Refs!$I:$I,0))</f>
        <v>Ferdousi, M. N. S.; Hossain, Akbar; Jahan, M. A. H. S.; Sarkar, M. A. R.; da Silva, Jaime A. Teixeira</v>
      </c>
      <c r="E282" s="21" t="str">
        <f>INDEX(Refs!S:S,MATCH($C282,Refs!$I:$I,0))</f>
        <v>10.1016/j.agee.2016.06.032</v>
      </c>
      <c r="F282" s="23" t="s">
        <v>202</v>
      </c>
      <c r="G282" s="23" t="s">
        <v>1918</v>
      </c>
      <c r="I282" s="24" t="s">
        <v>1919</v>
      </c>
      <c r="J282" s="26" t="s">
        <v>1924</v>
      </c>
      <c r="L282" s="26" t="s">
        <v>1925</v>
      </c>
      <c r="M282" s="24">
        <v>9</v>
      </c>
      <c r="P282" s="27" t="s">
        <v>59</v>
      </c>
      <c r="AF282" s="23" t="s">
        <v>60</v>
      </c>
      <c r="AG282" s="23" t="s">
        <v>75</v>
      </c>
      <c r="AJ282" s="43" t="s">
        <v>1436</v>
      </c>
      <c r="AK282" s="30" t="str">
        <f t="shared" si="12"/>
        <v>Integrated Plant Nutrition System + Crop Residue Incorporation</v>
      </c>
      <c r="AL282" s="27">
        <v>1415</v>
      </c>
      <c r="AN282" s="30" t="str">
        <f t="shared" si="13"/>
        <v>Integrated Plant Nutrition System (cowdung)</v>
      </c>
      <c r="AO282" s="27">
        <v>1440</v>
      </c>
      <c r="AR282" s="27" t="s">
        <v>303</v>
      </c>
      <c r="AU282" s="26" t="s">
        <v>77</v>
      </c>
      <c r="AV282" s="26" t="s">
        <v>77</v>
      </c>
      <c r="AW282" s="26" t="s">
        <v>77</v>
      </c>
      <c r="AX282" s="26" t="s">
        <v>77</v>
      </c>
      <c r="AY282" s="26" t="s">
        <v>63</v>
      </c>
      <c r="AZ282" s="26" t="s">
        <v>77</v>
      </c>
      <c r="BA282" s="26" t="s">
        <v>63</v>
      </c>
      <c r="BB282" s="26" t="s">
        <v>63</v>
      </c>
      <c r="BC282" s="26" t="s">
        <v>77</v>
      </c>
    </row>
    <row r="283" spans="1:55" ht="11.7">
      <c r="A283" s="20">
        <v>294</v>
      </c>
      <c r="B283" s="21">
        <f>INDEX(Refs!A:A,MATCH($C283,Refs!$I:$I,0))</f>
        <v>6136932</v>
      </c>
      <c r="C283" s="22" t="s">
        <v>1917</v>
      </c>
      <c r="D283" s="21" t="str">
        <f>INDEX(Refs!L:L,MATCH($C283,Refs!$I:$I,0))</f>
        <v>Ferdousi, M. N. S.; Hossain, Akbar; Jahan, M. A. H. S.; Sarkar, M. A. R.; da Silva, Jaime A. Teixeira</v>
      </c>
      <c r="E283" s="21" t="str">
        <f>INDEX(Refs!S:S,MATCH($C283,Refs!$I:$I,0))</f>
        <v>10.1016/j.agee.2016.06.032</v>
      </c>
      <c r="F283" s="23" t="s">
        <v>202</v>
      </c>
      <c r="G283" s="23" t="s">
        <v>1918</v>
      </c>
      <c r="I283" s="24" t="s">
        <v>1919</v>
      </c>
      <c r="J283" s="26" t="s">
        <v>1926</v>
      </c>
      <c r="L283" s="26" t="s">
        <v>1927</v>
      </c>
      <c r="M283" s="24">
        <v>9</v>
      </c>
      <c r="P283" s="27" t="s">
        <v>59</v>
      </c>
      <c r="AF283" s="23" t="s">
        <v>60</v>
      </c>
      <c r="AG283" s="23" t="s">
        <v>75</v>
      </c>
      <c r="AJ283" s="43" t="s">
        <v>1436</v>
      </c>
      <c r="AK283" s="30" t="str">
        <f t="shared" si="12"/>
        <v>Soil Test Based + Crop Residue Incorporation</v>
      </c>
      <c r="AL283" s="27">
        <v>1343</v>
      </c>
      <c r="AN283" s="30" t="str">
        <f t="shared" si="13"/>
        <v>Soil Test Based</v>
      </c>
      <c r="AO283" s="27">
        <v>1367</v>
      </c>
      <c r="AR283" s="27" t="s">
        <v>303</v>
      </c>
      <c r="AU283" s="26" t="s">
        <v>77</v>
      </c>
      <c r="AV283" s="26" t="s">
        <v>77</v>
      </c>
      <c r="AW283" s="26" t="s">
        <v>77</v>
      </c>
      <c r="AX283" s="26" t="s">
        <v>77</v>
      </c>
      <c r="AY283" s="26" t="s">
        <v>63</v>
      </c>
      <c r="AZ283" s="26" t="s">
        <v>77</v>
      </c>
      <c r="BA283" s="26" t="s">
        <v>63</v>
      </c>
      <c r="BB283" s="26" t="s">
        <v>63</v>
      </c>
      <c r="BC283" s="26" t="s">
        <v>77</v>
      </c>
    </row>
    <row r="284" spans="1:55" ht="11.7">
      <c r="A284" s="20">
        <v>295</v>
      </c>
      <c r="B284" s="21">
        <f>INDEX(Refs!A:A,MATCH($C284,Refs!$I:$I,0))</f>
        <v>6136932</v>
      </c>
      <c r="C284" s="22" t="s">
        <v>1917</v>
      </c>
      <c r="D284" s="21" t="str">
        <f>INDEX(Refs!L:L,MATCH($C284,Refs!$I:$I,0))</f>
        <v>Ferdousi, M. N. S.; Hossain, Akbar; Jahan, M. A. H. S.; Sarkar, M. A. R.; da Silva, Jaime A. Teixeira</v>
      </c>
      <c r="E284" s="21" t="str">
        <f>INDEX(Refs!S:S,MATCH($C284,Refs!$I:$I,0))</f>
        <v>10.1016/j.agee.2016.06.032</v>
      </c>
      <c r="F284" s="23" t="s">
        <v>202</v>
      </c>
      <c r="G284" s="23" t="s">
        <v>1918</v>
      </c>
      <c r="I284" s="24" t="s">
        <v>1919</v>
      </c>
      <c r="J284" s="26" t="s">
        <v>1928</v>
      </c>
      <c r="L284" s="26" t="s">
        <v>638</v>
      </c>
      <c r="M284" s="24">
        <v>9</v>
      </c>
      <c r="P284" s="27" t="s">
        <v>59</v>
      </c>
      <c r="AF284" s="23" t="s">
        <v>60</v>
      </c>
      <c r="AG284" s="23" t="s">
        <v>75</v>
      </c>
      <c r="AJ284" s="43" t="s">
        <v>1436</v>
      </c>
      <c r="AK284" s="30" t="str">
        <f t="shared" si="12"/>
        <v>Farmer Practice + Crop Residue Incorporation</v>
      </c>
      <c r="AL284" s="27">
        <v>1148</v>
      </c>
      <c r="AN284" s="30" t="str">
        <f t="shared" si="13"/>
        <v>Farmer Practice</v>
      </c>
      <c r="AO284" s="27">
        <v>1163</v>
      </c>
      <c r="AR284" s="27" t="s">
        <v>303</v>
      </c>
      <c r="AU284" s="26" t="s">
        <v>77</v>
      </c>
      <c r="AV284" s="26" t="s">
        <v>77</v>
      </c>
      <c r="AW284" s="26" t="s">
        <v>77</v>
      </c>
      <c r="AX284" s="26" t="s">
        <v>77</v>
      </c>
      <c r="AY284" s="26" t="s">
        <v>63</v>
      </c>
      <c r="AZ284" s="26" t="s">
        <v>77</v>
      </c>
      <c r="BA284" s="26" t="s">
        <v>63</v>
      </c>
      <c r="BB284" s="26" t="s">
        <v>63</v>
      </c>
      <c r="BC284" s="26" t="s">
        <v>77</v>
      </c>
    </row>
    <row r="285" spans="1:55" ht="11.7">
      <c r="A285" s="20">
        <v>296</v>
      </c>
      <c r="B285" s="21">
        <f>INDEX(Refs!A:A,MATCH($C285,Refs!$I:$I,0))</f>
        <v>6136932</v>
      </c>
      <c r="C285" s="22" t="s">
        <v>1917</v>
      </c>
      <c r="D285" s="21" t="str">
        <f>INDEX(Refs!L:L,MATCH($C285,Refs!$I:$I,0))</f>
        <v>Ferdousi, M. N. S.; Hossain, Akbar; Jahan, M. A. H. S.; Sarkar, M. A. R.; da Silva, Jaime A. Teixeira</v>
      </c>
      <c r="E285" s="21" t="str">
        <f>INDEX(Refs!S:S,MATCH($C285,Refs!$I:$I,0))</f>
        <v>10.1016/j.agee.2016.06.032</v>
      </c>
      <c r="F285" s="23" t="s">
        <v>202</v>
      </c>
      <c r="G285" s="23" t="s">
        <v>1918</v>
      </c>
      <c r="I285" s="24" t="s">
        <v>1919</v>
      </c>
      <c r="J285" s="26" t="s">
        <v>1929</v>
      </c>
      <c r="L285" s="26" t="s">
        <v>568</v>
      </c>
      <c r="M285" s="24">
        <v>9</v>
      </c>
      <c r="P285" s="27" t="s">
        <v>59</v>
      </c>
      <c r="AF285" s="23" t="s">
        <v>60</v>
      </c>
      <c r="AG285" s="23" t="s">
        <v>75</v>
      </c>
      <c r="AJ285" s="43" t="s">
        <v>1436</v>
      </c>
      <c r="AK285" s="30" t="str">
        <f t="shared" si="12"/>
        <v>Control + Crop Residue Incorporation</v>
      </c>
      <c r="AL285" s="27">
        <v>1041</v>
      </c>
      <c r="AN285" s="30" t="str">
        <f t="shared" si="13"/>
        <v>Control</v>
      </c>
      <c r="AO285" s="27">
        <v>1051</v>
      </c>
      <c r="AR285" s="27" t="s">
        <v>303</v>
      </c>
      <c r="AU285" s="26" t="s">
        <v>77</v>
      </c>
      <c r="AV285" s="26" t="s">
        <v>77</v>
      </c>
      <c r="AW285" s="26" t="s">
        <v>77</v>
      </c>
      <c r="AX285" s="26" t="s">
        <v>77</v>
      </c>
      <c r="AY285" s="26" t="s">
        <v>63</v>
      </c>
      <c r="AZ285" s="26" t="s">
        <v>77</v>
      </c>
      <c r="BA285" s="26" t="s">
        <v>63</v>
      </c>
      <c r="BB285" s="26" t="s">
        <v>63</v>
      </c>
      <c r="BC285" s="26" t="s">
        <v>77</v>
      </c>
    </row>
    <row r="286" spans="1:55" ht="11.7">
      <c r="A286" s="20">
        <v>297</v>
      </c>
      <c r="B286" s="21">
        <f>INDEX(Refs!A:A,MATCH($C286,Refs!$I:$I,0))</f>
        <v>6136932</v>
      </c>
      <c r="C286" s="22" t="s">
        <v>1917</v>
      </c>
      <c r="D286" s="21" t="str">
        <f>INDEX(Refs!L:L,MATCH($C286,Refs!$I:$I,0))</f>
        <v>Ferdousi, M. N. S.; Hossain, Akbar; Jahan, M. A. H. S.; Sarkar, M. A. R.; da Silva, Jaime A. Teixeira</v>
      </c>
      <c r="E286" s="21" t="str">
        <f>INDEX(Refs!S:S,MATCH($C286,Refs!$I:$I,0))</f>
        <v>10.1016/j.agee.2016.06.032</v>
      </c>
      <c r="F286" s="23" t="s">
        <v>202</v>
      </c>
      <c r="G286" s="23" t="s">
        <v>1918</v>
      </c>
      <c r="I286" s="24" t="s">
        <v>1919</v>
      </c>
      <c r="J286" s="26" t="s">
        <v>1920</v>
      </c>
      <c r="L286" s="26" t="s">
        <v>1921</v>
      </c>
      <c r="M286" s="24">
        <v>9</v>
      </c>
      <c r="P286" s="27" t="s">
        <v>59</v>
      </c>
      <c r="AF286" s="23" t="s">
        <v>80</v>
      </c>
      <c r="AG286" s="23" t="s">
        <v>75</v>
      </c>
      <c r="AJ286" s="43" t="s">
        <v>1436</v>
      </c>
      <c r="AK286" s="30" t="str">
        <f t="shared" si="12"/>
        <v>High Yield Goal + Crop Residue Incorporation</v>
      </c>
      <c r="AL286" s="27">
        <v>4556</v>
      </c>
      <c r="AN286" s="30" t="str">
        <f t="shared" si="13"/>
        <v>High Yield Goal</v>
      </c>
      <c r="AO286" s="27">
        <v>4587</v>
      </c>
      <c r="AR286" s="27" t="s">
        <v>303</v>
      </c>
      <c r="AU286" s="26" t="s">
        <v>77</v>
      </c>
      <c r="AV286" s="26" t="s">
        <v>77</v>
      </c>
      <c r="AW286" s="26" t="s">
        <v>77</v>
      </c>
      <c r="AX286" s="26" t="s">
        <v>77</v>
      </c>
      <c r="AY286" s="26" t="s">
        <v>63</v>
      </c>
      <c r="AZ286" s="26" t="s">
        <v>77</v>
      </c>
      <c r="BA286" s="26" t="s">
        <v>63</v>
      </c>
      <c r="BB286" s="26" t="s">
        <v>63</v>
      </c>
      <c r="BC286" s="26" t="s">
        <v>77</v>
      </c>
    </row>
    <row r="287" spans="1:55" ht="11.7">
      <c r="A287" s="20">
        <v>298</v>
      </c>
      <c r="B287" s="21">
        <f>INDEX(Refs!A:A,MATCH($C287,Refs!$I:$I,0))</f>
        <v>6136932</v>
      </c>
      <c r="C287" s="22" t="s">
        <v>1917</v>
      </c>
      <c r="D287" s="21" t="str">
        <f>INDEX(Refs!L:L,MATCH($C287,Refs!$I:$I,0))</f>
        <v>Ferdousi, M. N. S.; Hossain, Akbar; Jahan, M. A. H. S.; Sarkar, M. A. R.; da Silva, Jaime A. Teixeira</v>
      </c>
      <c r="E287" s="21" t="str">
        <f>INDEX(Refs!S:S,MATCH($C287,Refs!$I:$I,0))</f>
        <v>10.1016/j.agee.2016.06.032</v>
      </c>
      <c r="F287" s="23" t="s">
        <v>202</v>
      </c>
      <c r="G287" s="23" t="s">
        <v>1918</v>
      </c>
      <c r="I287" s="24" t="s">
        <v>1919</v>
      </c>
      <c r="J287" s="26" t="s">
        <v>1922</v>
      </c>
      <c r="L287" s="26" t="s">
        <v>1923</v>
      </c>
      <c r="M287" s="24">
        <v>9</v>
      </c>
      <c r="P287" s="27" t="s">
        <v>59</v>
      </c>
      <c r="AF287" s="23" t="s">
        <v>80</v>
      </c>
      <c r="AG287" s="23" t="s">
        <v>75</v>
      </c>
      <c r="AJ287" s="43" t="s">
        <v>1436</v>
      </c>
      <c r="AK287" s="30" t="str">
        <f t="shared" si="12"/>
        <v>Medium Yield Goal + Crop Residue Incorporation</v>
      </c>
      <c r="AL287" s="27">
        <v>3921</v>
      </c>
      <c r="AN287" s="30" t="str">
        <f t="shared" si="13"/>
        <v>Medium Yield Goal</v>
      </c>
      <c r="AO287" s="27">
        <v>3946</v>
      </c>
      <c r="AR287" s="27" t="s">
        <v>303</v>
      </c>
      <c r="AU287" s="26" t="s">
        <v>77</v>
      </c>
      <c r="AV287" s="26" t="s">
        <v>77</v>
      </c>
      <c r="AW287" s="26" t="s">
        <v>77</v>
      </c>
      <c r="AX287" s="26" t="s">
        <v>77</v>
      </c>
      <c r="AY287" s="26" t="s">
        <v>63</v>
      </c>
      <c r="AZ287" s="26" t="s">
        <v>77</v>
      </c>
      <c r="BA287" s="26" t="s">
        <v>63</v>
      </c>
      <c r="BB287" s="26" t="s">
        <v>63</v>
      </c>
      <c r="BC287" s="26" t="s">
        <v>77</v>
      </c>
    </row>
    <row r="288" spans="1:55" ht="11.7">
      <c r="A288" s="20">
        <v>299</v>
      </c>
      <c r="B288" s="21">
        <f>INDEX(Refs!A:A,MATCH($C288,Refs!$I:$I,0))</f>
        <v>6136932</v>
      </c>
      <c r="C288" s="22" t="s">
        <v>1917</v>
      </c>
      <c r="D288" s="21" t="str">
        <f>INDEX(Refs!L:L,MATCH($C288,Refs!$I:$I,0))</f>
        <v>Ferdousi, M. N. S.; Hossain, Akbar; Jahan, M. A. H. S.; Sarkar, M. A. R.; da Silva, Jaime A. Teixeira</v>
      </c>
      <c r="E288" s="21" t="str">
        <f>INDEX(Refs!S:S,MATCH($C288,Refs!$I:$I,0))</f>
        <v>10.1016/j.agee.2016.06.032</v>
      </c>
      <c r="F288" s="23" t="s">
        <v>202</v>
      </c>
      <c r="G288" s="23" t="s">
        <v>1918</v>
      </c>
      <c r="I288" s="24" t="s">
        <v>1919</v>
      </c>
      <c r="J288" s="26" t="s">
        <v>1924</v>
      </c>
      <c r="L288" s="26" t="s">
        <v>1925</v>
      </c>
      <c r="M288" s="24">
        <v>9</v>
      </c>
      <c r="P288" s="27" t="s">
        <v>59</v>
      </c>
      <c r="AF288" s="23" t="s">
        <v>80</v>
      </c>
      <c r="AG288" s="23" t="s">
        <v>75</v>
      </c>
      <c r="AJ288" s="43" t="s">
        <v>1436</v>
      </c>
      <c r="AK288" s="30" t="str">
        <f t="shared" si="12"/>
        <v>Integrated Plant Nutrition System + Crop Residue Incorporation</v>
      </c>
      <c r="AL288" s="27">
        <v>4766</v>
      </c>
      <c r="AN288" s="30" t="str">
        <f t="shared" si="13"/>
        <v>Integrated Plant Nutrition System (cowdung)</v>
      </c>
      <c r="AO288" s="27">
        <v>4810</v>
      </c>
      <c r="AR288" s="27" t="s">
        <v>303</v>
      </c>
      <c r="AU288" s="26" t="s">
        <v>77</v>
      </c>
      <c r="AV288" s="26" t="s">
        <v>77</v>
      </c>
      <c r="AW288" s="26" t="s">
        <v>77</v>
      </c>
      <c r="AX288" s="26" t="s">
        <v>77</v>
      </c>
      <c r="AY288" s="26" t="s">
        <v>63</v>
      </c>
      <c r="AZ288" s="26" t="s">
        <v>77</v>
      </c>
      <c r="BA288" s="26" t="s">
        <v>63</v>
      </c>
      <c r="BB288" s="26" t="s">
        <v>63</v>
      </c>
      <c r="BC288" s="26" t="s">
        <v>77</v>
      </c>
    </row>
    <row r="289" spans="1:55" ht="11.7">
      <c r="A289" s="20">
        <v>300</v>
      </c>
      <c r="B289" s="21">
        <f>INDEX(Refs!A:A,MATCH($C289,Refs!$I:$I,0))</f>
        <v>6136932</v>
      </c>
      <c r="C289" s="22" t="s">
        <v>1917</v>
      </c>
      <c r="D289" s="21" t="str">
        <f>INDEX(Refs!L:L,MATCH($C289,Refs!$I:$I,0))</f>
        <v>Ferdousi, M. N. S.; Hossain, Akbar; Jahan, M. A. H. S.; Sarkar, M. A. R.; da Silva, Jaime A. Teixeira</v>
      </c>
      <c r="E289" s="21" t="str">
        <f>INDEX(Refs!S:S,MATCH($C289,Refs!$I:$I,0))</f>
        <v>10.1016/j.agee.2016.06.032</v>
      </c>
      <c r="F289" s="23" t="s">
        <v>202</v>
      </c>
      <c r="G289" s="23" t="s">
        <v>1918</v>
      </c>
      <c r="I289" s="24" t="s">
        <v>1919</v>
      </c>
      <c r="J289" s="26" t="s">
        <v>1926</v>
      </c>
      <c r="L289" s="26" t="s">
        <v>1927</v>
      </c>
      <c r="M289" s="24">
        <v>9</v>
      </c>
      <c r="P289" s="27" t="s">
        <v>59</v>
      </c>
      <c r="AF289" s="23" t="s">
        <v>80</v>
      </c>
      <c r="AG289" s="23" t="s">
        <v>75</v>
      </c>
      <c r="AJ289" s="43" t="s">
        <v>1436</v>
      </c>
      <c r="AK289" s="30" t="str">
        <f t="shared" si="12"/>
        <v>Soil Test Based + Crop Residue Incorporation</v>
      </c>
      <c r="AL289" s="27">
        <v>4826</v>
      </c>
      <c r="AN289" s="30" t="str">
        <f t="shared" si="13"/>
        <v>Soil Test Based</v>
      </c>
      <c r="AO289" s="27">
        <v>4873</v>
      </c>
      <c r="AR289" s="27" t="s">
        <v>303</v>
      </c>
      <c r="AU289" s="26" t="s">
        <v>77</v>
      </c>
      <c r="AV289" s="26" t="s">
        <v>77</v>
      </c>
      <c r="AW289" s="26" t="s">
        <v>77</v>
      </c>
      <c r="AX289" s="26" t="s">
        <v>77</v>
      </c>
      <c r="AY289" s="26" t="s">
        <v>63</v>
      </c>
      <c r="AZ289" s="26" t="s">
        <v>77</v>
      </c>
      <c r="BA289" s="26" t="s">
        <v>63</v>
      </c>
      <c r="BB289" s="26" t="s">
        <v>63</v>
      </c>
      <c r="BC289" s="26" t="s">
        <v>77</v>
      </c>
    </row>
    <row r="290" spans="1:55" ht="11.7">
      <c r="A290" s="20">
        <v>301</v>
      </c>
      <c r="B290" s="21">
        <f>INDEX(Refs!A:A,MATCH($C290,Refs!$I:$I,0))</f>
        <v>6136932</v>
      </c>
      <c r="C290" s="22" t="s">
        <v>1917</v>
      </c>
      <c r="D290" s="21" t="str">
        <f>INDEX(Refs!L:L,MATCH($C290,Refs!$I:$I,0))</f>
        <v>Ferdousi, M. N. S.; Hossain, Akbar; Jahan, M. A. H. S.; Sarkar, M. A. R.; da Silva, Jaime A. Teixeira</v>
      </c>
      <c r="E290" s="21" t="str">
        <f>INDEX(Refs!S:S,MATCH($C290,Refs!$I:$I,0))</f>
        <v>10.1016/j.agee.2016.06.032</v>
      </c>
      <c r="F290" s="23" t="s">
        <v>202</v>
      </c>
      <c r="G290" s="23" t="s">
        <v>1918</v>
      </c>
      <c r="I290" s="24" t="s">
        <v>1919</v>
      </c>
      <c r="J290" s="26" t="s">
        <v>1928</v>
      </c>
      <c r="L290" s="26" t="s">
        <v>638</v>
      </c>
      <c r="M290" s="24">
        <v>9</v>
      </c>
      <c r="P290" s="27" t="s">
        <v>59</v>
      </c>
      <c r="AF290" s="23" t="s">
        <v>80</v>
      </c>
      <c r="AG290" s="23" t="s">
        <v>75</v>
      </c>
      <c r="AJ290" s="43" t="s">
        <v>1436</v>
      </c>
      <c r="AK290" s="30" t="str">
        <f t="shared" si="12"/>
        <v>Farmer Practice + Crop Residue Incorporation</v>
      </c>
      <c r="AL290" s="27">
        <v>2528</v>
      </c>
      <c r="AN290" s="30" t="str">
        <f t="shared" si="13"/>
        <v>Farmer Practice</v>
      </c>
      <c r="AO290" s="27">
        <v>2546</v>
      </c>
      <c r="AR290" s="27" t="s">
        <v>303</v>
      </c>
      <c r="AU290" s="26" t="s">
        <v>77</v>
      </c>
      <c r="AV290" s="26" t="s">
        <v>77</v>
      </c>
      <c r="AW290" s="26" t="s">
        <v>77</v>
      </c>
      <c r="AX290" s="26" t="s">
        <v>77</v>
      </c>
      <c r="AY290" s="26" t="s">
        <v>63</v>
      </c>
      <c r="AZ290" s="26" t="s">
        <v>77</v>
      </c>
      <c r="BA290" s="26" t="s">
        <v>63</v>
      </c>
      <c r="BB290" s="26" t="s">
        <v>63</v>
      </c>
      <c r="BC290" s="26" t="s">
        <v>77</v>
      </c>
    </row>
    <row r="291" spans="1:55" ht="11.7">
      <c r="A291" s="20">
        <v>302</v>
      </c>
      <c r="B291" s="21">
        <f>INDEX(Refs!A:A,MATCH($C291,Refs!$I:$I,0))</f>
        <v>6136932</v>
      </c>
      <c r="C291" s="22" t="s">
        <v>1917</v>
      </c>
      <c r="D291" s="21" t="str">
        <f>INDEX(Refs!L:L,MATCH($C291,Refs!$I:$I,0))</f>
        <v>Ferdousi, M. N. S.; Hossain, Akbar; Jahan, M. A. H. S.; Sarkar, M. A. R.; da Silva, Jaime A. Teixeira</v>
      </c>
      <c r="E291" s="21" t="str">
        <f>INDEX(Refs!S:S,MATCH($C291,Refs!$I:$I,0))</f>
        <v>10.1016/j.agee.2016.06.032</v>
      </c>
      <c r="F291" s="23" t="s">
        <v>202</v>
      </c>
      <c r="G291" s="23" t="s">
        <v>1918</v>
      </c>
      <c r="I291" s="24" t="s">
        <v>1919</v>
      </c>
      <c r="J291" s="26" t="s">
        <v>1929</v>
      </c>
      <c r="L291" s="26" t="s">
        <v>568</v>
      </c>
      <c r="M291" s="24">
        <v>9</v>
      </c>
      <c r="P291" s="27" t="s">
        <v>59</v>
      </c>
      <c r="AF291" s="23" t="s">
        <v>80</v>
      </c>
      <c r="AG291" s="23" t="s">
        <v>75</v>
      </c>
      <c r="AJ291" s="43" t="s">
        <v>1436</v>
      </c>
      <c r="AK291" s="30" t="str">
        <f t="shared" si="12"/>
        <v>Control + Crop Residue Incorporation</v>
      </c>
      <c r="AL291" s="27">
        <v>1125</v>
      </c>
      <c r="AN291" s="30" t="str">
        <f t="shared" si="13"/>
        <v>Control</v>
      </c>
      <c r="AO291" s="27">
        <v>110</v>
      </c>
      <c r="AR291" s="27" t="s">
        <v>303</v>
      </c>
      <c r="AU291" s="26" t="s">
        <v>77</v>
      </c>
      <c r="AV291" s="26" t="s">
        <v>77</v>
      </c>
      <c r="AW291" s="26" t="s">
        <v>77</v>
      </c>
      <c r="AX291" s="26" t="s">
        <v>77</v>
      </c>
      <c r="AY291" s="26" t="s">
        <v>63</v>
      </c>
      <c r="AZ291" s="26" t="s">
        <v>77</v>
      </c>
      <c r="BA291" s="26" t="s">
        <v>63</v>
      </c>
      <c r="BB291" s="26" t="s">
        <v>63</v>
      </c>
      <c r="BC291" s="26" t="s">
        <v>77</v>
      </c>
    </row>
    <row r="292" spans="1:55" ht="11.7">
      <c r="A292" s="20">
        <v>303</v>
      </c>
      <c r="B292" s="21">
        <f>INDEX(Refs!A:A,MATCH($C292,Refs!$I:$I,0))</f>
        <v>6136932</v>
      </c>
      <c r="C292" s="22" t="s">
        <v>1917</v>
      </c>
      <c r="D292" s="21" t="str">
        <f>INDEX(Refs!L:L,MATCH($C292,Refs!$I:$I,0))</f>
        <v>Ferdousi, M. N. S.; Hossain, Akbar; Jahan, M. A. H. S.; Sarkar, M. A. R.; da Silva, Jaime A. Teixeira</v>
      </c>
      <c r="E292" s="21" t="str">
        <f>INDEX(Refs!S:S,MATCH($C292,Refs!$I:$I,0))</f>
        <v>10.1016/j.agee.2016.06.032</v>
      </c>
      <c r="F292" s="23" t="s">
        <v>202</v>
      </c>
      <c r="G292" s="23" t="s">
        <v>1918</v>
      </c>
      <c r="I292" s="24" t="s">
        <v>1919</v>
      </c>
      <c r="J292" s="26" t="s">
        <v>1920</v>
      </c>
      <c r="L292" s="26" t="s">
        <v>1921</v>
      </c>
      <c r="M292" s="24">
        <v>9</v>
      </c>
      <c r="P292" s="27" t="s">
        <v>59</v>
      </c>
      <c r="AF292" s="23" t="s">
        <v>65</v>
      </c>
      <c r="AG292" s="23" t="s">
        <v>75</v>
      </c>
      <c r="AJ292" s="43" t="s">
        <v>1436</v>
      </c>
      <c r="AK292" s="30" t="str">
        <f t="shared" si="12"/>
        <v>High Yield Goal + Crop Residue Incorporation</v>
      </c>
      <c r="AL292" s="27">
        <v>3170</v>
      </c>
      <c r="AN292" s="30" t="str">
        <f t="shared" si="13"/>
        <v>High Yield Goal</v>
      </c>
      <c r="AO292" s="27">
        <v>3178</v>
      </c>
      <c r="AR292" s="27" t="s">
        <v>303</v>
      </c>
      <c r="AU292" s="26" t="s">
        <v>77</v>
      </c>
      <c r="AV292" s="26" t="s">
        <v>77</v>
      </c>
      <c r="AW292" s="26" t="s">
        <v>77</v>
      </c>
      <c r="AX292" s="26" t="s">
        <v>77</v>
      </c>
      <c r="AY292" s="26" t="s">
        <v>63</v>
      </c>
      <c r="AZ292" s="26" t="s">
        <v>77</v>
      </c>
      <c r="BA292" s="26" t="s">
        <v>63</v>
      </c>
      <c r="BB292" s="26" t="s">
        <v>63</v>
      </c>
      <c r="BC292" s="26" t="s">
        <v>77</v>
      </c>
    </row>
    <row r="293" spans="1:55" ht="11.7">
      <c r="A293" s="20">
        <v>304</v>
      </c>
      <c r="B293" s="21">
        <f>INDEX(Refs!A:A,MATCH($C293,Refs!$I:$I,0))</f>
        <v>6136932</v>
      </c>
      <c r="C293" s="22" t="s">
        <v>1917</v>
      </c>
      <c r="D293" s="21" t="str">
        <f>INDEX(Refs!L:L,MATCH($C293,Refs!$I:$I,0))</f>
        <v>Ferdousi, M. N. S.; Hossain, Akbar; Jahan, M. A. H. S.; Sarkar, M. A. R.; da Silva, Jaime A. Teixeira</v>
      </c>
      <c r="E293" s="21" t="str">
        <f>INDEX(Refs!S:S,MATCH($C293,Refs!$I:$I,0))</f>
        <v>10.1016/j.agee.2016.06.032</v>
      </c>
      <c r="F293" s="23" t="s">
        <v>202</v>
      </c>
      <c r="G293" s="23" t="s">
        <v>1918</v>
      </c>
      <c r="I293" s="24" t="s">
        <v>1919</v>
      </c>
      <c r="J293" s="26" t="s">
        <v>1922</v>
      </c>
      <c r="L293" s="26" t="s">
        <v>1923</v>
      </c>
      <c r="M293" s="24">
        <v>9</v>
      </c>
      <c r="P293" s="27" t="s">
        <v>59</v>
      </c>
      <c r="AF293" s="23" t="s">
        <v>65</v>
      </c>
      <c r="AG293" s="23" t="s">
        <v>75</v>
      </c>
      <c r="AJ293" s="43" t="s">
        <v>1436</v>
      </c>
      <c r="AK293" s="30" t="str">
        <f t="shared" si="12"/>
        <v>Medium Yield Goal + Crop Residue Incorporation</v>
      </c>
      <c r="AL293" s="27">
        <v>2616</v>
      </c>
      <c r="AN293" s="30" t="str">
        <f t="shared" si="13"/>
        <v>Medium Yield Goal</v>
      </c>
      <c r="AO293" s="27">
        <v>2621</v>
      </c>
      <c r="AR293" s="27" t="s">
        <v>303</v>
      </c>
      <c r="AU293" s="26" t="s">
        <v>77</v>
      </c>
      <c r="AV293" s="26" t="s">
        <v>77</v>
      </c>
      <c r="AW293" s="26" t="s">
        <v>77</v>
      </c>
      <c r="AX293" s="26" t="s">
        <v>77</v>
      </c>
      <c r="AY293" s="26" t="s">
        <v>63</v>
      </c>
      <c r="AZ293" s="26" t="s">
        <v>77</v>
      </c>
      <c r="BA293" s="26" t="s">
        <v>63</v>
      </c>
      <c r="BB293" s="26" t="s">
        <v>63</v>
      </c>
      <c r="BC293" s="26" t="s">
        <v>77</v>
      </c>
    </row>
    <row r="294" spans="1:55" ht="11.7">
      <c r="A294" s="20">
        <v>305</v>
      </c>
      <c r="B294" s="21">
        <f>INDEX(Refs!A:A,MATCH($C294,Refs!$I:$I,0))</f>
        <v>6136932</v>
      </c>
      <c r="C294" s="22" t="s">
        <v>1917</v>
      </c>
      <c r="D294" s="21" t="str">
        <f>INDEX(Refs!L:L,MATCH($C294,Refs!$I:$I,0))</f>
        <v>Ferdousi, M. N. S.; Hossain, Akbar; Jahan, M. A. H. S.; Sarkar, M. A. R.; da Silva, Jaime A. Teixeira</v>
      </c>
      <c r="E294" s="21" t="str">
        <f>INDEX(Refs!S:S,MATCH($C294,Refs!$I:$I,0))</f>
        <v>10.1016/j.agee.2016.06.032</v>
      </c>
      <c r="F294" s="23" t="s">
        <v>202</v>
      </c>
      <c r="G294" s="23" t="s">
        <v>1918</v>
      </c>
      <c r="I294" s="24" t="s">
        <v>1919</v>
      </c>
      <c r="J294" s="26" t="s">
        <v>1924</v>
      </c>
      <c r="L294" s="26" t="s">
        <v>1925</v>
      </c>
      <c r="M294" s="24">
        <v>9</v>
      </c>
      <c r="P294" s="27" t="s">
        <v>59</v>
      </c>
      <c r="AF294" s="23" t="s">
        <v>65</v>
      </c>
      <c r="AG294" s="23" t="s">
        <v>75</v>
      </c>
      <c r="AJ294" s="43" t="s">
        <v>1436</v>
      </c>
      <c r="AK294" s="30" t="str">
        <f t="shared" si="12"/>
        <v>Integrated Plant Nutrition System + Crop Residue Incorporation</v>
      </c>
      <c r="AL294" s="27">
        <v>3351</v>
      </c>
      <c r="AN294" s="30" t="str">
        <f t="shared" si="13"/>
        <v>Integrated Plant Nutrition System (cowdung)</v>
      </c>
      <c r="AO294" s="27">
        <v>3371</v>
      </c>
      <c r="AR294" s="27" t="s">
        <v>303</v>
      </c>
      <c r="AU294" s="26" t="s">
        <v>77</v>
      </c>
      <c r="AV294" s="26" t="s">
        <v>77</v>
      </c>
      <c r="AW294" s="26" t="s">
        <v>77</v>
      </c>
      <c r="AX294" s="26" t="s">
        <v>77</v>
      </c>
      <c r="AY294" s="26" t="s">
        <v>63</v>
      </c>
      <c r="AZ294" s="26" t="s">
        <v>77</v>
      </c>
      <c r="BA294" s="26" t="s">
        <v>63</v>
      </c>
      <c r="BB294" s="26" t="s">
        <v>63</v>
      </c>
      <c r="BC294" s="26" t="s">
        <v>77</v>
      </c>
    </row>
    <row r="295" spans="1:55" ht="11.7">
      <c r="A295" s="20">
        <v>306</v>
      </c>
      <c r="B295" s="21">
        <f>INDEX(Refs!A:A,MATCH($C295,Refs!$I:$I,0))</f>
        <v>6136932</v>
      </c>
      <c r="C295" s="22" t="s">
        <v>1917</v>
      </c>
      <c r="D295" s="21" t="str">
        <f>INDEX(Refs!L:L,MATCH($C295,Refs!$I:$I,0))</f>
        <v>Ferdousi, M. N. S.; Hossain, Akbar; Jahan, M. A. H. S.; Sarkar, M. A. R.; da Silva, Jaime A. Teixeira</v>
      </c>
      <c r="E295" s="21" t="str">
        <f>INDEX(Refs!S:S,MATCH($C295,Refs!$I:$I,0))</f>
        <v>10.1016/j.agee.2016.06.032</v>
      </c>
      <c r="F295" s="23" t="s">
        <v>202</v>
      </c>
      <c r="G295" s="23" t="s">
        <v>1918</v>
      </c>
      <c r="I295" s="24" t="s">
        <v>1919</v>
      </c>
      <c r="J295" s="26" t="s">
        <v>1926</v>
      </c>
      <c r="L295" s="26" t="s">
        <v>1927</v>
      </c>
      <c r="M295" s="24">
        <v>9</v>
      </c>
      <c r="P295" s="27" t="s">
        <v>59</v>
      </c>
      <c r="AF295" s="23" t="s">
        <v>65</v>
      </c>
      <c r="AG295" s="23" t="s">
        <v>75</v>
      </c>
      <c r="AJ295" s="43" t="s">
        <v>1436</v>
      </c>
      <c r="AK295" s="30" t="str">
        <f t="shared" si="12"/>
        <v>Soil Test Based + Crop Residue Incorporation</v>
      </c>
      <c r="AL295" s="27">
        <v>3483</v>
      </c>
      <c r="AN295" s="30" t="str">
        <f t="shared" si="13"/>
        <v>Soil Test Based</v>
      </c>
      <c r="AO295" s="27">
        <v>3506</v>
      </c>
      <c r="AR295" s="27" t="s">
        <v>303</v>
      </c>
      <c r="AU295" s="26" t="s">
        <v>77</v>
      </c>
      <c r="AV295" s="26" t="s">
        <v>77</v>
      </c>
      <c r="AW295" s="26" t="s">
        <v>77</v>
      </c>
      <c r="AX295" s="26" t="s">
        <v>77</v>
      </c>
      <c r="AY295" s="26" t="s">
        <v>63</v>
      </c>
      <c r="AZ295" s="26" t="s">
        <v>77</v>
      </c>
      <c r="BA295" s="26" t="s">
        <v>63</v>
      </c>
      <c r="BB295" s="26" t="s">
        <v>63</v>
      </c>
      <c r="BC295" s="26" t="s">
        <v>77</v>
      </c>
    </row>
    <row r="296" spans="1:55" ht="11.7">
      <c r="A296" s="20">
        <v>307</v>
      </c>
      <c r="B296" s="21">
        <f>INDEX(Refs!A:A,MATCH($C296,Refs!$I:$I,0))</f>
        <v>6136932</v>
      </c>
      <c r="C296" s="22" t="s">
        <v>1917</v>
      </c>
      <c r="D296" s="21" t="str">
        <f>INDEX(Refs!L:L,MATCH($C296,Refs!$I:$I,0))</f>
        <v>Ferdousi, M. N. S.; Hossain, Akbar; Jahan, M. A. H. S.; Sarkar, M. A. R.; da Silva, Jaime A. Teixeira</v>
      </c>
      <c r="E296" s="21" t="str">
        <f>INDEX(Refs!S:S,MATCH($C296,Refs!$I:$I,0))</f>
        <v>10.1016/j.agee.2016.06.032</v>
      </c>
      <c r="F296" s="23" t="s">
        <v>202</v>
      </c>
      <c r="G296" s="23" t="s">
        <v>1918</v>
      </c>
      <c r="I296" s="24" t="s">
        <v>1919</v>
      </c>
      <c r="J296" s="26" t="s">
        <v>1928</v>
      </c>
      <c r="L296" s="26" t="s">
        <v>638</v>
      </c>
      <c r="M296" s="24">
        <v>9</v>
      </c>
      <c r="P296" s="27" t="s">
        <v>59</v>
      </c>
      <c r="AF296" s="23" t="s">
        <v>65</v>
      </c>
      <c r="AG296" s="23" t="s">
        <v>75</v>
      </c>
      <c r="AJ296" s="43" t="s">
        <v>1436</v>
      </c>
      <c r="AK296" s="30" t="str">
        <f t="shared" si="12"/>
        <v>Farmer Practice + Crop Residue Incorporation</v>
      </c>
      <c r="AL296" s="27">
        <v>1380</v>
      </c>
      <c r="AN296" s="30" t="str">
        <f t="shared" si="13"/>
        <v>Farmer Practice</v>
      </c>
      <c r="AO296" s="27">
        <v>1383</v>
      </c>
      <c r="AR296" s="27" t="s">
        <v>303</v>
      </c>
      <c r="AU296" s="26" t="s">
        <v>77</v>
      </c>
      <c r="AV296" s="26" t="s">
        <v>77</v>
      </c>
      <c r="AW296" s="26" t="s">
        <v>77</v>
      </c>
      <c r="AX296" s="26" t="s">
        <v>77</v>
      </c>
      <c r="AY296" s="26" t="s">
        <v>63</v>
      </c>
      <c r="AZ296" s="26" t="s">
        <v>77</v>
      </c>
      <c r="BA296" s="26" t="s">
        <v>63</v>
      </c>
      <c r="BB296" s="26" t="s">
        <v>63</v>
      </c>
      <c r="BC296" s="26" t="s">
        <v>77</v>
      </c>
    </row>
    <row r="297" spans="1:55" ht="11.7">
      <c r="A297" s="20">
        <v>308</v>
      </c>
      <c r="B297" s="21">
        <f>INDEX(Refs!A:A,MATCH($C297,Refs!$I:$I,0))</f>
        <v>6136932</v>
      </c>
      <c r="C297" s="22" t="s">
        <v>1917</v>
      </c>
      <c r="D297" s="21" t="str">
        <f>INDEX(Refs!L:L,MATCH($C297,Refs!$I:$I,0))</f>
        <v>Ferdousi, M. N. S.; Hossain, Akbar; Jahan, M. A. H. S.; Sarkar, M. A. R.; da Silva, Jaime A. Teixeira</v>
      </c>
      <c r="E297" s="21" t="str">
        <f>INDEX(Refs!S:S,MATCH($C297,Refs!$I:$I,0))</f>
        <v>10.1016/j.agee.2016.06.032</v>
      </c>
      <c r="F297" s="23" t="s">
        <v>202</v>
      </c>
      <c r="G297" s="23" t="s">
        <v>1918</v>
      </c>
      <c r="I297" s="24" t="s">
        <v>1919</v>
      </c>
      <c r="J297" s="26" t="s">
        <v>1929</v>
      </c>
      <c r="L297" s="26" t="s">
        <v>568</v>
      </c>
      <c r="M297" s="24">
        <v>9</v>
      </c>
      <c r="P297" s="27" t="s">
        <v>59</v>
      </c>
      <c r="AF297" s="23" t="s">
        <v>65</v>
      </c>
      <c r="AG297" s="23" t="s">
        <v>75</v>
      </c>
      <c r="AJ297" s="43" t="s">
        <v>1436</v>
      </c>
      <c r="AK297" s="30" t="str">
        <f t="shared" si="12"/>
        <v>Control + Crop Residue Incorporation</v>
      </c>
      <c r="AL297" s="27">
        <v>69</v>
      </c>
      <c r="AN297" s="30" t="str">
        <f t="shared" si="13"/>
        <v>Control</v>
      </c>
      <c r="AO297" s="27">
        <v>73</v>
      </c>
      <c r="AR297" s="27" t="s">
        <v>303</v>
      </c>
      <c r="AU297" s="26" t="s">
        <v>77</v>
      </c>
      <c r="AV297" s="26" t="s">
        <v>77</v>
      </c>
      <c r="AW297" s="26" t="s">
        <v>77</v>
      </c>
      <c r="AX297" s="26" t="s">
        <v>77</v>
      </c>
      <c r="AY297" s="26" t="s">
        <v>63</v>
      </c>
      <c r="AZ297" s="26" t="s">
        <v>77</v>
      </c>
      <c r="BA297" s="26" t="s">
        <v>63</v>
      </c>
      <c r="BB297" s="26" t="s">
        <v>63</v>
      </c>
      <c r="BC297" s="26" t="s">
        <v>77</v>
      </c>
    </row>
    <row r="298" spans="1:55" ht="11.7">
      <c r="A298" s="20">
        <v>309</v>
      </c>
      <c r="B298" s="21">
        <f>INDEX(Refs!A:A,MATCH($C298,Refs!$I:$I,0))</f>
        <v>6136932</v>
      </c>
      <c r="C298" s="22" t="s">
        <v>1917</v>
      </c>
      <c r="D298" s="21" t="str">
        <f>INDEX(Refs!L:L,MATCH($C298,Refs!$I:$I,0))</f>
        <v>Ferdousi, M. N. S.; Hossain, Akbar; Jahan, M. A. H. S.; Sarkar, M. A. R.; da Silva, Jaime A. Teixeira</v>
      </c>
      <c r="E298" s="21" t="str">
        <f>INDEX(Refs!S:S,MATCH($C298,Refs!$I:$I,0))</f>
        <v>10.1016/j.agee.2016.06.032</v>
      </c>
      <c r="F298" s="23" t="s">
        <v>202</v>
      </c>
      <c r="G298" s="23" t="s">
        <v>1918</v>
      </c>
      <c r="I298" s="24" t="s">
        <v>1919</v>
      </c>
      <c r="J298" s="26" t="s">
        <v>1920</v>
      </c>
      <c r="L298" s="26" t="s">
        <v>1921</v>
      </c>
      <c r="M298" s="24">
        <v>9</v>
      </c>
      <c r="P298" s="27" t="s">
        <v>59</v>
      </c>
      <c r="AF298" s="23" t="s">
        <v>234</v>
      </c>
      <c r="AJ298" s="43" t="s">
        <v>1436</v>
      </c>
      <c r="AK298" s="30" t="str">
        <f t="shared" si="12"/>
        <v>High Yield Goal + Crop Residue Incorporation</v>
      </c>
      <c r="AL298" s="27">
        <v>3.29</v>
      </c>
      <c r="AN298" s="30" t="str">
        <f t="shared" si="13"/>
        <v>High Yield Goal</v>
      </c>
      <c r="AO298" s="27">
        <v>3.26</v>
      </c>
      <c r="AR298" s="27" t="s">
        <v>303</v>
      </c>
      <c r="AU298" s="26" t="s">
        <v>77</v>
      </c>
      <c r="AV298" s="26" t="s">
        <v>77</v>
      </c>
      <c r="AW298" s="26" t="s">
        <v>77</v>
      </c>
      <c r="AX298" s="26" t="s">
        <v>77</v>
      </c>
      <c r="AY298" s="26" t="s">
        <v>63</v>
      </c>
      <c r="AZ298" s="26" t="s">
        <v>77</v>
      </c>
      <c r="BA298" s="26" t="s">
        <v>63</v>
      </c>
      <c r="BB298" s="26" t="s">
        <v>63</v>
      </c>
      <c r="BC298" s="26" t="s">
        <v>77</v>
      </c>
    </row>
    <row r="299" spans="1:55" ht="11.7">
      <c r="A299" s="20">
        <v>310</v>
      </c>
      <c r="B299" s="21">
        <f>INDEX(Refs!A:A,MATCH($C299,Refs!$I:$I,0))</f>
        <v>6136932</v>
      </c>
      <c r="C299" s="22" t="s">
        <v>1917</v>
      </c>
      <c r="D299" s="21" t="str">
        <f>INDEX(Refs!L:L,MATCH($C299,Refs!$I:$I,0))</f>
        <v>Ferdousi, M. N. S.; Hossain, Akbar; Jahan, M. A. H. S.; Sarkar, M. A. R.; da Silva, Jaime A. Teixeira</v>
      </c>
      <c r="E299" s="21" t="str">
        <f>INDEX(Refs!S:S,MATCH($C299,Refs!$I:$I,0))</f>
        <v>10.1016/j.agee.2016.06.032</v>
      </c>
      <c r="F299" s="23" t="s">
        <v>202</v>
      </c>
      <c r="G299" s="23" t="s">
        <v>1918</v>
      </c>
      <c r="I299" s="24" t="s">
        <v>1919</v>
      </c>
      <c r="J299" s="26" t="s">
        <v>1922</v>
      </c>
      <c r="L299" s="26" t="s">
        <v>1923</v>
      </c>
      <c r="M299" s="24">
        <v>9</v>
      </c>
      <c r="P299" s="27" t="s">
        <v>59</v>
      </c>
      <c r="AF299" s="23" t="s">
        <v>234</v>
      </c>
      <c r="AJ299" s="43" t="s">
        <v>1436</v>
      </c>
      <c r="AK299" s="30" t="str">
        <f t="shared" si="12"/>
        <v>Medium Yield Goal + Crop Residue Incorporation</v>
      </c>
      <c r="AL299" s="27">
        <v>3.01</v>
      </c>
      <c r="AN299" s="30" t="str">
        <f t="shared" si="13"/>
        <v>Medium Yield Goal</v>
      </c>
      <c r="AO299" s="27">
        <v>2.98</v>
      </c>
      <c r="AR299" s="27" t="s">
        <v>303</v>
      </c>
      <c r="AU299" s="26" t="s">
        <v>77</v>
      </c>
      <c r="AV299" s="26" t="s">
        <v>77</v>
      </c>
      <c r="AW299" s="26" t="s">
        <v>77</v>
      </c>
      <c r="AX299" s="26" t="s">
        <v>77</v>
      </c>
      <c r="AY299" s="26" t="s">
        <v>63</v>
      </c>
      <c r="AZ299" s="26" t="s">
        <v>77</v>
      </c>
      <c r="BA299" s="26" t="s">
        <v>63</v>
      </c>
      <c r="BB299" s="26" t="s">
        <v>63</v>
      </c>
      <c r="BC299" s="26" t="s">
        <v>77</v>
      </c>
    </row>
    <row r="300" spans="1:55" ht="11.7">
      <c r="A300" s="20">
        <v>311</v>
      </c>
      <c r="B300" s="21">
        <f>INDEX(Refs!A:A,MATCH($C300,Refs!$I:$I,0))</f>
        <v>6136932</v>
      </c>
      <c r="C300" s="22" t="s">
        <v>1917</v>
      </c>
      <c r="D300" s="21" t="str">
        <f>INDEX(Refs!L:L,MATCH($C300,Refs!$I:$I,0))</f>
        <v>Ferdousi, M. N. S.; Hossain, Akbar; Jahan, M. A. H. S.; Sarkar, M. A. R.; da Silva, Jaime A. Teixeira</v>
      </c>
      <c r="E300" s="21" t="str">
        <f>INDEX(Refs!S:S,MATCH($C300,Refs!$I:$I,0))</f>
        <v>10.1016/j.agee.2016.06.032</v>
      </c>
      <c r="F300" s="23" t="s">
        <v>202</v>
      </c>
      <c r="G300" s="23" t="s">
        <v>1918</v>
      </c>
      <c r="I300" s="24" t="s">
        <v>1919</v>
      </c>
      <c r="J300" s="26" t="s">
        <v>1924</v>
      </c>
      <c r="L300" s="26" t="s">
        <v>1925</v>
      </c>
      <c r="M300" s="24">
        <v>9</v>
      </c>
      <c r="P300" s="27" t="s">
        <v>59</v>
      </c>
      <c r="AF300" s="23" t="s">
        <v>234</v>
      </c>
      <c r="AJ300" s="43" t="s">
        <v>1436</v>
      </c>
      <c r="AK300" s="30" t="str">
        <f t="shared" si="12"/>
        <v>Integrated Plant Nutrition System + Crop Residue Incorporation</v>
      </c>
      <c r="AL300" s="27">
        <v>3.37</v>
      </c>
      <c r="AN300" s="30" t="str">
        <f t="shared" si="13"/>
        <v>Integrated Plant Nutrition System (cowdung)</v>
      </c>
      <c r="AO300" s="27">
        <v>3.34</v>
      </c>
      <c r="AR300" s="27" t="s">
        <v>303</v>
      </c>
      <c r="AU300" s="26" t="s">
        <v>77</v>
      </c>
      <c r="AV300" s="26" t="s">
        <v>77</v>
      </c>
      <c r="AW300" s="26" t="s">
        <v>77</v>
      </c>
      <c r="AX300" s="26" t="s">
        <v>77</v>
      </c>
      <c r="AY300" s="26" t="s">
        <v>63</v>
      </c>
      <c r="AZ300" s="26" t="s">
        <v>77</v>
      </c>
      <c r="BA300" s="26" t="s">
        <v>63</v>
      </c>
      <c r="BB300" s="26" t="s">
        <v>63</v>
      </c>
      <c r="BC300" s="26" t="s">
        <v>77</v>
      </c>
    </row>
    <row r="301" spans="1:55" ht="11.7">
      <c r="A301" s="20">
        <v>312</v>
      </c>
      <c r="B301" s="21">
        <f>INDEX(Refs!A:A,MATCH($C301,Refs!$I:$I,0))</f>
        <v>6136932</v>
      </c>
      <c r="C301" s="22" t="s">
        <v>1917</v>
      </c>
      <c r="D301" s="21" t="str">
        <f>INDEX(Refs!L:L,MATCH($C301,Refs!$I:$I,0))</f>
        <v>Ferdousi, M. N. S.; Hossain, Akbar; Jahan, M. A. H. S.; Sarkar, M. A. R.; da Silva, Jaime A. Teixeira</v>
      </c>
      <c r="E301" s="21" t="str">
        <f>INDEX(Refs!S:S,MATCH($C301,Refs!$I:$I,0))</f>
        <v>10.1016/j.agee.2016.06.032</v>
      </c>
      <c r="F301" s="23" t="s">
        <v>202</v>
      </c>
      <c r="G301" s="23" t="s">
        <v>1918</v>
      </c>
      <c r="I301" s="24" t="s">
        <v>1919</v>
      </c>
      <c r="J301" s="26" t="s">
        <v>1926</v>
      </c>
      <c r="L301" s="26" t="s">
        <v>1927</v>
      </c>
      <c r="M301" s="24">
        <v>9</v>
      </c>
      <c r="P301" s="27" t="s">
        <v>59</v>
      </c>
      <c r="AF301" s="23" t="s">
        <v>234</v>
      </c>
      <c r="AJ301" s="43" t="s">
        <v>1436</v>
      </c>
      <c r="AK301" s="30" t="str">
        <f t="shared" si="12"/>
        <v>Soil Test Based + Crop Residue Incorporation</v>
      </c>
      <c r="AL301" s="27">
        <v>3.6</v>
      </c>
      <c r="AN301" s="30" t="str">
        <f t="shared" si="13"/>
        <v>Soil Test Based</v>
      </c>
      <c r="AO301" s="27">
        <v>3.57</v>
      </c>
      <c r="AR301" s="27" t="s">
        <v>303</v>
      </c>
      <c r="AU301" s="26" t="s">
        <v>77</v>
      </c>
      <c r="AV301" s="26" t="s">
        <v>77</v>
      </c>
      <c r="AW301" s="26" t="s">
        <v>77</v>
      </c>
      <c r="AX301" s="26" t="s">
        <v>77</v>
      </c>
      <c r="AY301" s="26" t="s">
        <v>63</v>
      </c>
      <c r="AZ301" s="26" t="s">
        <v>77</v>
      </c>
      <c r="BA301" s="26" t="s">
        <v>63</v>
      </c>
      <c r="BB301" s="26" t="s">
        <v>63</v>
      </c>
      <c r="BC301" s="26" t="s">
        <v>77</v>
      </c>
    </row>
    <row r="302" spans="1:55" ht="11.7">
      <c r="A302" s="20">
        <v>313</v>
      </c>
      <c r="B302" s="21">
        <f>INDEX(Refs!A:A,MATCH($C302,Refs!$I:$I,0))</f>
        <v>6136932</v>
      </c>
      <c r="C302" s="22" t="s">
        <v>1917</v>
      </c>
      <c r="D302" s="21" t="str">
        <f>INDEX(Refs!L:L,MATCH($C302,Refs!$I:$I,0))</f>
        <v>Ferdousi, M. N. S.; Hossain, Akbar; Jahan, M. A. H. S.; Sarkar, M. A. R.; da Silva, Jaime A. Teixeira</v>
      </c>
      <c r="E302" s="21" t="str">
        <f>INDEX(Refs!S:S,MATCH($C302,Refs!$I:$I,0))</f>
        <v>10.1016/j.agee.2016.06.032</v>
      </c>
      <c r="F302" s="23" t="s">
        <v>202</v>
      </c>
      <c r="G302" s="23" t="s">
        <v>1918</v>
      </c>
      <c r="I302" s="24" t="s">
        <v>1919</v>
      </c>
      <c r="J302" s="26" t="s">
        <v>1928</v>
      </c>
      <c r="L302" s="26" t="s">
        <v>638</v>
      </c>
      <c r="M302" s="24">
        <v>9</v>
      </c>
      <c r="P302" s="27" t="s">
        <v>59</v>
      </c>
      <c r="AF302" s="23" t="s">
        <v>234</v>
      </c>
      <c r="AJ302" s="43" t="s">
        <v>1436</v>
      </c>
      <c r="AK302" s="30" t="str">
        <f t="shared" si="12"/>
        <v>Farmer Practice + Crop Residue Incorporation</v>
      </c>
      <c r="AL302" s="27">
        <v>2.2000000000000002</v>
      </c>
      <c r="AN302" s="30" t="str">
        <f t="shared" si="13"/>
        <v>Farmer Practice</v>
      </c>
      <c r="AO302" s="27">
        <v>2.19</v>
      </c>
      <c r="AR302" s="27" t="s">
        <v>303</v>
      </c>
      <c r="AU302" s="26" t="s">
        <v>77</v>
      </c>
      <c r="AV302" s="26" t="s">
        <v>77</v>
      </c>
      <c r="AW302" s="26" t="s">
        <v>77</v>
      </c>
      <c r="AX302" s="26" t="s">
        <v>77</v>
      </c>
      <c r="AY302" s="26" t="s">
        <v>63</v>
      </c>
      <c r="AZ302" s="26" t="s">
        <v>77</v>
      </c>
      <c r="BA302" s="26" t="s">
        <v>63</v>
      </c>
      <c r="BB302" s="26" t="s">
        <v>63</v>
      </c>
      <c r="BC302" s="26" t="s">
        <v>77</v>
      </c>
    </row>
    <row r="303" spans="1:55" ht="11.7">
      <c r="A303" s="20">
        <v>314</v>
      </c>
      <c r="B303" s="21">
        <f>INDEX(Refs!A:A,MATCH($C303,Refs!$I:$I,0))</f>
        <v>6136932</v>
      </c>
      <c r="C303" s="22" t="s">
        <v>1917</v>
      </c>
      <c r="D303" s="21" t="str">
        <f>INDEX(Refs!L:L,MATCH($C303,Refs!$I:$I,0))</f>
        <v>Ferdousi, M. N. S.; Hossain, Akbar; Jahan, M. A. H. S.; Sarkar, M. A. R.; da Silva, Jaime A. Teixeira</v>
      </c>
      <c r="E303" s="21" t="str">
        <f>INDEX(Refs!S:S,MATCH($C303,Refs!$I:$I,0))</f>
        <v>10.1016/j.agee.2016.06.032</v>
      </c>
      <c r="F303" s="23" t="s">
        <v>202</v>
      </c>
      <c r="G303" s="23" t="s">
        <v>1918</v>
      </c>
      <c r="I303" s="24" t="s">
        <v>1919</v>
      </c>
      <c r="J303" s="26" t="s">
        <v>1929</v>
      </c>
      <c r="L303" s="26" t="s">
        <v>568</v>
      </c>
      <c r="M303" s="24">
        <v>9</v>
      </c>
      <c r="P303" s="27" t="s">
        <v>59</v>
      </c>
      <c r="AF303" s="23" t="s">
        <v>234</v>
      </c>
      <c r="AJ303" s="43" t="s">
        <v>1436</v>
      </c>
      <c r="AK303" s="30" t="str">
        <f t="shared" si="12"/>
        <v>Control + Crop Residue Incorporation</v>
      </c>
      <c r="AL303" s="27">
        <v>1.07</v>
      </c>
      <c r="AN303" s="30" t="str">
        <f t="shared" si="13"/>
        <v>Control</v>
      </c>
      <c r="AO303" s="27">
        <v>1.07</v>
      </c>
      <c r="AR303" s="27" t="s">
        <v>303</v>
      </c>
      <c r="AU303" s="26" t="s">
        <v>77</v>
      </c>
      <c r="AV303" s="26" t="s">
        <v>77</v>
      </c>
      <c r="AW303" s="26" t="s">
        <v>77</v>
      </c>
      <c r="AX303" s="26" t="s">
        <v>77</v>
      </c>
      <c r="AY303" s="26" t="s">
        <v>63</v>
      </c>
      <c r="AZ303" s="26" t="s">
        <v>77</v>
      </c>
      <c r="BA303" s="26" t="s">
        <v>63</v>
      </c>
      <c r="BB303" s="26" t="s">
        <v>63</v>
      </c>
      <c r="BC303" s="26" t="s">
        <v>77</v>
      </c>
    </row>
    <row r="304" spans="1:55" ht="11.7">
      <c r="A304" s="20">
        <v>315</v>
      </c>
      <c r="B304" s="21" t="e">
        <f>INDEX(Refs!A:A,MATCH($C304,Refs!$I:$I,0))</f>
        <v>#N/A</v>
      </c>
      <c r="D304" s="21" t="e">
        <f>INDEX(Refs!L:L,MATCH($C304,Refs!$I:$I,0))</f>
        <v>#N/A</v>
      </c>
      <c r="E304" s="21" t="e">
        <f>INDEX(Refs!S:S,MATCH($C304,Refs!$I:$I,0))</f>
        <v>#N/A</v>
      </c>
      <c r="AK304" s="30">
        <f t="shared" si="12"/>
        <v>0</v>
      </c>
      <c r="AN304" s="30">
        <f t="shared" si="13"/>
        <v>0</v>
      </c>
    </row>
    <row r="305" spans="1:55" ht="11.7">
      <c r="A305" s="20">
        <v>316</v>
      </c>
      <c r="B305" s="21">
        <f>INDEX(Refs!A:A,MATCH($C305,Refs!$I:$I,0))</f>
        <v>6133912</v>
      </c>
      <c r="C305" s="22" t="s">
        <v>1546</v>
      </c>
      <c r="D305" s="21" t="str">
        <f>INDEX(Refs!L:L,MATCH($C305,Refs!$I:$I,0))</f>
        <v>Arvadia, M. K.; Dungrani, R. A.; Jat, Ram A.; Sahrawat, Kanwar L.</v>
      </c>
      <c r="E305" s="21" t="str">
        <f>INDEX(Refs!S:S,MATCH($C305,Refs!$I:$I,0))</f>
        <v>10.1080/03650340.2010.533172</v>
      </c>
      <c r="F305" s="23" t="s">
        <v>69</v>
      </c>
      <c r="G305" s="23" t="s">
        <v>1547</v>
      </c>
      <c r="I305" s="24" t="s">
        <v>1411</v>
      </c>
      <c r="J305" s="26" t="s">
        <v>1548</v>
      </c>
      <c r="K305" s="24" t="s">
        <v>320</v>
      </c>
      <c r="L305" s="26" t="s">
        <v>1549</v>
      </c>
      <c r="M305" s="24">
        <v>3</v>
      </c>
      <c r="S305" s="27" t="s">
        <v>59</v>
      </c>
      <c r="AF305" s="23" t="s">
        <v>80</v>
      </c>
      <c r="AG305" s="23" t="s">
        <v>133</v>
      </c>
      <c r="AJ305" s="24">
        <v>2003.2007000000001</v>
      </c>
      <c r="AK305" s="30" t="str">
        <f>J305</f>
        <v>Rice- Wheat- Greengram</v>
      </c>
      <c r="AL305" s="27">
        <v>90997</v>
      </c>
      <c r="AN305" s="30" t="str">
        <f>L305</f>
        <v>Rice- Wheat- Fallow</v>
      </c>
      <c r="AO305" s="27">
        <v>55794</v>
      </c>
      <c r="AR305" s="27" t="s">
        <v>67</v>
      </c>
      <c r="AU305" s="26" t="s">
        <v>77</v>
      </c>
      <c r="AV305" s="26" t="s">
        <v>77</v>
      </c>
      <c r="AW305" s="26" t="s">
        <v>77</v>
      </c>
      <c r="AX305" s="26" t="s">
        <v>77</v>
      </c>
      <c r="AY305" s="26" t="s">
        <v>63</v>
      </c>
      <c r="AZ305" s="26" t="s">
        <v>63</v>
      </c>
      <c r="BA305" s="26" t="s">
        <v>63</v>
      </c>
      <c r="BB305" s="26" t="s">
        <v>63</v>
      </c>
      <c r="BC305" s="26" t="s">
        <v>77</v>
      </c>
    </row>
    <row r="306" spans="1:55" ht="11.7">
      <c r="A306" s="20">
        <v>317</v>
      </c>
      <c r="B306" s="21">
        <f>INDEX(Refs!A:A,MATCH($C306,Refs!$I:$I,0))</f>
        <v>6133912</v>
      </c>
      <c r="C306" s="22" t="s">
        <v>1546</v>
      </c>
      <c r="D306" s="21" t="str">
        <f>INDEX(Refs!L:L,MATCH($C306,Refs!$I:$I,0))</f>
        <v>Arvadia, M. K.; Dungrani, R. A.; Jat, Ram A.; Sahrawat, Kanwar L.</v>
      </c>
      <c r="E306" s="21" t="str">
        <f>INDEX(Refs!S:S,MATCH($C306,Refs!$I:$I,0))</f>
        <v>10.1080/03650340.2010.533172</v>
      </c>
      <c r="F306" s="23" t="s">
        <v>69</v>
      </c>
      <c r="G306" s="23" t="s">
        <v>1547</v>
      </c>
      <c r="I306" s="24" t="s">
        <v>1411</v>
      </c>
      <c r="J306" s="26" t="s">
        <v>1548</v>
      </c>
      <c r="K306" s="24" t="s">
        <v>320</v>
      </c>
      <c r="L306" s="26" t="s">
        <v>1549</v>
      </c>
      <c r="M306" s="24">
        <v>3</v>
      </c>
      <c r="S306" s="27" t="s">
        <v>59</v>
      </c>
      <c r="AF306" s="23" t="s">
        <v>60</v>
      </c>
      <c r="AG306" s="23" t="s">
        <v>133</v>
      </c>
      <c r="AJ306" s="24">
        <v>2003.2007000000001</v>
      </c>
      <c r="AK306" s="30" t="str">
        <f>J306</f>
        <v>Rice- Wheat- Greengram</v>
      </c>
      <c r="AL306" s="27">
        <v>43358</v>
      </c>
      <c r="AN306" s="30" t="str">
        <f>L306</f>
        <v>Rice- Wheat- Fallow</v>
      </c>
      <c r="AO306" s="27">
        <v>35346</v>
      </c>
      <c r="AR306" s="27" t="s">
        <v>67</v>
      </c>
      <c r="AU306" s="26" t="s">
        <v>77</v>
      </c>
      <c r="AV306" s="26" t="s">
        <v>77</v>
      </c>
      <c r="AW306" s="26" t="s">
        <v>77</v>
      </c>
      <c r="AX306" s="26" t="s">
        <v>77</v>
      </c>
      <c r="AY306" s="26" t="s">
        <v>63</v>
      </c>
      <c r="AZ306" s="26" t="s">
        <v>63</v>
      </c>
      <c r="BA306" s="26" t="s">
        <v>63</v>
      </c>
      <c r="BB306" s="26" t="s">
        <v>63</v>
      </c>
      <c r="BC306" s="26" t="s">
        <v>77</v>
      </c>
    </row>
    <row r="307" spans="1:55" ht="11.7">
      <c r="A307" s="20">
        <v>318</v>
      </c>
      <c r="B307" s="21">
        <f>INDEX(Refs!A:A,MATCH($C307,Refs!$I:$I,0))</f>
        <v>6133912</v>
      </c>
      <c r="C307" s="22" t="s">
        <v>1546</v>
      </c>
      <c r="D307" s="21" t="str">
        <f>INDEX(Refs!L:L,MATCH($C307,Refs!$I:$I,0))</f>
        <v>Arvadia, M. K.; Dungrani, R. A.; Jat, Ram A.; Sahrawat, Kanwar L.</v>
      </c>
      <c r="E307" s="21" t="str">
        <f>INDEX(Refs!S:S,MATCH($C307,Refs!$I:$I,0))</f>
        <v>10.1080/03650340.2010.533172</v>
      </c>
      <c r="F307" s="23" t="s">
        <v>69</v>
      </c>
      <c r="G307" s="23" t="s">
        <v>1547</v>
      </c>
      <c r="I307" s="24" t="s">
        <v>1411</v>
      </c>
      <c r="J307" s="26" t="s">
        <v>1548</v>
      </c>
      <c r="K307" s="24" t="s">
        <v>320</v>
      </c>
      <c r="L307" s="26" t="s">
        <v>1549</v>
      </c>
      <c r="M307" s="24">
        <v>3</v>
      </c>
      <c r="S307" s="27" t="s">
        <v>59</v>
      </c>
      <c r="AF307" s="23" t="s">
        <v>65</v>
      </c>
      <c r="AG307" s="23" t="s">
        <v>133</v>
      </c>
      <c r="AJ307" s="24">
        <v>2003.2007000000001</v>
      </c>
      <c r="AK307" s="30" t="str">
        <f>J307</f>
        <v>Rice- Wheat- Greengram</v>
      </c>
      <c r="AL307" s="27">
        <v>47639</v>
      </c>
      <c r="AN307" s="30" t="str">
        <f>L307</f>
        <v>Rice- Wheat- Fallow</v>
      </c>
      <c r="AO307" s="27">
        <v>20448</v>
      </c>
      <c r="AR307" s="27" t="s">
        <v>67</v>
      </c>
      <c r="AU307" s="26" t="s">
        <v>77</v>
      </c>
      <c r="AV307" s="26" t="s">
        <v>77</v>
      </c>
      <c r="AW307" s="26" t="s">
        <v>77</v>
      </c>
      <c r="AX307" s="26" t="s">
        <v>77</v>
      </c>
      <c r="AY307" s="26" t="s">
        <v>63</v>
      </c>
      <c r="AZ307" s="26" t="s">
        <v>63</v>
      </c>
      <c r="BA307" s="26" t="s">
        <v>63</v>
      </c>
      <c r="BB307" s="26" t="s">
        <v>63</v>
      </c>
      <c r="BC307" s="26" t="s">
        <v>77</v>
      </c>
    </row>
    <row r="308" spans="1:55" ht="11.7">
      <c r="A308" s="20">
        <v>319</v>
      </c>
      <c r="B308" s="21">
        <f>INDEX(Refs!A:A,MATCH($C308,Refs!$I:$I,0))</f>
        <v>6133912</v>
      </c>
      <c r="C308" s="22" t="s">
        <v>1546</v>
      </c>
      <c r="D308" s="21" t="str">
        <f>INDEX(Refs!L:L,MATCH($C308,Refs!$I:$I,0))</f>
        <v>Arvadia, M. K.; Dungrani, R. A.; Jat, Ram A.; Sahrawat, Kanwar L.</v>
      </c>
      <c r="E308" s="21" t="str">
        <f>INDEX(Refs!S:S,MATCH($C308,Refs!$I:$I,0))</f>
        <v>10.1080/03650340.2010.533172</v>
      </c>
      <c r="F308" s="23" t="s">
        <v>69</v>
      </c>
      <c r="G308" s="23" t="s">
        <v>1547</v>
      </c>
      <c r="I308" s="24" t="s">
        <v>1411</v>
      </c>
      <c r="J308" s="26" t="s">
        <v>1548</v>
      </c>
      <c r="K308" s="24" t="s">
        <v>320</v>
      </c>
      <c r="L308" s="26" t="s">
        <v>1549</v>
      </c>
      <c r="M308" s="24">
        <v>3</v>
      </c>
      <c r="S308" s="27" t="s">
        <v>59</v>
      </c>
      <c r="AF308" s="23" t="s">
        <v>715</v>
      </c>
      <c r="AJ308" s="24">
        <v>2003.2007000000001</v>
      </c>
      <c r="AK308" s="30" t="str">
        <f>J308</f>
        <v>Rice- Wheat- Greengram</v>
      </c>
      <c r="AL308" s="27">
        <v>2.09</v>
      </c>
      <c r="AN308" s="30" t="str">
        <f>L308</f>
        <v>Rice- Wheat- Fallow</v>
      </c>
      <c r="AO308" s="27">
        <v>1.58</v>
      </c>
      <c r="AR308" s="27" t="s">
        <v>67</v>
      </c>
      <c r="AU308" s="26" t="s">
        <v>77</v>
      </c>
      <c r="AV308" s="26" t="s">
        <v>77</v>
      </c>
      <c r="AW308" s="26" t="s">
        <v>77</v>
      </c>
      <c r="AX308" s="26" t="s">
        <v>77</v>
      </c>
      <c r="AY308" s="26" t="s">
        <v>63</v>
      </c>
      <c r="AZ308" s="26" t="s">
        <v>63</v>
      </c>
      <c r="BA308" s="26" t="s">
        <v>63</v>
      </c>
      <c r="BB308" s="26" t="s">
        <v>63</v>
      </c>
      <c r="BC308" s="26" t="s">
        <v>77</v>
      </c>
    </row>
    <row r="309" spans="1:55" ht="11.7">
      <c r="A309" s="20">
        <v>320</v>
      </c>
      <c r="B309" s="21" t="e">
        <f>INDEX(Refs!A:A,MATCH($C309,Refs!$I:$I,0))</f>
        <v>#N/A</v>
      </c>
      <c r="D309" s="21" t="e">
        <f>INDEX(Refs!L:L,MATCH($C309,Refs!$I:$I,0))</f>
        <v>#N/A</v>
      </c>
      <c r="E309" s="21" t="e">
        <f>INDEX(Refs!S:S,MATCH($C309,Refs!$I:$I,0))</f>
        <v>#N/A</v>
      </c>
      <c r="AK309" s="30">
        <f t="shared" si="12"/>
        <v>0</v>
      </c>
      <c r="AN309" s="30">
        <f t="shared" si="13"/>
        <v>0</v>
      </c>
    </row>
    <row r="310" spans="1:55" ht="11.7">
      <c r="A310" s="20">
        <v>321</v>
      </c>
      <c r="B310" s="21">
        <f>INDEX(Refs!A:A,MATCH($C310,Refs!$I:$I,0))</f>
        <v>6136256</v>
      </c>
      <c r="C310" s="22" t="s">
        <v>1930</v>
      </c>
      <c r="D310" s="21" t="str">
        <f>INDEX(Refs!L:L,MATCH($C310,Refs!$I:$I,0))</f>
        <v>Abdul Rahman, Nurudeen; Akakpo, Daniel Brain; Asante, Mary Otiwaa; Hoeschle-Zeledon, Irmgard; Kotu, Bekele; Larbi, Asamoah; Mellon-Bedi, Shaibu</v>
      </c>
      <c r="E310" s="21" t="str">
        <f>INDEX(Refs!S:S,MATCH($C310,Refs!$I:$I,0))</f>
        <v>10.1002/agj2.20536</v>
      </c>
      <c r="F310" s="23" t="s">
        <v>534</v>
      </c>
      <c r="G310" s="23" t="s">
        <v>1931</v>
      </c>
      <c r="I310" s="24" t="s">
        <v>1932</v>
      </c>
      <c r="J310" s="26" t="s">
        <v>1933</v>
      </c>
      <c r="K310" s="24" t="s">
        <v>73</v>
      </c>
      <c r="L310" s="26" t="s">
        <v>1934</v>
      </c>
      <c r="M310" s="24">
        <v>5</v>
      </c>
      <c r="R310" s="27" t="s">
        <v>59</v>
      </c>
      <c r="AF310" s="23" t="s">
        <v>65</v>
      </c>
      <c r="AG310" s="23" t="s">
        <v>908</v>
      </c>
      <c r="AJ310" s="43">
        <v>2014</v>
      </c>
      <c r="AK310" s="30" t="str">
        <f t="shared" si="12"/>
        <v>2M:2C</v>
      </c>
      <c r="AL310" s="27">
        <v>1817.2</v>
      </c>
      <c r="AN310" s="30" t="str">
        <f t="shared" si="13"/>
        <v>Sole maize (M)</v>
      </c>
      <c r="AO310" s="27">
        <v>596.6</v>
      </c>
      <c r="AR310" s="27" t="s">
        <v>67</v>
      </c>
      <c r="AU310" s="26" t="s">
        <v>77</v>
      </c>
      <c r="AV310" s="26" t="s">
        <v>77</v>
      </c>
      <c r="AW310" s="26" t="s">
        <v>77</v>
      </c>
      <c r="AX310" s="26" t="s">
        <v>77</v>
      </c>
      <c r="AY310" s="26" t="s">
        <v>63</v>
      </c>
      <c r="AZ310" s="26" t="s">
        <v>77</v>
      </c>
      <c r="BA310" s="26" t="s">
        <v>63</v>
      </c>
      <c r="BB310" s="26" t="s">
        <v>63</v>
      </c>
      <c r="BC310" s="26" t="s">
        <v>1107</v>
      </c>
    </row>
    <row r="311" spans="1:55" ht="11.7">
      <c r="A311" s="20">
        <v>322</v>
      </c>
      <c r="B311" s="21">
        <f>INDEX(Refs!A:A,MATCH($C311,Refs!$I:$I,0))</f>
        <v>6136256</v>
      </c>
      <c r="C311" s="22" t="s">
        <v>1930</v>
      </c>
      <c r="D311" s="21" t="str">
        <f>INDEX(Refs!L:L,MATCH($C311,Refs!$I:$I,0))</f>
        <v>Abdul Rahman, Nurudeen; Akakpo, Daniel Brain; Asante, Mary Otiwaa; Hoeschle-Zeledon, Irmgard; Kotu, Bekele; Larbi, Asamoah; Mellon-Bedi, Shaibu</v>
      </c>
      <c r="E311" s="21" t="str">
        <f>INDEX(Refs!S:S,MATCH($C311,Refs!$I:$I,0))</f>
        <v>10.1002/agj2.20536</v>
      </c>
      <c r="F311" s="23" t="s">
        <v>534</v>
      </c>
      <c r="G311" s="23" t="s">
        <v>1931</v>
      </c>
      <c r="I311" s="24" t="s">
        <v>1463</v>
      </c>
      <c r="J311" s="26" t="s">
        <v>1935</v>
      </c>
      <c r="K311" s="24" t="s">
        <v>73</v>
      </c>
      <c r="L311" s="26" t="s">
        <v>1934</v>
      </c>
      <c r="M311" s="24">
        <v>5</v>
      </c>
      <c r="R311" s="27" t="s">
        <v>59</v>
      </c>
      <c r="AF311" s="23" t="s">
        <v>65</v>
      </c>
      <c r="AG311" s="23" t="s">
        <v>908</v>
      </c>
      <c r="AJ311" s="43">
        <v>2014</v>
      </c>
      <c r="AK311" s="30" t="str">
        <f t="shared" si="12"/>
        <v>2M:2G</v>
      </c>
      <c r="AL311" s="27">
        <v>2038.2</v>
      </c>
      <c r="AN311" s="30" t="str">
        <f t="shared" si="13"/>
        <v>Sole maize (M)</v>
      </c>
      <c r="AO311" s="27">
        <v>596.6</v>
      </c>
      <c r="AR311" s="27" t="s">
        <v>67</v>
      </c>
      <c r="AU311" s="26" t="s">
        <v>77</v>
      </c>
      <c r="AV311" s="26" t="s">
        <v>77</v>
      </c>
      <c r="AW311" s="26" t="s">
        <v>77</v>
      </c>
      <c r="AX311" s="26" t="s">
        <v>77</v>
      </c>
      <c r="AY311" s="26" t="s">
        <v>63</v>
      </c>
      <c r="AZ311" s="26" t="s">
        <v>77</v>
      </c>
      <c r="BA311" s="26" t="s">
        <v>63</v>
      </c>
      <c r="BB311" s="26" t="s">
        <v>63</v>
      </c>
      <c r="BC311" s="26" t="s">
        <v>1107</v>
      </c>
    </row>
    <row r="312" spans="1:55" ht="11.7">
      <c r="A312" s="20">
        <v>323</v>
      </c>
      <c r="B312" s="21">
        <f>INDEX(Refs!A:A,MATCH($C312,Refs!$I:$I,0))</f>
        <v>6136256</v>
      </c>
      <c r="C312" s="22" t="s">
        <v>1930</v>
      </c>
      <c r="D312" s="21" t="str">
        <f>INDEX(Refs!L:L,MATCH($C312,Refs!$I:$I,0))</f>
        <v>Abdul Rahman, Nurudeen; Akakpo, Daniel Brain; Asante, Mary Otiwaa; Hoeschle-Zeledon, Irmgard; Kotu, Bekele; Larbi, Asamoah; Mellon-Bedi, Shaibu</v>
      </c>
      <c r="E312" s="21" t="str">
        <f>INDEX(Refs!S:S,MATCH($C312,Refs!$I:$I,0))</f>
        <v>10.1002/agj2.20536</v>
      </c>
      <c r="F312" s="23" t="s">
        <v>534</v>
      </c>
      <c r="G312" s="23" t="s">
        <v>1931</v>
      </c>
      <c r="I312" s="24" t="s">
        <v>1932</v>
      </c>
      <c r="J312" s="26" t="s">
        <v>1936</v>
      </c>
      <c r="K312" s="24" t="s">
        <v>73</v>
      </c>
      <c r="L312" s="26" t="s">
        <v>1934</v>
      </c>
      <c r="M312" s="24">
        <v>5</v>
      </c>
      <c r="R312" s="27" t="s">
        <v>59</v>
      </c>
      <c r="AF312" s="23" t="s">
        <v>65</v>
      </c>
      <c r="AG312" s="23" t="s">
        <v>908</v>
      </c>
      <c r="AJ312" s="43">
        <v>2014</v>
      </c>
      <c r="AK312" s="30" t="str">
        <f t="shared" si="12"/>
        <v>2M:4C</v>
      </c>
      <c r="AL312" s="27">
        <v>2768.3</v>
      </c>
      <c r="AN312" s="30" t="str">
        <f t="shared" si="13"/>
        <v>Sole maize (M)</v>
      </c>
      <c r="AO312" s="27">
        <v>596.6</v>
      </c>
      <c r="AR312" s="27" t="s">
        <v>67</v>
      </c>
      <c r="AU312" s="26" t="s">
        <v>77</v>
      </c>
      <c r="AV312" s="26" t="s">
        <v>77</v>
      </c>
      <c r="AW312" s="26" t="s">
        <v>77</v>
      </c>
      <c r="AX312" s="26" t="s">
        <v>77</v>
      </c>
      <c r="AY312" s="26" t="s">
        <v>63</v>
      </c>
      <c r="AZ312" s="26" t="s">
        <v>77</v>
      </c>
      <c r="BA312" s="26" t="s">
        <v>63</v>
      </c>
      <c r="BB312" s="26" t="s">
        <v>63</v>
      </c>
      <c r="BC312" s="26" t="s">
        <v>1107</v>
      </c>
    </row>
    <row r="313" spans="1:55" ht="11.7">
      <c r="A313" s="20">
        <v>324</v>
      </c>
      <c r="B313" s="21">
        <f>INDEX(Refs!A:A,MATCH($C313,Refs!$I:$I,0))</f>
        <v>6136256</v>
      </c>
      <c r="C313" s="22" t="s">
        <v>1930</v>
      </c>
      <c r="D313" s="21" t="str">
        <f>INDEX(Refs!L:L,MATCH($C313,Refs!$I:$I,0))</f>
        <v>Abdul Rahman, Nurudeen; Akakpo, Daniel Brain; Asante, Mary Otiwaa; Hoeschle-Zeledon, Irmgard; Kotu, Bekele; Larbi, Asamoah; Mellon-Bedi, Shaibu</v>
      </c>
      <c r="E313" s="21" t="str">
        <f>INDEX(Refs!S:S,MATCH($C313,Refs!$I:$I,0))</f>
        <v>10.1002/agj2.20536</v>
      </c>
      <c r="F313" s="23" t="s">
        <v>534</v>
      </c>
      <c r="G313" s="23" t="s">
        <v>1931</v>
      </c>
      <c r="I313" s="24" t="s">
        <v>1463</v>
      </c>
      <c r="J313" s="26" t="s">
        <v>1937</v>
      </c>
      <c r="K313" s="24" t="s">
        <v>73</v>
      </c>
      <c r="L313" s="26" t="s">
        <v>1934</v>
      </c>
      <c r="M313" s="24">
        <v>5</v>
      </c>
      <c r="R313" s="27" t="s">
        <v>59</v>
      </c>
      <c r="AF313" s="23" t="s">
        <v>65</v>
      </c>
      <c r="AG313" s="23" t="s">
        <v>908</v>
      </c>
      <c r="AJ313" s="43">
        <v>2014</v>
      </c>
      <c r="AK313" s="30" t="str">
        <f t="shared" si="12"/>
        <v>2M:4G</v>
      </c>
      <c r="AL313" s="27">
        <v>2708.5</v>
      </c>
      <c r="AN313" s="30" t="str">
        <f t="shared" si="13"/>
        <v>Sole maize (M)</v>
      </c>
      <c r="AO313" s="27">
        <v>596.6</v>
      </c>
      <c r="AR313" s="27" t="s">
        <v>67</v>
      </c>
      <c r="AU313" s="26" t="s">
        <v>77</v>
      </c>
      <c r="AV313" s="26" t="s">
        <v>77</v>
      </c>
      <c r="AW313" s="26" t="s">
        <v>77</v>
      </c>
      <c r="AX313" s="26" t="s">
        <v>77</v>
      </c>
      <c r="AY313" s="26" t="s">
        <v>63</v>
      </c>
      <c r="AZ313" s="26" t="s">
        <v>77</v>
      </c>
      <c r="BA313" s="26" t="s">
        <v>63</v>
      </c>
      <c r="BB313" s="26" t="s">
        <v>63</v>
      </c>
      <c r="BC313" s="26" t="s">
        <v>1107</v>
      </c>
    </row>
    <row r="314" spans="1:55" ht="11.7">
      <c r="A314" s="20">
        <v>325</v>
      </c>
      <c r="B314" s="21">
        <f>INDEX(Refs!A:A,MATCH($C314,Refs!$I:$I,0))</f>
        <v>6136256</v>
      </c>
      <c r="C314" s="22" t="s">
        <v>1930</v>
      </c>
      <c r="D314" s="21" t="str">
        <f>INDEX(Refs!L:L,MATCH($C314,Refs!$I:$I,0))</f>
        <v>Abdul Rahman, Nurudeen; Akakpo, Daniel Brain; Asante, Mary Otiwaa; Hoeschle-Zeledon, Irmgard; Kotu, Bekele; Larbi, Asamoah; Mellon-Bedi, Shaibu</v>
      </c>
      <c r="E314" s="21" t="str">
        <f>INDEX(Refs!S:S,MATCH($C314,Refs!$I:$I,0))</f>
        <v>10.1002/agj2.20536</v>
      </c>
      <c r="F314" s="23" t="s">
        <v>534</v>
      </c>
      <c r="G314" s="23" t="s">
        <v>1931</v>
      </c>
      <c r="I314" s="24" t="s">
        <v>1932</v>
      </c>
      <c r="J314" s="26" t="s">
        <v>1933</v>
      </c>
      <c r="K314" s="24" t="s">
        <v>73</v>
      </c>
      <c r="L314" s="26" t="s">
        <v>1934</v>
      </c>
      <c r="M314" s="24">
        <v>5</v>
      </c>
      <c r="R314" s="27" t="s">
        <v>59</v>
      </c>
      <c r="AF314" s="23" t="s">
        <v>65</v>
      </c>
      <c r="AG314" s="23" t="s">
        <v>908</v>
      </c>
      <c r="AJ314" s="43">
        <v>2015</v>
      </c>
      <c r="AK314" s="30" t="str">
        <f t="shared" si="12"/>
        <v>2M:2C</v>
      </c>
      <c r="AL314" s="27">
        <v>1984</v>
      </c>
      <c r="AN314" s="30" t="str">
        <f t="shared" si="13"/>
        <v>Sole maize (M)</v>
      </c>
      <c r="AO314" s="27">
        <v>1561.4</v>
      </c>
      <c r="AR314" s="27" t="s">
        <v>67</v>
      </c>
      <c r="AU314" s="26" t="s">
        <v>77</v>
      </c>
      <c r="AV314" s="26" t="s">
        <v>77</v>
      </c>
      <c r="AW314" s="26" t="s">
        <v>77</v>
      </c>
      <c r="AX314" s="26" t="s">
        <v>77</v>
      </c>
      <c r="AY314" s="26" t="s">
        <v>63</v>
      </c>
      <c r="AZ314" s="26" t="s">
        <v>77</v>
      </c>
      <c r="BA314" s="26" t="s">
        <v>63</v>
      </c>
      <c r="BB314" s="26" t="s">
        <v>63</v>
      </c>
      <c r="BC314" s="26" t="s">
        <v>1107</v>
      </c>
    </row>
    <row r="315" spans="1:55" ht="11.7">
      <c r="A315" s="20">
        <v>326</v>
      </c>
      <c r="B315" s="21">
        <f>INDEX(Refs!A:A,MATCH($C315,Refs!$I:$I,0))</f>
        <v>6136256</v>
      </c>
      <c r="C315" s="22" t="s">
        <v>1930</v>
      </c>
      <c r="D315" s="21" t="str">
        <f>INDEX(Refs!L:L,MATCH($C315,Refs!$I:$I,0))</f>
        <v>Abdul Rahman, Nurudeen; Akakpo, Daniel Brain; Asante, Mary Otiwaa; Hoeschle-Zeledon, Irmgard; Kotu, Bekele; Larbi, Asamoah; Mellon-Bedi, Shaibu</v>
      </c>
      <c r="E315" s="21" t="str">
        <f>INDEX(Refs!S:S,MATCH($C315,Refs!$I:$I,0))</f>
        <v>10.1002/agj2.20536</v>
      </c>
      <c r="F315" s="23" t="s">
        <v>534</v>
      </c>
      <c r="G315" s="23" t="s">
        <v>1931</v>
      </c>
      <c r="I315" s="24" t="s">
        <v>1463</v>
      </c>
      <c r="J315" s="26" t="s">
        <v>1935</v>
      </c>
      <c r="K315" s="24" t="s">
        <v>73</v>
      </c>
      <c r="L315" s="26" t="s">
        <v>1934</v>
      </c>
      <c r="M315" s="24">
        <v>5</v>
      </c>
      <c r="R315" s="27" t="s">
        <v>59</v>
      </c>
      <c r="AF315" s="23" t="s">
        <v>65</v>
      </c>
      <c r="AG315" s="23" t="s">
        <v>908</v>
      </c>
      <c r="AJ315" s="43">
        <v>2015</v>
      </c>
      <c r="AK315" s="30" t="str">
        <f t="shared" si="12"/>
        <v>2M:2G</v>
      </c>
      <c r="AL315" s="27">
        <v>2794.2</v>
      </c>
      <c r="AN315" s="30" t="str">
        <f t="shared" si="13"/>
        <v>Sole maize (M)</v>
      </c>
      <c r="AO315" s="27">
        <v>1561.4</v>
      </c>
      <c r="AR315" s="27" t="s">
        <v>67</v>
      </c>
      <c r="AU315" s="26" t="s">
        <v>77</v>
      </c>
      <c r="AV315" s="26" t="s">
        <v>77</v>
      </c>
      <c r="AW315" s="26" t="s">
        <v>77</v>
      </c>
      <c r="AX315" s="26" t="s">
        <v>77</v>
      </c>
      <c r="AY315" s="26" t="s">
        <v>63</v>
      </c>
      <c r="AZ315" s="26" t="s">
        <v>77</v>
      </c>
      <c r="BA315" s="26" t="s">
        <v>63</v>
      </c>
      <c r="BB315" s="26" t="s">
        <v>63</v>
      </c>
      <c r="BC315" s="26" t="s">
        <v>1107</v>
      </c>
    </row>
    <row r="316" spans="1:55" ht="11.7">
      <c r="A316" s="20">
        <v>327</v>
      </c>
      <c r="B316" s="21">
        <f>INDEX(Refs!A:A,MATCH($C316,Refs!$I:$I,0))</f>
        <v>6136256</v>
      </c>
      <c r="C316" s="22" t="s">
        <v>1930</v>
      </c>
      <c r="D316" s="21" t="str">
        <f>INDEX(Refs!L:L,MATCH($C316,Refs!$I:$I,0))</f>
        <v>Abdul Rahman, Nurudeen; Akakpo, Daniel Brain; Asante, Mary Otiwaa; Hoeschle-Zeledon, Irmgard; Kotu, Bekele; Larbi, Asamoah; Mellon-Bedi, Shaibu</v>
      </c>
      <c r="E316" s="21" t="str">
        <f>INDEX(Refs!S:S,MATCH($C316,Refs!$I:$I,0))</f>
        <v>10.1002/agj2.20536</v>
      </c>
      <c r="F316" s="23" t="s">
        <v>534</v>
      </c>
      <c r="G316" s="23" t="s">
        <v>1931</v>
      </c>
      <c r="I316" s="24" t="s">
        <v>1932</v>
      </c>
      <c r="J316" s="26" t="s">
        <v>1936</v>
      </c>
      <c r="K316" s="24" t="s">
        <v>73</v>
      </c>
      <c r="L316" s="26" t="s">
        <v>1934</v>
      </c>
      <c r="M316" s="24">
        <v>5</v>
      </c>
      <c r="R316" s="27" t="s">
        <v>59</v>
      </c>
      <c r="AF316" s="23" t="s">
        <v>65</v>
      </c>
      <c r="AG316" s="23" t="s">
        <v>908</v>
      </c>
      <c r="AJ316" s="43">
        <v>2015</v>
      </c>
      <c r="AK316" s="30" t="str">
        <f t="shared" si="12"/>
        <v>2M:4C</v>
      </c>
      <c r="AL316" s="27">
        <v>1254</v>
      </c>
      <c r="AN316" s="30" t="str">
        <f t="shared" si="13"/>
        <v>Sole maize (M)</v>
      </c>
      <c r="AO316" s="27">
        <v>1561.4</v>
      </c>
      <c r="AR316" s="27" t="s">
        <v>67</v>
      </c>
      <c r="AU316" s="26" t="s">
        <v>77</v>
      </c>
      <c r="AV316" s="26" t="s">
        <v>77</v>
      </c>
      <c r="AW316" s="26" t="s">
        <v>77</v>
      </c>
      <c r="AX316" s="26" t="s">
        <v>77</v>
      </c>
      <c r="AY316" s="26" t="s">
        <v>63</v>
      </c>
      <c r="AZ316" s="26" t="s">
        <v>77</v>
      </c>
      <c r="BA316" s="26" t="s">
        <v>63</v>
      </c>
      <c r="BB316" s="26" t="s">
        <v>63</v>
      </c>
      <c r="BC316" s="26" t="s">
        <v>1107</v>
      </c>
    </row>
    <row r="317" spans="1:55" ht="11.7">
      <c r="A317" s="20">
        <v>328</v>
      </c>
      <c r="B317" s="21">
        <f>INDEX(Refs!A:A,MATCH($C317,Refs!$I:$I,0))</f>
        <v>6136256</v>
      </c>
      <c r="C317" s="22" t="s">
        <v>1930</v>
      </c>
      <c r="D317" s="21" t="str">
        <f>INDEX(Refs!L:L,MATCH($C317,Refs!$I:$I,0))</f>
        <v>Abdul Rahman, Nurudeen; Akakpo, Daniel Brain; Asante, Mary Otiwaa; Hoeschle-Zeledon, Irmgard; Kotu, Bekele; Larbi, Asamoah; Mellon-Bedi, Shaibu</v>
      </c>
      <c r="E317" s="21" t="str">
        <f>INDEX(Refs!S:S,MATCH($C317,Refs!$I:$I,0))</f>
        <v>10.1002/agj2.20536</v>
      </c>
      <c r="F317" s="23" t="s">
        <v>534</v>
      </c>
      <c r="G317" s="23" t="s">
        <v>1931</v>
      </c>
      <c r="I317" s="24" t="s">
        <v>1463</v>
      </c>
      <c r="J317" s="26" t="s">
        <v>1937</v>
      </c>
      <c r="K317" s="24" t="s">
        <v>73</v>
      </c>
      <c r="L317" s="26" t="s">
        <v>1934</v>
      </c>
      <c r="M317" s="24">
        <v>5</v>
      </c>
      <c r="R317" s="27" t="s">
        <v>59</v>
      </c>
      <c r="AF317" s="23" t="s">
        <v>65</v>
      </c>
      <c r="AG317" s="23" t="s">
        <v>908</v>
      </c>
      <c r="AJ317" s="43">
        <v>2015</v>
      </c>
      <c r="AK317" s="30" t="str">
        <f t="shared" si="12"/>
        <v>2M:4G</v>
      </c>
      <c r="AL317" s="27">
        <v>2987</v>
      </c>
      <c r="AN317" s="30" t="str">
        <f t="shared" si="13"/>
        <v>Sole maize (M)</v>
      </c>
      <c r="AO317" s="27">
        <v>1561.4</v>
      </c>
      <c r="AR317" s="27" t="s">
        <v>67</v>
      </c>
      <c r="AU317" s="26" t="s">
        <v>77</v>
      </c>
      <c r="AV317" s="26" t="s">
        <v>77</v>
      </c>
      <c r="AW317" s="26" t="s">
        <v>77</v>
      </c>
      <c r="AX317" s="26" t="s">
        <v>77</v>
      </c>
      <c r="AY317" s="26" t="s">
        <v>63</v>
      </c>
      <c r="AZ317" s="26" t="s">
        <v>77</v>
      </c>
      <c r="BA317" s="26" t="s">
        <v>63</v>
      </c>
      <c r="BB317" s="26" t="s">
        <v>63</v>
      </c>
      <c r="BC317" s="26" t="s">
        <v>1107</v>
      </c>
    </row>
    <row r="318" spans="1:55" ht="11.7">
      <c r="A318" s="20">
        <v>329</v>
      </c>
      <c r="B318" s="21">
        <f>INDEX(Refs!A:A,MATCH($C318,Refs!$I:$I,0))</f>
        <v>6136256</v>
      </c>
      <c r="C318" s="22" t="s">
        <v>1930</v>
      </c>
      <c r="D318" s="21" t="str">
        <f>INDEX(Refs!L:L,MATCH($C318,Refs!$I:$I,0))</f>
        <v>Abdul Rahman, Nurudeen; Akakpo, Daniel Brain; Asante, Mary Otiwaa; Hoeschle-Zeledon, Irmgard; Kotu, Bekele; Larbi, Asamoah; Mellon-Bedi, Shaibu</v>
      </c>
      <c r="E318" s="21" t="str">
        <f>INDEX(Refs!S:S,MATCH($C318,Refs!$I:$I,0))</f>
        <v>10.1002/agj2.20536</v>
      </c>
      <c r="F318" s="23" t="s">
        <v>534</v>
      </c>
      <c r="G318" s="23" t="s">
        <v>1931</v>
      </c>
      <c r="I318" s="24" t="s">
        <v>1932</v>
      </c>
      <c r="J318" s="26" t="s">
        <v>1933</v>
      </c>
      <c r="K318" s="24" t="s">
        <v>73</v>
      </c>
      <c r="L318" s="26" t="s">
        <v>1934</v>
      </c>
      <c r="M318" s="24">
        <v>5</v>
      </c>
      <c r="R318" s="27" t="s">
        <v>59</v>
      </c>
      <c r="AF318" s="23" t="s">
        <v>65</v>
      </c>
      <c r="AG318" s="23" t="s">
        <v>908</v>
      </c>
      <c r="AJ318" s="43">
        <v>2016</v>
      </c>
      <c r="AK318" s="30" t="str">
        <f t="shared" si="12"/>
        <v>2M:2C</v>
      </c>
      <c r="AL318" s="27">
        <v>1430.7</v>
      </c>
      <c r="AN318" s="30" t="str">
        <f t="shared" si="13"/>
        <v>Sole maize (M)</v>
      </c>
      <c r="AO318" s="27">
        <v>772.6</v>
      </c>
      <c r="AR318" s="27" t="s">
        <v>67</v>
      </c>
      <c r="AU318" s="26" t="s">
        <v>77</v>
      </c>
      <c r="AV318" s="26" t="s">
        <v>77</v>
      </c>
      <c r="AW318" s="26" t="s">
        <v>77</v>
      </c>
      <c r="AX318" s="26" t="s">
        <v>77</v>
      </c>
      <c r="AY318" s="26" t="s">
        <v>63</v>
      </c>
      <c r="AZ318" s="26" t="s">
        <v>77</v>
      </c>
      <c r="BA318" s="26" t="s">
        <v>63</v>
      </c>
      <c r="BB318" s="26" t="s">
        <v>63</v>
      </c>
      <c r="BC318" s="26" t="s">
        <v>1107</v>
      </c>
    </row>
    <row r="319" spans="1:55" ht="11.7">
      <c r="A319" s="20">
        <v>330</v>
      </c>
      <c r="B319" s="21">
        <f>INDEX(Refs!A:A,MATCH($C319,Refs!$I:$I,0))</f>
        <v>6136256</v>
      </c>
      <c r="C319" s="22" t="s">
        <v>1930</v>
      </c>
      <c r="D319" s="21" t="str">
        <f>INDEX(Refs!L:L,MATCH($C319,Refs!$I:$I,0))</f>
        <v>Abdul Rahman, Nurudeen; Akakpo, Daniel Brain; Asante, Mary Otiwaa; Hoeschle-Zeledon, Irmgard; Kotu, Bekele; Larbi, Asamoah; Mellon-Bedi, Shaibu</v>
      </c>
      <c r="E319" s="21" t="str">
        <f>INDEX(Refs!S:S,MATCH($C319,Refs!$I:$I,0))</f>
        <v>10.1002/agj2.20536</v>
      </c>
      <c r="F319" s="23" t="s">
        <v>534</v>
      </c>
      <c r="G319" s="23" t="s">
        <v>1931</v>
      </c>
      <c r="I319" s="24" t="s">
        <v>1463</v>
      </c>
      <c r="J319" s="26" t="s">
        <v>1935</v>
      </c>
      <c r="K319" s="24" t="s">
        <v>73</v>
      </c>
      <c r="L319" s="26" t="s">
        <v>1934</v>
      </c>
      <c r="M319" s="24">
        <v>5</v>
      </c>
      <c r="R319" s="27" t="s">
        <v>59</v>
      </c>
      <c r="AF319" s="23" t="s">
        <v>65</v>
      </c>
      <c r="AG319" s="23" t="s">
        <v>908</v>
      </c>
      <c r="AJ319" s="43">
        <v>2016</v>
      </c>
      <c r="AK319" s="30" t="str">
        <f t="shared" si="12"/>
        <v>2M:2G</v>
      </c>
      <c r="AL319" s="27">
        <v>2703.5</v>
      </c>
      <c r="AN319" s="30" t="str">
        <f t="shared" si="13"/>
        <v>Sole maize (M)</v>
      </c>
      <c r="AO319" s="27">
        <v>772.6</v>
      </c>
      <c r="AR319" s="27" t="s">
        <v>67</v>
      </c>
      <c r="AU319" s="26" t="s">
        <v>77</v>
      </c>
      <c r="AV319" s="26" t="s">
        <v>77</v>
      </c>
      <c r="AW319" s="26" t="s">
        <v>77</v>
      </c>
      <c r="AX319" s="26" t="s">
        <v>77</v>
      </c>
      <c r="AY319" s="26" t="s">
        <v>63</v>
      </c>
      <c r="AZ319" s="26" t="s">
        <v>77</v>
      </c>
      <c r="BA319" s="26" t="s">
        <v>63</v>
      </c>
      <c r="BB319" s="26" t="s">
        <v>63</v>
      </c>
      <c r="BC319" s="26" t="s">
        <v>1107</v>
      </c>
    </row>
    <row r="320" spans="1:55" ht="11.7">
      <c r="A320" s="20">
        <v>331</v>
      </c>
      <c r="B320" s="21">
        <f>INDEX(Refs!A:A,MATCH($C320,Refs!$I:$I,0))</f>
        <v>6136256</v>
      </c>
      <c r="C320" s="22" t="s">
        <v>1930</v>
      </c>
      <c r="D320" s="21" t="str">
        <f>INDEX(Refs!L:L,MATCH($C320,Refs!$I:$I,0))</f>
        <v>Abdul Rahman, Nurudeen; Akakpo, Daniel Brain; Asante, Mary Otiwaa; Hoeschle-Zeledon, Irmgard; Kotu, Bekele; Larbi, Asamoah; Mellon-Bedi, Shaibu</v>
      </c>
      <c r="E320" s="21" t="str">
        <f>INDEX(Refs!S:S,MATCH($C320,Refs!$I:$I,0))</f>
        <v>10.1002/agj2.20536</v>
      </c>
      <c r="F320" s="23" t="s">
        <v>534</v>
      </c>
      <c r="G320" s="23" t="s">
        <v>1931</v>
      </c>
      <c r="I320" s="24" t="s">
        <v>1932</v>
      </c>
      <c r="J320" s="26" t="s">
        <v>1936</v>
      </c>
      <c r="K320" s="24" t="s">
        <v>73</v>
      </c>
      <c r="L320" s="26" t="s">
        <v>1934</v>
      </c>
      <c r="M320" s="24">
        <v>5</v>
      </c>
      <c r="R320" s="27" t="s">
        <v>59</v>
      </c>
      <c r="AF320" s="23" t="s">
        <v>65</v>
      </c>
      <c r="AG320" s="23" t="s">
        <v>908</v>
      </c>
      <c r="AJ320" s="43">
        <v>2016</v>
      </c>
      <c r="AK320" s="30" t="str">
        <f t="shared" si="12"/>
        <v>2M:4C</v>
      </c>
      <c r="AL320" s="27">
        <v>1727</v>
      </c>
      <c r="AN320" s="30" t="str">
        <f t="shared" si="13"/>
        <v>Sole maize (M)</v>
      </c>
      <c r="AO320" s="27">
        <v>772.6</v>
      </c>
      <c r="AR320" s="27" t="s">
        <v>67</v>
      </c>
      <c r="AU320" s="26" t="s">
        <v>77</v>
      </c>
      <c r="AV320" s="26" t="s">
        <v>77</v>
      </c>
      <c r="AW320" s="26" t="s">
        <v>77</v>
      </c>
      <c r="AX320" s="26" t="s">
        <v>77</v>
      </c>
      <c r="AY320" s="26" t="s">
        <v>63</v>
      </c>
      <c r="AZ320" s="26" t="s">
        <v>77</v>
      </c>
      <c r="BA320" s="26" t="s">
        <v>63</v>
      </c>
      <c r="BB320" s="26" t="s">
        <v>63</v>
      </c>
      <c r="BC320" s="26" t="s">
        <v>1107</v>
      </c>
    </row>
    <row r="321" spans="1:55" ht="11.7">
      <c r="A321" s="20">
        <v>332</v>
      </c>
      <c r="B321" s="21">
        <f>INDEX(Refs!A:A,MATCH($C321,Refs!$I:$I,0))</f>
        <v>6136256</v>
      </c>
      <c r="C321" s="22" t="s">
        <v>1930</v>
      </c>
      <c r="D321" s="21" t="str">
        <f>INDEX(Refs!L:L,MATCH($C321,Refs!$I:$I,0))</f>
        <v>Abdul Rahman, Nurudeen; Akakpo, Daniel Brain; Asante, Mary Otiwaa; Hoeschle-Zeledon, Irmgard; Kotu, Bekele; Larbi, Asamoah; Mellon-Bedi, Shaibu</v>
      </c>
      <c r="E321" s="21" t="str">
        <f>INDEX(Refs!S:S,MATCH($C321,Refs!$I:$I,0))</f>
        <v>10.1002/agj2.20536</v>
      </c>
      <c r="F321" s="23" t="s">
        <v>534</v>
      </c>
      <c r="G321" s="23" t="s">
        <v>1931</v>
      </c>
      <c r="I321" s="24" t="s">
        <v>1463</v>
      </c>
      <c r="J321" s="26" t="s">
        <v>1937</v>
      </c>
      <c r="K321" s="24" t="s">
        <v>73</v>
      </c>
      <c r="L321" s="26" t="s">
        <v>1934</v>
      </c>
      <c r="M321" s="24">
        <v>5</v>
      </c>
      <c r="R321" s="27" t="s">
        <v>59</v>
      </c>
      <c r="AF321" s="23" t="s">
        <v>65</v>
      </c>
      <c r="AG321" s="23" t="s">
        <v>908</v>
      </c>
      <c r="AJ321" s="43">
        <v>2016</v>
      </c>
      <c r="AK321" s="30" t="str">
        <f t="shared" si="12"/>
        <v>2M:4G</v>
      </c>
      <c r="AL321" s="27">
        <v>2557.8000000000002</v>
      </c>
      <c r="AN321" s="30" t="str">
        <f t="shared" si="13"/>
        <v>Sole maize (M)</v>
      </c>
      <c r="AO321" s="27">
        <v>772.6</v>
      </c>
      <c r="AR321" s="27" t="s">
        <v>67</v>
      </c>
      <c r="AU321" s="26" t="s">
        <v>77</v>
      </c>
      <c r="AV321" s="26" t="s">
        <v>77</v>
      </c>
      <c r="AW321" s="26" t="s">
        <v>77</v>
      </c>
      <c r="AX321" s="26" t="s">
        <v>77</v>
      </c>
      <c r="AY321" s="26" t="s">
        <v>63</v>
      </c>
      <c r="AZ321" s="26" t="s">
        <v>77</v>
      </c>
      <c r="BA321" s="26" t="s">
        <v>63</v>
      </c>
      <c r="BB321" s="26" t="s">
        <v>63</v>
      </c>
      <c r="BC321" s="26" t="s">
        <v>1107</v>
      </c>
    </row>
    <row r="322" spans="1:55" ht="11.7">
      <c r="A322" s="20">
        <v>333</v>
      </c>
      <c r="B322" s="21">
        <f>INDEX(Refs!A:A,MATCH($C322,Refs!$I:$I,0))</f>
        <v>6136256</v>
      </c>
      <c r="C322" s="22" t="s">
        <v>1930</v>
      </c>
      <c r="D322" s="21" t="str">
        <f>INDEX(Refs!L:L,MATCH($C322,Refs!$I:$I,0))</f>
        <v>Abdul Rahman, Nurudeen; Akakpo, Daniel Brain; Asante, Mary Otiwaa; Hoeschle-Zeledon, Irmgard; Kotu, Bekele; Larbi, Asamoah; Mellon-Bedi, Shaibu</v>
      </c>
      <c r="E322" s="21" t="str">
        <f>INDEX(Refs!S:S,MATCH($C322,Refs!$I:$I,0))</f>
        <v>10.1002/agj2.20536</v>
      </c>
      <c r="F322" s="23" t="s">
        <v>534</v>
      </c>
      <c r="G322" s="23" t="s">
        <v>1938</v>
      </c>
      <c r="I322" s="24" t="s">
        <v>1932</v>
      </c>
      <c r="J322" s="26" t="s">
        <v>1933</v>
      </c>
      <c r="K322" s="24" t="s">
        <v>73</v>
      </c>
      <c r="L322" s="26" t="s">
        <v>1934</v>
      </c>
      <c r="M322" s="24">
        <v>5</v>
      </c>
      <c r="R322" s="27" t="s">
        <v>59</v>
      </c>
      <c r="AF322" s="23" t="s">
        <v>65</v>
      </c>
      <c r="AG322" s="23" t="s">
        <v>908</v>
      </c>
      <c r="AJ322" s="43">
        <v>2014</v>
      </c>
      <c r="AK322" s="30" t="str">
        <f t="shared" si="12"/>
        <v>2M:2C</v>
      </c>
      <c r="AL322" s="27">
        <v>2655.2</v>
      </c>
      <c r="AN322" s="30" t="str">
        <f t="shared" si="13"/>
        <v>Sole maize (M)</v>
      </c>
      <c r="AO322" s="27">
        <v>527.29999999999995</v>
      </c>
      <c r="AR322" s="27" t="s">
        <v>67</v>
      </c>
      <c r="AU322" s="26" t="s">
        <v>77</v>
      </c>
      <c r="AV322" s="26" t="s">
        <v>77</v>
      </c>
      <c r="AW322" s="26" t="s">
        <v>77</v>
      </c>
      <c r="AX322" s="26" t="s">
        <v>77</v>
      </c>
      <c r="AY322" s="26" t="s">
        <v>63</v>
      </c>
      <c r="AZ322" s="26" t="s">
        <v>77</v>
      </c>
      <c r="BA322" s="26" t="s">
        <v>63</v>
      </c>
      <c r="BB322" s="26" t="s">
        <v>63</v>
      </c>
      <c r="BC322" s="26" t="s">
        <v>1107</v>
      </c>
    </row>
    <row r="323" spans="1:55" ht="11.7">
      <c r="A323" s="20">
        <v>334</v>
      </c>
      <c r="B323" s="21">
        <f>INDEX(Refs!A:A,MATCH($C323,Refs!$I:$I,0))</f>
        <v>6136256</v>
      </c>
      <c r="C323" s="22" t="s">
        <v>1930</v>
      </c>
      <c r="D323" s="21" t="str">
        <f>INDEX(Refs!L:L,MATCH($C323,Refs!$I:$I,0))</f>
        <v>Abdul Rahman, Nurudeen; Akakpo, Daniel Brain; Asante, Mary Otiwaa; Hoeschle-Zeledon, Irmgard; Kotu, Bekele; Larbi, Asamoah; Mellon-Bedi, Shaibu</v>
      </c>
      <c r="E323" s="21" t="str">
        <f>INDEX(Refs!S:S,MATCH($C323,Refs!$I:$I,0))</f>
        <v>10.1002/agj2.20536</v>
      </c>
      <c r="F323" s="23" t="s">
        <v>534</v>
      </c>
      <c r="G323" s="23" t="s">
        <v>1938</v>
      </c>
      <c r="I323" s="24" t="s">
        <v>1463</v>
      </c>
      <c r="J323" s="26" t="s">
        <v>1935</v>
      </c>
      <c r="K323" s="24" t="s">
        <v>73</v>
      </c>
      <c r="L323" s="26" t="s">
        <v>1934</v>
      </c>
      <c r="M323" s="24">
        <v>5</v>
      </c>
      <c r="R323" s="27" t="s">
        <v>59</v>
      </c>
      <c r="AF323" s="23" t="s">
        <v>65</v>
      </c>
      <c r="AG323" s="23" t="s">
        <v>908</v>
      </c>
      <c r="AJ323" s="43">
        <v>2014</v>
      </c>
      <c r="AK323" s="30" t="str">
        <f t="shared" ref="AK323:AK386" si="14">J323</f>
        <v>2M:2G</v>
      </c>
      <c r="AL323" s="27">
        <v>2102.9</v>
      </c>
      <c r="AN323" s="30" t="str">
        <f t="shared" si="13"/>
        <v>Sole maize (M)</v>
      </c>
      <c r="AO323" s="27">
        <v>527.29999999999995</v>
      </c>
      <c r="AR323" s="27" t="s">
        <v>67</v>
      </c>
      <c r="AU323" s="26" t="s">
        <v>77</v>
      </c>
      <c r="AV323" s="26" t="s">
        <v>77</v>
      </c>
      <c r="AW323" s="26" t="s">
        <v>77</v>
      </c>
      <c r="AX323" s="26" t="s">
        <v>77</v>
      </c>
      <c r="AY323" s="26" t="s">
        <v>63</v>
      </c>
      <c r="AZ323" s="26" t="s">
        <v>77</v>
      </c>
      <c r="BA323" s="26" t="s">
        <v>63</v>
      </c>
      <c r="BB323" s="26" t="s">
        <v>63</v>
      </c>
      <c r="BC323" s="26" t="s">
        <v>1107</v>
      </c>
    </row>
    <row r="324" spans="1:55" ht="11.7">
      <c r="A324" s="20">
        <v>335</v>
      </c>
      <c r="B324" s="21">
        <f>INDEX(Refs!A:A,MATCH($C324,Refs!$I:$I,0))</f>
        <v>6136256</v>
      </c>
      <c r="C324" s="22" t="s">
        <v>1930</v>
      </c>
      <c r="D324" s="21" t="str">
        <f>INDEX(Refs!L:L,MATCH($C324,Refs!$I:$I,0))</f>
        <v>Abdul Rahman, Nurudeen; Akakpo, Daniel Brain; Asante, Mary Otiwaa; Hoeschle-Zeledon, Irmgard; Kotu, Bekele; Larbi, Asamoah; Mellon-Bedi, Shaibu</v>
      </c>
      <c r="E324" s="21" t="str">
        <f>INDEX(Refs!S:S,MATCH($C324,Refs!$I:$I,0))</f>
        <v>10.1002/agj2.20536</v>
      </c>
      <c r="F324" s="23" t="s">
        <v>534</v>
      </c>
      <c r="G324" s="23" t="s">
        <v>1938</v>
      </c>
      <c r="I324" s="24" t="s">
        <v>1932</v>
      </c>
      <c r="J324" s="26" t="s">
        <v>1936</v>
      </c>
      <c r="K324" s="24" t="s">
        <v>73</v>
      </c>
      <c r="L324" s="26" t="s">
        <v>1934</v>
      </c>
      <c r="M324" s="24">
        <v>5</v>
      </c>
      <c r="R324" s="27" t="s">
        <v>59</v>
      </c>
      <c r="AF324" s="23" t="s">
        <v>65</v>
      </c>
      <c r="AG324" s="23" t="s">
        <v>908</v>
      </c>
      <c r="AJ324" s="43">
        <v>2014</v>
      </c>
      <c r="AK324" s="30" t="str">
        <f t="shared" si="14"/>
        <v>2M:4C</v>
      </c>
      <c r="AL324" s="27">
        <v>2129.1</v>
      </c>
      <c r="AN324" s="30" t="str">
        <f t="shared" si="13"/>
        <v>Sole maize (M)</v>
      </c>
      <c r="AO324" s="27">
        <v>527.29999999999995</v>
      </c>
      <c r="AR324" s="27" t="s">
        <v>67</v>
      </c>
      <c r="AU324" s="26" t="s">
        <v>77</v>
      </c>
      <c r="AV324" s="26" t="s">
        <v>77</v>
      </c>
      <c r="AW324" s="26" t="s">
        <v>77</v>
      </c>
      <c r="AX324" s="26" t="s">
        <v>77</v>
      </c>
      <c r="AY324" s="26" t="s">
        <v>63</v>
      </c>
      <c r="AZ324" s="26" t="s">
        <v>77</v>
      </c>
      <c r="BA324" s="26" t="s">
        <v>63</v>
      </c>
      <c r="BB324" s="26" t="s">
        <v>63</v>
      </c>
      <c r="BC324" s="26" t="s">
        <v>1107</v>
      </c>
    </row>
    <row r="325" spans="1:55" ht="11.7">
      <c r="A325" s="20">
        <v>336</v>
      </c>
      <c r="B325" s="21">
        <f>INDEX(Refs!A:A,MATCH($C325,Refs!$I:$I,0))</f>
        <v>6136256</v>
      </c>
      <c r="C325" s="22" t="s">
        <v>1930</v>
      </c>
      <c r="D325" s="21" t="str">
        <f>INDEX(Refs!L:L,MATCH($C325,Refs!$I:$I,0))</f>
        <v>Abdul Rahman, Nurudeen; Akakpo, Daniel Brain; Asante, Mary Otiwaa; Hoeschle-Zeledon, Irmgard; Kotu, Bekele; Larbi, Asamoah; Mellon-Bedi, Shaibu</v>
      </c>
      <c r="E325" s="21" t="str">
        <f>INDEX(Refs!S:S,MATCH($C325,Refs!$I:$I,0))</f>
        <v>10.1002/agj2.20536</v>
      </c>
      <c r="F325" s="23" t="s">
        <v>534</v>
      </c>
      <c r="G325" s="23" t="s">
        <v>1938</v>
      </c>
      <c r="I325" s="24" t="s">
        <v>1463</v>
      </c>
      <c r="J325" s="26" t="s">
        <v>1937</v>
      </c>
      <c r="K325" s="24" t="s">
        <v>73</v>
      </c>
      <c r="L325" s="26" t="s">
        <v>1934</v>
      </c>
      <c r="M325" s="24">
        <v>5</v>
      </c>
      <c r="R325" s="27" t="s">
        <v>59</v>
      </c>
      <c r="AF325" s="23" t="s">
        <v>65</v>
      </c>
      <c r="AG325" s="23" t="s">
        <v>908</v>
      </c>
      <c r="AJ325" s="43">
        <v>2014</v>
      </c>
      <c r="AK325" s="30" t="str">
        <f t="shared" si="14"/>
        <v>2M:4G</v>
      </c>
      <c r="AL325" s="27">
        <v>2134.9</v>
      </c>
      <c r="AN325" s="30" t="str">
        <f t="shared" si="13"/>
        <v>Sole maize (M)</v>
      </c>
      <c r="AO325" s="27">
        <v>527.29999999999995</v>
      </c>
      <c r="AR325" s="27" t="s">
        <v>67</v>
      </c>
      <c r="AU325" s="26" t="s">
        <v>77</v>
      </c>
      <c r="AV325" s="26" t="s">
        <v>77</v>
      </c>
      <c r="AW325" s="26" t="s">
        <v>77</v>
      </c>
      <c r="AX325" s="26" t="s">
        <v>77</v>
      </c>
      <c r="AY325" s="26" t="s">
        <v>63</v>
      </c>
      <c r="AZ325" s="26" t="s">
        <v>77</v>
      </c>
      <c r="BA325" s="26" t="s">
        <v>63</v>
      </c>
      <c r="BB325" s="26" t="s">
        <v>63</v>
      </c>
      <c r="BC325" s="26" t="s">
        <v>1107</v>
      </c>
    </row>
    <row r="326" spans="1:55" ht="11.7">
      <c r="A326" s="20">
        <v>337</v>
      </c>
      <c r="B326" s="21">
        <f>INDEX(Refs!A:A,MATCH($C326,Refs!$I:$I,0))</f>
        <v>6136256</v>
      </c>
      <c r="C326" s="22" t="s">
        <v>1930</v>
      </c>
      <c r="D326" s="21" t="str">
        <f>INDEX(Refs!L:L,MATCH($C326,Refs!$I:$I,0))</f>
        <v>Abdul Rahman, Nurudeen; Akakpo, Daniel Brain; Asante, Mary Otiwaa; Hoeschle-Zeledon, Irmgard; Kotu, Bekele; Larbi, Asamoah; Mellon-Bedi, Shaibu</v>
      </c>
      <c r="E326" s="21" t="str">
        <f>INDEX(Refs!S:S,MATCH($C326,Refs!$I:$I,0))</f>
        <v>10.1002/agj2.20536</v>
      </c>
      <c r="F326" s="23" t="s">
        <v>534</v>
      </c>
      <c r="G326" s="23" t="s">
        <v>1938</v>
      </c>
      <c r="I326" s="24" t="s">
        <v>1932</v>
      </c>
      <c r="J326" s="26" t="s">
        <v>1933</v>
      </c>
      <c r="K326" s="24" t="s">
        <v>73</v>
      </c>
      <c r="L326" s="26" t="s">
        <v>1934</v>
      </c>
      <c r="M326" s="24">
        <v>5</v>
      </c>
      <c r="R326" s="27" t="s">
        <v>59</v>
      </c>
      <c r="AF326" s="23" t="s">
        <v>65</v>
      </c>
      <c r="AG326" s="23" t="s">
        <v>908</v>
      </c>
      <c r="AJ326" s="43">
        <v>2015</v>
      </c>
      <c r="AK326" s="30" t="str">
        <f t="shared" si="14"/>
        <v>2M:2C</v>
      </c>
      <c r="AL326" s="27">
        <v>1925.4</v>
      </c>
      <c r="AN326" s="30" t="str">
        <f t="shared" si="13"/>
        <v>Sole maize (M)</v>
      </c>
      <c r="AO326" s="27">
        <v>1502</v>
      </c>
      <c r="AR326" s="27" t="s">
        <v>67</v>
      </c>
      <c r="AU326" s="26" t="s">
        <v>77</v>
      </c>
      <c r="AV326" s="26" t="s">
        <v>77</v>
      </c>
      <c r="AW326" s="26" t="s">
        <v>77</v>
      </c>
      <c r="AX326" s="26" t="s">
        <v>77</v>
      </c>
      <c r="AY326" s="26" t="s">
        <v>63</v>
      </c>
      <c r="AZ326" s="26" t="s">
        <v>77</v>
      </c>
      <c r="BA326" s="26" t="s">
        <v>63</v>
      </c>
      <c r="BB326" s="26" t="s">
        <v>63</v>
      </c>
      <c r="BC326" s="26" t="s">
        <v>1107</v>
      </c>
    </row>
    <row r="327" spans="1:55" ht="11.7">
      <c r="A327" s="20">
        <v>338</v>
      </c>
      <c r="B327" s="21">
        <f>INDEX(Refs!A:A,MATCH($C327,Refs!$I:$I,0))</f>
        <v>6136256</v>
      </c>
      <c r="C327" s="22" t="s">
        <v>1930</v>
      </c>
      <c r="D327" s="21" t="str">
        <f>INDEX(Refs!L:L,MATCH($C327,Refs!$I:$I,0))</f>
        <v>Abdul Rahman, Nurudeen; Akakpo, Daniel Brain; Asante, Mary Otiwaa; Hoeschle-Zeledon, Irmgard; Kotu, Bekele; Larbi, Asamoah; Mellon-Bedi, Shaibu</v>
      </c>
      <c r="E327" s="21" t="str">
        <f>INDEX(Refs!S:S,MATCH($C327,Refs!$I:$I,0))</f>
        <v>10.1002/agj2.20536</v>
      </c>
      <c r="F327" s="23" t="s">
        <v>534</v>
      </c>
      <c r="G327" s="23" t="s">
        <v>1938</v>
      </c>
      <c r="I327" s="24" t="s">
        <v>1463</v>
      </c>
      <c r="J327" s="26" t="s">
        <v>1935</v>
      </c>
      <c r="K327" s="24" t="s">
        <v>73</v>
      </c>
      <c r="L327" s="26" t="s">
        <v>1934</v>
      </c>
      <c r="M327" s="24">
        <v>5</v>
      </c>
      <c r="R327" s="27" t="s">
        <v>59</v>
      </c>
      <c r="AF327" s="23" t="s">
        <v>65</v>
      </c>
      <c r="AG327" s="23" t="s">
        <v>908</v>
      </c>
      <c r="AJ327" s="43">
        <v>2015</v>
      </c>
      <c r="AK327" s="30" t="str">
        <f t="shared" si="14"/>
        <v>2M:2G</v>
      </c>
      <c r="AL327" s="27">
        <v>1927.3</v>
      </c>
      <c r="AN327" s="30" t="str">
        <f t="shared" si="13"/>
        <v>Sole maize (M)</v>
      </c>
      <c r="AO327" s="27">
        <v>1502</v>
      </c>
      <c r="AR327" s="27" t="s">
        <v>67</v>
      </c>
      <c r="AU327" s="26" t="s">
        <v>77</v>
      </c>
      <c r="AV327" s="26" t="s">
        <v>77</v>
      </c>
      <c r="AW327" s="26" t="s">
        <v>77</v>
      </c>
      <c r="AX327" s="26" t="s">
        <v>77</v>
      </c>
      <c r="AY327" s="26" t="s">
        <v>63</v>
      </c>
      <c r="AZ327" s="26" t="s">
        <v>77</v>
      </c>
      <c r="BA327" s="26" t="s">
        <v>63</v>
      </c>
      <c r="BB327" s="26" t="s">
        <v>63</v>
      </c>
      <c r="BC327" s="26" t="s">
        <v>1107</v>
      </c>
    </row>
    <row r="328" spans="1:55" ht="11.7">
      <c r="A328" s="20">
        <v>339</v>
      </c>
      <c r="B328" s="21">
        <f>INDEX(Refs!A:A,MATCH($C328,Refs!$I:$I,0))</f>
        <v>6136256</v>
      </c>
      <c r="C328" s="22" t="s">
        <v>1930</v>
      </c>
      <c r="D328" s="21" t="str">
        <f>INDEX(Refs!L:L,MATCH($C328,Refs!$I:$I,0))</f>
        <v>Abdul Rahman, Nurudeen; Akakpo, Daniel Brain; Asante, Mary Otiwaa; Hoeschle-Zeledon, Irmgard; Kotu, Bekele; Larbi, Asamoah; Mellon-Bedi, Shaibu</v>
      </c>
      <c r="E328" s="21" t="str">
        <f>INDEX(Refs!S:S,MATCH($C328,Refs!$I:$I,0))</f>
        <v>10.1002/agj2.20536</v>
      </c>
      <c r="F328" s="23" t="s">
        <v>534</v>
      </c>
      <c r="G328" s="23" t="s">
        <v>1938</v>
      </c>
      <c r="I328" s="24" t="s">
        <v>1932</v>
      </c>
      <c r="J328" s="26" t="s">
        <v>1936</v>
      </c>
      <c r="K328" s="24" t="s">
        <v>73</v>
      </c>
      <c r="L328" s="26" t="s">
        <v>1934</v>
      </c>
      <c r="M328" s="24">
        <v>5</v>
      </c>
      <c r="R328" s="27" t="s">
        <v>59</v>
      </c>
      <c r="AF328" s="23" t="s">
        <v>65</v>
      </c>
      <c r="AG328" s="23" t="s">
        <v>908</v>
      </c>
      <c r="AJ328" s="43">
        <v>2015</v>
      </c>
      <c r="AK328" s="30" t="str">
        <f t="shared" si="14"/>
        <v>2M:4C</v>
      </c>
      <c r="AL328" s="27">
        <v>1939</v>
      </c>
      <c r="AN328" s="30" t="str">
        <f t="shared" si="13"/>
        <v>Sole maize (M)</v>
      </c>
      <c r="AO328" s="27">
        <v>1502</v>
      </c>
      <c r="AR328" s="27" t="s">
        <v>67</v>
      </c>
      <c r="AU328" s="26" t="s">
        <v>77</v>
      </c>
      <c r="AV328" s="26" t="s">
        <v>77</v>
      </c>
      <c r="AW328" s="26" t="s">
        <v>77</v>
      </c>
      <c r="AX328" s="26" t="s">
        <v>77</v>
      </c>
      <c r="AY328" s="26" t="s">
        <v>63</v>
      </c>
      <c r="AZ328" s="26" t="s">
        <v>77</v>
      </c>
      <c r="BA328" s="26" t="s">
        <v>63</v>
      </c>
      <c r="BB328" s="26" t="s">
        <v>63</v>
      </c>
      <c r="BC328" s="26" t="s">
        <v>1107</v>
      </c>
    </row>
    <row r="329" spans="1:55" ht="11.7">
      <c r="A329" s="20">
        <v>340</v>
      </c>
      <c r="B329" s="21">
        <f>INDEX(Refs!A:A,MATCH($C329,Refs!$I:$I,0))</f>
        <v>6136256</v>
      </c>
      <c r="C329" s="22" t="s">
        <v>1930</v>
      </c>
      <c r="D329" s="21" t="str">
        <f>INDEX(Refs!L:L,MATCH($C329,Refs!$I:$I,0))</f>
        <v>Abdul Rahman, Nurudeen; Akakpo, Daniel Brain; Asante, Mary Otiwaa; Hoeschle-Zeledon, Irmgard; Kotu, Bekele; Larbi, Asamoah; Mellon-Bedi, Shaibu</v>
      </c>
      <c r="E329" s="21" t="str">
        <f>INDEX(Refs!S:S,MATCH($C329,Refs!$I:$I,0))</f>
        <v>10.1002/agj2.20536</v>
      </c>
      <c r="F329" s="23" t="s">
        <v>534</v>
      </c>
      <c r="G329" s="23" t="s">
        <v>1938</v>
      </c>
      <c r="I329" s="24" t="s">
        <v>1463</v>
      </c>
      <c r="J329" s="26" t="s">
        <v>1937</v>
      </c>
      <c r="K329" s="24" t="s">
        <v>73</v>
      </c>
      <c r="L329" s="26" t="s">
        <v>1934</v>
      </c>
      <c r="M329" s="24">
        <v>5</v>
      </c>
      <c r="R329" s="27" t="s">
        <v>59</v>
      </c>
      <c r="AF329" s="23" t="s">
        <v>65</v>
      </c>
      <c r="AG329" s="23" t="s">
        <v>908</v>
      </c>
      <c r="AJ329" s="43">
        <v>2015</v>
      </c>
      <c r="AK329" s="30" t="str">
        <f t="shared" si="14"/>
        <v>2M:4G</v>
      </c>
      <c r="AL329" s="27">
        <v>2292.6999999999998</v>
      </c>
      <c r="AN329" s="30" t="str">
        <f t="shared" si="13"/>
        <v>Sole maize (M)</v>
      </c>
      <c r="AO329" s="27">
        <v>1502</v>
      </c>
      <c r="AR329" s="27" t="s">
        <v>67</v>
      </c>
      <c r="AU329" s="26" t="s">
        <v>77</v>
      </c>
      <c r="AV329" s="26" t="s">
        <v>77</v>
      </c>
      <c r="AW329" s="26" t="s">
        <v>77</v>
      </c>
      <c r="AX329" s="26" t="s">
        <v>77</v>
      </c>
      <c r="AY329" s="26" t="s">
        <v>63</v>
      </c>
      <c r="AZ329" s="26" t="s">
        <v>77</v>
      </c>
      <c r="BA329" s="26" t="s">
        <v>63</v>
      </c>
      <c r="BB329" s="26" t="s">
        <v>63</v>
      </c>
      <c r="BC329" s="26" t="s">
        <v>1107</v>
      </c>
    </row>
    <row r="330" spans="1:55" ht="11.7">
      <c r="A330" s="20">
        <v>341</v>
      </c>
      <c r="B330" s="21">
        <f>INDEX(Refs!A:A,MATCH($C330,Refs!$I:$I,0))</f>
        <v>6136256</v>
      </c>
      <c r="C330" s="22" t="s">
        <v>1930</v>
      </c>
      <c r="D330" s="21" t="str">
        <f>INDEX(Refs!L:L,MATCH($C330,Refs!$I:$I,0))</f>
        <v>Abdul Rahman, Nurudeen; Akakpo, Daniel Brain; Asante, Mary Otiwaa; Hoeschle-Zeledon, Irmgard; Kotu, Bekele; Larbi, Asamoah; Mellon-Bedi, Shaibu</v>
      </c>
      <c r="E330" s="21" t="str">
        <f>INDEX(Refs!S:S,MATCH($C330,Refs!$I:$I,0))</f>
        <v>10.1002/agj2.20536</v>
      </c>
      <c r="F330" s="23" t="s">
        <v>534</v>
      </c>
      <c r="G330" s="23" t="s">
        <v>1938</v>
      </c>
      <c r="I330" s="24" t="s">
        <v>1932</v>
      </c>
      <c r="J330" s="26" t="s">
        <v>1933</v>
      </c>
      <c r="K330" s="24" t="s">
        <v>73</v>
      </c>
      <c r="L330" s="26" t="s">
        <v>1934</v>
      </c>
      <c r="M330" s="24">
        <v>5</v>
      </c>
      <c r="R330" s="27" t="s">
        <v>59</v>
      </c>
      <c r="AF330" s="23" t="s">
        <v>65</v>
      </c>
      <c r="AG330" s="23" t="s">
        <v>908</v>
      </c>
      <c r="AJ330" s="43">
        <v>2016</v>
      </c>
      <c r="AK330" s="30" t="str">
        <f t="shared" si="14"/>
        <v>2M:2C</v>
      </c>
      <c r="AL330" s="27">
        <v>2202.1</v>
      </c>
      <c r="AN330" s="30" t="str">
        <f t="shared" ref="AN330:AN393" si="15">L330</f>
        <v>Sole maize (M)</v>
      </c>
      <c r="AO330" s="27">
        <v>1697.7</v>
      </c>
      <c r="AR330" s="27" t="s">
        <v>67</v>
      </c>
      <c r="AU330" s="26" t="s">
        <v>77</v>
      </c>
      <c r="AV330" s="26" t="s">
        <v>77</v>
      </c>
      <c r="AW330" s="26" t="s">
        <v>77</v>
      </c>
      <c r="AX330" s="26" t="s">
        <v>77</v>
      </c>
      <c r="AY330" s="26" t="s">
        <v>63</v>
      </c>
      <c r="AZ330" s="26" t="s">
        <v>77</v>
      </c>
      <c r="BA330" s="26" t="s">
        <v>63</v>
      </c>
      <c r="BB330" s="26" t="s">
        <v>63</v>
      </c>
      <c r="BC330" s="26" t="s">
        <v>1107</v>
      </c>
    </row>
    <row r="331" spans="1:55" ht="11.7">
      <c r="A331" s="20">
        <v>342</v>
      </c>
      <c r="B331" s="21">
        <f>INDEX(Refs!A:A,MATCH($C331,Refs!$I:$I,0))</f>
        <v>6136256</v>
      </c>
      <c r="C331" s="22" t="s">
        <v>1930</v>
      </c>
      <c r="D331" s="21" t="str">
        <f>INDEX(Refs!L:L,MATCH($C331,Refs!$I:$I,0))</f>
        <v>Abdul Rahman, Nurudeen; Akakpo, Daniel Brain; Asante, Mary Otiwaa; Hoeschle-Zeledon, Irmgard; Kotu, Bekele; Larbi, Asamoah; Mellon-Bedi, Shaibu</v>
      </c>
      <c r="E331" s="21" t="str">
        <f>INDEX(Refs!S:S,MATCH($C331,Refs!$I:$I,0))</f>
        <v>10.1002/agj2.20536</v>
      </c>
      <c r="F331" s="23" t="s">
        <v>534</v>
      </c>
      <c r="G331" s="23" t="s">
        <v>1938</v>
      </c>
      <c r="I331" s="24" t="s">
        <v>1463</v>
      </c>
      <c r="J331" s="26" t="s">
        <v>1935</v>
      </c>
      <c r="K331" s="24" t="s">
        <v>73</v>
      </c>
      <c r="L331" s="26" t="s">
        <v>1934</v>
      </c>
      <c r="M331" s="24">
        <v>5</v>
      </c>
      <c r="R331" s="27" t="s">
        <v>59</v>
      </c>
      <c r="AF331" s="23" t="s">
        <v>65</v>
      </c>
      <c r="AG331" s="23" t="s">
        <v>908</v>
      </c>
      <c r="AJ331" s="43">
        <v>2016</v>
      </c>
      <c r="AK331" s="30" t="str">
        <f t="shared" si="14"/>
        <v>2M:2G</v>
      </c>
      <c r="AL331" s="27">
        <v>3502.3</v>
      </c>
      <c r="AN331" s="30" t="str">
        <f t="shared" si="15"/>
        <v>Sole maize (M)</v>
      </c>
      <c r="AO331" s="27">
        <v>1697.7</v>
      </c>
      <c r="AR331" s="27" t="s">
        <v>67</v>
      </c>
      <c r="AU331" s="26" t="s">
        <v>77</v>
      </c>
      <c r="AV331" s="26" t="s">
        <v>77</v>
      </c>
      <c r="AW331" s="26" t="s">
        <v>77</v>
      </c>
      <c r="AX331" s="26" t="s">
        <v>77</v>
      </c>
      <c r="AY331" s="26" t="s">
        <v>63</v>
      </c>
      <c r="AZ331" s="26" t="s">
        <v>77</v>
      </c>
      <c r="BA331" s="26" t="s">
        <v>63</v>
      </c>
      <c r="BB331" s="26" t="s">
        <v>63</v>
      </c>
      <c r="BC331" s="26" t="s">
        <v>1107</v>
      </c>
    </row>
    <row r="332" spans="1:55" ht="11.7">
      <c r="A332" s="20">
        <v>343</v>
      </c>
      <c r="B332" s="21">
        <f>INDEX(Refs!A:A,MATCH($C332,Refs!$I:$I,0))</f>
        <v>6136256</v>
      </c>
      <c r="C332" s="22" t="s">
        <v>1930</v>
      </c>
      <c r="D332" s="21" t="str">
        <f>INDEX(Refs!L:L,MATCH($C332,Refs!$I:$I,0))</f>
        <v>Abdul Rahman, Nurudeen; Akakpo, Daniel Brain; Asante, Mary Otiwaa; Hoeschle-Zeledon, Irmgard; Kotu, Bekele; Larbi, Asamoah; Mellon-Bedi, Shaibu</v>
      </c>
      <c r="E332" s="21" t="str">
        <f>INDEX(Refs!S:S,MATCH($C332,Refs!$I:$I,0))</f>
        <v>10.1002/agj2.20536</v>
      </c>
      <c r="F332" s="23" t="s">
        <v>534</v>
      </c>
      <c r="G332" s="23" t="s">
        <v>1938</v>
      </c>
      <c r="I332" s="24" t="s">
        <v>1932</v>
      </c>
      <c r="J332" s="26" t="s">
        <v>1936</v>
      </c>
      <c r="K332" s="24" t="s">
        <v>73</v>
      </c>
      <c r="L332" s="26" t="s">
        <v>1934</v>
      </c>
      <c r="M332" s="24">
        <v>5</v>
      </c>
      <c r="R332" s="27" t="s">
        <v>59</v>
      </c>
      <c r="AF332" s="23" t="s">
        <v>65</v>
      </c>
      <c r="AG332" s="23" t="s">
        <v>908</v>
      </c>
      <c r="AJ332" s="43">
        <v>2016</v>
      </c>
      <c r="AK332" s="30" t="str">
        <f t="shared" si="14"/>
        <v>2M:4C</v>
      </c>
      <c r="AL332" s="27">
        <v>1748.5</v>
      </c>
      <c r="AN332" s="30" t="str">
        <f t="shared" si="15"/>
        <v>Sole maize (M)</v>
      </c>
      <c r="AO332" s="27">
        <v>1697.7</v>
      </c>
      <c r="AR332" s="27" t="s">
        <v>67</v>
      </c>
      <c r="AU332" s="26" t="s">
        <v>77</v>
      </c>
      <c r="AV332" s="26" t="s">
        <v>77</v>
      </c>
      <c r="AW332" s="26" t="s">
        <v>77</v>
      </c>
      <c r="AX332" s="26" t="s">
        <v>77</v>
      </c>
      <c r="AY332" s="26" t="s">
        <v>63</v>
      </c>
      <c r="AZ332" s="26" t="s">
        <v>77</v>
      </c>
      <c r="BA332" s="26" t="s">
        <v>63</v>
      </c>
      <c r="BB332" s="26" t="s">
        <v>63</v>
      </c>
      <c r="BC332" s="26" t="s">
        <v>1107</v>
      </c>
    </row>
    <row r="333" spans="1:55" ht="11.7">
      <c r="A333" s="20">
        <v>344</v>
      </c>
      <c r="B333" s="21">
        <f>INDEX(Refs!A:A,MATCH($C333,Refs!$I:$I,0))</f>
        <v>6136256</v>
      </c>
      <c r="C333" s="22" t="s">
        <v>1930</v>
      </c>
      <c r="D333" s="21" t="str">
        <f>INDEX(Refs!L:L,MATCH($C333,Refs!$I:$I,0))</f>
        <v>Abdul Rahman, Nurudeen; Akakpo, Daniel Brain; Asante, Mary Otiwaa; Hoeschle-Zeledon, Irmgard; Kotu, Bekele; Larbi, Asamoah; Mellon-Bedi, Shaibu</v>
      </c>
      <c r="E333" s="21" t="str">
        <f>INDEX(Refs!S:S,MATCH($C333,Refs!$I:$I,0))</f>
        <v>10.1002/agj2.20536</v>
      </c>
      <c r="F333" s="23" t="s">
        <v>534</v>
      </c>
      <c r="G333" s="23" t="s">
        <v>1938</v>
      </c>
      <c r="I333" s="24" t="s">
        <v>1463</v>
      </c>
      <c r="J333" s="26" t="s">
        <v>1937</v>
      </c>
      <c r="K333" s="24" t="s">
        <v>73</v>
      </c>
      <c r="L333" s="26" t="s">
        <v>1934</v>
      </c>
      <c r="M333" s="24">
        <v>5</v>
      </c>
      <c r="R333" s="27" t="s">
        <v>59</v>
      </c>
      <c r="AF333" s="23" t="s">
        <v>65</v>
      </c>
      <c r="AG333" s="23" t="s">
        <v>908</v>
      </c>
      <c r="AJ333" s="43">
        <v>2016</v>
      </c>
      <c r="AK333" s="30" t="str">
        <f t="shared" si="14"/>
        <v>2M:4G</v>
      </c>
      <c r="AL333" s="27">
        <v>3341.3</v>
      </c>
      <c r="AN333" s="30" t="str">
        <f t="shared" si="15"/>
        <v>Sole maize (M)</v>
      </c>
      <c r="AO333" s="27">
        <v>1697.7</v>
      </c>
      <c r="AR333" s="27" t="s">
        <v>67</v>
      </c>
      <c r="AU333" s="26" t="s">
        <v>77</v>
      </c>
      <c r="AV333" s="26" t="s">
        <v>77</v>
      </c>
      <c r="AW333" s="26" t="s">
        <v>77</v>
      </c>
      <c r="AX333" s="26" t="s">
        <v>77</v>
      </c>
      <c r="AY333" s="26" t="s">
        <v>63</v>
      </c>
      <c r="AZ333" s="26" t="s">
        <v>77</v>
      </c>
      <c r="BA333" s="26" t="s">
        <v>63</v>
      </c>
      <c r="BB333" s="26" t="s">
        <v>63</v>
      </c>
      <c r="BC333" s="26" t="s">
        <v>1107</v>
      </c>
    </row>
    <row r="334" spans="1:55" ht="11.7">
      <c r="A334" s="20">
        <v>345</v>
      </c>
      <c r="B334" s="21">
        <f>INDEX(Refs!A:A,MATCH($C334,Refs!$I:$I,0))</f>
        <v>6136256</v>
      </c>
      <c r="C334" s="22" t="s">
        <v>1930</v>
      </c>
      <c r="D334" s="21" t="str">
        <f>INDEX(Refs!L:L,MATCH($C334,Refs!$I:$I,0))</f>
        <v>Abdul Rahman, Nurudeen; Akakpo, Daniel Brain; Asante, Mary Otiwaa; Hoeschle-Zeledon, Irmgard; Kotu, Bekele; Larbi, Asamoah; Mellon-Bedi, Shaibu</v>
      </c>
      <c r="E334" s="21" t="str">
        <f>INDEX(Refs!S:S,MATCH($C334,Refs!$I:$I,0))</f>
        <v>10.1002/agj2.20536</v>
      </c>
      <c r="F334" s="23" t="s">
        <v>534</v>
      </c>
      <c r="G334" s="23" t="s">
        <v>1931</v>
      </c>
      <c r="I334" s="24" t="s">
        <v>1932</v>
      </c>
      <c r="J334" s="26" t="s">
        <v>1933</v>
      </c>
      <c r="K334" s="24" t="s">
        <v>541</v>
      </c>
      <c r="L334" s="26" t="s">
        <v>1939</v>
      </c>
      <c r="M334" s="24">
        <v>5</v>
      </c>
      <c r="R334" s="27" t="s">
        <v>59</v>
      </c>
      <c r="AF334" s="23" t="s">
        <v>65</v>
      </c>
      <c r="AG334" s="23" t="s">
        <v>908</v>
      </c>
      <c r="AJ334" s="43">
        <v>2014</v>
      </c>
      <c r="AK334" s="30" t="str">
        <f t="shared" si="14"/>
        <v>2M:2C</v>
      </c>
      <c r="AL334" s="27">
        <v>1817.2</v>
      </c>
      <c r="AN334" s="30" t="str">
        <f t="shared" si="15"/>
        <v>Sole cowpea (C)</v>
      </c>
      <c r="AO334" s="27">
        <v>607.29999999999995</v>
      </c>
      <c r="AR334" s="27" t="s">
        <v>67</v>
      </c>
      <c r="AU334" s="26" t="s">
        <v>77</v>
      </c>
      <c r="AV334" s="26" t="s">
        <v>77</v>
      </c>
      <c r="AW334" s="26" t="s">
        <v>77</v>
      </c>
      <c r="AX334" s="26" t="s">
        <v>77</v>
      </c>
      <c r="AY334" s="26" t="s">
        <v>63</v>
      </c>
      <c r="AZ334" s="26" t="s">
        <v>77</v>
      </c>
      <c r="BA334" s="26" t="s">
        <v>63</v>
      </c>
      <c r="BB334" s="26" t="s">
        <v>63</v>
      </c>
      <c r="BC334" s="26" t="s">
        <v>1107</v>
      </c>
    </row>
    <row r="335" spans="1:55" ht="11.7">
      <c r="A335" s="20">
        <v>346</v>
      </c>
      <c r="B335" s="21">
        <f>INDEX(Refs!A:A,MATCH($C335,Refs!$I:$I,0))</f>
        <v>6136256</v>
      </c>
      <c r="C335" s="22" t="s">
        <v>1930</v>
      </c>
      <c r="D335" s="21" t="str">
        <f>INDEX(Refs!L:L,MATCH($C335,Refs!$I:$I,0))</f>
        <v>Abdul Rahman, Nurudeen; Akakpo, Daniel Brain; Asante, Mary Otiwaa; Hoeschle-Zeledon, Irmgard; Kotu, Bekele; Larbi, Asamoah; Mellon-Bedi, Shaibu</v>
      </c>
      <c r="E335" s="21" t="str">
        <f>INDEX(Refs!S:S,MATCH($C335,Refs!$I:$I,0))</f>
        <v>10.1002/agj2.20536</v>
      </c>
      <c r="F335" s="23" t="s">
        <v>534</v>
      </c>
      <c r="G335" s="23" t="s">
        <v>1931</v>
      </c>
      <c r="I335" s="24" t="s">
        <v>1463</v>
      </c>
      <c r="J335" s="26" t="s">
        <v>1935</v>
      </c>
      <c r="K335" s="24" t="s">
        <v>427</v>
      </c>
      <c r="L335" s="26" t="s">
        <v>1940</v>
      </c>
      <c r="M335" s="24">
        <v>5</v>
      </c>
      <c r="R335" s="27" t="s">
        <v>59</v>
      </c>
      <c r="AF335" s="23" t="s">
        <v>65</v>
      </c>
      <c r="AG335" s="23" t="s">
        <v>908</v>
      </c>
      <c r="AJ335" s="43">
        <v>2014</v>
      </c>
      <c r="AK335" s="30" t="str">
        <f t="shared" si="14"/>
        <v>2M:2G</v>
      </c>
      <c r="AL335" s="27">
        <v>2038.2</v>
      </c>
      <c r="AN335" s="30" t="str">
        <f t="shared" si="15"/>
        <v>Sole groundnut (G)</v>
      </c>
      <c r="AO335" s="27">
        <v>1380.3</v>
      </c>
      <c r="AR335" s="27" t="s">
        <v>67</v>
      </c>
      <c r="AU335" s="26" t="s">
        <v>77</v>
      </c>
      <c r="AV335" s="26" t="s">
        <v>77</v>
      </c>
      <c r="AW335" s="26" t="s">
        <v>77</v>
      </c>
      <c r="AX335" s="26" t="s">
        <v>77</v>
      </c>
      <c r="AY335" s="26" t="s">
        <v>63</v>
      </c>
      <c r="AZ335" s="26" t="s">
        <v>77</v>
      </c>
      <c r="BA335" s="26" t="s">
        <v>63</v>
      </c>
      <c r="BB335" s="26" t="s">
        <v>63</v>
      </c>
      <c r="BC335" s="26" t="s">
        <v>1107</v>
      </c>
    </row>
    <row r="336" spans="1:55" ht="11.7">
      <c r="A336" s="20">
        <v>347</v>
      </c>
      <c r="B336" s="21">
        <f>INDEX(Refs!A:A,MATCH($C336,Refs!$I:$I,0))</f>
        <v>6136256</v>
      </c>
      <c r="C336" s="22" t="s">
        <v>1930</v>
      </c>
      <c r="D336" s="21" t="str">
        <f>INDEX(Refs!L:L,MATCH($C336,Refs!$I:$I,0))</f>
        <v>Abdul Rahman, Nurudeen; Akakpo, Daniel Brain; Asante, Mary Otiwaa; Hoeschle-Zeledon, Irmgard; Kotu, Bekele; Larbi, Asamoah; Mellon-Bedi, Shaibu</v>
      </c>
      <c r="E336" s="21" t="str">
        <f>INDEX(Refs!S:S,MATCH($C336,Refs!$I:$I,0))</f>
        <v>10.1002/agj2.20536</v>
      </c>
      <c r="F336" s="23" t="s">
        <v>534</v>
      </c>
      <c r="G336" s="23" t="s">
        <v>1931</v>
      </c>
      <c r="I336" s="24" t="s">
        <v>1932</v>
      </c>
      <c r="J336" s="26" t="s">
        <v>1936</v>
      </c>
      <c r="K336" s="24" t="s">
        <v>541</v>
      </c>
      <c r="L336" s="26" t="s">
        <v>1939</v>
      </c>
      <c r="M336" s="24">
        <v>5</v>
      </c>
      <c r="R336" s="27" t="s">
        <v>59</v>
      </c>
      <c r="AF336" s="23" t="s">
        <v>65</v>
      </c>
      <c r="AG336" s="23" t="s">
        <v>908</v>
      </c>
      <c r="AJ336" s="43">
        <v>2014</v>
      </c>
      <c r="AK336" s="30" t="str">
        <f t="shared" si="14"/>
        <v>2M:4C</v>
      </c>
      <c r="AL336" s="27">
        <v>2768.3</v>
      </c>
      <c r="AN336" s="30" t="str">
        <f t="shared" si="15"/>
        <v>Sole cowpea (C)</v>
      </c>
      <c r="AO336" s="27">
        <v>607.29999999999995</v>
      </c>
      <c r="AR336" s="27" t="s">
        <v>67</v>
      </c>
      <c r="AU336" s="26" t="s">
        <v>77</v>
      </c>
      <c r="AV336" s="26" t="s">
        <v>77</v>
      </c>
      <c r="AW336" s="26" t="s">
        <v>77</v>
      </c>
      <c r="AX336" s="26" t="s">
        <v>77</v>
      </c>
      <c r="AY336" s="26" t="s">
        <v>63</v>
      </c>
      <c r="AZ336" s="26" t="s">
        <v>77</v>
      </c>
      <c r="BA336" s="26" t="s">
        <v>63</v>
      </c>
      <c r="BB336" s="26" t="s">
        <v>63</v>
      </c>
      <c r="BC336" s="26" t="s">
        <v>1107</v>
      </c>
    </row>
    <row r="337" spans="1:55" ht="11.7">
      <c r="A337" s="20">
        <v>348</v>
      </c>
      <c r="B337" s="21">
        <f>INDEX(Refs!A:A,MATCH($C337,Refs!$I:$I,0))</f>
        <v>6136256</v>
      </c>
      <c r="C337" s="22" t="s">
        <v>1930</v>
      </c>
      <c r="D337" s="21" t="str">
        <f>INDEX(Refs!L:L,MATCH($C337,Refs!$I:$I,0))</f>
        <v>Abdul Rahman, Nurudeen; Akakpo, Daniel Brain; Asante, Mary Otiwaa; Hoeschle-Zeledon, Irmgard; Kotu, Bekele; Larbi, Asamoah; Mellon-Bedi, Shaibu</v>
      </c>
      <c r="E337" s="21" t="str">
        <f>INDEX(Refs!S:S,MATCH($C337,Refs!$I:$I,0))</f>
        <v>10.1002/agj2.20536</v>
      </c>
      <c r="F337" s="23" t="s">
        <v>534</v>
      </c>
      <c r="G337" s="23" t="s">
        <v>1931</v>
      </c>
      <c r="I337" s="24" t="s">
        <v>1463</v>
      </c>
      <c r="J337" s="26" t="s">
        <v>1937</v>
      </c>
      <c r="K337" s="24" t="s">
        <v>427</v>
      </c>
      <c r="L337" s="26" t="s">
        <v>1940</v>
      </c>
      <c r="M337" s="24">
        <v>5</v>
      </c>
      <c r="R337" s="27" t="s">
        <v>59</v>
      </c>
      <c r="AF337" s="23" t="s">
        <v>65</v>
      </c>
      <c r="AG337" s="23" t="s">
        <v>908</v>
      </c>
      <c r="AJ337" s="43">
        <v>2014</v>
      </c>
      <c r="AK337" s="30" t="str">
        <f t="shared" si="14"/>
        <v>2M:4G</v>
      </c>
      <c r="AL337" s="27">
        <v>2708.5</v>
      </c>
      <c r="AN337" s="30" t="str">
        <f t="shared" si="15"/>
        <v>Sole groundnut (G)</v>
      </c>
      <c r="AO337" s="27">
        <v>1380.3</v>
      </c>
      <c r="AR337" s="27" t="s">
        <v>67</v>
      </c>
      <c r="AU337" s="26" t="s">
        <v>77</v>
      </c>
      <c r="AV337" s="26" t="s">
        <v>77</v>
      </c>
      <c r="AW337" s="26" t="s">
        <v>77</v>
      </c>
      <c r="AX337" s="26" t="s">
        <v>77</v>
      </c>
      <c r="AY337" s="26" t="s">
        <v>63</v>
      </c>
      <c r="AZ337" s="26" t="s">
        <v>77</v>
      </c>
      <c r="BA337" s="26" t="s">
        <v>63</v>
      </c>
      <c r="BB337" s="26" t="s">
        <v>63</v>
      </c>
      <c r="BC337" s="26" t="s">
        <v>1107</v>
      </c>
    </row>
    <row r="338" spans="1:55" ht="11.7">
      <c r="A338" s="20">
        <v>349</v>
      </c>
      <c r="B338" s="21">
        <f>INDEX(Refs!A:A,MATCH($C338,Refs!$I:$I,0))</f>
        <v>6136256</v>
      </c>
      <c r="C338" s="22" t="s">
        <v>1930</v>
      </c>
      <c r="D338" s="21" t="str">
        <f>INDEX(Refs!L:L,MATCH($C338,Refs!$I:$I,0))</f>
        <v>Abdul Rahman, Nurudeen; Akakpo, Daniel Brain; Asante, Mary Otiwaa; Hoeschle-Zeledon, Irmgard; Kotu, Bekele; Larbi, Asamoah; Mellon-Bedi, Shaibu</v>
      </c>
      <c r="E338" s="21" t="str">
        <f>INDEX(Refs!S:S,MATCH($C338,Refs!$I:$I,0))</f>
        <v>10.1002/agj2.20536</v>
      </c>
      <c r="F338" s="23" t="s">
        <v>534</v>
      </c>
      <c r="G338" s="23" t="s">
        <v>1931</v>
      </c>
      <c r="I338" s="24" t="s">
        <v>1932</v>
      </c>
      <c r="J338" s="26" t="s">
        <v>1933</v>
      </c>
      <c r="K338" s="24" t="s">
        <v>541</v>
      </c>
      <c r="L338" s="26" t="s">
        <v>1939</v>
      </c>
      <c r="M338" s="24">
        <v>5</v>
      </c>
      <c r="R338" s="27" t="s">
        <v>59</v>
      </c>
      <c r="AF338" s="23" t="s">
        <v>65</v>
      </c>
      <c r="AG338" s="23" t="s">
        <v>908</v>
      </c>
      <c r="AJ338" s="43">
        <v>2015</v>
      </c>
      <c r="AK338" s="30" t="str">
        <f t="shared" si="14"/>
        <v>2M:2C</v>
      </c>
      <c r="AL338" s="27">
        <v>1984</v>
      </c>
      <c r="AN338" s="30" t="str">
        <f t="shared" si="15"/>
        <v>Sole cowpea (C)</v>
      </c>
      <c r="AO338" s="27">
        <v>-716</v>
      </c>
      <c r="AR338" s="27" t="s">
        <v>67</v>
      </c>
      <c r="AU338" s="26" t="s">
        <v>77</v>
      </c>
      <c r="AV338" s="26" t="s">
        <v>77</v>
      </c>
      <c r="AW338" s="26" t="s">
        <v>77</v>
      </c>
      <c r="AX338" s="26" t="s">
        <v>77</v>
      </c>
      <c r="AY338" s="26" t="s">
        <v>63</v>
      </c>
      <c r="AZ338" s="26" t="s">
        <v>77</v>
      </c>
      <c r="BA338" s="26" t="s">
        <v>63</v>
      </c>
      <c r="BB338" s="26" t="s">
        <v>63</v>
      </c>
      <c r="BC338" s="26" t="s">
        <v>1107</v>
      </c>
    </row>
    <row r="339" spans="1:55" ht="11.7">
      <c r="A339" s="20">
        <v>350</v>
      </c>
      <c r="B339" s="21">
        <f>INDEX(Refs!A:A,MATCH($C339,Refs!$I:$I,0))</f>
        <v>6136256</v>
      </c>
      <c r="C339" s="22" t="s">
        <v>1930</v>
      </c>
      <c r="D339" s="21" t="str">
        <f>INDEX(Refs!L:L,MATCH($C339,Refs!$I:$I,0))</f>
        <v>Abdul Rahman, Nurudeen; Akakpo, Daniel Brain; Asante, Mary Otiwaa; Hoeschle-Zeledon, Irmgard; Kotu, Bekele; Larbi, Asamoah; Mellon-Bedi, Shaibu</v>
      </c>
      <c r="E339" s="21" t="str">
        <f>INDEX(Refs!S:S,MATCH($C339,Refs!$I:$I,0))</f>
        <v>10.1002/agj2.20536</v>
      </c>
      <c r="F339" s="23" t="s">
        <v>534</v>
      </c>
      <c r="G339" s="23" t="s">
        <v>1931</v>
      </c>
      <c r="I339" s="24" t="s">
        <v>1463</v>
      </c>
      <c r="J339" s="26" t="s">
        <v>1935</v>
      </c>
      <c r="K339" s="24" t="s">
        <v>427</v>
      </c>
      <c r="L339" s="26" t="s">
        <v>1940</v>
      </c>
      <c r="M339" s="24">
        <v>5</v>
      </c>
      <c r="R339" s="27" t="s">
        <v>59</v>
      </c>
      <c r="AF339" s="23" t="s">
        <v>65</v>
      </c>
      <c r="AG339" s="23" t="s">
        <v>908</v>
      </c>
      <c r="AJ339" s="43">
        <v>2015</v>
      </c>
      <c r="AK339" s="30" t="str">
        <f t="shared" si="14"/>
        <v>2M:2G</v>
      </c>
      <c r="AL339" s="27">
        <v>2794.2</v>
      </c>
      <c r="AN339" s="30" t="str">
        <f t="shared" si="15"/>
        <v>Sole groundnut (G)</v>
      </c>
      <c r="AO339" s="27">
        <v>950.4</v>
      </c>
      <c r="AR339" s="27" t="s">
        <v>67</v>
      </c>
      <c r="AU339" s="26" t="s">
        <v>77</v>
      </c>
      <c r="AV339" s="26" t="s">
        <v>77</v>
      </c>
      <c r="AW339" s="26" t="s">
        <v>77</v>
      </c>
      <c r="AX339" s="26" t="s">
        <v>77</v>
      </c>
      <c r="AY339" s="26" t="s">
        <v>63</v>
      </c>
      <c r="AZ339" s="26" t="s">
        <v>77</v>
      </c>
      <c r="BA339" s="26" t="s">
        <v>63</v>
      </c>
      <c r="BB339" s="26" t="s">
        <v>63</v>
      </c>
      <c r="BC339" s="26" t="s">
        <v>1107</v>
      </c>
    </row>
    <row r="340" spans="1:55" ht="11.7">
      <c r="A340" s="20">
        <v>351</v>
      </c>
      <c r="B340" s="21">
        <f>INDEX(Refs!A:A,MATCH($C340,Refs!$I:$I,0))</f>
        <v>6136256</v>
      </c>
      <c r="C340" s="22" t="s">
        <v>1930</v>
      </c>
      <c r="D340" s="21" t="str">
        <f>INDEX(Refs!L:L,MATCH($C340,Refs!$I:$I,0))</f>
        <v>Abdul Rahman, Nurudeen; Akakpo, Daniel Brain; Asante, Mary Otiwaa; Hoeschle-Zeledon, Irmgard; Kotu, Bekele; Larbi, Asamoah; Mellon-Bedi, Shaibu</v>
      </c>
      <c r="E340" s="21" t="str">
        <f>INDEX(Refs!S:S,MATCH($C340,Refs!$I:$I,0))</f>
        <v>10.1002/agj2.20536</v>
      </c>
      <c r="F340" s="23" t="s">
        <v>534</v>
      </c>
      <c r="G340" s="23" t="s">
        <v>1931</v>
      </c>
      <c r="I340" s="24" t="s">
        <v>1932</v>
      </c>
      <c r="J340" s="26" t="s">
        <v>1936</v>
      </c>
      <c r="K340" s="24" t="s">
        <v>541</v>
      </c>
      <c r="L340" s="26" t="s">
        <v>1939</v>
      </c>
      <c r="M340" s="24">
        <v>5</v>
      </c>
      <c r="R340" s="27" t="s">
        <v>59</v>
      </c>
      <c r="AF340" s="23" t="s">
        <v>65</v>
      </c>
      <c r="AG340" s="23" t="s">
        <v>908</v>
      </c>
      <c r="AJ340" s="43">
        <v>2015</v>
      </c>
      <c r="AK340" s="30" t="str">
        <f t="shared" si="14"/>
        <v>2M:4C</v>
      </c>
      <c r="AL340" s="27">
        <v>1254</v>
      </c>
      <c r="AN340" s="30" t="str">
        <f t="shared" si="15"/>
        <v>Sole cowpea (C)</v>
      </c>
      <c r="AO340" s="27">
        <v>-716</v>
      </c>
      <c r="AR340" s="27" t="s">
        <v>67</v>
      </c>
      <c r="AU340" s="26" t="s">
        <v>77</v>
      </c>
      <c r="AV340" s="26" t="s">
        <v>77</v>
      </c>
      <c r="AW340" s="26" t="s">
        <v>77</v>
      </c>
      <c r="AX340" s="26" t="s">
        <v>77</v>
      </c>
      <c r="AY340" s="26" t="s">
        <v>63</v>
      </c>
      <c r="AZ340" s="26" t="s">
        <v>77</v>
      </c>
      <c r="BA340" s="26" t="s">
        <v>63</v>
      </c>
      <c r="BB340" s="26" t="s">
        <v>63</v>
      </c>
      <c r="BC340" s="26" t="s">
        <v>1107</v>
      </c>
    </row>
    <row r="341" spans="1:55" ht="11.7">
      <c r="A341" s="20">
        <v>352</v>
      </c>
      <c r="B341" s="21">
        <f>INDEX(Refs!A:A,MATCH($C341,Refs!$I:$I,0))</f>
        <v>6136256</v>
      </c>
      <c r="C341" s="22" t="s">
        <v>1930</v>
      </c>
      <c r="D341" s="21" t="str">
        <f>INDEX(Refs!L:L,MATCH($C341,Refs!$I:$I,0))</f>
        <v>Abdul Rahman, Nurudeen; Akakpo, Daniel Brain; Asante, Mary Otiwaa; Hoeschle-Zeledon, Irmgard; Kotu, Bekele; Larbi, Asamoah; Mellon-Bedi, Shaibu</v>
      </c>
      <c r="E341" s="21" t="str">
        <f>INDEX(Refs!S:S,MATCH($C341,Refs!$I:$I,0))</f>
        <v>10.1002/agj2.20536</v>
      </c>
      <c r="F341" s="23" t="s">
        <v>534</v>
      </c>
      <c r="G341" s="23" t="s">
        <v>1931</v>
      </c>
      <c r="I341" s="24" t="s">
        <v>1463</v>
      </c>
      <c r="J341" s="26" t="s">
        <v>1937</v>
      </c>
      <c r="K341" s="24" t="s">
        <v>427</v>
      </c>
      <c r="L341" s="26" t="s">
        <v>1940</v>
      </c>
      <c r="M341" s="24">
        <v>5</v>
      </c>
      <c r="R341" s="27" t="s">
        <v>59</v>
      </c>
      <c r="AF341" s="23" t="s">
        <v>65</v>
      </c>
      <c r="AG341" s="23" t="s">
        <v>908</v>
      </c>
      <c r="AJ341" s="43">
        <v>2015</v>
      </c>
      <c r="AK341" s="30" t="str">
        <f t="shared" si="14"/>
        <v>2M:4G</v>
      </c>
      <c r="AL341" s="27">
        <v>2987</v>
      </c>
      <c r="AN341" s="30" t="str">
        <f t="shared" si="15"/>
        <v>Sole groundnut (G)</v>
      </c>
      <c r="AO341" s="27">
        <v>950.4</v>
      </c>
      <c r="AR341" s="27" t="s">
        <v>67</v>
      </c>
      <c r="AU341" s="26" t="s">
        <v>77</v>
      </c>
      <c r="AV341" s="26" t="s">
        <v>77</v>
      </c>
      <c r="AW341" s="26" t="s">
        <v>77</v>
      </c>
      <c r="AX341" s="26" t="s">
        <v>77</v>
      </c>
      <c r="AY341" s="26" t="s">
        <v>63</v>
      </c>
      <c r="AZ341" s="26" t="s">
        <v>77</v>
      </c>
      <c r="BA341" s="26" t="s">
        <v>63</v>
      </c>
      <c r="BB341" s="26" t="s">
        <v>63</v>
      </c>
      <c r="BC341" s="26" t="s">
        <v>1107</v>
      </c>
    </row>
    <row r="342" spans="1:55" ht="11.7">
      <c r="A342" s="20">
        <v>353</v>
      </c>
      <c r="B342" s="21">
        <f>INDEX(Refs!A:A,MATCH($C342,Refs!$I:$I,0))</f>
        <v>6136256</v>
      </c>
      <c r="C342" s="22" t="s">
        <v>1930</v>
      </c>
      <c r="D342" s="21" t="str">
        <f>INDEX(Refs!L:L,MATCH($C342,Refs!$I:$I,0))</f>
        <v>Abdul Rahman, Nurudeen; Akakpo, Daniel Brain; Asante, Mary Otiwaa; Hoeschle-Zeledon, Irmgard; Kotu, Bekele; Larbi, Asamoah; Mellon-Bedi, Shaibu</v>
      </c>
      <c r="E342" s="21" t="str">
        <f>INDEX(Refs!S:S,MATCH($C342,Refs!$I:$I,0))</f>
        <v>10.1002/agj2.20536</v>
      </c>
      <c r="F342" s="23" t="s">
        <v>534</v>
      </c>
      <c r="G342" s="23" t="s">
        <v>1931</v>
      </c>
      <c r="I342" s="24" t="s">
        <v>1932</v>
      </c>
      <c r="J342" s="26" t="s">
        <v>1933</v>
      </c>
      <c r="K342" s="24" t="s">
        <v>541</v>
      </c>
      <c r="L342" s="26" t="s">
        <v>1934</v>
      </c>
      <c r="M342" s="24">
        <v>5</v>
      </c>
      <c r="R342" s="27" t="s">
        <v>59</v>
      </c>
      <c r="AF342" s="23" t="s">
        <v>65</v>
      </c>
      <c r="AG342" s="23" t="s">
        <v>908</v>
      </c>
      <c r="AJ342" s="43">
        <v>2016</v>
      </c>
      <c r="AK342" s="30" t="str">
        <f t="shared" si="14"/>
        <v>2M:2C</v>
      </c>
      <c r="AL342" s="27">
        <v>1430.7</v>
      </c>
      <c r="AN342" s="30" t="str">
        <f t="shared" si="15"/>
        <v>Sole maize (M)</v>
      </c>
      <c r="AO342" s="27">
        <v>-695.9</v>
      </c>
      <c r="AR342" s="27" t="s">
        <v>67</v>
      </c>
      <c r="AU342" s="26" t="s">
        <v>77</v>
      </c>
      <c r="AV342" s="26" t="s">
        <v>77</v>
      </c>
      <c r="AW342" s="26" t="s">
        <v>77</v>
      </c>
      <c r="AX342" s="26" t="s">
        <v>77</v>
      </c>
      <c r="AY342" s="26" t="s">
        <v>63</v>
      </c>
      <c r="AZ342" s="26" t="s">
        <v>77</v>
      </c>
      <c r="BA342" s="26" t="s">
        <v>63</v>
      </c>
      <c r="BB342" s="26" t="s">
        <v>63</v>
      </c>
      <c r="BC342" s="26" t="s">
        <v>1107</v>
      </c>
    </row>
    <row r="343" spans="1:55" ht="11.7">
      <c r="A343" s="20">
        <v>354</v>
      </c>
      <c r="B343" s="21">
        <f>INDEX(Refs!A:A,MATCH($C343,Refs!$I:$I,0))</f>
        <v>6136256</v>
      </c>
      <c r="C343" s="22" t="s">
        <v>1930</v>
      </c>
      <c r="D343" s="21" t="str">
        <f>INDEX(Refs!L:L,MATCH($C343,Refs!$I:$I,0))</f>
        <v>Abdul Rahman, Nurudeen; Akakpo, Daniel Brain; Asante, Mary Otiwaa; Hoeschle-Zeledon, Irmgard; Kotu, Bekele; Larbi, Asamoah; Mellon-Bedi, Shaibu</v>
      </c>
      <c r="E343" s="21" t="str">
        <f>INDEX(Refs!S:S,MATCH($C343,Refs!$I:$I,0))</f>
        <v>10.1002/agj2.20536</v>
      </c>
      <c r="F343" s="23" t="s">
        <v>534</v>
      </c>
      <c r="G343" s="23" t="s">
        <v>1931</v>
      </c>
      <c r="I343" s="24" t="s">
        <v>1463</v>
      </c>
      <c r="J343" s="26" t="s">
        <v>1935</v>
      </c>
      <c r="K343" s="24" t="s">
        <v>427</v>
      </c>
      <c r="L343" s="26" t="s">
        <v>1939</v>
      </c>
      <c r="M343" s="24">
        <v>5</v>
      </c>
      <c r="R343" s="27" t="s">
        <v>59</v>
      </c>
      <c r="AF343" s="23" t="s">
        <v>65</v>
      </c>
      <c r="AG343" s="23" t="s">
        <v>908</v>
      </c>
      <c r="AJ343" s="43">
        <v>2016</v>
      </c>
      <c r="AK343" s="30" t="str">
        <f t="shared" si="14"/>
        <v>2M:2G</v>
      </c>
      <c r="AL343" s="27">
        <v>2703.5</v>
      </c>
      <c r="AN343" s="30" t="str">
        <f t="shared" si="15"/>
        <v>Sole cowpea (C)</v>
      </c>
      <c r="AO343" s="27">
        <v>564.6</v>
      </c>
      <c r="AR343" s="27" t="s">
        <v>67</v>
      </c>
      <c r="AU343" s="26" t="s">
        <v>77</v>
      </c>
      <c r="AV343" s="26" t="s">
        <v>77</v>
      </c>
      <c r="AW343" s="26" t="s">
        <v>77</v>
      </c>
      <c r="AX343" s="26" t="s">
        <v>77</v>
      </c>
      <c r="AY343" s="26" t="s">
        <v>63</v>
      </c>
      <c r="AZ343" s="26" t="s">
        <v>77</v>
      </c>
      <c r="BA343" s="26" t="s">
        <v>63</v>
      </c>
      <c r="BB343" s="26" t="s">
        <v>63</v>
      </c>
      <c r="BC343" s="26" t="s">
        <v>1107</v>
      </c>
    </row>
    <row r="344" spans="1:55" ht="11.7">
      <c r="A344" s="20">
        <v>355</v>
      </c>
      <c r="B344" s="21">
        <f>INDEX(Refs!A:A,MATCH($C344,Refs!$I:$I,0))</f>
        <v>6136256</v>
      </c>
      <c r="C344" s="22" t="s">
        <v>1930</v>
      </c>
      <c r="D344" s="21" t="str">
        <f>INDEX(Refs!L:L,MATCH($C344,Refs!$I:$I,0))</f>
        <v>Abdul Rahman, Nurudeen; Akakpo, Daniel Brain; Asante, Mary Otiwaa; Hoeschle-Zeledon, Irmgard; Kotu, Bekele; Larbi, Asamoah; Mellon-Bedi, Shaibu</v>
      </c>
      <c r="E344" s="21" t="str">
        <f>INDEX(Refs!S:S,MATCH($C344,Refs!$I:$I,0))</f>
        <v>10.1002/agj2.20536</v>
      </c>
      <c r="F344" s="23" t="s">
        <v>534</v>
      </c>
      <c r="G344" s="23" t="s">
        <v>1931</v>
      </c>
      <c r="I344" s="24" t="s">
        <v>1932</v>
      </c>
      <c r="J344" s="26" t="s">
        <v>1936</v>
      </c>
      <c r="K344" s="24" t="s">
        <v>541</v>
      </c>
      <c r="L344" s="26" t="s">
        <v>1940</v>
      </c>
      <c r="M344" s="24">
        <v>5</v>
      </c>
      <c r="R344" s="27" t="s">
        <v>59</v>
      </c>
      <c r="AF344" s="23" t="s">
        <v>65</v>
      </c>
      <c r="AG344" s="23" t="s">
        <v>908</v>
      </c>
      <c r="AJ344" s="43">
        <v>2016</v>
      </c>
      <c r="AK344" s="30" t="str">
        <f t="shared" si="14"/>
        <v>2M:4C</v>
      </c>
      <c r="AL344" s="27">
        <v>1727</v>
      </c>
      <c r="AN344" s="30" t="str">
        <f t="shared" si="15"/>
        <v>Sole groundnut (G)</v>
      </c>
      <c r="AO344" s="27">
        <v>-695.9</v>
      </c>
      <c r="AR344" s="27" t="s">
        <v>67</v>
      </c>
      <c r="AU344" s="26" t="s">
        <v>77</v>
      </c>
      <c r="AV344" s="26" t="s">
        <v>77</v>
      </c>
      <c r="AW344" s="26" t="s">
        <v>77</v>
      </c>
      <c r="AX344" s="26" t="s">
        <v>77</v>
      </c>
      <c r="AY344" s="26" t="s">
        <v>63</v>
      </c>
      <c r="AZ344" s="26" t="s">
        <v>77</v>
      </c>
      <c r="BA344" s="26" t="s">
        <v>63</v>
      </c>
      <c r="BB344" s="26" t="s">
        <v>63</v>
      </c>
      <c r="BC344" s="26" t="s">
        <v>1107</v>
      </c>
    </row>
    <row r="345" spans="1:55" ht="11.7">
      <c r="A345" s="20">
        <v>356</v>
      </c>
      <c r="B345" s="21">
        <f>INDEX(Refs!A:A,MATCH($C345,Refs!$I:$I,0))</f>
        <v>6136256</v>
      </c>
      <c r="C345" s="22" t="s">
        <v>1930</v>
      </c>
      <c r="D345" s="21" t="str">
        <f>INDEX(Refs!L:L,MATCH($C345,Refs!$I:$I,0))</f>
        <v>Abdul Rahman, Nurudeen; Akakpo, Daniel Brain; Asante, Mary Otiwaa; Hoeschle-Zeledon, Irmgard; Kotu, Bekele; Larbi, Asamoah; Mellon-Bedi, Shaibu</v>
      </c>
      <c r="E345" s="21" t="str">
        <f>INDEX(Refs!S:S,MATCH($C345,Refs!$I:$I,0))</f>
        <v>10.1002/agj2.20536</v>
      </c>
      <c r="F345" s="23" t="s">
        <v>534</v>
      </c>
      <c r="G345" s="23" t="s">
        <v>1931</v>
      </c>
      <c r="I345" s="24" t="s">
        <v>1463</v>
      </c>
      <c r="J345" s="26" t="s">
        <v>1937</v>
      </c>
      <c r="K345" s="24" t="s">
        <v>427</v>
      </c>
      <c r="L345" s="26" t="s">
        <v>1939</v>
      </c>
      <c r="M345" s="24">
        <v>5</v>
      </c>
      <c r="R345" s="27" t="s">
        <v>59</v>
      </c>
      <c r="AF345" s="23" t="s">
        <v>65</v>
      </c>
      <c r="AG345" s="23" t="s">
        <v>908</v>
      </c>
      <c r="AJ345" s="43">
        <v>2016</v>
      </c>
      <c r="AK345" s="30" t="str">
        <f t="shared" si="14"/>
        <v>2M:4G</v>
      </c>
      <c r="AL345" s="27">
        <v>2557.8000000000002</v>
      </c>
      <c r="AN345" s="30" t="str">
        <f t="shared" si="15"/>
        <v>Sole cowpea (C)</v>
      </c>
      <c r="AO345" s="27">
        <v>564.6</v>
      </c>
      <c r="AR345" s="27" t="s">
        <v>67</v>
      </c>
      <c r="AU345" s="26" t="s">
        <v>77</v>
      </c>
      <c r="AV345" s="26" t="s">
        <v>77</v>
      </c>
      <c r="AW345" s="26" t="s">
        <v>77</v>
      </c>
      <c r="AX345" s="26" t="s">
        <v>77</v>
      </c>
      <c r="AY345" s="26" t="s">
        <v>63</v>
      </c>
      <c r="AZ345" s="26" t="s">
        <v>77</v>
      </c>
      <c r="BA345" s="26" t="s">
        <v>63</v>
      </c>
      <c r="BB345" s="26" t="s">
        <v>63</v>
      </c>
      <c r="BC345" s="26" t="s">
        <v>1107</v>
      </c>
    </row>
    <row r="346" spans="1:55" ht="11.7">
      <c r="A346" s="20">
        <v>357</v>
      </c>
      <c r="B346" s="21">
        <f>INDEX(Refs!A:A,MATCH($C346,Refs!$I:$I,0))</f>
        <v>6136256</v>
      </c>
      <c r="C346" s="22" t="s">
        <v>1930</v>
      </c>
      <c r="D346" s="21" t="str">
        <f>INDEX(Refs!L:L,MATCH($C346,Refs!$I:$I,0))</f>
        <v>Abdul Rahman, Nurudeen; Akakpo, Daniel Brain; Asante, Mary Otiwaa; Hoeschle-Zeledon, Irmgard; Kotu, Bekele; Larbi, Asamoah; Mellon-Bedi, Shaibu</v>
      </c>
      <c r="E346" s="21" t="str">
        <f>INDEX(Refs!S:S,MATCH($C346,Refs!$I:$I,0))</f>
        <v>10.1002/agj2.20536</v>
      </c>
      <c r="F346" s="23" t="s">
        <v>534</v>
      </c>
      <c r="G346" s="23" t="s">
        <v>1938</v>
      </c>
      <c r="I346" s="24" t="s">
        <v>1932</v>
      </c>
      <c r="J346" s="26" t="s">
        <v>1933</v>
      </c>
      <c r="K346" s="24" t="s">
        <v>541</v>
      </c>
      <c r="L346" s="26" t="s">
        <v>1940</v>
      </c>
      <c r="M346" s="24">
        <v>5</v>
      </c>
      <c r="R346" s="27" t="s">
        <v>59</v>
      </c>
      <c r="AF346" s="23" t="s">
        <v>65</v>
      </c>
      <c r="AG346" s="23" t="s">
        <v>908</v>
      </c>
      <c r="AJ346" s="43">
        <v>2014</v>
      </c>
      <c r="AK346" s="30" t="str">
        <f t="shared" si="14"/>
        <v>2M:2C</v>
      </c>
      <c r="AL346" s="27">
        <v>2655.2</v>
      </c>
      <c r="AN346" s="30" t="str">
        <f t="shared" si="15"/>
        <v>Sole groundnut (G)</v>
      </c>
      <c r="AO346" s="27">
        <v>873.1</v>
      </c>
      <c r="AR346" s="27" t="s">
        <v>67</v>
      </c>
      <c r="AU346" s="26" t="s">
        <v>77</v>
      </c>
      <c r="AV346" s="26" t="s">
        <v>77</v>
      </c>
      <c r="AW346" s="26" t="s">
        <v>77</v>
      </c>
      <c r="AX346" s="26" t="s">
        <v>77</v>
      </c>
      <c r="AY346" s="26" t="s">
        <v>63</v>
      </c>
      <c r="AZ346" s="26" t="s">
        <v>77</v>
      </c>
      <c r="BA346" s="26" t="s">
        <v>63</v>
      </c>
      <c r="BB346" s="26" t="s">
        <v>63</v>
      </c>
      <c r="BC346" s="26" t="s">
        <v>1107</v>
      </c>
    </row>
    <row r="347" spans="1:55" ht="11.7">
      <c r="A347" s="20">
        <v>358</v>
      </c>
      <c r="B347" s="21">
        <f>INDEX(Refs!A:A,MATCH($C347,Refs!$I:$I,0))</f>
        <v>6136256</v>
      </c>
      <c r="C347" s="22" t="s">
        <v>1930</v>
      </c>
      <c r="D347" s="21" t="str">
        <f>INDEX(Refs!L:L,MATCH($C347,Refs!$I:$I,0))</f>
        <v>Abdul Rahman, Nurudeen; Akakpo, Daniel Brain; Asante, Mary Otiwaa; Hoeschle-Zeledon, Irmgard; Kotu, Bekele; Larbi, Asamoah; Mellon-Bedi, Shaibu</v>
      </c>
      <c r="E347" s="21" t="str">
        <f>INDEX(Refs!S:S,MATCH($C347,Refs!$I:$I,0))</f>
        <v>10.1002/agj2.20536</v>
      </c>
      <c r="F347" s="23" t="s">
        <v>534</v>
      </c>
      <c r="G347" s="23" t="s">
        <v>1938</v>
      </c>
      <c r="I347" s="24" t="s">
        <v>1463</v>
      </c>
      <c r="J347" s="26" t="s">
        <v>1935</v>
      </c>
      <c r="K347" s="24" t="s">
        <v>427</v>
      </c>
      <c r="L347" s="26" t="s">
        <v>1939</v>
      </c>
      <c r="M347" s="24">
        <v>5</v>
      </c>
      <c r="R347" s="27" t="s">
        <v>59</v>
      </c>
      <c r="AF347" s="23" t="s">
        <v>65</v>
      </c>
      <c r="AG347" s="23" t="s">
        <v>908</v>
      </c>
      <c r="AJ347" s="43">
        <v>2014</v>
      </c>
      <c r="AK347" s="30" t="str">
        <f t="shared" si="14"/>
        <v>2M:2G</v>
      </c>
      <c r="AL347" s="27">
        <v>2102.9</v>
      </c>
      <c r="AN347" s="30" t="str">
        <f t="shared" si="15"/>
        <v>Sole cowpea (C)</v>
      </c>
      <c r="AO347" s="27">
        <v>790</v>
      </c>
      <c r="AR347" s="27" t="s">
        <v>67</v>
      </c>
      <c r="AU347" s="26" t="s">
        <v>77</v>
      </c>
      <c r="AV347" s="26" t="s">
        <v>77</v>
      </c>
      <c r="AW347" s="26" t="s">
        <v>77</v>
      </c>
      <c r="AX347" s="26" t="s">
        <v>77</v>
      </c>
      <c r="AY347" s="26" t="s">
        <v>63</v>
      </c>
      <c r="AZ347" s="26" t="s">
        <v>77</v>
      </c>
      <c r="BA347" s="26" t="s">
        <v>63</v>
      </c>
      <c r="BB347" s="26" t="s">
        <v>63</v>
      </c>
      <c r="BC347" s="26" t="s">
        <v>1107</v>
      </c>
    </row>
    <row r="348" spans="1:55" ht="11.7">
      <c r="A348" s="20">
        <v>359</v>
      </c>
      <c r="B348" s="21">
        <f>INDEX(Refs!A:A,MATCH($C348,Refs!$I:$I,0))</f>
        <v>6136256</v>
      </c>
      <c r="C348" s="22" t="s">
        <v>1930</v>
      </c>
      <c r="D348" s="21" t="str">
        <f>INDEX(Refs!L:L,MATCH($C348,Refs!$I:$I,0))</f>
        <v>Abdul Rahman, Nurudeen; Akakpo, Daniel Brain; Asante, Mary Otiwaa; Hoeschle-Zeledon, Irmgard; Kotu, Bekele; Larbi, Asamoah; Mellon-Bedi, Shaibu</v>
      </c>
      <c r="E348" s="21" t="str">
        <f>INDEX(Refs!S:S,MATCH($C348,Refs!$I:$I,0))</f>
        <v>10.1002/agj2.20536</v>
      </c>
      <c r="F348" s="23" t="s">
        <v>534</v>
      </c>
      <c r="G348" s="23" t="s">
        <v>1938</v>
      </c>
      <c r="I348" s="24" t="s">
        <v>1932</v>
      </c>
      <c r="J348" s="26" t="s">
        <v>1936</v>
      </c>
      <c r="K348" s="24" t="s">
        <v>541</v>
      </c>
      <c r="L348" s="26" t="s">
        <v>1940</v>
      </c>
      <c r="M348" s="24">
        <v>5</v>
      </c>
      <c r="R348" s="27" t="s">
        <v>59</v>
      </c>
      <c r="AF348" s="23" t="s">
        <v>65</v>
      </c>
      <c r="AG348" s="23" t="s">
        <v>908</v>
      </c>
      <c r="AJ348" s="43">
        <v>2014</v>
      </c>
      <c r="AK348" s="30" t="str">
        <f t="shared" si="14"/>
        <v>2M:4C</v>
      </c>
      <c r="AL348" s="27">
        <v>2129.1</v>
      </c>
      <c r="AN348" s="30" t="str">
        <f t="shared" si="15"/>
        <v>Sole groundnut (G)</v>
      </c>
      <c r="AO348" s="27">
        <v>873.1</v>
      </c>
      <c r="AR348" s="27" t="s">
        <v>67</v>
      </c>
      <c r="AU348" s="26" t="s">
        <v>77</v>
      </c>
      <c r="AV348" s="26" t="s">
        <v>77</v>
      </c>
      <c r="AW348" s="26" t="s">
        <v>77</v>
      </c>
      <c r="AX348" s="26" t="s">
        <v>77</v>
      </c>
      <c r="AY348" s="26" t="s">
        <v>63</v>
      </c>
      <c r="AZ348" s="26" t="s">
        <v>77</v>
      </c>
      <c r="BA348" s="26" t="s">
        <v>63</v>
      </c>
      <c r="BB348" s="26" t="s">
        <v>63</v>
      </c>
      <c r="BC348" s="26" t="s">
        <v>1107</v>
      </c>
    </row>
    <row r="349" spans="1:55" ht="11.7">
      <c r="A349" s="20">
        <v>360</v>
      </c>
      <c r="B349" s="21">
        <f>INDEX(Refs!A:A,MATCH($C349,Refs!$I:$I,0))</f>
        <v>6136256</v>
      </c>
      <c r="C349" s="22" t="s">
        <v>1930</v>
      </c>
      <c r="D349" s="21" t="str">
        <f>INDEX(Refs!L:L,MATCH($C349,Refs!$I:$I,0))</f>
        <v>Abdul Rahman, Nurudeen; Akakpo, Daniel Brain; Asante, Mary Otiwaa; Hoeschle-Zeledon, Irmgard; Kotu, Bekele; Larbi, Asamoah; Mellon-Bedi, Shaibu</v>
      </c>
      <c r="E349" s="21" t="str">
        <f>INDEX(Refs!S:S,MATCH($C349,Refs!$I:$I,0))</f>
        <v>10.1002/agj2.20536</v>
      </c>
      <c r="F349" s="23" t="s">
        <v>534</v>
      </c>
      <c r="G349" s="23" t="s">
        <v>1938</v>
      </c>
      <c r="I349" s="24" t="s">
        <v>1463</v>
      </c>
      <c r="J349" s="26" t="s">
        <v>1937</v>
      </c>
      <c r="K349" s="24" t="s">
        <v>427</v>
      </c>
      <c r="L349" s="26" t="s">
        <v>1939</v>
      </c>
      <c r="M349" s="24">
        <v>5</v>
      </c>
      <c r="R349" s="27" t="s">
        <v>59</v>
      </c>
      <c r="AF349" s="23" t="s">
        <v>65</v>
      </c>
      <c r="AG349" s="23" t="s">
        <v>908</v>
      </c>
      <c r="AJ349" s="43">
        <v>2014</v>
      </c>
      <c r="AK349" s="30" t="str">
        <f t="shared" si="14"/>
        <v>2M:4G</v>
      </c>
      <c r="AL349" s="27">
        <v>2134.9</v>
      </c>
      <c r="AN349" s="30" t="str">
        <f t="shared" si="15"/>
        <v>Sole cowpea (C)</v>
      </c>
      <c r="AO349" s="27">
        <v>790</v>
      </c>
      <c r="AR349" s="27" t="s">
        <v>67</v>
      </c>
      <c r="AU349" s="26" t="s">
        <v>77</v>
      </c>
      <c r="AV349" s="26" t="s">
        <v>77</v>
      </c>
      <c r="AW349" s="26" t="s">
        <v>77</v>
      </c>
      <c r="AX349" s="26" t="s">
        <v>77</v>
      </c>
      <c r="AY349" s="26" t="s">
        <v>63</v>
      </c>
      <c r="AZ349" s="26" t="s">
        <v>77</v>
      </c>
      <c r="BA349" s="26" t="s">
        <v>63</v>
      </c>
      <c r="BB349" s="26" t="s">
        <v>63</v>
      </c>
      <c r="BC349" s="26" t="s">
        <v>1107</v>
      </c>
    </row>
    <row r="350" spans="1:55" ht="11.7">
      <c r="A350" s="20">
        <v>361</v>
      </c>
      <c r="B350" s="21">
        <f>INDEX(Refs!A:A,MATCH($C350,Refs!$I:$I,0))</f>
        <v>6136256</v>
      </c>
      <c r="C350" s="22" t="s">
        <v>1930</v>
      </c>
      <c r="D350" s="21" t="str">
        <f>INDEX(Refs!L:L,MATCH($C350,Refs!$I:$I,0))</f>
        <v>Abdul Rahman, Nurudeen; Akakpo, Daniel Brain; Asante, Mary Otiwaa; Hoeschle-Zeledon, Irmgard; Kotu, Bekele; Larbi, Asamoah; Mellon-Bedi, Shaibu</v>
      </c>
      <c r="E350" s="21" t="str">
        <f>INDEX(Refs!S:S,MATCH($C350,Refs!$I:$I,0))</f>
        <v>10.1002/agj2.20536</v>
      </c>
      <c r="F350" s="23" t="s">
        <v>534</v>
      </c>
      <c r="G350" s="23" t="s">
        <v>1938</v>
      </c>
      <c r="I350" s="24" t="s">
        <v>1932</v>
      </c>
      <c r="J350" s="26" t="s">
        <v>1933</v>
      </c>
      <c r="K350" s="24" t="s">
        <v>541</v>
      </c>
      <c r="L350" s="26" t="s">
        <v>1940</v>
      </c>
      <c r="M350" s="24">
        <v>5</v>
      </c>
      <c r="R350" s="27" t="s">
        <v>59</v>
      </c>
      <c r="AF350" s="23" t="s">
        <v>65</v>
      </c>
      <c r="AG350" s="23" t="s">
        <v>908</v>
      </c>
      <c r="AJ350" s="43">
        <v>2015</v>
      </c>
      <c r="AK350" s="30" t="str">
        <f t="shared" si="14"/>
        <v>2M:2C</v>
      </c>
      <c r="AL350" s="27">
        <v>1925.4</v>
      </c>
      <c r="AN350" s="30" t="str">
        <f t="shared" si="15"/>
        <v>Sole groundnut (G)</v>
      </c>
      <c r="AO350" s="27">
        <v>-412.5</v>
      </c>
      <c r="AR350" s="27" t="s">
        <v>67</v>
      </c>
      <c r="AU350" s="26" t="s">
        <v>77</v>
      </c>
      <c r="AV350" s="26" t="s">
        <v>77</v>
      </c>
      <c r="AW350" s="26" t="s">
        <v>77</v>
      </c>
      <c r="AX350" s="26" t="s">
        <v>77</v>
      </c>
      <c r="AY350" s="26" t="s">
        <v>63</v>
      </c>
      <c r="AZ350" s="26" t="s">
        <v>77</v>
      </c>
      <c r="BA350" s="26" t="s">
        <v>63</v>
      </c>
      <c r="BB350" s="26" t="s">
        <v>63</v>
      </c>
      <c r="BC350" s="26" t="s">
        <v>1107</v>
      </c>
    </row>
    <row r="351" spans="1:55" ht="11.7">
      <c r="A351" s="20">
        <v>362</v>
      </c>
      <c r="B351" s="21">
        <f>INDEX(Refs!A:A,MATCH($C351,Refs!$I:$I,0))</f>
        <v>6136256</v>
      </c>
      <c r="C351" s="22" t="s">
        <v>1930</v>
      </c>
      <c r="D351" s="21" t="str">
        <f>INDEX(Refs!L:L,MATCH($C351,Refs!$I:$I,0))</f>
        <v>Abdul Rahman, Nurudeen; Akakpo, Daniel Brain; Asante, Mary Otiwaa; Hoeschle-Zeledon, Irmgard; Kotu, Bekele; Larbi, Asamoah; Mellon-Bedi, Shaibu</v>
      </c>
      <c r="E351" s="21" t="str">
        <f>INDEX(Refs!S:S,MATCH($C351,Refs!$I:$I,0))</f>
        <v>10.1002/agj2.20536</v>
      </c>
      <c r="F351" s="23" t="s">
        <v>534</v>
      </c>
      <c r="G351" s="23" t="s">
        <v>1938</v>
      </c>
      <c r="I351" s="24" t="s">
        <v>1463</v>
      </c>
      <c r="J351" s="26" t="s">
        <v>1935</v>
      </c>
      <c r="K351" s="24" t="s">
        <v>427</v>
      </c>
      <c r="L351" s="26" t="s">
        <v>1934</v>
      </c>
      <c r="M351" s="24">
        <v>5</v>
      </c>
      <c r="R351" s="27" t="s">
        <v>59</v>
      </c>
      <c r="AF351" s="23" t="s">
        <v>65</v>
      </c>
      <c r="AG351" s="23" t="s">
        <v>908</v>
      </c>
      <c r="AJ351" s="43">
        <v>2015</v>
      </c>
      <c r="AK351" s="30" t="str">
        <f t="shared" si="14"/>
        <v>2M:2G</v>
      </c>
      <c r="AL351" s="27">
        <v>1927.3</v>
      </c>
      <c r="AN351" s="30" t="str">
        <f t="shared" si="15"/>
        <v>Sole maize (M)</v>
      </c>
      <c r="AO351" s="27">
        <v>159.9</v>
      </c>
      <c r="AR351" s="27" t="s">
        <v>67</v>
      </c>
      <c r="AU351" s="26" t="s">
        <v>77</v>
      </c>
      <c r="AV351" s="26" t="s">
        <v>77</v>
      </c>
      <c r="AW351" s="26" t="s">
        <v>77</v>
      </c>
      <c r="AX351" s="26" t="s">
        <v>77</v>
      </c>
      <c r="AY351" s="26" t="s">
        <v>63</v>
      </c>
      <c r="AZ351" s="26" t="s">
        <v>77</v>
      </c>
      <c r="BA351" s="26" t="s">
        <v>63</v>
      </c>
      <c r="BB351" s="26" t="s">
        <v>63</v>
      </c>
      <c r="BC351" s="26" t="s">
        <v>1107</v>
      </c>
    </row>
    <row r="352" spans="1:55" ht="11.7">
      <c r="A352" s="20">
        <v>363</v>
      </c>
      <c r="B352" s="21">
        <f>INDEX(Refs!A:A,MATCH($C352,Refs!$I:$I,0))</f>
        <v>6136256</v>
      </c>
      <c r="C352" s="22" t="s">
        <v>1930</v>
      </c>
      <c r="D352" s="21" t="str">
        <f>INDEX(Refs!L:L,MATCH($C352,Refs!$I:$I,0))</f>
        <v>Abdul Rahman, Nurudeen; Akakpo, Daniel Brain; Asante, Mary Otiwaa; Hoeschle-Zeledon, Irmgard; Kotu, Bekele; Larbi, Asamoah; Mellon-Bedi, Shaibu</v>
      </c>
      <c r="E352" s="21" t="str">
        <f>INDEX(Refs!S:S,MATCH($C352,Refs!$I:$I,0))</f>
        <v>10.1002/agj2.20536</v>
      </c>
      <c r="F352" s="23" t="s">
        <v>534</v>
      </c>
      <c r="G352" s="23" t="s">
        <v>1938</v>
      </c>
      <c r="I352" s="24" t="s">
        <v>1932</v>
      </c>
      <c r="J352" s="26" t="s">
        <v>1936</v>
      </c>
      <c r="K352" s="24" t="s">
        <v>541</v>
      </c>
      <c r="L352" s="26" t="s">
        <v>1939</v>
      </c>
      <c r="M352" s="24">
        <v>5</v>
      </c>
      <c r="R352" s="27" t="s">
        <v>59</v>
      </c>
      <c r="AF352" s="23" t="s">
        <v>65</v>
      </c>
      <c r="AG352" s="23" t="s">
        <v>908</v>
      </c>
      <c r="AJ352" s="43">
        <v>2015</v>
      </c>
      <c r="AK352" s="30" t="str">
        <f t="shared" si="14"/>
        <v>2M:4C</v>
      </c>
      <c r="AL352" s="27">
        <v>1939</v>
      </c>
      <c r="AN352" s="30" t="str">
        <f t="shared" si="15"/>
        <v>Sole cowpea (C)</v>
      </c>
      <c r="AO352" s="27">
        <v>-412.5</v>
      </c>
      <c r="AR352" s="27" t="s">
        <v>67</v>
      </c>
      <c r="AU352" s="26" t="s">
        <v>77</v>
      </c>
      <c r="AV352" s="26" t="s">
        <v>77</v>
      </c>
      <c r="AW352" s="26" t="s">
        <v>77</v>
      </c>
      <c r="AX352" s="26" t="s">
        <v>77</v>
      </c>
      <c r="AY352" s="26" t="s">
        <v>63</v>
      </c>
      <c r="AZ352" s="26" t="s">
        <v>77</v>
      </c>
      <c r="BA352" s="26" t="s">
        <v>63</v>
      </c>
      <c r="BB352" s="26" t="s">
        <v>63</v>
      </c>
      <c r="BC352" s="26" t="s">
        <v>1107</v>
      </c>
    </row>
    <row r="353" spans="1:56" ht="11.7">
      <c r="A353" s="20">
        <v>364</v>
      </c>
      <c r="B353" s="21">
        <f>INDEX(Refs!A:A,MATCH($C353,Refs!$I:$I,0))</f>
        <v>6136256</v>
      </c>
      <c r="C353" s="22" t="s">
        <v>1930</v>
      </c>
      <c r="D353" s="21" t="str">
        <f>INDEX(Refs!L:L,MATCH($C353,Refs!$I:$I,0))</f>
        <v>Abdul Rahman, Nurudeen; Akakpo, Daniel Brain; Asante, Mary Otiwaa; Hoeschle-Zeledon, Irmgard; Kotu, Bekele; Larbi, Asamoah; Mellon-Bedi, Shaibu</v>
      </c>
      <c r="E353" s="21" t="str">
        <f>INDEX(Refs!S:S,MATCH($C353,Refs!$I:$I,0))</f>
        <v>10.1002/agj2.20536</v>
      </c>
      <c r="F353" s="23" t="s">
        <v>534</v>
      </c>
      <c r="G353" s="23" t="s">
        <v>1938</v>
      </c>
      <c r="I353" s="24" t="s">
        <v>1463</v>
      </c>
      <c r="J353" s="26" t="s">
        <v>1937</v>
      </c>
      <c r="K353" s="24" t="s">
        <v>427</v>
      </c>
      <c r="L353" s="26" t="s">
        <v>1940</v>
      </c>
      <c r="M353" s="24">
        <v>5</v>
      </c>
      <c r="R353" s="27" t="s">
        <v>59</v>
      </c>
      <c r="AF353" s="23" t="s">
        <v>65</v>
      </c>
      <c r="AG353" s="23" t="s">
        <v>908</v>
      </c>
      <c r="AJ353" s="43">
        <v>2015</v>
      </c>
      <c r="AK353" s="30" t="str">
        <f t="shared" si="14"/>
        <v>2M:4G</v>
      </c>
      <c r="AL353" s="27">
        <v>2292.6999999999998</v>
      </c>
      <c r="AN353" s="30" t="str">
        <f t="shared" si="15"/>
        <v>Sole groundnut (G)</v>
      </c>
      <c r="AO353" s="27">
        <v>159.9</v>
      </c>
      <c r="AR353" s="27" t="s">
        <v>67</v>
      </c>
      <c r="AU353" s="26" t="s">
        <v>77</v>
      </c>
      <c r="AV353" s="26" t="s">
        <v>77</v>
      </c>
      <c r="AW353" s="26" t="s">
        <v>77</v>
      </c>
      <c r="AX353" s="26" t="s">
        <v>77</v>
      </c>
      <c r="AY353" s="26" t="s">
        <v>63</v>
      </c>
      <c r="AZ353" s="26" t="s">
        <v>77</v>
      </c>
      <c r="BA353" s="26" t="s">
        <v>63</v>
      </c>
      <c r="BB353" s="26" t="s">
        <v>63</v>
      </c>
      <c r="BC353" s="26" t="s">
        <v>1107</v>
      </c>
    </row>
    <row r="354" spans="1:56" ht="11.7">
      <c r="A354" s="20">
        <v>365</v>
      </c>
      <c r="B354" s="21">
        <f>INDEX(Refs!A:A,MATCH($C354,Refs!$I:$I,0))</f>
        <v>6136256</v>
      </c>
      <c r="C354" s="22" t="s">
        <v>1930</v>
      </c>
      <c r="D354" s="21" t="str">
        <f>INDEX(Refs!L:L,MATCH($C354,Refs!$I:$I,0))</f>
        <v>Abdul Rahman, Nurudeen; Akakpo, Daniel Brain; Asante, Mary Otiwaa; Hoeschle-Zeledon, Irmgard; Kotu, Bekele; Larbi, Asamoah; Mellon-Bedi, Shaibu</v>
      </c>
      <c r="E354" s="21" t="str">
        <f>INDEX(Refs!S:S,MATCH($C354,Refs!$I:$I,0))</f>
        <v>10.1002/agj2.20536</v>
      </c>
      <c r="F354" s="23" t="s">
        <v>534</v>
      </c>
      <c r="G354" s="23" t="s">
        <v>1938</v>
      </c>
      <c r="I354" s="24" t="s">
        <v>1932</v>
      </c>
      <c r="J354" s="26" t="s">
        <v>1933</v>
      </c>
      <c r="K354" s="24" t="s">
        <v>541</v>
      </c>
      <c r="L354" s="26" t="s">
        <v>1939</v>
      </c>
      <c r="M354" s="24">
        <v>5</v>
      </c>
      <c r="R354" s="27" t="s">
        <v>59</v>
      </c>
      <c r="AF354" s="23" t="s">
        <v>65</v>
      </c>
      <c r="AG354" s="23" t="s">
        <v>908</v>
      </c>
      <c r="AJ354" s="43">
        <v>2016</v>
      </c>
      <c r="AK354" s="30" t="str">
        <f t="shared" si="14"/>
        <v>2M:2C</v>
      </c>
      <c r="AL354" s="27">
        <v>2202.1</v>
      </c>
      <c r="AN354" s="30" t="str">
        <f t="shared" si="15"/>
        <v>Sole cowpea (C)</v>
      </c>
      <c r="AO354" s="27">
        <v>304.3</v>
      </c>
      <c r="AR354" s="27" t="s">
        <v>67</v>
      </c>
      <c r="AU354" s="26" t="s">
        <v>77</v>
      </c>
      <c r="AV354" s="26" t="s">
        <v>77</v>
      </c>
      <c r="AW354" s="26" t="s">
        <v>77</v>
      </c>
      <c r="AX354" s="26" t="s">
        <v>77</v>
      </c>
      <c r="AY354" s="26" t="s">
        <v>63</v>
      </c>
      <c r="AZ354" s="26" t="s">
        <v>77</v>
      </c>
      <c r="BA354" s="26" t="s">
        <v>63</v>
      </c>
      <c r="BB354" s="26" t="s">
        <v>63</v>
      </c>
      <c r="BC354" s="26" t="s">
        <v>1107</v>
      </c>
    </row>
    <row r="355" spans="1:56" ht="11.7">
      <c r="A355" s="20">
        <v>366</v>
      </c>
      <c r="B355" s="21">
        <f>INDEX(Refs!A:A,MATCH($C355,Refs!$I:$I,0))</f>
        <v>6136256</v>
      </c>
      <c r="C355" s="22" t="s">
        <v>1930</v>
      </c>
      <c r="D355" s="21" t="str">
        <f>INDEX(Refs!L:L,MATCH($C355,Refs!$I:$I,0))</f>
        <v>Abdul Rahman, Nurudeen; Akakpo, Daniel Brain; Asante, Mary Otiwaa; Hoeschle-Zeledon, Irmgard; Kotu, Bekele; Larbi, Asamoah; Mellon-Bedi, Shaibu</v>
      </c>
      <c r="E355" s="21" t="str">
        <f>INDEX(Refs!S:S,MATCH($C355,Refs!$I:$I,0))</f>
        <v>10.1002/agj2.20536</v>
      </c>
      <c r="F355" s="23" t="s">
        <v>534</v>
      </c>
      <c r="G355" s="23" t="s">
        <v>1938</v>
      </c>
      <c r="I355" s="24" t="s">
        <v>1463</v>
      </c>
      <c r="J355" s="26" t="s">
        <v>1935</v>
      </c>
      <c r="K355" s="24" t="s">
        <v>427</v>
      </c>
      <c r="L355" s="26" t="s">
        <v>1940</v>
      </c>
      <c r="M355" s="24">
        <v>5</v>
      </c>
      <c r="R355" s="27" t="s">
        <v>59</v>
      </c>
      <c r="AF355" s="23" t="s">
        <v>65</v>
      </c>
      <c r="AG355" s="23" t="s">
        <v>908</v>
      </c>
      <c r="AJ355" s="43">
        <v>2016</v>
      </c>
      <c r="AK355" s="30" t="str">
        <f t="shared" si="14"/>
        <v>2M:2G</v>
      </c>
      <c r="AL355" s="27">
        <v>3502.3</v>
      </c>
      <c r="AN355" s="30" t="str">
        <f t="shared" si="15"/>
        <v>Sole groundnut (G)</v>
      </c>
      <c r="AO355" s="27">
        <v>695</v>
      </c>
      <c r="AR355" s="27" t="s">
        <v>67</v>
      </c>
      <c r="AU355" s="26" t="s">
        <v>77</v>
      </c>
      <c r="AV355" s="26" t="s">
        <v>77</v>
      </c>
      <c r="AW355" s="26" t="s">
        <v>77</v>
      </c>
      <c r="AX355" s="26" t="s">
        <v>77</v>
      </c>
      <c r="AY355" s="26" t="s">
        <v>63</v>
      </c>
      <c r="AZ355" s="26" t="s">
        <v>77</v>
      </c>
      <c r="BA355" s="26" t="s">
        <v>63</v>
      </c>
      <c r="BB355" s="26" t="s">
        <v>63</v>
      </c>
      <c r="BC355" s="26" t="s">
        <v>1107</v>
      </c>
    </row>
    <row r="356" spans="1:56" ht="11.7">
      <c r="A356" s="20">
        <v>367</v>
      </c>
      <c r="B356" s="21">
        <f>INDEX(Refs!A:A,MATCH($C356,Refs!$I:$I,0))</f>
        <v>6136256</v>
      </c>
      <c r="C356" s="22" t="s">
        <v>1930</v>
      </c>
      <c r="D356" s="21" t="str">
        <f>INDEX(Refs!L:L,MATCH($C356,Refs!$I:$I,0))</f>
        <v>Abdul Rahman, Nurudeen; Akakpo, Daniel Brain; Asante, Mary Otiwaa; Hoeschle-Zeledon, Irmgard; Kotu, Bekele; Larbi, Asamoah; Mellon-Bedi, Shaibu</v>
      </c>
      <c r="E356" s="21" t="str">
        <f>INDEX(Refs!S:S,MATCH($C356,Refs!$I:$I,0))</f>
        <v>10.1002/agj2.20536</v>
      </c>
      <c r="F356" s="23" t="s">
        <v>534</v>
      </c>
      <c r="G356" s="23" t="s">
        <v>1938</v>
      </c>
      <c r="I356" s="24" t="s">
        <v>1932</v>
      </c>
      <c r="J356" s="26" t="s">
        <v>1936</v>
      </c>
      <c r="K356" s="24" t="s">
        <v>541</v>
      </c>
      <c r="L356" s="26" t="s">
        <v>1939</v>
      </c>
      <c r="M356" s="24">
        <v>5</v>
      </c>
      <c r="R356" s="27" t="s">
        <v>59</v>
      </c>
      <c r="AF356" s="23" t="s">
        <v>65</v>
      </c>
      <c r="AG356" s="23" t="s">
        <v>908</v>
      </c>
      <c r="AJ356" s="43">
        <v>2016</v>
      </c>
      <c r="AK356" s="30" t="str">
        <f t="shared" si="14"/>
        <v>2M:4C</v>
      </c>
      <c r="AL356" s="27">
        <v>1748.5</v>
      </c>
      <c r="AN356" s="30" t="str">
        <f t="shared" si="15"/>
        <v>Sole cowpea (C)</v>
      </c>
      <c r="AO356" s="27">
        <v>304.3</v>
      </c>
      <c r="AR356" s="27" t="s">
        <v>67</v>
      </c>
      <c r="AU356" s="26" t="s">
        <v>77</v>
      </c>
      <c r="AV356" s="26" t="s">
        <v>77</v>
      </c>
      <c r="AW356" s="26" t="s">
        <v>77</v>
      </c>
      <c r="AX356" s="26" t="s">
        <v>77</v>
      </c>
      <c r="AY356" s="26" t="s">
        <v>63</v>
      </c>
      <c r="AZ356" s="26" t="s">
        <v>77</v>
      </c>
      <c r="BA356" s="26" t="s">
        <v>63</v>
      </c>
      <c r="BB356" s="26" t="s">
        <v>63</v>
      </c>
      <c r="BC356" s="26" t="s">
        <v>1107</v>
      </c>
    </row>
    <row r="357" spans="1:56" ht="11.7">
      <c r="A357" s="20">
        <v>368</v>
      </c>
      <c r="B357" s="21">
        <f>INDEX(Refs!A:A,MATCH($C357,Refs!$I:$I,0))</f>
        <v>6136256</v>
      </c>
      <c r="C357" s="22" t="s">
        <v>1930</v>
      </c>
      <c r="D357" s="21" t="str">
        <f>INDEX(Refs!L:L,MATCH($C357,Refs!$I:$I,0))</f>
        <v>Abdul Rahman, Nurudeen; Akakpo, Daniel Brain; Asante, Mary Otiwaa; Hoeschle-Zeledon, Irmgard; Kotu, Bekele; Larbi, Asamoah; Mellon-Bedi, Shaibu</v>
      </c>
      <c r="E357" s="21" t="str">
        <f>INDEX(Refs!S:S,MATCH($C357,Refs!$I:$I,0))</f>
        <v>10.1002/agj2.20536</v>
      </c>
      <c r="F357" s="23" t="s">
        <v>534</v>
      </c>
      <c r="G357" s="23" t="s">
        <v>1938</v>
      </c>
      <c r="I357" s="24" t="s">
        <v>1463</v>
      </c>
      <c r="J357" s="26" t="s">
        <v>1937</v>
      </c>
      <c r="K357" s="24" t="s">
        <v>427</v>
      </c>
      <c r="L357" s="26" t="s">
        <v>1940</v>
      </c>
      <c r="M357" s="24">
        <v>5</v>
      </c>
      <c r="R357" s="27" t="s">
        <v>59</v>
      </c>
      <c r="AF357" s="23" t="s">
        <v>65</v>
      </c>
      <c r="AG357" s="23" t="s">
        <v>908</v>
      </c>
      <c r="AJ357" s="43">
        <v>2016</v>
      </c>
      <c r="AK357" s="30" t="str">
        <f t="shared" si="14"/>
        <v>2M:4G</v>
      </c>
      <c r="AL357" s="27">
        <v>3341.3</v>
      </c>
      <c r="AN357" s="30" t="str">
        <f t="shared" si="15"/>
        <v>Sole groundnut (G)</v>
      </c>
      <c r="AO357" s="27">
        <v>695</v>
      </c>
      <c r="AR357" s="27" t="s">
        <v>67</v>
      </c>
      <c r="AU357" s="26" t="s">
        <v>77</v>
      </c>
      <c r="AV357" s="26" t="s">
        <v>77</v>
      </c>
      <c r="AW357" s="26" t="s">
        <v>77</v>
      </c>
      <c r="AX357" s="26" t="s">
        <v>77</v>
      </c>
      <c r="AY357" s="26" t="s">
        <v>63</v>
      </c>
      <c r="AZ357" s="26" t="s">
        <v>77</v>
      </c>
      <c r="BA357" s="26" t="s">
        <v>63</v>
      </c>
      <c r="BB357" s="26" t="s">
        <v>63</v>
      </c>
      <c r="BC357" s="26" t="s">
        <v>1107</v>
      </c>
    </row>
    <row r="358" spans="1:56" ht="11.7">
      <c r="A358" s="20">
        <v>369</v>
      </c>
      <c r="B358" s="21" t="e">
        <f>INDEX(Refs!A:A,MATCH($C358,Refs!$I:$I,0))</f>
        <v>#N/A</v>
      </c>
      <c r="D358" s="21" t="e">
        <f>INDEX(Refs!L:L,MATCH($C358,Refs!$I:$I,0))</f>
        <v>#N/A</v>
      </c>
      <c r="E358" s="21" t="e">
        <f>INDEX(Refs!S:S,MATCH($C358,Refs!$I:$I,0))</f>
        <v>#N/A</v>
      </c>
      <c r="AK358" s="30">
        <f t="shared" si="14"/>
        <v>0</v>
      </c>
      <c r="AN358" s="30">
        <f t="shared" si="15"/>
        <v>0</v>
      </c>
    </row>
    <row r="359" spans="1:56" ht="11.7">
      <c r="A359" s="20">
        <v>370</v>
      </c>
      <c r="B359" s="21">
        <f>INDEX(Refs!A:A,MATCH($C359,Refs!$I:$I,0))</f>
        <v>6141612</v>
      </c>
      <c r="C359" s="22" t="s">
        <v>1941</v>
      </c>
      <c r="D359" s="21" t="str">
        <f>INDEX(Refs!L:L,MATCH($C359,Refs!$I:$I,0))</f>
        <v>Adams, JF; Bossa, JR; Mullins, GL; Shannon, DA; van Santen, E</v>
      </c>
      <c r="E359" s="21" t="str">
        <f>INDEX(Refs!S:S,MATCH($C359,Refs!$I:$I,0))</f>
        <v>10.1007/s10705-005-7128-5</v>
      </c>
      <c r="F359" s="23" t="s">
        <v>1942</v>
      </c>
      <c r="G359" s="23" t="s">
        <v>1943</v>
      </c>
      <c r="I359" s="24" t="s">
        <v>73</v>
      </c>
      <c r="J359" s="26" t="s">
        <v>1944</v>
      </c>
      <c r="L359" s="26" t="s">
        <v>1945</v>
      </c>
      <c r="M359" s="24">
        <v>4</v>
      </c>
      <c r="P359" s="27" t="s">
        <v>59</v>
      </c>
      <c r="AF359" s="23" t="s">
        <v>65</v>
      </c>
      <c r="AG359" s="23" t="s">
        <v>75</v>
      </c>
      <c r="AJ359" s="43" t="s">
        <v>1946</v>
      </c>
      <c r="AK359" s="30" t="str">
        <f t="shared" si="14"/>
        <v>Prunings 0P 0K</v>
      </c>
      <c r="AL359" s="27">
        <v>21.5</v>
      </c>
      <c r="AN359" s="30" t="str">
        <f t="shared" si="15"/>
        <v>0P 0K</v>
      </c>
      <c r="AO359" s="27">
        <v>2.4</v>
      </c>
      <c r="AR359" s="27" t="s">
        <v>553</v>
      </c>
      <c r="AU359" s="26" t="s">
        <v>77</v>
      </c>
      <c r="AV359" s="26" t="s">
        <v>77</v>
      </c>
      <c r="AW359" s="26" t="s">
        <v>77</v>
      </c>
      <c r="AX359" s="26" t="s">
        <v>1107</v>
      </c>
      <c r="AY359" s="26" t="s">
        <v>63</v>
      </c>
      <c r="AZ359" s="26" t="s">
        <v>63</v>
      </c>
      <c r="BA359" s="26" t="s">
        <v>63</v>
      </c>
      <c r="BB359" s="26" t="s">
        <v>63</v>
      </c>
      <c r="BC359" s="26" t="s">
        <v>1107</v>
      </c>
    </row>
    <row r="360" spans="1:56" ht="11.7">
      <c r="A360" s="20">
        <v>371</v>
      </c>
      <c r="B360" s="21">
        <f>INDEX(Refs!A:A,MATCH($C360,Refs!$I:$I,0))</f>
        <v>6141612</v>
      </c>
      <c r="C360" s="22" t="s">
        <v>1941</v>
      </c>
      <c r="D360" s="21" t="str">
        <f>INDEX(Refs!L:L,MATCH($C360,Refs!$I:$I,0))</f>
        <v>Adams, JF; Bossa, JR; Mullins, GL; Shannon, DA; van Santen, E</v>
      </c>
      <c r="E360" s="21" t="str">
        <f>INDEX(Refs!S:S,MATCH($C360,Refs!$I:$I,0))</f>
        <v>10.1007/s10705-005-7128-5</v>
      </c>
      <c r="F360" s="23" t="s">
        <v>1942</v>
      </c>
      <c r="G360" s="23" t="s">
        <v>1943</v>
      </c>
      <c r="I360" s="24" t="s">
        <v>73</v>
      </c>
      <c r="J360" s="26" t="s">
        <v>1947</v>
      </c>
      <c r="L360" s="26" t="s">
        <v>1948</v>
      </c>
      <c r="M360" s="24">
        <v>4</v>
      </c>
      <c r="P360" s="27" t="s">
        <v>59</v>
      </c>
      <c r="AF360" s="23" t="s">
        <v>65</v>
      </c>
      <c r="AG360" s="23" t="s">
        <v>75</v>
      </c>
      <c r="AJ360" s="43" t="s">
        <v>1946</v>
      </c>
      <c r="AK360" s="30" t="str">
        <f t="shared" si="14"/>
        <v>Pruning 60P 40K</v>
      </c>
      <c r="AL360" s="27">
        <v>127.1</v>
      </c>
      <c r="AN360" s="30" t="str">
        <f t="shared" si="15"/>
        <v>60P 40K</v>
      </c>
      <c r="AO360" s="27">
        <v>51.4</v>
      </c>
      <c r="AR360" s="27" t="s">
        <v>553</v>
      </c>
      <c r="AU360" s="26" t="s">
        <v>77</v>
      </c>
      <c r="AV360" s="26" t="s">
        <v>77</v>
      </c>
      <c r="AW360" s="26" t="s">
        <v>77</v>
      </c>
      <c r="AX360" s="26" t="s">
        <v>1107</v>
      </c>
      <c r="AY360" s="26" t="s">
        <v>63</v>
      </c>
      <c r="AZ360" s="26" t="s">
        <v>63</v>
      </c>
      <c r="BA360" s="26" t="s">
        <v>63</v>
      </c>
      <c r="BB360" s="26" t="s">
        <v>63</v>
      </c>
      <c r="BC360" s="26" t="s">
        <v>1107</v>
      </c>
    </row>
    <row r="361" spans="1:56" ht="11.7">
      <c r="A361" s="20">
        <v>372</v>
      </c>
      <c r="B361" s="21">
        <f>INDEX(Refs!A:A,MATCH($C361,Refs!$I:$I,0))</f>
        <v>6141612</v>
      </c>
      <c r="C361" s="22" t="s">
        <v>1941</v>
      </c>
      <c r="D361" s="21" t="str">
        <f>INDEX(Refs!L:L,MATCH($C361,Refs!$I:$I,0))</f>
        <v>Adams, JF; Bossa, JR; Mullins, GL; Shannon, DA; van Santen, E</v>
      </c>
      <c r="E361" s="21" t="str">
        <f>INDEX(Refs!S:S,MATCH($C361,Refs!$I:$I,0))</f>
        <v>10.1007/s10705-005-7128-5</v>
      </c>
      <c r="F361" s="23" t="s">
        <v>1942</v>
      </c>
      <c r="G361" s="23" t="s">
        <v>1949</v>
      </c>
      <c r="I361" s="24" t="s">
        <v>73</v>
      </c>
      <c r="J361" s="26" t="s">
        <v>1944</v>
      </c>
      <c r="L361" s="26" t="s">
        <v>1945</v>
      </c>
      <c r="M361" s="24">
        <v>4</v>
      </c>
      <c r="P361" s="27" t="s">
        <v>59</v>
      </c>
      <c r="AF361" s="23" t="s">
        <v>65</v>
      </c>
      <c r="AG361" s="23" t="s">
        <v>75</v>
      </c>
      <c r="AJ361" s="43" t="s">
        <v>1946</v>
      </c>
      <c r="AK361" s="30" t="str">
        <f t="shared" si="14"/>
        <v>Prunings 0P 0K</v>
      </c>
      <c r="AL361" s="27">
        <v>154.69999999999999</v>
      </c>
      <c r="AN361" s="30" t="str">
        <f t="shared" si="15"/>
        <v>0P 0K</v>
      </c>
      <c r="AO361" s="27">
        <v>120.4</v>
      </c>
      <c r="AR361" s="27" t="s">
        <v>67</v>
      </c>
      <c r="AU361" s="26" t="s">
        <v>77</v>
      </c>
      <c r="AV361" s="26" t="s">
        <v>77</v>
      </c>
      <c r="AW361" s="26" t="s">
        <v>77</v>
      </c>
      <c r="AX361" s="26" t="s">
        <v>1107</v>
      </c>
      <c r="AY361" s="26" t="s">
        <v>63</v>
      </c>
      <c r="AZ361" s="26" t="s">
        <v>63</v>
      </c>
      <c r="BA361" s="26" t="s">
        <v>63</v>
      </c>
      <c r="BB361" s="26" t="s">
        <v>63</v>
      </c>
      <c r="BC361" s="26" t="s">
        <v>1107</v>
      </c>
    </row>
    <row r="362" spans="1:56" ht="11.7">
      <c r="A362" s="20">
        <v>373</v>
      </c>
      <c r="B362" s="21">
        <f>INDEX(Refs!A:A,MATCH($C362,Refs!$I:$I,0))</f>
        <v>6141612</v>
      </c>
      <c r="C362" s="22" t="s">
        <v>1941</v>
      </c>
      <c r="D362" s="21" t="str">
        <f>INDEX(Refs!L:L,MATCH($C362,Refs!$I:$I,0))</f>
        <v>Adams, JF; Bossa, JR; Mullins, GL; Shannon, DA; van Santen, E</v>
      </c>
      <c r="E362" s="21" t="str">
        <f>INDEX(Refs!S:S,MATCH($C362,Refs!$I:$I,0))</f>
        <v>10.1007/s10705-005-7128-5</v>
      </c>
      <c r="F362" s="23" t="s">
        <v>1942</v>
      </c>
      <c r="G362" s="23" t="s">
        <v>1949</v>
      </c>
      <c r="I362" s="24" t="s">
        <v>73</v>
      </c>
      <c r="J362" s="26" t="s">
        <v>1947</v>
      </c>
      <c r="L362" s="26" t="s">
        <v>1948</v>
      </c>
      <c r="M362" s="24">
        <v>4</v>
      </c>
      <c r="P362" s="27" t="s">
        <v>59</v>
      </c>
      <c r="AF362" s="23" t="s">
        <v>65</v>
      </c>
      <c r="AG362" s="23" t="s">
        <v>75</v>
      </c>
      <c r="AJ362" s="43" t="s">
        <v>1946</v>
      </c>
      <c r="AK362" s="30" t="str">
        <f t="shared" si="14"/>
        <v>Pruning 60P 40K</v>
      </c>
      <c r="AL362" s="27">
        <v>115.1</v>
      </c>
      <c r="AN362" s="30" t="str">
        <f t="shared" si="15"/>
        <v>60P 40K</v>
      </c>
      <c r="AO362" s="27">
        <v>70.900000000000006</v>
      </c>
      <c r="AR362" s="27" t="s">
        <v>67</v>
      </c>
      <c r="AU362" s="26" t="s">
        <v>77</v>
      </c>
      <c r="AV362" s="26" t="s">
        <v>77</v>
      </c>
      <c r="AW362" s="26" t="s">
        <v>77</v>
      </c>
      <c r="AX362" s="26" t="s">
        <v>1107</v>
      </c>
      <c r="AY362" s="26" t="s">
        <v>63</v>
      </c>
      <c r="AZ362" s="26" t="s">
        <v>63</v>
      </c>
      <c r="BA362" s="26" t="s">
        <v>63</v>
      </c>
      <c r="BB362" s="26" t="s">
        <v>63</v>
      </c>
      <c r="BC362" s="26" t="s">
        <v>1107</v>
      </c>
    </row>
    <row r="363" spans="1:56" ht="11.7">
      <c r="A363" s="20">
        <v>374</v>
      </c>
      <c r="B363" s="21">
        <f>INDEX(Refs!A:A,MATCH($C363,Refs!$I:$I,0))</f>
        <v>6141612</v>
      </c>
      <c r="C363" s="22" t="s">
        <v>1941</v>
      </c>
      <c r="D363" s="21" t="str">
        <f>INDEX(Refs!L:L,MATCH($C363,Refs!$I:$I,0))</f>
        <v>Adams, JF; Bossa, JR; Mullins, GL; Shannon, DA; van Santen, E</v>
      </c>
      <c r="E363" s="21" t="str">
        <f>INDEX(Refs!S:S,MATCH($C363,Refs!$I:$I,0))</f>
        <v>10.1007/s10705-005-7128-5</v>
      </c>
      <c r="F363" s="23" t="s">
        <v>1942</v>
      </c>
      <c r="G363" s="23" t="s">
        <v>1950</v>
      </c>
      <c r="I363" s="24" t="s">
        <v>73</v>
      </c>
      <c r="J363" s="26" t="s">
        <v>1944</v>
      </c>
      <c r="L363" s="26" t="s">
        <v>1945</v>
      </c>
      <c r="M363" s="24">
        <v>3</v>
      </c>
      <c r="P363" s="27" t="s">
        <v>59</v>
      </c>
      <c r="AF363" s="23" t="s">
        <v>65</v>
      </c>
      <c r="AG363" s="23" t="s">
        <v>75</v>
      </c>
      <c r="AJ363" s="43" t="s">
        <v>1946</v>
      </c>
      <c r="AK363" s="30" t="str">
        <f t="shared" si="14"/>
        <v>Prunings 0P 0K</v>
      </c>
      <c r="AL363" s="27">
        <v>243.9</v>
      </c>
      <c r="AN363" s="30" t="str">
        <f t="shared" si="15"/>
        <v>0P 0K</v>
      </c>
      <c r="AO363" s="27">
        <v>135.69999999999999</v>
      </c>
      <c r="AR363" s="27" t="s">
        <v>76</v>
      </c>
      <c r="AU363" s="26" t="s">
        <v>77</v>
      </c>
      <c r="AV363" s="26" t="s">
        <v>77</v>
      </c>
      <c r="AW363" s="26" t="s">
        <v>77</v>
      </c>
      <c r="AX363" s="26" t="s">
        <v>1107</v>
      </c>
      <c r="AY363" s="26" t="s">
        <v>63</v>
      </c>
      <c r="AZ363" s="26" t="s">
        <v>63</v>
      </c>
      <c r="BA363" s="26" t="s">
        <v>63</v>
      </c>
      <c r="BB363" s="26" t="s">
        <v>63</v>
      </c>
      <c r="BC363" s="26" t="s">
        <v>1107</v>
      </c>
    </row>
    <row r="364" spans="1:56" ht="11.7">
      <c r="A364" s="20">
        <v>375</v>
      </c>
      <c r="B364" s="21">
        <f>INDEX(Refs!A:A,MATCH($C364,Refs!$I:$I,0))</f>
        <v>6141612</v>
      </c>
      <c r="C364" s="22" t="s">
        <v>1941</v>
      </c>
      <c r="D364" s="21" t="str">
        <f>INDEX(Refs!L:L,MATCH($C364,Refs!$I:$I,0))</f>
        <v>Adams, JF; Bossa, JR; Mullins, GL; Shannon, DA; van Santen, E</v>
      </c>
      <c r="E364" s="21" t="str">
        <f>INDEX(Refs!S:S,MATCH($C364,Refs!$I:$I,0))</f>
        <v>10.1007/s10705-005-7128-5</v>
      </c>
      <c r="F364" s="23" t="s">
        <v>1942</v>
      </c>
      <c r="G364" s="23" t="s">
        <v>1950</v>
      </c>
      <c r="I364" s="24" t="s">
        <v>73</v>
      </c>
      <c r="J364" s="26" t="s">
        <v>1947</v>
      </c>
      <c r="L364" s="26" t="s">
        <v>1948</v>
      </c>
      <c r="M364" s="24">
        <v>3</v>
      </c>
      <c r="P364" s="27" t="s">
        <v>59</v>
      </c>
      <c r="AF364" s="23" t="s">
        <v>65</v>
      </c>
      <c r="AJ364" s="43" t="s">
        <v>1946</v>
      </c>
      <c r="AK364" s="30" t="str">
        <f t="shared" si="14"/>
        <v>Pruning 60P 40K</v>
      </c>
      <c r="AL364" s="27">
        <v>257</v>
      </c>
      <c r="AN364" s="30" t="str">
        <f t="shared" si="15"/>
        <v>60P 40K</v>
      </c>
      <c r="AO364" s="27">
        <v>138.69999999999999</v>
      </c>
      <c r="AR364" s="27" t="s">
        <v>76</v>
      </c>
      <c r="AU364" s="26" t="s">
        <v>77</v>
      </c>
      <c r="AV364" s="26" t="s">
        <v>77</v>
      </c>
      <c r="AW364" s="26" t="s">
        <v>77</v>
      </c>
      <c r="AX364" s="26" t="s">
        <v>1107</v>
      </c>
      <c r="AY364" s="26" t="s">
        <v>63</v>
      </c>
      <c r="AZ364" s="26" t="s">
        <v>63</v>
      </c>
      <c r="BA364" s="26" t="s">
        <v>63</v>
      </c>
      <c r="BB364" s="26" t="s">
        <v>63</v>
      </c>
      <c r="BC364" s="26" t="s">
        <v>1107</v>
      </c>
    </row>
    <row r="365" spans="1:56" ht="11.7">
      <c r="A365" s="20">
        <v>376</v>
      </c>
      <c r="B365" s="21" t="e">
        <f>INDEX(Refs!A:A,MATCH($C365,Refs!$I:$I,0))</f>
        <v>#N/A</v>
      </c>
      <c r="D365" s="21" t="e">
        <f>INDEX(Refs!L:L,MATCH($C365,Refs!$I:$I,0))</f>
        <v>#N/A</v>
      </c>
      <c r="E365" s="21" t="e">
        <f>INDEX(Refs!S:S,MATCH($C365,Refs!$I:$I,0))</f>
        <v>#N/A</v>
      </c>
      <c r="AK365" s="30">
        <f t="shared" si="14"/>
        <v>0</v>
      </c>
      <c r="AN365" s="30">
        <f t="shared" si="15"/>
        <v>0</v>
      </c>
    </row>
    <row r="366" spans="1:56" ht="11.7">
      <c r="A366" s="20">
        <v>377</v>
      </c>
      <c r="B366" s="21">
        <f>INDEX(Refs!A:A,MATCH($C366,Refs!$I:$I,0))</f>
        <v>6135783</v>
      </c>
      <c r="C366" s="22" t="s">
        <v>1951</v>
      </c>
      <c r="D366" s="21" t="str">
        <f>INDEX(Refs!L:L,MATCH($C366,Refs!$I:$I,0))</f>
        <v>Awad, Mohamed F.; Datta, Avishek; El-KHOLY, Ahmed S. M.; El-sobky, El-Sayed E. A.; Hassan, Hend H. M.; Mansour, Elsayed; Ullah, Hayat</v>
      </c>
      <c r="E366" s="21" t="str">
        <f>INDEX(Refs!S:S,MATCH($C366,Refs!$I:$I,0))</f>
        <v>10.1016/j.jia.2022.08.088</v>
      </c>
      <c r="F366" s="23" t="s">
        <v>926</v>
      </c>
      <c r="G366" s="23" t="s">
        <v>1952</v>
      </c>
      <c r="I366" s="24" t="s">
        <v>1953</v>
      </c>
      <c r="J366" s="26" t="s">
        <v>1954</v>
      </c>
      <c r="L366" s="26" t="s">
        <v>1955</v>
      </c>
      <c r="M366" s="24">
        <v>3</v>
      </c>
      <c r="O366" s="27" t="s">
        <v>59</v>
      </c>
      <c r="AF366" s="23" t="s">
        <v>301</v>
      </c>
      <c r="AG366" s="23" t="s">
        <v>75</v>
      </c>
      <c r="AJ366" s="43" t="s">
        <v>1956</v>
      </c>
      <c r="AK366" s="30" t="str">
        <f t="shared" si="14"/>
        <v>No-till-Wheat-Sudan grass</v>
      </c>
      <c r="AL366" s="27">
        <v>1387</v>
      </c>
      <c r="AN366" s="30" t="str">
        <f t="shared" si="15"/>
        <v>Conv-till-Wheat-Sudan grass</v>
      </c>
      <c r="AO366" s="27">
        <v>1440</v>
      </c>
      <c r="AR366" s="27" t="s">
        <v>105</v>
      </c>
      <c r="AU366" s="26" t="s">
        <v>77</v>
      </c>
      <c r="AV366" s="26" t="s">
        <v>77</v>
      </c>
      <c r="AW366" s="26" t="s">
        <v>77</v>
      </c>
      <c r="AX366" s="26" t="s">
        <v>63</v>
      </c>
      <c r="AY366" s="26" t="s">
        <v>77</v>
      </c>
      <c r="AZ366" s="26" t="s">
        <v>77</v>
      </c>
      <c r="BA366" s="26" t="s">
        <v>63</v>
      </c>
      <c r="BB366" s="26" t="s">
        <v>63</v>
      </c>
      <c r="BC366" s="26" t="s">
        <v>77</v>
      </c>
      <c r="BD366" s="26" t="s">
        <v>1957</v>
      </c>
    </row>
    <row r="367" spans="1:56" ht="11.7">
      <c r="A367" s="20">
        <v>378</v>
      </c>
      <c r="B367" s="21">
        <f>INDEX(Refs!A:A,MATCH($C367,Refs!$I:$I,0))</f>
        <v>6135783</v>
      </c>
      <c r="C367" s="22" t="s">
        <v>1951</v>
      </c>
      <c r="D367" s="21" t="str">
        <f>INDEX(Refs!L:L,MATCH($C367,Refs!$I:$I,0))</f>
        <v>Awad, Mohamed F.; Datta, Avishek; El-KHOLY, Ahmed S. M.; El-sobky, El-Sayed E. A.; Hassan, Hend H. M.; Mansour, Elsayed; Ullah, Hayat</v>
      </c>
      <c r="E367" s="21" t="str">
        <f>INDEX(Refs!S:S,MATCH($C367,Refs!$I:$I,0))</f>
        <v>10.1016/j.jia.2022.08.088</v>
      </c>
      <c r="F367" s="23" t="s">
        <v>926</v>
      </c>
      <c r="G367" s="23" t="s">
        <v>1952</v>
      </c>
      <c r="I367" s="24" t="s">
        <v>1958</v>
      </c>
      <c r="J367" s="26" t="s">
        <v>1959</v>
      </c>
      <c r="L367" s="26" t="s">
        <v>1960</v>
      </c>
      <c r="M367" s="24">
        <v>3</v>
      </c>
      <c r="O367" s="27" t="s">
        <v>59</v>
      </c>
      <c r="AF367" s="23" t="s">
        <v>301</v>
      </c>
      <c r="AG367" s="23" t="s">
        <v>75</v>
      </c>
      <c r="AJ367" s="43" t="s">
        <v>1956</v>
      </c>
      <c r="AK367" s="30" t="str">
        <f t="shared" si="14"/>
        <v>No-till-Berseem clover-Sudan grass</v>
      </c>
      <c r="AL367" s="27">
        <v>1348</v>
      </c>
      <c r="AN367" s="30" t="str">
        <f t="shared" si="15"/>
        <v>Conv-till-Berseem clover-Sudan grass</v>
      </c>
      <c r="AO367" s="27">
        <v>1415</v>
      </c>
      <c r="AR367" s="27" t="s">
        <v>105</v>
      </c>
      <c r="AU367" s="26" t="s">
        <v>77</v>
      </c>
      <c r="AV367" s="26" t="s">
        <v>77</v>
      </c>
      <c r="AW367" s="26" t="s">
        <v>77</v>
      </c>
      <c r="AX367" s="26" t="s">
        <v>63</v>
      </c>
      <c r="AY367" s="26" t="s">
        <v>77</v>
      </c>
      <c r="AZ367" s="26" t="s">
        <v>77</v>
      </c>
      <c r="BA367" s="26" t="s">
        <v>63</v>
      </c>
      <c r="BB367" s="26" t="s">
        <v>63</v>
      </c>
      <c r="BC367" s="26" t="s">
        <v>77</v>
      </c>
      <c r="BD367" s="26" t="s">
        <v>1957</v>
      </c>
    </row>
    <row r="368" spans="1:56" ht="11.7">
      <c r="A368" s="20">
        <v>379</v>
      </c>
      <c r="B368" s="21">
        <f>INDEX(Refs!A:A,MATCH($C368,Refs!$I:$I,0))</f>
        <v>6135783</v>
      </c>
      <c r="C368" s="22" t="s">
        <v>1951</v>
      </c>
      <c r="D368" s="21" t="str">
        <f>INDEX(Refs!L:L,MATCH($C368,Refs!$I:$I,0))</f>
        <v>Awad, Mohamed F.; Datta, Avishek; El-KHOLY, Ahmed S. M.; El-sobky, El-Sayed E. A.; Hassan, Hend H. M.; Mansour, Elsayed; Ullah, Hayat</v>
      </c>
      <c r="E368" s="21" t="str">
        <f>INDEX(Refs!S:S,MATCH($C368,Refs!$I:$I,0))</f>
        <v>10.1016/j.jia.2022.08.088</v>
      </c>
      <c r="F368" s="23" t="s">
        <v>926</v>
      </c>
      <c r="G368" s="23" t="s">
        <v>1952</v>
      </c>
      <c r="I368" s="24" t="s">
        <v>1953</v>
      </c>
      <c r="J368" s="26" t="s">
        <v>1961</v>
      </c>
      <c r="L368" s="26" t="s">
        <v>1955</v>
      </c>
      <c r="M368" s="24">
        <v>3</v>
      </c>
      <c r="O368" s="27" t="s">
        <v>59</v>
      </c>
      <c r="AF368" s="23" t="s">
        <v>301</v>
      </c>
      <c r="AG368" s="23" t="s">
        <v>75</v>
      </c>
      <c r="AJ368" s="43" t="s">
        <v>1956</v>
      </c>
      <c r="AK368" s="30" t="str">
        <f t="shared" si="14"/>
        <v>Reduced-till-Wheat-Sudan grass</v>
      </c>
      <c r="AL368" s="27">
        <v>1417</v>
      </c>
      <c r="AN368" s="30" t="str">
        <f t="shared" si="15"/>
        <v>Conv-till-Wheat-Sudan grass</v>
      </c>
      <c r="AO368" s="27">
        <v>1440</v>
      </c>
      <c r="AR368" s="27" t="s">
        <v>105</v>
      </c>
      <c r="AU368" s="26" t="s">
        <v>77</v>
      </c>
      <c r="AV368" s="26" t="s">
        <v>77</v>
      </c>
      <c r="AW368" s="26" t="s">
        <v>77</v>
      </c>
      <c r="AX368" s="26" t="s">
        <v>63</v>
      </c>
      <c r="AY368" s="26" t="s">
        <v>77</v>
      </c>
      <c r="AZ368" s="26" t="s">
        <v>77</v>
      </c>
      <c r="BA368" s="26" t="s">
        <v>63</v>
      </c>
      <c r="BB368" s="26" t="s">
        <v>63</v>
      </c>
      <c r="BC368" s="26" t="s">
        <v>77</v>
      </c>
      <c r="BD368" s="26" t="s">
        <v>1957</v>
      </c>
    </row>
    <row r="369" spans="1:56" ht="11.7">
      <c r="A369" s="20">
        <v>380</v>
      </c>
      <c r="B369" s="21">
        <f>INDEX(Refs!A:A,MATCH($C369,Refs!$I:$I,0))</f>
        <v>6135783</v>
      </c>
      <c r="C369" s="22" t="s">
        <v>1951</v>
      </c>
      <c r="D369" s="21" t="str">
        <f>INDEX(Refs!L:L,MATCH($C369,Refs!$I:$I,0))</f>
        <v>Awad, Mohamed F.; Datta, Avishek; El-KHOLY, Ahmed S. M.; El-sobky, El-Sayed E. A.; Hassan, Hend H. M.; Mansour, Elsayed; Ullah, Hayat</v>
      </c>
      <c r="E369" s="21" t="str">
        <f>INDEX(Refs!S:S,MATCH($C369,Refs!$I:$I,0))</f>
        <v>10.1016/j.jia.2022.08.088</v>
      </c>
      <c r="F369" s="23" t="s">
        <v>926</v>
      </c>
      <c r="G369" s="23" t="s">
        <v>1952</v>
      </c>
      <c r="I369" s="24" t="s">
        <v>1958</v>
      </c>
      <c r="J369" s="26" t="s">
        <v>1962</v>
      </c>
      <c r="L369" s="26" t="s">
        <v>1960</v>
      </c>
      <c r="M369" s="24">
        <v>3</v>
      </c>
      <c r="O369" s="27" t="s">
        <v>59</v>
      </c>
      <c r="AF369" s="23" t="s">
        <v>301</v>
      </c>
      <c r="AG369" s="23" t="s">
        <v>75</v>
      </c>
      <c r="AJ369" s="43" t="s">
        <v>1956</v>
      </c>
      <c r="AK369" s="30" t="str">
        <f t="shared" si="14"/>
        <v>Reduced-till-Berseem clover-Sudan grass</v>
      </c>
      <c r="AL369" s="27">
        <v>1387</v>
      </c>
      <c r="AN369" s="30" t="str">
        <f t="shared" si="15"/>
        <v>Conv-till-Berseem clover-Sudan grass</v>
      </c>
      <c r="AO369" s="27">
        <v>1415</v>
      </c>
      <c r="AR369" s="27" t="s">
        <v>105</v>
      </c>
      <c r="AU369" s="26" t="s">
        <v>77</v>
      </c>
      <c r="AV369" s="26" t="s">
        <v>77</v>
      </c>
      <c r="AW369" s="26" t="s">
        <v>77</v>
      </c>
      <c r="AX369" s="26" t="s">
        <v>63</v>
      </c>
      <c r="AY369" s="26" t="s">
        <v>77</v>
      </c>
      <c r="AZ369" s="26" t="s">
        <v>77</v>
      </c>
      <c r="BA369" s="26" t="s">
        <v>63</v>
      </c>
      <c r="BB369" s="26" t="s">
        <v>63</v>
      </c>
      <c r="BC369" s="26" t="s">
        <v>77</v>
      </c>
      <c r="BD369" s="26" t="s">
        <v>1957</v>
      </c>
    </row>
    <row r="370" spans="1:56" ht="11.7">
      <c r="A370" s="20">
        <v>381</v>
      </c>
      <c r="B370" s="21">
        <f>INDEX(Refs!A:A,MATCH($C370,Refs!$I:$I,0))</f>
        <v>6135783</v>
      </c>
      <c r="C370" s="22" t="s">
        <v>1951</v>
      </c>
      <c r="D370" s="21" t="str">
        <f>INDEX(Refs!L:L,MATCH($C370,Refs!$I:$I,0))</f>
        <v>Awad, Mohamed F.; Datta, Avishek; El-KHOLY, Ahmed S. M.; El-sobky, El-Sayed E. A.; Hassan, Hend H. M.; Mansour, Elsayed; Ullah, Hayat</v>
      </c>
      <c r="E370" s="21" t="str">
        <f>INDEX(Refs!S:S,MATCH($C370,Refs!$I:$I,0))</f>
        <v>10.1016/j.jia.2022.08.088</v>
      </c>
      <c r="F370" s="23" t="s">
        <v>926</v>
      </c>
      <c r="G370" s="23" t="s">
        <v>1952</v>
      </c>
      <c r="I370" s="24" t="s">
        <v>1963</v>
      </c>
      <c r="J370" s="26" t="s">
        <v>1964</v>
      </c>
      <c r="L370" s="26" t="s">
        <v>1965</v>
      </c>
      <c r="M370" s="24">
        <v>3</v>
      </c>
      <c r="O370" s="27" t="s">
        <v>59</v>
      </c>
      <c r="AF370" s="23" t="s">
        <v>301</v>
      </c>
      <c r="AG370" s="23" t="s">
        <v>75</v>
      </c>
      <c r="AJ370" s="43" t="s">
        <v>1956</v>
      </c>
      <c r="AK370" s="30" t="str">
        <f t="shared" si="14"/>
        <v>No-till-Wheat-Pearl millet</v>
      </c>
      <c r="AL370" s="27">
        <v>1387</v>
      </c>
      <c r="AN370" s="30" t="str">
        <f t="shared" si="15"/>
        <v>Conv-till-Wheat-Pearl millet</v>
      </c>
      <c r="AO370" s="27">
        <v>1440</v>
      </c>
      <c r="AR370" s="27" t="s">
        <v>105</v>
      </c>
      <c r="AU370" s="26" t="s">
        <v>77</v>
      </c>
      <c r="AV370" s="26" t="s">
        <v>77</v>
      </c>
      <c r="AW370" s="26" t="s">
        <v>77</v>
      </c>
      <c r="AX370" s="26" t="s">
        <v>63</v>
      </c>
      <c r="AY370" s="26" t="s">
        <v>77</v>
      </c>
      <c r="AZ370" s="26" t="s">
        <v>77</v>
      </c>
      <c r="BA370" s="26" t="s">
        <v>63</v>
      </c>
      <c r="BB370" s="26" t="s">
        <v>63</v>
      </c>
      <c r="BC370" s="26" t="s">
        <v>77</v>
      </c>
      <c r="BD370" s="26" t="s">
        <v>1957</v>
      </c>
    </row>
    <row r="371" spans="1:56" ht="11.7">
      <c r="A371" s="20">
        <v>382</v>
      </c>
      <c r="B371" s="21">
        <f>INDEX(Refs!A:A,MATCH($C371,Refs!$I:$I,0))</f>
        <v>6135783</v>
      </c>
      <c r="C371" s="22" t="s">
        <v>1951</v>
      </c>
      <c r="D371" s="21" t="str">
        <f>INDEX(Refs!L:L,MATCH($C371,Refs!$I:$I,0))</f>
        <v>Awad, Mohamed F.; Datta, Avishek; El-KHOLY, Ahmed S. M.; El-sobky, El-Sayed E. A.; Hassan, Hend H. M.; Mansour, Elsayed; Ullah, Hayat</v>
      </c>
      <c r="E371" s="21" t="str">
        <f>INDEX(Refs!S:S,MATCH($C371,Refs!$I:$I,0))</f>
        <v>10.1016/j.jia.2022.08.088</v>
      </c>
      <c r="F371" s="23" t="s">
        <v>926</v>
      </c>
      <c r="G371" s="23" t="s">
        <v>1952</v>
      </c>
      <c r="I371" s="24" t="s">
        <v>1966</v>
      </c>
      <c r="J371" s="26" t="s">
        <v>1967</v>
      </c>
      <c r="L371" s="26" t="s">
        <v>1968</v>
      </c>
      <c r="M371" s="24">
        <v>3</v>
      </c>
      <c r="O371" s="27" t="s">
        <v>59</v>
      </c>
      <c r="AF371" s="23" t="s">
        <v>301</v>
      </c>
      <c r="AG371" s="23" t="s">
        <v>75</v>
      </c>
      <c r="AJ371" s="43" t="s">
        <v>1956</v>
      </c>
      <c r="AK371" s="30" t="str">
        <f t="shared" si="14"/>
        <v>No-till-Berseem clover-Pearl millet</v>
      </c>
      <c r="AL371" s="27">
        <v>1348</v>
      </c>
      <c r="AN371" s="30" t="str">
        <f t="shared" si="15"/>
        <v>Conv-till-Berseem clover-Pearl millet</v>
      </c>
      <c r="AO371" s="27">
        <v>1415</v>
      </c>
      <c r="AR371" s="27" t="s">
        <v>105</v>
      </c>
      <c r="AU371" s="26" t="s">
        <v>77</v>
      </c>
      <c r="AV371" s="26" t="s">
        <v>77</v>
      </c>
      <c r="AW371" s="26" t="s">
        <v>77</v>
      </c>
      <c r="AX371" s="26" t="s">
        <v>63</v>
      </c>
      <c r="AY371" s="26" t="s">
        <v>77</v>
      </c>
      <c r="AZ371" s="26" t="s">
        <v>77</v>
      </c>
      <c r="BA371" s="26" t="s">
        <v>63</v>
      </c>
      <c r="BB371" s="26" t="s">
        <v>63</v>
      </c>
      <c r="BC371" s="26" t="s">
        <v>77</v>
      </c>
      <c r="BD371" s="26" t="s">
        <v>1957</v>
      </c>
    </row>
    <row r="372" spans="1:56" ht="11.7">
      <c r="A372" s="20">
        <v>383</v>
      </c>
      <c r="B372" s="21">
        <f>INDEX(Refs!A:A,MATCH($C372,Refs!$I:$I,0))</f>
        <v>6135783</v>
      </c>
      <c r="C372" s="22" t="s">
        <v>1951</v>
      </c>
      <c r="D372" s="21" t="str">
        <f>INDEX(Refs!L:L,MATCH($C372,Refs!$I:$I,0))</f>
        <v>Awad, Mohamed F.; Datta, Avishek; El-KHOLY, Ahmed S. M.; El-sobky, El-Sayed E. A.; Hassan, Hend H. M.; Mansour, Elsayed; Ullah, Hayat</v>
      </c>
      <c r="E372" s="21" t="str">
        <f>INDEX(Refs!S:S,MATCH($C372,Refs!$I:$I,0))</f>
        <v>10.1016/j.jia.2022.08.088</v>
      </c>
      <c r="F372" s="23" t="s">
        <v>926</v>
      </c>
      <c r="G372" s="23" t="s">
        <v>1952</v>
      </c>
      <c r="I372" s="24" t="s">
        <v>1963</v>
      </c>
      <c r="J372" s="26" t="s">
        <v>1969</v>
      </c>
      <c r="L372" s="26" t="s">
        <v>1965</v>
      </c>
      <c r="M372" s="24">
        <v>3</v>
      </c>
      <c r="O372" s="27" t="s">
        <v>59</v>
      </c>
      <c r="AF372" s="23" t="s">
        <v>301</v>
      </c>
      <c r="AG372" s="23" t="s">
        <v>75</v>
      </c>
      <c r="AJ372" s="43" t="s">
        <v>1956</v>
      </c>
      <c r="AK372" s="30" t="str">
        <f t="shared" si="14"/>
        <v>Reduced-till-Wheat-Pearl millet</v>
      </c>
      <c r="AL372" s="27">
        <v>1417</v>
      </c>
      <c r="AN372" s="30" t="str">
        <f t="shared" si="15"/>
        <v>Conv-till-Wheat-Pearl millet</v>
      </c>
      <c r="AO372" s="27">
        <v>1440</v>
      </c>
      <c r="AR372" s="27" t="s">
        <v>105</v>
      </c>
      <c r="AU372" s="26" t="s">
        <v>77</v>
      </c>
      <c r="AV372" s="26" t="s">
        <v>77</v>
      </c>
      <c r="AW372" s="26" t="s">
        <v>77</v>
      </c>
      <c r="AX372" s="26" t="s">
        <v>63</v>
      </c>
      <c r="AY372" s="26" t="s">
        <v>77</v>
      </c>
      <c r="AZ372" s="26" t="s">
        <v>77</v>
      </c>
      <c r="BA372" s="26" t="s">
        <v>63</v>
      </c>
      <c r="BB372" s="26" t="s">
        <v>63</v>
      </c>
      <c r="BC372" s="26" t="s">
        <v>77</v>
      </c>
      <c r="BD372" s="26" t="s">
        <v>1957</v>
      </c>
    </row>
    <row r="373" spans="1:56" ht="11.7">
      <c r="A373" s="20">
        <v>384</v>
      </c>
      <c r="B373" s="21">
        <f>INDEX(Refs!A:A,MATCH($C373,Refs!$I:$I,0))</f>
        <v>6135783</v>
      </c>
      <c r="C373" s="22" t="s">
        <v>1951</v>
      </c>
      <c r="D373" s="21" t="str">
        <f>INDEX(Refs!L:L,MATCH($C373,Refs!$I:$I,0))</f>
        <v>Awad, Mohamed F.; Datta, Avishek; El-KHOLY, Ahmed S. M.; El-sobky, El-Sayed E. A.; Hassan, Hend H. M.; Mansour, Elsayed; Ullah, Hayat</v>
      </c>
      <c r="E373" s="21" t="str">
        <f>INDEX(Refs!S:S,MATCH($C373,Refs!$I:$I,0))</f>
        <v>10.1016/j.jia.2022.08.088</v>
      </c>
      <c r="F373" s="23" t="s">
        <v>926</v>
      </c>
      <c r="G373" s="23" t="s">
        <v>1952</v>
      </c>
      <c r="I373" s="24" t="s">
        <v>1966</v>
      </c>
      <c r="J373" s="26" t="s">
        <v>1970</v>
      </c>
      <c r="L373" s="26" t="s">
        <v>1968</v>
      </c>
      <c r="M373" s="24">
        <v>3</v>
      </c>
      <c r="O373" s="27" t="s">
        <v>59</v>
      </c>
      <c r="AF373" s="23" t="s">
        <v>301</v>
      </c>
      <c r="AG373" s="23" t="s">
        <v>75</v>
      </c>
      <c r="AJ373" s="43" t="s">
        <v>1956</v>
      </c>
      <c r="AK373" s="30" t="str">
        <f t="shared" si="14"/>
        <v>Reduced-till-Berseem clover-Pearl millet</v>
      </c>
      <c r="AL373" s="27">
        <v>1387</v>
      </c>
      <c r="AN373" s="30" t="str">
        <f t="shared" si="15"/>
        <v>Conv-till-Berseem clover-Pearl millet</v>
      </c>
      <c r="AO373" s="27">
        <v>1415</v>
      </c>
      <c r="AR373" s="27" t="s">
        <v>105</v>
      </c>
      <c r="AU373" s="26" t="s">
        <v>77</v>
      </c>
      <c r="AV373" s="26" t="s">
        <v>77</v>
      </c>
      <c r="AW373" s="26" t="s">
        <v>77</v>
      </c>
      <c r="AX373" s="26" t="s">
        <v>63</v>
      </c>
      <c r="AY373" s="26" t="s">
        <v>77</v>
      </c>
      <c r="AZ373" s="26" t="s">
        <v>77</v>
      </c>
      <c r="BA373" s="26" t="s">
        <v>63</v>
      </c>
      <c r="BB373" s="26" t="s">
        <v>63</v>
      </c>
      <c r="BC373" s="26" t="s">
        <v>77</v>
      </c>
      <c r="BD373" s="26" t="s">
        <v>1957</v>
      </c>
    </row>
    <row r="374" spans="1:56" ht="11.7">
      <c r="A374" s="20">
        <v>385</v>
      </c>
      <c r="B374" s="21">
        <f>INDEX(Refs!A:A,MATCH($C374,Refs!$I:$I,0))</f>
        <v>6135783</v>
      </c>
      <c r="C374" s="22" t="s">
        <v>1951</v>
      </c>
      <c r="D374" s="21" t="str">
        <f>INDEX(Refs!L:L,MATCH($C374,Refs!$I:$I,0))</f>
        <v>Awad, Mohamed F.; Datta, Avishek; El-KHOLY, Ahmed S. M.; El-sobky, El-Sayed E. A.; Hassan, Hend H. M.; Mansour, Elsayed; Ullah, Hayat</v>
      </c>
      <c r="E374" s="21" t="str">
        <f>INDEX(Refs!S:S,MATCH($C374,Refs!$I:$I,0))</f>
        <v>10.1016/j.jia.2022.08.088</v>
      </c>
      <c r="F374" s="23" t="s">
        <v>926</v>
      </c>
      <c r="G374" s="23" t="s">
        <v>1952</v>
      </c>
      <c r="I374" s="24" t="s">
        <v>1971</v>
      </c>
      <c r="J374" s="26" t="s">
        <v>1972</v>
      </c>
      <c r="L374" s="26" t="s">
        <v>1973</v>
      </c>
      <c r="M374" s="24">
        <v>3</v>
      </c>
      <c r="O374" s="27" t="s">
        <v>59</v>
      </c>
      <c r="AF374" s="23" t="s">
        <v>301</v>
      </c>
      <c r="AG374" s="23" t="s">
        <v>75</v>
      </c>
      <c r="AJ374" s="43" t="s">
        <v>1956</v>
      </c>
      <c r="AK374" s="30" t="str">
        <f t="shared" si="14"/>
        <v>No-till-Wheat-Teosinte</v>
      </c>
      <c r="AL374" s="27">
        <v>1387</v>
      </c>
      <c r="AN374" s="30" t="str">
        <f t="shared" si="15"/>
        <v>Conv-till-Wheat-Teosinte</v>
      </c>
      <c r="AO374" s="27">
        <v>1440</v>
      </c>
      <c r="AR374" s="27" t="s">
        <v>105</v>
      </c>
      <c r="AU374" s="26" t="s">
        <v>77</v>
      </c>
      <c r="AV374" s="26" t="s">
        <v>77</v>
      </c>
      <c r="AW374" s="26" t="s">
        <v>77</v>
      </c>
      <c r="AX374" s="26" t="s">
        <v>63</v>
      </c>
      <c r="AY374" s="26" t="s">
        <v>77</v>
      </c>
      <c r="AZ374" s="26" t="s">
        <v>77</v>
      </c>
      <c r="BA374" s="26" t="s">
        <v>63</v>
      </c>
      <c r="BB374" s="26" t="s">
        <v>63</v>
      </c>
      <c r="BC374" s="26" t="s">
        <v>77</v>
      </c>
      <c r="BD374" s="26" t="s">
        <v>1957</v>
      </c>
    </row>
    <row r="375" spans="1:56" ht="11.7">
      <c r="A375" s="20">
        <v>386</v>
      </c>
      <c r="B375" s="21">
        <f>INDEX(Refs!A:A,MATCH($C375,Refs!$I:$I,0))</f>
        <v>6135783</v>
      </c>
      <c r="C375" s="22" t="s">
        <v>1951</v>
      </c>
      <c r="D375" s="21" t="str">
        <f>INDEX(Refs!L:L,MATCH($C375,Refs!$I:$I,0))</f>
        <v>Awad, Mohamed F.; Datta, Avishek; El-KHOLY, Ahmed S. M.; El-sobky, El-Sayed E. A.; Hassan, Hend H. M.; Mansour, Elsayed; Ullah, Hayat</v>
      </c>
      <c r="E375" s="21" t="str">
        <f>INDEX(Refs!S:S,MATCH($C375,Refs!$I:$I,0))</f>
        <v>10.1016/j.jia.2022.08.088</v>
      </c>
      <c r="F375" s="23" t="s">
        <v>926</v>
      </c>
      <c r="G375" s="23" t="s">
        <v>1952</v>
      </c>
      <c r="I375" s="24" t="s">
        <v>1974</v>
      </c>
      <c r="J375" s="26" t="s">
        <v>1975</v>
      </c>
      <c r="L375" s="26" t="s">
        <v>1976</v>
      </c>
      <c r="M375" s="24">
        <v>3</v>
      </c>
      <c r="O375" s="27" t="s">
        <v>59</v>
      </c>
      <c r="AF375" s="23" t="s">
        <v>301</v>
      </c>
      <c r="AG375" s="23" t="s">
        <v>75</v>
      </c>
      <c r="AJ375" s="43" t="s">
        <v>1956</v>
      </c>
      <c r="AK375" s="30" t="str">
        <f t="shared" si="14"/>
        <v>No-till-Berseem clover-Teosinte</v>
      </c>
      <c r="AL375" s="27">
        <v>1348</v>
      </c>
      <c r="AN375" s="30" t="str">
        <f t="shared" si="15"/>
        <v>Conv-till-Berseem clover-Teosinte</v>
      </c>
      <c r="AO375" s="27">
        <v>1415</v>
      </c>
      <c r="AR375" s="27" t="s">
        <v>105</v>
      </c>
      <c r="AU375" s="26" t="s">
        <v>77</v>
      </c>
      <c r="AV375" s="26" t="s">
        <v>77</v>
      </c>
      <c r="AW375" s="26" t="s">
        <v>77</v>
      </c>
      <c r="AX375" s="26" t="s">
        <v>63</v>
      </c>
      <c r="AY375" s="26" t="s">
        <v>77</v>
      </c>
      <c r="AZ375" s="26" t="s">
        <v>77</v>
      </c>
      <c r="BA375" s="26" t="s">
        <v>63</v>
      </c>
      <c r="BB375" s="26" t="s">
        <v>63</v>
      </c>
      <c r="BC375" s="26" t="s">
        <v>77</v>
      </c>
      <c r="BD375" s="26" t="s">
        <v>1957</v>
      </c>
    </row>
    <row r="376" spans="1:56" ht="11.7">
      <c r="A376" s="20">
        <v>387</v>
      </c>
      <c r="B376" s="21">
        <f>INDEX(Refs!A:A,MATCH($C376,Refs!$I:$I,0))</f>
        <v>6135783</v>
      </c>
      <c r="C376" s="22" t="s">
        <v>1951</v>
      </c>
      <c r="D376" s="21" t="str">
        <f>INDEX(Refs!L:L,MATCH($C376,Refs!$I:$I,0))</f>
        <v>Awad, Mohamed F.; Datta, Avishek; El-KHOLY, Ahmed S. M.; El-sobky, El-Sayed E. A.; Hassan, Hend H. M.; Mansour, Elsayed; Ullah, Hayat</v>
      </c>
      <c r="E376" s="21" t="str">
        <f>INDEX(Refs!S:S,MATCH($C376,Refs!$I:$I,0))</f>
        <v>10.1016/j.jia.2022.08.088</v>
      </c>
      <c r="F376" s="23" t="s">
        <v>926</v>
      </c>
      <c r="G376" s="23" t="s">
        <v>1952</v>
      </c>
      <c r="I376" s="24" t="s">
        <v>1971</v>
      </c>
      <c r="J376" s="26" t="s">
        <v>1977</v>
      </c>
      <c r="L376" s="26" t="s">
        <v>1973</v>
      </c>
      <c r="M376" s="24">
        <v>3</v>
      </c>
      <c r="O376" s="27" t="s">
        <v>59</v>
      </c>
      <c r="AF376" s="23" t="s">
        <v>301</v>
      </c>
      <c r="AG376" s="23" t="s">
        <v>75</v>
      </c>
      <c r="AJ376" s="43" t="s">
        <v>1956</v>
      </c>
      <c r="AK376" s="30" t="str">
        <f t="shared" si="14"/>
        <v>Reduced-till-Wheat-Teosinte</v>
      </c>
      <c r="AL376" s="27">
        <v>1417</v>
      </c>
      <c r="AN376" s="30" t="str">
        <f t="shared" si="15"/>
        <v>Conv-till-Wheat-Teosinte</v>
      </c>
      <c r="AO376" s="27">
        <v>1440</v>
      </c>
      <c r="AR376" s="27" t="s">
        <v>105</v>
      </c>
      <c r="AU376" s="26" t="s">
        <v>77</v>
      </c>
      <c r="AV376" s="26" t="s">
        <v>77</v>
      </c>
      <c r="AW376" s="26" t="s">
        <v>77</v>
      </c>
      <c r="AX376" s="26" t="s">
        <v>63</v>
      </c>
      <c r="AY376" s="26" t="s">
        <v>77</v>
      </c>
      <c r="AZ376" s="26" t="s">
        <v>77</v>
      </c>
      <c r="BA376" s="26" t="s">
        <v>63</v>
      </c>
      <c r="BB376" s="26" t="s">
        <v>63</v>
      </c>
      <c r="BC376" s="26" t="s">
        <v>77</v>
      </c>
      <c r="BD376" s="26" t="s">
        <v>1957</v>
      </c>
    </row>
    <row r="377" spans="1:56" ht="11.7">
      <c r="A377" s="20">
        <v>388</v>
      </c>
      <c r="B377" s="21">
        <f>INDEX(Refs!A:A,MATCH($C377,Refs!$I:$I,0))</f>
        <v>6135783</v>
      </c>
      <c r="C377" s="22" t="s">
        <v>1951</v>
      </c>
      <c r="D377" s="21" t="str">
        <f>INDEX(Refs!L:L,MATCH($C377,Refs!$I:$I,0))</f>
        <v>Awad, Mohamed F.; Datta, Avishek; El-KHOLY, Ahmed S. M.; El-sobky, El-Sayed E. A.; Hassan, Hend H. M.; Mansour, Elsayed; Ullah, Hayat</v>
      </c>
      <c r="E377" s="21" t="str">
        <f>INDEX(Refs!S:S,MATCH($C377,Refs!$I:$I,0))</f>
        <v>10.1016/j.jia.2022.08.088</v>
      </c>
      <c r="F377" s="23" t="s">
        <v>926</v>
      </c>
      <c r="G377" s="23" t="s">
        <v>1952</v>
      </c>
      <c r="I377" s="24" t="s">
        <v>1974</v>
      </c>
      <c r="J377" s="26" t="s">
        <v>1978</v>
      </c>
      <c r="L377" s="26" t="s">
        <v>1976</v>
      </c>
      <c r="M377" s="24">
        <v>3</v>
      </c>
      <c r="O377" s="27" t="s">
        <v>59</v>
      </c>
      <c r="AF377" s="23" t="s">
        <v>301</v>
      </c>
      <c r="AG377" s="23" t="s">
        <v>75</v>
      </c>
      <c r="AJ377" s="43" t="s">
        <v>1956</v>
      </c>
      <c r="AK377" s="30" t="str">
        <f t="shared" si="14"/>
        <v>Reduced-till-Berseem clover-Teosinte</v>
      </c>
      <c r="AL377" s="27">
        <v>1387</v>
      </c>
      <c r="AN377" s="30" t="str">
        <f t="shared" si="15"/>
        <v>Conv-till-Berseem clover-Teosinte</v>
      </c>
      <c r="AO377" s="27">
        <v>1415</v>
      </c>
      <c r="AR377" s="27" t="s">
        <v>105</v>
      </c>
      <c r="AU377" s="26" t="s">
        <v>77</v>
      </c>
      <c r="AV377" s="26" t="s">
        <v>77</v>
      </c>
      <c r="AW377" s="26" t="s">
        <v>77</v>
      </c>
      <c r="AX377" s="26" t="s">
        <v>63</v>
      </c>
      <c r="AY377" s="26" t="s">
        <v>77</v>
      </c>
      <c r="AZ377" s="26" t="s">
        <v>77</v>
      </c>
      <c r="BA377" s="26" t="s">
        <v>63</v>
      </c>
      <c r="BB377" s="26" t="s">
        <v>63</v>
      </c>
      <c r="BC377" s="26" t="s">
        <v>77</v>
      </c>
      <c r="BD377" s="26" t="s">
        <v>1957</v>
      </c>
    </row>
    <row r="378" spans="1:56" ht="11.7">
      <c r="A378" s="20">
        <v>389</v>
      </c>
      <c r="B378" s="21">
        <f>INDEX(Refs!A:A,MATCH($C378,Refs!$I:$I,0))</f>
        <v>6135783</v>
      </c>
      <c r="C378" s="22" t="s">
        <v>1951</v>
      </c>
      <c r="D378" s="21" t="str">
        <f>INDEX(Refs!L:L,MATCH($C378,Refs!$I:$I,0))</f>
        <v>Awad, Mohamed F.; Datta, Avishek; El-KHOLY, Ahmed S. M.; El-sobky, El-Sayed E. A.; Hassan, Hend H. M.; Mansour, Elsayed; Ullah, Hayat</v>
      </c>
      <c r="E378" s="21" t="str">
        <f>INDEX(Refs!S:S,MATCH($C378,Refs!$I:$I,0))</f>
        <v>10.1016/j.jia.2022.08.088</v>
      </c>
      <c r="F378" s="23" t="s">
        <v>926</v>
      </c>
      <c r="G378" s="23" t="s">
        <v>1952</v>
      </c>
      <c r="I378" s="24" t="s">
        <v>1979</v>
      </c>
      <c r="J378" s="26" t="s">
        <v>1980</v>
      </c>
      <c r="L378" s="26" t="s">
        <v>1981</v>
      </c>
      <c r="M378" s="24">
        <v>3</v>
      </c>
      <c r="O378" s="27" t="s">
        <v>59</v>
      </c>
      <c r="AF378" s="23" t="s">
        <v>301</v>
      </c>
      <c r="AG378" s="23" t="s">
        <v>75</v>
      </c>
      <c r="AJ378" s="43" t="s">
        <v>1956</v>
      </c>
      <c r="AK378" s="30" t="str">
        <f t="shared" si="14"/>
        <v>No-till-Wheat-Cowpea</v>
      </c>
      <c r="AL378" s="27">
        <v>1321</v>
      </c>
      <c r="AN378" s="30" t="str">
        <f t="shared" si="15"/>
        <v>Conv-till-Wheat-Cowpea</v>
      </c>
      <c r="AO378" s="27">
        <v>1375</v>
      </c>
      <c r="AR378" s="27" t="s">
        <v>105</v>
      </c>
      <c r="AU378" s="26" t="s">
        <v>77</v>
      </c>
      <c r="AV378" s="26" t="s">
        <v>77</v>
      </c>
      <c r="AW378" s="26" t="s">
        <v>77</v>
      </c>
      <c r="AX378" s="26" t="s">
        <v>63</v>
      </c>
      <c r="AY378" s="26" t="s">
        <v>77</v>
      </c>
      <c r="AZ378" s="26" t="s">
        <v>77</v>
      </c>
      <c r="BA378" s="26" t="s">
        <v>63</v>
      </c>
      <c r="BB378" s="26" t="s">
        <v>63</v>
      </c>
      <c r="BC378" s="26" t="s">
        <v>77</v>
      </c>
      <c r="BD378" s="26" t="s">
        <v>1957</v>
      </c>
    </row>
    <row r="379" spans="1:56" ht="11.7">
      <c r="A379" s="20">
        <v>390</v>
      </c>
      <c r="B379" s="21">
        <f>INDEX(Refs!A:A,MATCH($C379,Refs!$I:$I,0))</f>
        <v>6135783</v>
      </c>
      <c r="C379" s="22" t="s">
        <v>1951</v>
      </c>
      <c r="D379" s="21" t="str">
        <f>INDEX(Refs!L:L,MATCH($C379,Refs!$I:$I,0))</f>
        <v>Awad, Mohamed F.; Datta, Avishek; El-KHOLY, Ahmed S. M.; El-sobky, El-Sayed E. A.; Hassan, Hend H. M.; Mansour, Elsayed; Ullah, Hayat</v>
      </c>
      <c r="E379" s="21" t="str">
        <f>INDEX(Refs!S:S,MATCH($C379,Refs!$I:$I,0))</f>
        <v>10.1016/j.jia.2022.08.088</v>
      </c>
      <c r="F379" s="23" t="s">
        <v>926</v>
      </c>
      <c r="G379" s="23" t="s">
        <v>1952</v>
      </c>
      <c r="I379" s="24" t="s">
        <v>1982</v>
      </c>
      <c r="J379" s="26" t="s">
        <v>1983</v>
      </c>
      <c r="L379" s="26" t="s">
        <v>1984</v>
      </c>
      <c r="M379" s="24">
        <v>3</v>
      </c>
      <c r="O379" s="27" t="s">
        <v>59</v>
      </c>
      <c r="AF379" s="23" t="s">
        <v>301</v>
      </c>
      <c r="AG379" s="23" t="s">
        <v>75</v>
      </c>
      <c r="AJ379" s="43" t="s">
        <v>1956</v>
      </c>
      <c r="AK379" s="30" t="str">
        <f t="shared" si="14"/>
        <v>No-till-Berseem clover-Cowpea</v>
      </c>
      <c r="AL379" s="27">
        <v>1283</v>
      </c>
      <c r="AN379" s="30" t="str">
        <f t="shared" si="15"/>
        <v>Conv-till-Berseem clover-Cowpea</v>
      </c>
      <c r="AO379" s="27">
        <v>1347</v>
      </c>
      <c r="AR379" s="27" t="s">
        <v>105</v>
      </c>
      <c r="AU379" s="26" t="s">
        <v>77</v>
      </c>
      <c r="AV379" s="26" t="s">
        <v>77</v>
      </c>
      <c r="AW379" s="26" t="s">
        <v>77</v>
      </c>
      <c r="AX379" s="26" t="s">
        <v>63</v>
      </c>
      <c r="AY379" s="26" t="s">
        <v>77</v>
      </c>
      <c r="AZ379" s="26" t="s">
        <v>77</v>
      </c>
      <c r="BA379" s="26" t="s">
        <v>63</v>
      </c>
      <c r="BB379" s="26" t="s">
        <v>63</v>
      </c>
      <c r="BC379" s="26" t="s">
        <v>77</v>
      </c>
      <c r="BD379" s="26" t="s">
        <v>1957</v>
      </c>
    </row>
    <row r="380" spans="1:56" ht="11.7">
      <c r="A380" s="20">
        <v>391</v>
      </c>
      <c r="B380" s="21">
        <f>INDEX(Refs!A:A,MATCH($C380,Refs!$I:$I,0))</f>
        <v>6135783</v>
      </c>
      <c r="C380" s="22" t="s">
        <v>1951</v>
      </c>
      <c r="D380" s="21" t="str">
        <f>INDEX(Refs!L:L,MATCH($C380,Refs!$I:$I,0))</f>
        <v>Awad, Mohamed F.; Datta, Avishek; El-KHOLY, Ahmed S. M.; El-sobky, El-Sayed E. A.; Hassan, Hend H. M.; Mansour, Elsayed; Ullah, Hayat</v>
      </c>
      <c r="E380" s="21" t="str">
        <f>INDEX(Refs!S:S,MATCH($C380,Refs!$I:$I,0))</f>
        <v>10.1016/j.jia.2022.08.088</v>
      </c>
      <c r="F380" s="23" t="s">
        <v>926</v>
      </c>
      <c r="G380" s="23" t="s">
        <v>1952</v>
      </c>
      <c r="I380" s="24" t="s">
        <v>1979</v>
      </c>
      <c r="J380" s="26" t="s">
        <v>1985</v>
      </c>
      <c r="L380" s="26" t="s">
        <v>1981</v>
      </c>
      <c r="M380" s="24">
        <v>3</v>
      </c>
      <c r="O380" s="27" t="s">
        <v>59</v>
      </c>
      <c r="AF380" s="23" t="s">
        <v>301</v>
      </c>
      <c r="AG380" s="23" t="s">
        <v>75</v>
      </c>
      <c r="AJ380" s="43" t="s">
        <v>1956</v>
      </c>
      <c r="AK380" s="30" t="str">
        <f t="shared" si="14"/>
        <v>Reduced-till-Wheat-Cowpea</v>
      </c>
      <c r="AL380" s="27">
        <v>1352</v>
      </c>
      <c r="AN380" s="30" t="str">
        <f t="shared" si="15"/>
        <v>Conv-till-Wheat-Cowpea</v>
      </c>
      <c r="AO380" s="27">
        <v>1375</v>
      </c>
      <c r="AR380" s="27" t="s">
        <v>105</v>
      </c>
      <c r="AU380" s="26" t="s">
        <v>77</v>
      </c>
      <c r="AV380" s="26" t="s">
        <v>77</v>
      </c>
      <c r="AW380" s="26" t="s">
        <v>77</v>
      </c>
      <c r="AX380" s="26" t="s">
        <v>63</v>
      </c>
      <c r="AY380" s="26" t="s">
        <v>77</v>
      </c>
      <c r="AZ380" s="26" t="s">
        <v>77</v>
      </c>
      <c r="BA380" s="26" t="s">
        <v>63</v>
      </c>
      <c r="BB380" s="26" t="s">
        <v>63</v>
      </c>
      <c r="BC380" s="26" t="s">
        <v>77</v>
      </c>
      <c r="BD380" s="26" t="s">
        <v>1957</v>
      </c>
    </row>
    <row r="381" spans="1:56" ht="11.7">
      <c r="A381" s="20">
        <v>392</v>
      </c>
      <c r="B381" s="21">
        <f>INDEX(Refs!A:A,MATCH($C381,Refs!$I:$I,0))</f>
        <v>6135783</v>
      </c>
      <c r="C381" s="22" t="s">
        <v>1951</v>
      </c>
      <c r="D381" s="21" t="str">
        <f>INDEX(Refs!L:L,MATCH($C381,Refs!$I:$I,0))</f>
        <v>Awad, Mohamed F.; Datta, Avishek; El-KHOLY, Ahmed S. M.; El-sobky, El-Sayed E. A.; Hassan, Hend H. M.; Mansour, Elsayed; Ullah, Hayat</v>
      </c>
      <c r="E381" s="21" t="str">
        <f>INDEX(Refs!S:S,MATCH($C381,Refs!$I:$I,0))</f>
        <v>10.1016/j.jia.2022.08.088</v>
      </c>
      <c r="F381" s="23" t="s">
        <v>926</v>
      </c>
      <c r="G381" s="23" t="s">
        <v>1952</v>
      </c>
      <c r="I381" s="24" t="s">
        <v>1982</v>
      </c>
      <c r="J381" s="26" t="s">
        <v>1986</v>
      </c>
      <c r="L381" s="26" t="s">
        <v>1984</v>
      </c>
      <c r="M381" s="24">
        <v>3</v>
      </c>
      <c r="O381" s="27" t="s">
        <v>59</v>
      </c>
      <c r="AF381" s="23" t="s">
        <v>301</v>
      </c>
      <c r="AG381" s="23" t="s">
        <v>75</v>
      </c>
      <c r="AJ381" s="43" t="s">
        <v>1956</v>
      </c>
      <c r="AK381" s="30" t="str">
        <f t="shared" si="14"/>
        <v>Reduced-till-Berseem clover-Cowpea</v>
      </c>
      <c r="AL381" s="27">
        <v>1321</v>
      </c>
      <c r="AN381" s="30" t="str">
        <f t="shared" si="15"/>
        <v>Conv-till-Berseem clover-Cowpea</v>
      </c>
      <c r="AO381" s="27">
        <v>1347</v>
      </c>
      <c r="AR381" s="27" t="s">
        <v>105</v>
      </c>
      <c r="AU381" s="26" t="s">
        <v>77</v>
      </c>
      <c r="AV381" s="26" t="s">
        <v>77</v>
      </c>
      <c r="AW381" s="26" t="s">
        <v>77</v>
      </c>
      <c r="AX381" s="26" t="s">
        <v>63</v>
      </c>
      <c r="AY381" s="26" t="s">
        <v>77</v>
      </c>
      <c r="AZ381" s="26" t="s">
        <v>77</v>
      </c>
      <c r="BA381" s="26" t="s">
        <v>63</v>
      </c>
      <c r="BB381" s="26" t="s">
        <v>63</v>
      </c>
      <c r="BC381" s="26" t="s">
        <v>77</v>
      </c>
      <c r="BD381" s="26" t="s">
        <v>1957</v>
      </c>
    </row>
    <row r="382" spans="1:56" ht="11.7">
      <c r="A382" s="20">
        <v>393</v>
      </c>
      <c r="B382" s="21">
        <f>INDEX(Refs!A:A,MATCH($C382,Refs!$I:$I,0))</f>
        <v>6135783</v>
      </c>
      <c r="C382" s="22" t="s">
        <v>1951</v>
      </c>
      <c r="D382" s="21" t="str">
        <f>INDEX(Refs!L:L,MATCH($C382,Refs!$I:$I,0))</f>
        <v>Awad, Mohamed F.; Datta, Avishek; El-KHOLY, Ahmed S. M.; El-sobky, El-Sayed E. A.; Hassan, Hend H. M.; Mansour, Elsayed; Ullah, Hayat</v>
      </c>
      <c r="E382" s="21" t="str">
        <f>INDEX(Refs!S:S,MATCH($C382,Refs!$I:$I,0))</f>
        <v>10.1016/j.jia.2022.08.088</v>
      </c>
      <c r="F382" s="23" t="s">
        <v>926</v>
      </c>
      <c r="G382" s="23" t="s">
        <v>1952</v>
      </c>
      <c r="I382" s="24" t="s">
        <v>1987</v>
      </c>
      <c r="J382" s="26" t="s">
        <v>1988</v>
      </c>
      <c r="L382" s="26" t="s">
        <v>1989</v>
      </c>
      <c r="M382" s="24">
        <v>3</v>
      </c>
      <c r="O382" s="27" t="s">
        <v>59</v>
      </c>
      <c r="AF382" s="23" t="s">
        <v>301</v>
      </c>
      <c r="AG382" s="23" t="s">
        <v>75</v>
      </c>
      <c r="AJ382" s="43" t="s">
        <v>1956</v>
      </c>
      <c r="AK382" s="30" t="str">
        <f t="shared" si="14"/>
        <v>No-till-Wheat-Guar</v>
      </c>
      <c r="AL382" s="27">
        <v>1275</v>
      </c>
      <c r="AN382" s="30" t="str">
        <f t="shared" si="15"/>
        <v>Conv-till-Wheat-Guar</v>
      </c>
      <c r="AO382" s="27">
        <v>1329</v>
      </c>
      <c r="AR382" s="27" t="s">
        <v>105</v>
      </c>
      <c r="AU382" s="26" t="s">
        <v>77</v>
      </c>
      <c r="AV382" s="26" t="s">
        <v>77</v>
      </c>
      <c r="AW382" s="26" t="s">
        <v>77</v>
      </c>
      <c r="AX382" s="26" t="s">
        <v>63</v>
      </c>
      <c r="AY382" s="26" t="s">
        <v>77</v>
      </c>
      <c r="AZ382" s="26" t="s">
        <v>77</v>
      </c>
      <c r="BA382" s="26" t="s">
        <v>63</v>
      </c>
      <c r="BB382" s="26" t="s">
        <v>63</v>
      </c>
      <c r="BC382" s="26" t="s">
        <v>77</v>
      </c>
      <c r="BD382" s="26" t="s">
        <v>1957</v>
      </c>
    </row>
    <row r="383" spans="1:56" ht="11.7">
      <c r="A383" s="20">
        <v>394</v>
      </c>
      <c r="B383" s="21">
        <f>INDEX(Refs!A:A,MATCH($C383,Refs!$I:$I,0))</f>
        <v>6135783</v>
      </c>
      <c r="C383" s="22" t="s">
        <v>1951</v>
      </c>
      <c r="D383" s="21" t="str">
        <f>INDEX(Refs!L:L,MATCH($C383,Refs!$I:$I,0))</f>
        <v>Awad, Mohamed F.; Datta, Avishek; El-KHOLY, Ahmed S. M.; El-sobky, El-Sayed E. A.; Hassan, Hend H. M.; Mansour, Elsayed; Ullah, Hayat</v>
      </c>
      <c r="E383" s="21" t="str">
        <f>INDEX(Refs!S:S,MATCH($C383,Refs!$I:$I,0))</f>
        <v>10.1016/j.jia.2022.08.088</v>
      </c>
      <c r="F383" s="23" t="s">
        <v>926</v>
      </c>
      <c r="G383" s="23" t="s">
        <v>1952</v>
      </c>
      <c r="I383" s="24" t="s">
        <v>1990</v>
      </c>
      <c r="J383" s="26" t="s">
        <v>1991</v>
      </c>
      <c r="L383" s="26" t="s">
        <v>1992</v>
      </c>
      <c r="M383" s="24">
        <v>3</v>
      </c>
      <c r="O383" s="27" t="s">
        <v>59</v>
      </c>
      <c r="AF383" s="23" t="s">
        <v>301</v>
      </c>
      <c r="AG383" s="23" t="s">
        <v>75</v>
      </c>
      <c r="AJ383" s="43" t="s">
        <v>1956</v>
      </c>
      <c r="AK383" s="30" t="str">
        <f t="shared" si="14"/>
        <v>No-till-Berseem clover-Guar</v>
      </c>
      <c r="AL383" s="27">
        <v>1237</v>
      </c>
      <c r="AN383" s="30" t="str">
        <f t="shared" si="15"/>
        <v>Conv-till-Berseem clover-Guar</v>
      </c>
      <c r="AO383" s="27">
        <v>1301</v>
      </c>
      <c r="AR383" s="27" t="s">
        <v>105</v>
      </c>
      <c r="AU383" s="26" t="s">
        <v>77</v>
      </c>
      <c r="AV383" s="26" t="s">
        <v>77</v>
      </c>
      <c r="AW383" s="26" t="s">
        <v>77</v>
      </c>
      <c r="AX383" s="26" t="s">
        <v>63</v>
      </c>
      <c r="AY383" s="26" t="s">
        <v>77</v>
      </c>
      <c r="AZ383" s="26" t="s">
        <v>77</v>
      </c>
      <c r="BA383" s="26" t="s">
        <v>63</v>
      </c>
      <c r="BB383" s="26" t="s">
        <v>63</v>
      </c>
      <c r="BC383" s="26" t="s">
        <v>77</v>
      </c>
      <c r="BD383" s="26" t="s">
        <v>1957</v>
      </c>
    </row>
    <row r="384" spans="1:56" ht="11.7">
      <c r="A384" s="20">
        <v>395</v>
      </c>
      <c r="B384" s="21">
        <f>INDEX(Refs!A:A,MATCH($C384,Refs!$I:$I,0))</f>
        <v>6135783</v>
      </c>
      <c r="C384" s="22" t="s">
        <v>1951</v>
      </c>
      <c r="D384" s="21" t="str">
        <f>INDEX(Refs!L:L,MATCH($C384,Refs!$I:$I,0))</f>
        <v>Awad, Mohamed F.; Datta, Avishek; El-KHOLY, Ahmed S. M.; El-sobky, El-Sayed E. A.; Hassan, Hend H. M.; Mansour, Elsayed; Ullah, Hayat</v>
      </c>
      <c r="E384" s="21" t="str">
        <f>INDEX(Refs!S:S,MATCH($C384,Refs!$I:$I,0))</f>
        <v>10.1016/j.jia.2022.08.088</v>
      </c>
      <c r="F384" s="23" t="s">
        <v>926</v>
      </c>
      <c r="G384" s="23" t="s">
        <v>1952</v>
      </c>
      <c r="I384" s="24" t="s">
        <v>1987</v>
      </c>
      <c r="J384" s="26" t="s">
        <v>1993</v>
      </c>
      <c r="L384" s="26" t="s">
        <v>1989</v>
      </c>
      <c r="M384" s="24">
        <v>3</v>
      </c>
      <c r="O384" s="27" t="s">
        <v>59</v>
      </c>
      <c r="AF384" s="23" t="s">
        <v>301</v>
      </c>
      <c r="AG384" s="23" t="s">
        <v>75</v>
      </c>
      <c r="AJ384" s="43" t="s">
        <v>1956</v>
      </c>
      <c r="AK384" s="30" t="str">
        <f t="shared" si="14"/>
        <v>Reduced-till-Wheat-Guar</v>
      </c>
      <c r="AL384" s="27">
        <v>1306</v>
      </c>
      <c r="AN384" s="30" t="str">
        <f t="shared" si="15"/>
        <v>Conv-till-Wheat-Guar</v>
      </c>
      <c r="AO384" s="27">
        <v>1329</v>
      </c>
      <c r="AR384" s="27" t="s">
        <v>105</v>
      </c>
      <c r="AU384" s="26" t="s">
        <v>77</v>
      </c>
      <c r="AV384" s="26" t="s">
        <v>77</v>
      </c>
      <c r="AW384" s="26" t="s">
        <v>77</v>
      </c>
      <c r="AX384" s="26" t="s">
        <v>63</v>
      </c>
      <c r="AY384" s="26" t="s">
        <v>77</v>
      </c>
      <c r="AZ384" s="26" t="s">
        <v>77</v>
      </c>
      <c r="BA384" s="26" t="s">
        <v>63</v>
      </c>
      <c r="BB384" s="26" t="s">
        <v>63</v>
      </c>
      <c r="BC384" s="26" t="s">
        <v>77</v>
      </c>
      <c r="BD384" s="26" t="s">
        <v>1957</v>
      </c>
    </row>
    <row r="385" spans="1:56" ht="11.7">
      <c r="A385" s="20">
        <v>396</v>
      </c>
      <c r="B385" s="21">
        <f>INDEX(Refs!A:A,MATCH($C385,Refs!$I:$I,0))</f>
        <v>6135783</v>
      </c>
      <c r="C385" s="22" t="s">
        <v>1951</v>
      </c>
      <c r="D385" s="21" t="str">
        <f>INDEX(Refs!L:L,MATCH($C385,Refs!$I:$I,0))</f>
        <v>Awad, Mohamed F.; Datta, Avishek; El-KHOLY, Ahmed S. M.; El-sobky, El-Sayed E. A.; Hassan, Hend H. M.; Mansour, Elsayed; Ullah, Hayat</v>
      </c>
      <c r="E385" s="21" t="str">
        <f>INDEX(Refs!S:S,MATCH($C385,Refs!$I:$I,0))</f>
        <v>10.1016/j.jia.2022.08.088</v>
      </c>
      <c r="F385" s="23" t="s">
        <v>926</v>
      </c>
      <c r="G385" s="23" t="s">
        <v>1952</v>
      </c>
      <c r="I385" s="24" t="s">
        <v>1990</v>
      </c>
      <c r="J385" s="26" t="s">
        <v>1994</v>
      </c>
      <c r="L385" s="26" t="s">
        <v>1992</v>
      </c>
      <c r="M385" s="24">
        <v>3</v>
      </c>
      <c r="O385" s="27" t="s">
        <v>59</v>
      </c>
      <c r="AF385" s="23" t="s">
        <v>301</v>
      </c>
      <c r="AG385" s="23" t="s">
        <v>75</v>
      </c>
      <c r="AJ385" s="43" t="s">
        <v>1956</v>
      </c>
      <c r="AK385" s="30" t="str">
        <f t="shared" si="14"/>
        <v>Reduced-till-Berseem clover-Guar</v>
      </c>
      <c r="AL385" s="27">
        <v>1275</v>
      </c>
      <c r="AN385" s="30" t="str">
        <f t="shared" si="15"/>
        <v>Conv-till-Berseem clover-Guar</v>
      </c>
      <c r="AO385" s="27">
        <v>1301</v>
      </c>
      <c r="AR385" s="27" t="s">
        <v>105</v>
      </c>
      <c r="AU385" s="26" t="s">
        <v>77</v>
      </c>
      <c r="AV385" s="26" t="s">
        <v>77</v>
      </c>
      <c r="AW385" s="26" t="s">
        <v>77</v>
      </c>
      <c r="AX385" s="26" t="s">
        <v>63</v>
      </c>
      <c r="AY385" s="26" t="s">
        <v>77</v>
      </c>
      <c r="AZ385" s="26" t="s">
        <v>77</v>
      </c>
      <c r="BA385" s="26" t="s">
        <v>63</v>
      </c>
      <c r="BB385" s="26" t="s">
        <v>63</v>
      </c>
      <c r="BC385" s="26" t="s">
        <v>77</v>
      </c>
      <c r="BD385" s="26" t="s">
        <v>1957</v>
      </c>
    </row>
    <row r="386" spans="1:56" ht="11.7">
      <c r="A386" s="20">
        <v>397</v>
      </c>
      <c r="B386" s="21">
        <f>INDEX(Refs!A:A,MATCH($C386,Refs!$I:$I,0))</f>
        <v>6135783</v>
      </c>
      <c r="C386" s="22" t="s">
        <v>1951</v>
      </c>
      <c r="D386" s="21" t="str">
        <f>INDEX(Refs!L:L,MATCH($C386,Refs!$I:$I,0))</f>
        <v>Awad, Mohamed F.; Datta, Avishek; El-KHOLY, Ahmed S. M.; El-sobky, El-Sayed E. A.; Hassan, Hend H. M.; Mansour, Elsayed; Ullah, Hayat</v>
      </c>
      <c r="E386" s="21" t="str">
        <f>INDEX(Refs!S:S,MATCH($C386,Refs!$I:$I,0))</f>
        <v>10.1016/j.jia.2022.08.088</v>
      </c>
      <c r="F386" s="23" t="s">
        <v>926</v>
      </c>
      <c r="G386" s="23" t="s">
        <v>1952</v>
      </c>
      <c r="I386" s="24" t="s">
        <v>1953</v>
      </c>
      <c r="J386" s="26" t="s">
        <v>1954</v>
      </c>
      <c r="L386" s="26" t="s">
        <v>1955</v>
      </c>
      <c r="M386" s="24">
        <v>3</v>
      </c>
      <c r="O386" s="27" t="s">
        <v>59</v>
      </c>
      <c r="AF386" s="23" t="s">
        <v>80</v>
      </c>
      <c r="AG386" s="23" t="s">
        <v>75</v>
      </c>
      <c r="AJ386" s="43" t="s">
        <v>1956</v>
      </c>
      <c r="AK386" s="30" t="str">
        <f t="shared" si="14"/>
        <v>No-till-Wheat-Sudan grass</v>
      </c>
      <c r="AL386" s="27">
        <v>5146</v>
      </c>
      <c r="AN386" s="30" t="str">
        <f t="shared" si="15"/>
        <v>Conv-till-Wheat-Sudan grass</v>
      </c>
      <c r="AO386" s="27">
        <v>8448</v>
      </c>
      <c r="AR386" s="27" t="s">
        <v>105</v>
      </c>
      <c r="AU386" s="26" t="s">
        <v>77</v>
      </c>
      <c r="AV386" s="26" t="s">
        <v>77</v>
      </c>
      <c r="AW386" s="26" t="s">
        <v>77</v>
      </c>
      <c r="AX386" s="26" t="s">
        <v>63</v>
      </c>
      <c r="AY386" s="26" t="s">
        <v>77</v>
      </c>
      <c r="AZ386" s="26" t="s">
        <v>77</v>
      </c>
      <c r="BA386" s="26" t="s">
        <v>63</v>
      </c>
      <c r="BB386" s="26" t="s">
        <v>63</v>
      </c>
      <c r="BC386" s="26" t="s">
        <v>77</v>
      </c>
      <c r="BD386" s="26" t="s">
        <v>1957</v>
      </c>
    </row>
    <row r="387" spans="1:56" ht="11.7">
      <c r="A387" s="20">
        <v>398</v>
      </c>
      <c r="B387" s="21">
        <f>INDEX(Refs!A:A,MATCH($C387,Refs!$I:$I,0))</f>
        <v>6135783</v>
      </c>
      <c r="C387" s="22" t="s">
        <v>1951</v>
      </c>
      <c r="D387" s="21" t="str">
        <f>INDEX(Refs!L:L,MATCH($C387,Refs!$I:$I,0))</f>
        <v>Awad, Mohamed F.; Datta, Avishek; El-KHOLY, Ahmed S. M.; El-sobky, El-Sayed E. A.; Hassan, Hend H. M.; Mansour, Elsayed; Ullah, Hayat</v>
      </c>
      <c r="E387" s="21" t="str">
        <f>INDEX(Refs!S:S,MATCH($C387,Refs!$I:$I,0))</f>
        <v>10.1016/j.jia.2022.08.088</v>
      </c>
      <c r="F387" s="23" t="s">
        <v>926</v>
      </c>
      <c r="G387" s="23" t="s">
        <v>1952</v>
      </c>
      <c r="I387" s="24" t="s">
        <v>1958</v>
      </c>
      <c r="J387" s="26" t="s">
        <v>1959</v>
      </c>
      <c r="L387" s="26" t="s">
        <v>1960</v>
      </c>
      <c r="M387" s="24">
        <v>3</v>
      </c>
      <c r="O387" s="27" t="s">
        <v>59</v>
      </c>
      <c r="AF387" s="23" t="s">
        <v>80</v>
      </c>
      <c r="AG387" s="23" t="s">
        <v>75</v>
      </c>
      <c r="AJ387" s="43" t="s">
        <v>1956</v>
      </c>
      <c r="AK387" s="30" t="str">
        <f t="shared" ref="AK387:AK450" si="16">J387</f>
        <v>No-till-Berseem clover-Sudan grass</v>
      </c>
      <c r="AL387" s="27">
        <v>8087</v>
      </c>
      <c r="AN387" s="30" t="str">
        <f t="shared" si="15"/>
        <v>Conv-till-Berseem clover-Sudan grass</v>
      </c>
      <c r="AO387" s="27">
        <v>9216</v>
      </c>
      <c r="AR387" s="27" t="s">
        <v>105</v>
      </c>
      <c r="AU387" s="26" t="s">
        <v>77</v>
      </c>
      <c r="AV387" s="26" t="s">
        <v>77</v>
      </c>
      <c r="AW387" s="26" t="s">
        <v>77</v>
      </c>
      <c r="AX387" s="26" t="s">
        <v>63</v>
      </c>
      <c r="AY387" s="26" t="s">
        <v>77</v>
      </c>
      <c r="AZ387" s="26" t="s">
        <v>77</v>
      </c>
      <c r="BA387" s="26" t="s">
        <v>63</v>
      </c>
      <c r="BB387" s="26" t="s">
        <v>63</v>
      </c>
      <c r="BC387" s="26" t="s">
        <v>77</v>
      </c>
      <c r="BD387" s="26" t="s">
        <v>1957</v>
      </c>
    </row>
    <row r="388" spans="1:56" ht="11.7">
      <c r="A388" s="20">
        <v>399</v>
      </c>
      <c r="B388" s="21">
        <f>INDEX(Refs!A:A,MATCH($C388,Refs!$I:$I,0))</f>
        <v>6135783</v>
      </c>
      <c r="C388" s="22" t="s">
        <v>1951</v>
      </c>
      <c r="D388" s="21" t="str">
        <f>INDEX(Refs!L:L,MATCH($C388,Refs!$I:$I,0))</f>
        <v>Awad, Mohamed F.; Datta, Avishek; El-KHOLY, Ahmed S. M.; El-sobky, El-Sayed E. A.; Hassan, Hend H. M.; Mansour, Elsayed; Ullah, Hayat</v>
      </c>
      <c r="E388" s="21" t="str">
        <f>INDEX(Refs!S:S,MATCH($C388,Refs!$I:$I,0))</f>
        <v>10.1016/j.jia.2022.08.088</v>
      </c>
      <c r="F388" s="23" t="s">
        <v>926</v>
      </c>
      <c r="G388" s="23" t="s">
        <v>1952</v>
      </c>
      <c r="I388" s="24" t="s">
        <v>1953</v>
      </c>
      <c r="J388" s="26" t="s">
        <v>1961</v>
      </c>
      <c r="L388" s="26" t="s">
        <v>1955</v>
      </c>
      <c r="M388" s="24">
        <v>3</v>
      </c>
      <c r="O388" s="27" t="s">
        <v>59</v>
      </c>
      <c r="AF388" s="23" t="s">
        <v>80</v>
      </c>
      <c r="AG388" s="23" t="s">
        <v>75</v>
      </c>
      <c r="AJ388" s="43" t="s">
        <v>1956</v>
      </c>
      <c r="AK388" s="30" t="str">
        <f t="shared" si="16"/>
        <v>Reduced-till-Wheat-Sudan grass</v>
      </c>
      <c r="AL388" s="27">
        <v>7653</v>
      </c>
      <c r="AN388" s="30" t="str">
        <f t="shared" si="15"/>
        <v>Conv-till-Wheat-Sudan grass</v>
      </c>
      <c r="AO388" s="27">
        <v>8448</v>
      </c>
      <c r="AR388" s="27" t="s">
        <v>105</v>
      </c>
      <c r="AU388" s="26" t="s">
        <v>77</v>
      </c>
      <c r="AV388" s="26" t="s">
        <v>77</v>
      </c>
      <c r="AW388" s="26" t="s">
        <v>77</v>
      </c>
      <c r="AX388" s="26" t="s">
        <v>63</v>
      </c>
      <c r="AY388" s="26" t="s">
        <v>77</v>
      </c>
      <c r="AZ388" s="26" t="s">
        <v>77</v>
      </c>
      <c r="BA388" s="26" t="s">
        <v>63</v>
      </c>
      <c r="BB388" s="26" t="s">
        <v>63</v>
      </c>
      <c r="BC388" s="26" t="s">
        <v>77</v>
      </c>
      <c r="BD388" s="26" t="s">
        <v>1957</v>
      </c>
    </row>
    <row r="389" spans="1:56" ht="11.7">
      <c r="A389" s="20">
        <v>400</v>
      </c>
      <c r="B389" s="21">
        <f>INDEX(Refs!A:A,MATCH($C389,Refs!$I:$I,0))</f>
        <v>6135783</v>
      </c>
      <c r="C389" s="22" t="s">
        <v>1951</v>
      </c>
      <c r="D389" s="21" t="str">
        <f>INDEX(Refs!L:L,MATCH($C389,Refs!$I:$I,0))</f>
        <v>Awad, Mohamed F.; Datta, Avishek; El-KHOLY, Ahmed S. M.; El-sobky, El-Sayed E. A.; Hassan, Hend H. M.; Mansour, Elsayed; Ullah, Hayat</v>
      </c>
      <c r="E389" s="21" t="str">
        <f>INDEX(Refs!S:S,MATCH($C389,Refs!$I:$I,0))</f>
        <v>10.1016/j.jia.2022.08.088</v>
      </c>
      <c r="F389" s="23" t="s">
        <v>926</v>
      </c>
      <c r="G389" s="23" t="s">
        <v>1952</v>
      </c>
      <c r="I389" s="24" t="s">
        <v>1958</v>
      </c>
      <c r="J389" s="26" t="s">
        <v>1962</v>
      </c>
      <c r="L389" s="26" t="s">
        <v>1960</v>
      </c>
      <c r="M389" s="24">
        <v>3</v>
      </c>
      <c r="O389" s="27" t="s">
        <v>59</v>
      </c>
      <c r="AF389" s="23" t="s">
        <v>80</v>
      </c>
      <c r="AG389" s="23" t="s">
        <v>75</v>
      </c>
      <c r="AJ389" s="43" t="s">
        <v>1956</v>
      </c>
      <c r="AK389" s="30" t="str">
        <f t="shared" si="16"/>
        <v>Reduced-till-Berseem clover-Sudan grass</v>
      </c>
      <c r="AL389" s="27">
        <v>8763</v>
      </c>
      <c r="AN389" s="30" t="str">
        <f t="shared" si="15"/>
        <v>Conv-till-Berseem clover-Sudan grass</v>
      </c>
      <c r="AO389" s="27">
        <v>9216</v>
      </c>
      <c r="AR389" s="27" t="s">
        <v>105</v>
      </c>
      <c r="AU389" s="26" t="s">
        <v>77</v>
      </c>
      <c r="AV389" s="26" t="s">
        <v>77</v>
      </c>
      <c r="AW389" s="26" t="s">
        <v>77</v>
      </c>
      <c r="AX389" s="26" t="s">
        <v>63</v>
      </c>
      <c r="AY389" s="26" t="s">
        <v>77</v>
      </c>
      <c r="AZ389" s="26" t="s">
        <v>77</v>
      </c>
      <c r="BA389" s="26" t="s">
        <v>63</v>
      </c>
      <c r="BB389" s="26" t="s">
        <v>63</v>
      </c>
      <c r="BC389" s="26" t="s">
        <v>77</v>
      </c>
      <c r="BD389" s="26" t="s">
        <v>1957</v>
      </c>
    </row>
    <row r="390" spans="1:56" ht="11.7">
      <c r="A390" s="20">
        <v>401</v>
      </c>
      <c r="B390" s="21">
        <f>INDEX(Refs!A:A,MATCH($C390,Refs!$I:$I,0))</f>
        <v>6135783</v>
      </c>
      <c r="C390" s="22" t="s">
        <v>1951</v>
      </c>
      <c r="D390" s="21" t="str">
        <f>INDEX(Refs!L:L,MATCH($C390,Refs!$I:$I,0))</f>
        <v>Awad, Mohamed F.; Datta, Avishek; El-KHOLY, Ahmed S. M.; El-sobky, El-Sayed E. A.; Hassan, Hend H. M.; Mansour, Elsayed; Ullah, Hayat</v>
      </c>
      <c r="E390" s="21" t="str">
        <f>INDEX(Refs!S:S,MATCH($C390,Refs!$I:$I,0))</f>
        <v>10.1016/j.jia.2022.08.088</v>
      </c>
      <c r="F390" s="23" t="s">
        <v>926</v>
      </c>
      <c r="G390" s="23" t="s">
        <v>1952</v>
      </c>
      <c r="I390" s="24" t="s">
        <v>1963</v>
      </c>
      <c r="J390" s="26" t="s">
        <v>1964</v>
      </c>
      <c r="L390" s="26" t="s">
        <v>1965</v>
      </c>
      <c r="M390" s="24">
        <v>3</v>
      </c>
      <c r="O390" s="27" t="s">
        <v>59</v>
      </c>
      <c r="AF390" s="23" t="s">
        <v>80</v>
      </c>
      <c r="AG390" s="23" t="s">
        <v>75</v>
      </c>
      <c r="AJ390" s="43" t="s">
        <v>1956</v>
      </c>
      <c r="AK390" s="30" t="str">
        <f t="shared" si="16"/>
        <v>No-till-Wheat-Pearl millet</v>
      </c>
      <c r="AL390" s="27">
        <v>6324</v>
      </c>
      <c r="AN390" s="30" t="str">
        <f t="shared" si="15"/>
        <v>Conv-till-Wheat-Pearl millet</v>
      </c>
      <c r="AO390" s="27">
        <v>9654</v>
      </c>
      <c r="AR390" s="27" t="s">
        <v>105</v>
      </c>
      <c r="AU390" s="26" t="s">
        <v>77</v>
      </c>
      <c r="AV390" s="26" t="s">
        <v>77</v>
      </c>
      <c r="AW390" s="26" t="s">
        <v>77</v>
      </c>
      <c r="AX390" s="26" t="s">
        <v>63</v>
      </c>
      <c r="AY390" s="26" t="s">
        <v>77</v>
      </c>
      <c r="AZ390" s="26" t="s">
        <v>77</v>
      </c>
      <c r="BA390" s="26" t="s">
        <v>63</v>
      </c>
      <c r="BB390" s="26" t="s">
        <v>63</v>
      </c>
      <c r="BC390" s="26" t="s">
        <v>77</v>
      </c>
      <c r="BD390" s="26" t="s">
        <v>1957</v>
      </c>
    </row>
    <row r="391" spans="1:56" ht="11.7">
      <c r="A391" s="20">
        <v>402</v>
      </c>
      <c r="B391" s="21">
        <f>INDEX(Refs!A:A,MATCH($C391,Refs!$I:$I,0))</f>
        <v>6135783</v>
      </c>
      <c r="C391" s="22" t="s">
        <v>1951</v>
      </c>
      <c r="D391" s="21" t="str">
        <f>INDEX(Refs!L:L,MATCH($C391,Refs!$I:$I,0))</f>
        <v>Awad, Mohamed F.; Datta, Avishek; El-KHOLY, Ahmed S. M.; El-sobky, El-Sayed E. A.; Hassan, Hend H. M.; Mansour, Elsayed; Ullah, Hayat</v>
      </c>
      <c r="E391" s="21" t="str">
        <f>INDEX(Refs!S:S,MATCH($C391,Refs!$I:$I,0))</f>
        <v>10.1016/j.jia.2022.08.088</v>
      </c>
      <c r="F391" s="23" t="s">
        <v>926</v>
      </c>
      <c r="G391" s="23" t="s">
        <v>1952</v>
      </c>
      <c r="I391" s="24" t="s">
        <v>1966</v>
      </c>
      <c r="J391" s="26" t="s">
        <v>1967</v>
      </c>
      <c r="L391" s="26" t="s">
        <v>1968</v>
      </c>
      <c r="M391" s="24">
        <v>3</v>
      </c>
      <c r="O391" s="27" t="s">
        <v>59</v>
      </c>
      <c r="AF391" s="23" t="s">
        <v>80</v>
      </c>
      <c r="AG391" s="23" t="s">
        <v>75</v>
      </c>
      <c r="AJ391" s="43" t="s">
        <v>1956</v>
      </c>
      <c r="AK391" s="30" t="str">
        <f t="shared" si="16"/>
        <v>No-till-Berseem clover-Pearl millet</v>
      </c>
      <c r="AL391" s="27">
        <v>9178</v>
      </c>
      <c r="AN391" s="30" t="str">
        <f t="shared" si="15"/>
        <v>Conv-till-Berseem clover-Pearl millet</v>
      </c>
      <c r="AO391" s="27">
        <v>9946</v>
      </c>
      <c r="AR391" s="27" t="s">
        <v>105</v>
      </c>
      <c r="AU391" s="26" t="s">
        <v>77</v>
      </c>
      <c r="AV391" s="26" t="s">
        <v>77</v>
      </c>
      <c r="AW391" s="26" t="s">
        <v>77</v>
      </c>
      <c r="AX391" s="26" t="s">
        <v>63</v>
      </c>
      <c r="AY391" s="26" t="s">
        <v>77</v>
      </c>
      <c r="AZ391" s="26" t="s">
        <v>77</v>
      </c>
      <c r="BA391" s="26" t="s">
        <v>63</v>
      </c>
      <c r="BB391" s="26" t="s">
        <v>63</v>
      </c>
      <c r="BC391" s="26" t="s">
        <v>77</v>
      </c>
      <c r="BD391" s="26" t="s">
        <v>1957</v>
      </c>
    </row>
    <row r="392" spans="1:56" ht="11.7">
      <c r="A392" s="20">
        <v>403</v>
      </c>
      <c r="B392" s="21">
        <f>INDEX(Refs!A:A,MATCH($C392,Refs!$I:$I,0))</f>
        <v>6135783</v>
      </c>
      <c r="C392" s="22" t="s">
        <v>1951</v>
      </c>
      <c r="D392" s="21" t="str">
        <f>INDEX(Refs!L:L,MATCH($C392,Refs!$I:$I,0))</f>
        <v>Awad, Mohamed F.; Datta, Avishek; El-KHOLY, Ahmed S. M.; El-sobky, El-Sayed E. A.; Hassan, Hend H. M.; Mansour, Elsayed; Ullah, Hayat</v>
      </c>
      <c r="E392" s="21" t="str">
        <f>INDEX(Refs!S:S,MATCH($C392,Refs!$I:$I,0))</f>
        <v>10.1016/j.jia.2022.08.088</v>
      </c>
      <c r="F392" s="23" t="s">
        <v>926</v>
      </c>
      <c r="G392" s="23" t="s">
        <v>1952</v>
      </c>
      <c r="I392" s="24" t="s">
        <v>1963</v>
      </c>
      <c r="J392" s="26" t="s">
        <v>1969</v>
      </c>
      <c r="L392" s="26" t="s">
        <v>1965</v>
      </c>
      <c r="M392" s="24">
        <v>3</v>
      </c>
      <c r="O392" s="27" t="s">
        <v>59</v>
      </c>
      <c r="AF392" s="23" t="s">
        <v>80</v>
      </c>
      <c r="AG392" s="23" t="s">
        <v>75</v>
      </c>
      <c r="AJ392" s="43" t="s">
        <v>1956</v>
      </c>
      <c r="AK392" s="30" t="str">
        <f t="shared" si="16"/>
        <v>Reduced-till-Wheat-Pearl millet</v>
      </c>
      <c r="AL392" s="27">
        <v>8340</v>
      </c>
      <c r="AN392" s="30" t="str">
        <f t="shared" si="15"/>
        <v>Conv-till-Wheat-Pearl millet</v>
      </c>
      <c r="AO392" s="27">
        <v>9654</v>
      </c>
      <c r="AR392" s="27" t="s">
        <v>105</v>
      </c>
      <c r="AU392" s="26" t="s">
        <v>77</v>
      </c>
      <c r="AV392" s="26" t="s">
        <v>77</v>
      </c>
      <c r="AW392" s="26" t="s">
        <v>77</v>
      </c>
      <c r="AX392" s="26" t="s">
        <v>63</v>
      </c>
      <c r="AY392" s="26" t="s">
        <v>77</v>
      </c>
      <c r="AZ392" s="26" t="s">
        <v>77</v>
      </c>
      <c r="BA392" s="26" t="s">
        <v>63</v>
      </c>
      <c r="BB392" s="26" t="s">
        <v>63</v>
      </c>
      <c r="BC392" s="26" t="s">
        <v>77</v>
      </c>
      <c r="BD392" s="26" t="s">
        <v>1957</v>
      </c>
    </row>
    <row r="393" spans="1:56" ht="11.7">
      <c r="A393" s="20">
        <v>404</v>
      </c>
      <c r="B393" s="21">
        <f>INDEX(Refs!A:A,MATCH($C393,Refs!$I:$I,0))</f>
        <v>6135783</v>
      </c>
      <c r="C393" s="22" t="s">
        <v>1951</v>
      </c>
      <c r="D393" s="21" t="str">
        <f>INDEX(Refs!L:L,MATCH($C393,Refs!$I:$I,0))</f>
        <v>Awad, Mohamed F.; Datta, Avishek; El-KHOLY, Ahmed S. M.; El-sobky, El-Sayed E. A.; Hassan, Hend H. M.; Mansour, Elsayed; Ullah, Hayat</v>
      </c>
      <c r="E393" s="21" t="str">
        <f>INDEX(Refs!S:S,MATCH($C393,Refs!$I:$I,0))</f>
        <v>10.1016/j.jia.2022.08.088</v>
      </c>
      <c r="F393" s="23" t="s">
        <v>926</v>
      </c>
      <c r="G393" s="23" t="s">
        <v>1952</v>
      </c>
      <c r="I393" s="24" t="s">
        <v>1966</v>
      </c>
      <c r="J393" s="26" t="s">
        <v>1970</v>
      </c>
      <c r="L393" s="26" t="s">
        <v>1968</v>
      </c>
      <c r="M393" s="24">
        <v>3</v>
      </c>
      <c r="O393" s="27" t="s">
        <v>59</v>
      </c>
      <c r="AF393" s="23" t="s">
        <v>80</v>
      </c>
      <c r="AG393" s="23" t="s">
        <v>75</v>
      </c>
      <c r="AJ393" s="43" t="s">
        <v>1956</v>
      </c>
      <c r="AK393" s="30" t="str">
        <f t="shared" si="16"/>
        <v>Reduced-till-Berseem clover-Pearl millet</v>
      </c>
      <c r="AL393" s="27">
        <v>9884</v>
      </c>
      <c r="AN393" s="30" t="str">
        <f t="shared" si="15"/>
        <v>Conv-till-Berseem clover-Pearl millet</v>
      </c>
      <c r="AO393" s="27">
        <v>9946</v>
      </c>
      <c r="AR393" s="27" t="s">
        <v>105</v>
      </c>
      <c r="AU393" s="26" t="s">
        <v>77</v>
      </c>
      <c r="AV393" s="26" t="s">
        <v>77</v>
      </c>
      <c r="AW393" s="26" t="s">
        <v>77</v>
      </c>
      <c r="AX393" s="26" t="s">
        <v>63</v>
      </c>
      <c r="AY393" s="26" t="s">
        <v>77</v>
      </c>
      <c r="AZ393" s="26" t="s">
        <v>77</v>
      </c>
      <c r="BA393" s="26" t="s">
        <v>63</v>
      </c>
      <c r="BB393" s="26" t="s">
        <v>63</v>
      </c>
      <c r="BC393" s="26" t="s">
        <v>77</v>
      </c>
      <c r="BD393" s="26" t="s">
        <v>1957</v>
      </c>
    </row>
    <row r="394" spans="1:56" ht="11.7">
      <c r="A394" s="20">
        <v>405</v>
      </c>
      <c r="B394" s="21">
        <f>INDEX(Refs!A:A,MATCH($C394,Refs!$I:$I,0))</f>
        <v>6135783</v>
      </c>
      <c r="C394" s="22" t="s">
        <v>1951</v>
      </c>
      <c r="D394" s="21" t="str">
        <f>INDEX(Refs!L:L,MATCH($C394,Refs!$I:$I,0))</f>
        <v>Awad, Mohamed F.; Datta, Avishek; El-KHOLY, Ahmed S. M.; El-sobky, El-Sayed E. A.; Hassan, Hend H. M.; Mansour, Elsayed; Ullah, Hayat</v>
      </c>
      <c r="E394" s="21" t="str">
        <f>INDEX(Refs!S:S,MATCH($C394,Refs!$I:$I,0))</f>
        <v>10.1016/j.jia.2022.08.088</v>
      </c>
      <c r="F394" s="23" t="s">
        <v>926</v>
      </c>
      <c r="G394" s="23" t="s">
        <v>1952</v>
      </c>
      <c r="I394" s="24" t="s">
        <v>1971</v>
      </c>
      <c r="J394" s="26" t="s">
        <v>1972</v>
      </c>
      <c r="L394" s="26" t="s">
        <v>1973</v>
      </c>
      <c r="M394" s="24">
        <v>3</v>
      </c>
      <c r="O394" s="27" t="s">
        <v>59</v>
      </c>
      <c r="AF394" s="23" t="s">
        <v>80</v>
      </c>
      <c r="AG394" s="23" t="s">
        <v>75</v>
      </c>
      <c r="AJ394" s="43" t="s">
        <v>1956</v>
      </c>
      <c r="AK394" s="30" t="str">
        <f t="shared" si="16"/>
        <v>No-till-Wheat-Teosinte</v>
      </c>
      <c r="AL394" s="27">
        <v>3955</v>
      </c>
      <c r="AN394" s="30" t="str">
        <f t="shared" ref="AN394:AN457" si="17">L394</f>
        <v>Conv-till-Wheat-Teosinte</v>
      </c>
      <c r="AO394" s="27">
        <v>5654</v>
      </c>
      <c r="AR394" s="27" t="s">
        <v>105</v>
      </c>
      <c r="AU394" s="26" t="s">
        <v>77</v>
      </c>
      <c r="AV394" s="26" t="s">
        <v>77</v>
      </c>
      <c r="AW394" s="26" t="s">
        <v>77</v>
      </c>
      <c r="AX394" s="26" t="s">
        <v>63</v>
      </c>
      <c r="AY394" s="26" t="s">
        <v>77</v>
      </c>
      <c r="AZ394" s="26" t="s">
        <v>77</v>
      </c>
      <c r="BA394" s="26" t="s">
        <v>63</v>
      </c>
      <c r="BB394" s="26" t="s">
        <v>63</v>
      </c>
      <c r="BC394" s="26" t="s">
        <v>77</v>
      </c>
      <c r="BD394" s="26" t="s">
        <v>1957</v>
      </c>
    </row>
    <row r="395" spans="1:56" ht="11.7">
      <c r="A395" s="20">
        <v>406</v>
      </c>
      <c r="B395" s="21">
        <f>INDEX(Refs!A:A,MATCH($C395,Refs!$I:$I,0))</f>
        <v>6135783</v>
      </c>
      <c r="C395" s="22" t="s">
        <v>1951</v>
      </c>
      <c r="D395" s="21" t="str">
        <f>INDEX(Refs!L:L,MATCH($C395,Refs!$I:$I,0))</f>
        <v>Awad, Mohamed F.; Datta, Avishek; El-KHOLY, Ahmed S. M.; El-sobky, El-Sayed E. A.; Hassan, Hend H. M.; Mansour, Elsayed; Ullah, Hayat</v>
      </c>
      <c r="E395" s="21" t="str">
        <f>INDEX(Refs!S:S,MATCH($C395,Refs!$I:$I,0))</f>
        <v>10.1016/j.jia.2022.08.088</v>
      </c>
      <c r="F395" s="23" t="s">
        <v>926</v>
      </c>
      <c r="G395" s="23" t="s">
        <v>1952</v>
      </c>
      <c r="I395" s="24" t="s">
        <v>1974</v>
      </c>
      <c r="J395" s="26" t="s">
        <v>1975</v>
      </c>
      <c r="L395" s="26" t="s">
        <v>1976</v>
      </c>
      <c r="M395" s="24">
        <v>3</v>
      </c>
      <c r="O395" s="27" t="s">
        <v>59</v>
      </c>
      <c r="AF395" s="23" t="s">
        <v>80</v>
      </c>
      <c r="AG395" s="23" t="s">
        <v>75</v>
      </c>
      <c r="AJ395" s="43" t="s">
        <v>1956</v>
      </c>
      <c r="AK395" s="30" t="str">
        <f t="shared" si="16"/>
        <v>No-till-Berseem clover-Teosinte</v>
      </c>
      <c r="AL395" s="27">
        <v>5498</v>
      </c>
      <c r="AN395" s="30" t="str">
        <f t="shared" si="17"/>
        <v>Conv-till-Berseem clover-Teosinte</v>
      </c>
      <c r="AO395" s="27">
        <v>6434</v>
      </c>
      <c r="AR395" s="27" t="s">
        <v>105</v>
      </c>
      <c r="AU395" s="26" t="s">
        <v>77</v>
      </c>
      <c r="AV395" s="26" t="s">
        <v>77</v>
      </c>
      <c r="AW395" s="26" t="s">
        <v>77</v>
      </c>
      <c r="AX395" s="26" t="s">
        <v>63</v>
      </c>
      <c r="AY395" s="26" t="s">
        <v>77</v>
      </c>
      <c r="AZ395" s="26" t="s">
        <v>77</v>
      </c>
      <c r="BA395" s="26" t="s">
        <v>63</v>
      </c>
      <c r="BB395" s="26" t="s">
        <v>63</v>
      </c>
      <c r="BC395" s="26" t="s">
        <v>77</v>
      </c>
      <c r="BD395" s="26" t="s">
        <v>1957</v>
      </c>
    </row>
    <row r="396" spans="1:56" ht="11.7">
      <c r="A396" s="20">
        <v>407</v>
      </c>
      <c r="B396" s="21">
        <f>INDEX(Refs!A:A,MATCH($C396,Refs!$I:$I,0))</f>
        <v>6135783</v>
      </c>
      <c r="C396" s="22" t="s">
        <v>1951</v>
      </c>
      <c r="D396" s="21" t="str">
        <f>INDEX(Refs!L:L,MATCH($C396,Refs!$I:$I,0))</f>
        <v>Awad, Mohamed F.; Datta, Avishek; El-KHOLY, Ahmed S. M.; El-sobky, El-Sayed E. A.; Hassan, Hend H. M.; Mansour, Elsayed; Ullah, Hayat</v>
      </c>
      <c r="E396" s="21" t="str">
        <f>INDEX(Refs!S:S,MATCH($C396,Refs!$I:$I,0))</f>
        <v>10.1016/j.jia.2022.08.088</v>
      </c>
      <c r="F396" s="23" t="s">
        <v>926</v>
      </c>
      <c r="G396" s="23" t="s">
        <v>1952</v>
      </c>
      <c r="I396" s="24" t="s">
        <v>1971</v>
      </c>
      <c r="J396" s="26" t="s">
        <v>1977</v>
      </c>
      <c r="L396" s="26" t="s">
        <v>1973</v>
      </c>
      <c r="M396" s="24">
        <v>3</v>
      </c>
      <c r="O396" s="27" t="s">
        <v>59</v>
      </c>
      <c r="AF396" s="23" t="s">
        <v>80</v>
      </c>
      <c r="AG396" s="23" t="s">
        <v>75</v>
      </c>
      <c r="AJ396" s="43" t="s">
        <v>1956</v>
      </c>
      <c r="AK396" s="30" t="str">
        <f t="shared" si="16"/>
        <v>Reduced-till-Wheat-Teosinte</v>
      </c>
      <c r="AL396" s="27">
        <v>5094</v>
      </c>
      <c r="AN396" s="30" t="str">
        <f t="shared" si="17"/>
        <v>Conv-till-Wheat-Teosinte</v>
      </c>
      <c r="AO396" s="27">
        <v>5654</v>
      </c>
      <c r="AR396" s="27" t="s">
        <v>105</v>
      </c>
      <c r="AU396" s="26" t="s">
        <v>77</v>
      </c>
      <c r="AV396" s="26" t="s">
        <v>77</v>
      </c>
      <c r="AW396" s="26" t="s">
        <v>77</v>
      </c>
      <c r="AX396" s="26" t="s">
        <v>63</v>
      </c>
      <c r="AY396" s="26" t="s">
        <v>77</v>
      </c>
      <c r="AZ396" s="26" t="s">
        <v>77</v>
      </c>
      <c r="BA396" s="26" t="s">
        <v>63</v>
      </c>
      <c r="BB396" s="26" t="s">
        <v>63</v>
      </c>
      <c r="BC396" s="26" t="s">
        <v>77</v>
      </c>
      <c r="BD396" s="26" t="s">
        <v>1957</v>
      </c>
    </row>
    <row r="397" spans="1:56" ht="11.7">
      <c r="A397" s="20">
        <v>408</v>
      </c>
      <c r="B397" s="21">
        <f>INDEX(Refs!A:A,MATCH($C397,Refs!$I:$I,0))</f>
        <v>6135783</v>
      </c>
      <c r="C397" s="22" t="s">
        <v>1951</v>
      </c>
      <c r="D397" s="21" t="str">
        <f>INDEX(Refs!L:L,MATCH($C397,Refs!$I:$I,0))</f>
        <v>Awad, Mohamed F.; Datta, Avishek; El-KHOLY, Ahmed S. M.; El-sobky, El-Sayed E. A.; Hassan, Hend H. M.; Mansour, Elsayed; Ullah, Hayat</v>
      </c>
      <c r="E397" s="21" t="str">
        <f>INDEX(Refs!S:S,MATCH($C397,Refs!$I:$I,0))</f>
        <v>10.1016/j.jia.2022.08.088</v>
      </c>
      <c r="F397" s="23" t="s">
        <v>926</v>
      </c>
      <c r="G397" s="23" t="s">
        <v>1952</v>
      </c>
      <c r="I397" s="24" t="s">
        <v>1974</v>
      </c>
      <c r="J397" s="26" t="s">
        <v>1978</v>
      </c>
      <c r="L397" s="26" t="s">
        <v>1976</v>
      </c>
      <c r="M397" s="24">
        <v>3</v>
      </c>
      <c r="O397" s="27" t="s">
        <v>59</v>
      </c>
      <c r="AF397" s="23" t="s">
        <v>80</v>
      </c>
      <c r="AG397" s="23" t="s">
        <v>75</v>
      </c>
      <c r="AJ397" s="43" t="s">
        <v>1956</v>
      </c>
      <c r="AK397" s="30" t="str">
        <f t="shared" si="16"/>
        <v>Reduced-till-Berseem clover-Teosinte</v>
      </c>
      <c r="AL397" s="27">
        <v>6000</v>
      </c>
      <c r="AN397" s="30" t="str">
        <f t="shared" si="17"/>
        <v>Conv-till-Berseem clover-Teosinte</v>
      </c>
      <c r="AO397" s="27">
        <v>6434</v>
      </c>
      <c r="AR397" s="27" t="s">
        <v>105</v>
      </c>
      <c r="AU397" s="26" t="s">
        <v>77</v>
      </c>
      <c r="AV397" s="26" t="s">
        <v>77</v>
      </c>
      <c r="AW397" s="26" t="s">
        <v>77</v>
      </c>
      <c r="AX397" s="26" t="s">
        <v>63</v>
      </c>
      <c r="AY397" s="26" t="s">
        <v>77</v>
      </c>
      <c r="AZ397" s="26" t="s">
        <v>77</v>
      </c>
      <c r="BA397" s="26" t="s">
        <v>63</v>
      </c>
      <c r="BB397" s="26" t="s">
        <v>63</v>
      </c>
      <c r="BC397" s="26" t="s">
        <v>77</v>
      </c>
      <c r="BD397" s="26" t="s">
        <v>1957</v>
      </c>
    </row>
    <row r="398" spans="1:56" ht="11.7">
      <c r="A398" s="20">
        <v>409</v>
      </c>
      <c r="B398" s="21">
        <f>INDEX(Refs!A:A,MATCH($C398,Refs!$I:$I,0))</f>
        <v>6135783</v>
      </c>
      <c r="C398" s="22" t="s">
        <v>1951</v>
      </c>
      <c r="D398" s="21" t="str">
        <f>INDEX(Refs!L:L,MATCH($C398,Refs!$I:$I,0))</f>
        <v>Awad, Mohamed F.; Datta, Avishek; El-KHOLY, Ahmed S. M.; El-sobky, El-Sayed E. A.; Hassan, Hend H. M.; Mansour, Elsayed; Ullah, Hayat</v>
      </c>
      <c r="E398" s="21" t="str">
        <f>INDEX(Refs!S:S,MATCH($C398,Refs!$I:$I,0))</f>
        <v>10.1016/j.jia.2022.08.088</v>
      </c>
      <c r="F398" s="23" t="s">
        <v>926</v>
      </c>
      <c r="G398" s="23" t="s">
        <v>1952</v>
      </c>
      <c r="I398" s="24" t="s">
        <v>1979</v>
      </c>
      <c r="J398" s="26" t="s">
        <v>1980</v>
      </c>
      <c r="L398" s="26" t="s">
        <v>1981</v>
      </c>
      <c r="M398" s="24">
        <v>3</v>
      </c>
      <c r="O398" s="27" t="s">
        <v>59</v>
      </c>
      <c r="AF398" s="23" t="s">
        <v>80</v>
      </c>
      <c r="AG398" s="23" t="s">
        <v>75</v>
      </c>
      <c r="AJ398" s="43" t="s">
        <v>1956</v>
      </c>
      <c r="AK398" s="30" t="str">
        <f t="shared" si="16"/>
        <v>No-till-Wheat-Cowpea</v>
      </c>
      <c r="AL398" s="27">
        <v>2141</v>
      </c>
      <c r="AN398" s="30" t="str">
        <f t="shared" si="17"/>
        <v>Conv-till-Wheat-Cowpea</v>
      </c>
      <c r="AO398" s="27">
        <v>3179</v>
      </c>
      <c r="AR398" s="27" t="s">
        <v>105</v>
      </c>
      <c r="AU398" s="26" t="s">
        <v>77</v>
      </c>
      <c r="AV398" s="26" t="s">
        <v>77</v>
      </c>
      <c r="AW398" s="26" t="s">
        <v>77</v>
      </c>
      <c r="AX398" s="26" t="s">
        <v>63</v>
      </c>
      <c r="AY398" s="26" t="s">
        <v>77</v>
      </c>
      <c r="AZ398" s="26" t="s">
        <v>77</v>
      </c>
      <c r="BA398" s="26" t="s">
        <v>63</v>
      </c>
      <c r="BB398" s="26" t="s">
        <v>63</v>
      </c>
      <c r="BC398" s="26" t="s">
        <v>77</v>
      </c>
      <c r="BD398" s="26" t="s">
        <v>1957</v>
      </c>
    </row>
    <row r="399" spans="1:56" ht="11.7">
      <c r="A399" s="20">
        <v>410</v>
      </c>
      <c r="B399" s="21">
        <f>INDEX(Refs!A:A,MATCH($C399,Refs!$I:$I,0))</f>
        <v>6135783</v>
      </c>
      <c r="C399" s="22" t="s">
        <v>1951</v>
      </c>
      <c r="D399" s="21" t="str">
        <f>INDEX(Refs!L:L,MATCH($C399,Refs!$I:$I,0))</f>
        <v>Awad, Mohamed F.; Datta, Avishek; El-KHOLY, Ahmed S. M.; El-sobky, El-Sayed E. A.; Hassan, Hend H. M.; Mansour, Elsayed; Ullah, Hayat</v>
      </c>
      <c r="E399" s="21" t="str">
        <f>INDEX(Refs!S:S,MATCH($C399,Refs!$I:$I,0))</f>
        <v>10.1016/j.jia.2022.08.088</v>
      </c>
      <c r="F399" s="23" t="s">
        <v>926</v>
      </c>
      <c r="G399" s="23" t="s">
        <v>1952</v>
      </c>
      <c r="I399" s="24" t="s">
        <v>1982</v>
      </c>
      <c r="J399" s="26" t="s">
        <v>1983</v>
      </c>
      <c r="L399" s="26" t="s">
        <v>1984</v>
      </c>
      <c r="M399" s="24">
        <v>3</v>
      </c>
      <c r="O399" s="27" t="s">
        <v>59</v>
      </c>
      <c r="AF399" s="23" t="s">
        <v>80</v>
      </c>
      <c r="AG399" s="23" t="s">
        <v>75</v>
      </c>
      <c r="AJ399" s="43" t="s">
        <v>1956</v>
      </c>
      <c r="AK399" s="30" t="str">
        <f t="shared" si="16"/>
        <v>No-till-Berseem clover-Cowpea</v>
      </c>
      <c r="AL399" s="27">
        <v>3339</v>
      </c>
      <c r="AN399" s="30" t="str">
        <f t="shared" si="17"/>
        <v>Conv-till-Berseem clover-Cowpea</v>
      </c>
      <c r="AO399" s="27">
        <v>3716</v>
      </c>
      <c r="AR399" s="27" t="s">
        <v>105</v>
      </c>
      <c r="AU399" s="26" t="s">
        <v>77</v>
      </c>
      <c r="AV399" s="26" t="s">
        <v>77</v>
      </c>
      <c r="AW399" s="26" t="s">
        <v>77</v>
      </c>
      <c r="AX399" s="26" t="s">
        <v>63</v>
      </c>
      <c r="AY399" s="26" t="s">
        <v>77</v>
      </c>
      <c r="AZ399" s="26" t="s">
        <v>77</v>
      </c>
      <c r="BA399" s="26" t="s">
        <v>63</v>
      </c>
      <c r="BB399" s="26" t="s">
        <v>63</v>
      </c>
      <c r="BC399" s="26" t="s">
        <v>77</v>
      </c>
      <c r="BD399" s="26" t="s">
        <v>1957</v>
      </c>
    </row>
    <row r="400" spans="1:56" ht="11.7">
      <c r="A400" s="20">
        <v>411</v>
      </c>
      <c r="B400" s="21">
        <f>INDEX(Refs!A:A,MATCH($C400,Refs!$I:$I,0))</f>
        <v>6135783</v>
      </c>
      <c r="C400" s="22" t="s">
        <v>1951</v>
      </c>
      <c r="D400" s="21" t="str">
        <f>INDEX(Refs!L:L,MATCH($C400,Refs!$I:$I,0))</f>
        <v>Awad, Mohamed F.; Datta, Avishek; El-KHOLY, Ahmed S. M.; El-sobky, El-Sayed E. A.; Hassan, Hend H. M.; Mansour, Elsayed; Ullah, Hayat</v>
      </c>
      <c r="E400" s="21" t="str">
        <f>INDEX(Refs!S:S,MATCH($C400,Refs!$I:$I,0))</f>
        <v>10.1016/j.jia.2022.08.088</v>
      </c>
      <c r="F400" s="23" t="s">
        <v>926</v>
      </c>
      <c r="G400" s="23" t="s">
        <v>1952</v>
      </c>
      <c r="I400" s="24" t="s">
        <v>1979</v>
      </c>
      <c r="J400" s="26" t="s">
        <v>1985</v>
      </c>
      <c r="L400" s="26" t="s">
        <v>1981</v>
      </c>
      <c r="M400" s="24">
        <v>3</v>
      </c>
      <c r="O400" s="27" t="s">
        <v>59</v>
      </c>
      <c r="AF400" s="23" t="s">
        <v>80</v>
      </c>
      <c r="AG400" s="23" t="s">
        <v>75</v>
      </c>
      <c r="AJ400" s="43" t="s">
        <v>1956</v>
      </c>
      <c r="AK400" s="30" t="str">
        <f t="shared" si="16"/>
        <v>Reduced-till-Wheat-Cowpea</v>
      </c>
      <c r="AL400" s="27">
        <v>2942</v>
      </c>
      <c r="AN400" s="30" t="str">
        <f t="shared" si="17"/>
        <v>Conv-till-Wheat-Cowpea</v>
      </c>
      <c r="AO400" s="27">
        <v>3179</v>
      </c>
      <c r="AR400" s="27" t="s">
        <v>105</v>
      </c>
      <c r="AU400" s="26" t="s">
        <v>77</v>
      </c>
      <c r="AV400" s="26" t="s">
        <v>77</v>
      </c>
      <c r="AW400" s="26" t="s">
        <v>77</v>
      </c>
      <c r="AX400" s="26" t="s">
        <v>63</v>
      </c>
      <c r="AY400" s="26" t="s">
        <v>77</v>
      </c>
      <c r="AZ400" s="26" t="s">
        <v>77</v>
      </c>
      <c r="BA400" s="26" t="s">
        <v>63</v>
      </c>
      <c r="BB400" s="26" t="s">
        <v>63</v>
      </c>
      <c r="BC400" s="26" t="s">
        <v>77</v>
      </c>
      <c r="BD400" s="26" t="s">
        <v>1957</v>
      </c>
    </row>
    <row r="401" spans="1:56" ht="11.7">
      <c r="A401" s="20">
        <v>412</v>
      </c>
      <c r="B401" s="21">
        <f>INDEX(Refs!A:A,MATCH($C401,Refs!$I:$I,0))</f>
        <v>6135783</v>
      </c>
      <c r="C401" s="22" t="s">
        <v>1951</v>
      </c>
      <c r="D401" s="21" t="str">
        <f>INDEX(Refs!L:L,MATCH($C401,Refs!$I:$I,0))</f>
        <v>Awad, Mohamed F.; Datta, Avishek; El-KHOLY, Ahmed S. M.; El-sobky, El-Sayed E. A.; Hassan, Hend H. M.; Mansour, Elsayed; Ullah, Hayat</v>
      </c>
      <c r="E401" s="21" t="str">
        <f>INDEX(Refs!S:S,MATCH($C401,Refs!$I:$I,0))</f>
        <v>10.1016/j.jia.2022.08.088</v>
      </c>
      <c r="F401" s="23" t="s">
        <v>926</v>
      </c>
      <c r="G401" s="23" t="s">
        <v>1952</v>
      </c>
      <c r="I401" s="24" t="s">
        <v>1982</v>
      </c>
      <c r="J401" s="26" t="s">
        <v>1986</v>
      </c>
      <c r="L401" s="26" t="s">
        <v>1984</v>
      </c>
      <c r="M401" s="24">
        <v>3</v>
      </c>
      <c r="O401" s="27" t="s">
        <v>59</v>
      </c>
      <c r="AF401" s="23" t="s">
        <v>80</v>
      </c>
      <c r="AG401" s="23" t="s">
        <v>75</v>
      </c>
      <c r="AJ401" s="43" t="s">
        <v>1956</v>
      </c>
      <c r="AK401" s="30" t="str">
        <f t="shared" si="16"/>
        <v>Reduced-till-Berseem clover-Cowpea</v>
      </c>
      <c r="AL401" s="27">
        <v>3555</v>
      </c>
      <c r="AN401" s="30" t="str">
        <f t="shared" si="17"/>
        <v>Conv-till-Berseem clover-Cowpea</v>
      </c>
      <c r="AO401" s="27">
        <v>3716</v>
      </c>
      <c r="AR401" s="27" t="s">
        <v>105</v>
      </c>
      <c r="AU401" s="26" t="s">
        <v>77</v>
      </c>
      <c r="AV401" s="26" t="s">
        <v>77</v>
      </c>
      <c r="AW401" s="26" t="s">
        <v>77</v>
      </c>
      <c r="AX401" s="26" t="s">
        <v>63</v>
      </c>
      <c r="AY401" s="26" t="s">
        <v>77</v>
      </c>
      <c r="AZ401" s="26" t="s">
        <v>77</v>
      </c>
      <c r="BA401" s="26" t="s">
        <v>63</v>
      </c>
      <c r="BB401" s="26" t="s">
        <v>63</v>
      </c>
      <c r="BC401" s="26" t="s">
        <v>77</v>
      </c>
      <c r="BD401" s="26" t="s">
        <v>1957</v>
      </c>
    </row>
    <row r="402" spans="1:56" ht="11.7">
      <c r="A402" s="20">
        <v>413</v>
      </c>
      <c r="B402" s="21">
        <f>INDEX(Refs!A:A,MATCH($C402,Refs!$I:$I,0))</f>
        <v>6135783</v>
      </c>
      <c r="C402" s="22" t="s">
        <v>1951</v>
      </c>
      <c r="D402" s="21" t="str">
        <f>INDEX(Refs!L:L,MATCH($C402,Refs!$I:$I,0))</f>
        <v>Awad, Mohamed F.; Datta, Avishek; El-KHOLY, Ahmed S. M.; El-sobky, El-Sayed E. A.; Hassan, Hend H. M.; Mansour, Elsayed; Ullah, Hayat</v>
      </c>
      <c r="E402" s="21" t="str">
        <f>INDEX(Refs!S:S,MATCH($C402,Refs!$I:$I,0))</f>
        <v>10.1016/j.jia.2022.08.088</v>
      </c>
      <c r="F402" s="23" t="s">
        <v>926</v>
      </c>
      <c r="G402" s="23" t="s">
        <v>1952</v>
      </c>
      <c r="I402" s="24" t="s">
        <v>1987</v>
      </c>
      <c r="J402" s="26" t="s">
        <v>1988</v>
      </c>
      <c r="L402" s="26" t="s">
        <v>1989</v>
      </c>
      <c r="M402" s="24">
        <v>3</v>
      </c>
      <c r="O402" s="27" t="s">
        <v>59</v>
      </c>
      <c r="AF402" s="23" t="s">
        <v>80</v>
      </c>
      <c r="AG402" s="23" t="s">
        <v>75</v>
      </c>
      <c r="AJ402" s="43" t="s">
        <v>1956</v>
      </c>
      <c r="AK402" s="30" t="str">
        <f t="shared" si="16"/>
        <v>No-till-Wheat-Guar</v>
      </c>
      <c r="AL402" s="27">
        <v>2306</v>
      </c>
      <c r="AN402" s="30" t="str">
        <f t="shared" si="17"/>
        <v>Conv-till-Wheat-Guar</v>
      </c>
      <c r="AO402" s="27">
        <v>2731</v>
      </c>
      <c r="AR402" s="27" t="s">
        <v>105</v>
      </c>
      <c r="AU402" s="26" t="s">
        <v>77</v>
      </c>
      <c r="AV402" s="26" t="s">
        <v>77</v>
      </c>
      <c r="AW402" s="26" t="s">
        <v>77</v>
      </c>
      <c r="AX402" s="26" t="s">
        <v>63</v>
      </c>
      <c r="AY402" s="26" t="s">
        <v>77</v>
      </c>
      <c r="AZ402" s="26" t="s">
        <v>77</v>
      </c>
      <c r="BA402" s="26" t="s">
        <v>63</v>
      </c>
      <c r="BB402" s="26" t="s">
        <v>63</v>
      </c>
      <c r="BC402" s="26" t="s">
        <v>77</v>
      </c>
      <c r="BD402" s="26" t="s">
        <v>1957</v>
      </c>
    </row>
    <row r="403" spans="1:56" ht="11.7">
      <c r="A403" s="20">
        <v>414</v>
      </c>
      <c r="B403" s="21">
        <f>INDEX(Refs!A:A,MATCH($C403,Refs!$I:$I,0))</f>
        <v>6135783</v>
      </c>
      <c r="C403" s="22" t="s">
        <v>1951</v>
      </c>
      <c r="D403" s="21" t="str">
        <f>INDEX(Refs!L:L,MATCH($C403,Refs!$I:$I,0))</f>
        <v>Awad, Mohamed F.; Datta, Avishek; El-KHOLY, Ahmed S. M.; El-sobky, El-Sayed E. A.; Hassan, Hend H. M.; Mansour, Elsayed; Ullah, Hayat</v>
      </c>
      <c r="E403" s="21" t="str">
        <f>INDEX(Refs!S:S,MATCH($C403,Refs!$I:$I,0))</f>
        <v>10.1016/j.jia.2022.08.088</v>
      </c>
      <c r="F403" s="23" t="s">
        <v>926</v>
      </c>
      <c r="G403" s="23" t="s">
        <v>1952</v>
      </c>
      <c r="I403" s="24" t="s">
        <v>1990</v>
      </c>
      <c r="J403" s="26" t="s">
        <v>1991</v>
      </c>
      <c r="L403" s="26" t="s">
        <v>1992</v>
      </c>
      <c r="M403" s="24">
        <v>3</v>
      </c>
      <c r="O403" s="27" t="s">
        <v>59</v>
      </c>
      <c r="AF403" s="23" t="s">
        <v>80</v>
      </c>
      <c r="AG403" s="23" t="s">
        <v>75</v>
      </c>
      <c r="AJ403" s="43" t="s">
        <v>1956</v>
      </c>
      <c r="AK403" s="30" t="str">
        <f t="shared" si="16"/>
        <v>No-till-Berseem clover-Guar</v>
      </c>
      <c r="AL403" s="27">
        <v>2881</v>
      </c>
      <c r="AN403" s="30" t="str">
        <f t="shared" si="17"/>
        <v>Conv-till-Berseem clover-Guar</v>
      </c>
      <c r="AO403" s="27">
        <v>3192</v>
      </c>
      <c r="AR403" s="27" t="s">
        <v>105</v>
      </c>
      <c r="AU403" s="26" t="s">
        <v>77</v>
      </c>
      <c r="AV403" s="26" t="s">
        <v>77</v>
      </c>
      <c r="AW403" s="26" t="s">
        <v>77</v>
      </c>
      <c r="AX403" s="26" t="s">
        <v>63</v>
      </c>
      <c r="AY403" s="26" t="s">
        <v>77</v>
      </c>
      <c r="AZ403" s="26" t="s">
        <v>77</v>
      </c>
      <c r="BA403" s="26" t="s">
        <v>63</v>
      </c>
      <c r="BB403" s="26" t="s">
        <v>63</v>
      </c>
      <c r="BC403" s="26" t="s">
        <v>77</v>
      </c>
      <c r="BD403" s="26" t="s">
        <v>1957</v>
      </c>
    </row>
    <row r="404" spans="1:56" ht="11.7">
      <c r="A404" s="20">
        <v>415</v>
      </c>
      <c r="B404" s="21">
        <f>INDEX(Refs!A:A,MATCH($C404,Refs!$I:$I,0))</f>
        <v>6135783</v>
      </c>
      <c r="C404" s="22" t="s">
        <v>1951</v>
      </c>
      <c r="D404" s="21" t="str">
        <f>INDEX(Refs!L:L,MATCH($C404,Refs!$I:$I,0))</f>
        <v>Awad, Mohamed F.; Datta, Avishek; El-KHOLY, Ahmed S. M.; El-sobky, El-Sayed E. A.; Hassan, Hend H. M.; Mansour, Elsayed; Ullah, Hayat</v>
      </c>
      <c r="E404" s="21" t="str">
        <f>INDEX(Refs!S:S,MATCH($C404,Refs!$I:$I,0))</f>
        <v>10.1016/j.jia.2022.08.088</v>
      </c>
      <c r="F404" s="23" t="s">
        <v>926</v>
      </c>
      <c r="G404" s="23" t="s">
        <v>1952</v>
      </c>
      <c r="I404" s="24" t="s">
        <v>1987</v>
      </c>
      <c r="J404" s="26" t="s">
        <v>1993</v>
      </c>
      <c r="L404" s="26" t="s">
        <v>1989</v>
      </c>
      <c r="M404" s="24">
        <v>3</v>
      </c>
      <c r="O404" s="27" t="s">
        <v>59</v>
      </c>
      <c r="AF404" s="23" t="s">
        <v>80</v>
      </c>
      <c r="AG404" s="23" t="s">
        <v>75</v>
      </c>
      <c r="AJ404" s="43" t="s">
        <v>1956</v>
      </c>
      <c r="AK404" s="30" t="str">
        <f t="shared" si="16"/>
        <v>Reduced-till-Wheat-Guar</v>
      </c>
      <c r="AL404" s="27">
        <v>2570</v>
      </c>
      <c r="AN404" s="30" t="str">
        <f t="shared" si="17"/>
        <v>Conv-till-Wheat-Guar</v>
      </c>
      <c r="AO404" s="27">
        <v>2731</v>
      </c>
      <c r="AR404" s="27" t="s">
        <v>105</v>
      </c>
      <c r="AU404" s="26" t="s">
        <v>77</v>
      </c>
      <c r="AV404" s="26" t="s">
        <v>77</v>
      </c>
      <c r="AW404" s="26" t="s">
        <v>77</v>
      </c>
      <c r="AX404" s="26" t="s">
        <v>63</v>
      </c>
      <c r="AY404" s="26" t="s">
        <v>77</v>
      </c>
      <c r="AZ404" s="26" t="s">
        <v>77</v>
      </c>
      <c r="BA404" s="26" t="s">
        <v>63</v>
      </c>
      <c r="BB404" s="26" t="s">
        <v>63</v>
      </c>
      <c r="BC404" s="26" t="s">
        <v>77</v>
      </c>
      <c r="BD404" s="26" t="s">
        <v>1957</v>
      </c>
    </row>
    <row r="405" spans="1:56" ht="11.7">
      <c r="A405" s="20">
        <v>416</v>
      </c>
      <c r="B405" s="21">
        <f>INDEX(Refs!A:A,MATCH($C405,Refs!$I:$I,0))</f>
        <v>6135783</v>
      </c>
      <c r="C405" s="22" t="s">
        <v>1951</v>
      </c>
      <c r="D405" s="21" t="str">
        <f>INDEX(Refs!L:L,MATCH($C405,Refs!$I:$I,0))</f>
        <v>Awad, Mohamed F.; Datta, Avishek; El-KHOLY, Ahmed S. M.; El-sobky, El-Sayed E. A.; Hassan, Hend H. M.; Mansour, Elsayed; Ullah, Hayat</v>
      </c>
      <c r="E405" s="21" t="str">
        <f>INDEX(Refs!S:S,MATCH($C405,Refs!$I:$I,0))</f>
        <v>10.1016/j.jia.2022.08.088</v>
      </c>
      <c r="F405" s="23" t="s">
        <v>926</v>
      </c>
      <c r="G405" s="23" t="s">
        <v>1952</v>
      </c>
      <c r="I405" s="24" t="s">
        <v>1990</v>
      </c>
      <c r="J405" s="26" t="s">
        <v>1994</v>
      </c>
      <c r="L405" s="26" t="s">
        <v>1992</v>
      </c>
      <c r="M405" s="24">
        <v>3</v>
      </c>
      <c r="O405" s="27" t="s">
        <v>59</v>
      </c>
      <c r="AF405" s="23" t="s">
        <v>80</v>
      </c>
      <c r="AG405" s="23" t="s">
        <v>75</v>
      </c>
      <c r="AJ405" s="43" t="s">
        <v>1956</v>
      </c>
      <c r="AK405" s="30" t="str">
        <f t="shared" si="16"/>
        <v>Reduced-till-Berseem clover-Guar</v>
      </c>
      <c r="AL405" s="27">
        <v>3066</v>
      </c>
      <c r="AN405" s="30" t="str">
        <f t="shared" si="17"/>
        <v>Conv-till-Berseem clover-Guar</v>
      </c>
      <c r="AO405" s="27">
        <v>3192</v>
      </c>
      <c r="AR405" s="27" t="s">
        <v>105</v>
      </c>
      <c r="AU405" s="26" t="s">
        <v>77</v>
      </c>
      <c r="AV405" s="26" t="s">
        <v>77</v>
      </c>
      <c r="AW405" s="26" t="s">
        <v>77</v>
      </c>
      <c r="AX405" s="26" t="s">
        <v>63</v>
      </c>
      <c r="AY405" s="26" t="s">
        <v>77</v>
      </c>
      <c r="AZ405" s="26" t="s">
        <v>77</v>
      </c>
      <c r="BA405" s="26" t="s">
        <v>63</v>
      </c>
      <c r="BB405" s="26" t="s">
        <v>63</v>
      </c>
      <c r="BC405" s="26" t="s">
        <v>77</v>
      </c>
      <c r="BD405" s="26" t="s">
        <v>1957</v>
      </c>
    </row>
    <row r="406" spans="1:56" ht="11.7">
      <c r="A406" s="20">
        <v>417</v>
      </c>
      <c r="B406" s="21">
        <f>INDEX(Refs!A:A,MATCH($C406,Refs!$I:$I,0))</f>
        <v>6135783</v>
      </c>
      <c r="C406" s="22" t="s">
        <v>1951</v>
      </c>
      <c r="D406" s="21" t="str">
        <f>INDEX(Refs!L:L,MATCH($C406,Refs!$I:$I,0))</f>
        <v>Awad, Mohamed F.; Datta, Avishek; El-KHOLY, Ahmed S. M.; El-sobky, El-Sayed E. A.; Hassan, Hend H. M.; Mansour, Elsayed; Ullah, Hayat</v>
      </c>
      <c r="E406" s="21" t="str">
        <f>INDEX(Refs!S:S,MATCH($C406,Refs!$I:$I,0))</f>
        <v>10.1016/j.jia.2022.08.088</v>
      </c>
      <c r="F406" s="23" t="s">
        <v>926</v>
      </c>
      <c r="G406" s="23" t="s">
        <v>1952</v>
      </c>
      <c r="I406" s="24" t="s">
        <v>1953</v>
      </c>
      <c r="J406" s="26" t="s">
        <v>1954</v>
      </c>
      <c r="L406" s="26" t="s">
        <v>1955</v>
      </c>
      <c r="M406" s="24">
        <v>3</v>
      </c>
      <c r="O406" s="27" t="s">
        <v>59</v>
      </c>
      <c r="AF406" s="23" t="s">
        <v>166</v>
      </c>
      <c r="AJ406" s="43" t="s">
        <v>1956</v>
      </c>
      <c r="AK406" s="30" t="str">
        <f t="shared" si="16"/>
        <v>No-till-Wheat-Sudan grass</v>
      </c>
      <c r="AL406" s="27">
        <v>3.7</v>
      </c>
      <c r="AN406" s="30" t="str">
        <f t="shared" si="17"/>
        <v>Conv-till-Wheat-Sudan grass</v>
      </c>
      <c r="AO406" s="27">
        <v>5.9</v>
      </c>
      <c r="AR406" s="27" t="s">
        <v>105</v>
      </c>
      <c r="AU406" s="26" t="s">
        <v>77</v>
      </c>
      <c r="AV406" s="26" t="s">
        <v>77</v>
      </c>
      <c r="AW406" s="26" t="s">
        <v>77</v>
      </c>
      <c r="AX406" s="26" t="s">
        <v>63</v>
      </c>
      <c r="AY406" s="26" t="s">
        <v>77</v>
      </c>
      <c r="AZ406" s="26" t="s">
        <v>77</v>
      </c>
      <c r="BA406" s="26" t="s">
        <v>63</v>
      </c>
      <c r="BB406" s="26" t="s">
        <v>63</v>
      </c>
      <c r="BC406" s="26" t="s">
        <v>77</v>
      </c>
      <c r="BD406" s="26" t="s">
        <v>1957</v>
      </c>
    </row>
    <row r="407" spans="1:56" ht="11.7">
      <c r="A407" s="20">
        <v>418</v>
      </c>
      <c r="B407" s="21">
        <f>INDEX(Refs!A:A,MATCH($C407,Refs!$I:$I,0))</f>
        <v>6135783</v>
      </c>
      <c r="C407" s="22" t="s">
        <v>1951</v>
      </c>
      <c r="D407" s="21" t="str">
        <f>INDEX(Refs!L:L,MATCH($C407,Refs!$I:$I,0))</f>
        <v>Awad, Mohamed F.; Datta, Avishek; El-KHOLY, Ahmed S. M.; El-sobky, El-Sayed E. A.; Hassan, Hend H. M.; Mansour, Elsayed; Ullah, Hayat</v>
      </c>
      <c r="E407" s="21" t="str">
        <f>INDEX(Refs!S:S,MATCH($C407,Refs!$I:$I,0))</f>
        <v>10.1016/j.jia.2022.08.088</v>
      </c>
      <c r="F407" s="23" t="s">
        <v>926</v>
      </c>
      <c r="G407" s="23" t="s">
        <v>1952</v>
      </c>
      <c r="I407" s="24" t="s">
        <v>1958</v>
      </c>
      <c r="J407" s="26" t="s">
        <v>1959</v>
      </c>
      <c r="L407" s="26" t="s">
        <v>1960</v>
      </c>
      <c r="M407" s="24">
        <v>3</v>
      </c>
      <c r="O407" s="27" t="s">
        <v>59</v>
      </c>
      <c r="AF407" s="23" t="s">
        <v>166</v>
      </c>
      <c r="AJ407" s="43" t="s">
        <v>1956</v>
      </c>
      <c r="AK407" s="30" t="str">
        <f t="shared" si="16"/>
        <v>No-till-Berseem clover-Sudan grass</v>
      </c>
      <c r="AL407" s="27">
        <v>6</v>
      </c>
      <c r="AN407" s="30" t="str">
        <f t="shared" si="17"/>
        <v>Conv-till-Berseem clover-Sudan grass</v>
      </c>
      <c r="AO407" s="27">
        <v>6.5</v>
      </c>
      <c r="AR407" s="27" t="s">
        <v>105</v>
      </c>
      <c r="AU407" s="26" t="s">
        <v>77</v>
      </c>
      <c r="AV407" s="26" t="s">
        <v>77</v>
      </c>
      <c r="AW407" s="26" t="s">
        <v>77</v>
      </c>
      <c r="AX407" s="26" t="s">
        <v>63</v>
      </c>
      <c r="AY407" s="26" t="s">
        <v>77</v>
      </c>
      <c r="AZ407" s="26" t="s">
        <v>77</v>
      </c>
      <c r="BA407" s="26" t="s">
        <v>63</v>
      </c>
      <c r="BB407" s="26" t="s">
        <v>63</v>
      </c>
      <c r="BC407" s="26" t="s">
        <v>77</v>
      </c>
      <c r="BD407" s="26" t="s">
        <v>1957</v>
      </c>
    </row>
    <row r="408" spans="1:56" ht="11.7">
      <c r="A408" s="20">
        <v>419</v>
      </c>
      <c r="B408" s="21">
        <f>INDEX(Refs!A:A,MATCH($C408,Refs!$I:$I,0))</f>
        <v>6135783</v>
      </c>
      <c r="C408" s="22" t="s">
        <v>1951</v>
      </c>
      <c r="D408" s="21" t="str">
        <f>INDEX(Refs!L:L,MATCH($C408,Refs!$I:$I,0))</f>
        <v>Awad, Mohamed F.; Datta, Avishek; El-KHOLY, Ahmed S. M.; El-sobky, El-Sayed E. A.; Hassan, Hend H. M.; Mansour, Elsayed; Ullah, Hayat</v>
      </c>
      <c r="E408" s="21" t="str">
        <f>INDEX(Refs!S:S,MATCH($C408,Refs!$I:$I,0))</f>
        <v>10.1016/j.jia.2022.08.088</v>
      </c>
      <c r="F408" s="23" t="s">
        <v>926</v>
      </c>
      <c r="G408" s="23" t="s">
        <v>1952</v>
      </c>
      <c r="I408" s="24" t="s">
        <v>1953</v>
      </c>
      <c r="J408" s="26" t="s">
        <v>1961</v>
      </c>
      <c r="L408" s="26" t="s">
        <v>1955</v>
      </c>
      <c r="M408" s="24">
        <v>3</v>
      </c>
      <c r="O408" s="27" t="s">
        <v>59</v>
      </c>
      <c r="AF408" s="23" t="s">
        <v>166</v>
      </c>
      <c r="AJ408" s="43" t="s">
        <v>1956</v>
      </c>
      <c r="AK408" s="30" t="str">
        <f t="shared" si="16"/>
        <v>Reduced-till-Wheat-Sudan grass</v>
      </c>
      <c r="AL408" s="27">
        <v>5.4</v>
      </c>
      <c r="AN408" s="30" t="str">
        <f t="shared" si="17"/>
        <v>Conv-till-Wheat-Sudan grass</v>
      </c>
      <c r="AO408" s="27">
        <v>5.9</v>
      </c>
      <c r="AR408" s="27" t="s">
        <v>105</v>
      </c>
      <c r="AU408" s="26" t="s">
        <v>77</v>
      </c>
      <c r="AV408" s="26" t="s">
        <v>77</v>
      </c>
      <c r="AW408" s="26" t="s">
        <v>77</v>
      </c>
      <c r="AX408" s="26" t="s">
        <v>63</v>
      </c>
      <c r="AY408" s="26" t="s">
        <v>77</v>
      </c>
      <c r="AZ408" s="26" t="s">
        <v>77</v>
      </c>
      <c r="BA408" s="26" t="s">
        <v>63</v>
      </c>
      <c r="BB408" s="26" t="s">
        <v>63</v>
      </c>
      <c r="BC408" s="26" t="s">
        <v>77</v>
      </c>
      <c r="BD408" s="26" t="s">
        <v>1957</v>
      </c>
    </row>
    <row r="409" spans="1:56" ht="11.7">
      <c r="A409" s="20">
        <v>420</v>
      </c>
      <c r="B409" s="21">
        <f>INDEX(Refs!A:A,MATCH($C409,Refs!$I:$I,0))</f>
        <v>6135783</v>
      </c>
      <c r="C409" s="22" t="s">
        <v>1951</v>
      </c>
      <c r="D409" s="21" t="str">
        <f>INDEX(Refs!L:L,MATCH($C409,Refs!$I:$I,0))</f>
        <v>Awad, Mohamed F.; Datta, Avishek; El-KHOLY, Ahmed S. M.; El-sobky, El-Sayed E. A.; Hassan, Hend H. M.; Mansour, Elsayed; Ullah, Hayat</v>
      </c>
      <c r="E409" s="21" t="str">
        <f>INDEX(Refs!S:S,MATCH($C409,Refs!$I:$I,0))</f>
        <v>10.1016/j.jia.2022.08.088</v>
      </c>
      <c r="F409" s="23" t="s">
        <v>926</v>
      </c>
      <c r="G409" s="23" t="s">
        <v>1952</v>
      </c>
      <c r="I409" s="24" t="s">
        <v>1958</v>
      </c>
      <c r="J409" s="26" t="s">
        <v>1962</v>
      </c>
      <c r="L409" s="26" t="s">
        <v>1960</v>
      </c>
      <c r="M409" s="24">
        <v>3</v>
      </c>
      <c r="O409" s="27" t="s">
        <v>59</v>
      </c>
      <c r="AF409" s="23" t="s">
        <v>166</v>
      </c>
      <c r="AJ409" s="43" t="s">
        <v>1956</v>
      </c>
      <c r="AK409" s="30" t="str">
        <f t="shared" si="16"/>
        <v>Reduced-till-Berseem clover-Sudan grass</v>
      </c>
      <c r="AL409" s="27">
        <v>6.3</v>
      </c>
      <c r="AN409" s="30" t="str">
        <f t="shared" si="17"/>
        <v>Conv-till-Berseem clover-Sudan grass</v>
      </c>
      <c r="AO409" s="27">
        <v>6.5</v>
      </c>
      <c r="AR409" s="27" t="s">
        <v>105</v>
      </c>
      <c r="AU409" s="26" t="s">
        <v>77</v>
      </c>
      <c r="AV409" s="26" t="s">
        <v>77</v>
      </c>
      <c r="AW409" s="26" t="s">
        <v>77</v>
      </c>
      <c r="AX409" s="26" t="s">
        <v>63</v>
      </c>
      <c r="AY409" s="26" t="s">
        <v>77</v>
      </c>
      <c r="AZ409" s="26" t="s">
        <v>77</v>
      </c>
      <c r="BA409" s="26" t="s">
        <v>63</v>
      </c>
      <c r="BB409" s="26" t="s">
        <v>63</v>
      </c>
      <c r="BC409" s="26" t="s">
        <v>77</v>
      </c>
      <c r="BD409" s="26" t="s">
        <v>1957</v>
      </c>
    </row>
    <row r="410" spans="1:56" ht="11.7">
      <c r="A410" s="20">
        <v>421</v>
      </c>
      <c r="B410" s="21">
        <f>INDEX(Refs!A:A,MATCH($C410,Refs!$I:$I,0))</f>
        <v>6135783</v>
      </c>
      <c r="C410" s="22" t="s">
        <v>1951</v>
      </c>
      <c r="D410" s="21" t="str">
        <f>INDEX(Refs!L:L,MATCH($C410,Refs!$I:$I,0))</f>
        <v>Awad, Mohamed F.; Datta, Avishek; El-KHOLY, Ahmed S. M.; El-sobky, El-Sayed E. A.; Hassan, Hend H. M.; Mansour, Elsayed; Ullah, Hayat</v>
      </c>
      <c r="E410" s="21" t="str">
        <f>INDEX(Refs!S:S,MATCH($C410,Refs!$I:$I,0))</f>
        <v>10.1016/j.jia.2022.08.088</v>
      </c>
      <c r="F410" s="23" t="s">
        <v>926</v>
      </c>
      <c r="G410" s="23" t="s">
        <v>1952</v>
      </c>
      <c r="I410" s="24" t="s">
        <v>1963</v>
      </c>
      <c r="J410" s="26" t="s">
        <v>1964</v>
      </c>
      <c r="L410" s="26" t="s">
        <v>1965</v>
      </c>
      <c r="M410" s="24">
        <v>3</v>
      </c>
      <c r="O410" s="27" t="s">
        <v>59</v>
      </c>
      <c r="AF410" s="23" t="s">
        <v>166</v>
      </c>
      <c r="AJ410" s="43" t="s">
        <v>1956</v>
      </c>
      <c r="AK410" s="30" t="str">
        <f t="shared" si="16"/>
        <v>No-till-Wheat-Pearl millet</v>
      </c>
      <c r="AL410" s="27">
        <v>4.5999999999999996</v>
      </c>
      <c r="AN410" s="30" t="str">
        <f t="shared" si="17"/>
        <v>Conv-till-Wheat-Pearl millet</v>
      </c>
      <c r="AO410" s="27">
        <v>6.7</v>
      </c>
      <c r="AR410" s="27" t="s">
        <v>105</v>
      </c>
      <c r="AU410" s="26" t="s">
        <v>77</v>
      </c>
      <c r="AV410" s="26" t="s">
        <v>77</v>
      </c>
      <c r="AW410" s="26" t="s">
        <v>77</v>
      </c>
      <c r="AX410" s="26" t="s">
        <v>63</v>
      </c>
      <c r="AY410" s="26" t="s">
        <v>77</v>
      </c>
      <c r="AZ410" s="26" t="s">
        <v>77</v>
      </c>
      <c r="BA410" s="26" t="s">
        <v>63</v>
      </c>
      <c r="BB410" s="26" t="s">
        <v>63</v>
      </c>
      <c r="BC410" s="26" t="s">
        <v>77</v>
      </c>
      <c r="BD410" s="26" t="s">
        <v>1957</v>
      </c>
    </row>
    <row r="411" spans="1:56" ht="11.7">
      <c r="A411" s="20">
        <v>422</v>
      </c>
      <c r="B411" s="21">
        <f>INDEX(Refs!A:A,MATCH($C411,Refs!$I:$I,0))</f>
        <v>6135783</v>
      </c>
      <c r="C411" s="22" t="s">
        <v>1951</v>
      </c>
      <c r="D411" s="21" t="str">
        <f>INDEX(Refs!L:L,MATCH($C411,Refs!$I:$I,0))</f>
        <v>Awad, Mohamed F.; Datta, Avishek; El-KHOLY, Ahmed S. M.; El-sobky, El-Sayed E. A.; Hassan, Hend H. M.; Mansour, Elsayed; Ullah, Hayat</v>
      </c>
      <c r="E411" s="21" t="str">
        <f>INDEX(Refs!S:S,MATCH($C411,Refs!$I:$I,0))</f>
        <v>10.1016/j.jia.2022.08.088</v>
      </c>
      <c r="F411" s="23" t="s">
        <v>926</v>
      </c>
      <c r="G411" s="23" t="s">
        <v>1952</v>
      </c>
      <c r="I411" s="24" t="s">
        <v>1966</v>
      </c>
      <c r="J411" s="26" t="s">
        <v>1967</v>
      </c>
      <c r="L411" s="26" t="s">
        <v>1968</v>
      </c>
      <c r="M411" s="24">
        <v>3</v>
      </c>
      <c r="O411" s="27" t="s">
        <v>59</v>
      </c>
      <c r="AF411" s="23" t="s">
        <v>166</v>
      </c>
      <c r="AJ411" s="43" t="s">
        <v>1956</v>
      </c>
      <c r="AK411" s="30" t="str">
        <f t="shared" si="16"/>
        <v>No-till-Berseem clover-Pearl millet</v>
      </c>
      <c r="AL411" s="27">
        <v>6.8</v>
      </c>
      <c r="AN411" s="30" t="str">
        <f t="shared" si="17"/>
        <v>Conv-till-Berseem clover-Pearl millet</v>
      </c>
      <c r="AO411" s="27">
        <v>7</v>
      </c>
      <c r="AR411" s="27" t="s">
        <v>105</v>
      </c>
      <c r="AU411" s="26" t="s">
        <v>77</v>
      </c>
      <c r="AV411" s="26" t="s">
        <v>77</v>
      </c>
      <c r="AW411" s="26" t="s">
        <v>77</v>
      </c>
      <c r="AX411" s="26" t="s">
        <v>63</v>
      </c>
      <c r="AY411" s="26" t="s">
        <v>77</v>
      </c>
      <c r="AZ411" s="26" t="s">
        <v>77</v>
      </c>
      <c r="BA411" s="26" t="s">
        <v>63</v>
      </c>
      <c r="BB411" s="26" t="s">
        <v>63</v>
      </c>
      <c r="BC411" s="26" t="s">
        <v>77</v>
      </c>
      <c r="BD411" s="26" t="s">
        <v>1957</v>
      </c>
    </row>
    <row r="412" spans="1:56" ht="11.7">
      <c r="A412" s="20">
        <v>423</v>
      </c>
      <c r="B412" s="21">
        <f>INDEX(Refs!A:A,MATCH($C412,Refs!$I:$I,0))</f>
        <v>6135783</v>
      </c>
      <c r="C412" s="22" t="s">
        <v>1951</v>
      </c>
      <c r="D412" s="21" t="str">
        <f>INDEX(Refs!L:L,MATCH($C412,Refs!$I:$I,0))</f>
        <v>Awad, Mohamed F.; Datta, Avishek; El-KHOLY, Ahmed S. M.; El-sobky, El-Sayed E. A.; Hassan, Hend H. M.; Mansour, Elsayed; Ullah, Hayat</v>
      </c>
      <c r="E412" s="21" t="str">
        <f>INDEX(Refs!S:S,MATCH($C412,Refs!$I:$I,0))</f>
        <v>10.1016/j.jia.2022.08.088</v>
      </c>
      <c r="F412" s="23" t="s">
        <v>926</v>
      </c>
      <c r="G412" s="23" t="s">
        <v>1952</v>
      </c>
      <c r="I412" s="24" t="s">
        <v>1963</v>
      </c>
      <c r="J412" s="26" t="s">
        <v>1969</v>
      </c>
      <c r="L412" s="26" t="s">
        <v>1965</v>
      </c>
      <c r="M412" s="24">
        <v>3</v>
      </c>
      <c r="O412" s="27" t="s">
        <v>59</v>
      </c>
      <c r="AF412" s="23" t="s">
        <v>166</v>
      </c>
      <c r="AJ412" s="43" t="s">
        <v>1956</v>
      </c>
      <c r="AK412" s="30" t="str">
        <f t="shared" si="16"/>
        <v>Reduced-till-Wheat-Pearl millet</v>
      </c>
      <c r="AL412" s="27">
        <v>5.9</v>
      </c>
      <c r="AN412" s="30" t="str">
        <f t="shared" si="17"/>
        <v>Conv-till-Wheat-Pearl millet</v>
      </c>
      <c r="AO412" s="27">
        <v>6.7</v>
      </c>
      <c r="AR412" s="27" t="s">
        <v>105</v>
      </c>
      <c r="AU412" s="26" t="s">
        <v>77</v>
      </c>
      <c r="AV412" s="26" t="s">
        <v>77</v>
      </c>
      <c r="AW412" s="26" t="s">
        <v>77</v>
      </c>
      <c r="AX412" s="26" t="s">
        <v>63</v>
      </c>
      <c r="AY412" s="26" t="s">
        <v>77</v>
      </c>
      <c r="AZ412" s="26" t="s">
        <v>77</v>
      </c>
      <c r="BA412" s="26" t="s">
        <v>63</v>
      </c>
      <c r="BB412" s="26" t="s">
        <v>63</v>
      </c>
      <c r="BC412" s="26" t="s">
        <v>77</v>
      </c>
      <c r="BD412" s="26" t="s">
        <v>1957</v>
      </c>
    </row>
    <row r="413" spans="1:56" ht="11.7">
      <c r="A413" s="20">
        <v>424</v>
      </c>
      <c r="B413" s="21">
        <f>INDEX(Refs!A:A,MATCH($C413,Refs!$I:$I,0))</f>
        <v>6135783</v>
      </c>
      <c r="C413" s="22" t="s">
        <v>1951</v>
      </c>
      <c r="D413" s="21" t="str">
        <f>INDEX(Refs!L:L,MATCH($C413,Refs!$I:$I,0))</f>
        <v>Awad, Mohamed F.; Datta, Avishek; El-KHOLY, Ahmed S. M.; El-sobky, El-Sayed E. A.; Hassan, Hend H. M.; Mansour, Elsayed; Ullah, Hayat</v>
      </c>
      <c r="E413" s="21" t="str">
        <f>INDEX(Refs!S:S,MATCH($C413,Refs!$I:$I,0))</f>
        <v>10.1016/j.jia.2022.08.088</v>
      </c>
      <c r="F413" s="23" t="s">
        <v>926</v>
      </c>
      <c r="G413" s="23" t="s">
        <v>1952</v>
      </c>
      <c r="I413" s="24" t="s">
        <v>1966</v>
      </c>
      <c r="J413" s="26" t="s">
        <v>1970</v>
      </c>
      <c r="L413" s="26" t="s">
        <v>1968</v>
      </c>
      <c r="M413" s="24">
        <v>3</v>
      </c>
      <c r="O413" s="27" t="s">
        <v>59</v>
      </c>
      <c r="AF413" s="23" t="s">
        <v>166</v>
      </c>
      <c r="AJ413" s="43" t="s">
        <v>1956</v>
      </c>
      <c r="AK413" s="30" t="str">
        <f t="shared" si="16"/>
        <v>Reduced-till-Berseem clover-Pearl millet</v>
      </c>
      <c r="AL413" s="27">
        <v>7.1</v>
      </c>
      <c r="AN413" s="30" t="str">
        <f t="shared" si="17"/>
        <v>Conv-till-Berseem clover-Pearl millet</v>
      </c>
      <c r="AO413" s="27">
        <v>7</v>
      </c>
      <c r="AR413" s="27" t="s">
        <v>105</v>
      </c>
      <c r="AU413" s="26" t="s">
        <v>77</v>
      </c>
      <c r="AV413" s="26" t="s">
        <v>77</v>
      </c>
      <c r="AW413" s="26" t="s">
        <v>77</v>
      </c>
      <c r="AX413" s="26" t="s">
        <v>63</v>
      </c>
      <c r="AY413" s="26" t="s">
        <v>77</v>
      </c>
      <c r="AZ413" s="26" t="s">
        <v>77</v>
      </c>
      <c r="BA413" s="26" t="s">
        <v>63</v>
      </c>
      <c r="BB413" s="26" t="s">
        <v>63</v>
      </c>
      <c r="BC413" s="26" t="s">
        <v>77</v>
      </c>
      <c r="BD413" s="26" t="s">
        <v>1957</v>
      </c>
    </row>
    <row r="414" spans="1:56" ht="11.7">
      <c r="A414" s="20">
        <v>425</v>
      </c>
      <c r="B414" s="21">
        <f>INDEX(Refs!A:A,MATCH($C414,Refs!$I:$I,0))</f>
        <v>6135783</v>
      </c>
      <c r="C414" s="22" t="s">
        <v>1951</v>
      </c>
      <c r="D414" s="21" t="str">
        <f>INDEX(Refs!L:L,MATCH($C414,Refs!$I:$I,0))</f>
        <v>Awad, Mohamed F.; Datta, Avishek; El-KHOLY, Ahmed S. M.; El-sobky, El-Sayed E. A.; Hassan, Hend H. M.; Mansour, Elsayed; Ullah, Hayat</v>
      </c>
      <c r="E414" s="21" t="str">
        <f>INDEX(Refs!S:S,MATCH($C414,Refs!$I:$I,0))</f>
        <v>10.1016/j.jia.2022.08.088</v>
      </c>
      <c r="F414" s="23" t="s">
        <v>926</v>
      </c>
      <c r="G414" s="23" t="s">
        <v>1952</v>
      </c>
      <c r="I414" s="24" t="s">
        <v>1971</v>
      </c>
      <c r="J414" s="26" t="s">
        <v>1972</v>
      </c>
      <c r="L414" s="26" t="s">
        <v>1973</v>
      </c>
      <c r="M414" s="24">
        <v>3</v>
      </c>
      <c r="O414" s="27" t="s">
        <v>59</v>
      </c>
      <c r="AF414" s="23" t="s">
        <v>166</v>
      </c>
      <c r="AJ414" s="43" t="s">
        <v>1956</v>
      </c>
      <c r="AK414" s="30" t="str">
        <f t="shared" si="16"/>
        <v>No-till-Wheat-Teosinte</v>
      </c>
      <c r="AL414" s="27">
        <v>2.9</v>
      </c>
      <c r="AN414" s="30" t="str">
        <f t="shared" si="17"/>
        <v>Conv-till-Wheat-Teosinte</v>
      </c>
      <c r="AO414" s="27">
        <v>3.9</v>
      </c>
      <c r="AR414" s="27" t="s">
        <v>105</v>
      </c>
      <c r="AU414" s="26" t="s">
        <v>77</v>
      </c>
      <c r="AV414" s="26" t="s">
        <v>77</v>
      </c>
      <c r="AW414" s="26" t="s">
        <v>77</v>
      </c>
      <c r="AX414" s="26" t="s">
        <v>63</v>
      </c>
      <c r="AY414" s="26" t="s">
        <v>77</v>
      </c>
      <c r="AZ414" s="26" t="s">
        <v>77</v>
      </c>
      <c r="BA414" s="26" t="s">
        <v>63</v>
      </c>
      <c r="BB414" s="26" t="s">
        <v>63</v>
      </c>
      <c r="BC414" s="26" t="s">
        <v>77</v>
      </c>
      <c r="BD414" s="26" t="s">
        <v>1957</v>
      </c>
    </row>
    <row r="415" spans="1:56" ht="11.7">
      <c r="A415" s="20">
        <v>426</v>
      </c>
      <c r="B415" s="21">
        <f>INDEX(Refs!A:A,MATCH($C415,Refs!$I:$I,0))</f>
        <v>6135783</v>
      </c>
      <c r="C415" s="22" t="s">
        <v>1951</v>
      </c>
      <c r="D415" s="21" t="str">
        <f>INDEX(Refs!L:L,MATCH($C415,Refs!$I:$I,0))</f>
        <v>Awad, Mohamed F.; Datta, Avishek; El-KHOLY, Ahmed S. M.; El-sobky, El-Sayed E. A.; Hassan, Hend H. M.; Mansour, Elsayed; Ullah, Hayat</v>
      </c>
      <c r="E415" s="21" t="str">
        <f>INDEX(Refs!S:S,MATCH($C415,Refs!$I:$I,0))</f>
        <v>10.1016/j.jia.2022.08.088</v>
      </c>
      <c r="F415" s="23" t="s">
        <v>926</v>
      </c>
      <c r="G415" s="23" t="s">
        <v>1952</v>
      </c>
      <c r="I415" s="24" t="s">
        <v>1974</v>
      </c>
      <c r="J415" s="26" t="s">
        <v>1975</v>
      </c>
      <c r="L415" s="26" t="s">
        <v>1976</v>
      </c>
      <c r="M415" s="24">
        <v>3</v>
      </c>
      <c r="O415" s="27" t="s">
        <v>59</v>
      </c>
      <c r="AF415" s="23" t="s">
        <v>166</v>
      </c>
      <c r="AJ415" s="43" t="s">
        <v>1956</v>
      </c>
      <c r="AK415" s="30" t="str">
        <f t="shared" si="16"/>
        <v>No-till-Berseem clover-Teosinte</v>
      </c>
      <c r="AL415" s="27">
        <v>4.0999999999999996</v>
      </c>
      <c r="AN415" s="30" t="str">
        <f t="shared" si="17"/>
        <v>Conv-till-Berseem clover-Teosinte</v>
      </c>
      <c r="AO415" s="27">
        <v>4.5999999999999996</v>
      </c>
      <c r="AR415" s="27" t="s">
        <v>105</v>
      </c>
      <c r="AU415" s="26" t="s">
        <v>77</v>
      </c>
      <c r="AV415" s="26" t="s">
        <v>77</v>
      </c>
      <c r="AW415" s="26" t="s">
        <v>77</v>
      </c>
      <c r="AX415" s="26" t="s">
        <v>63</v>
      </c>
      <c r="AY415" s="26" t="s">
        <v>77</v>
      </c>
      <c r="AZ415" s="26" t="s">
        <v>77</v>
      </c>
      <c r="BA415" s="26" t="s">
        <v>63</v>
      </c>
      <c r="BB415" s="26" t="s">
        <v>63</v>
      </c>
      <c r="BC415" s="26" t="s">
        <v>77</v>
      </c>
      <c r="BD415" s="26" t="s">
        <v>1957</v>
      </c>
    </row>
    <row r="416" spans="1:56" ht="11.7">
      <c r="A416" s="20">
        <v>427</v>
      </c>
      <c r="B416" s="21">
        <f>INDEX(Refs!A:A,MATCH($C416,Refs!$I:$I,0))</f>
        <v>6135783</v>
      </c>
      <c r="C416" s="22" t="s">
        <v>1951</v>
      </c>
      <c r="D416" s="21" t="str">
        <f>INDEX(Refs!L:L,MATCH($C416,Refs!$I:$I,0))</f>
        <v>Awad, Mohamed F.; Datta, Avishek; El-KHOLY, Ahmed S. M.; El-sobky, El-Sayed E. A.; Hassan, Hend H. M.; Mansour, Elsayed; Ullah, Hayat</v>
      </c>
      <c r="E416" s="21" t="str">
        <f>INDEX(Refs!S:S,MATCH($C416,Refs!$I:$I,0))</f>
        <v>10.1016/j.jia.2022.08.088</v>
      </c>
      <c r="F416" s="23" t="s">
        <v>926</v>
      </c>
      <c r="G416" s="23" t="s">
        <v>1952</v>
      </c>
      <c r="I416" s="24" t="s">
        <v>1971</v>
      </c>
      <c r="J416" s="26" t="s">
        <v>1977</v>
      </c>
      <c r="L416" s="26" t="s">
        <v>1973</v>
      </c>
      <c r="M416" s="24">
        <v>3</v>
      </c>
      <c r="O416" s="27" t="s">
        <v>59</v>
      </c>
      <c r="AF416" s="23" t="s">
        <v>166</v>
      </c>
      <c r="AJ416" s="43" t="s">
        <v>1956</v>
      </c>
      <c r="AK416" s="30" t="str">
        <f t="shared" si="16"/>
        <v>Reduced-till-Wheat-Teosinte</v>
      </c>
      <c r="AL416" s="27">
        <v>3.6</v>
      </c>
      <c r="AN416" s="30" t="str">
        <f t="shared" si="17"/>
        <v>Conv-till-Wheat-Teosinte</v>
      </c>
      <c r="AO416" s="27">
        <v>3.9</v>
      </c>
      <c r="AR416" s="27" t="s">
        <v>105</v>
      </c>
      <c r="AU416" s="26" t="s">
        <v>77</v>
      </c>
      <c r="AV416" s="26" t="s">
        <v>77</v>
      </c>
      <c r="AW416" s="26" t="s">
        <v>77</v>
      </c>
      <c r="AX416" s="26" t="s">
        <v>63</v>
      </c>
      <c r="AY416" s="26" t="s">
        <v>77</v>
      </c>
      <c r="AZ416" s="26" t="s">
        <v>77</v>
      </c>
      <c r="BA416" s="26" t="s">
        <v>63</v>
      </c>
      <c r="BB416" s="26" t="s">
        <v>63</v>
      </c>
      <c r="BC416" s="26" t="s">
        <v>77</v>
      </c>
      <c r="BD416" s="26" t="s">
        <v>1957</v>
      </c>
    </row>
    <row r="417" spans="1:56" ht="11.7">
      <c r="A417" s="20">
        <v>428</v>
      </c>
      <c r="B417" s="21">
        <f>INDEX(Refs!A:A,MATCH($C417,Refs!$I:$I,0))</f>
        <v>6135783</v>
      </c>
      <c r="C417" s="22" t="s">
        <v>1951</v>
      </c>
      <c r="D417" s="21" t="str">
        <f>INDEX(Refs!L:L,MATCH($C417,Refs!$I:$I,0))</f>
        <v>Awad, Mohamed F.; Datta, Avishek; El-KHOLY, Ahmed S. M.; El-sobky, El-Sayed E. A.; Hassan, Hend H. M.; Mansour, Elsayed; Ullah, Hayat</v>
      </c>
      <c r="E417" s="21" t="str">
        <f>INDEX(Refs!S:S,MATCH($C417,Refs!$I:$I,0))</f>
        <v>10.1016/j.jia.2022.08.088</v>
      </c>
      <c r="F417" s="23" t="s">
        <v>926</v>
      </c>
      <c r="G417" s="23" t="s">
        <v>1952</v>
      </c>
      <c r="I417" s="24" t="s">
        <v>1974</v>
      </c>
      <c r="J417" s="26" t="s">
        <v>1978</v>
      </c>
      <c r="L417" s="26" t="s">
        <v>1976</v>
      </c>
      <c r="M417" s="24">
        <v>3</v>
      </c>
      <c r="O417" s="27" t="s">
        <v>59</v>
      </c>
      <c r="AF417" s="23" t="s">
        <v>166</v>
      </c>
      <c r="AJ417" s="43" t="s">
        <v>1956</v>
      </c>
      <c r="AK417" s="30" t="str">
        <f t="shared" si="16"/>
        <v>Reduced-till-Berseem clover-Teosinte</v>
      </c>
      <c r="AL417" s="27">
        <v>4.3</v>
      </c>
      <c r="AN417" s="30" t="str">
        <f t="shared" si="17"/>
        <v>Conv-till-Berseem clover-Teosinte</v>
      </c>
      <c r="AO417" s="27">
        <v>4.5999999999999996</v>
      </c>
      <c r="AR417" s="27" t="s">
        <v>105</v>
      </c>
      <c r="AU417" s="26" t="s">
        <v>77</v>
      </c>
      <c r="AV417" s="26" t="s">
        <v>77</v>
      </c>
      <c r="AW417" s="26" t="s">
        <v>77</v>
      </c>
      <c r="AX417" s="26" t="s">
        <v>63</v>
      </c>
      <c r="AY417" s="26" t="s">
        <v>77</v>
      </c>
      <c r="AZ417" s="26" t="s">
        <v>77</v>
      </c>
      <c r="BA417" s="26" t="s">
        <v>63</v>
      </c>
      <c r="BB417" s="26" t="s">
        <v>63</v>
      </c>
      <c r="BC417" s="26" t="s">
        <v>77</v>
      </c>
      <c r="BD417" s="26" t="s">
        <v>1957</v>
      </c>
    </row>
    <row r="418" spans="1:56" ht="11.7">
      <c r="A418" s="20">
        <v>429</v>
      </c>
      <c r="B418" s="21">
        <f>INDEX(Refs!A:A,MATCH($C418,Refs!$I:$I,0))</f>
        <v>6135783</v>
      </c>
      <c r="C418" s="22" t="s">
        <v>1951</v>
      </c>
      <c r="D418" s="21" t="str">
        <f>INDEX(Refs!L:L,MATCH($C418,Refs!$I:$I,0))</f>
        <v>Awad, Mohamed F.; Datta, Avishek; El-KHOLY, Ahmed S. M.; El-sobky, El-Sayed E. A.; Hassan, Hend H. M.; Mansour, Elsayed; Ullah, Hayat</v>
      </c>
      <c r="E418" s="21" t="str">
        <f>INDEX(Refs!S:S,MATCH($C418,Refs!$I:$I,0))</f>
        <v>10.1016/j.jia.2022.08.088</v>
      </c>
      <c r="F418" s="23" t="s">
        <v>926</v>
      </c>
      <c r="G418" s="23" t="s">
        <v>1952</v>
      </c>
      <c r="I418" s="24" t="s">
        <v>1979</v>
      </c>
      <c r="J418" s="26" t="s">
        <v>1980</v>
      </c>
      <c r="L418" s="26" t="s">
        <v>1981</v>
      </c>
      <c r="M418" s="24">
        <v>3</v>
      </c>
      <c r="O418" s="27" t="s">
        <v>59</v>
      </c>
      <c r="AF418" s="23" t="s">
        <v>166</v>
      </c>
      <c r="AJ418" s="43" t="s">
        <v>1956</v>
      </c>
      <c r="AK418" s="30" t="str">
        <f t="shared" si="16"/>
        <v>No-till-Wheat-Cowpea</v>
      </c>
      <c r="AL418" s="27">
        <v>1.6</v>
      </c>
      <c r="AN418" s="30" t="str">
        <f t="shared" si="17"/>
        <v>Conv-till-Wheat-Cowpea</v>
      </c>
      <c r="AO418" s="27">
        <v>2.2999999999999998</v>
      </c>
      <c r="AR418" s="27" t="s">
        <v>105</v>
      </c>
      <c r="AU418" s="26" t="s">
        <v>77</v>
      </c>
      <c r="AV418" s="26" t="s">
        <v>77</v>
      </c>
      <c r="AW418" s="26" t="s">
        <v>77</v>
      </c>
      <c r="AX418" s="26" t="s">
        <v>63</v>
      </c>
      <c r="AY418" s="26" t="s">
        <v>77</v>
      </c>
      <c r="AZ418" s="26" t="s">
        <v>77</v>
      </c>
      <c r="BA418" s="26" t="s">
        <v>63</v>
      </c>
      <c r="BB418" s="26" t="s">
        <v>63</v>
      </c>
      <c r="BC418" s="26" t="s">
        <v>77</v>
      </c>
      <c r="BD418" s="26" t="s">
        <v>1957</v>
      </c>
    </row>
    <row r="419" spans="1:56" ht="11.7">
      <c r="A419" s="20">
        <v>430</v>
      </c>
      <c r="B419" s="21">
        <f>INDEX(Refs!A:A,MATCH($C419,Refs!$I:$I,0))</f>
        <v>6135783</v>
      </c>
      <c r="C419" s="22" t="s">
        <v>1951</v>
      </c>
      <c r="D419" s="21" t="str">
        <f>INDEX(Refs!L:L,MATCH($C419,Refs!$I:$I,0))</f>
        <v>Awad, Mohamed F.; Datta, Avishek; El-KHOLY, Ahmed S. M.; El-sobky, El-Sayed E. A.; Hassan, Hend H. M.; Mansour, Elsayed; Ullah, Hayat</v>
      </c>
      <c r="E419" s="21" t="str">
        <f>INDEX(Refs!S:S,MATCH($C419,Refs!$I:$I,0))</f>
        <v>10.1016/j.jia.2022.08.088</v>
      </c>
      <c r="F419" s="23" t="s">
        <v>926</v>
      </c>
      <c r="G419" s="23" t="s">
        <v>1952</v>
      </c>
      <c r="I419" s="24" t="s">
        <v>1982</v>
      </c>
      <c r="J419" s="26" t="s">
        <v>1983</v>
      </c>
      <c r="L419" s="26" t="s">
        <v>1984</v>
      </c>
      <c r="M419" s="24">
        <v>3</v>
      </c>
      <c r="O419" s="27" t="s">
        <v>59</v>
      </c>
      <c r="AF419" s="23" t="s">
        <v>166</v>
      </c>
      <c r="AJ419" s="43" t="s">
        <v>1956</v>
      </c>
      <c r="AK419" s="30" t="str">
        <f t="shared" si="16"/>
        <v>No-till-Berseem clover-Cowpea</v>
      </c>
      <c r="AL419" s="27">
        <v>2.6</v>
      </c>
      <c r="AN419" s="30" t="str">
        <f t="shared" si="17"/>
        <v>Conv-till-Berseem clover-Cowpea</v>
      </c>
      <c r="AO419" s="27">
        <v>2.8</v>
      </c>
      <c r="AR419" s="27" t="s">
        <v>105</v>
      </c>
      <c r="AU419" s="26" t="s">
        <v>77</v>
      </c>
      <c r="AV419" s="26" t="s">
        <v>77</v>
      </c>
      <c r="AW419" s="26" t="s">
        <v>77</v>
      </c>
      <c r="AX419" s="26" t="s">
        <v>63</v>
      </c>
      <c r="AY419" s="26" t="s">
        <v>77</v>
      </c>
      <c r="AZ419" s="26" t="s">
        <v>77</v>
      </c>
      <c r="BA419" s="26" t="s">
        <v>63</v>
      </c>
      <c r="BB419" s="26" t="s">
        <v>63</v>
      </c>
      <c r="BC419" s="26" t="s">
        <v>77</v>
      </c>
      <c r="BD419" s="26" t="s">
        <v>1957</v>
      </c>
    </row>
    <row r="420" spans="1:56" ht="11.7">
      <c r="A420" s="20">
        <v>431</v>
      </c>
      <c r="B420" s="21">
        <f>INDEX(Refs!A:A,MATCH($C420,Refs!$I:$I,0))</f>
        <v>6135783</v>
      </c>
      <c r="C420" s="22" t="s">
        <v>1951</v>
      </c>
      <c r="D420" s="21" t="str">
        <f>INDEX(Refs!L:L,MATCH($C420,Refs!$I:$I,0))</f>
        <v>Awad, Mohamed F.; Datta, Avishek; El-KHOLY, Ahmed S. M.; El-sobky, El-Sayed E. A.; Hassan, Hend H. M.; Mansour, Elsayed; Ullah, Hayat</v>
      </c>
      <c r="E420" s="21" t="str">
        <f>INDEX(Refs!S:S,MATCH($C420,Refs!$I:$I,0))</f>
        <v>10.1016/j.jia.2022.08.088</v>
      </c>
      <c r="F420" s="23" t="s">
        <v>926</v>
      </c>
      <c r="G420" s="23" t="s">
        <v>1952</v>
      </c>
      <c r="I420" s="24" t="s">
        <v>1979</v>
      </c>
      <c r="J420" s="26" t="s">
        <v>1985</v>
      </c>
      <c r="L420" s="26" t="s">
        <v>1981</v>
      </c>
      <c r="M420" s="24">
        <v>3</v>
      </c>
      <c r="O420" s="27" t="s">
        <v>59</v>
      </c>
      <c r="AF420" s="23" t="s">
        <v>166</v>
      </c>
      <c r="AJ420" s="43" t="s">
        <v>1956</v>
      </c>
      <c r="AK420" s="30" t="str">
        <f t="shared" si="16"/>
        <v>Reduced-till-Wheat-Cowpea</v>
      </c>
      <c r="AL420" s="27">
        <v>2.2000000000000002</v>
      </c>
      <c r="AN420" s="30" t="str">
        <f t="shared" si="17"/>
        <v>Conv-till-Wheat-Cowpea</v>
      </c>
      <c r="AO420" s="27">
        <v>2.2999999999999998</v>
      </c>
      <c r="AR420" s="27" t="s">
        <v>105</v>
      </c>
      <c r="AU420" s="26" t="s">
        <v>77</v>
      </c>
      <c r="AV420" s="26" t="s">
        <v>77</v>
      </c>
      <c r="AW420" s="26" t="s">
        <v>77</v>
      </c>
      <c r="AX420" s="26" t="s">
        <v>63</v>
      </c>
      <c r="AY420" s="26" t="s">
        <v>77</v>
      </c>
      <c r="AZ420" s="26" t="s">
        <v>77</v>
      </c>
      <c r="BA420" s="26" t="s">
        <v>63</v>
      </c>
      <c r="BB420" s="26" t="s">
        <v>63</v>
      </c>
      <c r="BC420" s="26" t="s">
        <v>77</v>
      </c>
      <c r="BD420" s="26" t="s">
        <v>1957</v>
      </c>
    </row>
    <row r="421" spans="1:56" ht="11.7">
      <c r="A421" s="20">
        <v>432</v>
      </c>
      <c r="B421" s="21">
        <f>INDEX(Refs!A:A,MATCH($C421,Refs!$I:$I,0))</f>
        <v>6135783</v>
      </c>
      <c r="C421" s="22" t="s">
        <v>1951</v>
      </c>
      <c r="D421" s="21" t="str">
        <f>INDEX(Refs!L:L,MATCH($C421,Refs!$I:$I,0))</f>
        <v>Awad, Mohamed F.; Datta, Avishek; El-KHOLY, Ahmed S. M.; El-sobky, El-Sayed E. A.; Hassan, Hend H. M.; Mansour, Elsayed; Ullah, Hayat</v>
      </c>
      <c r="E421" s="21" t="str">
        <f>INDEX(Refs!S:S,MATCH($C421,Refs!$I:$I,0))</f>
        <v>10.1016/j.jia.2022.08.088</v>
      </c>
      <c r="F421" s="23" t="s">
        <v>926</v>
      </c>
      <c r="G421" s="23" t="s">
        <v>1952</v>
      </c>
      <c r="I421" s="24" t="s">
        <v>1982</v>
      </c>
      <c r="J421" s="26" t="s">
        <v>1986</v>
      </c>
      <c r="L421" s="26" t="s">
        <v>1984</v>
      </c>
      <c r="M421" s="24">
        <v>3</v>
      </c>
      <c r="O421" s="27" t="s">
        <v>59</v>
      </c>
      <c r="AF421" s="23" t="s">
        <v>166</v>
      </c>
      <c r="AJ421" s="43" t="s">
        <v>1956</v>
      </c>
      <c r="AK421" s="30" t="str">
        <f t="shared" si="16"/>
        <v>Reduced-till-Berseem clover-Cowpea</v>
      </c>
      <c r="AL421" s="27">
        <v>2.7</v>
      </c>
      <c r="AN421" s="30" t="str">
        <f t="shared" si="17"/>
        <v>Conv-till-Berseem clover-Cowpea</v>
      </c>
      <c r="AO421" s="27">
        <v>2.8</v>
      </c>
      <c r="AR421" s="27" t="s">
        <v>105</v>
      </c>
      <c r="AU421" s="26" t="s">
        <v>77</v>
      </c>
      <c r="AV421" s="26" t="s">
        <v>77</v>
      </c>
      <c r="AW421" s="26" t="s">
        <v>77</v>
      </c>
      <c r="AX421" s="26" t="s">
        <v>63</v>
      </c>
      <c r="AY421" s="26" t="s">
        <v>77</v>
      </c>
      <c r="AZ421" s="26" t="s">
        <v>77</v>
      </c>
      <c r="BA421" s="26" t="s">
        <v>63</v>
      </c>
      <c r="BB421" s="26" t="s">
        <v>63</v>
      </c>
      <c r="BC421" s="26" t="s">
        <v>77</v>
      </c>
      <c r="BD421" s="26" t="s">
        <v>1957</v>
      </c>
    </row>
    <row r="422" spans="1:56" ht="11.7">
      <c r="A422" s="20">
        <v>433</v>
      </c>
      <c r="B422" s="21">
        <f>INDEX(Refs!A:A,MATCH($C422,Refs!$I:$I,0))</f>
        <v>6135783</v>
      </c>
      <c r="C422" s="22" t="s">
        <v>1951</v>
      </c>
      <c r="D422" s="21" t="str">
        <f>INDEX(Refs!L:L,MATCH($C422,Refs!$I:$I,0))</f>
        <v>Awad, Mohamed F.; Datta, Avishek; El-KHOLY, Ahmed S. M.; El-sobky, El-Sayed E. A.; Hassan, Hend H. M.; Mansour, Elsayed; Ullah, Hayat</v>
      </c>
      <c r="E422" s="21" t="str">
        <f>INDEX(Refs!S:S,MATCH($C422,Refs!$I:$I,0))</f>
        <v>10.1016/j.jia.2022.08.088</v>
      </c>
      <c r="F422" s="23" t="s">
        <v>926</v>
      </c>
      <c r="G422" s="23" t="s">
        <v>1952</v>
      </c>
      <c r="I422" s="24" t="s">
        <v>1987</v>
      </c>
      <c r="J422" s="26" t="s">
        <v>1988</v>
      </c>
      <c r="L422" s="26" t="s">
        <v>1989</v>
      </c>
      <c r="M422" s="24">
        <v>3</v>
      </c>
      <c r="O422" s="27" t="s">
        <v>59</v>
      </c>
      <c r="AF422" s="23" t="s">
        <v>166</v>
      </c>
      <c r="AJ422" s="43" t="s">
        <v>1956</v>
      </c>
      <c r="AK422" s="30" t="str">
        <f t="shared" si="16"/>
        <v>No-till-Wheat-Guar</v>
      </c>
      <c r="AL422" s="27">
        <v>1.8</v>
      </c>
      <c r="AN422" s="30" t="str">
        <f t="shared" si="17"/>
        <v>Conv-till-Wheat-Guar</v>
      </c>
      <c r="AO422" s="27">
        <v>2.1</v>
      </c>
      <c r="AR422" s="27" t="s">
        <v>105</v>
      </c>
      <c r="AU422" s="26" t="s">
        <v>77</v>
      </c>
      <c r="AV422" s="26" t="s">
        <v>77</v>
      </c>
      <c r="AW422" s="26" t="s">
        <v>77</v>
      </c>
      <c r="AX422" s="26" t="s">
        <v>63</v>
      </c>
      <c r="AY422" s="26" t="s">
        <v>77</v>
      </c>
      <c r="AZ422" s="26" t="s">
        <v>77</v>
      </c>
      <c r="BA422" s="26" t="s">
        <v>63</v>
      </c>
      <c r="BB422" s="26" t="s">
        <v>63</v>
      </c>
      <c r="BC422" s="26" t="s">
        <v>77</v>
      </c>
      <c r="BD422" s="26" t="s">
        <v>1957</v>
      </c>
    </row>
    <row r="423" spans="1:56" ht="11.7">
      <c r="A423" s="20">
        <v>434</v>
      </c>
      <c r="B423" s="21">
        <f>INDEX(Refs!A:A,MATCH($C423,Refs!$I:$I,0))</f>
        <v>6135783</v>
      </c>
      <c r="C423" s="22" t="s">
        <v>1951</v>
      </c>
      <c r="D423" s="21" t="str">
        <f>INDEX(Refs!L:L,MATCH($C423,Refs!$I:$I,0))</f>
        <v>Awad, Mohamed F.; Datta, Avishek; El-KHOLY, Ahmed S. M.; El-sobky, El-Sayed E. A.; Hassan, Hend H. M.; Mansour, Elsayed; Ullah, Hayat</v>
      </c>
      <c r="E423" s="21" t="str">
        <f>INDEX(Refs!S:S,MATCH($C423,Refs!$I:$I,0))</f>
        <v>10.1016/j.jia.2022.08.088</v>
      </c>
      <c r="F423" s="23" t="s">
        <v>926</v>
      </c>
      <c r="G423" s="23" t="s">
        <v>1952</v>
      </c>
      <c r="I423" s="24" t="s">
        <v>1990</v>
      </c>
      <c r="J423" s="26" t="s">
        <v>1991</v>
      </c>
      <c r="L423" s="26" t="s">
        <v>1992</v>
      </c>
      <c r="M423" s="24">
        <v>3</v>
      </c>
      <c r="O423" s="27" t="s">
        <v>59</v>
      </c>
      <c r="AF423" s="23" t="s">
        <v>166</v>
      </c>
      <c r="AJ423" s="43" t="s">
        <v>1956</v>
      </c>
      <c r="AK423" s="30" t="str">
        <f t="shared" si="16"/>
        <v>No-till-Berseem clover-Guar</v>
      </c>
      <c r="AL423" s="27">
        <v>2.2999999999999998</v>
      </c>
      <c r="AN423" s="30" t="str">
        <f t="shared" si="17"/>
        <v>Conv-till-Berseem clover-Guar</v>
      </c>
      <c r="AO423" s="27">
        <v>2.5</v>
      </c>
      <c r="AR423" s="27" t="s">
        <v>105</v>
      </c>
      <c r="AU423" s="26" t="s">
        <v>77</v>
      </c>
      <c r="AV423" s="26" t="s">
        <v>77</v>
      </c>
      <c r="AW423" s="26" t="s">
        <v>77</v>
      </c>
      <c r="AX423" s="26" t="s">
        <v>63</v>
      </c>
      <c r="AY423" s="26" t="s">
        <v>77</v>
      </c>
      <c r="AZ423" s="26" t="s">
        <v>77</v>
      </c>
      <c r="BA423" s="26" t="s">
        <v>63</v>
      </c>
      <c r="BB423" s="26" t="s">
        <v>63</v>
      </c>
      <c r="BC423" s="26" t="s">
        <v>77</v>
      </c>
      <c r="BD423" s="26" t="s">
        <v>1957</v>
      </c>
    </row>
    <row r="424" spans="1:56" ht="11.7">
      <c r="A424" s="20">
        <v>435</v>
      </c>
      <c r="B424" s="21">
        <f>INDEX(Refs!A:A,MATCH($C424,Refs!$I:$I,0))</f>
        <v>6135783</v>
      </c>
      <c r="C424" s="22" t="s">
        <v>1951</v>
      </c>
      <c r="D424" s="21" t="str">
        <f>INDEX(Refs!L:L,MATCH($C424,Refs!$I:$I,0))</f>
        <v>Awad, Mohamed F.; Datta, Avishek; El-KHOLY, Ahmed S. M.; El-sobky, El-Sayed E. A.; Hassan, Hend H. M.; Mansour, Elsayed; Ullah, Hayat</v>
      </c>
      <c r="E424" s="21" t="str">
        <f>INDEX(Refs!S:S,MATCH($C424,Refs!$I:$I,0))</f>
        <v>10.1016/j.jia.2022.08.088</v>
      </c>
      <c r="F424" s="23" t="s">
        <v>926</v>
      </c>
      <c r="G424" s="23" t="s">
        <v>1952</v>
      </c>
      <c r="I424" s="24" t="s">
        <v>1987</v>
      </c>
      <c r="J424" s="26" t="s">
        <v>1993</v>
      </c>
      <c r="L424" s="26" t="s">
        <v>1989</v>
      </c>
      <c r="M424" s="24">
        <v>3</v>
      </c>
      <c r="O424" s="27" t="s">
        <v>59</v>
      </c>
      <c r="AF424" s="23" t="s">
        <v>166</v>
      </c>
      <c r="AJ424" s="43" t="s">
        <v>1956</v>
      </c>
      <c r="AK424" s="30" t="str">
        <f t="shared" si="16"/>
        <v>Reduced-till-Wheat-Guar</v>
      </c>
      <c r="AL424" s="27">
        <v>2</v>
      </c>
      <c r="AN424" s="30" t="str">
        <f t="shared" si="17"/>
        <v>Conv-till-Wheat-Guar</v>
      </c>
      <c r="AO424" s="27">
        <v>2.1</v>
      </c>
      <c r="AR424" s="27" t="s">
        <v>105</v>
      </c>
      <c r="AU424" s="26" t="s">
        <v>77</v>
      </c>
      <c r="AV424" s="26" t="s">
        <v>77</v>
      </c>
      <c r="AW424" s="26" t="s">
        <v>77</v>
      </c>
      <c r="AX424" s="26" t="s">
        <v>63</v>
      </c>
      <c r="AY424" s="26" t="s">
        <v>77</v>
      </c>
      <c r="AZ424" s="26" t="s">
        <v>77</v>
      </c>
      <c r="BA424" s="26" t="s">
        <v>63</v>
      </c>
      <c r="BB424" s="26" t="s">
        <v>63</v>
      </c>
      <c r="BC424" s="26" t="s">
        <v>77</v>
      </c>
      <c r="BD424" s="26" t="s">
        <v>1957</v>
      </c>
    </row>
    <row r="425" spans="1:56" ht="11.7">
      <c r="A425" s="20">
        <v>436</v>
      </c>
      <c r="B425" s="21">
        <f>INDEX(Refs!A:A,MATCH($C425,Refs!$I:$I,0))</f>
        <v>6135783</v>
      </c>
      <c r="C425" s="22" t="s">
        <v>1951</v>
      </c>
      <c r="D425" s="21" t="str">
        <f>INDEX(Refs!L:L,MATCH($C425,Refs!$I:$I,0))</f>
        <v>Awad, Mohamed F.; Datta, Avishek; El-KHOLY, Ahmed S. M.; El-sobky, El-Sayed E. A.; Hassan, Hend H. M.; Mansour, Elsayed; Ullah, Hayat</v>
      </c>
      <c r="E425" s="21" t="str">
        <f>INDEX(Refs!S:S,MATCH($C425,Refs!$I:$I,0))</f>
        <v>10.1016/j.jia.2022.08.088</v>
      </c>
      <c r="F425" s="23" t="s">
        <v>926</v>
      </c>
      <c r="G425" s="23" t="s">
        <v>1952</v>
      </c>
      <c r="I425" s="24" t="s">
        <v>1990</v>
      </c>
      <c r="J425" s="26" t="s">
        <v>1994</v>
      </c>
      <c r="L425" s="26" t="s">
        <v>1992</v>
      </c>
      <c r="M425" s="24">
        <v>3</v>
      </c>
      <c r="O425" s="27" t="s">
        <v>59</v>
      </c>
      <c r="AF425" s="23" t="s">
        <v>166</v>
      </c>
      <c r="AJ425" s="43" t="s">
        <v>1956</v>
      </c>
      <c r="AK425" s="30" t="str">
        <f t="shared" si="16"/>
        <v>Reduced-till-Berseem clover-Guar</v>
      </c>
      <c r="AL425" s="27">
        <v>2.4</v>
      </c>
      <c r="AN425" s="30" t="str">
        <f t="shared" si="17"/>
        <v>Conv-till-Berseem clover-Guar</v>
      </c>
      <c r="AO425" s="27">
        <v>2.5</v>
      </c>
      <c r="AR425" s="27" t="s">
        <v>105</v>
      </c>
      <c r="AU425" s="26" t="s">
        <v>77</v>
      </c>
      <c r="AV425" s="26" t="s">
        <v>77</v>
      </c>
      <c r="AW425" s="26" t="s">
        <v>77</v>
      </c>
      <c r="AX425" s="26" t="s">
        <v>63</v>
      </c>
      <c r="AY425" s="26" t="s">
        <v>77</v>
      </c>
      <c r="AZ425" s="26" t="s">
        <v>77</v>
      </c>
      <c r="BA425" s="26" t="s">
        <v>63</v>
      </c>
      <c r="BB425" s="26" t="s">
        <v>63</v>
      </c>
      <c r="BC425" s="26" t="s">
        <v>77</v>
      </c>
      <c r="BD425" s="26" t="s">
        <v>1957</v>
      </c>
    </row>
    <row r="426" spans="1:56" ht="11.7">
      <c r="A426" s="20">
        <v>437</v>
      </c>
      <c r="B426" s="21">
        <f>INDEX(Refs!A:A,MATCH($C426,Refs!$I:$I,0))</f>
        <v>6135783</v>
      </c>
      <c r="C426" s="22" t="s">
        <v>1951</v>
      </c>
      <c r="D426" s="21" t="str">
        <f>INDEX(Refs!L:L,MATCH($C426,Refs!$I:$I,0))</f>
        <v>Awad, Mohamed F.; Datta, Avishek; El-KHOLY, Ahmed S. M.; El-sobky, El-Sayed E. A.; Hassan, Hend H. M.; Mansour, Elsayed; Ullah, Hayat</v>
      </c>
      <c r="E426" s="21" t="str">
        <f>INDEX(Refs!S:S,MATCH($C426,Refs!$I:$I,0))</f>
        <v>10.1016/j.jia.2022.08.088</v>
      </c>
      <c r="F426" s="23" t="s">
        <v>926</v>
      </c>
      <c r="G426" s="23" t="s">
        <v>1952</v>
      </c>
      <c r="I426" s="24" t="s">
        <v>1953</v>
      </c>
      <c r="J426" s="26" t="s">
        <v>1954</v>
      </c>
      <c r="L426" s="26" t="s">
        <v>1955</v>
      </c>
      <c r="M426" s="24">
        <v>3</v>
      </c>
      <c r="O426" s="27" t="s">
        <v>59</v>
      </c>
      <c r="AF426" s="23" t="s">
        <v>165</v>
      </c>
      <c r="AG426" s="23" t="s">
        <v>75</v>
      </c>
      <c r="AJ426" s="43" t="s">
        <v>1956</v>
      </c>
      <c r="AK426" s="30" t="str">
        <f t="shared" si="16"/>
        <v>No-till-Wheat-Sudan grass</v>
      </c>
      <c r="AL426" s="27">
        <v>3759</v>
      </c>
      <c r="AN426" s="30" t="str">
        <f t="shared" si="17"/>
        <v>Conv-till-Wheat-Sudan grass</v>
      </c>
      <c r="AO426" s="27">
        <v>7008</v>
      </c>
      <c r="AR426" s="27" t="s">
        <v>105</v>
      </c>
      <c r="AU426" s="26" t="s">
        <v>77</v>
      </c>
      <c r="AV426" s="26" t="s">
        <v>77</v>
      </c>
      <c r="AW426" s="26" t="s">
        <v>77</v>
      </c>
      <c r="AX426" s="26" t="s">
        <v>63</v>
      </c>
      <c r="AY426" s="26" t="s">
        <v>77</v>
      </c>
      <c r="AZ426" s="26" t="s">
        <v>77</v>
      </c>
      <c r="BA426" s="26" t="s">
        <v>63</v>
      </c>
      <c r="BB426" s="26" t="s">
        <v>63</v>
      </c>
      <c r="BC426" s="26" t="s">
        <v>77</v>
      </c>
      <c r="BD426" s="26" t="s">
        <v>1957</v>
      </c>
    </row>
    <row r="427" spans="1:56" ht="11.7">
      <c r="A427" s="20">
        <v>438</v>
      </c>
      <c r="B427" s="21">
        <f>INDEX(Refs!A:A,MATCH($C427,Refs!$I:$I,0))</f>
        <v>6135783</v>
      </c>
      <c r="C427" s="22" t="s">
        <v>1951</v>
      </c>
      <c r="D427" s="21" t="str">
        <f>INDEX(Refs!L:L,MATCH($C427,Refs!$I:$I,0))</f>
        <v>Awad, Mohamed F.; Datta, Avishek; El-KHOLY, Ahmed S. M.; El-sobky, El-Sayed E. A.; Hassan, Hend H. M.; Mansour, Elsayed; Ullah, Hayat</v>
      </c>
      <c r="E427" s="21" t="str">
        <f>INDEX(Refs!S:S,MATCH($C427,Refs!$I:$I,0))</f>
        <v>10.1016/j.jia.2022.08.088</v>
      </c>
      <c r="F427" s="23" t="s">
        <v>926</v>
      </c>
      <c r="G427" s="23" t="s">
        <v>1952</v>
      </c>
      <c r="I427" s="24" t="s">
        <v>1958</v>
      </c>
      <c r="J427" s="26" t="s">
        <v>1959</v>
      </c>
      <c r="L427" s="26" t="s">
        <v>1960</v>
      </c>
      <c r="M427" s="24">
        <v>3</v>
      </c>
      <c r="O427" s="27" t="s">
        <v>59</v>
      </c>
      <c r="AF427" s="23" t="s">
        <v>165</v>
      </c>
      <c r="AG427" s="23" t="s">
        <v>75</v>
      </c>
      <c r="AJ427" s="43" t="s">
        <v>1956</v>
      </c>
      <c r="AK427" s="30" t="str">
        <f t="shared" si="16"/>
        <v>No-till-Berseem clover-Sudan grass</v>
      </c>
      <c r="AL427" s="27">
        <v>6739</v>
      </c>
      <c r="AN427" s="30" t="str">
        <f t="shared" si="17"/>
        <v>Conv-till-Berseem clover-Sudan grass</v>
      </c>
      <c r="AO427" s="27">
        <v>7801</v>
      </c>
      <c r="AR427" s="27" t="s">
        <v>105</v>
      </c>
      <c r="AU427" s="26" t="s">
        <v>77</v>
      </c>
      <c r="AV427" s="26" t="s">
        <v>77</v>
      </c>
      <c r="AW427" s="26" t="s">
        <v>77</v>
      </c>
      <c r="AX427" s="26" t="s">
        <v>63</v>
      </c>
      <c r="AY427" s="26" t="s">
        <v>77</v>
      </c>
      <c r="AZ427" s="26" t="s">
        <v>77</v>
      </c>
      <c r="BA427" s="26" t="s">
        <v>63</v>
      </c>
      <c r="BB427" s="26" t="s">
        <v>63</v>
      </c>
      <c r="BC427" s="26" t="s">
        <v>77</v>
      </c>
      <c r="BD427" s="26" t="s">
        <v>1957</v>
      </c>
    </row>
    <row r="428" spans="1:56" ht="11.7">
      <c r="A428" s="20">
        <v>439</v>
      </c>
      <c r="B428" s="21">
        <f>INDEX(Refs!A:A,MATCH($C428,Refs!$I:$I,0))</f>
        <v>6135783</v>
      </c>
      <c r="C428" s="22" t="s">
        <v>1951</v>
      </c>
      <c r="D428" s="21" t="str">
        <f>INDEX(Refs!L:L,MATCH($C428,Refs!$I:$I,0))</f>
        <v>Awad, Mohamed F.; Datta, Avishek; El-KHOLY, Ahmed S. M.; El-sobky, El-Sayed E. A.; Hassan, Hend H. M.; Mansour, Elsayed; Ullah, Hayat</v>
      </c>
      <c r="E428" s="21" t="str">
        <f>INDEX(Refs!S:S,MATCH($C428,Refs!$I:$I,0))</f>
        <v>10.1016/j.jia.2022.08.088</v>
      </c>
      <c r="F428" s="23" t="s">
        <v>926</v>
      </c>
      <c r="G428" s="23" t="s">
        <v>1952</v>
      </c>
      <c r="I428" s="24" t="s">
        <v>1953</v>
      </c>
      <c r="J428" s="26" t="s">
        <v>1961</v>
      </c>
      <c r="L428" s="26" t="s">
        <v>1955</v>
      </c>
      <c r="M428" s="24">
        <v>3</v>
      </c>
      <c r="O428" s="27" t="s">
        <v>59</v>
      </c>
      <c r="AF428" s="23" t="s">
        <v>165</v>
      </c>
      <c r="AG428" s="23" t="s">
        <v>75</v>
      </c>
      <c r="AJ428" s="43" t="s">
        <v>1956</v>
      </c>
      <c r="AK428" s="30" t="str">
        <f t="shared" si="16"/>
        <v>Reduced-till-Wheat-Sudan grass</v>
      </c>
      <c r="AL428" s="27">
        <v>6236</v>
      </c>
      <c r="AN428" s="30" t="str">
        <f t="shared" si="17"/>
        <v>Conv-till-Wheat-Sudan grass</v>
      </c>
      <c r="AO428" s="27">
        <v>7008</v>
      </c>
      <c r="AR428" s="27" t="s">
        <v>105</v>
      </c>
      <c r="AU428" s="26" t="s">
        <v>77</v>
      </c>
      <c r="AV428" s="26" t="s">
        <v>77</v>
      </c>
      <c r="AW428" s="26" t="s">
        <v>77</v>
      </c>
      <c r="AX428" s="26" t="s">
        <v>63</v>
      </c>
      <c r="AY428" s="26" t="s">
        <v>77</v>
      </c>
      <c r="AZ428" s="26" t="s">
        <v>77</v>
      </c>
      <c r="BA428" s="26" t="s">
        <v>63</v>
      </c>
      <c r="BB428" s="26" t="s">
        <v>63</v>
      </c>
      <c r="BC428" s="26" t="s">
        <v>77</v>
      </c>
      <c r="BD428" s="26" t="s">
        <v>1957</v>
      </c>
    </row>
    <row r="429" spans="1:56" ht="11.7">
      <c r="A429" s="20">
        <v>440</v>
      </c>
      <c r="B429" s="21">
        <f>INDEX(Refs!A:A,MATCH($C429,Refs!$I:$I,0))</f>
        <v>6135783</v>
      </c>
      <c r="C429" s="22" t="s">
        <v>1951</v>
      </c>
      <c r="D429" s="21" t="str">
        <f>INDEX(Refs!L:L,MATCH($C429,Refs!$I:$I,0))</f>
        <v>Awad, Mohamed F.; Datta, Avishek; El-KHOLY, Ahmed S. M.; El-sobky, El-Sayed E. A.; Hassan, Hend H. M.; Mansour, Elsayed; Ullah, Hayat</v>
      </c>
      <c r="E429" s="21" t="str">
        <f>INDEX(Refs!S:S,MATCH($C429,Refs!$I:$I,0))</f>
        <v>10.1016/j.jia.2022.08.088</v>
      </c>
      <c r="F429" s="23" t="s">
        <v>926</v>
      </c>
      <c r="G429" s="23" t="s">
        <v>1952</v>
      </c>
      <c r="I429" s="24" t="s">
        <v>1958</v>
      </c>
      <c r="J429" s="26" t="s">
        <v>1962</v>
      </c>
      <c r="L429" s="26" t="s">
        <v>1960</v>
      </c>
      <c r="M429" s="24">
        <v>3</v>
      </c>
      <c r="O429" s="27" t="s">
        <v>59</v>
      </c>
      <c r="AF429" s="23" t="s">
        <v>165</v>
      </c>
      <c r="AG429" s="23" t="s">
        <v>75</v>
      </c>
      <c r="AJ429" s="43" t="s">
        <v>1956</v>
      </c>
      <c r="AK429" s="30" t="str">
        <f t="shared" si="16"/>
        <v>Reduced-till-Berseem clover-Sudan grass</v>
      </c>
      <c r="AL429" s="27">
        <v>7376</v>
      </c>
      <c r="AN429" s="30" t="str">
        <f t="shared" si="17"/>
        <v>Conv-till-Berseem clover-Sudan grass</v>
      </c>
      <c r="AO429" s="27">
        <v>7801</v>
      </c>
      <c r="AR429" s="27" t="s">
        <v>105</v>
      </c>
      <c r="AU429" s="26" t="s">
        <v>77</v>
      </c>
      <c r="AV429" s="26" t="s">
        <v>77</v>
      </c>
      <c r="AW429" s="26" t="s">
        <v>77</v>
      </c>
      <c r="AX429" s="26" t="s">
        <v>63</v>
      </c>
      <c r="AY429" s="26" t="s">
        <v>77</v>
      </c>
      <c r="AZ429" s="26" t="s">
        <v>77</v>
      </c>
      <c r="BA429" s="26" t="s">
        <v>63</v>
      </c>
      <c r="BB429" s="26" t="s">
        <v>63</v>
      </c>
      <c r="BC429" s="26" t="s">
        <v>77</v>
      </c>
      <c r="BD429" s="26" t="s">
        <v>1957</v>
      </c>
    </row>
    <row r="430" spans="1:56" ht="11.7">
      <c r="A430" s="20">
        <v>441</v>
      </c>
      <c r="B430" s="21">
        <f>INDEX(Refs!A:A,MATCH($C430,Refs!$I:$I,0))</f>
        <v>6135783</v>
      </c>
      <c r="C430" s="22" t="s">
        <v>1951</v>
      </c>
      <c r="D430" s="21" t="str">
        <f>INDEX(Refs!L:L,MATCH($C430,Refs!$I:$I,0))</f>
        <v>Awad, Mohamed F.; Datta, Avishek; El-KHOLY, Ahmed S. M.; El-sobky, El-Sayed E. A.; Hassan, Hend H. M.; Mansour, Elsayed; Ullah, Hayat</v>
      </c>
      <c r="E430" s="21" t="str">
        <f>INDEX(Refs!S:S,MATCH($C430,Refs!$I:$I,0))</f>
        <v>10.1016/j.jia.2022.08.088</v>
      </c>
      <c r="F430" s="23" t="s">
        <v>926</v>
      </c>
      <c r="G430" s="23" t="s">
        <v>1952</v>
      </c>
      <c r="I430" s="24" t="s">
        <v>1963</v>
      </c>
      <c r="J430" s="26" t="s">
        <v>1964</v>
      </c>
      <c r="L430" s="26" t="s">
        <v>1965</v>
      </c>
      <c r="M430" s="24">
        <v>3</v>
      </c>
      <c r="O430" s="27" t="s">
        <v>59</v>
      </c>
      <c r="AF430" s="23" t="s">
        <v>165</v>
      </c>
      <c r="AG430" s="23" t="s">
        <v>75</v>
      </c>
      <c r="AJ430" s="43" t="s">
        <v>1956</v>
      </c>
      <c r="AK430" s="30" t="str">
        <f t="shared" si="16"/>
        <v>No-till-Wheat-Pearl millet</v>
      </c>
      <c r="AL430" s="27">
        <v>4937</v>
      </c>
      <c r="AN430" s="30" t="str">
        <f t="shared" si="17"/>
        <v>Conv-till-Wheat-Pearl millet</v>
      </c>
      <c r="AO430" s="27">
        <v>8214</v>
      </c>
      <c r="AR430" s="27" t="s">
        <v>105</v>
      </c>
      <c r="AU430" s="26" t="s">
        <v>77</v>
      </c>
      <c r="AV430" s="26" t="s">
        <v>77</v>
      </c>
      <c r="AW430" s="26" t="s">
        <v>77</v>
      </c>
      <c r="AX430" s="26" t="s">
        <v>63</v>
      </c>
      <c r="AY430" s="26" t="s">
        <v>77</v>
      </c>
      <c r="AZ430" s="26" t="s">
        <v>77</v>
      </c>
      <c r="BA430" s="26" t="s">
        <v>63</v>
      </c>
      <c r="BB430" s="26" t="s">
        <v>63</v>
      </c>
      <c r="BC430" s="26" t="s">
        <v>77</v>
      </c>
      <c r="BD430" s="26" t="s">
        <v>1957</v>
      </c>
    </row>
    <row r="431" spans="1:56" ht="11.7">
      <c r="A431" s="20">
        <v>442</v>
      </c>
      <c r="B431" s="21">
        <f>INDEX(Refs!A:A,MATCH($C431,Refs!$I:$I,0))</f>
        <v>6135783</v>
      </c>
      <c r="C431" s="22" t="s">
        <v>1951</v>
      </c>
      <c r="D431" s="21" t="str">
        <f>INDEX(Refs!L:L,MATCH($C431,Refs!$I:$I,0))</f>
        <v>Awad, Mohamed F.; Datta, Avishek; El-KHOLY, Ahmed S. M.; El-sobky, El-Sayed E. A.; Hassan, Hend H. M.; Mansour, Elsayed; Ullah, Hayat</v>
      </c>
      <c r="E431" s="21" t="str">
        <f>INDEX(Refs!S:S,MATCH($C431,Refs!$I:$I,0))</f>
        <v>10.1016/j.jia.2022.08.088</v>
      </c>
      <c r="F431" s="23" t="s">
        <v>926</v>
      </c>
      <c r="G431" s="23" t="s">
        <v>1952</v>
      </c>
      <c r="I431" s="24" t="s">
        <v>1966</v>
      </c>
      <c r="J431" s="26" t="s">
        <v>1967</v>
      </c>
      <c r="L431" s="26" t="s">
        <v>1968</v>
      </c>
      <c r="M431" s="24">
        <v>3</v>
      </c>
      <c r="O431" s="27" t="s">
        <v>59</v>
      </c>
      <c r="AF431" s="23" t="s">
        <v>165</v>
      </c>
      <c r="AG431" s="23" t="s">
        <v>75</v>
      </c>
      <c r="AJ431" s="43" t="s">
        <v>1956</v>
      </c>
      <c r="AK431" s="30" t="str">
        <f t="shared" si="16"/>
        <v>No-till-Berseem clover-Pearl millet</v>
      </c>
      <c r="AL431" s="27">
        <v>7830</v>
      </c>
      <c r="AN431" s="30" t="str">
        <f t="shared" si="17"/>
        <v>Conv-till-Berseem clover-Pearl millet</v>
      </c>
      <c r="AO431" s="27">
        <v>8531</v>
      </c>
      <c r="AR431" s="27" t="s">
        <v>105</v>
      </c>
      <c r="AU431" s="26" t="s">
        <v>77</v>
      </c>
      <c r="AV431" s="26" t="s">
        <v>77</v>
      </c>
      <c r="AW431" s="26" t="s">
        <v>77</v>
      </c>
      <c r="AX431" s="26" t="s">
        <v>63</v>
      </c>
      <c r="AY431" s="26" t="s">
        <v>77</v>
      </c>
      <c r="AZ431" s="26" t="s">
        <v>77</v>
      </c>
      <c r="BA431" s="26" t="s">
        <v>63</v>
      </c>
      <c r="BB431" s="26" t="s">
        <v>63</v>
      </c>
      <c r="BC431" s="26" t="s">
        <v>77</v>
      </c>
      <c r="BD431" s="26" t="s">
        <v>1957</v>
      </c>
    </row>
    <row r="432" spans="1:56" ht="11.7">
      <c r="A432" s="20">
        <v>443</v>
      </c>
      <c r="B432" s="21">
        <f>INDEX(Refs!A:A,MATCH($C432,Refs!$I:$I,0))</f>
        <v>6135783</v>
      </c>
      <c r="C432" s="22" t="s">
        <v>1951</v>
      </c>
      <c r="D432" s="21" t="str">
        <f>INDEX(Refs!L:L,MATCH($C432,Refs!$I:$I,0))</f>
        <v>Awad, Mohamed F.; Datta, Avishek; El-KHOLY, Ahmed S. M.; El-sobky, El-Sayed E. A.; Hassan, Hend H. M.; Mansour, Elsayed; Ullah, Hayat</v>
      </c>
      <c r="E432" s="21" t="str">
        <f>INDEX(Refs!S:S,MATCH($C432,Refs!$I:$I,0))</f>
        <v>10.1016/j.jia.2022.08.088</v>
      </c>
      <c r="F432" s="23" t="s">
        <v>926</v>
      </c>
      <c r="G432" s="23" t="s">
        <v>1952</v>
      </c>
      <c r="I432" s="24" t="s">
        <v>1963</v>
      </c>
      <c r="J432" s="26" t="s">
        <v>1969</v>
      </c>
      <c r="L432" s="26" t="s">
        <v>1965</v>
      </c>
      <c r="M432" s="24">
        <v>3</v>
      </c>
      <c r="O432" s="27" t="s">
        <v>59</v>
      </c>
      <c r="AF432" s="23" t="s">
        <v>165</v>
      </c>
      <c r="AG432" s="23" t="s">
        <v>75</v>
      </c>
      <c r="AJ432" s="43" t="s">
        <v>1956</v>
      </c>
      <c r="AK432" s="30" t="str">
        <f t="shared" si="16"/>
        <v>Reduced-till-Wheat-Pearl millet</v>
      </c>
      <c r="AL432" s="27">
        <v>6923</v>
      </c>
      <c r="AN432" s="30" t="str">
        <f t="shared" si="17"/>
        <v>Conv-till-Wheat-Pearl millet</v>
      </c>
      <c r="AO432" s="27">
        <v>8214</v>
      </c>
      <c r="AR432" s="27" t="s">
        <v>105</v>
      </c>
      <c r="AU432" s="26" t="s">
        <v>77</v>
      </c>
      <c r="AV432" s="26" t="s">
        <v>77</v>
      </c>
      <c r="AW432" s="26" t="s">
        <v>77</v>
      </c>
      <c r="AX432" s="26" t="s">
        <v>63</v>
      </c>
      <c r="AY432" s="26" t="s">
        <v>77</v>
      </c>
      <c r="AZ432" s="26" t="s">
        <v>77</v>
      </c>
      <c r="BA432" s="26" t="s">
        <v>63</v>
      </c>
      <c r="BB432" s="26" t="s">
        <v>63</v>
      </c>
      <c r="BC432" s="26" t="s">
        <v>77</v>
      </c>
      <c r="BD432" s="26" t="s">
        <v>1957</v>
      </c>
    </row>
    <row r="433" spans="1:56" ht="11.7">
      <c r="A433" s="20">
        <v>444</v>
      </c>
      <c r="B433" s="21">
        <f>INDEX(Refs!A:A,MATCH($C433,Refs!$I:$I,0))</f>
        <v>6135783</v>
      </c>
      <c r="C433" s="22" t="s">
        <v>1951</v>
      </c>
      <c r="D433" s="21" t="str">
        <f>INDEX(Refs!L:L,MATCH($C433,Refs!$I:$I,0))</f>
        <v>Awad, Mohamed F.; Datta, Avishek; El-KHOLY, Ahmed S. M.; El-sobky, El-Sayed E. A.; Hassan, Hend H. M.; Mansour, Elsayed; Ullah, Hayat</v>
      </c>
      <c r="E433" s="21" t="str">
        <f>INDEX(Refs!S:S,MATCH($C433,Refs!$I:$I,0))</f>
        <v>10.1016/j.jia.2022.08.088</v>
      </c>
      <c r="F433" s="23" t="s">
        <v>926</v>
      </c>
      <c r="G433" s="23" t="s">
        <v>1952</v>
      </c>
      <c r="I433" s="24" t="s">
        <v>1966</v>
      </c>
      <c r="J433" s="26" t="s">
        <v>1970</v>
      </c>
      <c r="L433" s="26" t="s">
        <v>1968</v>
      </c>
      <c r="M433" s="24">
        <v>3</v>
      </c>
      <c r="O433" s="27" t="s">
        <v>59</v>
      </c>
      <c r="AF433" s="23" t="s">
        <v>165</v>
      </c>
      <c r="AG433" s="23" t="s">
        <v>75</v>
      </c>
      <c r="AJ433" s="43" t="s">
        <v>1956</v>
      </c>
      <c r="AK433" s="30" t="str">
        <f t="shared" si="16"/>
        <v>Reduced-till-Berseem clover-Pearl millet</v>
      </c>
      <c r="AL433" s="27">
        <v>8497</v>
      </c>
      <c r="AN433" s="30" t="str">
        <f t="shared" si="17"/>
        <v>Conv-till-Berseem clover-Pearl millet</v>
      </c>
      <c r="AO433" s="27">
        <v>8531</v>
      </c>
      <c r="AR433" s="27" t="s">
        <v>105</v>
      </c>
      <c r="AU433" s="26" t="s">
        <v>77</v>
      </c>
      <c r="AV433" s="26" t="s">
        <v>77</v>
      </c>
      <c r="AW433" s="26" t="s">
        <v>77</v>
      </c>
      <c r="AX433" s="26" t="s">
        <v>63</v>
      </c>
      <c r="AY433" s="26" t="s">
        <v>77</v>
      </c>
      <c r="AZ433" s="26" t="s">
        <v>77</v>
      </c>
      <c r="BA433" s="26" t="s">
        <v>63</v>
      </c>
      <c r="BB433" s="26" t="s">
        <v>63</v>
      </c>
      <c r="BC433" s="26" t="s">
        <v>77</v>
      </c>
      <c r="BD433" s="26" t="s">
        <v>1957</v>
      </c>
    </row>
    <row r="434" spans="1:56" ht="11.7">
      <c r="A434" s="20">
        <v>445</v>
      </c>
      <c r="B434" s="21">
        <f>INDEX(Refs!A:A,MATCH($C434,Refs!$I:$I,0))</f>
        <v>6135783</v>
      </c>
      <c r="C434" s="22" t="s">
        <v>1951</v>
      </c>
      <c r="D434" s="21" t="str">
        <f>INDEX(Refs!L:L,MATCH($C434,Refs!$I:$I,0))</f>
        <v>Awad, Mohamed F.; Datta, Avishek; El-KHOLY, Ahmed S. M.; El-sobky, El-Sayed E. A.; Hassan, Hend H. M.; Mansour, Elsayed; Ullah, Hayat</v>
      </c>
      <c r="E434" s="21" t="str">
        <f>INDEX(Refs!S:S,MATCH($C434,Refs!$I:$I,0))</f>
        <v>10.1016/j.jia.2022.08.088</v>
      </c>
      <c r="F434" s="23" t="s">
        <v>926</v>
      </c>
      <c r="G434" s="23" t="s">
        <v>1952</v>
      </c>
      <c r="I434" s="24" t="s">
        <v>1971</v>
      </c>
      <c r="J434" s="26" t="s">
        <v>1972</v>
      </c>
      <c r="L434" s="26" t="s">
        <v>1973</v>
      </c>
      <c r="M434" s="24">
        <v>3</v>
      </c>
      <c r="O434" s="27" t="s">
        <v>59</v>
      </c>
      <c r="AF434" s="23" t="s">
        <v>165</v>
      </c>
      <c r="AG434" s="23" t="s">
        <v>75</v>
      </c>
      <c r="AJ434" s="43" t="s">
        <v>1956</v>
      </c>
      <c r="AK434" s="30" t="str">
        <f t="shared" si="16"/>
        <v>No-till-Wheat-Teosinte</v>
      </c>
      <c r="AL434" s="27">
        <v>2568</v>
      </c>
      <c r="AN434" s="30" t="str">
        <f t="shared" si="17"/>
        <v>Conv-till-Wheat-Teosinte</v>
      </c>
      <c r="AO434" s="27">
        <v>4214</v>
      </c>
      <c r="AR434" s="27" t="s">
        <v>105</v>
      </c>
      <c r="AU434" s="26" t="s">
        <v>77</v>
      </c>
      <c r="AV434" s="26" t="s">
        <v>77</v>
      </c>
      <c r="AW434" s="26" t="s">
        <v>77</v>
      </c>
      <c r="AX434" s="26" t="s">
        <v>63</v>
      </c>
      <c r="AY434" s="26" t="s">
        <v>77</v>
      </c>
      <c r="AZ434" s="26" t="s">
        <v>77</v>
      </c>
      <c r="BA434" s="26" t="s">
        <v>63</v>
      </c>
      <c r="BB434" s="26" t="s">
        <v>63</v>
      </c>
      <c r="BC434" s="26" t="s">
        <v>77</v>
      </c>
      <c r="BD434" s="26" t="s">
        <v>1957</v>
      </c>
    </row>
    <row r="435" spans="1:56" ht="11.7">
      <c r="A435" s="20">
        <v>446</v>
      </c>
      <c r="B435" s="21">
        <f>INDEX(Refs!A:A,MATCH($C435,Refs!$I:$I,0))</f>
        <v>6135783</v>
      </c>
      <c r="C435" s="22" t="s">
        <v>1951</v>
      </c>
      <c r="D435" s="21" t="str">
        <f>INDEX(Refs!L:L,MATCH($C435,Refs!$I:$I,0))</f>
        <v>Awad, Mohamed F.; Datta, Avishek; El-KHOLY, Ahmed S. M.; El-sobky, El-Sayed E. A.; Hassan, Hend H. M.; Mansour, Elsayed; Ullah, Hayat</v>
      </c>
      <c r="E435" s="21" t="str">
        <f>INDEX(Refs!S:S,MATCH($C435,Refs!$I:$I,0))</f>
        <v>10.1016/j.jia.2022.08.088</v>
      </c>
      <c r="F435" s="23" t="s">
        <v>926</v>
      </c>
      <c r="G435" s="23" t="s">
        <v>1952</v>
      </c>
      <c r="I435" s="24" t="s">
        <v>1974</v>
      </c>
      <c r="J435" s="26" t="s">
        <v>1975</v>
      </c>
      <c r="L435" s="26" t="s">
        <v>1976</v>
      </c>
      <c r="M435" s="24">
        <v>3</v>
      </c>
      <c r="O435" s="27" t="s">
        <v>59</v>
      </c>
      <c r="AF435" s="23" t="s">
        <v>165</v>
      </c>
      <c r="AG435" s="23" t="s">
        <v>75</v>
      </c>
      <c r="AJ435" s="43" t="s">
        <v>1956</v>
      </c>
      <c r="AK435" s="30" t="str">
        <f t="shared" si="16"/>
        <v>No-till-Berseem clover-Teosinte</v>
      </c>
      <c r="AL435" s="27">
        <v>4150</v>
      </c>
      <c r="AN435" s="30" t="str">
        <f t="shared" si="17"/>
        <v>Conv-till-Berseem clover-Teosinte</v>
      </c>
      <c r="AO435" s="27">
        <v>5020</v>
      </c>
      <c r="AR435" s="27" t="s">
        <v>105</v>
      </c>
      <c r="AU435" s="26" t="s">
        <v>77</v>
      </c>
      <c r="AV435" s="26" t="s">
        <v>77</v>
      </c>
      <c r="AW435" s="26" t="s">
        <v>77</v>
      </c>
      <c r="AX435" s="26" t="s">
        <v>63</v>
      </c>
      <c r="AY435" s="26" t="s">
        <v>77</v>
      </c>
      <c r="AZ435" s="26" t="s">
        <v>77</v>
      </c>
      <c r="BA435" s="26" t="s">
        <v>63</v>
      </c>
      <c r="BB435" s="26" t="s">
        <v>63</v>
      </c>
      <c r="BC435" s="26" t="s">
        <v>77</v>
      </c>
      <c r="BD435" s="26" t="s">
        <v>1957</v>
      </c>
    </row>
    <row r="436" spans="1:56" ht="11.7">
      <c r="A436" s="20">
        <v>447</v>
      </c>
      <c r="B436" s="21">
        <f>INDEX(Refs!A:A,MATCH($C436,Refs!$I:$I,0))</f>
        <v>6135783</v>
      </c>
      <c r="C436" s="22" t="s">
        <v>1951</v>
      </c>
      <c r="D436" s="21" t="str">
        <f>INDEX(Refs!L:L,MATCH($C436,Refs!$I:$I,0))</f>
        <v>Awad, Mohamed F.; Datta, Avishek; El-KHOLY, Ahmed S. M.; El-sobky, El-Sayed E. A.; Hassan, Hend H. M.; Mansour, Elsayed; Ullah, Hayat</v>
      </c>
      <c r="E436" s="21" t="str">
        <f>INDEX(Refs!S:S,MATCH($C436,Refs!$I:$I,0))</f>
        <v>10.1016/j.jia.2022.08.088</v>
      </c>
      <c r="F436" s="23" t="s">
        <v>926</v>
      </c>
      <c r="G436" s="23" t="s">
        <v>1952</v>
      </c>
      <c r="I436" s="24" t="s">
        <v>1971</v>
      </c>
      <c r="J436" s="26" t="s">
        <v>1977</v>
      </c>
      <c r="L436" s="26" t="s">
        <v>1973</v>
      </c>
      <c r="M436" s="24">
        <v>3</v>
      </c>
      <c r="O436" s="27" t="s">
        <v>59</v>
      </c>
      <c r="AF436" s="23" t="s">
        <v>165</v>
      </c>
      <c r="AG436" s="23" t="s">
        <v>75</v>
      </c>
      <c r="AJ436" s="43" t="s">
        <v>1956</v>
      </c>
      <c r="AK436" s="30" t="str">
        <f t="shared" si="16"/>
        <v>Reduced-till-Wheat-Teosinte</v>
      </c>
      <c r="AL436" s="27">
        <v>3677</v>
      </c>
      <c r="AN436" s="30" t="str">
        <f t="shared" si="17"/>
        <v>Conv-till-Wheat-Teosinte</v>
      </c>
      <c r="AO436" s="27">
        <v>4214</v>
      </c>
      <c r="AR436" s="27" t="s">
        <v>105</v>
      </c>
      <c r="AU436" s="26" t="s">
        <v>77</v>
      </c>
      <c r="AV436" s="26" t="s">
        <v>77</v>
      </c>
      <c r="AW436" s="26" t="s">
        <v>77</v>
      </c>
      <c r="AX436" s="26" t="s">
        <v>63</v>
      </c>
      <c r="AY436" s="26" t="s">
        <v>77</v>
      </c>
      <c r="AZ436" s="26" t="s">
        <v>77</v>
      </c>
      <c r="BA436" s="26" t="s">
        <v>63</v>
      </c>
      <c r="BB436" s="26" t="s">
        <v>63</v>
      </c>
      <c r="BC436" s="26" t="s">
        <v>77</v>
      </c>
      <c r="BD436" s="26" t="s">
        <v>1957</v>
      </c>
    </row>
    <row r="437" spans="1:56" ht="11.7">
      <c r="A437" s="20">
        <v>448</v>
      </c>
      <c r="B437" s="21">
        <f>INDEX(Refs!A:A,MATCH($C437,Refs!$I:$I,0))</f>
        <v>6135783</v>
      </c>
      <c r="C437" s="22" t="s">
        <v>1951</v>
      </c>
      <c r="D437" s="21" t="str">
        <f>INDEX(Refs!L:L,MATCH($C437,Refs!$I:$I,0))</f>
        <v>Awad, Mohamed F.; Datta, Avishek; El-KHOLY, Ahmed S. M.; El-sobky, El-Sayed E. A.; Hassan, Hend H. M.; Mansour, Elsayed; Ullah, Hayat</v>
      </c>
      <c r="E437" s="21" t="str">
        <f>INDEX(Refs!S:S,MATCH($C437,Refs!$I:$I,0))</f>
        <v>10.1016/j.jia.2022.08.088</v>
      </c>
      <c r="F437" s="23" t="s">
        <v>926</v>
      </c>
      <c r="G437" s="23" t="s">
        <v>1952</v>
      </c>
      <c r="I437" s="24" t="s">
        <v>1974</v>
      </c>
      <c r="J437" s="26" t="s">
        <v>1978</v>
      </c>
      <c r="L437" s="26" t="s">
        <v>1976</v>
      </c>
      <c r="M437" s="24">
        <v>3</v>
      </c>
      <c r="O437" s="27" t="s">
        <v>59</v>
      </c>
      <c r="AF437" s="23" t="s">
        <v>165</v>
      </c>
      <c r="AG437" s="23" t="s">
        <v>75</v>
      </c>
      <c r="AJ437" s="43" t="s">
        <v>1956</v>
      </c>
      <c r="AK437" s="30" t="str">
        <f t="shared" si="16"/>
        <v>Reduced-till-Berseem clover-Teosinte</v>
      </c>
      <c r="AL437" s="27">
        <v>4613</v>
      </c>
      <c r="AN437" s="30" t="str">
        <f t="shared" si="17"/>
        <v>Conv-till-Berseem clover-Teosinte</v>
      </c>
      <c r="AO437" s="27">
        <v>5020</v>
      </c>
      <c r="AR437" s="27" t="s">
        <v>105</v>
      </c>
      <c r="AU437" s="26" t="s">
        <v>77</v>
      </c>
      <c r="AV437" s="26" t="s">
        <v>77</v>
      </c>
      <c r="AW437" s="26" t="s">
        <v>77</v>
      </c>
      <c r="AX437" s="26" t="s">
        <v>63</v>
      </c>
      <c r="AY437" s="26" t="s">
        <v>77</v>
      </c>
      <c r="AZ437" s="26" t="s">
        <v>77</v>
      </c>
      <c r="BA437" s="26" t="s">
        <v>63</v>
      </c>
      <c r="BB437" s="26" t="s">
        <v>63</v>
      </c>
      <c r="BC437" s="26" t="s">
        <v>77</v>
      </c>
      <c r="BD437" s="26" t="s">
        <v>1957</v>
      </c>
    </row>
    <row r="438" spans="1:56" ht="11.7">
      <c r="A438" s="20">
        <v>449</v>
      </c>
      <c r="B438" s="21">
        <f>INDEX(Refs!A:A,MATCH($C438,Refs!$I:$I,0))</f>
        <v>6135783</v>
      </c>
      <c r="C438" s="22" t="s">
        <v>1951</v>
      </c>
      <c r="D438" s="21" t="str">
        <f>INDEX(Refs!L:L,MATCH($C438,Refs!$I:$I,0))</f>
        <v>Awad, Mohamed F.; Datta, Avishek; El-KHOLY, Ahmed S. M.; El-sobky, El-Sayed E. A.; Hassan, Hend H. M.; Mansour, Elsayed; Ullah, Hayat</v>
      </c>
      <c r="E438" s="21" t="str">
        <f>INDEX(Refs!S:S,MATCH($C438,Refs!$I:$I,0))</f>
        <v>10.1016/j.jia.2022.08.088</v>
      </c>
      <c r="F438" s="23" t="s">
        <v>926</v>
      </c>
      <c r="G438" s="23" t="s">
        <v>1952</v>
      </c>
      <c r="I438" s="24" t="s">
        <v>1979</v>
      </c>
      <c r="J438" s="26" t="s">
        <v>1980</v>
      </c>
      <c r="L438" s="26" t="s">
        <v>1981</v>
      </c>
      <c r="M438" s="24">
        <v>3</v>
      </c>
      <c r="O438" s="27" t="s">
        <v>59</v>
      </c>
      <c r="AF438" s="23" t="s">
        <v>165</v>
      </c>
      <c r="AG438" s="23" t="s">
        <v>75</v>
      </c>
      <c r="AJ438" s="43" t="s">
        <v>1956</v>
      </c>
      <c r="AK438" s="30" t="str">
        <f t="shared" si="16"/>
        <v>No-till-Wheat-Cowpea</v>
      </c>
      <c r="AL438" s="27">
        <v>820</v>
      </c>
      <c r="AN438" s="30" t="str">
        <f t="shared" si="17"/>
        <v>Conv-till-Wheat-Cowpea</v>
      </c>
      <c r="AO438" s="27">
        <v>1804</v>
      </c>
      <c r="AR438" s="27" t="s">
        <v>105</v>
      </c>
      <c r="AU438" s="26" t="s">
        <v>77</v>
      </c>
      <c r="AV438" s="26" t="s">
        <v>77</v>
      </c>
      <c r="AW438" s="26" t="s">
        <v>77</v>
      </c>
      <c r="AX438" s="26" t="s">
        <v>63</v>
      </c>
      <c r="AY438" s="26" t="s">
        <v>77</v>
      </c>
      <c r="AZ438" s="26" t="s">
        <v>77</v>
      </c>
      <c r="BA438" s="26" t="s">
        <v>63</v>
      </c>
      <c r="BB438" s="26" t="s">
        <v>63</v>
      </c>
      <c r="BC438" s="26" t="s">
        <v>77</v>
      </c>
      <c r="BD438" s="26" t="s">
        <v>1957</v>
      </c>
    </row>
    <row r="439" spans="1:56" ht="11.7">
      <c r="A439" s="20">
        <v>450</v>
      </c>
      <c r="B439" s="21">
        <f>INDEX(Refs!A:A,MATCH($C439,Refs!$I:$I,0))</f>
        <v>6135783</v>
      </c>
      <c r="C439" s="22" t="s">
        <v>1951</v>
      </c>
      <c r="D439" s="21" t="str">
        <f>INDEX(Refs!L:L,MATCH($C439,Refs!$I:$I,0))</f>
        <v>Awad, Mohamed F.; Datta, Avishek; El-KHOLY, Ahmed S. M.; El-sobky, El-Sayed E. A.; Hassan, Hend H. M.; Mansour, Elsayed; Ullah, Hayat</v>
      </c>
      <c r="E439" s="21" t="str">
        <f>INDEX(Refs!S:S,MATCH($C439,Refs!$I:$I,0))</f>
        <v>10.1016/j.jia.2022.08.088</v>
      </c>
      <c r="F439" s="23" t="s">
        <v>926</v>
      </c>
      <c r="G439" s="23" t="s">
        <v>1952</v>
      </c>
      <c r="I439" s="24" t="s">
        <v>1982</v>
      </c>
      <c r="J439" s="26" t="s">
        <v>1983</v>
      </c>
      <c r="L439" s="26" t="s">
        <v>1984</v>
      </c>
      <c r="M439" s="24">
        <v>3</v>
      </c>
      <c r="O439" s="27" t="s">
        <v>59</v>
      </c>
      <c r="AF439" s="23" t="s">
        <v>165</v>
      </c>
      <c r="AG439" s="23" t="s">
        <v>75</v>
      </c>
      <c r="AJ439" s="43" t="s">
        <v>1956</v>
      </c>
      <c r="AK439" s="30" t="str">
        <f t="shared" si="16"/>
        <v>No-till-Berseem clover-Cowpea</v>
      </c>
      <c r="AL439" s="27">
        <v>2056</v>
      </c>
      <c r="AN439" s="30" t="str">
        <f t="shared" si="17"/>
        <v>Conv-till-Berseem clover-Cowpea</v>
      </c>
      <c r="AO439" s="27">
        <v>2368</v>
      </c>
      <c r="AR439" s="27" t="s">
        <v>105</v>
      </c>
      <c r="AU439" s="26" t="s">
        <v>77</v>
      </c>
      <c r="AV439" s="26" t="s">
        <v>77</v>
      </c>
      <c r="AW439" s="26" t="s">
        <v>77</v>
      </c>
      <c r="AX439" s="26" t="s">
        <v>63</v>
      </c>
      <c r="AY439" s="26" t="s">
        <v>77</v>
      </c>
      <c r="AZ439" s="26" t="s">
        <v>77</v>
      </c>
      <c r="BA439" s="26" t="s">
        <v>63</v>
      </c>
      <c r="BB439" s="26" t="s">
        <v>63</v>
      </c>
      <c r="BC439" s="26" t="s">
        <v>77</v>
      </c>
      <c r="BD439" s="26" t="s">
        <v>1957</v>
      </c>
    </row>
    <row r="440" spans="1:56" ht="11.7">
      <c r="A440" s="20">
        <v>451</v>
      </c>
      <c r="B440" s="21">
        <f>INDEX(Refs!A:A,MATCH($C440,Refs!$I:$I,0))</f>
        <v>6135783</v>
      </c>
      <c r="C440" s="22" t="s">
        <v>1951</v>
      </c>
      <c r="D440" s="21" t="str">
        <f>INDEX(Refs!L:L,MATCH($C440,Refs!$I:$I,0))</f>
        <v>Awad, Mohamed F.; Datta, Avishek; El-KHOLY, Ahmed S. M.; El-sobky, El-Sayed E. A.; Hassan, Hend H. M.; Mansour, Elsayed; Ullah, Hayat</v>
      </c>
      <c r="E440" s="21" t="str">
        <f>INDEX(Refs!S:S,MATCH($C440,Refs!$I:$I,0))</f>
        <v>10.1016/j.jia.2022.08.088</v>
      </c>
      <c r="F440" s="23" t="s">
        <v>926</v>
      </c>
      <c r="G440" s="23" t="s">
        <v>1952</v>
      </c>
      <c r="I440" s="24" t="s">
        <v>1979</v>
      </c>
      <c r="J440" s="26" t="s">
        <v>1985</v>
      </c>
      <c r="L440" s="26" t="s">
        <v>1981</v>
      </c>
      <c r="M440" s="24">
        <v>3</v>
      </c>
      <c r="O440" s="27" t="s">
        <v>59</v>
      </c>
      <c r="AF440" s="23" t="s">
        <v>165</v>
      </c>
      <c r="AG440" s="23" t="s">
        <v>75</v>
      </c>
      <c r="AJ440" s="43" t="s">
        <v>1956</v>
      </c>
      <c r="AK440" s="30" t="str">
        <f t="shared" si="16"/>
        <v>Reduced-till-Wheat-Cowpea</v>
      </c>
      <c r="AL440" s="27">
        <v>1590</v>
      </c>
      <c r="AN440" s="30" t="str">
        <f t="shared" si="17"/>
        <v>Conv-till-Wheat-Cowpea</v>
      </c>
      <c r="AO440" s="27">
        <v>1804</v>
      </c>
      <c r="AR440" s="27" t="s">
        <v>105</v>
      </c>
      <c r="AU440" s="26" t="s">
        <v>77</v>
      </c>
      <c r="AV440" s="26" t="s">
        <v>77</v>
      </c>
      <c r="AW440" s="26" t="s">
        <v>77</v>
      </c>
      <c r="AX440" s="26" t="s">
        <v>63</v>
      </c>
      <c r="AY440" s="26" t="s">
        <v>77</v>
      </c>
      <c r="AZ440" s="26" t="s">
        <v>77</v>
      </c>
      <c r="BA440" s="26" t="s">
        <v>63</v>
      </c>
      <c r="BB440" s="26" t="s">
        <v>63</v>
      </c>
      <c r="BC440" s="26" t="s">
        <v>77</v>
      </c>
      <c r="BD440" s="26" t="s">
        <v>1957</v>
      </c>
    </row>
    <row r="441" spans="1:56" ht="11.7">
      <c r="A441" s="20">
        <v>452</v>
      </c>
      <c r="B441" s="21">
        <f>INDEX(Refs!A:A,MATCH($C441,Refs!$I:$I,0))</f>
        <v>6135783</v>
      </c>
      <c r="C441" s="22" t="s">
        <v>1951</v>
      </c>
      <c r="D441" s="21" t="str">
        <f>INDEX(Refs!L:L,MATCH($C441,Refs!$I:$I,0))</f>
        <v>Awad, Mohamed F.; Datta, Avishek; El-KHOLY, Ahmed S. M.; El-sobky, El-Sayed E. A.; Hassan, Hend H. M.; Mansour, Elsayed; Ullah, Hayat</v>
      </c>
      <c r="E441" s="21" t="str">
        <f>INDEX(Refs!S:S,MATCH($C441,Refs!$I:$I,0))</f>
        <v>10.1016/j.jia.2022.08.088</v>
      </c>
      <c r="F441" s="23" t="s">
        <v>926</v>
      </c>
      <c r="G441" s="23" t="s">
        <v>1952</v>
      </c>
      <c r="I441" s="24" t="s">
        <v>1982</v>
      </c>
      <c r="J441" s="26" t="s">
        <v>1986</v>
      </c>
      <c r="L441" s="26" t="s">
        <v>1984</v>
      </c>
      <c r="M441" s="24">
        <v>3</v>
      </c>
      <c r="O441" s="27" t="s">
        <v>59</v>
      </c>
      <c r="AF441" s="23" t="s">
        <v>165</v>
      </c>
      <c r="AG441" s="23" t="s">
        <v>75</v>
      </c>
      <c r="AJ441" s="43" t="s">
        <v>1956</v>
      </c>
      <c r="AK441" s="30" t="str">
        <f t="shared" si="16"/>
        <v>Reduced-till-Berseem clover-Cowpea</v>
      </c>
      <c r="AL441" s="27">
        <v>2234</v>
      </c>
      <c r="AN441" s="30" t="str">
        <f t="shared" si="17"/>
        <v>Conv-till-Berseem clover-Cowpea</v>
      </c>
      <c r="AO441" s="27">
        <v>2368</v>
      </c>
      <c r="AR441" s="27" t="s">
        <v>105</v>
      </c>
      <c r="AU441" s="26" t="s">
        <v>77</v>
      </c>
      <c r="AV441" s="26" t="s">
        <v>77</v>
      </c>
      <c r="AW441" s="26" t="s">
        <v>77</v>
      </c>
      <c r="AX441" s="26" t="s">
        <v>63</v>
      </c>
      <c r="AY441" s="26" t="s">
        <v>77</v>
      </c>
      <c r="AZ441" s="26" t="s">
        <v>77</v>
      </c>
      <c r="BA441" s="26" t="s">
        <v>63</v>
      </c>
      <c r="BB441" s="26" t="s">
        <v>63</v>
      </c>
      <c r="BC441" s="26" t="s">
        <v>77</v>
      </c>
      <c r="BD441" s="26" t="s">
        <v>1957</v>
      </c>
    </row>
    <row r="442" spans="1:56" ht="11.7">
      <c r="A442" s="20">
        <v>453</v>
      </c>
      <c r="B442" s="21">
        <f>INDEX(Refs!A:A,MATCH($C442,Refs!$I:$I,0))</f>
        <v>6135783</v>
      </c>
      <c r="C442" s="22" t="s">
        <v>1951</v>
      </c>
      <c r="D442" s="21" t="str">
        <f>INDEX(Refs!L:L,MATCH($C442,Refs!$I:$I,0))</f>
        <v>Awad, Mohamed F.; Datta, Avishek; El-KHOLY, Ahmed S. M.; El-sobky, El-Sayed E. A.; Hassan, Hend H. M.; Mansour, Elsayed; Ullah, Hayat</v>
      </c>
      <c r="E442" s="21" t="str">
        <f>INDEX(Refs!S:S,MATCH($C442,Refs!$I:$I,0))</f>
        <v>10.1016/j.jia.2022.08.088</v>
      </c>
      <c r="F442" s="23" t="s">
        <v>926</v>
      </c>
      <c r="G442" s="23" t="s">
        <v>1952</v>
      </c>
      <c r="I442" s="24" t="s">
        <v>1987</v>
      </c>
      <c r="J442" s="26" t="s">
        <v>1988</v>
      </c>
      <c r="L442" s="26" t="s">
        <v>1989</v>
      </c>
      <c r="M442" s="24">
        <v>3</v>
      </c>
      <c r="O442" s="27" t="s">
        <v>59</v>
      </c>
      <c r="AF442" s="23" t="s">
        <v>165</v>
      </c>
      <c r="AG442" s="23" t="s">
        <v>75</v>
      </c>
      <c r="AJ442" s="43" t="s">
        <v>1956</v>
      </c>
      <c r="AK442" s="30" t="str">
        <f t="shared" si="16"/>
        <v>No-till-Wheat-Guar</v>
      </c>
      <c r="AL442" s="27">
        <v>1031</v>
      </c>
      <c r="AN442" s="30" t="str">
        <f t="shared" si="17"/>
        <v>Conv-till-Wheat-Guar</v>
      </c>
      <c r="AO442" s="27">
        <v>1402</v>
      </c>
      <c r="AR442" s="27" t="s">
        <v>105</v>
      </c>
      <c r="AU442" s="26" t="s">
        <v>77</v>
      </c>
      <c r="AV442" s="26" t="s">
        <v>77</v>
      </c>
      <c r="AW442" s="26" t="s">
        <v>77</v>
      </c>
      <c r="AX442" s="26" t="s">
        <v>63</v>
      </c>
      <c r="AY442" s="26" t="s">
        <v>77</v>
      </c>
      <c r="AZ442" s="26" t="s">
        <v>77</v>
      </c>
      <c r="BA442" s="26" t="s">
        <v>63</v>
      </c>
      <c r="BB442" s="26" t="s">
        <v>63</v>
      </c>
      <c r="BC442" s="26" t="s">
        <v>77</v>
      </c>
      <c r="BD442" s="26" t="s">
        <v>1957</v>
      </c>
    </row>
    <row r="443" spans="1:56" ht="11.7">
      <c r="A443" s="20">
        <v>454</v>
      </c>
      <c r="B443" s="21">
        <f>INDEX(Refs!A:A,MATCH($C443,Refs!$I:$I,0))</f>
        <v>6135783</v>
      </c>
      <c r="C443" s="22" t="s">
        <v>1951</v>
      </c>
      <c r="D443" s="21" t="str">
        <f>INDEX(Refs!L:L,MATCH($C443,Refs!$I:$I,0))</f>
        <v>Awad, Mohamed F.; Datta, Avishek; El-KHOLY, Ahmed S. M.; El-sobky, El-Sayed E. A.; Hassan, Hend H. M.; Mansour, Elsayed; Ullah, Hayat</v>
      </c>
      <c r="E443" s="21" t="str">
        <f>INDEX(Refs!S:S,MATCH($C443,Refs!$I:$I,0))</f>
        <v>10.1016/j.jia.2022.08.088</v>
      </c>
      <c r="F443" s="23" t="s">
        <v>926</v>
      </c>
      <c r="G443" s="23" t="s">
        <v>1952</v>
      </c>
      <c r="I443" s="24" t="s">
        <v>1990</v>
      </c>
      <c r="J443" s="26" t="s">
        <v>1991</v>
      </c>
      <c r="L443" s="26" t="s">
        <v>1992</v>
      </c>
      <c r="M443" s="24">
        <v>3</v>
      </c>
      <c r="O443" s="27" t="s">
        <v>59</v>
      </c>
      <c r="AF443" s="23" t="s">
        <v>165</v>
      </c>
      <c r="AG443" s="23" t="s">
        <v>75</v>
      </c>
      <c r="AJ443" s="43" t="s">
        <v>1956</v>
      </c>
      <c r="AK443" s="30" t="str">
        <f t="shared" si="16"/>
        <v>No-till-Berseem clover-Guar</v>
      </c>
      <c r="AL443" s="27">
        <v>1644</v>
      </c>
      <c r="AN443" s="30" t="str">
        <f t="shared" si="17"/>
        <v>Conv-till-Berseem clover-Guar</v>
      </c>
      <c r="AO443" s="27">
        <v>1891</v>
      </c>
      <c r="AR443" s="27" t="s">
        <v>105</v>
      </c>
      <c r="AU443" s="26" t="s">
        <v>77</v>
      </c>
      <c r="AV443" s="26" t="s">
        <v>77</v>
      </c>
      <c r="AW443" s="26" t="s">
        <v>77</v>
      </c>
      <c r="AX443" s="26" t="s">
        <v>63</v>
      </c>
      <c r="AY443" s="26" t="s">
        <v>77</v>
      </c>
      <c r="AZ443" s="26" t="s">
        <v>77</v>
      </c>
      <c r="BA443" s="26" t="s">
        <v>63</v>
      </c>
      <c r="BB443" s="26" t="s">
        <v>63</v>
      </c>
      <c r="BC443" s="26" t="s">
        <v>77</v>
      </c>
      <c r="BD443" s="26" t="s">
        <v>1957</v>
      </c>
    </row>
    <row r="444" spans="1:56" ht="11.7">
      <c r="A444" s="20">
        <v>455</v>
      </c>
      <c r="B444" s="21">
        <f>INDEX(Refs!A:A,MATCH($C444,Refs!$I:$I,0))</f>
        <v>6135783</v>
      </c>
      <c r="C444" s="22" t="s">
        <v>1951</v>
      </c>
      <c r="D444" s="21" t="str">
        <f>INDEX(Refs!L:L,MATCH($C444,Refs!$I:$I,0))</f>
        <v>Awad, Mohamed F.; Datta, Avishek; El-KHOLY, Ahmed S. M.; El-sobky, El-Sayed E. A.; Hassan, Hend H. M.; Mansour, Elsayed; Ullah, Hayat</v>
      </c>
      <c r="E444" s="21" t="str">
        <f>INDEX(Refs!S:S,MATCH($C444,Refs!$I:$I,0))</f>
        <v>10.1016/j.jia.2022.08.088</v>
      </c>
      <c r="F444" s="23" t="s">
        <v>926</v>
      </c>
      <c r="G444" s="23" t="s">
        <v>1952</v>
      </c>
      <c r="I444" s="24" t="s">
        <v>1987</v>
      </c>
      <c r="J444" s="26" t="s">
        <v>1993</v>
      </c>
      <c r="L444" s="26" t="s">
        <v>1989</v>
      </c>
      <c r="M444" s="24">
        <v>3</v>
      </c>
      <c r="O444" s="27" t="s">
        <v>59</v>
      </c>
      <c r="AF444" s="23" t="s">
        <v>165</v>
      </c>
      <c r="AG444" s="23" t="s">
        <v>75</v>
      </c>
      <c r="AJ444" s="43" t="s">
        <v>1956</v>
      </c>
      <c r="AK444" s="30" t="str">
        <f t="shared" si="16"/>
        <v>Reduced-till-Wheat-Guar</v>
      </c>
      <c r="AL444" s="27">
        <v>1264</v>
      </c>
      <c r="AN444" s="30" t="str">
        <f t="shared" si="17"/>
        <v>Conv-till-Wheat-Guar</v>
      </c>
      <c r="AO444" s="27">
        <v>1402</v>
      </c>
      <c r="AR444" s="27" t="s">
        <v>105</v>
      </c>
      <c r="AU444" s="26" t="s">
        <v>77</v>
      </c>
      <c r="AV444" s="26" t="s">
        <v>77</v>
      </c>
      <c r="AW444" s="26" t="s">
        <v>77</v>
      </c>
      <c r="AX444" s="26" t="s">
        <v>63</v>
      </c>
      <c r="AY444" s="26" t="s">
        <v>77</v>
      </c>
      <c r="AZ444" s="26" t="s">
        <v>77</v>
      </c>
      <c r="BA444" s="26" t="s">
        <v>63</v>
      </c>
      <c r="BB444" s="26" t="s">
        <v>63</v>
      </c>
      <c r="BC444" s="26" t="s">
        <v>77</v>
      </c>
      <c r="BD444" s="26" t="s">
        <v>1957</v>
      </c>
    </row>
    <row r="445" spans="1:56" ht="11.7">
      <c r="A445" s="20">
        <v>456</v>
      </c>
      <c r="B445" s="21">
        <f>INDEX(Refs!A:A,MATCH($C445,Refs!$I:$I,0))</f>
        <v>6135783</v>
      </c>
      <c r="C445" s="22" t="s">
        <v>1951</v>
      </c>
      <c r="D445" s="21" t="str">
        <f>INDEX(Refs!L:L,MATCH($C445,Refs!$I:$I,0))</f>
        <v>Awad, Mohamed F.; Datta, Avishek; El-KHOLY, Ahmed S. M.; El-sobky, El-Sayed E. A.; Hassan, Hend H. M.; Mansour, Elsayed; Ullah, Hayat</v>
      </c>
      <c r="E445" s="21" t="str">
        <f>INDEX(Refs!S:S,MATCH($C445,Refs!$I:$I,0))</f>
        <v>10.1016/j.jia.2022.08.088</v>
      </c>
      <c r="F445" s="23" t="s">
        <v>926</v>
      </c>
      <c r="G445" s="23" t="s">
        <v>1952</v>
      </c>
      <c r="I445" s="24" t="s">
        <v>1990</v>
      </c>
      <c r="J445" s="26" t="s">
        <v>1994</v>
      </c>
      <c r="L445" s="26" t="s">
        <v>1992</v>
      </c>
      <c r="M445" s="24">
        <v>3</v>
      </c>
      <c r="O445" s="27" t="s">
        <v>59</v>
      </c>
      <c r="AF445" s="23" t="s">
        <v>165</v>
      </c>
      <c r="AG445" s="23" t="s">
        <v>75</v>
      </c>
      <c r="AJ445" s="43" t="s">
        <v>1956</v>
      </c>
      <c r="AK445" s="30" t="str">
        <f t="shared" si="16"/>
        <v>Reduced-till-Berseem clover-Guar</v>
      </c>
      <c r="AL445" s="27">
        <v>1791</v>
      </c>
      <c r="AN445" s="30" t="str">
        <f t="shared" si="17"/>
        <v>Conv-till-Berseem clover-Guar</v>
      </c>
      <c r="AO445" s="27">
        <v>1891</v>
      </c>
      <c r="AR445" s="27" t="s">
        <v>105</v>
      </c>
      <c r="AU445" s="26" t="s">
        <v>77</v>
      </c>
      <c r="AV445" s="26" t="s">
        <v>77</v>
      </c>
      <c r="AW445" s="26" t="s">
        <v>77</v>
      </c>
      <c r="AX445" s="26" t="s">
        <v>63</v>
      </c>
      <c r="AY445" s="26" t="s">
        <v>77</v>
      </c>
      <c r="AZ445" s="26" t="s">
        <v>77</v>
      </c>
      <c r="BA445" s="26" t="s">
        <v>63</v>
      </c>
      <c r="BB445" s="26" t="s">
        <v>63</v>
      </c>
      <c r="BC445" s="26" t="s">
        <v>77</v>
      </c>
      <c r="BD445" s="26" t="s">
        <v>1957</v>
      </c>
    </row>
    <row r="446" spans="1:56" ht="11.7">
      <c r="A446" s="20">
        <v>457</v>
      </c>
      <c r="B446" s="21" t="e">
        <f>INDEX(Refs!A:A,MATCH($C446,Refs!$I:$I,0))</f>
        <v>#N/A</v>
      </c>
      <c r="D446" s="21" t="e">
        <f>INDEX(Refs!L:L,MATCH($C446,Refs!$I:$I,0))</f>
        <v>#N/A</v>
      </c>
      <c r="E446" s="21" t="e">
        <f>INDEX(Refs!S:S,MATCH($C446,Refs!$I:$I,0))</f>
        <v>#N/A</v>
      </c>
      <c r="AK446" s="30">
        <f t="shared" si="16"/>
        <v>0</v>
      </c>
      <c r="AN446" s="30">
        <f t="shared" si="17"/>
        <v>0</v>
      </c>
    </row>
    <row r="447" spans="1:56" ht="11.7">
      <c r="A447" s="20">
        <v>458</v>
      </c>
      <c r="B447" s="21">
        <f>INDEX(Refs!A:A,MATCH($C447,Refs!$I:$I,0))</f>
        <v>6141608</v>
      </c>
      <c r="C447" s="22" t="s">
        <v>1995</v>
      </c>
      <c r="D447" s="21" t="str">
        <f>INDEX(Refs!L:L,MATCH($C447,Refs!$I:$I,0))</f>
        <v>Amanullah; Azam, Muhammad; Farooq, Omer; Jamal, Aftab; Khan, Imad; Mihoub, Adil; Radicetti, Emanuele; Roberto, Mancinelli; Saeed, Muhammad Farhan; Zia, Adil</v>
      </c>
      <c r="E447" s="21" t="str">
        <f>INDEX(Refs!S:S,MATCH($C447,Refs!$I:$I,0))</f>
        <v>10.3390/agriculture12111754</v>
      </c>
      <c r="F447" s="23" t="s">
        <v>448</v>
      </c>
      <c r="G447" s="23" t="s">
        <v>1996</v>
      </c>
      <c r="I447" s="24" t="s">
        <v>79</v>
      </c>
      <c r="J447" s="26" t="s">
        <v>1997</v>
      </c>
      <c r="L447" s="26" t="s">
        <v>1998</v>
      </c>
      <c r="M447" s="24">
        <v>3</v>
      </c>
      <c r="AD447" s="27" t="s">
        <v>59</v>
      </c>
      <c r="AF447" s="23" t="s">
        <v>60</v>
      </c>
      <c r="AG447" s="23" t="s">
        <v>75</v>
      </c>
      <c r="AJ447" s="43">
        <v>2020.1</v>
      </c>
      <c r="AK447" s="30" t="str">
        <f t="shared" si="16"/>
        <v>Lim Irrig -  Control</v>
      </c>
      <c r="AL447" s="27">
        <v>385.91</v>
      </c>
      <c r="AN447" s="30" t="str">
        <f t="shared" si="17"/>
        <v>Full Irrig - Control</v>
      </c>
      <c r="AO447" s="27">
        <v>415.91</v>
      </c>
      <c r="AR447" s="27" t="s">
        <v>1999</v>
      </c>
      <c r="AU447" s="26" t="s">
        <v>77</v>
      </c>
      <c r="AV447" s="26" t="s">
        <v>77</v>
      </c>
      <c r="AW447" s="26" t="s">
        <v>77</v>
      </c>
      <c r="AX447" s="26" t="s">
        <v>77</v>
      </c>
      <c r="AY447" s="26" t="s">
        <v>63</v>
      </c>
      <c r="AZ447" s="26" t="s">
        <v>77</v>
      </c>
      <c r="BA447" s="26" t="s">
        <v>63</v>
      </c>
      <c r="BB447" s="26" t="s">
        <v>77</v>
      </c>
      <c r="BC447" s="26" t="s">
        <v>77</v>
      </c>
      <c r="BD447" s="26" t="s">
        <v>2000</v>
      </c>
    </row>
    <row r="448" spans="1:56" ht="11.7">
      <c r="A448" s="20">
        <v>459</v>
      </c>
      <c r="B448" s="21">
        <f>INDEX(Refs!A:A,MATCH($C448,Refs!$I:$I,0))</f>
        <v>6141608</v>
      </c>
      <c r="C448" s="22" t="s">
        <v>1995</v>
      </c>
      <c r="D448" s="21" t="str">
        <f>INDEX(Refs!L:L,MATCH($C448,Refs!$I:$I,0))</f>
        <v>Amanullah; Azam, Muhammad; Farooq, Omer; Jamal, Aftab; Khan, Imad; Mihoub, Adil; Radicetti, Emanuele; Roberto, Mancinelli; Saeed, Muhammad Farhan; Zia, Adil</v>
      </c>
      <c r="E448" s="21" t="str">
        <f>INDEX(Refs!S:S,MATCH($C448,Refs!$I:$I,0))</f>
        <v>10.3390/agriculture12111754</v>
      </c>
      <c r="F448" s="23" t="s">
        <v>448</v>
      </c>
      <c r="G448" s="23" t="s">
        <v>1996</v>
      </c>
      <c r="I448" s="24" t="s">
        <v>79</v>
      </c>
      <c r="J448" s="26" t="s">
        <v>2001</v>
      </c>
      <c r="L448" s="26" t="s">
        <v>2002</v>
      </c>
      <c r="M448" s="24">
        <v>3</v>
      </c>
      <c r="AD448" s="27" t="s">
        <v>59</v>
      </c>
      <c r="AF448" s="23" t="s">
        <v>60</v>
      </c>
      <c r="AG448" s="23" t="s">
        <v>75</v>
      </c>
      <c r="AJ448" s="43">
        <v>2020.1</v>
      </c>
      <c r="AK448" s="30" t="str">
        <f t="shared" si="16"/>
        <v>Lim Irrig -  TSP + FYM</v>
      </c>
      <c r="AL448" s="27">
        <v>473.47</v>
      </c>
      <c r="AN448" s="30" t="str">
        <f t="shared" si="17"/>
        <v>Full Irrig -  TSP + FYM</v>
      </c>
      <c r="AO448" s="27">
        <v>493.47</v>
      </c>
      <c r="AR448" s="27" t="s">
        <v>1999</v>
      </c>
      <c r="AU448" s="26" t="s">
        <v>77</v>
      </c>
      <c r="AV448" s="26" t="s">
        <v>77</v>
      </c>
      <c r="AW448" s="26" t="s">
        <v>77</v>
      </c>
      <c r="AX448" s="26" t="s">
        <v>77</v>
      </c>
      <c r="AY448" s="26" t="s">
        <v>63</v>
      </c>
      <c r="AZ448" s="26" t="s">
        <v>77</v>
      </c>
      <c r="BA448" s="26" t="s">
        <v>63</v>
      </c>
      <c r="BB448" s="26" t="s">
        <v>77</v>
      </c>
      <c r="BC448" s="26" t="s">
        <v>77</v>
      </c>
      <c r="BD448" s="26" t="s">
        <v>2000</v>
      </c>
    </row>
    <row r="449" spans="1:56" ht="11.7">
      <c r="A449" s="20">
        <v>460</v>
      </c>
      <c r="B449" s="21">
        <f>INDEX(Refs!A:A,MATCH($C449,Refs!$I:$I,0))</f>
        <v>6141608</v>
      </c>
      <c r="C449" s="22" t="s">
        <v>1995</v>
      </c>
      <c r="D449" s="21" t="str">
        <f>INDEX(Refs!L:L,MATCH($C449,Refs!$I:$I,0))</f>
        <v>Amanullah; Azam, Muhammad; Farooq, Omer; Jamal, Aftab; Khan, Imad; Mihoub, Adil; Radicetti, Emanuele; Roberto, Mancinelli; Saeed, Muhammad Farhan; Zia, Adil</v>
      </c>
      <c r="E449" s="21" t="str">
        <f>INDEX(Refs!S:S,MATCH($C449,Refs!$I:$I,0))</f>
        <v>10.3390/agriculture12111754</v>
      </c>
      <c r="F449" s="23" t="s">
        <v>448</v>
      </c>
      <c r="G449" s="23" t="s">
        <v>1996</v>
      </c>
      <c r="I449" s="24" t="s">
        <v>79</v>
      </c>
      <c r="J449" s="26" t="s">
        <v>2003</v>
      </c>
      <c r="L449" s="26" t="s">
        <v>2004</v>
      </c>
      <c r="M449" s="24">
        <v>3</v>
      </c>
      <c r="AD449" s="27" t="s">
        <v>59</v>
      </c>
      <c r="AF449" s="23" t="s">
        <v>60</v>
      </c>
      <c r="AG449" s="23" t="s">
        <v>75</v>
      </c>
      <c r="AJ449" s="43">
        <v>2020.1</v>
      </c>
      <c r="AK449" s="30" t="str">
        <f t="shared" si="16"/>
        <v>Lim Irrig -  SSP + FYM</v>
      </c>
      <c r="AL449" s="27">
        <v>437.71</v>
      </c>
      <c r="AN449" s="30" t="str">
        <f t="shared" si="17"/>
        <v>Full Irrig -  SSP + FYM</v>
      </c>
      <c r="AO449" s="27">
        <v>457.71</v>
      </c>
      <c r="AR449" s="27" t="s">
        <v>1999</v>
      </c>
      <c r="AU449" s="26" t="s">
        <v>77</v>
      </c>
      <c r="AV449" s="26" t="s">
        <v>77</v>
      </c>
      <c r="AW449" s="26" t="s">
        <v>77</v>
      </c>
      <c r="AX449" s="26" t="s">
        <v>77</v>
      </c>
      <c r="AY449" s="26" t="s">
        <v>63</v>
      </c>
      <c r="AZ449" s="26" t="s">
        <v>77</v>
      </c>
      <c r="BA449" s="26" t="s">
        <v>63</v>
      </c>
      <c r="BB449" s="26" t="s">
        <v>77</v>
      </c>
      <c r="BC449" s="26" t="s">
        <v>77</v>
      </c>
      <c r="BD449" s="26" t="s">
        <v>2000</v>
      </c>
    </row>
    <row r="450" spans="1:56" ht="11.7">
      <c r="A450" s="20">
        <v>461</v>
      </c>
      <c r="B450" s="21">
        <f>INDEX(Refs!A:A,MATCH($C450,Refs!$I:$I,0))</f>
        <v>6141608</v>
      </c>
      <c r="C450" s="22" t="s">
        <v>1995</v>
      </c>
      <c r="D450" s="21" t="str">
        <f>INDEX(Refs!L:L,MATCH($C450,Refs!$I:$I,0))</f>
        <v>Amanullah; Azam, Muhammad; Farooq, Omer; Jamal, Aftab; Khan, Imad; Mihoub, Adil; Radicetti, Emanuele; Roberto, Mancinelli; Saeed, Muhammad Farhan; Zia, Adil</v>
      </c>
      <c r="E450" s="21" t="str">
        <f>INDEX(Refs!S:S,MATCH($C450,Refs!$I:$I,0))</f>
        <v>10.3390/agriculture12111754</v>
      </c>
      <c r="F450" s="23" t="s">
        <v>448</v>
      </c>
      <c r="G450" s="23" t="s">
        <v>1996</v>
      </c>
      <c r="I450" s="24" t="s">
        <v>79</v>
      </c>
      <c r="J450" s="26" t="s">
        <v>2005</v>
      </c>
      <c r="L450" s="26" t="s">
        <v>2006</v>
      </c>
      <c r="M450" s="24">
        <v>3</v>
      </c>
      <c r="AD450" s="27" t="s">
        <v>59</v>
      </c>
      <c r="AF450" s="23" t="s">
        <v>60</v>
      </c>
      <c r="AG450" s="23" t="s">
        <v>75</v>
      </c>
      <c r="AJ450" s="43">
        <v>2020.1</v>
      </c>
      <c r="AK450" s="30" t="str">
        <f t="shared" si="16"/>
        <v>Lim Irrig -  DAP + FYM</v>
      </c>
      <c r="AL450" s="27">
        <v>503.27</v>
      </c>
      <c r="AN450" s="30" t="str">
        <f t="shared" si="17"/>
        <v>Full Irrig -  DAP + FYM</v>
      </c>
      <c r="AO450" s="27">
        <v>523.27</v>
      </c>
      <c r="AR450" s="27" t="s">
        <v>1999</v>
      </c>
      <c r="AU450" s="26" t="s">
        <v>77</v>
      </c>
      <c r="AV450" s="26" t="s">
        <v>77</v>
      </c>
      <c r="AW450" s="26" t="s">
        <v>77</v>
      </c>
      <c r="AX450" s="26" t="s">
        <v>77</v>
      </c>
      <c r="AY450" s="26" t="s">
        <v>63</v>
      </c>
      <c r="AZ450" s="26" t="s">
        <v>77</v>
      </c>
      <c r="BA450" s="26" t="s">
        <v>63</v>
      </c>
      <c r="BB450" s="26" t="s">
        <v>77</v>
      </c>
      <c r="BC450" s="26" t="s">
        <v>77</v>
      </c>
      <c r="BD450" s="26" t="s">
        <v>2000</v>
      </c>
    </row>
    <row r="451" spans="1:56" ht="11.7">
      <c r="A451" s="20">
        <v>462</v>
      </c>
      <c r="B451" s="21">
        <f>INDEX(Refs!A:A,MATCH($C451,Refs!$I:$I,0))</f>
        <v>6141608</v>
      </c>
      <c r="C451" s="22" t="s">
        <v>1995</v>
      </c>
      <c r="D451" s="21" t="str">
        <f>INDEX(Refs!L:L,MATCH($C451,Refs!$I:$I,0))</f>
        <v>Amanullah; Azam, Muhammad; Farooq, Omer; Jamal, Aftab; Khan, Imad; Mihoub, Adil; Radicetti, Emanuele; Roberto, Mancinelli; Saeed, Muhammad Farhan; Zia, Adil</v>
      </c>
      <c r="E451" s="21" t="str">
        <f>INDEX(Refs!S:S,MATCH($C451,Refs!$I:$I,0))</f>
        <v>10.3390/agriculture12111754</v>
      </c>
      <c r="F451" s="23" t="s">
        <v>448</v>
      </c>
      <c r="G451" s="23" t="s">
        <v>1996</v>
      </c>
      <c r="I451" s="24" t="s">
        <v>79</v>
      </c>
      <c r="J451" s="26" t="s">
        <v>2007</v>
      </c>
      <c r="L451" s="26" t="s">
        <v>2008</v>
      </c>
      <c r="M451" s="24">
        <v>3</v>
      </c>
      <c r="AD451" s="27" t="s">
        <v>59</v>
      </c>
      <c r="AF451" s="23" t="s">
        <v>60</v>
      </c>
      <c r="AG451" s="23" t="s">
        <v>75</v>
      </c>
      <c r="AJ451" s="43">
        <v>2020.1</v>
      </c>
      <c r="AK451" s="30" t="str">
        <f t="shared" ref="AK451:AK501" si="18">J451</f>
        <v>Lim Irrig -  TSP + MBR</v>
      </c>
      <c r="AL451" s="27">
        <v>481.47</v>
      </c>
      <c r="AN451" s="30" t="str">
        <f t="shared" si="17"/>
        <v>Full Irrig -  TSP + MBR</v>
      </c>
      <c r="AO451" s="27">
        <v>501.47</v>
      </c>
      <c r="AR451" s="27" t="s">
        <v>1999</v>
      </c>
      <c r="AU451" s="26" t="s">
        <v>77</v>
      </c>
      <c r="AV451" s="26" t="s">
        <v>77</v>
      </c>
      <c r="AW451" s="26" t="s">
        <v>77</v>
      </c>
      <c r="AX451" s="26" t="s">
        <v>77</v>
      </c>
      <c r="AY451" s="26" t="s">
        <v>63</v>
      </c>
      <c r="AZ451" s="26" t="s">
        <v>77</v>
      </c>
      <c r="BA451" s="26" t="s">
        <v>63</v>
      </c>
      <c r="BB451" s="26" t="s">
        <v>77</v>
      </c>
      <c r="BC451" s="26" t="s">
        <v>77</v>
      </c>
      <c r="BD451" s="26" t="s">
        <v>2000</v>
      </c>
    </row>
    <row r="452" spans="1:56" ht="11.7">
      <c r="A452" s="20">
        <v>463</v>
      </c>
      <c r="B452" s="21">
        <f>INDEX(Refs!A:A,MATCH($C452,Refs!$I:$I,0))</f>
        <v>6141608</v>
      </c>
      <c r="C452" s="22" t="s">
        <v>1995</v>
      </c>
      <c r="D452" s="21" t="str">
        <f>INDEX(Refs!L:L,MATCH($C452,Refs!$I:$I,0))</f>
        <v>Amanullah; Azam, Muhammad; Farooq, Omer; Jamal, Aftab; Khan, Imad; Mihoub, Adil; Radicetti, Emanuele; Roberto, Mancinelli; Saeed, Muhammad Farhan; Zia, Adil</v>
      </c>
      <c r="E452" s="21" t="str">
        <f>INDEX(Refs!S:S,MATCH($C452,Refs!$I:$I,0))</f>
        <v>10.3390/agriculture12111754</v>
      </c>
      <c r="F452" s="23" t="s">
        <v>448</v>
      </c>
      <c r="G452" s="23" t="s">
        <v>1996</v>
      </c>
      <c r="I452" s="24" t="s">
        <v>79</v>
      </c>
      <c r="J452" s="26" t="s">
        <v>2009</v>
      </c>
      <c r="L452" s="26" t="s">
        <v>2010</v>
      </c>
      <c r="M452" s="24">
        <v>3</v>
      </c>
      <c r="AD452" s="27" t="s">
        <v>59</v>
      </c>
      <c r="AF452" s="23" t="s">
        <v>60</v>
      </c>
      <c r="AG452" s="23" t="s">
        <v>75</v>
      </c>
      <c r="AJ452" s="43">
        <v>2020.1</v>
      </c>
      <c r="AK452" s="30" t="str">
        <f t="shared" si="18"/>
        <v>Lim Irrig -  SSP + MBR</v>
      </c>
      <c r="AL452" s="27">
        <v>445.71</v>
      </c>
      <c r="AN452" s="30" t="str">
        <f t="shared" si="17"/>
        <v>Full Irrig -  SSP + MBR</v>
      </c>
      <c r="AO452" s="27">
        <v>465.71</v>
      </c>
      <c r="AR452" s="27" t="s">
        <v>1999</v>
      </c>
      <c r="AU452" s="26" t="s">
        <v>77</v>
      </c>
      <c r="AV452" s="26" t="s">
        <v>77</v>
      </c>
      <c r="AW452" s="26" t="s">
        <v>77</v>
      </c>
      <c r="AX452" s="26" t="s">
        <v>77</v>
      </c>
      <c r="AY452" s="26" t="s">
        <v>63</v>
      </c>
      <c r="AZ452" s="26" t="s">
        <v>77</v>
      </c>
      <c r="BA452" s="26" t="s">
        <v>63</v>
      </c>
      <c r="BB452" s="26" t="s">
        <v>77</v>
      </c>
      <c r="BC452" s="26" t="s">
        <v>77</v>
      </c>
      <c r="BD452" s="26" t="s">
        <v>2000</v>
      </c>
    </row>
    <row r="453" spans="1:56" ht="11.7">
      <c r="A453" s="20">
        <v>464</v>
      </c>
      <c r="B453" s="21">
        <f>INDEX(Refs!A:A,MATCH($C453,Refs!$I:$I,0))</f>
        <v>6141608</v>
      </c>
      <c r="C453" s="22" t="s">
        <v>1995</v>
      </c>
      <c r="D453" s="21" t="str">
        <f>INDEX(Refs!L:L,MATCH($C453,Refs!$I:$I,0))</f>
        <v>Amanullah; Azam, Muhammad; Farooq, Omer; Jamal, Aftab; Khan, Imad; Mihoub, Adil; Radicetti, Emanuele; Roberto, Mancinelli; Saeed, Muhammad Farhan; Zia, Adil</v>
      </c>
      <c r="E453" s="21" t="str">
        <f>INDEX(Refs!S:S,MATCH($C453,Refs!$I:$I,0))</f>
        <v>10.3390/agriculture12111754</v>
      </c>
      <c r="F453" s="23" t="s">
        <v>448</v>
      </c>
      <c r="G453" s="23" t="s">
        <v>1996</v>
      </c>
      <c r="I453" s="24" t="s">
        <v>79</v>
      </c>
      <c r="J453" s="26" t="s">
        <v>2011</v>
      </c>
      <c r="L453" s="26" t="s">
        <v>2012</v>
      </c>
      <c r="M453" s="24">
        <v>3</v>
      </c>
      <c r="AD453" s="27" t="s">
        <v>59</v>
      </c>
      <c r="AF453" s="23" t="s">
        <v>60</v>
      </c>
      <c r="AG453" s="23" t="s">
        <v>75</v>
      </c>
      <c r="AJ453" s="43">
        <v>2020.1</v>
      </c>
      <c r="AK453" s="30" t="str">
        <f t="shared" si="18"/>
        <v>Lim Irrig -  DAP + MBR</v>
      </c>
      <c r="AL453" s="27">
        <v>511.27</v>
      </c>
      <c r="AN453" s="30" t="str">
        <f t="shared" si="17"/>
        <v>Full Irrig -  DAP + MBR</v>
      </c>
      <c r="AO453" s="27">
        <v>531.27</v>
      </c>
      <c r="AR453" s="27" t="s">
        <v>1999</v>
      </c>
      <c r="AU453" s="26" t="s">
        <v>77</v>
      </c>
      <c r="AV453" s="26" t="s">
        <v>77</v>
      </c>
      <c r="AW453" s="26" t="s">
        <v>77</v>
      </c>
      <c r="AX453" s="26" t="s">
        <v>77</v>
      </c>
      <c r="AY453" s="26" t="s">
        <v>63</v>
      </c>
      <c r="AZ453" s="26" t="s">
        <v>77</v>
      </c>
      <c r="BA453" s="26" t="s">
        <v>63</v>
      </c>
      <c r="BB453" s="26" t="s">
        <v>77</v>
      </c>
      <c r="BC453" s="26" t="s">
        <v>77</v>
      </c>
      <c r="BD453" s="26" t="s">
        <v>2000</v>
      </c>
    </row>
    <row r="454" spans="1:56" ht="11.7">
      <c r="A454" s="20">
        <v>465</v>
      </c>
      <c r="B454" s="21">
        <f>INDEX(Refs!A:A,MATCH($C454,Refs!$I:$I,0))</f>
        <v>6141608</v>
      </c>
      <c r="C454" s="22" t="s">
        <v>1995</v>
      </c>
      <c r="D454" s="21" t="str">
        <f>INDEX(Refs!L:L,MATCH($C454,Refs!$I:$I,0))</f>
        <v>Amanullah; Azam, Muhammad; Farooq, Omer; Jamal, Aftab; Khan, Imad; Mihoub, Adil; Radicetti, Emanuele; Roberto, Mancinelli; Saeed, Muhammad Farhan; Zia, Adil</v>
      </c>
      <c r="E454" s="21" t="str">
        <f>INDEX(Refs!S:S,MATCH($C454,Refs!$I:$I,0))</f>
        <v>10.3390/agriculture12111754</v>
      </c>
      <c r="F454" s="23" t="s">
        <v>448</v>
      </c>
      <c r="G454" s="23" t="s">
        <v>1996</v>
      </c>
      <c r="I454" s="24" t="s">
        <v>79</v>
      </c>
      <c r="J454" s="26" t="s">
        <v>2013</v>
      </c>
      <c r="L454" s="26" t="s">
        <v>2014</v>
      </c>
      <c r="M454" s="24">
        <v>3</v>
      </c>
      <c r="AD454" s="27" t="s">
        <v>59</v>
      </c>
      <c r="AF454" s="23" t="s">
        <v>60</v>
      </c>
      <c r="AG454" s="23" t="s">
        <v>75</v>
      </c>
      <c r="AJ454" s="43">
        <v>2020.1</v>
      </c>
      <c r="AK454" s="30" t="str">
        <f t="shared" si="18"/>
        <v>Lim Irrig -  TSP + CR</v>
      </c>
      <c r="AL454" s="27">
        <v>476.47</v>
      </c>
      <c r="AN454" s="30" t="str">
        <f t="shared" si="17"/>
        <v>Full Irrig -  TSP + CR</v>
      </c>
      <c r="AO454" s="27">
        <v>496.47</v>
      </c>
      <c r="AR454" s="27" t="s">
        <v>1999</v>
      </c>
      <c r="AU454" s="26" t="s">
        <v>77</v>
      </c>
      <c r="AV454" s="26" t="s">
        <v>77</v>
      </c>
      <c r="AW454" s="26" t="s">
        <v>77</v>
      </c>
      <c r="AX454" s="26" t="s">
        <v>77</v>
      </c>
      <c r="AY454" s="26" t="s">
        <v>63</v>
      </c>
      <c r="AZ454" s="26" t="s">
        <v>77</v>
      </c>
      <c r="BA454" s="26" t="s">
        <v>63</v>
      </c>
      <c r="BB454" s="26" t="s">
        <v>77</v>
      </c>
      <c r="BC454" s="26" t="s">
        <v>77</v>
      </c>
      <c r="BD454" s="26" t="s">
        <v>2000</v>
      </c>
    </row>
    <row r="455" spans="1:56" ht="11.7">
      <c r="A455" s="20">
        <v>466</v>
      </c>
      <c r="B455" s="21">
        <f>INDEX(Refs!A:A,MATCH($C455,Refs!$I:$I,0))</f>
        <v>6141608</v>
      </c>
      <c r="C455" s="22" t="s">
        <v>1995</v>
      </c>
      <c r="D455" s="21" t="str">
        <f>INDEX(Refs!L:L,MATCH($C455,Refs!$I:$I,0))</f>
        <v>Amanullah; Azam, Muhammad; Farooq, Omer; Jamal, Aftab; Khan, Imad; Mihoub, Adil; Radicetti, Emanuele; Roberto, Mancinelli; Saeed, Muhammad Farhan; Zia, Adil</v>
      </c>
      <c r="E455" s="21" t="str">
        <f>INDEX(Refs!S:S,MATCH($C455,Refs!$I:$I,0))</f>
        <v>10.3390/agriculture12111754</v>
      </c>
      <c r="F455" s="23" t="s">
        <v>448</v>
      </c>
      <c r="G455" s="23" t="s">
        <v>1996</v>
      </c>
      <c r="I455" s="24" t="s">
        <v>79</v>
      </c>
      <c r="J455" s="26" t="s">
        <v>2015</v>
      </c>
      <c r="L455" s="26" t="s">
        <v>2016</v>
      </c>
      <c r="M455" s="24">
        <v>3</v>
      </c>
      <c r="AD455" s="27" t="s">
        <v>59</v>
      </c>
      <c r="AF455" s="23" t="s">
        <v>60</v>
      </c>
      <c r="AG455" s="23" t="s">
        <v>75</v>
      </c>
      <c r="AJ455" s="43">
        <v>2020.1</v>
      </c>
      <c r="AK455" s="30" t="str">
        <f t="shared" si="18"/>
        <v>Lim Irrig -  SSP + CR</v>
      </c>
      <c r="AL455" s="27">
        <v>440.71</v>
      </c>
      <c r="AN455" s="30" t="str">
        <f t="shared" si="17"/>
        <v>Full Irrig -  SSP + CR</v>
      </c>
      <c r="AO455" s="27">
        <v>460.71</v>
      </c>
      <c r="AR455" s="27" t="s">
        <v>1999</v>
      </c>
      <c r="AU455" s="26" t="s">
        <v>77</v>
      </c>
      <c r="AV455" s="26" t="s">
        <v>77</v>
      </c>
      <c r="AW455" s="26" t="s">
        <v>77</v>
      </c>
      <c r="AX455" s="26" t="s">
        <v>77</v>
      </c>
      <c r="AY455" s="26" t="s">
        <v>63</v>
      </c>
      <c r="AZ455" s="26" t="s">
        <v>77</v>
      </c>
      <c r="BA455" s="26" t="s">
        <v>63</v>
      </c>
      <c r="BB455" s="26" t="s">
        <v>77</v>
      </c>
      <c r="BC455" s="26" t="s">
        <v>77</v>
      </c>
      <c r="BD455" s="26" t="s">
        <v>2000</v>
      </c>
    </row>
    <row r="456" spans="1:56" ht="11.7">
      <c r="A456" s="20">
        <v>467</v>
      </c>
      <c r="B456" s="21">
        <f>INDEX(Refs!A:A,MATCH($C456,Refs!$I:$I,0))</f>
        <v>6141608</v>
      </c>
      <c r="C456" s="22" t="s">
        <v>1995</v>
      </c>
      <c r="D456" s="21" t="str">
        <f>INDEX(Refs!L:L,MATCH($C456,Refs!$I:$I,0))</f>
        <v>Amanullah; Azam, Muhammad; Farooq, Omer; Jamal, Aftab; Khan, Imad; Mihoub, Adil; Radicetti, Emanuele; Roberto, Mancinelli; Saeed, Muhammad Farhan; Zia, Adil</v>
      </c>
      <c r="E456" s="21" t="str">
        <f>INDEX(Refs!S:S,MATCH($C456,Refs!$I:$I,0))</f>
        <v>10.3390/agriculture12111754</v>
      </c>
      <c r="F456" s="23" t="s">
        <v>448</v>
      </c>
      <c r="G456" s="23" t="s">
        <v>1996</v>
      </c>
      <c r="I456" s="24" t="s">
        <v>79</v>
      </c>
      <c r="J456" s="26" t="s">
        <v>2017</v>
      </c>
      <c r="L456" s="26" t="s">
        <v>2018</v>
      </c>
      <c r="M456" s="24">
        <v>3</v>
      </c>
      <c r="AD456" s="27" t="s">
        <v>59</v>
      </c>
      <c r="AF456" s="23" t="s">
        <v>60</v>
      </c>
      <c r="AG456" s="23" t="s">
        <v>75</v>
      </c>
      <c r="AJ456" s="43">
        <v>2020.1</v>
      </c>
      <c r="AK456" s="30" t="str">
        <f t="shared" si="18"/>
        <v>Lim Irrig -  DAP + CR</v>
      </c>
      <c r="AL456" s="27">
        <v>506.27</v>
      </c>
      <c r="AN456" s="30" t="str">
        <f t="shared" si="17"/>
        <v>Full Irrig -  DAP + CR</v>
      </c>
      <c r="AO456" s="27">
        <v>526.27</v>
      </c>
      <c r="AR456" s="27" t="s">
        <v>1999</v>
      </c>
      <c r="AU456" s="26" t="s">
        <v>77</v>
      </c>
      <c r="AV456" s="26" t="s">
        <v>77</v>
      </c>
      <c r="AW456" s="26" t="s">
        <v>77</v>
      </c>
      <c r="AX456" s="26" t="s">
        <v>77</v>
      </c>
      <c r="AY456" s="26" t="s">
        <v>63</v>
      </c>
      <c r="AZ456" s="26" t="s">
        <v>77</v>
      </c>
      <c r="BA456" s="26" t="s">
        <v>63</v>
      </c>
      <c r="BB456" s="26" t="s">
        <v>77</v>
      </c>
      <c r="BC456" s="26" t="s">
        <v>77</v>
      </c>
      <c r="BD456" s="26" t="s">
        <v>2000</v>
      </c>
    </row>
    <row r="457" spans="1:56" ht="11.7">
      <c r="A457" s="20">
        <v>468</v>
      </c>
      <c r="B457" s="21">
        <f>INDEX(Refs!A:A,MATCH($C457,Refs!$I:$I,0))</f>
        <v>6141608</v>
      </c>
      <c r="C457" s="22" t="s">
        <v>1995</v>
      </c>
      <c r="D457" s="21" t="str">
        <f>INDEX(Refs!L:L,MATCH($C457,Refs!$I:$I,0))</f>
        <v>Amanullah; Azam, Muhammad; Farooq, Omer; Jamal, Aftab; Khan, Imad; Mihoub, Adil; Radicetti, Emanuele; Roberto, Mancinelli; Saeed, Muhammad Farhan; Zia, Adil</v>
      </c>
      <c r="E457" s="21" t="str">
        <f>INDEX(Refs!S:S,MATCH($C457,Refs!$I:$I,0))</f>
        <v>10.3390/agriculture12111754</v>
      </c>
      <c r="F457" s="23" t="s">
        <v>448</v>
      </c>
      <c r="G457" s="23" t="s">
        <v>1996</v>
      </c>
      <c r="I457" s="24" t="s">
        <v>79</v>
      </c>
      <c r="J457" s="26" t="s">
        <v>1997</v>
      </c>
      <c r="L457" s="26" t="s">
        <v>1998</v>
      </c>
      <c r="M457" s="24">
        <v>3</v>
      </c>
      <c r="AD457" s="27" t="s">
        <v>59</v>
      </c>
      <c r="AF457" s="23" t="s">
        <v>80</v>
      </c>
      <c r="AG457" s="23" t="s">
        <v>75</v>
      </c>
      <c r="AJ457" s="43">
        <v>2020.1</v>
      </c>
      <c r="AK457" s="30" t="str">
        <f t="shared" si="18"/>
        <v>Lim Irrig -  Control</v>
      </c>
      <c r="AL457" s="27">
        <v>807.42</v>
      </c>
      <c r="AN457" s="30" t="str">
        <f t="shared" si="17"/>
        <v>Full Irrig - Control</v>
      </c>
      <c r="AO457" s="27">
        <v>890.46</v>
      </c>
      <c r="AR457" s="27" t="s">
        <v>1999</v>
      </c>
      <c r="AU457" s="26" t="s">
        <v>77</v>
      </c>
      <c r="AV457" s="26" t="s">
        <v>77</v>
      </c>
      <c r="AW457" s="26" t="s">
        <v>77</v>
      </c>
      <c r="AX457" s="26" t="s">
        <v>77</v>
      </c>
      <c r="AY457" s="26" t="s">
        <v>63</v>
      </c>
      <c r="AZ457" s="26" t="s">
        <v>77</v>
      </c>
      <c r="BA457" s="26" t="s">
        <v>63</v>
      </c>
      <c r="BB457" s="26" t="s">
        <v>77</v>
      </c>
      <c r="BC457" s="26" t="s">
        <v>77</v>
      </c>
      <c r="BD457" s="26" t="s">
        <v>2000</v>
      </c>
    </row>
    <row r="458" spans="1:56" ht="11.7">
      <c r="A458" s="20">
        <v>469</v>
      </c>
      <c r="B458" s="21">
        <f>INDEX(Refs!A:A,MATCH($C458,Refs!$I:$I,0))</f>
        <v>6141608</v>
      </c>
      <c r="C458" s="22" t="s">
        <v>1995</v>
      </c>
      <c r="D458" s="21" t="str">
        <f>INDEX(Refs!L:L,MATCH($C458,Refs!$I:$I,0))</f>
        <v>Amanullah; Azam, Muhammad; Farooq, Omer; Jamal, Aftab; Khan, Imad; Mihoub, Adil; Radicetti, Emanuele; Roberto, Mancinelli; Saeed, Muhammad Farhan; Zia, Adil</v>
      </c>
      <c r="E458" s="21" t="str">
        <f>INDEX(Refs!S:S,MATCH($C458,Refs!$I:$I,0))</f>
        <v>10.3390/agriculture12111754</v>
      </c>
      <c r="F458" s="23" t="s">
        <v>448</v>
      </c>
      <c r="G458" s="23" t="s">
        <v>1996</v>
      </c>
      <c r="I458" s="24" t="s">
        <v>79</v>
      </c>
      <c r="J458" s="26" t="s">
        <v>2001</v>
      </c>
      <c r="L458" s="26" t="s">
        <v>2002</v>
      </c>
      <c r="M458" s="24">
        <v>3</v>
      </c>
      <c r="AD458" s="27" t="s">
        <v>59</v>
      </c>
      <c r="AF458" s="23" t="s">
        <v>80</v>
      </c>
      <c r="AG458" s="23" t="s">
        <v>75</v>
      </c>
      <c r="AJ458" s="43">
        <v>2020.1</v>
      </c>
      <c r="AK458" s="30" t="str">
        <f t="shared" si="18"/>
        <v>Lim Irrig -  TSP + FYM</v>
      </c>
      <c r="AL458" s="27">
        <v>1233.6199999999999</v>
      </c>
      <c r="AN458" s="30" t="str">
        <f t="shared" ref="AN458:AN501" si="19">L458</f>
        <v>Full Irrig -  TSP + FYM</v>
      </c>
      <c r="AO458" s="27">
        <v>1336.34</v>
      </c>
      <c r="AR458" s="27" t="s">
        <v>1999</v>
      </c>
      <c r="AU458" s="26" t="s">
        <v>77</v>
      </c>
      <c r="AV458" s="26" t="s">
        <v>77</v>
      </c>
      <c r="AW458" s="26" t="s">
        <v>77</v>
      </c>
      <c r="AX458" s="26" t="s">
        <v>77</v>
      </c>
      <c r="AY458" s="26" t="s">
        <v>63</v>
      </c>
      <c r="AZ458" s="26" t="s">
        <v>77</v>
      </c>
      <c r="BA458" s="26" t="s">
        <v>63</v>
      </c>
      <c r="BB458" s="26" t="s">
        <v>77</v>
      </c>
      <c r="BC458" s="26" t="s">
        <v>77</v>
      </c>
      <c r="BD458" s="26" t="s">
        <v>2000</v>
      </c>
    </row>
    <row r="459" spans="1:56" ht="11.7">
      <c r="A459" s="20">
        <v>470</v>
      </c>
      <c r="B459" s="21">
        <f>INDEX(Refs!A:A,MATCH($C459,Refs!$I:$I,0))</f>
        <v>6141608</v>
      </c>
      <c r="C459" s="22" t="s">
        <v>1995</v>
      </c>
      <c r="D459" s="21" t="str">
        <f>INDEX(Refs!L:L,MATCH($C459,Refs!$I:$I,0))</f>
        <v>Amanullah; Azam, Muhammad; Farooq, Omer; Jamal, Aftab; Khan, Imad; Mihoub, Adil; Radicetti, Emanuele; Roberto, Mancinelli; Saeed, Muhammad Farhan; Zia, Adil</v>
      </c>
      <c r="E459" s="21" t="str">
        <f>INDEX(Refs!S:S,MATCH($C459,Refs!$I:$I,0))</f>
        <v>10.3390/agriculture12111754</v>
      </c>
      <c r="F459" s="23" t="s">
        <v>448</v>
      </c>
      <c r="G459" s="23" t="s">
        <v>1996</v>
      </c>
      <c r="I459" s="24" t="s">
        <v>79</v>
      </c>
      <c r="J459" s="26" t="s">
        <v>2003</v>
      </c>
      <c r="L459" s="26" t="s">
        <v>2004</v>
      </c>
      <c r="M459" s="24">
        <v>3</v>
      </c>
      <c r="AD459" s="27" t="s">
        <v>59</v>
      </c>
      <c r="AF459" s="23" t="s">
        <v>80</v>
      </c>
      <c r="AG459" s="23" t="s">
        <v>75</v>
      </c>
      <c r="AJ459" s="43">
        <v>2020.1</v>
      </c>
      <c r="AK459" s="30" t="str">
        <f t="shared" si="18"/>
        <v>Lim Irrig -  SSP + FYM</v>
      </c>
      <c r="AL459" s="27">
        <v>1372</v>
      </c>
      <c r="AN459" s="30" t="str">
        <f t="shared" si="19"/>
        <v>Full Irrig -  SSP + FYM</v>
      </c>
      <c r="AO459" s="27">
        <v>1487.43</v>
      </c>
      <c r="AR459" s="27" t="s">
        <v>1999</v>
      </c>
      <c r="AU459" s="26" t="s">
        <v>77</v>
      </c>
      <c r="AV459" s="26" t="s">
        <v>77</v>
      </c>
      <c r="AW459" s="26" t="s">
        <v>77</v>
      </c>
      <c r="AX459" s="26" t="s">
        <v>77</v>
      </c>
      <c r="AY459" s="26" t="s">
        <v>63</v>
      </c>
      <c r="AZ459" s="26" t="s">
        <v>77</v>
      </c>
      <c r="BA459" s="26" t="s">
        <v>63</v>
      </c>
      <c r="BB459" s="26" t="s">
        <v>77</v>
      </c>
      <c r="BC459" s="26" t="s">
        <v>77</v>
      </c>
      <c r="BD459" s="26" t="s">
        <v>2000</v>
      </c>
    </row>
    <row r="460" spans="1:56" ht="11.7">
      <c r="A460" s="20">
        <v>471</v>
      </c>
      <c r="B460" s="21">
        <f>INDEX(Refs!A:A,MATCH($C460,Refs!$I:$I,0))</f>
        <v>6141608</v>
      </c>
      <c r="C460" s="22" t="s">
        <v>1995</v>
      </c>
      <c r="D460" s="21" t="str">
        <f>INDEX(Refs!L:L,MATCH($C460,Refs!$I:$I,0))</f>
        <v>Amanullah; Azam, Muhammad; Farooq, Omer; Jamal, Aftab; Khan, Imad; Mihoub, Adil; Radicetti, Emanuele; Roberto, Mancinelli; Saeed, Muhammad Farhan; Zia, Adil</v>
      </c>
      <c r="E460" s="21" t="str">
        <f>INDEX(Refs!S:S,MATCH($C460,Refs!$I:$I,0))</f>
        <v>10.3390/agriculture12111754</v>
      </c>
      <c r="F460" s="23" t="s">
        <v>448</v>
      </c>
      <c r="G460" s="23" t="s">
        <v>1996</v>
      </c>
      <c r="I460" s="24" t="s">
        <v>79</v>
      </c>
      <c r="J460" s="26" t="s">
        <v>2005</v>
      </c>
      <c r="L460" s="26" t="s">
        <v>2006</v>
      </c>
      <c r="M460" s="24">
        <v>3</v>
      </c>
      <c r="AD460" s="27" t="s">
        <v>59</v>
      </c>
      <c r="AF460" s="23" t="s">
        <v>80</v>
      </c>
      <c r="AG460" s="23" t="s">
        <v>75</v>
      </c>
      <c r="AJ460" s="43">
        <v>2020.1</v>
      </c>
      <c r="AK460" s="30" t="str">
        <f t="shared" si="18"/>
        <v>Lim Irrig -  DAP + FYM</v>
      </c>
      <c r="AL460" s="27">
        <v>1348</v>
      </c>
      <c r="AN460" s="30" t="str">
        <f t="shared" si="19"/>
        <v>Full Irrig -  DAP + FYM</v>
      </c>
      <c r="AO460" s="27">
        <v>1411.27</v>
      </c>
      <c r="AR460" s="27" t="s">
        <v>1999</v>
      </c>
      <c r="AU460" s="26" t="s">
        <v>77</v>
      </c>
      <c r="AV460" s="26" t="s">
        <v>77</v>
      </c>
      <c r="AW460" s="26" t="s">
        <v>77</v>
      </c>
      <c r="AX460" s="26" t="s">
        <v>77</v>
      </c>
      <c r="AY460" s="26" t="s">
        <v>63</v>
      </c>
      <c r="AZ460" s="26" t="s">
        <v>77</v>
      </c>
      <c r="BA460" s="26" t="s">
        <v>63</v>
      </c>
      <c r="BB460" s="26" t="s">
        <v>77</v>
      </c>
      <c r="BC460" s="26" t="s">
        <v>77</v>
      </c>
      <c r="BD460" s="26" t="s">
        <v>2000</v>
      </c>
    </row>
    <row r="461" spans="1:56" ht="11.7">
      <c r="A461" s="20">
        <v>472</v>
      </c>
      <c r="B461" s="21">
        <f>INDEX(Refs!A:A,MATCH($C461,Refs!$I:$I,0))</f>
        <v>6141608</v>
      </c>
      <c r="C461" s="22" t="s">
        <v>1995</v>
      </c>
      <c r="D461" s="21" t="str">
        <f>INDEX(Refs!L:L,MATCH($C461,Refs!$I:$I,0))</f>
        <v>Amanullah; Azam, Muhammad; Farooq, Omer; Jamal, Aftab; Khan, Imad; Mihoub, Adil; Radicetti, Emanuele; Roberto, Mancinelli; Saeed, Muhammad Farhan; Zia, Adil</v>
      </c>
      <c r="E461" s="21" t="str">
        <f>INDEX(Refs!S:S,MATCH($C461,Refs!$I:$I,0))</f>
        <v>10.3390/agriculture12111754</v>
      </c>
      <c r="F461" s="23" t="s">
        <v>448</v>
      </c>
      <c r="G461" s="23" t="s">
        <v>1996</v>
      </c>
      <c r="I461" s="24" t="s">
        <v>79</v>
      </c>
      <c r="J461" s="26" t="s">
        <v>2007</v>
      </c>
      <c r="L461" s="26" t="s">
        <v>2008</v>
      </c>
      <c r="M461" s="24">
        <v>3</v>
      </c>
      <c r="AD461" s="27" t="s">
        <v>59</v>
      </c>
      <c r="AF461" s="23" t="s">
        <v>80</v>
      </c>
      <c r="AG461" s="23" t="s">
        <v>75</v>
      </c>
      <c r="AJ461" s="43">
        <v>2020.1</v>
      </c>
      <c r="AK461" s="30" t="str">
        <f t="shared" si="18"/>
        <v>Lim Irrig -  TSP + MBR</v>
      </c>
      <c r="AL461" s="27">
        <v>1114.78</v>
      </c>
      <c r="AN461" s="30" t="str">
        <f t="shared" si="19"/>
        <v>Full Irrig -  TSP + MBR</v>
      </c>
      <c r="AO461" s="27">
        <v>1267.28</v>
      </c>
      <c r="AR461" s="27" t="s">
        <v>1999</v>
      </c>
      <c r="AU461" s="26" t="s">
        <v>77</v>
      </c>
      <c r="AV461" s="26" t="s">
        <v>77</v>
      </c>
      <c r="AW461" s="26" t="s">
        <v>77</v>
      </c>
      <c r="AX461" s="26" t="s">
        <v>77</v>
      </c>
      <c r="AY461" s="26" t="s">
        <v>63</v>
      </c>
      <c r="AZ461" s="26" t="s">
        <v>77</v>
      </c>
      <c r="BA461" s="26" t="s">
        <v>63</v>
      </c>
      <c r="BB461" s="26" t="s">
        <v>77</v>
      </c>
      <c r="BC461" s="26" t="s">
        <v>77</v>
      </c>
      <c r="BD461" s="26" t="s">
        <v>2000</v>
      </c>
    </row>
    <row r="462" spans="1:56" ht="11.7">
      <c r="A462" s="20">
        <v>473</v>
      </c>
      <c r="B462" s="21">
        <f>INDEX(Refs!A:A,MATCH($C462,Refs!$I:$I,0))</f>
        <v>6141608</v>
      </c>
      <c r="C462" s="22" t="s">
        <v>1995</v>
      </c>
      <c r="D462" s="21" t="str">
        <f>INDEX(Refs!L:L,MATCH($C462,Refs!$I:$I,0))</f>
        <v>Amanullah; Azam, Muhammad; Farooq, Omer; Jamal, Aftab; Khan, Imad; Mihoub, Adil; Radicetti, Emanuele; Roberto, Mancinelli; Saeed, Muhammad Farhan; Zia, Adil</v>
      </c>
      <c r="E462" s="21" t="str">
        <f>INDEX(Refs!S:S,MATCH($C462,Refs!$I:$I,0))</f>
        <v>10.3390/agriculture12111754</v>
      </c>
      <c r="F462" s="23" t="s">
        <v>448</v>
      </c>
      <c r="G462" s="23" t="s">
        <v>1996</v>
      </c>
      <c r="I462" s="24" t="s">
        <v>79</v>
      </c>
      <c r="J462" s="26" t="s">
        <v>2009</v>
      </c>
      <c r="L462" s="26" t="s">
        <v>2010</v>
      </c>
      <c r="M462" s="24">
        <v>3</v>
      </c>
      <c r="AD462" s="27" t="s">
        <v>59</v>
      </c>
      <c r="AF462" s="23" t="s">
        <v>80</v>
      </c>
      <c r="AG462" s="23" t="s">
        <v>75</v>
      </c>
      <c r="AJ462" s="43">
        <v>2020.1</v>
      </c>
      <c r="AK462" s="30" t="str">
        <f t="shared" si="18"/>
        <v>Lim Irrig -  SSP + MBR</v>
      </c>
      <c r="AL462" s="27">
        <v>1307.93</v>
      </c>
      <c r="AN462" s="30" t="str">
        <f t="shared" si="19"/>
        <v>Full Irrig -  SSP + MBR</v>
      </c>
      <c r="AO462" s="27">
        <v>1434.93</v>
      </c>
      <c r="AR462" s="27" t="s">
        <v>1999</v>
      </c>
      <c r="AU462" s="26" t="s">
        <v>77</v>
      </c>
      <c r="AV462" s="26" t="s">
        <v>77</v>
      </c>
      <c r="AW462" s="26" t="s">
        <v>77</v>
      </c>
      <c r="AX462" s="26" t="s">
        <v>77</v>
      </c>
      <c r="AY462" s="26" t="s">
        <v>63</v>
      </c>
      <c r="AZ462" s="26" t="s">
        <v>77</v>
      </c>
      <c r="BA462" s="26" t="s">
        <v>63</v>
      </c>
      <c r="BB462" s="26" t="s">
        <v>77</v>
      </c>
      <c r="BC462" s="26" t="s">
        <v>77</v>
      </c>
      <c r="BD462" s="26" t="s">
        <v>2000</v>
      </c>
    </row>
    <row r="463" spans="1:56" ht="11.7">
      <c r="A463" s="20">
        <v>474</v>
      </c>
      <c r="B463" s="21">
        <f>INDEX(Refs!A:A,MATCH($C463,Refs!$I:$I,0))</f>
        <v>6141608</v>
      </c>
      <c r="C463" s="22" t="s">
        <v>1995</v>
      </c>
      <c r="D463" s="21" t="str">
        <f>INDEX(Refs!L:L,MATCH($C463,Refs!$I:$I,0))</f>
        <v>Amanullah; Azam, Muhammad; Farooq, Omer; Jamal, Aftab; Khan, Imad; Mihoub, Adil; Radicetti, Emanuele; Roberto, Mancinelli; Saeed, Muhammad Farhan; Zia, Adil</v>
      </c>
      <c r="E463" s="21" t="str">
        <f>INDEX(Refs!S:S,MATCH($C463,Refs!$I:$I,0))</f>
        <v>10.3390/agriculture12111754</v>
      </c>
      <c r="F463" s="23" t="s">
        <v>448</v>
      </c>
      <c r="G463" s="23" t="s">
        <v>1996</v>
      </c>
      <c r="I463" s="24" t="s">
        <v>79</v>
      </c>
      <c r="J463" s="26" t="s">
        <v>2011</v>
      </c>
      <c r="L463" s="26" t="s">
        <v>2012</v>
      </c>
      <c r="M463" s="24">
        <v>3</v>
      </c>
      <c r="AD463" s="27" t="s">
        <v>59</v>
      </c>
      <c r="AF463" s="23" t="s">
        <v>80</v>
      </c>
      <c r="AG463" s="23" t="s">
        <v>75</v>
      </c>
      <c r="AJ463" s="43">
        <v>2020.1</v>
      </c>
      <c r="AK463" s="30" t="str">
        <f t="shared" si="18"/>
        <v>Lim Irrig -  DAP + MBR</v>
      </c>
      <c r="AL463" s="27">
        <v>1330.67</v>
      </c>
      <c r="AN463" s="30" t="str">
        <f t="shared" si="19"/>
        <v>Full Irrig -  DAP + MBR</v>
      </c>
      <c r="AO463" s="27">
        <v>1339.86</v>
      </c>
      <c r="AR463" s="27" t="s">
        <v>1999</v>
      </c>
      <c r="AU463" s="26" t="s">
        <v>77</v>
      </c>
      <c r="AV463" s="26" t="s">
        <v>77</v>
      </c>
      <c r="AW463" s="26" t="s">
        <v>77</v>
      </c>
      <c r="AX463" s="26" t="s">
        <v>77</v>
      </c>
      <c r="AY463" s="26" t="s">
        <v>63</v>
      </c>
      <c r="AZ463" s="26" t="s">
        <v>77</v>
      </c>
      <c r="BA463" s="26" t="s">
        <v>63</v>
      </c>
      <c r="BB463" s="26" t="s">
        <v>77</v>
      </c>
      <c r="BC463" s="26" t="s">
        <v>77</v>
      </c>
      <c r="BD463" s="26" t="s">
        <v>2000</v>
      </c>
    </row>
    <row r="464" spans="1:56" ht="11.7">
      <c r="A464" s="20">
        <v>475</v>
      </c>
      <c r="B464" s="21">
        <f>INDEX(Refs!A:A,MATCH($C464,Refs!$I:$I,0))</f>
        <v>6141608</v>
      </c>
      <c r="C464" s="22" t="s">
        <v>1995</v>
      </c>
      <c r="D464" s="21" t="str">
        <f>INDEX(Refs!L:L,MATCH($C464,Refs!$I:$I,0))</f>
        <v>Amanullah; Azam, Muhammad; Farooq, Omer; Jamal, Aftab; Khan, Imad; Mihoub, Adil; Radicetti, Emanuele; Roberto, Mancinelli; Saeed, Muhammad Farhan; Zia, Adil</v>
      </c>
      <c r="E464" s="21" t="str">
        <f>INDEX(Refs!S:S,MATCH($C464,Refs!$I:$I,0))</f>
        <v>10.3390/agriculture12111754</v>
      </c>
      <c r="F464" s="23" t="s">
        <v>448</v>
      </c>
      <c r="G464" s="23" t="s">
        <v>1996</v>
      </c>
      <c r="I464" s="24" t="s">
        <v>79</v>
      </c>
      <c r="J464" s="26" t="s">
        <v>2013</v>
      </c>
      <c r="L464" s="26" t="s">
        <v>2014</v>
      </c>
      <c r="M464" s="24">
        <v>3</v>
      </c>
      <c r="AD464" s="27" t="s">
        <v>59</v>
      </c>
      <c r="AF464" s="23" t="s">
        <v>80</v>
      </c>
      <c r="AG464" s="23" t="s">
        <v>75</v>
      </c>
      <c r="AJ464" s="43">
        <v>2020.1</v>
      </c>
      <c r="AK464" s="30" t="str">
        <f t="shared" si="18"/>
        <v>Lim Irrig -  TSP + CR</v>
      </c>
      <c r="AL464" s="27">
        <v>1102.81</v>
      </c>
      <c r="AN464" s="30" t="str">
        <f t="shared" si="19"/>
        <v>Full Irrig -  TSP + CR</v>
      </c>
      <c r="AO464" s="27">
        <v>1181.24</v>
      </c>
      <c r="AR464" s="27" t="s">
        <v>1999</v>
      </c>
      <c r="AU464" s="26" t="s">
        <v>77</v>
      </c>
      <c r="AV464" s="26" t="s">
        <v>77</v>
      </c>
      <c r="AW464" s="26" t="s">
        <v>77</v>
      </c>
      <c r="AX464" s="26" t="s">
        <v>77</v>
      </c>
      <c r="AY464" s="26" t="s">
        <v>63</v>
      </c>
      <c r="AZ464" s="26" t="s">
        <v>77</v>
      </c>
      <c r="BA464" s="26" t="s">
        <v>63</v>
      </c>
      <c r="BB464" s="26" t="s">
        <v>77</v>
      </c>
      <c r="BC464" s="26" t="s">
        <v>77</v>
      </c>
      <c r="BD464" s="26" t="s">
        <v>2000</v>
      </c>
    </row>
    <row r="465" spans="1:56" ht="11.7">
      <c r="A465" s="20">
        <v>476</v>
      </c>
      <c r="B465" s="21">
        <f>INDEX(Refs!A:A,MATCH($C465,Refs!$I:$I,0))</f>
        <v>6141608</v>
      </c>
      <c r="C465" s="22" t="s">
        <v>1995</v>
      </c>
      <c r="D465" s="21" t="str">
        <f>INDEX(Refs!L:L,MATCH($C465,Refs!$I:$I,0))</f>
        <v>Amanullah; Azam, Muhammad; Farooq, Omer; Jamal, Aftab; Khan, Imad; Mihoub, Adil; Radicetti, Emanuele; Roberto, Mancinelli; Saeed, Muhammad Farhan; Zia, Adil</v>
      </c>
      <c r="E465" s="21" t="str">
        <f>INDEX(Refs!S:S,MATCH($C465,Refs!$I:$I,0))</f>
        <v>10.3390/agriculture12111754</v>
      </c>
      <c r="F465" s="23" t="s">
        <v>448</v>
      </c>
      <c r="G465" s="23" t="s">
        <v>1996</v>
      </c>
      <c r="I465" s="24" t="s">
        <v>79</v>
      </c>
      <c r="J465" s="26" t="s">
        <v>2015</v>
      </c>
      <c r="L465" s="26" t="s">
        <v>2016</v>
      </c>
      <c r="M465" s="24">
        <v>3</v>
      </c>
      <c r="AD465" s="27" t="s">
        <v>59</v>
      </c>
      <c r="AF465" s="23" t="s">
        <v>80</v>
      </c>
      <c r="AG465" s="23" t="s">
        <v>75</v>
      </c>
      <c r="AJ465" s="43">
        <v>2020.1</v>
      </c>
      <c r="AK465" s="30" t="str">
        <f t="shared" si="18"/>
        <v>Lim Irrig -  SSP + CR</v>
      </c>
      <c r="AL465" s="27">
        <v>1243.32</v>
      </c>
      <c r="AN465" s="30" t="str">
        <f t="shared" si="19"/>
        <v>Full Irrig -  SSP + CR</v>
      </c>
      <c r="AO465" s="27">
        <v>1357.71</v>
      </c>
      <c r="AR465" s="27" t="s">
        <v>1999</v>
      </c>
      <c r="AU465" s="26" t="s">
        <v>77</v>
      </c>
      <c r="AV465" s="26" t="s">
        <v>77</v>
      </c>
      <c r="AW465" s="26" t="s">
        <v>77</v>
      </c>
      <c r="AX465" s="26" t="s">
        <v>77</v>
      </c>
      <c r="AY465" s="26" t="s">
        <v>63</v>
      </c>
      <c r="AZ465" s="26" t="s">
        <v>77</v>
      </c>
      <c r="BA465" s="26" t="s">
        <v>63</v>
      </c>
      <c r="BB465" s="26" t="s">
        <v>77</v>
      </c>
      <c r="BC465" s="26" t="s">
        <v>77</v>
      </c>
      <c r="BD465" s="26" t="s">
        <v>2000</v>
      </c>
    </row>
    <row r="466" spans="1:56" ht="11.7">
      <c r="A466" s="20">
        <v>477</v>
      </c>
      <c r="B466" s="21">
        <f>INDEX(Refs!A:A,MATCH($C466,Refs!$I:$I,0))</f>
        <v>6141608</v>
      </c>
      <c r="C466" s="22" t="s">
        <v>1995</v>
      </c>
      <c r="D466" s="21" t="str">
        <f>INDEX(Refs!L:L,MATCH($C466,Refs!$I:$I,0))</f>
        <v>Amanullah; Azam, Muhammad; Farooq, Omer; Jamal, Aftab; Khan, Imad; Mihoub, Adil; Radicetti, Emanuele; Roberto, Mancinelli; Saeed, Muhammad Farhan; Zia, Adil</v>
      </c>
      <c r="E466" s="21" t="str">
        <f>INDEX(Refs!S:S,MATCH($C466,Refs!$I:$I,0))</f>
        <v>10.3390/agriculture12111754</v>
      </c>
      <c r="F466" s="23" t="s">
        <v>448</v>
      </c>
      <c r="G466" s="23" t="s">
        <v>1996</v>
      </c>
      <c r="I466" s="24" t="s">
        <v>79</v>
      </c>
      <c r="J466" s="26" t="s">
        <v>2017</v>
      </c>
      <c r="L466" s="26" t="s">
        <v>2018</v>
      </c>
      <c r="M466" s="24">
        <v>3</v>
      </c>
      <c r="AD466" s="27" t="s">
        <v>59</v>
      </c>
      <c r="AF466" s="23" t="s">
        <v>80</v>
      </c>
      <c r="AG466" s="23" t="s">
        <v>75</v>
      </c>
      <c r="AJ466" s="43">
        <v>2020.1</v>
      </c>
      <c r="AK466" s="30" t="str">
        <f t="shared" si="18"/>
        <v>Lim Irrig -  DAP + CR</v>
      </c>
      <c r="AL466" s="27">
        <v>1192.1600000000001</v>
      </c>
      <c r="AN466" s="30" t="str">
        <f t="shared" si="19"/>
        <v>Full Irrig -  DAP + CR</v>
      </c>
      <c r="AO466" s="27">
        <v>1263.42</v>
      </c>
      <c r="AR466" s="27" t="s">
        <v>1999</v>
      </c>
      <c r="AU466" s="26" t="s">
        <v>77</v>
      </c>
      <c r="AV466" s="26" t="s">
        <v>77</v>
      </c>
      <c r="AW466" s="26" t="s">
        <v>77</v>
      </c>
      <c r="AX466" s="26" t="s">
        <v>77</v>
      </c>
      <c r="AY466" s="26" t="s">
        <v>63</v>
      </c>
      <c r="AZ466" s="26" t="s">
        <v>77</v>
      </c>
      <c r="BA466" s="26" t="s">
        <v>63</v>
      </c>
      <c r="BB466" s="26" t="s">
        <v>77</v>
      </c>
      <c r="BC466" s="26" t="s">
        <v>77</v>
      </c>
      <c r="BD466" s="26" t="s">
        <v>2000</v>
      </c>
    </row>
    <row r="467" spans="1:56" ht="11.7">
      <c r="A467" s="20">
        <v>478</v>
      </c>
      <c r="B467" s="21">
        <f>INDEX(Refs!A:A,MATCH($C467,Refs!$I:$I,0))</f>
        <v>6141608</v>
      </c>
      <c r="C467" s="22" t="s">
        <v>1995</v>
      </c>
      <c r="D467" s="21" t="str">
        <f>INDEX(Refs!L:L,MATCH($C467,Refs!$I:$I,0))</f>
        <v>Amanullah; Azam, Muhammad; Farooq, Omer; Jamal, Aftab; Khan, Imad; Mihoub, Adil; Radicetti, Emanuele; Roberto, Mancinelli; Saeed, Muhammad Farhan; Zia, Adil</v>
      </c>
      <c r="E467" s="21" t="str">
        <f>INDEX(Refs!S:S,MATCH($C467,Refs!$I:$I,0))</f>
        <v>10.3390/agriculture12111754</v>
      </c>
      <c r="F467" s="23" t="s">
        <v>448</v>
      </c>
      <c r="G467" s="23" t="s">
        <v>1996</v>
      </c>
      <c r="I467" s="24" t="s">
        <v>79</v>
      </c>
      <c r="J467" s="26" t="s">
        <v>1997</v>
      </c>
      <c r="L467" s="26" t="s">
        <v>1998</v>
      </c>
      <c r="M467" s="24">
        <v>3</v>
      </c>
      <c r="AD467" s="27" t="s">
        <v>59</v>
      </c>
      <c r="AF467" s="23" t="s">
        <v>65</v>
      </c>
      <c r="AG467" s="23" t="s">
        <v>75</v>
      </c>
      <c r="AJ467" s="43">
        <v>2020.1</v>
      </c>
      <c r="AK467" s="30" t="str">
        <f t="shared" si="18"/>
        <v>Lim Irrig -  Control</v>
      </c>
      <c r="AL467" s="27">
        <v>421.51</v>
      </c>
      <c r="AN467" s="30" t="str">
        <f t="shared" si="19"/>
        <v>Full Irrig - Control</v>
      </c>
      <c r="AO467" s="27">
        <v>474.56</v>
      </c>
      <c r="AR467" s="27" t="s">
        <v>1999</v>
      </c>
      <c r="AU467" s="26" t="s">
        <v>77</v>
      </c>
      <c r="AV467" s="26" t="s">
        <v>77</v>
      </c>
      <c r="AW467" s="26" t="s">
        <v>77</v>
      </c>
      <c r="AX467" s="26" t="s">
        <v>77</v>
      </c>
      <c r="AY467" s="26" t="s">
        <v>63</v>
      </c>
      <c r="AZ467" s="26" t="s">
        <v>77</v>
      </c>
      <c r="BA467" s="26" t="s">
        <v>63</v>
      </c>
      <c r="BB467" s="26" t="s">
        <v>77</v>
      </c>
      <c r="BC467" s="26" t="s">
        <v>77</v>
      </c>
      <c r="BD467" s="26" t="s">
        <v>2000</v>
      </c>
    </row>
    <row r="468" spans="1:56" ht="11.7">
      <c r="A468" s="20">
        <v>479</v>
      </c>
      <c r="B468" s="21">
        <f>INDEX(Refs!A:A,MATCH($C468,Refs!$I:$I,0))</f>
        <v>6141608</v>
      </c>
      <c r="C468" s="22" t="s">
        <v>1995</v>
      </c>
      <c r="D468" s="21" t="str">
        <f>INDEX(Refs!L:L,MATCH($C468,Refs!$I:$I,0))</f>
        <v>Amanullah; Azam, Muhammad; Farooq, Omer; Jamal, Aftab; Khan, Imad; Mihoub, Adil; Radicetti, Emanuele; Roberto, Mancinelli; Saeed, Muhammad Farhan; Zia, Adil</v>
      </c>
      <c r="E468" s="21" t="str">
        <f>INDEX(Refs!S:S,MATCH($C468,Refs!$I:$I,0))</f>
        <v>10.3390/agriculture12111754</v>
      </c>
      <c r="F468" s="23" t="s">
        <v>448</v>
      </c>
      <c r="G468" s="23" t="s">
        <v>1996</v>
      </c>
      <c r="I468" s="24" t="s">
        <v>79</v>
      </c>
      <c r="J468" s="26" t="s">
        <v>2001</v>
      </c>
      <c r="L468" s="26" t="s">
        <v>2002</v>
      </c>
      <c r="M468" s="24">
        <v>3</v>
      </c>
      <c r="AD468" s="27" t="s">
        <v>59</v>
      </c>
      <c r="AF468" s="23" t="s">
        <v>65</v>
      </c>
      <c r="AG468" s="23" t="s">
        <v>75</v>
      </c>
      <c r="AJ468" s="43">
        <v>2020.1</v>
      </c>
      <c r="AK468" s="30" t="str">
        <f t="shared" si="18"/>
        <v>Lim Irrig -  TSP + FYM</v>
      </c>
      <c r="AL468" s="27">
        <v>760.15</v>
      </c>
      <c r="AN468" s="30" t="str">
        <f t="shared" si="19"/>
        <v>Full Irrig -  TSP + FYM</v>
      </c>
      <c r="AO468" s="27">
        <v>842.87</v>
      </c>
      <c r="AR468" s="27" t="s">
        <v>1999</v>
      </c>
      <c r="AU468" s="26" t="s">
        <v>77</v>
      </c>
      <c r="AV468" s="26" t="s">
        <v>77</v>
      </c>
      <c r="AW468" s="26" t="s">
        <v>77</v>
      </c>
      <c r="AX468" s="26" t="s">
        <v>77</v>
      </c>
      <c r="AY468" s="26" t="s">
        <v>63</v>
      </c>
      <c r="AZ468" s="26" t="s">
        <v>77</v>
      </c>
      <c r="BA468" s="26" t="s">
        <v>63</v>
      </c>
      <c r="BB468" s="26" t="s">
        <v>77</v>
      </c>
      <c r="BC468" s="26" t="s">
        <v>77</v>
      </c>
      <c r="BD468" s="26" t="s">
        <v>2000</v>
      </c>
    </row>
    <row r="469" spans="1:56" ht="11.7">
      <c r="A469" s="20">
        <v>480</v>
      </c>
      <c r="B469" s="21">
        <f>INDEX(Refs!A:A,MATCH($C469,Refs!$I:$I,0))</f>
        <v>6141608</v>
      </c>
      <c r="C469" s="22" t="s">
        <v>1995</v>
      </c>
      <c r="D469" s="21" t="str">
        <f>INDEX(Refs!L:L,MATCH($C469,Refs!$I:$I,0))</f>
        <v>Amanullah; Azam, Muhammad; Farooq, Omer; Jamal, Aftab; Khan, Imad; Mihoub, Adil; Radicetti, Emanuele; Roberto, Mancinelli; Saeed, Muhammad Farhan; Zia, Adil</v>
      </c>
      <c r="E469" s="21" t="str">
        <f>INDEX(Refs!S:S,MATCH($C469,Refs!$I:$I,0))</f>
        <v>10.3390/agriculture12111754</v>
      </c>
      <c r="F469" s="23" t="s">
        <v>448</v>
      </c>
      <c r="G469" s="23" t="s">
        <v>1996</v>
      </c>
      <c r="I469" s="24" t="s">
        <v>79</v>
      </c>
      <c r="J469" s="26" t="s">
        <v>2003</v>
      </c>
      <c r="L469" s="26" t="s">
        <v>2004</v>
      </c>
      <c r="M469" s="24">
        <v>3</v>
      </c>
      <c r="AD469" s="27" t="s">
        <v>59</v>
      </c>
      <c r="AF469" s="23" t="s">
        <v>65</v>
      </c>
      <c r="AG469" s="23" t="s">
        <v>75</v>
      </c>
      <c r="AJ469" s="43">
        <v>2020.1</v>
      </c>
      <c r="AK469" s="30" t="str">
        <f t="shared" si="18"/>
        <v>Lim Irrig -  SSP + FYM</v>
      </c>
      <c r="AL469" s="27">
        <v>934.29</v>
      </c>
      <c r="AN469" s="30" t="str">
        <f t="shared" si="19"/>
        <v>Full Irrig -  SSP + FYM</v>
      </c>
      <c r="AO469" s="27">
        <v>1029.72</v>
      </c>
      <c r="AR469" s="27" t="s">
        <v>1999</v>
      </c>
      <c r="AU469" s="26" t="s">
        <v>77</v>
      </c>
      <c r="AV469" s="26" t="s">
        <v>77</v>
      </c>
      <c r="AW469" s="26" t="s">
        <v>77</v>
      </c>
      <c r="AX469" s="26" t="s">
        <v>77</v>
      </c>
      <c r="AY469" s="26" t="s">
        <v>63</v>
      </c>
      <c r="AZ469" s="26" t="s">
        <v>77</v>
      </c>
      <c r="BA469" s="26" t="s">
        <v>63</v>
      </c>
      <c r="BB469" s="26" t="s">
        <v>77</v>
      </c>
      <c r="BC469" s="26" t="s">
        <v>77</v>
      </c>
      <c r="BD469" s="26" t="s">
        <v>2000</v>
      </c>
    </row>
    <row r="470" spans="1:56" ht="11.7">
      <c r="A470" s="20">
        <v>481</v>
      </c>
      <c r="B470" s="21">
        <f>INDEX(Refs!A:A,MATCH($C470,Refs!$I:$I,0))</f>
        <v>6141608</v>
      </c>
      <c r="C470" s="22" t="s">
        <v>1995</v>
      </c>
      <c r="D470" s="21" t="str">
        <f>INDEX(Refs!L:L,MATCH($C470,Refs!$I:$I,0))</f>
        <v>Amanullah; Azam, Muhammad; Farooq, Omer; Jamal, Aftab; Khan, Imad; Mihoub, Adil; Radicetti, Emanuele; Roberto, Mancinelli; Saeed, Muhammad Farhan; Zia, Adil</v>
      </c>
      <c r="E470" s="21" t="str">
        <f>INDEX(Refs!S:S,MATCH($C470,Refs!$I:$I,0))</f>
        <v>10.3390/agriculture12111754</v>
      </c>
      <c r="F470" s="23" t="s">
        <v>448</v>
      </c>
      <c r="G470" s="23" t="s">
        <v>1996</v>
      </c>
      <c r="I470" s="24" t="s">
        <v>79</v>
      </c>
      <c r="J470" s="26" t="s">
        <v>2005</v>
      </c>
      <c r="L470" s="26" t="s">
        <v>2006</v>
      </c>
      <c r="M470" s="24">
        <v>3</v>
      </c>
      <c r="AD470" s="27" t="s">
        <v>59</v>
      </c>
      <c r="AF470" s="23" t="s">
        <v>65</v>
      </c>
      <c r="AG470" s="23" t="s">
        <v>75</v>
      </c>
      <c r="AJ470" s="43">
        <v>2020.1</v>
      </c>
      <c r="AK470" s="30" t="str">
        <f t="shared" si="18"/>
        <v>Lim Irrig -  DAP + FYM</v>
      </c>
      <c r="AL470" s="27">
        <v>844.73</v>
      </c>
      <c r="AN470" s="30" t="str">
        <f t="shared" si="19"/>
        <v>Full Irrig -  DAP + FYM</v>
      </c>
      <c r="AO470" s="27">
        <v>888</v>
      </c>
      <c r="AR470" s="27" t="s">
        <v>1999</v>
      </c>
      <c r="AU470" s="26" t="s">
        <v>77</v>
      </c>
      <c r="AV470" s="26" t="s">
        <v>77</v>
      </c>
      <c r="AW470" s="26" t="s">
        <v>77</v>
      </c>
      <c r="AX470" s="26" t="s">
        <v>77</v>
      </c>
      <c r="AY470" s="26" t="s">
        <v>63</v>
      </c>
      <c r="AZ470" s="26" t="s">
        <v>77</v>
      </c>
      <c r="BA470" s="26" t="s">
        <v>63</v>
      </c>
      <c r="BB470" s="26" t="s">
        <v>77</v>
      </c>
      <c r="BC470" s="26" t="s">
        <v>77</v>
      </c>
      <c r="BD470" s="26" t="s">
        <v>2000</v>
      </c>
    </row>
    <row r="471" spans="1:56" ht="11.7">
      <c r="A471" s="20">
        <v>482</v>
      </c>
      <c r="B471" s="21">
        <f>INDEX(Refs!A:A,MATCH($C471,Refs!$I:$I,0))</f>
        <v>6141608</v>
      </c>
      <c r="C471" s="22" t="s">
        <v>1995</v>
      </c>
      <c r="D471" s="21" t="str">
        <f>INDEX(Refs!L:L,MATCH($C471,Refs!$I:$I,0))</f>
        <v>Amanullah; Azam, Muhammad; Farooq, Omer; Jamal, Aftab; Khan, Imad; Mihoub, Adil; Radicetti, Emanuele; Roberto, Mancinelli; Saeed, Muhammad Farhan; Zia, Adil</v>
      </c>
      <c r="E471" s="21" t="str">
        <f>INDEX(Refs!S:S,MATCH($C471,Refs!$I:$I,0))</f>
        <v>10.3390/agriculture12111754</v>
      </c>
      <c r="F471" s="23" t="s">
        <v>448</v>
      </c>
      <c r="G471" s="23" t="s">
        <v>1996</v>
      </c>
      <c r="I471" s="24" t="s">
        <v>79</v>
      </c>
      <c r="J471" s="26" t="s">
        <v>2007</v>
      </c>
      <c r="L471" s="26" t="s">
        <v>2008</v>
      </c>
      <c r="M471" s="24">
        <v>3</v>
      </c>
      <c r="AD471" s="27" t="s">
        <v>59</v>
      </c>
      <c r="AF471" s="23" t="s">
        <v>65</v>
      </c>
      <c r="AG471" s="23" t="s">
        <v>75</v>
      </c>
      <c r="AJ471" s="43">
        <v>2020.1</v>
      </c>
      <c r="AK471" s="30" t="str">
        <f t="shared" si="18"/>
        <v>Lim Irrig -  TSP + MBR</v>
      </c>
      <c r="AL471" s="27">
        <v>633.30999999999995</v>
      </c>
      <c r="AN471" s="30" t="str">
        <f t="shared" si="19"/>
        <v>Full Irrig -  TSP + MBR</v>
      </c>
      <c r="AO471" s="27">
        <v>765.81</v>
      </c>
      <c r="AR471" s="27" t="s">
        <v>1999</v>
      </c>
      <c r="AU471" s="26" t="s">
        <v>77</v>
      </c>
      <c r="AV471" s="26" t="s">
        <v>77</v>
      </c>
      <c r="AW471" s="26" t="s">
        <v>77</v>
      </c>
      <c r="AX471" s="26" t="s">
        <v>77</v>
      </c>
      <c r="AY471" s="26" t="s">
        <v>63</v>
      </c>
      <c r="AZ471" s="26" t="s">
        <v>77</v>
      </c>
      <c r="BA471" s="26" t="s">
        <v>63</v>
      </c>
      <c r="BB471" s="26" t="s">
        <v>77</v>
      </c>
      <c r="BC471" s="26" t="s">
        <v>77</v>
      </c>
      <c r="BD471" s="26" t="s">
        <v>2000</v>
      </c>
    </row>
    <row r="472" spans="1:56" ht="11.7">
      <c r="A472" s="20">
        <v>483</v>
      </c>
      <c r="B472" s="21">
        <f>INDEX(Refs!A:A,MATCH($C472,Refs!$I:$I,0))</f>
        <v>6141608</v>
      </c>
      <c r="C472" s="22" t="s">
        <v>1995</v>
      </c>
      <c r="D472" s="21" t="str">
        <f>INDEX(Refs!L:L,MATCH($C472,Refs!$I:$I,0))</f>
        <v>Amanullah; Azam, Muhammad; Farooq, Omer; Jamal, Aftab; Khan, Imad; Mihoub, Adil; Radicetti, Emanuele; Roberto, Mancinelli; Saeed, Muhammad Farhan; Zia, Adil</v>
      </c>
      <c r="E472" s="21" t="str">
        <f>INDEX(Refs!S:S,MATCH($C472,Refs!$I:$I,0))</f>
        <v>10.3390/agriculture12111754</v>
      </c>
      <c r="F472" s="23" t="s">
        <v>448</v>
      </c>
      <c r="G472" s="23" t="s">
        <v>1996</v>
      </c>
      <c r="I472" s="24" t="s">
        <v>79</v>
      </c>
      <c r="J472" s="26" t="s">
        <v>2009</v>
      </c>
      <c r="L472" s="26" t="s">
        <v>2010</v>
      </c>
      <c r="M472" s="24">
        <v>3</v>
      </c>
      <c r="AD472" s="27" t="s">
        <v>59</v>
      </c>
      <c r="AF472" s="23" t="s">
        <v>65</v>
      </c>
      <c r="AG472" s="23" t="s">
        <v>75</v>
      </c>
      <c r="AJ472" s="43">
        <v>2020.1</v>
      </c>
      <c r="AK472" s="30" t="str">
        <f t="shared" si="18"/>
        <v>Lim Irrig -  SSP + MBR</v>
      </c>
      <c r="AL472" s="27">
        <v>862.22</v>
      </c>
      <c r="AN472" s="30" t="str">
        <f t="shared" si="19"/>
        <v>Full Irrig -  SSP + MBR</v>
      </c>
      <c r="AO472" s="27">
        <v>969.22</v>
      </c>
      <c r="AR472" s="27" t="s">
        <v>1999</v>
      </c>
      <c r="AU472" s="26" t="s">
        <v>77</v>
      </c>
      <c r="AV472" s="26" t="s">
        <v>77</v>
      </c>
      <c r="AW472" s="26" t="s">
        <v>77</v>
      </c>
      <c r="AX472" s="26" t="s">
        <v>77</v>
      </c>
      <c r="AY472" s="26" t="s">
        <v>63</v>
      </c>
      <c r="AZ472" s="26" t="s">
        <v>77</v>
      </c>
      <c r="BA472" s="26" t="s">
        <v>63</v>
      </c>
      <c r="BB472" s="26" t="s">
        <v>77</v>
      </c>
      <c r="BC472" s="26" t="s">
        <v>77</v>
      </c>
      <c r="BD472" s="26" t="s">
        <v>2000</v>
      </c>
    </row>
    <row r="473" spans="1:56" ht="11.7">
      <c r="A473" s="20">
        <v>484</v>
      </c>
      <c r="B473" s="21">
        <f>INDEX(Refs!A:A,MATCH($C473,Refs!$I:$I,0))</f>
        <v>6141608</v>
      </c>
      <c r="C473" s="22" t="s">
        <v>1995</v>
      </c>
      <c r="D473" s="21" t="str">
        <f>INDEX(Refs!L:L,MATCH($C473,Refs!$I:$I,0))</f>
        <v>Amanullah; Azam, Muhammad; Farooq, Omer; Jamal, Aftab; Khan, Imad; Mihoub, Adil; Radicetti, Emanuele; Roberto, Mancinelli; Saeed, Muhammad Farhan; Zia, Adil</v>
      </c>
      <c r="E473" s="21" t="str">
        <f>INDEX(Refs!S:S,MATCH($C473,Refs!$I:$I,0))</f>
        <v>10.3390/agriculture12111754</v>
      </c>
      <c r="F473" s="23" t="s">
        <v>448</v>
      </c>
      <c r="G473" s="23" t="s">
        <v>1996</v>
      </c>
      <c r="I473" s="24" t="s">
        <v>79</v>
      </c>
      <c r="J473" s="26" t="s">
        <v>2011</v>
      </c>
      <c r="L473" s="26" t="s">
        <v>2012</v>
      </c>
      <c r="M473" s="24">
        <v>3</v>
      </c>
      <c r="AD473" s="27" t="s">
        <v>59</v>
      </c>
      <c r="AF473" s="23" t="s">
        <v>65</v>
      </c>
      <c r="AG473" s="23" t="s">
        <v>75</v>
      </c>
      <c r="AJ473" s="43">
        <v>2020.1</v>
      </c>
      <c r="AK473" s="30" t="str">
        <f t="shared" si="18"/>
        <v>Lim Irrig -  DAP + MBR</v>
      </c>
      <c r="AL473" s="27">
        <v>819.4</v>
      </c>
      <c r="AN473" s="30" t="str">
        <f t="shared" si="19"/>
        <v>Full Irrig -  DAP + MBR</v>
      </c>
      <c r="AO473" s="27">
        <v>808.59</v>
      </c>
      <c r="AR473" s="27" t="s">
        <v>1999</v>
      </c>
      <c r="AU473" s="26" t="s">
        <v>77</v>
      </c>
      <c r="AV473" s="26" t="s">
        <v>77</v>
      </c>
      <c r="AW473" s="26" t="s">
        <v>77</v>
      </c>
      <c r="AX473" s="26" t="s">
        <v>77</v>
      </c>
      <c r="AY473" s="26" t="s">
        <v>63</v>
      </c>
      <c r="AZ473" s="26" t="s">
        <v>77</v>
      </c>
      <c r="BA473" s="26" t="s">
        <v>63</v>
      </c>
      <c r="BB473" s="26" t="s">
        <v>77</v>
      </c>
      <c r="BC473" s="26" t="s">
        <v>77</v>
      </c>
      <c r="BD473" s="26" t="s">
        <v>2000</v>
      </c>
    </row>
    <row r="474" spans="1:56" ht="11.7">
      <c r="A474" s="20">
        <v>485</v>
      </c>
      <c r="B474" s="21">
        <f>INDEX(Refs!A:A,MATCH($C474,Refs!$I:$I,0))</f>
        <v>6141608</v>
      </c>
      <c r="C474" s="22" t="s">
        <v>1995</v>
      </c>
      <c r="D474" s="21" t="str">
        <f>INDEX(Refs!L:L,MATCH($C474,Refs!$I:$I,0))</f>
        <v>Amanullah; Azam, Muhammad; Farooq, Omer; Jamal, Aftab; Khan, Imad; Mihoub, Adil; Radicetti, Emanuele; Roberto, Mancinelli; Saeed, Muhammad Farhan; Zia, Adil</v>
      </c>
      <c r="E474" s="21" t="str">
        <f>INDEX(Refs!S:S,MATCH($C474,Refs!$I:$I,0))</f>
        <v>10.3390/agriculture12111754</v>
      </c>
      <c r="F474" s="23" t="s">
        <v>448</v>
      </c>
      <c r="G474" s="23" t="s">
        <v>1996</v>
      </c>
      <c r="I474" s="24" t="s">
        <v>79</v>
      </c>
      <c r="J474" s="26" t="s">
        <v>2013</v>
      </c>
      <c r="L474" s="26" t="s">
        <v>2014</v>
      </c>
      <c r="M474" s="24">
        <v>3</v>
      </c>
      <c r="AD474" s="27" t="s">
        <v>59</v>
      </c>
      <c r="AF474" s="23" t="s">
        <v>65</v>
      </c>
      <c r="AG474" s="23" t="s">
        <v>75</v>
      </c>
      <c r="AJ474" s="43">
        <v>2020.1</v>
      </c>
      <c r="AK474" s="30" t="str">
        <f t="shared" si="18"/>
        <v>Lim Irrig -  TSP + CR</v>
      </c>
      <c r="AL474" s="27">
        <v>626.34</v>
      </c>
      <c r="AN474" s="30" t="str">
        <f t="shared" si="19"/>
        <v>Full Irrig -  TSP + CR</v>
      </c>
      <c r="AO474" s="27">
        <v>684.77</v>
      </c>
      <c r="AR474" s="27" t="s">
        <v>1999</v>
      </c>
      <c r="AU474" s="26" t="s">
        <v>77</v>
      </c>
      <c r="AV474" s="26" t="s">
        <v>77</v>
      </c>
      <c r="AW474" s="26" t="s">
        <v>77</v>
      </c>
      <c r="AX474" s="26" t="s">
        <v>77</v>
      </c>
      <c r="AY474" s="26" t="s">
        <v>63</v>
      </c>
      <c r="AZ474" s="26" t="s">
        <v>77</v>
      </c>
      <c r="BA474" s="26" t="s">
        <v>63</v>
      </c>
      <c r="BB474" s="26" t="s">
        <v>77</v>
      </c>
      <c r="BC474" s="26" t="s">
        <v>77</v>
      </c>
      <c r="BD474" s="26" t="s">
        <v>2000</v>
      </c>
    </row>
    <row r="475" spans="1:56" ht="11.7">
      <c r="A475" s="20">
        <v>486</v>
      </c>
      <c r="B475" s="21">
        <f>INDEX(Refs!A:A,MATCH($C475,Refs!$I:$I,0))</f>
        <v>6141608</v>
      </c>
      <c r="C475" s="22" t="s">
        <v>1995</v>
      </c>
      <c r="D475" s="21" t="str">
        <f>INDEX(Refs!L:L,MATCH($C475,Refs!$I:$I,0))</f>
        <v>Amanullah; Azam, Muhammad; Farooq, Omer; Jamal, Aftab; Khan, Imad; Mihoub, Adil; Radicetti, Emanuele; Roberto, Mancinelli; Saeed, Muhammad Farhan; Zia, Adil</v>
      </c>
      <c r="E475" s="21" t="str">
        <f>INDEX(Refs!S:S,MATCH($C475,Refs!$I:$I,0))</f>
        <v>10.3390/agriculture12111754</v>
      </c>
      <c r="F475" s="23" t="s">
        <v>448</v>
      </c>
      <c r="G475" s="23" t="s">
        <v>1996</v>
      </c>
      <c r="I475" s="24" t="s">
        <v>79</v>
      </c>
      <c r="J475" s="26" t="s">
        <v>2015</v>
      </c>
      <c r="L475" s="26" t="s">
        <v>2016</v>
      </c>
      <c r="M475" s="24">
        <v>3</v>
      </c>
      <c r="AD475" s="27" t="s">
        <v>59</v>
      </c>
      <c r="AF475" s="23" t="s">
        <v>65</v>
      </c>
      <c r="AG475" s="23" t="s">
        <v>75</v>
      </c>
      <c r="AJ475" s="43">
        <v>2020.1</v>
      </c>
      <c r="AK475" s="30" t="str">
        <f t="shared" si="18"/>
        <v>Lim Irrig -  SSP + CR</v>
      </c>
      <c r="AL475" s="27">
        <v>802.61</v>
      </c>
      <c r="AN475" s="30" t="str">
        <f t="shared" si="19"/>
        <v>Full Irrig -  SSP + CR</v>
      </c>
      <c r="AO475" s="27">
        <v>897.01</v>
      </c>
      <c r="AR475" s="27" t="s">
        <v>1999</v>
      </c>
      <c r="AU475" s="26" t="s">
        <v>77</v>
      </c>
      <c r="AV475" s="26" t="s">
        <v>77</v>
      </c>
      <c r="AW475" s="26" t="s">
        <v>77</v>
      </c>
      <c r="AX475" s="26" t="s">
        <v>77</v>
      </c>
      <c r="AY475" s="26" t="s">
        <v>63</v>
      </c>
      <c r="AZ475" s="26" t="s">
        <v>77</v>
      </c>
      <c r="BA475" s="26" t="s">
        <v>63</v>
      </c>
      <c r="BB475" s="26" t="s">
        <v>77</v>
      </c>
      <c r="BC475" s="26" t="s">
        <v>77</v>
      </c>
      <c r="BD475" s="26" t="s">
        <v>2000</v>
      </c>
    </row>
    <row r="476" spans="1:56" ht="11.7">
      <c r="A476" s="20">
        <v>487</v>
      </c>
      <c r="B476" s="21">
        <f>INDEX(Refs!A:A,MATCH($C476,Refs!$I:$I,0))</f>
        <v>6141608</v>
      </c>
      <c r="C476" s="22" t="s">
        <v>1995</v>
      </c>
      <c r="D476" s="21" t="str">
        <f>INDEX(Refs!L:L,MATCH($C476,Refs!$I:$I,0))</f>
        <v>Amanullah; Azam, Muhammad; Farooq, Omer; Jamal, Aftab; Khan, Imad; Mihoub, Adil; Radicetti, Emanuele; Roberto, Mancinelli; Saeed, Muhammad Farhan; Zia, Adil</v>
      </c>
      <c r="E476" s="21" t="str">
        <f>INDEX(Refs!S:S,MATCH($C476,Refs!$I:$I,0))</f>
        <v>10.3390/agriculture12111754</v>
      </c>
      <c r="F476" s="23" t="s">
        <v>448</v>
      </c>
      <c r="G476" s="23" t="s">
        <v>1996</v>
      </c>
      <c r="I476" s="24" t="s">
        <v>79</v>
      </c>
      <c r="J476" s="26" t="s">
        <v>2017</v>
      </c>
      <c r="L476" s="26" t="s">
        <v>2018</v>
      </c>
      <c r="M476" s="24">
        <v>3</v>
      </c>
      <c r="AD476" s="27" t="s">
        <v>59</v>
      </c>
      <c r="AF476" s="23" t="s">
        <v>65</v>
      </c>
      <c r="AG476" s="23" t="s">
        <v>75</v>
      </c>
      <c r="AJ476" s="43">
        <v>2020.1</v>
      </c>
      <c r="AK476" s="30" t="str">
        <f t="shared" si="18"/>
        <v>Lim Irrig -  DAP + CR</v>
      </c>
      <c r="AL476" s="27">
        <v>685.89</v>
      </c>
      <c r="AN476" s="30" t="str">
        <f t="shared" si="19"/>
        <v>Full Irrig -  DAP + CR</v>
      </c>
      <c r="AO476" s="27">
        <v>737.15</v>
      </c>
      <c r="AR476" s="27" t="s">
        <v>1999</v>
      </c>
      <c r="AU476" s="26" t="s">
        <v>77</v>
      </c>
      <c r="AV476" s="26" t="s">
        <v>77</v>
      </c>
      <c r="AW476" s="26" t="s">
        <v>77</v>
      </c>
      <c r="AX476" s="26" t="s">
        <v>77</v>
      </c>
      <c r="AY476" s="26" t="s">
        <v>63</v>
      </c>
      <c r="AZ476" s="26" t="s">
        <v>77</v>
      </c>
      <c r="BA476" s="26" t="s">
        <v>63</v>
      </c>
      <c r="BB476" s="26" t="s">
        <v>77</v>
      </c>
      <c r="BC476" s="26" t="s">
        <v>77</v>
      </c>
      <c r="BD476" s="26" t="s">
        <v>2000</v>
      </c>
    </row>
    <row r="477" spans="1:56" ht="11.7">
      <c r="A477" s="20">
        <v>488</v>
      </c>
      <c r="B477" s="21">
        <f>INDEX(Refs!A:A,MATCH($C477,Refs!$I:$I,0))</f>
        <v>6141608</v>
      </c>
      <c r="C477" s="22" t="s">
        <v>1995</v>
      </c>
      <c r="D477" s="21" t="str">
        <f>INDEX(Refs!L:L,MATCH($C477,Refs!$I:$I,0))</f>
        <v>Amanullah; Azam, Muhammad; Farooq, Omer; Jamal, Aftab; Khan, Imad; Mihoub, Adil; Radicetti, Emanuele; Roberto, Mancinelli; Saeed, Muhammad Farhan; Zia, Adil</v>
      </c>
      <c r="E477" s="21" t="str">
        <f>INDEX(Refs!S:S,MATCH($C477,Refs!$I:$I,0))</f>
        <v>10.3390/agriculture12111754</v>
      </c>
      <c r="F477" s="23" t="s">
        <v>448</v>
      </c>
      <c r="G477" s="23" t="s">
        <v>1996</v>
      </c>
      <c r="I477" s="24" t="s">
        <v>79</v>
      </c>
      <c r="J477" s="26" t="s">
        <v>1997</v>
      </c>
      <c r="L477" s="26" t="s">
        <v>1998</v>
      </c>
      <c r="M477" s="24">
        <v>3</v>
      </c>
      <c r="AD477" s="27" t="s">
        <v>59</v>
      </c>
      <c r="AF477" s="23" t="s">
        <v>446</v>
      </c>
      <c r="AJ477" s="43">
        <v>2020.1</v>
      </c>
      <c r="AK477" s="30" t="str">
        <f t="shared" si="18"/>
        <v>Lim Irrig -  Control</v>
      </c>
      <c r="AL477" s="27">
        <v>2.09</v>
      </c>
      <c r="AN477" s="30" t="str">
        <f t="shared" si="19"/>
        <v>Full Irrig - Control</v>
      </c>
      <c r="AO477" s="27">
        <v>2.14</v>
      </c>
      <c r="AR477" s="27" t="s">
        <v>1999</v>
      </c>
      <c r="AU477" s="26" t="s">
        <v>77</v>
      </c>
      <c r="AV477" s="26" t="s">
        <v>77</v>
      </c>
      <c r="AW477" s="26" t="s">
        <v>77</v>
      </c>
      <c r="AX477" s="26" t="s">
        <v>77</v>
      </c>
      <c r="AY477" s="26" t="s">
        <v>63</v>
      </c>
      <c r="AZ477" s="26" t="s">
        <v>77</v>
      </c>
      <c r="BA477" s="26" t="s">
        <v>63</v>
      </c>
      <c r="BB477" s="26" t="s">
        <v>77</v>
      </c>
      <c r="BC477" s="26" t="s">
        <v>77</v>
      </c>
      <c r="BD477" s="26" t="s">
        <v>2000</v>
      </c>
    </row>
    <row r="478" spans="1:56" ht="11.7">
      <c r="A478" s="20">
        <v>489</v>
      </c>
      <c r="B478" s="21">
        <f>INDEX(Refs!A:A,MATCH($C478,Refs!$I:$I,0))</f>
        <v>6141608</v>
      </c>
      <c r="C478" s="22" t="s">
        <v>1995</v>
      </c>
      <c r="D478" s="21" t="str">
        <f>INDEX(Refs!L:L,MATCH($C478,Refs!$I:$I,0))</f>
        <v>Amanullah; Azam, Muhammad; Farooq, Omer; Jamal, Aftab; Khan, Imad; Mihoub, Adil; Radicetti, Emanuele; Roberto, Mancinelli; Saeed, Muhammad Farhan; Zia, Adil</v>
      </c>
      <c r="E478" s="21" t="str">
        <f>INDEX(Refs!S:S,MATCH($C478,Refs!$I:$I,0))</f>
        <v>10.3390/agriculture12111754</v>
      </c>
      <c r="F478" s="23" t="s">
        <v>448</v>
      </c>
      <c r="G478" s="23" t="s">
        <v>1996</v>
      </c>
      <c r="I478" s="24" t="s">
        <v>79</v>
      </c>
      <c r="J478" s="26" t="s">
        <v>2001</v>
      </c>
      <c r="L478" s="26" t="s">
        <v>2002</v>
      </c>
      <c r="M478" s="24">
        <v>3</v>
      </c>
      <c r="AD478" s="27" t="s">
        <v>59</v>
      </c>
      <c r="AF478" s="23" t="s">
        <v>446</v>
      </c>
      <c r="AJ478" s="43">
        <v>2020.1</v>
      </c>
      <c r="AK478" s="30" t="str">
        <f t="shared" si="18"/>
        <v>Lim Irrig -  TSP + FYM</v>
      </c>
      <c r="AL478" s="27">
        <v>2.61</v>
      </c>
      <c r="AN478" s="30" t="str">
        <f t="shared" si="19"/>
        <v>Full Irrig -  TSP + FYM</v>
      </c>
      <c r="AO478" s="27">
        <v>2.71</v>
      </c>
      <c r="AR478" s="27" t="s">
        <v>1999</v>
      </c>
      <c r="AU478" s="26" t="s">
        <v>77</v>
      </c>
      <c r="AV478" s="26" t="s">
        <v>77</v>
      </c>
      <c r="AW478" s="26" t="s">
        <v>77</v>
      </c>
      <c r="AX478" s="26" t="s">
        <v>77</v>
      </c>
      <c r="AY478" s="26" t="s">
        <v>63</v>
      </c>
      <c r="AZ478" s="26" t="s">
        <v>77</v>
      </c>
      <c r="BA478" s="26" t="s">
        <v>63</v>
      </c>
      <c r="BB478" s="26" t="s">
        <v>77</v>
      </c>
      <c r="BC478" s="26" t="s">
        <v>77</v>
      </c>
      <c r="BD478" s="26" t="s">
        <v>2000</v>
      </c>
    </row>
    <row r="479" spans="1:56" ht="11.7">
      <c r="A479" s="20">
        <v>490</v>
      </c>
      <c r="B479" s="21">
        <f>INDEX(Refs!A:A,MATCH($C479,Refs!$I:$I,0))</f>
        <v>6141608</v>
      </c>
      <c r="C479" s="22" t="s">
        <v>1995</v>
      </c>
      <c r="D479" s="21" t="str">
        <f>INDEX(Refs!L:L,MATCH($C479,Refs!$I:$I,0))</f>
        <v>Amanullah; Azam, Muhammad; Farooq, Omer; Jamal, Aftab; Khan, Imad; Mihoub, Adil; Radicetti, Emanuele; Roberto, Mancinelli; Saeed, Muhammad Farhan; Zia, Adil</v>
      </c>
      <c r="E479" s="21" t="str">
        <f>INDEX(Refs!S:S,MATCH($C479,Refs!$I:$I,0))</f>
        <v>10.3390/agriculture12111754</v>
      </c>
      <c r="F479" s="23" t="s">
        <v>448</v>
      </c>
      <c r="G479" s="23" t="s">
        <v>1996</v>
      </c>
      <c r="I479" s="24" t="s">
        <v>79</v>
      </c>
      <c r="J479" s="26" t="s">
        <v>2003</v>
      </c>
      <c r="L479" s="26" t="s">
        <v>2004</v>
      </c>
      <c r="M479" s="24">
        <v>3</v>
      </c>
      <c r="AD479" s="27" t="s">
        <v>59</v>
      </c>
      <c r="AF479" s="23" t="s">
        <v>446</v>
      </c>
      <c r="AJ479" s="43">
        <v>2020.1</v>
      </c>
      <c r="AK479" s="30" t="str">
        <f t="shared" si="18"/>
        <v>Lim Irrig -  SSP + FYM</v>
      </c>
      <c r="AL479" s="27">
        <v>3.13</v>
      </c>
      <c r="AN479" s="30" t="str">
        <f t="shared" si="19"/>
        <v>Full Irrig -  SSP + FYM</v>
      </c>
      <c r="AO479" s="27">
        <v>3.25</v>
      </c>
      <c r="AR479" s="27" t="s">
        <v>1999</v>
      </c>
      <c r="AU479" s="26" t="s">
        <v>77</v>
      </c>
      <c r="AV479" s="26" t="s">
        <v>77</v>
      </c>
      <c r="AW479" s="26" t="s">
        <v>77</v>
      </c>
      <c r="AX479" s="26" t="s">
        <v>77</v>
      </c>
      <c r="AY479" s="26" t="s">
        <v>63</v>
      </c>
      <c r="AZ479" s="26" t="s">
        <v>77</v>
      </c>
      <c r="BA479" s="26" t="s">
        <v>63</v>
      </c>
      <c r="BB479" s="26" t="s">
        <v>77</v>
      </c>
      <c r="BC479" s="26" t="s">
        <v>77</v>
      </c>
      <c r="BD479" s="26" t="s">
        <v>2000</v>
      </c>
    </row>
    <row r="480" spans="1:56" ht="11.7">
      <c r="A480" s="20">
        <v>491</v>
      </c>
      <c r="B480" s="21">
        <f>INDEX(Refs!A:A,MATCH($C480,Refs!$I:$I,0))</f>
        <v>6141608</v>
      </c>
      <c r="C480" s="22" t="s">
        <v>1995</v>
      </c>
      <c r="D480" s="21" t="str">
        <f>INDEX(Refs!L:L,MATCH($C480,Refs!$I:$I,0))</f>
        <v>Amanullah; Azam, Muhammad; Farooq, Omer; Jamal, Aftab; Khan, Imad; Mihoub, Adil; Radicetti, Emanuele; Roberto, Mancinelli; Saeed, Muhammad Farhan; Zia, Adil</v>
      </c>
      <c r="E480" s="21" t="str">
        <f>INDEX(Refs!S:S,MATCH($C480,Refs!$I:$I,0))</f>
        <v>10.3390/agriculture12111754</v>
      </c>
      <c r="F480" s="23" t="s">
        <v>448</v>
      </c>
      <c r="G480" s="23" t="s">
        <v>1996</v>
      </c>
      <c r="I480" s="24" t="s">
        <v>79</v>
      </c>
      <c r="J480" s="26" t="s">
        <v>2005</v>
      </c>
      <c r="L480" s="26" t="s">
        <v>2006</v>
      </c>
      <c r="M480" s="24">
        <v>3</v>
      </c>
      <c r="AD480" s="27" t="s">
        <v>59</v>
      </c>
      <c r="AF480" s="23" t="s">
        <v>446</v>
      </c>
      <c r="AJ480" s="43">
        <v>2020.1</v>
      </c>
      <c r="AK480" s="30" t="str">
        <f t="shared" si="18"/>
        <v>Lim Irrig -  DAP + FYM</v>
      </c>
      <c r="AL480" s="27">
        <v>2.68</v>
      </c>
      <c r="AN480" s="30" t="str">
        <f t="shared" si="19"/>
        <v>Full Irrig -  DAP + FYM</v>
      </c>
      <c r="AO480" s="27">
        <v>2.7</v>
      </c>
      <c r="AR480" s="27" t="s">
        <v>1999</v>
      </c>
      <c r="AU480" s="26" t="s">
        <v>77</v>
      </c>
      <c r="AV480" s="26" t="s">
        <v>77</v>
      </c>
      <c r="AW480" s="26" t="s">
        <v>77</v>
      </c>
      <c r="AX480" s="26" t="s">
        <v>77</v>
      </c>
      <c r="AY480" s="26" t="s">
        <v>63</v>
      </c>
      <c r="AZ480" s="26" t="s">
        <v>77</v>
      </c>
      <c r="BA480" s="26" t="s">
        <v>63</v>
      </c>
      <c r="BB480" s="26" t="s">
        <v>77</v>
      </c>
      <c r="BC480" s="26" t="s">
        <v>77</v>
      </c>
      <c r="BD480" s="26" t="s">
        <v>2000</v>
      </c>
    </row>
    <row r="481" spans="1:56" ht="11.7">
      <c r="A481" s="20">
        <v>492</v>
      </c>
      <c r="B481" s="21">
        <f>INDEX(Refs!A:A,MATCH($C481,Refs!$I:$I,0))</f>
        <v>6141608</v>
      </c>
      <c r="C481" s="22" t="s">
        <v>1995</v>
      </c>
      <c r="D481" s="21" t="str">
        <f>INDEX(Refs!L:L,MATCH($C481,Refs!$I:$I,0))</f>
        <v>Amanullah; Azam, Muhammad; Farooq, Omer; Jamal, Aftab; Khan, Imad; Mihoub, Adil; Radicetti, Emanuele; Roberto, Mancinelli; Saeed, Muhammad Farhan; Zia, Adil</v>
      </c>
      <c r="E481" s="21" t="str">
        <f>INDEX(Refs!S:S,MATCH($C481,Refs!$I:$I,0))</f>
        <v>10.3390/agriculture12111754</v>
      </c>
      <c r="F481" s="23" t="s">
        <v>448</v>
      </c>
      <c r="G481" s="23" t="s">
        <v>1996</v>
      </c>
      <c r="I481" s="24" t="s">
        <v>79</v>
      </c>
      <c r="J481" s="26" t="s">
        <v>2007</v>
      </c>
      <c r="L481" s="26" t="s">
        <v>2008</v>
      </c>
      <c r="M481" s="24">
        <v>3</v>
      </c>
      <c r="AD481" s="27" t="s">
        <v>59</v>
      </c>
      <c r="AF481" s="23" t="s">
        <v>446</v>
      </c>
      <c r="AJ481" s="43">
        <v>2020.1</v>
      </c>
      <c r="AK481" s="30" t="str">
        <f t="shared" si="18"/>
        <v>Lim Irrig -  TSP + MBR</v>
      </c>
      <c r="AL481" s="27">
        <v>2.3199999999999998</v>
      </c>
      <c r="AN481" s="30" t="str">
        <f t="shared" si="19"/>
        <v>Full Irrig -  TSP + MBR</v>
      </c>
      <c r="AO481" s="27">
        <v>2.5299999999999998</v>
      </c>
      <c r="AR481" s="27" t="s">
        <v>1999</v>
      </c>
      <c r="AU481" s="26" t="s">
        <v>77</v>
      </c>
      <c r="AV481" s="26" t="s">
        <v>77</v>
      </c>
      <c r="AW481" s="26" t="s">
        <v>77</v>
      </c>
      <c r="AX481" s="26" t="s">
        <v>77</v>
      </c>
      <c r="AY481" s="26" t="s">
        <v>63</v>
      </c>
      <c r="AZ481" s="26" t="s">
        <v>77</v>
      </c>
      <c r="BA481" s="26" t="s">
        <v>63</v>
      </c>
      <c r="BB481" s="26" t="s">
        <v>77</v>
      </c>
      <c r="BC481" s="26" t="s">
        <v>77</v>
      </c>
      <c r="BD481" s="26" t="s">
        <v>2000</v>
      </c>
    </row>
    <row r="482" spans="1:56" ht="11.7">
      <c r="A482" s="20">
        <v>493</v>
      </c>
      <c r="B482" s="21">
        <f>INDEX(Refs!A:A,MATCH($C482,Refs!$I:$I,0))</f>
        <v>6141608</v>
      </c>
      <c r="C482" s="22" t="s">
        <v>1995</v>
      </c>
      <c r="D482" s="21" t="str">
        <f>INDEX(Refs!L:L,MATCH($C482,Refs!$I:$I,0))</f>
        <v>Amanullah; Azam, Muhammad; Farooq, Omer; Jamal, Aftab; Khan, Imad; Mihoub, Adil; Radicetti, Emanuele; Roberto, Mancinelli; Saeed, Muhammad Farhan; Zia, Adil</v>
      </c>
      <c r="E482" s="21" t="str">
        <f>INDEX(Refs!S:S,MATCH($C482,Refs!$I:$I,0))</f>
        <v>10.3390/agriculture12111754</v>
      </c>
      <c r="F482" s="23" t="s">
        <v>448</v>
      </c>
      <c r="G482" s="23" t="s">
        <v>1996</v>
      </c>
      <c r="I482" s="24" t="s">
        <v>79</v>
      </c>
      <c r="J482" s="26" t="s">
        <v>2009</v>
      </c>
      <c r="L482" s="26" t="s">
        <v>2010</v>
      </c>
      <c r="M482" s="24">
        <v>3</v>
      </c>
      <c r="AD482" s="27" t="s">
        <v>59</v>
      </c>
      <c r="AF482" s="23" t="s">
        <v>446</v>
      </c>
      <c r="AJ482" s="43">
        <v>2020.1</v>
      </c>
      <c r="AK482" s="30" t="str">
        <f t="shared" si="18"/>
        <v>Lim Irrig -  SSP + MBR</v>
      </c>
      <c r="AL482" s="27">
        <v>2.93</v>
      </c>
      <c r="AN482" s="30" t="str">
        <f t="shared" si="19"/>
        <v>Full Irrig -  SSP + MBR</v>
      </c>
      <c r="AO482" s="27">
        <v>3.08</v>
      </c>
      <c r="AR482" s="27" t="s">
        <v>1999</v>
      </c>
      <c r="AU482" s="26" t="s">
        <v>77</v>
      </c>
      <c r="AV482" s="26" t="s">
        <v>77</v>
      </c>
      <c r="AW482" s="26" t="s">
        <v>77</v>
      </c>
      <c r="AX482" s="26" t="s">
        <v>77</v>
      </c>
      <c r="AY482" s="26" t="s">
        <v>63</v>
      </c>
      <c r="AZ482" s="26" t="s">
        <v>77</v>
      </c>
      <c r="BA482" s="26" t="s">
        <v>63</v>
      </c>
      <c r="BB482" s="26" t="s">
        <v>77</v>
      </c>
      <c r="BC482" s="26" t="s">
        <v>77</v>
      </c>
      <c r="BD482" s="26" t="s">
        <v>2000</v>
      </c>
    </row>
    <row r="483" spans="1:56" ht="11.7">
      <c r="A483" s="20">
        <v>494</v>
      </c>
      <c r="B483" s="21">
        <f>INDEX(Refs!A:A,MATCH($C483,Refs!$I:$I,0))</f>
        <v>6141608</v>
      </c>
      <c r="C483" s="22" t="s">
        <v>1995</v>
      </c>
      <c r="D483" s="21" t="str">
        <f>INDEX(Refs!L:L,MATCH($C483,Refs!$I:$I,0))</f>
        <v>Amanullah; Azam, Muhammad; Farooq, Omer; Jamal, Aftab; Khan, Imad; Mihoub, Adil; Radicetti, Emanuele; Roberto, Mancinelli; Saeed, Muhammad Farhan; Zia, Adil</v>
      </c>
      <c r="E483" s="21" t="str">
        <f>INDEX(Refs!S:S,MATCH($C483,Refs!$I:$I,0))</f>
        <v>10.3390/agriculture12111754</v>
      </c>
      <c r="F483" s="23" t="s">
        <v>448</v>
      </c>
      <c r="G483" s="23" t="s">
        <v>1996</v>
      </c>
      <c r="I483" s="24" t="s">
        <v>79</v>
      </c>
      <c r="J483" s="26" t="s">
        <v>2011</v>
      </c>
      <c r="L483" s="26" t="s">
        <v>2012</v>
      </c>
      <c r="M483" s="24">
        <v>3</v>
      </c>
      <c r="AD483" s="27" t="s">
        <v>59</v>
      </c>
      <c r="AF483" s="23" t="s">
        <v>446</v>
      </c>
      <c r="AJ483" s="43">
        <v>2020.1</v>
      </c>
      <c r="AK483" s="30" t="str">
        <f t="shared" si="18"/>
        <v>Lim Irrig -  DAP + MBR</v>
      </c>
      <c r="AL483" s="27">
        <v>2.6</v>
      </c>
      <c r="AN483" s="30" t="str">
        <f t="shared" si="19"/>
        <v>Full Irrig -  DAP + MBR</v>
      </c>
      <c r="AO483" s="27">
        <v>2.52</v>
      </c>
      <c r="AR483" s="27" t="s">
        <v>1999</v>
      </c>
      <c r="AU483" s="26" t="s">
        <v>77</v>
      </c>
      <c r="AV483" s="26" t="s">
        <v>77</v>
      </c>
      <c r="AW483" s="26" t="s">
        <v>77</v>
      </c>
      <c r="AX483" s="26" t="s">
        <v>77</v>
      </c>
      <c r="AY483" s="26" t="s">
        <v>63</v>
      </c>
      <c r="AZ483" s="26" t="s">
        <v>77</v>
      </c>
      <c r="BA483" s="26" t="s">
        <v>63</v>
      </c>
      <c r="BB483" s="26" t="s">
        <v>77</v>
      </c>
      <c r="BC483" s="26" t="s">
        <v>77</v>
      </c>
      <c r="BD483" s="26" t="s">
        <v>2000</v>
      </c>
    </row>
    <row r="484" spans="1:56" ht="11.7">
      <c r="A484" s="20">
        <v>495</v>
      </c>
      <c r="B484" s="21">
        <f>INDEX(Refs!A:A,MATCH($C484,Refs!$I:$I,0))</f>
        <v>6141608</v>
      </c>
      <c r="C484" s="22" t="s">
        <v>1995</v>
      </c>
      <c r="D484" s="21" t="str">
        <f>INDEX(Refs!L:L,MATCH($C484,Refs!$I:$I,0))</f>
        <v>Amanullah; Azam, Muhammad; Farooq, Omer; Jamal, Aftab; Khan, Imad; Mihoub, Adil; Radicetti, Emanuele; Roberto, Mancinelli; Saeed, Muhammad Farhan; Zia, Adil</v>
      </c>
      <c r="E484" s="21" t="str">
        <f>INDEX(Refs!S:S,MATCH($C484,Refs!$I:$I,0))</f>
        <v>10.3390/agriculture12111754</v>
      </c>
      <c r="F484" s="23" t="s">
        <v>448</v>
      </c>
      <c r="G484" s="23" t="s">
        <v>1996</v>
      </c>
      <c r="I484" s="24" t="s">
        <v>79</v>
      </c>
      <c r="J484" s="26" t="s">
        <v>2013</v>
      </c>
      <c r="L484" s="26" t="s">
        <v>2014</v>
      </c>
      <c r="M484" s="24">
        <v>3</v>
      </c>
      <c r="AD484" s="27" t="s">
        <v>59</v>
      </c>
      <c r="AF484" s="23" t="s">
        <v>446</v>
      </c>
      <c r="AJ484" s="43">
        <v>2020.1</v>
      </c>
      <c r="AK484" s="30" t="str">
        <f t="shared" si="18"/>
        <v>Lim Irrig -  TSP + CR</v>
      </c>
      <c r="AL484" s="27">
        <v>2.31</v>
      </c>
      <c r="AN484" s="30" t="str">
        <f t="shared" si="19"/>
        <v>Full Irrig -  TSP + CR</v>
      </c>
      <c r="AO484" s="27">
        <v>2.38</v>
      </c>
      <c r="AR484" s="27" t="s">
        <v>1999</v>
      </c>
      <c r="AU484" s="26" t="s">
        <v>77</v>
      </c>
      <c r="AV484" s="26" t="s">
        <v>77</v>
      </c>
      <c r="AW484" s="26" t="s">
        <v>77</v>
      </c>
      <c r="AX484" s="26" t="s">
        <v>77</v>
      </c>
      <c r="AY484" s="26" t="s">
        <v>63</v>
      </c>
      <c r="AZ484" s="26" t="s">
        <v>77</v>
      </c>
      <c r="BA484" s="26" t="s">
        <v>63</v>
      </c>
      <c r="BB484" s="26" t="s">
        <v>77</v>
      </c>
      <c r="BC484" s="26" t="s">
        <v>77</v>
      </c>
      <c r="BD484" s="26" t="s">
        <v>2000</v>
      </c>
    </row>
    <row r="485" spans="1:56" ht="11.7">
      <c r="A485" s="20">
        <v>496</v>
      </c>
      <c r="B485" s="21">
        <f>INDEX(Refs!A:A,MATCH($C485,Refs!$I:$I,0))</f>
        <v>6141608</v>
      </c>
      <c r="C485" s="22" t="s">
        <v>1995</v>
      </c>
      <c r="D485" s="21" t="str">
        <f>INDEX(Refs!L:L,MATCH($C485,Refs!$I:$I,0))</f>
        <v>Amanullah; Azam, Muhammad; Farooq, Omer; Jamal, Aftab; Khan, Imad; Mihoub, Adil; Radicetti, Emanuele; Roberto, Mancinelli; Saeed, Muhammad Farhan; Zia, Adil</v>
      </c>
      <c r="E485" s="21" t="str">
        <f>INDEX(Refs!S:S,MATCH($C485,Refs!$I:$I,0))</f>
        <v>10.3390/agriculture12111754</v>
      </c>
      <c r="F485" s="23" t="s">
        <v>448</v>
      </c>
      <c r="G485" s="23" t="s">
        <v>1996</v>
      </c>
      <c r="I485" s="24" t="s">
        <v>79</v>
      </c>
      <c r="J485" s="26" t="s">
        <v>2015</v>
      </c>
      <c r="L485" s="26" t="s">
        <v>2016</v>
      </c>
      <c r="M485" s="24">
        <v>3</v>
      </c>
      <c r="AD485" s="27" t="s">
        <v>59</v>
      </c>
      <c r="AF485" s="23" t="s">
        <v>446</v>
      </c>
      <c r="AJ485" s="43">
        <v>2020.1</v>
      </c>
      <c r="AK485" s="30" t="str">
        <f t="shared" si="18"/>
        <v>Lim Irrig -  SSP + CR</v>
      </c>
      <c r="AL485" s="27">
        <v>2.82</v>
      </c>
      <c r="AN485" s="30" t="str">
        <f t="shared" si="19"/>
        <v>Full Irrig -  SSP + CR</v>
      </c>
      <c r="AO485" s="27">
        <v>2.95</v>
      </c>
      <c r="AR485" s="27" t="s">
        <v>1999</v>
      </c>
      <c r="AU485" s="26" t="s">
        <v>77</v>
      </c>
      <c r="AV485" s="26" t="s">
        <v>77</v>
      </c>
      <c r="AW485" s="26" t="s">
        <v>77</v>
      </c>
      <c r="AX485" s="26" t="s">
        <v>77</v>
      </c>
      <c r="AY485" s="26" t="s">
        <v>63</v>
      </c>
      <c r="AZ485" s="26" t="s">
        <v>77</v>
      </c>
      <c r="BA485" s="26" t="s">
        <v>63</v>
      </c>
      <c r="BB485" s="26" t="s">
        <v>77</v>
      </c>
      <c r="BC485" s="26" t="s">
        <v>77</v>
      </c>
      <c r="BD485" s="26" t="s">
        <v>2000</v>
      </c>
    </row>
    <row r="486" spans="1:56" ht="11.7">
      <c r="A486" s="20">
        <v>497</v>
      </c>
      <c r="B486" s="21">
        <f>INDEX(Refs!A:A,MATCH($C486,Refs!$I:$I,0))</f>
        <v>6141608</v>
      </c>
      <c r="C486" s="22" t="s">
        <v>1995</v>
      </c>
      <c r="D486" s="21" t="str">
        <f>INDEX(Refs!L:L,MATCH($C486,Refs!$I:$I,0))</f>
        <v>Amanullah; Azam, Muhammad; Farooq, Omer; Jamal, Aftab; Khan, Imad; Mihoub, Adil; Radicetti, Emanuele; Roberto, Mancinelli; Saeed, Muhammad Farhan; Zia, Adil</v>
      </c>
      <c r="E486" s="21" t="str">
        <f>INDEX(Refs!S:S,MATCH($C486,Refs!$I:$I,0))</f>
        <v>10.3390/agriculture12111754</v>
      </c>
      <c r="F486" s="23" t="s">
        <v>448</v>
      </c>
      <c r="G486" s="23" t="s">
        <v>1996</v>
      </c>
      <c r="I486" s="24" t="s">
        <v>79</v>
      </c>
      <c r="J486" s="26" t="s">
        <v>2017</v>
      </c>
      <c r="L486" s="26" t="s">
        <v>2018</v>
      </c>
      <c r="M486" s="24">
        <v>3</v>
      </c>
      <c r="AD486" s="27" t="s">
        <v>59</v>
      </c>
      <c r="AF486" s="23" t="s">
        <v>446</v>
      </c>
      <c r="AJ486" s="43">
        <v>2020.1</v>
      </c>
      <c r="AK486" s="30" t="str">
        <f t="shared" si="18"/>
        <v>Lim Irrig -  DAP + CR</v>
      </c>
      <c r="AL486" s="27">
        <v>2.35</v>
      </c>
      <c r="AN486" s="30" t="str">
        <f t="shared" si="19"/>
        <v>Full Irrig -  DAP + CR</v>
      </c>
      <c r="AO486" s="27">
        <v>2.4</v>
      </c>
      <c r="AR486" s="27" t="s">
        <v>1999</v>
      </c>
      <c r="AU486" s="26" t="s">
        <v>77</v>
      </c>
      <c r="AV486" s="26" t="s">
        <v>77</v>
      </c>
      <c r="AW486" s="26" t="s">
        <v>77</v>
      </c>
      <c r="AX486" s="26" t="s">
        <v>77</v>
      </c>
      <c r="AY486" s="26" t="s">
        <v>63</v>
      </c>
      <c r="AZ486" s="26" t="s">
        <v>77</v>
      </c>
      <c r="BA486" s="26" t="s">
        <v>63</v>
      </c>
      <c r="BB486" s="26" t="s">
        <v>77</v>
      </c>
      <c r="BC486" s="26" t="s">
        <v>77</v>
      </c>
      <c r="BD486" s="26" t="s">
        <v>2000</v>
      </c>
    </row>
    <row r="487" spans="1:56" ht="11.7">
      <c r="A487" s="20">
        <v>498</v>
      </c>
      <c r="B487" s="21" t="e">
        <f>INDEX(Refs!A:A,MATCH($C487,Refs!$I:$I,0))</f>
        <v>#N/A</v>
      </c>
      <c r="D487" s="21" t="e">
        <f>INDEX(Refs!L:L,MATCH($C487,Refs!$I:$I,0))</f>
        <v>#N/A</v>
      </c>
      <c r="E487" s="21" t="e">
        <f>INDEX(Refs!S:S,MATCH($C487,Refs!$I:$I,0))</f>
        <v>#N/A</v>
      </c>
      <c r="AK487" s="30">
        <f t="shared" si="18"/>
        <v>0</v>
      </c>
      <c r="AN487" s="30">
        <f t="shared" si="19"/>
        <v>0</v>
      </c>
    </row>
    <row r="488" spans="1:56" ht="11.7">
      <c r="A488" s="20">
        <v>499</v>
      </c>
      <c r="B488" s="21">
        <f>INDEX(Refs!A:A,MATCH($C488,Refs!$I:$I,0))</f>
        <v>6136932</v>
      </c>
      <c r="C488" s="22" t="s">
        <v>1917</v>
      </c>
      <c r="D488" s="21" t="str">
        <f>INDEX(Refs!L:L,MATCH($C488,Refs!$I:$I,0))</f>
        <v>Ferdousi, M. N. S.; Hossain, Akbar; Jahan, M. A. H. S.; Sarkar, M. A. R.; da Silva, Jaime A. Teixeira</v>
      </c>
      <c r="E488" s="21" t="str">
        <f>INDEX(Refs!S:S,MATCH($C488,Refs!$I:$I,0))</f>
        <v>10.1016/j.agee.2016.06.032</v>
      </c>
      <c r="F488" s="23" t="s">
        <v>286</v>
      </c>
      <c r="G488" s="23" t="s">
        <v>2019</v>
      </c>
      <c r="I488" s="24" t="s">
        <v>288</v>
      </c>
      <c r="J488" s="26" t="s">
        <v>2020</v>
      </c>
      <c r="L488" s="26" t="s">
        <v>2021</v>
      </c>
      <c r="M488" s="24">
        <v>12</v>
      </c>
      <c r="Q488" s="27" t="s">
        <v>59</v>
      </c>
      <c r="AF488" s="23" t="s">
        <v>65</v>
      </c>
      <c r="AG488" s="23" t="s">
        <v>75</v>
      </c>
      <c r="AJ488" s="43" t="s">
        <v>261</v>
      </c>
      <c r="AK488" s="30" t="str">
        <f t="shared" si="18"/>
        <v>CP1-200, Compost of Banikoara at 200 kg/ha</v>
      </c>
      <c r="AL488" s="27">
        <v>304.60000000000002</v>
      </c>
      <c r="AN488" s="30" t="str">
        <f t="shared" si="19"/>
        <v>Ck, control</v>
      </c>
      <c r="AO488" s="27">
        <v>100.58</v>
      </c>
      <c r="AR488" s="27" t="s">
        <v>303</v>
      </c>
      <c r="AU488" s="26" t="s">
        <v>77</v>
      </c>
      <c r="AV488" s="26" t="s">
        <v>77</v>
      </c>
      <c r="AW488" s="26" t="s">
        <v>77</v>
      </c>
      <c r="AX488" s="26" t="s">
        <v>63</v>
      </c>
      <c r="AY488" s="26" t="s">
        <v>63</v>
      </c>
      <c r="AZ488" s="26" t="s">
        <v>1107</v>
      </c>
      <c r="BA488" s="26" t="s">
        <v>63</v>
      </c>
      <c r="BB488" s="26" t="s">
        <v>77</v>
      </c>
      <c r="BC488" s="26" t="s">
        <v>1107</v>
      </c>
    </row>
    <row r="489" spans="1:56" ht="11.7">
      <c r="A489" s="20">
        <v>500</v>
      </c>
      <c r="B489" s="21">
        <f>INDEX(Refs!A:A,MATCH($C489,Refs!$I:$I,0))</f>
        <v>6136932</v>
      </c>
      <c r="C489" s="22" t="s">
        <v>1917</v>
      </c>
      <c r="D489" s="21" t="str">
        <f>INDEX(Refs!L:L,MATCH($C489,Refs!$I:$I,0))</f>
        <v>Ferdousi, M. N. S.; Hossain, Akbar; Jahan, M. A. H. S.; Sarkar, M. A. R.; da Silva, Jaime A. Teixeira</v>
      </c>
      <c r="E489" s="21" t="str">
        <f>INDEX(Refs!S:S,MATCH($C489,Refs!$I:$I,0))</f>
        <v>10.1016/j.agee.2016.06.032</v>
      </c>
      <c r="F489" s="23" t="s">
        <v>286</v>
      </c>
      <c r="G489" s="23" t="s">
        <v>2019</v>
      </c>
      <c r="I489" s="24" t="s">
        <v>288</v>
      </c>
      <c r="J489" s="26" t="s">
        <v>2022</v>
      </c>
      <c r="L489" s="26" t="s">
        <v>2021</v>
      </c>
      <c r="M489" s="24">
        <v>12</v>
      </c>
      <c r="Q489" s="27" t="s">
        <v>59</v>
      </c>
      <c r="AF489" s="23" t="s">
        <v>65</v>
      </c>
      <c r="AG489" s="23" t="s">
        <v>75</v>
      </c>
      <c r="AJ489" s="43" t="s">
        <v>261</v>
      </c>
      <c r="AK489" s="30" t="str">
        <f t="shared" si="18"/>
        <v>CP2-200, Compost of Toffo at 200 kg/ha</v>
      </c>
      <c r="AL489" s="27">
        <v>221.14</v>
      </c>
      <c r="AN489" s="30" t="str">
        <f t="shared" si="19"/>
        <v>Ck, control</v>
      </c>
      <c r="AO489" s="27">
        <v>100.58</v>
      </c>
      <c r="AR489" s="27" t="s">
        <v>303</v>
      </c>
      <c r="AU489" s="26" t="s">
        <v>77</v>
      </c>
      <c r="AV489" s="26" t="s">
        <v>77</v>
      </c>
      <c r="AW489" s="26" t="s">
        <v>77</v>
      </c>
      <c r="AX489" s="26" t="s">
        <v>63</v>
      </c>
      <c r="AY489" s="26" t="s">
        <v>63</v>
      </c>
      <c r="AZ489" s="26" t="s">
        <v>1107</v>
      </c>
      <c r="BA489" s="26" t="s">
        <v>63</v>
      </c>
      <c r="BB489" s="26" t="s">
        <v>77</v>
      </c>
      <c r="BC489" s="26" t="s">
        <v>1107</v>
      </c>
    </row>
    <row r="490" spans="1:56" ht="11.7">
      <c r="A490" s="20">
        <v>501</v>
      </c>
      <c r="B490" s="21">
        <f>INDEX(Refs!A:A,MATCH($C490,Refs!$I:$I,0))</f>
        <v>6136932</v>
      </c>
      <c r="C490" s="22" t="s">
        <v>1917</v>
      </c>
      <c r="D490" s="21" t="str">
        <f>INDEX(Refs!L:L,MATCH($C490,Refs!$I:$I,0))</f>
        <v>Ferdousi, M. N. S.; Hossain, Akbar; Jahan, M. A. H. S.; Sarkar, M. A. R.; da Silva, Jaime A. Teixeira</v>
      </c>
      <c r="E490" s="21" t="str">
        <f>INDEX(Refs!S:S,MATCH($C490,Refs!$I:$I,0))</f>
        <v>10.1016/j.agee.2016.06.032</v>
      </c>
      <c r="F490" s="23" t="s">
        <v>286</v>
      </c>
      <c r="G490" s="23" t="s">
        <v>2019</v>
      </c>
      <c r="I490" s="24" t="s">
        <v>288</v>
      </c>
      <c r="J490" s="26" t="s">
        <v>2023</v>
      </c>
      <c r="L490" s="26" t="s">
        <v>2021</v>
      </c>
      <c r="M490" s="24">
        <v>12</v>
      </c>
      <c r="Q490" s="27" t="s">
        <v>59</v>
      </c>
      <c r="AF490" s="23" t="s">
        <v>65</v>
      </c>
      <c r="AG490" s="23" t="s">
        <v>75</v>
      </c>
      <c r="AJ490" s="43" t="s">
        <v>261</v>
      </c>
      <c r="AK490" s="30" t="str">
        <f t="shared" si="18"/>
        <v>TP1_200, Terra preta of Banikoara at 200 kg/ha</v>
      </c>
      <c r="AL490" s="27">
        <v>381.19</v>
      </c>
      <c r="AN490" s="30" t="str">
        <f t="shared" si="19"/>
        <v>Ck, control</v>
      </c>
      <c r="AO490" s="27">
        <v>100.58</v>
      </c>
      <c r="AR490" s="27" t="s">
        <v>303</v>
      </c>
      <c r="AU490" s="26" t="s">
        <v>77</v>
      </c>
      <c r="AV490" s="26" t="s">
        <v>77</v>
      </c>
      <c r="AW490" s="26" t="s">
        <v>77</v>
      </c>
      <c r="AX490" s="26" t="s">
        <v>63</v>
      </c>
      <c r="AY490" s="26" t="s">
        <v>63</v>
      </c>
      <c r="AZ490" s="26" t="s">
        <v>1107</v>
      </c>
      <c r="BA490" s="26" t="s">
        <v>63</v>
      </c>
      <c r="BB490" s="26" t="s">
        <v>77</v>
      </c>
      <c r="BC490" s="26" t="s">
        <v>1107</v>
      </c>
    </row>
    <row r="491" spans="1:56" ht="11.7">
      <c r="A491" s="20">
        <v>502</v>
      </c>
      <c r="B491" s="21">
        <f>INDEX(Refs!A:A,MATCH($C491,Refs!$I:$I,0))</f>
        <v>6136932</v>
      </c>
      <c r="C491" s="22" t="s">
        <v>1917</v>
      </c>
      <c r="D491" s="21" t="str">
        <f>INDEX(Refs!L:L,MATCH($C491,Refs!$I:$I,0))</f>
        <v>Ferdousi, M. N. S.; Hossain, Akbar; Jahan, M. A. H. S.; Sarkar, M. A. R.; da Silva, Jaime A. Teixeira</v>
      </c>
      <c r="E491" s="21" t="str">
        <f>INDEX(Refs!S:S,MATCH($C491,Refs!$I:$I,0))</f>
        <v>10.1016/j.agee.2016.06.032</v>
      </c>
      <c r="F491" s="23" t="s">
        <v>286</v>
      </c>
      <c r="G491" s="23" t="s">
        <v>2019</v>
      </c>
      <c r="I491" s="24" t="s">
        <v>288</v>
      </c>
      <c r="J491" s="26" t="s">
        <v>2024</v>
      </c>
      <c r="L491" s="26" t="s">
        <v>2021</v>
      </c>
      <c r="M491" s="24">
        <v>12</v>
      </c>
      <c r="Q491" s="27" t="s">
        <v>59</v>
      </c>
      <c r="AF491" s="23" t="s">
        <v>65</v>
      </c>
      <c r="AG491" s="23" t="s">
        <v>75</v>
      </c>
      <c r="AJ491" s="43" t="s">
        <v>261</v>
      </c>
      <c r="AK491" s="30" t="str">
        <f t="shared" si="18"/>
        <v>TP2_200, Terra preta of Toffo at 200 kg/ha</v>
      </c>
      <c r="AL491" s="27">
        <v>322.94</v>
      </c>
      <c r="AN491" s="30" t="str">
        <f t="shared" si="19"/>
        <v>Ck, control</v>
      </c>
      <c r="AO491" s="27">
        <v>100.58</v>
      </c>
      <c r="AR491" s="27" t="s">
        <v>303</v>
      </c>
      <c r="AU491" s="26" t="s">
        <v>77</v>
      </c>
      <c r="AV491" s="26" t="s">
        <v>77</v>
      </c>
      <c r="AW491" s="26" t="s">
        <v>77</v>
      </c>
      <c r="AX491" s="26" t="s">
        <v>63</v>
      </c>
      <c r="AY491" s="26" t="s">
        <v>63</v>
      </c>
      <c r="AZ491" s="26" t="s">
        <v>1107</v>
      </c>
      <c r="BA491" s="26" t="s">
        <v>63</v>
      </c>
      <c r="BB491" s="26" t="s">
        <v>77</v>
      </c>
      <c r="BC491" s="26" t="s">
        <v>1107</v>
      </c>
    </row>
    <row r="492" spans="1:56" ht="11.7">
      <c r="A492" s="20">
        <v>503</v>
      </c>
      <c r="B492" s="21">
        <f>INDEX(Refs!A:A,MATCH($C492,Refs!$I:$I,0))</f>
        <v>6136932</v>
      </c>
      <c r="C492" s="22" t="s">
        <v>1917</v>
      </c>
      <c r="D492" s="21" t="str">
        <f>INDEX(Refs!L:L,MATCH($C492,Refs!$I:$I,0))</f>
        <v>Ferdousi, M. N. S.; Hossain, Akbar; Jahan, M. A. H. S.; Sarkar, M. A. R.; da Silva, Jaime A. Teixeira</v>
      </c>
      <c r="E492" s="21" t="str">
        <f>INDEX(Refs!S:S,MATCH($C492,Refs!$I:$I,0))</f>
        <v>10.1016/j.agee.2016.06.032</v>
      </c>
      <c r="F492" s="23" t="s">
        <v>286</v>
      </c>
      <c r="G492" s="23" t="s">
        <v>2019</v>
      </c>
      <c r="I492" s="24" t="s">
        <v>288</v>
      </c>
      <c r="J492" s="26" t="s">
        <v>2020</v>
      </c>
      <c r="L492" s="26" t="s">
        <v>2025</v>
      </c>
      <c r="M492" s="24">
        <v>12</v>
      </c>
      <c r="Q492" s="27" t="s">
        <v>59</v>
      </c>
      <c r="AB492" s="27" t="s">
        <v>59</v>
      </c>
      <c r="AF492" s="23" t="s">
        <v>65</v>
      </c>
      <c r="AG492" s="23" t="s">
        <v>75</v>
      </c>
      <c r="AJ492" s="43" t="s">
        <v>261</v>
      </c>
      <c r="AK492" s="30" t="str">
        <f t="shared" si="18"/>
        <v>CP1-200, Compost of Banikoara at 200 kg/ha</v>
      </c>
      <c r="AL492" s="27">
        <v>304.60000000000002</v>
      </c>
      <c r="AN492" s="30" t="str">
        <f t="shared" si="19"/>
        <v>MF, mineral fertilizer</v>
      </c>
      <c r="AO492" s="27">
        <v>573.73</v>
      </c>
      <c r="AR492" s="27" t="s">
        <v>303</v>
      </c>
      <c r="AU492" s="26" t="s">
        <v>77</v>
      </c>
      <c r="AV492" s="26" t="s">
        <v>77</v>
      </c>
      <c r="AW492" s="26" t="s">
        <v>77</v>
      </c>
      <c r="AX492" s="26" t="s">
        <v>63</v>
      </c>
      <c r="AY492" s="26" t="s">
        <v>63</v>
      </c>
      <c r="AZ492" s="26" t="s">
        <v>1107</v>
      </c>
      <c r="BA492" s="26" t="s">
        <v>63</v>
      </c>
      <c r="BB492" s="26" t="s">
        <v>77</v>
      </c>
      <c r="BC492" s="26" t="s">
        <v>1107</v>
      </c>
    </row>
    <row r="493" spans="1:56" ht="11.7">
      <c r="A493" s="20">
        <v>504</v>
      </c>
      <c r="B493" s="21">
        <f>INDEX(Refs!A:A,MATCH($C493,Refs!$I:$I,0))</f>
        <v>6136932</v>
      </c>
      <c r="C493" s="22" t="s">
        <v>1917</v>
      </c>
      <c r="D493" s="21" t="str">
        <f>INDEX(Refs!L:L,MATCH($C493,Refs!$I:$I,0))</f>
        <v>Ferdousi, M. N. S.; Hossain, Akbar; Jahan, M. A. H. S.; Sarkar, M. A. R.; da Silva, Jaime A. Teixeira</v>
      </c>
      <c r="E493" s="21" t="str">
        <f>INDEX(Refs!S:S,MATCH($C493,Refs!$I:$I,0))</f>
        <v>10.1016/j.agee.2016.06.032</v>
      </c>
      <c r="F493" s="23" t="s">
        <v>286</v>
      </c>
      <c r="G493" s="23" t="s">
        <v>2019</v>
      </c>
      <c r="I493" s="24" t="s">
        <v>288</v>
      </c>
      <c r="J493" s="26" t="s">
        <v>2022</v>
      </c>
      <c r="L493" s="26" t="s">
        <v>2025</v>
      </c>
      <c r="M493" s="24">
        <v>12</v>
      </c>
      <c r="Q493" s="27" t="s">
        <v>59</v>
      </c>
      <c r="AB493" s="27" t="s">
        <v>59</v>
      </c>
      <c r="AF493" s="23" t="s">
        <v>65</v>
      </c>
      <c r="AG493" s="23" t="s">
        <v>75</v>
      </c>
      <c r="AJ493" s="43" t="s">
        <v>261</v>
      </c>
      <c r="AK493" s="30" t="str">
        <f t="shared" si="18"/>
        <v>CP2-200, Compost of Toffo at 200 kg/ha</v>
      </c>
      <c r="AL493" s="27">
        <v>221.14</v>
      </c>
      <c r="AN493" s="30" t="str">
        <f t="shared" si="19"/>
        <v>MF, mineral fertilizer</v>
      </c>
      <c r="AO493" s="27">
        <v>573.73</v>
      </c>
      <c r="AR493" s="27" t="s">
        <v>303</v>
      </c>
      <c r="AU493" s="26" t="s">
        <v>77</v>
      </c>
      <c r="AV493" s="26" t="s">
        <v>77</v>
      </c>
      <c r="AW493" s="26" t="s">
        <v>77</v>
      </c>
      <c r="AX493" s="26" t="s">
        <v>63</v>
      </c>
      <c r="AY493" s="26" t="s">
        <v>63</v>
      </c>
      <c r="AZ493" s="26" t="s">
        <v>1107</v>
      </c>
      <c r="BA493" s="26" t="s">
        <v>63</v>
      </c>
      <c r="BB493" s="26" t="s">
        <v>77</v>
      </c>
      <c r="BC493" s="26" t="s">
        <v>1107</v>
      </c>
    </row>
    <row r="494" spans="1:56" ht="11.7">
      <c r="A494" s="20">
        <v>505</v>
      </c>
      <c r="B494" s="21">
        <f>INDEX(Refs!A:A,MATCH($C494,Refs!$I:$I,0))</f>
        <v>6136932</v>
      </c>
      <c r="C494" s="22" t="s">
        <v>1917</v>
      </c>
      <c r="D494" s="21" t="str">
        <f>INDEX(Refs!L:L,MATCH($C494,Refs!$I:$I,0))</f>
        <v>Ferdousi, M. N. S.; Hossain, Akbar; Jahan, M. A. H. S.; Sarkar, M. A. R.; da Silva, Jaime A. Teixeira</v>
      </c>
      <c r="E494" s="21" t="str">
        <f>INDEX(Refs!S:S,MATCH($C494,Refs!$I:$I,0))</f>
        <v>10.1016/j.agee.2016.06.032</v>
      </c>
      <c r="F494" s="23" t="s">
        <v>286</v>
      </c>
      <c r="G494" s="23" t="s">
        <v>2019</v>
      </c>
      <c r="I494" s="24" t="s">
        <v>288</v>
      </c>
      <c r="J494" s="26" t="s">
        <v>2023</v>
      </c>
      <c r="L494" s="26" t="s">
        <v>2025</v>
      </c>
      <c r="M494" s="24">
        <v>12</v>
      </c>
      <c r="Q494" s="27" t="s">
        <v>59</v>
      </c>
      <c r="AB494" s="27" t="s">
        <v>59</v>
      </c>
      <c r="AF494" s="23" t="s">
        <v>65</v>
      </c>
      <c r="AG494" s="23" t="s">
        <v>75</v>
      </c>
      <c r="AJ494" s="43" t="s">
        <v>261</v>
      </c>
      <c r="AK494" s="30" t="str">
        <f t="shared" si="18"/>
        <v>TP1_200, Terra preta of Banikoara at 200 kg/ha</v>
      </c>
      <c r="AL494" s="27">
        <v>381.19</v>
      </c>
      <c r="AN494" s="30" t="str">
        <f t="shared" si="19"/>
        <v>MF, mineral fertilizer</v>
      </c>
      <c r="AO494" s="27">
        <v>573.73</v>
      </c>
      <c r="AR494" s="27" t="s">
        <v>303</v>
      </c>
      <c r="AU494" s="26" t="s">
        <v>77</v>
      </c>
      <c r="AV494" s="26" t="s">
        <v>77</v>
      </c>
      <c r="AW494" s="26" t="s">
        <v>77</v>
      </c>
      <c r="AX494" s="26" t="s">
        <v>63</v>
      </c>
      <c r="AY494" s="26" t="s">
        <v>63</v>
      </c>
      <c r="AZ494" s="26" t="s">
        <v>1107</v>
      </c>
      <c r="BA494" s="26" t="s">
        <v>63</v>
      </c>
      <c r="BB494" s="26" t="s">
        <v>77</v>
      </c>
      <c r="BC494" s="26" t="s">
        <v>1107</v>
      </c>
    </row>
    <row r="495" spans="1:56" ht="11.7">
      <c r="A495" s="20">
        <v>506</v>
      </c>
      <c r="B495" s="21">
        <f>INDEX(Refs!A:A,MATCH($C495,Refs!$I:$I,0))</f>
        <v>6136932</v>
      </c>
      <c r="C495" s="22" t="s">
        <v>1917</v>
      </c>
      <c r="D495" s="21" t="str">
        <f>INDEX(Refs!L:L,MATCH($C495,Refs!$I:$I,0))</f>
        <v>Ferdousi, M. N. S.; Hossain, Akbar; Jahan, M. A. H. S.; Sarkar, M. A. R.; da Silva, Jaime A. Teixeira</v>
      </c>
      <c r="E495" s="21" t="str">
        <f>INDEX(Refs!S:S,MATCH($C495,Refs!$I:$I,0))</f>
        <v>10.1016/j.agee.2016.06.032</v>
      </c>
      <c r="F495" s="23" t="s">
        <v>286</v>
      </c>
      <c r="G495" s="23" t="s">
        <v>2019</v>
      </c>
      <c r="I495" s="24" t="s">
        <v>288</v>
      </c>
      <c r="J495" s="26" t="s">
        <v>2024</v>
      </c>
      <c r="L495" s="26" t="s">
        <v>2025</v>
      </c>
      <c r="M495" s="24">
        <v>12</v>
      </c>
      <c r="Q495" s="27" t="s">
        <v>59</v>
      </c>
      <c r="AB495" s="27" t="s">
        <v>59</v>
      </c>
      <c r="AF495" s="23" t="s">
        <v>65</v>
      </c>
      <c r="AG495" s="23" t="s">
        <v>75</v>
      </c>
      <c r="AJ495" s="43" t="s">
        <v>261</v>
      </c>
      <c r="AK495" s="30" t="str">
        <f t="shared" si="18"/>
        <v>TP2_200, Terra preta of Toffo at 200 kg/ha</v>
      </c>
      <c r="AL495" s="27">
        <v>322.94</v>
      </c>
      <c r="AN495" s="30" t="str">
        <f t="shared" si="19"/>
        <v>MF, mineral fertilizer</v>
      </c>
      <c r="AO495" s="27">
        <v>573.73</v>
      </c>
      <c r="AR495" s="27" t="s">
        <v>303</v>
      </c>
      <c r="AU495" s="26" t="s">
        <v>77</v>
      </c>
      <c r="AV495" s="26" t="s">
        <v>77</v>
      </c>
      <c r="AW495" s="26" t="s">
        <v>77</v>
      </c>
      <c r="AX495" s="26" t="s">
        <v>63</v>
      </c>
      <c r="AY495" s="26" t="s">
        <v>63</v>
      </c>
      <c r="AZ495" s="26" t="s">
        <v>1107</v>
      </c>
      <c r="BA495" s="26" t="s">
        <v>63</v>
      </c>
      <c r="BB495" s="26" t="s">
        <v>77</v>
      </c>
      <c r="BC495" s="26" t="s">
        <v>1107</v>
      </c>
    </row>
    <row r="496" spans="1:56" ht="11.7">
      <c r="A496" s="20">
        <v>507</v>
      </c>
      <c r="B496" s="21">
        <f>INDEX(Refs!A:A,MATCH($C496,Refs!$I:$I,0))</f>
        <v>6136932</v>
      </c>
      <c r="C496" s="22" t="s">
        <v>1917</v>
      </c>
      <c r="D496" s="21" t="str">
        <f>INDEX(Refs!L:L,MATCH($C496,Refs!$I:$I,0))</f>
        <v>Ferdousi, M. N. S.; Hossain, Akbar; Jahan, M. A. H. S.; Sarkar, M. A. R.; da Silva, Jaime A. Teixeira</v>
      </c>
      <c r="E496" s="21" t="str">
        <f>INDEX(Refs!S:S,MATCH($C496,Refs!$I:$I,0))</f>
        <v>10.1016/j.agee.2016.06.032</v>
      </c>
      <c r="F496" s="23" t="s">
        <v>286</v>
      </c>
      <c r="G496" s="23" t="s">
        <v>2026</v>
      </c>
      <c r="I496" s="24" t="s">
        <v>288</v>
      </c>
      <c r="J496" s="26" t="s">
        <v>2020</v>
      </c>
      <c r="L496" s="26" t="s">
        <v>2021</v>
      </c>
      <c r="M496" s="24">
        <v>12</v>
      </c>
      <c r="Q496" s="27" t="s">
        <v>59</v>
      </c>
      <c r="AF496" s="23" t="s">
        <v>65</v>
      </c>
      <c r="AG496" s="23" t="s">
        <v>75</v>
      </c>
      <c r="AJ496" s="43" t="s">
        <v>261</v>
      </c>
      <c r="AK496" s="30" t="str">
        <f t="shared" si="18"/>
        <v>CP1-200, Compost of Banikoara at 200 kg/ha</v>
      </c>
      <c r="AL496" s="27">
        <v>269.20999999999998</v>
      </c>
      <c r="AN496" s="30" t="str">
        <f t="shared" si="19"/>
        <v>Ck, control</v>
      </c>
      <c r="AO496" s="27">
        <v>109.4</v>
      </c>
      <c r="AR496" s="27" t="s">
        <v>303</v>
      </c>
      <c r="AU496" s="26" t="s">
        <v>77</v>
      </c>
      <c r="AV496" s="26" t="s">
        <v>77</v>
      </c>
      <c r="AW496" s="26" t="s">
        <v>77</v>
      </c>
      <c r="AX496" s="26" t="s">
        <v>63</v>
      </c>
      <c r="AY496" s="26" t="s">
        <v>63</v>
      </c>
      <c r="AZ496" s="26" t="s">
        <v>1107</v>
      </c>
      <c r="BA496" s="26" t="s">
        <v>63</v>
      </c>
      <c r="BB496" s="26" t="s">
        <v>77</v>
      </c>
      <c r="BC496" s="26" t="s">
        <v>1107</v>
      </c>
    </row>
    <row r="497" spans="1:55" ht="11.7">
      <c r="A497" s="20">
        <v>508</v>
      </c>
      <c r="B497" s="21">
        <f>INDEX(Refs!A:A,MATCH($C497,Refs!$I:$I,0))</f>
        <v>6136932</v>
      </c>
      <c r="C497" s="22" t="s">
        <v>1917</v>
      </c>
      <c r="D497" s="21" t="str">
        <f>INDEX(Refs!L:L,MATCH($C497,Refs!$I:$I,0))</f>
        <v>Ferdousi, M. N. S.; Hossain, Akbar; Jahan, M. A. H. S.; Sarkar, M. A. R.; da Silva, Jaime A. Teixeira</v>
      </c>
      <c r="E497" s="21" t="str">
        <f>INDEX(Refs!S:S,MATCH($C497,Refs!$I:$I,0))</f>
        <v>10.1016/j.agee.2016.06.032</v>
      </c>
      <c r="F497" s="23" t="s">
        <v>286</v>
      </c>
      <c r="G497" s="23" t="s">
        <v>2026</v>
      </c>
      <c r="I497" s="24" t="s">
        <v>288</v>
      </c>
      <c r="J497" s="26" t="s">
        <v>2022</v>
      </c>
      <c r="L497" s="26" t="s">
        <v>2021</v>
      </c>
      <c r="M497" s="24">
        <v>12</v>
      </c>
      <c r="Q497" s="27" t="s">
        <v>59</v>
      </c>
      <c r="AF497" s="23" t="s">
        <v>65</v>
      </c>
      <c r="AG497" s="23" t="s">
        <v>75</v>
      </c>
      <c r="AJ497" s="43" t="s">
        <v>261</v>
      </c>
      <c r="AK497" s="30" t="str">
        <f t="shared" si="18"/>
        <v>CP2-200, Compost of Toffo at 200 kg/ha</v>
      </c>
      <c r="AL497" s="27">
        <v>255.28</v>
      </c>
      <c r="AN497" s="30" t="str">
        <f t="shared" si="19"/>
        <v>Ck, control</v>
      </c>
      <c r="AO497" s="27">
        <v>109.4</v>
      </c>
      <c r="AR497" s="27" t="s">
        <v>303</v>
      </c>
      <c r="AU497" s="26" t="s">
        <v>77</v>
      </c>
      <c r="AV497" s="26" t="s">
        <v>77</v>
      </c>
      <c r="AW497" s="26" t="s">
        <v>77</v>
      </c>
      <c r="AX497" s="26" t="s">
        <v>63</v>
      </c>
      <c r="AY497" s="26" t="s">
        <v>63</v>
      </c>
      <c r="AZ497" s="26" t="s">
        <v>1107</v>
      </c>
      <c r="BA497" s="26" t="s">
        <v>63</v>
      </c>
      <c r="BB497" s="26" t="s">
        <v>77</v>
      </c>
      <c r="BC497" s="26" t="s">
        <v>1107</v>
      </c>
    </row>
    <row r="498" spans="1:55" ht="11.7">
      <c r="A498" s="20">
        <v>509</v>
      </c>
      <c r="B498" s="21">
        <f>INDEX(Refs!A:A,MATCH($C498,Refs!$I:$I,0))</f>
        <v>6136932</v>
      </c>
      <c r="C498" s="22" t="s">
        <v>1917</v>
      </c>
      <c r="D498" s="21" t="str">
        <f>INDEX(Refs!L:L,MATCH($C498,Refs!$I:$I,0))</f>
        <v>Ferdousi, M. N. S.; Hossain, Akbar; Jahan, M. A. H. S.; Sarkar, M. A. R.; da Silva, Jaime A. Teixeira</v>
      </c>
      <c r="E498" s="21" t="str">
        <f>INDEX(Refs!S:S,MATCH($C498,Refs!$I:$I,0))</f>
        <v>10.1016/j.agee.2016.06.032</v>
      </c>
      <c r="F498" s="23" t="s">
        <v>286</v>
      </c>
      <c r="G498" s="23" t="s">
        <v>2026</v>
      </c>
      <c r="I498" s="24" t="s">
        <v>288</v>
      </c>
      <c r="J498" s="26" t="s">
        <v>2023</v>
      </c>
      <c r="L498" s="26" t="s">
        <v>2021</v>
      </c>
      <c r="M498" s="24">
        <v>12</v>
      </c>
      <c r="Q498" s="27" t="s">
        <v>59</v>
      </c>
      <c r="AF498" s="23" t="s">
        <v>65</v>
      </c>
      <c r="AG498" s="23" t="s">
        <v>75</v>
      </c>
      <c r="AJ498" s="43" t="s">
        <v>261</v>
      </c>
      <c r="AK498" s="30" t="str">
        <f t="shared" si="18"/>
        <v>TP1_200, Terra preta of Banikoara at 200 kg/ha</v>
      </c>
      <c r="AL498" s="27">
        <v>364.82</v>
      </c>
      <c r="AN498" s="30" t="str">
        <f t="shared" si="19"/>
        <v>Ck, control</v>
      </c>
      <c r="AO498" s="27">
        <v>109.4</v>
      </c>
      <c r="AR498" s="27" t="s">
        <v>303</v>
      </c>
      <c r="AU498" s="26" t="s">
        <v>77</v>
      </c>
      <c r="AV498" s="26" t="s">
        <v>77</v>
      </c>
      <c r="AW498" s="26" t="s">
        <v>77</v>
      </c>
      <c r="AX498" s="26" t="s">
        <v>63</v>
      </c>
      <c r="AY498" s="26" t="s">
        <v>63</v>
      </c>
      <c r="AZ498" s="26" t="s">
        <v>1107</v>
      </c>
      <c r="BA498" s="26" t="s">
        <v>63</v>
      </c>
      <c r="BB498" s="26" t="s">
        <v>77</v>
      </c>
      <c r="BC498" s="26" t="s">
        <v>1107</v>
      </c>
    </row>
    <row r="499" spans="1:55" ht="11.7">
      <c r="A499" s="20">
        <v>510</v>
      </c>
      <c r="B499" s="21">
        <f>INDEX(Refs!A:A,MATCH($C499,Refs!$I:$I,0))</f>
        <v>6136932</v>
      </c>
      <c r="C499" s="22" t="s">
        <v>1917</v>
      </c>
      <c r="D499" s="21" t="str">
        <f>INDEX(Refs!L:L,MATCH($C499,Refs!$I:$I,0))</f>
        <v>Ferdousi, M. N. S.; Hossain, Akbar; Jahan, M. A. H. S.; Sarkar, M. A. R.; da Silva, Jaime A. Teixeira</v>
      </c>
      <c r="E499" s="21" t="str">
        <f>INDEX(Refs!S:S,MATCH($C499,Refs!$I:$I,0))</f>
        <v>10.1016/j.agee.2016.06.032</v>
      </c>
      <c r="F499" s="23" t="s">
        <v>286</v>
      </c>
      <c r="G499" s="23" t="s">
        <v>2026</v>
      </c>
      <c r="I499" s="24" t="s">
        <v>288</v>
      </c>
      <c r="J499" s="26" t="s">
        <v>2024</v>
      </c>
      <c r="L499" s="26" t="s">
        <v>2021</v>
      </c>
      <c r="M499" s="24">
        <v>12</v>
      </c>
      <c r="Q499" s="27" t="s">
        <v>59</v>
      </c>
      <c r="AF499" s="23" t="s">
        <v>65</v>
      </c>
      <c r="AG499" s="23" t="s">
        <v>75</v>
      </c>
      <c r="AJ499" s="43" t="s">
        <v>261</v>
      </c>
      <c r="AK499" s="30" t="str">
        <f t="shared" si="18"/>
        <v>TP2_200, Terra preta of Toffo at 200 kg/ha</v>
      </c>
      <c r="AL499" s="27">
        <v>276.58</v>
      </c>
      <c r="AN499" s="30" t="str">
        <f t="shared" si="19"/>
        <v>Ck, control</v>
      </c>
      <c r="AO499" s="27">
        <v>109.4</v>
      </c>
      <c r="AR499" s="27" t="s">
        <v>303</v>
      </c>
      <c r="AU499" s="26" t="s">
        <v>77</v>
      </c>
      <c r="AV499" s="26" t="s">
        <v>77</v>
      </c>
      <c r="AW499" s="26" t="s">
        <v>77</v>
      </c>
      <c r="AX499" s="26" t="s">
        <v>63</v>
      </c>
      <c r="AY499" s="26" t="s">
        <v>63</v>
      </c>
      <c r="AZ499" s="26" t="s">
        <v>1107</v>
      </c>
      <c r="BA499" s="26" t="s">
        <v>63</v>
      </c>
      <c r="BB499" s="26" t="s">
        <v>77</v>
      </c>
      <c r="BC499" s="26" t="s">
        <v>1107</v>
      </c>
    </row>
    <row r="500" spans="1:55" ht="11.7">
      <c r="A500" s="20">
        <v>511</v>
      </c>
      <c r="B500" s="21">
        <f>INDEX(Refs!A:A,MATCH($C500,Refs!$I:$I,0))</f>
        <v>6136932</v>
      </c>
      <c r="C500" s="22" t="s">
        <v>1917</v>
      </c>
      <c r="D500" s="21" t="str">
        <f>INDEX(Refs!L:L,MATCH($C500,Refs!$I:$I,0))</f>
        <v>Ferdousi, M. N. S.; Hossain, Akbar; Jahan, M. A. H. S.; Sarkar, M. A. R.; da Silva, Jaime A. Teixeira</v>
      </c>
      <c r="E500" s="21" t="str">
        <f>INDEX(Refs!S:S,MATCH($C500,Refs!$I:$I,0))</f>
        <v>10.1016/j.agee.2016.06.032</v>
      </c>
      <c r="F500" s="23" t="s">
        <v>286</v>
      </c>
      <c r="G500" s="23" t="s">
        <v>2026</v>
      </c>
      <c r="I500" s="24" t="s">
        <v>288</v>
      </c>
      <c r="J500" s="26" t="s">
        <v>2020</v>
      </c>
      <c r="L500" s="26" t="s">
        <v>2025</v>
      </c>
      <c r="M500" s="24">
        <v>12</v>
      </c>
      <c r="Q500" s="27" t="s">
        <v>59</v>
      </c>
      <c r="AB500" s="27" t="s">
        <v>59</v>
      </c>
      <c r="AF500" s="23" t="s">
        <v>65</v>
      </c>
      <c r="AG500" s="23" t="s">
        <v>75</v>
      </c>
      <c r="AJ500" s="43" t="s">
        <v>261</v>
      </c>
      <c r="AK500" s="30" t="str">
        <f t="shared" si="18"/>
        <v>CP1-200, Compost of Banikoara at 200 kg/ha</v>
      </c>
      <c r="AL500" s="27">
        <v>269.20999999999998</v>
      </c>
      <c r="AN500" s="30" t="str">
        <f t="shared" si="19"/>
        <v>MF, mineral fertilizer</v>
      </c>
      <c r="AO500" s="27">
        <v>554.86</v>
      </c>
      <c r="AR500" s="27" t="s">
        <v>303</v>
      </c>
      <c r="AU500" s="26" t="s">
        <v>77</v>
      </c>
      <c r="AV500" s="26" t="s">
        <v>77</v>
      </c>
      <c r="AW500" s="26" t="s">
        <v>77</v>
      </c>
      <c r="AX500" s="26" t="s">
        <v>63</v>
      </c>
      <c r="AY500" s="26" t="s">
        <v>63</v>
      </c>
      <c r="AZ500" s="26" t="s">
        <v>1107</v>
      </c>
      <c r="BA500" s="26" t="s">
        <v>63</v>
      </c>
      <c r="BB500" s="26" t="s">
        <v>77</v>
      </c>
      <c r="BC500" s="26" t="s">
        <v>1107</v>
      </c>
    </row>
    <row r="501" spans="1:55" ht="11.7">
      <c r="A501" s="20">
        <v>512</v>
      </c>
      <c r="B501" s="21">
        <f>INDEX(Refs!A:A,MATCH($C501,Refs!$I:$I,0))</f>
        <v>6136932</v>
      </c>
      <c r="C501" s="22" t="s">
        <v>1917</v>
      </c>
      <c r="D501" s="21" t="str">
        <f>INDEX(Refs!L:L,MATCH($C501,Refs!$I:$I,0))</f>
        <v>Ferdousi, M. N. S.; Hossain, Akbar; Jahan, M. A. H. S.; Sarkar, M. A. R.; da Silva, Jaime A. Teixeira</v>
      </c>
      <c r="E501" s="21" t="str">
        <f>INDEX(Refs!S:S,MATCH($C501,Refs!$I:$I,0))</f>
        <v>10.1016/j.agee.2016.06.032</v>
      </c>
      <c r="F501" s="23" t="s">
        <v>286</v>
      </c>
      <c r="G501" s="23" t="s">
        <v>2026</v>
      </c>
      <c r="I501" s="24" t="s">
        <v>288</v>
      </c>
      <c r="J501" s="26" t="s">
        <v>2022</v>
      </c>
      <c r="L501" s="26" t="s">
        <v>2025</v>
      </c>
      <c r="M501" s="24">
        <v>12</v>
      </c>
      <c r="Q501" s="27" t="s">
        <v>59</v>
      </c>
      <c r="AB501" s="27" t="s">
        <v>59</v>
      </c>
      <c r="AF501" s="23" t="s">
        <v>65</v>
      </c>
      <c r="AG501" s="23" t="s">
        <v>75</v>
      </c>
      <c r="AJ501" s="43" t="s">
        <v>261</v>
      </c>
      <c r="AK501" s="30" t="str">
        <f t="shared" si="18"/>
        <v>CP2-200, Compost of Toffo at 200 kg/ha</v>
      </c>
      <c r="AL501" s="27">
        <v>255.28</v>
      </c>
      <c r="AN501" s="30" t="str">
        <f t="shared" si="19"/>
        <v>MF, mineral fertilizer</v>
      </c>
      <c r="AO501" s="27">
        <v>554.86</v>
      </c>
      <c r="AR501" s="27" t="s">
        <v>303</v>
      </c>
      <c r="AU501" s="26" t="s">
        <v>77</v>
      </c>
      <c r="AV501" s="26" t="s">
        <v>77</v>
      </c>
      <c r="AW501" s="26" t="s">
        <v>77</v>
      </c>
      <c r="AX501" s="26" t="s">
        <v>63</v>
      </c>
      <c r="AY501" s="26" t="s">
        <v>63</v>
      </c>
      <c r="AZ501" s="26" t="s">
        <v>1107</v>
      </c>
      <c r="BA501" s="26" t="s">
        <v>63</v>
      </c>
      <c r="BB501" s="26" t="s">
        <v>77</v>
      </c>
      <c r="BC501" s="26" t="s">
        <v>1107</v>
      </c>
    </row>
    <row r="502" spans="1:55" ht="12" customHeight="1">
      <c r="A502" s="20">
        <v>513</v>
      </c>
      <c r="B502" s="21">
        <f>INDEX(Refs!A:A,MATCH($C502,Refs!$I:$I,0))</f>
        <v>6136932</v>
      </c>
      <c r="C502" s="22" t="s">
        <v>1917</v>
      </c>
      <c r="D502" s="21" t="str">
        <f>INDEX(Refs!L:L,MATCH($C502,Refs!$I:$I,0))</f>
        <v>Ferdousi, M. N. S.; Hossain, Akbar; Jahan, M. A. H. S.; Sarkar, M. A. R.; da Silva, Jaime A. Teixeira</v>
      </c>
      <c r="E502" s="21" t="str">
        <f>INDEX(Refs!S:S,MATCH($C502,Refs!$I:$I,0))</f>
        <v>10.1016/j.agee.2016.06.032</v>
      </c>
      <c r="F502" s="23" t="s">
        <v>286</v>
      </c>
      <c r="G502" s="23" t="s">
        <v>2026</v>
      </c>
      <c r="I502" s="24" t="s">
        <v>288</v>
      </c>
      <c r="J502" s="26" t="s">
        <v>2023</v>
      </c>
      <c r="L502" s="26" t="s">
        <v>2025</v>
      </c>
      <c r="M502" s="24">
        <v>12</v>
      </c>
      <c r="Q502" s="27" t="s">
        <v>59</v>
      </c>
      <c r="AB502" s="27" t="s">
        <v>59</v>
      </c>
      <c r="AF502" s="23" t="s">
        <v>65</v>
      </c>
      <c r="AG502" s="23" t="s">
        <v>75</v>
      </c>
      <c r="AJ502" s="43" t="s">
        <v>261</v>
      </c>
      <c r="AK502" s="30" t="str">
        <f t="shared" ref="AK502:AK565" si="20">J502</f>
        <v>TP1_200, Terra preta of Banikoara at 200 kg/ha</v>
      </c>
      <c r="AL502" s="27">
        <v>364.82</v>
      </c>
      <c r="AN502" s="30" t="str">
        <f t="shared" ref="AN502:AN565" si="21">L502</f>
        <v>MF, mineral fertilizer</v>
      </c>
      <c r="AO502" s="27">
        <v>554.86</v>
      </c>
      <c r="AR502" s="27" t="s">
        <v>303</v>
      </c>
      <c r="AU502" s="26" t="s">
        <v>77</v>
      </c>
      <c r="AV502" s="26" t="s">
        <v>77</v>
      </c>
      <c r="AW502" s="26" t="s">
        <v>77</v>
      </c>
      <c r="AX502" s="26" t="s">
        <v>63</v>
      </c>
      <c r="AY502" s="26" t="s">
        <v>63</v>
      </c>
      <c r="AZ502" s="26" t="s">
        <v>1107</v>
      </c>
      <c r="BA502" s="26" t="s">
        <v>63</v>
      </c>
      <c r="BB502" s="26" t="s">
        <v>77</v>
      </c>
      <c r="BC502" s="26" t="s">
        <v>1107</v>
      </c>
    </row>
    <row r="503" spans="1:55" ht="12" customHeight="1">
      <c r="A503" s="20">
        <v>514</v>
      </c>
      <c r="B503" s="21">
        <f>INDEX(Refs!A:A,MATCH($C503,Refs!$I:$I,0))</f>
        <v>6136932</v>
      </c>
      <c r="C503" s="22" t="s">
        <v>1917</v>
      </c>
      <c r="D503" s="21" t="str">
        <f>INDEX(Refs!L:L,MATCH($C503,Refs!$I:$I,0))</f>
        <v>Ferdousi, M. N. S.; Hossain, Akbar; Jahan, M. A. H. S.; Sarkar, M. A. R.; da Silva, Jaime A. Teixeira</v>
      </c>
      <c r="E503" s="21" t="str">
        <f>INDEX(Refs!S:S,MATCH($C503,Refs!$I:$I,0))</f>
        <v>10.1016/j.agee.2016.06.032</v>
      </c>
      <c r="F503" s="23" t="s">
        <v>286</v>
      </c>
      <c r="G503" s="23" t="s">
        <v>2026</v>
      </c>
      <c r="I503" s="24" t="s">
        <v>288</v>
      </c>
      <c r="J503" s="26" t="s">
        <v>2024</v>
      </c>
      <c r="L503" s="26" t="s">
        <v>2025</v>
      </c>
      <c r="M503" s="24">
        <v>12</v>
      </c>
      <c r="Q503" s="27" t="s">
        <v>59</v>
      </c>
      <c r="AB503" s="27" t="s">
        <v>59</v>
      </c>
      <c r="AF503" s="23" t="s">
        <v>65</v>
      </c>
      <c r="AG503" s="23" t="s">
        <v>75</v>
      </c>
      <c r="AJ503" s="43" t="s">
        <v>261</v>
      </c>
      <c r="AK503" s="30" t="str">
        <f t="shared" si="20"/>
        <v>TP2_200, Terra preta of Toffo at 200 kg/ha</v>
      </c>
      <c r="AL503" s="27">
        <v>276.58</v>
      </c>
      <c r="AN503" s="30" t="str">
        <f t="shared" si="21"/>
        <v>MF, mineral fertilizer</v>
      </c>
      <c r="AO503" s="27">
        <v>554.86</v>
      </c>
      <c r="AR503" s="27" t="s">
        <v>303</v>
      </c>
      <c r="AU503" s="26" t="s">
        <v>77</v>
      </c>
      <c r="AV503" s="26" t="s">
        <v>77</v>
      </c>
      <c r="AW503" s="26" t="s">
        <v>77</v>
      </c>
      <c r="AX503" s="26" t="s">
        <v>63</v>
      </c>
      <c r="AY503" s="26" t="s">
        <v>63</v>
      </c>
      <c r="AZ503" s="26" t="s">
        <v>1107</v>
      </c>
      <c r="BA503" s="26" t="s">
        <v>63</v>
      </c>
      <c r="BB503" s="26" t="s">
        <v>77</v>
      </c>
      <c r="BC503" s="26" t="s">
        <v>1107</v>
      </c>
    </row>
    <row r="504" spans="1:55" ht="12" customHeight="1">
      <c r="A504" s="20">
        <v>515</v>
      </c>
      <c r="B504" s="21">
        <f>INDEX(Refs!A:A,MATCH($C504,Refs!$I:$I,0))</f>
        <v>6136932</v>
      </c>
      <c r="C504" s="22" t="s">
        <v>1917</v>
      </c>
      <c r="D504" s="21" t="str">
        <f>INDEX(Refs!L:L,MATCH($C504,Refs!$I:$I,0))</f>
        <v>Ferdousi, M. N. S.; Hossain, Akbar; Jahan, M. A. H. S.; Sarkar, M. A. R.; da Silva, Jaime A. Teixeira</v>
      </c>
      <c r="E504" s="21" t="str">
        <f>INDEX(Refs!S:S,MATCH($C504,Refs!$I:$I,0))</f>
        <v>10.1016/j.agee.2016.06.032</v>
      </c>
      <c r="F504" s="23" t="s">
        <v>286</v>
      </c>
      <c r="G504" s="23" t="s">
        <v>2027</v>
      </c>
      <c r="I504" s="24" t="s">
        <v>288</v>
      </c>
      <c r="J504" s="26" t="s">
        <v>2020</v>
      </c>
      <c r="L504" s="26" t="s">
        <v>2021</v>
      </c>
      <c r="M504" s="24">
        <v>8</v>
      </c>
      <c r="Q504" s="27" t="s">
        <v>59</v>
      </c>
      <c r="AF504" s="23" t="s">
        <v>65</v>
      </c>
      <c r="AG504" s="23" t="s">
        <v>75</v>
      </c>
      <c r="AJ504" s="43" t="s">
        <v>261</v>
      </c>
      <c r="AK504" s="30" t="str">
        <f t="shared" si="20"/>
        <v>CP1-200, Compost of Banikoara at 200 kg/ha</v>
      </c>
      <c r="AL504" s="27">
        <v>329.56</v>
      </c>
      <c r="AN504" s="30" t="str">
        <f t="shared" si="21"/>
        <v>Ck, control</v>
      </c>
      <c r="AO504" s="27">
        <v>304.33</v>
      </c>
      <c r="AR504" s="27" t="s">
        <v>184</v>
      </c>
      <c r="AU504" s="26" t="s">
        <v>77</v>
      </c>
      <c r="AV504" s="26" t="s">
        <v>77</v>
      </c>
      <c r="AW504" s="26" t="s">
        <v>77</v>
      </c>
      <c r="AX504" s="26" t="s">
        <v>63</v>
      </c>
      <c r="AY504" s="26" t="s">
        <v>63</v>
      </c>
      <c r="AZ504" s="26" t="s">
        <v>1107</v>
      </c>
      <c r="BA504" s="26" t="s">
        <v>63</v>
      </c>
      <c r="BB504" s="26" t="s">
        <v>77</v>
      </c>
      <c r="BC504" s="26" t="s">
        <v>1107</v>
      </c>
    </row>
    <row r="505" spans="1:55" ht="12" customHeight="1">
      <c r="A505" s="20">
        <v>516</v>
      </c>
      <c r="B505" s="21">
        <f>INDEX(Refs!A:A,MATCH($C505,Refs!$I:$I,0))</f>
        <v>6136932</v>
      </c>
      <c r="C505" s="22" t="s">
        <v>1917</v>
      </c>
      <c r="D505" s="21" t="str">
        <f>INDEX(Refs!L:L,MATCH($C505,Refs!$I:$I,0))</f>
        <v>Ferdousi, M. N. S.; Hossain, Akbar; Jahan, M. A. H. S.; Sarkar, M. A. R.; da Silva, Jaime A. Teixeira</v>
      </c>
      <c r="E505" s="21" t="str">
        <f>INDEX(Refs!S:S,MATCH($C505,Refs!$I:$I,0))</f>
        <v>10.1016/j.agee.2016.06.032</v>
      </c>
      <c r="F505" s="23" t="s">
        <v>286</v>
      </c>
      <c r="G505" s="23" t="s">
        <v>2027</v>
      </c>
      <c r="I505" s="24" t="s">
        <v>288</v>
      </c>
      <c r="J505" s="26" t="s">
        <v>2028</v>
      </c>
      <c r="L505" s="26" t="s">
        <v>2021</v>
      </c>
      <c r="M505" s="24">
        <v>8</v>
      </c>
      <c r="Q505" s="27" t="s">
        <v>59</v>
      </c>
      <c r="AF505" s="23" t="s">
        <v>65</v>
      </c>
      <c r="AG505" s="23" t="s">
        <v>75</v>
      </c>
      <c r="AJ505" s="43" t="s">
        <v>261</v>
      </c>
      <c r="AK505" s="30" t="str">
        <f t="shared" si="20"/>
        <v>CP1-300, Compost of Banikoara at 300 kg/ha</v>
      </c>
      <c r="AL505" s="27">
        <v>458.97</v>
      </c>
      <c r="AN505" s="30" t="str">
        <f t="shared" si="21"/>
        <v>Ck, control</v>
      </c>
      <c r="AO505" s="27">
        <v>304.33</v>
      </c>
      <c r="AR505" s="27" t="s">
        <v>184</v>
      </c>
      <c r="AU505" s="26" t="s">
        <v>77</v>
      </c>
      <c r="AV505" s="26" t="s">
        <v>77</v>
      </c>
      <c r="AW505" s="26" t="s">
        <v>77</v>
      </c>
      <c r="AX505" s="26" t="s">
        <v>63</v>
      </c>
      <c r="AY505" s="26" t="s">
        <v>63</v>
      </c>
      <c r="AZ505" s="26" t="s">
        <v>1107</v>
      </c>
      <c r="BA505" s="26" t="s">
        <v>63</v>
      </c>
      <c r="BB505" s="26" t="s">
        <v>77</v>
      </c>
      <c r="BC505" s="26" t="s">
        <v>1107</v>
      </c>
    </row>
    <row r="506" spans="1:55" ht="12" customHeight="1">
      <c r="A506" s="20">
        <v>517</v>
      </c>
      <c r="B506" s="21">
        <f>INDEX(Refs!A:A,MATCH($C506,Refs!$I:$I,0))</f>
        <v>6136932</v>
      </c>
      <c r="C506" s="22" t="s">
        <v>1917</v>
      </c>
      <c r="D506" s="21" t="str">
        <f>INDEX(Refs!L:L,MATCH($C506,Refs!$I:$I,0))</f>
        <v>Ferdousi, M. N. S.; Hossain, Akbar; Jahan, M. A. H. S.; Sarkar, M. A. R.; da Silva, Jaime A. Teixeira</v>
      </c>
      <c r="E506" s="21" t="str">
        <f>INDEX(Refs!S:S,MATCH($C506,Refs!$I:$I,0))</f>
        <v>10.1016/j.agee.2016.06.032</v>
      </c>
      <c r="F506" s="23" t="s">
        <v>286</v>
      </c>
      <c r="G506" s="23" t="s">
        <v>2027</v>
      </c>
      <c r="I506" s="24" t="s">
        <v>288</v>
      </c>
      <c r="J506" s="26" t="s">
        <v>2022</v>
      </c>
      <c r="L506" s="26" t="s">
        <v>2021</v>
      </c>
      <c r="M506" s="24">
        <v>8</v>
      </c>
      <c r="Q506" s="27" t="s">
        <v>59</v>
      </c>
      <c r="AF506" s="23" t="s">
        <v>65</v>
      </c>
      <c r="AG506" s="23" t="s">
        <v>75</v>
      </c>
      <c r="AJ506" s="43" t="s">
        <v>261</v>
      </c>
      <c r="AK506" s="30" t="str">
        <f t="shared" si="20"/>
        <v>CP2-200, Compost of Toffo at 200 kg/ha</v>
      </c>
      <c r="AL506" s="27">
        <v>321.19</v>
      </c>
      <c r="AN506" s="30" t="str">
        <f t="shared" si="21"/>
        <v>Ck, control</v>
      </c>
      <c r="AO506" s="27">
        <v>304.33</v>
      </c>
      <c r="AR506" s="27" t="s">
        <v>184</v>
      </c>
      <c r="AU506" s="26" t="s">
        <v>77</v>
      </c>
      <c r="AV506" s="26" t="s">
        <v>77</v>
      </c>
      <c r="AW506" s="26" t="s">
        <v>77</v>
      </c>
      <c r="AX506" s="26" t="s">
        <v>63</v>
      </c>
      <c r="AY506" s="26" t="s">
        <v>63</v>
      </c>
      <c r="AZ506" s="26" t="s">
        <v>1107</v>
      </c>
      <c r="BA506" s="26" t="s">
        <v>63</v>
      </c>
      <c r="BB506" s="26" t="s">
        <v>77</v>
      </c>
      <c r="BC506" s="26" t="s">
        <v>1107</v>
      </c>
    </row>
    <row r="507" spans="1:55" ht="12" customHeight="1">
      <c r="A507" s="20">
        <v>518</v>
      </c>
      <c r="B507" s="21">
        <f>INDEX(Refs!A:A,MATCH($C507,Refs!$I:$I,0))</f>
        <v>6136932</v>
      </c>
      <c r="C507" s="22" t="s">
        <v>1917</v>
      </c>
      <c r="D507" s="21" t="str">
        <f>INDEX(Refs!L:L,MATCH($C507,Refs!$I:$I,0))</f>
        <v>Ferdousi, M. N. S.; Hossain, Akbar; Jahan, M. A. H. S.; Sarkar, M. A. R.; da Silva, Jaime A. Teixeira</v>
      </c>
      <c r="E507" s="21" t="str">
        <f>INDEX(Refs!S:S,MATCH($C507,Refs!$I:$I,0))</f>
        <v>10.1016/j.agee.2016.06.032</v>
      </c>
      <c r="F507" s="23" t="s">
        <v>286</v>
      </c>
      <c r="G507" s="23" t="s">
        <v>2027</v>
      </c>
      <c r="I507" s="24" t="s">
        <v>288</v>
      </c>
      <c r="J507" s="26" t="s">
        <v>2029</v>
      </c>
      <c r="L507" s="26" t="s">
        <v>2021</v>
      </c>
      <c r="M507" s="24">
        <v>8</v>
      </c>
      <c r="Q507" s="27" t="s">
        <v>59</v>
      </c>
      <c r="AF507" s="23" t="s">
        <v>65</v>
      </c>
      <c r="AG507" s="23" t="s">
        <v>75</v>
      </c>
      <c r="AJ507" s="43" t="s">
        <v>261</v>
      </c>
      <c r="AK507" s="30" t="str">
        <f t="shared" si="20"/>
        <v>CP2-300, Compost of Toffo at 300 kg/ha</v>
      </c>
      <c r="AL507" s="27">
        <v>425.16</v>
      </c>
      <c r="AN507" s="30" t="str">
        <f t="shared" si="21"/>
        <v>Ck, control</v>
      </c>
      <c r="AO507" s="27">
        <v>304.33</v>
      </c>
      <c r="AR507" s="27" t="s">
        <v>184</v>
      </c>
      <c r="AU507" s="26" t="s">
        <v>77</v>
      </c>
      <c r="AV507" s="26" t="s">
        <v>77</v>
      </c>
      <c r="AW507" s="26" t="s">
        <v>77</v>
      </c>
      <c r="AX507" s="26" t="s">
        <v>63</v>
      </c>
      <c r="AY507" s="26" t="s">
        <v>63</v>
      </c>
      <c r="AZ507" s="26" t="s">
        <v>1107</v>
      </c>
      <c r="BA507" s="26" t="s">
        <v>63</v>
      </c>
      <c r="BB507" s="26" t="s">
        <v>77</v>
      </c>
      <c r="BC507" s="26" t="s">
        <v>1107</v>
      </c>
    </row>
    <row r="508" spans="1:55" ht="12" customHeight="1">
      <c r="A508" s="20">
        <v>519</v>
      </c>
      <c r="B508" s="21">
        <f>INDEX(Refs!A:A,MATCH($C508,Refs!$I:$I,0))</f>
        <v>6136932</v>
      </c>
      <c r="C508" s="22" t="s">
        <v>1917</v>
      </c>
      <c r="D508" s="21" t="str">
        <f>INDEX(Refs!L:L,MATCH($C508,Refs!$I:$I,0))</f>
        <v>Ferdousi, M. N. S.; Hossain, Akbar; Jahan, M. A. H. S.; Sarkar, M. A. R.; da Silva, Jaime A. Teixeira</v>
      </c>
      <c r="E508" s="21" t="str">
        <f>INDEX(Refs!S:S,MATCH($C508,Refs!$I:$I,0))</f>
        <v>10.1016/j.agee.2016.06.032</v>
      </c>
      <c r="F508" s="23" t="s">
        <v>286</v>
      </c>
      <c r="G508" s="23" t="s">
        <v>2027</v>
      </c>
      <c r="I508" s="24" t="s">
        <v>288</v>
      </c>
      <c r="J508" s="26" t="s">
        <v>2023</v>
      </c>
      <c r="L508" s="26" t="s">
        <v>2021</v>
      </c>
      <c r="M508" s="24">
        <v>8</v>
      </c>
      <c r="Q508" s="27" t="s">
        <v>59</v>
      </c>
      <c r="AF508" s="23" t="s">
        <v>65</v>
      </c>
      <c r="AG508" s="23" t="s">
        <v>75</v>
      </c>
      <c r="AJ508" s="43" t="s">
        <v>261</v>
      </c>
      <c r="AK508" s="30" t="str">
        <f t="shared" si="20"/>
        <v>TP1_200, Terra preta of Banikoara at 200 kg/ha</v>
      </c>
      <c r="AL508" s="27">
        <v>387.98</v>
      </c>
      <c r="AN508" s="30" t="str">
        <f t="shared" si="21"/>
        <v>Ck, control</v>
      </c>
      <c r="AO508" s="27">
        <v>304.33</v>
      </c>
      <c r="AR508" s="27" t="s">
        <v>184</v>
      </c>
      <c r="AU508" s="26" t="s">
        <v>77</v>
      </c>
      <c r="AV508" s="26" t="s">
        <v>77</v>
      </c>
      <c r="AW508" s="26" t="s">
        <v>77</v>
      </c>
      <c r="AX508" s="26" t="s">
        <v>63</v>
      </c>
      <c r="AY508" s="26" t="s">
        <v>63</v>
      </c>
      <c r="AZ508" s="26" t="s">
        <v>1107</v>
      </c>
      <c r="BA508" s="26" t="s">
        <v>63</v>
      </c>
      <c r="BB508" s="26" t="s">
        <v>77</v>
      </c>
      <c r="BC508" s="26" t="s">
        <v>1107</v>
      </c>
    </row>
    <row r="509" spans="1:55" ht="12" customHeight="1">
      <c r="A509" s="20">
        <v>520</v>
      </c>
      <c r="B509" s="21">
        <f>INDEX(Refs!A:A,MATCH($C509,Refs!$I:$I,0))</f>
        <v>6136932</v>
      </c>
      <c r="C509" s="22" t="s">
        <v>1917</v>
      </c>
      <c r="D509" s="21" t="str">
        <f>INDEX(Refs!L:L,MATCH($C509,Refs!$I:$I,0))</f>
        <v>Ferdousi, M. N. S.; Hossain, Akbar; Jahan, M. A. H. S.; Sarkar, M. A. R.; da Silva, Jaime A. Teixeira</v>
      </c>
      <c r="E509" s="21" t="str">
        <f>INDEX(Refs!S:S,MATCH($C509,Refs!$I:$I,0))</f>
        <v>10.1016/j.agee.2016.06.032</v>
      </c>
      <c r="F509" s="23" t="s">
        <v>286</v>
      </c>
      <c r="G509" s="23" t="s">
        <v>2027</v>
      </c>
      <c r="I509" s="24" t="s">
        <v>288</v>
      </c>
      <c r="J509" s="26" t="s">
        <v>2030</v>
      </c>
      <c r="L509" s="26" t="s">
        <v>2021</v>
      </c>
      <c r="M509" s="24">
        <v>8</v>
      </c>
      <c r="Q509" s="27" t="s">
        <v>59</v>
      </c>
      <c r="AF509" s="23" t="s">
        <v>65</v>
      </c>
      <c r="AG509" s="23" t="s">
        <v>75</v>
      </c>
      <c r="AJ509" s="43" t="s">
        <v>261</v>
      </c>
      <c r="AK509" s="30" t="str">
        <f t="shared" si="20"/>
        <v>TP1_300, Terra preta of Banikoara at 300 kg/ha</v>
      </c>
      <c r="AL509" s="27">
        <v>513.73</v>
      </c>
      <c r="AN509" s="30" t="str">
        <f t="shared" si="21"/>
        <v>Ck, control</v>
      </c>
      <c r="AO509" s="27">
        <v>304.33</v>
      </c>
      <c r="AR509" s="27" t="s">
        <v>184</v>
      </c>
      <c r="AU509" s="26" t="s">
        <v>77</v>
      </c>
      <c r="AV509" s="26" t="s">
        <v>77</v>
      </c>
      <c r="AW509" s="26" t="s">
        <v>77</v>
      </c>
      <c r="AX509" s="26" t="s">
        <v>63</v>
      </c>
      <c r="AY509" s="26" t="s">
        <v>63</v>
      </c>
      <c r="AZ509" s="26" t="s">
        <v>1107</v>
      </c>
      <c r="BA509" s="26" t="s">
        <v>63</v>
      </c>
      <c r="BB509" s="26" t="s">
        <v>77</v>
      </c>
      <c r="BC509" s="26" t="s">
        <v>1107</v>
      </c>
    </row>
    <row r="510" spans="1:55" ht="12" customHeight="1">
      <c r="A510" s="20">
        <v>521</v>
      </c>
      <c r="B510" s="21">
        <f>INDEX(Refs!A:A,MATCH($C510,Refs!$I:$I,0))</f>
        <v>6136932</v>
      </c>
      <c r="C510" s="22" t="s">
        <v>1917</v>
      </c>
      <c r="D510" s="21" t="str">
        <f>INDEX(Refs!L:L,MATCH($C510,Refs!$I:$I,0))</f>
        <v>Ferdousi, M. N. S.; Hossain, Akbar; Jahan, M. A. H. S.; Sarkar, M. A. R.; da Silva, Jaime A. Teixeira</v>
      </c>
      <c r="E510" s="21" t="str">
        <f>INDEX(Refs!S:S,MATCH($C510,Refs!$I:$I,0))</f>
        <v>10.1016/j.agee.2016.06.032</v>
      </c>
      <c r="F510" s="23" t="s">
        <v>286</v>
      </c>
      <c r="G510" s="23" t="s">
        <v>2027</v>
      </c>
      <c r="I510" s="24" t="s">
        <v>288</v>
      </c>
      <c r="J510" s="26" t="s">
        <v>2024</v>
      </c>
      <c r="L510" s="26" t="s">
        <v>2021</v>
      </c>
      <c r="M510" s="24">
        <v>8</v>
      </c>
      <c r="Q510" s="27" t="s">
        <v>59</v>
      </c>
      <c r="AF510" s="23" t="s">
        <v>65</v>
      </c>
      <c r="AG510" s="23" t="s">
        <v>75</v>
      </c>
      <c r="AJ510" s="43" t="s">
        <v>261</v>
      </c>
      <c r="AK510" s="30" t="str">
        <f t="shared" si="20"/>
        <v>TP2_200, Terra preta of Toffo at 200 kg/ha</v>
      </c>
      <c r="AL510" s="27">
        <v>439.87</v>
      </c>
      <c r="AN510" s="30" t="str">
        <f t="shared" si="21"/>
        <v>Ck, control</v>
      </c>
      <c r="AO510" s="27">
        <v>304.33</v>
      </c>
      <c r="AR510" s="27" t="s">
        <v>184</v>
      </c>
      <c r="AU510" s="26" t="s">
        <v>77</v>
      </c>
      <c r="AV510" s="26" t="s">
        <v>77</v>
      </c>
      <c r="AW510" s="26" t="s">
        <v>77</v>
      </c>
      <c r="AX510" s="26" t="s">
        <v>63</v>
      </c>
      <c r="AY510" s="26" t="s">
        <v>63</v>
      </c>
      <c r="AZ510" s="26" t="s">
        <v>1107</v>
      </c>
      <c r="BA510" s="26" t="s">
        <v>63</v>
      </c>
      <c r="BB510" s="26" t="s">
        <v>77</v>
      </c>
      <c r="BC510" s="26" t="s">
        <v>1107</v>
      </c>
    </row>
    <row r="511" spans="1:55" ht="12" customHeight="1">
      <c r="A511" s="20">
        <v>522</v>
      </c>
      <c r="B511" s="21">
        <f>INDEX(Refs!A:A,MATCH($C511,Refs!$I:$I,0))</f>
        <v>6136932</v>
      </c>
      <c r="C511" s="22" t="s">
        <v>1917</v>
      </c>
      <c r="D511" s="21" t="str">
        <f>INDEX(Refs!L:L,MATCH($C511,Refs!$I:$I,0))</f>
        <v>Ferdousi, M. N. S.; Hossain, Akbar; Jahan, M. A. H. S.; Sarkar, M. A. R.; da Silva, Jaime A. Teixeira</v>
      </c>
      <c r="E511" s="21" t="str">
        <f>INDEX(Refs!S:S,MATCH($C511,Refs!$I:$I,0))</f>
        <v>10.1016/j.agee.2016.06.032</v>
      </c>
      <c r="F511" s="23" t="s">
        <v>286</v>
      </c>
      <c r="G511" s="23" t="s">
        <v>2027</v>
      </c>
      <c r="I511" s="24" t="s">
        <v>288</v>
      </c>
      <c r="J511" s="26" t="s">
        <v>2031</v>
      </c>
      <c r="L511" s="26" t="s">
        <v>2021</v>
      </c>
      <c r="M511" s="24">
        <v>8</v>
      </c>
      <c r="Q511" s="27" t="s">
        <v>59</v>
      </c>
      <c r="AF511" s="23" t="s">
        <v>65</v>
      </c>
      <c r="AG511" s="23" t="s">
        <v>75</v>
      </c>
      <c r="AJ511" s="43" t="s">
        <v>261</v>
      </c>
      <c r="AK511" s="30" t="str">
        <f t="shared" si="20"/>
        <v>TP2_300, Terra preta of Toffo at 300 kg/ha</v>
      </c>
      <c r="AL511" s="27">
        <v>478.05</v>
      </c>
      <c r="AN511" s="30" t="str">
        <f t="shared" si="21"/>
        <v>Ck, control</v>
      </c>
      <c r="AO511" s="27">
        <v>304.33</v>
      </c>
      <c r="AR511" s="27" t="s">
        <v>184</v>
      </c>
      <c r="AU511" s="26" t="s">
        <v>77</v>
      </c>
      <c r="AV511" s="26" t="s">
        <v>77</v>
      </c>
      <c r="AW511" s="26" t="s">
        <v>77</v>
      </c>
      <c r="AX511" s="26" t="s">
        <v>63</v>
      </c>
      <c r="AY511" s="26" t="s">
        <v>63</v>
      </c>
      <c r="AZ511" s="26" t="s">
        <v>1107</v>
      </c>
      <c r="BA511" s="26" t="s">
        <v>63</v>
      </c>
      <c r="BB511" s="26" t="s">
        <v>77</v>
      </c>
      <c r="BC511" s="26" t="s">
        <v>1107</v>
      </c>
    </row>
    <row r="512" spans="1:55" ht="12" customHeight="1">
      <c r="A512" s="20">
        <v>523</v>
      </c>
      <c r="B512" s="21">
        <f>INDEX(Refs!A:A,MATCH($C512,Refs!$I:$I,0))</f>
        <v>6136932</v>
      </c>
      <c r="C512" s="22" t="s">
        <v>1917</v>
      </c>
      <c r="D512" s="21" t="str">
        <f>INDEX(Refs!L:L,MATCH($C512,Refs!$I:$I,0))</f>
        <v>Ferdousi, M. N. S.; Hossain, Akbar; Jahan, M. A. H. S.; Sarkar, M. A. R.; da Silva, Jaime A. Teixeira</v>
      </c>
      <c r="E512" s="21" t="str">
        <f>INDEX(Refs!S:S,MATCH($C512,Refs!$I:$I,0))</f>
        <v>10.1016/j.agee.2016.06.032</v>
      </c>
      <c r="F512" s="23" t="s">
        <v>286</v>
      </c>
      <c r="G512" s="23" t="s">
        <v>2027</v>
      </c>
      <c r="I512" s="24" t="s">
        <v>288</v>
      </c>
      <c r="J512" s="26" t="s">
        <v>2020</v>
      </c>
      <c r="L512" s="26" t="s">
        <v>2025</v>
      </c>
      <c r="M512" s="24">
        <v>8</v>
      </c>
      <c r="Q512" s="27" t="s">
        <v>59</v>
      </c>
      <c r="AB512" s="27" t="s">
        <v>59</v>
      </c>
      <c r="AF512" s="23" t="s">
        <v>65</v>
      </c>
      <c r="AG512" s="23" t="s">
        <v>75</v>
      </c>
      <c r="AJ512" s="43" t="s">
        <v>261</v>
      </c>
      <c r="AK512" s="30" t="str">
        <f t="shared" si="20"/>
        <v>CP1-200, Compost of Banikoara at 200 kg/ha</v>
      </c>
      <c r="AL512" s="27">
        <v>329.56</v>
      </c>
      <c r="AN512" s="30" t="str">
        <f t="shared" si="21"/>
        <v>MF, mineral fertilizer</v>
      </c>
      <c r="AO512" s="27">
        <v>683.4</v>
      </c>
      <c r="AR512" s="27" t="s">
        <v>184</v>
      </c>
      <c r="AU512" s="26" t="s">
        <v>77</v>
      </c>
      <c r="AV512" s="26" t="s">
        <v>77</v>
      </c>
      <c r="AW512" s="26" t="s">
        <v>77</v>
      </c>
      <c r="AX512" s="26" t="s">
        <v>63</v>
      </c>
      <c r="AY512" s="26" t="s">
        <v>63</v>
      </c>
      <c r="AZ512" s="26" t="s">
        <v>1107</v>
      </c>
      <c r="BA512" s="26" t="s">
        <v>63</v>
      </c>
      <c r="BB512" s="26" t="s">
        <v>77</v>
      </c>
      <c r="BC512" s="26" t="s">
        <v>1107</v>
      </c>
    </row>
    <row r="513" spans="1:55" ht="12" customHeight="1">
      <c r="A513" s="20">
        <v>524</v>
      </c>
      <c r="B513" s="21">
        <f>INDEX(Refs!A:A,MATCH($C513,Refs!$I:$I,0))</f>
        <v>6136932</v>
      </c>
      <c r="C513" s="22" t="s">
        <v>1917</v>
      </c>
      <c r="D513" s="21" t="str">
        <f>INDEX(Refs!L:L,MATCH($C513,Refs!$I:$I,0))</f>
        <v>Ferdousi, M. N. S.; Hossain, Akbar; Jahan, M. A. H. S.; Sarkar, M. A. R.; da Silva, Jaime A. Teixeira</v>
      </c>
      <c r="E513" s="21" t="str">
        <f>INDEX(Refs!S:S,MATCH($C513,Refs!$I:$I,0))</f>
        <v>10.1016/j.agee.2016.06.032</v>
      </c>
      <c r="F513" s="23" t="s">
        <v>286</v>
      </c>
      <c r="G513" s="23" t="s">
        <v>2027</v>
      </c>
      <c r="I513" s="24" t="s">
        <v>288</v>
      </c>
      <c r="J513" s="26" t="s">
        <v>2028</v>
      </c>
      <c r="L513" s="26" t="s">
        <v>2025</v>
      </c>
      <c r="M513" s="24">
        <v>8</v>
      </c>
      <c r="Q513" s="27" t="s">
        <v>59</v>
      </c>
      <c r="AB513" s="27" t="s">
        <v>59</v>
      </c>
      <c r="AF513" s="23" t="s">
        <v>65</v>
      </c>
      <c r="AG513" s="23" t="s">
        <v>75</v>
      </c>
      <c r="AJ513" s="43" t="s">
        <v>261</v>
      </c>
      <c r="AK513" s="30" t="str">
        <f t="shared" si="20"/>
        <v>CP1-300, Compost of Banikoara at 300 kg/ha</v>
      </c>
      <c r="AL513" s="27">
        <v>458.97</v>
      </c>
      <c r="AN513" s="30" t="str">
        <f t="shared" si="21"/>
        <v>MF, mineral fertilizer</v>
      </c>
      <c r="AO513" s="27">
        <v>683.4</v>
      </c>
      <c r="AR513" s="27" t="s">
        <v>184</v>
      </c>
      <c r="AU513" s="26" t="s">
        <v>77</v>
      </c>
      <c r="AV513" s="26" t="s">
        <v>77</v>
      </c>
      <c r="AW513" s="26" t="s">
        <v>77</v>
      </c>
      <c r="AX513" s="26" t="s">
        <v>63</v>
      </c>
      <c r="AY513" s="26" t="s">
        <v>63</v>
      </c>
      <c r="AZ513" s="26" t="s">
        <v>1107</v>
      </c>
      <c r="BA513" s="26" t="s">
        <v>63</v>
      </c>
      <c r="BB513" s="26" t="s">
        <v>77</v>
      </c>
      <c r="BC513" s="26" t="s">
        <v>1107</v>
      </c>
    </row>
    <row r="514" spans="1:55" ht="12" customHeight="1">
      <c r="A514" s="20">
        <v>525</v>
      </c>
      <c r="B514" s="21">
        <f>INDEX(Refs!A:A,MATCH($C514,Refs!$I:$I,0))</f>
        <v>6136932</v>
      </c>
      <c r="C514" s="22" t="s">
        <v>1917</v>
      </c>
      <c r="D514" s="21" t="str">
        <f>INDEX(Refs!L:L,MATCH($C514,Refs!$I:$I,0))</f>
        <v>Ferdousi, M. N. S.; Hossain, Akbar; Jahan, M. A. H. S.; Sarkar, M. A. R.; da Silva, Jaime A. Teixeira</v>
      </c>
      <c r="E514" s="21" t="str">
        <f>INDEX(Refs!S:S,MATCH($C514,Refs!$I:$I,0))</f>
        <v>10.1016/j.agee.2016.06.032</v>
      </c>
      <c r="F514" s="23" t="s">
        <v>286</v>
      </c>
      <c r="G514" s="23" t="s">
        <v>2027</v>
      </c>
      <c r="I514" s="24" t="s">
        <v>288</v>
      </c>
      <c r="J514" s="26" t="s">
        <v>2022</v>
      </c>
      <c r="L514" s="26" t="s">
        <v>2025</v>
      </c>
      <c r="M514" s="24">
        <v>8</v>
      </c>
      <c r="Q514" s="27" t="s">
        <v>59</v>
      </c>
      <c r="AB514" s="27" t="s">
        <v>59</v>
      </c>
      <c r="AF514" s="23" t="s">
        <v>65</v>
      </c>
      <c r="AG514" s="23" t="s">
        <v>75</v>
      </c>
      <c r="AJ514" s="43" t="s">
        <v>261</v>
      </c>
      <c r="AK514" s="30" t="str">
        <f t="shared" si="20"/>
        <v>CP2-200, Compost of Toffo at 200 kg/ha</v>
      </c>
      <c r="AL514" s="27">
        <v>321.19</v>
      </c>
      <c r="AN514" s="30" t="str">
        <f t="shared" si="21"/>
        <v>MF, mineral fertilizer</v>
      </c>
      <c r="AO514" s="27">
        <v>683.4</v>
      </c>
      <c r="AR514" s="27" t="s">
        <v>184</v>
      </c>
      <c r="AU514" s="26" t="s">
        <v>77</v>
      </c>
      <c r="AV514" s="26" t="s">
        <v>77</v>
      </c>
      <c r="AW514" s="26" t="s">
        <v>77</v>
      </c>
      <c r="AX514" s="26" t="s">
        <v>63</v>
      </c>
      <c r="AY514" s="26" t="s">
        <v>63</v>
      </c>
      <c r="AZ514" s="26" t="s">
        <v>1107</v>
      </c>
      <c r="BA514" s="26" t="s">
        <v>63</v>
      </c>
      <c r="BB514" s="26" t="s">
        <v>77</v>
      </c>
      <c r="BC514" s="26" t="s">
        <v>1107</v>
      </c>
    </row>
    <row r="515" spans="1:55" ht="12" customHeight="1">
      <c r="A515" s="20">
        <v>526</v>
      </c>
      <c r="B515" s="21">
        <f>INDEX(Refs!A:A,MATCH($C515,Refs!$I:$I,0))</f>
        <v>6136932</v>
      </c>
      <c r="C515" s="22" t="s">
        <v>1917</v>
      </c>
      <c r="D515" s="21" t="str">
        <f>INDEX(Refs!L:L,MATCH($C515,Refs!$I:$I,0))</f>
        <v>Ferdousi, M. N. S.; Hossain, Akbar; Jahan, M. A. H. S.; Sarkar, M. A. R.; da Silva, Jaime A. Teixeira</v>
      </c>
      <c r="E515" s="21" t="str">
        <f>INDEX(Refs!S:S,MATCH($C515,Refs!$I:$I,0))</f>
        <v>10.1016/j.agee.2016.06.032</v>
      </c>
      <c r="F515" s="23" t="s">
        <v>286</v>
      </c>
      <c r="G515" s="23" t="s">
        <v>2027</v>
      </c>
      <c r="I515" s="24" t="s">
        <v>288</v>
      </c>
      <c r="J515" s="26" t="s">
        <v>2029</v>
      </c>
      <c r="L515" s="26" t="s">
        <v>2025</v>
      </c>
      <c r="M515" s="24">
        <v>8</v>
      </c>
      <c r="Q515" s="27" t="s">
        <v>59</v>
      </c>
      <c r="AB515" s="27" t="s">
        <v>59</v>
      </c>
      <c r="AF515" s="23" t="s">
        <v>65</v>
      </c>
      <c r="AG515" s="23" t="s">
        <v>75</v>
      </c>
      <c r="AJ515" s="43" t="s">
        <v>261</v>
      </c>
      <c r="AK515" s="30" t="str">
        <f t="shared" si="20"/>
        <v>CP2-300, Compost of Toffo at 300 kg/ha</v>
      </c>
      <c r="AL515" s="27">
        <v>425.16</v>
      </c>
      <c r="AN515" s="30" t="str">
        <f t="shared" si="21"/>
        <v>MF, mineral fertilizer</v>
      </c>
      <c r="AO515" s="27">
        <v>683.4</v>
      </c>
      <c r="AR515" s="27" t="s">
        <v>184</v>
      </c>
      <c r="AU515" s="26" t="s">
        <v>77</v>
      </c>
      <c r="AV515" s="26" t="s">
        <v>77</v>
      </c>
      <c r="AW515" s="26" t="s">
        <v>77</v>
      </c>
      <c r="AX515" s="26" t="s">
        <v>63</v>
      </c>
      <c r="AY515" s="26" t="s">
        <v>63</v>
      </c>
      <c r="AZ515" s="26" t="s">
        <v>1107</v>
      </c>
      <c r="BA515" s="26" t="s">
        <v>63</v>
      </c>
      <c r="BB515" s="26" t="s">
        <v>77</v>
      </c>
      <c r="BC515" s="26" t="s">
        <v>1107</v>
      </c>
    </row>
    <row r="516" spans="1:55" ht="12" customHeight="1">
      <c r="A516" s="20">
        <v>527</v>
      </c>
      <c r="B516" s="21">
        <f>INDEX(Refs!A:A,MATCH($C516,Refs!$I:$I,0))</f>
        <v>6136932</v>
      </c>
      <c r="C516" s="22" t="s">
        <v>1917</v>
      </c>
      <c r="D516" s="21" t="str">
        <f>INDEX(Refs!L:L,MATCH($C516,Refs!$I:$I,0))</f>
        <v>Ferdousi, M. N. S.; Hossain, Akbar; Jahan, M. A. H. S.; Sarkar, M. A. R.; da Silva, Jaime A. Teixeira</v>
      </c>
      <c r="E516" s="21" t="str">
        <f>INDEX(Refs!S:S,MATCH($C516,Refs!$I:$I,0))</f>
        <v>10.1016/j.agee.2016.06.032</v>
      </c>
      <c r="F516" s="23" t="s">
        <v>286</v>
      </c>
      <c r="G516" s="23" t="s">
        <v>2027</v>
      </c>
      <c r="I516" s="24" t="s">
        <v>288</v>
      </c>
      <c r="J516" s="26" t="s">
        <v>2023</v>
      </c>
      <c r="L516" s="26" t="s">
        <v>2025</v>
      </c>
      <c r="M516" s="24">
        <v>8</v>
      </c>
      <c r="Q516" s="27" t="s">
        <v>59</v>
      </c>
      <c r="AB516" s="27" t="s">
        <v>59</v>
      </c>
      <c r="AF516" s="23" t="s">
        <v>65</v>
      </c>
      <c r="AG516" s="23" t="s">
        <v>75</v>
      </c>
      <c r="AJ516" s="43" t="s">
        <v>261</v>
      </c>
      <c r="AK516" s="30" t="str">
        <f t="shared" si="20"/>
        <v>TP1_200, Terra preta of Banikoara at 200 kg/ha</v>
      </c>
      <c r="AL516" s="27">
        <v>387.98</v>
      </c>
      <c r="AN516" s="30" t="str">
        <f t="shared" si="21"/>
        <v>MF, mineral fertilizer</v>
      </c>
      <c r="AO516" s="27">
        <v>683.4</v>
      </c>
      <c r="AR516" s="27" t="s">
        <v>184</v>
      </c>
      <c r="AU516" s="26" t="s">
        <v>77</v>
      </c>
      <c r="AV516" s="26" t="s">
        <v>77</v>
      </c>
      <c r="AW516" s="26" t="s">
        <v>77</v>
      </c>
      <c r="AX516" s="26" t="s">
        <v>63</v>
      </c>
      <c r="AY516" s="26" t="s">
        <v>63</v>
      </c>
      <c r="AZ516" s="26" t="s">
        <v>1107</v>
      </c>
      <c r="BA516" s="26" t="s">
        <v>63</v>
      </c>
      <c r="BB516" s="26" t="s">
        <v>77</v>
      </c>
      <c r="BC516" s="26" t="s">
        <v>1107</v>
      </c>
    </row>
    <row r="517" spans="1:55" ht="12" customHeight="1">
      <c r="A517" s="20">
        <v>528</v>
      </c>
      <c r="B517" s="21">
        <f>INDEX(Refs!A:A,MATCH($C517,Refs!$I:$I,0))</f>
        <v>6136932</v>
      </c>
      <c r="C517" s="22" t="s">
        <v>1917</v>
      </c>
      <c r="D517" s="21" t="str">
        <f>INDEX(Refs!L:L,MATCH($C517,Refs!$I:$I,0))</f>
        <v>Ferdousi, M. N. S.; Hossain, Akbar; Jahan, M. A. H. S.; Sarkar, M. A. R.; da Silva, Jaime A. Teixeira</v>
      </c>
      <c r="E517" s="21" t="str">
        <f>INDEX(Refs!S:S,MATCH($C517,Refs!$I:$I,0))</f>
        <v>10.1016/j.agee.2016.06.032</v>
      </c>
      <c r="F517" s="23" t="s">
        <v>286</v>
      </c>
      <c r="G517" s="23" t="s">
        <v>2027</v>
      </c>
      <c r="I517" s="24" t="s">
        <v>288</v>
      </c>
      <c r="J517" s="26" t="s">
        <v>2030</v>
      </c>
      <c r="L517" s="26" t="s">
        <v>2025</v>
      </c>
      <c r="M517" s="24">
        <v>8</v>
      </c>
      <c r="Q517" s="27" t="s">
        <v>59</v>
      </c>
      <c r="AB517" s="27" t="s">
        <v>59</v>
      </c>
      <c r="AF517" s="23" t="s">
        <v>65</v>
      </c>
      <c r="AG517" s="23" t="s">
        <v>75</v>
      </c>
      <c r="AJ517" s="43" t="s">
        <v>261</v>
      </c>
      <c r="AK517" s="30" t="str">
        <f t="shared" si="20"/>
        <v>TP1_300, Terra preta of Banikoara at 300 kg/ha</v>
      </c>
      <c r="AL517" s="27">
        <v>513.73</v>
      </c>
      <c r="AN517" s="30" t="str">
        <f t="shared" si="21"/>
        <v>MF, mineral fertilizer</v>
      </c>
      <c r="AO517" s="27">
        <v>683.4</v>
      </c>
      <c r="AR517" s="27" t="s">
        <v>184</v>
      </c>
      <c r="AU517" s="26" t="s">
        <v>77</v>
      </c>
      <c r="AV517" s="26" t="s">
        <v>77</v>
      </c>
      <c r="AW517" s="26" t="s">
        <v>77</v>
      </c>
      <c r="AX517" s="26" t="s">
        <v>63</v>
      </c>
      <c r="AY517" s="26" t="s">
        <v>63</v>
      </c>
      <c r="AZ517" s="26" t="s">
        <v>1107</v>
      </c>
      <c r="BA517" s="26" t="s">
        <v>63</v>
      </c>
      <c r="BB517" s="26" t="s">
        <v>77</v>
      </c>
      <c r="BC517" s="26" t="s">
        <v>1107</v>
      </c>
    </row>
    <row r="518" spans="1:55" ht="12" customHeight="1">
      <c r="A518" s="20">
        <v>529</v>
      </c>
      <c r="B518" s="21">
        <f>INDEX(Refs!A:A,MATCH($C518,Refs!$I:$I,0))</f>
        <v>6136932</v>
      </c>
      <c r="C518" s="22" t="s">
        <v>1917</v>
      </c>
      <c r="D518" s="21" t="str">
        <f>INDEX(Refs!L:L,MATCH($C518,Refs!$I:$I,0))</f>
        <v>Ferdousi, M. N. S.; Hossain, Akbar; Jahan, M. A. H. S.; Sarkar, M. A. R.; da Silva, Jaime A. Teixeira</v>
      </c>
      <c r="E518" s="21" t="str">
        <f>INDEX(Refs!S:S,MATCH($C518,Refs!$I:$I,0))</f>
        <v>10.1016/j.agee.2016.06.032</v>
      </c>
      <c r="F518" s="23" t="s">
        <v>286</v>
      </c>
      <c r="G518" s="23" t="s">
        <v>2027</v>
      </c>
      <c r="I518" s="24" t="s">
        <v>288</v>
      </c>
      <c r="J518" s="26" t="s">
        <v>2024</v>
      </c>
      <c r="L518" s="26" t="s">
        <v>2025</v>
      </c>
      <c r="M518" s="24">
        <v>8</v>
      </c>
      <c r="Q518" s="27" t="s">
        <v>59</v>
      </c>
      <c r="AB518" s="27" t="s">
        <v>59</v>
      </c>
      <c r="AF518" s="23" t="s">
        <v>65</v>
      </c>
      <c r="AG518" s="23" t="s">
        <v>75</v>
      </c>
      <c r="AJ518" s="43" t="s">
        <v>261</v>
      </c>
      <c r="AK518" s="30" t="str">
        <f t="shared" si="20"/>
        <v>TP2_200, Terra preta of Toffo at 200 kg/ha</v>
      </c>
      <c r="AL518" s="27">
        <v>439.87</v>
      </c>
      <c r="AN518" s="30" t="str">
        <f t="shared" si="21"/>
        <v>MF, mineral fertilizer</v>
      </c>
      <c r="AO518" s="27">
        <v>683.4</v>
      </c>
      <c r="AR518" s="27" t="s">
        <v>184</v>
      </c>
      <c r="AU518" s="26" t="s">
        <v>77</v>
      </c>
      <c r="AV518" s="26" t="s">
        <v>77</v>
      </c>
      <c r="AW518" s="26" t="s">
        <v>77</v>
      </c>
      <c r="AX518" s="26" t="s">
        <v>63</v>
      </c>
      <c r="AY518" s="26" t="s">
        <v>63</v>
      </c>
      <c r="AZ518" s="26" t="s">
        <v>1107</v>
      </c>
      <c r="BA518" s="26" t="s">
        <v>63</v>
      </c>
      <c r="BB518" s="26" t="s">
        <v>77</v>
      </c>
      <c r="BC518" s="26" t="s">
        <v>1107</v>
      </c>
    </row>
    <row r="519" spans="1:55" ht="12" customHeight="1">
      <c r="A519" s="20">
        <v>530</v>
      </c>
      <c r="B519" s="21">
        <f>INDEX(Refs!A:A,MATCH($C519,Refs!$I:$I,0))</f>
        <v>6136932</v>
      </c>
      <c r="C519" s="22" t="s">
        <v>1917</v>
      </c>
      <c r="D519" s="21" t="str">
        <f>INDEX(Refs!L:L,MATCH($C519,Refs!$I:$I,0))</f>
        <v>Ferdousi, M. N. S.; Hossain, Akbar; Jahan, M. A. H. S.; Sarkar, M. A. R.; da Silva, Jaime A. Teixeira</v>
      </c>
      <c r="E519" s="21" t="str">
        <f>INDEX(Refs!S:S,MATCH($C519,Refs!$I:$I,0))</f>
        <v>10.1016/j.agee.2016.06.032</v>
      </c>
      <c r="F519" s="23" t="s">
        <v>286</v>
      </c>
      <c r="G519" s="23" t="s">
        <v>2027</v>
      </c>
      <c r="I519" s="24" t="s">
        <v>288</v>
      </c>
      <c r="J519" s="26" t="s">
        <v>2031</v>
      </c>
      <c r="L519" s="26" t="s">
        <v>2025</v>
      </c>
      <c r="M519" s="24">
        <v>8</v>
      </c>
      <c r="Q519" s="27" t="s">
        <v>59</v>
      </c>
      <c r="AB519" s="27" t="s">
        <v>59</v>
      </c>
      <c r="AF519" s="23" t="s">
        <v>65</v>
      </c>
      <c r="AG519" s="23" t="s">
        <v>75</v>
      </c>
      <c r="AJ519" s="43" t="s">
        <v>261</v>
      </c>
      <c r="AK519" s="30" t="str">
        <f t="shared" si="20"/>
        <v>TP2_300, Terra preta of Toffo at 300 kg/ha</v>
      </c>
      <c r="AL519" s="27">
        <v>478.05</v>
      </c>
      <c r="AN519" s="30" t="str">
        <f t="shared" si="21"/>
        <v>MF, mineral fertilizer</v>
      </c>
      <c r="AO519" s="27">
        <v>683.4</v>
      </c>
      <c r="AR519" s="27" t="s">
        <v>184</v>
      </c>
      <c r="AU519" s="26" t="s">
        <v>77</v>
      </c>
      <c r="AV519" s="26" t="s">
        <v>77</v>
      </c>
      <c r="AW519" s="26" t="s">
        <v>77</v>
      </c>
      <c r="AX519" s="26" t="s">
        <v>63</v>
      </c>
      <c r="AY519" s="26" t="s">
        <v>63</v>
      </c>
      <c r="AZ519" s="26" t="s">
        <v>1107</v>
      </c>
      <c r="BA519" s="26" t="s">
        <v>63</v>
      </c>
      <c r="BB519" s="26" t="s">
        <v>77</v>
      </c>
      <c r="BC519" s="26" t="s">
        <v>1107</v>
      </c>
    </row>
    <row r="520" spans="1:55" ht="12" customHeight="1">
      <c r="A520" s="20">
        <v>531</v>
      </c>
      <c r="B520" s="21" t="e">
        <f>INDEX(Refs!A:A,MATCH($C520,Refs!$I:$I,0))</f>
        <v>#N/A</v>
      </c>
      <c r="D520" s="21" t="e">
        <f>INDEX(Refs!L:L,MATCH($C520,Refs!$I:$I,0))</f>
        <v>#N/A</v>
      </c>
      <c r="E520" s="21" t="e">
        <f>INDEX(Refs!S:S,MATCH($C520,Refs!$I:$I,0))</f>
        <v>#N/A</v>
      </c>
      <c r="AK520" s="30">
        <f t="shared" si="20"/>
        <v>0</v>
      </c>
      <c r="AN520" s="30">
        <f t="shared" si="21"/>
        <v>0</v>
      </c>
    </row>
    <row r="521" spans="1:55" ht="12" customHeight="1">
      <c r="A521" s="20">
        <v>532</v>
      </c>
      <c r="B521" s="21">
        <f>INDEX(Refs!A:A,MATCH($C521,Refs!$I:$I,0))</f>
        <v>6135658</v>
      </c>
      <c r="C521" s="22" t="s">
        <v>2032</v>
      </c>
      <c r="D521" s="21" t="str">
        <f>INDEX(Refs!L:L,MATCH($C521,Refs!$I:$I,0))</f>
        <v>Alim, Md. Abdul; Arefin, Md. Shamsul; Bhatt, Rajan; Hassan, Mohamed M.; Hassan, Sabry; Hossain, Akbar; Islam, Md. Ariful; Rahman, Md. Mokhlesur; Soliman, Mahmoud F. K.</v>
      </c>
      <c r="E521" s="21" t="str">
        <f>INDEX(Refs!S:S,MATCH($C521,Refs!$I:$I,0))</f>
        <v>10.32604/phyton.2022.017359</v>
      </c>
      <c r="F521" s="23" t="s">
        <v>202</v>
      </c>
      <c r="G521" s="23" t="s">
        <v>2033</v>
      </c>
      <c r="I521" s="24" t="s">
        <v>1488</v>
      </c>
      <c r="J521" s="26" t="s">
        <v>2034</v>
      </c>
      <c r="L521" s="26" t="s">
        <v>2035</v>
      </c>
      <c r="M521" s="24">
        <v>3</v>
      </c>
      <c r="Q521" s="27" t="s">
        <v>59</v>
      </c>
      <c r="AF521" s="23" t="s">
        <v>60</v>
      </c>
      <c r="AG521" s="23" t="s">
        <v>983</v>
      </c>
      <c r="AJ521" s="43">
        <v>2014</v>
      </c>
      <c r="AK521" s="30" t="str">
        <f t="shared" si="20"/>
        <v>T3 - Poultry Litter 5t + 95N 51P 87K</v>
      </c>
      <c r="AL521" s="27">
        <v>88696</v>
      </c>
      <c r="AN521" s="30" t="str">
        <f t="shared" si="21"/>
        <v>T1 - No Fertilizer</v>
      </c>
      <c r="AO521" s="27">
        <v>65000</v>
      </c>
      <c r="AR521" s="27" t="s">
        <v>2036</v>
      </c>
      <c r="AU521" s="26" t="s">
        <v>77</v>
      </c>
      <c r="AV521" s="26" t="s">
        <v>77</v>
      </c>
      <c r="AW521" s="26" t="s">
        <v>77</v>
      </c>
      <c r="AX521" s="26" t="s">
        <v>77</v>
      </c>
      <c r="AY521" s="26" t="s">
        <v>63</v>
      </c>
      <c r="AZ521" s="26" t="s">
        <v>77</v>
      </c>
      <c r="BA521" s="26" t="s">
        <v>63</v>
      </c>
      <c r="BB521" s="26" t="s">
        <v>63</v>
      </c>
      <c r="BC521" s="26" t="s">
        <v>77</v>
      </c>
    </row>
    <row r="522" spans="1:55" ht="12" customHeight="1">
      <c r="A522" s="20">
        <v>533</v>
      </c>
      <c r="B522" s="21">
        <f>INDEX(Refs!A:A,MATCH($C522,Refs!$I:$I,0))</f>
        <v>6135658</v>
      </c>
      <c r="C522" s="22" t="s">
        <v>2032</v>
      </c>
      <c r="D522" s="21" t="str">
        <f>INDEX(Refs!L:L,MATCH($C522,Refs!$I:$I,0))</f>
        <v>Alim, Md. Abdul; Arefin, Md. Shamsul; Bhatt, Rajan; Hassan, Mohamed M.; Hassan, Sabry; Hossain, Akbar; Islam, Md. Ariful; Rahman, Md. Mokhlesur; Soliman, Mahmoud F. K.</v>
      </c>
      <c r="E522" s="21" t="str">
        <f>INDEX(Refs!S:S,MATCH($C522,Refs!$I:$I,0))</f>
        <v>10.32604/phyton.2022.017359</v>
      </c>
      <c r="F522" s="23" t="s">
        <v>202</v>
      </c>
      <c r="G522" s="23" t="s">
        <v>2033</v>
      </c>
      <c r="I522" s="24" t="s">
        <v>1488</v>
      </c>
      <c r="J522" s="26" t="s">
        <v>2037</v>
      </c>
      <c r="L522" s="26" t="s">
        <v>2035</v>
      </c>
      <c r="M522" s="24">
        <v>3</v>
      </c>
      <c r="Q522" s="27" t="s">
        <v>59</v>
      </c>
      <c r="AF522" s="23" t="s">
        <v>60</v>
      </c>
      <c r="AG522" s="23" t="s">
        <v>983</v>
      </c>
      <c r="AJ522" s="43">
        <v>2014</v>
      </c>
      <c r="AK522" s="30" t="str">
        <f t="shared" si="20"/>
        <v>T4 - Cow Dung 15t + 36N 52P 60K</v>
      </c>
      <c r="AL522" s="27">
        <v>91488</v>
      </c>
      <c r="AN522" s="30" t="str">
        <f t="shared" si="21"/>
        <v>T1 - No Fertilizer</v>
      </c>
      <c r="AO522" s="27">
        <v>65000</v>
      </c>
      <c r="AR522" s="27" t="s">
        <v>2036</v>
      </c>
      <c r="AU522" s="26" t="s">
        <v>77</v>
      </c>
      <c r="AV522" s="26" t="s">
        <v>77</v>
      </c>
      <c r="AW522" s="26" t="s">
        <v>77</v>
      </c>
      <c r="AX522" s="26" t="s">
        <v>77</v>
      </c>
      <c r="AY522" s="26" t="s">
        <v>63</v>
      </c>
      <c r="AZ522" s="26" t="s">
        <v>77</v>
      </c>
      <c r="BA522" s="26" t="s">
        <v>63</v>
      </c>
      <c r="BB522" s="26" t="s">
        <v>63</v>
      </c>
      <c r="BC522" s="26" t="s">
        <v>77</v>
      </c>
    </row>
    <row r="523" spans="1:55" ht="12" customHeight="1">
      <c r="A523" s="20">
        <v>534</v>
      </c>
      <c r="B523" s="21">
        <f>INDEX(Refs!A:A,MATCH($C523,Refs!$I:$I,0))</f>
        <v>6135658</v>
      </c>
      <c r="C523" s="22" t="s">
        <v>2032</v>
      </c>
      <c r="D523" s="21" t="str">
        <f>INDEX(Refs!L:L,MATCH($C523,Refs!$I:$I,0))</f>
        <v>Alim, Md. Abdul; Arefin, Md. Shamsul; Bhatt, Rajan; Hassan, Mohamed M.; Hassan, Sabry; Hossain, Akbar; Islam, Md. Ariful; Rahman, Md. Mokhlesur; Soliman, Mahmoud F. K.</v>
      </c>
      <c r="E523" s="21" t="str">
        <f>INDEX(Refs!S:S,MATCH($C523,Refs!$I:$I,0))</f>
        <v>10.32604/phyton.2022.017359</v>
      </c>
      <c r="F523" s="23" t="s">
        <v>202</v>
      </c>
      <c r="G523" s="23" t="s">
        <v>2033</v>
      </c>
      <c r="I523" s="24" t="s">
        <v>1488</v>
      </c>
      <c r="J523" s="26" t="s">
        <v>2038</v>
      </c>
      <c r="L523" s="26" t="s">
        <v>2035</v>
      </c>
      <c r="M523" s="24">
        <v>3</v>
      </c>
      <c r="Q523" s="27" t="s">
        <v>59</v>
      </c>
      <c r="AF523" s="23" t="s">
        <v>60</v>
      </c>
      <c r="AG523" s="23" t="s">
        <v>983</v>
      </c>
      <c r="AJ523" s="43">
        <v>2014</v>
      </c>
      <c r="AK523" s="30" t="str">
        <f t="shared" si="20"/>
        <v>T5 - Press Mud 15t + 10N 50P 43K</v>
      </c>
      <c r="AL523" s="27">
        <v>81222</v>
      </c>
      <c r="AN523" s="30" t="str">
        <f t="shared" si="21"/>
        <v>T1 - No Fertilizer</v>
      </c>
      <c r="AO523" s="27">
        <v>65000</v>
      </c>
      <c r="AR523" s="27" t="s">
        <v>2036</v>
      </c>
      <c r="AU523" s="26" t="s">
        <v>77</v>
      </c>
      <c r="AV523" s="26" t="s">
        <v>77</v>
      </c>
      <c r="AW523" s="26" t="s">
        <v>77</v>
      </c>
      <c r="AX523" s="26" t="s">
        <v>77</v>
      </c>
      <c r="AY523" s="26" t="s">
        <v>63</v>
      </c>
      <c r="AZ523" s="26" t="s">
        <v>77</v>
      </c>
      <c r="BA523" s="26" t="s">
        <v>63</v>
      </c>
      <c r="BB523" s="26" t="s">
        <v>63</v>
      </c>
      <c r="BC523" s="26" t="s">
        <v>77</v>
      </c>
    </row>
    <row r="524" spans="1:55" ht="12" customHeight="1">
      <c r="A524" s="20">
        <v>535</v>
      </c>
      <c r="B524" s="21">
        <f>INDEX(Refs!A:A,MATCH($C524,Refs!$I:$I,0))</f>
        <v>6135658</v>
      </c>
      <c r="C524" s="22" t="s">
        <v>2032</v>
      </c>
      <c r="D524" s="21" t="str">
        <f>INDEX(Refs!L:L,MATCH($C524,Refs!$I:$I,0))</f>
        <v>Alim, Md. Abdul; Arefin, Md. Shamsul; Bhatt, Rajan; Hassan, Mohamed M.; Hassan, Sabry; Hossain, Akbar; Islam, Md. Ariful; Rahman, Md. Mokhlesur; Soliman, Mahmoud F. K.</v>
      </c>
      <c r="E524" s="21" t="str">
        <f>INDEX(Refs!S:S,MATCH($C524,Refs!$I:$I,0))</f>
        <v>10.32604/phyton.2022.017359</v>
      </c>
      <c r="F524" s="23" t="s">
        <v>202</v>
      </c>
      <c r="G524" s="23" t="s">
        <v>2033</v>
      </c>
      <c r="I524" s="24" t="s">
        <v>1488</v>
      </c>
      <c r="J524" s="26" t="s">
        <v>2039</v>
      </c>
      <c r="L524" s="26" t="s">
        <v>2035</v>
      </c>
      <c r="M524" s="24">
        <v>3</v>
      </c>
      <c r="Q524" s="27" t="s">
        <v>59</v>
      </c>
      <c r="AF524" s="23" t="s">
        <v>60</v>
      </c>
      <c r="AG524" s="23" t="s">
        <v>983</v>
      </c>
      <c r="AJ524" s="43">
        <v>2014</v>
      </c>
      <c r="AK524" s="30" t="str">
        <f t="shared" si="20"/>
        <v>T6 - Mustard Oil Cake 0.5t + 140N 54P 115K</v>
      </c>
      <c r="AL524" s="27">
        <v>97480</v>
      </c>
      <c r="AN524" s="30" t="str">
        <f t="shared" si="21"/>
        <v>T1 - No Fertilizer</v>
      </c>
      <c r="AO524" s="27">
        <v>65000</v>
      </c>
      <c r="AR524" s="27" t="s">
        <v>2036</v>
      </c>
      <c r="AU524" s="26" t="s">
        <v>77</v>
      </c>
      <c r="AV524" s="26" t="s">
        <v>77</v>
      </c>
      <c r="AW524" s="26" t="s">
        <v>77</v>
      </c>
      <c r="AX524" s="26" t="s">
        <v>77</v>
      </c>
      <c r="AY524" s="26" t="s">
        <v>63</v>
      </c>
      <c r="AZ524" s="26" t="s">
        <v>77</v>
      </c>
      <c r="BA524" s="26" t="s">
        <v>63</v>
      </c>
      <c r="BB524" s="26" t="s">
        <v>63</v>
      </c>
      <c r="BC524" s="26" t="s">
        <v>77</v>
      </c>
    </row>
    <row r="525" spans="1:55" ht="12" customHeight="1">
      <c r="A525" s="20">
        <v>536</v>
      </c>
      <c r="B525" s="21">
        <f>INDEX(Refs!A:A,MATCH($C525,Refs!$I:$I,0))</f>
        <v>6135658</v>
      </c>
      <c r="C525" s="22" t="s">
        <v>2032</v>
      </c>
      <c r="D525" s="21" t="str">
        <f>INDEX(Refs!L:L,MATCH($C525,Refs!$I:$I,0))</f>
        <v>Alim, Md. Abdul; Arefin, Md. Shamsul; Bhatt, Rajan; Hassan, Mohamed M.; Hassan, Sabry; Hossain, Akbar; Islam, Md. Ariful; Rahman, Md. Mokhlesur; Soliman, Mahmoud F. K.</v>
      </c>
      <c r="E525" s="21" t="str">
        <f>INDEX(Refs!S:S,MATCH($C525,Refs!$I:$I,0))</f>
        <v>10.32604/phyton.2022.017359</v>
      </c>
      <c r="F525" s="23" t="s">
        <v>202</v>
      </c>
      <c r="G525" s="23" t="s">
        <v>2033</v>
      </c>
      <c r="I525" s="24" t="s">
        <v>1488</v>
      </c>
      <c r="J525" s="26" t="s">
        <v>2040</v>
      </c>
      <c r="L525" s="26" t="s">
        <v>2035</v>
      </c>
      <c r="M525" s="24">
        <v>3</v>
      </c>
      <c r="Q525" s="27" t="s">
        <v>59</v>
      </c>
      <c r="AF525" s="23" t="s">
        <v>60</v>
      </c>
      <c r="AG525" s="23" t="s">
        <v>983</v>
      </c>
      <c r="AJ525" s="43">
        <v>2014</v>
      </c>
      <c r="AK525" s="30" t="str">
        <f t="shared" si="20"/>
        <v>T7 - Green Manure 5t + 140N 53P 100K</v>
      </c>
      <c r="AL525" s="27">
        <v>82710</v>
      </c>
      <c r="AN525" s="30" t="str">
        <f t="shared" si="21"/>
        <v>T1 - No Fertilizer</v>
      </c>
      <c r="AO525" s="27">
        <v>65000</v>
      </c>
      <c r="AR525" s="27" t="s">
        <v>2036</v>
      </c>
      <c r="AU525" s="26" t="s">
        <v>77</v>
      </c>
      <c r="AV525" s="26" t="s">
        <v>77</v>
      </c>
      <c r="AW525" s="26" t="s">
        <v>77</v>
      </c>
      <c r="AX525" s="26" t="s">
        <v>77</v>
      </c>
      <c r="AY525" s="26" t="s">
        <v>63</v>
      </c>
      <c r="AZ525" s="26" t="s">
        <v>77</v>
      </c>
      <c r="BA525" s="26" t="s">
        <v>63</v>
      </c>
      <c r="BB525" s="26" t="s">
        <v>63</v>
      </c>
      <c r="BC525" s="26" t="s">
        <v>77</v>
      </c>
    </row>
    <row r="526" spans="1:55" ht="12" customHeight="1">
      <c r="A526" s="20">
        <v>537</v>
      </c>
      <c r="B526" s="21">
        <f>INDEX(Refs!A:A,MATCH($C526,Refs!$I:$I,0))</f>
        <v>6135658</v>
      </c>
      <c r="C526" s="22" t="s">
        <v>2032</v>
      </c>
      <c r="D526" s="21" t="str">
        <f>INDEX(Refs!L:L,MATCH($C526,Refs!$I:$I,0))</f>
        <v>Alim, Md. Abdul; Arefin, Md. Shamsul; Bhatt, Rajan; Hassan, Mohamed M.; Hassan, Sabry; Hossain, Akbar; Islam, Md. Ariful; Rahman, Md. Mokhlesur; Soliman, Mahmoud F. K.</v>
      </c>
      <c r="E526" s="21" t="str">
        <f>INDEX(Refs!S:S,MATCH($C526,Refs!$I:$I,0))</f>
        <v>10.32604/phyton.2022.017359</v>
      </c>
      <c r="F526" s="23" t="s">
        <v>202</v>
      </c>
      <c r="G526" s="23" t="s">
        <v>2033</v>
      </c>
      <c r="I526" s="24" t="s">
        <v>1488</v>
      </c>
      <c r="J526" s="26" t="s">
        <v>2034</v>
      </c>
      <c r="L526" s="26" t="s">
        <v>2041</v>
      </c>
      <c r="M526" s="24">
        <v>3</v>
      </c>
      <c r="Q526" s="27" t="s">
        <v>59</v>
      </c>
      <c r="AB526" s="27" t="s">
        <v>59</v>
      </c>
      <c r="AF526" s="23" t="s">
        <v>60</v>
      </c>
      <c r="AG526" s="23" t="s">
        <v>983</v>
      </c>
      <c r="AJ526" s="43">
        <v>2014</v>
      </c>
      <c r="AK526" s="30" t="str">
        <f t="shared" si="20"/>
        <v>T3 - Poultry Litter 5t + 95N 51P 87K</v>
      </c>
      <c r="AL526" s="27">
        <v>88696</v>
      </c>
      <c r="AN526" s="30" t="str">
        <f t="shared" si="21"/>
        <v>T2 - 165N 55P 120K</v>
      </c>
      <c r="AO526" s="27">
        <v>83994</v>
      </c>
      <c r="AR526" s="27" t="s">
        <v>2036</v>
      </c>
      <c r="AU526" s="26" t="s">
        <v>77</v>
      </c>
      <c r="AV526" s="26" t="s">
        <v>77</v>
      </c>
      <c r="AW526" s="26" t="s">
        <v>77</v>
      </c>
      <c r="AX526" s="26" t="s">
        <v>77</v>
      </c>
      <c r="AY526" s="26" t="s">
        <v>63</v>
      </c>
      <c r="AZ526" s="26" t="s">
        <v>77</v>
      </c>
      <c r="BA526" s="26" t="s">
        <v>63</v>
      </c>
      <c r="BB526" s="26" t="s">
        <v>63</v>
      </c>
      <c r="BC526" s="26" t="s">
        <v>77</v>
      </c>
    </row>
    <row r="527" spans="1:55" ht="12" customHeight="1">
      <c r="A527" s="20">
        <v>538</v>
      </c>
      <c r="B527" s="21">
        <f>INDEX(Refs!A:A,MATCH($C527,Refs!$I:$I,0))</f>
        <v>6135658</v>
      </c>
      <c r="C527" s="22" t="s">
        <v>2032</v>
      </c>
      <c r="D527" s="21" t="str">
        <f>INDEX(Refs!L:L,MATCH($C527,Refs!$I:$I,0))</f>
        <v>Alim, Md. Abdul; Arefin, Md. Shamsul; Bhatt, Rajan; Hassan, Mohamed M.; Hassan, Sabry; Hossain, Akbar; Islam, Md. Ariful; Rahman, Md. Mokhlesur; Soliman, Mahmoud F. K.</v>
      </c>
      <c r="E527" s="21" t="str">
        <f>INDEX(Refs!S:S,MATCH($C527,Refs!$I:$I,0))</f>
        <v>10.32604/phyton.2022.017359</v>
      </c>
      <c r="F527" s="23" t="s">
        <v>202</v>
      </c>
      <c r="G527" s="23" t="s">
        <v>2033</v>
      </c>
      <c r="I527" s="24" t="s">
        <v>1488</v>
      </c>
      <c r="J527" s="26" t="s">
        <v>2037</v>
      </c>
      <c r="L527" s="26" t="s">
        <v>2041</v>
      </c>
      <c r="M527" s="24">
        <v>3</v>
      </c>
      <c r="Q527" s="27" t="s">
        <v>59</v>
      </c>
      <c r="AB527" s="27" t="s">
        <v>59</v>
      </c>
      <c r="AF527" s="23" t="s">
        <v>60</v>
      </c>
      <c r="AG527" s="23" t="s">
        <v>983</v>
      </c>
      <c r="AJ527" s="43">
        <v>2014</v>
      </c>
      <c r="AK527" s="30" t="str">
        <f t="shared" si="20"/>
        <v>T4 - Cow Dung 15t + 36N 52P 60K</v>
      </c>
      <c r="AL527" s="27">
        <v>91488</v>
      </c>
      <c r="AN527" s="30" t="str">
        <f t="shared" si="21"/>
        <v>T2 - 165N 55P 120K</v>
      </c>
      <c r="AO527" s="27">
        <v>83994</v>
      </c>
      <c r="AR527" s="27" t="s">
        <v>2036</v>
      </c>
      <c r="AU527" s="26" t="s">
        <v>77</v>
      </c>
      <c r="AV527" s="26" t="s">
        <v>77</v>
      </c>
      <c r="AW527" s="26" t="s">
        <v>77</v>
      </c>
      <c r="AX527" s="26" t="s">
        <v>77</v>
      </c>
      <c r="AY527" s="26" t="s">
        <v>63</v>
      </c>
      <c r="AZ527" s="26" t="s">
        <v>77</v>
      </c>
      <c r="BA527" s="26" t="s">
        <v>63</v>
      </c>
      <c r="BB527" s="26" t="s">
        <v>63</v>
      </c>
      <c r="BC527" s="26" t="s">
        <v>77</v>
      </c>
    </row>
    <row r="528" spans="1:55" ht="12" customHeight="1">
      <c r="A528" s="20">
        <v>539</v>
      </c>
      <c r="B528" s="21">
        <f>INDEX(Refs!A:A,MATCH($C528,Refs!$I:$I,0))</f>
        <v>6135658</v>
      </c>
      <c r="C528" s="22" t="s">
        <v>2032</v>
      </c>
      <c r="D528" s="21" t="str">
        <f>INDEX(Refs!L:L,MATCH($C528,Refs!$I:$I,0))</f>
        <v>Alim, Md. Abdul; Arefin, Md. Shamsul; Bhatt, Rajan; Hassan, Mohamed M.; Hassan, Sabry; Hossain, Akbar; Islam, Md. Ariful; Rahman, Md. Mokhlesur; Soliman, Mahmoud F. K.</v>
      </c>
      <c r="E528" s="21" t="str">
        <f>INDEX(Refs!S:S,MATCH($C528,Refs!$I:$I,0))</f>
        <v>10.32604/phyton.2022.017359</v>
      </c>
      <c r="F528" s="23" t="s">
        <v>202</v>
      </c>
      <c r="G528" s="23" t="s">
        <v>2033</v>
      </c>
      <c r="I528" s="24" t="s">
        <v>1488</v>
      </c>
      <c r="J528" s="26" t="s">
        <v>2038</v>
      </c>
      <c r="L528" s="26" t="s">
        <v>2041</v>
      </c>
      <c r="M528" s="24">
        <v>3</v>
      </c>
      <c r="Q528" s="27" t="s">
        <v>59</v>
      </c>
      <c r="AB528" s="27" t="s">
        <v>59</v>
      </c>
      <c r="AF528" s="23" t="s">
        <v>60</v>
      </c>
      <c r="AG528" s="23" t="s">
        <v>983</v>
      </c>
      <c r="AJ528" s="43">
        <v>2014</v>
      </c>
      <c r="AK528" s="30" t="str">
        <f t="shared" si="20"/>
        <v>T5 - Press Mud 15t + 10N 50P 43K</v>
      </c>
      <c r="AL528" s="27">
        <v>81222</v>
      </c>
      <c r="AN528" s="30" t="str">
        <f t="shared" si="21"/>
        <v>T2 - 165N 55P 120K</v>
      </c>
      <c r="AO528" s="27">
        <v>83994</v>
      </c>
      <c r="AR528" s="27" t="s">
        <v>2036</v>
      </c>
      <c r="AU528" s="26" t="s">
        <v>77</v>
      </c>
      <c r="AV528" s="26" t="s">
        <v>77</v>
      </c>
      <c r="AW528" s="26" t="s">
        <v>77</v>
      </c>
      <c r="AX528" s="26" t="s">
        <v>77</v>
      </c>
      <c r="AY528" s="26" t="s">
        <v>63</v>
      </c>
      <c r="AZ528" s="26" t="s">
        <v>77</v>
      </c>
      <c r="BA528" s="26" t="s">
        <v>63</v>
      </c>
      <c r="BB528" s="26" t="s">
        <v>63</v>
      </c>
      <c r="BC528" s="26" t="s">
        <v>77</v>
      </c>
    </row>
    <row r="529" spans="1:55" ht="12" customHeight="1">
      <c r="A529" s="20">
        <v>540</v>
      </c>
      <c r="B529" s="21">
        <f>INDEX(Refs!A:A,MATCH($C529,Refs!$I:$I,0))</f>
        <v>6135658</v>
      </c>
      <c r="C529" s="22" t="s">
        <v>2032</v>
      </c>
      <c r="D529" s="21" t="str">
        <f>INDEX(Refs!L:L,MATCH($C529,Refs!$I:$I,0))</f>
        <v>Alim, Md. Abdul; Arefin, Md. Shamsul; Bhatt, Rajan; Hassan, Mohamed M.; Hassan, Sabry; Hossain, Akbar; Islam, Md. Ariful; Rahman, Md. Mokhlesur; Soliman, Mahmoud F. K.</v>
      </c>
      <c r="E529" s="21" t="str">
        <f>INDEX(Refs!S:S,MATCH($C529,Refs!$I:$I,0))</f>
        <v>10.32604/phyton.2022.017359</v>
      </c>
      <c r="F529" s="23" t="s">
        <v>202</v>
      </c>
      <c r="G529" s="23" t="s">
        <v>2033</v>
      </c>
      <c r="I529" s="24" t="s">
        <v>1488</v>
      </c>
      <c r="J529" s="26" t="s">
        <v>2039</v>
      </c>
      <c r="L529" s="26" t="s">
        <v>2041</v>
      </c>
      <c r="M529" s="24">
        <v>3</v>
      </c>
      <c r="Q529" s="27" t="s">
        <v>59</v>
      </c>
      <c r="AB529" s="27" t="s">
        <v>59</v>
      </c>
      <c r="AF529" s="23" t="s">
        <v>60</v>
      </c>
      <c r="AG529" s="23" t="s">
        <v>983</v>
      </c>
      <c r="AJ529" s="43">
        <v>2014</v>
      </c>
      <c r="AK529" s="30" t="str">
        <f t="shared" si="20"/>
        <v>T6 - Mustard Oil Cake 0.5t + 140N 54P 115K</v>
      </c>
      <c r="AL529" s="27">
        <v>97480</v>
      </c>
      <c r="AN529" s="30" t="str">
        <f t="shared" si="21"/>
        <v>T2 - 165N 55P 120K</v>
      </c>
      <c r="AO529" s="27">
        <v>83994</v>
      </c>
      <c r="AR529" s="27" t="s">
        <v>2036</v>
      </c>
      <c r="AU529" s="26" t="s">
        <v>77</v>
      </c>
      <c r="AV529" s="26" t="s">
        <v>77</v>
      </c>
      <c r="AW529" s="26" t="s">
        <v>77</v>
      </c>
      <c r="AX529" s="26" t="s">
        <v>77</v>
      </c>
      <c r="AY529" s="26" t="s">
        <v>63</v>
      </c>
      <c r="AZ529" s="26" t="s">
        <v>77</v>
      </c>
      <c r="BA529" s="26" t="s">
        <v>63</v>
      </c>
      <c r="BB529" s="26" t="s">
        <v>63</v>
      </c>
      <c r="BC529" s="26" t="s">
        <v>77</v>
      </c>
    </row>
    <row r="530" spans="1:55" ht="12" customHeight="1">
      <c r="A530" s="20">
        <v>541</v>
      </c>
      <c r="B530" s="21">
        <f>INDEX(Refs!A:A,MATCH($C530,Refs!$I:$I,0))</f>
        <v>6135658</v>
      </c>
      <c r="C530" s="22" t="s">
        <v>2032</v>
      </c>
      <c r="D530" s="21" t="str">
        <f>INDEX(Refs!L:L,MATCH($C530,Refs!$I:$I,0))</f>
        <v>Alim, Md. Abdul; Arefin, Md. Shamsul; Bhatt, Rajan; Hassan, Mohamed M.; Hassan, Sabry; Hossain, Akbar; Islam, Md. Ariful; Rahman, Md. Mokhlesur; Soliman, Mahmoud F. K.</v>
      </c>
      <c r="E530" s="21" t="str">
        <f>INDEX(Refs!S:S,MATCH($C530,Refs!$I:$I,0))</f>
        <v>10.32604/phyton.2022.017359</v>
      </c>
      <c r="F530" s="23" t="s">
        <v>202</v>
      </c>
      <c r="G530" s="23" t="s">
        <v>2033</v>
      </c>
      <c r="I530" s="24" t="s">
        <v>1488</v>
      </c>
      <c r="J530" s="26" t="s">
        <v>2040</v>
      </c>
      <c r="L530" s="26" t="s">
        <v>2041</v>
      </c>
      <c r="M530" s="24">
        <v>3</v>
      </c>
      <c r="Q530" s="27" t="s">
        <v>59</v>
      </c>
      <c r="AB530" s="27" t="s">
        <v>59</v>
      </c>
      <c r="AF530" s="23" t="s">
        <v>60</v>
      </c>
      <c r="AG530" s="23" t="s">
        <v>983</v>
      </c>
      <c r="AJ530" s="43">
        <v>2014</v>
      </c>
      <c r="AK530" s="30" t="str">
        <f t="shared" si="20"/>
        <v>T7 - Green Manure 5t + 140N 53P 100K</v>
      </c>
      <c r="AL530" s="27">
        <v>82710</v>
      </c>
      <c r="AN530" s="30" t="str">
        <f t="shared" si="21"/>
        <v>T2 - 165N 55P 120K</v>
      </c>
      <c r="AO530" s="27">
        <v>83994</v>
      </c>
      <c r="AR530" s="27" t="s">
        <v>2036</v>
      </c>
      <c r="AU530" s="26" t="s">
        <v>77</v>
      </c>
      <c r="AV530" s="26" t="s">
        <v>77</v>
      </c>
      <c r="AW530" s="26" t="s">
        <v>77</v>
      </c>
      <c r="AX530" s="26" t="s">
        <v>77</v>
      </c>
      <c r="AY530" s="26" t="s">
        <v>63</v>
      </c>
      <c r="AZ530" s="26" t="s">
        <v>77</v>
      </c>
      <c r="BA530" s="26" t="s">
        <v>63</v>
      </c>
      <c r="BB530" s="26" t="s">
        <v>63</v>
      </c>
      <c r="BC530" s="26" t="s">
        <v>77</v>
      </c>
    </row>
    <row r="531" spans="1:55" ht="12" customHeight="1">
      <c r="A531" s="20">
        <v>542</v>
      </c>
      <c r="B531" s="21">
        <f>INDEX(Refs!A:A,MATCH($C531,Refs!$I:$I,0))</f>
        <v>6135658</v>
      </c>
      <c r="C531" s="22" t="s">
        <v>2032</v>
      </c>
      <c r="D531" s="21" t="str">
        <f>INDEX(Refs!L:L,MATCH($C531,Refs!$I:$I,0))</f>
        <v>Alim, Md. Abdul; Arefin, Md. Shamsul; Bhatt, Rajan; Hassan, Mohamed M.; Hassan, Sabry; Hossain, Akbar; Islam, Md. Ariful; Rahman, Md. Mokhlesur; Soliman, Mahmoud F. K.</v>
      </c>
      <c r="E531" s="21" t="str">
        <f>INDEX(Refs!S:S,MATCH($C531,Refs!$I:$I,0))</f>
        <v>10.32604/phyton.2022.017359</v>
      </c>
      <c r="F531" s="23" t="s">
        <v>202</v>
      </c>
      <c r="G531" s="23" t="s">
        <v>2033</v>
      </c>
      <c r="I531" s="24" t="s">
        <v>1488</v>
      </c>
      <c r="J531" s="26" t="s">
        <v>2034</v>
      </c>
      <c r="L531" s="26" t="s">
        <v>2035</v>
      </c>
      <c r="M531" s="24">
        <v>3</v>
      </c>
      <c r="Q531" s="27" t="s">
        <v>59</v>
      </c>
      <c r="AF531" s="23" t="s">
        <v>80</v>
      </c>
      <c r="AG531" s="23" t="s">
        <v>983</v>
      </c>
      <c r="AJ531" s="43">
        <v>2014</v>
      </c>
      <c r="AK531" s="30" t="str">
        <f t="shared" si="20"/>
        <v>T3 - Poultry Litter 5t + 95N 51P 87K</v>
      </c>
      <c r="AL531" s="27">
        <v>360050</v>
      </c>
      <c r="AN531" s="30" t="str">
        <f t="shared" si="21"/>
        <v>T1 - No Fertilizer</v>
      </c>
      <c r="AO531" s="27">
        <v>137200</v>
      </c>
      <c r="AR531" s="27" t="s">
        <v>2036</v>
      </c>
      <c r="AU531" s="26" t="s">
        <v>77</v>
      </c>
      <c r="AV531" s="26" t="s">
        <v>77</v>
      </c>
      <c r="AW531" s="26" t="s">
        <v>77</v>
      </c>
      <c r="AX531" s="26" t="s">
        <v>77</v>
      </c>
      <c r="AY531" s="26" t="s">
        <v>63</v>
      </c>
      <c r="AZ531" s="26" t="s">
        <v>77</v>
      </c>
      <c r="BA531" s="26" t="s">
        <v>63</v>
      </c>
      <c r="BB531" s="26" t="s">
        <v>63</v>
      </c>
      <c r="BC531" s="26" t="s">
        <v>77</v>
      </c>
    </row>
    <row r="532" spans="1:55" ht="12" customHeight="1">
      <c r="A532" s="20">
        <v>543</v>
      </c>
      <c r="B532" s="21">
        <f>INDEX(Refs!A:A,MATCH($C532,Refs!$I:$I,0))</f>
        <v>6135658</v>
      </c>
      <c r="C532" s="22" t="s">
        <v>2032</v>
      </c>
      <c r="D532" s="21" t="str">
        <f>INDEX(Refs!L:L,MATCH($C532,Refs!$I:$I,0))</f>
        <v>Alim, Md. Abdul; Arefin, Md. Shamsul; Bhatt, Rajan; Hassan, Mohamed M.; Hassan, Sabry; Hossain, Akbar; Islam, Md. Ariful; Rahman, Md. Mokhlesur; Soliman, Mahmoud F. K.</v>
      </c>
      <c r="E532" s="21" t="str">
        <f>INDEX(Refs!S:S,MATCH($C532,Refs!$I:$I,0))</f>
        <v>10.32604/phyton.2022.017359</v>
      </c>
      <c r="F532" s="23" t="s">
        <v>202</v>
      </c>
      <c r="G532" s="23" t="s">
        <v>2033</v>
      </c>
      <c r="I532" s="24" t="s">
        <v>1488</v>
      </c>
      <c r="J532" s="26" t="s">
        <v>2037</v>
      </c>
      <c r="L532" s="26" t="s">
        <v>2035</v>
      </c>
      <c r="M532" s="24">
        <v>3</v>
      </c>
      <c r="Q532" s="27" t="s">
        <v>59</v>
      </c>
      <c r="AF532" s="23" t="s">
        <v>80</v>
      </c>
      <c r="AG532" s="23" t="s">
        <v>983</v>
      </c>
      <c r="AJ532" s="43">
        <v>2014</v>
      </c>
      <c r="AK532" s="30" t="str">
        <f t="shared" si="20"/>
        <v>T4 - Cow Dung 15t + 36N 52P 60K</v>
      </c>
      <c r="AL532" s="27">
        <v>317075</v>
      </c>
      <c r="AN532" s="30" t="str">
        <f t="shared" si="21"/>
        <v>T1 - No Fertilizer</v>
      </c>
      <c r="AO532" s="27">
        <v>137200</v>
      </c>
      <c r="AR532" s="27" t="s">
        <v>2036</v>
      </c>
      <c r="AU532" s="26" t="s">
        <v>77</v>
      </c>
      <c r="AV532" s="26" t="s">
        <v>77</v>
      </c>
      <c r="AW532" s="26" t="s">
        <v>77</v>
      </c>
      <c r="AX532" s="26" t="s">
        <v>77</v>
      </c>
      <c r="AY532" s="26" t="s">
        <v>63</v>
      </c>
      <c r="AZ532" s="26" t="s">
        <v>77</v>
      </c>
      <c r="BA532" s="26" t="s">
        <v>63</v>
      </c>
      <c r="BB532" s="26" t="s">
        <v>63</v>
      </c>
      <c r="BC532" s="26" t="s">
        <v>77</v>
      </c>
    </row>
    <row r="533" spans="1:55" ht="12" customHeight="1">
      <c r="A533" s="20">
        <v>544</v>
      </c>
      <c r="B533" s="21">
        <f>INDEX(Refs!A:A,MATCH($C533,Refs!$I:$I,0))</f>
        <v>6135658</v>
      </c>
      <c r="C533" s="22" t="s">
        <v>2032</v>
      </c>
      <c r="D533" s="21" t="str">
        <f>INDEX(Refs!L:L,MATCH($C533,Refs!$I:$I,0))</f>
        <v>Alim, Md. Abdul; Arefin, Md. Shamsul; Bhatt, Rajan; Hassan, Mohamed M.; Hassan, Sabry; Hossain, Akbar; Islam, Md. Ariful; Rahman, Md. Mokhlesur; Soliman, Mahmoud F. K.</v>
      </c>
      <c r="E533" s="21" t="str">
        <f>INDEX(Refs!S:S,MATCH($C533,Refs!$I:$I,0))</f>
        <v>10.32604/phyton.2022.017359</v>
      </c>
      <c r="F533" s="23" t="s">
        <v>202</v>
      </c>
      <c r="G533" s="23" t="s">
        <v>2033</v>
      </c>
      <c r="I533" s="24" t="s">
        <v>1488</v>
      </c>
      <c r="J533" s="26" t="s">
        <v>2038</v>
      </c>
      <c r="L533" s="26" t="s">
        <v>2035</v>
      </c>
      <c r="M533" s="24">
        <v>3</v>
      </c>
      <c r="Q533" s="27" t="s">
        <v>59</v>
      </c>
      <c r="AF533" s="23" t="s">
        <v>80</v>
      </c>
      <c r="AG533" s="23" t="s">
        <v>983</v>
      </c>
      <c r="AJ533" s="43">
        <v>2014</v>
      </c>
      <c r="AK533" s="30" t="str">
        <f t="shared" si="20"/>
        <v>T5 - Press Mud 15t + 10N 50P 43K</v>
      </c>
      <c r="AL533" s="27">
        <v>234150</v>
      </c>
      <c r="AN533" s="30" t="str">
        <f t="shared" si="21"/>
        <v>T1 - No Fertilizer</v>
      </c>
      <c r="AO533" s="27">
        <v>137200</v>
      </c>
      <c r="AR533" s="27" t="s">
        <v>2036</v>
      </c>
      <c r="AU533" s="26" t="s">
        <v>77</v>
      </c>
      <c r="AV533" s="26" t="s">
        <v>77</v>
      </c>
      <c r="AW533" s="26" t="s">
        <v>77</v>
      </c>
      <c r="AX533" s="26" t="s">
        <v>77</v>
      </c>
      <c r="AY533" s="26" t="s">
        <v>63</v>
      </c>
      <c r="AZ533" s="26" t="s">
        <v>77</v>
      </c>
      <c r="BA533" s="26" t="s">
        <v>63</v>
      </c>
      <c r="BB533" s="26" t="s">
        <v>63</v>
      </c>
      <c r="BC533" s="26" t="s">
        <v>77</v>
      </c>
    </row>
    <row r="534" spans="1:55" ht="12" customHeight="1">
      <c r="A534" s="20">
        <v>545</v>
      </c>
      <c r="B534" s="21">
        <f>INDEX(Refs!A:A,MATCH($C534,Refs!$I:$I,0))</f>
        <v>6135658</v>
      </c>
      <c r="C534" s="22" t="s">
        <v>2032</v>
      </c>
      <c r="D534" s="21" t="str">
        <f>INDEX(Refs!L:L,MATCH($C534,Refs!$I:$I,0))</f>
        <v>Alim, Md. Abdul; Arefin, Md. Shamsul; Bhatt, Rajan; Hassan, Mohamed M.; Hassan, Sabry; Hossain, Akbar; Islam, Md. Ariful; Rahman, Md. Mokhlesur; Soliman, Mahmoud F. K.</v>
      </c>
      <c r="E534" s="21" t="str">
        <f>INDEX(Refs!S:S,MATCH($C534,Refs!$I:$I,0))</f>
        <v>10.32604/phyton.2022.017359</v>
      </c>
      <c r="F534" s="23" t="s">
        <v>202</v>
      </c>
      <c r="G534" s="23" t="s">
        <v>2033</v>
      </c>
      <c r="I534" s="24" t="s">
        <v>1488</v>
      </c>
      <c r="J534" s="26" t="s">
        <v>2039</v>
      </c>
      <c r="L534" s="26" t="s">
        <v>2035</v>
      </c>
      <c r="M534" s="24">
        <v>3</v>
      </c>
      <c r="Q534" s="27" t="s">
        <v>59</v>
      </c>
      <c r="AF534" s="23" t="s">
        <v>80</v>
      </c>
      <c r="AG534" s="23" t="s">
        <v>983</v>
      </c>
      <c r="AJ534" s="43">
        <v>2014</v>
      </c>
      <c r="AK534" s="30" t="str">
        <f t="shared" si="20"/>
        <v>T6 - Mustard Oil Cake 0.5t + 140N 54P 115K</v>
      </c>
      <c r="AL534" s="27">
        <v>282275</v>
      </c>
      <c r="AN534" s="30" t="str">
        <f t="shared" si="21"/>
        <v>T1 - No Fertilizer</v>
      </c>
      <c r="AO534" s="27">
        <v>137200</v>
      </c>
      <c r="AR534" s="27" t="s">
        <v>2036</v>
      </c>
      <c r="AU534" s="26" t="s">
        <v>77</v>
      </c>
      <c r="AV534" s="26" t="s">
        <v>77</v>
      </c>
      <c r="AW534" s="26" t="s">
        <v>77</v>
      </c>
      <c r="AX534" s="26" t="s">
        <v>77</v>
      </c>
      <c r="AY534" s="26" t="s">
        <v>63</v>
      </c>
      <c r="AZ534" s="26" t="s">
        <v>77</v>
      </c>
      <c r="BA534" s="26" t="s">
        <v>63</v>
      </c>
      <c r="BB534" s="26" t="s">
        <v>63</v>
      </c>
      <c r="BC534" s="26" t="s">
        <v>77</v>
      </c>
    </row>
    <row r="535" spans="1:55" ht="12" customHeight="1">
      <c r="A535" s="20">
        <v>546</v>
      </c>
      <c r="B535" s="21">
        <f>INDEX(Refs!A:A,MATCH($C535,Refs!$I:$I,0))</f>
        <v>6135658</v>
      </c>
      <c r="C535" s="22" t="s">
        <v>2032</v>
      </c>
      <c r="D535" s="21" t="str">
        <f>INDEX(Refs!L:L,MATCH($C535,Refs!$I:$I,0))</f>
        <v>Alim, Md. Abdul; Arefin, Md. Shamsul; Bhatt, Rajan; Hassan, Mohamed M.; Hassan, Sabry; Hossain, Akbar; Islam, Md. Ariful; Rahman, Md. Mokhlesur; Soliman, Mahmoud F. K.</v>
      </c>
      <c r="E535" s="21" t="str">
        <f>INDEX(Refs!S:S,MATCH($C535,Refs!$I:$I,0))</f>
        <v>10.32604/phyton.2022.017359</v>
      </c>
      <c r="F535" s="23" t="s">
        <v>202</v>
      </c>
      <c r="G535" s="23" t="s">
        <v>2033</v>
      </c>
      <c r="I535" s="24" t="s">
        <v>1488</v>
      </c>
      <c r="J535" s="26" t="s">
        <v>2040</v>
      </c>
      <c r="L535" s="26" t="s">
        <v>2035</v>
      </c>
      <c r="M535" s="24">
        <v>3</v>
      </c>
      <c r="Q535" s="27" t="s">
        <v>59</v>
      </c>
      <c r="AF535" s="23" t="s">
        <v>80</v>
      </c>
      <c r="AG535" s="23" t="s">
        <v>983</v>
      </c>
      <c r="AJ535" s="43">
        <v>2014</v>
      </c>
      <c r="AK535" s="30" t="str">
        <f t="shared" si="20"/>
        <v>T7 - Green Manure 5t + 140N 53P 100K</v>
      </c>
      <c r="AL535" s="27">
        <v>252250</v>
      </c>
      <c r="AN535" s="30" t="str">
        <f t="shared" si="21"/>
        <v>T1 - No Fertilizer</v>
      </c>
      <c r="AO535" s="27">
        <v>137200</v>
      </c>
      <c r="AR535" s="27" t="s">
        <v>2036</v>
      </c>
      <c r="AU535" s="26" t="s">
        <v>77</v>
      </c>
      <c r="AV535" s="26" t="s">
        <v>77</v>
      </c>
      <c r="AW535" s="26" t="s">
        <v>77</v>
      </c>
      <c r="AX535" s="26" t="s">
        <v>77</v>
      </c>
      <c r="AY535" s="26" t="s">
        <v>63</v>
      </c>
      <c r="AZ535" s="26" t="s">
        <v>77</v>
      </c>
      <c r="BA535" s="26" t="s">
        <v>63</v>
      </c>
      <c r="BB535" s="26" t="s">
        <v>63</v>
      </c>
      <c r="BC535" s="26" t="s">
        <v>77</v>
      </c>
    </row>
    <row r="536" spans="1:55" ht="12" customHeight="1">
      <c r="A536" s="20">
        <v>547</v>
      </c>
      <c r="B536" s="21">
        <f>INDEX(Refs!A:A,MATCH($C536,Refs!$I:$I,0))</f>
        <v>6135658</v>
      </c>
      <c r="C536" s="22" t="s">
        <v>2032</v>
      </c>
      <c r="D536" s="21" t="str">
        <f>INDEX(Refs!L:L,MATCH($C536,Refs!$I:$I,0))</f>
        <v>Alim, Md. Abdul; Arefin, Md. Shamsul; Bhatt, Rajan; Hassan, Mohamed M.; Hassan, Sabry; Hossain, Akbar; Islam, Md. Ariful; Rahman, Md. Mokhlesur; Soliman, Mahmoud F. K.</v>
      </c>
      <c r="E536" s="21" t="str">
        <f>INDEX(Refs!S:S,MATCH($C536,Refs!$I:$I,0))</f>
        <v>10.32604/phyton.2022.017359</v>
      </c>
      <c r="F536" s="23" t="s">
        <v>202</v>
      </c>
      <c r="G536" s="23" t="s">
        <v>2033</v>
      </c>
      <c r="I536" s="24" t="s">
        <v>1488</v>
      </c>
      <c r="J536" s="26" t="s">
        <v>2034</v>
      </c>
      <c r="L536" s="26" t="s">
        <v>2041</v>
      </c>
      <c r="M536" s="24">
        <v>3</v>
      </c>
      <c r="Q536" s="27" t="s">
        <v>59</v>
      </c>
      <c r="AB536" s="27" t="s">
        <v>59</v>
      </c>
      <c r="AF536" s="23" t="s">
        <v>80</v>
      </c>
      <c r="AG536" s="23" t="s">
        <v>983</v>
      </c>
      <c r="AJ536" s="43">
        <v>2014</v>
      </c>
      <c r="AK536" s="30" t="str">
        <f t="shared" si="20"/>
        <v>T3 - Poultry Litter 5t + 95N 51P 87K</v>
      </c>
      <c r="AL536" s="27">
        <v>360050</v>
      </c>
      <c r="AN536" s="30" t="str">
        <f t="shared" si="21"/>
        <v>T2 - 165N 55P 120K</v>
      </c>
      <c r="AO536" s="27">
        <v>198975</v>
      </c>
      <c r="AR536" s="27" t="s">
        <v>2036</v>
      </c>
      <c r="AU536" s="26" t="s">
        <v>77</v>
      </c>
      <c r="AV536" s="26" t="s">
        <v>77</v>
      </c>
      <c r="AW536" s="26" t="s">
        <v>77</v>
      </c>
      <c r="AX536" s="26" t="s">
        <v>77</v>
      </c>
      <c r="AY536" s="26" t="s">
        <v>63</v>
      </c>
      <c r="AZ536" s="26" t="s">
        <v>77</v>
      </c>
      <c r="BA536" s="26" t="s">
        <v>63</v>
      </c>
      <c r="BB536" s="26" t="s">
        <v>63</v>
      </c>
      <c r="BC536" s="26" t="s">
        <v>77</v>
      </c>
    </row>
    <row r="537" spans="1:55" ht="12" customHeight="1">
      <c r="A537" s="20">
        <v>548</v>
      </c>
      <c r="B537" s="21">
        <f>INDEX(Refs!A:A,MATCH($C537,Refs!$I:$I,0))</f>
        <v>6135658</v>
      </c>
      <c r="C537" s="22" t="s">
        <v>2032</v>
      </c>
      <c r="D537" s="21" t="str">
        <f>INDEX(Refs!L:L,MATCH($C537,Refs!$I:$I,0))</f>
        <v>Alim, Md. Abdul; Arefin, Md. Shamsul; Bhatt, Rajan; Hassan, Mohamed M.; Hassan, Sabry; Hossain, Akbar; Islam, Md. Ariful; Rahman, Md. Mokhlesur; Soliman, Mahmoud F. K.</v>
      </c>
      <c r="E537" s="21" t="str">
        <f>INDEX(Refs!S:S,MATCH($C537,Refs!$I:$I,0))</f>
        <v>10.32604/phyton.2022.017359</v>
      </c>
      <c r="F537" s="23" t="s">
        <v>202</v>
      </c>
      <c r="G537" s="23" t="s">
        <v>2033</v>
      </c>
      <c r="I537" s="24" t="s">
        <v>1488</v>
      </c>
      <c r="J537" s="26" t="s">
        <v>2037</v>
      </c>
      <c r="L537" s="26" t="s">
        <v>2041</v>
      </c>
      <c r="M537" s="24">
        <v>3</v>
      </c>
      <c r="Q537" s="27" t="s">
        <v>59</v>
      </c>
      <c r="AB537" s="27" t="s">
        <v>59</v>
      </c>
      <c r="AF537" s="23" t="s">
        <v>80</v>
      </c>
      <c r="AG537" s="23" t="s">
        <v>983</v>
      </c>
      <c r="AJ537" s="43">
        <v>2014</v>
      </c>
      <c r="AK537" s="30" t="str">
        <f t="shared" si="20"/>
        <v>T4 - Cow Dung 15t + 36N 52P 60K</v>
      </c>
      <c r="AL537" s="27">
        <v>317075</v>
      </c>
      <c r="AN537" s="30" t="str">
        <f t="shared" si="21"/>
        <v>T2 - 165N 55P 120K</v>
      </c>
      <c r="AO537" s="27">
        <v>198975</v>
      </c>
      <c r="AR537" s="27" t="s">
        <v>2036</v>
      </c>
      <c r="AU537" s="26" t="s">
        <v>77</v>
      </c>
      <c r="AV537" s="26" t="s">
        <v>77</v>
      </c>
      <c r="AW537" s="26" t="s">
        <v>77</v>
      </c>
      <c r="AX537" s="26" t="s">
        <v>77</v>
      </c>
      <c r="AY537" s="26" t="s">
        <v>63</v>
      </c>
      <c r="AZ537" s="26" t="s">
        <v>77</v>
      </c>
      <c r="BA537" s="26" t="s">
        <v>63</v>
      </c>
      <c r="BB537" s="26" t="s">
        <v>63</v>
      </c>
      <c r="BC537" s="26" t="s">
        <v>77</v>
      </c>
    </row>
    <row r="538" spans="1:55" ht="12" customHeight="1">
      <c r="A538" s="20">
        <v>549</v>
      </c>
      <c r="B538" s="21">
        <f>INDEX(Refs!A:A,MATCH($C538,Refs!$I:$I,0))</f>
        <v>6135658</v>
      </c>
      <c r="C538" s="22" t="s">
        <v>2032</v>
      </c>
      <c r="D538" s="21" t="str">
        <f>INDEX(Refs!L:L,MATCH($C538,Refs!$I:$I,0))</f>
        <v>Alim, Md. Abdul; Arefin, Md. Shamsul; Bhatt, Rajan; Hassan, Mohamed M.; Hassan, Sabry; Hossain, Akbar; Islam, Md. Ariful; Rahman, Md. Mokhlesur; Soliman, Mahmoud F. K.</v>
      </c>
      <c r="E538" s="21" t="str">
        <f>INDEX(Refs!S:S,MATCH($C538,Refs!$I:$I,0))</f>
        <v>10.32604/phyton.2022.017359</v>
      </c>
      <c r="F538" s="23" t="s">
        <v>202</v>
      </c>
      <c r="G538" s="23" t="s">
        <v>2033</v>
      </c>
      <c r="I538" s="24" t="s">
        <v>1488</v>
      </c>
      <c r="J538" s="26" t="s">
        <v>2038</v>
      </c>
      <c r="L538" s="26" t="s">
        <v>2041</v>
      </c>
      <c r="M538" s="24">
        <v>3</v>
      </c>
      <c r="Q538" s="27" t="s">
        <v>59</v>
      </c>
      <c r="AB538" s="27" t="s">
        <v>59</v>
      </c>
      <c r="AF538" s="23" t="s">
        <v>80</v>
      </c>
      <c r="AG538" s="23" t="s">
        <v>983</v>
      </c>
      <c r="AJ538" s="43">
        <v>2014</v>
      </c>
      <c r="AK538" s="30" t="str">
        <f t="shared" si="20"/>
        <v>T5 - Press Mud 15t + 10N 50P 43K</v>
      </c>
      <c r="AL538" s="27">
        <v>234150</v>
      </c>
      <c r="AN538" s="30" t="str">
        <f t="shared" si="21"/>
        <v>T2 - 165N 55P 120K</v>
      </c>
      <c r="AO538" s="27">
        <v>198975</v>
      </c>
      <c r="AR538" s="27" t="s">
        <v>2036</v>
      </c>
      <c r="AU538" s="26" t="s">
        <v>77</v>
      </c>
      <c r="AV538" s="26" t="s">
        <v>77</v>
      </c>
      <c r="AW538" s="26" t="s">
        <v>77</v>
      </c>
      <c r="AX538" s="26" t="s">
        <v>77</v>
      </c>
      <c r="AY538" s="26" t="s">
        <v>63</v>
      </c>
      <c r="AZ538" s="26" t="s">
        <v>77</v>
      </c>
      <c r="BA538" s="26" t="s">
        <v>63</v>
      </c>
      <c r="BB538" s="26" t="s">
        <v>63</v>
      </c>
      <c r="BC538" s="26" t="s">
        <v>77</v>
      </c>
    </row>
    <row r="539" spans="1:55" ht="12" customHeight="1">
      <c r="A539" s="20">
        <v>550</v>
      </c>
      <c r="B539" s="21">
        <f>INDEX(Refs!A:A,MATCH($C539,Refs!$I:$I,0))</f>
        <v>6135658</v>
      </c>
      <c r="C539" s="22" t="s">
        <v>2032</v>
      </c>
      <c r="D539" s="21" t="str">
        <f>INDEX(Refs!L:L,MATCH($C539,Refs!$I:$I,0))</f>
        <v>Alim, Md. Abdul; Arefin, Md. Shamsul; Bhatt, Rajan; Hassan, Mohamed M.; Hassan, Sabry; Hossain, Akbar; Islam, Md. Ariful; Rahman, Md. Mokhlesur; Soliman, Mahmoud F. K.</v>
      </c>
      <c r="E539" s="21" t="str">
        <f>INDEX(Refs!S:S,MATCH($C539,Refs!$I:$I,0))</f>
        <v>10.32604/phyton.2022.017359</v>
      </c>
      <c r="F539" s="23" t="s">
        <v>202</v>
      </c>
      <c r="G539" s="23" t="s">
        <v>2033</v>
      </c>
      <c r="I539" s="24" t="s">
        <v>1488</v>
      </c>
      <c r="J539" s="26" t="s">
        <v>2039</v>
      </c>
      <c r="L539" s="26" t="s">
        <v>2041</v>
      </c>
      <c r="M539" s="24">
        <v>3</v>
      </c>
      <c r="Q539" s="27" t="s">
        <v>59</v>
      </c>
      <c r="AB539" s="27" t="s">
        <v>59</v>
      </c>
      <c r="AF539" s="23" t="s">
        <v>80</v>
      </c>
      <c r="AG539" s="23" t="s">
        <v>983</v>
      </c>
      <c r="AJ539" s="43">
        <v>2014</v>
      </c>
      <c r="AK539" s="30" t="str">
        <f t="shared" si="20"/>
        <v>T6 - Mustard Oil Cake 0.5t + 140N 54P 115K</v>
      </c>
      <c r="AL539" s="27">
        <v>282275</v>
      </c>
      <c r="AN539" s="30" t="str">
        <f t="shared" si="21"/>
        <v>T2 - 165N 55P 120K</v>
      </c>
      <c r="AO539" s="27">
        <v>198975</v>
      </c>
      <c r="AR539" s="27" t="s">
        <v>2036</v>
      </c>
      <c r="AU539" s="26" t="s">
        <v>77</v>
      </c>
      <c r="AV539" s="26" t="s">
        <v>77</v>
      </c>
      <c r="AW539" s="26" t="s">
        <v>77</v>
      </c>
      <c r="AX539" s="26" t="s">
        <v>77</v>
      </c>
      <c r="AY539" s="26" t="s">
        <v>63</v>
      </c>
      <c r="AZ539" s="26" t="s">
        <v>77</v>
      </c>
      <c r="BA539" s="26" t="s">
        <v>63</v>
      </c>
      <c r="BB539" s="26" t="s">
        <v>63</v>
      </c>
      <c r="BC539" s="26" t="s">
        <v>77</v>
      </c>
    </row>
    <row r="540" spans="1:55" ht="12" customHeight="1">
      <c r="A540" s="20">
        <v>551</v>
      </c>
      <c r="B540" s="21">
        <f>INDEX(Refs!A:A,MATCH($C540,Refs!$I:$I,0))</f>
        <v>6135658</v>
      </c>
      <c r="C540" s="22" t="s">
        <v>2032</v>
      </c>
      <c r="D540" s="21" t="str">
        <f>INDEX(Refs!L:L,MATCH($C540,Refs!$I:$I,0))</f>
        <v>Alim, Md. Abdul; Arefin, Md. Shamsul; Bhatt, Rajan; Hassan, Mohamed M.; Hassan, Sabry; Hossain, Akbar; Islam, Md. Ariful; Rahman, Md. Mokhlesur; Soliman, Mahmoud F. K.</v>
      </c>
      <c r="E540" s="21" t="str">
        <f>INDEX(Refs!S:S,MATCH($C540,Refs!$I:$I,0))</f>
        <v>10.32604/phyton.2022.017359</v>
      </c>
      <c r="F540" s="23" t="s">
        <v>202</v>
      </c>
      <c r="G540" s="23" t="s">
        <v>2033</v>
      </c>
      <c r="I540" s="24" t="s">
        <v>1488</v>
      </c>
      <c r="J540" s="26" t="s">
        <v>2040</v>
      </c>
      <c r="L540" s="26" t="s">
        <v>2041</v>
      </c>
      <c r="M540" s="24">
        <v>3</v>
      </c>
      <c r="Q540" s="27" t="s">
        <v>59</v>
      </c>
      <c r="AB540" s="27" t="s">
        <v>59</v>
      </c>
      <c r="AF540" s="23" t="s">
        <v>80</v>
      </c>
      <c r="AG540" s="23" t="s">
        <v>983</v>
      </c>
      <c r="AJ540" s="43">
        <v>2014</v>
      </c>
      <c r="AK540" s="30" t="str">
        <f t="shared" si="20"/>
        <v>T7 - Green Manure 5t + 140N 53P 100K</v>
      </c>
      <c r="AL540" s="27">
        <v>252250</v>
      </c>
      <c r="AN540" s="30" t="str">
        <f t="shared" si="21"/>
        <v>T2 - 165N 55P 120K</v>
      </c>
      <c r="AO540" s="27">
        <v>198975</v>
      </c>
      <c r="AR540" s="27" t="s">
        <v>2036</v>
      </c>
      <c r="AU540" s="26" t="s">
        <v>77</v>
      </c>
      <c r="AV540" s="26" t="s">
        <v>77</v>
      </c>
      <c r="AW540" s="26" t="s">
        <v>77</v>
      </c>
      <c r="AX540" s="26" t="s">
        <v>77</v>
      </c>
      <c r="AY540" s="26" t="s">
        <v>63</v>
      </c>
      <c r="AZ540" s="26" t="s">
        <v>77</v>
      </c>
      <c r="BA540" s="26" t="s">
        <v>63</v>
      </c>
      <c r="BB540" s="26" t="s">
        <v>63</v>
      </c>
      <c r="BC540" s="26" t="s">
        <v>77</v>
      </c>
    </row>
    <row r="541" spans="1:55" ht="12" customHeight="1">
      <c r="A541" s="20">
        <v>552</v>
      </c>
      <c r="B541" s="21">
        <f>INDEX(Refs!A:A,MATCH($C541,Refs!$I:$I,0))</f>
        <v>6135658</v>
      </c>
      <c r="C541" s="22" t="s">
        <v>2032</v>
      </c>
      <c r="D541" s="21" t="str">
        <f>INDEX(Refs!L:L,MATCH($C541,Refs!$I:$I,0))</f>
        <v>Alim, Md. Abdul; Arefin, Md. Shamsul; Bhatt, Rajan; Hassan, Mohamed M.; Hassan, Sabry; Hossain, Akbar; Islam, Md. Ariful; Rahman, Md. Mokhlesur; Soliman, Mahmoud F. K.</v>
      </c>
      <c r="E541" s="21" t="str">
        <f>INDEX(Refs!S:S,MATCH($C541,Refs!$I:$I,0))</f>
        <v>10.32604/phyton.2022.017359</v>
      </c>
      <c r="F541" s="23" t="s">
        <v>202</v>
      </c>
      <c r="G541" s="23" t="s">
        <v>2033</v>
      </c>
      <c r="I541" s="24" t="s">
        <v>1488</v>
      </c>
      <c r="J541" s="26" t="s">
        <v>2034</v>
      </c>
      <c r="L541" s="26" t="s">
        <v>2035</v>
      </c>
      <c r="M541" s="24">
        <v>3</v>
      </c>
      <c r="Q541" s="27" t="s">
        <v>59</v>
      </c>
      <c r="AF541" s="23" t="s">
        <v>65</v>
      </c>
      <c r="AG541" s="23" t="s">
        <v>983</v>
      </c>
      <c r="AJ541" s="43">
        <v>2014</v>
      </c>
      <c r="AK541" s="30" t="str">
        <f t="shared" si="20"/>
        <v>T3 - Poultry Litter 5t + 95N 51P 87K</v>
      </c>
      <c r="AL541" s="27">
        <v>271354</v>
      </c>
      <c r="AN541" s="30" t="str">
        <f t="shared" si="21"/>
        <v>T1 - No Fertilizer</v>
      </c>
      <c r="AO541" s="27">
        <v>72200</v>
      </c>
      <c r="AR541" s="27" t="s">
        <v>2036</v>
      </c>
      <c r="AU541" s="26" t="s">
        <v>77</v>
      </c>
      <c r="AV541" s="26" t="s">
        <v>77</v>
      </c>
      <c r="AW541" s="26" t="s">
        <v>77</v>
      </c>
      <c r="AX541" s="26" t="s">
        <v>77</v>
      </c>
      <c r="AY541" s="26" t="s">
        <v>63</v>
      </c>
      <c r="AZ541" s="26" t="s">
        <v>77</v>
      </c>
      <c r="BA541" s="26" t="s">
        <v>63</v>
      </c>
      <c r="BB541" s="26" t="s">
        <v>63</v>
      </c>
      <c r="BC541" s="26" t="s">
        <v>77</v>
      </c>
    </row>
    <row r="542" spans="1:55" ht="12" customHeight="1">
      <c r="A542" s="20">
        <v>553</v>
      </c>
      <c r="B542" s="21">
        <f>INDEX(Refs!A:A,MATCH($C542,Refs!$I:$I,0))</f>
        <v>6135658</v>
      </c>
      <c r="C542" s="22" t="s">
        <v>2032</v>
      </c>
      <c r="D542" s="21" t="str">
        <f>INDEX(Refs!L:L,MATCH($C542,Refs!$I:$I,0))</f>
        <v>Alim, Md. Abdul; Arefin, Md. Shamsul; Bhatt, Rajan; Hassan, Mohamed M.; Hassan, Sabry; Hossain, Akbar; Islam, Md. Ariful; Rahman, Md. Mokhlesur; Soliman, Mahmoud F. K.</v>
      </c>
      <c r="E542" s="21" t="str">
        <f>INDEX(Refs!S:S,MATCH($C542,Refs!$I:$I,0))</f>
        <v>10.32604/phyton.2022.017359</v>
      </c>
      <c r="F542" s="23" t="s">
        <v>202</v>
      </c>
      <c r="G542" s="23" t="s">
        <v>2033</v>
      </c>
      <c r="I542" s="24" t="s">
        <v>1488</v>
      </c>
      <c r="J542" s="26" t="s">
        <v>2037</v>
      </c>
      <c r="L542" s="26" t="s">
        <v>2035</v>
      </c>
      <c r="M542" s="24">
        <v>3</v>
      </c>
      <c r="Q542" s="27" t="s">
        <v>59</v>
      </c>
      <c r="AF542" s="23" t="s">
        <v>65</v>
      </c>
      <c r="AG542" s="23" t="s">
        <v>983</v>
      </c>
      <c r="AJ542" s="43">
        <v>2014</v>
      </c>
      <c r="AK542" s="30" t="str">
        <f t="shared" si="20"/>
        <v>T4 - Cow Dung 15t + 36N 52P 60K</v>
      </c>
      <c r="AL542" s="27">
        <v>225587</v>
      </c>
      <c r="AN542" s="30" t="str">
        <f t="shared" si="21"/>
        <v>T1 - No Fertilizer</v>
      </c>
      <c r="AO542" s="27">
        <v>72200</v>
      </c>
      <c r="AR542" s="27" t="s">
        <v>2036</v>
      </c>
      <c r="AU542" s="26" t="s">
        <v>77</v>
      </c>
      <c r="AV542" s="26" t="s">
        <v>77</v>
      </c>
      <c r="AW542" s="26" t="s">
        <v>77</v>
      </c>
      <c r="AX542" s="26" t="s">
        <v>77</v>
      </c>
      <c r="AY542" s="26" t="s">
        <v>63</v>
      </c>
      <c r="AZ542" s="26" t="s">
        <v>77</v>
      </c>
      <c r="BA542" s="26" t="s">
        <v>63</v>
      </c>
      <c r="BB542" s="26" t="s">
        <v>63</v>
      </c>
      <c r="BC542" s="26" t="s">
        <v>77</v>
      </c>
    </row>
    <row r="543" spans="1:55" ht="12" customHeight="1">
      <c r="A543" s="20">
        <v>554</v>
      </c>
      <c r="B543" s="21">
        <f>INDEX(Refs!A:A,MATCH($C543,Refs!$I:$I,0))</f>
        <v>6135658</v>
      </c>
      <c r="C543" s="22" t="s">
        <v>2032</v>
      </c>
      <c r="D543" s="21" t="str">
        <f>INDEX(Refs!L:L,MATCH($C543,Refs!$I:$I,0))</f>
        <v>Alim, Md. Abdul; Arefin, Md. Shamsul; Bhatt, Rajan; Hassan, Mohamed M.; Hassan, Sabry; Hossain, Akbar; Islam, Md. Ariful; Rahman, Md. Mokhlesur; Soliman, Mahmoud F. K.</v>
      </c>
      <c r="E543" s="21" t="str">
        <f>INDEX(Refs!S:S,MATCH($C543,Refs!$I:$I,0))</f>
        <v>10.32604/phyton.2022.017359</v>
      </c>
      <c r="F543" s="23" t="s">
        <v>202</v>
      </c>
      <c r="G543" s="23" t="s">
        <v>2033</v>
      </c>
      <c r="I543" s="24" t="s">
        <v>1488</v>
      </c>
      <c r="J543" s="26" t="s">
        <v>2038</v>
      </c>
      <c r="L543" s="26" t="s">
        <v>2035</v>
      </c>
      <c r="M543" s="24">
        <v>3</v>
      </c>
      <c r="Q543" s="27" t="s">
        <v>59</v>
      </c>
      <c r="AF543" s="23" t="s">
        <v>65</v>
      </c>
      <c r="AG543" s="23" t="s">
        <v>983</v>
      </c>
      <c r="AJ543" s="43">
        <v>2014</v>
      </c>
      <c r="AK543" s="30" t="str">
        <f t="shared" si="20"/>
        <v>T5 - Press Mud 15t + 10N 50P 43K</v>
      </c>
      <c r="AL543" s="27">
        <v>152928</v>
      </c>
      <c r="AN543" s="30" t="str">
        <f t="shared" si="21"/>
        <v>T1 - No Fertilizer</v>
      </c>
      <c r="AO543" s="27">
        <v>72200</v>
      </c>
      <c r="AR543" s="27" t="s">
        <v>2036</v>
      </c>
      <c r="AU543" s="26" t="s">
        <v>77</v>
      </c>
      <c r="AV543" s="26" t="s">
        <v>77</v>
      </c>
      <c r="AW543" s="26" t="s">
        <v>77</v>
      </c>
      <c r="AX543" s="26" t="s">
        <v>77</v>
      </c>
      <c r="AY543" s="26" t="s">
        <v>63</v>
      </c>
      <c r="AZ543" s="26" t="s">
        <v>77</v>
      </c>
      <c r="BA543" s="26" t="s">
        <v>63</v>
      </c>
      <c r="BB543" s="26" t="s">
        <v>63</v>
      </c>
      <c r="BC543" s="26" t="s">
        <v>77</v>
      </c>
    </row>
    <row r="544" spans="1:55" ht="12" customHeight="1">
      <c r="A544" s="20">
        <v>555</v>
      </c>
      <c r="B544" s="21">
        <f>INDEX(Refs!A:A,MATCH($C544,Refs!$I:$I,0))</f>
        <v>6135658</v>
      </c>
      <c r="C544" s="22" t="s">
        <v>2032</v>
      </c>
      <c r="D544" s="21" t="str">
        <f>INDEX(Refs!L:L,MATCH($C544,Refs!$I:$I,0))</f>
        <v>Alim, Md. Abdul; Arefin, Md. Shamsul; Bhatt, Rajan; Hassan, Mohamed M.; Hassan, Sabry; Hossain, Akbar; Islam, Md. Ariful; Rahman, Md. Mokhlesur; Soliman, Mahmoud F. K.</v>
      </c>
      <c r="E544" s="21" t="str">
        <f>INDEX(Refs!S:S,MATCH($C544,Refs!$I:$I,0))</f>
        <v>10.32604/phyton.2022.017359</v>
      </c>
      <c r="F544" s="23" t="s">
        <v>202</v>
      </c>
      <c r="G544" s="23" t="s">
        <v>2033</v>
      </c>
      <c r="I544" s="24" t="s">
        <v>1488</v>
      </c>
      <c r="J544" s="26" t="s">
        <v>2039</v>
      </c>
      <c r="L544" s="26" t="s">
        <v>2035</v>
      </c>
      <c r="M544" s="24">
        <v>3</v>
      </c>
      <c r="Q544" s="27" t="s">
        <v>59</v>
      </c>
      <c r="AF544" s="23" t="s">
        <v>65</v>
      </c>
      <c r="AG544" s="23" t="s">
        <v>983</v>
      </c>
      <c r="AJ544" s="43">
        <v>2014</v>
      </c>
      <c r="AK544" s="30" t="str">
        <f t="shared" si="20"/>
        <v>T6 - Mustard Oil Cake 0.5t + 140N 54P 115K</v>
      </c>
      <c r="AL544" s="27">
        <v>184795</v>
      </c>
      <c r="AN544" s="30" t="str">
        <f t="shared" si="21"/>
        <v>T1 - No Fertilizer</v>
      </c>
      <c r="AO544" s="27">
        <v>72200</v>
      </c>
      <c r="AR544" s="27" t="s">
        <v>2036</v>
      </c>
      <c r="AU544" s="26" t="s">
        <v>77</v>
      </c>
      <c r="AV544" s="26" t="s">
        <v>77</v>
      </c>
      <c r="AW544" s="26" t="s">
        <v>77</v>
      </c>
      <c r="AX544" s="26" t="s">
        <v>77</v>
      </c>
      <c r="AY544" s="26" t="s">
        <v>63</v>
      </c>
      <c r="AZ544" s="26" t="s">
        <v>77</v>
      </c>
      <c r="BA544" s="26" t="s">
        <v>63</v>
      </c>
      <c r="BB544" s="26" t="s">
        <v>63</v>
      </c>
      <c r="BC544" s="26" t="s">
        <v>77</v>
      </c>
    </row>
    <row r="545" spans="1:55" ht="12" customHeight="1">
      <c r="A545" s="20">
        <v>556</v>
      </c>
      <c r="B545" s="21">
        <f>INDEX(Refs!A:A,MATCH($C545,Refs!$I:$I,0))</f>
        <v>6135658</v>
      </c>
      <c r="C545" s="22" t="s">
        <v>2032</v>
      </c>
      <c r="D545" s="21" t="str">
        <f>INDEX(Refs!L:L,MATCH($C545,Refs!$I:$I,0))</f>
        <v>Alim, Md. Abdul; Arefin, Md. Shamsul; Bhatt, Rajan; Hassan, Mohamed M.; Hassan, Sabry; Hossain, Akbar; Islam, Md. Ariful; Rahman, Md. Mokhlesur; Soliman, Mahmoud F. K.</v>
      </c>
      <c r="E545" s="21" t="str">
        <f>INDEX(Refs!S:S,MATCH($C545,Refs!$I:$I,0))</f>
        <v>10.32604/phyton.2022.017359</v>
      </c>
      <c r="F545" s="23" t="s">
        <v>202</v>
      </c>
      <c r="G545" s="23" t="s">
        <v>2033</v>
      </c>
      <c r="I545" s="24" t="s">
        <v>1488</v>
      </c>
      <c r="J545" s="26" t="s">
        <v>2040</v>
      </c>
      <c r="L545" s="26" t="s">
        <v>2035</v>
      </c>
      <c r="M545" s="24">
        <v>3</v>
      </c>
      <c r="Q545" s="27" t="s">
        <v>59</v>
      </c>
      <c r="AF545" s="23" t="s">
        <v>65</v>
      </c>
      <c r="AG545" s="23" t="s">
        <v>983</v>
      </c>
      <c r="AJ545" s="43">
        <v>2014</v>
      </c>
      <c r="AK545" s="30" t="str">
        <f t="shared" si="20"/>
        <v>T7 - Green Manure 5t + 140N 53P 100K</v>
      </c>
      <c r="AL545" s="27">
        <v>169540</v>
      </c>
      <c r="AN545" s="30" t="str">
        <f t="shared" si="21"/>
        <v>T1 - No Fertilizer</v>
      </c>
      <c r="AO545" s="27">
        <v>72200</v>
      </c>
      <c r="AR545" s="27" t="s">
        <v>2036</v>
      </c>
      <c r="AU545" s="26" t="s">
        <v>77</v>
      </c>
      <c r="AV545" s="26" t="s">
        <v>77</v>
      </c>
      <c r="AW545" s="26" t="s">
        <v>77</v>
      </c>
      <c r="AX545" s="26" t="s">
        <v>77</v>
      </c>
      <c r="AY545" s="26" t="s">
        <v>63</v>
      </c>
      <c r="AZ545" s="26" t="s">
        <v>77</v>
      </c>
      <c r="BA545" s="26" t="s">
        <v>63</v>
      </c>
      <c r="BB545" s="26" t="s">
        <v>63</v>
      </c>
      <c r="BC545" s="26" t="s">
        <v>77</v>
      </c>
    </row>
    <row r="546" spans="1:55" ht="12" customHeight="1">
      <c r="A546" s="20">
        <v>557</v>
      </c>
      <c r="B546" s="21">
        <f>INDEX(Refs!A:A,MATCH($C546,Refs!$I:$I,0))</f>
        <v>6135658</v>
      </c>
      <c r="C546" s="22" t="s">
        <v>2032</v>
      </c>
      <c r="D546" s="21" t="str">
        <f>INDEX(Refs!L:L,MATCH($C546,Refs!$I:$I,0))</f>
        <v>Alim, Md. Abdul; Arefin, Md. Shamsul; Bhatt, Rajan; Hassan, Mohamed M.; Hassan, Sabry; Hossain, Akbar; Islam, Md. Ariful; Rahman, Md. Mokhlesur; Soliman, Mahmoud F. K.</v>
      </c>
      <c r="E546" s="21" t="str">
        <f>INDEX(Refs!S:S,MATCH($C546,Refs!$I:$I,0))</f>
        <v>10.32604/phyton.2022.017359</v>
      </c>
      <c r="F546" s="23" t="s">
        <v>202</v>
      </c>
      <c r="G546" s="23" t="s">
        <v>2033</v>
      </c>
      <c r="I546" s="24" t="s">
        <v>1488</v>
      </c>
      <c r="J546" s="26" t="s">
        <v>2034</v>
      </c>
      <c r="L546" s="26" t="s">
        <v>2041</v>
      </c>
      <c r="M546" s="24">
        <v>3</v>
      </c>
      <c r="Q546" s="27" t="s">
        <v>59</v>
      </c>
      <c r="AB546" s="27" t="s">
        <v>59</v>
      </c>
      <c r="AF546" s="23" t="s">
        <v>65</v>
      </c>
      <c r="AG546" s="23" t="s">
        <v>983</v>
      </c>
      <c r="AJ546" s="43">
        <v>2014</v>
      </c>
      <c r="AK546" s="30" t="str">
        <f t="shared" si="20"/>
        <v>T3 - Poultry Litter 5t + 95N 51P 87K</v>
      </c>
      <c r="AL546" s="27">
        <v>271354</v>
      </c>
      <c r="AN546" s="30" t="str">
        <f t="shared" si="21"/>
        <v>T2 - 165N 55P 120K</v>
      </c>
      <c r="AO546" s="27">
        <v>114981</v>
      </c>
      <c r="AR546" s="27" t="s">
        <v>2036</v>
      </c>
      <c r="AU546" s="26" t="s">
        <v>77</v>
      </c>
      <c r="AV546" s="26" t="s">
        <v>77</v>
      </c>
      <c r="AW546" s="26" t="s">
        <v>77</v>
      </c>
      <c r="AX546" s="26" t="s">
        <v>77</v>
      </c>
      <c r="AY546" s="26" t="s">
        <v>63</v>
      </c>
      <c r="AZ546" s="26" t="s">
        <v>77</v>
      </c>
      <c r="BA546" s="26" t="s">
        <v>63</v>
      </c>
      <c r="BB546" s="26" t="s">
        <v>63</v>
      </c>
      <c r="BC546" s="26" t="s">
        <v>77</v>
      </c>
    </row>
    <row r="547" spans="1:55" ht="12" customHeight="1">
      <c r="A547" s="20">
        <v>558</v>
      </c>
      <c r="B547" s="21">
        <f>INDEX(Refs!A:A,MATCH($C547,Refs!$I:$I,0))</f>
        <v>6135658</v>
      </c>
      <c r="C547" s="22" t="s">
        <v>2032</v>
      </c>
      <c r="D547" s="21" t="str">
        <f>INDEX(Refs!L:L,MATCH($C547,Refs!$I:$I,0))</f>
        <v>Alim, Md. Abdul; Arefin, Md. Shamsul; Bhatt, Rajan; Hassan, Mohamed M.; Hassan, Sabry; Hossain, Akbar; Islam, Md. Ariful; Rahman, Md. Mokhlesur; Soliman, Mahmoud F. K.</v>
      </c>
      <c r="E547" s="21" t="str">
        <f>INDEX(Refs!S:S,MATCH($C547,Refs!$I:$I,0))</f>
        <v>10.32604/phyton.2022.017359</v>
      </c>
      <c r="F547" s="23" t="s">
        <v>202</v>
      </c>
      <c r="G547" s="23" t="s">
        <v>2033</v>
      </c>
      <c r="I547" s="24" t="s">
        <v>1488</v>
      </c>
      <c r="J547" s="26" t="s">
        <v>2037</v>
      </c>
      <c r="L547" s="26" t="s">
        <v>2041</v>
      </c>
      <c r="M547" s="24">
        <v>3</v>
      </c>
      <c r="Q547" s="27" t="s">
        <v>59</v>
      </c>
      <c r="AB547" s="27" t="s">
        <v>59</v>
      </c>
      <c r="AF547" s="23" t="s">
        <v>65</v>
      </c>
      <c r="AG547" s="23" t="s">
        <v>983</v>
      </c>
      <c r="AJ547" s="43">
        <v>2014</v>
      </c>
      <c r="AK547" s="30" t="str">
        <f t="shared" si="20"/>
        <v>T4 - Cow Dung 15t + 36N 52P 60K</v>
      </c>
      <c r="AL547" s="27">
        <v>225587</v>
      </c>
      <c r="AN547" s="30" t="str">
        <f t="shared" si="21"/>
        <v>T2 - 165N 55P 120K</v>
      </c>
      <c r="AO547" s="27">
        <v>114981</v>
      </c>
      <c r="AR547" s="27" t="s">
        <v>2036</v>
      </c>
      <c r="AU547" s="26" t="s">
        <v>77</v>
      </c>
      <c r="AV547" s="26" t="s">
        <v>77</v>
      </c>
      <c r="AW547" s="26" t="s">
        <v>77</v>
      </c>
      <c r="AX547" s="26" t="s">
        <v>77</v>
      </c>
      <c r="AY547" s="26" t="s">
        <v>63</v>
      </c>
      <c r="AZ547" s="26" t="s">
        <v>77</v>
      </c>
      <c r="BA547" s="26" t="s">
        <v>63</v>
      </c>
      <c r="BB547" s="26" t="s">
        <v>63</v>
      </c>
      <c r="BC547" s="26" t="s">
        <v>77</v>
      </c>
    </row>
    <row r="548" spans="1:55" ht="12" customHeight="1">
      <c r="A548" s="20">
        <v>559</v>
      </c>
      <c r="B548" s="21">
        <f>INDEX(Refs!A:A,MATCH($C548,Refs!$I:$I,0))</f>
        <v>6135658</v>
      </c>
      <c r="C548" s="22" t="s">
        <v>2032</v>
      </c>
      <c r="D548" s="21" t="str">
        <f>INDEX(Refs!L:L,MATCH($C548,Refs!$I:$I,0))</f>
        <v>Alim, Md. Abdul; Arefin, Md. Shamsul; Bhatt, Rajan; Hassan, Mohamed M.; Hassan, Sabry; Hossain, Akbar; Islam, Md. Ariful; Rahman, Md. Mokhlesur; Soliman, Mahmoud F. K.</v>
      </c>
      <c r="E548" s="21" t="str">
        <f>INDEX(Refs!S:S,MATCH($C548,Refs!$I:$I,0))</f>
        <v>10.32604/phyton.2022.017359</v>
      </c>
      <c r="F548" s="23" t="s">
        <v>202</v>
      </c>
      <c r="G548" s="23" t="s">
        <v>2033</v>
      </c>
      <c r="I548" s="24" t="s">
        <v>1488</v>
      </c>
      <c r="J548" s="26" t="s">
        <v>2038</v>
      </c>
      <c r="L548" s="26" t="s">
        <v>2041</v>
      </c>
      <c r="M548" s="24">
        <v>3</v>
      </c>
      <c r="Q548" s="27" t="s">
        <v>59</v>
      </c>
      <c r="AB548" s="27" t="s">
        <v>59</v>
      </c>
      <c r="AF548" s="23" t="s">
        <v>65</v>
      </c>
      <c r="AG548" s="23" t="s">
        <v>983</v>
      </c>
      <c r="AJ548" s="43">
        <v>2014</v>
      </c>
      <c r="AK548" s="30" t="str">
        <f t="shared" si="20"/>
        <v>T5 - Press Mud 15t + 10N 50P 43K</v>
      </c>
      <c r="AL548" s="27">
        <v>152928</v>
      </c>
      <c r="AN548" s="30" t="str">
        <f t="shared" si="21"/>
        <v>T2 - 165N 55P 120K</v>
      </c>
      <c r="AO548" s="27">
        <v>114981</v>
      </c>
      <c r="AR548" s="27" t="s">
        <v>2036</v>
      </c>
      <c r="AU548" s="26" t="s">
        <v>77</v>
      </c>
      <c r="AV548" s="26" t="s">
        <v>77</v>
      </c>
      <c r="AW548" s="26" t="s">
        <v>77</v>
      </c>
      <c r="AX548" s="26" t="s">
        <v>77</v>
      </c>
      <c r="AY548" s="26" t="s">
        <v>63</v>
      </c>
      <c r="AZ548" s="26" t="s">
        <v>77</v>
      </c>
      <c r="BA548" s="26" t="s">
        <v>63</v>
      </c>
      <c r="BB548" s="26" t="s">
        <v>63</v>
      </c>
      <c r="BC548" s="26" t="s">
        <v>77</v>
      </c>
    </row>
    <row r="549" spans="1:55" ht="12" customHeight="1">
      <c r="A549" s="20">
        <v>560</v>
      </c>
      <c r="B549" s="21">
        <f>INDEX(Refs!A:A,MATCH($C549,Refs!$I:$I,0))</f>
        <v>6135658</v>
      </c>
      <c r="C549" s="22" t="s">
        <v>2032</v>
      </c>
      <c r="D549" s="21" t="str">
        <f>INDEX(Refs!L:L,MATCH($C549,Refs!$I:$I,0))</f>
        <v>Alim, Md. Abdul; Arefin, Md. Shamsul; Bhatt, Rajan; Hassan, Mohamed M.; Hassan, Sabry; Hossain, Akbar; Islam, Md. Ariful; Rahman, Md. Mokhlesur; Soliman, Mahmoud F. K.</v>
      </c>
      <c r="E549" s="21" t="str">
        <f>INDEX(Refs!S:S,MATCH($C549,Refs!$I:$I,0))</f>
        <v>10.32604/phyton.2022.017359</v>
      </c>
      <c r="F549" s="23" t="s">
        <v>202</v>
      </c>
      <c r="G549" s="23" t="s">
        <v>2033</v>
      </c>
      <c r="I549" s="24" t="s">
        <v>1488</v>
      </c>
      <c r="J549" s="26" t="s">
        <v>2039</v>
      </c>
      <c r="L549" s="26" t="s">
        <v>2041</v>
      </c>
      <c r="M549" s="24">
        <v>3</v>
      </c>
      <c r="Q549" s="27" t="s">
        <v>59</v>
      </c>
      <c r="AB549" s="27" t="s">
        <v>59</v>
      </c>
      <c r="AF549" s="23" t="s">
        <v>65</v>
      </c>
      <c r="AG549" s="23" t="s">
        <v>983</v>
      </c>
      <c r="AJ549" s="43">
        <v>2014</v>
      </c>
      <c r="AK549" s="30" t="str">
        <f t="shared" si="20"/>
        <v>T6 - Mustard Oil Cake 0.5t + 140N 54P 115K</v>
      </c>
      <c r="AL549" s="27">
        <v>184795</v>
      </c>
      <c r="AN549" s="30" t="str">
        <f t="shared" si="21"/>
        <v>T2 - 165N 55P 120K</v>
      </c>
      <c r="AO549" s="27">
        <v>114981</v>
      </c>
      <c r="AR549" s="27" t="s">
        <v>2036</v>
      </c>
      <c r="AU549" s="26" t="s">
        <v>77</v>
      </c>
      <c r="AV549" s="26" t="s">
        <v>77</v>
      </c>
      <c r="AW549" s="26" t="s">
        <v>77</v>
      </c>
      <c r="AX549" s="26" t="s">
        <v>77</v>
      </c>
      <c r="AY549" s="26" t="s">
        <v>63</v>
      </c>
      <c r="AZ549" s="26" t="s">
        <v>77</v>
      </c>
      <c r="BA549" s="26" t="s">
        <v>63</v>
      </c>
      <c r="BB549" s="26" t="s">
        <v>63</v>
      </c>
      <c r="BC549" s="26" t="s">
        <v>77</v>
      </c>
    </row>
    <row r="550" spans="1:55" ht="12" customHeight="1">
      <c r="A550" s="20">
        <v>561</v>
      </c>
      <c r="B550" s="21">
        <f>INDEX(Refs!A:A,MATCH($C550,Refs!$I:$I,0))</f>
        <v>6135658</v>
      </c>
      <c r="C550" s="22" t="s">
        <v>2032</v>
      </c>
      <c r="D550" s="21" t="str">
        <f>INDEX(Refs!L:L,MATCH($C550,Refs!$I:$I,0))</f>
        <v>Alim, Md. Abdul; Arefin, Md. Shamsul; Bhatt, Rajan; Hassan, Mohamed M.; Hassan, Sabry; Hossain, Akbar; Islam, Md. Ariful; Rahman, Md. Mokhlesur; Soliman, Mahmoud F. K.</v>
      </c>
      <c r="E550" s="21" t="str">
        <f>INDEX(Refs!S:S,MATCH($C550,Refs!$I:$I,0))</f>
        <v>10.32604/phyton.2022.017359</v>
      </c>
      <c r="F550" s="23" t="s">
        <v>202</v>
      </c>
      <c r="G550" s="23" t="s">
        <v>2033</v>
      </c>
      <c r="I550" s="24" t="s">
        <v>1488</v>
      </c>
      <c r="J550" s="26" t="s">
        <v>2040</v>
      </c>
      <c r="L550" s="26" t="s">
        <v>2041</v>
      </c>
      <c r="M550" s="24">
        <v>3</v>
      </c>
      <c r="Q550" s="27" t="s">
        <v>59</v>
      </c>
      <c r="AB550" s="27" t="s">
        <v>59</v>
      </c>
      <c r="AF550" s="23" t="s">
        <v>65</v>
      </c>
      <c r="AG550" s="23" t="s">
        <v>983</v>
      </c>
      <c r="AJ550" s="43">
        <v>2014</v>
      </c>
      <c r="AK550" s="30" t="str">
        <f t="shared" si="20"/>
        <v>T7 - Green Manure 5t + 140N 53P 100K</v>
      </c>
      <c r="AL550" s="27">
        <v>169540</v>
      </c>
      <c r="AN550" s="30" t="str">
        <f t="shared" si="21"/>
        <v>T2 - 165N 55P 120K</v>
      </c>
      <c r="AO550" s="27">
        <v>114981</v>
      </c>
      <c r="AR550" s="27" t="s">
        <v>2036</v>
      </c>
      <c r="AU550" s="26" t="s">
        <v>77</v>
      </c>
      <c r="AV550" s="26" t="s">
        <v>77</v>
      </c>
      <c r="AW550" s="26" t="s">
        <v>77</v>
      </c>
      <c r="AX550" s="26" t="s">
        <v>77</v>
      </c>
      <c r="AY550" s="26" t="s">
        <v>63</v>
      </c>
      <c r="AZ550" s="26" t="s">
        <v>77</v>
      </c>
      <c r="BA550" s="26" t="s">
        <v>63</v>
      </c>
      <c r="BB550" s="26" t="s">
        <v>63</v>
      </c>
      <c r="BC550" s="26" t="s">
        <v>77</v>
      </c>
    </row>
    <row r="551" spans="1:55" ht="12" customHeight="1">
      <c r="A551" s="20">
        <v>562</v>
      </c>
      <c r="B551" s="21">
        <f>INDEX(Refs!A:A,MATCH($C551,Refs!$I:$I,0))</f>
        <v>6135658</v>
      </c>
      <c r="C551" s="22" t="s">
        <v>2032</v>
      </c>
      <c r="D551" s="21" t="str">
        <f>INDEX(Refs!L:L,MATCH($C551,Refs!$I:$I,0))</f>
        <v>Alim, Md. Abdul; Arefin, Md. Shamsul; Bhatt, Rajan; Hassan, Mohamed M.; Hassan, Sabry; Hossain, Akbar; Islam, Md. Ariful; Rahman, Md. Mokhlesur; Soliman, Mahmoud F. K.</v>
      </c>
      <c r="E551" s="21" t="str">
        <f>INDEX(Refs!S:S,MATCH($C551,Refs!$I:$I,0))</f>
        <v>10.32604/phyton.2022.017359</v>
      </c>
      <c r="F551" s="23" t="s">
        <v>202</v>
      </c>
      <c r="G551" s="23" t="s">
        <v>2033</v>
      </c>
      <c r="I551" s="24" t="s">
        <v>1488</v>
      </c>
      <c r="J551" s="26" t="s">
        <v>2034</v>
      </c>
      <c r="L551" s="26" t="s">
        <v>2035</v>
      </c>
      <c r="M551" s="24">
        <v>3</v>
      </c>
      <c r="Q551" s="27" t="s">
        <v>59</v>
      </c>
      <c r="AF551" s="23" t="s">
        <v>234</v>
      </c>
      <c r="AJ551" s="43">
        <v>2014</v>
      </c>
      <c r="AK551" s="30" t="str">
        <f t="shared" si="20"/>
        <v>T3 - Poultry Litter 5t + 95N 51P 87K</v>
      </c>
      <c r="AL551" s="27">
        <v>4.0599999999999996</v>
      </c>
      <c r="AN551" s="30" t="str">
        <f t="shared" si="21"/>
        <v>T1 - No Fertilizer</v>
      </c>
      <c r="AO551" s="27">
        <v>2.11</v>
      </c>
      <c r="AR551" s="27" t="s">
        <v>2036</v>
      </c>
      <c r="AU551" s="26" t="s">
        <v>77</v>
      </c>
      <c r="AV551" s="26" t="s">
        <v>77</v>
      </c>
      <c r="AW551" s="26" t="s">
        <v>77</v>
      </c>
      <c r="AX551" s="26" t="s">
        <v>77</v>
      </c>
      <c r="AY551" s="26" t="s">
        <v>63</v>
      </c>
      <c r="AZ551" s="26" t="s">
        <v>77</v>
      </c>
      <c r="BA551" s="26" t="s">
        <v>63</v>
      </c>
      <c r="BB551" s="26" t="s">
        <v>63</v>
      </c>
      <c r="BC551" s="26" t="s">
        <v>77</v>
      </c>
    </row>
    <row r="552" spans="1:55" ht="12" customHeight="1">
      <c r="A552" s="20">
        <v>563</v>
      </c>
      <c r="B552" s="21">
        <f>INDEX(Refs!A:A,MATCH($C552,Refs!$I:$I,0))</f>
        <v>6135658</v>
      </c>
      <c r="C552" s="22" t="s">
        <v>2032</v>
      </c>
      <c r="D552" s="21" t="str">
        <f>INDEX(Refs!L:L,MATCH($C552,Refs!$I:$I,0))</f>
        <v>Alim, Md. Abdul; Arefin, Md. Shamsul; Bhatt, Rajan; Hassan, Mohamed M.; Hassan, Sabry; Hossain, Akbar; Islam, Md. Ariful; Rahman, Md. Mokhlesur; Soliman, Mahmoud F. K.</v>
      </c>
      <c r="E552" s="21" t="str">
        <f>INDEX(Refs!S:S,MATCH($C552,Refs!$I:$I,0))</f>
        <v>10.32604/phyton.2022.017359</v>
      </c>
      <c r="F552" s="23" t="s">
        <v>202</v>
      </c>
      <c r="G552" s="23" t="s">
        <v>2033</v>
      </c>
      <c r="I552" s="24" t="s">
        <v>1488</v>
      </c>
      <c r="J552" s="26" t="s">
        <v>2037</v>
      </c>
      <c r="L552" s="26" t="s">
        <v>2035</v>
      </c>
      <c r="M552" s="24">
        <v>3</v>
      </c>
      <c r="Q552" s="27" t="s">
        <v>59</v>
      </c>
      <c r="AF552" s="23" t="s">
        <v>234</v>
      </c>
      <c r="AJ552" s="43">
        <v>2014</v>
      </c>
      <c r="AK552" s="30" t="str">
        <f t="shared" si="20"/>
        <v>T4 - Cow Dung 15t + 36N 52P 60K</v>
      </c>
      <c r="AL552" s="27">
        <v>3.47</v>
      </c>
      <c r="AN552" s="30" t="str">
        <f t="shared" si="21"/>
        <v>T1 - No Fertilizer</v>
      </c>
      <c r="AO552" s="27">
        <v>2.11</v>
      </c>
      <c r="AR552" s="27" t="s">
        <v>2036</v>
      </c>
      <c r="AU552" s="26" t="s">
        <v>77</v>
      </c>
      <c r="AV552" s="26" t="s">
        <v>77</v>
      </c>
      <c r="AW552" s="26" t="s">
        <v>77</v>
      </c>
      <c r="AX552" s="26" t="s">
        <v>77</v>
      </c>
      <c r="AY552" s="26" t="s">
        <v>63</v>
      </c>
      <c r="AZ552" s="26" t="s">
        <v>77</v>
      </c>
      <c r="BA552" s="26" t="s">
        <v>63</v>
      </c>
      <c r="BB552" s="26" t="s">
        <v>63</v>
      </c>
      <c r="BC552" s="26" t="s">
        <v>77</v>
      </c>
    </row>
    <row r="553" spans="1:55" ht="12" customHeight="1">
      <c r="A553" s="20">
        <v>564</v>
      </c>
      <c r="B553" s="21">
        <f>INDEX(Refs!A:A,MATCH($C553,Refs!$I:$I,0))</f>
        <v>6135658</v>
      </c>
      <c r="C553" s="22" t="s">
        <v>2032</v>
      </c>
      <c r="D553" s="21" t="str">
        <f>INDEX(Refs!L:L,MATCH($C553,Refs!$I:$I,0))</f>
        <v>Alim, Md. Abdul; Arefin, Md. Shamsul; Bhatt, Rajan; Hassan, Mohamed M.; Hassan, Sabry; Hossain, Akbar; Islam, Md. Ariful; Rahman, Md. Mokhlesur; Soliman, Mahmoud F. K.</v>
      </c>
      <c r="E553" s="21" t="str">
        <f>INDEX(Refs!S:S,MATCH($C553,Refs!$I:$I,0))</f>
        <v>10.32604/phyton.2022.017359</v>
      </c>
      <c r="F553" s="23" t="s">
        <v>202</v>
      </c>
      <c r="G553" s="23" t="s">
        <v>2033</v>
      </c>
      <c r="I553" s="24" t="s">
        <v>1488</v>
      </c>
      <c r="J553" s="26" t="s">
        <v>2038</v>
      </c>
      <c r="L553" s="26" t="s">
        <v>2035</v>
      </c>
      <c r="M553" s="24">
        <v>3</v>
      </c>
      <c r="Q553" s="27" t="s">
        <v>59</v>
      </c>
      <c r="AF553" s="23" t="s">
        <v>234</v>
      </c>
      <c r="AJ553" s="43">
        <v>2014</v>
      </c>
      <c r="AK553" s="30" t="str">
        <f t="shared" si="20"/>
        <v>T5 - Press Mud 15t + 10N 50P 43K</v>
      </c>
      <c r="AL553" s="27">
        <v>2.88</v>
      </c>
      <c r="AN553" s="30" t="str">
        <f t="shared" si="21"/>
        <v>T1 - No Fertilizer</v>
      </c>
      <c r="AO553" s="27">
        <v>2.11</v>
      </c>
      <c r="AR553" s="27" t="s">
        <v>2036</v>
      </c>
      <c r="AU553" s="26" t="s">
        <v>77</v>
      </c>
      <c r="AV553" s="26" t="s">
        <v>77</v>
      </c>
      <c r="AW553" s="26" t="s">
        <v>77</v>
      </c>
      <c r="AX553" s="26" t="s">
        <v>77</v>
      </c>
      <c r="AY553" s="26" t="s">
        <v>63</v>
      </c>
      <c r="AZ553" s="26" t="s">
        <v>77</v>
      </c>
      <c r="BA553" s="26" t="s">
        <v>63</v>
      </c>
      <c r="BB553" s="26" t="s">
        <v>63</v>
      </c>
      <c r="BC553" s="26" t="s">
        <v>77</v>
      </c>
    </row>
    <row r="554" spans="1:55" ht="12" customHeight="1">
      <c r="A554" s="20">
        <v>565</v>
      </c>
      <c r="B554" s="21">
        <f>INDEX(Refs!A:A,MATCH($C554,Refs!$I:$I,0))</f>
        <v>6135658</v>
      </c>
      <c r="C554" s="22" t="s">
        <v>2032</v>
      </c>
      <c r="D554" s="21" t="str">
        <f>INDEX(Refs!L:L,MATCH($C554,Refs!$I:$I,0))</f>
        <v>Alim, Md. Abdul; Arefin, Md. Shamsul; Bhatt, Rajan; Hassan, Mohamed M.; Hassan, Sabry; Hossain, Akbar; Islam, Md. Ariful; Rahman, Md. Mokhlesur; Soliman, Mahmoud F. K.</v>
      </c>
      <c r="E554" s="21" t="str">
        <f>INDEX(Refs!S:S,MATCH($C554,Refs!$I:$I,0))</f>
        <v>10.32604/phyton.2022.017359</v>
      </c>
      <c r="F554" s="23" t="s">
        <v>202</v>
      </c>
      <c r="G554" s="23" t="s">
        <v>2033</v>
      </c>
      <c r="I554" s="24" t="s">
        <v>1488</v>
      </c>
      <c r="J554" s="26" t="s">
        <v>2039</v>
      </c>
      <c r="L554" s="26" t="s">
        <v>2035</v>
      </c>
      <c r="M554" s="24">
        <v>3</v>
      </c>
      <c r="Q554" s="27" t="s">
        <v>59</v>
      </c>
      <c r="AF554" s="23" t="s">
        <v>234</v>
      </c>
      <c r="AJ554" s="43">
        <v>2014</v>
      </c>
      <c r="AK554" s="30" t="str">
        <f t="shared" si="20"/>
        <v>T6 - Mustard Oil Cake 0.5t + 140N 54P 115K</v>
      </c>
      <c r="AL554" s="27">
        <v>2.9</v>
      </c>
      <c r="AN554" s="30" t="str">
        <f t="shared" si="21"/>
        <v>T1 - No Fertilizer</v>
      </c>
      <c r="AO554" s="27">
        <v>2.11</v>
      </c>
      <c r="AR554" s="27" t="s">
        <v>2036</v>
      </c>
      <c r="AU554" s="26" t="s">
        <v>77</v>
      </c>
      <c r="AV554" s="26" t="s">
        <v>77</v>
      </c>
      <c r="AW554" s="26" t="s">
        <v>77</v>
      </c>
      <c r="AX554" s="26" t="s">
        <v>77</v>
      </c>
      <c r="AY554" s="26" t="s">
        <v>63</v>
      </c>
      <c r="AZ554" s="26" t="s">
        <v>77</v>
      </c>
      <c r="BA554" s="26" t="s">
        <v>63</v>
      </c>
      <c r="BB554" s="26" t="s">
        <v>63</v>
      </c>
      <c r="BC554" s="26" t="s">
        <v>77</v>
      </c>
    </row>
    <row r="555" spans="1:55" ht="12" customHeight="1">
      <c r="A555" s="20">
        <v>566</v>
      </c>
      <c r="B555" s="21">
        <f>INDEX(Refs!A:A,MATCH($C555,Refs!$I:$I,0))</f>
        <v>6135658</v>
      </c>
      <c r="C555" s="22" t="s">
        <v>2032</v>
      </c>
      <c r="D555" s="21" t="str">
        <f>INDEX(Refs!L:L,MATCH($C555,Refs!$I:$I,0))</f>
        <v>Alim, Md. Abdul; Arefin, Md. Shamsul; Bhatt, Rajan; Hassan, Mohamed M.; Hassan, Sabry; Hossain, Akbar; Islam, Md. Ariful; Rahman, Md. Mokhlesur; Soliman, Mahmoud F. K.</v>
      </c>
      <c r="E555" s="21" t="str">
        <f>INDEX(Refs!S:S,MATCH($C555,Refs!$I:$I,0))</f>
        <v>10.32604/phyton.2022.017359</v>
      </c>
      <c r="F555" s="23" t="s">
        <v>202</v>
      </c>
      <c r="G555" s="23" t="s">
        <v>2033</v>
      </c>
      <c r="I555" s="24" t="s">
        <v>1488</v>
      </c>
      <c r="J555" s="26" t="s">
        <v>2040</v>
      </c>
      <c r="L555" s="26" t="s">
        <v>2035</v>
      </c>
      <c r="M555" s="24">
        <v>3</v>
      </c>
      <c r="Q555" s="27" t="s">
        <v>59</v>
      </c>
      <c r="AF555" s="23" t="s">
        <v>234</v>
      </c>
      <c r="AJ555" s="43">
        <v>2014</v>
      </c>
      <c r="AK555" s="30" t="str">
        <f t="shared" si="20"/>
        <v>T7 - Green Manure 5t + 140N 53P 100K</v>
      </c>
      <c r="AL555" s="27">
        <v>3.05</v>
      </c>
      <c r="AN555" s="30" t="str">
        <f t="shared" si="21"/>
        <v>T1 - No Fertilizer</v>
      </c>
      <c r="AO555" s="27">
        <v>2.11</v>
      </c>
      <c r="AR555" s="27" t="s">
        <v>2036</v>
      </c>
      <c r="AU555" s="26" t="s">
        <v>77</v>
      </c>
      <c r="AV555" s="26" t="s">
        <v>77</v>
      </c>
      <c r="AW555" s="26" t="s">
        <v>77</v>
      </c>
      <c r="AX555" s="26" t="s">
        <v>77</v>
      </c>
      <c r="AY555" s="26" t="s">
        <v>63</v>
      </c>
      <c r="AZ555" s="26" t="s">
        <v>77</v>
      </c>
      <c r="BA555" s="26" t="s">
        <v>63</v>
      </c>
      <c r="BB555" s="26" t="s">
        <v>63</v>
      </c>
      <c r="BC555" s="26" t="s">
        <v>77</v>
      </c>
    </row>
    <row r="556" spans="1:55" ht="12" customHeight="1">
      <c r="A556" s="20">
        <v>567</v>
      </c>
      <c r="B556" s="21">
        <f>INDEX(Refs!A:A,MATCH($C556,Refs!$I:$I,0))</f>
        <v>6135658</v>
      </c>
      <c r="C556" s="22" t="s">
        <v>2032</v>
      </c>
      <c r="D556" s="21" t="str">
        <f>INDEX(Refs!L:L,MATCH($C556,Refs!$I:$I,0))</f>
        <v>Alim, Md. Abdul; Arefin, Md. Shamsul; Bhatt, Rajan; Hassan, Mohamed M.; Hassan, Sabry; Hossain, Akbar; Islam, Md. Ariful; Rahman, Md. Mokhlesur; Soliman, Mahmoud F. K.</v>
      </c>
      <c r="E556" s="21" t="str">
        <f>INDEX(Refs!S:S,MATCH($C556,Refs!$I:$I,0))</f>
        <v>10.32604/phyton.2022.017359</v>
      </c>
      <c r="F556" s="23" t="s">
        <v>202</v>
      </c>
      <c r="G556" s="23" t="s">
        <v>2033</v>
      </c>
      <c r="I556" s="24" t="s">
        <v>1488</v>
      </c>
      <c r="J556" s="26" t="s">
        <v>2034</v>
      </c>
      <c r="L556" s="26" t="s">
        <v>2041</v>
      </c>
      <c r="M556" s="24">
        <v>3</v>
      </c>
      <c r="Q556" s="27" t="s">
        <v>59</v>
      </c>
      <c r="AB556" s="27" t="s">
        <v>59</v>
      </c>
      <c r="AF556" s="23" t="s">
        <v>234</v>
      </c>
      <c r="AJ556" s="43">
        <v>2014</v>
      </c>
      <c r="AK556" s="30" t="str">
        <f t="shared" si="20"/>
        <v>T3 - Poultry Litter 5t + 95N 51P 87K</v>
      </c>
      <c r="AL556" s="27">
        <v>4.0599999999999996</v>
      </c>
      <c r="AN556" s="30" t="str">
        <f t="shared" si="21"/>
        <v>T2 - 165N 55P 120K</v>
      </c>
      <c r="AO556" s="27">
        <v>2.37</v>
      </c>
      <c r="AR556" s="27" t="s">
        <v>2036</v>
      </c>
      <c r="AU556" s="26" t="s">
        <v>77</v>
      </c>
      <c r="AV556" s="26" t="s">
        <v>77</v>
      </c>
      <c r="AW556" s="26" t="s">
        <v>77</v>
      </c>
      <c r="AX556" s="26" t="s">
        <v>77</v>
      </c>
      <c r="AY556" s="26" t="s">
        <v>63</v>
      </c>
      <c r="AZ556" s="26" t="s">
        <v>77</v>
      </c>
      <c r="BA556" s="26" t="s">
        <v>63</v>
      </c>
      <c r="BB556" s="26" t="s">
        <v>63</v>
      </c>
      <c r="BC556" s="26" t="s">
        <v>77</v>
      </c>
    </row>
    <row r="557" spans="1:55" ht="12" customHeight="1">
      <c r="A557" s="20">
        <v>568</v>
      </c>
      <c r="B557" s="21">
        <f>INDEX(Refs!A:A,MATCH($C557,Refs!$I:$I,0))</f>
        <v>6135658</v>
      </c>
      <c r="C557" s="22" t="s">
        <v>2032</v>
      </c>
      <c r="D557" s="21" t="str">
        <f>INDEX(Refs!L:L,MATCH($C557,Refs!$I:$I,0))</f>
        <v>Alim, Md. Abdul; Arefin, Md. Shamsul; Bhatt, Rajan; Hassan, Mohamed M.; Hassan, Sabry; Hossain, Akbar; Islam, Md. Ariful; Rahman, Md. Mokhlesur; Soliman, Mahmoud F. K.</v>
      </c>
      <c r="E557" s="21" t="str">
        <f>INDEX(Refs!S:S,MATCH($C557,Refs!$I:$I,0))</f>
        <v>10.32604/phyton.2022.017359</v>
      </c>
      <c r="F557" s="23" t="s">
        <v>202</v>
      </c>
      <c r="G557" s="23" t="s">
        <v>2033</v>
      </c>
      <c r="I557" s="24" t="s">
        <v>1488</v>
      </c>
      <c r="J557" s="26" t="s">
        <v>2037</v>
      </c>
      <c r="L557" s="26" t="s">
        <v>2041</v>
      </c>
      <c r="M557" s="24">
        <v>3</v>
      </c>
      <c r="Q557" s="27" t="s">
        <v>59</v>
      </c>
      <c r="AB557" s="27" t="s">
        <v>59</v>
      </c>
      <c r="AF557" s="23" t="s">
        <v>234</v>
      </c>
      <c r="AJ557" s="43">
        <v>2014</v>
      </c>
      <c r="AK557" s="30" t="str">
        <f t="shared" si="20"/>
        <v>T4 - Cow Dung 15t + 36N 52P 60K</v>
      </c>
      <c r="AL557" s="27">
        <v>3.47</v>
      </c>
      <c r="AN557" s="30" t="str">
        <f t="shared" si="21"/>
        <v>T2 - 165N 55P 120K</v>
      </c>
      <c r="AO557" s="27">
        <v>2.37</v>
      </c>
      <c r="AR557" s="27" t="s">
        <v>2036</v>
      </c>
      <c r="AU557" s="26" t="s">
        <v>77</v>
      </c>
      <c r="AV557" s="26" t="s">
        <v>77</v>
      </c>
      <c r="AW557" s="26" t="s">
        <v>77</v>
      </c>
      <c r="AX557" s="26" t="s">
        <v>77</v>
      </c>
      <c r="AY557" s="26" t="s">
        <v>63</v>
      </c>
      <c r="AZ557" s="26" t="s">
        <v>77</v>
      </c>
      <c r="BA557" s="26" t="s">
        <v>63</v>
      </c>
      <c r="BB557" s="26" t="s">
        <v>63</v>
      </c>
      <c r="BC557" s="26" t="s">
        <v>77</v>
      </c>
    </row>
    <row r="558" spans="1:55" ht="12" customHeight="1">
      <c r="A558" s="20">
        <v>569</v>
      </c>
      <c r="B558" s="21">
        <f>INDEX(Refs!A:A,MATCH($C558,Refs!$I:$I,0))</f>
        <v>6135658</v>
      </c>
      <c r="C558" s="22" t="s">
        <v>2032</v>
      </c>
      <c r="D558" s="21" t="str">
        <f>INDEX(Refs!L:L,MATCH($C558,Refs!$I:$I,0))</f>
        <v>Alim, Md. Abdul; Arefin, Md. Shamsul; Bhatt, Rajan; Hassan, Mohamed M.; Hassan, Sabry; Hossain, Akbar; Islam, Md. Ariful; Rahman, Md. Mokhlesur; Soliman, Mahmoud F. K.</v>
      </c>
      <c r="E558" s="21" t="str">
        <f>INDEX(Refs!S:S,MATCH($C558,Refs!$I:$I,0))</f>
        <v>10.32604/phyton.2022.017359</v>
      </c>
      <c r="F558" s="23" t="s">
        <v>202</v>
      </c>
      <c r="G558" s="23" t="s">
        <v>2033</v>
      </c>
      <c r="I558" s="24" t="s">
        <v>1488</v>
      </c>
      <c r="J558" s="26" t="s">
        <v>2038</v>
      </c>
      <c r="L558" s="26" t="s">
        <v>2041</v>
      </c>
      <c r="M558" s="24">
        <v>3</v>
      </c>
      <c r="Q558" s="27" t="s">
        <v>59</v>
      </c>
      <c r="AB558" s="27" t="s">
        <v>59</v>
      </c>
      <c r="AF558" s="23" t="s">
        <v>234</v>
      </c>
      <c r="AJ558" s="43">
        <v>2014</v>
      </c>
      <c r="AK558" s="30" t="str">
        <f t="shared" si="20"/>
        <v>T5 - Press Mud 15t + 10N 50P 43K</v>
      </c>
      <c r="AL558" s="27">
        <v>2.88</v>
      </c>
      <c r="AN558" s="30" t="str">
        <f t="shared" si="21"/>
        <v>T2 - 165N 55P 120K</v>
      </c>
      <c r="AO558" s="27">
        <v>2.37</v>
      </c>
      <c r="AR558" s="27" t="s">
        <v>2036</v>
      </c>
      <c r="AU558" s="26" t="s">
        <v>77</v>
      </c>
      <c r="AV558" s="26" t="s">
        <v>77</v>
      </c>
      <c r="AW558" s="26" t="s">
        <v>77</v>
      </c>
      <c r="AX558" s="26" t="s">
        <v>77</v>
      </c>
      <c r="AY558" s="26" t="s">
        <v>63</v>
      </c>
      <c r="AZ558" s="26" t="s">
        <v>77</v>
      </c>
      <c r="BA558" s="26" t="s">
        <v>63</v>
      </c>
      <c r="BB558" s="26" t="s">
        <v>63</v>
      </c>
      <c r="BC558" s="26" t="s">
        <v>77</v>
      </c>
    </row>
    <row r="559" spans="1:55" ht="12" customHeight="1">
      <c r="A559" s="20">
        <v>570</v>
      </c>
      <c r="B559" s="21">
        <f>INDEX(Refs!A:A,MATCH($C559,Refs!$I:$I,0))</f>
        <v>6135658</v>
      </c>
      <c r="C559" s="22" t="s">
        <v>2032</v>
      </c>
      <c r="D559" s="21" t="str">
        <f>INDEX(Refs!L:L,MATCH($C559,Refs!$I:$I,0))</f>
        <v>Alim, Md. Abdul; Arefin, Md. Shamsul; Bhatt, Rajan; Hassan, Mohamed M.; Hassan, Sabry; Hossain, Akbar; Islam, Md. Ariful; Rahman, Md. Mokhlesur; Soliman, Mahmoud F. K.</v>
      </c>
      <c r="E559" s="21" t="str">
        <f>INDEX(Refs!S:S,MATCH($C559,Refs!$I:$I,0))</f>
        <v>10.32604/phyton.2022.017359</v>
      </c>
      <c r="F559" s="23" t="s">
        <v>202</v>
      </c>
      <c r="G559" s="23" t="s">
        <v>2033</v>
      </c>
      <c r="I559" s="24" t="s">
        <v>1488</v>
      </c>
      <c r="J559" s="26" t="s">
        <v>2039</v>
      </c>
      <c r="L559" s="26" t="s">
        <v>2041</v>
      </c>
      <c r="M559" s="24">
        <v>3</v>
      </c>
      <c r="Q559" s="27" t="s">
        <v>59</v>
      </c>
      <c r="AB559" s="27" t="s">
        <v>59</v>
      </c>
      <c r="AF559" s="23" t="s">
        <v>234</v>
      </c>
      <c r="AJ559" s="43">
        <v>2014</v>
      </c>
      <c r="AK559" s="30" t="str">
        <f t="shared" si="20"/>
        <v>T6 - Mustard Oil Cake 0.5t + 140N 54P 115K</v>
      </c>
      <c r="AL559" s="27">
        <v>2.9</v>
      </c>
      <c r="AN559" s="30" t="str">
        <f t="shared" si="21"/>
        <v>T2 - 165N 55P 120K</v>
      </c>
      <c r="AO559" s="27">
        <v>2.37</v>
      </c>
      <c r="AR559" s="27" t="s">
        <v>2036</v>
      </c>
      <c r="AU559" s="26" t="s">
        <v>77</v>
      </c>
      <c r="AV559" s="26" t="s">
        <v>77</v>
      </c>
      <c r="AW559" s="26" t="s">
        <v>77</v>
      </c>
      <c r="AX559" s="26" t="s">
        <v>77</v>
      </c>
      <c r="AY559" s="26" t="s">
        <v>63</v>
      </c>
      <c r="AZ559" s="26" t="s">
        <v>77</v>
      </c>
      <c r="BA559" s="26" t="s">
        <v>63</v>
      </c>
      <c r="BB559" s="26" t="s">
        <v>63</v>
      </c>
      <c r="BC559" s="26" t="s">
        <v>77</v>
      </c>
    </row>
    <row r="560" spans="1:55" ht="12" customHeight="1">
      <c r="A560" s="20">
        <v>571</v>
      </c>
      <c r="B560" s="21">
        <f>INDEX(Refs!A:A,MATCH($C560,Refs!$I:$I,0))</f>
        <v>6135658</v>
      </c>
      <c r="C560" s="22" t="s">
        <v>2032</v>
      </c>
      <c r="D560" s="21" t="str">
        <f>INDEX(Refs!L:L,MATCH($C560,Refs!$I:$I,0))</f>
        <v>Alim, Md. Abdul; Arefin, Md. Shamsul; Bhatt, Rajan; Hassan, Mohamed M.; Hassan, Sabry; Hossain, Akbar; Islam, Md. Ariful; Rahman, Md. Mokhlesur; Soliman, Mahmoud F. K.</v>
      </c>
      <c r="E560" s="21" t="str">
        <f>INDEX(Refs!S:S,MATCH($C560,Refs!$I:$I,0))</f>
        <v>10.32604/phyton.2022.017359</v>
      </c>
      <c r="F560" s="23" t="s">
        <v>202</v>
      </c>
      <c r="G560" s="23" t="s">
        <v>2033</v>
      </c>
      <c r="I560" s="24" t="s">
        <v>1488</v>
      </c>
      <c r="J560" s="26" t="s">
        <v>2040</v>
      </c>
      <c r="L560" s="26" t="s">
        <v>2041</v>
      </c>
      <c r="M560" s="24">
        <v>3</v>
      </c>
      <c r="Q560" s="27" t="s">
        <v>59</v>
      </c>
      <c r="AB560" s="27" t="s">
        <v>59</v>
      </c>
      <c r="AF560" s="23" t="s">
        <v>234</v>
      </c>
      <c r="AJ560" s="43">
        <v>2014</v>
      </c>
      <c r="AK560" s="30" t="str">
        <f t="shared" si="20"/>
        <v>T7 - Green Manure 5t + 140N 53P 100K</v>
      </c>
      <c r="AL560" s="27">
        <v>3.05</v>
      </c>
      <c r="AN560" s="30" t="str">
        <f t="shared" si="21"/>
        <v>T2 - 165N 55P 120K</v>
      </c>
      <c r="AO560" s="27">
        <v>2.37</v>
      </c>
      <c r="AR560" s="27" t="s">
        <v>2036</v>
      </c>
      <c r="AU560" s="26" t="s">
        <v>77</v>
      </c>
      <c r="AV560" s="26" t="s">
        <v>77</v>
      </c>
      <c r="AW560" s="26" t="s">
        <v>77</v>
      </c>
      <c r="AX560" s="26" t="s">
        <v>77</v>
      </c>
      <c r="AY560" s="26" t="s">
        <v>63</v>
      </c>
      <c r="AZ560" s="26" t="s">
        <v>77</v>
      </c>
      <c r="BA560" s="26" t="s">
        <v>63</v>
      </c>
      <c r="BB560" s="26" t="s">
        <v>63</v>
      </c>
      <c r="BC560" s="26" t="s">
        <v>77</v>
      </c>
    </row>
    <row r="561" spans="1:55" ht="12" customHeight="1">
      <c r="A561" s="20">
        <v>572</v>
      </c>
      <c r="B561" s="21">
        <f>INDEX(Refs!A:A,MATCH($C561,Refs!$I:$I,0))</f>
        <v>6135658</v>
      </c>
      <c r="C561" s="22" t="s">
        <v>2032</v>
      </c>
      <c r="D561" s="21" t="str">
        <f>INDEX(Refs!L:L,MATCH($C561,Refs!$I:$I,0))</f>
        <v>Alim, Md. Abdul; Arefin, Md. Shamsul; Bhatt, Rajan; Hassan, Mohamed M.; Hassan, Sabry; Hossain, Akbar; Islam, Md. Ariful; Rahman, Md. Mokhlesur; Soliman, Mahmoud F. K.</v>
      </c>
      <c r="E561" s="21" t="str">
        <f>INDEX(Refs!S:S,MATCH($C561,Refs!$I:$I,0))</f>
        <v>10.32604/phyton.2022.017359</v>
      </c>
      <c r="F561" s="23" t="s">
        <v>202</v>
      </c>
      <c r="G561" s="23" t="s">
        <v>2033</v>
      </c>
      <c r="I561" s="24" t="s">
        <v>1488</v>
      </c>
      <c r="J561" s="26" t="s">
        <v>2034</v>
      </c>
      <c r="L561" s="26" t="s">
        <v>2035</v>
      </c>
      <c r="M561" s="24">
        <v>3</v>
      </c>
      <c r="Q561" s="27" t="s">
        <v>59</v>
      </c>
      <c r="AF561" s="23" t="s">
        <v>60</v>
      </c>
      <c r="AG561" s="23" t="s">
        <v>983</v>
      </c>
      <c r="AJ561" s="43">
        <v>2015</v>
      </c>
      <c r="AK561" s="30" t="str">
        <f t="shared" si="20"/>
        <v>T3 - Poultry Litter 5t + 95N 51P 87K</v>
      </c>
      <c r="AL561" s="27">
        <v>88070</v>
      </c>
      <c r="AN561" s="30" t="str">
        <f t="shared" si="21"/>
        <v>T1 - No Fertilizer</v>
      </c>
      <c r="AO561" s="27">
        <v>65000</v>
      </c>
      <c r="AR561" s="27" t="s">
        <v>2036</v>
      </c>
      <c r="AU561" s="26" t="s">
        <v>77</v>
      </c>
      <c r="AV561" s="26" t="s">
        <v>77</v>
      </c>
      <c r="AW561" s="26" t="s">
        <v>77</v>
      </c>
      <c r="AX561" s="26" t="s">
        <v>77</v>
      </c>
      <c r="AY561" s="26" t="s">
        <v>63</v>
      </c>
      <c r="AZ561" s="26" t="s">
        <v>77</v>
      </c>
      <c r="BA561" s="26" t="s">
        <v>63</v>
      </c>
      <c r="BB561" s="26" t="s">
        <v>63</v>
      </c>
      <c r="BC561" s="26" t="s">
        <v>77</v>
      </c>
    </row>
    <row r="562" spans="1:55" ht="12" customHeight="1">
      <c r="A562" s="20">
        <v>573</v>
      </c>
      <c r="B562" s="21">
        <f>INDEX(Refs!A:A,MATCH($C562,Refs!$I:$I,0))</f>
        <v>6135658</v>
      </c>
      <c r="C562" s="22" t="s">
        <v>2032</v>
      </c>
      <c r="D562" s="21" t="str">
        <f>INDEX(Refs!L:L,MATCH($C562,Refs!$I:$I,0))</f>
        <v>Alim, Md. Abdul; Arefin, Md. Shamsul; Bhatt, Rajan; Hassan, Mohamed M.; Hassan, Sabry; Hossain, Akbar; Islam, Md. Ariful; Rahman, Md. Mokhlesur; Soliman, Mahmoud F. K.</v>
      </c>
      <c r="E562" s="21" t="str">
        <f>INDEX(Refs!S:S,MATCH($C562,Refs!$I:$I,0))</f>
        <v>10.32604/phyton.2022.017359</v>
      </c>
      <c r="F562" s="23" t="s">
        <v>202</v>
      </c>
      <c r="G562" s="23" t="s">
        <v>2033</v>
      </c>
      <c r="I562" s="24" t="s">
        <v>1488</v>
      </c>
      <c r="J562" s="26" t="s">
        <v>2037</v>
      </c>
      <c r="L562" s="26" t="s">
        <v>2035</v>
      </c>
      <c r="M562" s="24">
        <v>3</v>
      </c>
      <c r="Q562" s="27" t="s">
        <v>59</v>
      </c>
      <c r="AF562" s="23" t="s">
        <v>60</v>
      </c>
      <c r="AG562" s="23" t="s">
        <v>983</v>
      </c>
      <c r="AJ562" s="43">
        <v>2015</v>
      </c>
      <c r="AK562" s="30" t="str">
        <f t="shared" si="20"/>
        <v>T4 - Cow Dung 15t + 36N 52P 60K</v>
      </c>
      <c r="AL562" s="27">
        <v>90586</v>
      </c>
      <c r="AN562" s="30" t="str">
        <f t="shared" si="21"/>
        <v>T1 - No Fertilizer</v>
      </c>
      <c r="AO562" s="27">
        <v>65000</v>
      </c>
      <c r="AR562" s="27" t="s">
        <v>2036</v>
      </c>
      <c r="AU562" s="26" t="s">
        <v>77</v>
      </c>
      <c r="AV562" s="26" t="s">
        <v>77</v>
      </c>
      <c r="AW562" s="26" t="s">
        <v>77</v>
      </c>
      <c r="AX562" s="26" t="s">
        <v>77</v>
      </c>
      <c r="AY562" s="26" t="s">
        <v>63</v>
      </c>
      <c r="AZ562" s="26" t="s">
        <v>77</v>
      </c>
      <c r="BA562" s="26" t="s">
        <v>63</v>
      </c>
      <c r="BB562" s="26" t="s">
        <v>63</v>
      </c>
      <c r="BC562" s="26" t="s">
        <v>77</v>
      </c>
    </row>
    <row r="563" spans="1:55" ht="12" customHeight="1">
      <c r="A563" s="20">
        <v>574</v>
      </c>
      <c r="B563" s="21">
        <f>INDEX(Refs!A:A,MATCH($C563,Refs!$I:$I,0))</f>
        <v>6135658</v>
      </c>
      <c r="C563" s="22" t="s">
        <v>2032</v>
      </c>
      <c r="D563" s="21" t="str">
        <f>INDEX(Refs!L:L,MATCH($C563,Refs!$I:$I,0))</f>
        <v>Alim, Md. Abdul; Arefin, Md. Shamsul; Bhatt, Rajan; Hassan, Mohamed M.; Hassan, Sabry; Hossain, Akbar; Islam, Md. Ariful; Rahman, Md. Mokhlesur; Soliman, Mahmoud F. K.</v>
      </c>
      <c r="E563" s="21" t="str">
        <f>INDEX(Refs!S:S,MATCH($C563,Refs!$I:$I,0))</f>
        <v>10.32604/phyton.2022.017359</v>
      </c>
      <c r="F563" s="23" t="s">
        <v>202</v>
      </c>
      <c r="G563" s="23" t="s">
        <v>2033</v>
      </c>
      <c r="I563" s="24" t="s">
        <v>1488</v>
      </c>
      <c r="J563" s="26" t="s">
        <v>2038</v>
      </c>
      <c r="L563" s="26" t="s">
        <v>2035</v>
      </c>
      <c r="M563" s="24">
        <v>3</v>
      </c>
      <c r="Q563" s="27" t="s">
        <v>59</v>
      </c>
      <c r="AF563" s="23" t="s">
        <v>60</v>
      </c>
      <c r="AG563" s="23" t="s">
        <v>983</v>
      </c>
      <c r="AJ563" s="43">
        <v>2015</v>
      </c>
      <c r="AK563" s="30" t="str">
        <f t="shared" si="20"/>
        <v>T5 - Press Mud 15t + 10N 50P 43K</v>
      </c>
      <c r="AL563" s="27">
        <v>78578</v>
      </c>
      <c r="AN563" s="30" t="str">
        <f t="shared" si="21"/>
        <v>T1 - No Fertilizer</v>
      </c>
      <c r="AO563" s="27">
        <v>65000</v>
      </c>
      <c r="AR563" s="27" t="s">
        <v>2036</v>
      </c>
      <c r="AU563" s="26" t="s">
        <v>77</v>
      </c>
      <c r="AV563" s="26" t="s">
        <v>77</v>
      </c>
      <c r="AW563" s="26" t="s">
        <v>77</v>
      </c>
      <c r="AX563" s="26" t="s">
        <v>77</v>
      </c>
      <c r="AY563" s="26" t="s">
        <v>63</v>
      </c>
      <c r="AZ563" s="26" t="s">
        <v>77</v>
      </c>
      <c r="BA563" s="26" t="s">
        <v>63</v>
      </c>
      <c r="BB563" s="26" t="s">
        <v>63</v>
      </c>
      <c r="BC563" s="26" t="s">
        <v>77</v>
      </c>
    </row>
    <row r="564" spans="1:55" ht="12" customHeight="1">
      <c r="A564" s="20">
        <v>575</v>
      </c>
      <c r="B564" s="21">
        <f>INDEX(Refs!A:A,MATCH($C564,Refs!$I:$I,0))</f>
        <v>6135658</v>
      </c>
      <c r="C564" s="22" t="s">
        <v>2032</v>
      </c>
      <c r="D564" s="21" t="str">
        <f>INDEX(Refs!L:L,MATCH($C564,Refs!$I:$I,0))</f>
        <v>Alim, Md. Abdul; Arefin, Md. Shamsul; Bhatt, Rajan; Hassan, Mohamed M.; Hassan, Sabry; Hossain, Akbar; Islam, Md. Ariful; Rahman, Md. Mokhlesur; Soliman, Mahmoud F. K.</v>
      </c>
      <c r="E564" s="21" t="str">
        <f>INDEX(Refs!S:S,MATCH($C564,Refs!$I:$I,0))</f>
        <v>10.32604/phyton.2022.017359</v>
      </c>
      <c r="F564" s="23" t="s">
        <v>202</v>
      </c>
      <c r="G564" s="23" t="s">
        <v>2033</v>
      </c>
      <c r="I564" s="24" t="s">
        <v>1488</v>
      </c>
      <c r="J564" s="26" t="s">
        <v>2039</v>
      </c>
      <c r="L564" s="26" t="s">
        <v>2035</v>
      </c>
      <c r="M564" s="24">
        <v>3</v>
      </c>
      <c r="Q564" s="27" t="s">
        <v>59</v>
      </c>
      <c r="AF564" s="23" t="s">
        <v>60</v>
      </c>
      <c r="AG564" s="23" t="s">
        <v>983</v>
      </c>
      <c r="AJ564" s="43">
        <v>2015</v>
      </c>
      <c r="AK564" s="30" t="str">
        <f t="shared" si="20"/>
        <v>T6 - Mustard Oil Cake 0.5t + 140N 54P 115K</v>
      </c>
      <c r="AL564" s="27">
        <v>97810</v>
      </c>
      <c r="AN564" s="30" t="str">
        <f t="shared" si="21"/>
        <v>T1 - No Fertilizer</v>
      </c>
      <c r="AO564" s="27">
        <v>65000</v>
      </c>
      <c r="AR564" s="27" t="s">
        <v>2036</v>
      </c>
      <c r="AU564" s="26" t="s">
        <v>77</v>
      </c>
      <c r="AV564" s="26" t="s">
        <v>77</v>
      </c>
      <c r="AW564" s="26" t="s">
        <v>77</v>
      </c>
      <c r="AX564" s="26" t="s">
        <v>77</v>
      </c>
      <c r="AY564" s="26" t="s">
        <v>63</v>
      </c>
      <c r="AZ564" s="26" t="s">
        <v>77</v>
      </c>
      <c r="BA564" s="26" t="s">
        <v>63</v>
      </c>
      <c r="BB564" s="26" t="s">
        <v>63</v>
      </c>
      <c r="BC564" s="26" t="s">
        <v>77</v>
      </c>
    </row>
    <row r="565" spans="1:55" ht="12" customHeight="1">
      <c r="A565" s="20">
        <v>576</v>
      </c>
      <c r="B565" s="21">
        <f>INDEX(Refs!A:A,MATCH($C565,Refs!$I:$I,0))</f>
        <v>6135658</v>
      </c>
      <c r="C565" s="22" t="s">
        <v>2032</v>
      </c>
      <c r="D565" s="21" t="str">
        <f>INDEX(Refs!L:L,MATCH($C565,Refs!$I:$I,0))</f>
        <v>Alim, Md. Abdul; Arefin, Md. Shamsul; Bhatt, Rajan; Hassan, Mohamed M.; Hassan, Sabry; Hossain, Akbar; Islam, Md. Ariful; Rahman, Md. Mokhlesur; Soliman, Mahmoud F. K.</v>
      </c>
      <c r="E565" s="21" t="str">
        <f>INDEX(Refs!S:S,MATCH($C565,Refs!$I:$I,0))</f>
        <v>10.32604/phyton.2022.017359</v>
      </c>
      <c r="F565" s="23" t="s">
        <v>202</v>
      </c>
      <c r="G565" s="23" t="s">
        <v>2033</v>
      </c>
      <c r="I565" s="24" t="s">
        <v>1488</v>
      </c>
      <c r="J565" s="26" t="s">
        <v>2040</v>
      </c>
      <c r="L565" s="26" t="s">
        <v>2035</v>
      </c>
      <c r="M565" s="24">
        <v>3</v>
      </c>
      <c r="Q565" s="27" t="s">
        <v>59</v>
      </c>
      <c r="AF565" s="23" t="s">
        <v>60</v>
      </c>
      <c r="AG565" s="23" t="s">
        <v>983</v>
      </c>
      <c r="AJ565" s="43">
        <v>2015</v>
      </c>
      <c r="AK565" s="30" t="str">
        <f t="shared" si="20"/>
        <v>T7 - Green Manure 5t + 140N 53P 100K</v>
      </c>
      <c r="AL565" s="27">
        <v>84568</v>
      </c>
      <c r="AN565" s="30" t="str">
        <f t="shared" si="21"/>
        <v>T1 - No Fertilizer</v>
      </c>
      <c r="AO565" s="27">
        <v>65000</v>
      </c>
      <c r="AR565" s="27" t="s">
        <v>2036</v>
      </c>
      <c r="AU565" s="26" t="s">
        <v>77</v>
      </c>
      <c r="AV565" s="26" t="s">
        <v>77</v>
      </c>
      <c r="AW565" s="26" t="s">
        <v>77</v>
      </c>
      <c r="AX565" s="26" t="s">
        <v>77</v>
      </c>
      <c r="AY565" s="26" t="s">
        <v>63</v>
      </c>
      <c r="AZ565" s="26" t="s">
        <v>77</v>
      </c>
      <c r="BA565" s="26" t="s">
        <v>63</v>
      </c>
      <c r="BB565" s="26" t="s">
        <v>63</v>
      </c>
      <c r="BC565" s="26" t="s">
        <v>77</v>
      </c>
    </row>
    <row r="566" spans="1:55" ht="12" customHeight="1">
      <c r="A566" s="20">
        <v>577</v>
      </c>
      <c r="B566" s="21">
        <f>INDEX(Refs!A:A,MATCH($C566,Refs!$I:$I,0))</f>
        <v>6135658</v>
      </c>
      <c r="C566" s="22" t="s">
        <v>2032</v>
      </c>
      <c r="D566" s="21" t="str">
        <f>INDEX(Refs!L:L,MATCH($C566,Refs!$I:$I,0))</f>
        <v>Alim, Md. Abdul; Arefin, Md. Shamsul; Bhatt, Rajan; Hassan, Mohamed M.; Hassan, Sabry; Hossain, Akbar; Islam, Md. Ariful; Rahman, Md. Mokhlesur; Soliman, Mahmoud F. K.</v>
      </c>
      <c r="E566" s="21" t="str">
        <f>INDEX(Refs!S:S,MATCH($C566,Refs!$I:$I,0))</f>
        <v>10.32604/phyton.2022.017359</v>
      </c>
      <c r="F566" s="23" t="s">
        <v>202</v>
      </c>
      <c r="G566" s="23" t="s">
        <v>2033</v>
      </c>
      <c r="I566" s="24" t="s">
        <v>1488</v>
      </c>
      <c r="J566" s="26" t="s">
        <v>2034</v>
      </c>
      <c r="L566" s="26" t="s">
        <v>2041</v>
      </c>
      <c r="M566" s="24">
        <v>3</v>
      </c>
      <c r="Q566" s="27" t="s">
        <v>59</v>
      </c>
      <c r="AB566" s="27" t="s">
        <v>59</v>
      </c>
      <c r="AF566" s="23" t="s">
        <v>60</v>
      </c>
      <c r="AG566" s="23" t="s">
        <v>983</v>
      </c>
      <c r="AJ566" s="43">
        <v>2015</v>
      </c>
      <c r="AK566" s="30" t="str">
        <f t="shared" ref="AK566:AK629" si="22">J566</f>
        <v>T3 - Poultry Litter 5t + 95N 51P 87K</v>
      </c>
      <c r="AL566" s="27">
        <v>88070</v>
      </c>
      <c r="AN566" s="30" t="str">
        <f t="shared" ref="AN566:AN629" si="23">L566</f>
        <v>T2 - 165N 55P 120K</v>
      </c>
      <c r="AO566" s="27">
        <v>83994</v>
      </c>
      <c r="AR566" s="27" t="s">
        <v>2036</v>
      </c>
      <c r="AU566" s="26" t="s">
        <v>77</v>
      </c>
      <c r="AV566" s="26" t="s">
        <v>77</v>
      </c>
      <c r="AW566" s="26" t="s">
        <v>77</v>
      </c>
      <c r="AX566" s="26" t="s">
        <v>77</v>
      </c>
      <c r="AY566" s="26" t="s">
        <v>63</v>
      </c>
      <c r="AZ566" s="26" t="s">
        <v>77</v>
      </c>
      <c r="BA566" s="26" t="s">
        <v>63</v>
      </c>
      <c r="BB566" s="26" t="s">
        <v>63</v>
      </c>
      <c r="BC566" s="26" t="s">
        <v>77</v>
      </c>
    </row>
    <row r="567" spans="1:55" ht="12" customHeight="1">
      <c r="A567" s="20">
        <v>578</v>
      </c>
      <c r="B567" s="21">
        <f>INDEX(Refs!A:A,MATCH($C567,Refs!$I:$I,0))</f>
        <v>6135658</v>
      </c>
      <c r="C567" s="22" t="s">
        <v>2032</v>
      </c>
      <c r="D567" s="21" t="str">
        <f>INDEX(Refs!L:L,MATCH($C567,Refs!$I:$I,0))</f>
        <v>Alim, Md. Abdul; Arefin, Md. Shamsul; Bhatt, Rajan; Hassan, Mohamed M.; Hassan, Sabry; Hossain, Akbar; Islam, Md. Ariful; Rahman, Md. Mokhlesur; Soliman, Mahmoud F. K.</v>
      </c>
      <c r="E567" s="21" t="str">
        <f>INDEX(Refs!S:S,MATCH($C567,Refs!$I:$I,0))</f>
        <v>10.32604/phyton.2022.017359</v>
      </c>
      <c r="F567" s="23" t="s">
        <v>202</v>
      </c>
      <c r="G567" s="23" t="s">
        <v>2033</v>
      </c>
      <c r="I567" s="24" t="s">
        <v>1488</v>
      </c>
      <c r="J567" s="26" t="s">
        <v>2037</v>
      </c>
      <c r="L567" s="26" t="s">
        <v>2041</v>
      </c>
      <c r="M567" s="24">
        <v>3</v>
      </c>
      <c r="Q567" s="27" t="s">
        <v>59</v>
      </c>
      <c r="AB567" s="27" t="s">
        <v>59</v>
      </c>
      <c r="AF567" s="23" t="s">
        <v>60</v>
      </c>
      <c r="AG567" s="23" t="s">
        <v>983</v>
      </c>
      <c r="AJ567" s="43">
        <v>2015</v>
      </c>
      <c r="AK567" s="30" t="str">
        <f t="shared" si="22"/>
        <v>T4 - Cow Dung 15t + 36N 52P 60K</v>
      </c>
      <c r="AL567" s="27">
        <v>90586</v>
      </c>
      <c r="AN567" s="30" t="str">
        <f t="shared" si="23"/>
        <v>T2 - 165N 55P 120K</v>
      </c>
      <c r="AO567" s="27">
        <v>83994</v>
      </c>
      <c r="AR567" s="27" t="s">
        <v>2036</v>
      </c>
      <c r="AU567" s="26" t="s">
        <v>77</v>
      </c>
      <c r="AV567" s="26" t="s">
        <v>77</v>
      </c>
      <c r="AW567" s="26" t="s">
        <v>77</v>
      </c>
      <c r="AX567" s="26" t="s">
        <v>77</v>
      </c>
      <c r="AY567" s="26" t="s">
        <v>63</v>
      </c>
      <c r="AZ567" s="26" t="s">
        <v>77</v>
      </c>
      <c r="BA567" s="26" t="s">
        <v>63</v>
      </c>
      <c r="BB567" s="26" t="s">
        <v>63</v>
      </c>
      <c r="BC567" s="26" t="s">
        <v>77</v>
      </c>
    </row>
    <row r="568" spans="1:55" ht="12" customHeight="1">
      <c r="A568" s="20">
        <v>579</v>
      </c>
      <c r="B568" s="21">
        <f>INDEX(Refs!A:A,MATCH($C568,Refs!$I:$I,0))</f>
        <v>6135658</v>
      </c>
      <c r="C568" s="22" t="s">
        <v>2032</v>
      </c>
      <c r="D568" s="21" t="str">
        <f>INDEX(Refs!L:L,MATCH($C568,Refs!$I:$I,0))</f>
        <v>Alim, Md. Abdul; Arefin, Md. Shamsul; Bhatt, Rajan; Hassan, Mohamed M.; Hassan, Sabry; Hossain, Akbar; Islam, Md. Ariful; Rahman, Md. Mokhlesur; Soliman, Mahmoud F. K.</v>
      </c>
      <c r="E568" s="21" t="str">
        <f>INDEX(Refs!S:S,MATCH($C568,Refs!$I:$I,0))</f>
        <v>10.32604/phyton.2022.017359</v>
      </c>
      <c r="F568" s="23" t="s">
        <v>202</v>
      </c>
      <c r="G568" s="23" t="s">
        <v>2033</v>
      </c>
      <c r="I568" s="24" t="s">
        <v>1488</v>
      </c>
      <c r="J568" s="26" t="s">
        <v>2038</v>
      </c>
      <c r="L568" s="26" t="s">
        <v>2041</v>
      </c>
      <c r="M568" s="24">
        <v>3</v>
      </c>
      <c r="Q568" s="27" t="s">
        <v>59</v>
      </c>
      <c r="AB568" s="27" t="s">
        <v>59</v>
      </c>
      <c r="AF568" s="23" t="s">
        <v>60</v>
      </c>
      <c r="AG568" s="23" t="s">
        <v>983</v>
      </c>
      <c r="AJ568" s="43">
        <v>2015</v>
      </c>
      <c r="AK568" s="30" t="str">
        <f t="shared" si="22"/>
        <v>T5 - Press Mud 15t + 10N 50P 43K</v>
      </c>
      <c r="AL568" s="27">
        <v>78578</v>
      </c>
      <c r="AN568" s="30" t="str">
        <f t="shared" si="23"/>
        <v>T2 - 165N 55P 120K</v>
      </c>
      <c r="AO568" s="27">
        <v>83994</v>
      </c>
      <c r="AR568" s="27" t="s">
        <v>2036</v>
      </c>
      <c r="AU568" s="26" t="s">
        <v>77</v>
      </c>
      <c r="AV568" s="26" t="s">
        <v>77</v>
      </c>
      <c r="AW568" s="26" t="s">
        <v>77</v>
      </c>
      <c r="AX568" s="26" t="s">
        <v>77</v>
      </c>
      <c r="AY568" s="26" t="s">
        <v>63</v>
      </c>
      <c r="AZ568" s="26" t="s">
        <v>77</v>
      </c>
      <c r="BA568" s="26" t="s">
        <v>63</v>
      </c>
      <c r="BB568" s="26" t="s">
        <v>63</v>
      </c>
      <c r="BC568" s="26" t="s">
        <v>77</v>
      </c>
    </row>
    <row r="569" spans="1:55" ht="12" customHeight="1">
      <c r="A569" s="20">
        <v>580</v>
      </c>
      <c r="B569" s="21">
        <f>INDEX(Refs!A:A,MATCH($C569,Refs!$I:$I,0))</f>
        <v>6135658</v>
      </c>
      <c r="C569" s="22" t="s">
        <v>2032</v>
      </c>
      <c r="D569" s="21" t="str">
        <f>INDEX(Refs!L:L,MATCH($C569,Refs!$I:$I,0))</f>
        <v>Alim, Md. Abdul; Arefin, Md. Shamsul; Bhatt, Rajan; Hassan, Mohamed M.; Hassan, Sabry; Hossain, Akbar; Islam, Md. Ariful; Rahman, Md. Mokhlesur; Soliman, Mahmoud F. K.</v>
      </c>
      <c r="E569" s="21" t="str">
        <f>INDEX(Refs!S:S,MATCH($C569,Refs!$I:$I,0))</f>
        <v>10.32604/phyton.2022.017359</v>
      </c>
      <c r="F569" s="23" t="s">
        <v>202</v>
      </c>
      <c r="G569" s="23" t="s">
        <v>2033</v>
      </c>
      <c r="I569" s="24" t="s">
        <v>1488</v>
      </c>
      <c r="J569" s="26" t="s">
        <v>2039</v>
      </c>
      <c r="L569" s="26" t="s">
        <v>2041</v>
      </c>
      <c r="M569" s="24">
        <v>3</v>
      </c>
      <c r="Q569" s="27" t="s">
        <v>59</v>
      </c>
      <c r="AB569" s="27" t="s">
        <v>59</v>
      </c>
      <c r="AF569" s="23" t="s">
        <v>60</v>
      </c>
      <c r="AG569" s="23" t="s">
        <v>983</v>
      </c>
      <c r="AJ569" s="43">
        <v>2015</v>
      </c>
      <c r="AK569" s="30" t="str">
        <f t="shared" si="22"/>
        <v>T6 - Mustard Oil Cake 0.5t + 140N 54P 115K</v>
      </c>
      <c r="AL569" s="27">
        <v>97810</v>
      </c>
      <c r="AN569" s="30" t="str">
        <f t="shared" si="23"/>
        <v>T2 - 165N 55P 120K</v>
      </c>
      <c r="AO569" s="27">
        <v>83994</v>
      </c>
      <c r="AR569" s="27" t="s">
        <v>2036</v>
      </c>
      <c r="AU569" s="26" t="s">
        <v>77</v>
      </c>
      <c r="AV569" s="26" t="s">
        <v>77</v>
      </c>
      <c r="AW569" s="26" t="s">
        <v>77</v>
      </c>
      <c r="AX569" s="26" t="s">
        <v>77</v>
      </c>
      <c r="AY569" s="26" t="s">
        <v>63</v>
      </c>
      <c r="AZ569" s="26" t="s">
        <v>77</v>
      </c>
      <c r="BA569" s="26" t="s">
        <v>63</v>
      </c>
      <c r="BB569" s="26" t="s">
        <v>63</v>
      </c>
      <c r="BC569" s="26" t="s">
        <v>77</v>
      </c>
    </row>
    <row r="570" spans="1:55" ht="12" customHeight="1">
      <c r="A570" s="20">
        <v>581</v>
      </c>
      <c r="B570" s="21">
        <f>INDEX(Refs!A:A,MATCH($C570,Refs!$I:$I,0))</f>
        <v>6135658</v>
      </c>
      <c r="C570" s="22" t="s">
        <v>2032</v>
      </c>
      <c r="D570" s="21" t="str">
        <f>INDEX(Refs!L:L,MATCH($C570,Refs!$I:$I,0))</f>
        <v>Alim, Md. Abdul; Arefin, Md. Shamsul; Bhatt, Rajan; Hassan, Mohamed M.; Hassan, Sabry; Hossain, Akbar; Islam, Md. Ariful; Rahman, Md. Mokhlesur; Soliman, Mahmoud F. K.</v>
      </c>
      <c r="E570" s="21" t="str">
        <f>INDEX(Refs!S:S,MATCH($C570,Refs!$I:$I,0))</f>
        <v>10.32604/phyton.2022.017359</v>
      </c>
      <c r="F570" s="23" t="s">
        <v>202</v>
      </c>
      <c r="G570" s="23" t="s">
        <v>2033</v>
      </c>
      <c r="I570" s="24" t="s">
        <v>1488</v>
      </c>
      <c r="J570" s="26" t="s">
        <v>2040</v>
      </c>
      <c r="L570" s="26" t="s">
        <v>2041</v>
      </c>
      <c r="M570" s="24">
        <v>3</v>
      </c>
      <c r="Q570" s="27" t="s">
        <v>59</v>
      </c>
      <c r="AB570" s="27" t="s">
        <v>59</v>
      </c>
      <c r="AF570" s="23" t="s">
        <v>60</v>
      </c>
      <c r="AG570" s="23" t="s">
        <v>983</v>
      </c>
      <c r="AJ570" s="43">
        <v>2015</v>
      </c>
      <c r="AK570" s="30" t="str">
        <f t="shared" si="22"/>
        <v>T7 - Green Manure 5t + 140N 53P 100K</v>
      </c>
      <c r="AL570" s="27">
        <v>84568</v>
      </c>
      <c r="AN570" s="30" t="str">
        <f t="shared" si="23"/>
        <v>T2 - 165N 55P 120K</v>
      </c>
      <c r="AO570" s="27">
        <v>83994</v>
      </c>
      <c r="AR570" s="27" t="s">
        <v>2036</v>
      </c>
      <c r="AU570" s="26" t="s">
        <v>77</v>
      </c>
      <c r="AV570" s="26" t="s">
        <v>77</v>
      </c>
      <c r="AW570" s="26" t="s">
        <v>77</v>
      </c>
      <c r="AX570" s="26" t="s">
        <v>77</v>
      </c>
      <c r="AY570" s="26" t="s">
        <v>63</v>
      </c>
      <c r="AZ570" s="26" t="s">
        <v>77</v>
      </c>
      <c r="BA570" s="26" t="s">
        <v>63</v>
      </c>
      <c r="BB570" s="26" t="s">
        <v>63</v>
      </c>
      <c r="BC570" s="26" t="s">
        <v>77</v>
      </c>
    </row>
    <row r="571" spans="1:55" ht="12" customHeight="1">
      <c r="A571" s="20">
        <v>582</v>
      </c>
      <c r="B571" s="21">
        <f>INDEX(Refs!A:A,MATCH($C571,Refs!$I:$I,0))</f>
        <v>6135658</v>
      </c>
      <c r="C571" s="22" t="s">
        <v>2032</v>
      </c>
      <c r="D571" s="21" t="str">
        <f>INDEX(Refs!L:L,MATCH($C571,Refs!$I:$I,0))</f>
        <v>Alim, Md. Abdul; Arefin, Md. Shamsul; Bhatt, Rajan; Hassan, Mohamed M.; Hassan, Sabry; Hossain, Akbar; Islam, Md. Ariful; Rahman, Md. Mokhlesur; Soliman, Mahmoud F. K.</v>
      </c>
      <c r="E571" s="21" t="str">
        <f>INDEX(Refs!S:S,MATCH($C571,Refs!$I:$I,0))</f>
        <v>10.32604/phyton.2022.017359</v>
      </c>
      <c r="F571" s="23" t="s">
        <v>202</v>
      </c>
      <c r="G571" s="23" t="s">
        <v>2033</v>
      </c>
      <c r="I571" s="24" t="s">
        <v>1488</v>
      </c>
      <c r="J571" s="26" t="s">
        <v>2034</v>
      </c>
      <c r="L571" s="26" t="s">
        <v>2035</v>
      </c>
      <c r="M571" s="24">
        <v>3</v>
      </c>
      <c r="Q571" s="27" t="s">
        <v>59</v>
      </c>
      <c r="AF571" s="23" t="s">
        <v>80</v>
      </c>
      <c r="AG571" s="23" t="s">
        <v>983</v>
      </c>
      <c r="AJ571" s="43">
        <v>2015</v>
      </c>
      <c r="AK571" s="30" t="str">
        <f t="shared" si="22"/>
        <v>T3 - Poultry Litter 5t + 95N 51P 87K</v>
      </c>
      <c r="AL571" s="27">
        <v>323525</v>
      </c>
      <c r="AN571" s="30" t="str">
        <f t="shared" si="23"/>
        <v>T1 - No Fertilizer</v>
      </c>
      <c r="AO571" s="27">
        <v>136725</v>
      </c>
      <c r="AR571" s="27" t="s">
        <v>2036</v>
      </c>
      <c r="AU571" s="26" t="s">
        <v>77</v>
      </c>
      <c r="AV571" s="26" t="s">
        <v>77</v>
      </c>
      <c r="AW571" s="26" t="s">
        <v>77</v>
      </c>
      <c r="AX571" s="26" t="s">
        <v>77</v>
      </c>
      <c r="AY571" s="26" t="s">
        <v>63</v>
      </c>
      <c r="AZ571" s="26" t="s">
        <v>77</v>
      </c>
      <c r="BA571" s="26" t="s">
        <v>63</v>
      </c>
      <c r="BB571" s="26" t="s">
        <v>63</v>
      </c>
      <c r="BC571" s="26" t="s">
        <v>77</v>
      </c>
    </row>
    <row r="572" spans="1:55" ht="12" customHeight="1">
      <c r="A572" s="20">
        <v>583</v>
      </c>
      <c r="B572" s="21">
        <f>INDEX(Refs!A:A,MATCH($C572,Refs!$I:$I,0))</f>
        <v>6135658</v>
      </c>
      <c r="C572" s="22" t="s">
        <v>2032</v>
      </c>
      <c r="D572" s="21" t="str">
        <f>INDEX(Refs!L:L,MATCH($C572,Refs!$I:$I,0))</f>
        <v>Alim, Md. Abdul; Arefin, Md. Shamsul; Bhatt, Rajan; Hassan, Mohamed M.; Hassan, Sabry; Hossain, Akbar; Islam, Md. Ariful; Rahman, Md. Mokhlesur; Soliman, Mahmoud F. K.</v>
      </c>
      <c r="E572" s="21" t="str">
        <f>INDEX(Refs!S:S,MATCH($C572,Refs!$I:$I,0))</f>
        <v>10.32604/phyton.2022.017359</v>
      </c>
      <c r="F572" s="23" t="s">
        <v>202</v>
      </c>
      <c r="G572" s="23" t="s">
        <v>2033</v>
      </c>
      <c r="I572" s="24" t="s">
        <v>1488</v>
      </c>
      <c r="J572" s="26" t="s">
        <v>2037</v>
      </c>
      <c r="L572" s="26" t="s">
        <v>2035</v>
      </c>
      <c r="M572" s="24">
        <v>3</v>
      </c>
      <c r="Q572" s="27" t="s">
        <v>59</v>
      </c>
      <c r="AF572" s="23" t="s">
        <v>80</v>
      </c>
      <c r="AG572" s="23" t="s">
        <v>983</v>
      </c>
      <c r="AJ572" s="43">
        <v>2015</v>
      </c>
      <c r="AK572" s="30" t="str">
        <f t="shared" si="22"/>
        <v>T4 - Cow Dung 15t + 36N 52P 60K</v>
      </c>
      <c r="AL572" s="27">
        <v>289625</v>
      </c>
      <c r="AN572" s="30" t="str">
        <f t="shared" si="23"/>
        <v>T1 - No Fertilizer</v>
      </c>
      <c r="AO572" s="27">
        <v>136725</v>
      </c>
      <c r="AR572" s="27" t="s">
        <v>2036</v>
      </c>
      <c r="AU572" s="26" t="s">
        <v>77</v>
      </c>
      <c r="AV572" s="26" t="s">
        <v>77</v>
      </c>
      <c r="AW572" s="26" t="s">
        <v>77</v>
      </c>
      <c r="AX572" s="26" t="s">
        <v>77</v>
      </c>
      <c r="AY572" s="26" t="s">
        <v>63</v>
      </c>
      <c r="AZ572" s="26" t="s">
        <v>77</v>
      </c>
      <c r="BA572" s="26" t="s">
        <v>63</v>
      </c>
      <c r="BB572" s="26" t="s">
        <v>63</v>
      </c>
      <c r="BC572" s="26" t="s">
        <v>77</v>
      </c>
    </row>
    <row r="573" spans="1:55" ht="12" customHeight="1">
      <c r="A573" s="20">
        <v>584</v>
      </c>
      <c r="B573" s="21">
        <f>INDEX(Refs!A:A,MATCH($C573,Refs!$I:$I,0))</f>
        <v>6135658</v>
      </c>
      <c r="C573" s="22" t="s">
        <v>2032</v>
      </c>
      <c r="D573" s="21" t="str">
        <f>INDEX(Refs!L:L,MATCH($C573,Refs!$I:$I,0))</f>
        <v>Alim, Md. Abdul; Arefin, Md. Shamsul; Bhatt, Rajan; Hassan, Mohamed M.; Hassan, Sabry; Hossain, Akbar; Islam, Md. Ariful; Rahman, Md. Mokhlesur; Soliman, Mahmoud F. K.</v>
      </c>
      <c r="E573" s="21" t="str">
        <f>INDEX(Refs!S:S,MATCH($C573,Refs!$I:$I,0))</f>
        <v>10.32604/phyton.2022.017359</v>
      </c>
      <c r="F573" s="23" t="s">
        <v>202</v>
      </c>
      <c r="G573" s="23" t="s">
        <v>2033</v>
      </c>
      <c r="I573" s="24" t="s">
        <v>1488</v>
      </c>
      <c r="J573" s="26" t="s">
        <v>2038</v>
      </c>
      <c r="L573" s="26" t="s">
        <v>2035</v>
      </c>
      <c r="M573" s="24">
        <v>3</v>
      </c>
      <c r="Q573" s="27" t="s">
        <v>59</v>
      </c>
      <c r="AF573" s="23" t="s">
        <v>80</v>
      </c>
      <c r="AG573" s="23" t="s">
        <v>983</v>
      </c>
      <c r="AJ573" s="43">
        <v>2015</v>
      </c>
      <c r="AK573" s="30" t="str">
        <f t="shared" si="22"/>
        <v>T5 - Press Mud 15t + 10N 50P 43K</v>
      </c>
      <c r="AL573" s="27">
        <v>229500</v>
      </c>
      <c r="AN573" s="30" t="str">
        <f t="shared" si="23"/>
        <v>T1 - No Fertilizer</v>
      </c>
      <c r="AO573" s="27">
        <v>136725</v>
      </c>
      <c r="AR573" s="27" t="s">
        <v>2036</v>
      </c>
      <c r="AU573" s="26" t="s">
        <v>77</v>
      </c>
      <c r="AV573" s="26" t="s">
        <v>77</v>
      </c>
      <c r="AW573" s="26" t="s">
        <v>77</v>
      </c>
      <c r="AX573" s="26" t="s">
        <v>77</v>
      </c>
      <c r="AY573" s="26" t="s">
        <v>63</v>
      </c>
      <c r="AZ573" s="26" t="s">
        <v>77</v>
      </c>
      <c r="BA573" s="26" t="s">
        <v>63</v>
      </c>
      <c r="BB573" s="26" t="s">
        <v>63</v>
      </c>
      <c r="BC573" s="26" t="s">
        <v>77</v>
      </c>
    </row>
    <row r="574" spans="1:55" ht="12" customHeight="1">
      <c r="A574" s="20">
        <v>585</v>
      </c>
      <c r="B574" s="21">
        <f>INDEX(Refs!A:A,MATCH($C574,Refs!$I:$I,0))</f>
        <v>6135658</v>
      </c>
      <c r="C574" s="22" t="s">
        <v>2032</v>
      </c>
      <c r="D574" s="21" t="str">
        <f>INDEX(Refs!L:L,MATCH($C574,Refs!$I:$I,0))</f>
        <v>Alim, Md. Abdul; Arefin, Md. Shamsul; Bhatt, Rajan; Hassan, Mohamed M.; Hassan, Sabry; Hossain, Akbar; Islam, Md. Ariful; Rahman, Md. Mokhlesur; Soliman, Mahmoud F. K.</v>
      </c>
      <c r="E574" s="21" t="str">
        <f>INDEX(Refs!S:S,MATCH($C574,Refs!$I:$I,0))</f>
        <v>10.32604/phyton.2022.017359</v>
      </c>
      <c r="F574" s="23" t="s">
        <v>202</v>
      </c>
      <c r="G574" s="23" t="s">
        <v>2033</v>
      </c>
      <c r="I574" s="24" t="s">
        <v>1488</v>
      </c>
      <c r="J574" s="26" t="s">
        <v>2039</v>
      </c>
      <c r="L574" s="26" t="s">
        <v>2035</v>
      </c>
      <c r="M574" s="24">
        <v>3</v>
      </c>
      <c r="Q574" s="27" t="s">
        <v>59</v>
      </c>
      <c r="AF574" s="23" t="s">
        <v>80</v>
      </c>
      <c r="AG574" s="23" t="s">
        <v>983</v>
      </c>
      <c r="AJ574" s="43">
        <v>2015</v>
      </c>
      <c r="AK574" s="30" t="str">
        <f t="shared" si="22"/>
        <v>T6 - Mustard Oil Cake 0.5t + 140N 54P 115K</v>
      </c>
      <c r="AL574" s="27">
        <v>239375</v>
      </c>
      <c r="AN574" s="30" t="str">
        <f t="shared" si="23"/>
        <v>T1 - No Fertilizer</v>
      </c>
      <c r="AO574" s="27">
        <v>136725</v>
      </c>
      <c r="AR574" s="27" t="s">
        <v>2036</v>
      </c>
      <c r="AU574" s="26" t="s">
        <v>77</v>
      </c>
      <c r="AV574" s="26" t="s">
        <v>77</v>
      </c>
      <c r="AW574" s="26" t="s">
        <v>77</v>
      </c>
      <c r="AX574" s="26" t="s">
        <v>77</v>
      </c>
      <c r="AY574" s="26" t="s">
        <v>63</v>
      </c>
      <c r="AZ574" s="26" t="s">
        <v>77</v>
      </c>
      <c r="BA574" s="26" t="s">
        <v>63</v>
      </c>
      <c r="BB574" s="26" t="s">
        <v>63</v>
      </c>
      <c r="BC574" s="26" t="s">
        <v>77</v>
      </c>
    </row>
    <row r="575" spans="1:55" ht="12" customHeight="1">
      <c r="A575" s="20">
        <v>586</v>
      </c>
      <c r="B575" s="21">
        <f>INDEX(Refs!A:A,MATCH($C575,Refs!$I:$I,0))</f>
        <v>6135658</v>
      </c>
      <c r="C575" s="22" t="s">
        <v>2032</v>
      </c>
      <c r="D575" s="21" t="str">
        <f>INDEX(Refs!L:L,MATCH($C575,Refs!$I:$I,0))</f>
        <v>Alim, Md. Abdul; Arefin, Md. Shamsul; Bhatt, Rajan; Hassan, Mohamed M.; Hassan, Sabry; Hossain, Akbar; Islam, Md. Ariful; Rahman, Md. Mokhlesur; Soliman, Mahmoud F. K.</v>
      </c>
      <c r="E575" s="21" t="str">
        <f>INDEX(Refs!S:S,MATCH($C575,Refs!$I:$I,0))</f>
        <v>10.32604/phyton.2022.017359</v>
      </c>
      <c r="F575" s="23" t="s">
        <v>202</v>
      </c>
      <c r="G575" s="23" t="s">
        <v>2033</v>
      </c>
      <c r="I575" s="24" t="s">
        <v>1488</v>
      </c>
      <c r="J575" s="26" t="s">
        <v>2040</v>
      </c>
      <c r="L575" s="26" t="s">
        <v>2035</v>
      </c>
      <c r="M575" s="24">
        <v>3</v>
      </c>
      <c r="Q575" s="27" t="s">
        <v>59</v>
      </c>
      <c r="AF575" s="23" t="s">
        <v>80</v>
      </c>
      <c r="AG575" s="23" t="s">
        <v>983</v>
      </c>
      <c r="AJ575" s="43">
        <v>2015</v>
      </c>
      <c r="AK575" s="30" t="str">
        <f t="shared" si="22"/>
        <v>T7 - Green Manure 5t + 140N 53P 100K</v>
      </c>
      <c r="AL575" s="27">
        <v>230675</v>
      </c>
      <c r="AN575" s="30" t="str">
        <f t="shared" si="23"/>
        <v>T1 - No Fertilizer</v>
      </c>
      <c r="AO575" s="27">
        <v>136725</v>
      </c>
      <c r="AR575" s="27" t="s">
        <v>2036</v>
      </c>
      <c r="AU575" s="26" t="s">
        <v>77</v>
      </c>
      <c r="AV575" s="26" t="s">
        <v>77</v>
      </c>
      <c r="AW575" s="26" t="s">
        <v>77</v>
      </c>
      <c r="AX575" s="26" t="s">
        <v>77</v>
      </c>
      <c r="AY575" s="26" t="s">
        <v>63</v>
      </c>
      <c r="AZ575" s="26" t="s">
        <v>77</v>
      </c>
      <c r="BA575" s="26" t="s">
        <v>63</v>
      </c>
      <c r="BB575" s="26" t="s">
        <v>63</v>
      </c>
      <c r="BC575" s="26" t="s">
        <v>77</v>
      </c>
    </row>
    <row r="576" spans="1:55" ht="12" customHeight="1">
      <c r="A576" s="20">
        <v>587</v>
      </c>
      <c r="B576" s="21">
        <f>INDEX(Refs!A:A,MATCH($C576,Refs!$I:$I,0))</f>
        <v>6135658</v>
      </c>
      <c r="C576" s="22" t="s">
        <v>2032</v>
      </c>
      <c r="D576" s="21" t="str">
        <f>INDEX(Refs!L:L,MATCH($C576,Refs!$I:$I,0))</f>
        <v>Alim, Md. Abdul; Arefin, Md. Shamsul; Bhatt, Rajan; Hassan, Mohamed M.; Hassan, Sabry; Hossain, Akbar; Islam, Md. Ariful; Rahman, Md. Mokhlesur; Soliman, Mahmoud F. K.</v>
      </c>
      <c r="E576" s="21" t="str">
        <f>INDEX(Refs!S:S,MATCH($C576,Refs!$I:$I,0))</f>
        <v>10.32604/phyton.2022.017359</v>
      </c>
      <c r="F576" s="23" t="s">
        <v>202</v>
      </c>
      <c r="G576" s="23" t="s">
        <v>2033</v>
      </c>
      <c r="I576" s="24" t="s">
        <v>1488</v>
      </c>
      <c r="J576" s="26" t="s">
        <v>2034</v>
      </c>
      <c r="L576" s="26" t="s">
        <v>2041</v>
      </c>
      <c r="M576" s="24">
        <v>3</v>
      </c>
      <c r="Q576" s="27" t="s">
        <v>59</v>
      </c>
      <c r="AB576" s="27" t="s">
        <v>59</v>
      </c>
      <c r="AF576" s="23" t="s">
        <v>80</v>
      </c>
      <c r="AG576" s="23" t="s">
        <v>983</v>
      </c>
      <c r="AJ576" s="43">
        <v>2015</v>
      </c>
      <c r="AK576" s="30" t="str">
        <f t="shared" si="22"/>
        <v>T3 - Poultry Litter 5t + 95N 51P 87K</v>
      </c>
      <c r="AL576" s="27">
        <v>323525</v>
      </c>
      <c r="AN576" s="30" t="str">
        <f t="shared" si="23"/>
        <v>T2 - 165N 55P 120K</v>
      </c>
      <c r="AO576" s="27">
        <v>197425</v>
      </c>
      <c r="AR576" s="27" t="s">
        <v>2036</v>
      </c>
      <c r="AU576" s="26" t="s">
        <v>77</v>
      </c>
      <c r="AV576" s="26" t="s">
        <v>77</v>
      </c>
      <c r="AW576" s="26" t="s">
        <v>77</v>
      </c>
      <c r="AX576" s="26" t="s">
        <v>77</v>
      </c>
      <c r="AY576" s="26" t="s">
        <v>63</v>
      </c>
      <c r="AZ576" s="26" t="s">
        <v>77</v>
      </c>
      <c r="BA576" s="26" t="s">
        <v>63</v>
      </c>
      <c r="BB576" s="26" t="s">
        <v>63</v>
      </c>
      <c r="BC576" s="26" t="s">
        <v>77</v>
      </c>
    </row>
    <row r="577" spans="1:55" ht="12" customHeight="1">
      <c r="A577" s="20">
        <v>588</v>
      </c>
      <c r="B577" s="21">
        <f>INDEX(Refs!A:A,MATCH($C577,Refs!$I:$I,0))</f>
        <v>6135658</v>
      </c>
      <c r="C577" s="22" t="s">
        <v>2032</v>
      </c>
      <c r="D577" s="21" t="str">
        <f>INDEX(Refs!L:L,MATCH($C577,Refs!$I:$I,0))</f>
        <v>Alim, Md. Abdul; Arefin, Md. Shamsul; Bhatt, Rajan; Hassan, Mohamed M.; Hassan, Sabry; Hossain, Akbar; Islam, Md. Ariful; Rahman, Md. Mokhlesur; Soliman, Mahmoud F. K.</v>
      </c>
      <c r="E577" s="21" t="str">
        <f>INDEX(Refs!S:S,MATCH($C577,Refs!$I:$I,0))</f>
        <v>10.32604/phyton.2022.017359</v>
      </c>
      <c r="F577" s="23" t="s">
        <v>202</v>
      </c>
      <c r="G577" s="23" t="s">
        <v>2033</v>
      </c>
      <c r="I577" s="24" t="s">
        <v>1488</v>
      </c>
      <c r="J577" s="26" t="s">
        <v>2037</v>
      </c>
      <c r="L577" s="26" t="s">
        <v>2041</v>
      </c>
      <c r="M577" s="24">
        <v>3</v>
      </c>
      <c r="Q577" s="27" t="s">
        <v>59</v>
      </c>
      <c r="AB577" s="27" t="s">
        <v>59</v>
      </c>
      <c r="AF577" s="23" t="s">
        <v>80</v>
      </c>
      <c r="AG577" s="23" t="s">
        <v>983</v>
      </c>
      <c r="AJ577" s="43">
        <v>2015</v>
      </c>
      <c r="AK577" s="30" t="str">
        <f t="shared" si="22"/>
        <v>T4 - Cow Dung 15t + 36N 52P 60K</v>
      </c>
      <c r="AL577" s="27">
        <v>289625</v>
      </c>
      <c r="AN577" s="30" t="str">
        <f t="shared" si="23"/>
        <v>T2 - 165N 55P 120K</v>
      </c>
      <c r="AO577" s="27">
        <v>197425</v>
      </c>
      <c r="AR577" s="27" t="s">
        <v>2036</v>
      </c>
      <c r="AU577" s="26" t="s">
        <v>77</v>
      </c>
      <c r="AV577" s="26" t="s">
        <v>77</v>
      </c>
      <c r="AW577" s="26" t="s">
        <v>77</v>
      </c>
      <c r="AX577" s="26" t="s">
        <v>77</v>
      </c>
      <c r="AY577" s="26" t="s">
        <v>63</v>
      </c>
      <c r="AZ577" s="26" t="s">
        <v>77</v>
      </c>
      <c r="BA577" s="26" t="s">
        <v>63</v>
      </c>
      <c r="BB577" s="26" t="s">
        <v>63</v>
      </c>
      <c r="BC577" s="26" t="s">
        <v>77</v>
      </c>
    </row>
    <row r="578" spans="1:55" ht="12" customHeight="1">
      <c r="A578" s="20">
        <v>589</v>
      </c>
      <c r="B578" s="21">
        <f>INDEX(Refs!A:A,MATCH($C578,Refs!$I:$I,0))</f>
        <v>6135658</v>
      </c>
      <c r="C578" s="22" t="s">
        <v>2032</v>
      </c>
      <c r="D578" s="21" t="str">
        <f>INDEX(Refs!L:L,MATCH($C578,Refs!$I:$I,0))</f>
        <v>Alim, Md. Abdul; Arefin, Md. Shamsul; Bhatt, Rajan; Hassan, Mohamed M.; Hassan, Sabry; Hossain, Akbar; Islam, Md. Ariful; Rahman, Md. Mokhlesur; Soliman, Mahmoud F. K.</v>
      </c>
      <c r="E578" s="21" t="str">
        <f>INDEX(Refs!S:S,MATCH($C578,Refs!$I:$I,0))</f>
        <v>10.32604/phyton.2022.017359</v>
      </c>
      <c r="F578" s="23" t="s">
        <v>202</v>
      </c>
      <c r="G578" s="23" t="s">
        <v>2033</v>
      </c>
      <c r="I578" s="24" t="s">
        <v>1488</v>
      </c>
      <c r="J578" s="26" t="s">
        <v>2038</v>
      </c>
      <c r="L578" s="26" t="s">
        <v>2041</v>
      </c>
      <c r="M578" s="24">
        <v>3</v>
      </c>
      <c r="Q578" s="27" t="s">
        <v>59</v>
      </c>
      <c r="AB578" s="27" t="s">
        <v>59</v>
      </c>
      <c r="AF578" s="23" t="s">
        <v>80</v>
      </c>
      <c r="AG578" s="23" t="s">
        <v>983</v>
      </c>
      <c r="AJ578" s="43">
        <v>2015</v>
      </c>
      <c r="AK578" s="30" t="str">
        <f t="shared" si="22"/>
        <v>T5 - Press Mud 15t + 10N 50P 43K</v>
      </c>
      <c r="AL578" s="27">
        <v>229500</v>
      </c>
      <c r="AN578" s="30" t="str">
        <f t="shared" si="23"/>
        <v>T2 - 165N 55P 120K</v>
      </c>
      <c r="AO578" s="27">
        <v>197425</v>
      </c>
      <c r="AR578" s="27" t="s">
        <v>2036</v>
      </c>
      <c r="AU578" s="26" t="s">
        <v>77</v>
      </c>
      <c r="AV578" s="26" t="s">
        <v>77</v>
      </c>
      <c r="AW578" s="26" t="s">
        <v>77</v>
      </c>
      <c r="AX578" s="26" t="s">
        <v>77</v>
      </c>
      <c r="AY578" s="26" t="s">
        <v>63</v>
      </c>
      <c r="AZ578" s="26" t="s">
        <v>77</v>
      </c>
      <c r="BA578" s="26" t="s">
        <v>63</v>
      </c>
      <c r="BB578" s="26" t="s">
        <v>63</v>
      </c>
      <c r="BC578" s="26" t="s">
        <v>77</v>
      </c>
    </row>
    <row r="579" spans="1:55" ht="12" customHeight="1">
      <c r="A579" s="20">
        <v>590</v>
      </c>
      <c r="B579" s="21">
        <f>INDEX(Refs!A:A,MATCH($C579,Refs!$I:$I,0))</f>
        <v>6135658</v>
      </c>
      <c r="C579" s="22" t="s">
        <v>2032</v>
      </c>
      <c r="D579" s="21" t="str">
        <f>INDEX(Refs!L:L,MATCH($C579,Refs!$I:$I,0))</f>
        <v>Alim, Md. Abdul; Arefin, Md. Shamsul; Bhatt, Rajan; Hassan, Mohamed M.; Hassan, Sabry; Hossain, Akbar; Islam, Md. Ariful; Rahman, Md. Mokhlesur; Soliman, Mahmoud F. K.</v>
      </c>
      <c r="E579" s="21" t="str">
        <f>INDEX(Refs!S:S,MATCH($C579,Refs!$I:$I,0))</f>
        <v>10.32604/phyton.2022.017359</v>
      </c>
      <c r="F579" s="23" t="s">
        <v>202</v>
      </c>
      <c r="G579" s="23" t="s">
        <v>2033</v>
      </c>
      <c r="I579" s="24" t="s">
        <v>1488</v>
      </c>
      <c r="J579" s="26" t="s">
        <v>2039</v>
      </c>
      <c r="L579" s="26" t="s">
        <v>2041</v>
      </c>
      <c r="M579" s="24">
        <v>3</v>
      </c>
      <c r="Q579" s="27" t="s">
        <v>59</v>
      </c>
      <c r="AB579" s="27" t="s">
        <v>59</v>
      </c>
      <c r="AF579" s="23" t="s">
        <v>80</v>
      </c>
      <c r="AG579" s="23" t="s">
        <v>983</v>
      </c>
      <c r="AJ579" s="43">
        <v>2015</v>
      </c>
      <c r="AK579" s="30" t="str">
        <f t="shared" si="22"/>
        <v>T6 - Mustard Oil Cake 0.5t + 140N 54P 115K</v>
      </c>
      <c r="AL579" s="27">
        <v>239375</v>
      </c>
      <c r="AN579" s="30" t="str">
        <f t="shared" si="23"/>
        <v>T2 - 165N 55P 120K</v>
      </c>
      <c r="AO579" s="27">
        <v>197425</v>
      </c>
      <c r="AR579" s="27" t="s">
        <v>2036</v>
      </c>
      <c r="AU579" s="26" t="s">
        <v>77</v>
      </c>
      <c r="AV579" s="26" t="s">
        <v>77</v>
      </c>
      <c r="AW579" s="26" t="s">
        <v>77</v>
      </c>
      <c r="AX579" s="26" t="s">
        <v>77</v>
      </c>
      <c r="AY579" s="26" t="s">
        <v>63</v>
      </c>
      <c r="AZ579" s="26" t="s">
        <v>77</v>
      </c>
      <c r="BA579" s="26" t="s">
        <v>63</v>
      </c>
      <c r="BB579" s="26" t="s">
        <v>63</v>
      </c>
      <c r="BC579" s="26" t="s">
        <v>77</v>
      </c>
    </row>
    <row r="580" spans="1:55" ht="12" customHeight="1">
      <c r="A580" s="20">
        <v>591</v>
      </c>
      <c r="B580" s="21">
        <f>INDEX(Refs!A:A,MATCH($C580,Refs!$I:$I,0))</f>
        <v>6135658</v>
      </c>
      <c r="C580" s="22" t="s">
        <v>2032</v>
      </c>
      <c r="D580" s="21" t="str">
        <f>INDEX(Refs!L:L,MATCH($C580,Refs!$I:$I,0))</f>
        <v>Alim, Md. Abdul; Arefin, Md. Shamsul; Bhatt, Rajan; Hassan, Mohamed M.; Hassan, Sabry; Hossain, Akbar; Islam, Md. Ariful; Rahman, Md. Mokhlesur; Soliman, Mahmoud F. K.</v>
      </c>
      <c r="E580" s="21" t="str">
        <f>INDEX(Refs!S:S,MATCH($C580,Refs!$I:$I,0))</f>
        <v>10.32604/phyton.2022.017359</v>
      </c>
      <c r="F580" s="23" t="s">
        <v>202</v>
      </c>
      <c r="G580" s="23" t="s">
        <v>2033</v>
      </c>
      <c r="I580" s="24" t="s">
        <v>1488</v>
      </c>
      <c r="J580" s="26" t="s">
        <v>2040</v>
      </c>
      <c r="L580" s="26" t="s">
        <v>2041</v>
      </c>
      <c r="M580" s="24">
        <v>3</v>
      </c>
      <c r="Q580" s="27" t="s">
        <v>59</v>
      </c>
      <c r="AB580" s="27" t="s">
        <v>59</v>
      </c>
      <c r="AF580" s="23" t="s">
        <v>80</v>
      </c>
      <c r="AG580" s="23" t="s">
        <v>983</v>
      </c>
      <c r="AJ580" s="43">
        <v>2015</v>
      </c>
      <c r="AK580" s="30" t="str">
        <f t="shared" si="22"/>
        <v>T7 - Green Manure 5t + 140N 53P 100K</v>
      </c>
      <c r="AL580" s="27">
        <v>230675</v>
      </c>
      <c r="AN580" s="30" t="str">
        <f t="shared" si="23"/>
        <v>T2 - 165N 55P 120K</v>
      </c>
      <c r="AO580" s="27">
        <v>197425</v>
      </c>
      <c r="AR580" s="27" t="s">
        <v>2036</v>
      </c>
      <c r="AU580" s="26" t="s">
        <v>77</v>
      </c>
      <c r="AV580" s="26" t="s">
        <v>77</v>
      </c>
      <c r="AW580" s="26" t="s">
        <v>77</v>
      </c>
      <c r="AX580" s="26" t="s">
        <v>77</v>
      </c>
      <c r="AY580" s="26" t="s">
        <v>63</v>
      </c>
      <c r="AZ580" s="26" t="s">
        <v>77</v>
      </c>
      <c r="BA580" s="26" t="s">
        <v>63</v>
      </c>
      <c r="BB580" s="26" t="s">
        <v>63</v>
      </c>
      <c r="BC580" s="26" t="s">
        <v>77</v>
      </c>
    </row>
    <row r="581" spans="1:55" ht="12" customHeight="1">
      <c r="A581" s="20">
        <v>592</v>
      </c>
      <c r="B581" s="21">
        <f>INDEX(Refs!A:A,MATCH($C581,Refs!$I:$I,0))</f>
        <v>6135658</v>
      </c>
      <c r="C581" s="22" t="s">
        <v>2032</v>
      </c>
      <c r="D581" s="21" t="str">
        <f>INDEX(Refs!L:L,MATCH($C581,Refs!$I:$I,0))</f>
        <v>Alim, Md. Abdul; Arefin, Md. Shamsul; Bhatt, Rajan; Hassan, Mohamed M.; Hassan, Sabry; Hossain, Akbar; Islam, Md. Ariful; Rahman, Md. Mokhlesur; Soliman, Mahmoud F. K.</v>
      </c>
      <c r="E581" s="21" t="str">
        <f>INDEX(Refs!S:S,MATCH($C581,Refs!$I:$I,0))</f>
        <v>10.32604/phyton.2022.017359</v>
      </c>
      <c r="F581" s="23" t="s">
        <v>202</v>
      </c>
      <c r="G581" s="23" t="s">
        <v>2033</v>
      </c>
      <c r="I581" s="24" t="s">
        <v>1488</v>
      </c>
      <c r="J581" s="26" t="s">
        <v>2034</v>
      </c>
      <c r="L581" s="26" t="s">
        <v>2035</v>
      </c>
      <c r="M581" s="24">
        <v>3</v>
      </c>
      <c r="Q581" s="27" t="s">
        <v>59</v>
      </c>
      <c r="AF581" s="23" t="s">
        <v>65</v>
      </c>
      <c r="AG581" s="23" t="s">
        <v>983</v>
      </c>
      <c r="AJ581" s="43">
        <v>2015</v>
      </c>
      <c r="AK581" s="30" t="str">
        <f t="shared" si="22"/>
        <v>T3 - Poultry Litter 5t + 95N 51P 87K</v>
      </c>
      <c r="AL581" s="27">
        <v>235455</v>
      </c>
      <c r="AN581" s="30" t="str">
        <f t="shared" si="23"/>
        <v>T1 - No Fertilizer</v>
      </c>
      <c r="AO581" s="27">
        <v>71725</v>
      </c>
      <c r="AR581" s="27" t="s">
        <v>2036</v>
      </c>
      <c r="AU581" s="26" t="s">
        <v>77</v>
      </c>
      <c r="AV581" s="26" t="s">
        <v>77</v>
      </c>
      <c r="AW581" s="26" t="s">
        <v>77</v>
      </c>
      <c r="AX581" s="26" t="s">
        <v>77</v>
      </c>
      <c r="AY581" s="26" t="s">
        <v>63</v>
      </c>
      <c r="AZ581" s="26" t="s">
        <v>77</v>
      </c>
      <c r="BA581" s="26" t="s">
        <v>63</v>
      </c>
      <c r="BB581" s="26" t="s">
        <v>63</v>
      </c>
      <c r="BC581" s="26" t="s">
        <v>77</v>
      </c>
    </row>
    <row r="582" spans="1:55" ht="12" customHeight="1">
      <c r="A582" s="20">
        <v>593</v>
      </c>
      <c r="B582" s="21">
        <f>INDEX(Refs!A:A,MATCH($C582,Refs!$I:$I,0))</f>
        <v>6135658</v>
      </c>
      <c r="C582" s="22" t="s">
        <v>2032</v>
      </c>
      <c r="D582" s="21" t="str">
        <f>INDEX(Refs!L:L,MATCH($C582,Refs!$I:$I,0))</f>
        <v>Alim, Md. Abdul; Arefin, Md. Shamsul; Bhatt, Rajan; Hassan, Mohamed M.; Hassan, Sabry; Hossain, Akbar; Islam, Md. Ariful; Rahman, Md. Mokhlesur; Soliman, Mahmoud F. K.</v>
      </c>
      <c r="E582" s="21" t="str">
        <f>INDEX(Refs!S:S,MATCH($C582,Refs!$I:$I,0))</f>
        <v>10.32604/phyton.2022.017359</v>
      </c>
      <c r="F582" s="23" t="s">
        <v>202</v>
      </c>
      <c r="G582" s="23" t="s">
        <v>2033</v>
      </c>
      <c r="I582" s="24" t="s">
        <v>1488</v>
      </c>
      <c r="J582" s="26" t="s">
        <v>2037</v>
      </c>
      <c r="L582" s="26" t="s">
        <v>2035</v>
      </c>
      <c r="M582" s="24">
        <v>3</v>
      </c>
      <c r="Q582" s="27" t="s">
        <v>59</v>
      </c>
      <c r="AF582" s="23" t="s">
        <v>65</v>
      </c>
      <c r="AG582" s="23" t="s">
        <v>983</v>
      </c>
      <c r="AJ582" s="43">
        <v>2015</v>
      </c>
      <c r="AK582" s="30" t="str">
        <f t="shared" si="22"/>
        <v>T4 - Cow Dung 15t + 36N 52P 60K</v>
      </c>
      <c r="AL582" s="27">
        <v>199039</v>
      </c>
      <c r="AN582" s="30" t="str">
        <f t="shared" si="23"/>
        <v>T1 - No Fertilizer</v>
      </c>
      <c r="AO582" s="27">
        <v>71725</v>
      </c>
      <c r="AR582" s="27" t="s">
        <v>2036</v>
      </c>
      <c r="AU582" s="26" t="s">
        <v>77</v>
      </c>
      <c r="AV582" s="26" t="s">
        <v>77</v>
      </c>
      <c r="AW582" s="26" t="s">
        <v>77</v>
      </c>
      <c r="AX582" s="26" t="s">
        <v>77</v>
      </c>
      <c r="AY582" s="26" t="s">
        <v>63</v>
      </c>
      <c r="AZ582" s="26" t="s">
        <v>77</v>
      </c>
      <c r="BA582" s="26" t="s">
        <v>63</v>
      </c>
      <c r="BB582" s="26" t="s">
        <v>63</v>
      </c>
      <c r="BC582" s="26" t="s">
        <v>77</v>
      </c>
    </row>
    <row r="583" spans="1:55" ht="12" customHeight="1">
      <c r="A583" s="20">
        <v>594</v>
      </c>
      <c r="B583" s="21">
        <f>INDEX(Refs!A:A,MATCH($C583,Refs!$I:$I,0))</f>
        <v>6135658</v>
      </c>
      <c r="C583" s="22" t="s">
        <v>2032</v>
      </c>
      <c r="D583" s="21" t="str">
        <f>INDEX(Refs!L:L,MATCH($C583,Refs!$I:$I,0))</f>
        <v>Alim, Md. Abdul; Arefin, Md. Shamsul; Bhatt, Rajan; Hassan, Mohamed M.; Hassan, Sabry; Hossain, Akbar; Islam, Md. Ariful; Rahman, Md. Mokhlesur; Soliman, Mahmoud F. K.</v>
      </c>
      <c r="E583" s="21" t="str">
        <f>INDEX(Refs!S:S,MATCH($C583,Refs!$I:$I,0))</f>
        <v>10.32604/phyton.2022.017359</v>
      </c>
      <c r="F583" s="23" t="s">
        <v>202</v>
      </c>
      <c r="G583" s="23" t="s">
        <v>2033</v>
      </c>
      <c r="I583" s="24" t="s">
        <v>1488</v>
      </c>
      <c r="J583" s="26" t="s">
        <v>2038</v>
      </c>
      <c r="L583" s="26" t="s">
        <v>2035</v>
      </c>
      <c r="M583" s="24">
        <v>3</v>
      </c>
      <c r="Q583" s="27" t="s">
        <v>59</v>
      </c>
      <c r="AF583" s="23" t="s">
        <v>65</v>
      </c>
      <c r="AG583" s="23" t="s">
        <v>983</v>
      </c>
      <c r="AJ583" s="43">
        <v>2015</v>
      </c>
      <c r="AK583" s="30" t="str">
        <f t="shared" si="22"/>
        <v>T5 - Press Mud 15t + 10N 50P 43K</v>
      </c>
      <c r="AL583" s="27">
        <v>150922</v>
      </c>
      <c r="AN583" s="30" t="str">
        <f t="shared" si="23"/>
        <v>T1 - No Fertilizer</v>
      </c>
      <c r="AO583" s="27">
        <v>71725</v>
      </c>
      <c r="AR583" s="27" t="s">
        <v>2036</v>
      </c>
      <c r="AU583" s="26" t="s">
        <v>77</v>
      </c>
      <c r="AV583" s="26" t="s">
        <v>77</v>
      </c>
      <c r="AW583" s="26" t="s">
        <v>77</v>
      </c>
      <c r="AX583" s="26" t="s">
        <v>77</v>
      </c>
      <c r="AY583" s="26" t="s">
        <v>63</v>
      </c>
      <c r="AZ583" s="26" t="s">
        <v>77</v>
      </c>
      <c r="BA583" s="26" t="s">
        <v>63</v>
      </c>
      <c r="BB583" s="26" t="s">
        <v>63</v>
      </c>
      <c r="BC583" s="26" t="s">
        <v>77</v>
      </c>
    </row>
    <row r="584" spans="1:55" ht="12" customHeight="1">
      <c r="A584" s="20">
        <v>595</v>
      </c>
      <c r="B584" s="21">
        <f>INDEX(Refs!A:A,MATCH($C584,Refs!$I:$I,0))</f>
        <v>6135658</v>
      </c>
      <c r="C584" s="22" t="s">
        <v>2032</v>
      </c>
      <c r="D584" s="21" t="str">
        <f>INDEX(Refs!L:L,MATCH($C584,Refs!$I:$I,0))</f>
        <v>Alim, Md. Abdul; Arefin, Md. Shamsul; Bhatt, Rajan; Hassan, Mohamed M.; Hassan, Sabry; Hossain, Akbar; Islam, Md. Ariful; Rahman, Md. Mokhlesur; Soliman, Mahmoud F. K.</v>
      </c>
      <c r="E584" s="21" t="str">
        <f>INDEX(Refs!S:S,MATCH($C584,Refs!$I:$I,0))</f>
        <v>10.32604/phyton.2022.017359</v>
      </c>
      <c r="F584" s="23" t="s">
        <v>202</v>
      </c>
      <c r="G584" s="23" t="s">
        <v>2033</v>
      </c>
      <c r="I584" s="24" t="s">
        <v>1488</v>
      </c>
      <c r="J584" s="26" t="s">
        <v>2039</v>
      </c>
      <c r="L584" s="26" t="s">
        <v>2035</v>
      </c>
      <c r="M584" s="24">
        <v>3</v>
      </c>
      <c r="Q584" s="27" t="s">
        <v>59</v>
      </c>
      <c r="AF584" s="23" t="s">
        <v>65</v>
      </c>
      <c r="AG584" s="23" t="s">
        <v>983</v>
      </c>
      <c r="AJ584" s="43">
        <v>2015</v>
      </c>
      <c r="AK584" s="30" t="str">
        <f t="shared" si="22"/>
        <v>T6 - Mustard Oil Cake 0.5t + 140N 54P 115K</v>
      </c>
      <c r="AL584" s="27">
        <v>141565</v>
      </c>
      <c r="AN584" s="30" t="str">
        <f t="shared" si="23"/>
        <v>T1 - No Fertilizer</v>
      </c>
      <c r="AO584" s="27">
        <v>71725</v>
      </c>
      <c r="AR584" s="27" t="s">
        <v>2036</v>
      </c>
      <c r="AU584" s="26" t="s">
        <v>77</v>
      </c>
      <c r="AV584" s="26" t="s">
        <v>77</v>
      </c>
      <c r="AW584" s="26" t="s">
        <v>77</v>
      </c>
      <c r="AX584" s="26" t="s">
        <v>77</v>
      </c>
      <c r="AY584" s="26" t="s">
        <v>63</v>
      </c>
      <c r="AZ584" s="26" t="s">
        <v>77</v>
      </c>
      <c r="BA584" s="26" t="s">
        <v>63</v>
      </c>
      <c r="BB584" s="26" t="s">
        <v>63</v>
      </c>
      <c r="BC584" s="26" t="s">
        <v>77</v>
      </c>
    </row>
    <row r="585" spans="1:55" ht="12" customHeight="1">
      <c r="A585" s="20">
        <v>596</v>
      </c>
      <c r="B585" s="21">
        <f>INDEX(Refs!A:A,MATCH($C585,Refs!$I:$I,0))</f>
        <v>6135658</v>
      </c>
      <c r="C585" s="22" t="s">
        <v>2032</v>
      </c>
      <c r="D585" s="21" t="str">
        <f>INDEX(Refs!L:L,MATCH($C585,Refs!$I:$I,0))</f>
        <v>Alim, Md. Abdul; Arefin, Md. Shamsul; Bhatt, Rajan; Hassan, Mohamed M.; Hassan, Sabry; Hossain, Akbar; Islam, Md. Ariful; Rahman, Md. Mokhlesur; Soliman, Mahmoud F. K.</v>
      </c>
      <c r="E585" s="21" t="str">
        <f>INDEX(Refs!S:S,MATCH($C585,Refs!$I:$I,0))</f>
        <v>10.32604/phyton.2022.017359</v>
      </c>
      <c r="F585" s="23" t="s">
        <v>202</v>
      </c>
      <c r="G585" s="23" t="s">
        <v>2033</v>
      </c>
      <c r="I585" s="24" t="s">
        <v>1488</v>
      </c>
      <c r="J585" s="26" t="s">
        <v>2040</v>
      </c>
      <c r="L585" s="26" t="s">
        <v>2035</v>
      </c>
      <c r="M585" s="24">
        <v>3</v>
      </c>
      <c r="Q585" s="27" t="s">
        <v>59</v>
      </c>
      <c r="AF585" s="23" t="s">
        <v>65</v>
      </c>
      <c r="AG585" s="23" t="s">
        <v>983</v>
      </c>
      <c r="AJ585" s="43">
        <v>2015</v>
      </c>
      <c r="AK585" s="30" t="str">
        <f t="shared" si="22"/>
        <v>T7 - Green Manure 5t + 140N 53P 100K</v>
      </c>
      <c r="AL585" s="27">
        <v>146107</v>
      </c>
      <c r="AN585" s="30" t="str">
        <f t="shared" si="23"/>
        <v>T1 - No Fertilizer</v>
      </c>
      <c r="AO585" s="27">
        <v>71725</v>
      </c>
      <c r="AR585" s="27" t="s">
        <v>2036</v>
      </c>
      <c r="AU585" s="26" t="s">
        <v>77</v>
      </c>
      <c r="AV585" s="26" t="s">
        <v>77</v>
      </c>
      <c r="AW585" s="26" t="s">
        <v>77</v>
      </c>
      <c r="AX585" s="26" t="s">
        <v>77</v>
      </c>
      <c r="AY585" s="26" t="s">
        <v>63</v>
      </c>
      <c r="AZ585" s="26" t="s">
        <v>77</v>
      </c>
      <c r="BA585" s="26" t="s">
        <v>63</v>
      </c>
      <c r="BB585" s="26" t="s">
        <v>63</v>
      </c>
      <c r="BC585" s="26" t="s">
        <v>77</v>
      </c>
    </row>
    <row r="586" spans="1:55" ht="12" customHeight="1">
      <c r="A586" s="20">
        <v>597</v>
      </c>
      <c r="B586" s="21">
        <f>INDEX(Refs!A:A,MATCH($C586,Refs!$I:$I,0))</f>
        <v>6135658</v>
      </c>
      <c r="C586" s="22" t="s">
        <v>2032</v>
      </c>
      <c r="D586" s="21" t="str">
        <f>INDEX(Refs!L:L,MATCH($C586,Refs!$I:$I,0))</f>
        <v>Alim, Md. Abdul; Arefin, Md. Shamsul; Bhatt, Rajan; Hassan, Mohamed M.; Hassan, Sabry; Hossain, Akbar; Islam, Md. Ariful; Rahman, Md. Mokhlesur; Soliman, Mahmoud F. K.</v>
      </c>
      <c r="E586" s="21" t="str">
        <f>INDEX(Refs!S:S,MATCH($C586,Refs!$I:$I,0))</f>
        <v>10.32604/phyton.2022.017359</v>
      </c>
      <c r="F586" s="23" t="s">
        <v>202</v>
      </c>
      <c r="G586" s="23" t="s">
        <v>2033</v>
      </c>
      <c r="I586" s="24" t="s">
        <v>1488</v>
      </c>
      <c r="J586" s="26" t="s">
        <v>2034</v>
      </c>
      <c r="L586" s="26" t="s">
        <v>2041</v>
      </c>
      <c r="M586" s="24">
        <v>3</v>
      </c>
      <c r="Q586" s="27" t="s">
        <v>59</v>
      </c>
      <c r="AB586" s="27" t="s">
        <v>59</v>
      </c>
      <c r="AF586" s="23" t="s">
        <v>65</v>
      </c>
      <c r="AG586" s="23" t="s">
        <v>983</v>
      </c>
      <c r="AJ586" s="43">
        <v>2015</v>
      </c>
      <c r="AK586" s="30" t="str">
        <f t="shared" si="22"/>
        <v>T3 - Poultry Litter 5t + 95N 51P 87K</v>
      </c>
      <c r="AL586" s="27">
        <v>235455</v>
      </c>
      <c r="AN586" s="30" t="str">
        <f t="shared" si="23"/>
        <v>T2 - 165N 55P 120K</v>
      </c>
      <c r="AO586" s="27">
        <v>113431</v>
      </c>
      <c r="AR586" s="27" t="s">
        <v>2036</v>
      </c>
      <c r="AU586" s="26" t="s">
        <v>77</v>
      </c>
      <c r="AV586" s="26" t="s">
        <v>77</v>
      </c>
      <c r="AW586" s="26" t="s">
        <v>77</v>
      </c>
      <c r="AX586" s="26" t="s">
        <v>77</v>
      </c>
      <c r="AY586" s="26" t="s">
        <v>63</v>
      </c>
      <c r="AZ586" s="26" t="s">
        <v>77</v>
      </c>
      <c r="BA586" s="26" t="s">
        <v>63</v>
      </c>
      <c r="BB586" s="26" t="s">
        <v>63</v>
      </c>
      <c r="BC586" s="26" t="s">
        <v>77</v>
      </c>
    </row>
    <row r="587" spans="1:55" ht="12" customHeight="1">
      <c r="A587" s="20">
        <v>598</v>
      </c>
      <c r="B587" s="21">
        <f>INDEX(Refs!A:A,MATCH($C587,Refs!$I:$I,0))</f>
        <v>6135658</v>
      </c>
      <c r="C587" s="22" t="s">
        <v>2032</v>
      </c>
      <c r="D587" s="21" t="str">
        <f>INDEX(Refs!L:L,MATCH($C587,Refs!$I:$I,0))</f>
        <v>Alim, Md. Abdul; Arefin, Md. Shamsul; Bhatt, Rajan; Hassan, Mohamed M.; Hassan, Sabry; Hossain, Akbar; Islam, Md. Ariful; Rahman, Md. Mokhlesur; Soliman, Mahmoud F. K.</v>
      </c>
      <c r="E587" s="21" t="str">
        <f>INDEX(Refs!S:S,MATCH($C587,Refs!$I:$I,0))</f>
        <v>10.32604/phyton.2022.017359</v>
      </c>
      <c r="F587" s="23" t="s">
        <v>202</v>
      </c>
      <c r="G587" s="23" t="s">
        <v>2033</v>
      </c>
      <c r="I587" s="24" t="s">
        <v>1488</v>
      </c>
      <c r="J587" s="26" t="s">
        <v>2037</v>
      </c>
      <c r="L587" s="26" t="s">
        <v>2041</v>
      </c>
      <c r="M587" s="24">
        <v>3</v>
      </c>
      <c r="Q587" s="27" t="s">
        <v>59</v>
      </c>
      <c r="AB587" s="27" t="s">
        <v>59</v>
      </c>
      <c r="AF587" s="23" t="s">
        <v>65</v>
      </c>
      <c r="AG587" s="23" t="s">
        <v>983</v>
      </c>
      <c r="AJ587" s="43">
        <v>2015</v>
      </c>
      <c r="AK587" s="30" t="str">
        <f t="shared" si="22"/>
        <v>T4 - Cow Dung 15t + 36N 52P 60K</v>
      </c>
      <c r="AL587" s="27">
        <v>199039</v>
      </c>
      <c r="AN587" s="30" t="str">
        <f t="shared" si="23"/>
        <v>T2 - 165N 55P 120K</v>
      </c>
      <c r="AO587" s="27">
        <v>113431</v>
      </c>
      <c r="AR587" s="27" t="s">
        <v>2036</v>
      </c>
      <c r="AU587" s="26" t="s">
        <v>77</v>
      </c>
      <c r="AV587" s="26" t="s">
        <v>77</v>
      </c>
      <c r="AW587" s="26" t="s">
        <v>77</v>
      </c>
      <c r="AX587" s="26" t="s">
        <v>77</v>
      </c>
      <c r="AY587" s="26" t="s">
        <v>63</v>
      </c>
      <c r="AZ587" s="26" t="s">
        <v>77</v>
      </c>
      <c r="BA587" s="26" t="s">
        <v>63</v>
      </c>
      <c r="BB587" s="26" t="s">
        <v>63</v>
      </c>
      <c r="BC587" s="26" t="s">
        <v>77</v>
      </c>
    </row>
    <row r="588" spans="1:55" ht="12" customHeight="1">
      <c r="A588" s="20">
        <v>599</v>
      </c>
      <c r="B588" s="21">
        <f>INDEX(Refs!A:A,MATCH($C588,Refs!$I:$I,0))</f>
        <v>6135658</v>
      </c>
      <c r="C588" s="22" t="s">
        <v>2032</v>
      </c>
      <c r="D588" s="21" t="str">
        <f>INDEX(Refs!L:L,MATCH($C588,Refs!$I:$I,0))</f>
        <v>Alim, Md. Abdul; Arefin, Md. Shamsul; Bhatt, Rajan; Hassan, Mohamed M.; Hassan, Sabry; Hossain, Akbar; Islam, Md. Ariful; Rahman, Md. Mokhlesur; Soliman, Mahmoud F. K.</v>
      </c>
      <c r="E588" s="21" t="str">
        <f>INDEX(Refs!S:S,MATCH($C588,Refs!$I:$I,0))</f>
        <v>10.32604/phyton.2022.017359</v>
      </c>
      <c r="F588" s="23" t="s">
        <v>202</v>
      </c>
      <c r="G588" s="23" t="s">
        <v>2033</v>
      </c>
      <c r="I588" s="24" t="s">
        <v>1488</v>
      </c>
      <c r="J588" s="26" t="s">
        <v>2038</v>
      </c>
      <c r="L588" s="26" t="s">
        <v>2041</v>
      </c>
      <c r="M588" s="24">
        <v>3</v>
      </c>
      <c r="Q588" s="27" t="s">
        <v>59</v>
      </c>
      <c r="AB588" s="27" t="s">
        <v>59</v>
      </c>
      <c r="AF588" s="23" t="s">
        <v>65</v>
      </c>
      <c r="AG588" s="23" t="s">
        <v>983</v>
      </c>
      <c r="AJ588" s="43">
        <v>2015</v>
      </c>
      <c r="AK588" s="30" t="str">
        <f t="shared" si="22"/>
        <v>T5 - Press Mud 15t + 10N 50P 43K</v>
      </c>
      <c r="AL588" s="27">
        <v>150922</v>
      </c>
      <c r="AN588" s="30" t="str">
        <f t="shared" si="23"/>
        <v>T2 - 165N 55P 120K</v>
      </c>
      <c r="AO588" s="27">
        <v>113431</v>
      </c>
      <c r="AR588" s="27" t="s">
        <v>2036</v>
      </c>
      <c r="AU588" s="26" t="s">
        <v>77</v>
      </c>
      <c r="AV588" s="26" t="s">
        <v>77</v>
      </c>
      <c r="AW588" s="26" t="s">
        <v>77</v>
      </c>
      <c r="AX588" s="26" t="s">
        <v>77</v>
      </c>
      <c r="AY588" s="26" t="s">
        <v>63</v>
      </c>
      <c r="AZ588" s="26" t="s">
        <v>77</v>
      </c>
      <c r="BA588" s="26" t="s">
        <v>63</v>
      </c>
      <c r="BB588" s="26" t="s">
        <v>63</v>
      </c>
      <c r="BC588" s="26" t="s">
        <v>77</v>
      </c>
    </row>
    <row r="589" spans="1:55" ht="12" customHeight="1">
      <c r="A589" s="20">
        <v>600</v>
      </c>
      <c r="B589" s="21">
        <f>INDEX(Refs!A:A,MATCH($C589,Refs!$I:$I,0))</f>
        <v>6135658</v>
      </c>
      <c r="C589" s="22" t="s">
        <v>2032</v>
      </c>
      <c r="D589" s="21" t="str">
        <f>INDEX(Refs!L:L,MATCH($C589,Refs!$I:$I,0))</f>
        <v>Alim, Md. Abdul; Arefin, Md. Shamsul; Bhatt, Rajan; Hassan, Mohamed M.; Hassan, Sabry; Hossain, Akbar; Islam, Md. Ariful; Rahman, Md. Mokhlesur; Soliman, Mahmoud F. K.</v>
      </c>
      <c r="E589" s="21" t="str">
        <f>INDEX(Refs!S:S,MATCH($C589,Refs!$I:$I,0))</f>
        <v>10.32604/phyton.2022.017359</v>
      </c>
      <c r="F589" s="23" t="s">
        <v>202</v>
      </c>
      <c r="G589" s="23" t="s">
        <v>2033</v>
      </c>
      <c r="I589" s="24" t="s">
        <v>1488</v>
      </c>
      <c r="J589" s="26" t="s">
        <v>2039</v>
      </c>
      <c r="L589" s="26" t="s">
        <v>2041</v>
      </c>
      <c r="M589" s="24">
        <v>3</v>
      </c>
      <c r="Q589" s="27" t="s">
        <v>59</v>
      </c>
      <c r="AB589" s="27" t="s">
        <v>59</v>
      </c>
      <c r="AF589" s="23" t="s">
        <v>65</v>
      </c>
      <c r="AG589" s="23" t="s">
        <v>983</v>
      </c>
      <c r="AJ589" s="43">
        <v>2015</v>
      </c>
      <c r="AK589" s="30" t="str">
        <f t="shared" si="22"/>
        <v>T6 - Mustard Oil Cake 0.5t + 140N 54P 115K</v>
      </c>
      <c r="AL589" s="27">
        <v>141565</v>
      </c>
      <c r="AN589" s="30" t="str">
        <f t="shared" si="23"/>
        <v>T2 - 165N 55P 120K</v>
      </c>
      <c r="AO589" s="27">
        <v>113431</v>
      </c>
      <c r="AR589" s="27" t="s">
        <v>2036</v>
      </c>
      <c r="AU589" s="26" t="s">
        <v>77</v>
      </c>
      <c r="AV589" s="26" t="s">
        <v>77</v>
      </c>
      <c r="AW589" s="26" t="s">
        <v>77</v>
      </c>
      <c r="AX589" s="26" t="s">
        <v>77</v>
      </c>
      <c r="AY589" s="26" t="s">
        <v>63</v>
      </c>
      <c r="AZ589" s="26" t="s">
        <v>77</v>
      </c>
      <c r="BA589" s="26" t="s">
        <v>63</v>
      </c>
      <c r="BB589" s="26" t="s">
        <v>63</v>
      </c>
      <c r="BC589" s="26" t="s">
        <v>77</v>
      </c>
    </row>
    <row r="590" spans="1:55" ht="12" customHeight="1">
      <c r="A590" s="20">
        <v>601</v>
      </c>
      <c r="B590" s="21">
        <f>INDEX(Refs!A:A,MATCH($C590,Refs!$I:$I,0))</f>
        <v>6135658</v>
      </c>
      <c r="C590" s="22" t="s">
        <v>2032</v>
      </c>
      <c r="D590" s="21" t="str">
        <f>INDEX(Refs!L:L,MATCH($C590,Refs!$I:$I,0))</f>
        <v>Alim, Md. Abdul; Arefin, Md. Shamsul; Bhatt, Rajan; Hassan, Mohamed M.; Hassan, Sabry; Hossain, Akbar; Islam, Md. Ariful; Rahman, Md. Mokhlesur; Soliman, Mahmoud F. K.</v>
      </c>
      <c r="E590" s="21" t="str">
        <f>INDEX(Refs!S:S,MATCH($C590,Refs!$I:$I,0))</f>
        <v>10.32604/phyton.2022.017359</v>
      </c>
      <c r="F590" s="23" t="s">
        <v>202</v>
      </c>
      <c r="G590" s="23" t="s">
        <v>2033</v>
      </c>
      <c r="I590" s="24" t="s">
        <v>1488</v>
      </c>
      <c r="J590" s="26" t="s">
        <v>2040</v>
      </c>
      <c r="L590" s="26" t="s">
        <v>2041</v>
      </c>
      <c r="M590" s="24">
        <v>3</v>
      </c>
      <c r="Q590" s="27" t="s">
        <v>59</v>
      </c>
      <c r="AB590" s="27" t="s">
        <v>59</v>
      </c>
      <c r="AF590" s="23" t="s">
        <v>65</v>
      </c>
      <c r="AG590" s="23" t="s">
        <v>983</v>
      </c>
      <c r="AJ590" s="43">
        <v>2015</v>
      </c>
      <c r="AK590" s="30" t="str">
        <f t="shared" si="22"/>
        <v>T7 - Green Manure 5t + 140N 53P 100K</v>
      </c>
      <c r="AL590" s="27">
        <v>146107</v>
      </c>
      <c r="AN590" s="30" t="str">
        <f t="shared" si="23"/>
        <v>T2 - 165N 55P 120K</v>
      </c>
      <c r="AO590" s="27">
        <v>113431</v>
      </c>
      <c r="AR590" s="27" t="s">
        <v>2036</v>
      </c>
      <c r="AU590" s="26" t="s">
        <v>77</v>
      </c>
      <c r="AV590" s="26" t="s">
        <v>77</v>
      </c>
      <c r="AW590" s="26" t="s">
        <v>77</v>
      </c>
      <c r="AX590" s="26" t="s">
        <v>77</v>
      </c>
      <c r="AY590" s="26" t="s">
        <v>63</v>
      </c>
      <c r="AZ590" s="26" t="s">
        <v>77</v>
      </c>
      <c r="BA590" s="26" t="s">
        <v>63</v>
      </c>
      <c r="BB590" s="26" t="s">
        <v>63</v>
      </c>
      <c r="BC590" s="26" t="s">
        <v>77</v>
      </c>
    </row>
    <row r="591" spans="1:55" ht="12" customHeight="1">
      <c r="A591" s="20">
        <v>602</v>
      </c>
      <c r="B591" s="21">
        <f>INDEX(Refs!A:A,MATCH($C591,Refs!$I:$I,0))</f>
        <v>6135658</v>
      </c>
      <c r="C591" s="22" t="s">
        <v>2032</v>
      </c>
      <c r="D591" s="21" t="str">
        <f>INDEX(Refs!L:L,MATCH($C591,Refs!$I:$I,0))</f>
        <v>Alim, Md. Abdul; Arefin, Md. Shamsul; Bhatt, Rajan; Hassan, Mohamed M.; Hassan, Sabry; Hossain, Akbar; Islam, Md. Ariful; Rahman, Md. Mokhlesur; Soliman, Mahmoud F. K.</v>
      </c>
      <c r="E591" s="21" t="str">
        <f>INDEX(Refs!S:S,MATCH($C591,Refs!$I:$I,0))</f>
        <v>10.32604/phyton.2022.017359</v>
      </c>
      <c r="F591" s="23" t="s">
        <v>202</v>
      </c>
      <c r="G591" s="23" t="s">
        <v>2033</v>
      </c>
      <c r="I591" s="24" t="s">
        <v>1488</v>
      </c>
      <c r="J591" s="26" t="s">
        <v>2034</v>
      </c>
      <c r="L591" s="26" t="s">
        <v>2035</v>
      </c>
      <c r="M591" s="24">
        <v>3</v>
      </c>
      <c r="Q591" s="27" t="s">
        <v>59</v>
      </c>
      <c r="AF591" s="23" t="s">
        <v>234</v>
      </c>
      <c r="AJ591" s="43">
        <v>2015</v>
      </c>
      <c r="AK591" s="30" t="str">
        <f t="shared" si="22"/>
        <v>T3 - Poultry Litter 5t + 95N 51P 87K</v>
      </c>
      <c r="AL591" s="27">
        <v>3.67</v>
      </c>
      <c r="AN591" s="30" t="str">
        <f t="shared" si="23"/>
        <v>T1 - No Fertilizer</v>
      </c>
      <c r="AO591" s="27">
        <v>2.1</v>
      </c>
      <c r="AR591" s="27" t="s">
        <v>2036</v>
      </c>
      <c r="AU591" s="26" t="s">
        <v>77</v>
      </c>
      <c r="AV591" s="26" t="s">
        <v>77</v>
      </c>
      <c r="AW591" s="26" t="s">
        <v>77</v>
      </c>
      <c r="AX591" s="26" t="s">
        <v>77</v>
      </c>
      <c r="AY591" s="26" t="s">
        <v>63</v>
      </c>
      <c r="AZ591" s="26" t="s">
        <v>77</v>
      </c>
      <c r="BA591" s="26" t="s">
        <v>63</v>
      </c>
      <c r="BB591" s="26" t="s">
        <v>63</v>
      </c>
      <c r="BC591" s="26" t="s">
        <v>77</v>
      </c>
    </row>
    <row r="592" spans="1:55" ht="12" customHeight="1">
      <c r="A592" s="20">
        <v>603</v>
      </c>
      <c r="B592" s="21">
        <f>INDEX(Refs!A:A,MATCH($C592,Refs!$I:$I,0))</f>
        <v>6135658</v>
      </c>
      <c r="C592" s="22" t="s">
        <v>2032</v>
      </c>
      <c r="D592" s="21" t="str">
        <f>INDEX(Refs!L:L,MATCH($C592,Refs!$I:$I,0))</f>
        <v>Alim, Md. Abdul; Arefin, Md. Shamsul; Bhatt, Rajan; Hassan, Mohamed M.; Hassan, Sabry; Hossain, Akbar; Islam, Md. Ariful; Rahman, Md. Mokhlesur; Soliman, Mahmoud F. K.</v>
      </c>
      <c r="E592" s="21" t="str">
        <f>INDEX(Refs!S:S,MATCH($C592,Refs!$I:$I,0))</f>
        <v>10.32604/phyton.2022.017359</v>
      </c>
      <c r="F592" s="23" t="s">
        <v>202</v>
      </c>
      <c r="G592" s="23" t="s">
        <v>2033</v>
      </c>
      <c r="I592" s="24" t="s">
        <v>1488</v>
      </c>
      <c r="J592" s="26" t="s">
        <v>2037</v>
      </c>
      <c r="L592" s="26" t="s">
        <v>2035</v>
      </c>
      <c r="M592" s="24">
        <v>3</v>
      </c>
      <c r="Q592" s="27" t="s">
        <v>59</v>
      </c>
      <c r="AF592" s="23" t="s">
        <v>234</v>
      </c>
      <c r="AJ592" s="43">
        <v>2015</v>
      </c>
      <c r="AK592" s="30" t="str">
        <f t="shared" si="22"/>
        <v>T4 - Cow Dung 15t + 36N 52P 60K</v>
      </c>
      <c r="AL592" s="27">
        <v>3.2</v>
      </c>
      <c r="AN592" s="30" t="str">
        <f t="shared" si="23"/>
        <v>T1 - No Fertilizer</v>
      </c>
      <c r="AO592" s="27">
        <v>2.1</v>
      </c>
      <c r="AR592" s="27" t="s">
        <v>2036</v>
      </c>
      <c r="AU592" s="26" t="s">
        <v>77</v>
      </c>
      <c r="AV592" s="26" t="s">
        <v>77</v>
      </c>
      <c r="AW592" s="26" t="s">
        <v>77</v>
      </c>
      <c r="AX592" s="26" t="s">
        <v>77</v>
      </c>
      <c r="AY592" s="26" t="s">
        <v>63</v>
      </c>
      <c r="AZ592" s="26" t="s">
        <v>77</v>
      </c>
      <c r="BA592" s="26" t="s">
        <v>63</v>
      </c>
      <c r="BB592" s="26" t="s">
        <v>63</v>
      </c>
      <c r="BC592" s="26" t="s">
        <v>77</v>
      </c>
    </row>
    <row r="593" spans="1:55" ht="12" customHeight="1">
      <c r="A593" s="20">
        <v>604</v>
      </c>
      <c r="B593" s="21">
        <f>INDEX(Refs!A:A,MATCH($C593,Refs!$I:$I,0))</f>
        <v>6135658</v>
      </c>
      <c r="C593" s="22" t="s">
        <v>2032</v>
      </c>
      <c r="D593" s="21" t="str">
        <f>INDEX(Refs!L:L,MATCH($C593,Refs!$I:$I,0))</f>
        <v>Alim, Md. Abdul; Arefin, Md. Shamsul; Bhatt, Rajan; Hassan, Mohamed M.; Hassan, Sabry; Hossain, Akbar; Islam, Md. Ariful; Rahman, Md. Mokhlesur; Soliman, Mahmoud F. K.</v>
      </c>
      <c r="E593" s="21" t="str">
        <f>INDEX(Refs!S:S,MATCH($C593,Refs!$I:$I,0))</f>
        <v>10.32604/phyton.2022.017359</v>
      </c>
      <c r="F593" s="23" t="s">
        <v>202</v>
      </c>
      <c r="G593" s="23" t="s">
        <v>2033</v>
      </c>
      <c r="I593" s="24" t="s">
        <v>1488</v>
      </c>
      <c r="J593" s="26" t="s">
        <v>2038</v>
      </c>
      <c r="L593" s="26" t="s">
        <v>2035</v>
      </c>
      <c r="M593" s="24">
        <v>3</v>
      </c>
      <c r="Q593" s="27" t="s">
        <v>59</v>
      </c>
      <c r="AF593" s="23" t="s">
        <v>234</v>
      </c>
      <c r="AJ593" s="43">
        <v>2015</v>
      </c>
      <c r="AK593" s="30" t="str">
        <f t="shared" si="22"/>
        <v>T5 - Press Mud 15t + 10N 50P 43K</v>
      </c>
      <c r="AL593" s="27">
        <v>2.92</v>
      </c>
      <c r="AN593" s="30" t="str">
        <f t="shared" si="23"/>
        <v>T1 - No Fertilizer</v>
      </c>
      <c r="AO593" s="27">
        <v>2.1</v>
      </c>
      <c r="AR593" s="27" t="s">
        <v>2036</v>
      </c>
      <c r="AU593" s="26" t="s">
        <v>77</v>
      </c>
      <c r="AV593" s="26" t="s">
        <v>77</v>
      </c>
      <c r="AW593" s="26" t="s">
        <v>77</v>
      </c>
      <c r="AX593" s="26" t="s">
        <v>77</v>
      </c>
      <c r="AY593" s="26" t="s">
        <v>63</v>
      </c>
      <c r="AZ593" s="26" t="s">
        <v>77</v>
      </c>
      <c r="BA593" s="26" t="s">
        <v>63</v>
      </c>
      <c r="BB593" s="26" t="s">
        <v>63</v>
      </c>
      <c r="BC593" s="26" t="s">
        <v>77</v>
      </c>
    </row>
    <row r="594" spans="1:55" ht="12" customHeight="1">
      <c r="A594" s="20">
        <v>605</v>
      </c>
      <c r="B594" s="21">
        <f>INDEX(Refs!A:A,MATCH($C594,Refs!$I:$I,0))</f>
        <v>6135658</v>
      </c>
      <c r="C594" s="22" t="s">
        <v>2032</v>
      </c>
      <c r="D594" s="21" t="str">
        <f>INDEX(Refs!L:L,MATCH($C594,Refs!$I:$I,0))</f>
        <v>Alim, Md. Abdul; Arefin, Md. Shamsul; Bhatt, Rajan; Hassan, Mohamed M.; Hassan, Sabry; Hossain, Akbar; Islam, Md. Ariful; Rahman, Md. Mokhlesur; Soliman, Mahmoud F. K.</v>
      </c>
      <c r="E594" s="21" t="str">
        <f>INDEX(Refs!S:S,MATCH($C594,Refs!$I:$I,0))</f>
        <v>10.32604/phyton.2022.017359</v>
      </c>
      <c r="F594" s="23" t="s">
        <v>202</v>
      </c>
      <c r="G594" s="23" t="s">
        <v>2033</v>
      </c>
      <c r="I594" s="24" t="s">
        <v>1488</v>
      </c>
      <c r="J594" s="26" t="s">
        <v>2039</v>
      </c>
      <c r="L594" s="26" t="s">
        <v>2035</v>
      </c>
      <c r="M594" s="24">
        <v>3</v>
      </c>
      <c r="Q594" s="27" t="s">
        <v>59</v>
      </c>
      <c r="AF594" s="23" t="s">
        <v>234</v>
      </c>
      <c r="AJ594" s="43">
        <v>2015</v>
      </c>
      <c r="AK594" s="30" t="str">
        <f t="shared" si="22"/>
        <v>T6 - Mustard Oil Cake 0.5t + 140N 54P 115K</v>
      </c>
      <c r="AL594" s="27">
        <v>2.4500000000000002</v>
      </c>
      <c r="AN594" s="30" t="str">
        <f t="shared" si="23"/>
        <v>T1 - No Fertilizer</v>
      </c>
      <c r="AO594" s="27">
        <v>2.1</v>
      </c>
      <c r="AR594" s="27" t="s">
        <v>2036</v>
      </c>
      <c r="AU594" s="26" t="s">
        <v>77</v>
      </c>
      <c r="AV594" s="26" t="s">
        <v>77</v>
      </c>
      <c r="AW594" s="26" t="s">
        <v>77</v>
      </c>
      <c r="AX594" s="26" t="s">
        <v>77</v>
      </c>
      <c r="AY594" s="26" t="s">
        <v>63</v>
      </c>
      <c r="AZ594" s="26" t="s">
        <v>77</v>
      </c>
      <c r="BA594" s="26" t="s">
        <v>63</v>
      </c>
      <c r="BB594" s="26" t="s">
        <v>63</v>
      </c>
      <c r="BC594" s="26" t="s">
        <v>77</v>
      </c>
    </row>
    <row r="595" spans="1:55" ht="12" customHeight="1">
      <c r="A595" s="20">
        <v>606</v>
      </c>
      <c r="B595" s="21">
        <f>INDEX(Refs!A:A,MATCH($C595,Refs!$I:$I,0))</f>
        <v>6135658</v>
      </c>
      <c r="C595" s="22" t="s">
        <v>2032</v>
      </c>
      <c r="D595" s="21" t="str">
        <f>INDEX(Refs!L:L,MATCH($C595,Refs!$I:$I,0))</f>
        <v>Alim, Md. Abdul; Arefin, Md. Shamsul; Bhatt, Rajan; Hassan, Mohamed M.; Hassan, Sabry; Hossain, Akbar; Islam, Md. Ariful; Rahman, Md. Mokhlesur; Soliman, Mahmoud F. K.</v>
      </c>
      <c r="E595" s="21" t="str">
        <f>INDEX(Refs!S:S,MATCH($C595,Refs!$I:$I,0))</f>
        <v>10.32604/phyton.2022.017359</v>
      </c>
      <c r="F595" s="23" t="s">
        <v>202</v>
      </c>
      <c r="G595" s="23" t="s">
        <v>2033</v>
      </c>
      <c r="I595" s="24" t="s">
        <v>1488</v>
      </c>
      <c r="J595" s="26" t="s">
        <v>2040</v>
      </c>
      <c r="L595" s="26" t="s">
        <v>2035</v>
      </c>
      <c r="M595" s="24">
        <v>3</v>
      </c>
      <c r="Q595" s="27" t="s">
        <v>59</v>
      </c>
      <c r="AF595" s="23" t="s">
        <v>234</v>
      </c>
      <c r="AJ595" s="43">
        <v>2015</v>
      </c>
      <c r="AK595" s="30" t="str">
        <f t="shared" si="22"/>
        <v>T7 - Green Manure 5t + 140N 53P 100K</v>
      </c>
      <c r="AL595" s="27">
        <v>2.73</v>
      </c>
      <c r="AN595" s="30" t="str">
        <f t="shared" si="23"/>
        <v>T1 - No Fertilizer</v>
      </c>
      <c r="AO595" s="27">
        <v>2.1</v>
      </c>
      <c r="AR595" s="27" t="s">
        <v>2036</v>
      </c>
      <c r="AU595" s="26" t="s">
        <v>77</v>
      </c>
      <c r="AV595" s="26" t="s">
        <v>77</v>
      </c>
      <c r="AW595" s="26" t="s">
        <v>77</v>
      </c>
      <c r="AX595" s="26" t="s">
        <v>77</v>
      </c>
      <c r="AY595" s="26" t="s">
        <v>63</v>
      </c>
      <c r="AZ595" s="26" t="s">
        <v>77</v>
      </c>
      <c r="BA595" s="26" t="s">
        <v>63</v>
      </c>
      <c r="BB595" s="26" t="s">
        <v>63</v>
      </c>
      <c r="BC595" s="26" t="s">
        <v>77</v>
      </c>
    </row>
    <row r="596" spans="1:55" ht="12" customHeight="1">
      <c r="A596" s="20">
        <v>607</v>
      </c>
      <c r="B596" s="21">
        <f>INDEX(Refs!A:A,MATCH($C596,Refs!$I:$I,0))</f>
        <v>6135658</v>
      </c>
      <c r="C596" s="22" t="s">
        <v>2032</v>
      </c>
      <c r="D596" s="21" t="str">
        <f>INDEX(Refs!L:L,MATCH($C596,Refs!$I:$I,0))</f>
        <v>Alim, Md. Abdul; Arefin, Md. Shamsul; Bhatt, Rajan; Hassan, Mohamed M.; Hassan, Sabry; Hossain, Akbar; Islam, Md. Ariful; Rahman, Md. Mokhlesur; Soliman, Mahmoud F. K.</v>
      </c>
      <c r="E596" s="21" t="str">
        <f>INDEX(Refs!S:S,MATCH($C596,Refs!$I:$I,0))</f>
        <v>10.32604/phyton.2022.017359</v>
      </c>
      <c r="F596" s="23" t="s">
        <v>202</v>
      </c>
      <c r="G596" s="23" t="s">
        <v>2033</v>
      </c>
      <c r="I596" s="24" t="s">
        <v>1488</v>
      </c>
      <c r="J596" s="26" t="s">
        <v>2034</v>
      </c>
      <c r="L596" s="26" t="s">
        <v>2041</v>
      </c>
      <c r="M596" s="24">
        <v>3</v>
      </c>
      <c r="Q596" s="27" t="s">
        <v>59</v>
      </c>
      <c r="AB596" s="27" t="s">
        <v>59</v>
      </c>
      <c r="AF596" s="23" t="s">
        <v>234</v>
      </c>
      <c r="AJ596" s="43">
        <v>2015</v>
      </c>
      <c r="AK596" s="30" t="str">
        <f t="shared" si="22"/>
        <v>T3 - Poultry Litter 5t + 95N 51P 87K</v>
      </c>
      <c r="AL596" s="27">
        <v>3.67</v>
      </c>
      <c r="AN596" s="30" t="str">
        <f t="shared" si="23"/>
        <v>T2 - 165N 55P 120K</v>
      </c>
      <c r="AO596" s="27">
        <v>2.36</v>
      </c>
      <c r="AR596" s="27" t="s">
        <v>2036</v>
      </c>
      <c r="AU596" s="26" t="s">
        <v>77</v>
      </c>
      <c r="AV596" s="26" t="s">
        <v>77</v>
      </c>
      <c r="AW596" s="26" t="s">
        <v>77</v>
      </c>
      <c r="AX596" s="26" t="s">
        <v>77</v>
      </c>
      <c r="AY596" s="26" t="s">
        <v>63</v>
      </c>
      <c r="AZ596" s="26" t="s">
        <v>77</v>
      </c>
      <c r="BA596" s="26" t="s">
        <v>63</v>
      </c>
      <c r="BB596" s="26" t="s">
        <v>63</v>
      </c>
      <c r="BC596" s="26" t="s">
        <v>77</v>
      </c>
    </row>
    <row r="597" spans="1:55" ht="12" customHeight="1">
      <c r="A597" s="20">
        <v>608</v>
      </c>
      <c r="B597" s="21">
        <f>INDEX(Refs!A:A,MATCH($C597,Refs!$I:$I,0))</f>
        <v>6135658</v>
      </c>
      <c r="C597" s="22" t="s">
        <v>2032</v>
      </c>
      <c r="D597" s="21" t="str">
        <f>INDEX(Refs!L:L,MATCH($C597,Refs!$I:$I,0))</f>
        <v>Alim, Md. Abdul; Arefin, Md. Shamsul; Bhatt, Rajan; Hassan, Mohamed M.; Hassan, Sabry; Hossain, Akbar; Islam, Md. Ariful; Rahman, Md. Mokhlesur; Soliman, Mahmoud F. K.</v>
      </c>
      <c r="E597" s="21" t="str">
        <f>INDEX(Refs!S:S,MATCH($C597,Refs!$I:$I,0))</f>
        <v>10.32604/phyton.2022.017359</v>
      </c>
      <c r="F597" s="23" t="s">
        <v>202</v>
      </c>
      <c r="G597" s="23" t="s">
        <v>2033</v>
      </c>
      <c r="I597" s="24" t="s">
        <v>1488</v>
      </c>
      <c r="J597" s="26" t="s">
        <v>2037</v>
      </c>
      <c r="L597" s="26" t="s">
        <v>2041</v>
      </c>
      <c r="M597" s="24">
        <v>3</v>
      </c>
      <c r="Q597" s="27" t="s">
        <v>59</v>
      </c>
      <c r="AB597" s="27" t="s">
        <v>59</v>
      </c>
      <c r="AF597" s="23" t="s">
        <v>234</v>
      </c>
      <c r="AJ597" s="43">
        <v>2015</v>
      </c>
      <c r="AK597" s="30" t="str">
        <f t="shared" si="22"/>
        <v>T4 - Cow Dung 15t + 36N 52P 60K</v>
      </c>
      <c r="AL597" s="27">
        <v>3.2</v>
      </c>
      <c r="AN597" s="30" t="str">
        <f t="shared" si="23"/>
        <v>T2 - 165N 55P 120K</v>
      </c>
      <c r="AO597" s="27">
        <v>2.36</v>
      </c>
      <c r="AR597" s="27" t="s">
        <v>2036</v>
      </c>
      <c r="AU597" s="26" t="s">
        <v>77</v>
      </c>
      <c r="AV597" s="26" t="s">
        <v>77</v>
      </c>
      <c r="AW597" s="26" t="s">
        <v>77</v>
      </c>
      <c r="AX597" s="26" t="s">
        <v>77</v>
      </c>
      <c r="AY597" s="26" t="s">
        <v>63</v>
      </c>
      <c r="AZ597" s="26" t="s">
        <v>77</v>
      </c>
      <c r="BA597" s="26" t="s">
        <v>63</v>
      </c>
      <c r="BB597" s="26" t="s">
        <v>63</v>
      </c>
      <c r="BC597" s="26" t="s">
        <v>77</v>
      </c>
    </row>
    <row r="598" spans="1:55" ht="12" customHeight="1">
      <c r="A598" s="20">
        <v>609</v>
      </c>
      <c r="B598" s="21">
        <f>INDEX(Refs!A:A,MATCH($C598,Refs!$I:$I,0))</f>
        <v>6135658</v>
      </c>
      <c r="C598" s="22" t="s">
        <v>2032</v>
      </c>
      <c r="D598" s="21" t="str">
        <f>INDEX(Refs!L:L,MATCH($C598,Refs!$I:$I,0))</f>
        <v>Alim, Md. Abdul; Arefin, Md. Shamsul; Bhatt, Rajan; Hassan, Mohamed M.; Hassan, Sabry; Hossain, Akbar; Islam, Md. Ariful; Rahman, Md. Mokhlesur; Soliman, Mahmoud F. K.</v>
      </c>
      <c r="E598" s="21" t="str">
        <f>INDEX(Refs!S:S,MATCH($C598,Refs!$I:$I,0))</f>
        <v>10.32604/phyton.2022.017359</v>
      </c>
      <c r="F598" s="23" t="s">
        <v>202</v>
      </c>
      <c r="G598" s="23" t="s">
        <v>2033</v>
      </c>
      <c r="I598" s="24" t="s">
        <v>1488</v>
      </c>
      <c r="J598" s="26" t="s">
        <v>2038</v>
      </c>
      <c r="L598" s="26" t="s">
        <v>2041</v>
      </c>
      <c r="M598" s="24">
        <v>3</v>
      </c>
      <c r="Q598" s="27" t="s">
        <v>59</v>
      </c>
      <c r="AB598" s="27" t="s">
        <v>59</v>
      </c>
      <c r="AF598" s="23" t="s">
        <v>234</v>
      </c>
      <c r="AJ598" s="43">
        <v>2015</v>
      </c>
      <c r="AK598" s="30" t="str">
        <f t="shared" si="22"/>
        <v>T5 - Press Mud 15t + 10N 50P 43K</v>
      </c>
      <c r="AL598" s="27">
        <v>2.92</v>
      </c>
      <c r="AN598" s="30" t="str">
        <f t="shared" si="23"/>
        <v>T2 - 165N 55P 120K</v>
      </c>
      <c r="AO598" s="27">
        <v>2.36</v>
      </c>
      <c r="AR598" s="27" t="s">
        <v>2036</v>
      </c>
      <c r="AU598" s="26" t="s">
        <v>77</v>
      </c>
      <c r="AV598" s="26" t="s">
        <v>77</v>
      </c>
      <c r="AW598" s="26" t="s">
        <v>77</v>
      </c>
      <c r="AX598" s="26" t="s">
        <v>77</v>
      </c>
      <c r="AY598" s="26" t="s">
        <v>63</v>
      </c>
      <c r="AZ598" s="26" t="s">
        <v>77</v>
      </c>
      <c r="BA598" s="26" t="s">
        <v>63</v>
      </c>
      <c r="BB598" s="26" t="s">
        <v>63</v>
      </c>
      <c r="BC598" s="26" t="s">
        <v>77</v>
      </c>
    </row>
    <row r="599" spans="1:55" ht="12" customHeight="1">
      <c r="A599" s="20">
        <v>610</v>
      </c>
      <c r="B599" s="21">
        <f>INDEX(Refs!A:A,MATCH($C599,Refs!$I:$I,0))</f>
        <v>6135658</v>
      </c>
      <c r="C599" s="22" t="s">
        <v>2032</v>
      </c>
      <c r="D599" s="21" t="str">
        <f>INDEX(Refs!L:L,MATCH($C599,Refs!$I:$I,0))</f>
        <v>Alim, Md. Abdul; Arefin, Md. Shamsul; Bhatt, Rajan; Hassan, Mohamed M.; Hassan, Sabry; Hossain, Akbar; Islam, Md. Ariful; Rahman, Md. Mokhlesur; Soliman, Mahmoud F. K.</v>
      </c>
      <c r="E599" s="21" t="str">
        <f>INDEX(Refs!S:S,MATCH($C599,Refs!$I:$I,0))</f>
        <v>10.32604/phyton.2022.017359</v>
      </c>
      <c r="F599" s="23" t="s">
        <v>202</v>
      </c>
      <c r="G599" s="23" t="s">
        <v>2033</v>
      </c>
      <c r="I599" s="24" t="s">
        <v>1488</v>
      </c>
      <c r="J599" s="26" t="s">
        <v>2039</v>
      </c>
      <c r="L599" s="26" t="s">
        <v>2041</v>
      </c>
      <c r="M599" s="24">
        <v>3</v>
      </c>
      <c r="Q599" s="27" t="s">
        <v>59</v>
      </c>
      <c r="AB599" s="27" t="s">
        <v>59</v>
      </c>
      <c r="AF599" s="23" t="s">
        <v>234</v>
      </c>
      <c r="AJ599" s="43">
        <v>2015</v>
      </c>
      <c r="AK599" s="30" t="str">
        <f t="shared" si="22"/>
        <v>T6 - Mustard Oil Cake 0.5t + 140N 54P 115K</v>
      </c>
      <c r="AL599" s="27">
        <v>2.4500000000000002</v>
      </c>
      <c r="AN599" s="30" t="str">
        <f t="shared" si="23"/>
        <v>T2 - 165N 55P 120K</v>
      </c>
      <c r="AO599" s="27">
        <v>2.36</v>
      </c>
      <c r="AR599" s="27" t="s">
        <v>2036</v>
      </c>
      <c r="AU599" s="26" t="s">
        <v>77</v>
      </c>
      <c r="AV599" s="26" t="s">
        <v>77</v>
      </c>
      <c r="AW599" s="26" t="s">
        <v>77</v>
      </c>
      <c r="AX599" s="26" t="s">
        <v>77</v>
      </c>
      <c r="AY599" s="26" t="s">
        <v>63</v>
      </c>
      <c r="AZ599" s="26" t="s">
        <v>77</v>
      </c>
      <c r="BA599" s="26" t="s">
        <v>63</v>
      </c>
      <c r="BB599" s="26" t="s">
        <v>63</v>
      </c>
      <c r="BC599" s="26" t="s">
        <v>77</v>
      </c>
    </row>
    <row r="600" spans="1:55" ht="12" customHeight="1">
      <c r="A600" s="20">
        <v>611</v>
      </c>
      <c r="B600" s="21">
        <f>INDEX(Refs!A:A,MATCH($C600,Refs!$I:$I,0))</f>
        <v>6135658</v>
      </c>
      <c r="C600" s="22" t="s">
        <v>2032</v>
      </c>
      <c r="D600" s="21" t="str">
        <f>INDEX(Refs!L:L,MATCH($C600,Refs!$I:$I,0))</f>
        <v>Alim, Md. Abdul; Arefin, Md. Shamsul; Bhatt, Rajan; Hassan, Mohamed M.; Hassan, Sabry; Hossain, Akbar; Islam, Md. Ariful; Rahman, Md. Mokhlesur; Soliman, Mahmoud F. K.</v>
      </c>
      <c r="E600" s="21" t="str">
        <f>INDEX(Refs!S:S,MATCH($C600,Refs!$I:$I,0))</f>
        <v>10.32604/phyton.2022.017359</v>
      </c>
      <c r="F600" s="23" t="s">
        <v>202</v>
      </c>
      <c r="G600" s="23" t="s">
        <v>2033</v>
      </c>
      <c r="I600" s="24" t="s">
        <v>1488</v>
      </c>
      <c r="J600" s="26" t="s">
        <v>2040</v>
      </c>
      <c r="L600" s="26" t="s">
        <v>2041</v>
      </c>
      <c r="M600" s="24">
        <v>3</v>
      </c>
      <c r="Q600" s="27" t="s">
        <v>59</v>
      </c>
      <c r="AB600" s="27" t="s">
        <v>59</v>
      </c>
      <c r="AF600" s="23" t="s">
        <v>234</v>
      </c>
      <c r="AJ600" s="43">
        <v>2015</v>
      </c>
      <c r="AK600" s="30" t="str">
        <f t="shared" si="22"/>
        <v>T7 - Green Manure 5t + 140N 53P 100K</v>
      </c>
      <c r="AL600" s="27">
        <v>2.73</v>
      </c>
      <c r="AN600" s="30" t="str">
        <f t="shared" si="23"/>
        <v>T2 - 165N 55P 120K</v>
      </c>
      <c r="AO600" s="27">
        <v>2.36</v>
      </c>
      <c r="AR600" s="27" t="s">
        <v>2036</v>
      </c>
      <c r="AU600" s="26" t="s">
        <v>77</v>
      </c>
      <c r="AV600" s="26" t="s">
        <v>77</v>
      </c>
      <c r="AW600" s="26" t="s">
        <v>77</v>
      </c>
      <c r="AX600" s="26" t="s">
        <v>77</v>
      </c>
      <c r="AY600" s="26" t="s">
        <v>63</v>
      </c>
      <c r="AZ600" s="26" t="s">
        <v>77</v>
      </c>
      <c r="BA600" s="26" t="s">
        <v>63</v>
      </c>
      <c r="BB600" s="26" t="s">
        <v>63</v>
      </c>
      <c r="BC600" s="26" t="s">
        <v>77</v>
      </c>
    </row>
    <row r="601" spans="1:55" ht="12" customHeight="1">
      <c r="A601" s="20">
        <v>612</v>
      </c>
      <c r="B601" s="21" t="e">
        <f>INDEX(Refs!A:A,MATCH($C601,Refs!$I:$I,0))</f>
        <v>#N/A</v>
      </c>
      <c r="D601" s="21" t="e">
        <f>INDEX(Refs!L:L,MATCH($C601,Refs!$I:$I,0))</f>
        <v>#N/A</v>
      </c>
      <c r="E601" s="21" t="e">
        <f>INDEX(Refs!S:S,MATCH($C601,Refs!$I:$I,0))</f>
        <v>#N/A</v>
      </c>
      <c r="AK601" s="30">
        <f t="shared" si="22"/>
        <v>0</v>
      </c>
      <c r="AN601" s="30">
        <f t="shared" si="23"/>
        <v>0</v>
      </c>
    </row>
    <row r="602" spans="1:55" ht="12" customHeight="1">
      <c r="A602" s="20">
        <v>613</v>
      </c>
      <c r="B602" s="21">
        <f>INDEX(Refs!A:A,MATCH($C602,Refs!$I:$I,0))</f>
        <v>6134254</v>
      </c>
      <c r="C602" s="22" t="s">
        <v>2042</v>
      </c>
      <c r="D602" s="21" t="str">
        <f>INDEX(Refs!L:L,MATCH($C602,Refs!$I:$I,0))</f>
        <v>Cui, Ningbo; Fan, Junliang; Guo, Jinjin; Guo, Li; Yan, Shicheng; Zhang, Fucang; Zheng, Jing; Zhuang, Qianlai</v>
      </c>
      <c r="E602" s="21" t="str">
        <f>INDEX(Refs!S:S,MATCH($C602,Refs!$I:$I,0))</f>
        <v>10.1016/j.agwat.2021.106778</v>
      </c>
      <c r="F602" s="23" t="s">
        <v>86</v>
      </c>
      <c r="G602" s="23" t="s">
        <v>2043</v>
      </c>
      <c r="I602" s="24" t="s">
        <v>73</v>
      </c>
      <c r="J602" s="26" t="s">
        <v>2044</v>
      </c>
      <c r="L602" s="26" t="s">
        <v>2045</v>
      </c>
      <c r="M602" s="24">
        <v>3</v>
      </c>
      <c r="P602" s="27" t="s">
        <v>59</v>
      </c>
      <c r="AF602" s="23" t="s">
        <v>60</v>
      </c>
      <c r="AG602" s="23" t="s">
        <v>75</v>
      </c>
      <c r="AJ602" s="43">
        <v>2018.1</v>
      </c>
      <c r="AK602" s="30" t="str">
        <f t="shared" si="22"/>
        <v>Wheat Straw Mulch + 100 N</v>
      </c>
      <c r="AL602" s="27">
        <v>771.7</v>
      </c>
      <c r="AN602" s="30" t="str">
        <f t="shared" si="23"/>
        <v>Flat + 100 N</v>
      </c>
      <c r="AO602" s="27">
        <v>911.7</v>
      </c>
      <c r="AR602" s="27" t="s">
        <v>76</v>
      </c>
      <c r="AU602" s="26" t="s">
        <v>77</v>
      </c>
      <c r="AV602" s="26" t="s">
        <v>77</v>
      </c>
      <c r="AW602" s="26" t="s">
        <v>77</v>
      </c>
      <c r="AX602" s="26" t="s">
        <v>63</v>
      </c>
      <c r="AY602" s="26" t="s">
        <v>63</v>
      </c>
      <c r="AZ602" s="26" t="s">
        <v>63</v>
      </c>
      <c r="BA602" s="26" t="s">
        <v>63</v>
      </c>
      <c r="BB602" s="26" t="s">
        <v>63</v>
      </c>
      <c r="BC602" s="26" t="s">
        <v>1107</v>
      </c>
    </row>
    <row r="603" spans="1:55" ht="12" customHeight="1">
      <c r="A603" s="20">
        <v>614</v>
      </c>
      <c r="B603" s="21">
        <f>INDEX(Refs!A:A,MATCH($C603,Refs!$I:$I,0))</f>
        <v>6134254</v>
      </c>
      <c r="C603" s="22" t="s">
        <v>2042</v>
      </c>
      <c r="D603" s="21" t="str">
        <f>INDEX(Refs!L:L,MATCH($C603,Refs!$I:$I,0))</f>
        <v>Cui, Ningbo; Fan, Junliang; Guo, Jinjin; Guo, Li; Yan, Shicheng; Zhang, Fucang; Zheng, Jing; Zhuang, Qianlai</v>
      </c>
      <c r="E603" s="21" t="str">
        <f>INDEX(Refs!S:S,MATCH($C603,Refs!$I:$I,0))</f>
        <v>10.1016/j.agwat.2021.106778</v>
      </c>
      <c r="F603" s="23" t="s">
        <v>86</v>
      </c>
      <c r="G603" s="23" t="s">
        <v>2043</v>
      </c>
      <c r="I603" s="24" t="s">
        <v>73</v>
      </c>
      <c r="J603" s="26" t="s">
        <v>2046</v>
      </c>
      <c r="L603" s="26" t="s">
        <v>2047</v>
      </c>
      <c r="M603" s="24">
        <v>3</v>
      </c>
      <c r="P603" s="27" t="s">
        <v>59</v>
      </c>
      <c r="AF603" s="23" t="s">
        <v>60</v>
      </c>
      <c r="AG603" s="23" t="s">
        <v>75</v>
      </c>
      <c r="AJ603" s="43">
        <v>2018.1</v>
      </c>
      <c r="AK603" s="30" t="str">
        <f t="shared" si="22"/>
        <v>Wheat Straw Mulch + 200 N</v>
      </c>
      <c r="AL603" s="27">
        <v>836.9</v>
      </c>
      <c r="AN603" s="30" t="str">
        <f t="shared" si="23"/>
        <v>Flat + 200 N</v>
      </c>
      <c r="AO603" s="27">
        <v>976.9</v>
      </c>
      <c r="AR603" s="27" t="s">
        <v>76</v>
      </c>
      <c r="AU603" s="26" t="s">
        <v>77</v>
      </c>
      <c r="AV603" s="26" t="s">
        <v>77</v>
      </c>
      <c r="AW603" s="26" t="s">
        <v>77</v>
      </c>
      <c r="AX603" s="26" t="s">
        <v>63</v>
      </c>
      <c r="AY603" s="26" t="s">
        <v>63</v>
      </c>
      <c r="AZ603" s="26" t="s">
        <v>63</v>
      </c>
      <c r="BA603" s="26" t="s">
        <v>63</v>
      </c>
      <c r="BB603" s="26" t="s">
        <v>63</v>
      </c>
      <c r="BC603" s="26" t="s">
        <v>1107</v>
      </c>
    </row>
    <row r="604" spans="1:55" ht="12" customHeight="1">
      <c r="A604" s="20">
        <v>615</v>
      </c>
      <c r="B604" s="21">
        <f>INDEX(Refs!A:A,MATCH($C604,Refs!$I:$I,0))</f>
        <v>6134254</v>
      </c>
      <c r="C604" s="22" t="s">
        <v>2042</v>
      </c>
      <c r="D604" s="21" t="str">
        <f>INDEX(Refs!L:L,MATCH($C604,Refs!$I:$I,0))</f>
        <v>Cui, Ningbo; Fan, Junliang; Guo, Jinjin; Guo, Li; Yan, Shicheng; Zhang, Fucang; Zheng, Jing; Zhuang, Qianlai</v>
      </c>
      <c r="E604" s="21" t="str">
        <f>INDEX(Refs!S:S,MATCH($C604,Refs!$I:$I,0))</f>
        <v>10.1016/j.agwat.2021.106778</v>
      </c>
      <c r="F604" s="23" t="s">
        <v>86</v>
      </c>
      <c r="G604" s="23" t="s">
        <v>2043</v>
      </c>
      <c r="I604" s="24" t="s">
        <v>73</v>
      </c>
      <c r="J604" s="26" t="s">
        <v>2048</v>
      </c>
      <c r="L604" s="26" t="s">
        <v>2049</v>
      </c>
      <c r="M604" s="24">
        <v>3</v>
      </c>
      <c r="P604" s="27" t="s">
        <v>59</v>
      </c>
      <c r="AF604" s="23" t="s">
        <v>60</v>
      </c>
      <c r="AG604" s="23" t="s">
        <v>75</v>
      </c>
      <c r="AJ604" s="43">
        <v>2018.1</v>
      </c>
      <c r="AK604" s="30" t="str">
        <f t="shared" si="22"/>
        <v>Wheat Straw Mulch + 300 N</v>
      </c>
      <c r="AL604" s="27">
        <v>902.2</v>
      </c>
      <c r="AN604" s="30" t="str">
        <f t="shared" si="23"/>
        <v>Flat + 300 N</v>
      </c>
      <c r="AO604" s="27">
        <v>1042.2</v>
      </c>
      <c r="AR604" s="27" t="s">
        <v>76</v>
      </c>
      <c r="AU604" s="26" t="s">
        <v>77</v>
      </c>
      <c r="AV604" s="26" t="s">
        <v>77</v>
      </c>
      <c r="AW604" s="26" t="s">
        <v>77</v>
      </c>
      <c r="AX604" s="26" t="s">
        <v>63</v>
      </c>
      <c r="AY604" s="26" t="s">
        <v>63</v>
      </c>
      <c r="AZ604" s="26" t="s">
        <v>63</v>
      </c>
      <c r="BA604" s="26" t="s">
        <v>63</v>
      </c>
      <c r="BB604" s="26" t="s">
        <v>63</v>
      </c>
      <c r="BC604" s="26" t="s">
        <v>1107</v>
      </c>
    </row>
    <row r="605" spans="1:55" ht="12" customHeight="1">
      <c r="A605" s="20">
        <v>616</v>
      </c>
      <c r="B605" s="21">
        <f>INDEX(Refs!A:A,MATCH($C605,Refs!$I:$I,0))</f>
        <v>6134254</v>
      </c>
      <c r="C605" s="22" t="s">
        <v>2042</v>
      </c>
      <c r="D605" s="21" t="str">
        <f>INDEX(Refs!L:L,MATCH($C605,Refs!$I:$I,0))</f>
        <v>Cui, Ningbo; Fan, Junliang; Guo, Jinjin; Guo, Li; Yan, Shicheng; Zhang, Fucang; Zheng, Jing; Zhuang, Qianlai</v>
      </c>
      <c r="E605" s="21" t="str">
        <f>INDEX(Refs!S:S,MATCH($C605,Refs!$I:$I,0))</f>
        <v>10.1016/j.agwat.2021.106778</v>
      </c>
      <c r="F605" s="23" t="s">
        <v>86</v>
      </c>
      <c r="G605" s="23" t="s">
        <v>2043</v>
      </c>
      <c r="I605" s="24" t="s">
        <v>73</v>
      </c>
      <c r="J605" s="26" t="s">
        <v>2045</v>
      </c>
      <c r="L605" s="26" t="s">
        <v>2049</v>
      </c>
      <c r="M605" s="24">
        <v>3</v>
      </c>
      <c r="AB605" s="27" t="s">
        <v>59</v>
      </c>
      <c r="AF605" s="23" t="s">
        <v>60</v>
      </c>
      <c r="AG605" s="23" t="s">
        <v>75</v>
      </c>
      <c r="AJ605" s="43">
        <v>2018.1</v>
      </c>
      <c r="AK605" s="30" t="str">
        <f t="shared" si="22"/>
        <v>Flat + 100 N</v>
      </c>
      <c r="AL605" s="27">
        <v>902.2</v>
      </c>
      <c r="AN605" s="30" t="str">
        <f t="shared" si="23"/>
        <v>Flat + 300 N</v>
      </c>
      <c r="AO605" s="27">
        <v>771.7</v>
      </c>
      <c r="AR605" s="27" t="s">
        <v>76</v>
      </c>
      <c r="AU605" s="26" t="s">
        <v>77</v>
      </c>
      <c r="AV605" s="26" t="s">
        <v>77</v>
      </c>
      <c r="AW605" s="26" t="s">
        <v>77</v>
      </c>
      <c r="AX605" s="26" t="s">
        <v>63</v>
      </c>
      <c r="AY605" s="26" t="s">
        <v>63</v>
      </c>
      <c r="AZ605" s="26" t="s">
        <v>63</v>
      </c>
      <c r="BA605" s="26" t="s">
        <v>63</v>
      </c>
      <c r="BB605" s="26" t="s">
        <v>63</v>
      </c>
      <c r="BC605" s="26" t="s">
        <v>1107</v>
      </c>
    </row>
    <row r="606" spans="1:55" ht="12" customHeight="1">
      <c r="A606" s="20">
        <v>617</v>
      </c>
      <c r="B606" s="21">
        <f>INDEX(Refs!A:A,MATCH($C606,Refs!$I:$I,0))</f>
        <v>6134254</v>
      </c>
      <c r="C606" s="22" t="s">
        <v>2042</v>
      </c>
      <c r="D606" s="21" t="str">
        <f>INDEX(Refs!L:L,MATCH($C606,Refs!$I:$I,0))</f>
        <v>Cui, Ningbo; Fan, Junliang; Guo, Jinjin; Guo, Li; Yan, Shicheng; Zhang, Fucang; Zheng, Jing; Zhuang, Qianlai</v>
      </c>
      <c r="E606" s="21" t="str">
        <f>INDEX(Refs!S:S,MATCH($C606,Refs!$I:$I,0))</f>
        <v>10.1016/j.agwat.2021.106778</v>
      </c>
      <c r="F606" s="23" t="s">
        <v>86</v>
      </c>
      <c r="G606" s="23" t="s">
        <v>2043</v>
      </c>
      <c r="I606" s="24" t="s">
        <v>73</v>
      </c>
      <c r="J606" s="26" t="s">
        <v>2047</v>
      </c>
      <c r="L606" s="26" t="s">
        <v>2049</v>
      </c>
      <c r="M606" s="24">
        <v>3</v>
      </c>
      <c r="AB606" s="27" t="s">
        <v>59</v>
      </c>
      <c r="AF606" s="23" t="s">
        <v>60</v>
      </c>
      <c r="AG606" s="23" t="s">
        <v>75</v>
      </c>
      <c r="AJ606" s="43">
        <v>2018.1</v>
      </c>
      <c r="AK606" s="30" t="str">
        <f t="shared" si="22"/>
        <v>Flat + 200 N</v>
      </c>
      <c r="AL606" s="27">
        <v>902.2</v>
      </c>
      <c r="AN606" s="30" t="str">
        <f t="shared" si="23"/>
        <v>Flat + 300 N</v>
      </c>
      <c r="AO606" s="27">
        <v>836.9</v>
      </c>
      <c r="AR606" s="27" t="s">
        <v>76</v>
      </c>
      <c r="AU606" s="26" t="s">
        <v>77</v>
      </c>
      <c r="AV606" s="26" t="s">
        <v>77</v>
      </c>
      <c r="AW606" s="26" t="s">
        <v>77</v>
      </c>
      <c r="AX606" s="26" t="s">
        <v>63</v>
      </c>
      <c r="AY606" s="26" t="s">
        <v>63</v>
      </c>
      <c r="AZ606" s="26" t="s">
        <v>63</v>
      </c>
      <c r="BA606" s="26" t="s">
        <v>63</v>
      </c>
      <c r="BB606" s="26" t="s">
        <v>63</v>
      </c>
      <c r="BC606" s="26" t="s">
        <v>1107</v>
      </c>
    </row>
    <row r="607" spans="1:55" ht="12" customHeight="1">
      <c r="A607" s="20">
        <v>618</v>
      </c>
      <c r="B607" s="21">
        <f>INDEX(Refs!A:A,MATCH($C607,Refs!$I:$I,0))</f>
        <v>6134254</v>
      </c>
      <c r="C607" s="22" t="s">
        <v>2042</v>
      </c>
      <c r="D607" s="21" t="str">
        <f>INDEX(Refs!L:L,MATCH($C607,Refs!$I:$I,0))</f>
        <v>Cui, Ningbo; Fan, Junliang; Guo, Jinjin; Guo, Li; Yan, Shicheng; Zhang, Fucang; Zheng, Jing; Zhuang, Qianlai</v>
      </c>
      <c r="E607" s="21" t="str">
        <f>INDEX(Refs!S:S,MATCH($C607,Refs!$I:$I,0))</f>
        <v>10.1016/j.agwat.2021.106778</v>
      </c>
      <c r="F607" s="23" t="s">
        <v>86</v>
      </c>
      <c r="G607" s="23" t="s">
        <v>2043</v>
      </c>
      <c r="I607" s="24" t="s">
        <v>73</v>
      </c>
      <c r="J607" s="26" t="s">
        <v>2045</v>
      </c>
      <c r="L607" s="26" t="s">
        <v>2047</v>
      </c>
      <c r="M607" s="24">
        <v>3</v>
      </c>
      <c r="AB607" s="27" t="s">
        <v>59</v>
      </c>
      <c r="AF607" s="23" t="s">
        <v>60</v>
      </c>
      <c r="AG607" s="23" t="s">
        <v>75</v>
      </c>
      <c r="AJ607" s="43">
        <v>2018.1</v>
      </c>
      <c r="AK607" s="30" t="str">
        <f t="shared" si="22"/>
        <v>Flat + 100 N</v>
      </c>
      <c r="AL607" s="27">
        <v>836.9</v>
      </c>
      <c r="AN607" s="30" t="str">
        <f t="shared" si="23"/>
        <v>Flat + 200 N</v>
      </c>
      <c r="AO607" s="27">
        <v>771.7</v>
      </c>
      <c r="AR607" s="27" t="s">
        <v>76</v>
      </c>
      <c r="AU607" s="26" t="s">
        <v>77</v>
      </c>
      <c r="AV607" s="26" t="s">
        <v>77</v>
      </c>
      <c r="AW607" s="26" t="s">
        <v>77</v>
      </c>
      <c r="AX607" s="26" t="s">
        <v>63</v>
      </c>
      <c r="AY607" s="26" t="s">
        <v>63</v>
      </c>
      <c r="AZ607" s="26" t="s">
        <v>63</v>
      </c>
      <c r="BA607" s="26" t="s">
        <v>63</v>
      </c>
      <c r="BB607" s="26" t="s">
        <v>63</v>
      </c>
      <c r="BC607" s="26" t="s">
        <v>1107</v>
      </c>
    </row>
    <row r="608" spans="1:55" ht="12" customHeight="1">
      <c r="A608" s="20">
        <v>619</v>
      </c>
      <c r="B608" s="21">
        <f>INDEX(Refs!A:A,MATCH($C608,Refs!$I:$I,0))</f>
        <v>6134254</v>
      </c>
      <c r="C608" s="22" t="s">
        <v>2042</v>
      </c>
      <c r="D608" s="21" t="str">
        <f>INDEX(Refs!L:L,MATCH($C608,Refs!$I:$I,0))</f>
        <v>Cui, Ningbo; Fan, Junliang; Guo, Jinjin; Guo, Li; Yan, Shicheng; Zhang, Fucang; Zheng, Jing; Zhuang, Qianlai</v>
      </c>
      <c r="E608" s="21" t="str">
        <f>INDEX(Refs!S:S,MATCH($C608,Refs!$I:$I,0))</f>
        <v>10.1016/j.agwat.2021.106778</v>
      </c>
      <c r="F608" s="23" t="s">
        <v>86</v>
      </c>
      <c r="G608" s="23" t="s">
        <v>2043</v>
      </c>
      <c r="I608" s="24" t="s">
        <v>73</v>
      </c>
      <c r="J608" s="26" t="s">
        <v>2044</v>
      </c>
      <c r="L608" s="26" t="s">
        <v>2049</v>
      </c>
      <c r="M608" s="24">
        <v>3</v>
      </c>
      <c r="P608" s="27" t="s">
        <v>59</v>
      </c>
      <c r="AB608" s="27" t="s">
        <v>59</v>
      </c>
      <c r="AF608" s="23" t="s">
        <v>60</v>
      </c>
      <c r="AG608" s="23" t="s">
        <v>75</v>
      </c>
      <c r="AJ608" s="43">
        <v>2018.1</v>
      </c>
      <c r="AK608" s="30" t="str">
        <f t="shared" si="22"/>
        <v>Wheat Straw Mulch + 100 N</v>
      </c>
      <c r="AL608" s="27">
        <v>902.2</v>
      </c>
      <c r="AN608" s="30" t="str">
        <f t="shared" si="23"/>
        <v>Flat + 300 N</v>
      </c>
      <c r="AO608" s="27">
        <v>911.7</v>
      </c>
      <c r="AR608" s="27" t="s">
        <v>76</v>
      </c>
      <c r="AU608" s="26" t="s">
        <v>77</v>
      </c>
      <c r="AV608" s="26" t="s">
        <v>77</v>
      </c>
      <c r="AW608" s="26" t="s">
        <v>77</v>
      </c>
      <c r="AX608" s="26" t="s">
        <v>63</v>
      </c>
      <c r="AY608" s="26" t="s">
        <v>63</v>
      </c>
      <c r="AZ608" s="26" t="s">
        <v>63</v>
      </c>
      <c r="BA608" s="26" t="s">
        <v>63</v>
      </c>
      <c r="BB608" s="26" t="s">
        <v>63</v>
      </c>
      <c r="BC608" s="26" t="s">
        <v>1107</v>
      </c>
    </row>
    <row r="609" spans="1:55" ht="12" customHeight="1">
      <c r="A609" s="20">
        <v>620</v>
      </c>
      <c r="B609" s="21">
        <f>INDEX(Refs!A:A,MATCH($C609,Refs!$I:$I,0))</f>
        <v>6134254</v>
      </c>
      <c r="C609" s="22" t="s">
        <v>2042</v>
      </c>
      <c r="D609" s="21" t="str">
        <f>INDEX(Refs!L:L,MATCH($C609,Refs!$I:$I,0))</f>
        <v>Cui, Ningbo; Fan, Junliang; Guo, Jinjin; Guo, Li; Yan, Shicheng; Zhang, Fucang; Zheng, Jing; Zhuang, Qianlai</v>
      </c>
      <c r="E609" s="21" t="str">
        <f>INDEX(Refs!S:S,MATCH($C609,Refs!$I:$I,0))</f>
        <v>10.1016/j.agwat.2021.106778</v>
      </c>
      <c r="F609" s="23" t="s">
        <v>86</v>
      </c>
      <c r="G609" s="23" t="s">
        <v>2043</v>
      </c>
      <c r="I609" s="24" t="s">
        <v>73</v>
      </c>
      <c r="J609" s="26" t="s">
        <v>2046</v>
      </c>
      <c r="L609" s="26" t="s">
        <v>2049</v>
      </c>
      <c r="M609" s="24">
        <v>3</v>
      </c>
      <c r="P609" s="27" t="s">
        <v>59</v>
      </c>
      <c r="AB609" s="27" t="s">
        <v>59</v>
      </c>
      <c r="AF609" s="23" t="s">
        <v>60</v>
      </c>
      <c r="AG609" s="23" t="s">
        <v>75</v>
      </c>
      <c r="AJ609" s="43">
        <v>2018.1</v>
      </c>
      <c r="AK609" s="30" t="str">
        <f t="shared" si="22"/>
        <v>Wheat Straw Mulch + 200 N</v>
      </c>
      <c r="AL609" s="27">
        <v>902.2</v>
      </c>
      <c r="AN609" s="30" t="str">
        <f t="shared" si="23"/>
        <v>Flat + 300 N</v>
      </c>
      <c r="AO609" s="27">
        <v>976.9</v>
      </c>
      <c r="AR609" s="27" t="s">
        <v>76</v>
      </c>
      <c r="AU609" s="26" t="s">
        <v>77</v>
      </c>
      <c r="AV609" s="26" t="s">
        <v>77</v>
      </c>
      <c r="AW609" s="26" t="s">
        <v>77</v>
      </c>
      <c r="AX609" s="26" t="s">
        <v>63</v>
      </c>
      <c r="AY609" s="26" t="s">
        <v>63</v>
      </c>
      <c r="AZ609" s="26" t="s">
        <v>63</v>
      </c>
      <c r="BA609" s="26" t="s">
        <v>63</v>
      </c>
      <c r="BB609" s="26" t="s">
        <v>63</v>
      </c>
      <c r="BC609" s="26" t="s">
        <v>1107</v>
      </c>
    </row>
    <row r="610" spans="1:55" ht="12" customHeight="1">
      <c r="A610" s="20">
        <v>621</v>
      </c>
      <c r="B610" s="21">
        <f>INDEX(Refs!A:A,MATCH($C610,Refs!$I:$I,0))</f>
        <v>6134254</v>
      </c>
      <c r="C610" s="22" t="s">
        <v>2042</v>
      </c>
      <c r="D610" s="21" t="str">
        <f>INDEX(Refs!L:L,MATCH($C610,Refs!$I:$I,0))</f>
        <v>Cui, Ningbo; Fan, Junliang; Guo, Jinjin; Guo, Li; Yan, Shicheng; Zhang, Fucang; Zheng, Jing; Zhuang, Qianlai</v>
      </c>
      <c r="E610" s="21" t="str">
        <f>INDEX(Refs!S:S,MATCH($C610,Refs!$I:$I,0))</f>
        <v>10.1016/j.agwat.2021.106778</v>
      </c>
      <c r="F610" s="23" t="s">
        <v>86</v>
      </c>
      <c r="G610" s="23" t="s">
        <v>2043</v>
      </c>
      <c r="I610" s="24" t="s">
        <v>73</v>
      </c>
      <c r="J610" s="26" t="s">
        <v>2044</v>
      </c>
      <c r="L610" s="26" t="s">
        <v>2047</v>
      </c>
      <c r="M610" s="24">
        <v>3</v>
      </c>
      <c r="P610" s="27" t="s">
        <v>59</v>
      </c>
      <c r="AB610" s="27" t="s">
        <v>59</v>
      </c>
      <c r="AF610" s="23" t="s">
        <v>60</v>
      </c>
      <c r="AG610" s="23" t="s">
        <v>75</v>
      </c>
      <c r="AJ610" s="43">
        <v>2018.1</v>
      </c>
      <c r="AK610" s="30" t="str">
        <f t="shared" si="22"/>
        <v>Wheat Straw Mulch + 100 N</v>
      </c>
      <c r="AL610" s="27">
        <v>836.9</v>
      </c>
      <c r="AN610" s="30" t="str">
        <f t="shared" si="23"/>
        <v>Flat + 200 N</v>
      </c>
      <c r="AO610" s="27">
        <v>911.7</v>
      </c>
      <c r="AR610" s="27" t="s">
        <v>76</v>
      </c>
      <c r="AU610" s="26" t="s">
        <v>77</v>
      </c>
      <c r="AV610" s="26" t="s">
        <v>77</v>
      </c>
      <c r="AW610" s="26" t="s">
        <v>77</v>
      </c>
      <c r="AX610" s="26" t="s">
        <v>63</v>
      </c>
      <c r="AY610" s="26" t="s">
        <v>63</v>
      </c>
      <c r="AZ610" s="26" t="s">
        <v>63</v>
      </c>
      <c r="BA610" s="26" t="s">
        <v>63</v>
      </c>
      <c r="BB610" s="26" t="s">
        <v>63</v>
      </c>
      <c r="BC610" s="26" t="s">
        <v>1107</v>
      </c>
    </row>
    <row r="611" spans="1:55" ht="12" customHeight="1">
      <c r="A611" s="20">
        <v>622</v>
      </c>
      <c r="B611" s="21">
        <f>INDEX(Refs!A:A,MATCH($C611,Refs!$I:$I,0))</f>
        <v>6134254</v>
      </c>
      <c r="C611" s="22" t="s">
        <v>2042</v>
      </c>
      <c r="D611" s="21" t="str">
        <f>INDEX(Refs!L:L,MATCH($C611,Refs!$I:$I,0))</f>
        <v>Cui, Ningbo; Fan, Junliang; Guo, Jinjin; Guo, Li; Yan, Shicheng; Zhang, Fucang; Zheng, Jing; Zhuang, Qianlai</v>
      </c>
      <c r="E611" s="21" t="str">
        <f>INDEX(Refs!S:S,MATCH($C611,Refs!$I:$I,0))</f>
        <v>10.1016/j.agwat.2021.106778</v>
      </c>
      <c r="F611" s="23" t="s">
        <v>86</v>
      </c>
      <c r="G611" s="23" t="s">
        <v>2043</v>
      </c>
      <c r="I611" s="24" t="s">
        <v>73</v>
      </c>
      <c r="J611" s="26" t="s">
        <v>2046</v>
      </c>
      <c r="L611" s="26" t="s">
        <v>2048</v>
      </c>
      <c r="M611" s="24">
        <v>3</v>
      </c>
      <c r="AB611" s="27" t="s">
        <v>59</v>
      </c>
      <c r="AF611" s="23" t="s">
        <v>60</v>
      </c>
      <c r="AG611" s="23" t="s">
        <v>75</v>
      </c>
      <c r="AJ611" s="43">
        <v>2018.1</v>
      </c>
      <c r="AK611" s="30" t="str">
        <f t="shared" si="22"/>
        <v>Wheat Straw Mulch + 200 N</v>
      </c>
      <c r="AL611" s="27">
        <v>1042.2</v>
      </c>
      <c r="AN611" s="30" t="str">
        <f t="shared" si="23"/>
        <v>Wheat Straw Mulch + 300 N</v>
      </c>
      <c r="AO611" s="27">
        <v>976.9</v>
      </c>
      <c r="AR611" s="27" t="s">
        <v>76</v>
      </c>
      <c r="AU611" s="26" t="s">
        <v>77</v>
      </c>
      <c r="AV611" s="26" t="s">
        <v>77</v>
      </c>
      <c r="AW611" s="26" t="s">
        <v>77</v>
      </c>
      <c r="AX611" s="26" t="s">
        <v>63</v>
      </c>
      <c r="AY611" s="26" t="s">
        <v>63</v>
      </c>
      <c r="AZ611" s="26" t="s">
        <v>63</v>
      </c>
      <c r="BA611" s="26" t="s">
        <v>63</v>
      </c>
      <c r="BB611" s="26" t="s">
        <v>63</v>
      </c>
      <c r="BC611" s="26" t="s">
        <v>1107</v>
      </c>
    </row>
    <row r="612" spans="1:55" ht="12" customHeight="1">
      <c r="A612" s="20">
        <v>623</v>
      </c>
      <c r="B612" s="21">
        <f>INDEX(Refs!A:A,MATCH($C612,Refs!$I:$I,0))</f>
        <v>6134254</v>
      </c>
      <c r="C612" s="22" t="s">
        <v>2042</v>
      </c>
      <c r="D612" s="21" t="str">
        <f>INDEX(Refs!L:L,MATCH($C612,Refs!$I:$I,0))</f>
        <v>Cui, Ningbo; Fan, Junliang; Guo, Jinjin; Guo, Li; Yan, Shicheng; Zhang, Fucang; Zheng, Jing; Zhuang, Qianlai</v>
      </c>
      <c r="E612" s="21" t="str">
        <f>INDEX(Refs!S:S,MATCH($C612,Refs!$I:$I,0))</f>
        <v>10.1016/j.agwat.2021.106778</v>
      </c>
      <c r="F612" s="23" t="s">
        <v>86</v>
      </c>
      <c r="G612" s="23" t="s">
        <v>2043</v>
      </c>
      <c r="I612" s="24" t="s">
        <v>73</v>
      </c>
      <c r="J612" s="26" t="s">
        <v>2044</v>
      </c>
      <c r="L612" s="26" t="s">
        <v>2048</v>
      </c>
      <c r="M612" s="24">
        <v>3</v>
      </c>
      <c r="AB612" s="27" t="s">
        <v>59</v>
      </c>
      <c r="AF612" s="23" t="s">
        <v>60</v>
      </c>
      <c r="AG612" s="23" t="s">
        <v>75</v>
      </c>
      <c r="AJ612" s="43">
        <v>2018.1</v>
      </c>
      <c r="AK612" s="30" t="str">
        <f t="shared" si="22"/>
        <v>Wheat Straw Mulch + 100 N</v>
      </c>
      <c r="AL612" s="27">
        <v>1042.2</v>
      </c>
      <c r="AN612" s="30" t="str">
        <f t="shared" si="23"/>
        <v>Wheat Straw Mulch + 300 N</v>
      </c>
      <c r="AO612" s="27">
        <v>911.7</v>
      </c>
      <c r="AR612" s="27" t="s">
        <v>76</v>
      </c>
      <c r="AU612" s="26" t="s">
        <v>77</v>
      </c>
      <c r="AV612" s="26" t="s">
        <v>77</v>
      </c>
      <c r="AW612" s="26" t="s">
        <v>77</v>
      </c>
      <c r="AX612" s="26" t="s">
        <v>63</v>
      </c>
      <c r="AY612" s="26" t="s">
        <v>63</v>
      </c>
      <c r="AZ612" s="26" t="s">
        <v>63</v>
      </c>
      <c r="BA612" s="26" t="s">
        <v>63</v>
      </c>
      <c r="BB612" s="26" t="s">
        <v>63</v>
      </c>
      <c r="BC612" s="26" t="s">
        <v>1107</v>
      </c>
    </row>
    <row r="613" spans="1:55" ht="12" customHeight="1">
      <c r="A613" s="20">
        <v>624</v>
      </c>
      <c r="B613" s="21">
        <f>INDEX(Refs!A:A,MATCH($C613,Refs!$I:$I,0))</f>
        <v>6134254</v>
      </c>
      <c r="C613" s="22" t="s">
        <v>2042</v>
      </c>
      <c r="D613" s="21" t="str">
        <f>INDEX(Refs!L:L,MATCH($C613,Refs!$I:$I,0))</f>
        <v>Cui, Ningbo; Fan, Junliang; Guo, Jinjin; Guo, Li; Yan, Shicheng; Zhang, Fucang; Zheng, Jing; Zhuang, Qianlai</v>
      </c>
      <c r="E613" s="21" t="str">
        <f>INDEX(Refs!S:S,MATCH($C613,Refs!$I:$I,0))</f>
        <v>10.1016/j.agwat.2021.106778</v>
      </c>
      <c r="F613" s="23" t="s">
        <v>86</v>
      </c>
      <c r="G613" s="23" t="s">
        <v>2043</v>
      </c>
      <c r="I613" s="24" t="s">
        <v>73</v>
      </c>
      <c r="J613" s="26" t="s">
        <v>2044</v>
      </c>
      <c r="L613" s="26" t="s">
        <v>2046</v>
      </c>
      <c r="M613" s="24">
        <v>3</v>
      </c>
      <c r="AB613" s="27" t="s">
        <v>59</v>
      </c>
      <c r="AF613" s="23" t="s">
        <v>60</v>
      </c>
      <c r="AG613" s="23" t="s">
        <v>75</v>
      </c>
      <c r="AJ613" s="43">
        <v>2018.1</v>
      </c>
      <c r="AK613" s="30" t="str">
        <f t="shared" si="22"/>
        <v>Wheat Straw Mulch + 100 N</v>
      </c>
      <c r="AL613" s="27">
        <v>976.9</v>
      </c>
      <c r="AN613" s="30" t="str">
        <f t="shared" si="23"/>
        <v>Wheat Straw Mulch + 200 N</v>
      </c>
      <c r="AO613" s="27">
        <v>911.7</v>
      </c>
      <c r="AR613" s="27" t="s">
        <v>76</v>
      </c>
      <c r="AU613" s="26" t="s">
        <v>77</v>
      </c>
      <c r="AV613" s="26" t="s">
        <v>77</v>
      </c>
      <c r="AW613" s="26" t="s">
        <v>77</v>
      </c>
      <c r="AX613" s="26" t="s">
        <v>63</v>
      </c>
      <c r="AY613" s="26" t="s">
        <v>63</v>
      </c>
      <c r="AZ613" s="26" t="s">
        <v>63</v>
      </c>
      <c r="BA613" s="26" t="s">
        <v>63</v>
      </c>
      <c r="BB613" s="26" t="s">
        <v>63</v>
      </c>
      <c r="BC613" s="26" t="s">
        <v>1107</v>
      </c>
    </row>
    <row r="614" spans="1:55" ht="12" customHeight="1">
      <c r="A614" s="20">
        <v>625</v>
      </c>
      <c r="B614" s="21">
        <f>INDEX(Refs!A:A,MATCH($C614,Refs!$I:$I,0))</f>
        <v>6134254</v>
      </c>
      <c r="C614" s="22" t="s">
        <v>2042</v>
      </c>
      <c r="D614" s="21" t="str">
        <f>INDEX(Refs!L:L,MATCH($C614,Refs!$I:$I,0))</f>
        <v>Cui, Ningbo; Fan, Junliang; Guo, Jinjin; Guo, Li; Yan, Shicheng; Zhang, Fucang; Zheng, Jing; Zhuang, Qianlai</v>
      </c>
      <c r="E614" s="21" t="str">
        <f>INDEX(Refs!S:S,MATCH($C614,Refs!$I:$I,0))</f>
        <v>10.1016/j.agwat.2021.106778</v>
      </c>
      <c r="F614" s="23" t="s">
        <v>86</v>
      </c>
      <c r="G614" s="23" t="s">
        <v>2043</v>
      </c>
      <c r="I614" s="24" t="s">
        <v>73</v>
      </c>
      <c r="J614" s="26" t="s">
        <v>2044</v>
      </c>
      <c r="L614" s="26" t="s">
        <v>2045</v>
      </c>
      <c r="M614" s="24">
        <v>3</v>
      </c>
      <c r="P614" s="27" t="s">
        <v>59</v>
      </c>
      <c r="AF614" s="23" t="s">
        <v>60</v>
      </c>
      <c r="AG614" s="23" t="s">
        <v>75</v>
      </c>
      <c r="AJ614" s="43">
        <v>2019.1</v>
      </c>
      <c r="AK614" s="30" t="str">
        <f t="shared" si="22"/>
        <v>Wheat Straw Mulch + 100 N</v>
      </c>
      <c r="AL614" s="27">
        <v>771.7</v>
      </c>
      <c r="AN614" s="30" t="str">
        <f t="shared" si="23"/>
        <v>Flat + 100 N</v>
      </c>
      <c r="AO614" s="27">
        <v>911.7</v>
      </c>
      <c r="AR614" s="27" t="s">
        <v>76</v>
      </c>
      <c r="AU614" s="26" t="s">
        <v>77</v>
      </c>
      <c r="AV614" s="26" t="s">
        <v>77</v>
      </c>
      <c r="AW614" s="26" t="s">
        <v>77</v>
      </c>
      <c r="AX614" s="26" t="s">
        <v>63</v>
      </c>
      <c r="AY614" s="26" t="s">
        <v>63</v>
      </c>
      <c r="AZ614" s="26" t="s">
        <v>63</v>
      </c>
      <c r="BA614" s="26" t="s">
        <v>63</v>
      </c>
      <c r="BB614" s="26" t="s">
        <v>63</v>
      </c>
      <c r="BC614" s="26" t="s">
        <v>1107</v>
      </c>
    </row>
    <row r="615" spans="1:55" ht="12" customHeight="1">
      <c r="A615" s="20">
        <v>626</v>
      </c>
      <c r="B615" s="21">
        <f>INDEX(Refs!A:A,MATCH($C615,Refs!$I:$I,0))</f>
        <v>6134254</v>
      </c>
      <c r="C615" s="22" t="s">
        <v>2042</v>
      </c>
      <c r="D615" s="21" t="str">
        <f>INDEX(Refs!L:L,MATCH($C615,Refs!$I:$I,0))</f>
        <v>Cui, Ningbo; Fan, Junliang; Guo, Jinjin; Guo, Li; Yan, Shicheng; Zhang, Fucang; Zheng, Jing; Zhuang, Qianlai</v>
      </c>
      <c r="E615" s="21" t="str">
        <f>INDEX(Refs!S:S,MATCH($C615,Refs!$I:$I,0))</f>
        <v>10.1016/j.agwat.2021.106778</v>
      </c>
      <c r="F615" s="23" t="s">
        <v>86</v>
      </c>
      <c r="G615" s="23" t="s">
        <v>2043</v>
      </c>
      <c r="I615" s="24" t="s">
        <v>73</v>
      </c>
      <c r="J615" s="26" t="s">
        <v>2046</v>
      </c>
      <c r="L615" s="26" t="s">
        <v>2047</v>
      </c>
      <c r="M615" s="24">
        <v>3</v>
      </c>
      <c r="P615" s="27" t="s">
        <v>59</v>
      </c>
      <c r="AF615" s="23" t="s">
        <v>60</v>
      </c>
      <c r="AG615" s="23" t="s">
        <v>75</v>
      </c>
      <c r="AJ615" s="43">
        <v>2019.1</v>
      </c>
      <c r="AK615" s="30" t="str">
        <f t="shared" si="22"/>
        <v>Wheat Straw Mulch + 200 N</v>
      </c>
      <c r="AL615" s="27">
        <v>836.9</v>
      </c>
      <c r="AN615" s="30" t="str">
        <f t="shared" si="23"/>
        <v>Flat + 200 N</v>
      </c>
      <c r="AO615" s="27">
        <v>976.9</v>
      </c>
      <c r="AR615" s="27" t="s">
        <v>76</v>
      </c>
      <c r="AU615" s="26" t="s">
        <v>77</v>
      </c>
      <c r="AV615" s="26" t="s">
        <v>77</v>
      </c>
      <c r="AW615" s="26" t="s">
        <v>77</v>
      </c>
      <c r="AX615" s="26" t="s">
        <v>63</v>
      </c>
      <c r="AY615" s="26" t="s">
        <v>63</v>
      </c>
      <c r="AZ615" s="26" t="s">
        <v>63</v>
      </c>
      <c r="BA615" s="26" t="s">
        <v>63</v>
      </c>
      <c r="BB615" s="26" t="s">
        <v>63</v>
      </c>
      <c r="BC615" s="26" t="s">
        <v>1107</v>
      </c>
    </row>
    <row r="616" spans="1:55" ht="12" customHeight="1">
      <c r="A616" s="20">
        <v>627</v>
      </c>
      <c r="B616" s="21">
        <f>INDEX(Refs!A:A,MATCH($C616,Refs!$I:$I,0))</f>
        <v>6134254</v>
      </c>
      <c r="C616" s="22" t="s">
        <v>2042</v>
      </c>
      <c r="D616" s="21" t="str">
        <f>INDEX(Refs!L:L,MATCH($C616,Refs!$I:$I,0))</f>
        <v>Cui, Ningbo; Fan, Junliang; Guo, Jinjin; Guo, Li; Yan, Shicheng; Zhang, Fucang; Zheng, Jing; Zhuang, Qianlai</v>
      </c>
      <c r="E616" s="21" t="str">
        <f>INDEX(Refs!S:S,MATCH($C616,Refs!$I:$I,0))</f>
        <v>10.1016/j.agwat.2021.106778</v>
      </c>
      <c r="F616" s="23" t="s">
        <v>86</v>
      </c>
      <c r="G616" s="23" t="s">
        <v>2043</v>
      </c>
      <c r="I616" s="24" t="s">
        <v>73</v>
      </c>
      <c r="J616" s="26" t="s">
        <v>2048</v>
      </c>
      <c r="L616" s="26" t="s">
        <v>2049</v>
      </c>
      <c r="M616" s="24">
        <v>3</v>
      </c>
      <c r="P616" s="27" t="s">
        <v>59</v>
      </c>
      <c r="AF616" s="23" t="s">
        <v>60</v>
      </c>
      <c r="AG616" s="23" t="s">
        <v>75</v>
      </c>
      <c r="AJ616" s="43">
        <v>2019.1</v>
      </c>
      <c r="AK616" s="30" t="str">
        <f t="shared" si="22"/>
        <v>Wheat Straw Mulch + 300 N</v>
      </c>
      <c r="AL616" s="27">
        <v>902.2</v>
      </c>
      <c r="AN616" s="30" t="str">
        <f t="shared" si="23"/>
        <v>Flat + 300 N</v>
      </c>
      <c r="AO616" s="27">
        <v>1042.2</v>
      </c>
      <c r="AR616" s="27" t="s">
        <v>76</v>
      </c>
      <c r="AU616" s="26" t="s">
        <v>77</v>
      </c>
      <c r="AV616" s="26" t="s">
        <v>77</v>
      </c>
      <c r="AW616" s="26" t="s">
        <v>77</v>
      </c>
      <c r="AX616" s="26" t="s">
        <v>63</v>
      </c>
      <c r="AY616" s="26" t="s">
        <v>63</v>
      </c>
      <c r="AZ616" s="26" t="s">
        <v>63</v>
      </c>
      <c r="BA616" s="26" t="s">
        <v>63</v>
      </c>
      <c r="BB616" s="26" t="s">
        <v>63</v>
      </c>
      <c r="BC616" s="26" t="s">
        <v>1107</v>
      </c>
    </row>
    <row r="617" spans="1:55" ht="12" customHeight="1">
      <c r="A617" s="20">
        <v>628</v>
      </c>
      <c r="B617" s="21">
        <f>INDEX(Refs!A:A,MATCH($C617,Refs!$I:$I,0))</f>
        <v>6134254</v>
      </c>
      <c r="C617" s="22" t="s">
        <v>2042</v>
      </c>
      <c r="D617" s="21" t="str">
        <f>INDEX(Refs!L:L,MATCH($C617,Refs!$I:$I,0))</f>
        <v>Cui, Ningbo; Fan, Junliang; Guo, Jinjin; Guo, Li; Yan, Shicheng; Zhang, Fucang; Zheng, Jing; Zhuang, Qianlai</v>
      </c>
      <c r="E617" s="21" t="str">
        <f>INDEX(Refs!S:S,MATCH($C617,Refs!$I:$I,0))</f>
        <v>10.1016/j.agwat.2021.106778</v>
      </c>
      <c r="F617" s="23" t="s">
        <v>86</v>
      </c>
      <c r="G617" s="23" t="s">
        <v>2043</v>
      </c>
      <c r="I617" s="24" t="s">
        <v>73</v>
      </c>
      <c r="J617" s="26" t="s">
        <v>2045</v>
      </c>
      <c r="L617" s="26" t="s">
        <v>2049</v>
      </c>
      <c r="M617" s="24">
        <v>3</v>
      </c>
      <c r="AB617" s="27" t="s">
        <v>59</v>
      </c>
      <c r="AF617" s="23" t="s">
        <v>60</v>
      </c>
      <c r="AG617" s="23" t="s">
        <v>75</v>
      </c>
      <c r="AJ617" s="43">
        <v>2019.1</v>
      </c>
      <c r="AK617" s="30" t="str">
        <f t="shared" si="22"/>
        <v>Flat + 100 N</v>
      </c>
      <c r="AL617" s="27">
        <v>902.2</v>
      </c>
      <c r="AN617" s="30" t="str">
        <f t="shared" si="23"/>
        <v>Flat + 300 N</v>
      </c>
      <c r="AO617" s="27">
        <v>771.7</v>
      </c>
      <c r="AR617" s="27" t="s">
        <v>76</v>
      </c>
      <c r="AU617" s="26" t="s">
        <v>77</v>
      </c>
      <c r="AV617" s="26" t="s">
        <v>77</v>
      </c>
      <c r="AW617" s="26" t="s">
        <v>77</v>
      </c>
      <c r="AX617" s="26" t="s">
        <v>63</v>
      </c>
      <c r="AY617" s="26" t="s">
        <v>63</v>
      </c>
      <c r="AZ617" s="26" t="s">
        <v>63</v>
      </c>
      <c r="BA617" s="26" t="s">
        <v>63</v>
      </c>
      <c r="BB617" s="26" t="s">
        <v>63</v>
      </c>
      <c r="BC617" s="26" t="s">
        <v>1107</v>
      </c>
    </row>
    <row r="618" spans="1:55" ht="12" customHeight="1">
      <c r="A618" s="20">
        <v>629</v>
      </c>
      <c r="B618" s="21">
        <f>INDEX(Refs!A:A,MATCH($C618,Refs!$I:$I,0))</f>
        <v>6134254</v>
      </c>
      <c r="C618" s="22" t="s">
        <v>2042</v>
      </c>
      <c r="D618" s="21" t="str">
        <f>INDEX(Refs!L:L,MATCH($C618,Refs!$I:$I,0))</f>
        <v>Cui, Ningbo; Fan, Junliang; Guo, Jinjin; Guo, Li; Yan, Shicheng; Zhang, Fucang; Zheng, Jing; Zhuang, Qianlai</v>
      </c>
      <c r="E618" s="21" t="str">
        <f>INDEX(Refs!S:S,MATCH($C618,Refs!$I:$I,0))</f>
        <v>10.1016/j.agwat.2021.106778</v>
      </c>
      <c r="F618" s="23" t="s">
        <v>86</v>
      </c>
      <c r="G618" s="23" t="s">
        <v>2043</v>
      </c>
      <c r="I618" s="24" t="s">
        <v>73</v>
      </c>
      <c r="J618" s="26" t="s">
        <v>2047</v>
      </c>
      <c r="L618" s="26" t="s">
        <v>2049</v>
      </c>
      <c r="M618" s="24">
        <v>3</v>
      </c>
      <c r="AB618" s="27" t="s">
        <v>59</v>
      </c>
      <c r="AF618" s="23" t="s">
        <v>60</v>
      </c>
      <c r="AG618" s="23" t="s">
        <v>75</v>
      </c>
      <c r="AJ618" s="43">
        <v>2019.1</v>
      </c>
      <c r="AK618" s="30" t="str">
        <f t="shared" si="22"/>
        <v>Flat + 200 N</v>
      </c>
      <c r="AL618" s="27">
        <v>902.2</v>
      </c>
      <c r="AN618" s="30" t="str">
        <f t="shared" si="23"/>
        <v>Flat + 300 N</v>
      </c>
      <c r="AO618" s="27">
        <v>836.9</v>
      </c>
      <c r="AR618" s="27" t="s">
        <v>76</v>
      </c>
      <c r="AU618" s="26" t="s">
        <v>77</v>
      </c>
      <c r="AV618" s="26" t="s">
        <v>77</v>
      </c>
      <c r="AW618" s="26" t="s">
        <v>77</v>
      </c>
      <c r="AX618" s="26" t="s">
        <v>63</v>
      </c>
      <c r="AY618" s="26" t="s">
        <v>63</v>
      </c>
      <c r="AZ618" s="26" t="s">
        <v>63</v>
      </c>
      <c r="BA618" s="26" t="s">
        <v>63</v>
      </c>
      <c r="BB618" s="26" t="s">
        <v>63</v>
      </c>
      <c r="BC618" s="26" t="s">
        <v>1107</v>
      </c>
    </row>
    <row r="619" spans="1:55" ht="12" customHeight="1">
      <c r="A619" s="20">
        <v>630</v>
      </c>
      <c r="B619" s="21">
        <f>INDEX(Refs!A:A,MATCH($C619,Refs!$I:$I,0))</f>
        <v>6134254</v>
      </c>
      <c r="C619" s="22" t="s">
        <v>2042</v>
      </c>
      <c r="D619" s="21" t="str">
        <f>INDEX(Refs!L:L,MATCH($C619,Refs!$I:$I,0))</f>
        <v>Cui, Ningbo; Fan, Junliang; Guo, Jinjin; Guo, Li; Yan, Shicheng; Zhang, Fucang; Zheng, Jing; Zhuang, Qianlai</v>
      </c>
      <c r="E619" s="21" t="str">
        <f>INDEX(Refs!S:S,MATCH($C619,Refs!$I:$I,0))</f>
        <v>10.1016/j.agwat.2021.106778</v>
      </c>
      <c r="F619" s="23" t="s">
        <v>86</v>
      </c>
      <c r="G619" s="23" t="s">
        <v>2043</v>
      </c>
      <c r="I619" s="24" t="s">
        <v>73</v>
      </c>
      <c r="J619" s="26" t="s">
        <v>2045</v>
      </c>
      <c r="L619" s="26" t="s">
        <v>2047</v>
      </c>
      <c r="M619" s="24">
        <v>3</v>
      </c>
      <c r="AB619" s="27" t="s">
        <v>59</v>
      </c>
      <c r="AF619" s="23" t="s">
        <v>60</v>
      </c>
      <c r="AG619" s="23" t="s">
        <v>75</v>
      </c>
      <c r="AJ619" s="43">
        <v>2019.1</v>
      </c>
      <c r="AK619" s="30" t="str">
        <f t="shared" si="22"/>
        <v>Flat + 100 N</v>
      </c>
      <c r="AL619" s="27">
        <v>836.9</v>
      </c>
      <c r="AN619" s="30" t="str">
        <f t="shared" si="23"/>
        <v>Flat + 200 N</v>
      </c>
      <c r="AO619" s="27">
        <v>771.7</v>
      </c>
      <c r="AR619" s="27" t="s">
        <v>76</v>
      </c>
      <c r="AU619" s="26" t="s">
        <v>77</v>
      </c>
      <c r="AV619" s="26" t="s">
        <v>77</v>
      </c>
      <c r="AW619" s="26" t="s">
        <v>77</v>
      </c>
      <c r="AX619" s="26" t="s">
        <v>63</v>
      </c>
      <c r="AY619" s="26" t="s">
        <v>63</v>
      </c>
      <c r="AZ619" s="26" t="s">
        <v>63</v>
      </c>
      <c r="BA619" s="26" t="s">
        <v>63</v>
      </c>
      <c r="BB619" s="26" t="s">
        <v>63</v>
      </c>
      <c r="BC619" s="26" t="s">
        <v>1107</v>
      </c>
    </row>
    <row r="620" spans="1:55" ht="12" customHeight="1">
      <c r="A620" s="20">
        <v>631</v>
      </c>
      <c r="B620" s="21">
        <f>INDEX(Refs!A:A,MATCH($C620,Refs!$I:$I,0))</f>
        <v>6134254</v>
      </c>
      <c r="C620" s="22" t="s">
        <v>2042</v>
      </c>
      <c r="D620" s="21" t="str">
        <f>INDEX(Refs!L:L,MATCH($C620,Refs!$I:$I,0))</f>
        <v>Cui, Ningbo; Fan, Junliang; Guo, Jinjin; Guo, Li; Yan, Shicheng; Zhang, Fucang; Zheng, Jing; Zhuang, Qianlai</v>
      </c>
      <c r="E620" s="21" t="str">
        <f>INDEX(Refs!S:S,MATCH($C620,Refs!$I:$I,0))</f>
        <v>10.1016/j.agwat.2021.106778</v>
      </c>
      <c r="F620" s="23" t="s">
        <v>86</v>
      </c>
      <c r="G620" s="23" t="s">
        <v>2043</v>
      </c>
      <c r="I620" s="24" t="s">
        <v>73</v>
      </c>
      <c r="J620" s="26" t="s">
        <v>2044</v>
      </c>
      <c r="L620" s="26" t="s">
        <v>2049</v>
      </c>
      <c r="M620" s="24">
        <v>3</v>
      </c>
      <c r="P620" s="27" t="s">
        <v>59</v>
      </c>
      <c r="AB620" s="27" t="s">
        <v>59</v>
      </c>
      <c r="AF620" s="23" t="s">
        <v>60</v>
      </c>
      <c r="AG620" s="23" t="s">
        <v>75</v>
      </c>
      <c r="AJ620" s="43">
        <v>2019.1</v>
      </c>
      <c r="AK620" s="30" t="str">
        <f t="shared" si="22"/>
        <v>Wheat Straw Mulch + 100 N</v>
      </c>
      <c r="AL620" s="27">
        <v>902.2</v>
      </c>
      <c r="AN620" s="30" t="str">
        <f t="shared" si="23"/>
        <v>Flat + 300 N</v>
      </c>
      <c r="AO620" s="27">
        <v>911.7</v>
      </c>
      <c r="AR620" s="27" t="s">
        <v>76</v>
      </c>
      <c r="AU620" s="26" t="s">
        <v>77</v>
      </c>
      <c r="AV620" s="26" t="s">
        <v>77</v>
      </c>
      <c r="AW620" s="26" t="s">
        <v>77</v>
      </c>
      <c r="AX620" s="26" t="s">
        <v>63</v>
      </c>
      <c r="AY620" s="26" t="s">
        <v>63</v>
      </c>
      <c r="AZ620" s="26" t="s">
        <v>63</v>
      </c>
      <c r="BA620" s="26" t="s">
        <v>63</v>
      </c>
      <c r="BB620" s="26" t="s">
        <v>63</v>
      </c>
      <c r="BC620" s="26" t="s">
        <v>1107</v>
      </c>
    </row>
    <row r="621" spans="1:55" ht="12" customHeight="1">
      <c r="A621" s="20">
        <v>632</v>
      </c>
      <c r="B621" s="21">
        <f>INDEX(Refs!A:A,MATCH($C621,Refs!$I:$I,0))</f>
        <v>6134254</v>
      </c>
      <c r="C621" s="22" t="s">
        <v>2042</v>
      </c>
      <c r="D621" s="21" t="str">
        <f>INDEX(Refs!L:L,MATCH($C621,Refs!$I:$I,0))</f>
        <v>Cui, Ningbo; Fan, Junliang; Guo, Jinjin; Guo, Li; Yan, Shicheng; Zhang, Fucang; Zheng, Jing; Zhuang, Qianlai</v>
      </c>
      <c r="E621" s="21" t="str">
        <f>INDEX(Refs!S:S,MATCH($C621,Refs!$I:$I,0))</f>
        <v>10.1016/j.agwat.2021.106778</v>
      </c>
      <c r="F621" s="23" t="s">
        <v>86</v>
      </c>
      <c r="G621" s="23" t="s">
        <v>2043</v>
      </c>
      <c r="I621" s="24" t="s">
        <v>73</v>
      </c>
      <c r="J621" s="26" t="s">
        <v>2046</v>
      </c>
      <c r="L621" s="26" t="s">
        <v>2049</v>
      </c>
      <c r="M621" s="24">
        <v>3</v>
      </c>
      <c r="P621" s="27" t="s">
        <v>59</v>
      </c>
      <c r="AB621" s="27" t="s">
        <v>59</v>
      </c>
      <c r="AF621" s="23" t="s">
        <v>60</v>
      </c>
      <c r="AG621" s="23" t="s">
        <v>75</v>
      </c>
      <c r="AJ621" s="43">
        <v>2019.1</v>
      </c>
      <c r="AK621" s="30" t="str">
        <f t="shared" si="22"/>
        <v>Wheat Straw Mulch + 200 N</v>
      </c>
      <c r="AL621" s="27">
        <v>902.2</v>
      </c>
      <c r="AN621" s="30" t="str">
        <f t="shared" si="23"/>
        <v>Flat + 300 N</v>
      </c>
      <c r="AO621" s="27">
        <v>976.9</v>
      </c>
      <c r="AR621" s="27" t="s">
        <v>76</v>
      </c>
      <c r="AU621" s="26" t="s">
        <v>77</v>
      </c>
      <c r="AV621" s="26" t="s">
        <v>77</v>
      </c>
      <c r="AW621" s="26" t="s">
        <v>77</v>
      </c>
      <c r="AX621" s="26" t="s">
        <v>63</v>
      </c>
      <c r="AY621" s="26" t="s">
        <v>63</v>
      </c>
      <c r="AZ621" s="26" t="s">
        <v>63</v>
      </c>
      <c r="BA621" s="26" t="s">
        <v>63</v>
      </c>
      <c r="BB621" s="26" t="s">
        <v>63</v>
      </c>
      <c r="BC621" s="26" t="s">
        <v>1107</v>
      </c>
    </row>
    <row r="622" spans="1:55" ht="12" customHeight="1">
      <c r="A622" s="20">
        <v>633</v>
      </c>
      <c r="B622" s="21">
        <f>INDEX(Refs!A:A,MATCH($C622,Refs!$I:$I,0))</f>
        <v>6134254</v>
      </c>
      <c r="C622" s="22" t="s">
        <v>2042</v>
      </c>
      <c r="D622" s="21" t="str">
        <f>INDEX(Refs!L:L,MATCH($C622,Refs!$I:$I,0))</f>
        <v>Cui, Ningbo; Fan, Junliang; Guo, Jinjin; Guo, Li; Yan, Shicheng; Zhang, Fucang; Zheng, Jing; Zhuang, Qianlai</v>
      </c>
      <c r="E622" s="21" t="str">
        <f>INDEX(Refs!S:S,MATCH($C622,Refs!$I:$I,0))</f>
        <v>10.1016/j.agwat.2021.106778</v>
      </c>
      <c r="F622" s="23" t="s">
        <v>86</v>
      </c>
      <c r="G622" s="23" t="s">
        <v>2043</v>
      </c>
      <c r="I622" s="24" t="s">
        <v>73</v>
      </c>
      <c r="J622" s="26" t="s">
        <v>2044</v>
      </c>
      <c r="L622" s="26" t="s">
        <v>2047</v>
      </c>
      <c r="M622" s="24">
        <v>3</v>
      </c>
      <c r="P622" s="27" t="s">
        <v>59</v>
      </c>
      <c r="AB622" s="27" t="s">
        <v>59</v>
      </c>
      <c r="AF622" s="23" t="s">
        <v>60</v>
      </c>
      <c r="AG622" s="23" t="s">
        <v>75</v>
      </c>
      <c r="AJ622" s="43">
        <v>2019.1</v>
      </c>
      <c r="AK622" s="30" t="str">
        <f t="shared" si="22"/>
        <v>Wheat Straw Mulch + 100 N</v>
      </c>
      <c r="AL622" s="27">
        <v>836.9</v>
      </c>
      <c r="AN622" s="30" t="str">
        <f t="shared" si="23"/>
        <v>Flat + 200 N</v>
      </c>
      <c r="AO622" s="27">
        <v>911.7</v>
      </c>
      <c r="AR622" s="27" t="s">
        <v>76</v>
      </c>
      <c r="AU622" s="26" t="s">
        <v>77</v>
      </c>
      <c r="AV622" s="26" t="s">
        <v>77</v>
      </c>
      <c r="AW622" s="26" t="s">
        <v>77</v>
      </c>
      <c r="AX622" s="26" t="s">
        <v>63</v>
      </c>
      <c r="AY622" s="26" t="s">
        <v>63</v>
      </c>
      <c r="AZ622" s="26" t="s">
        <v>63</v>
      </c>
      <c r="BA622" s="26" t="s">
        <v>63</v>
      </c>
      <c r="BB622" s="26" t="s">
        <v>63</v>
      </c>
      <c r="BC622" s="26" t="s">
        <v>1107</v>
      </c>
    </row>
    <row r="623" spans="1:55" ht="12" customHeight="1">
      <c r="A623" s="20">
        <v>634</v>
      </c>
      <c r="B623" s="21">
        <f>INDEX(Refs!A:A,MATCH($C623,Refs!$I:$I,0))</f>
        <v>6134254</v>
      </c>
      <c r="C623" s="22" t="s">
        <v>2042</v>
      </c>
      <c r="D623" s="21" t="str">
        <f>INDEX(Refs!L:L,MATCH($C623,Refs!$I:$I,0))</f>
        <v>Cui, Ningbo; Fan, Junliang; Guo, Jinjin; Guo, Li; Yan, Shicheng; Zhang, Fucang; Zheng, Jing; Zhuang, Qianlai</v>
      </c>
      <c r="E623" s="21" t="str">
        <f>INDEX(Refs!S:S,MATCH($C623,Refs!$I:$I,0))</f>
        <v>10.1016/j.agwat.2021.106778</v>
      </c>
      <c r="F623" s="23" t="s">
        <v>86</v>
      </c>
      <c r="G623" s="23" t="s">
        <v>2043</v>
      </c>
      <c r="I623" s="24" t="s">
        <v>73</v>
      </c>
      <c r="J623" s="26" t="s">
        <v>2046</v>
      </c>
      <c r="L623" s="26" t="s">
        <v>2048</v>
      </c>
      <c r="M623" s="24">
        <v>3</v>
      </c>
      <c r="AB623" s="27" t="s">
        <v>59</v>
      </c>
      <c r="AF623" s="23" t="s">
        <v>60</v>
      </c>
      <c r="AG623" s="23" t="s">
        <v>75</v>
      </c>
      <c r="AJ623" s="43">
        <v>2019.1</v>
      </c>
      <c r="AK623" s="30" t="str">
        <f t="shared" si="22"/>
        <v>Wheat Straw Mulch + 200 N</v>
      </c>
      <c r="AL623" s="27">
        <v>1042.2</v>
      </c>
      <c r="AN623" s="30" t="str">
        <f t="shared" si="23"/>
        <v>Wheat Straw Mulch + 300 N</v>
      </c>
      <c r="AO623" s="27">
        <v>976.9</v>
      </c>
      <c r="AR623" s="27" t="s">
        <v>76</v>
      </c>
      <c r="AU623" s="26" t="s">
        <v>77</v>
      </c>
      <c r="AV623" s="26" t="s">
        <v>77</v>
      </c>
      <c r="AW623" s="26" t="s">
        <v>77</v>
      </c>
      <c r="AX623" s="26" t="s">
        <v>63</v>
      </c>
      <c r="AY623" s="26" t="s">
        <v>63</v>
      </c>
      <c r="AZ623" s="26" t="s">
        <v>63</v>
      </c>
      <c r="BA623" s="26" t="s">
        <v>63</v>
      </c>
      <c r="BB623" s="26" t="s">
        <v>63</v>
      </c>
      <c r="BC623" s="26" t="s">
        <v>1107</v>
      </c>
    </row>
    <row r="624" spans="1:55" ht="12" customHeight="1">
      <c r="A624" s="20">
        <v>635</v>
      </c>
      <c r="B624" s="21">
        <f>INDEX(Refs!A:A,MATCH($C624,Refs!$I:$I,0))</f>
        <v>6134254</v>
      </c>
      <c r="C624" s="22" t="s">
        <v>2042</v>
      </c>
      <c r="D624" s="21" t="str">
        <f>INDEX(Refs!L:L,MATCH($C624,Refs!$I:$I,0))</f>
        <v>Cui, Ningbo; Fan, Junliang; Guo, Jinjin; Guo, Li; Yan, Shicheng; Zhang, Fucang; Zheng, Jing; Zhuang, Qianlai</v>
      </c>
      <c r="E624" s="21" t="str">
        <f>INDEX(Refs!S:S,MATCH($C624,Refs!$I:$I,0))</f>
        <v>10.1016/j.agwat.2021.106778</v>
      </c>
      <c r="F624" s="23" t="s">
        <v>86</v>
      </c>
      <c r="G624" s="23" t="s">
        <v>2043</v>
      </c>
      <c r="I624" s="24" t="s">
        <v>73</v>
      </c>
      <c r="J624" s="26" t="s">
        <v>2044</v>
      </c>
      <c r="L624" s="26" t="s">
        <v>2048</v>
      </c>
      <c r="M624" s="24">
        <v>3</v>
      </c>
      <c r="AB624" s="27" t="s">
        <v>59</v>
      </c>
      <c r="AF624" s="23" t="s">
        <v>60</v>
      </c>
      <c r="AG624" s="23" t="s">
        <v>75</v>
      </c>
      <c r="AJ624" s="43">
        <v>2019.1</v>
      </c>
      <c r="AK624" s="30" t="str">
        <f t="shared" si="22"/>
        <v>Wheat Straw Mulch + 100 N</v>
      </c>
      <c r="AL624" s="27">
        <v>1042.2</v>
      </c>
      <c r="AN624" s="30" t="str">
        <f t="shared" si="23"/>
        <v>Wheat Straw Mulch + 300 N</v>
      </c>
      <c r="AO624" s="27">
        <v>911.7</v>
      </c>
      <c r="AR624" s="27" t="s">
        <v>76</v>
      </c>
      <c r="AU624" s="26" t="s">
        <v>77</v>
      </c>
      <c r="AV624" s="26" t="s">
        <v>77</v>
      </c>
      <c r="AW624" s="26" t="s">
        <v>77</v>
      </c>
      <c r="AX624" s="26" t="s">
        <v>63</v>
      </c>
      <c r="AY624" s="26" t="s">
        <v>63</v>
      </c>
      <c r="AZ624" s="26" t="s">
        <v>63</v>
      </c>
      <c r="BA624" s="26" t="s">
        <v>63</v>
      </c>
      <c r="BB624" s="26" t="s">
        <v>63</v>
      </c>
      <c r="BC624" s="26" t="s">
        <v>1107</v>
      </c>
    </row>
    <row r="625" spans="1:55" ht="12" customHeight="1">
      <c r="A625" s="20">
        <v>636</v>
      </c>
      <c r="B625" s="21">
        <f>INDEX(Refs!A:A,MATCH($C625,Refs!$I:$I,0))</f>
        <v>6134254</v>
      </c>
      <c r="C625" s="22" t="s">
        <v>2042</v>
      </c>
      <c r="D625" s="21" t="str">
        <f>INDEX(Refs!L:L,MATCH($C625,Refs!$I:$I,0))</f>
        <v>Cui, Ningbo; Fan, Junliang; Guo, Jinjin; Guo, Li; Yan, Shicheng; Zhang, Fucang; Zheng, Jing; Zhuang, Qianlai</v>
      </c>
      <c r="E625" s="21" t="str">
        <f>INDEX(Refs!S:S,MATCH($C625,Refs!$I:$I,0))</f>
        <v>10.1016/j.agwat.2021.106778</v>
      </c>
      <c r="F625" s="23" t="s">
        <v>86</v>
      </c>
      <c r="G625" s="23" t="s">
        <v>2043</v>
      </c>
      <c r="I625" s="24" t="s">
        <v>73</v>
      </c>
      <c r="J625" s="26" t="s">
        <v>2044</v>
      </c>
      <c r="L625" s="26" t="s">
        <v>2046</v>
      </c>
      <c r="M625" s="24">
        <v>3</v>
      </c>
      <c r="AB625" s="27" t="s">
        <v>59</v>
      </c>
      <c r="AF625" s="23" t="s">
        <v>60</v>
      </c>
      <c r="AG625" s="23" t="s">
        <v>75</v>
      </c>
      <c r="AJ625" s="43">
        <v>2019.1</v>
      </c>
      <c r="AK625" s="30" t="str">
        <f t="shared" si="22"/>
        <v>Wheat Straw Mulch + 100 N</v>
      </c>
      <c r="AL625" s="27">
        <v>976.9</v>
      </c>
      <c r="AN625" s="30" t="str">
        <f t="shared" si="23"/>
        <v>Wheat Straw Mulch + 200 N</v>
      </c>
      <c r="AO625" s="27">
        <v>911.7</v>
      </c>
      <c r="AR625" s="27" t="s">
        <v>76</v>
      </c>
      <c r="AU625" s="26" t="s">
        <v>77</v>
      </c>
      <c r="AV625" s="26" t="s">
        <v>77</v>
      </c>
      <c r="AW625" s="26" t="s">
        <v>77</v>
      </c>
      <c r="AX625" s="26" t="s">
        <v>63</v>
      </c>
      <c r="AY625" s="26" t="s">
        <v>63</v>
      </c>
      <c r="AZ625" s="26" t="s">
        <v>63</v>
      </c>
      <c r="BA625" s="26" t="s">
        <v>63</v>
      </c>
      <c r="BB625" s="26" t="s">
        <v>63</v>
      </c>
      <c r="BC625" s="26" t="s">
        <v>1107</v>
      </c>
    </row>
    <row r="626" spans="1:55" ht="12" customHeight="1">
      <c r="A626" s="20">
        <v>637</v>
      </c>
      <c r="B626" s="21">
        <f>INDEX(Refs!A:A,MATCH($C626,Refs!$I:$I,0))</f>
        <v>6134254</v>
      </c>
      <c r="C626" s="22" t="s">
        <v>2042</v>
      </c>
      <c r="D626" s="21" t="str">
        <f>INDEX(Refs!L:L,MATCH($C626,Refs!$I:$I,0))</f>
        <v>Cui, Ningbo; Fan, Junliang; Guo, Jinjin; Guo, Li; Yan, Shicheng; Zhang, Fucang; Zheng, Jing; Zhuang, Qianlai</v>
      </c>
      <c r="E626" s="21" t="str">
        <f>INDEX(Refs!S:S,MATCH($C626,Refs!$I:$I,0))</f>
        <v>10.1016/j.agwat.2021.106778</v>
      </c>
      <c r="F626" s="23" t="s">
        <v>86</v>
      </c>
      <c r="G626" s="23" t="s">
        <v>2043</v>
      </c>
      <c r="I626" s="24" t="s">
        <v>73</v>
      </c>
      <c r="J626" s="26" t="s">
        <v>2044</v>
      </c>
      <c r="L626" s="26" t="s">
        <v>2045</v>
      </c>
      <c r="M626" s="24">
        <v>3</v>
      </c>
      <c r="P626" s="27" t="s">
        <v>59</v>
      </c>
      <c r="AF626" s="23" t="s">
        <v>80</v>
      </c>
      <c r="AG626" s="23" t="s">
        <v>75</v>
      </c>
      <c r="AJ626" s="43">
        <v>2018.1</v>
      </c>
      <c r="AK626" s="30" t="str">
        <f t="shared" si="22"/>
        <v>Wheat Straw Mulch + 100 N</v>
      </c>
      <c r="AL626" s="27">
        <v>2147.1999999999998</v>
      </c>
      <c r="AN626" s="30" t="str">
        <f t="shared" si="23"/>
        <v>Flat + 100 N</v>
      </c>
      <c r="AO626" s="27">
        <v>2256.1</v>
      </c>
      <c r="AR626" s="27" t="s">
        <v>76</v>
      </c>
      <c r="AU626" s="26" t="s">
        <v>77</v>
      </c>
      <c r="AV626" s="26" t="s">
        <v>77</v>
      </c>
      <c r="AW626" s="26" t="s">
        <v>77</v>
      </c>
      <c r="AX626" s="26" t="s">
        <v>63</v>
      </c>
      <c r="AY626" s="26" t="s">
        <v>63</v>
      </c>
      <c r="AZ626" s="26" t="s">
        <v>63</v>
      </c>
      <c r="BA626" s="26" t="s">
        <v>63</v>
      </c>
      <c r="BB626" s="26" t="s">
        <v>63</v>
      </c>
      <c r="BC626" s="26" t="s">
        <v>1107</v>
      </c>
    </row>
    <row r="627" spans="1:55" ht="12" customHeight="1">
      <c r="A627" s="20">
        <v>638</v>
      </c>
      <c r="B627" s="21">
        <f>INDEX(Refs!A:A,MATCH($C627,Refs!$I:$I,0))</f>
        <v>6134254</v>
      </c>
      <c r="C627" s="22" t="s">
        <v>2042</v>
      </c>
      <c r="D627" s="21" t="str">
        <f>INDEX(Refs!L:L,MATCH($C627,Refs!$I:$I,0))</f>
        <v>Cui, Ningbo; Fan, Junliang; Guo, Jinjin; Guo, Li; Yan, Shicheng; Zhang, Fucang; Zheng, Jing; Zhuang, Qianlai</v>
      </c>
      <c r="E627" s="21" t="str">
        <f>INDEX(Refs!S:S,MATCH($C627,Refs!$I:$I,0))</f>
        <v>10.1016/j.agwat.2021.106778</v>
      </c>
      <c r="F627" s="23" t="s">
        <v>86</v>
      </c>
      <c r="G627" s="23" t="s">
        <v>2043</v>
      </c>
      <c r="I627" s="24" t="s">
        <v>73</v>
      </c>
      <c r="J627" s="26" t="s">
        <v>2046</v>
      </c>
      <c r="L627" s="26" t="s">
        <v>2047</v>
      </c>
      <c r="M627" s="24">
        <v>3</v>
      </c>
      <c r="P627" s="27" t="s">
        <v>59</v>
      </c>
      <c r="AF627" s="23" t="s">
        <v>80</v>
      </c>
      <c r="AG627" s="23" t="s">
        <v>75</v>
      </c>
      <c r="AJ627" s="43">
        <v>2018.1</v>
      </c>
      <c r="AK627" s="30" t="str">
        <f t="shared" si="22"/>
        <v>Wheat Straw Mulch + 200 N</v>
      </c>
      <c r="AL627" s="27">
        <v>2316.5</v>
      </c>
      <c r="AN627" s="30" t="str">
        <f t="shared" si="23"/>
        <v>Flat + 200 N</v>
      </c>
      <c r="AO627" s="27">
        <v>2603.6</v>
      </c>
      <c r="AR627" s="27" t="s">
        <v>76</v>
      </c>
      <c r="AU627" s="26" t="s">
        <v>77</v>
      </c>
      <c r="AV627" s="26" t="s">
        <v>77</v>
      </c>
      <c r="AW627" s="26" t="s">
        <v>77</v>
      </c>
      <c r="AX627" s="26" t="s">
        <v>63</v>
      </c>
      <c r="AY627" s="26" t="s">
        <v>63</v>
      </c>
      <c r="AZ627" s="26" t="s">
        <v>63</v>
      </c>
      <c r="BA627" s="26" t="s">
        <v>63</v>
      </c>
      <c r="BB627" s="26" t="s">
        <v>63</v>
      </c>
      <c r="BC627" s="26" t="s">
        <v>1107</v>
      </c>
    </row>
    <row r="628" spans="1:55" ht="12" customHeight="1">
      <c r="A628" s="20">
        <v>639</v>
      </c>
      <c r="B628" s="21">
        <f>INDEX(Refs!A:A,MATCH($C628,Refs!$I:$I,0))</f>
        <v>6134254</v>
      </c>
      <c r="C628" s="22" t="s">
        <v>2042</v>
      </c>
      <c r="D628" s="21" t="str">
        <f>INDEX(Refs!L:L,MATCH($C628,Refs!$I:$I,0))</f>
        <v>Cui, Ningbo; Fan, Junliang; Guo, Jinjin; Guo, Li; Yan, Shicheng; Zhang, Fucang; Zheng, Jing; Zhuang, Qianlai</v>
      </c>
      <c r="E628" s="21" t="str">
        <f>INDEX(Refs!S:S,MATCH($C628,Refs!$I:$I,0))</f>
        <v>10.1016/j.agwat.2021.106778</v>
      </c>
      <c r="F628" s="23" t="s">
        <v>86</v>
      </c>
      <c r="G628" s="23" t="s">
        <v>2043</v>
      </c>
      <c r="I628" s="24" t="s">
        <v>73</v>
      </c>
      <c r="J628" s="26" t="s">
        <v>2048</v>
      </c>
      <c r="L628" s="26" t="s">
        <v>2049</v>
      </c>
      <c r="M628" s="24">
        <v>3</v>
      </c>
      <c r="P628" s="27" t="s">
        <v>59</v>
      </c>
      <c r="AF628" s="23" t="s">
        <v>80</v>
      </c>
      <c r="AG628" s="23" t="s">
        <v>75</v>
      </c>
      <c r="AJ628" s="43">
        <v>2018.1</v>
      </c>
      <c r="AK628" s="30" t="str">
        <f t="shared" si="22"/>
        <v>Wheat Straw Mulch + 300 N</v>
      </c>
      <c r="AL628" s="27">
        <v>2426.1</v>
      </c>
      <c r="AN628" s="30" t="str">
        <f t="shared" si="23"/>
        <v>Flat + 300 N</v>
      </c>
      <c r="AO628" s="27">
        <v>2663.3</v>
      </c>
      <c r="AR628" s="27" t="s">
        <v>76</v>
      </c>
      <c r="AU628" s="26" t="s">
        <v>77</v>
      </c>
      <c r="AV628" s="26" t="s">
        <v>77</v>
      </c>
      <c r="AW628" s="26" t="s">
        <v>77</v>
      </c>
      <c r="AX628" s="26" t="s">
        <v>63</v>
      </c>
      <c r="AY628" s="26" t="s">
        <v>63</v>
      </c>
      <c r="AZ628" s="26" t="s">
        <v>63</v>
      </c>
      <c r="BA628" s="26" t="s">
        <v>63</v>
      </c>
      <c r="BB628" s="26" t="s">
        <v>63</v>
      </c>
      <c r="BC628" s="26" t="s">
        <v>1107</v>
      </c>
    </row>
    <row r="629" spans="1:55" ht="12" customHeight="1">
      <c r="A629" s="20">
        <v>640</v>
      </c>
      <c r="B629" s="21">
        <f>INDEX(Refs!A:A,MATCH($C629,Refs!$I:$I,0))</f>
        <v>6134254</v>
      </c>
      <c r="C629" s="22" t="s">
        <v>2042</v>
      </c>
      <c r="D629" s="21" t="str">
        <f>INDEX(Refs!L:L,MATCH($C629,Refs!$I:$I,0))</f>
        <v>Cui, Ningbo; Fan, Junliang; Guo, Jinjin; Guo, Li; Yan, Shicheng; Zhang, Fucang; Zheng, Jing; Zhuang, Qianlai</v>
      </c>
      <c r="E629" s="21" t="str">
        <f>INDEX(Refs!S:S,MATCH($C629,Refs!$I:$I,0))</f>
        <v>10.1016/j.agwat.2021.106778</v>
      </c>
      <c r="F629" s="23" t="s">
        <v>86</v>
      </c>
      <c r="G629" s="23" t="s">
        <v>2043</v>
      </c>
      <c r="I629" s="24" t="s">
        <v>73</v>
      </c>
      <c r="J629" s="26" t="s">
        <v>2045</v>
      </c>
      <c r="L629" s="26" t="s">
        <v>2049</v>
      </c>
      <c r="M629" s="24">
        <v>3</v>
      </c>
      <c r="AB629" s="27" t="s">
        <v>59</v>
      </c>
      <c r="AF629" s="23" t="s">
        <v>80</v>
      </c>
      <c r="AG629" s="23" t="s">
        <v>75</v>
      </c>
      <c r="AJ629" s="43">
        <v>2018.1</v>
      </c>
      <c r="AK629" s="30" t="str">
        <f t="shared" si="22"/>
        <v>Flat + 100 N</v>
      </c>
      <c r="AL629" s="27">
        <v>2426.1</v>
      </c>
      <c r="AN629" s="30" t="str">
        <f t="shared" si="23"/>
        <v>Flat + 300 N</v>
      </c>
      <c r="AO629" s="27">
        <v>2147.1999999999998</v>
      </c>
      <c r="AR629" s="27" t="s">
        <v>76</v>
      </c>
      <c r="AU629" s="26" t="s">
        <v>77</v>
      </c>
      <c r="AV629" s="26" t="s">
        <v>77</v>
      </c>
      <c r="AW629" s="26" t="s">
        <v>77</v>
      </c>
      <c r="AX629" s="26" t="s">
        <v>63</v>
      </c>
      <c r="AY629" s="26" t="s">
        <v>63</v>
      </c>
      <c r="AZ629" s="26" t="s">
        <v>63</v>
      </c>
      <c r="BA629" s="26" t="s">
        <v>63</v>
      </c>
      <c r="BB629" s="26" t="s">
        <v>63</v>
      </c>
      <c r="BC629" s="26" t="s">
        <v>1107</v>
      </c>
    </row>
    <row r="630" spans="1:55" ht="12" customHeight="1">
      <c r="A630" s="20">
        <v>641</v>
      </c>
      <c r="B630" s="21">
        <f>INDEX(Refs!A:A,MATCH($C630,Refs!$I:$I,0))</f>
        <v>6134254</v>
      </c>
      <c r="C630" s="22" t="s">
        <v>2042</v>
      </c>
      <c r="D630" s="21" t="str">
        <f>INDEX(Refs!L:L,MATCH($C630,Refs!$I:$I,0))</f>
        <v>Cui, Ningbo; Fan, Junliang; Guo, Jinjin; Guo, Li; Yan, Shicheng; Zhang, Fucang; Zheng, Jing; Zhuang, Qianlai</v>
      </c>
      <c r="E630" s="21" t="str">
        <f>INDEX(Refs!S:S,MATCH($C630,Refs!$I:$I,0))</f>
        <v>10.1016/j.agwat.2021.106778</v>
      </c>
      <c r="F630" s="23" t="s">
        <v>86</v>
      </c>
      <c r="G630" s="23" t="s">
        <v>2043</v>
      </c>
      <c r="I630" s="24" t="s">
        <v>73</v>
      </c>
      <c r="J630" s="26" t="s">
        <v>2047</v>
      </c>
      <c r="L630" s="26" t="s">
        <v>2049</v>
      </c>
      <c r="M630" s="24">
        <v>3</v>
      </c>
      <c r="AB630" s="27" t="s">
        <v>59</v>
      </c>
      <c r="AF630" s="23" t="s">
        <v>80</v>
      </c>
      <c r="AG630" s="23" t="s">
        <v>75</v>
      </c>
      <c r="AJ630" s="43">
        <v>2018.1</v>
      </c>
      <c r="AK630" s="30" t="str">
        <f t="shared" ref="AK630:AK693" si="24">J630</f>
        <v>Flat + 200 N</v>
      </c>
      <c r="AL630" s="27">
        <v>2426.1</v>
      </c>
      <c r="AN630" s="30" t="str">
        <f t="shared" ref="AN630:AN693" si="25">L630</f>
        <v>Flat + 300 N</v>
      </c>
      <c r="AO630" s="27">
        <v>2316.5</v>
      </c>
      <c r="AR630" s="27" t="s">
        <v>76</v>
      </c>
      <c r="AU630" s="26" t="s">
        <v>77</v>
      </c>
      <c r="AV630" s="26" t="s">
        <v>77</v>
      </c>
      <c r="AW630" s="26" t="s">
        <v>77</v>
      </c>
      <c r="AX630" s="26" t="s">
        <v>63</v>
      </c>
      <c r="AY630" s="26" t="s">
        <v>63</v>
      </c>
      <c r="AZ630" s="26" t="s">
        <v>63</v>
      </c>
      <c r="BA630" s="26" t="s">
        <v>63</v>
      </c>
      <c r="BB630" s="26" t="s">
        <v>63</v>
      </c>
      <c r="BC630" s="26" t="s">
        <v>1107</v>
      </c>
    </row>
    <row r="631" spans="1:55" ht="12" customHeight="1">
      <c r="A631" s="20">
        <v>642</v>
      </c>
      <c r="B631" s="21">
        <f>INDEX(Refs!A:A,MATCH($C631,Refs!$I:$I,0))</f>
        <v>6134254</v>
      </c>
      <c r="C631" s="22" t="s">
        <v>2042</v>
      </c>
      <c r="D631" s="21" t="str">
        <f>INDEX(Refs!L:L,MATCH($C631,Refs!$I:$I,0))</f>
        <v>Cui, Ningbo; Fan, Junliang; Guo, Jinjin; Guo, Li; Yan, Shicheng; Zhang, Fucang; Zheng, Jing; Zhuang, Qianlai</v>
      </c>
      <c r="E631" s="21" t="str">
        <f>INDEX(Refs!S:S,MATCH($C631,Refs!$I:$I,0))</f>
        <v>10.1016/j.agwat.2021.106778</v>
      </c>
      <c r="F631" s="23" t="s">
        <v>86</v>
      </c>
      <c r="G631" s="23" t="s">
        <v>2043</v>
      </c>
      <c r="I631" s="24" t="s">
        <v>73</v>
      </c>
      <c r="J631" s="26" t="s">
        <v>2045</v>
      </c>
      <c r="L631" s="26" t="s">
        <v>2047</v>
      </c>
      <c r="M631" s="24">
        <v>3</v>
      </c>
      <c r="AB631" s="27" t="s">
        <v>59</v>
      </c>
      <c r="AF631" s="23" t="s">
        <v>80</v>
      </c>
      <c r="AG631" s="23" t="s">
        <v>75</v>
      </c>
      <c r="AJ631" s="43">
        <v>2018.1</v>
      </c>
      <c r="AK631" s="30" t="str">
        <f t="shared" si="24"/>
        <v>Flat + 100 N</v>
      </c>
      <c r="AL631" s="27">
        <v>2316.5</v>
      </c>
      <c r="AN631" s="30" t="str">
        <f t="shared" si="25"/>
        <v>Flat + 200 N</v>
      </c>
      <c r="AO631" s="27">
        <v>2147.1999999999998</v>
      </c>
      <c r="AR631" s="27" t="s">
        <v>76</v>
      </c>
      <c r="AU631" s="26" t="s">
        <v>77</v>
      </c>
      <c r="AV631" s="26" t="s">
        <v>77</v>
      </c>
      <c r="AW631" s="26" t="s">
        <v>77</v>
      </c>
      <c r="AX631" s="26" t="s">
        <v>63</v>
      </c>
      <c r="AY631" s="26" t="s">
        <v>63</v>
      </c>
      <c r="AZ631" s="26" t="s">
        <v>63</v>
      </c>
      <c r="BA631" s="26" t="s">
        <v>63</v>
      </c>
      <c r="BB631" s="26" t="s">
        <v>63</v>
      </c>
      <c r="BC631" s="26" t="s">
        <v>1107</v>
      </c>
    </row>
    <row r="632" spans="1:55" ht="12" customHeight="1">
      <c r="A632" s="20">
        <v>643</v>
      </c>
      <c r="B632" s="21">
        <f>INDEX(Refs!A:A,MATCH($C632,Refs!$I:$I,0))</f>
        <v>6134254</v>
      </c>
      <c r="C632" s="22" t="s">
        <v>2042</v>
      </c>
      <c r="D632" s="21" t="str">
        <f>INDEX(Refs!L:L,MATCH($C632,Refs!$I:$I,0))</f>
        <v>Cui, Ningbo; Fan, Junliang; Guo, Jinjin; Guo, Li; Yan, Shicheng; Zhang, Fucang; Zheng, Jing; Zhuang, Qianlai</v>
      </c>
      <c r="E632" s="21" t="str">
        <f>INDEX(Refs!S:S,MATCH($C632,Refs!$I:$I,0))</f>
        <v>10.1016/j.agwat.2021.106778</v>
      </c>
      <c r="F632" s="23" t="s">
        <v>86</v>
      </c>
      <c r="G632" s="23" t="s">
        <v>2043</v>
      </c>
      <c r="I632" s="24" t="s">
        <v>73</v>
      </c>
      <c r="J632" s="26" t="s">
        <v>2044</v>
      </c>
      <c r="L632" s="26" t="s">
        <v>2049</v>
      </c>
      <c r="M632" s="24">
        <v>3</v>
      </c>
      <c r="P632" s="27" t="s">
        <v>59</v>
      </c>
      <c r="AB632" s="27" t="s">
        <v>59</v>
      </c>
      <c r="AF632" s="23" t="s">
        <v>80</v>
      </c>
      <c r="AG632" s="23" t="s">
        <v>75</v>
      </c>
      <c r="AJ632" s="43">
        <v>2018.1</v>
      </c>
      <c r="AK632" s="30" t="str">
        <f t="shared" si="24"/>
        <v>Wheat Straw Mulch + 100 N</v>
      </c>
      <c r="AL632" s="27">
        <v>2426.1</v>
      </c>
      <c r="AN632" s="30" t="str">
        <f t="shared" si="25"/>
        <v>Flat + 300 N</v>
      </c>
      <c r="AO632" s="27">
        <v>2256.1</v>
      </c>
      <c r="AR632" s="27" t="s">
        <v>76</v>
      </c>
      <c r="AU632" s="26" t="s">
        <v>77</v>
      </c>
      <c r="AV632" s="26" t="s">
        <v>77</v>
      </c>
      <c r="AW632" s="26" t="s">
        <v>77</v>
      </c>
      <c r="AX632" s="26" t="s">
        <v>63</v>
      </c>
      <c r="AY632" s="26" t="s">
        <v>63</v>
      </c>
      <c r="AZ632" s="26" t="s">
        <v>63</v>
      </c>
      <c r="BA632" s="26" t="s">
        <v>63</v>
      </c>
      <c r="BB632" s="26" t="s">
        <v>63</v>
      </c>
      <c r="BC632" s="26" t="s">
        <v>1107</v>
      </c>
    </row>
    <row r="633" spans="1:55" ht="12" customHeight="1">
      <c r="A633" s="20">
        <v>644</v>
      </c>
      <c r="B633" s="21">
        <f>INDEX(Refs!A:A,MATCH($C633,Refs!$I:$I,0))</f>
        <v>6134254</v>
      </c>
      <c r="C633" s="22" t="s">
        <v>2042</v>
      </c>
      <c r="D633" s="21" t="str">
        <f>INDEX(Refs!L:L,MATCH($C633,Refs!$I:$I,0))</f>
        <v>Cui, Ningbo; Fan, Junliang; Guo, Jinjin; Guo, Li; Yan, Shicheng; Zhang, Fucang; Zheng, Jing; Zhuang, Qianlai</v>
      </c>
      <c r="E633" s="21" t="str">
        <f>INDEX(Refs!S:S,MATCH($C633,Refs!$I:$I,0))</f>
        <v>10.1016/j.agwat.2021.106778</v>
      </c>
      <c r="F633" s="23" t="s">
        <v>86</v>
      </c>
      <c r="G633" s="23" t="s">
        <v>2043</v>
      </c>
      <c r="I633" s="24" t="s">
        <v>73</v>
      </c>
      <c r="J633" s="26" t="s">
        <v>2046</v>
      </c>
      <c r="L633" s="26" t="s">
        <v>2049</v>
      </c>
      <c r="M633" s="24">
        <v>3</v>
      </c>
      <c r="P633" s="27" t="s">
        <v>59</v>
      </c>
      <c r="AB633" s="27" t="s">
        <v>59</v>
      </c>
      <c r="AF633" s="23" t="s">
        <v>80</v>
      </c>
      <c r="AG633" s="23" t="s">
        <v>75</v>
      </c>
      <c r="AJ633" s="43">
        <v>2018.1</v>
      </c>
      <c r="AK633" s="30" t="str">
        <f t="shared" si="24"/>
        <v>Wheat Straw Mulch + 200 N</v>
      </c>
      <c r="AL633" s="27">
        <v>2426.1</v>
      </c>
      <c r="AN633" s="30" t="str">
        <f t="shared" si="25"/>
        <v>Flat + 300 N</v>
      </c>
      <c r="AO633" s="27">
        <v>2603.6</v>
      </c>
      <c r="AR633" s="27" t="s">
        <v>76</v>
      </c>
      <c r="AU633" s="26" t="s">
        <v>77</v>
      </c>
      <c r="AV633" s="26" t="s">
        <v>77</v>
      </c>
      <c r="AW633" s="26" t="s">
        <v>77</v>
      </c>
      <c r="AX633" s="26" t="s">
        <v>63</v>
      </c>
      <c r="AY633" s="26" t="s">
        <v>63</v>
      </c>
      <c r="AZ633" s="26" t="s">
        <v>63</v>
      </c>
      <c r="BA633" s="26" t="s">
        <v>63</v>
      </c>
      <c r="BB633" s="26" t="s">
        <v>63</v>
      </c>
      <c r="BC633" s="26" t="s">
        <v>1107</v>
      </c>
    </row>
    <row r="634" spans="1:55" ht="12" customHeight="1">
      <c r="A634" s="20">
        <v>645</v>
      </c>
      <c r="B634" s="21">
        <f>INDEX(Refs!A:A,MATCH($C634,Refs!$I:$I,0))</f>
        <v>6134254</v>
      </c>
      <c r="C634" s="22" t="s">
        <v>2042</v>
      </c>
      <c r="D634" s="21" t="str">
        <f>INDEX(Refs!L:L,MATCH($C634,Refs!$I:$I,0))</f>
        <v>Cui, Ningbo; Fan, Junliang; Guo, Jinjin; Guo, Li; Yan, Shicheng; Zhang, Fucang; Zheng, Jing; Zhuang, Qianlai</v>
      </c>
      <c r="E634" s="21" t="str">
        <f>INDEX(Refs!S:S,MATCH($C634,Refs!$I:$I,0))</f>
        <v>10.1016/j.agwat.2021.106778</v>
      </c>
      <c r="F634" s="23" t="s">
        <v>86</v>
      </c>
      <c r="G634" s="23" t="s">
        <v>2043</v>
      </c>
      <c r="I634" s="24" t="s">
        <v>73</v>
      </c>
      <c r="J634" s="26" t="s">
        <v>2044</v>
      </c>
      <c r="L634" s="26" t="s">
        <v>2047</v>
      </c>
      <c r="M634" s="24">
        <v>3</v>
      </c>
      <c r="P634" s="27" t="s">
        <v>59</v>
      </c>
      <c r="AB634" s="27" t="s">
        <v>59</v>
      </c>
      <c r="AF634" s="23" t="s">
        <v>80</v>
      </c>
      <c r="AG634" s="23" t="s">
        <v>75</v>
      </c>
      <c r="AJ634" s="43">
        <v>2018.1</v>
      </c>
      <c r="AK634" s="30" t="str">
        <f t="shared" si="24"/>
        <v>Wheat Straw Mulch + 100 N</v>
      </c>
      <c r="AL634" s="27">
        <v>2316.5</v>
      </c>
      <c r="AN634" s="30" t="str">
        <f t="shared" si="25"/>
        <v>Flat + 200 N</v>
      </c>
      <c r="AO634" s="27">
        <v>2256.1</v>
      </c>
      <c r="AR634" s="27" t="s">
        <v>76</v>
      </c>
      <c r="AU634" s="26" t="s">
        <v>77</v>
      </c>
      <c r="AV634" s="26" t="s">
        <v>77</v>
      </c>
      <c r="AW634" s="26" t="s">
        <v>77</v>
      </c>
      <c r="AX634" s="26" t="s">
        <v>63</v>
      </c>
      <c r="AY634" s="26" t="s">
        <v>63</v>
      </c>
      <c r="AZ634" s="26" t="s">
        <v>63</v>
      </c>
      <c r="BA634" s="26" t="s">
        <v>63</v>
      </c>
      <c r="BB634" s="26" t="s">
        <v>63</v>
      </c>
      <c r="BC634" s="26" t="s">
        <v>1107</v>
      </c>
    </row>
    <row r="635" spans="1:55" ht="12" customHeight="1">
      <c r="A635" s="20">
        <v>646</v>
      </c>
      <c r="B635" s="21">
        <f>INDEX(Refs!A:A,MATCH($C635,Refs!$I:$I,0))</f>
        <v>6134254</v>
      </c>
      <c r="C635" s="22" t="s">
        <v>2042</v>
      </c>
      <c r="D635" s="21" t="str">
        <f>INDEX(Refs!L:L,MATCH($C635,Refs!$I:$I,0))</f>
        <v>Cui, Ningbo; Fan, Junliang; Guo, Jinjin; Guo, Li; Yan, Shicheng; Zhang, Fucang; Zheng, Jing; Zhuang, Qianlai</v>
      </c>
      <c r="E635" s="21" t="str">
        <f>INDEX(Refs!S:S,MATCH($C635,Refs!$I:$I,0))</f>
        <v>10.1016/j.agwat.2021.106778</v>
      </c>
      <c r="F635" s="23" t="s">
        <v>86</v>
      </c>
      <c r="G635" s="23" t="s">
        <v>2043</v>
      </c>
      <c r="I635" s="24" t="s">
        <v>73</v>
      </c>
      <c r="J635" s="26" t="s">
        <v>2046</v>
      </c>
      <c r="L635" s="26" t="s">
        <v>2048</v>
      </c>
      <c r="M635" s="24">
        <v>3</v>
      </c>
      <c r="AB635" s="27" t="s">
        <v>59</v>
      </c>
      <c r="AF635" s="23" t="s">
        <v>80</v>
      </c>
      <c r="AG635" s="23" t="s">
        <v>75</v>
      </c>
      <c r="AJ635" s="43">
        <v>2018.1</v>
      </c>
      <c r="AK635" s="30" t="str">
        <f t="shared" si="24"/>
        <v>Wheat Straw Mulch + 200 N</v>
      </c>
      <c r="AL635" s="27">
        <v>2663.3</v>
      </c>
      <c r="AN635" s="30" t="str">
        <f t="shared" si="25"/>
        <v>Wheat Straw Mulch + 300 N</v>
      </c>
      <c r="AO635" s="27">
        <v>2603.6</v>
      </c>
      <c r="AR635" s="27" t="s">
        <v>76</v>
      </c>
      <c r="AU635" s="26" t="s">
        <v>77</v>
      </c>
      <c r="AV635" s="26" t="s">
        <v>77</v>
      </c>
      <c r="AW635" s="26" t="s">
        <v>77</v>
      </c>
      <c r="AX635" s="26" t="s">
        <v>63</v>
      </c>
      <c r="AY635" s="26" t="s">
        <v>63</v>
      </c>
      <c r="AZ635" s="26" t="s">
        <v>63</v>
      </c>
      <c r="BA635" s="26" t="s">
        <v>63</v>
      </c>
      <c r="BB635" s="26" t="s">
        <v>63</v>
      </c>
      <c r="BC635" s="26" t="s">
        <v>1107</v>
      </c>
    </row>
    <row r="636" spans="1:55" ht="12" customHeight="1">
      <c r="A636" s="20">
        <v>647</v>
      </c>
      <c r="B636" s="21">
        <f>INDEX(Refs!A:A,MATCH($C636,Refs!$I:$I,0))</f>
        <v>6134254</v>
      </c>
      <c r="C636" s="22" t="s">
        <v>2042</v>
      </c>
      <c r="D636" s="21" t="str">
        <f>INDEX(Refs!L:L,MATCH($C636,Refs!$I:$I,0))</f>
        <v>Cui, Ningbo; Fan, Junliang; Guo, Jinjin; Guo, Li; Yan, Shicheng; Zhang, Fucang; Zheng, Jing; Zhuang, Qianlai</v>
      </c>
      <c r="E636" s="21" t="str">
        <f>INDEX(Refs!S:S,MATCH($C636,Refs!$I:$I,0))</f>
        <v>10.1016/j.agwat.2021.106778</v>
      </c>
      <c r="F636" s="23" t="s">
        <v>86</v>
      </c>
      <c r="G636" s="23" t="s">
        <v>2043</v>
      </c>
      <c r="I636" s="24" t="s">
        <v>73</v>
      </c>
      <c r="J636" s="26" t="s">
        <v>2044</v>
      </c>
      <c r="L636" s="26" t="s">
        <v>2048</v>
      </c>
      <c r="M636" s="24">
        <v>3</v>
      </c>
      <c r="AB636" s="27" t="s">
        <v>59</v>
      </c>
      <c r="AF636" s="23" t="s">
        <v>80</v>
      </c>
      <c r="AG636" s="23" t="s">
        <v>75</v>
      </c>
      <c r="AJ636" s="43">
        <v>2018.1</v>
      </c>
      <c r="AK636" s="30" t="str">
        <f t="shared" si="24"/>
        <v>Wheat Straw Mulch + 100 N</v>
      </c>
      <c r="AL636" s="27">
        <v>2663.3</v>
      </c>
      <c r="AN636" s="30" t="str">
        <f t="shared" si="25"/>
        <v>Wheat Straw Mulch + 300 N</v>
      </c>
      <c r="AO636" s="27">
        <v>2256.1</v>
      </c>
      <c r="AR636" s="27" t="s">
        <v>76</v>
      </c>
      <c r="AU636" s="26" t="s">
        <v>77</v>
      </c>
      <c r="AV636" s="26" t="s">
        <v>77</v>
      </c>
      <c r="AW636" s="26" t="s">
        <v>77</v>
      </c>
      <c r="AX636" s="26" t="s">
        <v>63</v>
      </c>
      <c r="AY636" s="26" t="s">
        <v>63</v>
      </c>
      <c r="AZ636" s="26" t="s">
        <v>63</v>
      </c>
      <c r="BA636" s="26" t="s">
        <v>63</v>
      </c>
      <c r="BB636" s="26" t="s">
        <v>63</v>
      </c>
      <c r="BC636" s="26" t="s">
        <v>1107</v>
      </c>
    </row>
    <row r="637" spans="1:55" ht="12" customHeight="1">
      <c r="A637" s="20">
        <v>648</v>
      </c>
      <c r="B637" s="21">
        <f>INDEX(Refs!A:A,MATCH($C637,Refs!$I:$I,0))</f>
        <v>6134254</v>
      </c>
      <c r="C637" s="22" t="s">
        <v>2042</v>
      </c>
      <c r="D637" s="21" t="str">
        <f>INDEX(Refs!L:L,MATCH($C637,Refs!$I:$I,0))</f>
        <v>Cui, Ningbo; Fan, Junliang; Guo, Jinjin; Guo, Li; Yan, Shicheng; Zhang, Fucang; Zheng, Jing; Zhuang, Qianlai</v>
      </c>
      <c r="E637" s="21" t="str">
        <f>INDEX(Refs!S:S,MATCH($C637,Refs!$I:$I,0))</f>
        <v>10.1016/j.agwat.2021.106778</v>
      </c>
      <c r="F637" s="23" t="s">
        <v>86</v>
      </c>
      <c r="G637" s="23" t="s">
        <v>2043</v>
      </c>
      <c r="I637" s="24" t="s">
        <v>73</v>
      </c>
      <c r="J637" s="26" t="s">
        <v>2044</v>
      </c>
      <c r="L637" s="26" t="s">
        <v>2046</v>
      </c>
      <c r="M637" s="24">
        <v>3</v>
      </c>
      <c r="AB637" s="27" t="s">
        <v>59</v>
      </c>
      <c r="AF637" s="23" t="s">
        <v>80</v>
      </c>
      <c r="AG637" s="23" t="s">
        <v>75</v>
      </c>
      <c r="AJ637" s="43">
        <v>2018.1</v>
      </c>
      <c r="AK637" s="30" t="str">
        <f t="shared" si="24"/>
        <v>Wheat Straw Mulch + 100 N</v>
      </c>
      <c r="AL637" s="27">
        <v>2603.6</v>
      </c>
      <c r="AN637" s="30" t="str">
        <f t="shared" si="25"/>
        <v>Wheat Straw Mulch + 200 N</v>
      </c>
      <c r="AO637" s="27">
        <v>2256.1</v>
      </c>
      <c r="AR637" s="27" t="s">
        <v>76</v>
      </c>
      <c r="AU637" s="26" t="s">
        <v>77</v>
      </c>
      <c r="AV637" s="26" t="s">
        <v>77</v>
      </c>
      <c r="AW637" s="26" t="s">
        <v>77</v>
      </c>
      <c r="AX637" s="26" t="s">
        <v>63</v>
      </c>
      <c r="AY637" s="26" t="s">
        <v>63</v>
      </c>
      <c r="AZ637" s="26" t="s">
        <v>63</v>
      </c>
      <c r="BA637" s="26" t="s">
        <v>63</v>
      </c>
      <c r="BB637" s="26" t="s">
        <v>63</v>
      </c>
      <c r="BC637" s="26" t="s">
        <v>1107</v>
      </c>
    </row>
    <row r="638" spans="1:55" ht="12" customHeight="1">
      <c r="A638" s="20">
        <v>649</v>
      </c>
      <c r="B638" s="21">
        <f>INDEX(Refs!A:A,MATCH($C638,Refs!$I:$I,0))</f>
        <v>6134254</v>
      </c>
      <c r="C638" s="22" t="s">
        <v>2042</v>
      </c>
      <c r="D638" s="21" t="str">
        <f>INDEX(Refs!L:L,MATCH($C638,Refs!$I:$I,0))</f>
        <v>Cui, Ningbo; Fan, Junliang; Guo, Jinjin; Guo, Li; Yan, Shicheng; Zhang, Fucang; Zheng, Jing; Zhuang, Qianlai</v>
      </c>
      <c r="E638" s="21" t="str">
        <f>INDEX(Refs!S:S,MATCH($C638,Refs!$I:$I,0))</f>
        <v>10.1016/j.agwat.2021.106778</v>
      </c>
      <c r="F638" s="23" t="s">
        <v>86</v>
      </c>
      <c r="G638" s="23" t="s">
        <v>2043</v>
      </c>
      <c r="I638" s="24" t="s">
        <v>73</v>
      </c>
      <c r="J638" s="26" t="s">
        <v>2044</v>
      </c>
      <c r="L638" s="26" t="s">
        <v>2045</v>
      </c>
      <c r="M638" s="24">
        <v>3</v>
      </c>
      <c r="P638" s="27" t="s">
        <v>59</v>
      </c>
      <c r="AF638" s="23" t="s">
        <v>80</v>
      </c>
      <c r="AG638" s="23" t="s">
        <v>75</v>
      </c>
      <c r="AJ638" s="43">
        <v>2019.1</v>
      </c>
      <c r="AK638" s="30" t="str">
        <f t="shared" si="24"/>
        <v>Wheat Straw Mulch + 100 N</v>
      </c>
      <c r="AL638" s="27">
        <v>2066.6999999999998</v>
      </c>
      <c r="AN638" s="30" t="str">
        <f t="shared" si="25"/>
        <v>Flat + 100 N</v>
      </c>
      <c r="AO638" s="27">
        <v>2180</v>
      </c>
      <c r="AR638" s="27" t="s">
        <v>76</v>
      </c>
      <c r="AU638" s="26" t="s">
        <v>77</v>
      </c>
      <c r="AV638" s="26" t="s">
        <v>77</v>
      </c>
      <c r="AW638" s="26" t="s">
        <v>77</v>
      </c>
      <c r="AX638" s="26" t="s">
        <v>63</v>
      </c>
      <c r="AY638" s="26" t="s">
        <v>63</v>
      </c>
      <c r="AZ638" s="26" t="s">
        <v>63</v>
      </c>
      <c r="BA638" s="26" t="s">
        <v>63</v>
      </c>
      <c r="BB638" s="26" t="s">
        <v>63</v>
      </c>
      <c r="BC638" s="26" t="s">
        <v>1107</v>
      </c>
    </row>
    <row r="639" spans="1:55" ht="12" customHeight="1">
      <c r="A639" s="20">
        <v>650</v>
      </c>
      <c r="B639" s="21">
        <f>INDEX(Refs!A:A,MATCH($C639,Refs!$I:$I,0))</f>
        <v>6134254</v>
      </c>
      <c r="C639" s="22" t="s">
        <v>2042</v>
      </c>
      <c r="D639" s="21" t="str">
        <f>INDEX(Refs!L:L,MATCH($C639,Refs!$I:$I,0))</f>
        <v>Cui, Ningbo; Fan, Junliang; Guo, Jinjin; Guo, Li; Yan, Shicheng; Zhang, Fucang; Zheng, Jing; Zhuang, Qianlai</v>
      </c>
      <c r="E639" s="21" t="str">
        <f>INDEX(Refs!S:S,MATCH($C639,Refs!$I:$I,0))</f>
        <v>10.1016/j.agwat.2021.106778</v>
      </c>
      <c r="F639" s="23" t="s">
        <v>86</v>
      </c>
      <c r="G639" s="23" t="s">
        <v>2043</v>
      </c>
      <c r="I639" s="24" t="s">
        <v>73</v>
      </c>
      <c r="J639" s="26" t="s">
        <v>2046</v>
      </c>
      <c r="L639" s="26" t="s">
        <v>2047</v>
      </c>
      <c r="M639" s="24">
        <v>3</v>
      </c>
      <c r="P639" s="27" t="s">
        <v>59</v>
      </c>
      <c r="AF639" s="23" t="s">
        <v>80</v>
      </c>
      <c r="AG639" s="23" t="s">
        <v>75</v>
      </c>
      <c r="AJ639" s="43">
        <v>2019.1</v>
      </c>
      <c r="AK639" s="30" t="str">
        <f t="shared" si="24"/>
        <v>Wheat Straw Mulch + 200 N</v>
      </c>
      <c r="AL639" s="27">
        <v>2306.5</v>
      </c>
      <c r="AN639" s="30" t="str">
        <f t="shared" si="25"/>
        <v>Flat + 200 N</v>
      </c>
      <c r="AO639" s="27">
        <v>2484.3000000000002</v>
      </c>
      <c r="AR639" s="27" t="s">
        <v>76</v>
      </c>
      <c r="AU639" s="26" t="s">
        <v>77</v>
      </c>
      <c r="AV639" s="26" t="s">
        <v>77</v>
      </c>
      <c r="AW639" s="26" t="s">
        <v>77</v>
      </c>
      <c r="AX639" s="26" t="s">
        <v>63</v>
      </c>
      <c r="AY639" s="26" t="s">
        <v>63</v>
      </c>
      <c r="AZ639" s="26" t="s">
        <v>63</v>
      </c>
      <c r="BA639" s="26" t="s">
        <v>63</v>
      </c>
      <c r="BB639" s="26" t="s">
        <v>63</v>
      </c>
      <c r="BC639" s="26" t="s">
        <v>1107</v>
      </c>
    </row>
    <row r="640" spans="1:55" ht="12" customHeight="1">
      <c r="A640" s="20">
        <v>651</v>
      </c>
      <c r="B640" s="21">
        <f>INDEX(Refs!A:A,MATCH($C640,Refs!$I:$I,0))</f>
        <v>6134254</v>
      </c>
      <c r="C640" s="22" t="s">
        <v>2042</v>
      </c>
      <c r="D640" s="21" t="str">
        <f>INDEX(Refs!L:L,MATCH($C640,Refs!$I:$I,0))</f>
        <v>Cui, Ningbo; Fan, Junliang; Guo, Jinjin; Guo, Li; Yan, Shicheng; Zhang, Fucang; Zheng, Jing; Zhuang, Qianlai</v>
      </c>
      <c r="E640" s="21" t="str">
        <f>INDEX(Refs!S:S,MATCH($C640,Refs!$I:$I,0))</f>
        <v>10.1016/j.agwat.2021.106778</v>
      </c>
      <c r="F640" s="23" t="s">
        <v>86</v>
      </c>
      <c r="G640" s="23" t="s">
        <v>2043</v>
      </c>
      <c r="I640" s="24" t="s">
        <v>73</v>
      </c>
      <c r="J640" s="26" t="s">
        <v>2048</v>
      </c>
      <c r="L640" s="26" t="s">
        <v>2049</v>
      </c>
      <c r="M640" s="24">
        <v>3</v>
      </c>
      <c r="P640" s="27" t="s">
        <v>59</v>
      </c>
      <c r="AF640" s="23" t="s">
        <v>80</v>
      </c>
      <c r="AG640" s="23" t="s">
        <v>75</v>
      </c>
      <c r="AJ640" s="43">
        <v>2019.1</v>
      </c>
      <c r="AK640" s="30" t="str">
        <f t="shared" si="24"/>
        <v>Wheat Straw Mulch + 300 N</v>
      </c>
      <c r="AL640" s="27">
        <v>2454.4</v>
      </c>
      <c r="AN640" s="30" t="str">
        <f t="shared" si="25"/>
        <v>Flat + 300 N</v>
      </c>
      <c r="AO640" s="27">
        <v>2608.6999999999998</v>
      </c>
      <c r="AR640" s="27" t="s">
        <v>76</v>
      </c>
      <c r="AU640" s="26" t="s">
        <v>77</v>
      </c>
      <c r="AV640" s="26" t="s">
        <v>77</v>
      </c>
      <c r="AW640" s="26" t="s">
        <v>77</v>
      </c>
      <c r="AX640" s="26" t="s">
        <v>63</v>
      </c>
      <c r="AY640" s="26" t="s">
        <v>63</v>
      </c>
      <c r="AZ640" s="26" t="s">
        <v>63</v>
      </c>
      <c r="BA640" s="26" t="s">
        <v>63</v>
      </c>
      <c r="BB640" s="26" t="s">
        <v>63</v>
      </c>
      <c r="BC640" s="26" t="s">
        <v>1107</v>
      </c>
    </row>
    <row r="641" spans="1:55" ht="12" customHeight="1">
      <c r="A641" s="20">
        <v>652</v>
      </c>
      <c r="B641" s="21">
        <f>INDEX(Refs!A:A,MATCH($C641,Refs!$I:$I,0))</f>
        <v>6134254</v>
      </c>
      <c r="C641" s="22" t="s">
        <v>2042</v>
      </c>
      <c r="D641" s="21" t="str">
        <f>INDEX(Refs!L:L,MATCH($C641,Refs!$I:$I,0))</f>
        <v>Cui, Ningbo; Fan, Junliang; Guo, Jinjin; Guo, Li; Yan, Shicheng; Zhang, Fucang; Zheng, Jing; Zhuang, Qianlai</v>
      </c>
      <c r="E641" s="21" t="str">
        <f>INDEX(Refs!S:S,MATCH($C641,Refs!$I:$I,0))</f>
        <v>10.1016/j.agwat.2021.106778</v>
      </c>
      <c r="F641" s="23" t="s">
        <v>86</v>
      </c>
      <c r="G641" s="23" t="s">
        <v>2043</v>
      </c>
      <c r="I641" s="24" t="s">
        <v>73</v>
      </c>
      <c r="J641" s="26" t="s">
        <v>2045</v>
      </c>
      <c r="L641" s="26" t="s">
        <v>2049</v>
      </c>
      <c r="M641" s="24">
        <v>3</v>
      </c>
      <c r="AB641" s="27" t="s">
        <v>59</v>
      </c>
      <c r="AF641" s="23" t="s">
        <v>80</v>
      </c>
      <c r="AG641" s="23" t="s">
        <v>75</v>
      </c>
      <c r="AJ641" s="43">
        <v>2019.1</v>
      </c>
      <c r="AK641" s="30" t="str">
        <f t="shared" si="24"/>
        <v>Flat + 100 N</v>
      </c>
      <c r="AL641" s="27">
        <v>2454.4</v>
      </c>
      <c r="AN641" s="30" t="str">
        <f t="shared" si="25"/>
        <v>Flat + 300 N</v>
      </c>
      <c r="AO641" s="27">
        <v>2066.6999999999998</v>
      </c>
      <c r="AR641" s="27" t="s">
        <v>76</v>
      </c>
      <c r="AU641" s="26" t="s">
        <v>77</v>
      </c>
      <c r="AV641" s="26" t="s">
        <v>77</v>
      </c>
      <c r="AW641" s="26" t="s">
        <v>77</v>
      </c>
      <c r="AX641" s="26" t="s">
        <v>63</v>
      </c>
      <c r="AY641" s="26" t="s">
        <v>63</v>
      </c>
      <c r="AZ641" s="26" t="s">
        <v>63</v>
      </c>
      <c r="BA641" s="26" t="s">
        <v>63</v>
      </c>
      <c r="BB641" s="26" t="s">
        <v>63</v>
      </c>
      <c r="BC641" s="26" t="s">
        <v>1107</v>
      </c>
    </row>
    <row r="642" spans="1:55" ht="12" customHeight="1">
      <c r="A642" s="20">
        <v>653</v>
      </c>
      <c r="B642" s="21">
        <f>INDEX(Refs!A:A,MATCH($C642,Refs!$I:$I,0))</f>
        <v>6134254</v>
      </c>
      <c r="C642" s="22" t="s">
        <v>2042</v>
      </c>
      <c r="D642" s="21" t="str">
        <f>INDEX(Refs!L:L,MATCH($C642,Refs!$I:$I,0))</f>
        <v>Cui, Ningbo; Fan, Junliang; Guo, Jinjin; Guo, Li; Yan, Shicheng; Zhang, Fucang; Zheng, Jing; Zhuang, Qianlai</v>
      </c>
      <c r="E642" s="21" t="str">
        <f>INDEX(Refs!S:S,MATCH($C642,Refs!$I:$I,0))</f>
        <v>10.1016/j.agwat.2021.106778</v>
      </c>
      <c r="F642" s="23" t="s">
        <v>86</v>
      </c>
      <c r="G642" s="23" t="s">
        <v>2043</v>
      </c>
      <c r="I642" s="24" t="s">
        <v>73</v>
      </c>
      <c r="J642" s="26" t="s">
        <v>2047</v>
      </c>
      <c r="L642" s="26" t="s">
        <v>2049</v>
      </c>
      <c r="M642" s="24">
        <v>3</v>
      </c>
      <c r="AB642" s="27" t="s">
        <v>59</v>
      </c>
      <c r="AF642" s="23" t="s">
        <v>80</v>
      </c>
      <c r="AG642" s="23" t="s">
        <v>75</v>
      </c>
      <c r="AJ642" s="43">
        <v>2019.1</v>
      </c>
      <c r="AK642" s="30" t="str">
        <f t="shared" si="24"/>
        <v>Flat + 200 N</v>
      </c>
      <c r="AL642" s="27">
        <v>2454.4</v>
      </c>
      <c r="AN642" s="30" t="str">
        <f t="shared" si="25"/>
        <v>Flat + 300 N</v>
      </c>
      <c r="AO642" s="27">
        <v>2306.5</v>
      </c>
      <c r="AR642" s="27" t="s">
        <v>76</v>
      </c>
      <c r="AU642" s="26" t="s">
        <v>77</v>
      </c>
      <c r="AV642" s="26" t="s">
        <v>77</v>
      </c>
      <c r="AW642" s="26" t="s">
        <v>77</v>
      </c>
      <c r="AX642" s="26" t="s">
        <v>63</v>
      </c>
      <c r="AY642" s="26" t="s">
        <v>63</v>
      </c>
      <c r="AZ642" s="26" t="s">
        <v>63</v>
      </c>
      <c r="BA642" s="26" t="s">
        <v>63</v>
      </c>
      <c r="BB642" s="26" t="s">
        <v>63</v>
      </c>
      <c r="BC642" s="26" t="s">
        <v>1107</v>
      </c>
    </row>
    <row r="643" spans="1:55" ht="12" customHeight="1">
      <c r="A643" s="20">
        <v>654</v>
      </c>
      <c r="B643" s="21">
        <f>INDEX(Refs!A:A,MATCH($C643,Refs!$I:$I,0))</f>
        <v>6134254</v>
      </c>
      <c r="C643" s="22" t="s">
        <v>2042</v>
      </c>
      <c r="D643" s="21" t="str">
        <f>INDEX(Refs!L:L,MATCH($C643,Refs!$I:$I,0))</f>
        <v>Cui, Ningbo; Fan, Junliang; Guo, Jinjin; Guo, Li; Yan, Shicheng; Zhang, Fucang; Zheng, Jing; Zhuang, Qianlai</v>
      </c>
      <c r="E643" s="21" t="str">
        <f>INDEX(Refs!S:S,MATCH($C643,Refs!$I:$I,0))</f>
        <v>10.1016/j.agwat.2021.106778</v>
      </c>
      <c r="F643" s="23" t="s">
        <v>86</v>
      </c>
      <c r="G643" s="23" t="s">
        <v>2043</v>
      </c>
      <c r="I643" s="24" t="s">
        <v>73</v>
      </c>
      <c r="J643" s="26" t="s">
        <v>2045</v>
      </c>
      <c r="L643" s="26" t="s">
        <v>2047</v>
      </c>
      <c r="M643" s="24">
        <v>3</v>
      </c>
      <c r="AB643" s="27" t="s">
        <v>59</v>
      </c>
      <c r="AF643" s="23" t="s">
        <v>80</v>
      </c>
      <c r="AG643" s="23" t="s">
        <v>75</v>
      </c>
      <c r="AJ643" s="43">
        <v>2019.1</v>
      </c>
      <c r="AK643" s="30" t="str">
        <f t="shared" si="24"/>
        <v>Flat + 100 N</v>
      </c>
      <c r="AL643" s="27">
        <v>2306.5</v>
      </c>
      <c r="AN643" s="30" t="str">
        <f t="shared" si="25"/>
        <v>Flat + 200 N</v>
      </c>
      <c r="AO643" s="27">
        <v>2066.6999999999998</v>
      </c>
      <c r="AR643" s="27" t="s">
        <v>76</v>
      </c>
      <c r="AU643" s="26" t="s">
        <v>77</v>
      </c>
      <c r="AV643" s="26" t="s">
        <v>77</v>
      </c>
      <c r="AW643" s="26" t="s">
        <v>77</v>
      </c>
      <c r="AX643" s="26" t="s">
        <v>63</v>
      </c>
      <c r="AY643" s="26" t="s">
        <v>63</v>
      </c>
      <c r="AZ643" s="26" t="s">
        <v>63</v>
      </c>
      <c r="BA643" s="26" t="s">
        <v>63</v>
      </c>
      <c r="BB643" s="26" t="s">
        <v>63</v>
      </c>
      <c r="BC643" s="26" t="s">
        <v>1107</v>
      </c>
    </row>
    <row r="644" spans="1:55" ht="12" customHeight="1">
      <c r="A644" s="20">
        <v>655</v>
      </c>
      <c r="B644" s="21">
        <f>INDEX(Refs!A:A,MATCH($C644,Refs!$I:$I,0))</f>
        <v>6134254</v>
      </c>
      <c r="C644" s="22" t="s">
        <v>2042</v>
      </c>
      <c r="D644" s="21" t="str">
        <f>INDEX(Refs!L:L,MATCH($C644,Refs!$I:$I,0))</f>
        <v>Cui, Ningbo; Fan, Junliang; Guo, Jinjin; Guo, Li; Yan, Shicheng; Zhang, Fucang; Zheng, Jing; Zhuang, Qianlai</v>
      </c>
      <c r="E644" s="21" t="str">
        <f>INDEX(Refs!S:S,MATCH($C644,Refs!$I:$I,0))</f>
        <v>10.1016/j.agwat.2021.106778</v>
      </c>
      <c r="F644" s="23" t="s">
        <v>86</v>
      </c>
      <c r="G644" s="23" t="s">
        <v>2043</v>
      </c>
      <c r="I644" s="24" t="s">
        <v>73</v>
      </c>
      <c r="J644" s="26" t="s">
        <v>2044</v>
      </c>
      <c r="L644" s="26" t="s">
        <v>2049</v>
      </c>
      <c r="M644" s="24">
        <v>3</v>
      </c>
      <c r="P644" s="27" t="s">
        <v>59</v>
      </c>
      <c r="AB644" s="27" t="s">
        <v>59</v>
      </c>
      <c r="AF644" s="23" t="s">
        <v>80</v>
      </c>
      <c r="AG644" s="23" t="s">
        <v>75</v>
      </c>
      <c r="AJ644" s="43">
        <v>2019.1</v>
      </c>
      <c r="AK644" s="30" t="str">
        <f t="shared" si="24"/>
        <v>Wheat Straw Mulch + 100 N</v>
      </c>
      <c r="AL644" s="27">
        <v>2454.4</v>
      </c>
      <c r="AN644" s="30" t="str">
        <f t="shared" si="25"/>
        <v>Flat + 300 N</v>
      </c>
      <c r="AO644" s="27">
        <v>2180</v>
      </c>
      <c r="AR644" s="27" t="s">
        <v>76</v>
      </c>
      <c r="AU644" s="26" t="s">
        <v>77</v>
      </c>
      <c r="AV644" s="26" t="s">
        <v>77</v>
      </c>
      <c r="AW644" s="26" t="s">
        <v>77</v>
      </c>
      <c r="AX644" s="26" t="s">
        <v>63</v>
      </c>
      <c r="AY644" s="26" t="s">
        <v>63</v>
      </c>
      <c r="AZ644" s="26" t="s">
        <v>63</v>
      </c>
      <c r="BA644" s="26" t="s">
        <v>63</v>
      </c>
      <c r="BB644" s="26" t="s">
        <v>63</v>
      </c>
      <c r="BC644" s="26" t="s">
        <v>1107</v>
      </c>
    </row>
    <row r="645" spans="1:55" ht="12" customHeight="1">
      <c r="A645" s="20">
        <v>656</v>
      </c>
      <c r="B645" s="21">
        <f>INDEX(Refs!A:A,MATCH($C645,Refs!$I:$I,0))</f>
        <v>6134254</v>
      </c>
      <c r="C645" s="22" t="s">
        <v>2042</v>
      </c>
      <c r="D645" s="21" t="str">
        <f>INDEX(Refs!L:L,MATCH($C645,Refs!$I:$I,0))</f>
        <v>Cui, Ningbo; Fan, Junliang; Guo, Jinjin; Guo, Li; Yan, Shicheng; Zhang, Fucang; Zheng, Jing; Zhuang, Qianlai</v>
      </c>
      <c r="E645" s="21" t="str">
        <f>INDEX(Refs!S:S,MATCH($C645,Refs!$I:$I,0))</f>
        <v>10.1016/j.agwat.2021.106778</v>
      </c>
      <c r="F645" s="23" t="s">
        <v>86</v>
      </c>
      <c r="G645" s="23" t="s">
        <v>2043</v>
      </c>
      <c r="I645" s="24" t="s">
        <v>73</v>
      </c>
      <c r="J645" s="26" t="s">
        <v>2046</v>
      </c>
      <c r="L645" s="26" t="s">
        <v>2049</v>
      </c>
      <c r="M645" s="24">
        <v>3</v>
      </c>
      <c r="P645" s="27" t="s">
        <v>59</v>
      </c>
      <c r="AB645" s="27" t="s">
        <v>59</v>
      </c>
      <c r="AF645" s="23" t="s">
        <v>80</v>
      </c>
      <c r="AG645" s="23" t="s">
        <v>75</v>
      </c>
      <c r="AJ645" s="43">
        <v>2019.1</v>
      </c>
      <c r="AK645" s="30" t="str">
        <f t="shared" si="24"/>
        <v>Wheat Straw Mulch + 200 N</v>
      </c>
      <c r="AL645" s="27">
        <v>2454.4</v>
      </c>
      <c r="AN645" s="30" t="str">
        <f t="shared" si="25"/>
        <v>Flat + 300 N</v>
      </c>
      <c r="AO645" s="27">
        <v>2484.3000000000002</v>
      </c>
      <c r="AR645" s="27" t="s">
        <v>76</v>
      </c>
      <c r="AU645" s="26" t="s">
        <v>77</v>
      </c>
      <c r="AV645" s="26" t="s">
        <v>77</v>
      </c>
      <c r="AW645" s="26" t="s">
        <v>77</v>
      </c>
      <c r="AX645" s="26" t="s">
        <v>63</v>
      </c>
      <c r="AY645" s="26" t="s">
        <v>63</v>
      </c>
      <c r="AZ645" s="26" t="s">
        <v>63</v>
      </c>
      <c r="BA645" s="26" t="s">
        <v>63</v>
      </c>
      <c r="BB645" s="26" t="s">
        <v>63</v>
      </c>
      <c r="BC645" s="26" t="s">
        <v>1107</v>
      </c>
    </row>
    <row r="646" spans="1:55" ht="12" customHeight="1">
      <c r="A646" s="20">
        <v>657</v>
      </c>
      <c r="B646" s="21">
        <f>INDEX(Refs!A:A,MATCH($C646,Refs!$I:$I,0))</f>
        <v>6134254</v>
      </c>
      <c r="C646" s="22" t="s">
        <v>2042</v>
      </c>
      <c r="D646" s="21" t="str">
        <f>INDEX(Refs!L:L,MATCH($C646,Refs!$I:$I,0))</f>
        <v>Cui, Ningbo; Fan, Junliang; Guo, Jinjin; Guo, Li; Yan, Shicheng; Zhang, Fucang; Zheng, Jing; Zhuang, Qianlai</v>
      </c>
      <c r="E646" s="21" t="str">
        <f>INDEX(Refs!S:S,MATCH($C646,Refs!$I:$I,0))</f>
        <v>10.1016/j.agwat.2021.106778</v>
      </c>
      <c r="F646" s="23" t="s">
        <v>86</v>
      </c>
      <c r="G646" s="23" t="s">
        <v>2043</v>
      </c>
      <c r="I646" s="24" t="s">
        <v>73</v>
      </c>
      <c r="J646" s="26" t="s">
        <v>2044</v>
      </c>
      <c r="L646" s="26" t="s">
        <v>2047</v>
      </c>
      <c r="M646" s="24">
        <v>3</v>
      </c>
      <c r="P646" s="27" t="s">
        <v>59</v>
      </c>
      <c r="AB646" s="27" t="s">
        <v>59</v>
      </c>
      <c r="AF646" s="23" t="s">
        <v>80</v>
      </c>
      <c r="AG646" s="23" t="s">
        <v>75</v>
      </c>
      <c r="AJ646" s="43">
        <v>2019.1</v>
      </c>
      <c r="AK646" s="30" t="str">
        <f t="shared" si="24"/>
        <v>Wheat Straw Mulch + 100 N</v>
      </c>
      <c r="AL646" s="27">
        <v>2306.5</v>
      </c>
      <c r="AN646" s="30" t="str">
        <f t="shared" si="25"/>
        <v>Flat + 200 N</v>
      </c>
      <c r="AO646" s="27">
        <v>2180</v>
      </c>
      <c r="AR646" s="27" t="s">
        <v>76</v>
      </c>
      <c r="AU646" s="26" t="s">
        <v>77</v>
      </c>
      <c r="AV646" s="26" t="s">
        <v>77</v>
      </c>
      <c r="AW646" s="26" t="s">
        <v>77</v>
      </c>
      <c r="AX646" s="26" t="s">
        <v>63</v>
      </c>
      <c r="AY646" s="26" t="s">
        <v>63</v>
      </c>
      <c r="AZ646" s="26" t="s">
        <v>63</v>
      </c>
      <c r="BA646" s="26" t="s">
        <v>63</v>
      </c>
      <c r="BB646" s="26" t="s">
        <v>63</v>
      </c>
      <c r="BC646" s="26" t="s">
        <v>1107</v>
      </c>
    </row>
    <row r="647" spans="1:55" ht="12" customHeight="1">
      <c r="A647" s="20">
        <v>658</v>
      </c>
      <c r="B647" s="21">
        <f>INDEX(Refs!A:A,MATCH($C647,Refs!$I:$I,0))</f>
        <v>6134254</v>
      </c>
      <c r="C647" s="22" t="s">
        <v>2042</v>
      </c>
      <c r="D647" s="21" t="str">
        <f>INDEX(Refs!L:L,MATCH($C647,Refs!$I:$I,0))</f>
        <v>Cui, Ningbo; Fan, Junliang; Guo, Jinjin; Guo, Li; Yan, Shicheng; Zhang, Fucang; Zheng, Jing; Zhuang, Qianlai</v>
      </c>
      <c r="E647" s="21" t="str">
        <f>INDEX(Refs!S:S,MATCH($C647,Refs!$I:$I,0))</f>
        <v>10.1016/j.agwat.2021.106778</v>
      </c>
      <c r="F647" s="23" t="s">
        <v>86</v>
      </c>
      <c r="G647" s="23" t="s">
        <v>2043</v>
      </c>
      <c r="I647" s="24" t="s">
        <v>73</v>
      </c>
      <c r="J647" s="26" t="s">
        <v>2046</v>
      </c>
      <c r="L647" s="26" t="s">
        <v>2048</v>
      </c>
      <c r="M647" s="24">
        <v>3</v>
      </c>
      <c r="AB647" s="27" t="s">
        <v>59</v>
      </c>
      <c r="AF647" s="23" t="s">
        <v>80</v>
      </c>
      <c r="AG647" s="23" t="s">
        <v>75</v>
      </c>
      <c r="AJ647" s="43">
        <v>2019.1</v>
      </c>
      <c r="AK647" s="30" t="str">
        <f t="shared" si="24"/>
        <v>Wheat Straw Mulch + 200 N</v>
      </c>
      <c r="AL647" s="27">
        <v>2608.6999999999998</v>
      </c>
      <c r="AN647" s="30" t="str">
        <f t="shared" si="25"/>
        <v>Wheat Straw Mulch + 300 N</v>
      </c>
      <c r="AO647" s="27">
        <v>2484.3000000000002</v>
      </c>
      <c r="AR647" s="27" t="s">
        <v>76</v>
      </c>
      <c r="AU647" s="26" t="s">
        <v>77</v>
      </c>
      <c r="AV647" s="26" t="s">
        <v>77</v>
      </c>
      <c r="AW647" s="26" t="s">
        <v>77</v>
      </c>
      <c r="AX647" s="26" t="s">
        <v>63</v>
      </c>
      <c r="AY647" s="26" t="s">
        <v>63</v>
      </c>
      <c r="AZ647" s="26" t="s">
        <v>63</v>
      </c>
      <c r="BA647" s="26" t="s">
        <v>63</v>
      </c>
      <c r="BB647" s="26" t="s">
        <v>63</v>
      </c>
      <c r="BC647" s="26" t="s">
        <v>1107</v>
      </c>
    </row>
    <row r="648" spans="1:55" ht="12" customHeight="1">
      <c r="A648" s="20">
        <v>659</v>
      </c>
      <c r="B648" s="21">
        <f>INDEX(Refs!A:A,MATCH($C648,Refs!$I:$I,0))</f>
        <v>6134254</v>
      </c>
      <c r="C648" s="22" t="s">
        <v>2042</v>
      </c>
      <c r="D648" s="21" t="str">
        <f>INDEX(Refs!L:L,MATCH($C648,Refs!$I:$I,0))</f>
        <v>Cui, Ningbo; Fan, Junliang; Guo, Jinjin; Guo, Li; Yan, Shicheng; Zhang, Fucang; Zheng, Jing; Zhuang, Qianlai</v>
      </c>
      <c r="E648" s="21" t="str">
        <f>INDEX(Refs!S:S,MATCH($C648,Refs!$I:$I,0))</f>
        <v>10.1016/j.agwat.2021.106778</v>
      </c>
      <c r="F648" s="23" t="s">
        <v>86</v>
      </c>
      <c r="G648" s="23" t="s">
        <v>2043</v>
      </c>
      <c r="I648" s="24" t="s">
        <v>73</v>
      </c>
      <c r="J648" s="26" t="s">
        <v>2044</v>
      </c>
      <c r="L648" s="26" t="s">
        <v>2048</v>
      </c>
      <c r="M648" s="24">
        <v>3</v>
      </c>
      <c r="AB648" s="27" t="s">
        <v>59</v>
      </c>
      <c r="AF648" s="23" t="s">
        <v>80</v>
      </c>
      <c r="AG648" s="23" t="s">
        <v>75</v>
      </c>
      <c r="AJ648" s="43">
        <v>2019.1</v>
      </c>
      <c r="AK648" s="30" t="str">
        <f t="shared" si="24"/>
        <v>Wheat Straw Mulch + 100 N</v>
      </c>
      <c r="AL648" s="27">
        <v>2608.6999999999998</v>
      </c>
      <c r="AN648" s="30" t="str">
        <f t="shared" si="25"/>
        <v>Wheat Straw Mulch + 300 N</v>
      </c>
      <c r="AO648" s="27">
        <v>2180</v>
      </c>
      <c r="AR648" s="27" t="s">
        <v>76</v>
      </c>
      <c r="AU648" s="26" t="s">
        <v>77</v>
      </c>
      <c r="AV648" s="26" t="s">
        <v>77</v>
      </c>
      <c r="AW648" s="26" t="s">
        <v>77</v>
      </c>
      <c r="AX648" s="26" t="s">
        <v>63</v>
      </c>
      <c r="AY648" s="26" t="s">
        <v>63</v>
      </c>
      <c r="AZ648" s="26" t="s">
        <v>63</v>
      </c>
      <c r="BA648" s="26" t="s">
        <v>63</v>
      </c>
      <c r="BB648" s="26" t="s">
        <v>63</v>
      </c>
      <c r="BC648" s="26" t="s">
        <v>1107</v>
      </c>
    </row>
    <row r="649" spans="1:55" ht="12" customHeight="1">
      <c r="A649" s="20">
        <v>660</v>
      </c>
      <c r="B649" s="21">
        <f>INDEX(Refs!A:A,MATCH($C649,Refs!$I:$I,0))</f>
        <v>6134254</v>
      </c>
      <c r="C649" s="22" t="s">
        <v>2042</v>
      </c>
      <c r="D649" s="21" t="str">
        <f>INDEX(Refs!L:L,MATCH($C649,Refs!$I:$I,0))</f>
        <v>Cui, Ningbo; Fan, Junliang; Guo, Jinjin; Guo, Li; Yan, Shicheng; Zhang, Fucang; Zheng, Jing; Zhuang, Qianlai</v>
      </c>
      <c r="E649" s="21" t="str">
        <f>INDEX(Refs!S:S,MATCH($C649,Refs!$I:$I,0))</f>
        <v>10.1016/j.agwat.2021.106778</v>
      </c>
      <c r="F649" s="23" t="s">
        <v>86</v>
      </c>
      <c r="G649" s="23" t="s">
        <v>2043</v>
      </c>
      <c r="I649" s="24" t="s">
        <v>73</v>
      </c>
      <c r="J649" s="26" t="s">
        <v>2044</v>
      </c>
      <c r="L649" s="26" t="s">
        <v>2046</v>
      </c>
      <c r="M649" s="24">
        <v>3</v>
      </c>
      <c r="AB649" s="27" t="s">
        <v>59</v>
      </c>
      <c r="AF649" s="23" t="s">
        <v>80</v>
      </c>
      <c r="AG649" s="23" t="s">
        <v>75</v>
      </c>
      <c r="AJ649" s="43">
        <v>2019.1</v>
      </c>
      <c r="AK649" s="30" t="str">
        <f t="shared" si="24"/>
        <v>Wheat Straw Mulch + 100 N</v>
      </c>
      <c r="AL649" s="27">
        <v>2484.3000000000002</v>
      </c>
      <c r="AN649" s="30" t="str">
        <f t="shared" si="25"/>
        <v>Wheat Straw Mulch + 200 N</v>
      </c>
      <c r="AO649" s="27">
        <v>2180</v>
      </c>
      <c r="AR649" s="27" t="s">
        <v>76</v>
      </c>
      <c r="AU649" s="26" t="s">
        <v>77</v>
      </c>
      <c r="AV649" s="26" t="s">
        <v>77</v>
      </c>
      <c r="AW649" s="26" t="s">
        <v>77</v>
      </c>
      <c r="AX649" s="26" t="s">
        <v>63</v>
      </c>
      <c r="AY649" s="26" t="s">
        <v>63</v>
      </c>
      <c r="AZ649" s="26" t="s">
        <v>63</v>
      </c>
      <c r="BA649" s="26" t="s">
        <v>63</v>
      </c>
      <c r="BB649" s="26" t="s">
        <v>63</v>
      </c>
      <c r="BC649" s="26" t="s">
        <v>1107</v>
      </c>
    </row>
    <row r="650" spans="1:55" ht="12" customHeight="1">
      <c r="A650" s="20">
        <v>661</v>
      </c>
      <c r="B650" s="21">
        <f>INDEX(Refs!A:A,MATCH($C650,Refs!$I:$I,0))</f>
        <v>6134254</v>
      </c>
      <c r="C650" s="22" t="s">
        <v>2042</v>
      </c>
      <c r="D650" s="21" t="str">
        <f>INDEX(Refs!L:L,MATCH($C650,Refs!$I:$I,0))</f>
        <v>Cui, Ningbo; Fan, Junliang; Guo, Jinjin; Guo, Li; Yan, Shicheng; Zhang, Fucang; Zheng, Jing; Zhuang, Qianlai</v>
      </c>
      <c r="E650" s="21" t="str">
        <f>INDEX(Refs!S:S,MATCH($C650,Refs!$I:$I,0))</f>
        <v>10.1016/j.agwat.2021.106778</v>
      </c>
      <c r="F650" s="23" t="s">
        <v>86</v>
      </c>
      <c r="G650" s="23" t="s">
        <v>2043</v>
      </c>
      <c r="I650" s="24" t="s">
        <v>73</v>
      </c>
      <c r="J650" s="26" t="s">
        <v>2044</v>
      </c>
      <c r="L650" s="26" t="s">
        <v>2045</v>
      </c>
      <c r="M650" s="24">
        <v>3</v>
      </c>
      <c r="P650" s="27" t="s">
        <v>59</v>
      </c>
      <c r="AF650" s="23" t="s">
        <v>65</v>
      </c>
      <c r="AG650" s="23" t="s">
        <v>75</v>
      </c>
      <c r="AJ650" s="43">
        <v>2018.1</v>
      </c>
      <c r="AK650" s="30" t="str">
        <f t="shared" si="24"/>
        <v>Wheat Straw Mulch + 100 N</v>
      </c>
      <c r="AL650" s="27">
        <v>1375.5</v>
      </c>
      <c r="AN650" s="30" t="str">
        <f t="shared" si="25"/>
        <v>Flat + 100 N</v>
      </c>
      <c r="AO650" s="27">
        <v>1344.4</v>
      </c>
      <c r="AR650" s="27" t="s">
        <v>76</v>
      </c>
      <c r="AU650" s="26" t="s">
        <v>77</v>
      </c>
      <c r="AV650" s="26" t="s">
        <v>77</v>
      </c>
      <c r="AW650" s="26" t="s">
        <v>77</v>
      </c>
      <c r="AX650" s="26" t="s">
        <v>63</v>
      </c>
      <c r="AY650" s="26" t="s">
        <v>63</v>
      </c>
      <c r="AZ650" s="26" t="s">
        <v>63</v>
      </c>
      <c r="BA650" s="26" t="s">
        <v>63</v>
      </c>
      <c r="BB650" s="26" t="s">
        <v>63</v>
      </c>
      <c r="BC650" s="26" t="s">
        <v>1107</v>
      </c>
    </row>
    <row r="651" spans="1:55" ht="12" customHeight="1">
      <c r="A651" s="20">
        <v>662</v>
      </c>
      <c r="B651" s="21">
        <f>INDEX(Refs!A:A,MATCH($C651,Refs!$I:$I,0))</f>
        <v>6134254</v>
      </c>
      <c r="C651" s="22" t="s">
        <v>2042</v>
      </c>
      <c r="D651" s="21" t="str">
        <f>INDEX(Refs!L:L,MATCH($C651,Refs!$I:$I,0))</f>
        <v>Cui, Ningbo; Fan, Junliang; Guo, Jinjin; Guo, Li; Yan, Shicheng; Zhang, Fucang; Zheng, Jing; Zhuang, Qianlai</v>
      </c>
      <c r="E651" s="21" t="str">
        <f>INDEX(Refs!S:S,MATCH($C651,Refs!$I:$I,0))</f>
        <v>10.1016/j.agwat.2021.106778</v>
      </c>
      <c r="F651" s="23" t="s">
        <v>86</v>
      </c>
      <c r="G651" s="23" t="s">
        <v>2043</v>
      </c>
      <c r="I651" s="24" t="s">
        <v>73</v>
      </c>
      <c r="J651" s="26" t="s">
        <v>2046</v>
      </c>
      <c r="L651" s="26" t="s">
        <v>2047</v>
      </c>
      <c r="M651" s="24">
        <v>3</v>
      </c>
      <c r="P651" s="27" t="s">
        <v>59</v>
      </c>
      <c r="AF651" s="23" t="s">
        <v>65</v>
      </c>
      <c r="AG651" s="23" t="s">
        <v>75</v>
      </c>
      <c r="AJ651" s="43">
        <v>2018.1</v>
      </c>
      <c r="AK651" s="30" t="str">
        <f t="shared" si="24"/>
        <v>Wheat Straw Mulch + 200 N</v>
      </c>
      <c r="AL651" s="27">
        <v>1479.6</v>
      </c>
      <c r="AN651" s="30" t="str">
        <f t="shared" si="25"/>
        <v>Flat + 200 N</v>
      </c>
      <c r="AO651" s="27">
        <v>1626.6</v>
      </c>
      <c r="AR651" s="27" t="s">
        <v>76</v>
      </c>
      <c r="AU651" s="26" t="s">
        <v>77</v>
      </c>
      <c r="AV651" s="26" t="s">
        <v>77</v>
      </c>
      <c r="AW651" s="26" t="s">
        <v>77</v>
      </c>
      <c r="AX651" s="26" t="s">
        <v>63</v>
      </c>
      <c r="AY651" s="26" t="s">
        <v>63</v>
      </c>
      <c r="AZ651" s="26" t="s">
        <v>63</v>
      </c>
      <c r="BA651" s="26" t="s">
        <v>63</v>
      </c>
      <c r="BB651" s="26" t="s">
        <v>63</v>
      </c>
      <c r="BC651" s="26" t="s">
        <v>1107</v>
      </c>
    </row>
    <row r="652" spans="1:55" ht="12" customHeight="1">
      <c r="A652" s="20">
        <v>663</v>
      </c>
      <c r="B652" s="21">
        <f>INDEX(Refs!A:A,MATCH($C652,Refs!$I:$I,0))</f>
        <v>6134254</v>
      </c>
      <c r="C652" s="22" t="s">
        <v>2042</v>
      </c>
      <c r="D652" s="21" t="str">
        <f>INDEX(Refs!L:L,MATCH($C652,Refs!$I:$I,0))</f>
        <v>Cui, Ningbo; Fan, Junliang; Guo, Jinjin; Guo, Li; Yan, Shicheng; Zhang, Fucang; Zheng, Jing; Zhuang, Qianlai</v>
      </c>
      <c r="E652" s="21" t="str">
        <f>INDEX(Refs!S:S,MATCH($C652,Refs!$I:$I,0))</f>
        <v>10.1016/j.agwat.2021.106778</v>
      </c>
      <c r="F652" s="23" t="s">
        <v>86</v>
      </c>
      <c r="G652" s="23" t="s">
        <v>2043</v>
      </c>
      <c r="I652" s="24" t="s">
        <v>73</v>
      </c>
      <c r="J652" s="26" t="s">
        <v>2048</v>
      </c>
      <c r="L652" s="26" t="s">
        <v>2049</v>
      </c>
      <c r="M652" s="24">
        <v>3</v>
      </c>
      <c r="P652" s="27" t="s">
        <v>59</v>
      </c>
      <c r="AF652" s="23" t="s">
        <v>65</v>
      </c>
      <c r="AG652" s="23" t="s">
        <v>75</v>
      </c>
      <c r="AJ652" s="43">
        <v>2018.1</v>
      </c>
      <c r="AK652" s="30" t="str">
        <f t="shared" si="24"/>
        <v>Wheat Straw Mulch + 300 N</v>
      </c>
      <c r="AL652" s="27">
        <v>1524</v>
      </c>
      <c r="AN652" s="30" t="str">
        <f t="shared" si="25"/>
        <v>Flat + 300 N</v>
      </c>
      <c r="AO652" s="27">
        <v>1621.2</v>
      </c>
      <c r="AR652" s="27" t="s">
        <v>76</v>
      </c>
      <c r="AU652" s="26" t="s">
        <v>77</v>
      </c>
      <c r="AV652" s="26" t="s">
        <v>77</v>
      </c>
      <c r="AW652" s="26" t="s">
        <v>77</v>
      </c>
      <c r="AX652" s="26" t="s">
        <v>63</v>
      </c>
      <c r="AY652" s="26" t="s">
        <v>63</v>
      </c>
      <c r="AZ652" s="26" t="s">
        <v>63</v>
      </c>
      <c r="BA652" s="26" t="s">
        <v>63</v>
      </c>
      <c r="BB652" s="26" t="s">
        <v>63</v>
      </c>
      <c r="BC652" s="26" t="s">
        <v>1107</v>
      </c>
    </row>
    <row r="653" spans="1:55" ht="12" customHeight="1">
      <c r="A653" s="20">
        <v>664</v>
      </c>
      <c r="B653" s="21">
        <f>INDEX(Refs!A:A,MATCH($C653,Refs!$I:$I,0))</f>
        <v>6134254</v>
      </c>
      <c r="C653" s="22" t="s">
        <v>2042</v>
      </c>
      <c r="D653" s="21" t="str">
        <f>INDEX(Refs!L:L,MATCH($C653,Refs!$I:$I,0))</f>
        <v>Cui, Ningbo; Fan, Junliang; Guo, Jinjin; Guo, Li; Yan, Shicheng; Zhang, Fucang; Zheng, Jing; Zhuang, Qianlai</v>
      </c>
      <c r="E653" s="21" t="str">
        <f>INDEX(Refs!S:S,MATCH($C653,Refs!$I:$I,0))</f>
        <v>10.1016/j.agwat.2021.106778</v>
      </c>
      <c r="F653" s="23" t="s">
        <v>86</v>
      </c>
      <c r="G653" s="23" t="s">
        <v>2043</v>
      </c>
      <c r="I653" s="24" t="s">
        <v>73</v>
      </c>
      <c r="J653" s="26" t="s">
        <v>2045</v>
      </c>
      <c r="L653" s="26" t="s">
        <v>2049</v>
      </c>
      <c r="M653" s="24">
        <v>3</v>
      </c>
      <c r="AB653" s="27" t="s">
        <v>59</v>
      </c>
      <c r="AF653" s="23" t="s">
        <v>65</v>
      </c>
      <c r="AG653" s="23" t="s">
        <v>75</v>
      </c>
      <c r="AJ653" s="43">
        <v>2018.1</v>
      </c>
      <c r="AK653" s="30" t="str">
        <f t="shared" si="24"/>
        <v>Flat + 100 N</v>
      </c>
      <c r="AL653" s="27">
        <v>1524</v>
      </c>
      <c r="AN653" s="30" t="str">
        <f t="shared" si="25"/>
        <v>Flat + 300 N</v>
      </c>
      <c r="AO653" s="27">
        <v>1375.5</v>
      </c>
      <c r="AR653" s="27" t="s">
        <v>76</v>
      </c>
      <c r="AU653" s="26" t="s">
        <v>77</v>
      </c>
      <c r="AV653" s="26" t="s">
        <v>77</v>
      </c>
      <c r="AW653" s="26" t="s">
        <v>77</v>
      </c>
      <c r="AX653" s="26" t="s">
        <v>63</v>
      </c>
      <c r="AY653" s="26" t="s">
        <v>63</v>
      </c>
      <c r="AZ653" s="26" t="s">
        <v>63</v>
      </c>
      <c r="BA653" s="26" t="s">
        <v>63</v>
      </c>
      <c r="BB653" s="26" t="s">
        <v>63</v>
      </c>
      <c r="BC653" s="26" t="s">
        <v>1107</v>
      </c>
    </row>
    <row r="654" spans="1:55" ht="12" customHeight="1">
      <c r="A654" s="20">
        <v>665</v>
      </c>
      <c r="B654" s="21">
        <f>INDEX(Refs!A:A,MATCH($C654,Refs!$I:$I,0))</f>
        <v>6134254</v>
      </c>
      <c r="C654" s="22" t="s">
        <v>2042</v>
      </c>
      <c r="D654" s="21" t="str">
        <f>INDEX(Refs!L:L,MATCH($C654,Refs!$I:$I,0))</f>
        <v>Cui, Ningbo; Fan, Junliang; Guo, Jinjin; Guo, Li; Yan, Shicheng; Zhang, Fucang; Zheng, Jing; Zhuang, Qianlai</v>
      </c>
      <c r="E654" s="21" t="str">
        <f>INDEX(Refs!S:S,MATCH($C654,Refs!$I:$I,0))</f>
        <v>10.1016/j.agwat.2021.106778</v>
      </c>
      <c r="F654" s="23" t="s">
        <v>86</v>
      </c>
      <c r="G654" s="23" t="s">
        <v>2043</v>
      </c>
      <c r="I654" s="24" t="s">
        <v>73</v>
      </c>
      <c r="J654" s="26" t="s">
        <v>2047</v>
      </c>
      <c r="L654" s="26" t="s">
        <v>2049</v>
      </c>
      <c r="M654" s="24">
        <v>3</v>
      </c>
      <c r="AB654" s="27" t="s">
        <v>59</v>
      </c>
      <c r="AF654" s="23" t="s">
        <v>65</v>
      </c>
      <c r="AG654" s="23" t="s">
        <v>75</v>
      </c>
      <c r="AJ654" s="43">
        <v>2018.1</v>
      </c>
      <c r="AK654" s="30" t="str">
        <f t="shared" si="24"/>
        <v>Flat + 200 N</v>
      </c>
      <c r="AL654" s="27">
        <v>1524</v>
      </c>
      <c r="AN654" s="30" t="str">
        <f t="shared" si="25"/>
        <v>Flat + 300 N</v>
      </c>
      <c r="AO654" s="27">
        <v>1479.6</v>
      </c>
      <c r="AR654" s="27" t="s">
        <v>76</v>
      </c>
      <c r="AU654" s="26" t="s">
        <v>77</v>
      </c>
      <c r="AV654" s="26" t="s">
        <v>77</v>
      </c>
      <c r="AW654" s="26" t="s">
        <v>77</v>
      </c>
      <c r="AX654" s="26" t="s">
        <v>63</v>
      </c>
      <c r="AY654" s="26" t="s">
        <v>63</v>
      </c>
      <c r="AZ654" s="26" t="s">
        <v>63</v>
      </c>
      <c r="BA654" s="26" t="s">
        <v>63</v>
      </c>
      <c r="BB654" s="26" t="s">
        <v>63</v>
      </c>
      <c r="BC654" s="26" t="s">
        <v>1107</v>
      </c>
    </row>
    <row r="655" spans="1:55" ht="12" customHeight="1">
      <c r="A655" s="20">
        <v>666</v>
      </c>
      <c r="B655" s="21">
        <f>INDEX(Refs!A:A,MATCH($C655,Refs!$I:$I,0))</f>
        <v>6134254</v>
      </c>
      <c r="C655" s="22" t="s">
        <v>2042</v>
      </c>
      <c r="D655" s="21" t="str">
        <f>INDEX(Refs!L:L,MATCH($C655,Refs!$I:$I,0))</f>
        <v>Cui, Ningbo; Fan, Junliang; Guo, Jinjin; Guo, Li; Yan, Shicheng; Zhang, Fucang; Zheng, Jing; Zhuang, Qianlai</v>
      </c>
      <c r="E655" s="21" t="str">
        <f>INDEX(Refs!S:S,MATCH($C655,Refs!$I:$I,0))</f>
        <v>10.1016/j.agwat.2021.106778</v>
      </c>
      <c r="F655" s="23" t="s">
        <v>86</v>
      </c>
      <c r="G655" s="23" t="s">
        <v>2043</v>
      </c>
      <c r="I655" s="24" t="s">
        <v>73</v>
      </c>
      <c r="J655" s="26" t="s">
        <v>2045</v>
      </c>
      <c r="L655" s="26" t="s">
        <v>2047</v>
      </c>
      <c r="M655" s="24">
        <v>3</v>
      </c>
      <c r="AB655" s="27" t="s">
        <v>59</v>
      </c>
      <c r="AF655" s="23" t="s">
        <v>65</v>
      </c>
      <c r="AG655" s="23" t="s">
        <v>75</v>
      </c>
      <c r="AJ655" s="43">
        <v>2018.1</v>
      </c>
      <c r="AK655" s="30" t="str">
        <f t="shared" si="24"/>
        <v>Flat + 100 N</v>
      </c>
      <c r="AL655" s="27">
        <v>1479.6</v>
      </c>
      <c r="AN655" s="30" t="str">
        <f t="shared" si="25"/>
        <v>Flat + 200 N</v>
      </c>
      <c r="AO655" s="27">
        <v>1375.5</v>
      </c>
      <c r="AR655" s="27" t="s">
        <v>76</v>
      </c>
      <c r="AU655" s="26" t="s">
        <v>77</v>
      </c>
      <c r="AV655" s="26" t="s">
        <v>77</v>
      </c>
      <c r="AW655" s="26" t="s">
        <v>77</v>
      </c>
      <c r="AX655" s="26" t="s">
        <v>63</v>
      </c>
      <c r="AY655" s="26" t="s">
        <v>63</v>
      </c>
      <c r="AZ655" s="26" t="s">
        <v>63</v>
      </c>
      <c r="BA655" s="26" t="s">
        <v>63</v>
      </c>
      <c r="BB655" s="26" t="s">
        <v>63</v>
      </c>
      <c r="BC655" s="26" t="s">
        <v>1107</v>
      </c>
    </row>
    <row r="656" spans="1:55" ht="12" customHeight="1">
      <c r="A656" s="20">
        <v>667</v>
      </c>
      <c r="B656" s="21">
        <f>INDEX(Refs!A:A,MATCH($C656,Refs!$I:$I,0))</f>
        <v>6134254</v>
      </c>
      <c r="C656" s="22" t="s">
        <v>2042</v>
      </c>
      <c r="D656" s="21" t="str">
        <f>INDEX(Refs!L:L,MATCH($C656,Refs!$I:$I,0))</f>
        <v>Cui, Ningbo; Fan, Junliang; Guo, Jinjin; Guo, Li; Yan, Shicheng; Zhang, Fucang; Zheng, Jing; Zhuang, Qianlai</v>
      </c>
      <c r="E656" s="21" t="str">
        <f>INDEX(Refs!S:S,MATCH($C656,Refs!$I:$I,0))</f>
        <v>10.1016/j.agwat.2021.106778</v>
      </c>
      <c r="F656" s="23" t="s">
        <v>86</v>
      </c>
      <c r="G656" s="23" t="s">
        <v>2043</v>
      </c>
      <c r="I656" s="24" t="s">
        <v>73</v>
      </c>
      <c r="J656" s="26" t="s">
        <v>2044</v>
      </c>
      <c r="L656" s="26" t="s">
        <v>2049</v>
      </c>
      <c r="M656" s="24">
        <v>3</v>
      </c>
      <c r="P656" s="27" t="s">
        <v>59</v>
      </c>
      <c r="AB656" s="27" t="s">
        <v>59</v>
      </c>
      <c r="AF656" s="23" t="s">
        <v>65</v>
      </c>
      <c r="AG656" s="23" t="s">
        <v>75</v>
      </c>
      <c r="AJ656" s="43">
        <v>2018.1</v>
      </c>
      <c r="AK656" s="30" t="str">
        <f t="shared" si="24"/>
        <v>Wheat Straw Mulch + 100 N</v>
      </c>
      <c r="AL656" s="27">
        <v>1524</v>
      </c>
      <c r="AN656" s="30" t="str">
        <f t="shared" si="25"/>
        <v>Flat + 300 N</v>
      </c>
      <c r="AO656" s="27">
        <v>1344.4</v>
      </c>
      <c r="AR656" s="27" t="s">
        <v>76</v>
      </c>
      <c r="AU656" s="26" t="s">
        <v>77</v>
      </c>
      <c r="AV656" s="26" t="s">
        <v>77</v>
      </c>
      <c r="AW656" s="26" t="s">
        <v>77</v>
      </c>
      <c r="AX656" s="26" t="s">
        <v>63</v>
      </c>
      <c r="AY656" s="26" t="s">
        <v>63</v>
      </c>
      <c r="AZ656" s="26" t="s">
        <v>63</v>
      </c>
      <c r="BA656" s="26" t="s">
        <v>63</v>
      </c>
      <c r="BB656" s="26" t="s">
        <v>63</v>
      </c>
      <c r="BC656" s="26" t="s">
        <v>1107</v>
      </c>
    </row>
    <row r="657" spans="1:55" ht="12" customHeight="1">
      <c r="A657" s="20">
        <v>668</v>
      </c>
      <c r="B657" s="21">
        <f>INDEX(Refs!A:A,MATCH($C657,Refs!$I:$I,0))</f>
        <v>6134254</v>
      </c>
      <c r="C657" s="22" t="s">
        <v>2042</v>
      </c>
      <c r="D657" s="21" t="str">
        <f>INDEX(Refs!L:L,MATCH($C657,Refs!$I:$I,0))</f>
        <v>Cui, Ningbo; Fan, Junliang; Guo, Jinjin; Guo, Li; Yan, Shicheng; Zhang, Fucang; Zheng, Jing; Zhuang, Qianlai</v>
      </c>
      <c r="E657" s="21" t="str">
        <f>INDEX(Refs!S:S,MATCH($C657,Refs!$I:$I,0))</f>
        <v>10.1016/j.agwat.2021.106778</v>
      </c>
      <c r="F657" s="23" t="s">
        <v>86</v>
      </c>
      <c r="G657" s="23" t="s">
        <v>2043</v>
      </c>
      <c r="I657" s="24" t="s">
        <v>73</v>
      </c>
      <c r="J657" s="26" t="s">
        <v>2046</v>
      </c>
      <c r="L657" s="26" t="s">
        <v>2049</v>
      </c>
      <c r="M657" s="24">
        <v>3</v>
      </c>
      <c r="P657" s="27" t="s">
        <v>59</v>
      </c>
      <c r="AB657" s="27" t="s">
        <v>59</v>
      </c>
      <c r="AF657" s="23" t="s">
        <v>65</v>
      </c>
      <c r="AG657" s="23" t="s">
        <v>75</v>
      </c>
      <c r="AJ657" s="43">
        <v>2018.1</v>
      </c>
      <c r="AK657" s="30" t="str">
        <f t="shared" si="24"/>
        <v>Wheat Straw Mulch + 200 N</v>
      </c>
      <c r="AL657" s="27">
        <v>1524</v>
      </c>
      <c r="AN657" s="30" t="str">
        <f t="shared" si="25"/>
        <v>Flat + 300 N</v>
      </c>
      <c r="AO657" s="27">
        <v>1626.6</v>
      </c>
      <c r="AR657" s="27" t="s">
        <v>76</v>
      </c>
      <c r="AU657" s="26" t="s">
        <v>77</v>
      </c>
      <c r="AV657" s="26" t="s">
        <v>77</v>
      </c>
      <c r="AW657" s="26" t="s">
        <v>77</v>
      </c>
      <c r="AX657" s="26" t="s">
        <v>63</v>
      </c>
      <c r="AY657" s="26" t="s">
        <v>63</v>
      </c>
      <c r="AZ657" s="26" t="s">
        <v>63</v>
      </c>
      <c r="BA657" s="26" t="s">
        <v>63</v>
      </c>
      <c r="BB657" s="26" t="s">
        <v>63</v>
      </c>
      <c r="BC657" s="26" t="s">
        <v>1107</v>
      </c>
    </row>
    <row r="658" spans="1:55" ht="12" customHeight="1">
      <c r="A658" s="20">
        <v>669</v>
      </c>
      <c r="B658" s="21">
        <f>INDEX(Refs!A:A,MATCH($C658,Refs!$I:$I,0))</f>
        <v>6134254</v>
      </c>
      <c r="C658" s="22" t="s">
        <v>2042</v>
      </c>
      <c r="D658" s="21" t="str">
        <f>INDEX(Refs!L:L,MATCH($C658,Refs!$I:$I,0))</f>
        <v>Cui, Ningbo; Fan, Junliang; Guo, Jinjin; Guo, Li; Yan, Shicheng; Zhang, Fucang; Zheng, Jing; Zhuang, Qianlai</v>
      </c>
      <c r="E658" s="21" t="str">
        <f>INDEX(Refs!S:S,MATCH($C658,Refs!$I:$I,0))</f>
        <v>10.1016/j.agwat.2021.106778</v>
      </c>
      <c r="F658" s="23" t="s">
        <v>86</v>
      </c>
      <c r="G658" s="23" t="s">
        <v>2043</v>
      </c>
      <c r="I658" s="24" t="s">
        <v>73</v>
      </c>
      <c r="J658" s="26" t="s">
        <v>2046</v>
      </c>
      <c r="L658" s="26" t="s">
        <v>2048</v>
      </c>
      <c r="M658" s="24">
        <v>3</v>
      </c>
      <c r="P658" s="27" t="s">
        <v>59</v>
      </c>
      <c r="AB658" s="27" t="s">
        <v>59</v>
      </c>
      <c r="AF658" s="23" t="s">
        <v>65</v>
      </c>
      <c r="AG658" s="23" t="s">
        <v>75</v>
      </c>
      <c r="AJ658" s="43">
        <v>2018.1</v>
      </c>
      <c r="AK658" s="30" t="str">
        <f t="shared" si="24"/>
        <v>Wheat Straw Mulch + 200 N</v>
      </c>
      <c r="AL658" s="27">
        <v>1621.2</v>
      </c>
      <c r="AN658" s="30" t="str">
        <f t="shared" si="25"/>
        <v>Wheat Straw Mulch + 300 N</v>
      </c>
      <c r="AO658" s="27">
        <v>1626.6</v>
      </c>
      <c r="AR658" s="27" t="s">
        <v>76</v>
      </c>
      <c r="AU658" s="26" t="s">
        <v>77</v>
      </c>
      <c r="AV658" s="26" t="s">
        <v>77</v>
      </c>
      <c r="AW658" s="26" t="s">
        <v>77</v>
      </c>
      <c r="AX658" s="26" t="s">
        <v>63</v>
      </c>
      <c r="AY658" s="26" t="s">
        <v>63</v>
      </c>
      <c r="AZ658" s="26" t="s">
        <v>63</v>
      </c>
      <c r="BA658" s="26" t="s">
        <v>63</v>
      </c>
      <c r="BB658" s="26" t="s">
        <v>63</v>
      </c>
      <c r="BC658" s="26" t="s">
        <v>1107</v>
      </c>
    </row>
    <row r="659" spans="1:55" ht="12" customHeight="1">
      <c r="A659" s="20">
        <v>670</v>
      </c>
      <c r="B659" s="21">
        <f>INDEX(Refs!A:A,MATCH($C659,Refs!$I:$I,0))</f>
        <v>6134254</v>
      </c>
      <c r="C659" s="22" t="s">
        <v>2042</v>
      </c>
      <c r="D659" s="21" t="str">
        <f>INDEX(Refs!L:L,MATCH($C659,Refs!$I:$I,0))</f>
        <v>Cui, Ningbo; Fan, Junliang; Guo, Jinjin; Guo, Li; Yan, Shicheng; Zhang, Fucang; Zheng, Jing; Zhuang, Qianlai</v>
      </c>
      <c r="E659" s="21" t="str">
        <f>INDEX(Refs!S:S,MATCH($C659,Refs!$I:$I,0))</f>
        <v>10.1016/j.agwat.2021.106778</v>
      </c>
      <c r="F659" s="23" t="s">
        <v>86</v>
      </c>
      <c r="G659" s="23" t="s">
        <v>2043</v>
      </c>
      <c r="I659" s="24" t="s">
        <v>73</v>
      </c>
      <c r="J659" s="26" t="s">
        <v>2044</v>
      </c>
      <c r="L659" s="26" t="s">
        <v>2048</v>
      </c>
      <c r="M659" s="24">
        <v>3</v>
      </c>
      <c r="AB659" s="27" t="s">
        <v>59</v>
      </c>
      <c r="AF659" s="23" t="s">
        <v>65</v>
      </c>
      <c r="AG659" s="23" t="s">
        <v>75</v>
      </c>
      <c r="AJ659" s="43">
        <v>2018.1</v>
      </c>
      <c r="AK659" s="30" t="str">
        <f t="shared" si="24"/>
        <v>Wheat Straw Mulch + 100 N</v>
      </c>
      <c r="AL659" s="27">
        <v>1621.2</v>
      </c>
      <c r="AN659" s="30" t="str">
        <f t="shared" si="25"/>
        <v>Wheat Straw Mulch + 300 N</v>
      </c>
      <c r="AO659" s="27">
        <v>1344.4</v>
      </c>
      <c r="AR659" s="27" t="s">
        <v>76</v>
      </c>
      <c r="AU659" s="26" t="s">
        <v>77</v>
      </c>
      <c r="AV659" s="26" t="s">
        <v>77</v>
      </c>
      <c r="AW659" s="26" t="s">
        <v>77</v>
      </c>
      <c r="AX659" s="26" t="s">
        <v>63</v>
      </c>
      <c r="AY659" s="26" t="s">
        <v>63</v>
      </c>
      <c r="AZ659" s="26" t="s">
        <v>63</v>
      </c>
      <c r="BA659" s="26" t="s">
        <v>63</v>
      </c>
      <c r="BB659" s="26" t="s">
        <v>63</v>
      </c>
      <c r="BC659" s="26" t="s">
        <v>1107</v>
      </c>
    </row>
    <row r="660" spans="1:55" ht="12" customHeight="1">
      <c r="A660" s="20">
        <v>671</v>
      </c>
      <c r="B660" s="21">
        <f>INDEX(Refs!A:A,MATCH($C660,Refs!$I:$I,0))</f>
        <v>6134254</v>
      </c>
      <c r="C660" s="22" t="s">
        <v>2042</v>
      </c>
      <c r="D660" s="21" t="str">
        <f>INDEX(Refs!L:L,MATCH($C660,Refs!$I:$I,0))</f>
        <v>Cui, Ningbo; Fan, Junliang; Guo, Jinjin; Guo, Li; Yan, Shicheng; Zhang, Fucang; Zheng, Jing; Zhuang, Qianlai</v>
      </c>
      <c r="E660" s="21" t="str">
        <f>INDEX(Refs!S:S,MATCH($C660,Refs!$I:$I,0))</f>
        <v>10.1016/j.agwat.2021.106778</v>
      </c>
      <c r="F660" s="23" t="s">
        <v>86</v>
      </c>
      <c r="G660" s="23" t="s">
        <v>2043</v>
      </c>
      <c r="I660" s="24" t="s">
        <v>73</v>
      </c>
      <c r="J660" s="26" t="s">
        <v>2044</v>
      </c>
      <c r="L660" s="26" t="s">
        <v>2046</v>
      </c>
      <c r="M660" s="24">
        <v>3</v>
      </c>
      <c r="AB660" s="27" t="s">
        <v>59</v>
      </c>
      <c r="AF660" s="23" t="s">
        <v>65</v>
      </c>
      <c r="AG660" s="23" t="s">
        <v>75</v>
      </c>
      <c r="AJ660" s="43">
        <v>2018.1</v>
      </c>
      <c r="AK660" s="30" t="str">
        <f t="shared" si="24"/>
        <v>Wheat Straw Mulch + 100 N</v>
      </c>
      <c r="AL660" s="27">
        <v>1626.6</v>
      </c>
      <c r="AN660" s="30" t="str">
        <f t="shared" si="25"/>
        <v>Wheat Straw Mulch + 200 N</v>
      </c>
      <c r="AO660" s="27">
        <v>1344.4</v>
      </c>
      <c r="AR660" s="27" t="s">
        <v>76</v>
      </c>
      <c r="AU660" s="26" t="s">
        <v>77</v>
      </c>
      <c r="AV660" s="26" t="s">
        <v>77</v>
      </c>
      <c r="AW660" s="26" t="s">
        <v>77</v>
      </c>
      <c r="AX660" s="26" t="s">
        <v>63</v>
      </c>
      <c r="AY660" s="26" t="s">
        <v>63</v>
      </c>
      <c r="AZ660" s="26" t="s">
        <v>63</v>
      </c>
      <c r="BA660" s="26" t="s">
        <v>63</v>
      </c>
      <c r="BB660" s="26" t="s">
        <v>63</v>
      </c>
      <c r="BC660" s="26" t="s">
        <v>1107</v>
      </c>
    </row>
    <row r="661" spans="1:55" ht="12" customHeight="1">
      <c r="A661" s="20">
        <v>672</v>
      </c>
      <c r="B661" s="21">
        <f>INDEX(Refs!A:A,MATCH($C661,Refs!$I:$I,0))</f>
        <v>6134254</v>
      </c>
      <c r="C661" s="22" t="s">
        <v>2042</v>
      </c>
      <c r="D661" s="21" t="str">
        <f>INDEX(Refs!L:L,MATCH($C661,Refs!$I:$I,0))</f>
        <v>Cui, Ningbo; Fan, Junliang; Guo, Jinjin; Guo, Li; Yan, Shicheng; Zhang, Fucang; Zheng, Jing; Zhuang, Qianlai</v>
      </c>
      <c r="E661" s="21" t="str">
        <f>INDEX(Refs!S:S,MATCH($C661,Refs!$I:$I,0))</f>
        <v>10.1016/j.agwat.2021.106778</v>
      </c>
      <c r="F661" s="23" t="s">
        <v>86</v>
      </c>
      <c r="G661" s="23" t="s">
        <v>2043</v>
      </c>
      <c r="I661" s="24" t="s">
        <v>73</v>
      </c>
      <c r="J661" s="26" t="s">
        <v>2044</v>
      </c>
      <c r="L661" s="26" t="s">
        <v>2047</v>
      </c>
      <c r="M661" s="24">
        <v>3</v>
      </c>
      <c r="AB661" s="27" t="s">
        <v>59</v>
      </c>
      <c r="AF661" s="23" t="s">
        <v>65</v>
      </c>
      <c r="AG661" s="23" t="s">
        <v>75</v>
      </c>
      <c r="AJ661" s="43">
        <v>2018.1</v>
      </c>
      <c r="AK661" s="30" t="str">
        <f t="shared" si="24"/>
        <v>Wheat Straw Mulch + 100 N</v>
      </c>
      <c r="AL661" s="27">
        <v>1479.6</v>
      </c>
      <c r="AN661" s="30" t="str">
        <f t="shared" si="25"/>
        <v>Flat + 200 N</v>
      </c>
      <c r="AO661" s="27">
        <v>1344.4</v>
      </c>
      <c r="AR661" s="27" t="s">
        <v>76</v>
      </c>
      <c r="AU661" s="26" t="s">
        <v>77</v>
      </c>
      <c r="AV661" s="26" t="s">
        <v>77</v>
      </c>
      <c r="AW661" s="26" t="s">
        <v>77</v>
      </c>
      <c r="AX661" s="26" t="s">
        <v>63</v>
      </c>
      <c r="AY661" s="26" t="s">
        <v>63</v>
      </c>
      <c r="AZ661" s="26" t="s">
        <v>63</v>
      </c>
      <c r="BA661" s="26" t="s">
        <v>63</v>
      </c>
      <c r="BB661" s="26" t="s">
        <v>63</v>
      </c>
      <c r="BC661" s="26" t="s">
        <v>1107</v>
      </c>
    </row>
    <row r="662" spans="1:55" ht="12" customHeight="1">
      <c r="A662" s="20">
        <v>673</v>
      </c>
      <c r="B662" s="21">
        <f>INDEX(Refs!A:A,MATCH($C662,Refs!$I:$I,0))</f>
        <v>6134254</v>
      </c>
      <c r="C662" s="22" t="s">
        <v>2042</v>
      </c>
      <c r="D662" s="21" t="str">
        <f>INDEX(Refs!L:L,MATCH($C662,Refs!$I:$I,0))</f>
        <v>Cui, Ningbo; Fan, Junliang; Guo, Jinjin; Guo, Li; Yan, Shicheng; Zhang, Fucang; Zheng, Jing; Zhuang, Qianlai</v>
      </c>
      <c r="E662" s="21" t="str">
        <f>INDEX(Refs!S:S,MATCH($C662,Refs!$I:$I,0))</f>
        <v>10.1016/j.agwat.2021.106778</v>
      </c>
      <c r="F662" s="23" t="s">
        <v>86</v>
      </c>
      <c r="G662" s="23" t="s">
        <v>2043</v>
      </c>
      <c r="I662" s="24" t="s">
        <v>73</v>
      </c>
      <c r="J662" s="26" t="s">
        <v>2044</v>
      </c>
      <c r="L662" s="26" t="s">
        <v>2045</v>
      </c>
      <c r="M662" s="24">
        <v>3</v>
      </c>
      <c r="P662" s="27" t="s">
        <v>59</v>
      </c>
      <c r="AF662" s="23" t="s">
        <v>65</v>
      </c>
      <c r="AG662" s="23" t="s">
        <v>75</v>
      </c>
      <c r="AJ662" s="43">
        <v>2019.1</v>
      </c>
      <c r="AK662" s="30" t="str">
        <f t="shared" si="24"/>
        <v>Wheat Straw Mulch + 100 N</v>
      </c>
      <c r="AL662" s="27">
        <v>1295</v>
      </c>
      <c r="AN662" s="30" t="str">
        <f t="shared" si="25"/>
        <v>Flat + 100 N</v>
      </c>
      <c r="AO662" s="27">
        <v>1268.3</v>
      </c>
      <c r="AR662" s="27" t="s">
        <v>76</v>
      </c>
      <c r="AU662" s="26" t="s">
        <v>77</v>
      </c>
      <c r="AV662" s="26" t="s">
        <v>77</v>
      </c>
      <c r="AW662" s="26" t="s">
        <v>77</v>
      </c>
      <c r="AX662" s="26" t="s">
        <v>63</v>
      </c>
      <c r="AY662" s="26" t="s">
        <v>63</v>
      </c>
      <c r="AZ662" s="26" t="s">
        <v>63</v>
      </c>
      <c r="BA662" s="26" t="s">
        <v>63</v>
      </c>
      <c r="BB662" s="26" t="s">
        <v>63</v>
      </c>
      <c r="BC662" s="26" t="s">
        <v>1107</v>
      </c>
    </row>
    <row r="663" spans="1:55" ht="12" customHeight="1">
      <c r="A663" s="20">
        <v>674</v>
      </c>
      <c r="B663" s="21">
        <f>INDEX(Refs!A:A,MATCH($C663,Refs!$I:$I,0))</f>
        <v>6134254</v>
      </c>
      <c r="C663" s="22" t="s">
        <v>2042</v>
      </c>
      <c r="D663" s="21" t="str">
        <f>INDEX(Refs!L:L,MATCH($C663,Refs!$I:$I,0))</f>
        <v>Cui, Ningbo; Fan, Junliang; Guo, Jinjin; Guo, Li; Yan, Shicheng; Zhang, Fucang; Zheng, Jing; Zhuang, Qianlai</v>
      </c>
      <c r="E663" s="21" t="str">
        <f>INDEX(Refs!S:S,MATCH($C663,Refs!$I:$I,0))</f>
        <v>10.1016/j.agwat.2021.106778</v>
      </c>
      <c r="F663" s="23" t="s">
        <v>86</v>
      </c>
      <c r="G663" s="23" t="s">
        <v>2043</v>
      </c>
      <c r="I663" s="24" t="s">
        <v>73</v>
      </c>
      <c r="J663" s="26" t="s">
        <v>2046</v>
      </c>
      <c r="L663" s="26" t="s">
        <v>2047</v>
      </c>
      <c r="M663" s="24">
        <v>3</v>
      </c>
      <c r="P663" s="27" t="s">
        <v>59</v>
      </c>
      <c r="AF663" s="23" t="s">
        <v>65</v>
      </c>
      <c r="AG663" s="23" t="s">
        <v>75</v>
      </c>
      <c r="AJ663" s="43">
        <v>2019.1</v>
      </c>
      <c r="AK663" s="30" t="str">
        <f t="shared" si="24"/>
        <v>Wheat Straw Mulch + 200 N</v>
      </c>
      <c r="AL663" s="27">
        <v>1469.6</v>
      </c>
      <c r="AN663" s="30" t="str">
        <f t="shared" si="25"/>
        <v>Flat + 200 N</v>
      </c>
      <c r="AO663" s="27">
        <v>1507.3</v>
      </c>
      <c r="AR663" s="27" t="s">
        <v>76</v>
      </c>
      <c r="AU663" s="26" t="s">
        <v>77</v>
      </c>
      <c r="AV663" s="26" t="s">
        <v>77</v>
      </c>
      <c r="AW663" s="26" t="s">
        <v>77</v>
      </c>
      <c r="AX663" s="26" t="s">
        <v>63</v>
      </c>
      <c r="AY663" s="26" t="s">
        <v>63</v>
      </c>
      <c r="AZ663" s="26" t="s">
        <v>63</v>
      </c>
      <c r="BA663" s="26" t="s">
        <v>63</v>
      </c>
      <c r="BB663" s="26" t="s">
        <v>63</v>
      </c>
      <c r="BC663" s="26" t="s">
        <v>1107</v>
      </c>
    </row>
    <row r="664" spans="1:55" ht="12" customHeight="1">
      <c r="A664" s="20">
        <v>675</v>
      </c>
      <c r="B664" s="21">
        <f>INDEX(Refs!A:A,MATCH($C664,Refs!$I:$I,0))</f>
        <v>6134254</v>
      </c>
      <c r="C664" s="22" t="s">
        <v>2042</v>
      </c>
      <c r="D664" s="21" t="str">
        <f>INDEX(Refs!L:L,MATCH($C664,Refs!$I:$I,0))</f>
        <v>Cui, Ningbo; Fan, Junliang; Guo, Jinjin; Guo, Li; Yan, Shicheng; Zhang, Fucang; Zheng, Jing; Zhuang, Qianlai</v>
      </c>
      <c r="E664" s="21" t="str">
        <f>INDEX(Refs!S:S,MATCH($C664,Refs!$I:$I,0))</f>
        <v>10.1016/j.agwat.2021.106778</v>
      </c>
      <c r="F664" s="23" t="s">
        <v>86</v>
      </c>
      <c r="G664" s="23" t="s">
        <v>2043</v>
      </c>
      <c r="I664" s="24" t="s">
        <v>73</v>
      </c>
      <c r="J664" s="26" t="s">
        <v>2048</v>
      </c>
      <c r="L664" s="26" t="s">
        <v>2049</v>
      </c>
      <c r="M664" s="24">
        <v>3</v>
      </c>
      <c r="P664" s="27" t="s">
        <v>59</v>
      </c>
      <c r="AF664" s="23" t="s">
        <v>65</v>
      </c>
      <c r="AG664" s="23" t="s">
        <v>75</v>
      </c>
      <c r="AJ664" s="43">
        <v>2019.1</v>
      </c>
      <c r="AK664" s="30" t="str">
        <f t="shared" si="24"/>
        <v>Wheat Straw Mulch + 300 N</v>
      </c>
      <c r="AL664" s="27">
        <v>1552.2</v>
      </c>
      <c r="AN664" s="30" t="str">
        <f t="shared" si="25"/>
        <v>Flat + 300 N</v>
      </c>
      <c r="AO664" s="27">
        <v>1566.6</v>
      </c>
      <c r="AR664" s="27" t="s">
        <v>76</v>
      </c>
      <c r="AU664" s="26" t="s">
        <v>77</v>
      </c>
      <c r="AV664" s="26" t="s">
        <v>77</v>
      </c>
      <c r="AW664" s="26" t="s">
        <v>77</v>
      </c>
      <c r="AX664" s="26" t="s">
        <v>63</v>
      </c>
      <c r="AY664" s="26" t="s">
        <v>63</v>
      </c>
      <c r="AZ664" s="26" t="s">
        <v>63</v>
      </c>
      <c r="BA664" s="26" t="s">
        <v>63</v>
      </c>
      <c r="BB664" s="26" t="s">
        <v>63</v>
      </c>
      <c r="BC664" s="26" t="s">
        <v>1107</v>
      </c>
    </row>
    <row r="665" spans="1:55" ht="12" customHeight="1">
      <c r="A665" s="20">
        <v>676</v>
      </c>
      <c r="B665" s="21">
        <f>INDEX(Refs!A:A,MATCH($C665,Refs!$I:$I,0))</f>
        <v>6134254</v>
      </c>
      <c r="C665" s="22" t="s">
        <v>2042</v>
      </c>
      <c r="D665" s="21" t="str">
        <f>INDEX(Refs!L:L,MATCH($C665,Refs!$I:$I,0))</f>
        <v>Cui, Ningbo; Fan, Junliang; Guo, Jinjin; Guo, Li; Yan, Shicheng; Zhang, Fucang; Zheng, Jing; Zhuang, Qianlai</v>
      </c>
      <c r="E665" s="21" t="str">
        <f>INDEX(Refs!S:S,MATCH($C665,Refs!$I:$I,0))</f>
        <v>10.1016/j.agwat.2021.106778</v>
      </c>
      <c r="F665" s="23" t="s">
        <v>86</v>
      </c>
      <c r="G665" s="23" t="s">
        <v>2043</v>
      </c>
      <c r="I665" s="24" t="s">
        <v>73</v>
      </c>
      <c r="J665" s="26" t="s">
        <v>2045</v>
      </c>
      <c r="L665" s="26" t="s">
        <v>2049</v>
      </c>
      <c r="M665" s="24">
        <v>3</v>
      </c>
      <c r="AB665" s="27" t="s">
        <v>59</v>
      </c>
      <c r="AF665" s="23" t="s">
        <v>65</v>
      </c>
      <c r="AG665" s="23" t="s">
        <v>75</v>
      </c>
      <c r="AJ665" s="43">
        <v>2019.1</v>
      </c>
      <c r="AK665" s="30" t="str">
        <f t="shared" si="24"/>
        <v>Flat + 100 N</v>
      </c>
      <c r="AL665" s="27">
        <v>1552.2</v>
      </c>
      <c r="AN665" s="30" t="str">
        <f t="shared" si="25"/>
        <v>Flat + 300 N</v>
      </c>
      <c r="AO665" s="27">
        <v>1295</v>
      </c>
      <c r="AR665" s="27" t="s">
        <v>76</v>
      </c>
      <c r="AU665" s="26" t="s">
        <v>77</v>
      </c>
      <c r="AV665" s="26" t="s">
        <v>77</v>
      </c>
      <c r="AW665" s="26" t="s">
        <v>77</v>
      </c>
      <c r="AX665" s="26" t="s">
        <v>63</v>
      </c>
      <c r="AY665" s="26" t="s">
        <v>63</v>
      </c>
      <c r="AZ665" s="26" t="s">
        <v>63</v>
      </c>
      <c r="BA665" s="26" t="s">
        <v>63</v>
      </c>
      <c r="BB665" s="26" t="s">
        <v>63</v>
      </c>
      <c r="BC665" s="26" t="s">
        <v>1107</v>
      </c>
    </row>
    <row r="666" spans="1:55" ht="12" customHeight="1">
      <c r="A666" s="20">
        <v>677</v>
      </c>
      <c r="B666" s="21">
        <f>INDEX(Refs!A:A,MATCH($C666,Refs!$I:$I,0))</f>
        <v>6134254</v>
      </c>
      <c r="C666" s="22" t="s">
        <v>2042</v>
      </c>
      <c r="D666" s="21" t="str">
        <f>INDEX(Refs!L:L,MATCH($C666,Refs!$I:$I,0))</f>
        <v>Cui, Ningbo; Fan, Junliang; Guo, Jinjin; Guo, Li; Yan, Shicheng; Zhang, Fucang; Zheng, Jing; Zhuang, Qianlai</v>
      </c>
      <c r="E666" s="21" t="str">
        <f>INDEX(Refs!S:S,MATCH($C666,Refs!$I:$I,0))</f>
        <v>10.1016/j.agwat.2021.106778</v>
      </c>
      <c r="F666" s="23" t="s">
        <v>86</v>
      </c>
      <c r="G666" s="23" t="s">
        <v>2043</v>
      </c>
      <c r="I666" s="24" t="s">
        <v>73</v>
      </c>
      <c r="J666" s="26" t="s">
        <v>2047</v>
      </c>
      <c r="L666" s="26" t="s">
        <v>2049</v>
      </c>
      <c r="M666" s="24">
        <v>3</v>
      </c>
      <c r="AB666" s="27" t="s">
        <v>59</v>
      </c>
      <c r="AF666" s="23" t="s">
        <v>65</v>
      </c>
      <c r="AG666" s="23" t="s">
        <v>75</v>
      </c>
      <c r="AJ666" s="43">
        <v>2019.1</v>
      </c>
      <c r="AK666" s="30" t="str">
        <f t="shared" si="24"/>
        <v>Flat + 200 N</v>
      </c>
      <c r="AL666" s="27">
        <v>1552.2</v>
      </c>
      <c r="AN666" s="30" t="str">
        <f t="shared" si="25"/>
        <v>Flat + 300 N</v>
      </c>
      <c r="AO666" s="27">
        <v>1469.6</v>
      </c>
      <c r="AR666" s="27" t="s">
        <v>76</v>
      </c>
      <c r="AU666" s="26" t="s">
        <v>77</v>
      </c>
      <c r="AV666" s="26" t="s">
        <v>77</v>
      </c>
      <c r="AW666" s="26" t="s">
        <v>77</v>
      </c>
      <c r="AX666" s="26" t="s">
        <v>63</v>
      </c>
      <c r="AY666" s="26" t="s">
        <v>63</v>
      </c>
      <c r="AZ666" s="26" t="s">
        <v>63</v>
      </c>
      <c r="BA666" s="26" t="s">
        <v>63</v>
      </c>
      <c r="BB666" s="26" t="s">
        <v>63</v>
      </c>
      <c r="BC666" s="26" t="s">
        <v>1107</v>
      </c>
    </row>
    <row r="667" spans="1:55" ht="12" customHeight="1">
      <c r="A667" s="20">
        <v>678</v>
      </c>
      <c r="B667" s="21">
        <f>INDEX(Refs!A:A,MATCH($C667,Refs!$I:$I,0))</f>
        <v>6134254</v>
      </c>
      <c r="C667" s="22" t="s">
        <v>2042</v>
      </c>
      <c r="D667" s="21" t="str">
        <f>INDEX(Refs!L:L,MATCH($C667,Refs!$I:$I,0))</f>
        <v>Cui, Ningbo; Fan, Junliang; Guo, Jinjin; Guo, Li; Yan, Shicheng; Zhang, Fucang; Zheng, Jing; Zhuang, Qianlai</v>
      </c>
      <c r="E667" s="21" t="str">
        <f>INDEX(Refs!S:S,MATCH($C667,Refs!$I:$I,0))</f>
        <v>10.1016/j.agwat.2021.106778</v>
      </c>
      <c r="F667" s="23" t="s">
        <v>86</v>
      </c>
      <c r="G667" s="23" t="s">
        <v>2043</v>
      </c>
      <c r="I667" s="24" t="s">
        <v>73</v>
      </c>
      <c r="J667" s="26" t="s">
        <v>2045</v>
      </c>
      <c r="L667" s="26" t="s">
        <v>2047</v>
      </c>
      <c r="M667" s="24">
        <v>3</v>
      </c>
      <c r="AB667" s="27" t="s">
        <v>59</v>
      </c>
      <c r="AF667" s="23" t="s">
        <v>65</v>
      </c>
      <c r="AG667" s="23" t="s">
        <v>75</v>
      </c>
      <c r="AJ667" s="43">
        <v>2019.1</v>
      </c>
      <c r="AK667" s="30" t="str">
        <f t="shared" si="24"/>
        <v>Flat + 100 N</v>
      </c>
      <c r="AL667" s="27">
        <v>1469.6</v>
      </c>
      <c r="AN667" s="30" t="str">
        <f t="shared" si="25"/>
        <v>Flat + 200 N</v>
      </c>
      <c r="AO667" s="27">
        <v>1295</v>
      </c>
      <c r="AR667" s="27" t="s">
        <v>76</v>
      </c>
      <c r="AU667" s="26" t="s">
        <v>77</v>
      </c>
      <c r="AV667" s="26" t="s">
        <v>77</v>
      </c>
      <c r="AW667" s="26" t="s">
        <v>77</v>
      </c>
      <c r="AX667" s="26" t="s">
        <v>63</v>
      </c>
      <c r="AY667" s="26" t="s">
        <v>63</v>
      </c>
      <c r="AZ667" s="26" t="s">
        <v>63</v>
      </c>
      <c r="BA667" s="26" t="s">
        <v>63</v>
      </c>
      <c r="BB667" s="26" t="s">
        <v>63</v>
      </c>
      <c r="BC667" s="26" t="s">
        <v>1107</v>
      </c>
    </row>
    <row r="668" spans="1:55" ht="12" customHeight="1">
      <c r="A668" s="20">
        <v>679</v>
      </c>
      <c r="B668" s="21">
        <f>INDEX(Refs!A:A,MATCH($C668,Refs!$I:$I,0))</f>
        <v>6134254</v>
      </c>
      <c r="C668" s="22" t="s">
        <v>2042</v>
      </c>
      <c r="D668" s="21" t="str">
        <f>INDEX(Refs!L:L,MATCH($C668,Refs!$I:$I,0))</f>
        <v>Cui, Ningbo; Fan, Junliang; Guo, Jinjin; Guo, Li; Yan, Shicheng; Zhang, Fucang; Zheng, Jing; Zhuang, Qianlai</v>
      </c>
      <c r="E668" s="21" t="str">
        <f>INDEX(Refs!S:S,MATCH($C668,Refs!$I:$I,0))</f>
        <v>10.1016/j.agwat.2021.106778</v>
      </c>
      <c r="F668" s="23" t="s">
        <v>86</v>
      </c>
      <c r="G668" s="23" t="s">
        <v>2043</v>
      </c>
      <c r="I668" s="24" t="s">
        <v>73</v>
      </c>
      <c r="J668" s="26" t="s">
        <v>2044</v>
      </c>
      <c r="L668" s="26" t="s">
        <v>2049</v>
      </c>
      <c r="M668" s="24">
        <v>3</v>
      </c>
      <c r="P668" s="27" t="s">
        <v>59</v>
      </c>
      <c r="AB668" s="27" t="s">
        <v>59</v>
      </c>
      <c r="AF668" s="23" t="s">
        <v>65</v>
      </c>
      <c r="AG668" s="23" t="s">
        <v>75</v>
      </c>
      <c r="AJ668" s="43">
        <v>2019.1</v>
      </c>
      <c r="AK668" s="30" t="str">
        <f t="shared" si="24"/>
        <v>Wheat Straw Mulch + 100 N</v>
      </c>
      <c r="AL668" s="27">
        <v>1552.2</v>
      </c>
      <c r="AN668" s="30" t="str">
        <f t="shared" si="25"/>
        <v>Flat + 300 N</v>
      </c>
      <c r="AO668" s="27">
        <v>1268.3</v>
      </c>
      <c r="AR668" s="27" t="s">
        <v>76</v>
      </c>
      <c r="AU668" s="26" t="s">
        <v>77</v>
      </c>
      <c r="AV668" s="26" t="s">
        <v>77</v>
      </c>
      <c r="AW668" s="26" t="s">
        <v>77</v>
      </c>
      <c r="AX668" s="26" t="s">
        <v>63</v>
      </c>
      <c r="AY668" s="26" t="s">
        <v>63</v>
      </c>
      <c r="AZ668" s="26" t="s">
        <v>63</v>
      </c>
      <c r="BA668" s="26" t="s">
        <v>63</v>
      </c>
      <c r="BB668" s="26" t="s">
        <v>63</v>
      </c>
      <c r="BC668" s="26" t="s">
        <v>1107</v>
      </c>
    </row>
    <row r="669" spans="1:55" ht="12" customHeight="1">
      <c r="A669" s="20">
        <v>680</v>
      </c>
      <c r="B669" s="21">
        <f>INDEX(Refs!A:A,MATCH($C669,Refs!$I:$I,0))</f>
        <v>6134254</v>
      </c>
      <c r="C669" s="22" t="s">
        <v>2042</v>
      </c>
      <c r="D669" s="21" t="str">
        <f>INDEX(Refs!L:L,MATCH($C669,Refs!$I:$I,0))</f>
        <v>Cui, Ningbo; Fan, Junliang; Guo, Jinjin; Guo, Li; Yan, Shicheng; Zhang, Fucang; Zheng, Jing; Zhuang, Qianlai</v>
      </c>
      <c r="E669" s="21" t="str">
        <f>INDEX(Refs!S:S,MATCH($C669,Refs!$I:$I,0))</f>
        <v>10.1016/j.agwat.2021.106778</v>
      </c>
      <c r="F669" s="23" t="s">
        <v>86</v>
      </c>
      <c r="G669" s="23" t="s">
        <v>2043</v>
      </c>
      <c r="I669" s="24" t="s">
        <v>73</v>
      </c>
      <c r="J669" s="26" t="s">
        <v>2046</v>
      </c>
      <c r="L669" s="26" t="s">
        <v>2049</v>
      </c>
      <c r="M669" s="24">
        <v>3</v>
      </c>
      <c r="P669" s="27" t="s">
        <v>59</v>
      </c>
      <c r="AB669" s="27" t="s">
        <v>59</v>
      </c>
      <c r="AF669" s="23" t="s">
        <v>65</v>
      </c>
      <c r="AG669" s="23" t="s">
        <v>75</v>
      </c>
      <c r="AJ669" s="43">
        <v>2019.1</v>
      </c>
      <c r="AK669" s="30" t="str">
        <f t="shared" si="24"/>
        <v>Wheat Straw Mulch + 200 N</v>
      </c>
      <c r="AL669" s="27">
        <v>1552.2</v>
      </c>
      <c r="AN669" s="30" t="str">
        <f t="shared" si="25"/>
        <v>Flat + 300 N</v>
      </c>
      <c r="AO669" s="27">
        <v>1507.3</v>
      </c>
      <c r="AR669" s="27" t="s">
        <v>76</v>
      </c>
      <c r="AU669" s="26" t="s">
        <v>77</v>
      </c>
      <c r="AV669" s="26" t="s">
        <v>77</v>
      </c>
      <c r="AW669" s="26" t="s">
        <v>77</v>
      </c>
      <c r="AX669" s="26" t="s">
        <v>63</v>
      </c>
      <c r="AY669" s="26" t="s">
        <v>63</v>
      </c>
      <c r="AZ669" s="26" t="s">
        <v>63</v>
      </c>
      <c r="BA669" s="26" t="s">
        <v>63</v>
      </c>
      <c r="BB669" s="26" t="s">
        <v>63</v>
      </c>
      <c r="BC669" s="26" t="s">
        <v>1107</v>
      </c>
    </row>
    <row r="670" spans="1:55" ht="12" customHeight="1">
      <c r="A670" s="20">
        <v>681</v>
      </c>
      <c r="B670" s="21">
        <f>INDEX(Refs!A:A,MATCH($C670,Refs!$I:$I,0))</f>
        <v>6134254</v>
      </c>
      <c r="C670" s="22" t="s">
        <v>2042</v>
      </c>
      <c r="D670" s="21" t="str">
        <f>INDEX(Refs!L:L,MATCH($C670,Refs!$I:$I,0))</f>
        <v>Cui, Ningbo; Fan, Junliang; Guo, Jinjin; Guo, Li; Yan, Shicheng; Zhang, Fucang; Zheng, Jing; Zhuang, Qianlai</v>
      </c>
      <c r="E670" s="21" t="str">
        <f>INDEX(Refs!S:S,MATCH($C670,Refs!$I:$I,0))</f>
        <v>10.1016/j.agwat.2021.106778</v>
      </c>
      <c r="F670" s="23" t="s">
        <v>86</v>
      </c>
      <c r="G670" s="23" t="s">
        <v>2043</v>
      </c>
      <c r="I670" s="24" t="s">
        <v>73</v>
      </c>
      <c r="J670" s="26" t="s">
        <v>2044</v>
      </c>
      <c r="L670" s="26" t="s">
        <v>2047</v>
      </c>
      <c r="M670" s="24">
        <v>3</v>
      </c>
      <c r="P670" s="27" t="s">
        <v>59</v>
      </c>
      <c r="AB670" s="27" t="s">
        <v>59</v>
      </c>
      <c r="AF670" s="23" t="s">
        <v>65</v>
      </c>
      <c r="AG670" s="23" t="s">
        <v>75</v>
      </c>
      <c r="AJ670" s="43">
        <v>2019.1</v>
      </c>
      <c r="AK670" s="30" t="str">
        <f t="shared" si="24"/>
        <v>Wheat Straw Mulch + 100 N</v>
      </c>
      <c r="AL670" s="27">
        <v>1469.6</v>
      </c>
      <c r="AN670" s="30" t="str">
        <f t="shared" si="25"/>
        <v>Flat + 200 N</v>
      </c>
      <c r="AO670" s="27">
        <v>1268.3</v>
      </c>
      <c r="AR670" s="27" t="s">
        <v>76</v>
      </c>
      <c r="AU670" s="26" t="s">
        <v>77</v>
      </c>
      <c r="AV670" s="26" t="s">
        <v>77</v>
      </c>
      <c r="AW670" s="26" t="s">
        <v>77</v>
      </c>
      <c r="AX670" s="26" t="s">
        <v>63</v>
      </c>
      <c r="AY670" s="26" t="s">
        <v>63</v>
      </c>
      <c r="AZ670" s="26" t="s">
        <v>63</v>
      </c>
      <c r="BA670" s="26" t="s">
        <v>63</v>
      </c>
      <c r="BB670" s="26" t="s">
        <v>63</v>
      </c>
      <c r="BC670" s="26" t="s">
        <v>1107</v>
      </c>
    </row>
    <row r="671" spans="1:55" ht="12" customHeight="1">
      <c r="A671" s="20">
        <v>682</v>
      </c>
      <c r="B671" s="21">
        <f>INDEX(Refs!A:A,MATCH($C671,Refs!$I:$I,0))</f>
        <v>6134254</v>
      </c>
      <c r="C671" s="22" t="s">
        <v>2042</v>
      </c>
      <c r="D671" s="21" t="str">
        <f>INDEX(Refs!L:L,MATCH($C671,Refs!$I:$I,0))</f>
        <v>Cui, Ningbo; Fan, Junliang; Guo, Jinjin; Guo, Li; Yan, Shicheng; Zhang, Fucang; Zheng, Jing; Zhuang, Qianlai</v>
      </c>
      <c r="E671" s="21" t="str">
        <f>INDEX(Refs!S:S,MATCH($C671,Refs!$I:$I,0))</f>
        <v>10.1016/j.agwat.2021.106778</v>
      </c>
      <c r="F671" s="23" t="s">
        <v>86</v>
      </c>
      <c r="G671" s="23" t="s">
        <v>2043</v>
      </c>
      <c r="I671" s="24" t="s">
        <v>73</v>
      </c>
      <c r="J671" s="26" t="s">
        <v>2046</v>
      </c>
      <c r="L671" s="26" t="s">
        <v>2048</v>
      </c>
      <c r="M671" s="24">
        <v>3</v>
      </c>
      <c r="AB671" s="27" t="s">
        <v>59</v>
      </c>
      <c r="AF671" s="23" t="s">
        <v>65</v>
      </c>
      <c r="AG671" s="23" t="s">
        <v>75</v>
      </c>
      <c r="AJ671" s="43">
        <v>2019.1</v>
      </c>
      <c r="AK671" s="30" t="str">
        <f t="shared" si="24"/>
        <v>Wheat Straw Mulch + 200 N</v>
      </c>
      <c r="AL671" s="27">
        <v>1566.6</v>
      </c>
      <c r="AN671" s="30" t="str">
        <f t="shared" si="25"/>
        <v>Wheat Straw Mulch + 300 N</v>
      </c>
      <c r="AO671" s="27">
        <v>1507.3</v>
      </c>
      <c r="AR671" s="27" t="s">
        <v>76</v>
      </c>
      <c r="AU671" s="26" t="s">
        <v>77</v>
      </c>
      <c r="AV671" s="26" t="s">
        <v>77</v>
      </c>
      <c r="AW671" s="26" t="s">
        <v>77</v>
      </c>
      <c r="AX671" s="26" t="s">
        <v>63</v>
      </c>
      <c r="AY671" s="26" t="s">
        <v>63</v>
      </c>
      <c r="AZ671" s="26" t="s">
        <v>63</v>
      </c>
      <c r="BA671" s="26" t="s">
        <v>63</v>
      </c>
      <c r="BB671" s="26" t="s">
        <v>63</v>
      </c>
      <c r="BC671" s="26" t="s">
        <v>1107</v>
      </c>
    </row>
    <row r="672" spans="1:55" ht="12" customHeight="1">
      <c r="A672" s="20">
        <v>683</v>
      </c>
      <c r="B672" s="21">
        <f>INDEX(Refs!A:A,MATCH($C672,Refs!$I:$I,0))</f>
        <v>6134254</v>
      </c>
      <c r="C672" s="22" t="s">
        <v>2042</v>
      </c>
      <c r="D672" s="21" t="str">
        <f>INDEX(Refs!L:L,MATCH($C672,Refs!$I:$I,0))</f>
        <v>Cui, Ningbo; Fan, Junliang; Guo, Jinjin; Guo, Li; Yan, Shicheng; Zhang, Fucang; Zheng, Jing; Zhuang, Qianlai</v>
      </c>
      <c r="E672" s="21" t="str">
        <f>INDEX(Refs!S:S,MATCH($C672,Refs!$I:$I,0))</f>
        <v>10.1016/j.agwat.2021.106778</v>
      </c>
      <c r="F672" s="23" t="s">
        <v>86</v>
      </c>
      <c r="G672" s="23" t="s">
        <v>2043</v>
      </c>
      <c r="I672" s="24" t="s">
        <v>73</v>
      </c>
      <c r="J672" s="26" t="s">
        <v>2044</v>
      </c>
      <c r="L672" s="26" t="s">
        <v>2048</v>
      </c>
      <c r="M672" s="24">
        <v>3</v>
      </c>
      <c r="AB672" s="27" t="s">
        <v>59</v>
      </c>
      <c r="AF672" s="23" t="s">
        <v>65</v>
      </c>
      <c r="AG672" s="23" t="s">
        <v>75</v>
      </c>
      <c r="AJ672" s="43">
        <v>2019.1</v>
      </c>
      <c r="AK672" s="30" t="str">
        <f t="shared" si="24"/>
        <v>Wheat Straw Mulch + 100 N</v>
      </c>
      <c r="AL672" s="27">
        <v>1566.6</v>
      </c>
      <c r="AN672" s="30" t="str">
        <f t="shared" si="25"/>
        <v>Wheat Straw Mulch + 300 N</v>
      </c>
      <c r="AO672" s="27">
        <v>1268.3</v>
      </c>
      <c r="AR672" s="27" t="s">
        <v>76</v>
      </c>
      <c r="AU672" s="26" t="s">
        <v>77</v>
      </c>
      <c r="AV672" s="26" t="s">
        <v>77</v>
      </c>
      <c r="AW672" s="26" t="s">
        <v>77</v>
      </c>
      <c r="AX672" s="26" t="s">
        <v>63</v>
      </c>
      <c r="AY672" s="26" t="s">
        <v>63</v>
      </c>
      <c r="AZ672" s="26" t="s">
        <v>63</v>
      </c>
      <c r="BA672" s="26" t="s">
        <v>63</v>
      </c>
      <c r="BB672" s="26" t="s">
        <v>63</v>
      </c>
      <c r="BC672" s="26" t="s">
        <v>1107</v>
      </c>
    </row>
    <row r="673" spans="1:55" ht="12" customHeight="1">
      <c r="A673" s="20">
        <v>684</v>
      </c>
      <c r="B673" s="21">
        <f>INDEX(Refs!A:A,MATCH($C673,Refs!$I:$I,0))</f>
        <v>6134254</v>
      </c>
      <c r="C673" s="22" t="s">
        <v>2042</v>
      </c>
      <c r="D673" s="21" t="str">
        <f>INDEX(Refs!L:L,MATCH($C673,Refs!$I:$I,0))</f>
        <v>Cui, Ningbo; Fan, Junliang; Guo, Jinjin; Guo, Li; Yan, Shicheng; Zhang, Fucang; Zheng, Jing; Zhuang, Qianlai</v>
      </c>
      <c r="E673" s="21" t="str">
        <f>INDEX(Refs!S:S,MATCH($C673,Refs!$I:$I,0))</f>
        <v>10.1016/j.agwat.2021.106778</v>
      </c>
      <c r="F673" s="23" t="s">
        <v>86</v>
      </c>
      <c r="G673" s="23" t="s">
        <v>2043</v>
      </c>
      <c r="I673" s="24" t="s">
        <v>73</v>
      </c>
      <c r="J673" s="26" t="s">
        <v>2044</v>
      </c>
      <c r="L673" s="26" t="s">
        <v>2046</v>
      </c>
      <c r="M673" s="24">
        <v>3</v>
      </c>
      <c r="AB673" s="27" t="s">
        <v>59</v>
      </c>
      <c r="AF673" s="23" t="s">
        <v>65</v>
      </c>
      <c r="AG673" s="23" t="s">
        <v>75</v>
      </c>
      <c r="AJ673" s="43">
        <v>2019.1</v>
      </c>
      <c r="AK673" s="30" t="str">
        <f t="shared" si="24"/>
        <v>Wheat Straw Mulch + 100 N</v>
      </c>
      <c r="AL673" s="27">
        <v>1507.3</v>
      </c>
      <c r="AN673" s="30" t="str">
        <f t="shared" si="25"/>
        <v>Wheat Straw Mulch + 200 N</v>
      </c>
      <c r="AO673" s="27">
        <v>1268.3</v>
      </c>
      <c r="AR673" s="27" t="s">
        <v>76</v>
      </c>
      <c r="AU673" s="26" t="s">
        <v>77</v>
      </c>
      <c r="AV673" s="26" t="s">
        <v>77</v>
      </c>
      <c r="AW673" s="26" t="s">
        <v>77</v>
      </c>
      <c r="AX673" s="26" t="s">
        <v>63</v>
      </c>
      <c r="AY673" s="26" t="s">
        <v>63</v>
      </c>
      <c r="AZ673" s="26" t="s">
        <v>63</v>
      </c>
      <c r="BA673" s="26" t="s">
        <v>63</v>
      </c>
      <c r="BB673" s="26" t="s">
        <v>63</v>
      </c>
      <c r="BC673" s="26" t="s">
        <v>1107</v>
      </c>
    </row>
    <row r="674" spans="1:55" ht="12" customHeight="1">
      <c r="A674" s="20">
        <v>685</v>
      </c>
      <c r="B674" s="21" t="e">
        <f>INDEX(Refs!A:A,MATCH($C674,Refs!$I:$I,0))</f>
        <v>#N/A</v>
      </c>
      <c r="D674" s="21" t="e">
        <f>INDEX(Refs!L:L,MATCH($C674,Refs!$I:$I,0))</f>
        <v>#N/A</v>
      </c>
      <c r="E674" s="21" t="e">
        <f>INDEX(Refs!S:S,MATCH($C674,Refs!$I:$I,0))</f>
        <v>#N/A</v>
      </c>
      <c r="AK674" s="30">
        <f t="shared" si="24"/>
        <v>0</v>
      </c>
      <c r="AN674" s="30">
        <f t="shared" si="25"/>
        <v>0</v>
      </c>
    </row>
    <row r="675" spans="1:55" ht="12" customHeight="1">
      <c r="A675" s="20">
        <v>686</v>
      </c>
      <c r="B675" s="21">
        <f>INDEX(Refs!A:A,MATCH($C675,Refs!$I:$I,0))</f>
        <v>6141721</v>
      </c>
      <c r="C675" s="22" t="s">
        <v>2050</v>
      </c>
      <c r="D675" s="21" t="str">
        <f>INDEX(Refs!L:L,MATCH($C675,Refs!$I:$I,0))</f>
        <v>Job, Kihara; Michael, Kinyua; Monicah, Mucheru-Muna; Peter, Bolo</v>
      </c>
      <c r="E675" s="21" t="str">
        <f>INDEX(Refs!S:S,MATCH($C675,Refs!$I:$I,0))</f>
        <v>10.1016/j.heliyon.2021.e07908</v>
      </c>
      <c r="F675" s="23" t="s">
        <v>334</v>
      </c>
      <c r="G675" s="23" t="s">
        <v>2051</v>
      </c>
      <c r="I675" s="24" t="s">
        <v>73</v>
      </c>
      <c r="J675" s="26" t="s">
        <v>2052</v>
      </c>
      <c r="L675" s="26" t="s">
        <v>2053</v>
      </c>
      <c r="M675" s="24">
        <v>3</v>
      </c>
      <c r="O675" s="27" t="s">
        <v>59</v>
      </c>
      <c r="P675" s="27" t="s">
        <v>59</v>
      </c>
      <c r="AF675" s="23" t="s">
        <v>80</v>
      </c>
      <c r="AG675" s="23" t="s">
        <v>75</v>
      </c>
      <c r="AJ675" s="43">
        <v>2015.2</v>
      </c>
      <c r="AK675" s="30" t="str">
        <f t="shared" si="24"/>
        <v>Zero tillage + 3R + 80N</v>
      </c>
      <c r="AL675" s="27">
        <v>1153</v>
      </c>
      <c r="AN675" s="30" t="str">
        <f t="shared" si="25"/>
        <v>Conventional tillage + OR + 80N</v>
      </c>
      <c r="AO675" s="27">
        <v>1311</v>
      </c>
      <c r="AR675" s="27" t="s">
        <v>114</v>
      </c>
      <c r="AU675" s="32" t="s">
        <v>63</v>
      </c>
      <c r="AV675" s="26" t="s">
        <v>77</v>
      </c>
      <c r="AW675" s="26" t="s">
        <v>77</v>
      </c>
      <c r="AX675" s="26" t="s">
        <v>77</v>
      </c>
      <c r="AY675" s="26" t="s">
        <v>63</v>
      </c>
      <c r="AZ675" s="26" t="s">
        <v>63</v>
      </c>
      <c r="BA675" s="26" t="s">
        <v>63</v>
      </c>
      <c r="BB675" s="26" t="s">
        <v>63</v>
      </c>
      <c r="BC675" s="26" t="s">
        <v>63</v>
      </c>
    </row>
    <row r="676" spans="1:55" ht="12" customHeight="1">
      <c r="A676" s="20">
        <v>687</v>
      </c>
      <c r="B676" s="21">
        <f>INDEX(Refs!A:A,MATCH($C676,Refs!$I:$I,0))</f>
        <v>6141721</v>
      </c>
      <c r="C676" s="22" t="s">
        <v>2050</v>
      </c>
      <c r="D676" s="21" t="str">
        <f>INDEX(Refs!L:L,MATCH($C676,Refs!$I:$I,0))</f>
        <v>Job, Kihara; Michael, Kinyua; Monicah, Mucheru-Muna; Peter, Bolo</v>
      </c>
      <c r="E676" s="21" t="str">
        <f>INDEX(Refs!S:S,MATCH($C676,Refs!$I:$I,0))</f>
        <v>10.1016/j.heliyon.2021.e07908</v>
      </c>
      <c r="F676" s="23" t="s">
        <v>334</v>
      </c>
      <c r="G676" s="23" t="s">
        <v>2051</v>
      </c>
      <c r="I676" s="24" t="s">
        <v>73</v>
      </c>
      <c r="J676" s="26" t="s">
        <v>2054</v>
      </c>
      <c r="L676" s="26" t="s">
        <v>2053</v>
      </c>
      <c r="M676" s="24">
        <v>3</v>
      </c>
      <c r="O676" s="27" t="s">
        <v>59</v>
      </c>
      <c r="P676" s="27" t="s">
        <v>59</v>
      </c>
      <c r="AF676" s="23" t="s">
        <v>80</v>
      </c>
      <c r="AG676" s="23" t="s">
        <v>75</v>
      </c>
      <c r="AJ676" s="43">
        <v>2015.2</v>
      </c>
      <c r="AK676" s="30" t="str">
        <f t="shared" si="24"/>
        <v>Zero tillage + 5R + 80N</v>
      </c>
      <c r="AL676" s="27">
        <v>1283</v>
      </c>
      <c r="AN676" s="30" t="str">
        <f t="shared" si="25"/>
        <v>Conventional tillage + OR + 80N</v>
      </c>
      <c r="AO676" s="27">
        <v>1311</v>
      </c>
      <c r="AR676" s="27" t="s">
        <v>114</v>
      </c>
      <c r="AU676" s="32" t="s">
        <v>63</v>
      </c>
      <c r="AV676" s="26" t="s">
        <v>77</v>
      </c>
      <c r="AW676" s="26" t="s">
        <v>77</v>
      </c>
      <c r="AX676" s="26" t="s">
        <v>77</v>
      </c>
      <c r="AY676" s="26" t="s">
        <v>63</v>
      </c>
      <c r="AZ676" s="26" t="s">
        <v>63</v>
      </c>
      <c r="BA676" s="26" t="s">
        <v>63</v>
      </c>
      <c r="BB676" s="26" t="s">
        <v>63</v>
      </c>
      <c r="BC676" s="26" t="s">
        <v>63</v>
      </c>
    </row>
    <row r="677" spans="1:55" ht="12" customHeight="1">
      <c r="A677" s="20">
        <v>688</v>
      </c>
      <c r="B677" s="21">
        <f>INDEX(Refs!A:A,MATCH($C677,Refs!$I:$I,0))</f>
        <v>6141721</v>
      </c>
      <c r="C677" s="22" t="s">
        <v>2050</v>
      </c>
      <c r="D677" s="21" t="str">
        <f>INDEX(Refs!L:L,MATCH($C677,Refs!$I:$I,0))</f>
        <v>Job, Kihara; Michael, Kinyua; Monicah, Mucheru-Muna; Peter, Bolo</v>
      </c>
      <c r="E677" s="21" t="str">
        <f>INDEX(Refs!S:S,MATCH($C677,Refs!$I:$I,0))</f>
        <v>10.1016/j.heliyon.2021.e07908</v>
      </c>
      <c r="F677" s="23" t="s">
        <v>334</v>
      </c>
      <c r="G677" s="23" t="s">
        <v>2051</v>
      </c>
      <c r="I677" s="24" t="s">
        <v>73</v>
      </c>
      <c r="J677" s="26" t="s">
        <v>2054</v>
      </c>
      <c r="L677" s="26" t="s">
        <v>2055</v>
      </c>
      <c r="M677" s="24">
        <v>3</v>
      </c>
      <c r="P677" s="27" t="s">
        <v>59</v>
      </c>
      <c r="AB677" s="27" t="s">
        <v>59</v>
      </c>
      <c r="AF677" s="23" t="s">
        <v>80</v>
      </c>
      <c r="AG677" s="23" t="s">
        <v>75</v>
      </c>
      <c r="AJ677" s="43">
        <v>2015.2</v>
      </c>
      <c r="AK677" s="30" t="str">
        <f t="shared" si="24"/>
        <v>Zero tillage + 5R + 80N</v>
      </c>
      <c r="AL677" s="27">
        <v>1283</v>
      </c>
      <c r="AN677" s="30" t="str">
        <f t="shared" si="25"/>
        <v>Zero tillage + 3R + 120N</v>
      </c>
      <c r="AO677" s="27">
        <v>1153</v>
      </c>
      <c r="AR677" s="27" t="s">
        <v>114</v>
      </c>
      <c r="AU677" s="32" t="s">
        <v>63</v>
      </c>
      <c r="AV677" s="26" t="s">
        <v>77</v>
      </c>
      <c r="AW677" s="26" t="s">
        <v>77</v>
      </c>
      <c r="AX677" s="26" t="s">
        <v>77</v>
      </c>
      <c r="AY677" s="26" t="s">
        <v>63</v>
      </c>
      <c r="AZ677" s="26" t="s">
        <v>63</v>
      </c>
      <c r="BA677" s="26" t="s">
        <v>63</v>
      </c>
      <c r="BB677" s="26" t="s">
        <v>63</v>
      </c>
      <c r="BC677" s="26" t="s">
        <v>63</v>
      </c>
    </row>
    <row r="678" spans="1:55" ht="12" customHeight="1">
      <c r="A678" s="20">
        <v>689</v>
      </c>
      <c r="B678" s="21">
        <f>INDEX(Refs!A:A,MATCH($C678,Refs!$I:$I,0))</f>
        <v>6141721</v>
      </c>
      <c r="C678" s="22" t="s">
        <v>2050</v>
      </c>
      <c r="D678" s="21" t="str">
        <f>INDEX(Refs!L:L,MATCH($C678,Refs!$I:$I,0))</f>
        <v>Job, Kihara; Michael, Kinyua; Monicah, Mucheru-Muna; Peter, Bolo</v>
      </c>
      <c r="E678" s="21" t="str">
        <f>INDEX(Refs!S:S,MATCH($C678,Refs!$I:$I,0))</f>
        <v>10.1016/j.heliyon.2021.e07908</v>
      </c>
      <c r="F678" s="23" t="s">
        <v>334</v>
      </c>
      <c r="G678" s="23" t="s">
        <v>2051</v>
      </c>
      <c r="I678" s="24" t="s">
        <v>73</v>
      </c>
      <c r="J678" s="26" t="s">
        <v>2052</v>
      </c>
      <c r="L678" s="26" t="s">
        <v>2055</v>
      </c>
      <c r="M678" s="24">
        <v>3</v>
      </c>
      <c r="AB678" s="27" t="s">
        <v>59</v>
      </c>
      <c r="AF678" s="23" t="s">
        <v>80</v>
      </c>
      <c r="AG678" s="23" t="s">
        <v>75</v>
      </c>
      <c r="AJ678" s="43">
        <v>2015.2</v>
      </c>
      <c r="AK678" s="30" t="str">
        <f t="shared" si="24"/>
        <v>Zero tillage + 3R + 80N</v>
      </c>
      <c r="AL678" s="27">
        <v>1153</v>
      </c>
      <c r="AN678" s="30" t="str">
        <f t="shared" si="25"/>
        <v>Zero tillage + 3R + 120N</v>
      </c>
      <c r="AO678" s="27">
        <v>1153</v>
      </c>
      <c r="AR678" s="27" t="s">
        <v>114</v>
      </c>
      <c r="AU678" s="32" t="s">
        <v>63</v>
      </c>
      <c r="AV678" s="26" t="s">
        <v>77</v>
      </c>
      <c r="AW678" s="26" t="s">
        <v>77</v>
      </c>
      <c r="AX678" s="26" t="s">
        <v>77</v>
      </c>
      <c r="AY678" s="26" t="s">
        <v>63</v>
      </c>
      <c r="AZ678" s="26" t="s">
        <v>63</v>
      </c>
      <c r="BA678" s="26" t="s">
        <v>63</v>
      </c>
      <c r="BB678" s="26" t="s">
        <v>63</v>
      </c>
      <c r="BC678" s="26" t="s">
        <v>63</v>
      </c>
    </row>
    <row r="679" spans="1:55" ht="12" customHeight="1">
      <c r="A679" s="20">
        <v>690</v>
      </c>
      <c r="B679" s="21">
        <f>INDEX(Refs!A:A,MATCH($C679,Refs!$I:$I,0))</f>
        <v>6141721</v>
      </c>
      <c r="C679" s="22" t="s">
        <v>2050</v>
      </c>
      <c r="D679" s="21" t="str">
        <f>INDEX(Refs!L:L,MATCH($C679,Refs!$I:$I,0))</f>
        <v>Job, Kihara; Michael, Kinyua; Monicah, Mucheru-Muna; Peter, Bolo</v>
      </c>
      <c r="E679" s="21" t="str">
        <f>INDEX(Refs!S:S,MATCH($C679,Refs!$I:$I,0))</f>
        <v>10.1016/j.heliyon.2021.e07908</v>
      </c>
      <c r="F679" s="23" t="s">
        <v>334</v>
      </c>
      <c r="G679" s="23" t="s">
        <v>2051</v>
      </c>
      <c r="I679" s="24" t="s">
        <v>73</v>
      </c>
      <c r="J679" s="26" t="s">
        <v>2052</v>
      </c>
      <c r="L679" s="26" t="s">
        <v>2056</v>
      </c>
      <c r="M679" s="24">
        <v>3</v>
      </c>
      <c r="O679" s="27" t="s">
        <v>59</v>
      </c>
      <c r="AF679" s="23" t="s">
        <v>80</v>
      </c>
      <c r="AG679" s="23" t="s">
        <v>75</v>
      </c>
      <c r="AJ679" s="43">
        <v>2015.2</v>
      </c>
      <c r="AK679" s="30" t="str">
        <f t="shared" si="24"/>
        <v>Zero tillage + 3R + 80N</v>
      </c>
      <c r="AL679" s="27">
        <v>1153</v>
      </c>
      <c r="AN679" s="30" t="str">
        <f t="shared" si="25"/>
        <v>Conventional tillage +3R + 80N</v>
      </c>
      <c r="AO679" s="27">
        <v>1349</v>
      </c>
      <c r="AR679" s="27" t="s">
        <v>114</v>
      </c>
      <c r="AU679" s="32" t="s">
        <v>63</v>
      </c>
      <c r="AV679" s="26" t="s">
        <v>77</v>
      </c>
      <c r="AW679" s="26" t="s">
        <v>77</v>
      </c>
      <c r="AX679" s="26" t="s">
        <v>77</v>
      </c>
      <c r="AY679" s="26" t="s">
        <v>63</v>
      </c>
      <c r="AZ679" s="26" t="s">
        <v>63</v>
      </c>
      <c r="BA679" s="26" t="s">
        <v>63</v>
      </c>
      <c r="BB679" s="26" t="s">
        <v>63</v>
      </c>
      <c r="BC679" s="26" t="s">
        <v>63</v>
      </c>
    </row>
    <row r="680" spans="1:55" ht="12" customHeight="1">
      <c r="A680" s="20">
        <v>691</v>
      </c>
      <c r="B680" s="21">
        <f>INDEX(Refs!A:A,MATCH($C680,Refs!$I:$I,0))</f>
        <v>6141721</v>
      </c>
      <c r="C680" s="22" t="s">
        <v>2050</v>
      </c>
      <c r="D680" s="21" t="str">
        <f>INDEX(Refs!L:L,MATCH($C680,Refs!$I:$I,0))</f>
        <v>Job, Kihara; Michael, Kinyua; Monicah, Mucheru-Muna; Peter, Bolo</v>
      </c>
      <c r="E680" s="21" t="str">
        <f>INDEX(Refs!S:S,MATCH($C680,Refs!$I:$I,0))</f>
        <v>10.1016/j.heliyon.2021.e07908</v>
      </c>
      <c r="F680" s="23" t="s">
        <v>334</v>
      </c>
      <c r="G680" s="23" t="s">
        <v>2051</v>
      </c>
      <c r="I680" s="24" t="s">
        <v>73</v>
      </c>
      <c r="J680" s="26" t="s">
        <v>2052</v>
      </c>
      <c r="L680" s="26" t="s">
        <v>2053</v>
      </c>
      <c r="M680" s="24">
        <v>3</v>
      </c>
      <c r="O680" s="27" t="s">
        <v>59</v>
      </c>
      <c r="P680" s="27" t="s">
        <v>59</v>
      </c>
      <c r="AF680" s="23" t="s">
        <v>65</v>
      </c>
      <c r="AG680" s="23" t="s">
        <v>75</v>
      </c>
      <c r="AJ680" s="43">
        <v>2015.2</v>
      </c>
      <c r="AK680" s="30" t="str">
        <f t="shared" si="24"/>
        <v>Zero tillage + 3R + 80N</v>
      </c>
      <c r="AL680" s="27">
        <v>808</v>
      </c>
      <c r="AN680" s="30" t="str">
        <f t="shared" si="25"/>
        <v>Conventional tillage + OR + 80N</v>
      </c>
      <c r="AO680" s="27">
        <v>890</v>
      </c>
      <c r="AR680" s="27" t="s">
        <v>114</v>
      </c>
      <c r="AU680" s="32" t="s">
        <v>63</v>
      </c>
      <c r="AV680" s="26" t="s">
        <v>77</v>
      </c>
      <c r="AW680" s="26" t="s">
        <v>77</v>
      </c>
      <c r="AX680" s="26" t="s">
        <v>77</v>
      </c>
      <c r="AY680" s="26" t="s">
        <v>63</v>
      </c>
      <c r="AZ680" s="26" t="s">
        <v>63</v>
      </c>
      <c r="BA680" s="26" t="s">
        <v>63</v>
      </c>
      <c r="BB680" s="26" t="s">
        <v>63</v>
      </c>
      <c r="BC680" s="26" t="s">
        <v>63</v>
      </c>
    </row>
    <row r="681" spans="1:55" ht="12" customHeight="1">
      <c r="A681" s="20">
        <v>692</v>
      </c>
      <c r="B681" s="21">
        <f>INDEX(Refs!A:A,MATCH($C681,Refs!$I:$I,0))</f>
        <v>6141721</v>
      </c>
      <c r="C681" s="22" t="s">
        <v>2050</v>
      </c>
      <c r="D681" s="21" t="str">
        <f>INDEX(Refs!L:L,MATCH($C681,Refs!$I:$I,0))</f>
        <v>Job, Kihara; Michael, Kinyua; Monicah, Mucheru-Muna; Peter, Bolo</v>
      </c>
      <c r="E681" s="21" t="str">
        <f>INDEX(Refs!S:S,MATCH($C681,Refs!$I:$I,0))</f>
        <v>10.1016/j.heliyon.2021.e07908</v>
      </c>
      <c r="F681" s="23" t="s">
        <v>334</v>
      </c>
      <c r="G681" s="23" t="s">
        <v>2051</v>
      </c>
      <c r="I681" s="24" t="s">
        <v>73</v>
      </c>
      <c r="J681" s="26" t="s">
        <v>2054</v>
      </c>
      <c r="L681" s="26" t="s">
        <v>2053</v>
      </c>
      <c r="M681" s="24">
        <v>3</v>
      </c>
      <c r="O681" s="27" t="s">
        <v>59</v>
      </c>
      <c r="P681" s="27" t="s">
        <v>59</v>
      </c>
      <c r="AF681" s="23" t="s">
        <v>65</v>
      </c>
      <c r="AG681" s="23" t="s">
        <v>75</v>
      </c>
      <c r="AJ681" s="43">
        <v>2015.2</v>
      </c>
      <c r="AK681" s="30" t="str">
        <f t="shared" si="24"/>
        <v>Zero tillage + 5R + 80N</v>
      </c>
      <c r="AL681" s="27">
        <v>952</v>
      </c>
      <c r="AN681" s="30" t="str">
        <f t="shared" si="25"/>
        <v>Conventional tillage + OR + 80N</v>
      </c>
      <c r="AO681" s="27">
        <v>890</v>
      </c>
      <c r="AR681" s="27" t="s">
        <v>114</v>
      </c>
      <c r="AU681" s="32" t="s">
        <v>63</v>
      </c>
      <c r="AV681" s="26" t="s">
        <v>77</v>
      </c>
      <c r="AW681" s="26" t="s">
        <v>77</v>
      </c>
      <c r="AX681" s="26" t="s">
        <v>77</v>
      </c>
      <c r="AY681" s="26" t="s">
        <v>63</v>
      </c>
      <c r="AZ681" s="26" t="s">
        <v>63</v>
      </c>
      <c r="BA681" s="26" t="s">
        <v>63</v>
      </c>
      <c r="BB681" s="26" t="s">
        <v>63</v>
      </c>
      <c r="BC681" s="26" t="s">
        <v>63</v>
      </c>
    </row>
    <row r="682" spans="1:55" ht="12" customHeight="1">
      <c r="A682" s="20">
        <v>693</v>
      </c>
      <c r="B682" s="21">
        <f>INDEX(Refs!A:A,MATCH($C682,Refs!$I:$I,0))</f>
        <v>6141721</v>
      </c>
      <c r="C682" s="22" t="s">
        <v>2050</v>
      </c>
      <c r="D682" s="21" t="str">
        <f>INDEX(Refs!L:L,MATCH($C682,Refs!$I:$I,0))</f>
        <v>Job, Kihara; Michael, Kinyua; Monicah, Mucheru-Muna; Peter, Bolo</v>
      </c>
      <c r="E682" s="21" t="str">
        <f>INDEX(Refs!S:S,MATCH($C682,Refs!$I:$I,0))</f>
        <v>10.1016/j.heliyon.2021.e07908</v>
      </c>
      <c r="F682" s="23" t="s">
        <v>334</v>
      </c>
      <c r="G682" s="23" t="s">
        <v>2051</v>
      </c>
      <c r="I682" s="24" t="s">
        <v>73</v>
      </c>
      <c r="J682" s="26" t="s">
        <v>2054</v>
      </c>
      <c r="L682" s="26" t="s">
        <v>2055</v>
      </c>
      <c r="M682" s="24">
        <v>3</v>
      </c>
      <c r="P682" s="27" t="s">
        <v>59</v>
      </c>
      <c r="AB682" s="27" t="s">
        <v>59</v>
      </c>
      <c r="AF682" s="23" t="s">
        <v>65</v>
      </c>
      <c r="AG682" s="23" t="s">
        <v>75</v>
      </c>
      <c r="AJ682" s="43">
        <v>2015.2</v>
      </c>
      <c r="AK682" s="30" t="str">
        <f t="shared" si="24"/>
        <v>Zero tillage + 5R + 80N</v>
      </c>
      <c r="AL682" s="27">
        <v>952</v>
      </c>
      <c r="AN682" s="30" t="str">
        <f t="shared" si="25"/>
        <v>Zero tillage + 3R + 120N</v>
      </c>
      <c r="AO682" s="27">
        <v>767</v>
      </c>
      <c r="AR682" s="27" t="s">
        <v>114</v>
      </c>
      <c r="AU682" s="32" t="s">
        <v>63</v>
      </c>
      <c r="AV682" s="26" t="s">
        <v>77</v>
      </c>
      <c r="AW682" s="26" t="s">
        <v>77</v>
      </c>
      <c r="AX682" s="26" t="s">
        <v>77</v>
      </c>
      <c r="AY682" s="26" t="s">
        <v>63</v>
      </c>
      <c r="AZ682" s="26" t="s">
        <v>63</v>
      </c>
      <c r="BA682" s="26" t="s">
        <v>63</v>
      </c>
      <c r="BB682" s="26" t="s">
        <v>63</v>
      </c>
      <c r="BC682" s="26" t="s">
        <v>63</v>
      </c>
    </row>
    <row r="683" spans="1:55" ht="12" customHeight="1">
      <c r="A683" s="20">
        <v>694</v>
      </c>
      <c r="B683" s="21">
        <f>INDEX(Refs!A:A,MATCH($C683,Refs!$I:$I,0))</f>
        <v>6141721</v>
      </c>
      <c r="C683" s="22" t="s">
        <v>2050</v>
      </c>
      <c r="D683" s="21" t="str">
        <f>INDEX(Refs!L:L,MATCH($C683,Refs!$I:$I,0))</f>
        <v>Job, Kihara; Michael, Kinyua; Monicah, Mucheru-Muna; Peter, Bolo</v>
      </c>
      <c r="E683" s="21" t="str">
        <f>INDEX(Refs!S:S,MATCH($C683,Refs!$I:$I,0))</f>
        <v>10.1016/j.heliyon.2021.e07908</v>
      </c>
      <c r="F683" s="23" t="s">
        <v>334</v>
      </c>
      <c r="G683" s="23" t="s">
        <v>2051</v>
      </c>
      <c r="I683" s="24" t="s">
        <v>73</v>
      </c>
      <c r="J683" s="26" t="s">
        <v>2052</v>
      </c>
      <c r="L683" s="26" t="s">
        <v>2055</v>
      </c>
      <c r="M683" s="24">
        <v>3</v>
      </c>
      <c r="AB683" s="27" t="s">
        <v>59</v>
      </c>
      <c r="AF683" s="23" t="s">
        <v>65</v>
      </c>
      <c r="AG683" s="23" t="s">
        <v>75</v>
      </c>
      <c r="AJ683" s="43">
        <v>2015.2</v>
      </c>
      <c r="AK683" s="30" t="str">
        <f t="shared" si="24"/>
        <v>Zero tillage + 3R + 80N</v>
      </c>
      <c r="AL683" s="27">
        <v>808</v>
      </c>
      <c r="AN683" s="30" t="str">
        <f t="shared" si="25"/>
        <v>Zero tillage + 3R + 120N</v>
      </c>
      <c r="AO683" s="27">
        <v>767</v>
      </c>
      <c r="AR683" s="27" t="s">
        <v>114</v>
      </c>
      <c r="AU683" s="32" t="s">
        <v>63</v>
      </c>
      <c r="AV683" s="26" t="s">
        <v>77</v>
      </c>
      <c r="AW683" s="26" t="s">
        <v>77</v>
      </c>
      <c r="AX683" s="26" t="s">
        <v>77</v>
      </c>
      <c r="AY683" s="26" t="s">
        <v>63</v>
      </c>
      <c r="AZ683" s="26" t="s">
        <v>63</v>
      </c>
      <c r="BA683" s="26" t="s">
        <v>63</v>
      </c>
      <c r="BB683" s="26" t="s">
        <v>63</v>
      </c>
      <c r="BC683" s="26" t="s">
        <v>63</v>
      </c>
    </row>
    <row r="684" spans="1:55" ht="12" customHeight="1">
      <c r="A684" s="20">
        <v>695</v>
      </c>
      <c r="B684" s="21">
        <f>INDEX(Refs!A:A,MATCH($C684,Refs!$I:$I,0))</f>
        <v>6141721</v>
      </c>
      <c r="C684" s="22" t="s">
        <v>2050</v>
      </c>
      <c r="D684" s="21" t="str">
        <f>INDEX(Refs!L:L,MATCH($C684,Refs!$I:$I,0))</f>
        <v>Job, Kihara; Michael, Kinyua; Monicah, Mucheru-Muna; Peter, Bolo</v>
      </c>
      <c r="E684" s="21" t="str">
        <f>INDEX(Refs!S:S,MATCH($C684,Refs!$I:$I,0))</f>
        <v>10.1016/j.heliyon.2021.e07908</v>
      </c>
      <c r="F684" s="23" t="s">
        <v>334</v>
      </c>
      <c r="G684" s="23" t="s">
        <v>2051</v>
      </c>
      <c r="I684" s="24" t="s">
        <v>73</v>
      </c>
      <c r="J684" s="26" t="s">
        <v>2052</v>
      </c>
      <c r="L684" s="26" t="s">
        <v>2056</v>
      </c>
      <c r="M684" s="24">
        <v>3</v>
      </c>
      <c r="O684" s="27" t="s">
        <v>59</v>
      </c>
      <c r="AF684" s="23" t="s">
        <v>65</v>
      </c>
      <c r="AG684" s="23" t="s">
        <v>75</v>
      </c>
      <c r="AJ684" s="43">
        <v>2015.2</v>
      </c>
      <c r="AK684" s="30" t="str">
        <f t="shared" si="24"/>
        <v>Zero tillage + 3R + 80N</v>
      </c>
      <c r="AL684" s="27">
        <v>952</v>
      </c>
      <c r="AN684" s="30" t="str">
        <f t="shared" si="25"/>
        <v>Conventional tillage +3R + 80N</v>
      </c>
      <c r="AO684" s="27">
        <v>855</v>
      </c>
      <c r="AR684" s="27" t="s">
        <v>114</v>
      </c>
      <c r="AU684" s="32" t="s">
        <v>63</v>
      </c>
      <c r="AV684" s="26" t="s">
        <v>77</v>
      </c>
      <c r="AW684" s="26" t="s">
        <v>77</v>
      </c>
      <c r="AX684" s="26" t="s">
        <v>77</v>
      </c>
      <c r="AY684" s="26" t="s">
        <v>63</v>
      </c>
      <c r="AZ684" s="26" t="s">
        <v>63</v>
      </c>
      <c r="BA684" s="26" t="s">
        <v>63</v>
      </c>
      <c r="BB684" s="26" t="s">
        <v>63</v>
      </c>
      <c r="BC684" s="26" t="s">
        <v>63</v>
      </c>
    </row>
    <row r="685" spans="1:55" ht="12" customHeight="1">
      <c r="A685" s="20">
        <v>696</v>
      </c>
      <c r="B685" s="21">
        <f>INDEX(Refs!A:A,MATCH($C685,Refs!$I:$I,0))</f>
        <v>6141721</v>
      </c>
      <c r="C685" s="22" t="s">
        <v>2050</v>
      </c>
      <c r="D685" s="21" t="str">
        <f>INDEX(Refs!L:L,MATCH($C685,Refs!$I:$I,0))</f>
        <v>Job, Kihara; Michael, Kinyua; Monicah, Mucheru-Muna; Peter, Bolo</v>
      </c>
      <c r="E685" s="21" t="str">
        <f>INDEX(Refs!S:S,MATCH($C685,Refs!$I:$I,0))</f>
        <v>10.1016/j.heliyon.2021.e07908</v>
      </c>
      <c r="F685" s="23" t="s">
        <v>334</v>
      </c>
      <c r="G685" s="23" t="s">
        <v>2051</v>
      </c>
      <c r="I685" s="24" t="s">
        <v>73</v>
      </c>
      <c r="J685" s="26" t="s">
        <v>2052</v>
      </c>
      <c r="L685" s="26" t="s">
        <v>2053</v>
      </c>
      <c r="M685" s="24">
        <v>3</v>
      </c>
      <c r="O685" s="27" t="s">
        <v>59</v>
      </c>
      <c r="P685" s="27" t="s">
        <v>59</v>
      </c>
      <c r="AF685" s="23" t="s">
        <v>446</v>
      </c>
      <c r="AJ685" s="43">
        <v>2015.2</v>
      </c>
      <c r="AK685" s="30" t="str">
        <f t="shared" si="24"/>
        <v>Zero tillage + 3R + 80N</v>
      </c>
      <c r="AL685" s="27">
        <v>2.7</v>
      </c>
      <c r="AN685" s="30" t="str">
        <f t="shared" si="25"/>
        <v>Conventional tillage + OR + 80N</v>
      </c>
      <c r="AO685" s="27">
        <v>2.1</v>
      </c>
      <c r="AR685" s="27" t="s">
        <v>114</v>
      </c>
      <c r="AU685" s="32" t="s">
        <v>63</v>
      </c>
      <c r="AV685" s="26" t="s">
        <v>77</v>
      </c>
      <c r="AW685" s="26" t="s">
        <v>77</v>
      </c>
      <c r="AX685" s="26" t="s">
        <v>77</v>
      </c>
      <c r="AY685" s="26" t="s">
        <v>63</v>
      </c>
      <c r="AZ685" s="26" t="s">
        <v>63</v>
      </c>
      <c r="BA685" s="26" t="s">
        <v>63</v>
      </c>
      <c r="BB685" s="26" t="s">
        <v>63</v>
      </c>
      <c r="BC685" s="26" t="s">
        <v>63</v>
      </c>
    </row>
    <row r="686" spans="1:55" ht="12" customHeight="1">
      <c r="A686" s="20">
        <v>697</v>
      </c>
      <c r="B686" s="21">
        <f>INDEX(Refs!A:A,MATCH($C686,Refs!$I:$I,0))</f>
        <v>6141721</v>
      </c>
      <c r="C686" s="22" t="s">
        <v>2050</v>
      </c>
      <c r="D686" s="21" t="str">
        <f>INDEX(Refs!L:L,MATCH($C686,Refs!$I:$I,0))</f>
        <v>Job, Kihara; Michael, Kinyua; Monicah, Mucheru-Muna; Peter, Bolo</v>
      </c>
      <c r="E686" s="21" t="str">
        <f>INDEX(Refs!S:S,MATCH($C686,Refs!$I:$I,0))</f>
        <v>10.1016/j.heliyon.2021.e07908</v>
      </c>
      <c r="F686" s="23" t="s">
        <v>334</v>
      </c>
      <c r="G686" s="23" t="s">
        <v>2051</v>
      </c>
      <c r="I686" s="24" t="s">
        <v>73</v>
      </c>
      <c r="J686" s="26" t="s">
        <v>2054</v>
      </c>
      <c r="L686" s="26" t="s">
        <v>2053</v>
      </c>
      <c r="M686" s="24">
        <v>3</v>
      </c>
      <c r="O686" s="27" t="s">
        <v>59</v>
      </c>
      <c r="P686" s="27" t="s">
        <v>59</v>
      </c>
      <c r="AF686" s="23" t="s">
        <v>446</v>
      </c>
      <c r="AJ686" s="43">
        <v>2015.2</v>
      </c>
      <c r="AK686" s="30" t="str">
        <f t="shared" si="24"/>
        <v>Zero tillage + 5R + 80N</v>
      </c>
      <c r="AL686" s="27">
        <v>2.9</v>
      </c>
      <c r="AN686" s="30" t="str">
        <f t="shared" si="25"/>
        <v>Conventional tillage + OR + 80N</v>
      </c>
      <c r="AO686" s="27">
        <v>2.1</v>
      </c>
      <c r="AR686" s="27" t="s">
        <v>114</v>
      </c>
      <c r="AU686" s="32" t="s">
        <v>63</v>
      </c>
      <c r="AV686" s="26" t="s">
        <v>77</v>
      </c>
      <c r="AW686" s="26" t="s">
        <v>77</v>
      </c>
      <c r="AX686" s="26" t="s">
        <v>77</v>
      </c>
      <c r="AY686" s="26" t="s">
        <v>63</v>
      </c>
      <c r="AZ686" s="26" t="s">
        <v>63</v>
      </c>
      <c r="BA686" s="26" t="s">
        <v>63</v>
      </c>
      <c r="BB686" s="26" t="s">
        <v>63</v>
      </c>
      <c r="BC686" s="26" t="s">
        <v>63</v>
      </c>
    </row>
    <row r="687" spans="1:55" ht="12" customHeight="1">
      <c r="A687" s="20">
        <v>698</v>
      </c>
      <c r="B687" s="21">
        <f>INDEX(Refs!A:A,MATCH($C687,Refs!$I:$I,0))</f>
        <v>6141721</v>
      </c>
      <c r="C687" s="22" t="s">
        <v>2050</v>
      </c>
      <c r="D687" s="21" t="str">
        <f>INDEX(Refs!L:L,MATCH($C687,Refs!$I:$I,0))</f>
        <v>Job, Kihara; Michael, Kinyua; Monicah, Mucheru-Muna; Peter, Bolo</v>
      </c>
      <c r="E687" s="21" t="str">
        <f>INDEX(Refs!S:S,MATCH($C687,Refs!$I:$I,0))</f>
        <v>10.1016/j.heliyon.2021.e07908</v>
      </c>
      <c r="F687" s="23" t="s">
        <v>334</v>
      </c>
      <c r="G687" s="23" t="s">
        <v>2051</v>
      </c>
      <c r="I687" s="24" t="s">
        <v>73</v>
      </c>
      <c r="J687" s="26" t="s">
        <v>2054</v>
      </c>
      <c r="L687" s="26" t="s">
        <v>2055</v>
      </c>
      <c r="M687" s="24">
        <v>3</v>
      </c>
      <c r="P687" s="27" t="s">
        <v>59</v>
      </c>
      <c r="AB687" s="27" t="s">
        <v>59</v>
      </c>
      <c r="AF687" s="23" t="s">
        <v>446</v>
      </c>
      <c r="AJ687" s="43">
        <v>2015.2</v>
      </c>
      <c r="AK687" s="30" t="str">
        <f t="shared" si="24"/>
        <v>Zero tillage + 5R + 80N</v>
      </c>
      <c r="AL687" s="27">
        <v>2.9</v>
      </c>
      <c r="AN687" s="30" t="str">
        <f t="shared" si="25"/>
        <v>Zero tillage + 3R + 120N</v>
      </c>
      <c r="AO687" s="27">
        <v>2</v>
      </c>
      <c r="AR687" s="27" t="s">
        <v>114</v>
      </c>
      <c r="AU687" s="32" t="s">
        <v>63</v>
      </c>
      <c r="AV687" s="26" t="s">
        <v>77</v>
      </c>
      <c r="AW687" s="26" t="s">
        <v>77</v>
      </c>
      <c r="AX687" s="26" t="s">
        <v>77</v>
      </c>
      <c r="AY687" s="26" t="s">
        <v>63</v>
      </c>
      <c r="AZ687" s="26" t="s">
        <v>63</v>
      </c>
      <c r="BA687" s="26" t="s">
        <v>63</v>
      </c>
      <c r="BB687" s="26" t="s">
        <v>63</v>
      </c>
      <c r="BC687" s="26" t="s">
        <v>63</v>
      </c>
    </row>
    <row r="688" spans="1:55" ht="12" customHeight="1">
      <c r="A688" s="20">
        <v>699</v>
      </c>
      <c r="B688" s="21">
        <f>INDEX(Refs!A:A,MATCH($C688,Refs!$I:$I,0))</f>
        <v>6141721</v>
      </c>
      <c r="C688" s="22" t="s">
        <v>2050</v>
      </c>
      <c r="D688" s="21" t="str">
        <f>INDEX(Refs!L:L,MATCH($C688,Refs!$I:$I,0))</f>
        <v>Job, Kihara; Michael, Kinyua; Monicah, Mucheru-Muna; Peter, Bolo</v>
      </c>
      <c r="E688" s="21" t="str">
        <f>INDEX(Refs!S:S,MATCH($C688,Refs!$I:$I,0))</f>
        <v>10.1016/j.heliyon.2021.e07908</v>
      </c>
      <c r="F688" s="23" t="s">
        <v>334</v>
      </c>
      <c r="G688" s="23" t="s">
        <v>2051</v>
      </c>
      <c r="I688" s="24" t="s">
        <v>73</v>
      </c>
      <c r="J688" s="26" t="s">
        <v>2052</v>
      </c>
      <c r="L688" s="26" t="s">
        <v>2055</v>
      </c>
      <c r="M688" s="24">
        <v>3</v>
      </c>
      <c r="AB688" s="27" t="s">
        <v>59</v>
      </c>
      <c r="AF688" s="23" t="s">
        <v>446</v>
      </c>
      <c r="AJ688" s="43">
        <v>2015.2</v>
      </c>
      <c r="AK688" s="30" t="str">
        <f t="shared" si="24"/>
        <v>Zero tillage + 3R + 80N</v>
      </c>
      <c r="AL688" s="27">
        <v>2.7</v>
      </c>
      <c r="AN688" s="30" t="str">
        <f t="shared" si="25"/>
        <v>Zero tillage + 3R + 120N</v>
      </c>
      <c r="AO688" s="27">
        <v>2</v>
      </c>
      <c r="AR688" s="27" t="s">
        <v>114</v>
      </c>
      <c r="AU688" s="32" t="s">
        <v>63</v>
      </c>
      <c r="AV688" s="26" t="s">
        <v>77</v>
      </c>
      <c r="AW688" s="26" t="s">
        <v>77</v>
      </c>
      <c r="AX688" s="26" t="s">
        <v>77</v>
      </c>
      <c r="AY688" s="26" t="s">
        <v>63</v>
      </c>
      <c r="AZ688" s="26" t="s">
        <v>63</v>
      </c>
      <c r="BA688" s="26" t="s">
        <v>63</v>
      </c>
      <c r="BB688" s="26" t="s">
        <v>63</v>
      </c>
      <c r="BC688" s="26" t="s">
        <v>63</v>
      </c>
    </row>
    <row r="689" spans="1:55" ht="12" customHeight="1">
      <c r="A689" s="20">
        <v>700</v>
      </c>
      <c r="B689" s="21">
        <f>INDEX(Refs!A:A,MATCH($C689,Refs!$I:$I,0))</f>
        <v>6141721</v>
      </c>
      <c r="C689" s="22" t="s">
        <v>2050</v>
      </c>
      <c r="D689" s="21" t="str">
        <f>INDEX(Refs!L:L,MATCH($C689,Refs!$I:$I,0))</f>
        <v>Job, Kihara; Michael, Kinyua; Monicah, Mucheru-Muna; Peter, Bolo</v>
      </c>
      <c r="E689" s="21" t="str">
        <f>INDEX(Refs!S:S,MATCH($C689,Refs!$I:$I,0))</f>
        <v>10.1016/j.heliyon.2021.e07908</v>
      </c>
      <c r="F689" s="23" t="s">
        <v>334</v>
      </c>
      <c r="G689" s="23" t="s">
        <v>2051</v>
      </c>
      <c r="I689" s="24" t="s">
        <v>73</v>
      </c>
      <c r="J689" s="26" t="s">
        <v>2052</v>
      </c>
      <c r="L689" s="26" t="s">
        <v>2056</v>
      </c>
      <c r="M689" s="24">
        <v>3</v>
      </c>
      <c r="O689" s="27" t="s">
        <v>59</v>
      </c>
      <c r="AF689" s="23" t="s">
        <v>446</v>
      </c>
      <c r="AJ689" s="43">
        <v>2015.2</v>
      </c>
      <c r="AK689" s="30" t="str">
        <f t="shared" si="24"/>
        <v>Zero tillage + 3R + 80N</v>
      </c>
      <c r="AL689" s="27">
        <v>2.7</v>
      </c>
      <c r="AN689" s="30" t="str">
        <f t="shared" si="25"/>
        <v>Conventional tillage +3R + 80N</v>
      </c>
      <c r="AO689" s="27">
        <v>1.8</v>
      </c>
      <c r="AR689" s="27" t="s">
        <v>114</v>
      </c>
      <c r="AU689" s="32" t="s">
        <v>63</v>
      </c>
      <c r="AV689" s="26" t="s">
        <v>77</v>
      </c>
      <c r="AW689" s="26" t="s">
        <v>77</v>
      </c>
      <c r="AX689" s="26" t="s">
        <v>77</v>
      </c>
      <c r="AY689" s="26" t="s">
        <v>63</v>
      </c>
      <c r="AZ689" s="26" t="s">
        <v>63</v>
      </c>
      <c r="BA689" s="26" t="s">
        <v>63</v>
      </c>
      <c r="BB689" s="26" t="s">
        <v>63</v>
      </c>
      <c r="BC689" s="26" t="s">
        <v>63</v>
      </c>
    </row>
    <row r="690" spans="1:55" ht="12" customHeight="1">
      <c r="A690" s="20">
        <v>701</v>
      </c>
      <c r="B690" s="21">
        <f>INDEX(Refs!A:A,MATCH($C690,Refs!$I:$I,0))</f>
        <v>6141721</v>
      </c>
      <c r="C690" s="22" t="s">
        <v>2050</v>
      </c>
      <c r="D690" s="21" t="str">
        <f>INDEX(Refs!L:L,MATCH($C690,Refs!$I:$I,0))</f>
        <v>Job, Kihara; Michael, Kinyua; Monicah, Mucheru-Muna; Peter, Bolo</v>
      </c>
      <c r="E690" s="21" t="str">
        <f>INDEX(Refs!S:S,MATCH($C690,Refs!$I:$I,0))</f>
        <v>10.1016/j.heliyon.2021.e07908</v>
      </c>
      <c r="F690" s="23" t="s">
        <v>334</v>
      </c>
      <c r="G690" s="23" t="s">
        <v>2051</v>
      </c>
      <c r="I690" s="24" t="s">
        <v>73</v>
      </c>
      <c r="J690" s="26" t="s">
        <v>2052</v>
      </c>
      <c r="L690" s="26" t="s">
        <v>2053</v>
      </c>
      <c r="M690" s="24">
        <v>3</v>
      </c>
      <c r="O690" s="27" t="s">
        <v>59</v>
      </c>
      <c r="P690" s="27" t="s">
        <v>59</v>
      </c>
      <c r="AF690" s="23" t="s">
        <v>80</v>
      </c>
      <c r="AG690" s="23" t="s">
        <v>75</v>
      </c>
      <c r="AJ690" s="43">
        <v>2016.1</v>
      </c>
      <c r="AK690" s="30" t="str">
        <f t="shared" si="24"/>
        <v>Zero tillage + 3R + 80N</v>
      </c>
      <c r="AL690" s="27">
        <v>1074</v>
      </c>
      <c r="AN690" s="30" t="str">
        <f t="shared" si="25"/>
        <v>Conventional tillage + OR + 80N</v>
      </c>
      <c r="AO690" s="27">
        <v>1222</v>
      </c>
      <c r="AR690" s="27" t="s">
        <v>114</v>
      </c>
      <c r="AU690" s="32" t="s">
        <v>63</v>
      </c>
      <c r="AV690" s="26" t="s">
        <v>77</v>
      </c>
      <c r="AW690" s="26" t="s">
        <v>77</v>
      </c>
      <c r="AX690" s="26" t="s">
        <v>77</v>
      </c>
      <c r="AY690" s="26" t="s">
        <v>63</v>
      </c>
      <c r="AZ690" s="26" t="s">
        <v>63</v>
      </c>
      <c r="BA690" s="26" t="s">
        <v>63</v>
      </c>
      <c r="BB690" s="26" t="s">
        <v>63</v>
      </c>
      <c r="BC690" s="26" t="s">
        <v>63</v>
      </c>
    </row>
    <row r="691" spans="1:55" ht="12" customHeight="1">
      <c r="A691" s="20">
        <v>702</v>
      </c>
      <c r="B691" s="21">
        <f>INDEX(Refs!A:A,MATCH($C691,Refs!$I:$I,0))</f>
        <v>6141721</v>
      </c>
      <c r="C691" s="22" t="s">
        <v>2050</v>
      </c>
      <c r="D691" s="21" t="str">
        <f>INDEX(Refs!L:L,MATCH($C691,Refs!$I:$I,0))</f>
        <v>Job, Kihara; Michael, Kinyua; Monicah, Mucheru-Muna; Peter, Bolo</v>
      </c>
      <c r="E691" s="21" t="str">
        <f>INDEX(Refs!S:S,MATCH($C691,Refs!$I:$I,0))</f>
        <v>10.1016/j.heliyon.2021.e07908</v>
      </c>
      <c r="F691" s="23" t="s">
        <v>334</v>
      </c>
      <c r="G691" s="23" t="s">
        <v>2051</v>
      </c>
      <c r="I691" s="24" t="s">
        <v>73</v>
      </c>
      <c r="J691" s="26" t="s">
        <v>2054</v>
      </c>
      <c r="L691" s="26" t="s">
        <v>2053</v>
      </c>
      <c r="M691" s="24">
        <v>3</v>
      </c>
      <c r="O691" s="27" t="s">
        <v>59</v>
      </c>
      <c r="P691" s="27" t="s">
        <v>59</v>
      </c>
      <c r="AF691" s="23" t="s">
        <v>80</v>
      </c>
      <c r="AG691" s="23" t="s">
        <v>75</v>
      </c>
      <c r="AJ691" s="43">
        <v>2016.1</v>
      </c>
      <c r="AK691" s="30" t="str">
        <f t="shared" si="24"/>
        <v>Zero tillage + 5R + 80N</v>
      </c>
      <c r="AL691" s="27">
        <v>1330</v>
      </c>
      <c r="AN691" s="30" t="str">
        <f t="shared" si="25"/>
        <v>Conventional tillage + OR + 80N</v>
      </c>
      <c r="AO691" s="27">
        <v>1222</v>
      </c>
      <c r="AR691" s="27" t="s">
        <v>114</v>
      </c>
      <c r="AU691" s="32" t="s">
        <v>63</v>
      </c>
      <c r="AV691" s="26" t="s">
        <v>77</v>
      </c>
      <c r="AW691" s="26" t="s">
        <v>77</v>
      </c>
      <c r="AX691" s="26" t="s">
        <v>77</v>
      </c>
      <c r="AY691" s="26" t="s">
        <v>63</v>
      </c>
      <c r="AZ691" s="26" t="s">
        <v>63</v>
      </c>
      <c r="BA691" s="26" t="s">
        <v>63</v>
      </c>
      <c r="BB691" s="26" t="s">
        <v>63</v>
      </c>
      <c r="BC691" s="26" t="s">
        <v>63</v>
      </c>
    </row>
    <row r="692" spans="1:55" ht="12" customHeight="1">
      <c r="A692" s="20">
        <v>703</v>
      </c>
      <c r="B692" s="21">
        <f>INDEX(Refs!A:A,MATCH($C692,Refs!$I:$I,0))</f>
        <v>6141721</v>
      </c>
      <c r="C692" s="22" t="s">
        <v>2050</v>
      </c>
      <c r="D692" s="21" t="str">
        <f>INDEX(Refs!L:L,MATCH($C692,Refs!$I:$I,0))</f>
        <v>Job, Kihara; Michael, Kinyua; Monicah, Mucheru-Muna; Peter, Bolo</v>
      </c>
      <c r="E692" s="21" t="str">
        <f>INDEX(Refs!S:S,MATCH($C692,Refs!$I:$I,0))</f>
        <v>10.1016/j.heliyon.2021.e07908</v>
      </c>
      <c r="F692" s="23" t="s">
        <v>334</v>
      </c>
      <c r="G692" s="23" t="s">
        <v>2051</v>
      </c>
      <c r="I692" s="24" t="s">
        <v>73</v>
      </c>
      <c r="J692" s="26" t="s">
        <v>2054</v>
      </c>
      <c r="L692" s="26" t="s">
        <v>2055</v>
      </c>
      <c r="M692" s="24">
        <v>3</v>
      </c>
      <c r="P692" s="27" t="s">
        <v>59</v>
      </c>
      <c r="AB692" s="27" t="s">
        <v>59</v>
      </c>
      <c r="AF692" s="23" t="s">
        <v>80</v>
      </c>
      <c r="AG692" s="23" t="s">
        <v>75</v>
      </c>
      <c r="AJ692" s="43">
        <v>2016.1</v>
      </c>
      <c r="AK692" s="30" t="str">
        <f t="shared" si="24"/>
        <v>Zero tillage + 5R + 80N</v>
      </c>
      <c r="AL692" s="27">
        <v>1330</v>
      </c>
      <c r="AN692" s="30" t="str">
        <f t="shared" si="25"/>
        <v>Zero tillage + 3R + 120N</v>
      </c>
      <c r="AO692" s="27">
        <v>1256</v>
      </c>
      <c r="AR692" s="27" t="s">
        <v>114</v>
      </c>
      <c r="AU692" s="32" t="s">
        <v>63</v>
      </c>
      <c r="AV692" s="26" t="s">
        <v>77</v>
      </c>
      <c r="AW692" s="26" t="s">
        <v>77</v>
      </c>
      <c r="AX692" s="26" t="s">
        <v>77</v>
      </c>
      <c r="AY692" s="26" t="s">
        <v>63</v>
      </c>
      <c r="AZ692" s="26" t="s">
        <v>63</v>
      </c>
      <c r="BA692" s="26" t="s">
        <v>63</v>
      </c>
      <c r="BB692" s="26" t="s">
        <v>63</v>
      </c>
      <c r="BC692" s="26" t="s">
        <v>63</v>
      </c>
    </row>
    <row r="693" spans="1:55" ht="12" customHeight="1">
      <c r="A693" s="20">
        <v>704</v>
      </c>
      <c r="B693" s="21">
        <f>INDEX(Refs!A:A,MATCH($C693,Refs!$I:$I,0))</f>
        <v>6141721</v>
      </c>
      <c r="C693" s="22" t="s">
        <v>2050</v>
      </c>
      <c r="D693" s="21" t="str">
        <f>INDEX(Refs!L:L,MATCH($C693,Refs!$I:$I,0))</f>
        <v>Job, Kihara; Michael, Kinyua; Monicah, Mucheru-Muna; Peter, Bolo</v>
      </c>
      <c r="E693" s="21" t="str">
        <f>INDEX(Refs!S:S,MATCH($C693,Refs!$I:$I,0))</f>
        <v>10.1016/j.heliyon.2021.e07908</v>
      </c>
      <c r="F693" s="23" t="s">
        <v>334</v>
      </c>
      <c r="G693" s="23" t="s">
        <v>2051</v>
      </c>
      <c r="I693" s="24" t="s">
        <v>73</v>
      </c>
      <c r="J693" s="26" t="s">
        <v>2052</v>
      </c>
      <c r="L693" s="26" t="s">
        <v>2055</v>
      </c>
      <c r="M693" s="24">
        <v>3</v>
      </c>
      <c r="AB693" s="27" t="s">
        <v>59</v>
      </c>
      <c r="AF693" s="23" t="s">
        <v>80</v>
      </c>
      <c r="AG693" s="23" t="s">
        <v>75</v>
      </c>
      <c r="AJ693" s="43">
        <v>2016.1</v>
      </c>
      <c r="AK693" s="30" t="str">
        <f t="shared" si="24"/>
        <v>Zero tillage + 3R + 80N</v>
      </c>
      <c r="AL693" s="27">
        <v>1074</v>
      </c>
      <c r="AN693" s="30" t="str">
        <f t="shared" si="25"/>
        <v>Zero tillage + 3R + 120N</v>
      </c>
      <c r="AO693" s="27">
        <v>1256</v>
      </c>
      <c r="AR693" s="27" t="s">
        <v>114</v>
      </c>
      <c r="AU693" s="32" t="s">
        <v>63</v>
      </c>
      <c r="AV693" s="26" t="s">
        <v>77</v>
      </c>
      <c r="AW693" s="26" t="s">
        <v>77</v>
      </c>
      <c r="AX693" s="26" t="s">
        <v>77</v>
      </c>
      <c r="AY693" s="26" t="s">
        <v>63</v>
      </c>
      <c r="AZ693" s="26" t="s">
        <v>63</v>
      </c>
      <c r="BA693" s="26" t="s">
        <v>63</v>
      </c>
      <c r="BB693" s="26" t="s">
        <v>63</v>
      </c>
      <c r="BC693" s="26" t="s">
        <v>63</v>
      </c>
    </row>
    <row r="694" spans="1:55" ht="12" customHeight="1">
      <c r="A694" s="20">
        <v>705</v>
      </c>
      <c r="B694" s="21">
        <f>INDEX(Refs!A:A,MATCH($C694,Refs!$I:$I,0))</f>
        <v>6141721</v>
      </c>
      <c r="C694" s="22" t="s">
        <v>2050</v>
      </c>
      <c r="D694" s="21" t="str">
        <f>INDEX(Refs!L:L,MATCH($C694,Refs!$I:$I,0))</f>
        <v>Job, Kihara; Michael, Kinyua; Monicah, Mucheru-Muna; Peter, Bolo</v>
      </c>
      <c r="E694" s="21" t="str">
        <f>INDEX(Refs!S:S,MATCH($C694,Refs!$I:$I,0))</f>
        <v>10.1016/j.heliyon.2021.e07908</v>
      </c>
      <c r="F694" s="23" t="s">
        <v>334</v>
      </c>
      <c r="G694" s="23" t="s">
        <v>2051</v>
      </c>
      <c r="I694" s="24" t="s">
        <v>73</v>
      </c>
      <c r="J694" s="26" t="s">
        <v>2052</v>
      </c>
      <c r="L694" s="26" t="s">
        <v>2056</v>
      </c>
      <c r="M694" s="24">
        <v>3</v>
      </c>
      <c r="O694" s="27" t="s">
        <v>59</v>
      </c>
      <c r="AF694" s="23" t="s">
        <v>80</v>
      </c>
      <c r="AG694" s="23" t="s">
        <v>75</v>
      </c>
      <c r="AJ694" s="43">
        <v>2016.1</v>
      </c>
      <c r="AK694" s="30" t="str">
        <f t="shared" ref="AK694:AK757" si="26">J694</f>
        <v>Zero tillage + 3R + 80N</v>
      </c>
      <c r="AL694" s="27">
        <v>1074</v>
      </c>
      <c r="AN694" s="30" t="str">
        <f t="shared" ref="AN694:AN757" si="27">L694</f>
        <v>Conventional tillage +3R + 80N</v>
      </c>
      <c r="AO694" s="27">
        <v>1338</v>
      </c>
      <c r="AR694" s="27" t="s">
        <v>114</v>
      </c>
      <c r="AU694" s="32" t="s">
        <v>63</v>
      </c>
      <c r="AV694" s="26" t="s">
        <v>77</v>
      </c>
      <c r="AW694" s="26" t="s">
        <v>77</v>
      </c>
      <c r="AX694" s="26" t="s">
        <v>77</v>
      </c>
      <c r="AY694" s="26" t="s">
        <v>63</v>
      </c>
      <c r="AZ694" s="26" t="s">
        <v>63</v>
      </c>
      <c r="BA694" s="26" t="s">
        <v>63</v>
      </c>
      <c r="BB694" s="26" t="s">
        <v>63</v>
      </c>
      <c r="BC694" s="26" t="s">
        <v>63</v>
      </c>
    </row>
    <row r="695" spans="1:55" ht="12" customHeight="1">
      <c r="A695" s="20">
        <v>706</v>
      </c>
      <c r="B695" s="21">
        <f>INDEX(Refs!A:A,MATCH($C695,Refs!$I:$I,0))</f>
        <v>6141721</v>
      </c>
      <c r="C695" s="22" t="s">
        <v>2050</v>
      </c>
      <c r="D695" s="21" t="str">
        <f>INDEX(Refs!L:L,MATCH($C695,Refs!$I:$I,0))</f>
        <v>Job, Kihara; Michael, Kinyua; Monicah, Mucheru-Muna; Peter, Bolo</v>
      </c>
      <c r="E695" s="21" t="str">
        <f>INDEX(Refs!S:S,MATCH($C695,Refs!$I:$I,0))</f>
        <v>10.1016/j.heliyon.2021.e07908</v>
      </c>
      <c r="F695" s="23" t="s">
        <v>334</v>
      </c>
      <c r="G695" s="23" t="s">
        <v>2051</v>
      </c>
      <c r="I695" s="24" t="s">
        <v>73</v>
      </c>
      <c r="J695" s="26" t="s">
        <v>2052</v>
      </c>
      <c r="L695" s="26" t="s">
        <v>2053</v>
      </c>
      <c r="M695" s="24">
        <v>3</v>
      </c>
      <c r="O695" s="27" t="s">
        <v>59</v>
      </c>
      <c r="P695" s="27" t="s">
        <v>59</v>
      </c>
      <c r="AF695" s="23" t="s">
        <v>65</v>
      </c>
      <c r="AG695" s="23" t="s">
        <v>75</v>
      </c>
      <c r="AJ695" s="43">
        <v>2016.1</v>
      </c>
      <c r="AK695" s="30" t="str">
        <f t="shared" si="26"/>
        <v>Zero tillage + 3R + 80N</v>
      </c>
      <c r="AL695" s="27">
        <v>780</v>
      </c>
      <c r="AN695" s="30" t="str">
        <f t="shared" si="27"/>
        <v>Conventional tillage + OR + 80N</v>
      </c>
      <c r="AO695" s="27">
        <v>800</v>
      </c>
      <c r="AR695" s="27" t="s">
        <v>114</v>
      </c>
      <c r="AU695" s="32" t="s">
        <v>63</v>
      </c>
      <c r="AV695" s="26" t="s">
        <v>77</v>
      </c>
      <c r="AW695" s="26" t="s">
        <v>77</v>
      </c>
      <c r="AX695" s="26" t="s">
        <v>77</v>
      </c>
      <c r="AY695" s="26" t="s">
        <v>63</v>
      </c>
      <c r="AZ695" s="26" t="s">
        <v>63</v>
      </c>
      <c r="BA695" s="26" t="s">
        <v>63</v>
      </c>
      <c r="BB695" s="26" t="s">
        <v>63</v>
      </c>
      <c r="BC695" s="26" t="s">
        <v>63</v>
      </c>
    </row>
    <row r="696" spans="1:55" ht="12" customHeight="1">
      <c r="A696" s="20">
        <v>707</v>
      </c>
      <c r="B696" s="21">
        <f>INDEX(Refs!A:A,MATCH($C696,Refs!$I:$I,0))</f>
        <v>6141721</v>
      </c>
      <c r="C696" s="22" t="s">
        <v>2050</v>
      </c>
      <c r="D696" s="21" t="str">
        <f>INDEX(Refs!L:L,MATCH($C696,Refs!$I:$I,0))</f>
        <v>Job, Kihara; Michael, Kinyua; Monicah, Mucheru-Muna; Peter, Bolo</v>
      </c>
      <c r="E696" s="21" t="str">
        <f>INDEX(Refs!S:S,MATCH($C696,Refs!$I:$I,0))</f>
        <v>10.1016/j.heliyon.2021.e07908</v>
      </c>
      <c r="F696" s="23" t="s">
        <v>334</v>
      </c>
      <c r="G696" s="23" t="s">
        <v>2051</v>
      </c>
      <c r="I696" s="24" t="s">
        <v>73</v>
      </c>
      <c r="J696" s="26" t="s">
        <v>2054</v>
      </c>
      <c r="L696" s="26" t="s">
        <v>2053</v>
      </c>
      <c r="M696" s="24">
        <v>3</v>
      </c>
      <c r="O696" s="27" t="s">
        <v>59</v>
      </c>
      <c r="P696" s="27" t="s">
        <v>59</v>
      </c>
      <c r="AF696" s="23" t="s">
        <v>65</v>
      </c>
      <c r="AG696" s="23" t="s">
        <v>75</v>
      </c>
      <c r="AJ696" s="43">
        <v>2016.1</v>
      </c>
      <c r="AK696" s="30" t="str">
        <f t="shared" si="26"/>
        <v>Zero tillage + 5R + 80N</v>
      </c>
      <c r="AL696" s="27">
        <v>997</v>
      </c>
      <c r="AN696" s="30" t="str">
        <f t="shared" si="27"/>
        <v>Conventional tillage + OR + 80N</v>
      </c>
      <c r="AO696" s="27">
        <v>800</v>
      </c>
      <c r="AR696" s="27" t="s">
        <v>114</v>
      </c>
      <c r="AU696" s="32" t="s">
        <v>63</v>
      </c>
      <c r="AV696" s="26" t="s">
        <v>77</v>
      </c>
      <c r="AW696" s="26" t="s">
        <v>77</v>
      </c>
      <c r="AX696" s="26" t="s">
        <v>77</v>
      </c>
      <c r="AY696" s="26" t="s">
        <v>63</v>
      </c>
      <c r="AZ696" s="26" t="s">
        <v>63</v>
      </c>
      <c r="BA696" s="26" t="s">
        <v>63</v>
      </c>
      <c r="BB696" s="26" t="s">
        <v>63</v>
      </c>
      <c r="BC696" s="26" t="s">
        <v>63</v>
      </c>
    </row>
    <row r="697" spans="1:55" ht="12" customHeight="1">
      <c r="A697" s="20">
        <v>708</v>
      </c>
      <c r="B697" s="21">
        <f>INDEX(Refs!A:A,MATCH($C697,Refs!$I:$I,0))</f>
        <v>6141721</v>
      </c>
      <c r="C697" s="22" t="s">
        <v>2050</v>
      </c>
      <c r="D697" s="21" t="str">
        <f>INDEX(Refs!L:L,MATCH($C697,Refs!$I:$I,0))</f>
        <v>Job, Kihara; Michael, Kinyua; Monicah, Mucheru-Muna; Peter, Bolo</v>
      </c>
      <c r="E697" s="21" t="str">
        <f>INDEX(Refs!S:S,MATCH($C697,Refs!$I:$I,0))</f>
        <v>10.1016/j.heliyon.2021.e07908</v>
      </c>
      <c r="F697" s="23" t="s">
        <v>334</v>
      </c>
      <c r="G697" s="23" t="s">
        <v>2051</v>
      </c>
      <c r="I697" s="24" t="s">
        <v>73</v>
      </c>
      <c r="J697" s="26" t="s">
        <v>2054</v>
      </c>
      <c r="L697" s="26" t="s">
        <v>2055</v>
      </c>
      <c r="M697" s="24">
        <v>3</v>
      </c>
      <c r="P697" s="27" t="s">
        <v>59</v>
      </c>
      <c r="AB697" s="27" t="s">
        <v>59</v>
      </c>
      <c r="AF697" s="23" t="s">
        <v>65</v>
      </c>
      <c r="AG697" s="23" t="s">
        <v>75</v>
      </c>
      <c r="AJ697" s="43">
        <v>2016.1</v>
      </c>
      <c r="AK697" s="30" t="str">
        <f t="shared" si="26"/>
        <v>Zero tillage + 5R + 80N</v>
      </c>
      <c r="AL697" s="27">
        <v>997</v>
      </c>
      <c r="AN697" s="30" t="str">
        <f t="shared" si="27"/>
        <v>Zero tillage + 3R + 120N</v>
      </c>
      <c r="AO697" s="27">
        <v>870</v>
      </c>
      <c r="AR697" s="27" t="s">
        <v>114</v>
      </c>
      <c r="AU697" s="32" t="s">
        <v>63</v>
      </c>
      <c r="AV697" s="26" t="s">
        <v>77</v>
      </c>
      <c r="AW697" s="26" t="s">
        <v>77</v>
      </c>
      <c r="AX697" s="26" t="s">
        <v>77</v>
      </c>
      <c r="AY697" s="26" t="s">
        <v>63</v>
      </c>
      <c r="AZ697" s="26" t="s">
        <v>63</v>
      </c>
      <c r="BA697" s="26" t="s">
        <v>63</v>
      </c>
      <c r="BB697" s="26" t="s">
        <v>63</v>
      </c>
      <c r="BC697" s="26" t="s">
        <v>63</v>
      </c>
    </row>
    <row r="698" spans="1:55" ht="12" customHeight="1">
      <c r="A698" s="20">
        <v>709</v>
      </c>
      <c r="B698" s="21">
        <f>INDEX(Refs!A:A,MATCH($C698,Refs!$I:$I,0))</f>
        <v>6141721</v>
      </c>
      <c r="C698" s="22" t="s">
        <v>2050</v>
      </c>
      <c r="D698" s="21" t="str">
        <f>INDEX(Refs!L:L,MATCH($C698,Refs!$I:$I,0))</f>
        <v>Job, Kihara; Michael, Kinyua; Monicah, Mucheru-Muna; Peter, Bolo</v>
      </c>
      <c r="E698" s="21" t="str">
        <f>INDEX(Refs!S:S,MATCH($C698,Refs!$I:$I,0))</f>
        <v>10.1016/j.heliyon.2021.e07908</v>
      </c>
      <c r="F698" s="23" t="s">
        <v>334</v>
      </c>
      <c r="G698" s="23" t="s">
        <v>2051</v>
      </c>
      <c r="I698" s="24" t="s">
        <v>73</v>
      </c>
      <c r="J698" s="26" t="s">
        <v>2052</v>
      </c>
      <c r="L698" s="26" t="s">
        <v>2055</v>
      </c>
      <c r="M698" s="24">
        <v>3</v>
      </c>
      <c r="AB698" s="27" t="s">
        <v>59</v>
      </c>
      <c r="AF698" s="23" t="s">
        <v>65</v>
      </c>
      <c r="AG698" s="23" t="s">
        <v>75</v>
      </c>
      <c r="AJ698" s="43">
        <v>2016.1</v>
      </c>
      <c r="AK698" s="30" t="str">
        <f t="shared" si="26"/>
        <v>Zero tillage + 3R + 80N</v>
      </c>
      <c r="AL698" s="27">
        <v>780</v>
      </c>
      <c r="AN698" s="30" t="str">
        <f t="shared" si="27"/>
        <v>Zero tillage + 3R + 120N</v>
      </c>
      <c r="AO698" s="27">
        <v>870</v>
      </c>
      <c r="AR698" s="27" t="s">
        <v>114</v>
      </c>
      <c r="AU698" s="32" t="s">
        <v>63</v>
      </c>
      <c r="AV698" s="26" t="s">
        <v>77</v>
      </c>
      <c r="AW698" s="26" t="s">
        <v>77</v>
      </c>
      <c r="AX698" s="26" t="s">
        <v>77</v>
      </c>
      <c r="AY698" s="26" t="s">
        <v>63</v>
      </c>
      <c r="AZ698" s="26" t="s">
        <v>63</v>
      </c>
      <c r="BA698" s="26" t="s">
        <v>63</v>
      </c>
      <c r="BB698" s="26" t="s">
        <v>63</v>
      </c>
      <c r="BC698" s="26" t="s">
        <v>63</v>
      </c>
    </row>
    <row r="699" spans="1:55" ht="12" customHeight="1">
      <c r="A699" s="20">
        <v>710</v>
      </c>
      <c r="B699" s="21">
        <f>INDEX(Refs!A:A,MATCH($C699,Refs!$I:$I,0))</f>
        <v>6141721</v>
      </c>
      <c r="C699" s="22" t="s">
        <v>2050</v>
      </c>
      <c r="D699" s="21" t="str">
        <f>INDEX(Refs!L:L,MATCH($C699,Refs!$I:$I,0))</f>
        <v>Job, Kihara; Michael, Kinyua; Monicah, Mucheru-Muna; Peter, Bolo</v>
      </c>
      <c r="E699" s="21" t="str">
        <f>INDEX(Refs!S:S,MATCH($C699,Refs!$I:$I,0))</f>
        <v>10.1016/j.heliyon.2021.e07908</v>
      </c>
      <c r="F699" s="23" t="s">
        <v>334</v>
      </c>
      <c r="G699" s="23" t="s">
        <v>2051</v>
      </c>
      <c r="I699" s="24" t="s">
        <v>73</v>
      </c>
      <c r="J699" s="26" t="s">
        <v>2052</v>
      </c>
      <c r="L699" s="26" t="s">
        <v>2056</v>
      </c>
      <c r="M699" s="24">
        <v>3</v>
      </c>
      <c r="O699" s="27" t="s">
        <v>59</v>
      </c>
      <c r="AF699" s="23" t="s">
        <v>65</v>
      </c>
      <c r="AG699" s="23" t="s">
        <v>75</v>
      </c>
      <c r="AJ699" s="43">
        <v>2016.1</v>
      </c>
      <c r="AK699" s="30" t="str">
        <f t="shared" si="26"/>
        <v>Zero tillage + 3R + 80N</v>
      </c>
      <c r="AL699" s="27">
        <v>780</v>
      </c>
      <c r="AN699" s="30" t="str">
        <f t="shared" si="27"/>
        <v>Conventional tillage +3R + 80N</v>
      </c>
      <c r="AO699" s="27">
        <v>850</v>
      </c>
      <c r="AR699" s="27" t="s">
        <v>114</v>
      </c>
      <c r="AU699" s="32" t="s">
        <v>63</v>
      </c>
      <c r="AV699" s="26" t="s">
        <v>77</v>
      </c>
      <c r="AW699" s="26" t="s">
        <v>77</v>
      </c>
      <c r="AX699" s="26" t="s">
        <v>77</v>
      </c>
      <c r="AY699" s="26" t="s">
        <v>63</v>
      </c>
      <c r="AZ699" s="26" t="s">
        <v>63</v>
      </c>
      <c r="BA699" s="26" t="s">
        <v>63</v>
      </c>
      <c r="BB699" s="26" t="s">
        <v>63</v>
      </c>
      <c r="BC699" s="26" t="s">
        <v>63</v>
      </c>
    </row>
    <row r="700" spans="1:55" ht="12" customHeight="1">
      <c r="A700" s="20">
        <v>711</v>
      </c>
      <c r="B700" s="21">
        <f>INDEX(Refs!A:A,MATCH($C700,Refs!$I:$I,0))</f>
        <v>6141721</v>
      </c>
      <c r="C700" s="22" t="s">
        <v>2050</v>
      </c>
      <c r="D700" s="21" t="str">
        <f>INDEX(Refs!L:L,MATCH($C700,Refs!$I:$I,0))</f>
        <v>Job, Kihara; Michael, Kinyua; Monicah, Mucheru-Muna; Peter, Bolo</v>
      </c>
      <c r="E700" s="21" t="str">
        <f>INDEX(Refs!S:S,MATCH($C700,Refs!$I:$I,0))</f>
        <v>10.1016/j.heliyon.2021.e07908</v>
      </c>
      <c r="F700" s="23" t="s">
        <v>334</v>
      </c>
      <c r="G700" s="23" t="s">
        <v>2051</v>
      </c>
      <c r="I700" s="24" t="s">
        <v>73</v>
      </c>
      <c r="J700" s="26" t="s">
        <v>2052</v>
      </c>
      <c r="L700" s="26" t="s">
        <v>2053</v>
      </c>
      <c r="M700" s="24">
        <v>3</v>
      </c>
      <c r="O700" s="27" t="s">
        <v>59</v>
      </c>
      <c r="P700" s="27" t="s">
        <v>59</v>
      </c>
      <c r="AF700" s="23" t="s">
        <v>446</v>
      </c>
      <c r="AJ700" s="43">
        <v>2016.1</v>
      </c>
      <c r="AK700" s="30" t="str">
        <f t="shared" si="26"/>
        <v>Zero tillage + 3R + 80N</v>
      </c>
      <c r="AL700" s="27">
        <v>2.7</v>
      </c>
      <c r="AN700" s="30" t="str">
        <f t="shared" si="27"/>
        <v>Conventional tillage + OR + 80N</v>
      </c>
      <c r="AO700" s="27">
        <v>1.9</v>
      </c>
      <c r="AR700" s="27" t="s">
        <v>114</v>
      </c>
      <c r="AU700" s="32" t="s">
        <v>63</v>
      </c>
      <c r="AV700" s="26" t="s">
        <v>77</v>
      </c>
      <c r="AW700" s="26" t="s">
        <v>77</v>
      </c>
      <c r="AX700" s="26" t="s">
        <v>77</v>
      </c>
      <c r="AY700" s="26" t="s">
        <v>63</v>
      </c>
      <c r="AZ700" s="26" t="s">
        <v>63</v>
      </c>
      <c r="BA700" s="26" t="s">
        <v>63</v>
      </c>
      <c r="BB700" s="26" t="s">
        <v>63</v>
      </c>
      <c r="BC700" s="26" t="s">
        <v>63</v>
      </c>
    </row>
    <row r="701" spans="1:55" ht="12" customHeight="1">
      <c r="A701" s="20">
        <v>712</v>
      </c>
      <c r="B701" s="21">
        <f>INDEX(Refs!A:A,MATCH($C701,Refs!$I:$I,0))</f>
        <v>6141721</v>
      </c>
      <c r="C701" s="22" t="s">
        <v>2050</v>
      </c>
      <c r="D701" s="21" t="str">
        <f>INDEX(Refs!L:L,MATCH($C701,Refs!$I:$I,0))</f>
        <v>Job, Kihara; Michael, Kinyua; Monicah, Mucheru-Muna; Peter, Bolo</v>
      </c>
      <c r="E701" s="21" t="str">
        <f>INDEX(Refs!S:S,MATCH($C701,Refs!$I:$I,0))</f>
        <v>10.1016/j.heliyon.2021.e07908</v>
      </c>
      <c r="F701" s="23" t="s">
        <v>334</v>
      </c>
      <c r="G701" s="23" t="s">
        <v>2051</v>
      </c>
      <c r="I701" s="24" t="s">
        <v>73</v>
      </c>
      <c r="J701" s="26" t="s">
        <v>2054</v>
      </c>
      <c r="L701" s="26" t="s">
        <v>2053</v>
      </c>
      <c r="M701" s="24">
        <v>3</v>
      </c>
      <c r="O701" s="27" t="s">
        <v>59</v>
      </c>
      <c r="P701" s="27" t="s">
        <v>59</v>
      </c>
      <c r="AF701" s="23" t="s">
        <v>446</v>
      </c>
      <c r="AJ701" s="43">
        <v>2016.1</v>
      </c>
      <c r="AK701" s="30" t="str">
        <f t="shared" si="26"/>
        <v>Zero tillage + 5R + 80N</v>
      </c>
      <c r="AL701" s="27">
        <v>3</v>
      </c>
      <c r="AN701" s="30" t="str">
        <f t="shared" si="27"/>
        <v>Conventional tillage + OR + 80N</v>
      </c>
      <c r="AO701" s="27">
        <v>1.9</v>
      </c>
      <c r="AR701" s="27" t="s">
        <v>114</v>
      </c>
      <c r="AU701" s="32" t="s">
        <v>63</v>
      </c>
      <c r="AV701" s="26" t="s">
        <v>77</v>
      </c>
      <c r="AW701" s="26" t="s">
        <v>77</v>
      </c>
      <c r="AX701" s="26" t="s">
        <v>77</v>
      </c>
      <c r="AY701" s="26" t="s">
        <v>63</v>
      </c>
      <c r="AZ701" s="26" t="s">
        <v>63</v>
      </c>
      <c r="BA701" s="26" t="s">
        <v>63</v>
      </c>
      <c r="BB701" s="26" t="s">
        <v>63</v>
      </c>
      <c r="BC701" s="26" t="s">
        <v>63</v>
      </c>
    </row>
    <row r="702" spans="1:55" ht="12" customHeight="1">
      <c r="A702" s="20">
        <v>713</v>
      </c>
      <c r="B702" s="21">
        <f>INDEX(Refs!A:A,MATCH($C702,Refs!$I:$I,0))</f>
        <v>6141721</v>
      </c>
      <c r="C702" s="22" t="s">
        <v>2050</v>
      </c>
      <c r="D702" s="21" t="str">
        <f>INDEX(Refs!L:L,MATCH($C702,Refs!$I:$I,0))</f>
        <v>Job, Kihara; Michael, Kinyua; Monicah, Mucheru-Muna; Peter, Bolo</v>
      </c>
      <c r="E702" s="21" t="str">
        <f>INDEX(Refs!S:S,MATCH($C702,Refs!$I:$I,0))</f>
        <v>10.1016/j.heliyon.2021.e07908</v>
      </c>
      <c r="F702" s="23" t="s">
        <v>334</v>
      </c>
      <c r="G702" s="23" t="s">
        <v>2051</v>
      </c>
      <c r="I702" s="24" t="s">
        <v>73</v>
      </c>
      <c r="J702" s="26" t="s">
        <v>2054</v>
      </c>
      <c r="L702" s="26" t="s">
        <v>2055</v>
      </c>
      <c r="M702" s="24">
        <v>3</v>
      </c>
      <c r="P702" s="27" t="s">
        <v>59</v>
      </c>
      <c r="AB702" s="27" t="s">
        <v>59</v>
      </c>
      <c r="AF702" s="23" t="s">
        <v>446</v>
      </c>
      <c r="AJ702" s="43">
        <v>2016.1</v>
      </c>
      <c r="AK702" s="30" t="str">
        <f t="shared" si="26"/>
        <v>Zero tillage + 5R + 80N</v>
      </c>
      <c r="AL702" s="27">
        <v>3</v>
      </c>
      <c r="AN702" s="30" t="str">
        <f t="shared" si="27"/>
        <v>Zero tillage + 3R + 120N</v>
      </c>
      <c r="AO702" s="27">
        <v>2.2999999999999998</v>
      </c>
      <c r="AR702" s="27" t="s">
        <v>114</v>
      </c>
      <c r="AU702" s="32" t="s">
        <v>63</v>
      </c>
      <c r="AV702" s="26" t="s">
        <v>77</v>
      </c>
      <c r="AW702" s="26" t="s">
        <v>77</v>
      </c>
      <c r="AX702" s="26" t="s">
        <v>77</v>
      </c>
      <c r="AY702" s="26" t="s">
        <v>63</v>
      </c>
      <c r="AZ702" s="26" t="s">
        <v>63</v>
      </c>
      <c r="BA702" s="26" t="s">
        <v>63</v>
      </c>
      <c r="BB702" s="26" t="s">
        <v>63</v>
      </c>
      <c r="BC702" s="26" t="s">
        <v>63</v>
      </c>
    </row>
    <row r="703" spans="1:55" ht="12" customHeight="1">
      <c r="A703" s="20">
        <v>714</v>
      </c>
      <c r="B703" s="21">
        <f>INDEX(Refs!A:A,MATCH($C703,Refs!$I:$I,0))</f>
        <v>6141721</v>
      </c>
      <c r="C703" s="22" t="s">
        <v>2050</v>
      </c>
      <c r="D703" s="21" t="str">
        <f>INDEX(Refs!L:L,MATCH($C703,Refs!$I:$I,0))</f>
        <v>Job, Kihara; Michael, Kinyua; Monicah, Mucheru-Muna; Peter, Bolo</v>
      </c>
      <c r="E703" s="21" t="str">
        <f>INDEX(Refs!S:S,MATCH($C703,Refs!$I:$I,0))</f>
        <v>10.1016/j.heliyon.2021.e07908</v>
      </c>
      <c r="F703" s="23" t="s">
        <v>334</v>
      </c>
      <c r="G703" s="23" t="s">
        <v>2051</v>
      </c>
      <c r="I703" s="24" t="s">
        <v>73</v>
      </c>
      <c r="J703" s="26" t="s">
        <v>2052</v>
      </c>
      <c r="L703" s="26" t="s">
        <v>2055</v>
      </c>
      <c r="M703" s="24">
        <v>3</v>
      </c>
      <c r="AB703" s="27" t="s">
        <v>59</v>
      </c>
      <c r="AF703" s="23" t="s">
        <v>446</v>
      </c>
      <c r="AJ703" s="43">
        <v>2016.1</v>
      </c>
      <c r="AK703" s="30" t="str">
        <f t="shared" si="26"/>
        <v>Zero tillage + 3R + 80N</v>
      </c>
      <c r="AL703" s="27">
        <v>2.7</v>
      </c>
      <c r="AN703" s="30" t="str">
        <f t="shared" si="27"/>
        <v>Zero tillage + 3R + 120N</v>
      </c>
      <c r="AO703" s="27">
        <v>2.2999999999999998</v>
      </c>
      <c r="AR703" s="27" t="s">
        <v>114</v>
      </c>
      <c r="AU703" s="32" t="s">
        <v>63</v>
      </c>
      <c r="AV703" s="26" t="s">
        <v>77</v>
      </c>
      <c r="AW703" s="26" t="s">
        <v>77</v>
      </c>
      <c r="AX703" s="26" t="s">
        <v>77</v>
      </c>
      <c r="AY703" s="26" t="s">
        <v>63</v>
      </c>
      <c r="AZ703" s="26" t="s">
        <v>63</v>
      </c>
      <c r="BA703" s="26" t="s">
        <v>63</v>
      </c>
      <c r="BB703" s="26" t="s">
        <v>63</v>
      </c>
      <c r="BC703" s="26" t="s">
        <v>63</v>
      </c>
    </row>
    <row r="704" spans="1:55" ht="12" customHeight="1">
      <c r="A704" s="20">
        <v>715</v>
      </c>
      <c r="B704" s="21">
        <f>INDEX(Refs!A:A,MATCH($C704,Refs!$I:$I,0))</f>
        <v>6141721</v>
      </c>
      <c r="C704" s="22" t="s">
        <v>2050</v>
      </c>
      <c r="D704" s="21" t="str">
        <f>INDEX(Refs!L:L,MATCH($C704,Refs!$I:$I,0))</f>
        <v>Job, Kihara; Michael, Kinyua; Monicah, Mucheru-Muna; Peter, Bolo</v>
      </c>
      <c r="E704" s="21" t="str">
        <f>INDEX(Refs!S:S,MATCH($C704,Refs!$I:$I,0))</f>
        <v>10.1016/j.heliyon.2021.e07908</v>
      </c>
      <c r="F704" s="23" t="s">
        <v>334</v>
      </c>
      <c r="G704" s="23" t="s">
        <v>2051</v>
      </c>
      <c r="I704" s="24" t="s">
        <v>73</v>
      </c>
      <c r="J704" s="26" t="s">
        <v>2052</v>
      </c>
      <c r="L704" s="26" t="s">
        <v>2056</v>
      </c>
      <c r="M704" s="24">
        <v>3</v>
      </c>
      <c r="O704" s="27" t="s">
        <v>59</v>
      </c>
      <c r="AF704" s="23" t="s">
        <v>446</v>
      </c>
      <c r="AJ704" s="43">
        <v>2016.1</v>
      </c>
      <c r="AK704" s="30" t="str">
        <f t="shared" si="26"/>
        <v>Zero tillage + 3R + 80N</v>
      </c>
      <c r="AL704" s="27">
        <v>2.7</v>
      </c>
      <c r="AN704" s="30" t="str">
        <f t="shared" si="27"/>
        <v>Conventional tillage +3R + 80N</v>
      </c>
      <c r="AO704" s="27">
        <v>1.7</v>
      </c>
      <c r="AR704" s="27" t="s">
        <v>114</v>
      </c>
      <c r="AU704" s="32" t="s">
        <v>63</v>
      </c>
      <c r="AV704" s="26" t="s">
        <v>77</v>
      </c>
      <c r="AW704" s="26" t="s">
        <v>77</v>
      </c>
      <c r="AX704" s="26" t="s">
        <v>77</v>
      </c>
      <c r="AY704" s="26" t="s">
        <v>63</v>
      </c>
      <c r="AZ704" s="26" t="s">
        <v>63</v>
      </c>
      <c r="BA704" s="26" t="s">
        <v>63</v>
      </c>
      <c r="BB704" s="26" t="s">
        <v>63</v>
      </c>
      <c r="BC704" s="26" t="s">
        <v>63</v>
      </c>
    </row>
    <row r="705" spans="1:55" ht="12" customHeight="1">
      <c r="A705" s="20">
        <v>716</v>
      </c>
      <c r="B705" s="21" t="e">
        <f>INDEX(Refs!A:A,MATCH($C705,Refs!$I:$I,0))</f>
        <v>#N/A</v>
      </c>
      <c r="D705" s="21" t="e">
        <f>INDEX(Refs!L:L,MATCH($C705,Refs!$I:$I,0))</f>
        <v>#N/A</v>
      </c>
      <c r="E705" s="21" t="e">
        <f>INDEX(Refs!S:S,MATCH($C705,Refs!$I:$I,0))</f>
        <v>#N/A</v>
      </c>
      <c r="AK705" s="30">
        <f t="shared" si="26"/>
        <v>0</v>
      </c>
      <c r="AN705" s="30">
        <f t="shared" si="27"/>
        <v>0</v>
      </c>
    </row>
    <row r="706" spans="1:55" ht="12" customHeight="1">
      <c r="A706" s="20">
        <v>717</v>
      </c>
      <c r="B706" s="21">
        <f>INDEX(Refs!A:A,MATCH($C706,Refs!$I:$I,0))</f>
        <v>6141732</v>
      </c>
      <c r="C706" s="22" t="s">
        <v>2057</v>
      </c>
      <c r="D706" s="21" t="str">
        <f>INDEX(Refs!L:L,MATCH($C706,Refs!$I:$I,0))</f>
        <v>Gang, Xue; Huabing, Liu; Shixiao, Xu; Tiezhao, Yang; Xi, Yueling; Yufu, Peng</v>
      </c>
      <c r="E706" s="21" t="str">
        <f>INDEX(Refs!S:S,MATCH($C706,Refs!$I:$I,0))</f>
        <v>10.1016/j.fcr.2018.11.010</v>
      </c>
      <c r="F706" s="23" t="s">
        <v>86</v>
      </c>
      <c r="G706" s="23" t="s">
        <v>2058</v>
      </c>
      <c r="I706" s="24" t="s">
        <v>73</v>
      </c>
      <c r="J706" s="26" t="s">
        <v>2059</v>
      </c>
      <c r="L706" s="26" t="s">
        <v>2060</v>
      </c>
      <c r="M706" s="24">
        <v>4</v>
      </c>
      <c r="V706" s="27" t="s">
        <v>59</v>
      </c>
      <c r="AF706" s="23" t="s">
        <v>60</v>
      </c>
      <c r="AG706" s="23" t="s">
        <v>147</v>
      </c>
      <c r="AJ706" s="43">
        <v>2016</v>
      </c>
      <c r="AK706" s="30" t="str">
        <f t="shared" si="26"/>
        <v>Ridge &amp; Furrow + 0N</v>
      </c>
      <c r="AL706" s="27">
        <v>5432</v>
      </c>
      <c r="AN706" s="30" t="str">
        <f t="shared" si="27"/>
        <v>Flat + 0N</v>
      </c>
      <c r="AO706" s="27">
        <v>5432</v>
      </c>
      <c r="AR706" s="27" t="s">
        <v>303</v>
      </c>
      <c r="AU706" s="26" t="s">
        <v>77</v>
      </c>
      <c r="AV706" s="26" t="s">
        <v>77</v>
      </c>
      <c r="AW706" s="26" t="s">
        <v>77</v>
      </c>
      <c r="AX706" s="26" t="s">
        <v>1107</v>
      </c>
      <c r="AY706" s="26" t="s">
        <v>63</v>
      </c>
      <c r="AZ706" s="26" t="s">
        <v>77</v>
      </c>
      <c r="BA706" s="26" t="s">
        <v>63</v>
      </c>
      <c r="BB706" s="26" t="s">
        <v>63</v>
      </c>
      <c r="BC706" s="26" t="s">
        <v>1107</v>
      </c>
    </row>
    <row r="707" spans="1:55" ht="12" customHeight="1">
      <c r="A707" s="20">
        <v>718</v>
      </c>
      <c r="B707" s="21">
        <f>INDEX(Refs!A:A,MATCH($C707,Refs!$I:$I,0))</f>
        <v>6141732</v>
      </c>
      <c r="C707" s="22" t="s">
        <v>2057</v>
      </c>
      <c r="D707" s="21" t="str">
        <f>INDEX(Refs!L:L,MATCH($C707,Refs!$I:$I,0))</f>
        <v>Gang, Xue; Huabing, Liu; Shixiao, Xu; Tiezhao, Yang; Xi, Yueling; Yufu, Peng</v>
      </c>
      <c r="E707" s="21" t="str">
        <f>INDEX(Refs!S:S,MATCH($C707,Refs!$I:$I,0))</f>
        <v>10.1016/j.fcr.2018.11.010</v>
      </c>
      <c r="F707" s="23" t="s">
        <v>86</v>
      </c>
      <c r="G707" s="23" t="s">
        <v>2058</v>
      </c>
      <c r="I707" s="24" t="s">
        <v>73</v>
      </c>
      <c r="J707" s="26" t="s">
        <v>2061</v>
      </c>
      <c r="L707" s="26" t="s">
        <v>2062</v>
      </c>
      <c r="M707" s="24">
        <v>4</v>
      </c>
      <c r="V707" s="27" t="s">
        <v>59</v>
      </c>
      <c r="AF707" s="23" t="s">
        <v>60</v>
      </c>
      <c r="AG707" s="23" t="s">
        <v>147</v>
      </c>
      <c r="AJ707" s="43">
        <v>2016</v>
      </c>
      <c r="AK707" s="30" t="str">
        <f t="shared" si="26"/>
        <v>Ridge &amp; Furrow + 100N</v>
      </c>
      <c r="AL707" s="27">
        <v>5900</v>
      </c>
      <c r="AN707" s="30" t="str">
        <f t="shared" si="27"/>
        <v>Flat + 100N</v>
      </c>
      <c r="AO707" s="27">
        <v>5900</v>
      </c>
      <c r="AR707" s="27" t="s">
        <v>303</v>
      </c>
      <c r="AU707" s="26" t="s">
        <v>77</v>
      </c>
      <c r="AV707" s="26" t="s">
        <v>77</v>
      </c>
      <c r="AW707" s="26" t="s">
        <v>77</v>
      </c>
      <c r="AX707" s="26" t="s">
        <v>1107</v>
      </c>
      <c r="AY707" s="26" t="s">
        <v>63</v>
      </c>
      <c r="AZ707" s="26" t="s">
        <v>77</v>
      </c>
      <c r="BA707" s="26" t="s">
        <v>63</v>
      </c>
      <c r="BB707" s="26" t="s">
        <v>63</v>
      </c>
      <c r="BC707" s="26" t="s">
        <v>1107</v>
      </c>
    </row>
    <row r="708" spans="1:55" ht="12" customHeight="1">
      <c r="A708" s="20">
        <v>719</v>
      </c>
      <c r="B708" s="21">
        <f>INDEX(Refs!A:A,MATCH($C708,Refs!$I:$I,0))</f>
        <v>6141732</v>
      </c>
      <c r="C708" s="22" t="s">
        <v>2057</v>
      </c>
      <c r="D708" s="21" t="str">
        <f>INDEX(Refs!L:L,MATCH($C708,Refs!$I:$I,0))</f>
        <v>Gang, Xue; Huabing, Liu; Shixiao, Xu; Tiezhao, Yang; Xi, Yueling; Yufu, Peng</v>
      </c>
      <c r="E708" s="21" t="str">
        <f>INDEX(Refs!S:S,MATCH($C708,Refs!$I:$I,0))</f>
        <v>10.1016/j.fcr.2018.11.010</v>
      </c>
      <c r="F708" s="23" t="s">
        <v>86</v>
      </c>
      <c r="G708" s="23" t="s">
        <v>2058</v>
      </c>
      <c r="I708" s="24" t="s">
        <v>73</v>
      </c>
      <c r="J708" s="26" t="s">
        <v>2063</v>
      </c>
      <c r="L708" s="26" t="s">
        <v>2064</v>
      </c>
      <c r="M708" s="24">
        <v>4</v>
      </c>
      <c r="V708" s="27" t="s">
        <v>59</v>
      </c>
      <c r="AF708" s="23" t="s">
        <v>60</v>
      </c>
      <c r="AG708" s="23" t="s">
        <v>147</v>
      </c>
      <c r="AJ708" s="43">
        <v>2016</v>
      </c>
      <c r="AK708" s="30" t="str">
        <f t="shared" si="26"/>
        <v>Ridge &amp; Furrow + 200N</v>
      </c>
      <c r="AL708" s="27">
        <v>6335</v>
      </c>
      <c r="AN708" s="30" t="str">
        <f t="shared" si="27"/>
        <v>Flat + 200N</v>
      </c>
      <c r="AO708" s="27">
        <v>6335</v>
      </c>
      <c r="AR708" s="27" t="s">
        <v>303</v>
      </c>
      <c r="AU708" s="26" t="s">
        <v>77</v>
      </c>
      <c r="AV708" s="26" t="s">
        <v>77</v>
      </c>
      <c r="AW708" s="26" t="s">
        <v>77</v>
      </c>
      <c r="AX708" s="26" t="s">
        <v>1107</v>
      </c>
      <c r="AY708" s="26" t="s">
        <v>63</v>
      </c>
      <c r="AZ708" s="26" t="s">
        <v>77</v>
      </c>
      <c r="BA708" s="26" t="s">
        <v>63</v>
      </c>
      <c r="BB708" s="26" t="s">
        <v>63</v>
      </c>
      <c r="BC708" s="26" t="s">
        <v>1107</v>
      </c>
    </row>
    <row r="709" spans="1:55" ht="12" customHeight="1">
      <c r="A709" s="20">
        <v>720</v>
      </c>
      <c r="B709" s="21">
        <f>INDEX(Refs!A:A,MATCH($C709,Refs!$I:$I,0))</f>
        <v>6141732</v>
      </c>
      <c r="C709" s="22" t="s">
        <v>2057</v>
      </c>
      <c r="D709" s="21" t="str">
        <f>INDEX(Refs!L:L,MATCH($C709,Refs!$I:$I,0))</f>
        <v>Gang, Xue; Huabing, Liu; Shixiao, Xu; Tiezhao, Yang; Xi, Yueling; Yufu, Peng</v>
      </c>
      <c r="E709" s="21" t="str">
        <f>INDEX(Refs!S:S,MATCH($C709,Refs!$I:$I,0))</f>
        <v>10.1016/j.fcr.2018.11.010</v>
      </c>
      <c r="F709" s="23" t="s">
        <v>86</v>
      </c>
      <c r="G709" s="23" t="s">
        <v>2058</v>
      </c>
      <c r="I709" s="24" t="s">
        <v>73</v>
      </c>
      <c r="J709" s="26" t="s">
        <v>2065</v>
      </c>
      <c r="L709" s="26" t="s">
        <v>2066</v>
      </c>
      <c r="M709" s="24">
        <v>4</v>
      </c>
      <c r="V709" s="27" t="s">
        <v>59</v>
      </c>
      <c r="AF709" s="23" t="s">
        <v>60</v>
      </c>
      <c r="AG709" s="23" t="s">
        <v>147</v>
      </c>
      <c r="AJ709" s="43">
        <v>2016</v>
      </c>
      <c r="AK709" s="30" t="str">
        <f t="shared" si="26"/>
        <v>Ridge &amp; Furrow + 300N</v>
      </c>
      <c r="AL709" s="27">
        <v>6769</v>
      </c>
      <c r="AN709" s="30" t="str">
        <f t="shared" si="27"/>
        <v>Flat + 300N</v>
      </c>
      <c r="AO709" s="27">
        <v>6769</v>
      </c>
      <c r="AR709" s="27" t="s">
        <v>303</v>
      </c>
      <c r="AU709" s="26" t="s">
        <v>77</v>
      </c>
      <c r="AV709" s="26" t="s">
        <v>77</v>
      </c>
      <c r="AW709" s="26" t="s">
        <v>77</v>
      </c>
      <c r="AX709" s="26" t="s">
        <v>1107</v>
      </c>
      <c r="AY709" s="26" t="s">
        <v>63</v>
      </c>
      <c r="AZ709" s="26" t="s">
        <v>77</v>
      </c>
      <c r="BA709" s="26" t="s">
        <v>63</v>
      </c>
      <c r="BB709" s="26" t="s">
        <v>63</v>
      </c>
      <c r="BC709" s="26" t="s">
        <v>1107</v>
      </c>
    </row>
    <row r="710" spans="1:55" ht="12" customHeight="1">
      <c r="A710" s="20">
        <v>721</v>
      </c>
      <c r="B710" s="21">
        <f>INDEX(Refs!A:A,MATCH($C710,Refs!$I:$I,0))</f>
        <v>6141732</v>
      </c>
      <c r="C710" s="22" t="s">
        <v>2057</v>
      </c>
      <c r="D710" s="21" t="str">
        <f>INDEX(Refs!L:L,MATCH($C710,Refs!$I:$I,0))</f>
        <v>Gang, Xue; Huabing, Liu; Shixiao, Xu; Tiezhao, Yang; Xi, Yueling; Yufu, Peng</v>
      </c>
      <c r="E710" s="21" t="str">
        <f>INDEX(Refs!S:S,MATCH($C710,Refs!$I:$I,0))</f>
        <v>10.1016/j.fcr.2018.11.010</v>
      </c>
      <c r="F710" s="23" t="s">
        <v>86</v>
      </c>
      <c r="G710" s="23" t="s">
        <v>2058</v>
      </c>
      <c r="I710" s="24" t="s">
        <v>73</v>
      </c>
      <c r="J710" s="26" t="s">
        <v>2061</v>
      </c>
      <c r="L710" s="26" t="s">
        <v>2063</v>
      </c>
      <c r="M710" s="24">
        <v>4</v>
      </c>
      <c r="AB710" s="27" t="s">
        <v>59</v>
      </c>
      <c r="AF710" s="23" t="s">
        <v>60</v>
      </c>
      <c r="AG710" s="23" t="s">
        <v>147</v>
      </c>
      <c r="AJ710" s="43">
        <v>2016</v>
      </c>
      <c r="AK710" s="30" t="str">
        <f t="shared" si="26"/>
        <v>Ridge &amp; Furrow + 100N</v>
      </c>
      <c r="AL710" s="27">
        <v>5900</v>
      </c>
      <c r="AN710" s="30" t="str">
        <f t="shared" si="27"/>
        <v>Ridge &amp; Furrow + 200N</v>
      </c>
      <c r="AO710" s="27">
        <v>6335</v>
      </c>
      <c r="AR710" s="27" t="s">
        <v>303</v>
      </c>
      <c r="AU710" s="26" t="s">
        <v>77</v>
      </c>
      <c r="AV710" s="26" t="s">
        <v>77</v>
      </c>
      <c r="AW710" s="26" t="s">
        <v>77</v>
      </c>
      <c r="AX710" s="26" t="s">
        <v>1107</v>
      </c>
      <c r="AY710" s="26" t="s">
        <v>63</v>
      </c>
      <c r="AZ710" s="26" t="s">
        <v>77</v>
      </c>
      <c r="BA710" s="26" t="s">
        <v>63</v>
      </c>
      <c r="BB710" s="26" t="s">
        <v>63</v>
      </c>
      <c r="BC710" s="26" t="s">
        <v>1107</v>
      </c>
    </row>
    <row r="711" spans="1:55" ht="12" customHeight="1">
      <c r="A711" s="20">
        <v>722</v>
      </c>
      <c r="B711" s="21">
        <f>INDEX(Refs!A:A,MATCH($C711,Refs!$I:$I,0))</f>
        <v>6141732</v>
      </c>
      <c r="C711" s="22" t="s">
        <v>2057</v>
      </c>
      <c r="D711" s="21" t="str">
        <f>INDEX(Refs!L:L,MATCH($C711,Refs!$I:$I,0))</f>
        <v>Gang, Xue; Huabing, Liu; Shixiao, Xu; Tiezhao, Yang; Xi, Yueling; Yufu, Peng</v>
      </c>
      <c r="E711" s="21" t="str">
        <f>INDEX(Refs!S:S,MATCH($C711,Refs!$I:$I,0))</f>
        <v>10.1016/j.fcr.2018.11.010</v>
      </c>
      <c r="F711" s="23" t="s">
        <v>86</v>
      </c>
      <c r="G711" s="23" t="s">
        <v>2058</v>
      </c>
      <c r="I711" s="24" t="s">
        <v>73</v>
      </c>
      <c r="J711" s="26" t="s">
        <v>2061</v>
      </c>
      <c r="L711" s="26" t="s">
        <v>2065</v>
      </c>
      <c r="M711" s="24">
        <v>4</v>
      </c>
      <c r="AB711" s="27" t="s">
        <v>59</v>
      </c>
      <c r="AF711" s="23" t="s">
        <v>60</v>
      </c>
      <c r="AG711" s="23" t="s">
        <v>147</v>
      </c>
      <c r="AJ711" s="43">
        <v>2016</v>
      </c>
      <c r="AK711" s="30" t="str">
        <f t="shared" si="26"/>
        <v>Ridge &amp; Furrow + 100N</v>
      </c>
      <c r="AL711" s="27">
        <v>5900</v>
      </c>
      <c r="AN711" s="30" t="str">
        <f t="shared" si="27"/>
        <v>Ridge &amp; Furrow + 300N</v>
      </c>
      <c r="AO711" s="27">
        <v>6769</v>
      </c>
      <c r="AR711" s="27" t="s">
        <v>303</v>
      </c>
      <c r="AU711" s="26" t="s">
        <v>77</v>
      </c>
      <c r="AV711" s="26" t="s">
        <v>77</v>
      </c>
      <c r="AW711" s="26" t="s">
        <v>77</v>
      </c>
      <c r="AX711" s="26" t="s">
        <v>1107</v>
      </c>
      <c r="AY711" s="26" t="s">
        <v>63</v>
      </c>
      <c r="AZ711" s="26" t="s">
        <v>77</v>
      </c>
      <c r="BA711" s="26" t="s">
        <v>63</v>
      </c>
      <c r="BB711" s="26" t="s">
        <v>63</v>
      </c>
      <c r="BC711" s="26" t="s">
        <v>1107</v>
      </c>
    </row>
    <row r="712" spans="1:55" ht="12" customHeight="1">
      <c r="A712" s="20">
        <v>723</v>
      </c>
      <c r="B712" s="21">
        <f>INDEX(Refs!A:A,MATCH($C712,Refs!$I:$I,0))</f>
        <v>6141732</v>
      </c>
      <c r="C712" s="22" t="s">
        <v>2057</v>
      </c>
      <c r="D712" s="21" t="str">
        <f>INDEX(Refs!L:L,MATCH($C712,Refs!$I:$I,0))</f>
        <v>Gang, Xue; Huabing, Liu; Shixiao, Xu; Tiezhao, Yang; Xi, Yueling; Yufu, Peng</v>
      </c>
      <c r="E712" s="21" t="str">
        <f>INDEX(Refs!S:S,MATCH($C712,Refs!$I:$I,0))</f>
        <v>10.1016/j.fcr.2018.11.010</v>
      </c>
      <c r="F712" s="23" t="s">
        <v>86</v>
      </c>
      <c r="G712" s="23" t="s">
        <v>2058</v>
      </c>
      <c r="I712" s="24" t="s">
        <v>73</v>
      </c>
      <c r="J712" s="26" t="s">
        <v>2063</v>
      </c>
      <c r="L712" s="26" t="s">
        <v>2065</v>
      </c>
      <c r="M712" s="24">
        <v>4</v>
      </c>
      <c r="AB712" s="27" t="s">
        <v>59</v>
      </c>
      <c r="AF712" s="23" t="s">
        <v>60</v>
      </c>
      <c r="AG712" s="23" t="s">
        <v>147</v>
      </c>
      <c r="AJ712" s="43">
        <v>2016</v>
      </c>
      <c r="AK712" s="30" t="str">
        <f t="shared" si="26"/>
        <v>Ridge &amp; Furrow + 200N</v>
      </c>
      <c r="AL712" s="27">
        <v>6335</v>
      </c>
      <c r="AN712" s="30" t="str">
        <f t="shared" si="27"/>
        <v>Ridge &amp; Furrow + 300N</v>
      </c>
      <c r="AO712" s="27">
        <v>6769</v>
      </c>
      <c r="AR712" s="27" t="s">
        <v>303</v>
      </c>
      <c r="AU712" s="26" t="s">
        <v>77</v>
      </c>
      <c r="AV712" s="26" t="s">
        <v>77</v>
      </c>
      <c r="AW712" s="26" t="s">
        <v>77</v>
      </c>
      <c r="AX712" s="26" t="s">
        <v>1107</v>
      </c>
      <c r="AY712" s="26" t="s">
        <v>63</v>
      </c>
      <c r="AZ712" s="26" t="s">
        <v>77</v>
      </c>
      <c r="BA712" s="26" t="s">
        <v>63</v>
      </c>
      <c r="BB712" s="26" t="s">
        <v>63</v>
      </c>
      <c r="BC712" s="26" t="s">
        <v>1107</v>
      </c>
    </row>
    <row r="713" spans="1:55" ht="12" customHeight="1">
      <c r="A713" s="20">
        <v>724</v>
      </c>
      <c r="B713" s="21">
        <f>INDEX(Refs!A:A,MATCH($C713,Refs!$I:$I,0))</f>
        <v>6141732</v>
      </c>
      <c r="C713" s="22" t="s">
        <v>2057</v>
      </c>
      <c r="D713" s="21" t="str">
        <f>INDEX(Refs!L:L,MATCH($C713,Refs!$I:$I,0))</f>
        <v>Gang, Xue; Huabing, Liu; Shixiao, Xu; Tiezhao, Yang; Xi, Yueling; Yufu, Peng</v>
      </c>
      <c r="E713" s="21" t="str">
        <f>INDEX(Refs!S:S,MATCH($C713,Refs!$I:$I,0))</f>
        <v>10.1016/j.fcr.2018.11.010</v>
      </c>
      <c r="F713" s="23" t="s">
        <v>86</v>
      </c>
      <c r="G713" s="23" t="s">
        <v>2058</v>
      </c>
      <c r="I713" s="24" t="s">
        <v>73</v>
      </c>
      <c r="J713" s="26" t="s">
        <v>2063</v>
      </c>
      <c r="L713" s="26" t="s">
        <v>2066</v>
      </c>
      <c r="M713" s="24">
        <v>4</v>
      </c>
      <c r="V713" s="27" t="s">
        <v>59</v>
      </c>
      <c r="AB713" s="27" t="s">
        <v>59</v>
      </c>
      <c r="AF713" s="23" t="s">
        <v>60</v>
      </c>
      <c r="AG713" s="23" t="s">
        <v>147</v>
      </c>
      <c r="AJ713" s="43">
        <v>2016</v>
      </c>
      <c r="AK713" s="30" t="str">
        <f t="shared" si="26"/>
        <v>Ridge &amp; Furrow + 200N</v>
      </c>
      <c r="AL713" s="27">
        <v>6335</v>
      </c>
      <c r="AN713" s="30" t="str">
        <f t="shared" si="27"/>
        <v>Flat + 300N</v>
      </c>
      <c r="AO713" s="27">
        <v>6769</v>
      </c>
      <c r="AR713" s="27" t="s">
        <v>303</v>
      </c>
      <c r="AU713" s="26" t="s">
        <v>77</v>
      </c>
      <c r="AV713" s="26" t="s">
        <v>77</v>
      </c>
      <c r="AW713" s="26" t="s">
        <v>77</v>
      </c>
      <c r="AX713" s="26" t="s">
        <v>1107</v>
      </c>
      <c r="AY713" s="26" t="s">
        <v>63</v>
      </c>
      <c r="AZ713" s="26" t="s">
        <v>77</v>
      </c>
      <c r="BA713" s="26" t="s">
        <v>63</v>
      </c>
      <c r="BB713" s="26" t="s">
        <v>63</v>
      </c>
      <c r="BC713" s="26" t="s">
        <v>1107</v>
      </c>
    </row>
    <row r="714" spans="1:55" ht="12" customHeight="1">
      <c r="A714" s="20">
        <v>725</v>
      </c>
      <c r="B714" s="21">
        <f>INDEX(Refs!A:A,MATCH($C714,Refs!$I:$I,0))</f>
        <v>6141732</v>
      </c>
      <c r="C714" s="22" t="s">
        <v>2057</v>
      </c>
      <c r="D714" s="21" t="str">
        <f>INDEX(Refs!L:L,MATCH($C714,Refs!$I:$I,0))</f>
        <v>Gang, Xue; Huabing, Liu; Shixiao, Xu; Tiezhao, Yang; Xi, Yueling; Yufu, Peng</v>
      </c>
      <c r="E714" s="21" t="str">
        <f>INDEX(Refs!S:S,MATCH($C714,Refs!$I:$I,0))</f>
        <v>10.1016/j.fcr.2018.11.010</v>
      </c>
      <c r="F714" s="23" t="s">
        <v>86</v>
      </c>
      <c r="G714" s="23" t="s">
        <v>2058</v>
      </c>
      <c r="I714" s="24" t="s">
        <v>73</v>
      </c>
      <c r="J714" s="26" t="s">
        <v>2061</v>
      </c>
      <c r="L714" s="26" t="s">
        <v>2066</v>
      </c>
      <c r="M714" s="24">
        <v>4</v>
      </c>
      <c r="V714" s="27" t="s">
        <v>59</v>
      </c>
      <c r="AB714" s="27" t="s">
        <v>59</v>
      </c>
      <c r="AF714" s="23" t="s">
        <v>60</v>
      </c>
      <c r="AG714" s="23" t="s">
        <v>147</v>
      </c>
      <c r="AJ714" s="43">
        <v>2016</v>
      </c>
      <c r="AK714" s="30" t="str">
        <f t="shared" si="26"/>
        <v>Ridge &amp; Furrow + 100N</v>
      </c>
      <c r="AL714" s="27">
        <v>5900</v>
      </c>
      <c r="AN714" s="30" t="str">
        <f t="shared" si="27"/>
        <v>Flat + 300N</v>
      </c>
      <c r="AO714" s="27">
        <v>6769</v>
      </c>
      <c r="AR714" s="27" t="s">
        <v>303</v>
      </c>
      <c r="AU714" s="26" t="s">
        <v>77</v>
      </c>
      <c r="AV714" s="26" t="s">
        <v>77</v>
      </c>
      <c r="AW714" s="26" t="s">
        <v>77</v>
      </c>
      <c r="AX714" s="26" t="s">
        <v>1107</v>
      </c>
      <c r="AY714" s="26" t="s">
        <v>63</v>
      </c>
      <c r="AZ714" s="26" t="s">
        <v>77</v>
      </c>
      <c r="BA714" s="26" t="s">
        <v>63</v>
      </c>
      <c r="BB714" s="26" t="s">
        <v>63</v>
      </c>
      <c r="BC714" s="26" t="s">
        <v>1107</v>
      </c>
    </row>
    <row r="715" spans="1:55" ht="12" customHeight="1">
      <c r="A715" s="20">
        <v>726</v>
      </c>
      <c r="B715" s="21">
        <f>INDEX(Refs!A:A,MATCH($C715,Refs!$I:$I,0))</f>
        <v>6141732</v>
      </c>
      <c r="C715" s="22" t="s">
        <v>2057</v>
      </c>
      <c r="D715" s="21" t="str">
        <f>INDEX(Refs!L:L,MATCH($C715,Refs!$I:$I,0))</f>
        <v>Gang, Xue; Huabing, Liu; Shixiao, Xu; Tiezhao, Yang; Xi, Yueling; Yufu, Peng</v>
      </c>
      <c r="E715" s="21" t="str">
        <f>INDEX(Refs!S:S,MATCH($C715,Refs!$I:$I,0))</f>
        <v>10.1016/j.fcr.2018.11.010</v>
      </c>
      <c r="F715" s="23" t="s">
        <v>86</v>
      </c>
      <c r="G715" s="23" t="s">
        <v>2058</v>
      </c>
      <c r="I715" s="24" t="s">
        <v>73</v>
      </c>
      <c r="J715" s="26" t="s">
        <v>2061</v>
      </c>
      <c r="L715" s="26" t="s">
        <v>2064</v>
      </c>
      <c r="M715" s="24">
        <v>4</v>
      </c>
      <c r="V715" s="27" t="s">
        <v>59</v>
      </c>
      <c r="AB715" s="27" t="s">
        <v>59</v>
      </c>
      <c r="AF715" s="23" t="s">
        <v>60</v>
      </c>
      <c r="AG715" s="23" t="s">
        <v>147</v>
      </c>
      <c r="AJ715" s="43">
        <v>2016</v>
      </c>
      <c r="AK715" s="30" t="str">
        <f t="shared" si="26"/>
        <v>Ridge &amp; Furrow + 100N</v>
      </c>
      <c r="AL715" s="27">
        <v>5900</v>
      </c>
      <c r="AN715" s="30" t="str">
        <f t="shared" si="27"/>
        <v>Flat + 200N</v>
      </c>
      <c r="AO715" s="27">
        <v>6335</v>
      </c>
      <c r="AR715" s="27" t="s">
        <v>303</v>
      </c>
      <c r="AU715" s="26" t="s">
        <v>77</v>
      </c>
      <c r="AV715" s="26" t="s">
        <v>77</v>
      </c>
      <c r="AW715" s="26" t="s">
        <v>77</v>
      </c>
      <c r="AX715" s="26" t="s">
        <v>1107</v>
      </c>
      <c r="AY715" s="26" t="s">
        <v>63</v>
      </c>
      <c r="AZ715" s="26" t="s">
        <v>77</v>
      </c>
      <c r="BA715" s="26" t="s">
        <v>63</v>
      </c>
      <c r="BB715" s="26" t="s">
        <v>63</v>
      </c>
      <c r="BC715" s="26" t="s">
        <v>1107</v>
      </c>
    </row>
    <row r="716" spans="1:55" ht="12" customHeight="1">
      <c r="A716" s="20">
        <v>727</v>
      </c>
      <c r="B716" s="21">
        <f>INDEX(Refs!A:A,MATCH($C716,Refs!$I:$I,0))</f>
        <v>6141732</v>
      </c>
      <c r="C716" s="22" t="s">
        <v>2057</v>
      </c>
      <c r="D716" s="21" t="str">
        <f>INDEX(Refs!L:L,MATCH($C716,Refs!$I:$I,0))</f>
        <v>Gang, Xue; Huabing, Liu; Shixiao, Xu; Tiezhao, Yang; Xi, Yueling; Yufu, Peng</v>
      </c>
      <c r="E716" s="21" t="str">
        <f>INDEX(Refs!S:S,MATCH($C716,Refs!$I:$I,0))</f>
        <v>10.1016/j.fcr.2018.11.010</v>
      </c>
      <c r="F716" s="23" t="s">
        <v>86</v>
      </c>
      <c r="G716" s="23" t="s">
        <v>2058</v>
      </c>
      <c r="I716" s="24" t="s">
        <v>73</v>
      </c>
      <c r="J716" s="26" t="s">
        <v>2059</v>
      </c>
      <c r="L716" s="26" t="s">
        <v>2060</v>
      </c>
      <c r="M716" s="24">
        <v>4</v>
      </c>
      <c r="V716" s="27" t="s">
        <v>59</v>
      </c>
      <c r="AF716" s="23" t="s">
        <v>80</v>
      </c>
      <c r="AG716" s="23" t="s">
        <v>147</v>
      </c>
      <c r="AJ716" s="43">
        <v>2016</v>
      </c>
      <c r="AK716" s="30" t="str">
        <f t="shared" si="26"/>
        <v>Ridge &amp; Furrow + 0N</v>
      </c>
      <c r="AL716" s="27">
        <v>11372</v>
      </c>
      <c r="AN716" s="30" t="str">
        <f t="shared" si="27"/>
        <v>Flat + 0N</v>
      </c>
      <c r="AO716" s="27">
        <v>10268</v>
      </c>
      <c r="AR716" s="27" t="s">
        <v>303</v>
      </c>
      <c r="AU716" s="26" t="s">
        <v>77</v>
      </c>
      <c r="AV716" s="26" t="s">
        <v>77</v>
      </c>
      <c r="AW716" s="26" t="s">
        <v>77</v>
      </c>
      <c r="AX716" s="26" t="s">
        <v>1107</v>
      </c>
      <c r="AY716" s="26" t="s">
        <v>63</v>
      </c>
      <c r="AZ716" s="26" t="s">
        <v>77</v>
      </c>
      <c r="BA716" s="26" t="s">
        <v>63</v>
      </c>
      <c r="BB716" s="26" t="s">
        <v>63</v>
      </c>
      <c r="BC716" s="26" t="s">
        <v>1107</v>
      </c>
    </row>
    <row r="717" spans="1:55" ht="12" customHeight="1">
      <c r="A717" s="20">
        <v>728</v>
      </c>
      <c r="B717" s="21">
        <f>INDEX(Refs!A:A,MATCH($C717,Refs!$I:$I,0))</f>
        <v>6141732</v>
      </c>
      <c r="C717" s="22" t="s">
        <v>2057</v>
      </c>
      <c r="D717" s="21" t="str">
        <f>INDEX(Refs!L:L,MATCH($C717,Refs!$I:$I,0))</f>
        <v>Gang, Xue; Huabing, Liu; Shixiao, Xu; Tiezhao, Yang; Xi, Yueling; Yufu, Peng</v>
      </c>
      <c r="E717" s="21" t="str">
        <f>INDEX(Refs!S:S,MATCH($C717,Refs!$I:$I,0))</f>
        <v>10.1016/j.fcr.2018.11.010</v>
      </c>
      <c r="F717" s="23" t="s">
        <v>86</v>
      </c>
      <c r="G717" s="23" t="s">
        <v>2058</v>
      </c>
      <c r="I717" s="24" t="s">
        <v>73</v>
      </c>
      <c r="J717" s="26" t="s">
        <v>2061</v>
      </c>
      <c r="L717" s="26" t="s">
        <v>2062</v>
      </c>
      <c r="M717" s="24">
        <v>4</v>
      </c>
      <c r="V717" s="27" t="s">
        <v>59</v>
      </c>
      <c r="AF717" s="23" t="s">
        <v>80</v>
      </c>
      <c r="AG717" s="23" t="s">
        <v>147</v>
      </c>
      <c r="AJ717" s="43">
        <v>2016</v>
      </c>
      <c r="AK717" s="30" t="str">
        <f t="shared" si="26"/>
        <v>Ridge &amp; Furrow + 100N</v>
      </c>
      <c r="AL717" s="27">
        <v>15943</v>
      </c>
      <c r="AN717" s="30" t="str">
        <f t="shared" si="27"/>
        <v>Flat + 100N</v>
      </c>
      <c r="AO717" s="27">
        <v>12744</v>
      </c>
      <c r="AR717" s="27" t="s">
        <v>303</v>
      </c>
      <c r="AU717" s="26" t="s">
        <v>77</v>
      </c>
      <c r="AV717" s="26" t="s">
        <v>77</v>
      </c>
      <c r="AW717" s="26" t="s">
        <v>77</v>
      </c>
      <c r="AX717" s="26" t="s">
        <v>1107</v>
      </c>
      <c r="AY717" s="26" t="s">
        <v>63</v>
      </c>
      <c r="AZ717" s="26" t="s">
        <v>77</v>
      </c>
      <c r="BA717" s="26" t="s">
        <v>63</v>
      </c>
      <c r="BB717" s="26" t="s">
        <v>63</v>
      </c>
      <c r="BC717" s="26" t="s">
        <v>1107</v>
      </c>
    </row>
    <row r="718" spans="1:55" ht="12" customHeight="1">
      <c r="A718" s="20">
        <v>729</v>
      </c>
      <c r="B718" s="21">
        <f>INDEX(Refs!A:A,MATCH($C718,Refs!$I:$I,0))</f>
        <v>6141732</v>
      </c>
      <c r="C718" s="22" t="s">
        <v>2057</v>
      </c>
      <c r="D718" s="21" t="str">
        <f>INDEX(Refs!L:L,MATCH($C718,Refs!$I:$I,0))</f>
        <v>Gang, Xue; Huabing, Liu; Shixiao, Xu; Tiezhao, Yang; Xi, Yueling; Yufu, Peng</v>
      </c>
      <c r="E718" s="21" t="str">
        <f>INDEX(Refs!S:S,MATCH($C718,Refs!$I:$I,0))</f>
        <v>10.1016/j.fcr.2018.11.010</v>
      </c>
      <c r="F718" s="23" t="s">
        <v>86</v>
      </c>
      <c r="G718" s="23" t="s">
        <v>2058</v>
      </c>
      <c r="I718" s="24" t="s">
        <v>73</v>
      </c>
      <c r="J718" s="26" t="s">
        <v>2063</v>
      </c>
      <c r="L718" s="26" t="s">
        <v>2064</v>
      </c>
      <c r="M718" s="24">
        <v>4</v>
      </c>
      <c r="V718" s="27" t="s">
        <v>59</v>
      </c>
      <c r="AF718" s="23" t="s">
        <v>80</v>
      </c>
      <c r="AG718" s="23" t="s">
        <v>147</v>
      </c>
      <c r="AJ718" s="43">
        <v>2016</v>
      </c>
      <c r="AK718" s="30" t="str">
        <f t="shared" si="26"/>
        <v>Ridge &amp; Furrow + 200N</v>
      </c>
      <c r="AL718" s="27">
        <v>17733</v>
      </c>
      <c r="AN718" s="30" t="str">
        <f t="shared" si="27"/>
        <v>Flat + 200N</v>
      </c>
      <c r="AO718" s="27">
        <v>14233</v>
      </c>
      <c r="AR718" s="27" t="s">
        <v>303</v>
      </c>
      <c r="AU718" s="26" t="s">
        <v>77</v>
      </c>
      <c r="AV718" s="26" t="s">
        <v>77</v>
      </c>
      <c r="AW718" s="26" t="s">
        <v>77</v>
      </c>
      <c r="AX718" s="26" t="s">
        <v>1107</v>
      </c>
      <c r="AY718" s="26" t="s">
        <v>63</v>
      </c>
      <c r="AZ718" s="26" t="s">
        <v>77</v>
      </c>
      <c r="BA718" s="26" t="s">
        <v>63</v>
      </c>
      <c r="BB718" s="26" t="s">
        <v>63</v>
      </c>
      <c r="BC718" s="26" t="s">
        <v>1107</v>
      </c>
    </row>
    <row r="719" spans="1:55" ht="12" customHeight="1">
      <c r="A719" s="20">
        <v>730</v>
      </c>
      <c r="B719" s="21">
        <f>INDEX(Refs!A:A,MATCH($C719,Refs!$I:$I,0))</f>
        <v>6141732</v>
      </c>
      <c r="C719" s="22" t="s">
        <v>2057</v>
      </c>
      <c r="D719" s="21" t="str">
        <f>INDEX(Refs!L:L,MATCH($C719,Refs!$I:$I,0))</f>
        <v>Gang, Xue; Huabing, Liu; Shixiao, Xu; Tiezhao, Yang; Xi, Yueling; Yufu, Peng</v>
      </c>
      <c r="E719" s="21" t="str">
        <f>INDEX(Refs!S:S,MATCH($C719,Refs!$I:$I,0))</f>
        <v>10.1016/j.fcr.2018.11.010</v>
      </c>
      <c r="F719" s="23" t="s">
        <v>86</v>
      </c>
      <c r="G719" s="23" t="s">
        <v>2058</v>
      </c>
      <c r="I719" s="24" t="s">
        <v>73</v>
      </c>
      <c r="J719" s="26" t="s">
        <v>2065</v>
      </c>
      <c r="L719" s="26" t="s">
        <v>2066</v>
      </c>
      <c r="M719" s="24">
        <v>4</v>
      </c>
      <c r="V719" s="27" t="s">
        <v>59</v>
      </c>
      <c r="AF719" s="23" t="s">
        <v>80</v>
      </c>
      <c r="AG719" s="23" t="s">
        <v>147</v>
      </c>
      <c r="AJ719" s="43">
        <v>2016</v>
      </c>
      <c r="AK719" s="30" t="str">
        <f t="shared" si="26"/>
        <v>Ridge &amp; Furrow + 300N</v>
      </c>
      <c r="AL719" s="27">
        <v>19038</v>
      </c>
      <c r="AN719" s="30" t="str">
        <f t="shared" si="27"/>
        <v>Flat + 300N</v>
      </c>
      <c r="AO719" s="27">
        <v>15111</v>
      </c>
      <c r="AR719" s="27" t="s">
        <v>303</v>
      </c>
      <c r="AU719" s="26" t="s">
        <v>77</v>
      </c>
      <c r="AV719" s="26" t="s">
        <v>77</v>
      </c>
      <c r="AW719" s="26" t="s">
        <v>77</v>
      </c>
      <c r="AX719" s="26" t="s">
        <v>1107</v>
      </c>
      <c r="AY719" s="26" t="s">
        <v>63</v>
      </c>
      <c r="AZ719" s="26" t="s">
        <v>77</v>
      </c>
      <c r="BA719" s="26" t="s">
        <v>63</v>
      </c>
      <c r="BB719" s="26" t="s">
        <v>63</v>
      </c>
      <c r="BC719" s="26" t="s">
        <v>1107</v>
      </c>
    </row>
    <row r="720" spans="1:55" ht="12" customHeight="1">
      <c r="A720" s="20">
        <v>731</v>
      </c>
      <c r="B720" s="21">
        <f>INDEX(Refs!A:A,MATCH($C720,Refs!$I:$I,0))</f>
        <v>6141732</v>
      </c>
      <c r="C720" s="22" t="s">
        <v>2057</v>
      </c>
      <c r="D720" s="21" t="str">
        <f>INDEX(Refs!L:L,MATCH($C720,Refs!$I:$I,0))</f>
        <v>Gang, Xue; Huabing, Liu; Shixiao, Xu; Tiezhao, Yang; Xi, Yueling; Yufu, Peng</v>
      </c>
      <c r="E720" s="21" t="str">
        <f>INDEX(Refs!S:S,MATCH($C720,Refs!$I:$I,0))</f>
        <v>10.1016/j.fcr.2018.11.010</v>
      </c>
      <c r="F720" s="23" t="s">
        <v>86</v>
      </c>
      <c r="G720" s="23" t="s">
        <v>2058</v>
      </c>
      <c r="I720" s="24" t="s">
        <v>73</v>
      </c>
      <c r="J720" s="26" t="s">
        <v>2061</v>
      </c>
      <c r="L720" s="26" t="s">
        <v>2063</v>
      </c>
      <c r="M720" s="24">
        <v>4</v>
      </c>
      <c r="AB720" s="27" t="s">
        <v>59</v>
      </c>
      <c r="AF720" s="23" t="s">
        <v>80</v>
      </c>
      <c r="AG720" s="23" t="s">
        <v>147</v>
      </c>
      <c r="AJ720" s="43">
        <v>2016</v>
      </c>
      <c r="AK720" s="30" t="str">
        <f t="shared" si="26"/>
        <v>Ridge &amp; Furrow + 100N</v>
      </c>
      <c r="AL720" s="27">
        <v>15943</v>
      </c>
      <c r="AN720" s="30" t="str">
        <f t="shared" si="27"/>
        <v>Ridge &amp; Furrow + 200N</v>
      </c>
      <c r="AO720" s="27">
        <v>17733</v>
      </c>
      <c r="AR720" s="27" t="s">
        <v>303</v>
      </c>
      <c r="AU720" s="26" t="s">
        <v>77</v>
      </c>
      <c r="AV720" s="26" t="s">
        <v>77</v>
      </c>
      <c r="AW720" s="26" t="s">
        <v>77</v>
      </c>
      <c r="AX720" s="26" t="s">
        <v>1107</v>
      </c>
      <c r="AY720" s="26" t="s">
        <v>63</v>
      </c>
      <c r="AZ720" s="26" t="s">
        <v>77</v>
      </c>
      <c r="BA720" s="26" t="s">
        <v>63</v>
      </c>
      <c r="BB720" s="26" t="s">
        <v>63</v>
      </c>
      <c r="BC720" s="26" t="s">
        <v>1107</v>
      </c>
    </row>
    <row r="721" spans="1:55" ht="12" customHeight="1">
      <c r="A721" s="20">
        <v>732</v>
      </c>
      <c r="B721" s="21">
        <f>INDEX(Refs!A:A,MATCH($C721,Refs!$I:$I,0))</f>
        <v>6141732</v>
      </c>
      <c r="C721" s="22" t="s">
        <v>2057</v>
      </c>
      <c r="D721" s="21" t="str">
        <f>INDEX(Refs!L:L,MATCH($C721,Refs!$I:$I,0))</f>
        <v>Gang, Xue; Huabing, Liu; Shixiao, Xu; Tiezhao, Yang; Xi, Yueling; Yufu, Peng</v>
      </c>
      <c r="E721" s="21" t="str">
        <f>INDEX(Refs!S:S,MATCH($C721,Refs!$I:$I,0))</f>
        <v>10.1016/j.fcr.2018.11.010</v>
      </c>
      <c r="F721" s="23" t="s">
        <v>86</v>
      </c>
      <c r="G721" s="23" t="s">
        <v>2058</v>
      </c>
      <c r="I721" s="24" t="s">
        <v>73</v>
      </c>
      <c r="J721" s="26" t="s">
        <v>2061</v>
      </c>
      <c r="L721" s="26" t="s">
        <v>2065</v>
      </c>
      <c r="M721" s="24">
        <v>4</v>
      </c>
      <c r="AB721" s="27" t="s">
        <v>59</v>
      </c>
      <c r="AF721" s="23" t="s">
        <v>80</v>
      </c>
      <c r="AG721" s="23" t="s">
        <v>147</v>
      </c>
      <c r="AJ721" s="43">
        <v>2016</v>
      </c>
      <c r="AK721" s="30" t="str">
        <f t="shared" si="26"/>
        <v>Ridge &amp; Furrow + 100N</v>
      </c>
      <c r="AL721" s="27">
        <v>15943</v>
      </c>
      <c r="AN721" s="30" t="str">
        <f t="shared" si="27"/>
        <v>Ridge &amp; Furrow + 300N</v>
      </c>
      <c r="AO721" s="27">
        <v>19038</v>
      </c>
      <c r="AR721" s="27" t="s">
        <v>303</v>
      </c>
      <c r="AU721" s="26" t="s">
        <v>77</v>
      </c>
      <c r="AV721" s="26" t="s">
        <v>77</v>
      </c>
      <c r="AW721" s="26" t="s">
        <v>77</v>
      </c>
      <c r="AX721" s="26" t="s">
        <v>1107</v>
      </c>
      <c r="AY721" s="26" t="s">
        <v>63</v>
      </c>
      <c r="AZ721" s="26" t="s">
        <v>77</v>
      </c>
      <c r="BA721" s="26" t="s">
        <v>63</v>
      </c>
      <c r="BB721" s="26" t="s">
        <v>63</v>
      </c>
      <c r="BC721" s="26" t="s">
        <v>1107</v>
      </c>
    </row>
    <row r="722" spans="1:55" ht="12" customHeight="1">
      <c r="A722" s="20">
        <v>733</v>
      </c>
      <c r="B722" s="21">
        <f>INDEX(Refs!A:A,MATCH($C722,Refs!$I:$I,0))</f>
        <v>6141732</v>
      </c>
      <c r="C722" s="22" t="s">
        <v>2057</v>
      </c>
      <c r="D722" s="21" t="str">
        <f>INDEX(Refs!L:L,MATCH($C722,Refs!$I:$I,0))</f>
        <v>Gang, Xue; Huabing, Liu; Shixiao, Xu; Tiezhao, Yang; Xi, Yueling; Yufu, Peng</v>
      </c>
      <c r="E722" s="21" t="str">
        <f>INDEX(Refs!S:S,MATCH($C722,Refs!$I:$I,0))</f>
        <v>10.1016/j.fcr.2018.11.010</v>
      </c>
      <c r="F722" s="23" t="s">
        <v>86</v>
      </c>
      <c r="G722" s="23" t="s">
        <v>2058</v>
      </c>
      <c r="I722" s="24" t="s">
        <v>73</v>
      </c>
      <c r="J722" s="26" t="s">
        <v>2063</v>
      </c>
      <c r="L722" s="26" t="s">
        <v>2065</v>
      </c>
      <c r="M722" s="24">
        <v>4</v>
      </c>
      <c r="AB722" s="27" t="s">
        <v>59</v>
      </c>
      <c r="AF722" s="23" t="s">
        <v>80</v>
      </c>
      <c r="AG722" s="23" t="s">
        <v>147</v>
      </c>
      <c r="AJ722" s="43">
        <v>2016</v>
      </c>
      <c r="AK722" s="30" t="str">
        <f t="shared" si="26"/>
        <v>Ridge &amp; Furrow + 200N</v>
      </c>
      <c r="AL722" s="27">
        <v>17733</v>
      </c>
      <c r="AN722" s="30" t="str">
        <f t="shared" si="27"/>
        <v>Ridge &amp; Furrow + 300N</v>
      </c>
      <c r="AO722" s="27">
        <v>19038</v>
      </c>
      <c r="AR722" s="27" t="s">
        <v>303</v>
      </c>
      <c r="AU722" s="26" t="s">
        <v>77</v>
      </c>
      <c r="AV722" s="26" t="s">
        <v>77</v>
      </c>
      <c r="AW722" s="26" t="s">
        <v>77</v>
      </c>
      <c r="AX722" s="26" t="s">
        <v>1107</v>
      </c>
      <c r="AY722" s="26" t="s">
        <v>63</v>
      </c>
      <c r="AZ722" s="26" t="s">
        <v>77</v>
      </c>
      <c r="BA722" s="26" t="s">
        <v>63</v>
      </c>
      <c r="BB722" s="26" t="s">
        <v>63</v>
      </c>
      <c r="BC722" s="26" t="s">
        <v>1107</v>
      </c>
    </row>
    <row r="723" spans="1:55" ht="12" customHeight="1">
      <c r="A723" s="20">
        <v>734</v>
      </c>
      <c r="B723" s="21">
        <f>INDEX(Refs!A:A,MATCH($C723,Refs!$I:$I,0))</f>
        <v>6141732</v>
      </c>
      <c r="C723" s="22" t="s">
        <v>2057</v>
      </c>
      <c r="D723" s="21" t="str">
        <f>INDEX(Refs!L:L,MATCH($C723,Refs!$I:$I,0))</f>
        <v>Gang, Xue; Huabing, Liu; Shixiao, Xu; Tiezhao, Yang; Xi, Yueling; Yufu, Peng</v>
      </c>
      <c r="E723" s="21" t="str">
        <f>INDEX(Refs!S:S,MATCH($C723,Refs!$I:$I,0))</f>
        <v>10.1016/j.fcr.2018.11.010</v>
      </c>
      <c r="F723" s="23" t="s">
        <v>86</v>
      </c>
      <c r="G723" s="23" t="s">
        <v>2058</v>
      </c>
      <c r="I723" s="24" t="s">
        <v>73</v>
      </c>
      <c r="J723" s="26" t="s">
        <v>2063</v>
      </c>
      <c r="L723" s="26" t="s">
        <v>2066</v>
      </c>
      <c r="M723" s="24">
        <v>4</v>
      </c>
      <c r="V723" s="27" t="s">
        <v>59</v>
      </c>
      <c r="AB723" s="27" t="s">
        <v>59</v>
      </c>
      <c r="AF723" s="23" t="s">
        <v>80</v>
      </c>
      <c r="AG723" s="23" t="s">
        <v>147</v>
      </c>
      <c r="AJ723" s="43">
        <v>2016</v>
      </c>
      <c r="AK723" s="30" t="str">
        <f t="shared" si="26"/>
        <v>Ridge &amp; Furrow + 200N</v>
      </c>
      <c r="AL723" s="27">
        <v>17733</v>
      </c>
      <c r="AN723" s="30" t="str">
        <f t="shared" si="27"/>
        <v>Flat + 300N</v>
      </c>
      <c r="AO723" s="27">
        <v>15111</v>
      </c>
      <c r="AR723" s="27" t="s">
        <v>303</v>
      </c>
      <c r="AU723" s="26" t="s">
        <v>77</v>
      </c>
      <c r="AV723" s="26" t="s">
        <v>77</v>
      </c>
      <c r="AW723" s="26" t="s">
        <v>77</v>
      </c>
      <c r="AX723" s="26" t="s">
        <v>1107</v>
      </c>
      <c r="AY723" s="26" t="s">
        <v>63</v>
      </c>
      <c r="AZ723" s="26" t="s">
        <v>77</v>
      </c>
      <c r="BA723" s="26" t="s">
        <v>63</v>
      </c>
      <c r="BB723" s="26" t="s">
        <v>63</v>
      </c>
      <c r="BC723" s="26" t="s">
        <v>1107</v>
      </c>
    </row>
    <row r="724" spans="1:55" ht="12" customHeight="1">
      <c r="A724" s="20">
        <v>735</v>
      </c>
      <c r="B724" s="21">
        <f>INDEX(Refs!A:A,MATCH($C724,Refs!$I:$I,0))</f>
        <v>6141732</v>
      </c>
      <c r="C724" s="22" t="s">
        <v>2057</v>
      </c>
      <c r="D724" s="21" t="str">
        <f>INDEX(Refs!L:L,MATCH($C724,Refs!$I:$I,0))</f>
        <v>Gang, Xue; Huabing, Liu; Shixiao, Xu; Tiezhao, Yang; Xi, Yueling; Yufu, Peng</v>
      </c>
      <c r="E724" s="21" t="str">
        <f>INDEX(Refs!S:S,MATCH($C724,Refs!$I:$I,0))</f>
        <v>10.1016/j.fcr.2018.11.010</v>
      </c>
      <c r="F724" s="23" t="s">
        <v>86</v>
      </c>
      <c r="G724" s="23" t="s">
        <v>2058</v>
      </c>
      <c r="I724" s="24" t="s">
        <v>73</v>
      </c>
      <c r="J724" s="26" t="s">
        <v>2061</v>
      </c>
      <c r="L724" s="26" t="s">
        <v>2066</v>
      </c>
      <c r="M724" s="24">
        <v>4</v>
      </c>
      <c r="V724" s="27" t="s">
        <v>59</v>
      </c>
      <c r="AB724" s="27" t="s">
        <v>59</v>
      </c>
      <c r="AF724" s="23" t="s">
        <v>80</v>
      </c>
      <c r="AG724" s="23" t="s">
        <v>147</v>
      </c>
      <c r="AJ724" s="43">
        <v>2016</v>
      </c>
      <c r="AK724" s="30" t="str">
        <f t="shared" si="26"/>
        <v>Ridge &amp; Furrow + 100N</v>
      </c>
      <c r="AL724" s="27">
        <v>15943</v>
      </c>
      <c r="AN724" s="30" t="str">
        <f t="shared" si="27"/>
        <v>Flat + 300N</v>
      </c>
      <c r="AO724" s="27">
        <v>15111</v>
      </c>
      <c r="AR724" s="27" t="s">
        <v>303</v>
      </c>
      <c r="AU724" s="26" t="s">
        <v>77</v>
      </c>
      <c r="AV724" s="26" t="s">
        <v>77</v>
      </c>
      <c r="AW724" s="26" t="s">
        <v>77</v>
      </c>
      <c r="AX724" s="26" t="s">
        <v>1107</v>
      </c>
      <c r="AY724" s="26" t="s">
        <v>63</v>
      </c>
      <c r="AZ724" s="26" t="s">
        <v>77</v>
      </c>
      <c r="BA724" s="26" t="s">
        <v>63</v>
      </c>
      <c r="BB724" s="26" t="s">
        <v>63</v>
      </c>
      <c r="BC724" s="26" t="s">
        <v>1107</v>
      </c>
    </row>
    <row r="725" spans="1:55" ht="12" customHeight="1">
      <c r="A725" s="20">
        <v>736</v>
      </c>
      <c r="B725" s="21">
        <f>INDEX(Refs!A:A,MATCH($C725,Refs!$I:$I,0))</f>
        <v>6141732</v>
      </c>
      <c r="C725" s="22" t="s">
        <v>2057</v>
      </c>
      <c r="D725" s="21" t="str">
        <f>INDEX(Refs!L:L,MATCH($C725,Refs!$I:$I,0))</f>
        <v>Gang, Xue; Huabing, Liu; Shixiao, Xu; Tiezhao, Yang; Xi, Yueling; Yufu, Peng</v>
      </c>
      <c r="E725" s="21" t="str">
        <f>INDEX(Refs!S:S,MATCH($C725,Refs!$I:$I,0))</f>
        <v>10.1016/j.fcr.2018.11.010</v>
      </c>
      <c r="F725" s="23" t="s">
        <v>86</v>
      </c>
      <c r="G725" s="23" t="s">
        <v>2058</v>
      </c>
      <c r="I725" s="24" t="s">
        <v>73</v>
      </c>
      <c r="J725" s="26" t="s">
        <v>2061</v>
      </c>
      <c r="L725" s="26" t="s">
        <v>2064</v>
      </c>
      <c r="M725" s="24">
        <v>4</v>
      </c>
      <c r="V725" s="27" t="s">
        <v>59</v>
      </c>
      <c r="AB725" s="27" t="s">
        <v>59</v>
      </c>
      <c r="AF725" s="23" t="s">
        <v>80</v>
      </c>
      <c r="AG725" s="23" t="s">
        <v>147</v>
      </c>
      <c r="AJ725" s="43">
        <v>2016</v>
      </c>
      <c r="AK725" s="30" t="str">
        <f t="shared" si="26"/>
        <v>Ridge &amp; Furrow + 100N</v>
      </c>
      <c r="AL725" s="27">
        <v>15943</v>
      </c>
      <c r="AN725" s="30" t="str">
        <f t="shared" si="27"/>
        <v>Flat + 200N</v>
      </c>
      <c r="AO725" s="27">
        <v>14233</v>
      </c>
      <c r="AR725" s="27" t="s">
        <v>303</v>
      </c>
      <c r="AU725" s="26" t="s">
        <v>77</v>
      </c>
      <c r="AV725" s="26" t="s">
        <v>77</v>
      </c>
      <c r="AW725" s="26" t="s">
        <v>77</v>
      </c>
      <c r="AX725" s="26" t="s">
        <v>1107</v>
      </c>
      <c r="AY725" s="26" t="s">
        <v>63</v>
      </c>
      <c r="AZ725" s="26" t="s">
        <v>77</v>
      </c>
      <c r="BA725" s="26" t="s">
        <v>63</v>
      </c>
      <c r="BB725" s="26" t="s">
        <v>63</v>
      </c>
      <c r="BC725" s="26" t="s">
        <v>1107</v>
      </c>
    </row>
    <row r="726" spans="1:55" ht="12" customHeight="1">
      <c r="A726" s="20">
        <v>737</v>
      </c>
      <c r="B726" s="21">
        <f>INDEX(Refs!A:A,MATCH($C726,Refs!$I:$I,0))</f>
        <v>6141732</v>
      </c>
      <c r="C726" s="22" t="s">
        <v>2057</v>
      </c>
      <c r="D726" s="21" t="str">
        <f>INDEX(Refs!L:L,MATCH($C726,Refs!$I:$I,0))</f>
        <v>Gang, Xue; Huabing, Liu; Shixiao, Xu; Tiezhao, Yang; Xi, Yueling; Yufu, Peng</v>
      </c>
      <c r="E726" s="21" t="str">
        <f>INDEX(Refs!S:S,MATCH($C726,Refs!$I:$I,0))</f>
        <v>10.1016/j.fcr.2018.11.010</v>
      </c>
      <c r="F726" s="23" t="s">
        <v>86</v>
      </c>
      <c r="G726" s="23" t="s">
        <v>2058</v>
      </c>
      <c r="I726" s="24" t="s">
        <v>73</v>
      </c>
      <c r="J726" s="26" t="s">
        <v>2059</v>
      </c>
      <c r="L726" s="26" t="s">
        <v>2060</v>
      </c>
      <c r="M726" s="24">
        <v>4</v>
      </c>
      <c r="V726" s="27" t="s">
        <v>59</v>
      </c>
      <c r="AF726" s="23" t="s">
        <v>234</v>
      </c>
      <c r="AJ726" s="43">
        <v>2016</v>
      </c>
      <c r="AK726" s="30" t="str">
        <f t="shared" si="26"/>
        <v>Ridge &amp; Furrow + 0N</v>
      </c>
      <c r="AL726" s="27">
        <v>2.09</v>
      </c>
      <c r="AN726" s="30" t="str">
        <f t="shared" si="27"/>
        <v>Flat + 0N</v>
      </c>
      <c r="AO726" s="27">
        <v>1.89</v>
      </c>
      <c r="AR726" s="27" t="s">
        <v>303</v>
      </c>
      <c r="AU726" s="26" t="s">
        <v>77</v>
      </c>
      <c r="AV726" s="26" t="s">
        <v>77</v>
      </c>
      <c r="AW726" s="26" t="s">
        <v>77</v>
      </c>
      <c r="AX726" s="26" t="s">
        <v>1107</v>
      </c>
      <c r="AY726" s="26" t="s">
        <v>63</v>
      </c>
      <c r="AZ726" s="26" t="s">
        <v>77</v>
      </c>
      <c r="BA726" s="26" t="s">
        <v>63</v>
      </c>
      <c r="BB726" s="26" t="s">
        <v>63</v>
      </c>
      <c r="BC726" s="26" t="s">
        <v>1107</v>
      </c>
    </row>
    <row r="727" spans="1:55" ht="12" customHeight="1">
      <c r="A727" s="20">
        <v>738</v>
      </c>
      <c r="B727" s="21">
        <f>INDEX(Refs!A:A,MATCH($C727,Refs!$I:$I,0))</f>
        <v>6141732</v>
      </c>
      <c r="C727" s="22" t="s">
        <v>2057</v>
      </c>
      <c r="D727" s="21" t="str">
        <f>INDEX(Refs!L:L,MATCH($C727,Refs!$I:$I,0))</f>
        <v>Gang, Xue; Huabing, Liu; Shixiao, Xu; Tiezhao, Yang; Xi, Yueling; Yufu, Peng</v>
      </c>
      <c r="E727" s="21" t="str">
        <f>INDEX(Refs!S:S,MATCH($C727,Refs!$I:$I,0))</f>
        <v>10.1016/j.fcr.2018.11.010</v>
      </c>
      <c r="F727" s="23" t="s">
        <v>86</v>
      </c>
      <c r="G727" s="23" t="s">
        <v>2058</v>
      </c>
      <c r="I727" s="24" t="s">
        <v>73</v>
      </c>
      <c r="J727" s="26" t="s">
        <v>2061</v>
      </c>
      <c r="L727" s="26" t="s">
        <v>2062</v>
      </c>
      <c r="M727" s="24">
        <v>4</v>
      </c>
      <c r="V727" s="27" t="s">
        <v>59</v>
      </c>
      <c r="AF727" s="23" t="s">
        <v>234</v>
      </c>
      <c r="AJ727" s="43">
        <v>2016</v>
      </c>
      <c r="AK727" s="30" t="str">
        <f t="shared" si="26"/>
        <v>Ridge &amp; Furrow + 100N</v>
      </c>
      <c r="AL727" s="27">
        <v>2.7</v>
      </c>
      <c r="AN727" s="30" t="str">
        <f t="shared" si="27"/>
        <v>Flat + 100N</v>
      </c>
      <c r="AO727" s="27">
        <v>2.16</v>
      </c>
      <c r="AR727" s="27" t="s">
        <v>303</v>
      </c>
      <c r="AU727" s="26" t="s">
        <v>77</v>
      </c>
      <c r="AV727" s="26" t="s">
        <v>77</v>
      </c>
      <c r="AW727" s="26" t="s">
        <v>77</v>
      </c>
      <c r="AX727" s="26" t="s">
        <v>1107</v>
      </c>
      <c r="AY727" s="26" t="s">
        <v>63</v>
      </c>
      <c r="AZ727" s="26" t="s">
        <v>77</v>
      </c>
      <c r="BA727" s="26" t="s">
        <v>63</v>
      </c>
      <c r="BB727" s="26" t="s">
        <v>63</v>
      </c>
      <c r="BC727" s="26" t="s">
        <v>1107</v>
      </c>
    </row>
    <row r="728" spans="1:55" ht="12" customHeight="1">
      <c r="A728" s="20">
        <v>739</v>
      </c>
      <c r="B728" s="21">
        <f>INDEX(Refs!A:A,MATCH($C728,Refs!$I:$I,0))</f>
        <v>6141732</v>
      </c>
      <c r="C728" s="22" t="s">
        <v>2057</v>
      </c>
      <c r="D728" s="21" t="str">
        <f>INDEX(Refs!L:L,MATCH($C728,Refs!$I:$I,0))</f>
        <v>Gang, Xue; Huabing, Liu; Shixiao, Xu; Tiezhao, Yang; Xi, Yueling; Yufu, Peng</v>
      </c>
      <c r="E728" s="21" t="str">
        <f>INDEX(Refs!S:S,MATCH($C728,Refs!$I:$I,0))</f>
        <v>10.1016/j.fcr.2018.11.010</v>
      </c>
      <c r="F728" s="23" t="s">
        <v>86</v>
      </c>
      <c r="G728" s="23" t="s">
        <v>2058</v>
      </c>
      <c r="I728" s="24" t="s">
        <v>73</v>
      </c>
      <c r="J728" s="26" t="s">
        <v>2063</v>
      </c>
      <c r="L728" s="26" t="s">
        <v>2064</v>
      </c>
      <c r="M728" s="24">
        <v>4</v>
      </c>
      <c r="V728" s="27" t="s">
        <v>59</v>
      </c>
      <c r="AF728" s="23" t="s">
        <v>234</v>
      </c>
      <c r="AJ728" s="43">
        <v>2016</v>
      </c>
      <c r="AK728" s="30" t="str">
        <f t="shared" si="26"/>
        <v>Ridge &amp; Furrow + 200N</v>
      </c>
      <c r="AL728" s="27">
        <v>2.8</v>
      </c>
      <c r="AN728" s="30" t="str">
        <f t="shared" si="27"/>
        <v>Flat + 200N</v>
      </c>
      <c r="AO728" s="27">
        <v>2.25</v>
      </c>
      <c r="AR728" s="27" t="s">
        <v>303</v>
      </c>
      <c r="AU728" s="26" t="s">
        <v>77</v>
      </c>
      <c r="AV728" s="26" t="s">
        <v>77</v>
      </c>
      <c r="AW728" s="26" t="s">
        <v>77</v>
      </c>
      <c r="AX728" s="26" t="s">
        <v>1107</v>
      </c>
      <c r="AY728" s="26" t="s">
        <v>63</v>
      </c>
      <c r="AZ728" s="26" t="s">
        <v>77</v>
      </c>
      <c r="BA728" s="26" t="s">
        <v>63</v>
      </c>
      <c r="BB728" s="26" t="s">
        <v>63</v>
      </c>
      <c r="BC728" s="26" t="s">
        <v>1107</v>
      </c>
    </row>
    <row r="729" spans="1:55" ht="12" customHeight="1">
      <c r="A729" s="20">
        <v>740</v>
      </c>
      <c r="B729" s="21">
        <f>INDEX(Refs!A:A,MATCH($C729,Refs!$I:$I,0))</f>
        <v>6141732</v>
      </c>
      <c r="C729" s="22" t="s">
        <v>2057</v>
      </c>
      <c r="D729" s="21" t="str">
        <f>INDEX(Refs!L:L,MATCH($C729,Refs!$I:$I,0))</f>
        <v>Gang, Xue; Huabing, Liu; Shixiao, Xu; Tiezhao, Yang; Xi, Yueling; Yufu, Peng</v>
      </c>
      <c r="E729" s="21" t="str">
        <f>INDEX(Refs!S:S,MATCH($C729,Refs!$I:$I,0))</f>
        <v>10.1016/j.fcr.2018.11.010</v>
      </c>
      <c r="F729" s="23" t="s">
        <v>86</v>
      </c>
      <c r="G729" s="23" t="s">
        <v>2058</v>
      </c>
      <c r="I729" s="24" t="s">
        <v>73</v>
      </c>
      <c r="J729" s="26" t="s">
        <v>2065</v>
      </c>
      <c r="L729" s="26" t="s">
        <v>2066</v>
      </c>
      <c r="M729" s="24">
        <v>4</v>
      </c>
      <c r="V729" s="27" t="s">
        <v>59</v>
      </c>
      <c r="AF729" s="23" t="s">
        <v>234</v>
      </c>
      <c r="AJ729" s="43">
        <v>2016</v>
      </c>
      <c r="AK729" s="30" t="str">
        <f t="shared" si="26"/>
        <v>Ridge &amp; Furrow + 300N</v>
      </c>
      <c r="AL729" s="27">
        <v>2.81</v>
      </c>
      <c r="AN729" s="30" t="str">
        <f t="shared" si="27"/>
        <v>Flat + 300N</v>
      </c>
      <c r="AO729" s="27">
        <v>2.23</v>
      </c>
      <c r="AR729" s="27" t="s">
        <v>303</v>
      </c>
      <c r="AU729" s="26" t="s">
        <v>77</v>
      </c>
      <c r="AV729" s="26" t="s">
        <v>77</v>
      </c>
      <c r="AW729" s="26" t="s">
        <v>77</v>
      </c>
      <c r="AX729" s="26" t="s">
        <v>1107</v>
      </c>
      <c r="AY729" s="26" t="s">
        <v>63</v>
      </c>
      <c r="AZ729" s="26" t="s">
        <v>77</v>
      </c>
      <c r="BA729" s="26" t="s">
        <v>63</v>
      </c>
      <c r="BB729" s="26" t="s">
        <v>63</v>
      </c>
      <c r="BC729" s="26" t="s">
        <v>1107</v>
      </c>
    </row>
    <row r="730" spans="1:55" ht="12" customHeight="1">
      <c r="A730" s="20">
        <v>741</v>
      </c>
      <c r="B730" s="21">
        <f>INDEX(Refs!A:A,MATCH($C730,Refs!$I:$I,0))</f>
        <v>6141732</v>
      </c>
      <c r="C730" s="22" t="s">
        <v>2057</v>
      </c>
      <c r="D730" s="21" t="str">
        <f>INDEX(Refs!L:L,MATCH($C730,Refs!$I:$I,0))</f>
        <v>Gang, Xue; Huabing, Liu; Shixiao, Xu; Tiezhao, Yang; Xi, Yueling; Yufu, Peng</v>
      </c>
      <c r="E730" s="21" t="str">
        <f>INDEX(Refs!S:S,MATCH($C730,Refs!$I:$I,0))</f>
        <v>10.1016/j.fcr.2018.11.010</v>
      </c>
      <c r="F730" s="23" t="s">
        <v>86</v>
      </c>
      <c r="G730" s="23" t="s">
        <v>2058</v>
      </c>
      <c r="I730" s="24" t="s">
        <v>73</v>
      </c>
      <c r="J730" s="26" t="s">
        <v>2061</v>
      </c>
      <c r="L730" s="26" t="s">
        <v>2063</v>
      </c>
      <c r="M730" s="24">
        <v>4</v>
      </c>
      <c r="AB730" s="27" t="s">
        <v>59</v>
      </c>
      <c r="AF730" s="23" t="s">
        <v>234</v>
      </c>
      <c r="AJ730" s="43">
        <v>2016</v>
      </c>
      <c r="AK730" s="30" t="str">
        <f t="shared" si="26"/>
        <v>Ridge &amp; Furrow + 100N</v>
      </c>
      <c r="AL730" s="27">
        <v>2.7</v>
      </c>
      <c r="AN730" s="30" t="str">
        <f t="shared" si="27"/>
        <v>Ridge &amp; Furrow + 200N</v>
      </c>
      <c r="AO730" s="27">
        <v>2.8</v>
      </c>
      <c r="AR730" s="27" t="s">
        <v>303</v>
      </c>
      <c r="AU730" s="26" t="s">
        <v>77</v>
      </c>
      <c r="AV730" s="26" t="s">
        <v>77</v>
      </c>
      <c r="AW730" s="26" t="s">
        <v>77</v>
      </c>
      <c r="AX730" s="26" t="s">
        <v>1107</v>
      </c>
      <c r="AY730" s="26" t="s">
        <v>63</v>
      </c>
      <c r="AZ730" s="26" t="s">
        <v>77</v>
      </c>
      <c r="BA730" s="26" t="s">
        <v>63</v>
      </c>
      <c r="BB730" s="26" t="s">
        <v>63</v>
      </c>
      <c r="BC730" s="26" t="s">
        <v>1107</v>
      </c>
    </row>
    <row r="731" spans="1:55" ht="12" customHeight="1">
      <c r="A731" s="20">
        <v>742</v>
      </c>
      <c r="B731" s="21">
        <f>INDEX(Refs!A:A,MATCH($C731,Refs!$I:$I,0))</f>
        <v>6141732</v>
      </c>
      <c r="C731" s="22" t="s">
        <v>2057</v>
      </c>
      <c r="D731" s="21" t="str">
        <f>INDEX(Refs!L:L,MATCH($C731,Refs!$I:$I,0))</f>
        <v>Gang, Xue; Huabing, Liu; Shixiao, Xu; Tiezhao, Yang; Xi, Yueling; Yufu, Peng</v>
      </c>
      <c r="E731" s="21" t="str">
        <f>INDEX(Refs!S:S,MATCH($C731,Refs!$I:$I,0))</f>
        <v>10.1016/j.fcr.2018.11.010</v>
      </c>
      <c r="F731" s="23" t="s">
        <v>86</v>
      </c>
      <c r="G731" s="23" t="s">
        <v>2058</v>
      </c>
      <c r="I731" s="24" t="s">
        <v>73</v>
      </c>
      <c r="J731" s="26" t="s">
        <v>2061</v>
      </c>
      <c r="L731" s="26" t="s">
        <v>2065</v>
      </c>
      <c r="M731" s="24">
        <v>4</v>
      </c>
      <c r="AB731" s="27" t="s">
        <v>59</v>
      </c>
      <c r="AF731" s="23" t="s">
        <v>234</v>
      </c>
      <c r="AJ731" s="43">
        <v>2016</v>
      </c>
      <c r="AK731" s="30" t="str">
        <f t="shared" si="26"/>
        <v>Ridge &amp; Furrow + 100N</v>
      </c>
      <c r="AL731" s="27">
        <v>2.7</v>
      </c>
      <c r="AN731" s="30" t="str">
        <f t="shared" si="27"/>
        <v>Ridge &amp; Furrow + 300N</v>
      </c>
      <c r="AO731" s="27">
        <v>2.81</v>
      </c>
      <c r="AR731" s="27" t="s">
        <v>303</v>
      </c>
      <c r="AU731" s="26" t="s">
        <v>77</v>
      </c>
      <c r="AV731" s="26" t="s">
        <v>77</v>
      </c>
      <c r="AW731" s="26" t="s">
        <v>77</v>
      </c>
      <c r="AX731" s="26" t="s">
        <v>1107</v>
      </c>
      <c r="AY731" s="26" t="s">
        <v>63</v>
      </c>
      <c r="AZ731" s="26" t="s">
        <v>77</v>
      </c>
      <c r="BA731" s="26" t="s">
        <v>63</v>
      </c>
      <c r="BB731" s="26" t="s">
        <v>63</v>
      </c>
      <c r="BC731" s="26" t="s">
        <v>1107</v>
      </c>
    </row>
    <row r="732" spans="1:55" ht="12" customHeight="1">
      <c r="A732" s="20">
        <v>743</v>
      </c>
      <c r="B732" s="21">
        <f>INDEX(Refs!A:A,MATCH($C732,Refs!$I:$I,0))</f>
        <v>6141732</v>
      </c>
      <c r="C732" s="22" t="s">
        <v>2057</v>
      </c>
      <c r="D732" s="21" t="str">
        <f>INDEX(Refs!L:L,MATCH($C732,Refs!$I:$I,0))</f>
        <v>Gang, Xue; Huabing, Liu; Shixiao, Xu; Tiezhao, Yang; Xi, Yueling; Yufu, Peng</v>
      </c>
      <c r="E732" s="21" t="str">
        <f>INDEX(Refs!S:S,MATCH($C732,Refs!$I:$I,0))</f>
        <v>10.1016/j.fcr.2018.11.010</v>
      </c>
      <c r="F732" s="23" t="s">
        <v>86</v>
      </c>
      <c r="G732" s="23" t="s">
        <v>2058</v>
      </c>
      <c r="I732" s="24" t="s">
        <v>73</v>
      </c>
      <c r="J732" s="26" t="s">
        <v>2063</v>
      </c>
      <c r="L732" s="26" t="s">
        <v>2065</v>
      </c>
      <c r="M732" s="24">
        <v>4</v>
      </c>
      <c r="AB732" s="27" t="s">
        <v>59</v>
      </c>
      <c r="AF732" s="23" t="s">
        <v>234</v>
      </c>
      <c r="AJ732" s="43">
        <v>2016</v>
      </c>
      <c r="AK732" s="30" t="str">
        <f t="shared" si="26"/>
        <v>Ridge &amp; Furrow + 200N</v>
      </c>
      <c r="AL732" s="27">
        <v>2.8</v>
      </c>
      <c r="AN732" s="30" t="str">
        <f t="shared" si="27"/>
        <v>Ridge &amp; Furrow + 300N</v>
      </c>
      <c r="AO732" s="27">
        <v>2.81</v>
      </c>
      <c r="AR732" s="27" t="s">
        <v>303</v>
      </c>
      <c r="AU732" s="26" t="s">
        <v>77</v>
      </c>
      <c r="AV732" s="26" t="s">
        <v>77</v>
      </c>
      <c r="AW732" s="26" t="s">
        <v>77</v>
      </c>
      <c r="AX732" s="26" t="s">
        <v>1107</v>
      </c>
      <c r="AY732" s="26" t="s">
        <v>63</v>
      </c>
      <c r="AZ732" s="26" t="s">
        <v>77</v>
      </c>
      <c r="BA732" s="26" t="s">
        <v>63</v>
      </c>
      <c r="BB732" s="26" t="s">
        <v>63</v>
      </c>
      <c r="BC732" s="26" t="s">
        <v>1107</v>
      </c>
    </row>
    <row r="733" spans="1:55" ht="12" customHeight="1">
      <c r="A733" s="20">
        <v>744</v>
      </c>
      <c r="B733" s="21">
        <f>INDEX(Refs!A:A,MATCH($C733,Refs!$I:$I,0))</f>
        <v>6141732</v>
      </c>
      <c r="C733" s="22" t="s">
        <v>2057</v>
      </c>
      <c r="D733" s="21" t="str">
        <f>INDEX(Refs!L:L,MATCH($C733,Refs!$I:$I,0))</f>
        <v>Gang, Xue; Huabing, Liu; Shixiao, Xu; Tiezhao, Yang; Xi, Yueling; Yufu, Peng</v>
      </c>
      <c r="E733" s="21" t="str">
        <f>INDEX(Refs!S:S,MATCH($C733,Refs!$I:$I,0))</f>
        <v>10.1016/j.fcr.2018.11.010</v>
      </c>
      <c r="F733" s="23" t="s">
        <v>86</v>
      </c>
      <c r="G733" s="23" t="s">
        <v>2058</v>
      </c>
      <c r="I733" s="24" t="s">
        <v>73</v>
      </c>
      <c r="J733" s="26" t="s">
        <v>2063</v>
      </c>
      <c r="L733" s="26" t="s">
        <v>2066</v>
      </c>
      <c r="M733" s="24">
        <v>4</v>
      </c>
      <c r="V733" s="27" t="s">
        <v>59</v>
      </c>
      <c r="AB733" s="27" t="s">
        <v>59</v>
      </c>
      <c r="AF733" s="23" t="s">
        <v>234</v>
      </c>
      <c r="AJ733" s="43">
        <v>2016</v>
      </c>
      <c r="AK733" s="30" t="str">
        <f t="shared" si="26"/>
        <v>Ridge &amp; Furrow + 200N</v>
      </c>
      <c r="AL733" s="27">
        <v>2.8</v>
      </c>
      <c r="AN733" s="30" t="str">
        <f t="shared" si="27"/>
        <v>Flat + 300N</v>
      </c>
      <c r="AO733" s="27">
        <v>2.23</v>
      </c>
      <c r="AR733" s="27" t="s">
        <v>303</v>
      </c>
      <c r="AU733" s="26" t="s">
        <v>77</v>
      </c>
      <c r="AV733" s="26" t="s">
        <v>77</v>
      </c>
      <c r="AW733" s="26" t="s">
        <v>77</v>
      </c>
      <c r="AX733" s="26" t="s">
        <v>1107</v>
      </c>
      <c r="AY733" s="26" t="s">
        <v>63</v>
      </c>
      <c r="AZ733" s="26" t="s">
        <v>77</v>
      </c>
      <c r="BA733" s="26" t="s">
        <v>63</v>
      </c>
      <c r="BB733" s="26" t="s">
        <v>63</v>
      </c>
      <c r="BC733" s="26" t="s">
        <v>1107</v>
      </c>
    </row>
    <row r="734" spans="1:55" ht="12" customHeight="1">
      <c r="A734" s="20">
        <v>745</v>
      </c>
      <c r="B734" s="21">
        <f>INDEX(Refs!A:A,MATCH($C734,Refs!$I:$I,0))</f>
        <v>6141732</v>
      </c>
      <c r="C734" s="22" t="s">
        <v>2057</v>
      </c>
      <c r="D734" s="21" t="str">
        <f>INDEX(Refs!L:L,MATCH($C734,Refs!$I:$I,0))</f>
        <v>Gang, Xue; Huabing, Liu; Shixiao, Xu; Tiezhao, Yang; Xi, Yueling; Yufu, Peng</v>
      </c>
      <c r="E734" s="21" t="str">
        <f>INDEX(Refs!S:S,MATCH($C734,Refs!$I:$I,0))</f>
        <v>10.1016/j.fcr.2018.11.010</v>
      </c>
      <c r="F734" s="23" t="s">
        <v>86</v>
      </c>
      <c r="G734" s="23" t="s">
        <v>2058</v>
      </c>
      <c r="I734" s="24" t="s">
        <v>73</v>
      </c>
      <c r="J734" s="26" t="s">
        <v>2061</v>
      </c>
      <c r="L734" s="26" t="s">
        <v>2066</v>
      </c>
      <c r="M734" s="24">
        <v>4</v>
      </c>
      <c r="V734" s="27" t="s">
        <v>59</v>
      </c>
      <c r="AB734" s="27" t="s">
        <v>59</v>
      </c>
      <c r="AF734" s="23" t="s">
        <v>234</v>
      </c>
      <c r="AJ734" s="43">
        <v>2016</v>
      </c>
      <c r="AK734" s="30" t="str">
        <f t="shared" si="26"/>
        <v>Ridge &amp; Furrow + 100N</v>
      </c>
      <c r="AL734" s="27">
        <v>2.7</v>
      </c>
      <c r="AN734" s="30" t="str">
        <f t="shared" si="27"/>
        <v>Flat + 300N</v>
      </c>
      <c r="AO734" s="27">
        <v>2.23</v>
      </c>
      <c r="AR734" s="27" t="s">
        <v>303</v>
      </c>
      <c r="AU734" s="26" t="s">
        <v>77</v>
      </c>
      <c r="AV734" s="26" t="s">
        <v>77</v>
      </c>
      <c r="AW734" s="26" t="s">
        <v>77</v>
      </c>
      <c r="AX734" s="26" t="s">
        <v>1107</v>
      </c>
      <c r="AY734" s="26" t="s">
        <v>63</v>
      </c>
      <c r="AZ734" s="26" t="s">
        <v>77</v>
      </c>
      <c r="BA734" s="26" t="s">
        <v>63</v>
      </c>
      <c r="BB734" s="26" t="s">
        <v>63</v>
      </c>
      <c r="BC734" s="26" t="s">
        <v>1107</v>
      </c>
    </row>
    <row r="735" spans="1:55" ht="12" customHeight="1">
      <c r="A735" s="20">
        <v>746</v>
      </c>
      <c r="B735" s="21">
        <f>INDEX(Refs!A:A,MATCH($C735,Refs!$I:$I,0))</f>
        <v>6141732</v>
      </c>
      <c r="C735" s="22" t="s">
        <v>2057</v>
      </c>
      <c r="D735" s="21" t="str">
        <f>INDEX(Refs!L:L,MATCH($C735,Refs!$I:$I,0))</f>
        <v>Gang, Xue; Huabing, Liu; Shixiao, Xu; Tiezhao, Yang; Xi, Yueling; Yufu, Peng</v>
      </c>
      <c r="E735" s="21" t="str">
        <f>INDEX(Refs!S:S,MATCH($C735,Refs!$I:$I,0))</f>
        <v>10.1016/j.fcr.2018.11.010</v>
      </c>
      <c r="F735" s="23" t="s">
        <v>86</v>
      </c>
      <c r="G735" s="23" t="s">
        <v>2058</v>
      </c>
      <c r="I735" s="24" t="s">
        <v>73</v>
      </c>
      <c r="J735" s="26" t="s">
        <v>2061</v>
      </c>
      <c r="L735" s="26" t="s">
        <v>2064</v>
      </c>
      <c r="M735" s="24">
        <v>4</v>
      </c>
      <c r="V735" s="27" t="s">
        <v>59</v>
      </c>
      <c r="AB735" s="27" t="s">
        <v>59</v>
      </c>
      <c r="AF735" s="23" t="s">
        <v>234</v>
      </c>
      <c r="AJ735" s="43">
        <v>2016</v>
      </c>
      <c r="AK735" s="30" t="str">
        <f t="shared" si="26"/>
        <v>Ridge &amp; Furrow + 100N</v>
      </c>
      <c r="AL735" s="27">
        <v>2.7</v>
      </c>
      <c r="AN735" s="30" t="str">
        <f t="shared" si="27"/>
        <v>Flat + 200N</v>
      </c>
      <c r="AO735" s="27">
        <v>2.25</v>
      </c>
      <c r="AR735" s="27" t="s">
        <v>303</v>
      </c>
      <c r="AU735" s="26" t="s">
        <v>77</v>
      </c>
      <c r="AV735" s="26" t="s">
        <v>77</v>
      </c>
      <c r="AW735" s="26" t="s">
        <v>77</v>
      </c>
      <c r="AX735" s="26" t="s">
        <v>1107</v>
      </c>
      <c r="AY735" s="26" t="s">
        <v>63</v>
      </c>
      <c r="AZ735" s="26" t="s">
        <v>77</v>
      </c>
      <c r="BA735" s="26" t="s">
        <v>63</v>
      </c>
      <c r="BB735" s="26" t="s">
        <v>63</v>
      </c>
      <c r="BC735" s="26" t="s">
        <v>1107</v>
      </c>
    </row>
    <row r="736" spans="1:55" ht="12" customHeight="1">
      <c r="A736" s="20">
        <v>747</v>
      </c>
      <c r="B736" s="21">
        <f>INDEX(Refs!A:A,MATCH($C736,Refs!$I:$I,0))</f>
        <v>6141732</v>
      </c>
      <c r="C736" s="22" t="s">
        <v>2057</v>
      </c>
      <c r="D736" s="21" t="str">
        <f>INDEX(Refs!L:L,MATCH($C736,Refs!$I:$I,0))</f>
        <v>Gang, Xue; Huabing, Liu; Shixiao, Xu; Tiezhao, Yang; Xi, Yueling; Yufu, Peng</v>
      </c>
      <c r="E736" s="21" t="str">
        <f>INDEX(Refs!S:S,MATCH($C736,Refs!$I:$I,0))</f>
        <v>10.1016/j.fcr.2018.11.010</v>
      </c>
      <c r="F736" s="23" t="s">
        <v>86</v>
      </c>
      <c r="G736" s="23" t="s">
        <v>2058</v>
      </c>
      <c r="I736" s="24" t="s">
        <v>73</v>
      </c>
      <c r="J736" s="26" t="s">
        <v>2059</v>
      </c>
      <c r="L736" s="26" t="s">
        <v>2060</v>
      </c>
      <c r="M736" s="24">
        <v>4</v>
      </c>
      <c r="V736" s="27" t="s">
        <v>59</v>
      </c>
      <c r="AF736" s="23" t="s">
        <v>65</v>
      </c>
      <c r="AG736" s="23" t="s">
        <v>147</v>
      </c>
      <c r="AJ736" s="43">
        <v>2016</v>
      </c>
      <c r="AK736" s="30" t="str">
        <f t="shared" si="26"/>
        <v>Ridge &amp; Furrow + 0N</v>
      </c>
      <c r="AL736" s="27">
        <v>5940</v>
      </c>
      <c r="AN736" s="30" t="str">
        <f t="shared" si="27"/>
        <v>Flat + 0N</v>
      </c>
      <c r="AO736" s="27">
        <v>4836</v>
      </c>
      <c r="AR736" s="27" t="s">
        <v>303</v>
      </c>
      <c r="AU736" s="26" t="s">
        <v>77</v>
      </c>
      <c r="AV736" s="26" t="s">
        <v>77</v>
      </c>
      <c r="AW736" s="26" t="s">
        <v>77</v>
      </c>
      <c r="AX736" s="26" t="s">
        <v>1107</v>
      </c>
      <c r="AY736" s="26" t="s">
        <v>63</v>
      </c>
      <c r="AZ736" s="26" t="s">
        <v>77</v>
      </c>
      <c r="BA736" s="26" t="s">
        <v>63</v>
      </c>
      <c r="BB736" s="26" t="s">
        <v>63</v>
      </c>
      <c r="BC736" s="26" t="s">
        <v>1107</v>
      </c>
    </row>
    <row r="737" spans="1:55" ht="12" customHeight="1">
      <c r="A737" s="20">
        <v>748</v>
      </c>
      <c r="B737" s="21">
        <f>INDEX(Refs!A:A,MATCH($C737,Refs!$I:$I,0))</f>
        <v>6141732</v>
      </c>
      <c r="C737" s="22" t="s">
        <v>2057</v>
      </c>
      <c r="D737" s="21" t="str">
        <f>INDEX(Refs!L:L,MATCH($C737,Refs!$I:$I,0))</f>
        <v>Gang, Xue; Huabing, Liu; Shixiao, Xu; Tiezhao, Yang; Xi, Yueling; Yufu, Peng</v>
      </c>
      <c r="E737" s="21" t="str">
        <f>INDEX(Refs!S:S,MATCH($C737,Refs!$I:$I,0))</f>
        <v>10.1016/j.fcr.2018.11.010</v>
      </c>
      <c r="F737" s="23" t="s">
        <v>86</v>
      </c>
      <c r="G737" s="23" t="s">
        <v>2058</v>
      </c>
      <c r="I737" s="24" t="s">
        <v>73</v>
      </c>
      <c r="J737" s="26" t="s">
        <v>2061</v>
      </c>
      <c r="L737" s="26" t="s">
        <v>2062</v>
      </c>
      <c r="M737" s="24">
        <v>4</v>
      </c>
      <c r="V737" s="27" t="s">
        <v>59</v>
      </c>
      <c r="AF737" s="23" t="s">
        <v>65</v>
      </c>
      <c r="AG737" s="23" t="s">
        <v>147</v>
      </c>
      <c r="AJ737" s="43">
        <v>2016</v>
      </c>
      <c r="AK737" s="30" t="str">
        <f t="shared" si="26"/>
        <v>Ridge &amp; Furrow + 100N</v>
      </c>
      <c r="AL737" s="27">
        <v>10043</v>
      </c>
      <c r="AN737" s="30" t="str">
        <f t="shared" si="27"/>
        <v>Flat + 100N</v>
      </c>
      <c r="AO737" s="27">
        <v>6844</v>
      </c>
      <c r="AR737" s="27" t="s">
        <v>303</v>
      </c>
      <c r="AU737" s="26" t="s">
        <v>77</v>
      </c>
      <c r="AV737" s="26" t="s">
        <v>77</v>
      </c>
      <c r="AW737" s="26" t="s">
        <v>77</v>
      </c>
      <c r="AX737" s="26" t="s">
        <v>1107</v>
      </c>
      <c r="AY737" s="26" t="s">
        <v>63</v>
      </c>
      <c r="AZ737" s="26" t="s">
        <v>77</v>
      </c>
      <c r="BA737" s="26" t="s">
        <v>63</v>
      </c>
      <c r="BB737" s="26" t="s">
        <v>63</v>
      </c>
      <c r="BC737" s="26" t="s">
        <v>1107</v>
      </c>
    </row>
    <row r="738" spans="1:55" ht="12" customHeight="1">
      <c r="A738" s="20">
        <v>749</v>
      </c>
      <c r="B738" s="21">
        <f>INDEX(Refs!A:A,MATCH($C738,Refs!$I:$I,0))</f>
        <v>6141732</v>
      </c>
      <c r="C738" s="22" t="s">
        <v>2057</v>
      </c>
      <c r="D738" s="21" t="str">
        <f>INDEX(Refs!L:L,MATCH($C738,Refs!$I:$I,0))</f>
        <v>Gang, Xue; Huabing, Liu; Shixiao, Xu; Tiezhao, Yang; Xi, Yueling; Yufu, Peng</v>
      </c>
      <c r="E738" s="21" t="str">
        <f>INDEX(Refs!S:S,MATCH($C738,Refs!$I:$I,0))</f>
        <v>10.1016/j.fcr.2018.11.010</v>
      </c>
      <c r="F738" s="23" t="s">
        <v>86</v>
      </c>
      <c r="G738" s="23" t="s">
        <v>2058</v>
      </c>
      <c r="I738" s="24" t="s">
        <v>73</v>
      </c>
      <c r="J738" s="26" t="s">
        <v>2063</v>
      </c>
      <c r="L738" s="26" t="s">
        <v>2064</v>
      </c>
      <c r="M738" s="24">
        <v>4</v>
      </c>
      <c r="V738" s="27" t="s">
        <v>59</v>
      </c>
      <c r="AF738" s="23" t="s">
        <v>65</v>
      </c>
      <c r="AG738" s="23" t="s">
        <v>147</v>
      </c>
      <c r="AJ738" s="43">
        <v>2016</v>
      </c>
      <c r="AK738" s="30" t="str">
        <f t="shared" si="26"/>
        <v>Ridge &amp; Furrow + 200N</v>
      </c>
      <c r="AL738" s="27">
        <v>11398</v>
      </c>
      <c r="AN738" s="30" t="str">
        <f t="shared" si="27"/>
        <v>Flat + 200N</v>
      </c>
      <c r="AO738" s="27">
        <v>7898</v>
      </c>
      <c r="AR738" s="27" t="s">
        <v>303</v>
      </c>
      <c r="AU738" s="26" t="s">
        <v>77</v>
      </c>
      <c r="AV738" s="26" t="s">
        <v>77</v>
      </c>
      <c r="AW738" s="26" t="s">
        <v>77</v>
      </c>
      <c r="AX738" s="26" t="s">
        <v>1107</v>
      </c>
      <c r="AY738" s="26" t="s">
        <v>63</v>
      </c>
      <c r="AZ738" s="26" t="s">
        <v>77</v>
      </c>
      <c r="BA738" s="26" t="s">
        <v>63</v>
      </c>
      <c r="BB738" s="26" t="s">
        <v>63</v>
      </c>
      <c r="BC738" s="26" t="s">
        <v>1107</v>
      </c>
    </row>
    <row r="739" spans="1:55" ht="12" customHeight="1">
      <c r="A739" s="20">
        <v>750</v>
      </c>
      <c r="B739" s="21">
        <f>INDEX(Refs!A:A,MATCH($C739,Refs!$I:$I,0))</f>
        <v>6141732</v>
      </c>
      <c r="C739" s="22" t="s">
        <v>2057</v>
      </c>
      <c r="D739" s="21" t="str">
        <f>INDEX(Refs!L:L,MATCH($C739,Refs!$I:$I,0))</f>
        <v>Gang, Xue; Huabing, Liu; Shixiao, Xu; Tiezhao, Yang; Xi, Yueling; Yufu, Peng</v>
      </c>
      <c r="E739" s="21" t="str">
        <f>INDEX(Refs!S:S,MATCH($C739,Refs!$I:$I,0))</f>
        <v>10.1016/j.fcr.2018.11.010</v>
      </c>
      <c r="F739" s="23" t="s">
        <v>86</v>
      </c>
      <c r="G739" s="23" t="s">
        <v>2058</v>
      </c>
      <c r="I739" s="24" t="s">
        <v>73</v>
      </c>
      <c r="J739" s="26" t="s">
        <v>2065</v>
      </c>
      <c r="L739" s="26" t="s">
        <v>2066</v>
      </c>
      <c r="M739" s="24">
        <v>4</v>
      </c>
      <c r="V739" s="27" t="s">
        <v>59</v>
      </c>
      <c r="AF739" s="23" t="s">
        <v>65</v>
      </c>
      <c r="AG739" s="23" t="s">
        <v>147</v>
      </c>
      <c r="AJ739" s="43">
        <v>2016</v>
      </c>
      <c r="AK739" s="30" t="str">
        <f t="shared" si="26"/>
        <v>Ridge &amp; Furrow + 300N</v>
      </c>
      <c r="AL739" s="27">
        <v>12269</v>
      </c>
      <c r="AN739" s="30" t="str">
        <f t="shared" si="27"/>
        <v>Flat + 300N</v>
      </c>
      <c r="AO739" s="27">
        <v>8342</v>
      </c>
      <c r="AR739" s="27" t="s">
        <v>303</v>
      </c>
      <c r="AU739" s="26" t="s">
        <v>77</v>
      </c>
      <c r="AV739" s="26" t="s">
        <v>77</v>
      </c>
      <c r="AW739" s="26" t="s">
        <v>77</v>
      </c>
      <c r="AX739" s="26" t="s">
        <v>1107</v>
      </c>
      <c r="AY739" s="26" t="s">
        <v>63</v>
      </c>
      <c r="AZ739" s="26" t="s">
        <v>77</v>
      </c>
      <c r="BA739" s="26" t="s">
        <v>63</v>
      </c>
      <c r="BB739" s="26" t="s">
        <v>63</v>
      </c>
      <c r="BC739" s="26" t="s">
        <v>1107</v>
      </c>
    </row>
    <row r="740" spans="1:55" ht="12" customHeight="1">
      <c r="A740" s="20">
        <v>751</v>
      </c>
      <c r="B740" s="21">
        <f>INDEX(Refs!A:A,MATCH($C740,Refs!$I:$I,0))</f>
        <v>6141732</v>
      </c>
      <c r="C740" s="22" t="s">
        <v>2057</v>
      </c>
      <c r="D740" s="21" t="str">
        <f>INDEX(Refs!L:L,MATCH($C740,Refs!$I:$I,0))</f>
        <v>Gang, Xue; Huabing, Liu; Shixiao, Xu; Tiezhao, Yang; Xi, Yueling; Yufu, Peng</v>
      </c>
      <c r="E740" s="21" t="str">
        <f>INDEX(Refs!S:S,MATCH($C740,Refs!$I:$I,0))</f>
        <v>10.1016/j.fcr.2018.11.010</v>
      </c>
      <c r="F740" s="23" t="s">
        <v>86</v>
      </c>
      <c r="G740" s="23" t="s">
        <v>2058</v>
      </c>
      <c r="I740" s="24" t="s">
        <v>73</v>
      </c>
      <c r="J740" s="26" t="s">
        <v>2061</v>
      </c>
      <c r="L740" s="26" t="s">
        <v>2063</v>
      </c>
      <c r="M740" s="24">
        <v>4</v>
      </c>
      <c r="AB740" s="27" t="s">
        <v>59</v>
      </c>
      <c r="AF740" s="23" t="s">
        <v>65</v>
      </c>
      <c r="AG740" s="23" t="s">
        <v>147</v>
      </c>
      <c r="AJ740" s="43">
        <v>2016</v>
      </c>
      <c r="AK740" s="30" t="str">
        <f t="shared" si="26"/>
        <v>Ridge &amp; Furrow + 100N</v>
      </c>
      <c r="AL740" s="27">
        <v>10043</v>
      </c>
      <c r="AN740" s="30" t="str">
        <f t="shared" si="27"/>
        <v>Ridge &amp; Furrow + 200N</v>
      </c>
      <c r="AO740" s="27">
        <v>11398</v>
      </c>
      <c r="AR740" s="27" t="s">
        <v>303</v>
      </c>
      <c r="AU740" s="26" t="s">
        <v>77</v>
      </c>
      <c r="AV740" s="26" t="s">
        <v>77</v>
      </c>
      <c r="AW740" s="26" t="s">
        <v>77</v>
      </c>
      <c r="AX740" s="26" t="s">
        <v>1107</v>
      </c>
      <c r="AY740" s="26" t="s">
        <v>63</v>
      </c>
      <c r="AZ740" s="26" t="s">
        <v>77</v>
      </c>
      <c r="BA740" s="26" t="s">
        <v>63</v>
      </c>
      <c r="BB740" s="26" t="s">
        <v>63</v>
      </c>
      <c r="BC740" s="26" t="s">
        <v>1107</v>
      </c>
    </row>
    <row r="741" spans="1:55" ht="12" customHeight="1">
      <c r="A741" s="20">
        <v>752</v>
      </c>
      <c r="B741" s="21">
        <f>INDEX(Refs!A:A,MATCH($C741,Refs!$I:$I,0))</f>
        <v>6141732</v>
      </c>
      <c r="C741" s="22" t="s">
        <v>2057</v>
      </c>
      <c r="D741" s="21" t="str">
        <f>INDEX(Refs!L:L,MATCH($C741,Refs!$I:$I,0))</f>
        <v>Gang, Xue; Huabing, Liu; Shixiao, Xu; Tiezhao, Yang; Xi, Yueling; Yufu, Peng</v>
      </c>
      <c r="E741" s="21" t="str">
        <f>INDEX(Refs!S:S,MATCH($C741,Refs!$I:$I,0))</f>
        <v>10.1016/j.fcr.2018.11.010</v>
      </c>
      <c r="F741" s="23" t="s">
        <v>86</v>
      </c>
      <c r="G741" s="23" t="s">
        <v>2058</v>
      </c>
      <c r="I741" s="24" t="s">
        <v>73</v>
      </c>
      <c r="J741" s="26" t="s">
        <v>2061</v>
      </c>
      <c r="L741" s="26" t="s">
        <v>2065</v>
      </c>
      <c r="M741" s="24">
        <v>4</v>
      </c>
      <c r="AB741" s="27" t="s">
        <v>59</v>
      </c>
      <c r="AF741" s="23" t="s">
        <v>65</v>
      </c>
      <c r="AG741" s="23" t="s">
        <v>147</v>
      </c>
      <c r="AJ741" s="43">
        <v>2016</v>
      </c>
      <c r="AK741" s="30" t="str">
        <f t="shared" si="26"/>
        <v>Ridge &amp; Furrow + 100N</v>
      </c>
      <c r="AL741" s="27">
        <v>10043</v>
      </c>
      <c r="AN741" s="30" t="str">
        <f t="shared" si="27"/>
        <v>Ridge &amp; Furrow + 300N</v>
      </c>
      <c r="AO741" s="27">
        <v>12269</v>
      </c>
      <c r="AR741" s="27" t="s">
        <v>303</v>
      </c>
      <c r="AU741" s="26" t="s">
        <v>77</v>
      </c>
      <c r="AV741" s="26" t="s">
        <v>77</v>
      </c>
      <c r="AW741" s="26" t="s">
        <v>77</v>
      </c>
      <c r="AX741" s="26" t="s">
        <v>1107</v>
      </c>
      <c r="AY741" s="26" t="s">
        <v>63</v>
      </c>
      <c r="AZ741" s="26" t="s">
        <v>77</v>
      </c>
      <c r="BA741" s="26" t="s">
        <v>63</v>
      </c>
      <c r="BB741" s="26" t="s">
        <v>63</v>
      </c>
      <c r="BC741" s="26" t="s">
        <v>1107</v>
      </c>
    </row>
    <row r="742" spans="1:55" ht="12" customHeight="1">
      <c r="A742" s="20">
        <v>753</v>
      </c>
      <c r="B742" s="21">
        <f>INDEX(Refs!A:A,MATCH($C742,Refs!$I:$I,0))</f>
        <v>6141732</v>
      </c>
      <c r="C742" s="22" t="s">
        <v>2057</v>
      </c>
      <c r="D742" s="21" t="str">
        <f>INDEX(Refs!L:L,MATCH($C742,Refs!$I:$I,0))</f>
        <v>Gang, Xue; Huabing, Liu; Shixiao, Xu; Tiezhao, Yang; Xi, Yueling; Yufu, Peng</v>
      </c>
      <c r="E742" s="21" t="str">
        <f>INDEX(Refs!S:S,MATCH($C742,Refs!$I:$I,0))</f>
        <v>10.1016/j.fcr.2018.11.010</v>
      </c>
      <c r="F742" s="23" t="s">
        <v>86</v>
      </c>
      <c r="G742" s="23" t="s">
        <v>2058</v>
      </c>
      <c r="I742" s="24" t="s">
        <v>73</v>
      </c>
      <c r="J742" s="26" t="s">
        <v>2063</v>
      </c>
      <c r="L742" s="26" t="s">
        <v>2065</v>
      </c>
      <c r="M742" s="24">
        <v>4</v>
      </c>
      <c r="AB742" s="27" t="s">
        <v>59</v>
      </c>
      <c r="AF742" s="23" t="s">
        <v>65</v>
      </c>
      <c r="AG742" s="23" t="s">
        <v>147</v>
      </c>
      <c r="AJ742" s="43">
        <v>2016</v>
      </c>
      <c r="AK742" s="30" t="str">
        <f t="shared" si="26"/>
        <v>Ridge &amp; Furrow + 200N</v>
      </c>
      <c r="AL742" s="27">
        <v>11398</v>
      </c>
      <c r="AN742" s="30" t="str">
        <f t="shared" si="27"/>
        <v>Ridge &amp; Furrow + 300N</v>
      </c>
      <c r="AO742" s="27">
        <v>12269</v>
      </c>
      <c r="AR742" s="27" t="s">
        <v>303</v>
      </c>
      <c r="AU742" s="26" t="s">
        <v>77</v>
      </c>
      <c r="AV742" s="26" t="s">
        <v>77</v>
      </c>
      <c r="AW742" s="26" t="s">
        <v>77</v>
      </c>
      <c r="AX742" s="26" t="s">
        <v>1107</v>
      </c>
      <c r="AY742" s="26" t="s">
        <v>63</v>
      </c>
      <c r="AZ742" s="26" t="s">
        <v>77</v>
      </c>
      <c r="BA742" s="26" t="s">
        <v>63</v>
      </c>
      <c r="BB742" s="26" t="s">
        <v>63</v>
      </c>
      <c r="BC742" s="26" t="s">
        <v>1107</v>
      </c>
    </row>
    <row r="743" spans="1:55" ht="12" customHeight="1">
      <c r="A743" s="20">
        <v>754</v>
      </c>
      <c r="B743" s="21">
        <f>INDEX(Refs!A:A,MATCH($C743,Refs!$I:$I,0))</f>
        <v>6141732</v>
      </c>
      <c r="C743" s="22" t="s">
        <v>2057</v>
      </c>
      <c r="D743" s="21" t="str">
        <f>INDEX(Refs!L:L,MATCH($C743,Refs!$I:$I,0))</f>
        <v>Gang, Xue; Huabing, Liu; Shixiao, Xu; Tiezhao, Yang; Xi, Yueling; Yufu, Peng</v>
      </c>
      <c r="E743" s="21" t="str">
        <f>INDEX(Refs!S:S,MATCH($C743,Refs!$I:$I,0))</f>
        <v>10.1016/j.fcr.2018.11.010</v>
      </c>
      <c r="F743" s="23" t="s">
        <v>86</v>
      </c>
      <c r="G743" s="23" t="s">
        <v>2058</v>
      </c>
      <c r="I743" s="24" t="s">
        <v>73</v>
      </c>
      <c r="J743" s="26" t="s">
        <v>2063</v>
      </c>
      <c r="L743" s="26" t="s">
        <v>2066</v>
      </c>
      <c r="M743" s="24">
        <v>4</v>
      </c>
      <c r="V743" s="27" t="s">
        <v>59</v>
      </c>
      <c r="AB743" s="27" t="s">
        <v>59</v>
      </c>
      <c r="AF743" s="23" t="s">
        <v>65</v>
      </c>
      <c r="AG743" s="23" t="s">
        <v>147</v>
      </c>
      <c r="AJ743" s="43">
        <v>2016</v>
      </c>
      <c r="AK743" s="30" t="str">
        <f t="shared" si="26"/>
        <v>Ridge &amp; Furrow + 200N</v>
      </c>
      <c r="AL743" s="27">
        <v>11398</v>
      </c>
      <c r="AN743" s="30" t="str">
        <f t="shared" si="27"/>
        <v>Flat + 300N</v>
      </c>
      <c r="AO743" s="27">
        <v>8342</v>
      </c>
      <c r="AR743" s="27" t="s">
        <v>303</v>
      </c>
      <c r="AU743" s="26" t="s">
        <v>77</v>
      </c>
      <c r="AV743" s="26" t="s">
        <v>77</v>
      </c>
      <c r="AW743" s="26" t="s">
        <v>77</v>
      </c>
      <c r="AX743" s="26" t="s">
        <v>1107</v>
      </c>
      <c r="AY743" s="26" t="s">
        <v>63</v>
      </c>
      <c r="AZ743" s="26" t="s">
        <v>77</v>
      </c>
      <c r="BA743" s="26" t="s">
        <v>63</v>
      </c>
      <c r="BB743" s="26" t="s">
        <v>63</v>
      </c>
      <c r="BC743" s="26" t="s">
        <v>1107</v>
      </c>
    </row>
    <row r="744" spans="1:55" ht="12" customHeight="1">
      <c r="A744" s="20">
        <v>755</v>
      </c>
      <c r="B744" s="21">
        <f>INDEX(Refs!A:A,MATCH($C744,Refs!$I:$I,0))</f>
        <v>6141732</v>
      </c>
      <c r="C744" s="22" t="s">
        <v>2057</v>
      </c>
      <c r="D744" s="21" t="str">
        <f>INDEX(Refs!L:L,MATCH($C744,Refs!$I:$I,0))</f>
        <v>Gang, Xue; Huabing, Liu; Shixiao, Xu; Tiezhao, Yang; Xi, Yueling; Yufu, Peng</v>
      </c>
      <c r="E744" s="21" t="str">
        <f>INDEX(Refs!S:S,MATCH($C744,Refs!$I:$I,0))</f>
        <v>10.1016/j.fcr.2018.11.010</v>
      </c>
      <c r="F744" s="23" t="s">
        <v>86</v>
      </c>
      <c r="G744" s="23" t="s">
        <v>2058</v>
      </c>
      <c r="I744" s="24" t="s">
        <v>73</v>
      </c>
      <c r="J744" s="26" t="s">
        <v>2061</v>
      </c>
      <c r="L744" s="26" t="s">
        <v>2066</v>
      </c>
      <c r="M744" s="24">
        <v>4</v>
      </c>
      <c r="V744" s="27" t="s">
        <v>59</v>
      </c>
      <c r="AB744" s="27" t="s">
        <v>59</v>
      </c>
      <c r="AF744" s="23" t="s">
        <v>65</v>
      </c>
      <c r="AG744" s="23" t="s">
        <v>147</v>
      </c>
      <c r="AJ744" s="43">
        <v>2016</v>
      </c>
      <c r="AK744" s="30" t="str">
        <f t="shared" si="26"/>
        <v>Ridge &amp; Furrow + 100N</v>
      </c>
      <c r="AL744" s="27">
        <v>10043</v>
      </c>
      <c r="AN744" s="30" t="str">
        <f t="shared" si="27"/>
        <v>Flat + 300N</v>
      </c>
      <c r="AO744" s="27">
        <v>8342</v>
      </c>
      <c r="AR744" s="27" t="s">
        <v>303</v>
      </c>
      <c r="AU744" s="26" t="s">
        <v>77</v>
      </c>
      <c r="AV744" s="26" t="s">
        <v>77</v>
      </c>
      <c r="AW744" s="26" t="s">
        <v>77</v>
      </c>
      <c r="AX744" s="26" t="s">
        <v>1107</v>
      </c>
      <c r="AY744" s="26" t="s">
        <v>63</v>
      </c>
      <c r="AZ744" s="26" t="s">
        <v>77</v>
      </c>
      <c r="BA744" s="26" t="s">
        <v>63</v>
      </c>
      <c r="BB744" s="26" t="s">
        <v>63</v>
      </c>
      <c r="BC744" s="26" t="s">
        <v>1107</v>
      </c>
    </row>
    <row r="745" spans="1:55" ht="12" customHeight="1">
      <c r="A745" s="20">
        <v>756</v>
      </c>
      <c r="B745" s="21">
        <f>INDEX(Refs!A:A,MATCH($C745,Refs!$I:$I,0))</f>
        <v>6141732</v>
      </c>
      <c r="C745" s="22" t="s">
        <v>2057</v>
      </c>
      <c r="D745" s="21" t="str">
        <f>INDEX(Refs!L:L,MATCH($C745,Refs!$I:$I,0))</f>
        <v>Gang, Xue; Huabing, Liu; Shixiao, Xu; Tiezhao, Yang; Xi, Yueling; Yufu, Peng</v>
      </c>
      <c r="E745" s="21" t="str">
        <f>INDEX(Refs!S:S,MATCH($C745,Refs!$I:$I,0))</f>
        <v>10.1016/j.fcr.2018.11.010</v>
      </c>
      <c r="F745" s="23" t="s">
        <v>86</v>
      </c>
      <c r="G745" s="23" t="s">
        <v>2058</v>
      </c>
      <c r="I745" s="24" t="s">
        <v>73</v>
      </c>
      <c r="J745" s="26" t="s">
        <v>2061</v>
      </c>
      <c r="L745" s="26" t="s">
        <v>2064</v>
      </c>
      <c r="M745" s="24">
        <v>4</v>
      </c>
      <c r="V745" s="27" t="s">
        <v>59</v>
      </c>
      <c r="AB745" s="27" t="s">
        <v>59</v>
      </c>
      <c r="AF745" s="23" t="s">
        <v>65</v>
      </c>
      <c r="AG745" s="23" t="s">
        <v>147</v>
      </c>
      <c r="AJ745" s="43">
        <v>2016</v>
      </c>
      <c r="AK745" s="30" t="str">
        <f t="shared" si="26"/>
        <v>Ridge &amp; Furrow + 100N</v>
      </c>
      <c r="AL745" s="27">
        <v>10043</v>
      </c>
      <c r="AN745" s="30" t="str">
        <f t="shared" si="27"/>
        <v>Flat + 200N</v>
      </c>
      <c r="AO745" s="27">
        <v>7898</v>
      </c>
      <c r="AR745" s="27" t="s">
        <v>303</v>
      </c>
      <c r="AU745" s="26" t="s">
        <v>77</v>
      </c>
      <c r="AV745" s="26" t="s">
        <v>77</v>
      </c>
      <c r="AW745" s="26" t="s">
        <v>77</v>
      </c>
      <c r="AX745" s="26" t="s">
        <v>1107</v>
      </c>
      <c r="AY745" s="26" t="s">
        <v>63</v>
      </c>
      <c r="AZ745" s="26" t="s">
        <v>77</v>
      </c>
      <c r="BA745" s="26" t="s">
        <v>63</v>
      </c>
      <c r="BB745" s="26" t="s">
        <v>63</v>
      </c>
      <c r="BC745" s="26" t="s">
        <v>1107</v>
      </c>
    </row>
    <row r="746" spans="1:55" ht="12" customHeight="1">
      <c r="A746" s="20">
        <v>757</v>
      </c>
      <c r="B746" s="21" t="e">
        <f>INDEX(Refs!A:A,MATCH($C746,Refs!$I:$I,0))</f>
        <v>#N/A</v>
      </c>
      <c r="D746" s="21" t="e">
        <f>INDEX(Refs!L:L,MATCH($C746,Refs!$I:$I,0))</f>
        <v>#N/A</v>
      </c>
      <c r="E746" s="21" t="e">
        <f>INDEX(Refs!S:S,MATCH($C746,Refs!$I:$I,0))</f>
        <v>#N/A</v>
      </c>
      <c r="AK746" s="30">
        <f t="shared" si="26"/>
        <v>0</v>
      </c>
      <c r="AN746" s="30">
        <f t="shared" si="27"/>
        <v>0</v>
      </c>
    </row>
    <row r="747" spans="1:55" ht="12" customHeight="1">
      <c r="A747" s="20">
        <v>758</v>
      </c>
      <c r="B747" s="21">
        <f>INDEX(Refs!A:A,MATCH($C747,Refs!$I:$I,0))</f>
        <v>6141731</v>
      </c>
      <c r="C747" s="22" t="s">
        <v>2067</v>
      </c>
      <c r="D747" s="21" t="str">
        <f>INDEX(Refs!L:L,MATCH($C747,Refs!$I:$I,0))</f>
        <v>Chen, Haixin; Chu, Xiaosheng; Feng, Hao; Li, Cheng; Lin, Nanping; Luo, Xiaoqi; Wang, Naijiang</v>
      </c>
      <c r="E747" s="21" t="str">
        <f>INDEX(Refs!S:S,MATCH($C747,Refs!$I:$I,0))</f>
        <v>10.1016/j.agee.2022.108311</v>
      </c>
      <c r="F747" s="23" t="s">
        <v>86</v>
      </c>
      <c r="G747" s="23" t="s">
        <v>2043</v>
      </c>
      <c r="I747" s="24" t="s">
        <v>79</v>
      </c>
      <c r="J747" s="26" t="s">
        <v>2068</v>
      </c>
      <c r="L747" s="26" t="s">
        <v>2069</v>
      </c>
      <c r="M747" s="24">
        <v>3</v>
      </c>
      <c r="P747" s="27" t="s">
        <v>59</v>
      </c>
      <c r="AF747" s="23" t="s">
        <v>80</v>
      </c>
      <c r="AG747" s="23" t="s">
        <v>1914</v>
      </c>
      <c r="AJ747" s="43">
        <v>2019.2021</v>
      </c>
      <c r="AK747" s="30" t="str">
        <f t="shared" si="26"/>
        <v>Flat + Straw Mulch</v>
      </c>
      <c r="AL747" s="27">
        <v>11834</v>
      </c>
      <c r="AM747" s="27">
        <v>240</v>
      </c>
      <c r="AN747" s="30" t="str">
        <f t="shared" si="27"/>
        <v>Flat + No Mulch</v>
      </c>
      <c r="AO747" s="27">
        <v>8748</v>
      </c>
      <c r="AP747" s="27">
        <v>575</v>
      </c>
      <c r="AR747" s="27" t="s">
        <v>67</v>
      </c>
      <c r="AU747" s="26" t="s">
        <v>77</v>
      </c>
      <c r="AV747" s="26" t="s">
        <v>77</v>
      </c>
      <c r="AW747" s="26" t="s">
        <v>77</v>
      </c>
      <c r="AX747" s="26" t="s">
        <v>77</v>
      </c>
      <c r="AY747" s="26" t="s">
        <v>63</v>
      </c>
      <c r="AZ747" s="26" t="s">
        <v>77</v>
      </c>
      <c r="BA747" s="26" t="s">
        <v>63</v>
      </c>
      <c r="BB747" s="26" t="s">
        <v>63</v>
      </c>
      <c r="BC747" s="26" t="s">
        <v>1107</v>
      </c>
    </row>
    <row r="748" spans="1:55" ht="12" customHeight="1">
      <c r="A748" s="20">
        <v>759</v>
      </c>
      <c r="B748" s="21">
        <f>INDEX(Refs!A:A,MATCH($C748,Refs!$I:$I,0))</f>
        <v>6141731</v>
      </c>
      <c r="C748" s="22" t="s">
        <v>2067</v>
      </c>
      <c r="D748" s="21" t="str">
        <f>INDEX(Refs!L:L,MATCH($C748,Refs!$I:$I,0))</f>
        <v>Chen, Haixin; Chu, Xiaosheng; Feng, Hao; Li, Cheng; Lin, Nanping; Luo, Xiaoqi; Wang, Naijiang</v>
      </c>
      <c r="E748" s="21" t="str">
        <f>INDEX(Refs!S:S,MATCH($C748,Refs!$I:$I,0))</f>
        <v>10.1016/j.agee.2022.108311</v>
      </c>
      <c r="F748" s="23" t="s">
        <v>86</v>
      </c>
      <c r="G748" s="23" t="s">
        <v>2043</v>
      </c>
      <c r="I748" s="24" t="s">
        <v>79</v>
      </c>
      <c r="J748" s="26" t="s">
        <v>2068</v>
      </c>
      <c r="L748" s="26" t="s">
        <v>2069</v>
      </c>
      <c r="M748" s="24">
        <v>3</v>
      </c>
      <c r="P748" s="27" t="s">
        <v>59</v>
      </c>
      <c r="AF748" s="23" t="s">
        <v>60</v>
      </c>
      <c r="AG748" s="23" t="s">
        <v>1914</v>
      </c>
      <c r="AJ748" s="43">
        <v>2019.2021</v>
      </c>
      <c r="AK748" s="30" t="str">
        <f t="shared" si="26"/>
        <v>Flat + Straw Mulch</v>
      </c>
      <c r="AL748" s="27">
        <v>5981</v>
      </c>
      <c r="AN748" s="30" t="str">
        <f t="shared" si="27"/>
        <v>Flat + No Mulch</v>
      </c>
      <c r="AO748" s="27">
        <v>5471</v>
      </c>
      <c r="AR748" s="27" t="s">
        <v>67</v>
      </c>
    </row>
    <row r="749" spans="1:55" ht="12" customHeight="1">
      <c r="A749" s="20">
        <v>760</v>
      </c>
      <c r="B749" s="21">
        <f>INDEX(Refs!A:A,MATCH($C749,Refs!$I:$I,0))</f>
        <v>6141731</v>
      </c>
      <c r="C749" s="22" t="s">
        <v>2067</v>
      </c>
      <c r="D749" s="21" t="str">
        <f>INDEX(Refs!L:L,MATCH($C749,Refs!$I:$I,0))</f>
        <v>Chen, Haixin; Chu, Xiaosheng; Feng, Hao; Li, Cheng; Lin, Nanping; Luo, Xiaoqi; Wang, Naijiang</v>
      </c>
      <c r="E749" s="21" t="str">
        <f>INDEX(Refs!S:S,MATCH($C749,Refs!$I:$I,0))</f>
        <v>10.1016/j.agee.2022.108311</v>
      </c>
      <c r="F749" s="23" t="s">
        <v>86</v>
      </c>
      <c r="G749" s="23" t="s">
        <v>2043</v>
      </c>
      <c r="I749" s="24" t="s">
        <v>79</v>
      </c>
      <c r="J749" s="26" t="s">
        <v>2068</v>
      </c>
      <c r="L749" s="26" t="s">
        <v>2069</v>
      </c>
      <c r="M749" s="24">
        <v>3</v>
      </c>
      <c r="P749" s="27" t="s">
        <v>59</v>
      </c>
      <c r="AF749" s="23" t="s">
        <v>234</v>
      </c>
      <c r="AJ749" s="43">
        <v>2019.2021</v>
      </c>
      <c r="AK749" s="30" t="str">
        <f t="shared" si="26"/>
        <v>Flat + Straw Mulch</v>
      </c>
      <c r="AL749" s="27">
        <v>1.98</v>
      </c>
      <c r="AN749" s="30" t="str">
        <f t="shared" si="27"/>
        <v>Flat + No Mulch</v>
      </c>
      <c r="AO749" s="27">
        <v>1.6</v>
      </c>
      <c r="AR749" s="27" t="s">
        <v>67</v>
      </c>
    </row>
    <row r="750" spans="1:55" ht="12" customHeight="1">
      <c r="A750" s="20">
        <v>761</v>
      </c>
      <c r="B750" s="21">
        <f>INDEX(Refs!A:A,MATCH($C750,Refs!$I:$I,0))</f>
        <v>6141731</v>
      </c>
      <c r="C750" s="22" t="s">
        <v>2067</v>
      </c>
      <c r="D750" s="21" t="str">
        <f>INDEX(Refs!L:L,MATCH($C750,Refs!$I:$I,0))</f>
        <v>Chen, Haixin; Chu, Xiaosheng; Feng, Hao; Li, Cheng; Lin, Nanping; Luo, Xiaoqi; Wang, Naijiang</v>
      </c>
      <c r="E750" s="21" t="str">
        <f>INDEX(Refs!S:S,MATCH($C750,Refs!$I:$I,0))</f>
        <v>10.1016/j.agee.2022.108311</v>
      </c>
      <c r="F750" s="23" t="s">
        <v>86</v>
      </c>
      <c r="G750" s="23" t="s">
        <v>2043</v>
      </c>
      <c r="I750" s="24" t="s">
        <v>73</v>
      </c>
      <c r="J750" s="26" t="s">
        <v>2068</v>
      </c>
      <c r="L750" s="26" t="s">
        <v>2069</v>
      </c>
      <c r="M750" s="24">
        <v>3</v>
      </c>
      <c r="P750" s="27" t="s">
        <v>59</v>
      </c>
      <c r="AF750" s="23" t="s">
        <v>80</v>
      </c>
      <c r="AG750" s="23" t="s">
        <v>1914</v>
      </c>
      <c r="AJ750" s="43">
        <v>2019.2021</v>
      </c>
      <c r="AK750" s="30" t="str">
        <f t="shared" si="26"/>
        <v>Flat + Straw Mulch</v>
      </c>
      <c r="AL750" s="27">
        <v>18306</v>
      </c>
      <c r="AM750" s="27">
        <v>136</v>
      </c>
      <c r="AN750" s="30" t="str">
        <f t="shared" si="27"/>
        <v>Flat + No Mulch</v>
      </c>
      <c r="AO750" s="27">
        <v>13974</v>
      </c>
      <c r="AP750" s="27">
        <v>1146</v>
      </c>
      <c r="AR750" s="27" t="s">
        <v>67</v>
      </c>
    </row>
    <row r="751" spans="1:55" ht="12" customHeight="1">
      <c r="A751" s="20">
        <v>762</v>
      </c>
      <c r="B751" s="21">
        <f>INDEX(Refs!A:A,MATCH($C751,Refs!$I:$I,0))</f>
        <v>6141731</v>
      </c>
      <c r="C751" s="22" t="s">
        <v>2067</v>
      </c>
      <c r="D751" s="21" t="str">
        <f>INDEX(Refs!L:L,MATCH($C751,Refs!$I:$I,0))</f>
        <v>Chen, Haixin; Chu, Xiaosheng; Feng, Hao; Li, Cheng; Lin, Nanping; Luo, Xiaoqi; Wang, Naijiang</v>
      </c>
      <c r="E751" s="21" t="str">
        <f>INDEX(Refs!S:S,MATCH($C751,Refs!$I:$I,0))</f>
        <v>10.1016/j.agee.2022.108311</v>
      </c>
      <c r="F751" s="23" t="s">
        <v>86</v>
      </c>
      <c r="G751" s="23" t="s">
        <v>2043</v>
      </c>
      <c r="I751" s="24" t="s">
        <v>73</v>
      </c>
      <c r="J751" s="26" t="s">
        <v>2068</v>
      </c>
      <c r="L751" s="26" t="s">
        <v>2069</v>
      </c>
      <c r="M751" s="24">
        <v>3</v>
      </c>
      <c r="P751" s="27" t="s">
        <v>59</v>
      </c>
      <c r="AF751" s="23" t="s">
        <v>60</v>
      </c>
      <c r="AG751" s="23" t="s">
        <v>1914</v>
      </c>
      <c r="AJ751" s="43">
        <v>2019.2021</v>
      </c>
      <c r="AK751" s="30" t="str">
        <f t="shared" si="26"/>
        <v>Flat + Straw Mulch</v>
      </c>
      <c r="AL751" s="27">
        <v>5867</v>
      </c>
      <c r="AN751" s="30" t="str">
        <f t="shared" si="27"/>
        <v>Flat + No Mulch</v>
      </c>
      <c r="AO751" s="27">
        <v>5647</v>
      </c>
      <c r="AR751" s="27" t="s">
        <v>67</v>
      </c>
    </row>
    <row r="752" spans="1:55" ht="12" customHeight="1">
      <c r="A752" s="20">
        <v>763</v>
      </c>
      <c r="B752" s="21">
        <f>INDEX(Refs!A:A,MATCH($C752,Refs!$I:$I,0))</f>
        <v>6141731</v>
      </c>
      <c r="C752" s="22" t="s">
        <v>2067</v>
      </c>
      <c r="D752" s="21" t="str">
        <f>INDEX(Refs!L:L,MATCH($C752,Refs!$I:$I,0))</f>
        <v>Chen, Haixin; Chu, Xiaosheng; Feng, Hao; Li, Cheng; Lin, Nanping; Luo, Xiaoqi; Wang, Naijiang</v>
      </c>
      <c r="E752" s="21" t="str">
        <f>INDEX(Refs!S:S,MATCH($C752,Refs!$I:$I,0))</f>
        <v>10.1016/j.agee.2022.108311</v>
      </c>
      <c r="F752" s="23" t="s">
        <v>86</v>
      </c>
      <c r="G752" s="23" t="s">
        <v>2043</v>
      </c>
      <c r="I752" s="24" t="s">
        <v>73</v>
      </c>
      <c r="J752" s="26" t="s">
        <v>2068</v>
      </c>
      <c r="L752" s="26" t="s">
        <v>2069</v>
      </c>
      <c r="M752" s="24">
        <v>3</v>
      </c>
      <c r="P752" s="27" t="s">
        <v>59</v>
      </c>
      <c r="AF752" s="23" t="s">
        <v>234</v>
      </c>
      <c r="AJ752" s="43">
        <v>2019.2021</v>
      </c>
      <c r="AK752" s="30" t="str">
        <f t="shared" si="26"/>
        <v>Flat + Straw Mulch</v>
      </c>
      <c r="AL752" s="27">
        <v>3.12</v>
      </c>
      <c r="AN752" s="30" t="str">
        <f t="shared" si="27"/>
        <v>Flat + No Mulch</v>
      </c>
      <c r="AO752" s="27">
        <v>2.4700000000000002</v>
      </c>
      <c r="AR752" s="27" t="s">
        <v>67</v>
      </c>
    </row>
    <row r="753" spans="1:46" ht="12" customHeight="1">
      <c r="A753" s="20">
        <v>764</v>
      </c>
      <c r="B753" s="21">
        <f>INDEX(Refs!A:A,MATCH($C753,Refs!$I:$I,0))</f>
        <v>6141731</v>
      </c>
      <c r="C753" s="22" t="s">
        <v>2067</v>
      </c>
      <c r="D753" s="21" t="str">
        <f>INDEX(Refs!L:L,MATCH($C753,Refs!$I:$I,0))</f>
        <v>Chen, Haixin; Chu, Xiaosheng; Feng, Hao; Li, Cheng; Lin, Nanping; Luo, Xiaoqi; Wang, Naijiang</v>
      </c>
      <c r="E753" s="21" t="str">
        <f>INDEX(Refs!S:S,MATCH($C753,Refs!$I:$I,0))</f>
        <v>10.1016/j.agee.2022.108311</v>
      </c>
      <c r="F753" s="23" t="s">
        <v>86</v>
      </c>
      <c r="G753" s="23" t="s">
        <v>2043</v>
      </c>
      <c r="I753" s="24" t="s">
        <v>180</v>
      </c>
      <c r="J753" s="26" t="s">
        <v>2068</v>
      </c>
      <c r="L753" s="26" t="s">
        <v>2069</v>
      </c>
      <c r="M753" s="24">
        <v>3</v>
      </c>
      <c r="P753" s="27" t="s">
        <v>59</v>
      </c>
      <c r="AF753" s="23" t="s">
        <v>80</v>
      </c>
      <c r="AG753" s="23" t="s">
        <v>1914</v>
      </c>
      <c r="AJ753" s="43">
        <v>2019.2021</v>
      </c>
      <c r="AK753" s="30" t="str">
        <f t="shared" si="26"/>
        <v>Flat + Straw Mulch</v>
      </c>
      <c r="AL753" s="27">
        <v>30139</v>
      </c>
      <c r="AM753" s="27">
        <v>172</v>
      </c>
      <c r="AN753" s="30" t="str">
        <f t="shared" si="27"/>
        <v>Flat + No Mulch</v>
      </c>
      <c r="AO753" s="27">
        <v>22721</v>
      </c>
      <c r="AP753" s="27">
        <v>1646</v>
      </c>
      <c r="AR753" s="27" t="s">
        <v>67</v>
      </c>
    </row>
    <row r="754" spans="1:46" ht="12" customHeight="1">
      <c r="A754" s="20">
        <v>765</v>
      </c>
      <c r="B754" s="21">
        <f>INDEX(Refs!A:A,MATCH($C754,Refs!$I:$I,0))</f>
        <v>6141731</v>
      </c>
      <c r="C754" s="22" t="s">
        <v>2067</v>
      </c>
      <c r="D754" s="21" t="str">
        <f>INDEX(Refs!L:L,MATCH($C754,Refs!$I:$I,0))</f>
        <v>Chen, Haixin; Chu, Xiaosheng; Feng, Hao; Li, Cheng; Lin, Nanping; Luo, Xiaoqi; Wang, Naijiang</v>
      </c>
      <c r="E754" s="21" t="str">
        <f>INDEX(Refs!S:S,MATCH($C754,Refs!$I:$I,0))</f>
        <v>10.1016/j.agee.2022.108311</v>
      </c>
      <c r="F754" s="23" t="s">
        <v>86</v>
      </c>
      <c r="G754" s="23" t="s">
        <v>2043</v>
      </c>
      <c r="I754" s="24" t="s">
        <v>180</v>
      </c>
      <c r="J754" s="26" t="s">
        <v>2068</v>
      </c>
      <c r="L754" s="26" t="s">
        <v>2069</v>
      </c>
      <c r="M754" s="24">
        <v>3</v>
      </c>
      <c r="P754" s="27" t="s">
        <v>59</v>
      </c>
      <c r="AF754" s="23" t="s">
        <v>60</v>
      </c>
      <c r="AG754" s="23" t="s">
        <v>1914</v>
      </c>
      <c r="AJ754" s="43">
        <v>2019.2021</v>
      </c>
      <c r="AK754" s="30" t="str">
        <f t="shared" si="26"/>
        <v>Flat + Straw Mulch</v>
      </c>
      <c r="AL754" s="27">
        <v>12518</v>
      </c>
      <c r="AN754" s="30" t="str">
        <f t="shared" si="27"/>
        <v>Flat + No Mulch</v>
      </c>
      <c r="AO754" s="27">
        <v>11498</v>
      </c>
      <c r="AR754" s="27" t="s">
        <v>67</v>
      </c>
    </row>
    <row r="755" spans="1:46" ht="12" customHeight="1">
      <c r="A755" s="20">
        <v>766</v>
      </c>
      <c r="B755" s="21">
        <f>INDEX(Refs!A:A,MATCH($C755,Refs!$I:$I,0))</f>
        <v>6141731</v>
      </c>
      <c r="C755" s="22" t="s">
        <v>2067</v>
      </c>
      <c r="D755" s="21" t="str">
        <f>INDEX(Refs!L:L,MATCH($C755,Refs!$I:$I,0))</f>
        <v>Chen, Haixin; Chu, Xiaosheng; Feng, Hao; Li, Cheng; Lin, Nanping; Luo, Xiaoqi; Wang, Naijiang</v>
      </c>
      <c r="E755" s="21" t="str">
        <f>INDEX(Refs!S:S,MATCH($C755,Refs!$I:$I,0))</f>
        <v>10.1016/j.agee.2022.108311</v>
      </c>
      <c r="F755" s="23" t="s">
        <v>86</v>
      </c>
      <c r="G755" s="23" t="s">
        <v>2043</v>
      </c>
      <c r="I755" s="24" t="s">
        <v>180</v>
      </c>
      <c r="J755" s="26" t="s">
        <v>2068</v>
      </c>
      <c r="L755" s="26" t="s">
        <v>2069</v>
      </c>
      <c r="M755" s="24">
        <v>3</v>
      </c>
      <c r="P755" s="27" t="s">
        <v>59</v>
      </c>
      <c r="AF755" s="23" t="s">
        <v>234</v>
      </c>
      <c r="AJ755" s="43">
        <v>2019.2021</v>
      </c>
      <c r="AK755" s="30" t="str">
        <f t="shared" si="26"/>
        <v>Flat + Straw Mulch</v>
      </c>
      <c r="AL755" s="27">
        <v>2.41</v>
      </c>
      <c r="AN755" s="30" t="str">
        <f t="shared" si="27"/>
        <v>Flat + No Mulch</v>
      </c>
      <c r="AO755" s="27">
        <v>1.98</v>
      </c>
      <c r="AR755" s="27" t="s">
        <v>67</v>
      </c>
    </row>
    <row r="756" spans="1:46" ht="12" customHeight="1">
      <c r="A756" s="20">
        <v>767</v>
      </c>
      <c r="B756" s="21" t="e">
        <f>INDEX(Refs!A:A,MATCH($C756,Refs!$I:$I,0))</f>
        <v>#N/A</v>
      </c>
      <c r="D756" s="21" t="e">
        <f>INDEX(Refs!L:L,MATCH($C756,Refs!$I:$I,0))</f>
        <v>#N/A</v>
      </c>
      <c r="E756" s="21" t="e">
        <f>INDEX(Refs!S:S,MATCH($C756,Refs!$I:$I,0))</f>
        <v>#N/A</v>
      </c>
      <c r="AK756" s="30">
        <f t="shared" si="26"/>
        <v>0</v>
      </c>
      <c r="AN756" s="30">
        <f t="shared" si="27"/>
        <v>0</v>
      </c>
    </row>
    <row r="757" spans="1:46" ht="12" customHeight="1">
      <c r="A757" s="20">
        <v>768</v>
      </c>
      <c r="B757" s="21">
        <f>INDEX(Refs!A:A,MATCH($C757,Refs!$I:$I,0))</f>
        <v>6141703</v>
      </c>
      <c r="C757" s="22" t="s">
        <v>2070</v>
      </c>
      <c r="D757" s="21" t="str">
        <f>INDEX(Refs!L:L,MATCH($C757,Refs!$I:$I,0))</f>
        <v>Bana, R. S.; Choudhary, G. L.; Prajapat, K.; Rana, K. S.</v>
      </c>
      <c r="E757" s="21" t="str">
        <f>INDEX(Refs!S:S,MATCH($C757,Refs!$I:$I,0))</f>
        <v>10.18805/lr.v0iOF.9560</v>
      </c>
      <c r="F757" s="23" t="s">
        <v>69</v>
      </c>
      <c r="G757" s="23" t="s">
        <v>2071</v>
      </c>
      <c r="I757" s="24" t="s">
        <v>755</v>
      </c>
      <c r="J757" s="26" t="s">
        <v>2072</v>
      </c>
      <c r="L757" s="26" t="s">
        <v>2073</v>
      </c>
      <c r="M757" s="24">
        <v>3</v>
      </c>
      <c r="P757" s="27" t="s">
        <v>59</v>
      </c>
      <c r="V757" s="27" t="s">
        <v>59</v>
      </c>
      <c r="AF757" s="23" t="s">
        <v>60</v>
      </c>
      <c r="AG757" s="23" t="s">
        <v>133</v>
      </c>
      <c r="AJ757" s="43">
        <v>2013</v>
      </c>
      <c r="AK757" s="30" t="str">
        <f t="shared" si="26"/>
        <v>Flat Bed + 2.5 t/ha crop residue</v>
      </c>
      <c r="AL757" s="27">
        <v>26317</v>
      </c>
      <c r="AN757" s="30" t="str">
        <f t="shared" si="27"/>
        <v>Flat Bed</v>
      </c>
      <c r="AO757" s="27">
        <v>20517</v>
      </c>
      <c r="AR757" s="27" t="s">
        <v>553</v>
      </c>
      <c r="AT757" s="26" t="s">
        <v>77</v>
      </c>
    </row>
    <row r="758" spans="1:46" ht="12" customHeight="1">
      <c r="A758" s="20">
        <v>769</v>
      </c>
      <c r="B758" s="21">
        <f>INDEX(Refs!A:A,MATCH($C758,Refs!$I:$I,0))</f>
        <v>6141703</v>
      </c>
      <c r="C758" s="22" t="s">
        <v>2070</v>
      </c>
      <c r="D758" s="21" t="str">
        <f>INDEX(Refs!L:L,MATCH($C758,Refs!$I:$I,0))</f>
        <v>Bana, R. S.; Choudhary, G. L.; Prajapat, K.; Rana, K. S.</v>
      </c>
      <c r="E758" s="21" t="str">
        <f>INDEX(Refs!S:S,MATCH($C758,Refs!$I:$I,0))</f>
        <v>10.18805/lr.v0iOF.9560</v>
      </c>
      <c r="F758" s="23" t="s">
        <v>69</v>
      </c>
      <c r="G758" s="23" t="s">
        <v>2071</v>
      </c>
      <c r="I758" s="24" t="s">
        <v>755</v>
      </c>
      <c r="J758" s="26" t="s">
        <v>2074</v>
      </c>
      <c r="L758" s="26" t="s">
        <v>2073</v>
      </c>
      <c r="M758" s="24">
        <v>3</v>
      </c>
      <c r="P758" s="27" t="s">
        <v>59</v>
      </c>
      <c r="V758" s="27" t="s">
        <v>59</v>
      </c>
      <c r="AF758" s="23" t="s">
        <v>60</v>
      </c>
      <c r="AG758" s="23" t="s">
        <v>133</v>
      </c>
      <c r="AJ758" s="43">
        <v>2013</v>
      </c>
      <c r="AK758" s="30" t="str">
        <f t="shared" ref="AK758:AK821" si="28">J758</f>
        <v>Flat Bed + 5.0 t/ha crop residue</v>
      </c>
      <c r="AL758" s="27">
        <v>31717</v>
      </c>
      <c r="AN758" s="30" t="str">
        <f t="shared" ref="AN758:AN821" si="29">L758</f>
        <v>Flat Bed</v>
      </c>
      <c r="AO758" s="27">
        <v>20517</v>
      </c>
      <c r="AR758" s="27" t="s">
        <v>553</v>
      </c>
      <c r="AT758" s="26" t="s">
        <v>77</v>
      </c>
    </row>
    <row r="759" spans="1:46" ht="12" customHeight="1">
      <c r="A759" s="20">
        <v>770</v>
      </c>
      <c r="B759" s="21">
        <f>INDEX(Refs!A:A,MATCH($C759,Refs!$I:$I,0))</f>
        <v>6141703</v>
      </c>
      <c r="C759" s="22" t="s">
        <v>2070</v>
      </c>
      <c r="D759" s="21" t="str">
        <f>INDEX(Refs!L:L,MATCH($C759,Refs!$I:$I,0))</f>
        <v>Bana, R. S.; Choudhary, G. L.; Prajapat, K.; Rana, K. S.</v>
      </c>
      <c r="E759" s="21" t="str">
        <f>INDEX(Refs!S:S,MATCH($C759,Refs!$I:$I,0))</f>
        <v>10.18805/lr.v0iOF.9560</v>
      </c>
      <c r="F759" s="23" t="s">
        <v>69</v>
      </c>
      <c r="G759" s="23" t="s">
        <v>2071</v>
      </c>
      <c r="I759" s="24" t="s">
        <v>755</v>
      </c>
      <c r="J759" s="26" t="s">
        <v>2075</v>
      </c>
      <c r="L759" s="26" t="s">
        <v>2073</v>
      </c>
      <c r="M759" s="24">
        <v>3</v>
      </c>
      <c r="P759" s="27" t="s">
        <v>59</v>
      </c>
      <c r="V759" s="27" t="s">
        <v>59</v>
      </c>
      <c r="AF759" s="23" t="s">
        <v>60</v>
      </c>
      <c r="AG759" s="23" t="s">
        <v>133</v>
      </c>
      <c r="AJ759" s="43">
        <v>2013</v>
      </c>
      <c r="AK759" s="30" t="str">
        <f t="shared" si="28"/>
        <v>NBF + 2.5 t/ha crop residue</v>
      </c>
      <c r="AL759" s="27">
        <v>26917</v>
      </c>
      <c r="AN759" s="30" t="str">
        <f t="shared" si="29"/>
        <v>Flat Bed</v>
      </c>
      <c r="AO759" s="27">
        <v>20517</v>
      </c>
      <c r="AR759" s="27" t="s">
        <v>553</v>
      </c>
      <c r="AT759" s="26" t="s">
        <v>77</v>
      </c>
    </row>
    <row r="760" spans="1:46" ht="12" customHeight="1">
      <c r="A760" s="20">
        <v>771</v>
      </c>
      <c r="B760" s="21">
        <f>INDEX(Refs!A:A,MATCH($C760,Refs!$I:$I,0))</f>
        <v>6141703</v>
      </c>
      <c r="C760" s="22" t="s">
        <v>2070</v>
      </c>
      <c r="D760" s="21" t="str">
        <f>INDEX(Refs!L:L,MATCH($C760,Refs!$I:$I,0))</f>
        <v>Bana, R. S.; Choudhary, G. L.; Prajapat, K.; Rana, K. S.</v>
      </c>
      <c r="E760" s="21" t="str">
        <f>INDEX(Refs!S:S,MATCH($C760,Refs!$I:$I,0))</f>
        <v>10.18805/lr.v0iOF.9560</v>
      </c>
      <c r="F760" s="23" t="s">
        <v>69</v>
      </c>
      <c r="G760" s="23" t="s">
        <v>2071</v>
      </c>
      <c r="I760" s="24" t="s">
        <v>755</v>
      </c>
      <c r="J760" s="26" t="s">
        <v>2072</v>
      </c>
      <c r="L760" s="26" t="s">
        <v>2073</v>
      </c>
      <c r="M760" s="24">
        <v>3</v>
      </c>
      <c r="P760" s="27" t="s">
        <v>59</v>
      </c>
      <c r="V760" s="27" t="s">
        <v>59</v>
      </c>
      <c r="AF760" s="23" t="s">
        <v>60</v>
      </c>
      <c r="AG760" s="23" t="s">
        <v>133</v>
      </c>
      <c r="AJ760" s="43">
        <v>2014</v>
      </c>
      <c r="AK760" s="30" t="str">
        <f t="shared" si="28"/>
        <v>Flat Bed + 2.5 t/ha crop residue</v>
      </c>
      <c r="AL760" s="27">
        <v>26606</v>
      </c>
      <c r="AN760" s="30" t="str">
        <f t="shared" si="29"/>
        <v>Flat Bed</v>
      </c>
      <c r="AO760" s="27">
        <v>20726</v>
      </c>
      <c r="AR760" s="27" t="s">
        <v>553</v>
      </c>
      <c r="AT760" s="26" t="s">
        <v>77</v>
      </c>
    </row>
    <row r="761" spans="1:46" ht="12" customHeight="1">
      <c r="A761" s="20">
        <v>772</v>
      </c>
      <c r="B761" s="21">
        <f>INDEX(Refs!A:A,MATCH($C761,Refs!$I:$I,0))</f>
        <v>6141703</v>
      </c>
      <c r="C761" s="22" t="s">
        <v>2070</v>
      </c>
      <c r="D761" s="21" t="str">
        <f>INDEX(Refs!L:L,MATCH($C761,Refs!$I:$I,0))</f>
        <v>Bana, R. S.; Choudhary, G. L.; Prajapat, K.; Rana, K. S.</v>
      </c>
      <c r="E761" s="21" t="str">
        <f>INDEX(Refs!S:S,MATCH($C761,Refs!$I:$I,0))</f>
        <v>10.18805/lr.v0iOF.9560</v>
      </c>
      <c r="F761" s="23" t="s">
        <v>69</v>
      </c>
      <c r="G761" s="23" t="s">
        <v>2071</v>
      </c>
      <c r="I761" s="24" t="s">
        <v>755</v>
      </c>
      <c r="J761" s="26" t="s">
        <v>2074</v>
      </c>
      <c r="L761" s="26" t="s">
        <v>2073</v>
      </c>
      <c r="M761" s="24">
        <v>3</v>
      </c>
      <c r="P761" s="27" t="s">
        <v>59</v>
      </c>
      <c r="V761" s="27" t="s">
        <v>59</v>
      </c>
      <c r="AF761" s="23" t="s">
        <v>60</v>
      </c>
      <c r="AG761" s="23" t="s">
        <v>133</v>
      </c>
      <c r="AJ761" s="43">
        <v>2014</v>
      </c>
      <c r="AK761" s="30" t="str">
        <f t="shared" si="28"/>
        <v>Flat Bed + 5.0 t/ha crop residue</v>
      </c>
      <c r="AL761" s="27">
        <v>32046</v>
      </c>
      <c r="AN761" s="30" t="str">
        <f t="shared" si="29"/>
        <v>Flat Bed</v>
      </c>
      <c r="AO761" s="27">
        <v>20726</v>
      </c>
      <c r="AR761" s="27" t="s">
        <v>553</v>
      </c>
      <c r="AT761" s="26" t="s">
        <v>77</v>
      </c>
    </row>
    <row r="762" spans="1:46" ht="12" customHeight="1">
      <c r="A762" s="20">
        <v>773</v>
      </c>
      <c r="B762" s="21">
        <f>INDEX(Refs!A:A,MATCH($C762,Refs!$I:$I,0))</f>
        <v>6141703</v>
      </c>
      <c r="C762" s="22" t="s">
        <v>2070</v>
      </c>
      <c r="D762" s="21" t="str">
        <f>INDEX(Refs!L:L,MATCH($C762,Refs!$I:$I,0))</f>
        <v>Bana, R. S.; Choudhary, G. L.; Prajapat, K.; Rana, K. S.</v>
      </c>
      <c r="E762" s="21" t="str">
        <f>INDEX(Refs!S:S,MATCH($C762,Refs!$I:$I,0))</f>
        <v>10.18805/lr.v0iOF.9560</v>
      </c>
      <c r="F762" s="23" t="s">
        <v>69</v>
      </c>
      <c r="G762" s="23" t="s">
        <v>2071</v>
      </c>
      <c r="I762" s="24" t="s">
        <v>755</v>
      </c>
      <c r="J762" s="26" t="s">
        <v>2075</v>
      </c>
      <c r="L762" s="26" t="s">
        <v>2073</v>
      </c>
      <c r="M762" s="24">
        <v>3</v>
      </c>
      <c r="P762" s="27" t="s">
        <v>59</v>
      </c>
      <c r="V762" s="27" t="s">
        <v>59</v>
      </c>
      <c r="AF762" s="23" t="s">
        <v>60</v>
      </c>
      <c r="AG762" s="23" t="s">
        <v>133</v>
      </c>
      <c r="AJ762" s="43">
        <v>2014</v>
      </c>
      <c r="AK762" s="30" t="str">
        <f t="shared" si="28"/>
        <v>NBF + 2.5 t/ha crop residue</v>
      </c>
      <c r="AL762" s="27">
        <v>27266</v>
      </c>
      <c r="AN762" s="30" t="str">
        <f t="shared" si="29"/>
        <v>Flat Bed</v>
      </c>
      <c r="AO762" s="27">
        <v>20726</v>
      </c>
      <c r="AR762" s="27" t="s">
        <v>553</v>
      </c>
      <c r="AT762" s="26" t="s">
        <v>77</v>
      </c>
    </row>
    <row r="763" spans="1:46" ht="12" customHeight="1">
      <c r="A763" s="20">
        <v>774</v>
      </c>
      <c r="B763" s="21">
        <f>INDEX(Refs!A:A,MATCH($C763,Refs!$I:$I,0))</f>
        <v>6141703</v>
      </c>
      <c r="C763" s="22" t="s">
        <v>2070</v>
      </c>
      <c r="D763" s="21" t="str">
        <f>INDEX(Refs!L:L,MATCH($C763,Refs!$I:$I,0))</f>
        <v>Bana, R. S.; Choudhary, G. L.; Prajapat, K.; Rana, K. S.</v>
      </c>
      <c r="E763" s="21" t="str">
        <f>INDEX(Refs!S:S,MATCH($C763,Refs!$I:$I,0))</f>
        <v>10.18805/lr.v0iOF.9560</v>
      </c>
      <c r="F763" s="23" t="s">
        <v>69</v>
      </c>
      <c r="G763" s="23" t="s">
        <v>2071</v>
      </c>
      <c r="I763" s="24" t="s">
        <v>755</v>
      </c>
      <c r="J763" s="26" t="s">
        <v>2072</v>
      </c>
      <c r="L763" s="26" t="s">
        <v>2073</v>
      </c>
      <c r="M763" s="24">
        <v>3</v>
      </c>
      <c r="P763" s="27" t="s">
        <v>59</v>
      </c>
      <c r="V763" s="27" t="s">
        <v>59</v>
      </c>
      <c r="AF763" s="23" t="s">
        <v>65</v>
      </c>
      <c r="AG763" s="23" t="s">
        <v>133</v>
      </c>
      <c r="AJ763" s="43">
        <v>2013</v>
      </c>
      <c r="AK763" s="30" t="str">
        <f t="shared" si="28"/>
        <v>Flat Bed + 2.5 t/ha crop residue</v>
      </c>
      <c r="AL763" s="27">
        <v>48567</v>
      </c>
      <c r="AN763" s="30" t="str">
        <f t="shared" si="29"/>
        <v>Flat Bed</v>
      </c>
      <c r="AO763" s="27">
        <v>41165</v>
      </c>
      <c r="AR763" s="27" t="s">
        <v>553</v>
      </c>
      <c r="AT763" s="26" t="s">
        <v>77</v>
      </c>
    </row>
    <row r="764" spans="1:46" ht="12" customHeight="1">
      <c r="A764" s="20">
        <v>775</v>
      </c>
      <c r="B764" s="21">
        <f>INDEX(Refs!A:A,MATCH($C764,Refs!$I:$I,0))</f>
        <v>6141703</v>
      </c>
      <c r="C764" s="22" t="s">
        <v>2070</v>
      </c>
      <c r="D764" s="21" t="str">
        <f>INDEX(Refs!L:L,MATCH($C764,Refs!$I:$I,0))</f>
        <v>Bana, R. S.; Choudhary, G. L.; Prajapat, K.; Rana, K. S.</v>
      </c>
      <c r="E764" s="21" t="str">
        <f>INDEX(Refs!S:S,MATCH($C764,Refs!$I:$I,0))</f>
        <v>10.18805/lr.v0iOF.9560</v>
      </c>
      <c r="F764" s="23" t="s">
        <v>69</v>
      </c>
      <c r="G764" s="23" t="s">
        <v>2071</v>
      </c>
      <c r="I764" s="24" t="s">
        <v>755</v>
      </c>
      <c r="J764" s="26" t="s">
        <v>2074</v>
      </c>
      <c r="L764" s="26" t="s">
        <v>2073</v>
      </c>
      <c r="M764" s="24">
        <v>3</v>
      </c>
      <c r="P764" s="27" t="s">
        <v>59</v>
      </c>
      <c r="V764" s="27" t="s">
        <v>59</v>
      </c>
      <c r="AF764" s="23" t="s">
        <v>65</v>
      </c>
      <c r="AG764" s="23" t="s">
        <v>133</v>
      </c>
      <c r="AJ764" s="43">
        <v>2013</v>
      </c>
      <c r="AK764" s="30" t="str">
        <f t="shared" si="28"/>
        <v>Flat Bed + 5.0 t/ha crop residue</v>
      </c>
      <c r="AL764" s="27">
        <v>53134</v>
      </c>
      <c r="AN764" s="30" t="str">
        <f t="shared" si="29"/>
        <v>Flat Bed</v>
      </c>
      <c r="AO764" s="27">
        <v>41165</v>
      </c>
      <c r="AR764" s="27" t="s">
        <v>553</v>
      </c>
      <c r="AT764" s="26" t="s">
        <v>77</v>
      </c>
    </row>
    <row r="765" spans="1:46" ht="12" customHeight="1">
      <c r="A765" s="20">
        <v>776</v>
      </c>
      <c r="B765" s="21">
        <f>INDEX(Refs!A:A,MATCH($C765,Refs!$I:$I,0))</f>
        <v>6141703</v>
      </c>
      <c r="C765" s="22" t="s">
        <v>2070</v>
      </c>
      <c r="D765" s="21" t="str">
        <f>INDEX(Refs!L:L,MATCH($C765,Refs!$I:$I,0))</f>
        <v>Bana, R. S.; Choudhary, G. L.; Prajapat, K.; Rana, K. S.</v>
      </c>
      <c r="E765" s="21" t="str">
        <f>INDEX(Refs!S:S,MATCH($C765,Refs!$I:$I,0))</f>
        <v>10.18805/lr.v0iOF.9560</v>
      </c>
      <c r="F765" s="23" t="s">
        <v>69</v>
      </c>
      <c r="G765" s="23" t="s">
        <v>2071</v>
      </c>
      <c r="I765" s="24" t="s">
        <v>755</v>
      </c>
      <c r="J765" s="26" t="s">
        <v>2075</v>
      </c>
      <c r="L765" s="26" t="s">
        <v>2073</v>
      </c>
      <c r="M765" s="24">
        <v>3</v>
      </c>
      <c r="P765" s="27" t="s">
        <v>59</v>
      </c>
      <c r="V765" s="27" t="s">
        <v>59</v>
      </c>
      <c r="AF765" s="23" t="s">
        <v>65</v>
      </c>
      <c r="AG765" s="23" t="s">
        <v>133</v>
      </c>
      <c r="AJ765" s="43">
        <v>2013</v>
      </c>
      <c r="AK765" s="30" t="str">
        <f t="shared" si="28"/>
        <v>NBF + 2.5 t/ha crop residue</v>
      </c>
      <c r="AL765" s="27">
        <v>55871</v>
      </c>
      <c r="AN765" s="30" t="str">
        <f t="shared" si="29"/>
        <v>Flat Bed</v>
      </c>
      <c r="AO765" s="27">
        <v>41165</v>
      </c>
      <c r="AR765" s="27" t="s">
        <v>553</v>
      </c>
      <c r="AT765" s="26" t="s">
        <v>77</v>
      </c>
    </row>
    <row r="766" spans="1:46" ht="12" customHeight="1">
      <c r="A766" s="20">
        <v>777</v>
      </c>
      <c r="B766" s="21">
        <f>INDEX(Refs!A:A,MATCH($C766,Refs!$I:$I,0))</f>
        <v>6141703</v>
      </c>
      <c r="C766" s="22" t="s">
        <v>2070</v>
      </c>
      <c r="D766" s="21" t="str">
        <f>INDEX(Refs!L:L,MATCH($C766,Refs!$I:$I,0))</f>
        <v>Bana, R. S.; Choudhary, G. L.; Prajapat, K.; Rana, K. S.</v>
      </c>
      <c r="E766" s="21" t="str">
        <f>INDEX(Refs!S:S,MATCH($C766,Refs!$I:$I,0))</f>
        <v>10.18805/lr.v0iOF.9560</v>
      </c>
      <c r="F766" s="23" t="s">
        <v>69</v>
      </c>
      <c r="G766" s="23" t="s">
        <v>2071</v>
      </c>
      <c r="I766" s="24" t="s">
        <v>755</v>
      </c>
      <c r="J766" s="26" t="s">
        <v>2072</v>
      </c>
      <c r="L766" s="26" t="s">
        <v>2073</v>
      </c>
      <c r="M766" s="24">
        <v>3</v>
      </c>
      <c r="P766" s="27" t="s">
        <v>59</v>
      </c>
      <c r="V766" s="27" t="s">
        <v>59</v>
      </c>
      <c r="AF766" s="23" t="s">
        <v>65</v>
      </c>
      <c r="AG766" s="23" t="s">
        <v>133</v>
      </c>
      <c r="AJ766" s="43">
        <v>2014</v>
      </c>
      <c r="AK766" s="30" t="str">
        <f t="shared" si="28"/>
        <v>Flat Bed + 2.5 t/ha crop residue</v>
      </c>
      <c r="AL766" s="27">
        <v>48047</v>
      </c>
      <c r="AN766" s="30" t="str">
        <f t="shared" si="29"/>
        <v>Flat Bed</v>
      </c>
      <c r="AO766" s="27">
        <v>40604</v>
      </c>
      <c r="AR766" s="27" t="s">
        <v>553</v>
      </c>
      <c r="AT766" s="26" t="s">
        <v>77</v>
      </c>
    </row>
    <row r="767" spans="1:46" ht="12" customHeight="1">
      <c r="A767" s="20">
        <v>778</v>
      </c>
      <c r="B767" s="21">
        <f>INDEX(Refs!A:A,MATCH($C767,Refs!$I:$I,0))</f>
        <v>6141703</v>
      </c>
      <c r="C767" s="22" t="s">
        <v>2070</v>
      </c>
      <c r="D767" s="21" t="str">
        <f>INDEX(Refs!L:L,MATCH($C767,Refs!$I:$I,0))</f>
        <v>Bana, R. S.; Choudhary, G. L.; Prajapat, K.; Rana, K. S.</v>
      </c>
      <c r="E767" s="21" t="str">
        <f>INDEX(Refs!S:S,MATCH($C767,Refs!$I:$I,0))</f>
        <v>10.18805/lr.v0iOF.9560</v>
      </c>
      <c r="F767" s="23" t="s">
        <v>69</v>
      </c>
      <c r="G767" s="23" t="s">
        <v>2071</v>
      </c>
      <c r="I767" s="24" t="s">
        <v>755</v>
      </c>
      <c r="J767" s="26" t="s">
        <v>2074</v>
      </c>
      <c r="L767" s="26" t="s">
        <v>2073</v>
      </c>
      <c r="M767" s="24">
        <v>3</v>
      </c>
      <c r="P767" s="27" t="s">
        <v>59</v>
      </c>
      <c r="V767" s="27" t="s">
        <v>59</v>
      </c>
      <c r="AF767" s="23" t="s">
        <v>65</v>
      </c>
      <c r="AG767" s="23" t="s">
        <v>133</v>
      </c>
      <c r="AJ767" s="43">
        <v>2014</v>
      </c>
      <c r="AK767" s="30" t="str">
        <f t="shared" si="28"/>
        <v>Flat Bed + 5.0 t/ha crop residue</v>
      </c>
      <c r="AL767" s="27">
        <v>52647</v>
      </c>
      <c r="AN767" s="30" t="str">
        <f t="shared" si="29"/>
        <v>Flat Bed</v>
      </c>
      <c r="AO767" s="27">
        <v>40604</v>
      </c>
      <c r="AR767" s="27" t="s">
        <v>553</v>
      </c>
      <c r="AT767" s="26" t="s">
        <v>77</v>
      </c>
    </row>
    <row r="768" spans="1:46" ht="12" customHeight="1">
      <c r="A768" s="20">
        <v>779</v>
      </c>
      <c r="B768" s="21">
        <f>INDEX(Refs!A:A,MATCH($C768,Refs!$I:$I,0))</f>
        <v>6141703</v>
      </c>
      <c r="C768" s="22" t="s">
        <v>2070</v>
      </c>
      <c r="D768" s="21" t="str">
        <f>INDEX(Refs!L:L,MATCH($C768,Refs!$I:$I,0))</f>
        <v>Bana, R. S.; Choudhary, G. L.; Prajapat, K.; Rana, K. S.</v>
      </c>
      <c r="E768" s="21" t="str">
        <f>INDEX(Refs!S:S,MATCH($C768,Refs!$I:$I,0))</f>
        <v>10.18805/lr.v0iOF.9560</v>
      </c>
      <c r="F768" s="23" t="s">
        <v>69</v>
      </c>
      <c r="G768" s="23" t="s">
        <v>2071</v>
      </c>
      <c r="I768" s="24" t="s">
        <v>755</v>
      </c>
      <c r="J768" s="26" t="s">
        <v>2075</v>
      </c>
      <c r="L768" s="26" t="s">
        <v>2073</v>
      </c>
      <c r="M768" s="24">
        <v>3</v>
      </c>
      <c r="P768" s="27" t="s">
        <v>59</v>
      </c>
      <c r="V768" s="27" t="s">
        <v>59</v>
      </c>
      <c r="AF768" s="23" t="s">
        <v>65</v>
      </c>
      <c r="AG768" s="23" t="s">
        <v>133</v>
      </c>
      <c r="AJ768" s="43">
        <v>2014</v>
      </c>
      <c r="AK768" s="30" t="str">
        <f t="shared" si="28"/>
        <v>NBF + 2.5 t/ha crop residue</v>
      </c>
      <c r="AL768" s="27">
        <v>55263</v>
      </c>
      <c r="AN768" s="30" t="str">
        <f t="shared" si="29"/>
        <v>Flat Bed</v>
      </c>
      <c r="AO768" s="27">
        <v>40604</v>
      </c>
      <c r="AR768" s="27" t="s">
        <v>553</v>
      </c>
      <c r="AT768" s="26" t="s">
        <v>77</v>
      </c>
    </row>
    <row r="769" spans="1:46" ht="12" customHeight="1">
      <c r="A769" s="20">
        <v>780</v>
      </c>
      <c r="B769" s="21">
        <f>INDEX(Refs!A:A,MATCH($C769,Refs!$I:$I,0))</f>
        <v>6141703</v>
      </c>
      <c r="C769" s="22" t="s">
        <v>2070</v>
      </c>
      <c r="D769" s="21" t="str">
        <f>INDEX(Refs!L:L,MATCH($C769,Refs!$I:$I,0))</f>
        <v>Bana, R. S.; Choudhary, G. L.; Prajapat, K.; Rana, K. S.</v>
      </c>
      <c r="E769" s="21" t="str">
        <f>INDEX(Refs!S:S,MATCH($C769,Refs!$I:$I,0))</f>
        <v>10.18805/lr.v0iOF.9560</v>
      </c>
      <c r="F769" s="23" t="s">
        <v>69</v>
      </c>
      <c r="G769" s="23" t="s">
        <v>2071</v>
      </c>
      <c r="I769" s="24" t="s">
        <v>755</v>
      </c>
      <c r="J769" s="26" t="s">
        <v>2072</v>
      </c>
      <c r="L769" s="26" t="s">
        <v>2073</v>
      </c>
      <c r="M769" s="24">
        <v>3</v>
      </c>
      <c r="P769" s="27" t="s">
        <v>59</v>
      </c>
      <c r="V769" s="27" t="s">
        <v>59</v>
      </c>
      <c r="AF769" s="23" t="s">
        <v>446</v>
      </c>
      <c r="AJ769" s="43">
        <v>2013</v>
      </c>
      <c r="AK769" s="30" t="str">
        <f t="shared" si="28"/>
        <v>Flat Bed + 2.5 t/ha crop residue</v>
      </c>
      <c r="AL769" s="27">
        <v>1.84</v>
      </c>
      <c r="AN769" s="30" t="str">
        <f t="shared" si="29"/>
        <v>Flat Bed</v>
      </c>
      <c r="AO769" s="27">
        <v>2</v>
      </c>
      <c r="AR769" s="27" t="s">
        <v>553</v>
      </c>
      <c r="AT769" s="26" t="s">
        <v>77</v>
      </c>
    </row>
    <row r="770" spans="1:46" ht="12" customHeight="1">
      <c r="A770" s="20">
        <v>781</v>
      </c>
      <c r="B770" s="21">
        <f>INDEX(Refs!A:A,MATCH($C770,Refs!$I:$I,0))</f>
        <v>6141703</v>
      </c>
      <c r="C770" s="22" t="s">
        <v>2070</v>
      </c>
      <c r="D770" s="21" t="str">
        <f>INDEX(Refs!L:L,MATCH($C770,Refs!$I:$I,0))</f>
        <v>Bana, R. S.; Choudhary, G. L.; Prajapat, K.; Rana, K. S.</v>
      </c>
      <c r="E770" s="21" t="str">
        <f>INDEX(Refs!S:S,MATCH($C770,Refs!$I:$I,0))</f>
        <v>10.18805/lr.v0iOF.9560</v>
      </c>
      <c r="F770" s="23" t="s">
        <v>69</v>
      </c>
      <c r="G770" s="23" t="s">
        <v>2071</v>
      </c>
      <c r="I770" s="24" t="s">
        <v>755</v>
      </c>
      <c r="J770" s="26" t="s">
        <v>2074</v>
      </c>
      <c r="L770" s="26" t="s">
        <v>2073</v>
      </c>
      <c r="M770" s="24">
        <v>3</v>
      </c>
      <c r="P770" s="27" t="s">
        <v>59</v>
      </c>
      <c r="V770" s="27" t="s">
        <v>59</v>
      </c>
      <c r="AF770" s="23" t="s">
        <v>446</v>
      </c>
      <c r="AJ770" s="43">
        <v>2013</v>
      </c>
      <c r="AK770" s="30" t="str">
        <f t="shared" si="28"/>
        <v>Flat Bed + 5.0 t/ha crop residue</v>
      </c>
      <c r="AL770" s="27">
        <v>1.67</v>
      </c>
      <c r="AN770" s="30" t="str">
        <f t="shared" si="29"/>
        <v>Flat Bed</v>
      </c>
      <c r="AO770" s="27">
        <v>2</v>
      </c>
      <c r="AR770" s="27" t="s">
        <v>553</v>
      </c>
      <c r="AT770" s="26" t="s">
        <v>77</v>
      </c>
    </row>
    <row r="771" spans="1:46" ht="12" customHeight="1">
      <c r="A771" s="20">
        <v>782</v>
      </c>
      <c r="B771" s="21">
        <f>INDEX(Refs!A:A,MATCH($C771,Refs!$I:$I,0))</f>
        <v>6141703</v>
      </c>
      <c r="C771" s="22" t="s">
        <v>2070</v>
      </c>
      <c r="D771" s="21" t="str">
        <f>INDEX(Refs!L:L,MATCH($C771,Refs!$I:$I,0))</f>
        <v>Bana, R. S.; Choudhary, G. L.; Prajapat, K.; Rana, K. S.</v>
      </c>
      <c r="E771" s="21" t="str">
        <f>INDEX(Refs!S:S,MATCH($C771,Refs!$I:$I,0))</f>
        <v>10.18805/lr.v0iOF.9560</v>
      </c>
      <c r="F771" s="23" t="s">
        <v>69</v>
      </c>
      <c r="G771" s="23" t="s">
        <v>2071</v>
      </c>
      <c r="I771" s="24" t="s">
        <v>755</v>
      </c>
      <c r="J771" s="26" t="s">
        <v>2075</v>
      </c>
      <c r="L771" s="26" t="s">
        <v>2073</v>
      </c>
      <c r="M771" s="24">
        <v>3</v>
      </c>
      <c r="P771" s="27" t="s">
        <v>59</v>
      </c>
      <c r="V771" s="27" t="s">
        <v>59</v>
      </c>
      <c r="AF771" s="23" t="s">
        <v>446</v>
      </c>
      <c r="AJ771" s="43">
        <v>2013</v>
      </c>
      <c r="AK771" s="30" t="str">
        <f t="shared" si="28"/>
        <v>NBF + 2.5 t/ha crop residue</v>
      </c>
      <c r="AL771" s="27">
        <v>2.0699999999999998</v>
      </c>
      <c r="AN771" s="30" t="str">
        <f t="shared" si="29"/>
        <v>Flat Bed</v>
      </c>
      <c r="AO771" s="27">
        <v>2</v>
      </c>
      <c r="AR771" s="27" t="s">
        <v>553</v>
      </c>
      <c r="AT771" s="26" t="s">
        <v>77</v>
      </c>
    </row>
    <row r="772" spans="1:46" ht="12" customHeight="1">
      <c r="A772" s="20">
        <v>783</v>
      </c>
      <c r="B772" s="21">
        <f>INDEX(Refs!A:A,MATCH($C772,Refs!$I:$I,0))</f>
        <v>6141703</v>
      </c>
      <c r="C772" s="22" t="s">
        <v>2070</v>
      </c>
      <c r="D772" s="21" t="str">
        <f>INDEX(Refs!L:L,MATCH($C772,Refs!$I:$I,0))</f>
        <v>Bana, R. S.; Choudhary, G. L.; Prajapat, K.; Rana, K. S.</v>
      </c>
      <c r="E772" s="21" t="str">
        <f>INDEX(Refs!S:S,MATCH($C772,Refs!$I:$I,0))</f>
        <v>10.18805/lr.v0iOF.9560</v>
      </c>
      <c r="F772" s="23" t="s">
        <v>69</v>
      </c>
      <c r="G772" s="23" t="s">
        <v>2071</v>
      </c>
      <c r="I772" s="24" t="s">
        <v>755</v>
      </c>
      <c r="J772" s="26" t="s">
        <v>2072</v>
      </c>
      <c r="L772" s="26" t="s">
        <v>2073</v>
      </c>
      <c r="M772" s="24">
        <v>3</v>
      </c>
      <c r="P772" s="27" t="s">
        <v>59</v>
      </c>
      <c r="V772" s="27" t="s">
        <v>59</v>
      </c>
      <c r="AF772" s="23" t="s">
        <v>446</v>
      </c>
      <c r="AJ772" s="43">
        <v>2014</v>
      </c>
      <c r="AK772" s="30" t="str">
        <f t="shared" si="28"/>
        <v>Flat Bed + 2.5 t/ha crop residue</v>
      </c>
      <c r="AL772" s="27">
        <v>1.8</v>
      </c>
      <c r="AN772" s="30" t="str">
        <f t="shared" si="29"/>
        <v>Flat Bed</v>
      </c>
      <c r="AO772" s="27">
        <v>1.96</v>
      </c>
      <c r="AR772" s="27" t="s">
        <v>553</v>
      </c>
      <c r="AT772" s="26" t="s">
        <v>77</v>
      </c>
    </row>
    <row r="773" spans="1:46" ht="12" customHeight="1">
      <c r="A773" s="20">
        <v>784</v>
      </c>
      <c r="B773" s="21">
        <f>INDEX(Refs!A:A,MATCH($C773,Refs!$I:$I,0))</f>
        <v>6141703</v>
      </c>
      <c r="C773" s="22" t="s">
        <v>2070</v>
      </c>
      <c r="D773" s="21" t="str">
        <f>INDEX(Refs!L:L,MATCH($C773,Refs!$I:$I,0))</f>
        <v>Bana, R. S.; Choudhary, G. L.; Prajapat, K.; Rana, K. S.</v>
      </c>
      <c r="E773" s="21" t="str">
        <f>INDEX(Refs!S:S,MATCH($C773,Refs!$I:$I,0))</f>
        <v>10.18805/lr.v0iOF.9560</v>
      </c>
      <c r="F773" s="23" t="s">
        <v>69</v>
      </c>
      <c r="G773" s="23" t="s">
        <v>2071</v>
      </c>
      <c r="I773" s="24" t="s">
        <v>755</v>
      </c>
      <c r="J773" s="26" t="s">
        <v>2074</v>
      </c>
      <c r="L773" s="26" t="s">
        <v>2073</v>
      </c>
      <c r="M773" s="24">
        <v>3</v>
      </c>
      <c r="P773" s="27" t="s">
        <v>59</v>
      </c>
      <c r="V773" s="27" t="s">
        <v>59</v>
      </c>
      <c r="AF773" s="23" t="s">
        <v>446</v>
      </c>
      <c r="AJ773" s="43">
        <v>2014</v>
      </c>
      <c r="AK773" s="30" t="str">
        <f t="shared" si="28"/>
        <v>Flat Bed + 5.0 t/ha crop residue</v>
      </c>
      <c r="AL773" s="27">
        <v>1.64</v>
      </c>
      <c r="AN773" s="30" t="str">
        <f t="shared" si="29"/>
        <v>Flat Bed</v>
      </c>
      <c r="AO773" s="27">
        <v>1.96</v>
      </c>
      <c r="AR773" s="27" t="s">
        <v>553</v>
      </c>
      <c r="AT773" s="26" t="s">
        <v>77</v>
      </c>
    </row>
    <row r="774" spans="1:46" ht="12" customHeight="1">
      <c r="A774" s="20">
        <v>785</v>
      </c>
      <c r="B774" s="21">
        <f>INDEX(Refs!A:A,MATCH($C774,Refs!$I:$I,0))</f>
        <v>6141703</v>
      </c>
      <c r="C774" s="22" t="s">
        <v>2070</v>
      </c>
      <c r="D774" s="21" t="str">
        <f>INDEX(Refs!L:L,MATCH($C774,Refs!$I:$I,0))</f>
        <v>Bana, R. S.; Choudhary, G. L.; Prajapat, K.; Rana, K. S.</v>
      </c>
      <c r="E774" s="21" t="str">
        <f>INDEX(Refs!S:S,MATCH($C774,Refs!$I:$I,0))</f>
        <v>10.18805/lr.v0iOF.9560</v>
      </c>
      <c r="F774" s="23" t="s">
        <v>69</v>
      </c>
      <c r="G774" s="23" t="s">
        <v>2071</v>
      </c>
      <c r="I774" s="24" t="s">
        <v>755</v>
      </c>
      <c r="J774" s="26" t="s">
        <v>2075</v>
      </c>
      <c r="L774" s="26" t="s">
        <v>2073</v>
      </c>
      <c r="M774" s="24">
        <v>3</v>
      </c>
      <c r="P774" s="27" t="s">
        <v>59</v>
      </c>
      <c r="V774" s="27" t="s">
        <v>59</v>
      </c>
      <c r="AF774" s="23" t="s">
        <v>446</v>
      </c>
      <c r="AJ774" s="43">
        <v>2014</v>
      </c>
      <c r="AK774" s="30" t="str">
        <f t="shared" si="28"/>
        <v>NBF + 2.5 t/ha crop residue</v>
      </c>
      <c r="AL774" s="27">
        <v>2.02</v>
      </c>
      <c r="AN774" s="30" t="str">
        <f t="shared" si="29"/>
        <v>Flat Bed</v>
      </c>
      <c r="AO774" s="27">
        <v>1.96</v>
      </c>
      <c r="AR774" s="27" t="s">
        <v>553</v>
      </c>
      <c r="AT774" s="26" t="s">
        <v>77</v>
      </c>
    </row>
    <row r="775" spans="1:46" ht="12" customHeight="1">
      <c r="A775" s="20">
        <v>786</v>
      </c>
      <c r="B775" s="21" t="e">
        <f>INDEX(Refs!A:A,MATCH($C775,Refs!$I:$I,0))</f>
        <v>#N/A</v>
      </c>
      <c r="D775" s="21" t="e">
        <f>INDEX(Refs!L:L,MATCH($C775,Refs!$I:$I,0))</f>
        <v>#N/A</v>
      </c>
      <c r="E775" s="21" t="e">
        <f>INDEX(Refs!S:S,MATCH($C775,Refs!$I:$I,0))</f>
        <v>#N/A</v>
      </c>
      <c r="AK775" s="30">
        <f t="shared" si="28"/>
        <v>0</v>
      </c>
      <c r="AN775" s="30">
        <f t="shared" si="29"/>
        <v>0</v>
      </c>
    </row>
    <row r="776" spans="1:46" ht="12" customHeight="1">
      <c r="A776" s="20">
        <v>787</v>
      </c>
      <c r="B776" s="21">
        <f>INDEX(Refs!A:A,MATCH($C776,Refs!$I:$I,0))</f>
        <v>6141596</v>
      </c>
      <c r="C776" s="22" t="s">
        <v>2076</v>
      </c>
      <c r="D776" s="21" t="str">
        <f>INDEX(Refs!L:L,MATCH($C776,Refs!$I:$I,0))</f>
        <v>Alemayehu Damot, Getachew; Ayalew Zewdie, Dereje; Gebremedhin Woldemariam, Zenebe</v>
      </c>
      <c r="E776" s="21" t="str">
        <f>INDEX(Refs!S:S,MATCH($C776,Refs!$I:$I,0))</f>
        <v>10.1080/01904167.2021.1952219</v>
      </c>
      <c r="F776" s="23" t="s">
        <v>54</v>
      </c>
      <c r="G776" s="23" t="s">
        <v>2077</v>
      </c>
      <c r="I776" s="24" t="s">
        <v>462</v>
      </c>
      <c r="J776" s="26" t="s">
        <v>2078</v>
      </c>
      <c r="L776" s="26" t="s">
        <v>2079</v>
      </c>
      <c r="M776" s="24">
        <v>3</v>
      </c>
      <c r="Q776" s="27" t="s">
        <v>59</v>
      </c>
      <c r="AF776" s="23" t="s">
        <v>80</v>
      </c>
      <c r="AG776" s="23" t="s">
        <v>479</v>
      </c>
      <c r="AJ776" s="43">
        <v>2018.1</v>
      </c>
      <c r="AK776" s="30" t="str">
        <f t="shared" si="28"/>
        <v>0N +10t M</v>
      </c>
      <c r="AL776" s="27">
        <v>38028</v>
      </c>
      <c r="AN776" s="30" t="str">
        <f t="shared" si="29"/>
        <v>0N +0t M</v>
      </c>
      <c r="AO776" s="27">
        <v>28730</v>
      </c>
      <c r="AR776" s="27" t="s">
        <v>1081</v>
      </c>
      <c r="AT776" s="26" t="s">
        <v>77</v>
      </c>
    </row>
    <row r="777" spans="1:46" ht="12" customHeight="1">
      <c r="A777" s="20">
        <v>788</v>
      </c>
      <c r="B777" s="21">
        <f>INDEX(Refs!A:A,MATCH($C777,Refs!$I:$I,0))</f>
        <v>6141596</v>
      </c>
      <c r="C777" s="22" t="s">
        <v>2076</v>
      </c>
      <c r="D777" s="21" t="str">
        <f>INDEX(Refs!L:L,MATCH($C777,Refs!$I:$I,0))</f>
        <v>Alemayehu Damot, Getachew; Ayalew Zewdie, Dereje; Gebremedhin Woldemariam, Zenebe</v>
      </c>
      <c r="E777" s="21" t="str">
        <f>INDEX(Refs!S:S,MATCH($C777,Refs!$I:$I,0))</f>
        <v>10.1080/01904167.2021.1952219</v>
      </c>
      <c r="F777" s="23" t="s">
        <v>54</v>
      </c>
      <c r="G777" s="23" t="s">
        <v>2077</v>
      </c>
      <c r="I777" s="24" t="s">
        <v>462</v>
      </c>
      <c r="J777" s="26" t="s">
        <v>2080</v>
      </c>
      <c r="L777" s="26" t="s">
        <v>2079</v>
      </c>
      <c r="M777" s="24">
        <v>3</v>
      </c>
      <c r="Q777" s="27" t="s">
        <v>59</v>
      </c>
      <c r="AF777" s="23" t="s">
        <v>80</v>
      </c>
      <c r="AG777" s="23" t="s">
        <v>479</v>
      </c>
      <c r="AJ777" s="43">
        <v>2018.1</v>
      </c>
      <c r="AK777" s="30" t="str">
        <f t="shared" si="28"/>
        <v>0N +20t M</v>
      </c>
      <c r="AL777" s="27">
        <v>41711</v>
      </c>
      <c r="AN777" s="30" t="str">
        <f t="shared" si="29"/>
        <v>0N +0t M</v>
      </c>
      <c r="AO777" s="27">
        <v>28730</v>
      </c>
      <c r="AR777" s="27" t="s">
        <v>1081</v>
      </c>
      <c r="AT777" s="26" t="s">
        <v>77</v>
      </c>
    </row>
    <row r="778" spans="1:46" ht="12" customHeight="1">
      <c r="A778" s="20">
        <v>789</v>
      </c>
      <c r="B778" s="21">
        <f>INDEX(Refs!A:A,MATCH($C778,Refs!$I:$I,0))</f>
        <v>6141596</v>
      </c>
      <c r="C778" s="22" t="s">
        <v>2076</v>
      </c>
      <c r="D778" s="21" t="str">
        <f>INDEX(Refs!L:L,MATCH($C778,Refs!$I:$I,0))</f>
        <v>Alemayehu Damot, Getachew; Ayalew Zewdie, Dereje; Gebremedhin Woldemariam, Zenebe</v>
      </c>
      <c r="E778" s="21" t="str">
        <f>INDEX(Refs!S:S,MATCH($C778,Refs!$I:$I,0))</f>
        <v>10.1080/01904167.2021.1952219</v>
      </c>
      <c r="F778" s="23" t="s">
        <v>54</v>
      </c>
      <c r="G778" s="23" t="s">
        <v>2077</v>
      </c>
      <c r="I778" s="24" t="s">
        <v>462</v>
      </c>
      <c r="J778" s="26" t="s">
        <v>2081</v>
      </c>
      <c r="L778" s="26" t="s">
        <v>2082</v>
      </c>
      <c r="M778" s="24">
        <v>3</v>
      </c>
      <c r="Q778" s="27" t="s">
        <v>59</v>
      </c>
      <c r="AF778" s="23" t="s">
        <v>80</v>
      </c>
      <c r="AG778" s="23" t="s">
        <v>479</v>
      </c>
      <c r="AJ778" s="43">
        <v>2018.1</v>
      </c>
      <c r="AK778" s="30" t="str">
        <f t="shared" si="28"/>
        <v>46N +10t M</v>
      </c>
      <c r="AL778" s="27">
        <v>44067</v>
      </c>
      <c r="AN778" s="30" t="str">
        <f t="shared" si="29"/>
        <v>46N +0t M</v>
      </c>
      <c r="AO778" s="27">
        <v>41761</v>
      </c>
      <c r="AR778" s="27" t="s">
        <v>1081</v>
      </c>
      <c r="AT778" s="26" t="s">
        <v>77</v>
      </c>
    </row>
    <row r="779" spans="1:46" ht="12" customHeight="1">
      <c r="A779" s="20">
        <v>790</v>
      </c>
      <c r="B779" s="21">
        <f>INDEX(Refs!A:A,MATCH($C779,Refs!$I:$I,0))</f>
        <v>6141596</v>
      </c>
      <c r="C779" s="22" t="s">
        <v>2076</v>
      </c>
      <c r="D779" s="21" t="str">
        <f>INDEX(Refs!L:L,MATCH($C779,Refs!$I:$I,0))</f>
        <v>Alemayehu Damot, Getachew; Ayalew Zewdie, Dereje; Gebremedhin Woldemariam, Zenebe</v>
      </c>
      <c r="E779" s="21" t="str">
        <f>INDEX(Refs!S:S,MATCH($C779,Refs!$I:$I,0))</f>
        <v>10.1080/01904167.2021.1952219</v>
      </c>
      <c r="F779" s="23" t="s">
        <v>54</v>
      </c>
      <c r="G779" s="23" t="s">
        <v>2077</v>
      </c>
      <c r="I779" s="24" t="s">
        <v>462</v>
      </c>
      <c r="J779" s="26" t="s">
        <v>2083</v>
      </c>
      <c r="L779" s="26" t="s">
        <v>2082</v>
      </c>
      <c r="M779" s="24">
        <v>3</v>
      </c>
      <c r="Q779" s="27" t="s">
        <v>59</v>
      </c>
      <c r="AF779" s="23" t="s">
        <v>80</v>
      </c>
      <c r="AG779" s="23" t="s">
        <v>479</v>
      </c>
      <c r="AJ779" s="43">
        <v>2018.1</v>
      </c>
      <c r="AK779" s="30" t="str">
        <f t="shared" si="28"/>
        <v>46N+20t M</v>
      </c>
      <c r="AL779" s="27">
        <v>46384</v>
      </c>
      <c r="AN779" s="30" t="str">
        <f t="shared" si="29"/>
        <v>46N +0t M</v>
      </c>
      <c r="AO779" s="27">
        <v>41761</v>
      </c>
      <c r="AR779" s="27" t="s">
        <v>1081</v>
      </c>
      <c r="AT779" s="26" t="s">
        <v>77</v>
      </c>
    </row>
    <row r="780" spans="1:46" ht="12" customHeight="1">
      <c r="A780" s="20">
        <v>791</v>
      </c>
      <c r="B780" s="21">
        <f>INDEX(Refs!A:A,MATCH($C780,Refs!$I:$I,0))</f>
        <v>6141596</v>
      </c>
      <c r="C780" s="22" t="s">
        <v>2076</v>
      </c>
      <c r="D780" s="21" t="str">
        <f>INDEX(Refs!L:L,MATCH($C780,Refs!$I:$I,0))</f>
        <v>Alemayehu Damot, Getachew; Ayalew Zewdie, Dereje; Gebremedhin Woldemariam, Zenebe</v>
      </c>
      <c r="E780" s="21" t="str">
        <f>INDEX(Refs!S:S,MATCH($C780,Refs!$I:$I,0))</f>
        <v>10.1080/01904167.2021.1952219</v>
      </c>
      <c r="F780" s="23" t="s">
        <v>54</v>
      </c>
      <c r="G780" s="23" t="s">
        <v>2077</v>
      </c>
      <c r="I780" s="24" t="s">
        <v>462</v>
      </c>
      <c r="J780" s="26" t="s">
        <v>2084</v>
      </c>
      <c r="L780" s="26" t="s">
        <v>2085</v>
      </c>
      <c r="M780" s="24">
        <v>3</v>
      </c>
      <c r="Q780" s="27" t="s">
        <v>59</v>
      </c>
      <c r="AF780" s="23" t="s">
        <v>80</v>
      </c>
      <c r="AG780" s="23" t="s">
        <v>479</v>
      </c>
      <c r="AJ780" s="43">
        <v>2018.1</v>
      </c>
      <c r="AK780" s="30" t="str">
        <f t="shared" si="28"/>
        <v>92N +10t M</v>
      </c>
      <c r="AL780" s="27">
        <v>40945</v>
      </c>
      <c r="AN780" s="30" t="str">
        <f t="shared" si="29"/>
        <v>92N  +0t M</v>
      </c>
      <c r="AO780" s="27">
        <v>40216</v>
      </c>
      <c r="AR780" s="27" t="s">
        <v>1081</v>
      </c>
      <c r="AT780" s="26" t="s">
        <v>77</v>
      </c>
    </row>
    <row r="781" spans="1:46" ht="12" customHeight="1">
      <c r="A781" s="20">
        <v>792</v>
      </c>
      <c r="B781" s="21">
        <f>INDEX(Refs!A:A,MATCH($C781,Refs!$I:$I,0))</f>
        <v>6141596</v>
      </c>
      <c r="C781" s="22" t="s">
        <v>2076</v>
      </c>
      <c r="D781" s="21" t="str">
        <f>INDEX(Refs!L:L,MATCH($C781,Refs!$I:$I,0))</f>
        <v>Alemayehu Damot, Getachew; Ayalew Zewdie, Dereje; Gebremedhin Woldemariam, Zenebe</v>
      </c>
      <c r="E781" s="21" t="str">
        <f>INDEX(Refs!S:S,MATCH($C781,Refs!$I:$I,0))</f>
        <v>10.1080/01904167.2021.1952219</v>
      </c>
      <c r="F781" s="23" t="s">
        <v>54</v>
      </c>
      <c r="G781" s="23" t="s">
        <v>2077</v>
      </c>
      <c r="I781" s="24" t="s">
        <v>462</v>
      </c>
      <c r="J781" s="26" t="s">
        <v>2086</v>
      </c>
      <c r="L781" s="26" t="s">
        <v>2085</v>
      </c>
      <c r="M781" s="24">
        <v>3</v>
      </c>
      <c r="Q781" s="27" t="s">
        <v>59</v>
      </c>
      <c r="AF781" s="23" t="s">
        <v>80</v>
      </c>
      <c r="AG781" s="23" t="s">
        <v>479</v>
      </c>
      <c r="AJ781" s="43">
        <v>2018.1</v>
      </c>
      <c r="AK781" s="30" t="str">
        <f t="shared" si="28"/>
        <v>92N  +20t M</v>
      </c>
      <c r="AL781" s="27">
        <v>49743</v>
      </c>
      <c r="AN781" s="30" t="str">
        <f t="shared" si="29"/>
        <v>92N  +0t M</v>
      </c>
      <c r="AO781" s="27">
        <v>40216</v>
      </c>
      <c r="AR781" s="27" t="s">
        <v>1081</v>
      </c>
      <c r="AT781" s="26" t="s">
        <v>77</v>
      </c>
    </row>
    <row r="782" spans="1:46" ht="12" customHeight="1">
      <c r="A782" s="20">
        <v>793</v>
      </c>
      <c r="B782" s="21">
        <f>INDEX(Refs!A:A,MATCH($C782,Refs!$I:$I,0))</f>
        <v>6141596</v>
      </c>
      <c r="C782" s="22" t="s">
        <v>2076</v>
      </c>
      <c r="D782" s="21" t="str">
        <f>INDEX(Refs!L:L,MATCH($C782,Refs!$I:$I,0))</f>
        <v>Alemayehu Damot, Getachew; Ayalew Zewdie, Dereje; Gebremedhin Woldemariam, Zenebe</v>
      </c>
      <c r="E782" s="21" t="str">
        <f>INDEX(Refs!S:S,MATCH($C782,Refs!$I:$I,0))</f>
        <v>10.1080/01904167.2021.1952219</v>
      </c>
      <c r="F782" s="23" t="s">
        <v>54</v>
      </c>
      <c r="G782" s="23" t="s">
        <v>2077</v>
      </c>
      <c r="I782" s="24" t="s">
        <v>462</v>
      </c>
      <c r="J782" s="26" t="s">
        <v>2082</v>
      </c>
      <c r="L782" s="26" t="s">
        <v>2085</v>
      </c>
      <c r="M782" s="24">
        <v>3</v>
      </c>
      <c r="AB782" s="27" t="s">
        <v>59</v>
      </c>
      <c r="AF782" s="23" t="s">
        <v>80</v>
      </c>
      <c r="AG782" s="23" t="s">
        <v>479</v>
      </c>
      <c r="AJ782" s="43">
        <v>2018.1</v>
      </c>
      <c r="AK782" s="30" t="str">
        <f t="shared" si="28"/>
        <v>46N +0t M</v>
      </c>
      <c r="AL782" s="27">
        <v>41761</v>
      </c>
      <c r="AN782" s="30" t="str">
        <f t="shared" si="29"/>
        <v>92N  +0t M</v>
      </c>
      <c r="AO782" s="27">
        <v>40216</v>
      </c>
      <c r="AR782" s="27" t="s">
        <v>1081</v>
      </c>
      <c r="AT782" s="26" t="s">
        <v>77</v>
      </c>
    </row>
    <row r="783" spans="1:46" ht="12" customHeight="1">
      <c r="A783" s="20">
        <v>794</v>
      </c>
      <c r="B783" s="21">
        <f>INDEX(Refs!A:A,MATCH($C783,Refs!$I:$I,0))</f>
        <v>6141596</v>
      </c>
      <c r="C783" s="22" t="s">
        <v>2076</v>
      </c>
      <c r="D783" s="21" t="str">
        <f>INDEX(Refs!L:L,MATCH($C783,Refs!$I:$I,0))</f>
        <v>Alemayehu Damot, Getachew; Ayalew Zewdie, Dereje; Gebremedhin Woldemariam, Zenebe</v>
      </c>
      <c r="E783" s="21" t="str">
        <f>INDEX(Refs!S:S,MATCH($C783,Refs!$I:$I,0))</f>
        <v>10.1080/01904167.2021.1952219</v>
      </c>
      <c r="F783" s="23" t="s">
        <v>54</v>
      </c>
      <c r="G783" s="23" t="s">
        <v>2077</v>
      </c>
      <c r="I783" s="24" t="s">
        <v>462</v>
      </c>
      <c r="J783" s="26" t="s">
        <v>2081</v>
      </c>
      <c r="L783" s="26" t="s">
        <v>2085</v>
      </c>
      <c r="M783" s="24">
        <v>3</v>
      </c>
      <c r="Q783" s="27" t="s">
        <v>59</v>
      </c>
      <c r="AB783" s="27" t="s">
        <v>59</v>
      </c>
      <c r="AF783" s="23" t="s">
        <v>80</v>
      </c>
      <c r="AG783" s="23" t="s">
        <v>479</v>
      </c>
      <c r="AJ783" s="43">
        <v>2018.1</v>
      </c>
      <c r="AK783" s="30" t="str">
        <f t="shared" si="28"/>
        <v>46N +10t M</v>
      </c>
      <c r="AL783" s="27">
        <v>44067</v>
      </c>
      <c r="AN783" s="30" t="str">
        <f t="shared" si="29"/>
        <v>92N  +0t M</v>
      </c>
      <c r="AO783" s="27">
        <v>40216</v>
      </c>
      <c r="AR783" s="27" t="s">
        <v>1081</v>
      </c>
      <c r="AT783" s="26" t="s">
        <v>77</v>
      </c>
    </row>
    <row r="784" spans="1:46" ht="12" customHeight="1">
      <c r="A784" s="20">
        <v>795</v>
      </c>
      <c r="B784" s="21">
        <f>INDEX(Refs!A:A,MATCH($C784,Refs!$I:$I,0))</f>
        <v>6141596</v>
      </c>
      <c r="C784" s="22" t="s">
        <v>2076</v>
      </c>
      <c r="D784" s="21" t="str">
        <f>INDEX(Refs!L:L,MATCH($C784,Refs!$I:$I,0))</f>
        <v>Alemayehu Damot, Getachew; Ayalew Zewdie, Dereje; Gebremedhin Woldemariam, Zenebe</v>
      </c>
      <c r="E784" s="21" t="str">
        <f>INDEX(Refs!S:S,MATCH($C784,Refs!$I:$I,0))</f>
        <v>10.1080/01904167.2021.1952219</v>
      </c>
      <c r="F784" s="23" t="s">
        <v>54</v>
      </c>
      <c r="G784" s="23" t="s">
        <v>2077</v>
      </c>
      <c r="I784" s="24" t="s">
        <v>462</v>
      </c>
      <c r="J784" s="26" t="s">
        <v>2083</v>
      </c>
      <c r="L784" s="26" t="s">
        <v>2085</v>
      </c>
      <c r="M784" s="24">
        <v>3</v>
      </c>
      <c r="Q784" s="27" t="s">
        <v>59</v>
      </c>
      <c r="AB784" s="27" t="s">
        <v>59</v>
      </c>
      <c r="AF784" s="23" t="s">
        <v>80</v>
      </c>
      <c r="AG784" s="23" t="s">
        <v>479</v>
      </c>
      <c r="AJ784" s="43">
        <v>2018.1</v>
      </c>
      <c r="AK784" s="30" t="str">
        <f t="shared" si="28"/>
        <v>46N+20t M</v>
      </c>
      <c r="AL784" s="27">
        <v>46384</v>
      </c>
      <c r="AN784" s="30" t="str">
        <f t="shared" si="29"/>
        <v>92N  +0t M</v>
      </c>
      <c r="AO784" s="27">
        <v>40216</v>
      </c>
      <c r="AR784" s="27" t="s">
        <v>1081</v>
      </c>
      <c r="AT784" s="26" t="s">
        <v>77</v>
      </c>
    </row>
    <row r="785" spans="1:46" ht="12" customHeight="1">
      <c r="A785" s="20">
        <v>796</v>
      </c>
      <c r="B785" s="21">
        <f>INDEX(Refs!A:A,MATCH($C785,Refs!$I:$I,0))</f>
        <v>6141596</v>
      </c>
      <c r="C785" s="22" t="s">
        <v>2076</v>
      </c>
      <c r="D785" s="21" t="str">
        <f>INDEX(Refs!L:L,MATCH($C785,Refs!$I:$I,0))</f>
        <v>Alemayehu Damot, Getachew; Ayalew Zewdie, Dereje; Gebremedhin Woldemariam, Zenebe</v>
      </c>
      <c r="E785" s="21" t="str">
        <f>INDEX(Refs!S:S,MATCH($C785,Refs!$I:$I,0))</f>
        <v>10.1080/01904167.2021.1952219</v>
      </c>
      <c r="F785" s="23" t="s">
        <v>54</v>
      </c>
      <c r="G785" s="23" t="s">
        <v>2077</v>
      </c>
      <c r="I785" s="24" t="s">
        <v>462</v>
      </c>
      <c r="J785" s="26" t="s">
        <v>2081</v>
      </c>
      <c r="L785" s="26" t="s">
        <v>2084</v>
      </c>
      <c r="M785" s="24">
        <v>3</v>
      </c>
      <c r="Q785" s="27" t="s">
        <v>59</v>
      </c>
      <c r="AB785" s="27" t="s">
        <v>59</v>
      </c>
      <c r="AF785" s="23" t="s">
        <v>80</v>
      </c>
      <c r="AG785" s="23" t="s">
        <v>479</v>
      </c>
      <c r="AJ785" s="43">
        <v>2018.1</v>
      </c>
      <c r="AK785" s="30" t="str">
        <f t="shared" si="28"/>
        <v>46N +10t M</v>
      </c>
      <c r="AL785" s="27">
        <v>44067</v>
      </c>
      <c r="AN785" s="30" t="str">
        <f t="shared" si="29"/>
        <v>92N +10t M</v>
      </c>
      <c r="AO785" s="27">
        <v>40945</v>
      </c>
      <c r="AR785" s="27" t="s">
        <v>1081</v>
      </c>
      <c r="AT785" s="26" t="s">
        <v>77</v>
      </c>
    </row>
    <row r="786" spans="1:46" ht="12" customHeight="1">
      <c r="A786" s="20">
        <v>797</v>
      </c>
      <c r="B786" s="21">
        <f>INDEX(Refs!A:A,MATCH($C786,Refs!$I:$I,0))</f>
        <v>6141596</v>
      </c>
      <c r="C786" s="22" t="s">
        <v>2076</v>
      </c>
      <c r="D786" s="21" t="str">
        <f>INDEX(Refs!L:L,MATCH($C786,Refs!$I:$I,0))</f>
        <v>Alemayehu Damot, Getachew; Ayalew Zewdie, Dereje; Gebremedhin Woldemariam, Zenebe</v>
      </c>
      <c r="E786" s="21" t="str">
        <f>INDEX(Refs!S:S,MATCH($C786,Refs!$I:$I,0))</f>
        <v>10.1080/01904167.2021.1952219</v>
      </c>
      <c r="F786" s="23" t="s">
        <v>54</v>
      </c>
      <c r="G786" s="23" t="s">
        <v>2077</v>
      </c>
      <c r="I786" s="24" t="s">
        <v>462</v>
      </c>
      <c r="J786" s="26" t="s">
        <v>2083</v>
      </c>
      <c r="L786" s="26" t="s">
        <v>2084</v>
      </c>
      <c r="M786" s="24">
        <v>3</v>
      </c>
      <c r="Q786" s="27" t="s">
        <v>59</v>
      </c>
      <c r="AB786" s="27" t="s">
        <v>59</v>
      </c>
      <c r="AF786" s="23" t="s">
        <v>80</v>
      </c>
      <c r="AG786" s="23" t="s">
        <v>479</v>
      </c>
      <c r="AJ786" s="43">
        <v>2018.1</v>
      </c>
      <c r="AK786" s="30" t="str">
        <f t="shared" si="28"/>
        <v>46N+20t M</v>
      </c>
      <c r="AL786" s="27">
        <v>46384</v>
      </c>
      <c r="AN786" s="30" t="str">
        <f t="shared" si="29"/>
        <v>92N +10t M</v>
      </c>
      <c r="AO786" s="27">
        <v>40945</v>
      </c>
      <c r="AR786" s="27" t="s">
        <v>1081</v>
      </c>
      <c r="AT786" s="26" t="s">
        <v>77</v>
      </c>
    </row>
    <row r="787" spans="1:46" ht="12" customHeight="1">
      <c r="A787" s="20">
        <v>798</v>
      </c>
      <c r="B787" s="21">
        <f>INDEX(Refs!A:A,MATCH($C787,Refs!$I:$I,0))</f>
        <v>6141596</v>
      </c>
      <c r="C787" s="22" t="s">
        <v>2076</v>
      </c>
      <c r="D787" s="21" t="str">
        <f>INDEX(Refs!L:L,MATCH($C787,Refs!$I:$I,0))</f>
        <v>Alemayehu Damot, Getachew; Ayalew Zewdie, Dereje; Gebremedhin Woldemariam, Zenebe</v>
      </c>
      <c r="E787" s="21" t="str">
        <f>INDEX(Refs!S:S,MATCH($C787,Refs!$I:$I,0))</f>
        <v>10.1080/01904167.2021.1952219</v>
      </c>
      <c r="F787" s="23" t="s">
        <v>54</v>
      </c>
      <c r="G787" s="23" t="s">
        <v>2077</v>
      </c>
      <c r="I787" s="24" t="s">
        <v>462</v>
      </c>
      <c r="J787" s="26" t="s">
        <v>2083</v>
      </c>
      <c r="L787" s="26" t="s">
        <v>2086</v>
      </c>
      <c r="M787" s="24">
        <v>3</v>
      </c>
      <c r="Q787" s="27" t="s">
        <v>59</v>
      </c>
      <c r="AB787" s="27" t="s">
        <v>59</v>
      </c>
      <c r="AF787" s="23" t="s">
        <v>80</v>
      </c>
      <c r="AG787" s="23" t="s">
        <v>479</v>
      </c>
      <c r="AJ787" s="43">
        <v>2018.1</v>
      </c>
      <c r="AK787" s="30" t="str">
        <f t="shared" si="28"/>
        <v>46N+20t M</v>
      </c>
      <c r="AL787" s="27">
        <v>46384</v>
      </c>
      <c r="AN787" s="30" t="str">
        <f t="shared" si="29"/>
        <v>92N  +20t M</v>
      </c>
      <c r="AO787" s="27">
        <v>49743</v>
      </c>
      <c r="AR787" s="27" t="s">
        <v>1081</v>
      </c>
      <c r="AT787" s="26" t="s">
        <v>77</v>
      </c>
    </row>
    <row r="788" spans="1:46" ht="12" customHeight="1">
      <c r="A788" s="20">
        <v>799</v>
      </c>
      <c r="B788" s="21">
        <f>INDEX(Refs!A:A,MATCH($C788,Refs!$I:$I,0))</f>
        <v>6141596</v>
      </c>
      <c r="C788" s="22" t="s">
        <v>2076</v>
      </c>
      <c r="D788" s="21" t="str">
        <f>INDEX(Refs!L:L,MATCH($C788,Refs!$I:$I,0))</f>
        <v>Alemayehu Damot, Getachew; Ayalew Zewdie, Dereje; Gebremedhin Woldemariam, Zenebe</v>
      </c>
      <c r="E788" s="21" t="str">
        <f>INDEX(Refs!S:S,MATCH($C788,Refs!$I:$I,0))</f>
        <v>10.1080/01904167.2021.1952219</v>
      </c>
      <c r="F788" s="23" t="s">
        <v>54</v>
      </c>
      <c r="G788" s="23" t="s">
        <v>2077</v>
      </c>
      <c r="I788" s="24" t="s">
        <v>462</v>
      </c>
      <c r="J788" s="26" t="s">
        <v>2078</v>
      </c>
      <c r="L788" s="26" t="s">
        <v>2079</v>
      </c>
      <c r="M788" s="24">
        <v>3</v>
      </c>
      <c r="Q788" s="27" t="s">
        <v>59</v>
      </c>
      <c r="AF788" s="23" t="s">
        <v>60</v>
      </c>
      <c r="AG788" s="23" t="s">
        <v>479</v>
      </c>
      <c r="AJ788" s="43">
        <v>2018.1</v>
      </c>
      <c r="AK788" s="30" t="str">
        <f t="shared" si="28"/>
        <v>0N +10t M</v>
      </c>
      <c r="AL788" s="27">
        <v>22065</v>
      </c>
      <c r="AN788" s="30" t="str">
        <f t="shared" si="29"/>
        <v>0N +0t M</v>
      </c>
      <c r="AO788" s="27">
        <v>21565</v>
      </c>
      <c r="AR788" s="27" t="s">
        <v>1081</v>
      </c>
      <c r="AT788" s="26" t="s">
        <v>77</v>
      </c>
    </row>
    <row r="789" spans="1:46" ht="12" customHeight="1">
      <c r="A789" s="20">
        <v>800</v>
      </c>
      <c r="B789" s="21">
        <f>INDEX(Refs!A:A,MATCH($C789,Refs!$I:$I,0))</f>
        <v>6141596</v>
      </c>
      <c r="C789" s="22" t="s">
        <v>2076</v>
      </c>
      <c r="D789" s="21" t="str">
        <f>INDEX(Refs!L:L,MATCH($C789,Refs!$I:$I,0))</f>
        <v>Alemayehu Damot, Getachew; Ayalew Zewdie, Dereje; Gebremedhin Woldemariam, Zenebe</v>
      </c>
      <c r="E789" s="21" t="str">
        <f>INDEX(Refs!S:S,MATCH($C789,Refs!$I:$I,0))</f>
        <v>10.1080/01904167.2021.1952219</v>
      </c>
      <c r="F789" s="23" t="s">
        <v>54</v>
      </c>
      <c r="G789" s="23" t="s">
        <v>2077</v>
      </c>
      <c r="I789" s="24" t="s">
        <v>462</v>
      </c>
      <c r="J789" s="26" t="s">
        <v>2080</v>
      </c>
      <c r="L789" s="26" t="s">
        <v>2079</v>
      </c>
      <c r="M789" s="24">
        <v>3</v>
      </c>
      <c r="Q789" s="27" t="s">
        <v>59</v>
      </c>
      <c r="AF789" s="23" t="s">
        <v>60</v>
      </c>
      <c r="AG789" s="23" t="s">
        <v>479</v>
      </c>
      <c r="AJ789" s="43">
        <v>2018.1</v>
      </c>
      <c r="AK789" s="30" t="str">
        <f t="shared" si="28"/>
        <v>0N +20t M</v>
      </c>
      <c r="AL789" s="27">
        <v>22565</v>
      </c>
      <c r="AN789" s="30" t="str">
        <f t="shared" si="29"/>
        <v>0N +0t M</v>
      </c>
      <c r="AO789" s="27">
        <v>21565</v>
      </c>
      <c r="AR789" s="27" t="s">
        <v>1081</v>
      </c>
      <c r="AT789" s="26" t="s">
        <v>77</v>
      </c>
    </row>
    <row r="790" spans="1:46" ht="12" customHeight="1">
      <c r="A790" s="20">
        <v>801</v>
      </c>
      <c r="B790" s="21">
        <f>INDEX(Refs!A:A,MATCH($C790,Refs!$I:$I,0))</f>
        <v>6141596</v>
      </c>
      <c r="C790" s="22" t="s">
        <v>2076</v>
      </c>
      <c r="D790" s="21" t="str">
        <f>INDEX(Refs!L:L,MATCH($C790,Refs!$I:$I,0))</f>
        <v>Alemayehu Damot, Getachew; Ayalew Zewdie, Dereje; Gebremedhin Woldemariam, Zenebe</v>
      </c>
      <c r="E790" s="21" t="str">
        <f>INDEX(Refs!S:S,MATCH($C790,Refs!$I:$I,0))</f>
        <v>10.1080/01904167.2021.1952219</v>
      </c>
      <c r="F790" s="23" t="s">
        <v>54</v>
      </c>
      <c r="G790" s="23" t="s">
        <v>2077</v>
      </c>
      <c r="I790" s="24" t="s">
        <v>462</v>
      </c>
      <c r="J790" s="26" t="s">
        <v>2081</v>
      </c>
      <c r="L790" s="26" t="s">
        <v>2082</v>
      </c>
      <c r="M790" s="24">
        <v>3</v>
      </c>
      <c r="Q790" s="27" t="s">
        <v>59</v>
      </c>
      <c r="AF790" s="23" t="s">
        <v>60</v>
      </c>
      <c r="AG790" s="23" t="s">
        <v>479</v>
      </c>
      <c r="AJ790" s="43">
        <v>2018.1</v>
      </c>
      <c r="AK790" s="30" t="str">
        <f t="shared" si="28"/>
        <v>46N +10t M</v>
      </c>
      <c r="AL790" s="27">
        <v>23365</v>
      </c>
      <c r="AN790" s="30" t="str">
        <f t="shared" si="29"/>
        <v>46N +0t M</v>
      </c>
      <c r="AO790" s="27">
        <v>22865</v>
      </c>
      <c r="AR790" s="27" t="s">
        <v>1081</v>
      </c>
      <c r="AT790" s="26" t="s">
        <v>77</v>
      </c>
    </row>
    <row r="791" spans="1:46" ht="12" customHeight="1">
      <c r="A791" s="20">
        <v>802</v>
      </c>
      <c r="B791" s="21">
        <f>INDEX(Refs!A:A,MATCH($C791,Refs!$I:$I,0))</f>
        <v>6141596</v>
      </c>
      <c r="C791" s="22" t="s">
        <v>2076</v>
      </c>
      <c r="D791" s="21" t="str">
        <f>INDEX(Refs!L:L,MATCH($C791,Refs!$I:$I,0))</f>
        <v>Alemayehu Damot, Getachew; Ayalew Zewdie, Dereje; Gebremedhin Woldemariam, Zenebe</v>
      </c>
      <c r="E791" s="21" t="str">
        <f>INDEX(Refs!S:S,MATCH($C791,Refs!$I:$I,0))</f>
        <v>10.1080/01904167.2021.1952219</v>
      </c>
      <c r="F791" s="23" t="s">
        <v>54</v>
      </c>
      <c r="G791" s="23" t="s">
        <v>2077</v>
      </c>
      <c r="I791" s="24" t="s">
        <v>462</v>
      </c>
      <c r="J791" s="26" t="s">
        <v>2083</v>
      </c>
      <c r="L791" s="26" t="s">
        <v>2082</v>
      </c>
      <c r="M791" s="24">
        <v>3</v>
      </c>
      <c r="Q791" s="27" t="s">
        <v>59</v>
      </c>
      <c r="AF791" s="23" t="s">
        <v>60</v>
      </c>
      <c r="AG791" s="23" t="s">
        <v>479</v>
      </c>
      <c r="AJ791" s="43">
        <v>2018.1</v>
      </c>
      <c r="AK791" s="30" t="str">
        <f t="shared" si="28"/>
        <v>46N+20t M</v>
      </c>
      <c r="AL791" s="27">
        <v>23865</v>
      </c>
      <c r="AN791" s="30" t="str">
        <f t="shared" si="29"/>
        <v>46N +0t M</v>
      </c>
      <c r="AO791" s="27">
        <v>22865</v>
      </c>
      <c r="AR791" s="27" t="s">
        <v>1081</v>
      </c>
      <c r="AT791" s="26" t="s">
        <v>77</v>
      </c>
    </row>
    <row r="792" spans="1:46" ht="12" customHeight="1">
      <c r="A792" s="20">
        <v>803</v>
      </c>
      <c r="B792" s="21">
        <f>INDEX(Refs!A:A,MATCH($C792,Refs!$I:$I,0))</f>
        <v>6141596</v>
      </c>
      <c r="C792" s="22" t="s">
        <v>2076</v>
      </c>
      <c r="D792" s="21" t="str">
        <f>INDEX(Refs!L:L,MATCH($C792,Refs!$I:$I,0))</f>
        <v>Alemayehu Damot, Getachew; Ayalew Zewdie, Dereje; Gebremedhin Woldemariam, Zenebe</v>
      </c>
      <c r="E792" s="21" t="str">
        <f>INDEX(Refs!S:S,MATCH($C792,Refs!$I:$I,0))</f>
        <v>10.1080/01904167.2021.1952219</v>
      </c>
      <c r="F792" s="23" t="s">
        <v>54</v>
      </c>
      <c r="G792" s="23" t="s">
        <v>2077</v>
      </c>
      <c r="I792" s="24" t="s">
        <v>462</v>
      </c>
      <c r="J792" s="26" t="s">
        <v>2084</v>
      </c>
      <c r="L792" s="26" t="s">
        <v>2085</v>
      </c>
      <c r="M792" s="24">
        <v>3</v>
      </c>
      <c r="Q792" s="27" t="s">
        <v>59</v>
      </c>
      <c r="AF792" s="23" t="s">
        <v>60</v>
      </c>
      <c r="AG792" s="23" t="s">
        <v>479</v>
      </c>
      <c r="AJ792" s="43">
        <v>2018.1</v>
      </c>
      <c r="AK792" s="30" t="str">
        <f t="shared" si="28"/>
        <v>92N +10t M</v>
      </c>
      <c r="AL792" s="27">
        <v>24665</v>
      </c>
      <c r="AN792" s="30" t="str">
        <f t="shared" si="29"/>
        <v>92N  +0t M</v>
      </c>
      <c r="AO792" s="27">
        <v>24165</v>
      </c>
      <c r="AR792" s="27" t="s">
        <v>1081</v>
      </c>
      <c r="AT792" s="26" t="s">
        <v>77</v>
      </c>
    </row>
    <row r="793" spans="1:46" ht="12" customHeight="1">
      <c r="A793" s="20">
        <v>804</v>
      </c>
      <c r="B793" s="21">
        <f>INDEX(Refs!A:A,MATCH($C793,Refs!$I:$I,0))</f>
        <v>6141596</v>
      </c>
      <c r="C793" s="22" t="s">
        <v>2076</v>
      </c>
      <c r="D793" s="21" t="str">
        <f>INDEX(Refs!L:L,MATCH($C793,Refs!$I:$I,0))</f>
        <v>Alemayehu Damot, Getachew; Ayalew Zewdie, Dereje; Gebremedhin Woldemariam, Zenebe</v>
      </c>
      <c r="E793" s="21" t="str">
        <f>INDEX(Refs!S:S,MATCH($C793,Refs!$I:$I,0))</f>
        <v>10.1080/01904167.2021.1952219</v>
      </c>
      <c r="F793" s="23" t="s">
        <v>54</v>
      </c>
      <c r="G793" s="23" t="s">
        <v>2077</v>
      </c>
      <c r="I793" s="24" t="s">
        <v>462</v>
      </c>
      <c r="J793" s="26" t="s">
        <v>2086</v>
      </c>
      <c r="L793" s="26" t="s">
        <v>2085</v>
      </c>
      <c r="M793" s="24">
        <v>3</v>
      </c>
      <c r="Q793" s="27" t="s">
        <v>59</v>
      </c>
      <c r="AF793" s="23" t="s">
        <v>60</v>
      </c>
      <c r="AG793" s="23" t="s">
        <v>479</v>
      </c>
      <c r="AJ793" s="43">
        <v>2018.1</v>
      </c>
      <c r="AK793" s="30" t="str">
        <f t="shared" si="28"/>
        <v>92N  +20t M</v>
      </c>
      <c r="AL793" s="27">
        <v>24865</v>
      </c>
      <c r="AN793" s="30" t="str">
        <f t="shared" si="29"/>
        <v>92N  +0t M</v>
      </c>
      <c r="AO793" s="27">
        <v>24165</v>
      </c>
      <c r="AR793" s="27" t="s">
        <v>1081</v>
      </c>
      <c r="AT793" s="26" t="s">
        <v>77</v>
      </c>
    </row>
    <row r="794" spans="1:46" ht="12" customHeight="1">
      <c r="A794" s="20">
        <v>805</v>
      </c>
      <c r="B794" s="21">
        <f>INDEX(Refs!A:A,MATCH($C794,Refs!$I:$I,0))</f>
        <v>6141596</v>
      </c>
      <c r="C794" s="22" t="s">
        <v>2076</v>
      </c>
      <c r="D794" s="21" t="str">
        <f>INDEX(Refs!L:L,MATCH($C794,Refs!$I:$I,0))</f>
        <v>Alemayehu Damot, Getachew; Ayalew Zewdie, Dereje; Gebremedhin Woldemariam, Zenebe</v>
      </c>
      <c r="E794" s="21" t="str">
        <f>INDEX(Refs!S:S,MATCH($C794,Refs!$I:$I,0))</f>
        <v>10.1080/01904167.2021.1952219</v>
      </c>
      <c r="F794" s="23" t="s">
        <v>54</v>
      </c>
      <c r="G794" s="23" t="s">
        <v>2077</v>
      </c>
      <c r="I794" s="24" t="s">
        <v>462</v>
      </c>
      <c r="J794" s="26" t="s">
        <v>2082</v>
      </c>
      <c r="L794" s="26" t="s">
        <v>2085</v>
      </c>
      <c r="M794" s="24">
        <v>3</v>
      </c>
      <c r="AB794" s="27" t="s">
        <v>59</v>
      </c>
      <c r="AF794" s="23" t="s">
        <v>60</v>
      </c>
      <c r="AG794" s="23" t="s">
        <v>479</v>
      </c>
      <c r="AJ794" s="43">
        <v>2018.1</v>
      </c>
      <c r="AK794" s="30" t="str">
        <f t="shared" si="28"/>
        <v>46N +0t M</v>
      </c>
      <c r="AL794" s="27">
        <v>22865</v>
      </c>
      <c r="AN794" s="30" t="str">
        <f t="shared" si="29"/>
        <v>92N  +0t M</v>
      </c>
      <c r="AO794" s="27">
        <v>24165</v>
      </c>
      <c r="AR794" s="27" t="s">
        <v>1081</v>
      </c>
      <c r="AT794" s="26" t="s">
        <v>77</v>
      </c>
    </row>
    <row r="795" spans="1:46" ht="12" customHeight="1">
      <c r="A795" s="20">
        <v>806</v>
      </c>
      <c r="B795" s="21">
        <f>INDEX(Refs!A:A,MATCH($C795,Refs!$I:$I,0))</f>
        <v>6141596</v>
      </c>
      <c r="C795" s="22" t="s">
        <v>2076</v>
      </c>
      <c r="D795" s="21" t="str">
        <f>INDEX(Refs!L:L,MATCH($C795,Refs!$I:$I,0))</f>
        <v>Alemayehu Damot, Getachew; Ayalew Zewdie, Dereje; Gebremedhin Woldemariam, Zenebe</v>
      </c>
      <c r="E795" s="21" t="str">
        <f>INDEX(Refs!S:S,MATCH($C795,Refs!$I:$I,0))</f>
        <v>10.1080/01904167.2021.1952219</v>
      </c>
      <c r="F795" s="23" t="s">
        <v>54</v>
      </c>
      <c r="G795" s="23" t="s">
        <v>2077</v>
      </c>
      <c r="I795" s="24" t="s">
        <v>462</v>
      </c>
      <c r="J795" s="26" t="s">
        <v>2081</v>
      </c>
      <c r="L795" s="26" t="s">
        <v>2085</v>
      </c>
      <c r="M795" s="24">
        <v>3</v>
      </c>
      <c r="Q795" s="27" t="s">
        <v>59</v>
      </c>
      <c r="AB795" s="27" t="s">
        <v>59</v>
      </c>
      <c r="AF795" s="23" t="s">
        <v>60</v>
      </c>
      <c r="AG795" s="23" t="s">
        <v>479</v>
      </c>
      <c r="AJ795" s="43">
        <v>2018.1</v>
      </c>
      <c r="AK795" s="30" t="str">
        <f t="shared" si="28"/>
        <v>46N +10t M</v>
      </c>
      <c r="AL795" s="27">
        <v>23365</v>
      </c>
      <c r="AN795" s="30" t="str">
        <f t="shared" si="29"/>
        <v>92N  +0t M</v>
      </c>
      <c r="AO795" s="27">
        <v>24165</v>
      </c>
      <c r="AR795" s="27" t="s">
        <v>1081</v>
      </c>
      <c r="AT795" s="26" t="s">
        <v>77</v>
      </c>
    </row>
    <row r="796" spans="1:46" ht="12" customHeight="1">
      <c r="A796" s="20">
        <v>807</v>
      </c>
      <c r="B796" s="21">
        <f>INDEX(Refs!A:A,MATCH($C796,Refs!$I:$I,0))</f>
        <v>6141596</v>
      </c>
      <c r="C796" s="22" t="s">
        <v>2076</v>
      </c>
      <c r="D796" s="21" t="str">
        <f>INDEX(Refs!L:L,MATCH($C796,Refs!$I:$I,0))</f>
        <v>Alemayehu Damot, Getachew; Ayalew Zewdie, Dereje; Gebremedhin Woldemariam, Zenebe</v>
      </c>
      <c r="E796" s="21" t="str">
        <f>INDEX(Refs!S:S,MATCH($C796,Refs!$I:$I,0))</f>
        <v>10.1080/01904167.2021.1952219</v>
      </c>
      <c r="F796" s="23" t="s">
        <v>54</v>
      </c>
      <c r="G796" s="23" t="s">
        <v>2077</v>
      </c>
      <c r="I796" s="24" t="s">
        <v>462</v>
      </c>
      <c r="J796" s="26" t="s">
        <v>2083</v>
      </c>
      <c r="L796" s="26" t="s">
        <v>2085</v>
      </c>
      <c r="M796" s="24">
        <v>3</v>
      </c>
      <c r="Q796" s="27" t="s">
        <v>59</v>
      </c>
      <c r="AB796" s="27" t="s">
        <v>59</v>
      </c>
      <c r="AF796" s="23" t="s">
        <v>60</v>
      </c>
      <c r="AG796" s="23" t="s">
        <v>479</v>
      </c>
      <c r="AJ796" s="43">
        <v>2018.1</v>
      </c>
      <c r="AK796" s="30" t="str">
        <f t="shared" si="28"/>
        <v>46N+20t M</v>
      </c>
      <c r="AL796" s="27">
        <v>23865</v>
      </c>
      <c r="AN796" s="30" t="str">
        <f t="shared" si="29"/>
        <v>92N  +0t M</v>
      </c>
      <c r="AO796" s="27">
        <v>24165</v>
      </c>
      <c r="AR796" s="27" t="s">
        <v>1081</v>
      </c>
      <c r="AT796" s="26" t="s">
        <v>77</v>
      </c>
    </row>
    <row r="797" spans="1:46" ht="12" customHeight="1">
      <c r="A797" s="20">
        <v>808</v>
      </c>
      <c r="B797" s="21">
        <f>INDEX(Refs!A:A,MATCH($C797,Refs!$I:$I,0))</f>
        <v>6141596</v>
      </c>
      <c r="C797" s="22" t="s">
        <v>2076</v>
      </c>
      <c r="D797" s="21" t="str">
        <f>INDEX(Refs!L:L,MATCH($C797,Refs!$I:$I,0))</f>
        <v>Alemayehu Damot, Getachew; Ayalew Zewdie, Dereje; Gebremedhin Woldemariam, Zenebe</v>
      </c>
      <c r="E797" s="21" t="str">
        <f>INDEX(Refs!S:S,MATCH($C797,Refs!$I:$I,0))</f>
        <v>10.1080/01904167.2021.1952219</v>
      </c>
      <c r="F797" s="23" t="s">
        <v>54</v>
      </c>
      <c r="G797" s="23" t="s">
        <v>2077</v>
      </c>
      <c r="I797" s="24" t="s">
        <v>462</v>
      </c>
      <c r="J797" s="26" t="s">
        <v>2081</v>
      </c>
      <c r="L797" s="26" t="s">
        <v>2084</v>
      </c>
      <c r="M797" s="24">
        <v>3</v>
      </c>
      <c r="Q797" s="27" t="s">
        <v>59</v>
      </c>
      <c r="AB797" s="27" t="s">
        <v>59</v>
      </c>
      <c r="AF797" s="23" t="s">
        <v>60</v>
      </c>
      <c r="AG797" s="23" t="s">
        <v>479</v>
      </c>
      <c r="AJ797" s="43">
        <v>2018.1</v>
      </c>
      <c r="AK797" s="30" t="str">
        <f t="shared" si="28"/>
        <v>46N +10t M</v>
      </c>
      <c r="AL797" s="27">
        <v>23365</v>
      </c>
      <c r="AN797" s="30" t="str">
        <f t="shared" si="29"/>
        <v>92N +10t M</v>
      </c>
      <c r="AO797" s="27">
        <v>24665</v>
      </c>
      <c r="AR797" s="27" t="s">
        <v>1081</v>
      </c>
      <c r="AT797" s="26" t="s">
        <v>77</v>
      </c>
    </row>
    <row r="798" spans="1:46" ht="12" customHeight="1">
      <c r="A798" s="20">
        <v>809</v>
      </c>
      <c r="B798" s="21">
        <f>INDEX(Refs!A:A,MATCH($C798,Refs!$I:$I,0))</f>
        <v>6141596</v>
      </c>
      <c r="C798" s="22" t="s">
        <v>2076</v>
      </c>
      <c r="D798" s="21" t="str">
        <f>INDEX(Refs!L:L,MATCH($C798,Refs!$I:$I,0))</f>
        <v>Alemayehu Damot, Getachew; Ayalew Zewdie, Dereje; Gebremedhin Woldemariam, Zenebe</v>
      </c>
      <c r="E798" s="21" t="str">
        <f>INDEX(Refs!S:S,MATCH($C798,Refs!$I:$I,0))</f>
        <v>10.1080/01904167.2021.1952219</v>
      </c>
      <c r="F798" s="23" t="s">
        <v>54</v>
      </c>
      <c r="G798" s="23" t="s">
        <v>2077</v>
      </c>
      <c r="I798" s="24" t="s">
        <v>462</v>
      </c>
      <c r="J798" s="26" t="s">
        <v>2083</v>
      </c>
      <c r="L798" s="26" t="s">
        <v>2084</v>
      </c>
      <c r="M798" s="24">
        <v>3</v>
      </c>
      <c r="Q798" s="27" t="s">
        <v>59</v>
      </c>
      <c r="AB798" s="27" t="s">
        <v>59</v>
      </c>
      <c r="AF798" s="23" t="s">
        <v>60</v>
      </c>
      <c r="AG798" s="23" t="s">
        <v>479</v>
      </c>
      <c r="AJ798" s="43">
        <v>2018.1</v>
      </c>
      <c r="AK798" s="30" t="str">
        <f t="shared" si="28"/>
        <v>46N+20t M</v>
      </c>
      <c r="AL798" s="27">
        <v>23865</v>
      </c>
      <c r="AN798" s="30" t="str">
        <f t="shared" si="29"/>
        <v>92N +10t M</v>
      </c>
      <c r="AO798" s="27">
        <v>24665</v>
      </c>
      <c r="AR798" s="27" t="s">
        <v>1081</v>
      </c>
      <c r="AT798" s="26" t="s">
        <v>77</v>
      </c>
    </row>
    <row r="799" spans="1:46" ht="12" customHeight="1">
      <c r="A799" s="20">
        <v>810</v>
      </c>
      <c r="B799" s="21">
        <f>INDEX(Refs!A:A,MATCH($C799,Refs!$I:$I,0))</f>
        <v>6141596</v>
      </c>
      <c r="C799" s="22" t="s">
        <v>2076</v>
      </c>
      <c r="D799" s="21" t="str">
        <f>INDEX(Refs!L:L,MATCH($C799,Refs!$I:$I,0))</f>
        <v>Alemayehu Damot, Getachew; Ayalew Zewdie, Dereje; Gebremedhin Woldemariam, Zenebe</v>
      </c>
      <c r="E799" s="21" t="str">
        <f>INDEX(Refs!S:S,MATCH($C799,Refs!$I:$I,0))</f>
        <v>10.1080/01904167.2021.1952219</v>
      </c>
      <c r="F799" s="23" t="s">
        <v>54</v>
      </c>
      <c r="G799" s="23" t="s">
        <v>2077</v>
      </c>
      <c r="I799" s="24" t="s">
        <v>462</v>
      </c>
      <c r="J799" s="26" t="s">
        <v>2083</v>
      </c>
      <c r="L799" s="26" t="s">
        <v>2086</v>
      </c>
      <c r="M799" s="24">
        <v>3</v>
      </c>
      <c r="Q799" s="27" t="s">
        <v>59</v>
      </c>
      <c r="AB799" s="27" t="s">
        <v>59</v>
      </c>
      <c r="AF799" s="23" t="s">
        <v>60</v>
      </c>
      <c r="AG799" s="23" t="s">
        <v>479</v>
      </c>
      <c r="AJ799" s="43">
        <v>2018.1</v>
      </c>
      <c r="AK799" s="30" t="str">
        <f t="shared" si="28"/>
        <v>46N+20t M</v>
      </c>
      <c r="AL799" s="27">
        <v>23865</v>
      </c>
      <c r="AN799" s="30" t="str">
        <f t="shared" si="29"/>
        <v>92N  +20t M</v>
      </c>
      <c r="AO799" s="27">
        <v>24865</v>
      </c>
      <c r="AR799" s="27" t="s">
        <v>1081</v>
      </c>
      <c r="AT799" s="26" t="s">
        <v>77</v>
      </c>
    </row>
    <row r="800" spans="1:46" ht="12" customHeight="1">
      <c r="A800" s="20">
        <v>811</v>
      </c>
      <c r="B800" s="21">
        <f>INDEX(Refs!A:A,MATCH($C800,Refs!$I:$I,0))</f>
        <v>6141596</v>
      </c>
      <c r="C800" s="22" t="s">
        <v>2076</v>
      </c>
      <c r="D800" s="21" t="str">
        <f>INDEX(Refs!L:L,MATCH($C800,Refs!$I:$I,0))</f>
        <v>Alemayehu Damot, Getachew; Ayalew Zewdie, Dereje; Gebremedhin Woldemariam, Zenebe</v>
      </c>
      <c r="E800" s="21" t="str">
        <f>INDEX(Refs!S:S,MATCH($C800,Refs!$I:$I,0))</f>
        <v>10.1080/01904167.2021.1952219</v>
      </c>
      <c r="F800" s="23" t="s">
        <v>54</v>
      </c>
      <c r="G800" s="23" t="s">
        <v>2077</v>
      </c>
      <c r="I800" s="24" t="s">
        <v>462</v>
      </c>
      <c r="J800" s="26" t="s">
        <v>2078</v>
      </c>
      <c r="L800" s="26" t="s">
        <v>2079</v>
      </c>
      <c r="M800" s="24">
        <v>3</v>
      </c>
      <c r="Q800" s="27" t="s">
        <v>59</v>
      </c>
      <c r="AF800" s="23" t="s">
        <v>65</v>
      </c>
      <c r="AG800" s="23" t="s">
        <v>479</v>
      </c>
      <c r="AJ800" s="43">
        <v>2018.1</v>
      </c>
      <c r="AK800" s="30" t="str">
        <f t="shared" si="28"/>
        <v>0N +10t M</v>
      </c>
      <c r="AL800" s="27">
        <v>15963</v>
      </c>
      <c r="AN800" s="30" t="str">
        <f t="shared" si="29"/>
        <v>0N +0t M</v>
      </c>
      <c r="AO800" s="27">
        <v>7165</v>
      </c>
      <c r="AR800" s="27" t="s">
        <v>1081</v>
      </c>
      <c r="AT800" s="26" t="s">
        <v>77</v>
      </c>
    </row>
    <row r="801" spans="1:46" ht="12" customHeight="1">
      <c r="A801" s="20">
        <v>812</v>
      </c>
      <c r="B801" s="21">
        <f>INDEX(Refs!A:A,MATCH($C801,Refs!$I:$I,0))</f>
        <v>6141596</v>
      </c>
      <c r="C801" s="22" t="s">
        <v>2076</v>
      </c>
      <c r="D801" s="21" t="str">
        <f>INDEX(Refs!L:L,MATCH($C801,Refs!$I:$I,0))</f>
        <v>Alemayehu Damot, Getachew; Ayalew Zewdie, Dereje; Gebremedhin Woldemariam, Zenebe</v>
      </c>
      <c r="E801" s="21" t="str">
        <f>INDEX(Refs!S:S,MATCH($C801,Refs!$I:$I,0))</f>
        <v>10.1080/01904167.2021.1952219</v>
      </c>
      <c r="F801" s="23" t="s">
        <v>54</v>
      </c>
      <c r="G801" s="23" t="s">
        <v>2077</v>
      </c>
      <c r="I801" s="24" t="s">
        <v>462</v>
      </c>
      <c r="J801" s="26" t="s">
        <v>2080</v>
      </c>
      <c r="L801" s="26" t="s">
        <v>2079</v>
      </c>
      <c r="M801" s="24">
        <v>3</v>
      </c>
      <c r="Q801" s="27" t="s">
        <v>59</v>
      </c>
      <c r="AF801" s="23" t="s">
        <v>65</v>
      </c>
      <c r="AG801" s="23" t="s">
        <v>479</v>
      </c>
      <c r="AJ801" s="43">
        <v>2018.1</v>
      </c>
      <c r="AK801" s="30" t="str">
        <f t="shared" si="28"/>
        <v>0N +20t M</v>
      </c>
      <c r="AL801" s="27">
        <v>19146</v>
      </c>
      <c r="AN801" s="30" t="str">
        <f t="shared" si="29"/>
        <v>0N +0t M</v>
      </c>
      <c r="AO801" s="27">
        <v>7165</v>
      </c>
      <c r="AR801" s="27" t="s">
        <v>1081</v>
      </c>
      <c r="AT801" s="26" t="s">
        <v>77</v>
      </c>
    </row>
    <row r="802" spans="1:46" ht="12" customHeight="1">
      <c r="A802" s="20">
        <v>813</v>
      </c>
      <c r="B802" s="21">
        <f>INDEX(Refs!A:A,MATCH($C802,Refs!$I:$I,0))</f>
        <v>6141596</v>
      </c>
      <c r="C802" s="22" t="s">
        <v>2076</v>
      </c>
      <c r="D802" s="21" t="str">
        <f>INDEX(Refs!L:L,MATCH($C802,Refs!$I:$I,0))</f>
        <v>Alemayehu Damot, Getachew; Ayalew Zewdie, Dereje; Gebremedhin Woldemariam, Zenebe</v>
      </c>
      <c r="E802" s="21" t="str">
        <f>INDEX(Refs!S:S,MATCH($C802,Refs!$I:$I,0))</f>
        <v>10.1080/01904167.2021.1952219</v>
      </c>
      <c r="F802" s="23" t="s">
        <v>54</v>
      </c>
      <c r="G802" s="23" t="s">
        <v>2077</v>
      </c>
      <c r="I802" s="24" t="s">
        <v>462</v>
      </c>
      <c r="J802" s="26" t="s">
        <v>2081</v>
      </c>
      <c r="L802" s="26" t="s">
        <v>2082</v>
      </c>
      <c r="M802" s="24">
        <v>3</v>
      </c>
      <c r="Q802" s="27" t="s">
        <v>59</v>
      </c>
      <c r="AF802" s="23" t="s">
        <v>65</v>
      </c>
      <c r="AG802" s="23" t="s">
        <v>479</v>
      </c>
      <c r="AJ802" s="43">
        <v>2018.1</v>
      </c>
      <c r="AK802" s="30" t="str">
        <f t="shared" si="28"/>
        <v>46N +10t M</v>
      </c>
      <c r="AL802" s="27">
        <v>20702</v>
      </c>
      <c r="AN802" s="30" t="str">
        <f t="shared" si="29"/>
        <v>46N +0t M</v>
      </c>
      <c r="AO802" s="27">
        <v>18896</v>
      </c>
      <c r="AR802" s="27" t="s">
        <v>1081</v>
      </c>
      <c r="AT802" s="26" t="s">
        <v>77</v>
      </c>
    </row>
    <row r="803" spans="1:46" ht="12" customHeight="1">
      <c r="A803" s="20">
        <v>814</v>
      </c>
      <c r="B803" s="21">
        <f>INDEX(Refs!A:A,MATCH($C803,Refs!$I:$I,0))</f>
        <v>6141596</v>
      </c>
      <c r="C803" s="22" t="s">
        <v>2076</v>
      </c>
      <c r="D803" s="21" t="str">
        <f>INDEX(Refs!L:L,MATCH($C803,Refs!$I:$I,0))</f>
        <v>Alemayehu Damot, Getachew; Ayalew Zewdie, Dereje; Gebremedhin Woldemariam, Zenebe</v>
      </c>
      <c r="E803" s="21" t="str">
        <f>INDEX(Refs!S:S,MATCH($C803,Refs!$I:$I,0))</f>
        <v>10.1080/01904167.2021.1952219</v>
      </c>
      <c r="F803" s="23" t="s">
        <v>54</v>
      </c>
      <c r="G803" s="23" t="s">
        <v>2077</v>
      </c>
      <c r="I803" s="24" t="s">
        <v>462</v>
      </c>
      <c r="J803" s="26" t="s">
        <v>2083</v>
      </c>
      <c r="L803" s="26" t="s">
        <v>2082</v>
      </c>
      <c r="M803" s="24">
        <v>3</v>
      </c>
      <c r="Q803" s="27" t="s">
        <v>59</v>
      </c>
      <c r="AF803" s="23" t="s">
        <v>65</v>
      </c>
      <c r="AG803" s="23" t="s">
        <v>479</v>
      </c>
      <c r="AJ803" s="43">
        <v>2018.1</v>
      </c>
      <c r="AK803" s="30" t="str">
        <f t="shared" si="28"/>
        <v>46N+20t M</v>
      </c>
      <c r="AL803" s="27">
        <v>22519</v>
      </c>
      <c r="AN803" s="30" t="str">
        <f t="shared" si="29"/>
        <v>46N +0t M</v>
      </c>
      <c r="AO803" s="27">
        <v>18896</v>
      </c>
      <c r="AR803" s="27" t="s">
        <v>1081</v>
      </c>
      <c r="AT803" s="26" t="s">
        <v>77</v>
      </c>
    </row>
    <row r="804" spans="1:46" ht="12" customHeight="1">
      <c r="A804" s="20">
        <v>815</v>
      </c>
      <c r="B804" s="21">
        <f>INDEX(Refs!A:A,MATCH($C804,Refs!$I:$I,0))</f>
        <v>6141596</v>
      </c>
      <c r="C804" s="22" t="s">
        <v>2076</v>
      </c>
      <c r="D804" s="21" t="str">
        <f>INDEX(Refs!L:L,MATCH($C804,Refs!$I:$I,0))</f>
        <v>Alemayehu Damot, Getachew; Ayalew Zewdie, Dereje; Gebremedhin Woldemariam, Zenebe</v>
      </c>
      <c r="E804" s="21" t="str">
        <f>INDEX(Refs!S:S,MATCH($C804,Refs!$I:$I,0))</f>
        <v>10.1080/01904167.2021.1952219</v>
      </c>
      <c r="F804" s="23" t="s">
        <v>54</v>
      </c>
      <c r="G804" s="23" t="s">
        <v>2077</v>
      </c>
      <c r="I804" s="24" t="s">
        <v>462</v>
      </c>
      <c r="J804" s="26" t="s">
        <v>2084</v>
      </c>
      <c r="L804" s="26" t="s">
        <v>2085</v>
      </c>
      <c r="M804" s="24">
        <v>3</v>
      </c>
      <c r="Q804" s="27" t="s">
        <v>59</v>
      </c>
      <c r="AF804" s="23" t="s">
        <v>65</v>
      </c>
      <c r="AG804" s="23" t="s">
        <v>479</v>
      </c>
      <c r="AJ804" s="43">
        <v>2018.1</v>
      </c>
      <c r="AK804" s="30" t="str">
        <f t="shared" si="28"/>
        <v>92N +10t M</v>
      </c>
      <c r="AL804" s="27">
        <v>16280</v>
      </c>
      <c r="AN804" s="30" t="str">
        <f t="shared" si="29"/>
        <v>92N  +0t M</v>
      </c>
      <c r="AO804" s="27">
        <v>16051</v>
      </c>
      <c r="AR804" s="27" t="s">
        <v>1081</v>
      </c>
      <c r="AT804" s="26" t="s">
        <v>77</v>
      </c>
    </row>
    <row r="805" spans="1:46" ht="12" customHeight="1">
      <c r="A805" s="20">
        <v>816</v>
      </c>
      <c r="B805" s="21">
        <f>INDEX(Refs!A:A,MATCH($C805,Refs!$I:$I,0))</f>
        <v>6141596</v>
      </c>
      <c r="C805" s="22" t="s">
        <v>2076</v>
      </c>
      <c r="D805" s="21" t="str">
        <f>INDEX(Refs!L:L,MATCH($C805,Refs!$I:$I,0))</f>
        <v>Alemayehu Damot, Getachew; Ayalew Zewdie, Dereje; Gebremedhin Woldemariam, Zenebe</v>
      </c>
      <c r="E805" s="21" t="str">
        <f>INDEX(Refs!S:S,MATCH($C805,Refs!$I:$I,0))</f>
        <v>10.1080/01904167.2021.1952219</v>
      </c>
      <c r="F805" s="23" t="s">
        <v>54</v>
      </c>
      <c r="G805" s="23" t="s">
        <v>2077</v>
      </c>
      <c r="I805" s="24" t="s">
        <v>462</v>
      </c>
      <c r="J805" s="26" t="s">
        <v>2086</v>
      </c>
      <c r="L805" s="26" t="s">
        <v>2085</v>
      </c>
      <c r="M805" s="24">
        <v>3</v>
      </c>
      <c r="Q805" s="27" t="s">
        <v>59</v>
      </c>
      <c r="AF805" s="23" t="s">
        <v>65</v>
      </c>
      <c r="AG805" s="23" t="s">
        <v>479</v>
      </c>
      <c r="AJ805" s="43">
        <v>2018.1</v>
      </c>
      <c r="AK805" s="30" t="str">
        <f t="shared" si="28"/>
        <v>92N  +20t M</v>
      </c>
      <c r="AL805" s="27">
        <v>24878</v>
      </c>
      <c r="AN805" s="30" t="str">
        <f t="shared" si="29"/>
        <v>92N  +0t M</v>
      </c>
      <c r="AO805" s="27">
        <v>16051</v>
      </c>
      <c r="AR805" s="27" t="s">
        <v>1081</v>
      </c>
      <c r="AT805" s="26" t="s">
        <v>77</v>
      </c>
    </row>
    <row r="806" spans="1:46" ht="12" customHeight="1">
      <c r="A806" s="20">
        <v>817</v>
      </c>
      <c r="B806" s="21">
        <f>INDEX(Refs!A:A,MATCH($C806,Refs!$I:$I,0))</f>
        <v>6141596</v>
      </c>
      <c r="C806" s="22" t="s">
        <v>2076</v>
      </c>
      <c r="D806" s="21" t="str">
        <f>INDEX(Refs!L:L,MATCH($C806,Refs!$I:$I,0))</f>
        <v>Alemayehu Damot, Getachew; Ayalew Zewdie, Dereje; Gebremedhin Woldemariam, Zenebe</v>
      </c>
      <c r="E806" s="21" t="str">
        <f>INDEX(Refs!S:S,MATCH($C806,Refs!$I:$I,0))</f>
        <v>10.1080/01904167.2021.1952219</v>
      </c>
      <c r="F806" s="23" t="s">
        <v>54</v>
      </c>
      <c r="G806" s="23" t="s">
        <v>2077</v>
      </c>
      <c r="I806" s="24" t="s">
        <v>462</v>
      </c>
      <c r="J806" s="26" t="s">
        <v>2082</v>
      </c>
      <c r="L806" s="26" t="s">
        <v>2085</v>
      </c>
      <c r="M806" s="24">
        <v>3</v>
      </c>
      <c r="AB806" s="27" t="s">
        <v>59</v>
      </c>
      <c r="AF806" s="23" t="s">
        <v>65</v>
      </c>
      <c r="AG806" s="23" t="s">
        <v>479</v>
      </c>
      <c r="AJ806" s="43">
        <v>2018.1</v>
      </c>
      <c r="AK806" s="30" t="str">
        <f t="shared" si="28"/>
        <v>46N +0t M</v>
      </c>
      <c r="AL806" s="27">
        <v>18896</v>
      </c>
      <c r="AN806" s="30" t="str">
        <f t="shared" si="29"/>
        <v>92N  +0t M</v>
      </c>
      <c r="AO806" s="27">
        <v>16051</v>
      </c>
      <c r="AR806" s="27" t="s">
        <v>1081</v>
      </c>
      <c r="AT806" s="26" t="s">
        <v>77</v>
      </c>
    </row>
    <row r="807" spans="1:46" ht="12" customHeight="1">
      <c r="A807" s="20">
        <v>818</v>
      </c>
      <c r="B807" s="21">
        <f>INDEX(Refs!A:A,MATCH($C807,Refs!$I:$I,0))</f>
        <v>6141596</v>
      </c>
      <c r="C807" s="22" t="s">
        <v>2076</v>
      </c>
      <c r="D807" s="21" t="str">
        <f>INDEX(Refs!L:L,MATCH($C807,Refs!$I:$I,0))</f>
        <v>Alemayehu Damot, Getachew; Ayalew Zewdie, Dereje; Gebremedhin Woldemariam, Zenebe</v>
      </c>
      <c r="E807" s="21" t="str">
        <f>INDEX(Refs!S:S,MATCH($C807,Refs!$I:$I,0))</f>
        <v>10.1080/01904167.2021.1952219</v>
      </c>
      <c r="F807" s="23" t="s">
        <v>54</v>
      </c>
      <c r="G807" s="23" t="s">
        <v>2077</v>
      </c>
      <c r="I807" s="24" t="s">
        <v>462</v>
      </c>
      <c r="J807" s="26" t="s">
        <v>2081</v>
      </c>
      <c r="L807" s="26" t="s">
        <v>2085</v>
      </c>
      <c r="M807" s="24">
        <v>3</v>
      </c>
      <c r="Q807" s="27" t="s">
        <v>59</v>
      </c>
      <c r="AB807" s="27" t="s">
        <v>59</v>
      </c>
      <c r="AF807" s="23" t="s">
        <v>65</v>
      </c>
      <c r="AG807" s="23" t="s">
        <v>479</v>
      </c>
      <c r="AJ807" s="43">
        <v>2018.1</v>
      </c>
      <c r="AK807" s="30" t="str">
        <f t="shared" si="28"/>
        <v>46N +10t M</v>
      </c>
      <c r="AL807" s="27">
        <v>20702</v>
      </c>
      <c r="AN807" s="30" t="str">
        <f t="shared" si="29"/>
        <v>92N  +0t M</v>
      </c>
      <c r="AO807" s="27">
        <v>16051</v>
      </c>
      <c r="AR807" s="27" t="s">
        <v>1081</v>
      </c>
      <c r="AT807" s="26" t="s">
        <v>77</v>
      </c>
    </row>
    <row r="808" spans="1:46" ht="12" customHeight="1">
      <c r="A808" s="20">
        <v>819</v>
      </c>
      <c r="B808" s="21">
        <f>INDEX(Refs!A:A,MATCH($C808,Refs!$I:$I,0))</f>
        <v>6141596</v>
      </c>
      <c r="C808" s="22" t="s">
        <v>2076</v>
      </c>
      <c r="D808" s="21" t="str">
        <f>INDEX(Refs!L:L,MATCH($C808,Refs!$I:$I,0))</f>
        <v>Alemayehu Damot, Getachew; Ayalew Zewdie, Dereje; Gebremedhin Woldemariam, Zenebe</v>
      </c>
      <c r="E808" s="21" t="str">
        <f>INDEX(Refs!S:S,MATCH($C808,Refs!$I:$I,0))</f>
        <v>10.1080/01904167.2021.1952219</v>
      </c>
      <c r="F808" s="23" t="s">
        <v>54</v>
      </c>
      <c r="G808" s="23" t="s">
        <v>2077</v>
      </c>
      <c r="I808" s="24" t="s">
        <v>462</v>
      </c>
      <c r="J808" s="26" t="s">
        <v>2083</v>
      </c>
      <c r="L808" s="26" t="s">
        <v>2085</v>
      </c>
      <c r="M808" s="24">
        <v>3</v>
      </c>
      <c r="Q808" s="27" t="s">
        <v>59</v>
      </c>
      <c r="AB808" s="27" t="s">
        <v>59</v>
      </c>
      <c r="AF808" s="23" t="s">
        <v>65</v>
      </c>
      <c r="AG808" s="23" t="s">
        <v>479</v>
      </c>
      <c r="AJ808" s="43">
        <v>2018.1</v>
      </c>
      <c r="AK808" s="30" t="str">
        <f t="shared" si="28"/>
        <v>46N+20t M</v>
      </c>
      <c r="AL808" s="27">
        <v>22519</v>
      </c>
      <c r="AN808" s="30" t="str">
        <f t="shared" si="29"/>
        <v>92N  +0t M</v>
      </c>
      <c r="AO808" s="27">
        <v>16051</v>
      </c>
      <c r="AR808" s="27" t="s">
        <v>1081</v>
      </c>
      <c r="AT808" s="26" t="s">
        <v>77</v>
      </c>
    </row>
    <row r="809" spans="1:46" ht="12" customHeight="1">
      <c r="A809" s="20">
        <v>820</v>
      </c>
      <c r="B809" s="21">
        <f>INDEX(Refs!A:A,MATCH($C809,Refs!$I:$I,0))</f>
        <v>6141596</v>
      </c>
      <c r="C809" s="22" t="s">
        <v>2076</v>
      </c>
      <c r="D809" s="21" t="str">
        <f>INDEX(Refs!L:L,MATCH($C809,Refs!$I:$I,0))</f>
        <v>Alemayehu Damot, Getachew; Ayalew Zewdie, Dereje; Gebremedhin Woldemariam, Zenebe</v>
      </c>
      <c r="E809" s="21" t="str">
        <f>INDEX(Refs!S:S,MATCH($C809,Refs!$I:$I,0))</f>
        <v>10.1080/01904167.2021.1952219</v>
      </c>
      <c r="F809" s="23" t="s">
        <v>54</v>
      </c>
      <c r="G809" s="23" t="s">
        <v>2077</v>
      </c>
      <c r="I809" s="24" t="s">
        <v>462</v>
      </c>
      <c r="J809" s="26" t="s">
        <v>2081</v>
      </c>
      <c r="L809" s="26" t="s">
        <v>2084</v>
      </c>
      <c r="M809" s="24">
        <v>3</v>
      </c>
      <c r="Q809" s="27" t="s">
        <v>59</v>
      </c>
      <c r="AB809" s="27" t="s">
        <v>59</v>
      </c>
      <c r="AF809" s="23" t="s">
        <v>65</v>
      </c>
      <c r="AG809" s="23" t="s">
        <v>479</v>
      </c>
      <c r="AJ809" s="43">
        <v>2018.1</v>
      </c>
      <c r="AK809" s="30" t="str">
        <f t="shared" si="28"/>
        <v>46N +10t M</v>
      </c>
      <c r="AL809" s="27">
        <v>20702</v>
      </c>
      <c r="AN809" s="30" t="str">
        <f t="shared" si="29"/>
        <v>92N +10t M</v>
      </c>
      <c r="AO809" s="27">
        <v>16280</v>
      </c>
      <c r="AR809" s="27" t="s">
        <v>1081</v>
      </c>
      <c r="AT809" s="26" t="s">
        <v>77</v>
      </c>
    </row>
    <row r="810" spans="1:46" ht="12" customHeight="1">
      <c r="A810" s="20">
        <v>821</v>
      </c>
      <c r="B810" s="21">
        <f>INDEX(Refs!A:A,MATCH($C810,Refs!$I:$I,0))</f>
        <v>6141596</v>
      </c>
      <c r="C810" s="22" t="s">
        <v>2076</v>
      </c>
      <c r="D810" s="21" t="str">
        <f>INDEX(Refs!L:L,MATCH($C810,Refs!$I:$I,0))</f>
        <v>Alemayehu Damot, Getachew; Ayalew Zewdie, Dereje; Gebremedhin Woldemariam, Zenebe</v>
      </c>
      <c r="E810" s="21" t="str">
        <f>INDEX(Refs!S:S,MATCH($C810,Refs!$I:$I,0))</f>
        <v>10.1080/01904167.2021.1952219</v>
      </c>
      <c r="F810" s="23" t="s">
        <v>54</v>
      </c>
      <c r="G810" s="23" t="s">
        <v>2077</v>
      </c>
      <c r="I810" s="24" t="s">
        <v>462</v>
      </c>
      <c r="J810" s="26" t="s">
        <v>2083</v>
      </c>
      <c r="L810" s="26" t="s">
        <v>2084</v>
      </c>
      <c r="M810" s="24">
        <v>3</v>
      </c>
      <c r="Q810" s="27" t="s">
        <v>59</v>
      </c>
      <c r="AB810" s="27" t="s">
        <v>59</v>
      </c>
      <c r="AF810" s="23" t="s">
        <v>65</v>
      </c>
      <c r="AG810" s="23" t="s">
        <v>479</v>
      </c>
      <c r="AJ810" s="43">
        <v>2018.1</v>
      </c>
      <c r="AK810" s="30" t="str">
        <f t="shared" si="28"/>
        <v>46N+20t M</v>
      </c>
      <c r="AL810" s="27">
        <v>22519</v>
      </c>
      <c r="AN810" s="30" t="str">
        <f t="shared" si="29"/>
        <v>92N +10t M</v>
      </c>
      <c r="AO810" s="27">
        <v>16280</v>
      </c>
      <c r="AR810" s="27" t="s">
        <v>1081</v>
      </c>
      <c r="AT810" s="26" t="s">
        <v>77</v>
      </c>
    </row>
    <row r="811" spans="1:46" ht="12" customHeight="1">
      <c r="A811" s="20">
        <v>822</v>
      </c>
      <c r="B811" s="21">
        <f>INDEX(Refs!A:A,MATCH($C811,Refs!$I:$I,0))</f>
        <v>6141596</v>
      </c>
      <c r="C811" s="22" t="s">
        <v>2076</v>
      </c>
      <c r="D811" s="21" t="str">
        <f>INDEX(Refs!L:L,MATCH($C811,Refs!$I:$I,0))</f>
        <v>Alemayehu Damot, Getachew; Ayalew Zewdie, Dereje; Gebremedhin Woldemariam, Zenebe</v>
      </c>
      <c r="E811" s="21" t="str">
        <f>INDEX(Refs!S:S,MATCH($C811,Refs!$I:$I,0))</f>
        <v>10.1080/01904167.2021.1952219</v>
      </c>
      <c r="F811" s="23" t="s">
        <v>54</v>
      </c>
      <c r="G811" s="23" t="s">
        <v>2077</v>
      </c>
      <c r="I811" s="24" t="s">
        <v>462</v>
      </c>
      <c r="J811" s="26" t="s">
        <v>2083</v>
      </c>
      <c r="L811" s="26" t="s">
        <v>2086</v>
      </c>
      <c r="M811" s="24">
        <v>3</v>
      </c>
      <c r="Q811" s="27" t="s">
        <v>59</v>
      </c>
      <c r="AB811" s="27" t="s">
        <v>59</v>
      </c>
      <c r="AF811" s="23" t="s">
        <v>65</v>
      </c>
      <c r="AG811" s="23" t="s">
        <v>479</v>
      </c>
      <c r="AJ811" s="43">
        <v>2018.1</v>
      </c>
      <c r="AK811" s="30" t="str">
        <f t="shared" si="28"/>
        <v>46N+20t M</v>
      </c>
      <c r="AL811" s="27">
        <v>22519</v>
      </c>
      <c r="AN811" s="30" t="str">
        <f t="shared" si="29"/>
        <v>92N  +20t M</v>
      </c>
      <c r="AO811" s="27">
        <v>24878</v>
      </c>
      <c r="AR811" s="27" t="s">
        <v>1081</v>
      </c>
      <c r="AT811" s="26" t="s">
        <v>77</v>
      </c>
    </row>
    <row r="812" spans="1:46" ht="12" customHeight="1">
      <c r="A812" s="20">
        <v>823</v>
      </c>
      <c r="B812" s="21">
        <f>INDEX(Refs!A:A,MATCH($C812,Refs!$I:$I,0))</f>
        <v>6141596</v>
      </c>
      <c r="C812" s="22" t="s">
        <v>2076</v>
      </c>
      <c r="D812" s="21" t="str">
        <f>INDEX(Refs!L:L,MATCH($C812,Refs!$I:$I,0))</f>
        <v>Alemayehu Damot, Getachew; Ayalew Zewdie, Dereje; Gebremedhin Woldemariam, Zenebe</v>
      </c>
      <c r="E812" s="21" t="str">
        <f>INDEX(Refs!S:S,MATCH($C812,Refs!$I:$I,0))</f>
        <v>10.1080/01904167.2021.1952219</v>
      </c>
      <c r="F812" s="23" t="s">
        <v>54</v>
      </c>
      <c r="G812" s="23" t="s">
        <v>2077</v>
      </c>
      <c r="I812" s="24" t="s">
        <v>462</v>
      </c>
      <c r="J812" s="26" t="s">
        <v>2078</v>
      </c>
      <c r="L812" s="26" t="s">
        <v>2079</v>
      </c>
      <c r="M812" s="24">
        <v>3</v>
      </c>
      <c r="Q812" s="27" t="s">
        <v>59</v>
      </c>
      <c r="AF812" s="23" t="s">
        <v>485</v>
      </c>
      <c r="AG812" s="23" t="s">
        <v>479</v>
      </c>
      <c r="AJ812" s="43">
        <v>2018.1</v>
      </c>
      <c r="AK812" s="30" t="str">
        <f t="shared" si="28"/>
        <v>0N +10t M</v>
      </c>
      <c r="AL812" s="27">
        <v>1759.6</v>
      </c>
      <c r="AN812" s="30" t="str">
        <f t="shared" si="29"/>
        <v>0N +0t M</v>
      </c>
      <c r="AO812" s="27" t="s">
        <v>1107</v>
      </c>
      <c r="AR812" s="27" t="s">
        <v>217</v>
      </c>
      <c r="AT812" s="26" t="s">
        <v>77</v>
      </c>
    </row>
    <row r="813" spans="1:46" ht="12" customHeight="1">
      <c r="A813" s="20">
        <v>824</v>
      </c>
      <c r="B813" s="21">
        <f>INDEX(Refs!A:A,MATCH($C813,Refs!$I:$I,0))</f>
        <v>6141596</v>
      </c>
      <c r="C813" s="22" t="s">
        <v>2076</v>
      </c>
      <c r="D813" s="21" t="str">
        <f>INDEX(Refs!L:L,MATCH($C813,Refs!$I:$I,0))</f>
        <v>Alemayehu Damot, Getachew; Ayalew Zewdie, Dereje; Gebremedhin Woldemariam, Zenebe</v>
      </c>
      <c r="E813" s="21" t="str">
        <f>INDEX(Refs!S:S,MATCH($C813,Refs!$I:$I,0))</f>
        <v>10.1080/01904167.2021.1952219</v>
      </c>
      <c r="F813" s="23" t="s">
        <v>54</v>
      </c>
      <c r="G813" s="23" t="s">
        <v>2077</v>
      </c>
      <c r="I813" s="24" t="s">
        <v>462</v>
      </c>
      <c r="J813" s="26" t="s">
        <v>2080</v>
      </c>
      <c r="L813" s="26" t="s">
        <v>2079</v>
      </c>
      <c r="M813" s="24">
        <v>3</v>
      </c>
      <c r="Q813" s="27" t="s">
        <v>59</v>
      </c>
      <c r="AF813" s="23" t="s">
        <v>485</v>
      </c>
      <c r="AG813" s="23" t="s">
        <v>479</v>
      </c>
      <c r="AJ813" s="43">
        <v>2018.1</v>
      </c>
      <c r="AK813" s="30" t="str">
        <f t="shared" si="28"/>
        <v>0N +20t M</v>
      </c>
      <c r="AL813" s="27">
        <v>636.6</v>
      </c>
      <c r="AN813" s="30" t="str">
        <f t="shared" si="29"/>
        <v>0N +0t M</v>
      </c>
      <c r="AO813" s="27" t="s">
        <v>1107</v>
      </c>
      <c r="AR813" s="27" t="s">
        <v>217</v>
      </c>
      <c r="AT813" s="26" t="s">
        <v>77</v>
      </c>
    </row>
    <row r="814" spans="1:46" ht="12" customHeight="1">
      <c r="A814" s="20">
        <v>825</v>
      </c>
      <c r="B814" s="21">
        <f>INDEX(Refs!A:A,MATCH($C814,Refs!$I:$I,0))</f>
        <v>6141596</v>
      </c>
      <c r="C814" s="22" t="s">
        <v>2076</v>
      </c>
      <c r="D814" s="21" t="str">
        <f>INDEX(Refs!L:L,MATCH($C814,Refs!$I:$I,0))</f>
        <v>Alemayehu Damot, Getachew; Ayalew Zewdie, Dereje; Gebremedhin Woldemariam, Zenebe</v>
      </c>
      <c r="E814" s="21" t="str">
        <f>INDEX(Refs!S:S,MATCH($C814,Refs!$I:$I,0))</f>
        <v>10.1080/01904167.2021.1952219</v>
      </c>
      <c r="F814" s="23" t="s">
        <v>54</v>
      </c>
      <c r="G814" s="23" t="s">
        <v>2077</v>
      </c>
      <c r="I814" s="24" t="s">
        <v>462</v>
      </c>
      <c r="J814" s="26" t="s">
        <v>2081</v>
      </c>
      <c r="L814" s="26" t="s">
        <v>2082</v>
      </c>
      <c r="M814" s="24">
        <v>3</v>
      </c>
      <c r="Q814" s="27" t="s">
        <v>59</v>
      </c>
      <c r="AF814" s="23" t="s">
        <v>485</v>
      </c>
      <c r="AG814" s="23" t="s">
        <v>479</v>
      </c>
      <c r="AJ814" s="43">
        <v>2018.1</v>
      </c>
      <c r="AK814" s="30" t="str">
        <f t="shared" si="28"/>
        <v>46N +10t M</v>
      </c>
      <c r="AL814" s="27">
        <v>41.62</v>
      </c>
      <c r="AN814" s="30" t="str">
        <f t="shared" si="29"/>
        <v>46N +0t M</v>
      </c>
      <c r="AO814" s="27">
        <v>-83.33</v>
      </c>
      <c r="AR814" s="27" t="s">
        <v>217</v>
      </c>
      <c r="AT814" s="26" t="s">
        <v>77</v>
      </c>
    </row>
    <row r="815" spans="1:46" ht="12" customHeight="1">
      <c r="A815" s="20">
        <v>826</v>
      </c>
      <c r="B815" s="21">
        <f>INDEX(Refs!A:A,MATCH($C815,Refs!$I:$I,0))</f>
        <v>6141596</v>
      </c>
      <c r="C815" s="22" t="s">
        <v>2076</v>
      </c>
      <c r="D815" s="21" t="str">
        <f>INDEX(Refs!L:L,MATCH($C815,Refs!$I:$I,0))</f>
        <v>Alemayehu Damot, Getachew; Ayalew Zewdie, Dereje; Gebremedhin Woldemariam, Zenebe</v>
      </c>
      <c r="E815" s="21" t="str">
        <f>INDEX(Refs!S:S,MATCH($C815,Refs!$I:$I,0))</f>
        <v>10.1080/01904167.2021.1952219</v>
      </c>
      <c r="F815" s="23" t="s">
        <v>54</v>
      </c>
      <c r="G815" s="23" t="s">
        <v>2077</v>
      </c>
      <c r="I815" s="24" t="s">
        <v>462</v>
      </c>
      <c r="J815" s="26" t="s">
        <v>2083</v>
      </c>
      <c r="L815" s="26" t="s">
        <v>2082</v>
      </c>
      <c r="M815" s="24">
        <v>3</v>
      </c>
      <c r="Q815" s="27" t="s">
        <v>59</v>
      </c>
      <c r="AF815" s="23" t="s">
        <v>485</v>
      </c>
      <c r="AG815" s="23" t="s">
        <v>479</v>
      </c>
      <c r="AJ815" s="43">
        <v>2018.1</v>
      </c>
      <c r="AK815" s="30" t="str">
        <f t="shared" si="28"/>
        <v>46N+20t M</v>
      </c>
      <c r="AL815" s="27">
        <v>363.4</v>
      </c>
      <c r="AN815" s="30" t="str">
        <f t="shared" si="29"/>
        <v>46N +0t M</v>
      </c>
      <c r="AO815" s="27">
        <v>-83.33</v>
      </c>
      <c r="AR815" s="27" t="s">
        <v>217</v>
      </c>
      <c r="AT815" s="26" t="s">
        <v>77</v>
      </c>
    </row>
    <row r="816" spans="1:46" ht="12" customHeight="1">
      <c r="A816" s="20">
        <v>827</v>
      </c>
      <c r="B816" s="21">
        <f>INDEX(Refs!A:A,MATCH($C816,Refs!$I:$I,0))</f>
        <v>6141596</v>
      </c>
      <c r="C816" s="22" t="s">
        <v>2076</v>
      </c>
      <c r="D816" s="21" t="str">
        <f>INDEX(Refs!L:L,MATCH($C816,Refs!$I:$I,0))</f>
        <v>Alemayehu Damot, Getachew; Ayalew Zewdie, Dereje; Gebremedhin Woldemariam, Zenebe</v>
      </c>
      <c r="E816" s="21" t="str">
        <f>INDEX(Refs!S:S,MATCH($C816,Refs!$I:$I,0))</f>
        <v>10.1080/01904167.2021.1952219</v>
      </c>
      <c r="F816" s="23" t="s">
        <v>54</v>
      </c>
      <c r="G816" s="23" t="s">
        <v>2077</v>
      </c>
      <c r="I816" s="24" t="s">
        <v>462</v>
      </c>
      <c r="J816" s="26" t="s">
        <v>2084</v>
      </c>
      <c r="L816" s="26" t="s">
        <v>2085</v>
      </c>
      <c r="M816" s="24">
        <v>3</v>
      </c>
      <c r="Q816" s="27" t="s">
        <v>59</v>
      </c>
      <c r="AF816" s="23" t="s">
        <v>485</v>
      </c>
      <c r="AG816" s="23" t="s">
        <v>479</v>
      </c>
      <c r="AJ816" s="43">
        <v>2018.1</v>
      </c>
      <c r="AK816" s="30" t="str">
        <f t="shared" si="28"/>
        <v>92N +10t M</v>
      </c>
      <c r="AL816" s="27">
        <v>45.8</v>
      </c>
      <c r="AN816" s="30" t="str">
        <f t="shared" si="29"/>
        <v>92N  +0t M</v>
      </c>
      <c r="AO816" s="27">
        <v>-2156</v>
      </c>
      <c r="AR816" s="27" t="s">
        <v>217</v>
      </c>
      <c r="AT816" s="26" t="s">
        <v>77</v>
      </c>
    </row>
    <row r="817" spans="1:55" ht="12" customHeight="1">
      <c r="A817" s="20">
        <v>828</v>
      </c>
      <c r="B817" s="21">
        <f>INDEX(Refs!A:A,MATCH($C817,Refs!$I:$I,0))</f>
        <v>6141596</v>
      </c>
      <c r="C817" s="22" t="s">
        <v>2076</v>
      </c>
      <c r="D817" s="21" t="str">
        <f>INDEX(Refs!L:L,MATCH($C817,Refs!$I:$I,0))</f>
        <v>Alemayehu Damot, Getachew; Ayalew Zewdie, Dereje; Gebremedhin Woldemariam, Zenebe</v>
      </c>
      <c r="E817" s="21" t="str">
        <f>INDEX(Refs!S:S,MATCH($C817,Refs!$I:$I,0))</f>
        <v>10.1080/01904167.2021.1952219</v>
      </c>
      <c r="F817" s="23" t="s">
        <v>54</v>
      </c>
      <c r="G817" s="23" t="s">
        <v>2077</v>
      </c>
      <c r="I817" s="24" t="s">
        <v>462</v>
      </c>
      <c r="J817" s="26" t="s">
        <v>2086</v>
      </c>
      <c r="L817" s="26" t="s">
        <v>2085</v>
      </c>
      <c r="M817" s="24">
        <v>3</v>
      </c>
      <c r="Q817" s="27" t="s">
        <v>59</v>
      </c>
      <c r="AF817" s="23" t="s">
        <v>485</v>
      </c>
      <c r="AG817" s="23" t="s">
        <v>479</v>
      </c>
      <c r="AJ817" s="43">
        <v>2018.1</v>
      </c>
      <c r="AK817" s="30" t="str">
        <f t="shared" si="28"/>
        <v>92N  +20t M</v>
      </c>
      <c r="AL817" s="27">
        <v>1659.6</v>
      </c>
      <c r="AN817" s="30" t="str">
        <f t="shared" si="29"/>
        <v>92N  +0t M</v>
      </c>
      <c r="AO817" s="27">
        <v>-2156</v>
      </c>
      <c r="AR817" s="27" t="s">
        <v>217</v>
      </c>
      <c r="AT817" s="26" t="s">
        <v>77</v>
      </c>
    </row>
    <row r="818" spans="1:55" ht="12" customHeight="1">
      <c r="A818" s="20">
        <v>829</v>
      </c>
      <c r="B818" s="21">
        <f>INDEX(Refs!A:A,MATCH($C818,Refs!$I:$I,0))</f>
        <v>6141596</v>
      </c>
      <c r="C818" s="22" t="s">
        <v>2076</v>
      </c>
      <c r="D818" s="21" t="str">
        <f>INDEX(Refs!L:L,MATCH($C818,Refs!$I:$I,0))</f>
        <v>Alemayehu Damot, Getachew; Ayalew Zewdie, Dereje; Gebremedhin Woldemariam, Zenebe</v>
      </c>
      <c r="E818" s="21" t="str">
        <f>INDEX(Refs!S:S,MATCH($C818,Refs!$I:$I,0))</f>
        <v>10.1080/01904167.2021.1952219</v>
      </c>
      <c r="F818" s="23" t="s">
        <v>54</v>
      </c>
      <c r="G818" s="23" t="s">
        <v>2077</v>
      </c>
      <c r="I818" s="24" t="s">
        <v>462</v>
      </c>
      <c r="J818" s="26" t="s">
        <v>2082</v>
      </c>
      <c r="L818" s="26" t="s">
        <v>2085</v>
      </c>
      <c r="M818" s="24">
        <v>3</v>
      </c>
      <c r="AB818" s="27" t="s">
        <v>59</v>
      </c>
      <c r="AF818" s="23" t="s">
        <v>485</v>
      </c>
      <c r="AG818" s="23" t="s">
        <v>479</v>
      </c>
      <c r="AJ818" s="43">
        <v>2018.1</v>
      </c>
      <c r="AK818" s="30" t="str">
        <f t="shared" si="28"/>
        <v>46N +0t M</v>
      </c>
      <c r="AL818" s="27">
        <v>-83.33</v>
      </c>
      <c r="AN818" s="30" t="str">
        <f t="shared" si="29"/>
        <v>92N  +0t M</v>
      </c>
      <c r="AO818" s="27">
        <v>-2156</v>
      </c>
      <c r="AR818" s="27" t="s">
        <v>217</v>
      </c>
      <c r="AT818" s="26" t="s">
        <v>77</v>
      </c>
    </row>
    <row r="819" spans="1:55" ht="12" customHeight="1">
      <c r="A819" s="20">
        <v>830</v>
      </c>
      <c r="B819" s="21">
        <f>INDEX(Refs!A:A,MATCH($C819,Refs!$I:$I,0))</f>
        <v>6141596</v>
      </c>
      <c r="C819" s="22" t="s">
        <v>2076</v>
      </c>
      <c r="D819" s="21" t="str">
        <f>INDEX(Refs!L:L,MATCH($C819,Refs!$I:$I,0))</f>
        <v>Alemayehu Damot, Getachew; Ayalew Zewdie, Dereje; Gebremedhin Woldemariam, Zenebe</v>
      </c>
      <c r="E819" s="21" t="str">
        <f>INDEX(Refs!S:S,MATCH($C819,Refs!$I:$I,0))</f>
        <v>10.1080/01904167.2021.1952219</v>
      </c>
      <c r="F819" s="23" t="s">
        <v>54</v>
      </c>
      <c r="G819" s="23" t="s">
        <v>2077</v>
      </c>
      <c r="I819" s="24" t="s">
        <v>462</v>
      </c>
      <c r="J819" s="26" t="s">
        <v>2081</v>
      </c>
      <c r="L819" s="26" t="s">
        <v>2085</v>
      </c>
      <c r="M819" s="24">
        <v>3</v>
      </c>
      <c r="Q819" s="27" t="s">
        <v>59</v>
      </c>
      <c r="AB819" s="27" t="s">
        <v>59</v>
      </c>
      <c r="AF819" s="23" t="s">
        <v>485</v>
      </c>
      <c r="AG819" s="23" t="s">
        <v>479</v>
      </c>
      <c r="AJ819" s="43">
        <v>2018.1</v>
      </c>
      <c r="AK819" s="30" t="str">
        <f t="shared" si="28"/>
        <v>46N +10t M</v>
      </c>
      <c r="AL819" s="27">
        <v>41.62</v>
      </c>
      <c r="AN819" s="30" t="str">
        <f t="shared" si="29"/>
        <v>92N  +0t M</v>
      </c>
      <c r="AO819" s="27">
        <v>-2156</v>
      </c>
      <c r="AR819" s="27" t="s">
        <v>217</v>
      </c>
      <c r="AT819" s="26" t="s">
        <v>77</v>
      </c>
    </row>
    <row r="820" spans="1:55" ht="12" customHeight="1">
      <c r="A820" s="20">
        <v>831</v>
      </c>
      <c r="B820" s="21">
        <f>INDEX(Refs!A:A,MATCH($C820,Refs!$I:$I,0))</f>
        <v>6141596</v>
      </c>
      <c r="C820" s="22" t="s">
        <v>2076</v>
      </c>
      <c r="D820" s="21" t="str">
        <f>INDEX(Refs!L:L,MATCH($C820,Refs!$I:$I,0))</f>
        <v>Alemayehu Damot, Getachew; Ayalew Zewdie, Dereje; Gebremedhin Woldemariam, Zenebe</v>
      </c>
      <c r="E820" s="21" t="str">
        <f>INDEX(Refs!S:S,MATCH($C820,Refs!$I:$I,0))</f>
        <v>10.1080/01904167.2021.1952219</v>
      </c>
      <c r="F820" s="23" t="s">
        <v>54</v>
      </c>
      <c r="G820" s="23" t="s">
        <v>2077</v>
      </c>
      <c r="I820" s="24" t="s">
        <v>462</v>
      </c>
      <c r="J820" s="26" t="s">
        <v>2083</v>
      </c>
      <c r="L820" s="26" t="s">
        <v>2085</v>
      </c>
      <c r="M820" s="24">
        <v>3</v>
      </c>
      <c r="Q820" s="27" t="s">
        <v>59</v>
      </c>
      <c r="AB820" s="27" t="s">
        <v>59</v>
      </c>
      <c r="AF820" s="23" t="s">
        <v>485</v>
      </c>
      <c r="AG820" s="23" t="s">
        <v>479</v>
      </c>
      <c r="AJ820" s="43">
        <v>2018.1</v>
      </c>
      <c r="AK820" s="30" t="str">
        <f t="shared" si="28"/>
        <v>46N+20t M</v>
      </c>
      <c r="AL820" s="27">
        <v>363.4</v>
      </c>
      <c r="AN820" s="30" t="str">
        <f t="shared" si="29"/>
        <v>92N  +0t M</v>
      </c>
      <c r="AO820" s="27">
        <v>-2156</v>
      </c>
      <c r="AR820" s="27" t="s">
        <v>217</v>
      </c>
      <c r="AT820" s="26" t="s">
        <v>77</v>
      </c>
    </row>
    <row r="821" spans="1:55" ht="12" customHeight="1">
      <c r="A821" s="20">
        <v>832</v>
      </c>
      <c r="B821" s="21">
        <f>INDEX(Refs!A:A,MATCH($C821,Refs!$I:$I,0))</f>
        <v>6141596</v>
      </c>
      <c r="C821" s="22" t="s">
        <v>2076</v>
      </c>
      <c r="D821" s="21" t="str">
        <f>INDEX(Refs!L:L,MATCH($C821,Refs!$I:$I,0))</f>
        <v>Alemayehu Damot, Getachew; Ayalew Zewdie, Dereje; Gebremedhin Woldemariam, Zenebe</v>
      </c>
      <c r="E821" s="21" t="str">
        <f>INDEX(Refs!S:S,MATCH($C821,Refs!$I:$I,0))</f>
        <v>10.1080/01904167.2021.1952219</v>
      </c>
      <c r="F821" s="23" t="s">
        <v>54</v>
      </c>
      <c r="G821" s="23" t="s">
        <v>2077</v>
      </c>
      <c r="I821" s="24" t="s">
        <v>462</v>
      </c>
      <c r="J821" s="26" t="s">
        <v>2081</v>
      </c>
      <c r="L821" s="26" t="s">
        <v>2084</v>
      </c>
      <c r="M821" s="24">
        <v>3</v>
      </c>
      <c r="Q821" s="27" t="s">
        <v>59</v>
      </c>
      <c r="AB821" s="27" t="s">
        <v>59</v>
      </c>
      <c r="AF821" s="23" t="s">
        <v>485</v>
      </c>
      <c r="AG821" s="23" t="s">
        <v>479</v>
      </c>
      <c r="AJ821" s="43">
        <v>2018.1</v>
      </c>
      <c r="AK821" s="30" t="str">
        <f t="shared" si="28"/>
        <v>46N +10t M</v>
      </c>
      <c r="AL821" s="27">
        <v>41.62</v>
      </c>
      <c r="AN821" s="30" t="str">
        <f t="shared" si="29"/>
        <v>92N +10t M</v>
      </c>
      <c r="AO821" s="27">
        <v>45.8</v>
      </c>
      <c r="AR821" s="27" t="s">
        <v>217</v>
      </c>
      <c r="AT821" s="26" t="s">
        <v>77</v>
      </c>
    </row>
    <row r="822" spans="1:55" ht="12" customHeight="1">
      <c r="A822" s="20">
        <v>833</v>
      </c>
      <c r="B822" s="21">
        <f>INDEX(Refs!A:A,MATCH($C822,Refs!$I:$I,0))</f>
        <v>6141596</v>
      </c>
      <c r="C822" s="22" t="s">
        <v>2076</v>
      </c>
      <c r="D822" s="21" t="str">
        <f>INDEX(Refs!L:L,MATCH($C822,Refs!$I:$I,0))</f>
        <v>Alemayehu Damot, Getachew; Ayalew Zewdie, Dereje; Gebremedhin Woldemariam, Zenebe</v>
      </c>
      <c r="E822" s="21" t="str">
        <f>INDEX(Refs!S:S,MATCH($C822,Refs!$I:$I,0))</f>
        <v>10.1080/01904167.2021.1952219</v>
      </c>
      <c r="F822" s="23" t="s">
        <v>54</v>
      </c>
      <c r="G822" s="23" t="s">
        <v>2077</v>
      </c>
      <c r="I822" s="24" t="s">
        <v>462</v>
      </c>
      <c r="J822" s="26" t="s">
        <v>2083</v>
      </c>
      <c r="L822" s="26" t="s">
        <v>2084</v>
      </c>
      <c r="M822" s="24">
        <v>3</v>
      </c>
      <c r="Q822" s="27" t="s">
        <v>59</v>
      </c>
      <c r="AB822" s="27" t="s">
        <v>59</v>
      </c>
      <c r="AF822" s="23" t="s">
        <v>485</v>
      </c>
      <c r="AG822" s="23" t="s">
        <v>479</v>
      </c>
      <c r="AJ822" s="43">
        <v>2018.1</v>
      </c>
      <c r="AK822" s="30" t="str">
        <f t="shared" ref="AK822:AK885" si="30">J822</f>
        <v>46N+20t M</v>
      </c>
      <c r="AL822" s="27">
        <v>363.4</v>
      </c>
      <c r="AN822" s="30" t="str">
        <f t="shared" ref="AN822:AN885" si="31">L822</f>
        <v>92N +10t M</v>
      </c>
      <c r="AO822" s="27">
        <v>45.8</v>
      </c>
      <c r="AR822" s="27" t="s">
        <v>217</v>
      </c>
      <c r="AT822" s="26" t="s">
        <v>77</v>
      </c>
    </row>
    <row r="823" spans="1:55" ht="12" customHeight="1">
      <c r="A823" s="20">
        <v>834</v>
      </c>
      <c r="B823" s="21">
        <f>INDEX(Refs!A:A,MATCH($C823,Refs!$I:$I,0))</f>
        <v>6141596</v>
      </c>
      <c r="C823" s="22" t="s">
        <v>2076</v>
      </c>
      <c r="D823" s="21" t="str">
        <f>INDEX(Refs!L:L,MATCH($C823,Refs!$I:$I,0))</f>
        <v>Alemayehu Damot, Getachew; Ayalew Zewdie, Dereje; Gebremedhin Woldemariam, Zenebe</v>
      </c>
      <c r="E823" s="21" t="str">
        <f>INDEX(Refs!S:S,MATCH($C823,Refs!$I:$I,0))</f>
        <v>10.1080/01904167.2021.1952219</v>
      </c>
      <c r="F823" s="23" t="s">
        <v>54</v>
      </c>
      <c r="G823" s="23" t="s">
        <v>2077</v>
      </c>
      <c r="I823" s="24" t="s">
        <v>462</v>
      </c>
      <c r="J823" s="26" t="s">
        <v>2083</v>
      </c>
      <c r="L823" s="26" t="s">
        <v>2086</v>
      </c>
      <c r="M823" s="24">
        <v>3</v>
      </c>
      <c r="Q823" s="27" t="s">
        <v>59</v>
      </c>
      <c r="AB823" s="27" t="s">
        <v>59</v>
      </c>
      <c r="AF823" s="23" t="s">
        <v>485</v>
      </c>
      <c r="AG823" s="23" t="s">
        <v>479</v>
      </c>
      <c r="AJ823" s="43">
        <v>2018.1</v>
      </c>
      <c r="AK823" s="30" t="str">
        <f t="shared" si="30"/>
        <v>46N+20t M</v>
      </c>
      <c r="AL823" s="27">
        <v>363.4</v>
      </c>
      <c r="AN823" s="30" t="str">
        <f t="shared" si="31"/>
        <v>92N  +20t M</v>
      </c>
      <c r="AO823" s="27">
        <v>1659.6</v>
      </c>
      <c r="AR823" s="27" t="s">
        <v>217</v>
      </c>
      <c r="AT823" s="26" t="s">
        <v>77</v>
      </c>
    </row>
    <row r="824" spans="1:55" ht="12" customHeight="1">
      <c r="A824" s="20">
        <v>835</v>
      </c>
      <c r="B824" s="21" t="e">
        <f>INDEX(Refs!A:A,MATCH($C824,Refs!$I:$I,0))</f>
        <v>#N/A</v>
      </c>
      <c r="D824" s="21" t="e">
        <f>INDEX(Refs!L:L,MATCH($C824,Refs!$I:$I,0))</f>
        <v>#N/A</v>
      </c>
      <c r="E824" s="21" t="e">
        <f>INDEX(Refs!S:S,MATCH($C824,Refs!$I:$I,0))</f>
        <v>#N/A</v>
      </c>
      <c r="AK824" s="30">
        <f t="shared" si="30"/>
        <v>0</v>
      </c>
      <c r="AN824" s="30">
        <f t="shared" si="31"/>
        <v>0</v>
      </c>
    </row>
    <row r="825" spans="1:55" ht="12" customHeight="1">
      <c r="A825" s="20">
        <v>836</v>
      </c>
      <c r="B825" s="21">
        <f>INDEX(Refs!A:A,MATCH($C825,Refs!$I:$I,0))</f>
        <v>6141719</v>
      </c>
      <c r="C825" s="22" t="s">
        <v>2087</v>
      </c>
      <c r="D825" s="21" t="str">
        <f>INDEX(Refs!L:L,MATCH($C825,Refs!$I:$I,0))</f>
        <v>Fan, Zhiyao; Guo, Yuxin; Hao, Xinru; Hu, Xiao; Ma, Jianhui; Wu, Lin; Zhang, Daijing</v>
      </c>
      <c r="E825" s="21" t="str">
        <f>INDEX(Refs!S:S,MATCH($C825,Refs!$I:$I,0))</f>
        <v>10.3390/agriculture12081264</v>
      </c>
      <c r="F825" s="23" t="s">
        <v>86</v>
      </c>
      <c r="G825" s="23" t="s">
        <v>2088</v>
      </c>
      <c r="I825" s="24" t="s">
        <v>71</v>
      </c>
      <c r="J825" s="26" t="s">
        <v>2089</v>
      </c>
      <c r="L825" s="26" t="s">
        <v>2090</v>
      </c>
      <c r="M825" s="24">
        <v>3</v>
      </c>
      <c r="Q825" s="27" t="s">
        <v>59</v>
      </c>
      <c r="AF825" s="23" t="s">
        <v>80</v>
      </c>
      <c r="AG825" s="23" t="s">
        <v>1914</v>
      </c>
      <c r="AJ825" s="43">
        <v>2019</v>
      </c>
      <c r="AK825" s="30" t="str">
        <f t="shared" si="30"/>
        <v>Deep Till + Organic Fert</v>
      </c>
      <c r="AL825" s="27">
        <v>41756.949999999997</v>
      </c>
      <c r="AN825" s="30" t="str">
        <f t="shared" si="31"/>
        <v>Deep Till</v>
      </c>
      <c r="AO825" s="27">
        <v>38539.300000000003</v>
      </c>
      <c r="AR825" s="27" t="s">
        <v>76</v>
      </c>
      <c r="AU825" s="26" t="s">
        <v>77</v>
      </c>
      <c r="AV825" s="26" t="s">
        <v>77</v>
      </c>
      <c r="AW825" s="26" t="s">
        <v>77</v>
      </c>
      <c r="AX825" s="26" t="s">
        <v>77</v>
      </c>
      <c r="AY825" s="26" t="s">
        <v>63</v>
      </c>
      <c r="AZ825" s="26" t="s">
        <v>77</v>
      </c>
      <c r="BA825" s="26" t="s">
        <v>63</v>
      </c>
      <c r="BB825" s="26" t="s">
        <v>63</v>
      </c>
      <c r="BC825" s="26" t="s">
        <v>1107</v>
      </c>
    </row>
    <row r="826" spans="1:55" ht="12" customHeight="1">
      <c r="A826" s="20">
        <v>837</v>
      </c>
      <c r="B826" s="21">
        <f>INDEX(Refs!A:A,MATCH($C826,Refs!$I:$I,0))</f>
        <v>6141719</v>
      </c>
      <c r="C826" s="22" t="s">
        <v>2087</v>
      </c>
      <c r="D826" s="21" t="str">
        <f>INDEX(Refs!L:L,MATCH($C826,Refs!$I:$I,0))</f>
        <v>Fan, Zhiyao; Guo, Yuxin; Hao, Xinru; Hu, Xiao; Ma, Jianhui; Wu, Lin; Zhang, Daijing</v>
      </c>
      <c r="E826" s="21" t="str">
        <f>INDEX(Refs!S:S,MATCH($C826,Refs!$I:$I,0))</f>
        <v>10.3390/agriculture12081264</v>
      </c>
      <c r="F826" s="23" t="s">
        <v>86</v>
      </c>
      <c r="G826" s="23" t="s">
        <v>2088</v>
      </c>
      <c r="I826" s="24" t="s">
        <v>71</v>
      </c>
      <c r="J826" s="26" t="s">
        <v>2091</v>
      </c>
      <c r="L826" s="26" t="s">
        <v>2092</v>
      </c>
      <c r="M826" s="24">
        <v>3</v>
      </c>
      <c r="Q826" s="27" t="s">
        <v>59</v>
      </c>
      <c r="AF826" s="23" t="s">
        <v>80</v>
      </c>
      <c r="AG826" s="23" t="s">
        <v>1914</v>
      </c>
      <c r="AJ826" s="43">
        <v>2019</v>
      </c>
      <c r="AK826" s="30" t="str">
        <f t="shared" si="30"/>
        <v>Shallow Till + Organic Fert</v>
      </c>
      <c r="AL826" s="27">
        <v>42182.26</v>
      </c>
      <c r="AN826" s="30" t="str">
        <f t="shared" si="31"/>
        <v>Shallow Till</v>
      </c>
      <c r="AO826" s="27">
        <v>38408.839999999997</v>
      </c>
      <c r="AR826" s="27" t="s">
        <v>76</v>
      </c>
      <c r="AU826" s="26" t="s">
        <v>77</v>
      </c>
      <c r="AV826" s="26" t="s">
        <v>77</v>
      </c>
      <c r="AW826" s="26" t="s">
        <v>77</v>
      </c>
      <c r="AX826" s="26" t="s">
        <v>77</v>
      </c>
      <c r="AY826" s="26" t="s">
        <v>63</v>
      </c>
      <c r="AZ826" s="26" t="s">
        <v>77</v>
      </c>
      <c r="BA826" s="26" t="s">
        <v>63</v>
      </c>
      <c r="BB826" s="26" t="s">
        <v>63</v>
      </c>
      <c r="BC826" s="26" t="s">
        <v>1107</v>
      </c>
    </row>
    <row r="827" spans="1:55" ht="12" customHeight="1">
      <c r="A827" s="20">
        <v>838</v>
      </c>
      <c r="B827" s="21">
        <f>INDEX(Refs!A:A,MATCH($C827,Refs!$I:$I,0))</f>
        <v>6141719</v>
      </c>
      <c r="C827" s="22" t="s">
        <v>2087</v>
      </c>
      <c r="D827" s="21" t="str">
        <f>INDEX(Refs!L:L,MATCH($C827,Refs!$I:$I,0))</f>
        <v>Fan, Zhiyao; Guo, Yuxin; Hao, Xinru; Hu, Xiao; Ma, Jianhui; Wu, Lin; Zhang, Daijing</v>
      </c>
      <c r="E827" s="21" t="str">
        <f>INDEX(Refs!S:S,MATCH($C827,Refs!$I:$I,0))</f>
        <v>10.3390/agriculture12081264</v>
      </c>
      <c r="F827" s="23" t="s">
        <v>86</v>
      </c>
      <c r="G827" s="23" t="s">
        <v>2088</v>
      </c>
      <c r="I827" s="24" t="s">
        <v>71</v>
      </c>
      <c r="J827" s="26" t="s">
        <v>2093</v>
      </c>
      <c r="L827" s="26" t="s">
        <v>2094</v>
      </c>
      <c r="M827" s="24">
        <v>3</v>
      </c>
      <c r="Q827" s="27" t="s">
        <v>59</v>
      </c>
      <c r="AF827" s="23" t="s">
        <v>80</v>
      </c>
      <c r="AG827" s="23" t="s">
        <v>1914</v>
      </c>
      <c r="AJ827" s="43">
        <v>2019</v>
      </c>
      <c r="AK827" s="30" t="str">
        <f t="shared" si="30"/>
        <v>No Till + Organic Fert</v>
      </c>
      <c r="AL827" s="27">
        <v>40043.279999999999</v>
      </c>
      <c r="AN827" s="30" t="str">
        <f t="shared" si="31"/>
        <v>No Till</v>
      </c>
      <c r="AO827" s="27">
        <v>37347.879999999997</v>
      </c>
      <c r="AR827" s="27" t="s">
        <v>76</v>
      </c>
      <c r="AU827" s="26" t="s">
        <v>77</v>
      </c>
      <c r="AV827" s="26" t="s">
        <v>77</v>
      </c>
      <c r="AW827" s="26" t="s">
        <v>77</v>
      </c>
      <c r="AX827" s="26" t="s">
        <v>77</v>
      </c>
      <c r="AY827" s="26" t="s">
        <v>63</v>
      </c>
      <c r="AZ827" s="26" t="s">
        <v>77</v>
      </c>
      <c r="BA827" s="26" t="s">
        <v>63</v>
      </c>
      <c r="BB827" s="26" t="s">
        <v>63</v>
      </c>
      <c r="BC827" s="26" t="s">
        <v>1107</v>
      </c>
    </row>
    <row r="828" spans="1:55" ht="12" customHeight="1">
      <c r="A828" s="20">
        <v>839</v>
      </c>
      <c r="B828" s="21">
        <f>INDEX(Refs!A:A,MATCH($C828,Refs!$I:$I,0))</f>
        <v>6141719</v>
      </c>
      <c r="C828" s="22" t="s">
        <v>2087</v>
      </c>
      <c r="D828" s="21" t="str">
        <f>INDEX(Refs!L:L,MATCH($C828,Refs!$I:$I,0))</f>
        <v>Fan, Zhiyao; Guo, Yuxin; Hao, Xinru; Hu, Xiao; Ma, Jianhui; Wu, Lin; Zhang, Daijing</v>
      </c>
      <c r="E828" s="21" t="str">
        <f>INDEX(Refs!S:S,MATCH($C828,Refs!$I:$I,0))</f>
        <v>10.3390/agriculture12081264</v>
      </c>
      <c r="F828" s="23" t="s">
        <v>86</v>
      </c>
      <c r="G828" s="23" t="s">
        <v>2088</v>
      </c>
      <c r="I828" s="24" t="s">
        <v>71</v>
      </c>
      <c r="J828" s="26" t="s">
        <v>2093</v>
      </c>
      <c r="L828" s="26" t="s">
        <v>2089</v>
      </c>
      <c r="M828" s="24">
        <v>3</v>
      </c>
      <c r="O828" s="27" t="s">
        <v>59</v>
      </c>
      <c r="AF828" s="23" t="s">
        <v>80</v>
      </c>
      <c r="AG828" s="23" t="s">
        <v>1914</v>
      </c>
      <c r="AJ828" s="43">
        <v>2019</v>
      </c>
      <c r="AK828" s="30" t="str">
        <f t="shared" si="30"/>
        <v>No Till + Organic Fert</v>
      </c>
      <c r="AL828" s="27">
        <v>40043.279999999999</v>
      </c>
      <c r="AN828" s="30" t="str">
        <f t="shared" si="31"/>
        <v>Deep Till + Organic Fert</v>
      </c>
      <c r="AO828" s="27">
        <v>41756.949999999997</v>
      </c>
      <c r="AR828" s="27" t="s">
        <v>76</v>
      </c>
      <c r="AU828" s="26" t="s">
        <v>77</v>
      </c>
      <c r="AV828" s="26" t="s">
        <v>77</v>
      </c>
      <c r="AW828" s="26" t="s">
        <v>77</v>
      </c>
      <c r="AX828" s="26" t="s">
        <v>77</v>
      </c>
      <c r="AY828" s="26" t="s">
        <v>63</v>
      </c>
      <c r="AZ828" s="26" t="s">
        <v>77</v>
      </c>
      <c r="BA828" s="26" t="s">
        <v>63</v>
      </c>
      <c r="BB828" s="26" t="s">
        <v>63</v>
      </c>
      <c r="BC828" s="26" t="s">
        <v>1107</v>
      </c>
    </row>
    <row r="829" spans="1:55" ht="12" customHeight="1">
      <c r="A829" s="20">
        <v>840</v>
      </c>
      <c r="B829" s="21">
        <f>INDEX(Refs!A:A,MATCH($C829,Refs!$I:$I,0))</f>
        <v>6141719</v>
      </c>
      <c r="C829" s="22" t="s">
        <v>2087</v>
      </c>
      <c r="D829" s="21" t="str">
        <f>INDEX(Refs!L:L,MATCH($C829,Refs!$I:$I,0))</f>
        <v>Fan, Zhiyao; Guo, Yuxin; Hao, Xinru; Hu, Xiao; Ma, Jianhui; Wu, Lin; Zhang, Daijing</v>
      </c>
      <c r="E829" s="21" t="str">
        <f>INDEX(Refs!S:S,MATCH($C829,Refs!$I:$I,0))</f>
        <v>10.3390/agriculture12081264</v>
      </c>
      <c r="F829" s="23" t="s">
        <v>86</v>
      </c>
      <c r="G829" s="23" t="s">
        <v>2088</v>
      </c>
      <c r="I829" s="24" t="s">
        <v>71</v>
      </c>
      <c r="J829" s="26" t="s">
        <v>2093</v>
      </c>
      <c r="L829" s="26" t="s">
        <v>2091</v>
      </c>
      <c r="M829" s="24">
        <v>3</v>
      </c>
      <c r="O829" s="27" t="s">
        <v>59</v>
      </c>
      <c r="AF829" s="23" t="s">
        <v>80</v>
      </c>
      <c r="AG829" s="23" t="s">
        <v>1914</v>
      </c>
      <c r="AJ829" s="43">
        <v>2019</v>
      </c>
      <c r="AK829" s="30" t="str">
        <f t="shared" si="30"/>
        <v>No Till + Organic Fert</v>
      </c>
      <c r="AL829" s="27">
        <v>40043.279999999999</v>
      </c>
      <c r="AN829" s="30" t="str">
        <f t="shared" si="31"/>
        <v>Shallow Till + Organic Fert</v>
      </c>
      <c r="AO829" s="27">
        <v>42182.26</v>
      </c>
      <c r="AR829" s="27" t="s">
        <v>76</v>
      </c>
      <c r="AU829" s="26" t="s">
        <v>77</v>
      </c>
      <c r="AV829" s="26" t="s">
        <v>77</v>
      </c>
      <c r="AW829" s="26" t="s">
        <v>77</v>
      </c>
      <c r="AX829" s="26" t="s">
        <v>77</v>
      </c>
      <c r="AY829" s="26" t="s">
        <v>63</v>
      </c>
      <c r="AZ829" s="26" t="s">
        <v>77</v>
      </c>
      <c r="BA829" s="26" t="s">
        <v>63</v>
      </c>
      <c r="BB829" s="26" t="s">
        <v>63</v>
      </c>
      <c r="BC829" s="26" t="s">
        <v>1107</v>
      </c>
    </row>
    <row r="830" spans="1:55" ht="12" customHeight="1">
      <c r="A830" s="20">
        <v>841</v>
      </c>
      <c r="B830" s="21">
        <f>INDEX(Refs!A:A,MATCH($C830,Refs!$I:$I,0))</f>
        <v>6141719</v>
      </c>
      <c r="C830" s="22" t="s">
        <v>2087</v>
      </c>
      <c r="D830" s="21" t="str">
        <f>INDEX(Refs!L:L,MATCH($C830,Refs!$I:$I,0))</f>
        <v>Fan, Zhiyao; Guo, Yuxin; Hao, Xinru; Hu, Xiao; Ma, Jianhui; Wu, Lin; Zhang, Daijing</v>
      </c>
      <c r="E830" s="21" t="str">
        <f>INDEX(Refs!S:S,MATCH($C830,Refs!$I:$I,0))</f>
        <v>10.3390/agriculture12081264</v>
      </c>
      <c r="F830" s="23" t="s">
        <v>86</v>
      </c>
      <c r="G830" s="23" t="s">
        <v>2088</v>
      </c>
      <c r="I830" s="24" t="s">
        <v>71</v>
      </c>
      <c r="J830" s="26" t="s">
        <v>2091</v>
      </c>
      <c r="L830" s="26" t="s">
        <v>2089</v>
      </c>
      <c r="M830" s="24">
        <v>3</v>
      </c>
      <c r="O830" s="27" t="s">
        <v>59</v>
      </c>
      <c r="AF830" s="23" t="s">
        <v>80</v>
      </c>
      <c r="AG830" s="23" t="s">
        <v>1914</v>
      </c>
      <c r="AJ830" s="43">
        <v>2019</v>
      </c>
      <c r="AK830" s="30" t="str">
        <f t="shared" si="30"/>
        <v>Shallow Till + Organic Fert</v>
      </c>
      <c r="AL830" s="27">
        <v>42182.26</v>
      </c>
      <c r="AN830" s="30" t="str">
        <f t="shared" si="31"/>
        <v>Deep Till + Organic Fert</v>
      </c>
      <c r="AO830" s="27">
        <v>41756.949999999997</v>
      </c>
      <c r="AR830" s="27" t="s">
        <v>76</v>
      </c>
      <c r="AU830" s="26" t="s">
        <v>77</v>
      </c>
      <c r="AV830" s="26" t="s">
        <v>77</v>
      </c>
      <c r="AW830" s="26" t="s">
        <v>77</v>
      </c>
      <c r="AX830" s="26" t="s">
        <v>77</v>
      </c>
      <c r="AY830" s="26" t="s">
        <v>63</v>
      </c>
      <c r="AZ830" s="26" t="s">
        <v>77</v>
      </c>
      <c r="BA830" s="26" t="s">
        <v>63</v>
      </c>
      <c r="BB830" s="26" t="s">
        <v>63</v>
      </c>
      <c r="BC830" s="26" t="s">
        <v>1107</v>
      </c>
    </row>
    <row r="831" spans="1:55" ht="12" customHeight="1">
      <c r="A831" s="20">
        <v>842</v>
      </c>
      <c r="B831" s="21">
        <f>INDEX(Refs!A:A,MATCH($C831,Refs!$I:$I,0))</f>
        <v>6141719</v>
      </c>
      <c r="C831" s="22" t="s">
        <v>2087</v>
      </c>
      <c r="D831" s="21" t="str">
        <f>INDEX(Refs!L:L,MATCH($C831,Refs!$I:$I,0))</f>
        <v>Fan, Zhiyao; Guo, Yuxin; Hao, Xinru; Hu, Xiao; Ma, Jianhui; Wu, Lin; Zhang, Daijing</v>
      </c>
      <c r="E831" s="21" t="str">
        <f>INDEX(Refs!S:S,MATCH($C831,Refs!$I:$I,0))</f>
        <v>10.3390/agriculture12081264</v>
      </c>
      <c r="F831" s="23" t="s">
        <v>86</v>
      </c>
      <c r="G831" s="23" t="s">
        <v>2088</v>
      </c>
      <c r="I831" s="24" t="s">
        <v>71</v>
      </c>
      <c r="J831" s="26" t="s">
        <v>2093</v>
      </c>
      <c r="L831" s="26" t="s">
        <v>2090</v>
      </c>
      <c r="M831" s="24">
        <v>3</v>
      </c>
      <c r="O831" s="27" t="s">
        <v>59</v>
      </c>
      <c r="Q831" s="27" t="s">
        <v>59</v>
      </c>
      <c r="AF831" s="23" t="s">
        <v>80</v>
      </c>
      <c r="AG831" s="23" t="s">
        <v>1914</v>
      </c>
      <c r="AJ831" s="43">
        <v>2019</v>
      </c>
      <c r="AK831" s="30" t="str">
        <f t="shared" si="30"/>
        <v>No Till + Organic Fert</v>
      </c>
      <c r="AL831" s="27">
        <v>40043.279999999999</v>
      </c>
      <c r="AN831" s="30" t="str">
        <f t="shared" si="31"/>
        <v>Deep Till</v>
      </c>
      <c r="AO831" s="27">
        <v>38539.300000000003</v>
      </c>
      <c r="AR831" s="27" t="s">
        <v>76</v>
      </c>
      <c r="AU831" s="26" t="s">
        <v>77</v>
      </c>
      <c r="AV831" s="26" t="s">
        <v>77</v>
      </c>
      <c r="AW831" s="26" t="s">
        <v>77</v>
      </c>
      <c r="AX831" s="26" t="s">
        <v>77</v>
      </c>
      <c r="AY831" s="26" t="s">
        <v>63</v>
      </c>
      <c r="AZ831" s="26" t="s">
        <v>77</v>
      </c>
      <c r="BA831" s="26" t="s">
        <v>63</v>
      </c>
      <c r="BB831" s="26" t="s">
        <v>63</v>
      </c>
      <c r="BC831" s="26" t="s">
        <v>1107</v>
      </c>
    </row>
    <row r="832" spans="1:55" ht="12" customHeight="1">
      <c r="A832" s="20">
        <v>843</v>
      </c>
      <c r="B832" s="21">
        <f>INDEX(Refs!A:A,MATCH($C832,Refs!$I:$I,0))</f>
        <v>6141719</v>
      </c>
      <c r="C832" s="22" t="s">
        <v>2087</v>
      </c>
      <c r="D832" s="21" t="str">
        <f>INDEX(Refs!L:L,MATCH($C832,Refs!$I:$I,0))</f>
        <v>Fan, Zhiyao; Guo, Yuxin; Hao, Xinru; Hu, Xiao; Ma, Jianhui; Wu, Lin; Zhang, Daijing</v>
      </c>
      <c r="E832" s="21" t="str">
        <f>INDEX(Refs!S:S,MATCH($C832,Refs!$I:$I,0))</f>
        <v>10.3390/agriculture12081264</v>
      </c>
      <c r="F832" s="23" t="s">
        <v>86</v>
      </c>
      <c r="G832" s="23" t="s">
        <v>2088</v>
      </c>
      <c r="I832" s="24" t="s">
        <v>71</v>
      </c>
      <c r="J832" s="26" t="s">
        <v>2093</v>
      </c>
      <c r="L832" s="26" t="s">
        <v>2092</v>
      </c>
      <c r="M832" s="24">
        <v>3</v>
      </c>
      <c r="O832" s="27" t="s">
        <v>59</v>
      </c>
      <c r="Q832" s="27" t="s">
        <v>59</v>
      </c>
      <c r="AF832" s="23" t="s">
        <v>80</v>
      </c>
      <c r="AG832" s="23" t="s">
        <v>1914</v>
      </c>
      <c r="AJ832" s="43">
        <v>2019</v>
      </c>
      <c r="AK832" s="30" t="str">
        <f t="shared" si="30"/>
        <v>No Till + Organic Fert</v>
      </c>
      <c r="AL832" s="27">
        <v>40043.279999999999</v>
      </c>
      <c r="AN832" s="30" t="str">
        <f t="shared" si="31"/>
        <v>Shallow Till</v>
      </c>
      <c r="AO832" s="27">
        <v>38408.839999999997</v>
      </c>
      <c r="AR832" s="27" t="s">
        <v>76</v>
      </c>
      <c r="AU832" s="26" t="s">
        <v>77</v>
      </c>
      <c r="AV832" s="26" t="s">
        <v>77</v>
      </c>
      <c r="AW832" s="26" t="s">
        <v>77</v>
      </c>
      <c r="AX832" s="26" t="s">
        <v>77</v>
      </c>
      <c r="AY832" s="26" t="s">
        <v>63</v>
      </c>
      <c r="AZ832" s="26" t="s">
        <v>77</v>
      </c>
      <c r="BA832" s="26" t="s">
        <v>63</v>
      </c>
      <c r="BB832" s="26" t="s">
        <v>63</v>
      </c>
      <c r="BC832" s="26" t="s">
        <v>1107</v>
      </c>
    </row>
    <row r="833" spans="1:55" ht="12" customHeight="1">
      <c r="A833" s="20">
        <v>844</v>
      </c>
      <c r="B833" s="21">
        <f>INDEX(Refs!A:A,MATCH($C833,Refs!$I:$I,0))</f>
        <v>6141719</v>
      </c>
      <c r="C833" s="22" t="s">
        <v>2087</v>
      </c>
      <c r="D833" s="21" t="str">
        <f>INDEX(Refs!L:L,MATCH($C833,Refs!$I:$I,0))</f>
        <v>Fan, Zhiyao; Guo, Yuxin; Hao, Xinru; Hu, Xiao; Ma, Jianhui; Wu, Lin; Zhang, Daijing</v>
      </c>
      <c r="E833" s="21" t="str">
        <f>INDEX(Refs!S:S,MATCH($C833,Refs!$I:$I,0))</f>
        <v>10.3390/agriculture12081264</v>
      </c>
      <c r="F833" s="23" t="s">
        <v>86</v>
      </c>
      <c r="G833" s="23" t="s">
        <v>2088</v>
      </c>
      <c r="I833" s="24" t="s">
        <v>71</v>
      </c>
      <c r="J833" s="26" t="s">
        <v>2091</v>
      </c>
      <c r="L833" s="26" t="s">
        <v>2090</v>
      </c>
      <c r="M833" s="24">
        <v>3</v>
      </c>
      <c r="O833" s="27" t="s">
        <v>59</v>
      </c>
      <c r="Q833" s="27" t="s">
        <v>59</v>
      </c>
      <c r="AF833" s="23" t="s">
        <v>80</v>
      </c>
      <c r="AG833" s="23" t="s">
        <v>1914</v>
      </c>
      <c r="AJ833" s="43">
        <v>2019</v>
      </c>
      <c r="AK833" s="30" t="str">
        <f t="shared" si="30"/>
        <v>Shallow Till + Organic Fert</v>
      </c>
      <c r="AL833" s="27">
        <v>42182.26</v>
      </c>
      <c r="AN833" s="30" t="str">
        <f t="shared" si="31"/>
        <v>Deep Till</v>
      </c>
      <c r="AO833" s="27">
        <v>38539.300000000003</v>
      </c>
      <c r="AR833" s="27" t="s">
        <v>76</v>
      </c>
      <c r="AU833" s="26" t="s">
        <v>77</v>
      </c>
      <c r="AV833" s="26" t="s">
        <v>77</v>
      </c>
      <c r="AW833" s="26" t="s">
        <v>77</v>
      </c>
      <c r="AX833" s="26" t="s">
        <v>77</v>
      </c>
      <c r="AY833" s="26" t="s">
        <v>63</v>
      </c>
      <c r="AZ833" s="26" t="s">
        <v>77</v>
      </c>
      <c r="BA833" s="26" t="s">
        <v>63</v>
      </c>
      <c r="BB833" s="26" t="s">
        <v>63</v>
      </c>
      <c r="BC833" s="26" t="s">
        <v>1107</v>
      </c>
    </row>
    <row r="834" spans="1:55" ht="12" customHeight="1">
      <c r="A834" s="20">
        <v>845</v>
      </c>
      <c r="B834" s="21">
        <f>INDEX(Refs!A:A,MATCH($C834,Refs!$I:$I,0))</f>
        <v>6141719</v>
      </c>
      <c r="C834" s="22" t="s">
        <v>2087</v>
      </c>
      <c r="D834" s="21" t="str">
        <f>INDEX(Refs!L:L,MATCH($C834,Refs!$I:$I,0))</f>
        <v>Fan, Zhiyao; Guo, Yuxin; Hao, Xinru; Hu, Xiao; Ma, Jianhui; Wu, Lin; Zhang, Daijing</v>
      </c>
      <c r="E834" s="21" t="str">
        <f>INDEX(Refs!S:S,MATCH($C834,Refs!$I:$I,0))</f>
        <v>10.3390/agriculture12081264</v>
      </c>
      <c r="F834" s="23" t="s">
        <v>86</v>
      </c>
      <c r="G834" s="23" t="s">
        <v>2088</v>
      </c>
      <c r="I834" s="24" t="s">
        <v>71</v>
      </c>
      <c r="J834" s="26" t="s">
        <v>2089</v>
      </c>
      <c r="L834" s="26" t="s">
        <v>2090</v>
      </c>
      <c r="M834" s="24">
        <v>3</v>
      </c>
      <c r="Q834" s="27" t="s">
        <v>59</v>
      </c>
      <c r="AF834" s="23" t="s">
        <v>80</v>
      </c>
      <c r="AG834" s="23" t="s">
        <v>1914</v>
      </c>
      <c r="AJ834" s="43">
        <v>2018</v>
      </c>
      <c r="AK834" s="30" t="str">
        <f t="shared" si="30"/>
        <v>Deep Till + Organic Fert</v>
      </c>
      <c r="AL834" s="27">
        <v>41306.68</v>
      </c>
      <c r="AN834" s="30" t="str">
        <f t="shared" si="31"/>
        <v>Deep Till</v>
      </c>
      <c r="AO834" s="27">
        <v>40133.620000000003</v>
      </c>
      <c r="AR834" s="27" t="s">
        <v>76</v>
      </c>
      <c r="AU834" s="26" t="s">
        <v>77</v>
      </c>
      <c r="AV834" s="26" t="s">
        <v>77</v>
      </c>
      <c r="AW834" s="26" t="s">
        <v>77</v>
      </c>
      <c r="AX834" s="26" t="s">
        <v>77</v>
      </c>
      <c r="AY834" s="26" t="s">
        <v>63</v>
      </c>
      <c r="AZ834" s="26" t="s">
        <v>77</v>
      </c>
      <c r="BA834" s="26" t="s">
        <v>63</v>
      </c>
      <c r="BB834" s="26" t="s">
        <v>63</v>
      </c>
      <c r="BC834" s="26" t="s">
        <v>1107</v>
      </c>
    </row>
    <row r="835" spans="1:55" ht="12" customHeight="1">
      <c r="A835" s="20">
        <v>846</v>
      </c>
      <c r="B835" s="21">
        <f>INDEX(Refs!A:A,MATCH($C835,Refs!$I:$I,0))</f>
        <v>6141719</v>
      </c>
      <c r="C835" s="22" t="s">
        <v>2087</v>
      </c>
      <c r="D835" s="21" t="str">
        <f>INDEX(Refs!L:L,MATCH($C835,Refs!$I:$I,0))</f>
        <v>Fan, Zhiyao; Guo, Yuxin; Hao, Xinru; Hu, Xiao; Ma, Jianhui; Wu, Lin; Zhang, Daijing</v>
      </c>
      <c r="E835" s="21" t="str">
        <f>INDEX(Refs!S:S,MATCH($C835,Refs!$I:$I,0))</f>
        <v>10.3390/agriculture12081264</v>
      </c>
      <c r="F835" s="23" t="s">
        <v>86</v>
      </c>
      <c r="G835" s="23" t="s">
        <v>2088</v>
      </c>
      <c r="I835" s="24" t="s">
        <v>71</v>
      </c>
      <c r="J835" s="26" t="s">
        <v>2091</v>
      </c>
      <c r="L835" s="26" t="s">
        <v>2092</v>
      </c>
      <c r="M835" s="24">
        <v>3</v>
      </c>
      <c r="Q835" s="27" t="s">
        <v>59</v>
      </c>
      <c r="AF835" s="23" t="s">
        <v>80</v>
      </c>
      <c r="AG835" s="23" t="s">
        <v>1914</v>
      </c>
      <c r="AJ835" s="43">
        <v>2018</v>
      </c>
      <c r="AK835" s="30" t="str">
        <f t="shared" si="30"/>
        <v>Shallow Till + Organic Fert</v>
      </c>
      <c r="AL835" s="27">
        <v>42254.54</v>
      </c>
      <c r="AN835" s="30" t="str">
        <f t="shared" si="31"/>
        <v>Shallow Till</v>
      </c>
      <c r="AO835" s="27">
        <v>39073.46</v>
      </c>
      <c r="AR835" s="27" t="s">
        <v>76</v>
      </c>
      <c r="AU835" s="26" t="s">
        <v>77</v>
      </c>
      <c r="AV835" s="26" t="s">
        <v>77</v>
      </c>
      <c r="AW835" s="26" t="s">
        <v>77</v>
      </c>
      <c r="AX835" s="26" t="s">
        <v>77</v>
      </c>
      <c r="AY835" s="26" t="s">
        <v>63</v>
      </c>
      <c r="AZ835" s="26" t="s">
        <v>77</v>
      </c>
      <c r="BA835" s="26" t="s">
        <v>63</v>
      </c>
      <c r="BB835" s="26" t="s">
        <v>63</v>
      </c>
      <c r="BC835" s="26" t="s">
        <v>1107</v>
      </c>
    </row>
    <row r="836" spans="1:55" ht="12" customHeight="1">
      <c r="A836" s="20">
        <v>847</v>
      </c>
      <c r="B836" s="21">
        <f>INDEX(Refs!A:A,MATCH($C836,Refs!$I:$I,0))</f>
        <v>6141719</v>
      </c>
      <c r="C836" s="22" t="s">
        <v>2087</v>
      </c>
      <c r="D836" s="21" t="str">
        <f>INDEX(Refs!L:L,MATCH($C836,Refs!$I:$I,0))</f>
        <v>Fan, Zhiyao; Guo, Yuxin; Hao, Xinru; Hu, Xiao; Ma, Jianhui; Wu, Lin; Zhang, Daijing</v>
      </c>
      <c r="E836" s="21" t="str">
        <f>INDEX(Refs!S:S,MATCH($C836,Refs!$I:$I,0))</f>
        <v>10.3390/agriculture12081264</v>
      </c>
      <c r="F836" s="23" t="s">
        <v>86</v>
      </c>
      <c r="G836" s="23" t="s">
        <v>2088</v>
      </c>
      <c r="I836" s="24" t="s">
        <v>71</v>
      </c>
      <c r="J836" s="26" t="s">
        <v>2093</v>
      </c>
      <c r="L836" s="26" t="s">
        <v>2094</v>
      </c>
      <c r="M836" s="24">
        <v>3</v>
      </c>
      <c r="Q836" s="27" t="s">
        <v>59</v>
      </c>
      <c r="AF836" s="23" t="s">
        <v>80</v>
      </c>
      <c r="AG836" s="23" t="s">
        <v>1914</v>
      </c>
      <c r="AJ836" s="43">
        <v>2018</v>
      </c>
      <c r="AK836" s="30" t="str">
        <f t="shared" si="30"/>
        <v>No Till + Organic Fert</v>
      </c>
      <c r="AL836" s="27">
        <v>40462.879999999997</v>
      </c>
      <c r="AN836" s="30" t="str">
        <f t="shared" si="31"/>
        <v>No Till</v>
      </c>
      <c r="AO836" s="27">
        <v>38458.93</v>
      </c>
      <c r="AR836" s="27" t="s">
        <v>76</v>
      </c>
      <c r="AU836" s="26" t="s">
        <v>77</v>
      </c>
      <c r="AV836" s="26" t="s">
        <v>77</v>
      </c>
      <c r="AW836" s="26" t="s">
        <v>77</v>
      </c>
      <c r="AX836" s="26" t="s">
        <v>77</v>
      </c>
      <c r="AY836" s="26" t="s">
        <v>63</v>
      </c>
      <c r="AZ836" s="26" t="s">
        <v>77</v>
      </c>
      <c r="BA836" s="26" t="s">
        <v>63</v>
      </c>
      <c r="BB836" s="26" t="s">
        <v>63</v>
      </c>
      <c r="BC836" s="26" t="s">
        <v>1107</v>
      </c>
    </row>
    <row r="837" spans="1:55" ht="12" customHeight="1">
      <c r="A837" s="20">
        <v>848</v>
      </c>
      <c r="B837" s="21">
        <f>INDEX(Refs!A:A,MATCH($C837,Refs!$I:$I,0))</f>
        <v>6141719</v>
      </c>
      <c r="C837" s="22" t="s">
        <v>2087</v>
      </c>
      <c r="D837" s="21" t="str">
        <f>INDEX(Refs!L:L,MATCH($C837,Refs!$I:$I,0))</f>
        <v>Fan, Zhiyao; Guo, Yuxin; Hao, Xinru; Hu, Xiao; Ma, Jianhui; Wu, Lin; Zhang, Daijing</v>
      </c>
      <c r="E837" s="21" t="str">
        <f>INDEX(Refs!S:S,MATCH($C837,Refs!$I:$I,0))</f>
        <v>10.3390/agriculture12081264</v>
      </c>
      <c r="F837" s="23" t="s">
        <v>86</v>
      </c>
      <c r="G837" s="23" t="s">
        <v>2088</v>
      </c>
      <c r="I837" s="24" t="s">
        <v>71</v>
      </c>
      <c r="J837" s="26" t="s">
        <v>2093</v>
      </c>
      <c r="L837" s="26" t="s">
        <v>2089</v>
      </c>
      <c r="M837" s="24">
        <v>3</v>
      </c>
      <c r="O837" s="27" t="s">
        <v>59</v>
      </c>
      <c r="AF837" s="23" t="s">
        <v>80</v>
      </c>
      <c r="AG837" s="23" t="s">
        <v>1914</v>
      </c>
      <c r="AJ837" s="43">
        <v>2018</v>
      </c>
      <c r="AK837" s="30" t="str">
        <f t="shared" si="30"/>
        <v>No Till + Organic Fert</v>
      </c>
      <c r="AL837" s="27">
        <v>40462.879999999997</v>
      </c>
      <c r="AN837" s="30" t="str">
        <f t="shared" si="31"/>
        <v>Deep Till + Organic Fert</v>
      </c>
      <c r="AO837" s="27">
        <v>41306.68</v>
      </c>
      <c r="AR837" s="27" t="s">
        <v>76</v>
      </c>
      <c r="AU837" s="26" t="s">
        <v>77</v>
      </c>
      <c r="AV837" s="26" t="s">
        <v>77</v>
      </c>
      <c r="AW837" s="26" t="s">
        <v>77</v>
      </c>
      <c r="AX837" s="26" t="s">
        <v>77</v>
      </c>
      <c r="AY837" s="26" t="s">
        <v>63</v>
      </c>
      <c r="AZ837" s="26" t="s">
        <v>77</v>
      </c>
      <c r="BA837" s="26" t="s">
        <v>63</v>
      </c>
      <c r="BB837" s="26" t="s">
        <v>63</v>
      </c>
      <c r="BC837" s="26" t="s">
        <v>1107</v>
      </c>
    </row>
    <row r="838" spans="1:55" ht="12" customHeight="1">
      <c r="A838" s="20">
        <v>849</v>
      </c>
      <c r="B838" s="21">
        <f>INDEX(Refs!A:A,MATCH($C838,Refs!$I:$I,0))</f>
        <v>6141719</v>
      </c>
      <c r="C838" s="22" t="s">
        <v>2087</v>
      </c>
      <c r="D838" s="21" t="str">
        <f>INDEX(Refs!L:L,MATCH($C838,Refs!$I:$I,0))</f>
        <v>Fan, Zhiyao; Guo, Yuxin; Hao, Xinru; Hu, Xiao; Ma, Jianhui; Wu, Lin; Zhang, Daijing</v>
      </c>
      <c r="E838" s="21" t="str">
        <f>INDEX(Refs!S:S,MATCH($C838,Refs!$I:$I,0))</f>
        <v>10.3390/agriculture12081264</v>
      </c>
      <c r="F838" s="23" t="s">
        <v>86</v>
      </c>
      <c r="G838" s="23" t="s">
        <v>2088</v>
      </c>
      <c r="I838" s="24" t="s">
        <v>71</v>
      </c>
      <c r="J838" s="26" t="s">
        <v>2093</v>
      </c>
      <c r="L838" s="26" t="s">
        <v>2091</v>
      </c>
      <c r="M838" s="24">
        <v>3</v>
      </c>
      <c r="O838" s="27" t="s">
        <v>59</v>
      </c>
      <c r="AF838" s="23" t="s">
        <v>80</v>
      </c>
      <c r="AG838" s="23" t="s">
        <v>1914</v>
      </c>
      <c r="AJ838" s="43">
        <v>2018</v>
      </c>
      <c r="AK838" s="30" t="str">
        <f t="shared" si="30"/>
        <v>No Till + Organic Fert</v>
      </c>
      <c r="AL838" s="27">
        <v>40462.879999999997</v>
      </c>
      <c r="AN838" s="30" t="str">
        <f t="shared" si="31"/>
        <v>Shallow Till + Organic Fert</v>
      </c>
      <c r="AO838" s="27">
        <v>42254.54</v>
      </c>
      <c r="AR838" s="27" t="s">
        <v>76</v>
      </c>
      <c r="AU838" s="26" t="s">
        <v>77</v>
      </c>
      <c r="AV838" s="26" t="s">
        <v>77</v>
      </c>
      <c r="AW838" s="26" t="s">
        <v>77</v>
      </c>
      <c r="AX838" s="26" t="s">
        <v>77</v>
      </c>
      <c r="AY838" s="26" t="s">
        <v>63</v>
      </c>
      <c r="AZ838" s="26" t="s">
        <v>77</v>
      </c>
      <c r="BA838" s="26" t="s">
        <v>63</v>
      </c>
      <c r="BB838" s="26" t="s">
        <v>63</v>
      </c>
      <c r="BC838" s="26" t="s">
        <v>1107</v>
      </c>
    </row>
    <row r="839" spans="1:55" ht="12" customHeight="1">
      <c r="A839" s="20">
        <v>850</v>
      </c>
      <c r="B839" s="21">
        <f>INDEX(Refs!A:A,MATCH($C839,Refs!$I:$I,0))</f>
        <v>6141719</v>
      </c>
      <c r="C839" s="22" t="s">
        <v>2087</v>
      </c>
      <c r="D839" s="21" t="str">
        <f>INDEX(Refs!L:L,MATCH($C839,Refs!$I:$I,0))</f>
        <v>Fan, Zhiyao; Guo, Yuxin; Hao, Xinru; Hu, Xiao; Ma, Jianhui; Wu, Lin; Zhang, Daijing</v>
      </c>
      <c r="E839" s="21" t="str">
        <f>INDEX(Refs!S:S,MATCH($C839,Refs!$I:$I,0))</f>
        <v>10.3390/agriculture12081264</v>
      </c>
      <c r="F839" s="23" t="s">
        <v>86</v>
      </c>
      <c r="G839" s="23" t="s">
        <v>2088</v>
      </c>
      <c r="I839" s="24" t="s">
        <v>71</v>
      </c>
      <c r="J839" s="26" t="s">
        <v>2091</v>
      </c>
      <c r="L839" s="26" t="s">
        <v>2089</v>
      </c>
      <c r="M839" s="24">
        <v>3</v>
      </c>
      <c r="O839" s="27" t="s">
        <v>59</v>
      </c>
      <c r="AF839" s="23" t="s">
        <v>80</v>
      </c>
      <c r="AG839" s="23" t="s">
        <v>1914</v>
      </c>
      <c r="AJ839" s="43">
        <v>2018</v>
      </c>
      <c r="AK839" s="30" t="str">
        <f t="shared" si="30"/>
        <v>Shallow Till + Organic Fert</v>
      </c>
      <c r="AL839" s="27">
        <v>42254.54</v>
      </c>
      <c r="AN839" s="30" t="str">
        <f t="shared" si="31"/>
        <v>Deep Till + Organic Fert</v>
      </c>
      <c r="AO839" s="27">
        <v>41306.68</v>
      </c>
      <c r="AR839" s="27" t="s">
        <v>76</v>
      </c>
      <c r="AU839" s="26" t="s">
        <v>77</v>
      </c>
      <c r="AV839" s="26" t="s">
        <v>77</v>
      </c>
      <c r="AW839" s="26" t="s">
        <v>77</v>
      </c>
      <c r="AX839" s="26" t="s">
        <v>77</v>
      </c>
      <c r="AY839" s="26" t="s">
        <v>63</v>
      </c>
      <c r="AZ839" s="26" t="s">
        <v>77</v>
      </c>
      <c r="BA839" s="26" t="s">
        <v>63</v>
      </c>
      <c r="BB839" s="26" t="s">
        <v>63</v>
      </c>
      <c r="BC839" s="26" t="s">
        <v>1107</v>
      </c>
    </row>
    <row r="840" spans="1:55" ht="12" customHeight="1">
      <c r="A840" s="20">
        <v>851</v>
      </c>
      <c r="B840" s="21">
        <f>INDEX(Refs!A:A,MATCH($C840,Refs!$I:$I,0))</f>
        <v>6141719</v>
      </c>
      <c r="C840" s="22" t="s">
        <v>2087</v>
      </c>
      <c r="D840" s="21" t="str">
        <f>INDEX(Refs!L:L,MATCH($C840,Refs!$I:$I,0))</f>
        <v>Fan, Zhiyao; Guo, Yuxin; Hao, Xinru; Hu, Xiao; Ma, Jianhui; Wu, Lin; Zhang, Daijing</v>
      </c>
      <c r="E840" s="21" t="str">
        <f>INDEX(Refs!S:S,MATCH($C840,Refs!$I:$I,0))</f>
        <v>10.3390/agriculture12081264</v>
      </c>
      <c r="F840" s="23" t="s">
        <v>86</v>
      </c>
      <c r="G840" s="23" t="s">
        <v>2088</v>
      </c>
      <c r="I840" s="24" t="s">
        <v>71</v>
      </c>
      <c r="J840" s="26" t="s">
        <v>2093</v>
      </c>
      <c r="L840" s="26" t="s">
        <v>2090</v>
      </c>
      <c r="M840" s="24">
        <v>3</v>
      </c>
      <c r="O840" s="27" t="s">
        <v>59</v>
      </c>
      <c r="Q840" s="27" t="s">
        <v>59</v>
      </c>
      <c r="AF840" s="23" t="s">
        <v>80</v>
      </c>
      <c r="AG840" s="23" t="s">
        <v>1914</v>
      </c>
      <c r="AJ840" s="43">
        <v>2018</v>
      </c>
      <c r="AK840" s="30" t="str">
        <f t="shared" si="30"/>
        <v>No Till + Organic Fert</v>
      </c>
      <c r="AL840" s="27">
        <v>40462.879999999997</v>
      </c>
      <c r="AN840" s="30" t="str">
        <f t="shared" si="31"/>
        <v>Deep Till</v>
      </c>
      <c r="AO840" s="27">
        <v>40133.620000000003</v>
      </c>
      <c r="AR840" s="27" t="s">
        <v>76</v>
      </c>
      <c r="AU840" s="26" t="s">
        <v>77</v>
      </c>
      <c r="AV840" s="26" t="s">
        <v>77</v>
      </c>
      <c r="AW840" s="26" t="s">
        <v>77</v>
      </c>
      <c r="AX840" s="26" t="s">
        <v>77</v>
      </c>
      <c r="AY840" s="26" t="s">
        <v>63</v>
      </c>
      <c r="AZ840" s="26" t="s">
        <v>77</v>
      </c>
      <c r="BA840" s="26" t="s">
        <v>63</v>
      </c>
      <c r="BB840" s="26" t="s">
        <v>63</v>
      </c>
      <c r="BC840" s="26" t="s">
        <v>1107</v>
      </c>
    </row>
    <row r="841" spans="1:55" ht="12" customHeight="1">
      <c r="A841" s="20">
        <v>852</v>
      </c>
      <c r="B841" s="21">
        <f>INDEX(Refs!A:A,MATCH($C841,Refs!$I:$I,0))</f>
        <v>6141719</v>
      </c>
      <c r="C841" s="22" t="s">
        <v>2087</v>
      </c>
      <c r="D841" s="21" t="str">
        <f>INDEX(Refs!L:L,MATCH($C841,Refs!$I:$I,0))</f>
        <v>Fan, Zhiyao; Guo, Yuxin; Hao, Xinru; Hu, Xiao; Ma, Jianhui; Wu, Lin; Zhang, Daijing</v>
      </c>
      <c r="E841" s="21" t="str">
        <f>INDEX(Refs!S:S,MATCH($C841,Refs!$I:$I,0))</f>
        <v>10.3390/agriculture12081264</v>
      </c>
      <c r="F841" s="23" t="s">
        <v>86</v>
      </c>
      <c r="G841" s="23" t="s">
        <v>2088</v>
      </c>
      <c r="I841" s="24" t="s">
        <v>71</v>
      </c>
      <c r="J841" s="26" t="s">
        <v>2093</v>
      </c>
      <c r="L841" s="26" t="s">
        <v>2092</v>
      </c>
      <c r="M841" s="24">
        <v>3</v>
      </c>
      <c r="O841" s="27" t="s">
        <v>59</v>
      </c>
      <c r="Q841" s="27" t="s">
        <v>59</v>
      </c>
      <c r="AF841" s="23" t="s">
        <v>80</v>
      </c>
      <c r="AG841" s="23" t="s">
        <v>1914</v>
      </c>
      <c r="AJ841" s="43">
        <v>2018</v>
      </c>
      <c r="AK841" s="30" t="str">
        <f t="shared" si="30"/>
        <v>No Till + Organic Fert</v>
      </c>
      <c r="AL841" s="27">
        <v>40462.879999999997</v>
      </c>
      <c r="AN841" s="30" t="str">
        <f t="shared" si="31"/>
        <v>Shallow Till</v>
      </c>
      <c r="AO841" s="27">
        <v>39073.46</v>
      </c>
      <c r="AR841" s="27" t="s">
        <v>76</v>
      </c>
      <c r="AU841" s="26" t="s">
        <v>77</v>
      </c>
      <c r="AV841" s="26" t="s">
        <v>77</v>
      </c>
      <c r="AW841" s="26" t="s">
        <v>77</v>
      </c>
      <c r="AX841" s="26" t="s">
        <v>77</v>
      </c>
      <c r="AY841" s="26" t="s">
        <v>63</v>
      </c>
      <c r="AZ841" s="26" t="s">
        <v>77</v>
      </c>
      <c r="BA841" s="26" t="s">
        <v>63</v>
      </c>
      <c r="BB841" s="26" t="s">
        <v>63</v>
      </c>
      <c r="BC841" s="26" t="s">
        <v>1107</v>
      </c>
    </row>
    <row r="842" spans="1:55" ht="12" customHeight="1">
      <c r="A842" s="20">
        <v>853</v>
      </c>
      <c r="B842" s="21">
        <f>INDEX(Refs!A:A,MATCH($C842,Refs!$I:$I,0))</f>
        <v>6141719</v>
      </c>
      <c r="C842" s="22" t="s">
        <v>2087</v>
      </c>
      <c r="D842" s="21" t="str">
        <f>INDEX(Refs!L:L,MATCH($C842,Refs!$I:$I,0))</f>
        <v>Fan, Zhiyao; Guo, Yuxin; Hao, Xinru; Hu, Xiao; Ma, Jianhui; Wu, Lin; Zhang, Daijing</v>
      </c>
      <c r="E842" s="21" t="str">
        <f>INDEX(Refs!S:S,MATCH($C842,Refs!$I:$I,0))</f>
        <v>10.3390/agriculture12081264</v>
      </c>
      <c r="F842" s="23" t="s">
        <v>86</v>
      </c>
      <c r="G842" s="23" t="s">
        <v>2088</v>
      </c>
      <c r="I842" s="24" t="s">
        <v>71</v>
      </c>
      <c r="J842" s="26" t="s">
        <v>2091</v>
      </c>
      <c r="L842" s="26" t="s">
        <v>2090</v>
      </c>
      <c r="M842" s="24">
        <v>3</v>
      </c>
      <c r="O842" s="27" t="s">
        <v>59</v>
      </c>
      <c r="Q842" s="27" t="s">
        <v>59</v>
      </c>
      <c r="AF842" s="23" t="s">
        <v>80</v>
      </c>
      <c r="AG842" s="23" t="s">
        <v>1914</v>
      </c>
      <c r="AJ842" s="43">
        <v>2018</v>
      </c>
      <c r="AK842" s="30" t="str">
        <f t="shared" si="30"/>
        <v>Shallow Till + Organic Fert</v>
      </c>
      <c r="AL842" s="27">
        <v>42254.54</v>
      </c>
      <c r="AN842" s="30" t="str">
        <f t="shared" si="31"/>
        <v>Deep Till</v>
      </c>
      <c r="AO842" s="27">
        <v>40133.620000000003</v>
      </c>
      <c r="AR842" s="27" t="s">
        <v>76</v>
      </c>
      <c r="AU842" s="26" t="s">
        <v>77</v>
      </c>
      <c r="AV842" s="26" t="s">
        <v>77</v>
      </c>
      <c r="AW842" s="26" t="s">
        <v>77</v>
      </c>
      <c r="AX842" s="26" t="s">
        <v>77</v>
      </c>
      <c r="AY842" s="26" t="s">
        <v>63</v>
      </c>
      <c r="AZ842" s="26" t="s">
        <v>77</v>
      </c>
      <c r="BA842" s="26" t="s">
        <v>63</v>
      </c>
      <c r="BB842" s="26" t="s">
        <v>63</v>
      </c>
      <c r="BC842" s="26" t="s">
        <v>1107</v>
      </c>
    </row>
    <row r="843" spans="1:55" ht="12" customHeight="1">
      <c r="A843" s="20">
        <v>854</v>
      </c>
      <c r="B843" s="21">
        <f>INDEX(Refs!A:A,MATCH($C843,Refs!$I:$I,0))</f>
        <v>6141719</v>
      </c>
      <c r="C843" s="22" t="s">
        <v>2087</v>
      </c>
      <c r="D843" s="21" t="str">
        <f>INDEX(Refs!L:L,MATCH($C843,Refs!$I:$I,0))</f>
        <v>Fan, Zhiyao; Guo, Yuxin; Hao, Xinru; Hu, Xiao; Ma, Jianhui; Wu, Lin; Zhang, Daijing</v>
      </c>
      <c r="E843" s="21" t="str">
        <f>INDEX(Refs!S:S,MATCH($C843,Refs!$I:$I,0))</f>
        <v>10.3390/agriculture12081264</v>
      </c>
      <c r="F843" s="23" t="s">
        <v>86</v>
      </c>
      <c r="G843" s="23" t="s">
        <v>2088</v>
      </c>
      <c r="I843" s="24" t="s">
        <v>71</v>
      </c>
      <c r="J843" s="26" t="s">
        <v>2089</v>
      </c>
      <c r="L843" s="26" t="s">
        <v>2090</v>
      </c>
      <c r="M843" s="24">
        <v>3</v>
      </c>
      <c r="Q843" s="27" t="s">
        <v>59</v>
      </c>
      <c r="AF843" s="23" t="s">
        <v>60</v>
      </c>
      <c r="AG843" s="23" t="s">
        <v>1914</v>
      </c>
      <c r="AJ843" s="43">
        <v>2019</v>
      </c>
      <c r="AK843" s="30" t="str">
        <f t="shared" si="30"/>
        <v>Deep Till + Organic Fert</v>
      </c>
      <c r="AL843" s="27">
        <v>14092.5</v>
      </c>
      <c r="AN843" s="30" t="str">
        <f t="shared" si="31"/>
        <v>Deep Till</v>
      </c>
      <c r="AO843" s="27">
        <v>12592.5</v>
      </c>
      <c r="AR843" s="27" t="s">
        <v>76</v>
      </c>
      <c r="AU843" s="26" t="s">
        <v>77</v>
      </c>
      <c r="AV843" s="26" t="s">
        <v>77</v>
      </c>
      <c r="AW843" s="26" t="s">
        <v>77</v>
      </c>
      <c r="AX843" s="26" t="s">
        <v>77</v>
      </c>
      <c r="AY843" s="26" t="s">
        <v>63</v>
      </c>
      <c r="AZ843" s="26" t="s">
        <v>77</v>
      </c>
      <c r="BA843" s="26" t="s">
        <v>63</v>
      </c>
      <c r="BB843" s="26" t="s">
        <v>63</v>
      </c>
      <c r="BC843" s="26" t="s">
        <v>1107</v>
      </c>
    </row>
    <row r="844" spans="1:55" ht="12" customHeight="1">
      <c r="A844" s="20">
        <v>855</v>
      </c>
      <c r="B844" s="21">
        <f>INDEX(Refs!A:A,MATCH($C844,Refs!$I:$I,0))</f>
        <v>6141719</v>
      </c>
      <c r="C844" s="22" t="s">
        <v>2087</v>
      </c>
      <c r="D844" s="21" t="str">
        <f>INDEX(Refs!L:L,MATCH($C844,Refs!$I:$I,0))</f>
        <v>Fan, Zhiyao; Guo, Yuxin; Hao, Xinru; Hu, Xiao; Ma, Jianhui; Wu, Lin; Zhang, Daijing</v>
      </c>
      <c r="E844" s="21" t="str">
        <f>INDEX(Refs!S:S,MATCH($C844,Refs!$I:$I,0))</f>
        <v>10.3390/agriculture12081264</v>
      </c>
      <c r="F844" s="23" t="s">
        <v>86</v>
      </c>
      <c r="G844" s="23" t="s">
        <v>2088</v>
      </c>
      <c r="I844" s="24" t="s">
        <v>71</v>
      </c>
      <c r="J844" s="26" t="s">
        <v>2091</v>
      </c>
      <c r="L844" s="26" t="s">
        <v>2092</v>
      </c>
      <c r="M844" s="24">
        <v>3</v>
      </c>
      <c r="Q844" s="27" t="s">
        <v>59</v>
      </c>
      <c r="AF844" s="23" t="s">
        <v>60</v>
      </c>
      <c r="AG844" s="23" t="s">
        <v>1914</v>
      </c>
      <c r="AJ844" s="43">
        <v>2019</v>
      </c>
      <c r="AK844" s="30" t="str">
        <f t="shared" si="30"/>
        <v>Shallow Till + Organic Fert</v>
      </c>
      <c r="AL844" s="27">
        <v>13792.5</v>
      </c>
      <c r="AN844" s="30" t="str">
        <f t="shared" si="31"/>
        <v>Shallow Till</v>
      </c>
      <c r="AO844" s="27">
        <v>12292.5</v>
      </c>
      <c r="AR844" s="27" t="s">
        <v>76</v>
      </c>
      <c r="AU844" s="26" t="s">
        <v>77</v>
      </c>
      <c r="AV844" s="26" t="s">
        <v>77</v>
      </c>
      <c r="AW844" s="26" t="s">
        <v>77</v>
      </c>
      <c r="AX844" s="26" t="s">
        <v>77</v>
      </c>
      <c r="AY844" s="26" t="s">
        <v>63</v>
      </c>
      <c r="AZ844" s="26" t="s">
        <v>77</v>
      </c>
      <c r="BA844" s="26" t="s">
        <v>63</v>
      </c>
      <c r="BB844" s="26" t="s">
        <v>63</v>
      </c>
      <c r="BC844" s="26" t="s">
        <v>1107</v>
      </c>
    </row>
    <row r="845" spans="1:55" ht="12" customHeight="1">
      <c r="A845" s="20">
        <v>856</v>
      </c>
      <c r="B845" s="21">
        <f>INDEX(Refs!A:A,MATCH($C845,Refs!$I:$I,0))</f>
        <v>6141719</v>
      </c>
      <c r="C845" s="22" t="s">
        <v>2087</v>
      </c>
      <c r="D845" s="21" t="str">
        <f>INDEX(Refs!L:L,MATCH($C845,Refs!$I:$I,0))</f>
        <v>Fan, Zhiyao; Guo, Yuxin; Hao, Xinru; Hu, Xiao; Ma, Jianhui; Wu, Lin; Zhang, Daijing</v>
      </c>
      <c r="E845" s="21" t="str">
        <f>INDEX(Refs!S:S,MATCH($C845,Refs!$I:$I,0))</f>
        <v>10.3390/agriculture12081264</v>
      </c>
      <c r="F845" s="23" t="s">
        <v>86</v>
      </c>
      <c r="G845" s="23" t="s">
        <v>2088</v>
      </c>
      <c r="I845" s="24" t="s">
        <v>71</v>
      </c>
      <c r="J845" s="26" t="s">
        <v>2093</v>
      </c>
      <c r="L845" s="26" t="s">
        <v>2094</v>
      </c>
      <c r="M845" s="24">
        <v>3</v>
      </c>
      <c r="Q845" s="27" t="s">
        <v>59</v>
      </c>
      <c r="AF845" s="23" t="s">
        <v>60</v>
      </c>
      <c r="AG845" s="23" t="s">
        <v>1914</v>
      </c>
      <c r="AJ845" s="43">
        <v>2019</v>
      </c>
      <c r="AK845" s="30" t="str">
        <f t="shared" si="30"/>
        <v>No Till + Organic Fert</v>
      </c>
      <c r="AL845" s="27">
        <v>12892.5</v>
      </c>
      <c r="AN845" s="30" t="str">
        <f t="shared" si="31"/>
        <v>No Till</v>
      </c>
      <c r="AO845" s="27">
        <v>11392.5</v>
      </c>
      <c r="AR845" s="27" t="s">
        <v>76</v>
      </c>
      <c r="AU845" s="26" t="s">
        <v>77</v>
      </c>
      <c r="AV845" s="26" t="s">
        <v>77</v>
      </c>
      <c r="AW845" s="26" t="s">
        <v>77</v>
      </c>
      <c r="AX845" s="26" t="s">
        <v>77</v>
      </c>
      <c r="AY845" s="26" t="s">
        <v>63</v>
      </c>
      <c r="AZ845" s="26" t="s">
        <v>77</v>
      </c>
      <c r="BA845" s="26" t="s">
        <v>63</v>
      </c>
      <c r="BB845" s="26" t="s">
        <v>63</v>
      </c>
      <c r="BC845" s="26" t="s">
        <v>1107</v>
      </c>
    </row>
    <row r="846" spans="1:55" ht="12" customHeight="1">
      <c r="A846" s="20">
        <v>857</v>
      </c>
      <c r="B846" s="21">
        <f>INDEX(Refs!A:A,MATCH($C846,Refs!$I:$I,0))</f>
        <v>6141719</v>
      </c>
      <c r="C846" s="22" t="s">
        <v>2087</v>
      </c>
      <c r="D846" s="21" t="str">
        <f>INDEX(Refs!L:L,MATCH($C846,Refs!$I:$I,0))</f>
        <v>Fan, Zhiyao; Guo, Yuxin; Hao, Xinru; Hu, Xiao; Ma, Jianhui; Wu, Lin; Zhang, Daijing</v>
      </c>
      <c r="E846" s="21" t="str">
        <f>INDEX(Refs!S:S,MATCH($C846,Refs!$I:$I,0))</f>
        <v>10.3390/agriculture12081264</v>
      </c>
      <c r="F846" s="23" t="s">
        <v>86</v>
      </c>
      <c r="G846" s="23" t="s">
        <v>2088</v>
      </c>
      <c r="I846" s="24" t="s">
        <v>71</v>
      </c>
      <c r="J846" s="26" t="s">
        <v>2093</v>
      </c>
      <c r="L846" s="26" t="s">
        <v>2089</v>
      </c>
      <c r="M846" s="24">
        <v>3</v>
      </c>
      <c r="O846" s="27" t="s">
        <v>59</v>
      </c>
      <c r="AF846" s="23" t="s">
        <v>60</v>
      </c>
      <c r="AG846" s="23" t="s">
        <v>1914</v>
      </c>
      <c r="AJ846" s="43">
        <v>2019</v>
      </c>
      <c r="AK846" s="30" t="str">
        <f t="shared" si="30"/>
        <v>No Till + Organic Fert</v>
      </c>
      <c r="AL846" s="27">
        <v>12892.5</v>
      </c>
      <c r="AN846" s="30" t="str">
        <f t="shared" si="31"/>
        <v>Deep Till + Organic Fert</v>
      </c>
      <c r="AO846" s="27">
        <v>14092.5</v>
      </c>
      <c r="AR846" s="27" t="s">
        <v>76</v>
      </c>
      <c r="AU846" s="26" t="s">
        <v>77</v>
      </c>
      <c r="AV846" s="26" t="s">
        <v>77</v>
      </c>
      <c r="AW846" s="26" t="s">
        <v>77</v>
      </c>
      <c r="AX846" s="26" t="s">
        <v>77</v>
      </c>
      <c r="AY846" s="26" t="s">
        <v>63</v>
      </c>
      <c r="AZ846" s="26" t="s">
        <v>77</v>
      </c>
      <c r="BA846" s="26" t="s">
        <v>63</v>
      </c>
      <c r="BB846" s="26" t="s">
        <v>63</v>
      </c>
      <c r="BC846" s="26" t="s">
        <v>1107</v>
      </c>
    </row>
    <row r="847" spans="1:55" ht="12" customHeight="1">
      <c r="A847" s="20">
        <v>858</v>
      </c>
      <c r="B847" s="21">
        <f>INDEX(Refs!A:A,MATCH($C847,Refs!$I:$I,0))</f>
        <v>6141719</v>
      </c>
      <c r="C847" s="22" t="s">
        <v>2087</v>
      </c>
      <c r="D847" s="21" t="str">
        <f>INDEX(Refs!L:L,MATCH($C847,Refs!$I:$I,0))</f>
        <v>Fan, Zhiyao; Guo, Yuxin; Hao, Xinru; Hu, Xiao; Ma, Jianhui; Wu, Lin; Zhang, Daijing</v>
      </c>
      <c r="E847" s="21" t="str">
        <f>INDEX(Refs!S:S,MATCH($C847,Refs!$I:$I,0))</f>
        <v>10.3390/agriculture12081264</v>
      </c>
      <c r="F847" s="23" t="s">
        <v>86</v>
      </c>
      <c r="G847" s="23" t="s">
        <v>2088</v>
      </c>
      <c r="I847" s="24" t="s">
        <v>71</v>
      </c>
      <c r="J847" s="26" t="s">
        <v>2093</v>
      </c>
      <c r="L847" s="26" t="s">
        <v>2091</v>
      </c>
      <c r="M847" s="24">
        <v>3</v>
      </c>
      <c r="O847" s="27" t="s">
        <v>59</v>
      </c>
      <c r="AF847" s="23" t="s">
        <v>60</v>
      </c>
      <c r="AG847" s="23" t="s">
        <v>1914</v>
      </c>
      <c r="AJ847" s="43">
        <v>2019</v>
      </c>
      <c r="AK847" s="30" t="str">
        <f t="shared" si="30"/>
        <v>No Till + Organic Fert</v>
      </c>
      <c r="AL847" s="27">
        <v>12892.5</v>
      </c>
      <c r="AN847" s="30" t="str">
        <f t="shared" si="31"/>
        <v>Shallow Till + Organic Fert</v>
      </c>
      <c r="AO847" s="27">
        <v>13792.5</v>
      </c>
      <c r="AR847" s="27" t="s">
        <v>76</v>
      </c>
      <c r="AU847" s="26" t="s">
        <v>77</v>
      </c>
      <c r="AV847" s="26" t="s">
        <v>77</v>
      </c>
      <c r="AW847" s="26" t="s">
        <v>77</v>
      </c>
      <c r="AX847" s="26" t="s">
        <v>77</v>
      </c>
      <c r="AY847" s="26" t="s">
        <v>63</v>
      </c>
      <c r="AZ847" s="26" t="s">
        <v>77</v>
      </c>
      <c r="BA847" s="26" t="s">
        <v>63</v>
      </c>
      <c r="BB847" s="26" t="s">
        <v>63</v>
      </c>
      <c r="BC847" s="26" t="s">
        <v>1107</v>
      </c>
    </row>
    <row r="848" spans="1:55" ht="12" customHeight="1">
      <c r="A848" s="20">
        <v>859</v>
      </c>
      <c r="B848" s="21">
        <f>INDEX(Refs!A:A,MATCH($C848,Refs!$I:$I,0))</f>
        <v>6141719</v>
      </c>
      <c r="C848" s="22" t="s">
        <v>2087</v>
      </c>
      <c r="D848" s="21" t="str">
        <f>INDEX(Refs!L:L,MATCH($C848,Refs!$I:$I,0))</f>
        <v>Fan, Zhiyao; Guo, Yuxin; Hao, Xinru; Hu, Xiao; Ma, Jianhui; Wu, Lin; Zhang, Daijing</v>
      </c>
      <c r="E848" s="21" t="str">
        <f>INDEX(Refs!S:S,MATCH($C848,Refs!$I:$I,0))</f>
        <v>10.3390/agriculture12081264</v>
      </c>
      <c r="F848" s="23" t="s">
        <v>86</v>
      </c>
      <c r="G848" s="23" t="s">
        <v>2088</v>
      </c>
      <c r="I848" s="24" t="s">
        <v>71</v>
      </c>
      <c r="J848" s="26" t="s">
        <v>2091</v>
      </c>
      <c r="L848" s="26" t="s">
        <v>2089</v>
      </c>
      <c r="M848" s="24">
        <v>3</v>
      </c>
      <c r="O848" s="27" t="s">
        <v>59</v>
      </c>
      <c r="AF848" s="23" t="s">
        <v>60</v>
      </c>
      <c r="AG848" s="23" t="s">
        <v>1914</v>
      </c>
      <c r="AJ848" s="43">
        <v>2019</v>
      </c>
      <c r="AK848" s="30" t="str">
        <f t="shared" si="30"/>
        <v>Shallow Till + Organic Fert</v>
      </c>
      <c r="AL848" s="27">
        <v>13792.5</v>
      </c>
      <c r="AN848" s="30" t="str">
        <f t="shared" si="31"/>
        <v>Deep Till + Organic Fert</v>
      </c>
      <c r="AO848" s="27">
        <v>14092.5</v>
      </c>
      <c r="AR848" s="27" t="s">
        <v>76</v>
      </c>
      <c r="AU848" s="26" t="s">
        <v>77</v>
      </c>
      <c r="AV848" s="26" t="s">
        <v>77</v>
      </c>
      <c r="AW848" s="26" t="s">
        <v>77</v>
      </c>
      <c r="AX848" s="26" t="s">
        <v>77</v>
      </c>
      <c r="AY848" s="26" t="s">
        <v>63</v>
      </c>
      <c r="AZ848" s="26" t="s">
        <v>77</v>
      </c>
      <c r="BA848" s="26" t="s">
        <v>63</v>
      </c>
      <c r="BB848" s="26" t="s">
        <v>63</v>
      </c>
      <c r="BC848" s="26" t="s">
        <v>1107</v>
      </c>
    </row>
    <row r="849" spans="1:55" ht="12" customHeight="1">
      <c r="A849" s="20">
        <v>860</v>
      </c>
      <c r="B849" s="21">
        <f>INDEX(Refs!A:A,MATCH($C849,Refs!$I:$I,0))</f>
        <v>6141719</v>
      </c>
      <c r="C849" s="22" t="s">
        <v>2087</v>
      </c>
      <c r="D849" s="21" t="str">
        <f>INDEX(Refs!L:L,MATCH($C849,Refs!$I:$I,0))</f>
        <v>Fan, Zhiyao; Guo, Yuxin; Hao, Xinru; Hu, Xiao; Ma, Jianhui; Wu, Lin; Zhang, Daijing</v>
      </c>
      <c r="E849" s="21" t="str">
        <f>INDEX(Refs!S:S,MATCH($C849,Refs!$I:$I,0))</f>
        <v>10.3390/agriculture12081264</v>
      </c>
      <c r="F849" s="23" t="s">
        <v>86</v>
      </c>
      <c r="G849" s="23" t="s">
        <v>2088</v>
      </c>
      <c r="I849" s="24" t="s">
        <v>71</v>
      </c>
      <c r="J849" s="26" t="s">
        <v>2093</v>
      </c>
      <c r="L849" s="26" t="s">
        <v>2090</v>
      </c>
      <c r="M849" s="24">
        <v>3</v>
      </c>
      <c r="O849" s="27" t="s">
        <v>59</v>
      </c>
      <c r="Q849" s="27" t="s">
        <v>59</v>
      </c>
      <c r="AF849" s="23" t="s">
        <v>60</v>
      </c>
      <c r="AG849" s="23" t="s">
        <v>1914</v>
      </c>
      <c r="AJ849" s="43">
        <v>2019</v>
      </c>
      <c r="AK849" s="30" t="str">
        <f t="shared" si="30"/>
        <v>No Till + Organic Fert</v>
      </c>
      <c r="AL849" s="27">
        <v>12892.5</v>
      </c>
      <c r="AN849" s="30" t="str">
        <f t="shared" si="31"/>
        <v>Deep Till</v>
      </c>
      <c r="AO849" s="27">
        <v>12592.5</v>
      </c>
      <c r="AR849" s="27" t="s">
        <v>76</v>
      </c>
      <c r="AU849" s="26" t="s">
        <v>77</v>
      </c>
      <c r="AV849" s="26" t="s">
        <v>77</v>
      </c>
      <c r="AW849" s="26" t="s">
        <v>77</v>
      </c>
      <c r="AX849" s="26" t="s">
        <v>77</v>
      </c>
      <c r="AY849" s="26" t="s">
        <v>63</v>
      </c>
      <c r="AZ849" s="26" t="s">
        <v>77</v>
      </c>
      <c r="BA849" s="26" t="s">
        <v>63</v>
      </c>
      <c r="BB849" s="26" t="s">
        <v>63</v>
      </c>
      <c r="BC849" s="26" t="s">
        <v>1107</v>
      </c>
    </row>
    <row r="850" spans="1:55" ht="12" customHeight="1">
      <c r="A850" s="20">
        <v>861</v>
      </c>
      <c r="B850" s="21">
        <f>INDEX(Refs!A:A,MATCH($C850,Refs!$I:$I,0))</f>
        <v>6141719</v>
      </c>
      <c r="C850" s="22" t="s">
        <v>2087</v>
      </c>
      <c r="D850" s="21" t="str">
        <f>INDEX(Refs!L:L,MATCH($C850,Refs!$I:$I,0))</f>
        <v>Fan, Zhiyao; Guo, Yuxin; Hao, Xinru; Hu, Xiao; Ma, Jianhui; Wu, Lin; Zhang, Daijing</v>
      </c>
      <c r="E850" s="21" t="str">
        <f>INDEX(Refs!S:S,MATCH($C850,Refs!$I:$I,0))</f>
        <v>10.3390/agriculture12081264</v>
      </c>
      <c r="F850" s="23" t="s">
        <v>86</v>
      </c>
      <c r="G850" s="23" t="s">
        <v>2088</v>
      </c>
      <c r="I850" s="24" t="s">
        <v>71</v>
      </c>
      <c r="J850" s="26" t="s">
        <v>2093</v>
      </c>
      <c r="L850" s="26" t="s">
        <v>2092</v>
      </c>
      <c r="M850" s="24">
        <v>3</v>
      </c>
      <c r="O850" s="27" t="s">
        <v>59</v>
      </c>
      <c r="Q850" s="27" t="s">
        <v>59</v>
      </c>
      <c r="AF850" s="23" t="s">
        <v>60</v>
      </c>
      <c r="AG850" s="23" t="s">
        <v>1914</v>
      </c>
      <c r="AJ850" s="43">
        <v>2019</v>
      </c>
      <c r="AK850" s="30" t="str">
        <f t="shared" si="30"/>
        <v>No Till + Organic Fert</v>
      </c>
      <c r="AL850" s="27">
        <v>12892.5</v>
      </c>
      <c r="AN850" s="30" t="str">
        <f t="shared" si="31"/>
        <v>Shallow Till</v>
      </c>
      <c r="AO850" s="27">
        <v>12292.5</v>
      </c>
      <c r="AR850" s="27" t="s">
        <v>76</v>
      </c>
      <c r="AU850" s="26" t="s">
        <v>77</v>
      </c>
      <c r="AV850" s="26" t="s">
        <v>77</v>
      </c>
      <c r="AW850" s="26" t="s">
        <v>77</v>
      </c>
      <c r="AX850" s="26" t="s">
        <v>77</v>
      </c>
      <c r="AY850" s="26" t="s">
        <v>63</v>
      </c>
      <c r="AZ850" s="26" t="s">
        <v>77</v>
      </c>
      <c r="BA850" s="26" t="s">
        <v>63</v>
      </c>
      <c r="BB850" s="26" t="s">
        <v>63</v>
      </c>
      <c r="BC850" s="26" t="s">
        <v>1107</v>
      </c>
    </row>
    <row r="851" spans="1:55" ht="12" customHeight="1">
      <c r="A851" s="20">
        <v>862</v>
      </c>
      <c r="B851" s="21">
        <f>INDEX(Refs!A:A,MATCH($C851,Refs!$I:$I,0))</f>
        <v>6141719</v>
      </c>
      <c r="C851" s="22" t="s">
        <v>2087</v>
      </c>
      <c r="D851" s="21" t="str">
        <f>INDEX(Refs!L:L,MATCH($C851,Refs!$I:$I,0))</f>
        <v>Fan, Zhiyao; Guo, Yuxin; Hao, Xinru; Hu, Xiao; Ma, Jianhui; Wu, Lin; Zhang, Daijing</v>
      </c>
      <c r="E851" s="21" t="str">
        <f>INDEX(Refs!S:S,MATCH($C851,Refs!$I:$I,0))</f>
        <v>10.3390/agriculture12081264</v>
      </c>
      <c r="F851" s="23" t="s">
        <v>86</v>
      </c>
      <c r="G851" s="23" t="s">
        <v>2088</v>
      </c>
      <c r="I851" s="24" t="s">
        <v>71</v>
      </c>
      <c r="J851" s="26" t="s">
        <v>2091</v>
      </c>
      <c r="L851" s="26" t="s">
        <v>2090</v>
      </c>
      <c r="M851" s="24">
        <v>3</v>
      </c>
      <c r="O851" s="27" t="s">
        <v>59</v>
      </c>
      <c r="Q851" s="27" t="s">
        <v>59</v>
      </c>
      <c r="AF851" s="23" t="s">
        <v>60</v>
      </c>
      <c r="AG851" s="23" t="s">
        <v>1914</v>
      </c>
      <c r="AJ851" s="43">
        <v>2019</v>
      </c>
      <c r="AK851" s="30" t="str">
        <f t="shared" si="30"/>
        <v>Shallow Till + Organic Fert</v>
      </c>
      <c r="AL851" s="27">
        <v>13792.5</v>
      </c>
      <c r="AN851" s="30" t="str">
        <f t="shared" si="31"/>
        <v>Deep Till</v>
      </c>
      <c r="AO851" s="27">
        <v>12592.5</v>
      </c>
      <c r="AR851" s="27" t="s">
        <v>76</v>
      </c>
      <c r="AU851" s="26" t="s">
        <v>77</v>
      </c>
      <c r="AV851" s="26" t="s">
        <v>77</v>
      </c>
      <c r="AW851" s="26" t="s">
        <v>77</v>
      </c>
      <c r="AX851" s="26" t="s">
        <v>77</v>
      </c>
      <c r="AY851" s="26" t="s">
        <v>63</v>
      </c>
      <c r="AZ851" s="26" t="s">
        <v>77</v>
      </c>
      <c r="BA851" s="26" t="s">
        <v>63</v>
      </c>
      <c r="BB851" s="26" t="s">
        <v>63</v>
      </c>
      <c r="BC851" s="26" t="s">
        <v>1107</v>
      </c>
    </row>
    <row r="852" spans="1:55" ht="12" customHeight="1">
      <c r="A852" s="20">
        <v>863</v>
      </c>
      <c r="B852" s="21">
        <f>INDEX(Refs!A:A,MATCH($C852,Refs!$I:$I,0))</f>
        <v>6141719</v>
      </c>
      <c r="C852" s="22" t="s">
        <v>2087</v>
      </c>
      <c r="D852" s="21" t="str">
        <f>INDEX(Refs!L:L,MATCH($C852,Refs!$I:$I,0))</f>
        <v>Fan, Zhiyao; Guo, Yuxin; Hao, Xinru; Hu, Xiao; Ma, Jianhui; Wu, Lin; Zhang, Daijing</v>
      </c>
      <c r="E852" s="21" t="str">
        <f>INDEX(Refs!S:S,MATCH($C852,Refs!$I:$I,0))</f>
        <v>10.3390/agriculture12081264</v>
      </c>
      <c r="F852" s="23" t="s">
        <v>86</v>
      </c>
      <c r="G852" s="23" t="s">
        <v>2088</v>
      </c>
      <c r="I852" s="24" t="s">
        <v>71</v>
      </c>
      <c r="J852" s="26" t="s">
        <v>2089</v>
      </c>
      <c r="L852" s="26" t="s">
        <v>2090</v>
      </c>
      <c r="M852" s="24">
        <v>3</v>
      </c>
      <c r="Q852" s="27" t="s">
        <v>59</v>
      </c>
      <c r="AF852" s="23" t="s">
        <v>60</v>
      </c>
      <c r="AG852" s="23" t="s">
        <v>1914</v>
      </c>
      <c r="AJ852" s="43">
        <v>2018</v>
      </c>
      <c r="AK852" s="30" t="str">
        <f t="shared" si="30"/>
        <v>Deep Till + Organic Fert</v>
      </c>
      <c r="AL852" s="27">
        <v>13267.5</v>
      </c>
      <c r="AN852" s="30" t="str">
        <f t="shared" si="31"/>
        <v>Deep Till</v>
      </c>
      <c r="AO852" s="27">
        <v>12442.5</v>
      </c>
      <c r="AR852" s="27" t="s">
        <v>76</v>
      </c>
      <c r="AU852" s="26" t="s">
        <v>77</v>
      </c>
      <c r="AV852" s="26" t="s">
        <v>77</v>
      </c>
      <c r="AW852" s="26" t="s">
        <v>77</v>
      </c>
      <c r="AX852" s="26" t="s">
        <v>77</v>
      </c>
      <c r="AY852" s="26" t="s">
        <v>63</v>
      </c>
      <c r="AZ852" s="26" t="s">
        <v>77</v>
      </c>
      <c r="BA852" s="26" t="s">
        <v>63</v>
      </c>
      <c r="BB852" s="26" t="s">
        <v>63</v>
      </c>
      <c r="BC852" s="26" t="s">
        <v>1107</v>
      </c>
    </row>
    <row r="853" spans="1:55" ht="12" customHeight="1">
      <c r="A853" s="20">
        <v>864</v>
      </c>
      <c r="B853" s="21">
        <f>INDEX(Refs!A:A,MATCH($C853,Refs!$I:$I,0))</f>
        <v>6141719</v>
      </c>
      <c r="C853" s="22" t="s">
        <v>2087</v>
      </c>
      <c r="D853" s="21" t="str">
        <f>INDEX(Refs!L:L,MATCH($C853,Refs!$I:$I,0))</f>
        <v>Fan, Zhiyao; Guo, Yuxin; Hao, Xinru; Hu, Xiao; Ma, Jianhui; Wu, Lin; Zhang, Daijing</v>
      </c>
      <c r="E853" s="21" t="str">
        <f>INDEX(Refs!S:S,MATCH($C853,Refs!$I:$I,0))</f>
        <v>10.3390/agriculture12081264</v>
      </c>
      <c r="F853" s="23" t="s">
        <v>86</v>
      </c>
      <c r="G853" s="23" t="s">
        <v>2088</v>
      </c>
      <c r="I853" s="24" t="s">
        <v>71</v>
      </c>
      <c r="J853" s="26" t="s">
        <v>2091</v>
      </c>
      <c r="L853" s="26" t="s">
        <v>2092</v>
      </c>
      <c r="M853" s="24">
        <v>3</v>
      </c>
      <c r="Q853" s="27" t="s">
        <v>59</v>
      </c>
      <c r="AF853" s="23" t="s">
        <v>60</v>
      </c>
      <c r="AG853" s="23" t="s">
        <v>1914</v>
      </c>
      <c r="AJ853" s="43">
        <v>2018</v>
      </c>
      <c r="AK853" s="30" t="str">
        <f t="shared" si="30"/>
        <v>Shallow Till + Organic Fert</v>
      </c>
      <c r="AL853" s="27">
        <v>12967.5</v>
      </c>
      <c r="AN853" s="30" t="str">
        <f t="shared" si="31"/>
        <v>Shallow Till</v>
      </c>
      <c r="AO853" s="27">
        <v>12142.5</v>
      </c>
      <c r="AR853" s="27" t="s">
        <v>76</v>
      </c>
      <c r="AU853" s="26" t="s">
        <v>77</v>
      </c>
      <c r="AV853" s="26" t="s">
        <v>77</v>
      </c>
      <c r="AW853" s="26" t="s">
        <v>77</v>
      </c>
      <c r="AX853" s="26" t="s">
        <v>77</v>
      </c>
      <c r="AY853" s="26" t="s">
        <v>63</v>
      </c>
      <c r="AZ853" s="26" t="s">
        <v>77</v>
      </c>
      <c r="BA853" s="26" t="s">
        <v>63</v>
      </c>
      <c r="BB853" s="26" t="s">
        <v>63</v>
      </c>
      <c r="BC853" s="26" t="s">
        <v>1107</v>
      </c>
    </row>
    <row r="854" spans="1:55" ht="12" customHeight="1">
      <c r="A854" s="20">
        <v>865</v>
      </c>
      <c r="B854" s="21">
        <f>INDEX(Refs!A:A,MATCH($C854,Refs!$I:$I,0))</f>
        <v>6141719</v>
      </c>
      <c r="C854" s="22" t="s">
        <v>2087</v>
      </c>
      <c r="D854" s="21" t="str">
        <f>INDEX(Refs!L:L,MATCH($C854,Refs!$I:$I,0))</f>
        <v>Fan, Zhiyao; Guo, Yuxin; Hao, Xinru; Hu, Xiao; Ma, Jianhui; Wu, Lin; Zhang, Daijing</v>
      </c>
      <c r="E854" s="21" t="str">
        <f>INDEX(Refs!S:S,MATCH($C854,Refs!$I:$I,0))</f>
        <v>10.3390/agriculture12081264</v>
      </c>
      <c r="F854" s="23" t="s">
        <v>86</v>
      </c>
      <c r="G854" s="23" t="s">
        <v>2088</v>
      </c>
      <c r="I854" s="24" t="s">
        <v>71</v>
      </c>
      <c r="J854" s="26" t="s">
        <v>2093</v>
      </c>
      <c r="L854" s="26" t="s">
        <v>2094</v>
      </c>
      <c r="M854" s="24">
        <v>3</v>
      </c>
      <c r="Q854" s="27" t="s">
        <v>59</v>
      </c>
      <c r="AF854" s="23" t="s">
        <v>60</v>
      </c>
      <c r="AG854" s="23" t="s">
        <v>1914</v>
      </c>
      <c r="AJ854" s="43">
        <v>2018</v>
      </c>
      <c r="AK854" s="30" t="str">
        <f t="shared" si="30"/>
        <v>No Till + Organic Fert</v>
      </c>
      <c r="AL854" s="27">
        <v>12067.5</v>
      </c>
      <c r="AN854" s="30" t="str">
        <f t="shared" si="31"/>
        <v>No Till</v>
      </c>
      <c r="AO854" s="27">
        <v>11242.5</v>
      </c>
      <c r="AR854" s="27" t="s">
        <v>76</v>
      </c>
      <c r="AU854" s="26" t="s">
        <v>77</v>
      </c>
      <c r="AV854" s="26" t="s">
        <v>77</v>
      </c>
      <c r="AW854" s="26" t="s">
        <v>77</v>
      </c>
      <c r="AX854" s="26" t="s">
        <v>77</v>
      </c>
      <c r="AY854" s="26" t="s">
        <v>63</v>
      </c>
      <c r="AZ854" s="26" t="s">
        <v>77</v>
      </c>
      <c r="BA854" s="26" t="s">
        <v>63</v>
      </c>
      <c r="BB854" s="26" t="s">
        <v>63</v>
      </c>
      <c r="BC854" s="26" t="s">
        <v>1107</v>
      </c>
    </row>
    <row r="855" spans="1:55" ht="12" customHeight="1">
      <c r="A855" s="20">
        <v>866</v>
      </c>
      <c r="B855" s="21">
        <f>INDEX(Refs!A:A,MATCH($C855,Refs!$I:$I,0))</f>
        <v>6141719</v>
      </c>
      <c r="C855" s="22" t="s">
        <v>2087</v>
      </c>
      <c r="D855" s="21" t="str">
        <f>INDEX(Refs!L:L,MATCH($C855,Refs!$I:$I,0))</f>
        <v>Fan, Zhiyao; Guo, Yuxin; Hao, Xinru; Hu, Xiao; Ma, Jianhui; Wu, Lin; Zhang, Daijing</v>
      </c>
      <c r="E855" s="21" t="str">
        <f>INDEX(Refs!S:S,MATCH($C855,Refs!$I:$I,0))</f>
        <v>10.3390/agriculture12081264</v>
      </c>
      <c r="F855" s="23" t="s">
        <v>86</v>
      </c>
      <c r="G855" s="23" t="s">
        <v>2088</v>
      </c>
      <c r="I855" s="24" t="s">
        <v>71</v>
      </c>
      <c r="J855" s="26" t="s">
        <v>2093</v>
      </c>
      <c r="L855" s="26" t="s">
        <v>2089</v>
      </c>
      <c r="M855" s="24">
        <v>3</v>
      </c>
      <c r="O855" s="27" t="s">
        <v>59</v>
      </c>
      <c r="AF855" s="23" t="s">
        <v>60</v>
      </c>
      <c r="AG855" s="23" t="s">
        <v>1914</v>
      </c>
      <c r="AJ855" s="43">
        <v>2018</v>
      </c>
      <c r="AK855" s="30" t="str">
        <f t="shared" si="30"/>
        <v>No Till + Organic Fert</v>
      </c>
      <c r="AL855" s="27">
        <v>12067.5</v>
      </c>
      <c r="AN855" s="30" t="str">
        <f t="shared" si="31"/>
        <v>Deep Till + Organic Fert</v>
      </c>
      <c r="AO855" s="27">
        <v>13267.5</v>
      </c>
      <c r="AR855" s="27" t="s">
        <v>76</v>
      </c>
      <c r="AU855" s="26" t="s">
        <v>77</v>
      </c>
      <c r="AV855" s="26" t="s">
        <v>77</v>
      </c>
      <c r="AW855" s="26" t="s">
        <v>77</v>
      </c>
      <c r="AX855" s="26" t="s">
        <v>77</v>
      </c>
      <c r="AY855" s="26" t="s">
        <v>63</v>
      </c>
      <c r="AZ855" s="26" t="s">
        <v>77</v>
      </c>
      <c r="BA855" s="26" t="s">
        <v>63</v>
      </c>
      <c r="BB855" s="26" t="s">
        <v>63</v>
      </c>
      <c r="BC855" s="26" t="s">
        <v>1107</v>
      </c>
    </row>
    <row r="856" spans="1:55" ht="12" customHeight="1">
      <c r="A856" s="20">
        <v>867</v>
      </c>
      <c r="B856" s="21">
        <f>INDEX(Refs!A:A,MATCH($C856,Refs!$I:$I,0))</f>
        <v>6141719</v>
      </c>
      <c r="C856" s="22" t="s">
        <v>2087</v>
      </c>
      <c r="D856" s="21" t="str">
        <f>INDEX(Refs!L:L,MATCH($C856,Refs!$I:$I,0))</f>
        <v>Fan, Zhiyao; Guo, Yuxin; Hao, Xinru; Hu, Xiao; Ma, Jianhui; Wu, Lin; Zhang, Daijing</v>
      </c>
      <c r="E856" s="21" t="str">
        <f>INDEX(Refs!S:S,MATCH($C856,Refs!$I:$I,0))</f>
        <v>10.3390/agriculture12081264</v>
      </c>
      <c r="F856" s="23" t="s">
        <v>86</v>
      </c>
      <c r="G856" s="23" t="s">
        <v>2088</v>
      </c>
      <c r="I856" s="24" t="s">
        <v>71</v>
      </c>
      <c r="J856" s="26" t="s">
        <v>2093</v>
      </c>
      <c r="L856" s="26" t="s">
        <v>2091</v>
      </c>
      <c r="M856" s="24">
        <v>3</v>
      </c>
      <c r="O856" s="27" t="s">
        <v>59</v>
      </c>
      <c r="AF856" s="23" t="s">
        <v>60</v>
      </c>
      <c r="AG856" s="23" t="s">
        <v>1914</v>
      </c>
      <c r="AJ856" s="43">
        <v>2018</v>
      </c>
      <c r="AK856" s="30" t="str">
        <f t="shared" si="30"/>
        <v>No Till + Organic Fert</v>
      </c>
      <c r="AL856" s="27">
        <v>12067.5</v>
      </c>
      <c r="AN856" s="30" t="str">
        <f t="shared" si="31"/>
        <v>Shallow Till + Organic Fert</v>
      </c>
      <c r="AO856" s="27">
        <v>12967.5</v>
      </c>
      <c r="AR856" s="27" t="s">
        <v>76</v>
      </c>
      <c r="AU856" s="26" t="s">
        <v>77</v>
      </c>
      <c r="AV856" s="26" t="s">
        <v>77</v>
      </c>
      <c r="AW856" s="26" t="s">
        <v>77</v>
      </c>
      <c r="AX856" s="26" t="s">
        <v>77</v>
      </c>
      <c r="AY856" s="26" t="s">
        <v>63</v>
      </c>
      <c r="AZ856" s="26" t="s">
        <v>77</v>
      </c>
      <c r="BA856" s="26" t="s">
        <v>63</v>
      </c>
      <c r="BB856" s="26" t="s">
        <v>63</v>
      </c>
      <c r="BC856" s="26" t="s">
        <v>1107</v>
      </c>
    </row>
    <row r="857" spans="1:55" ht="12" customHeight="1">
      <c r="A857" s="20">
        <v>868</v>
      </c>
      <c r="B857" s="21">
        <f>INDEX(Refs!A:A,MATCH($C857,Refs!$I:$I,0))</f>
        <v>6141719</v>
      </c>
      <c r="C857" s="22" t="s">
        <v>2087</v>
      </c>
      <c r="D857" s="21" t="str">
        <f>INDEX(Refs!L:L,MATCH($C857,Refs!$I:$I,0))</f>
        <v>Fan, Zhiyao; Guo, Yuxin; Hao, Xinru; Hu, Xiao; Ma, Jianhui; Wu, Lin; Zhang, Daijing</v>
      </c>
      <c r="E857" s="21" t="str">
        <f>INDEX(Refs!S:S,MATCH($C857,Refs!$I:$I,0))</f>
        <v>10.3390/agriculture12081264</v>
      </c>
      <c r="F857" s="23" t="s">
        <v>86</v>
      </c>
      <c r="G857" s="23" t="s">
        <v>2088</v>
      </c>
      <c r="I857" s="24" t="s">
        <v>71</v>
      </c>
      <c r="J857" s="26" t="s">
        <v>2091</v>
      </c>
      <c r="L857" s="26" t="s">
        <v>2089</v>
      </c>
      <c r="M857" s="24">
        <v>3</v>
      </c>
      <c r="O857" s="27" t="s">
        <v>59</v>
      </c>
      <c r="AF857" s="23" t="s">
        <v>60</v>
      </c>
      <c r="AG857" s="23" t="s">
        <v>1914</v>
      </c>
      <c r="AJ857" s="43">
        <v>2018</v>
      </c>
      <c r="AK857" s="30" t="str">
        <f t="shared" si="30"/>
        <v>Shallow Till + Organic Fert</v>
      </c>
      <c r="AL857" s="27">
        <v>12967.5</v>
      </c>
      <c r="AN857" s="30" t="str">
        <f t="shared" si="31"/>
        <v>Deep Till + Organic Fert</v>
      </c>
      <c r="AO857" s="27">
        <v>13267.5</v>
      </c>
      <c r="AR857" s="27" t="s">
        <v>76</v>
      </c>
      <c r="AU857" s="26" t="s">
        <v>77</v>
      </c>
      <c r="AV857" s="26" t="s">
        <v>77</v>
      </c>
      <c r="AW857" s="26" t="s">
        <v>77</v>
      </c>
      <c r="AX857" s="26" t="s">
        <v>77</v>
      </c>
      <c r="AY857" s="26" t="s">
        <v>63</v>
      </c>
      <c r="AZ857" s="26" t="s">
        <v>77</v>
      </c>
      <c r="BA857" s="26" t="s">
        <v>63</v>
      </c>
      <c r="BB857" s="26" t="s">
        <v>63</v>
      </c>
      <c r="BC857" s="26" t="s">
        <v>1107</v>
      </c>
    </row>
    <row r="858" spans="1:55" ht="12" customHeight="1">
      <c r="A858" s="20">
        <v>869</v>
      </c>
      <c r="B858" s="21">
        <f>INDEX(Refs!A:A,MATCH($C858,Refs!$I:$I,0))</f>
        <v>6141719</v>
      </c>
      <c r="C858" s="22" t="s">
        <v>2087</v>
      </c>
      <c r="D858" s="21" t="str">
        <f>INDEX(Refs!L:L,MATCH($C858,Refs!$I:$I,0))</f>
        <v>Fan, Zhiyao; Guo, Yuxin; Hao, Xinru; Hu, Xiao; Ma, Jianhui; Wu, Lin; Zhang, Daijing</v>
      </c>
      <c r="E858" s="21" t="str">
        <f>INDEX(Refs!S:S,MATCH($C858,Refs!$I:$I,0))</f>
        <v>10.3390/agriculture12081264</v>
      </c>
      <c r="F858" s="23" t="s">
        <v>86</v>
      </c>
      <c r="G858" s="23" t="s">
        <v>2088</v>
      </c>
      <c r="I858" s="24" t="s">
        <v>71</v>
      </c>
      <c r="J858" s="26" t="s">
        <v>2093</v>
      </c>
      <c r="L858" s="26" t="s">
        <v>2090</v>
      </c>
      <c r="M858" s="24">
        <v>3</v>
      </c>
      <c r="O858" s="27" t="s">
        <v>59</v>
      </c>
      <c r="Q858" s="27" t="s">
        <v>59</v>
      </c>
      <c r="AF858" s="23" t="s">
        <v>60</v>
      </c>
      <c r="AG858" s="23" t="s">
        <v>1914</v>
      </c>
      <c r="AJ858" s="43">
        <v>2018</v>
      </c>
      <c r="AK858" s="30" t="str">
        <f t="shared" si="30"/>
        <v>No Till + Organic Fert</v>
      </c>
      <c r="AL858" s="27">
        <v>12067.5</v>
      </c>
      <c r="AN858" s="30" t="str">
        <f t="shared" si="31"/>
        <v>Deep Till</v>
      </c>
      <c r="AO858" s="27">
        <v>12442.5</v>
      </c>
      <c r="AR858" s="27" t="s">
        <v>76</v>
      </c>
      <c r="AU858" s="26" t="s">
        <v>77</v>
      </c>
      <c r="AV858" s="26" t="s">
        <v>77</v>
      </c>
      <c r="AW858" s="26" t="s">
        <v>77</v>
      </c>
      <c r="AX858" s="26" t="s">
        <v>77</v>
      </c>
      <c r="AY858" s="26" t="s">
        <v>63</v>
      </c>
      <c r="AZ858" s="26" t="s">
        <v>77</v>
      </c>
      <c r="BA858" s="26" t="s">
        <v>63</v>
      </c>
      <c r="BB858" s="26" t="s">
        <v>63</v>
      </c>
      <c r="BC858" s="26" t="s">
        <v>1107</v>
      </c>
    </row>
    <row r="859" spans="1:55" ht="12" customHeight="1">
      <c r="A859" s="20">
        <v>870</v>
      </c>
      <c r="B859" s="21">
        <f>INDEX(Refs!A:A,MATCH($C859,Refs!$I:$I,0))</f>
        <v>6141719</v>
      </c>
      <c r="C859" s="22" t="s">
        <v>2087</v>
      </c>
      <c r="D859" s="21" t="str">
        <f>INDEX(Refs!L:L,MATCH($C859,Refs!$I:$I,0))</f>
        <v>Fan, Zhiyao; Guo, Yuxin; Hao, Xinru; Hu, Xiao; Ma, Jianhui; Wu, Lin; Zhang, Daijing</v>
      </c>
      <c r="E859" s="21" t="str">
        <f>INDEX(Refs!S:S,MATCH($C859,Refs!$I:$I,0))</f>
        <v>10.3390/agriculture12081264</v>
      </c>
      <c r="F859" s="23" t="s">
        <v>86</v>
      </c>
      <c r="G859" s="23" t="s">
        <v>2088</v>
      </c>
      <c r="I859" s="24" t="s">
        <v>71</v>
      </c>
      <c r="J859" s="26" t="s">
        <v>2093</v>
      </c>
      <c r="L859" s="26" t="s">
        <v>2092</v>
      </c>
      <c r="M859" s="24">
        <v>3</v>
      </c>
      <c r="O859" s="27" t="s">
        <v>59</v>
      </c>
      <c r="Q859" s="27" t="s">
        <v>59</v>
      </c>
      <c r="AF859" s="23" t="s">
        <v>60</v>
      </c>
      <c r="AG859" s="23" t="s">
        <v>1914</v>
      </c>
      <c r="AJ859" s="43">
        <v>2018</v>
      </c>
      <c r="AK859" s="30" t="str">
        <f t="shared" si="30"/>
        <v>No Till + Organic Fert</v>
      </c>
      <c r="AL859" s="27">
        <v>12067.5</v>
      </c>
      <c r="AN859" s="30" t="str">
        <f t="shared" si="31"/>
        <v>Shallow Till</v>
      </c>
      <c r="AO859" s="27">
        <v>12142.5</v>
      </c>
      <c r="AR859" s="27" t="s">
        <v>76</v>
      </c>
      <c r="AU859" s="26" t="s">
        <v>77</v>
      </c>
      <c r="AV859" s="26" t="s">
        <v>77</v>
      </c>
      <c r="AW859" s="26" t="s">
        <v>77</v>
      </c>
      <c r="AX859" s="26" t="s">
        <v>77</v>
      </c>
      <c r="AY859" s="26" t="s">
        <v>63</v>
      </c>
      <c r="AZ859" s="26" t="s">
        <v>77</v>
      </c>
      <c r="BA859" s="26" t="s">
        <v>63</v>
      </c>
      <c r="BB859" s="26" t="s">
        <v>63</v>
      </c>
      <c r="BC859" s="26" t="s">
        <v>1107</v>
      </c>
    </row>
    <row r="860" spans="1:55" ht="12" customHeight="1">
      <c r="A860" s="20">
        <v>871</v>
      </c>
      <c r="B860" s="21">
        <f>INDEX(Refs!A:A,MATCH($C860,Refs!$I:$I,0))</f>
        <v>6141719</v>
      </c>
      <c r="C860" s="22" t="s">
        <v>2087</v>
      </c>
      <c r="D860" s="21" t="str">
        <f>INDEX(Refs!L:L,MATCH($C860,Refs!$I:$I,0))</f>
        <v>Fan, Zhiyao; Guo, Yuxin; Hao, Xinru; Hu, Xiao; Ma, Jianhui; Wu, Lin; Zhang, Daijing</v>
      </c>
      <c r="E860" s="21" t="str">
        <f>INDEX(Refs!S:S,MATCH($C860,Refs!$I:$I,0))</f>
        <v>10.3390/agriculture12081264</v>
      </c>
      <c r="F860" s="23" t="s">
        <v>86</v>
      </c>
      <c r="G860" s="23" t="s">
        <v>2088</v>
      </c>
      <c r="I860" s="24" t="s">
        <v>71</v>
      </c>
      <c r="J860" s="26" t="s">
        <v>2091</v>
      </c>
      <c r="L860" s="26" t="s">
        <v>2090</v>
      </c>
      <c r="M860" s="24">
        <v>3</v>
      </c>
      <c r="O860" s="27" t="s">
        <v>59</v>
      </c>
      <c r="Q860" s="27" t="s">
        <v>59</v>
      </c>
      <c r="AF860" s="23" t="s">
        <v>60</v>
      </c>
      <c r="AG860" s="23" t="s">
        <v>1914</v>
      </c>
      <c r="AJ860" s="43">
        <v>2018</v>
      </c>
      <c r="AK860" s="30" t="str">
        <f t="shared" si="30"/>
        <v>Shallow Till + Organic Fert</v>
      </c>
      <c r="AL860" s="27">
        <v>12967.5</v>
      </c>
      <c r="AN860" s="30" t="str">
        <f t="shared" si="31"/>
        <v>Deep Till</v>
      </c>
      <c r="AO860" s="27">
        <v>12442.5</v>
      </c>
      <c r="AR860" s="27" t="s">
        <v>76</v>
      </c>
      <c r="AU860" s="26" t="s">
        <v>77</v>
      </c>
      <c r="AV860" s="26" t="s">
        <v>77</v>
      </c>
      <c r="AW860" s="26" t="s">
        <v>77</v>
      </c>
      <c r="AX860" s="26" t="s">
        <v>77</v>
      </c>
      <c r="AY860" s="26" t="s">
        <v>63</v>
      </c>
      <c r="AZ860" s="26" t="s">
        <v>77</v>
      </c>
      <c r="BA860" s="26" t="s">
        <v>63</v>
      </c>
      <c r="BB860" s="26" t="s">
        <v>63</v>
      </c>
      <c r="BC860" s="26" t="s">
        <v>1107</v>
      </c>
    </row>
    <row r="861" spans="1:55" ht="12" customHeight="1">
      <c r="A861" s="20">
        <v>872</v>
      </c>
      <c r="B861" s="21">
        <f>INDEX(Refs!A:A,MATCH($C861,Refs!$I:$I,0))</f>
        <v>6141719</v>
      </c>
      <c r="C861" s="22" t="s">
        <v>2087</v>
      </c>
      <c r="D861" s="21" t="str">
        <f>INDEX(Refs!L:L,MATCH($C861,Refs!$I:$I,0))</f>
        <v>Fan, Zhiyao; Guo, Yuxin; Hao, Xinru; Hu, Xiao; Ma, Jianhui; Wu, Lin; Zhang, Daijing</v>
      </c>
      <c r="E861" s="21" t="str">
        <f>INDEX(Refs!S:S,MATCH($C861,Refs!$I:$I,0))</f>
        <v>10.3390/agriculture12081264</v>
      </c>
      <c r="F861" s="23" t="s">
        <v>86</v>
      </c>
      <c r="G861" s="23" t="s">
        <v>2088</v>
      </c>
      <c r="I861" s="24" t="s">
        <v>71</v>
      </c>
      <c r="J861" s="26" t="s">
        <v>2089</v>
      </c>
      <c r="L861" s="26" t="s">
        <v>2090</v>
      </c>
      <c r="M861" s="24">
        <v>3</v>
      </c>
      <c r="Q861" s="27" t="s">
        <v>59</v>
      </c>
      <c r="AF861" s="23" t="s">
        <v>65</v>
      </c>
      <c r="AG861" s="23" t="s">
        <v>1914</v>
      </c>
      <c r="AJ861" s="43">
        <v>2019</v>
      </c>
      <c r="AK861" s="30" t="str">
        <f t="shared" si="30"/>
        <v>Deep Till + Organic Fert</v>
      </c>
      <c r="AL861" s="27">
        <v>27664.45</v>
      </c>
      <c r="AN861" s="30" t="str">
        <f t="shared" si="31"/>
        <v>Deep Till</v>
      </c>
      <c r="AO861" s="27">
        <v>25946.799999999999</v>
      </c>
      <c r="AR861" s="27" t="s">
        <v>76</v>
      </c>
      <c r="AU861" s="26" t="s">
        <v>77</v>
      </c>
      <c r="AV861" s="26" t="s">
        <v>77</v>
      </c>
      <c r="AW861" s="26" t="s">
        <v>77</v>
      </c>
      <c r="AX861" s="26" t="s">
        <v>77</v>
      </c>
      <c r="AY861" s="26" t="s">
        <v>63</v>
      </c>
      <c r="AZ861" s="26" t="s">
        <v>77</v>
      </c>
      <c r="BA861" s="26" t="s">
        <v>63</v>
      </c>
      <c r="BB861" s="26" t="s">
        <v>63</v>
      </c>
      <c r="BC861" s="26" t="s">
        <v>1107</v>
      </c>
    </row>
    <row r="862" spans="1:55" ht="12" customHeight="1">
      <c r="A862" s="20">
        <v>873</v>
      </c>
      <c r="B862" s="21">
        <f>INDEX(Refs!A:A,MATCH($C862,Refs!$I:$I,0))</f>
        <v>6141719</v>
      </c>
      <c r="C862" s="22" t="s">
        <v>2087</v>
      </c>
      <c r="D862" s="21" t="str">
        <f>INDEX(Refs!L:L,MATCH($C862,Refs!$I:$I,0))</f>
        <v>Fan, Zhiyao; Guo, Yuxin; Hao, Xinru; Hu, Xiao; Ma, Jianhui; Wu, Lin; Zhang, Daijing</v>
      </c>
      <c r="E862" s="21" t="str">
        <f>INDEX(Refs!S:S,MATCH($C862,Refs!$I:$I,0))</f>
        <v>10.3390/agriculture12081264</v>
      </c>
      <c r="F862" s="23" t="s">
        <v>86</v>
      </c>
      <c r="G862" s="23" t="s">
        <v>2088</v>
      </c>
      <c r="I862" s="24" t="s">
        <v>71</v>
      </c>
      <c r="J862" s="26" t="s">
        <v>2091</v>
      </c>
      <c r="L862" s="26" t="s">
        <v>2092</v>
      </c>
      <c r="M862" s="24">
        <v>3</v>
      </c>
      <c r="Q862" s="27" t="s">
        <v>59</v>
      </c>
      <c r="AF862" s="23" t="s">
        <v>65</v>
      </c>
      <c r="AG862" s="23" t="s">
        <v>1914</v>
      </c>
      <c r="AJ862" s="43">
        <v>2019</v>
      </c>
      <c r="AK862" s="30" t="str">
        <f t="shared" si="30"/>
        <v>Shallow Till + Organic Fert</v>
      </c>
      <c r="AL862" s="27">
        <v>28389.759999999998</v>
      </c>
      <c r="AN862" s="30" t="str">
        <f t="shared" si="31"/>
        <v>Shallow Till</v>
      </c>
      <c r="AO862" s="27">
        <v>26116.34</v>
      </c>
      <c r="AR862" s="27" t="s">
        <v>76</v>
      </c>
      <c r="AU862" s="26" t="s">
        <v>77</v>
      </c>
      <c r="AV862" s="26" t="s">
        <v>77</v>
      </c>
      <c r="AW862" s="26" t="s">
        <v>77</v>
      </c>
      <c r="AX862" s="26" t="s">
        <v>77</v>
      </c>
      <c r="AY862" s="26" t="s">
        <v>63</v>
      </c>
      <c r="AZ862" s="26" t="s">
        <v>77</v>
      </c>
      <c r="BA862" s="26" t="s">
        <v>63</v>
      </c>
      <c r="BB862" s="26" t="s">
        <v>63</v>
      </c>
      <c r="BC862" s="26" t="s">
        <v>1107</v>
      </c>
    </row>
    <row r="863" spans="1:55" ht="12" customHeight="1">
      <c r="A863" s="20">
        <v>874</v>
      </c>
      <c r="B863" s="21">
        <f>INDEX(Refs!A:A,MATCH($C863,Refs!$I:$I,0))</f>
        <v>6141719</v>
      </c>
      <c r="C863" s="22" t="s">
        <v>2087</v>
      </c>
      <c r="D863" s="21" t="str">
        <f>INDEX(Refs!L:L,MATCH($C863,Refs!$I:$I,0))</f>
        <v>Fan, Zhiyao; Guo, Yuxin; Hao, Xinru; Hu, Xiao; Ma, Jianhui; Wu, Lin; Zhang, Daijing</v>
      </c>
      <c r="E863" s="21" t="str">
        <f>INDEX(Refs!S:S,MATCH($C863,Refs!$I:$I,0))</f>
        <v>10.3390/agriculture12081264</v>
      </c>
      <c r="F863" s="23" t="s">
        <v>86</v>
      </c>
      <c r="G863" s="23" t="s">
        <v>2088</v>
      </c>
      <c r="I863" s="24" t="s">
        <v>71</v>
      </c>
      <c r="J863" s="26" t="s">
        <v>2093</v>
      </c>
      <c r="L863" s="26" t="s">
        <v>2094</v>
      </c>
      <c r="M863" s="24">
        <v>3</v>
      </c>
      <c r="Q863" s="27" t="s">
        <v>59</v>
      </c>
      <c r="AF863" s="23" t="s">
        <v>65</v>
      </c>
      <c r="AG863" s="23" t="s">
        <v>1914</v>
      </c>
      <c r="AJ863" s="43">
        <v>2019</v>
      </c>
      <c r="AK863" s="30" t="str">
        <f t="shared" si="30"/>
        <v>No Till + Organic Fert</v>
      </c>
      <c r="AL863" s="27">
        <v>27150.78</v>
      </c>
      <c r="AN863" s="30" t="str">
        <f t="shared" si="31"/>
        <v>No Till</v>
      </c>
      <c r="AO863" s="27">
        <v>25955.38</v>
      </c>
      <c r="AR863" s="27" t="s">
        <v>76</v>
      </c>
      <c r="AU863" s="26" t="s">
        <v>77</v>
      </c>
      <c r="AV863" s="26" t="s">
        <v>77</v>
      </c>
      <c r="AW863" s="26" t="s">
        <v>77</v>
      </c>
      <c r="AX863" s="26" t="s">
        <v>77</v>
      </c>
      <c r="AY863" s="26" t="s">
        <v>63</v>
      </c>
      <c r="AZ863" s="26" t="s">
        <v>77</v>
      </c>
      <c r="BA863" s="26" t="s">
        <v>63</v>
      </c>
      <c r="BB863" s="26" t="s">
        <v>63</v>
      </c>
      <c r="BC863" s="26" t="s">
        <v>1107</v>
      </c>
    </row>
    <row r="864" spans="1:55" ht="12" customHeight="1">
      <c r="A864" s="20">
        <v>875</v>
      </c>
      <c r="B864" s="21">
        <f>INDEX(Refs!A:A,MATCH($C864,Refs!$I:$I,0))</f>
        <v>6141719</v>
      </c>
      <c r="C864" s="22" t="s">
        <v>2087</v>
      </c>
      <c r="D864" s="21" t="str">
        <f>INDEX(Refs!L:L,MATCH($C864,Refs!$I:$I,0))</f>
        <v>Fan, Zhiyao; Guo, Yuxin; Hao, Xinru; Hu, Xiao; Ma, Jianhui; Wu, Lin; Zhang, Daijing</v>
      </c>
      <c r="E864" s="21" t="str">
        <f>INDEX(Refs!S:S,MATCH($C864,Refs!$I:$I,0))</f>
        <v>10.3390/agriculture12081264</v>
      </c>
      <c r="F864" s="23" t="s">
        <v>86</v>
      </c>
      <c r="G864" s="23" t="s">
        <v>2088</v>
      </c>
      <c r="I864" s="24" t="s">
        <v>71</v>
      </c>
      <c r="J864" s="26" t="s">
        <v>2093</v>
      </c>
      <c r="L864" s="26" t="s">
        <v>2089</v>
      </c>
      <c r="M864" s="24">
        <v>3</v>
      </c>
      <c r="O864" s="27" t="s">
        <v>59</v>
      </c>
      <c r="AF864" s="23" t="s">
        <v>65</v>
      </c>
      <c r="AG864" s="23" t="s">
        <v>1914</v>
      </c>
      <c r="AJ864" s="43">
        <v>2019</v>
      </c>
      <c r="AK864" s="30" t="str">
        <f t="shared" si="30"/>
        <v>No Till + Organic Fert</v>
      </c>
      <c r="AL864" s="27">
        <v>27150.78</v>
      </c>
      <c r="AN864" s="30" t="str">
        <f t="shared" si="31"/>
        <v>Deep Till + Organic Fert</v>
      </c>
      <c r="AO864" s="27">
        <v>27664.45</v>
      </c>
      <c r="AR864" s="27" t="s">
        <v>76</v>
      </c>
      <c r="AU864" s="26" t="s">
        <v>77</v>
      </c>
      <c r="AV864" s="26" t="s">
        <v>77</v>
      </c>
      <c r="AW864" s="26" t="s">
        <v>77</v>
      </c>
      <c r="AX864" s="26" t="s">
        <v>77</v>
      </c>
      <c r="AY864" s="26" t="s">
        <v>63</v>
      </c>
      <c r="AZ864" s="26" t="s">
        <v>77</v>
      </c>
      <c r="BA864" s="26" t="s">
        <v>63</v>
      </c>
      <c r="BB864" s="26" t="s">
        <v>63</v>
      </c>
      <c r="BC864" s="26" t="s">
        <v>1107</v>
      </c>
    </row>
    <row r="865" spans="1:55" ht="12" customHeight="1">
      <c r="A865" s="20">
        <v>876</v>
      </c>
      <c r="B865" s="21">
        <f>INDEX(Refs!A:A,MATCH($C865,Refs!$I:$I,0))</f>
        <v>6141719</v>
      </c>
      <c r="C865" s="22" t="s">
        <v>2087</v>
      </c>
      <c r="D865" s="21" t="str">
        <f>INDEX(Refs!L:L,MATCH($C865,Refs!$I:$I,0))</f>
        <v>Fan, Zhiyao; Guo, Yuxin; Hao, Xinru; Hu, Xiao; Ma, Jianhui; Wu, Lin; Zhang, Daijing</v>
      </c>
      <c r="E865" s="21" t="str">
        <f>INDEX(Refs!S:S,MATCH($C865,Refs!$I:$I,0))</f>
        <v>10.3390/agriculture12081264</v>
      </c>
      <c r="F865" s="23" t="s">
        <v>86</v>
      </c>
      <c r="G865" s="23" t="s">
        <v>2088</v>
      </c>
      <c r="I865" s="24" t="s">
        <v>71</v>
      </c>
      <c r="J865" s="26" t="s">
        <v>2093</v>
      </c>
      <c r="L865" s="26" t="s">
        <v>2091</v>
      </c>
      <c r="M865" s="24">
        <v>3</v>
      </c>
      <c r="O865" s="27" t="s">
        <v>59</v>
      </c>
      <c r="AF865" s="23" t="s">
        <v>65</v>
      </c>
      <c r="AG865" s="23" t="s">
        <v>1914</v>
      </c>
      <c r="AJ865" s="43">
        <v>2019</v>
      </c>
      <c r="AK865" s="30" t="str">
        <f t="shared" si="30"/>
        <v>No Till + Organic Fert</v>
      </c>
      <c r="AL865" s="27">
        <v>27150.78</v>
      </c>
      <c r="AN865" s="30" t="str">
        <f t="shared" si="31"/>
        <v>Shallow Till + Organic Fert</v>
      </c>
      <c r="AO865" s="27">
        <v>28389.759999999998</v>
      </c>
      <c r="AR865" s="27" t="s">
        <v>76</v>
      </c>
      <c r="AU865" s="26" t="s">
        <v>77</v>
      </c>
      <c r="AV865" s="26" t="s">
        <v>77</v>
      </c>
      <c r="AW865" s="26" t="s">
        <v>77</v>
      </c>
      <c r="AX865" s="26" t="s">
        <v>77</v>
      </c>
      <c r="AY865" s="26" t="s">
        <v>63</v>
      </c>
      <c r="AZ865" s="26" t="s">
        <v>77</v>
      </c>
      <c r="BA865" s="26" t="s">
        <v>63</v>
      </c>
      <c r="BB865" s="26" t="s">
        <v>63</v>
      </c>
      <c r="BC865" s="26" t="s">
        <v>1107</v>
      </c>
    </row>
    <row r="866" spans="1:55" ht="12" customHeight="1">
      <c r="A866" s="20">
        <v>877</v>
      </c>
      <c r="B866" s="21">
        <f>INDEX(Refs!A:A,MATCH($C866,Refs!$I:$I,0))</f>
        <v>6141719</v>
      </c>
      <c r="C866" s="22" t="s">
        <v>2087</v>
      </c>
      <c r="D866" s="21" t="str">
        <f>INDEX(Refs!L:L,MATCH($C866,Refs!$I:$I,0))</f>
        <v>Fan, Zhiyao; Guo, Yuxin; Hao, Xinru; Hu, Xiao; Ma, Jianhui; Wu, Lin; Zhang, Daijing</v>
      </c>
      <c r="E866" s="21" t="str">
        <f>INDEX(Refs!S:S,MATCH($C866,Refs!$I:$I,0))</f>
        <v>10.3390/agriculture12081264</v>
      </c>
      <c r="F866" s="23" t="s">
        <v>86</v>
      </c>
      <c r="G866" s="23" t="s">
        <v>2088</v>
      </c>
      <c r="I866" s="24" t="s">
        <v>71</v>
      </c>
      <c r="J866" s="26" t="s">
        <v>2091</v>
      </c>
      <c r="L866" s="26" t="s">
        <v>2089</v>
      </c>
      <c r="M866" s="24">
        <v>3</v>
      </c>
      <c r="O866" s="27" t="s">
        <v>59</v>
      </c>
      <c r="AF866" s="23" t="s">
        <v>65</v>
      </c>
      <c r="AG866" s="23" t="s">
        <v>1914</v>
      </c>
      <c r="AJ866" s="43">
        <v>2019</v>
      </c>
      <c r="AK866" s="30" t="str">
        <f t="shared" si="30"/>
        <v>Shallow Till + Organic Fert</v>
      </c>
      <c r="AL866" s="27">
        <v>28389.759999999998</v>
      </c>
      <c r="AN866" s="30" t="str">
        <f t="shared" si="31"/>
        <v>Deep Till + Organic Fert</v>
      </c>
      <c r="AO866" s="27">
        <v>27664.45</v>
      </c>
      <c r="AR866" s="27" t="s">
        <v>76</v>
      </c>
      <c r="AU866" s="26" t="s">
        <v>77</v>
      </c>
      <c r="AV866" s="26" t="s">
        <v>77</v>
      </c>
      <c r="AW866" s="26" t="s">
        <v>77</v>
      </c>
      <c r="AX866" s="26" t="s">
        <v>77</v>
      </c>
      <c r="AY866" s="26" t="s">
        <v>63</v>
      </c>
      <c r="AZ866" s="26" t="s">
        <v>77</v>
      </c>
      <c r="BA866" s="26" t="s">
        <v>63</v>
      </c>
      <c r="BB866" s="26" t="s">
        <v>63</v>
      </c>
      <c r="BC866" s="26" t="s">
        <v>1107</v>
      </c>
    </row>
    <row r="867" spans="1:55" ht="12" customHeight="1">
      <c r="A867" s="20">
        <v>878</v>
      </c>
      <c r="B867" s="21">
        <f>INDEX(Refs!A:A,MATCH($C867,Refs!$I:$I,0))</f>
        <v>6141719</v>
      </c>
      <c r="C867" s="22" t="s">
        <v>2087</v>
      </c>
      <c r="D867" s="21" t="str">
        <f>INDEX(Refs!L:L,MATCH($C867,Refs!$I:$I,0))</f>
        <v>Fan, Zhiyao; Guo, Yuxin; Hao, Xinru; Hu, Xiao; Ma, Jianhui; Wu, Lin; Zhang, Daijing</v>
      </c>
      <c r="E867" s="21" t="str">
        <f>INDEX(Refs!S:S,MATCH($C867,Refs!$I:$I,0))</f>
        <v>10.3390/agriculture12081264</v>
      </c>
      <c r="F867" s="23" t="s">
        <v>86</v>
      </c>
      <c r="G867" s="23" t="s">
        <v>2088</v>
      </c>
      <c r="I867" s="24" t="s">
        <v>71</v>
      </c>
      <c r="J867" s="26" t="s">
        <v>2093</v>
      </c>
      <c r="L867" s="26" t="s">
        <v>2090</v>
      </c>
      <c r="M867" s="24">
        <v>3</v>
      </c>
      <c r="O867" s="27" t="s">
        <v>59</v>
      </c>
      <c r="Q867" s="27" t="s">
        <v>59</v>
      </c>
      <c r="AF867" s="23" t="s">
        <v>65</v>
      </c>
      <c r="AG867" s="23" t="s">
        <v>1914</v>
      </c>
      <c r="AJ867" s="43">
        <v>2019</v>
      </c>
      <c r="AK867" s="30" t="str">
        <f t="shared" si="30"/>
        <v>No Till + Organic Fert</v>
      </c>
      <c r="AL867" s="27">
        <v>27150.78</v>
      </c>
      <c r="AN867" s="30" t="str">
        <f t="shared" si="31"/>
        <v>Deep Till</v>
      </c>
      <c r="AO867" s="27">
        <v>25946.799999999999</v>
      </c>
      <c r="AR867" s="27" t="s">
        <v>76</v>
      </c>
      <c r="AU867" s="26" t="s">
        <v>77</v>
      </c>
      <c r="AV867" s="26" t="s">
        <v>77</v>
      </c>
      <c r="AW867" s="26" t="s">
        <v>77</v>
      </c>
      <c r="AX867" s="26" t="s">
        <v>77</v>
      </c>
      <c r="AY867" s="26" t="s">
        <v>63</v>
      </c>
      <c r="AZ867" s="26" t="s">
        <v>77</v>
      </c>
      <c r="BA867" s="26" t="s">
        <v>63</v>
      </c>
      <c r="BB867" s="26" t="s">
        <v>63</v>
      </c>
      <c r="BC867" s="26" t="s">
        <v>1107</v>
      </c>
    </row>
    <row r="868" spans="1:55" ht="12" customHeight="1">
      <c r="A868" s="20">
        <v>879</v>
      </c>
      <c r="B868" s="21">
        <f>INDEX(Refs!A:A,MATCH($C868,Refs!$I:$I,0))</f>
        <v>6141719</v>
      </c>
      <c r="C868" s="22" t="s">
        <v>2087</v>
      </c>
      <c r="D868" s="21" t="str">
        <f>INDEX(Refs!L:L,MATCH($C868,Refs!$I:$I,0))</f>
        <v>Fan, Zhiyao; Guo, Yuxin; Hao, Xinru; Hu, Xiao; Ma, Jianhui; Wu, Lin; Zhang, Daijing</v>
      </c>
      <c r="E868" s="21" t="str">
        <f>INDEX(Refs!S:S,MATCH($C868,Refs!$I:$I,0))</f>
        <v>10.3390/agriculture12081264</v>
      </c>
      <c r="F868" s="23" t="s">
        <v>86</v>
      </c>
      <c r="G868" s="23" t="s">
        <v>2088</v>
      </c>
      <c r="I868" s="24" t="s">
        <v>71</v>
      </c>
      <c r="J868" s="26" t="s">
        <v>2093</v>
      </c>
      <c r="L868" s="26" t="s">
        <v>2092</v>
      </c>
      <c r="M868" s="24">
        <v>3</v>
      </c>
      <c r="O868" s="27" t="s">
        <v>59</v>
      </c>
      <c r="Q868" s="27" t="s">
        <v>59</v>
      </c>
      <c r="AF868" s="23" t="s">
        <v>65</v>
      </c>
      <c r="AG868" s="23" t="s">
        <v>1914</v>
      </c>
      <c r="AJ868" s="43">
        <v>2019</v>
      </c>
      <c r="AK868" s="30" t="str">
        <f t="shared" si="30"/>
        <v>No Till + Organic Fert</v>
      </c>
      <c r="AL868" s="27">
        <v>27150.78</v>
      </c>
      <c r="AN868" s="30" t="str">
        <f t="shared" si="31"/>
        <v>Shallow Till</v>
      </c>
      <c r="AO868" s="27">
        <v>26116.34</v>
      </c>
      <c r="AR868" s="27" t="s">
        <v>76</v>
      </c>
      <c r="AU868" s="26" t="s">
        <v>77</v>
      </c>
      <c r="AV868" s="26" t="s">
        <v>77</v>
      </c>
      <c r="AW868" s="26" t="s">
        <v>77</v>
      </c>
      <c r="AX868" s="26" t="s">
        <v>77</v>
      </c>
      <c r="AY868" s="26" t="s">
        <v>63</v>
      </c>
      <c r="AZ868" s="26" t="s">
        <v>77</v>
      </c>
      <c r="BA868" s="26" t="s">
        <v>63</v>
      </c>
      <c r="BB868" s="26" t="s">
        <v>63</v>
      </c>
      <c r="BC868" s="26" t="s">
        <v>1107</v>
      </c>
    </row>
    <row r="869" spans="1:55" ht="12" customHeight="1">
      <c r="A869" s="20">
        <v>880</v>
      </c>
      <c r="B869" s="21">
        <f>INDEX(Refs!A:A,MATCH($C869,Refs!$I:$I,0))</f>
        <v>6141719</v>
      </c>
      <c r="C869" s="22" t="s">
        <v>2087</v>
      </c>
      <c r="D869" s="21" t="str">
        <f>INDEX(Refs!L:L,MATCH($C869,Refs!$I:$I,0))</f>
        <v>Fan, Zhiyao; Guo, Yuxin; Hao, Xinru; Hu, Xiao; Ma, Jianhui; Wu, Lin; Zhang, Daijing</v>
      </c>
      <c r="E869" s="21" t="str">
        <f>INDEX(Refs!S:S,MATCH($C869,Refs!$I:$I,0))</f>
        <v>10.3390/agriculture12081264</v>
      </c>
      <c r="F869" s="23" t="s">
        <v>86</v>
      </c>
      <c r="G869" s="23" t="s">
        <v>2088</v>
      </c>
      <c r="I869" s="24" t="s">
        <v>71</v>
      </c>
      <c r="J869" s="26" t="s">
        <v>2091</v>
      </c>
      <c r="L869" s="26" t="s">
        <v>2090</v>
      </c>
      <c r="M869" s="24">
        <v>3</v>
      </c>
      <c r="O869" s="27" t="s">
        <v>59</v>
      </c>
      <c r="Q869" s="27" t="s">
        <v>59</v>
      </c>
      <c r="AF869" s="23" t="s">
        <v>65</v>
      </c>
      <c r="AG869" s="23" t="s">
        <v>1914</v>
      </c>
      <c r="AJ869" s="43">
        <v>2019</v>
      </c>
      <c r="AK869" s="30" t="str">
        <f t="shared" si="30"/>
        <v>Shallow Till + Organic Fert</v>
      </c>
      <c r="AL869" s="27">
        <v>28389.759999999998</v>
      </c>
      <c r="AN869" s="30" t="str">
        <f t="shared" si="31"/>
        <v>Deep Till</v>
      </c>
      <c r="AO869" s="27">
        <v>25946.799999999999</v>
      </c>
      <c r="AR869" s="27" t="s">
        <v>76</v>
      </c>
      <c r="AU869" s="26" t="s">
        <v>77</v>
      </c>
      <c r="AV869" s="26" t="s">
        <v>77</v>
      </c>
      <c r="AW869" s="26" t="s">
        <v>77</v>
      </c>
      <c r="AX869" s="26" t="s">
        <v>77</v>
      </c>
      <c r="AY869" s="26" t="s">
        <v>63</v>
      </c>
      <c r="AZ869" s="26" t="s">
        <v>77</v>
      </c>
      <c r="BA869" s="26" t="s">
        <v>63</v>
      </c>
      <c r="BB869" s="26" t="s">
        <v>63</v>
      </c>
      <c r="BC869" s="26" t="s">
        <v>1107</v>
      </c>
    </row>
    <row r="870" spans="1:55" ht="12" customHeight="1">
      <c r="A870" s="20">
        <v>881</v>
      </c>
      <c r="B870" s="21">
        <f>INDEX(Refs!A:A,MATCH($C870,Refs!$I:$I,0))</f>
        <v>6141719</v>
      </c>
      <c r="C870" s="22" t="s">
        <v>2087</v>
      </c>
      <c r="D870" s="21" t="str">
        <f>INDEX(Refs!L:L,MATCH($C870,Refs!$I:$I,0))</f>
        <v>Fan, Zhiyao; Guo, Yuxin; Hao, Xinru; Hu, Xiao; Ma, Jianhui; Wu, Lin; Zhang, Daijing</v>
      </c>
      <c r="E870" s="21" t="str">
        <f>INDEX(Refs!S:S,MATCH($C870,Refs!$I:$I,0))</f>
        <v>10.3390/agriculture12081264</v>
      </c>
      <c r="F870" s="23" t="s">
        <v>86</v>
      </c>
      <c r="G870" s="23" t="s">
        <v>2088</v>
      </c>
      <c r="I870" s="24" t="s">
        <v>71</v>
      </c>
      <c r="J870" s="26" t="s">
        <v>2089</v>
      </c>
      <c r="L870" s="26" t="s">
        <v>2090</v>
      </c>
      <c r="M870" s="24">
        <v>3</v>
      </c>
      <c r="Q870" s="27" t="s">
        <v>59</v>
      </c>
      <c r="AF870" s="23" t="s">
        <v>65</v>
      </c>
      <c r="AG870" s="23" t="s">
        <v>1914</v>
      </c>
      <c r="AJ870" s="43">
        <v>2018</v>
      </c>
      <c r="AK870" s="30" t="str">
        <f t="shared" si="30"/>
        <v>Deep Till + Organic Fert</v>
      </c>
      <c r="AL870" s="27">
        <v>28039.18</v>
      </c>
      <c r="AN870" s="30" t="str">
        <f t="shared" si="31"/>
        <v>Deep Till</v>
      </c>
      <c r="AO870" s="27">
        <v>27691.119999999999</v>
      </c>
      <c r="AR870" s="27" t="s">
        <v>76</v>
      </c>
      <c r="AU870" s="26" t="s">
        <v>77</v>
      </c>
      <c r="AV870" s="26" t="s">
        <v>77</v>
      </c>
      <c r="AW870" s="26" t="s">
        <v>77</v>
      </c>
      <c r="AX870" s="26" t="s">
        <v>77</v>
      </c>
      <c r="AY870" s="26" t="s">
        <v>63</v>
      </c>
      <c r="AZ870" s="26" t="s">
        <v>77</v>
      </c>
      <c r="BA870" s="26" t="s">
        <v>63</v>
      </c>
      <c r="BB870" s="26" t="s">
        <v>63</v>
      </c>
      <c r="BC870" s="26" t="s">
        <v>1107</v>
      </c>
    </row>
    <row r="871" spans="1:55" ht="12" customHeight="1">
      <c r="A871" s="20">
        <v>882</v>
      </c>
      <c r="B871" s="21">
        <f>INDEX(Refs!A:A,MATCH($C871,Refs!$I:$I,0))</f>
        <v>6141719</v>
      </c>
      <c r="C871" s="22" t="s">
        <v>2087</v>
      </c>
      <c r="D871" s="21" t="str">
        <f>INDEX(Refs!L:L,MATCH($C871,Refs!$I:$I,0))</f>
        <v>Fan, Zhiyao; Guo, Yuxin; Hao, Xinru; Hu, Xiao; Ma, Jianhui; Wu, Lin; Zhang, Daijing</v>
      </c>
      <c r="E871" s="21" t="str">
        <f>INDEX(Refs!S:S,MATCH($C871,Refs!$I:$I,0))</f>
        <v>10.3390/agriculture12081264</v>
      </c>
      <c r="F871" s="23" t="s">
        <v>86</v>
      </c>
      <c r="G871" s="23" t="s">
        <v>2088</v>
      </c>
      <c r="I871" s="24" t="s">
        <v>71</v>
      </c>
      <c r="J871" s="26" t="s">
        <v>2091</v>
      </c>
      <c r="L871" s="26" t="s">
        <v>2092</v>
      </c>
      <c r="M871" s="24">
        <v>3</v>
      </c>
      <c r="Q871" s="27" t="s">
        <v>59</v>
      </c>
      <c r="AF871" s="23" t="s">
        <v>65</v>
      </c>
      <c r="AG871" s="23" t="s">
        <v>1914</v>
      </c>
      <c r="AJ871" s="43">
        <v>2018</v>
      </c>
      <c r="AK871" s="30" t="str">
        <f t="shared" si="30"/>
        <v>Shallow Till + Organic Fert</v>
      </c>
      <c r="AL871" s="27">
        <v>29287.040000000001</v>
      </c>
      <c r="AN871" s="30" t="str">
        <f t="shared" si="31"/>
        <v>Shallow Till</v>
      </c>
      <c r="AO871" s="27">
        <v>26930.959999999999</v>
      </c>
      <c r="AR871" s="27" t="s">
        <v>76</v>
      </c>
      <c r="AU871" s="26" t="s">
        <v>77</v>
      </c>
      <c r="AV871" s="26" t="s">
        <v>77</v>
      </c>
      <c r="AW871" s="26" t="s">
        <v>77</v>
      </c>
      <c r="AX871" s="26" t="s">
        <v>77</v>
      </c>
      <c r="AY871" s="26" t="s">
        <v>63</v>
      </c>
      <c r="AZ871" s="26" t="s">
        <v>77</v>
      </c>
      <c r="BA871" s="26" t="s">
        <v>63</v>
      </c>
      <c r="BB871" s="26" t="s">
        <v>63</v>
      </c>
      <c r="BC871" s="26" t="s">
        <v>1107</v>
      </c>
    </row>
    <row r="872" spans="1:55" ht="12" customHeight="1">
      <c r="A872" s="20">
        <v>883</v>
      </c>
      <c r="B872" s="21">
        <f>INDEX(Refs!A:A,MATCH($C872,Refs!$I:$I,0))</f>
        <v>6141719</v>
      </c>
      <c r="C872" s="22" t="s">
        <v>2087</v>
      </c>
      <c r="D872" s="21" t="str">
        <f>INDEX(Refs!L:L,MATCH($C872,Refs!$I:$I,0))</f>
        <v>Fan, Zhiyao; Guo, Yuxin; Hao, Xinru; Hu, Xiao; Ma, Jianhui; Wu, Lin; Zhang, Daijing</v>
      </c>
      <c r="E872" s="21" t="str">
        <f>INDEX(Refs!S:S,MATCH($C872,Refs!$I:$I,0))</f>
        <v>10.3390/agriculture12081264</v>
      </c>
      <c r="F872" s="23" t="s">
        <v>86</v>
      </c>
      <c r="G872" s="23" t="s">
        <v>2088</v>
      </c>
      <c r="I872" s="24" t="s">
        <v>71</v>
      </c>
      <c r="J872" s="26" t="s">
        <v>2093</v>
      </c>
      <c r="L872" s="26" t="s">
        <v>2094</v>
      </c>
      <c r="M872" s="24">
        <v>3</v>
      </c>
      <c r="Q872" s="27" t="s">
        <v>59</v>
      </c>
      <c r="AF872" s="23" t="s">
        <v>65</v>
      </c>
      <c r="AG872" s="23" t="s">
        <v>1914</v>
      </c>
      <c r="AJ872" s="43">
        <v>2018</v>
      </c>
      <c r="AK872" s="30" t="str">
        <f t="shared" si="30"/>
        <v>No Till + Organic Fert</v>
      </c>
      <c r="AL872" s="27">
        <v>28395.38</v>
      </c>
      <c r="AN872" s="30" t="str">
        <f t="shared" si="31"/>
        <v>No Till</v>
      </c>
      <c r="AO872" s="27">
        <v>27216.43</v>
      </c>
      <c r="AR872" s="27" t="s">
        <v>76</v>
      </c>
      <c r="AU872" s="26" t="s">
        <v>77</v>
      </c>
      <c r="AV872" s="26" t="s">
        <v>77</v>
      </c>
      <c r="AW872" s="26" t="s">
        <v>77</v>
      </c>
      <c r="AX872" s="26" t="s">
        <v>77</v>
      </c>
      <c r="AY872" s="26" t="s">
        <v>63</v>
      </c>
      <c r="AZ872" s="26" t="s">
        <v>77</v>
      </c>
      <c r="BA872" s="26" t="s">
        <v>63</v>
      </c>
      <c r="BB872" s="26" t="s">
        <v>63</v>
      </c>
      <c r="BC872" s="26" t="s">
        <v>1107</v>
      </c>
    </row>
    <row r="873" spans="1:55" ht="12" customHeight="1">
      <c r="A873" s="20">
        <v>884</v>
      </c>
      <c r="B873" s="21">
        <f>INDEX(Refs!A:A,MATCH($C873,Refs!$I:$I,0))</f>
        <v>6141719</v>
      </c>
      <c r="C873" s="22" t="s">
        <v>2087</v>
      </c>
      <c r="D873" s="21" t="str">
        <f>INDEX(Refs!L:L,MATCH($C873,Refs!$I:$I,0))</f>
        <v>Fan, Zhiyao; Guo, Yuxin; Hao, Xinru; Hu, Xiao; Ma, Jianhui; Wu, Lin; Zhang, Daijing</v>
      </c>
      <c r="E873" s="21" t="str">
        <f>INDEX(Refs!S:S,MATCH($C873,Refs!$I:$I,0))</f>
        <v>10.3390/agriculture12081264</v>
      </c>
      <c r="F873" s="23" t="s">
        <v>86</v>
      </c>
      <c r="G873" s="23" t="s">
        <v>2088</v>
      </c>
      <c r="I873" s="24" t="s">
        <v>71</v>
      </c>
      <c r="J873" s="26" t="s">
        <v>2093</v>
      </c>
      <c r="L873" s="26" t="s">
        <v>2089</v>
      </c>
      <c r="M873" s="24">
        <v>3</v>
      </c>
      <c r="O873" s="27" t="s">
        <v>59</v>
      </c>
      <c r="AF873" s="23" t="s">
        <v>65</v>
      </c>
      <c r="AG873" s="23" t="s">
        <v>1914</v>
      </c>
      <c r="AJ873" s="43">
        <v>2018</v>
      </c>
      <c r="AK873" s="30" t="str">
        <f t="shared" si="30"/>
        <v>No Till + Organic Fert</v>
      </c>
      <c r="AL873" s="27">
        <v>28395.38</v>
      </c>
      <c r="AN873" s="30" t="str">
        <f t="shared" si="31"/>
        <v>Deep Till + Organic Fert</v>
      </c>
      <c r="AO873" s="27">
        <v>28039.18</v>
      </c>
      <c r="AR873" s="27" t="s">
        <v>76</v>
      </c>
      <c r="AU873" s="26" t="s">
        <v>77</v>
      </c>
      <c r="AV873" s="26" t="s">
        <v>77</v>
      </c>
      <c r="AW873" s="26" t="s">
        <v>77</v>
      </c>
      <c r="AX873" s="26" t="s">
        <v>77</v>
      </c>
      <c r="AY873" s="26" t="s">
        <v>63</v>
      </c>
      <c r="AZ873" s="26" t="s">
        <v>77</v>
      </c>
      <c r="BA873" s="26" t="s">
        <v>63</v>
      </c>
      <c r="BB873" s="26" t="s">
        <v>63</v>
      </c>
      <c r="BC873" s="26" t="s">
        <v>1107</v>
      </c>
    </row>
    <row r="874" spans="1:55" ht="12" customHeight="1">
      <c r="A874" s="20">
        <v>885</v>
      </c>
      <c r="B874" s="21">
        <f>INDEX(Refs!A:A,MATCH($C874,Refs!$I:$I,0))</f>
        <v>6141719</v>
      </c>
      <c r="C874" s="22" t="s">
        <v>2087</v>
      </c>
      <c r="D874" s="21" t="str">
        <f>INDEX(Refs!L:L,MATCH($C874,Refs!$I:$I,0))</f>
        <v>Fan, Zhiyao; Guo, Yuxin; Hao, Xinru; Hu, Xiao; Ma, Jianhui; Wu, Lin; Zhang, Daijing</v>
      </c>
      <c r="E874" s="21" t="str">
        <f>INDEX(Refs!S:S,MATCH($C874,Refs!$I:$I,0))</f>
        <v>10.3390/agriculture12081264</v>
      </c>
      <c r="F874" s="23" t="s">
        <v>86</v>
      </c>
      <c r="G874" s="23" t="s">
        <v>2088</v>
      </c>
      <c r="I874" s="24" t="s">
        <v>71</v>
      </c>
      <c r="J874" s="26" t="s">
        <v>2093</v>
      </c>
      <c r="L874" s="26" t="s">
        <v>2091</v>
      </c>
      <c r="M874" s="24">
        <v>3</v>
      </c>
      <c r="O874" s="27" t="s">
        <v>59</v>
      </c>
      <c r="AF874" s="23" t="s">
        <v>65</v>
      </c>
      <c r="AG874" s="23" t="s">
        <v>1914</v>
      </c>
      <c r="AJ874" s="43">
        <v>2018</v>
      </c>
      <c r="AK874" s="30" t="str">
        <f t="shared" si="30"/>
        <v>No Till + Organic Fert</v>
      </c>
      <c r="AL874" s="27">
        <v>28395.38</v>
      </c>
      <c r="AN874" s="30" t="str">
        <f t="shared" si="31"/>
        <v>Shallow Till + Organic Fert</v>
      </c>
      <c r="AO874" s="27">
        <v>29287.040000000001</v>
      </c>
      <c r="AR874" s="27" t="s">
        <v>76</v>
      </c>
      <c r="AU874" s="26" t="s">
        <v>77</v>
      </c>
      <c r="AV874" s="26" t="s">
        <v>77</v>
      </c>
      <c r="AW874" s="26" t="s">
        <v>77</v>
      </c>
      <c r="AX874" s="26" t="s">
        <v>77</v>
      </c>
      <c r="AY874" s="26" t="s">
        <v>63</v>
      </c>
      <c r="AZ874" s="26" t="s">
        <v>77</v>
      </c>
      <c r="BA874" s="26" t="s">
        <v>63</v>
      </c>
      <c r="BB874" s="26" t="s">
        <v>63</v>
      </c>
      <c r="BC874" s="26" t="s">
        <v>1107</v>
      </c>
    </row>
    <row r="875" spans="1:55" ht="12" customHeight="1">
      <c r="A875" s="20">
        <v>886</v>
      </c>
      <c r="B875" s="21">
        <f>INDEX(Refs!A:A,MATCH($C875,Refs!$I:$I,0))</f>
        <v>6141719</v>
      </c>
      <c r="C875" s="22" t="s">
        <v>2087</v>
      </c>
      <c r="D875" s="21" t="str">
        <f>INDEX(Refs!L:L,MATCH($C875,Refs!$I:$I,0))</f>
        <v>Fan, Zhiyao; Guo, Yuxin; Hao, Xinru; Hu, Xiao; Ma, Jianhui; Wu, Lin; Zhang, Daijing</v>
      </c>
      <c r="E875" s="21" t="str">
        <f>INDEX(Refs!S:S,MATCH($C875,Refs!$I:$I,0))</f>
        <v>10.3390/agriculture12081264</v>
      </c>
      <c r="F875" s="23" t="s">
        <v>86</v>
      </c>
      <c r="G875" s="23" t="s">
        <v>2088</v>
      </c>
      <c r="I875" s="24" t="s">
        <v>71</v>
      </c>
      <c r="J875" s="26" t="s">
        <v>2091</v>
      </c>
      <c r="L875" s="26" t="s">
        <v>2089</v>
      </c>
      <c r="M875" s="24">
        <v>3</v>
      </c>
      <c r="O875" s="27" t="s">
        <v>59</v>
      </c>
      <c r="AF875" s="23" t="s">
        <v>65</v>
      </c>
      <c r="AG875" s="23" t="s">
        <v>1914</v>
      </c>
      <c r="AJ875" s="43">
        <v>2018</v>
      </c>
      <c r="AK875" s="30" t="str">
        <f t="shared" si="30"/>
        <v>Shallow Till + Organic Fert</v>
      </c>
      <c r="AL875" s="27">
        <v>29287.040000000001</v>
      </c>
      <c r="AN875" s="30" t="str">
        <f t="shared" si="31"/>
        <v>Deep Till + Organic Fert</v>
      </c>
      <c r="AO875" s="27">
        <v>28039.18</v>
      </c>
      <c r="AR875" s="27" t="s">
        <v>76</v>
      </c>
      <c r="AU875" s="26" t="s">
        <v>77</v>
      </c>
      <c r="AV875" s="26" t="s">
        <v>77</v>
      </c>
      <c r="AW875" s="26" t="s">
        <v>77</v>
      </c>
      <c r="AX875" s="26" t="s">
        <v>77</v>
      </c>
      <c r="AY875" s="26" t="s">
        <v>63</v>
      </c>
      <c r="AZ875" s="26" t="s">
        <v>77</v>
      </c>
      <c r="BA875" s="26" t="s">
        <v>63</v>
      </c>
      <c r="BB875" s="26" t="s">
        <v>63</v>
      </c>
      <c r="BC875" s="26" t="s">
        <v>1107</v>
      </c>
    </row>
    <row r="876" spans="1:55" ht="12" customHeight="1">
      <c r="A876" s="20">
        <v>887</v>
      </c>
      <c r="B876" s="21">
        <f>INDEX(Refs!A:A,MATCH($C876,Refs!$I:$I,0))</f>
        <v>6141719</v>
      </c>
      <c r="C876" s="22" t="s">
        <v>2087</v>
      </c>
      <c r="D876" s="21" t="str">
        <f>INDEX(Refs!L:L,MATCH($C876,Refs!$I:$I,0))</f>
        <v>Fan, Zhiyao; Guo, Yuxin; Hao, Xinru; Hu, Xiao; Ma, Jianhui; Wu, Lin; Zhang, Daijing</v>
      </c>
      <c r="E876" s="21" t="str">
        <f>INDEX(Refs!S:S,MATCH($C876,Refs!$I:$I,0))</f>
        <v>10.3390/agriculture12081264</v>
      </c>
      <c r="F876" s="23" t="s">
        <v>86</v>
      </c>
      <c r="G876" s="23" t="s">
        <v>2088</v>
      </c>
      <c r="I876" s="24" t="s">
        <v>71</v>
      </c>
      <c r="J876" s="26" t="s">
        <v>2093</v>
      </c>
      <c r="L876" s="26" t="s">
        <v>2090</v>
      </c>
      <c r="M876" s="24">
        <v>3</v>
      </c>
      <c r="O876" s="27" t="s">
        <v>59</v>
      </c>
      <c r="Q876" s="27" t="s">
        <v>59</v>
      </c>
      <c r="AF876" s="23" t="s">
        <v>65</v>
      </c>
      <c r="AG876" s="23" t="s">
        <v>1914</v>
      </c>
      <c r="AJ876" s="43">
        <v>2018</v>
      </c>
      <c r="AK876" s="30" t="str">
        <f t="shared" si="30"/>
        <v>No Till + Organic Fert</v>
      </c>
      <c r="AL876" s="27">
        <v>28395.38</v>
      </c>
      <c r="AN876" s="30" t="str">
        <f t="shared" si="31"/>
        <v>Deep Till</v>
      </c>
      <c r="AO876" s="27">
        <v>27691.119999999999</v>
      </c>
      <c r="AR876" s="27" t="s">
        <v>76</v>
      </c>
      <c r="AU876" s="26" t="s">
        <v>77</v>
      </c>
      <c r="AV876" s="26" t="s">
        <v>77</v>
      </c>
      <c r="AW876" s="26" t="s">
        <v>77</v>
      </c>
      <c r="AX876" s="26" t="s">
        <v>77</v>
      </c>
      <c r="AY876" s="26" t="s">
        <v>63</v>
      </c>
      <c r="AZ876" s="26" t="s">
        <v>77</v>
      </c>
      <c r="BA876" s="26" t="s">
        <v>63</v>
      </c>
      <c r="BB876" s="26" t="s">
        <v>63</v>
      </c>
      <c r="BC876" s="26" t="s">
        <v>1107</v>
      </c>
    </row>
    <row r="877" spans="1:55" ht="12" customHeight="1">
      <c r="A877" s="20">
        <v>888</v>
      </c>
      <c r="B877" s="21">
        <f>INDEX(Refs!A:A,MATCH($C877,Refs!$I:$I,0))</f>
        <v>6141719</v>
      </c>
      <c r="C877" s="22" t="s">
        <v>2087</v>
      </c>
      <c r="D877" s="21" t="str">
        <f>INDEX(Refs!L:L,MATCH($C877,Refs!$I:$I,0))</f>
        <v>Fan, Zhiyao; Guo, Yuxin; Hao, Xinru; Hu, Xiao; Ma, Jianhui; Wu, Lin; Zhang, Daijing</v>
      </c>
      <c r="E877" s="21" t="str">
        <f>INDEX(Refs!S:S,MATCH($C877,Refs!$I:$I,0))</f>
        <v>10.3390/agriculture12081264</v>
      </c>
      <c r="F877" s="23" t="s">
        <v>86</v>
      </c>
      <c r="G877" s="23" t="s">
        <v>2088</v>
      </c>
      <c r="I877" s="24" t="s">
        <v>71</v>
      </c>
      <c r="J877" s="26" t="s">
        <v>2093</v>
      </c>
      <c r="L877" s="26" t="s">
        <v>2092</v>
      </c>
      <c r="M877" s="24">
        <v>3</v>
      </c>
      <c r="O877" s="27" t="s">
        <v>59</v>
      </c>
      <c r="Q877" s="27" t="s">
        <v>59</v>
      </c>
      <c r="AF877" s="23" t="s">
        <v>65</v>
      </c>
      <c r="AG877" s="23" t="s">
        <v>1914</v>
      </c>
      <c r="AJ877" s="43">
        <v>2018</v>
      </c>
      <c r="AK877" s="30" t="str">
        <f t="shared" si="30"/>
        <v>No Till + Organic Fert</v>
      </c>
      <c r="AL877" s="27">
        <v>28395.38</v>
      </c>
      <c r="AN877" s="30" t="str">
        <f t="shared" si="31"/>
        <v>Shallow Till</v>
      </c>
      <c r="AO877" s="27">
        <v>26930.959999999999</v>
      </c>
      <c r="AR877" s="27" t="s">
        <v>76</v>
      </c>
      <c r="AU877" s="26" t="s">
        <v>77</v>
      </c>
      <c r="AV877" s="26" t="s">
        <v>77</v>
      </c>
      <c r="AW877" s="26" t="s">
        <v>77</v>
      </c>
      <c r="AX877" s="26" t="s">
        <v>77</v>
      </c>
      <c r="AY877" s="26" t="s">
        <v>63</v>
      </c>
      <c r="AZ877" s="26" t="s">
        <v>77</v>
      </c>
      <c r="BA877" s="26" t="s">
        <v>63</v>
      </c>
      <c r="BB877" s="26" t="s">
        <v>63</v>
      </c>
      <c r="BC877" s="26" t="s">
        <v>1107</v>
      </c>
    </row>
    <row r="878" spans="1:55" ht="12" customHeight="1">
      <c r="A878" s="20">
        <v>889</v>
      </c>
      <c r="B878" s="21">
        <f>INDEX(Refs!A:A,MATCH($C878,Refs!$I:$I,0))</f>
        <v>6141719</v>
      </c>
      <c r="C878" s="22" t="s">
        <v>2087</v>
      </c>
      <c r="D878" s="21" t="str">
        <f>INDEX(Refs!L:L,MATCH($C878,Refs!$I:$I,0))</f>
        <v>Fan, Zhiyao; Guo, Yuxin; Hao, Xinru; Hu, Xiao; Ma, Jianhui; Wu, Lin; Zhang, Daijing</v>
      </c>
      <c r="E878" s="21" t="str">
        <f>INDEX(Refs!S:S,MATCH($C878,Refs!$I:$I,0))</f>
        <v>10.3390/agriculture12081264</v>
      </c>
      <c r="F878" s="23" t="s">
        <v>86</v>
      </c>
      <c r="G878" s="23" t="s">
        <v>2088</v>
      </c>
      <c r="I878" s="24" t="s">
        <v>71</v>
      </c>
      <c r="J878" s="26" t="s">
        <v>2091</v>
      </c>
      <c r="L878" s="26" t="s">
        <v>2090</v>
      </c>
      <c r="M878" s="24">
        <v>3</v>
      </c>
      <c r="O878" s="27" t="s">
        <v>59</v>
      </c>
      <c r="Q878" s="27" t="s">
        <v>59</v>
      </c>
      <c r="AF878" s="23" t="s">
        <v>65</v>
      </c>
      <c r="AG878" s="23" t="s">
        <v>1914</v>
      </c>
      <c r="AJ878" s="43">
        <v>2018</v>
      </c>
      <c r="AK878" s="30" t="str">
        <f t="shared" si="30"/>
        <v>Shallow Till + Organic Fert</v>
      </c>
      <c r="AL878" s="27">
        <v>29287.040000000001</v>
      </c>
      <c r="AN878" s="30" t="str">
        <f t="shared" si="31"/>
        <v>Deep Till</v>
      </c>
      <c r="AO878" s="27">
        <v>27691.119999999999</v>
      </c>
      <c r="AR878" s="27" t="s">
        <v>76</v>
      </c>
      <c r="AU878" s="26" t="s">
        <v>77</v>
      </c>
      <c r="AV878" s="26" t="s">
        <v>77</v>
      </c>
      <c r="AW878" s="26" t="s">
        <v>77</v>
      </c>
      <c r="AX878" s="26" t="s">
        <v>77</v>
      </c>
      <c r="AY878" s="26" t="s">
        <v>63</v>
      </c>
      <c r="AZ878" s="26" t="s">
        <v>77</v>
      </c>
      <c r="BA878" s="26" t="s">
        <v>63</v>
      </c>
      <c r="BB878" s="26" t="s">
        <v>63</v>
      </c>
      <c r="BC878" s="26" t="s">
        <v>1107</v>
      </c>
    </row>
    <row r="879" spans="1:55" ht="12" customHeight="1">
      <c r="A879" s="20">
        <v>890</v>
      </c>
      <c r="B879" s="21">
        <f>INDEX(Refs!A:A,MATCH($C879,Refs!$I:$I,0))</f>
        <v>6141719</v>
      </c>
      <c r="C879" s="22" t="s">
        <v>2087</v>
      </c>
      <c r="D879" s="21" t="str">
        <f>INDEX(Refs!L:L,MATCH($C879,Refs!$I:$I,0))</f>
        <v>Fan, Zhiyao; Guo, Yuxin; Hao, Xinru; Hu, Xiao; Ma, Jianhui; Wu, Lin; Zhang, Daijing</v>
      </c>
      <c r="E879" s="21" t="str">
        <f>INDEX(Refs!S:S,MATCH($C879,Refs!$I:$I,0))</f>
        <v>10.3390/agriculture12081264</v>
      </c>
      <c r="F879" s="23" t="s">
        <v>86</v>
      </c>
      <c r="G879" s="23" t="s">
        <v>2088</v>
      </c>
      <c r="I879" s="24" t="s">
        <v>71</v>
      </c>
      <c r="J879" s="26" t="s">
        <v>2089</v>
      </c>
      <c r="L879" s="26" t="s">
        <v>2090</v>
      </c>
      <c r="M879" s="24">
        <v>3</v>
      </c>
      <c r="Q879" s="27" t="s">
        <v>59</v>
      </c>
      <c r="AF879" s="23" t="s">
        <v>234</v>
      </c>
      <c r="AJ879" s="43">
        <v>2019</v>
      </c>
      <c r="AK879" s="30" t="str">
        <f t="shared" si="30"/>
        <v>Deep Till + Organic Fert</v>
      </c>
      <c r="AL879" s="27">
        <v>2.96</v>
      </c>
      <c r="AN879" s="30" t="str">
        <f t="shared" si="31"/>
        <v>Deep Till</v>
      </c>
      <c r="AO879" s="27">
        <v>3.06</v>
      </c>
      <c r="AR879" s="27" t="s">
        <v>76</v>
      </c>
      <c r="AU879" s="26" t="s">
        <v>77</v>
      </c>
      <c r="AV879" s="26" t="s">
        <v>77</v>
      </c>
      <c r="AW879" s="26" t="s">
        <v>77</v>
      </c>
      <c r="AX879" s="26" t="s">
        <v>77</v>
      </c>
      <c r="AY879" s="26" t="s">
        <v>63</v>
      </c>
      <c r="AZ879" s="26" t="s">
        <v>77</v>
      </c>
      <c r="BA879" s="26" t="s">
        <v>63</v>
      </c>
      <c r="BB879" s="26" t="s">
        <v>63</v>
      </c>
      <c r="BC879" s="26" t="s">
        <v>1107</v>
      </c>
    </row>
    <row r="880" spans="1:55" ht="12" customHeight="1">
      <c r="A880" s="20">
        <v>891</v>
      </c>
      <c r="B880" s="21">
        <f>INDEX(Refs!A:A,MATCH($C880,Refs!$I:$I,0))</f>
        <v>6141719</v>
      </c>
      <c r="C880" s="22" t="s">
        <v>2087</v>
      </c>
      <c r="D880" s="21" t="str">
        <f>INDEX(Refs!L:L,MATCH($C880,Refs!$I:$I,0))</f>
        <v>Fan, Zhiyao; Guo, Yuxin; Hao, Xinru; Hu, Xiao; Ma, Jianhui; Wu, Lin; Zhang, Daijing</v>
      </c>
      <c r="E880" s="21" t="str">
        <f>INDEX(Refs!S:S,MATCH($C880,Refs!$I:$I,0))</f>
        <v>10.3390/agriculture12081264</v>
      </c>
      <c r="F880" s="23" t="s">
        <v>86</v>
      </c>
      <c r="G880" s="23" t="s">
        <v>2088</v>
      </c>
      <c r="I880" s="24" t="s">
        <v>71</v>
      </c>
      <c r="J880" s="26" t="s">
        <v>2091</v>
      </c>
      <c r="L880" s="26" t="s">
        <v>2092</v>
      </c>
      <c r="M880" s="24">
        <v>3</v>
      </c>
      <c r="Q880" s="27" t="s">
        <v>59</v>
      </c>
      <c r="AF880" s="23" t="s">
        <v>234</v>
      </c>
      <c r="AJ880" s="43">
        <v>2019</v>
      </c>
      <c r="AK880" s="30" t="str">
        <f t="shared" si="30"/>
        <v>Shallow Till + Organic Fert</v>
      </c>
      <c r="AL880" s="27">
        <v>3.06</v>
      </c>
      <c r="AN880" s="30" t="str">
        <f t="shared" si="31"/>
        <v>Shallow Till</v>
      </c>
      <c r="AO880" s="27">
        <v>3.12</v>
      </c>
      <c r="AR880" s="27" t="s">
        <v>76</v>
      </c>
      <c r="AU880" s="26" t="s">
        <v>77</v>
      </c>
      <c r="AV880" s="26" t="s">
        <v>77</v>
      </c>
      <c r="AW880" s="26" t="s">
        <v>77</v>
      </c>
      <c r="AX880" s="26" t="s">
        <v>77</v>
      </c>
      <c r="AY880" s="26" t="s">
        <v>63</v>
      </c>
      <c r="AZ880" s="26" t="s">
        <v>77</v>
      </c>
      <c r="BA880" s="26" t="s">
        <v>63</v>
      </c>
      <c r="BB880" s="26" t="s">
        <v>63</v>
      </c>
      <c r="BC880" s="26" t="s">
        <v>1107</v>
      </c>
    </row>
    <row r="881" spans="1:55" ht="12" customHeight="1">
      <c r="A881" s="20">
        <v>892</v>
      </c>
      <c r="B881" s="21">
        <f>INDEX(Refs!A:A,MATCH($C881,Refs!$I:$I,0))</f>
        <v>6141719</v>
      </c>
      <c r="C881" s="22" t="s">
        <v>2087</v>
      </c>
      <c r="D881" s="21" t="str">
        <f>INDEX(Refs!L:L,MATCH($C881,Refs!$I:$I,0))</f>
        <v>Fan, Zhiyao; Guo, Yuxin; Hao, Xinru; Hu, Xiao; Ma, Jianhui; Wu, Lin; Zhang, Daijing</v>
      </c>
      <c r="E881" s="21" t="str">
        <f>INDEX(Refs!S:S,MATCH($C881,Refs!$I:$I,0))</f>
        <v>10.3390/agriculture12081264</v>
      </c>
      <c r="F881" s="23" t="s">
        <v>86</v>
      </c>
      <c r="G881" s="23" t="s">
        <v>2088</v>
      </c>
      <c r="I881" s="24" t="s">
        <v>71</v>
      </c>
      <c r="J881" s="26" t="s">
        <v>2093</v>
      </c>
      <c r="L881" s="26" t="s">
        <v>2094</v>
      </c>
      <c r="M881" s="24">
        <v>3</v>
      </c>
      <c r="Q881" s="27" t="s">
        <v>59</v>
      </c>
      <c r="AF881" s="23" t="s">
        <v>234</v>
      </c>
      <c r="AJ881" s="43">
        <v>2019</v>
      </c>
      <c r="AK881" s="30" t="str">
        <f t="shared" si="30"/>
        <v>No Till + Organic Fert</v>
      </c>
      <c r="AL881" s="27">
        <v>3.11</v>
      </c>
      <c r="AN881" s="30" t="str">
        <f t="shared" si="31"/>
        <v>No Till</v>
      </c>
      <c r="AO881" s="27">
        <v>3.28</v>
      </c>
      <c r="AR881" s="27" t="s">
        <v>76</v>
      </c>
      <c r="AU881" s="26" t="s">
        <v>77</v>
      </c>
      <c r="AV881" s="26" t="s">
        <v>77</v>
      </c>
      <c r="AW881" s="26" t="s">
        <v>77</v>
      </c>
      <c r="AX881" s="26" t="s">
        <v>77</v>
      </c>
      <c r="AY881" s="26" t="s">
        <v>63</v>
      </c>
      <c r="AZ881" s="26" t="s">
        <v>77</v>
      </c>
      <c r="BA881" s="26" t="s">
        <v>63</v>
      </c>
      <c r="BB881" s="26" t="s">
        <v>63</v>
      </c>
      <c r="BC881" s="26" t="s">
        <v>1107</v>
      </c>
    </row>
    <row r="882" spans="1:55" ht="12" customHeight="1">
      <c r="A882" s="20">
        <v>893</v>
      </c>
      <c r="B882" s="21">
        <f>INDEX(Refs!A:A,MATCH($C882,Refs!$I:$I,0))</f>
        <v>6141719</v>
      </c>
      <c r="C882" s="22" t="s">
        <v>2087</v>
      </c>
      <c r="D882" s="21" t="str">
        <f>INDEX(Refs!L:L,MATCH($C882,Refs!$I:$I,0))</f>
        <v>Fan, Zhiyao; Guo, Yuxin; Hao, Xinru; Hu, Xiao; Ma, Jianhui; Wu, Lin; Zhang, Daijing</v>
      </c>
      <c r="E882" s="21" t="str">
        <f>INDEX(Refs!S:S,MATCH($C882,Refs!$I:$I,0))</f>
        <v>10.3390/agriculture12081264</v>
      </c>
      <c r="F882" s="23" t="s">
        <v>86</v>
      </c>
      <c r="G882" s="23" t="s">
        <v>2088</v>
      </c>
      <c r="I882" s="24" t="s">
        <v>71</v>
      </c>
      <c r="J882" s="26" t="s">
        <v>2093</v>
      </c>
      <c r="L882" s="26" t="s">
        <v>2089</v>
      </c>
      <c r="M882" s="24">
        <v>3</v>
      </c>
      <c r="O882" s="27" t="s">
        <v>59</v>
      </c>
      <c r="AF882" s="23" t="s">
        <v>234</v>
      </c>
      <c r="AJ882" s="43">
        <v>2019</v>
      </c>
      <c r="AK882" s="30" t="str">
        <f t="shared" si="30"/>
        <v>No Till + Organic Fert</v>
      </c>
      <c r="AL882" s="27">
        <v>3.11</v>
      </c>
      <c r="AN882" s="30" t="str">
        <f t="shared" si="31"/>
        <v>Deep Till + Organic Fert</v>
      </c>
      <c r="AO882" s="27">
        <v>2.96</v>
      </c>
      <c r="AR882" s="27" t="s">
        <v>76</v>
      </c>
      <c r="AU882" s="26" t="s">
        <v>77</v>
      </c>
      <c r="AV882" s="26" t="s">
        <v>77</v>
      </c>
      <c r="AW882" s="26" t="s">
        <v>77</v>
      </c>
      <c r="AX882" s="26" t="s">
        <v>77</v>
      </c>
      <c r="AY882" s="26" t="s">
        <v>63</v>
      </c>
      <c r="AZ882" s="26" t="s">
        <v>77</v>
      </c>
      <c r="BA882" s="26" t="s">
        <v>63</v>
      </c>
      <c r="BB882" s="26" t="s">
        <v>63</v>
      </c>
      <c r="BC882" s="26" t="s">
        <v>1107</v>
      </c>
    </row>
    <row r="883" spans="1:55" ht="12" customHeight="1">
      <c r="A883" s="20">
        <v>894</v>
      </c>
      <c r="B883" s="21">
        <f>INDEX(Refs!A:A,MATCH($C883,Refs!$I:$I,0))</f>
        <v>6141719</v>
      </c>
      <c r="C883" s="22" t="s">
        <v>2087</v>
      </c>
      <c r="D883" s="21" t="str">
        <f>INDEX(Refs!L:L,MATCH($C883,Refs!$I:$I,0))</f>
        <v>Fan, Zhiyao; Guo, Yuxin; Hao, Xinru; Hu, Xiao; Ma, Jianhui; Wu, Lin; Zhang, Daijing</v>
      </c>
      <c r="E883" s="21" t="str">
        <f>INDEX(Refs!S:S,MATCH($C883,Refs!$I:$I,0))</f>
        <v>10.3390/agriculture12081264</v>
      </c>
      <c r="F883" s="23" t="s">
        <v>86</v>
      </c>
      <c r="G883" s="23" t="s">
        <v>2088</v>
      </c>
      <c r="I883" s="24" t="s">
        <v>71</v>
      </c>
      <c r="J883" s="26" t="s">
        <v>2093</v>
      </c>
      <c r="L883" s="26" t="s">
        <v>2091</v>
      </c>
      <c r="M883" s="24">
        <v>3</v>
      </c>
      <c r="O883" s="27" t="s">
        <v>59</v>
      </c>
      <c r="AF883" s="23" t="s">
        <v>234</v>
      </c>
      <c r="AJ883" s="43">
        <v>2019</v>
      </c>
      <c r="AK883" s="30" t="str">
        <f t="shared" si="30"/>
        <v>No Till + Organic Fert</v>
      </c>
      <c r="AL883" s="27">
        <v>3.11</v>
      </c>
      <c r="AN883" s="30" t="str">
        <f t="shared" si="31"/>
        <v>Shallow Till + Organic Fert</v>
      </c>
      <c r="AO883" s="27">
        <v>3.06</v>
      </c>
      <c r="AR883" s="27" t="s">
        <v>76</v>
      </c>
      <c r="AU883" s="26" t="s">
        <v>77</v>
      </c>
      <c r="AV883" s="26" t="s">
        <v>77</v>
      </c>
      <c r="AW883" s="26" t="s">
        <v>77</v>
      </c>
      <c r="AX883" s="26" t="s">
        <v>77</v>
      </c>
      <c r="AY883" s="26" t="s">
        <v>63</v>
      </c>
      <c r="AZ883" s="26" t="s">
        <v>77</v>
      </c>
      <c r="BA883" s="26" t="s">
        <v>63</v>
      </c>
      <c r="BB883" s="26" t="s">
        <v>63</v>
      </c>
      <c r="BC883" s="26" t="s">
        <v>1107</v>
      </c>
    </row>
    <row r="884" spans="1:55" ht="12" customHeight="1">
      <c r="A884" s="20">
        <v>895</v>
      </c>
      <c r="B884" s="21">
        <f>INDEX(Refs!A:A,MATCH($C884,Refs!$I:$I,0))</f>
        <v>6141719</v>
      </c>
      <c r="C884" s="22" t="s">
        <v>2087</v>
      </c>
      <c r="D884" s="21" t="str">
        <f>INDEX(Refs!L:L,MATCH($C884,Refs!$I:$I,0))</f>
        <v>Fan, Zhiyao; Guo, Yuxin; Hao, Xinru; Hu, Xiao; Ma, Jianhui; Wu, Lin; Zhang, Daijing</v>
      </c>
      <c r="E884" s="21" t="str">
        <f>INDEX(Refs!S:S,MATCH($C884,Refs!$I:$I,0))</f>
        <v>10.3390/agriculture12081264</v>
      </c>
      <c r="F884" s="23" t="s">
        <v>86</v>
      </c>
      <c r="G884" s="23" t="s">
        <v>2088</v>
      </c>
      <c r="I884" s="24" t="s">
        <v>71</v>
      </c>
      <c r="J884" s="26" t="s">
        <v>2091</v>
      </c>
      <c r="L884" s="26" t="s">
        <v>2089</v>
      </c>
      <c r="M884" s="24">
        <v>3</v>
      </c>
      <c r="O884" s="27" t="s">
        <v>59</v>
      </c>
      <c r="AF884" s="23" t="s">
        <v>234</v>
      </c>
      <c r="AJ884" s="43">
        <v>2019</v>
      </c>
      <c r="AK884" s="30" t="str">
        <f t="shared" si="30"/>
        <v>Shallow Till + Organic Fert</v>
      </c>
      <c r="AL884" s="27">
        <v>3.06</v>
      </c>
      <c r="AN884" s="30" t="str">
        <f t="shared" si="31"/>
        <v>Deep Till + Organic Fert</v>
      </c>
      <c r="AO884" s="27">
        <v>2.96</v>
      </c>
      <c r="AR884" s="27" t="s">
        <v>76</v>
      </c>
      <c r="AU884" s="26" t="s">
        <v>77</v>
      </c>
      <c r="AV884" s="26" t="s">
        <v>77</v>
      </c>
      <c r="AW884" s="26" t="s">
        <v>77</v>
      </c>
      <c r="AX884" s="26" t="s">
        <v>77</v>
      </c>
      <c r="AY884" s="26" t="s">
        <v>63</v>
      </c>
      <c r="AZ884" s="26" t="s">
        <v>77</v>
      </c>
      <c r="BA884" s="26" t="s">
        <v>63</v>
      </c>
      <c r="BB884" s="26" t="s">
        <v>63</v>
      </c>
      <c r="BC884" s="26" t="s">
        <v>1107</v>
      </c>
    </row>
    <row r="885" spans="1:55" ht="12" customHeight="1">
      <c r="A885" s="20">
        <v>896</v>
      </c>
      <c r="B885" s="21">
        <f>INDEX(Refs!A:A,MATCH($C885,Refs!$I:$I,0))</f>
        <v>6141719</v>
      </c>
      <c r="C885" s="22" t="s">
        <v>2087</v>
      </c>
      <c r="D885" s="21" t="str">
        <f>INDEX(Refs!L:L,MATCH($C885,Refs!$I:$I,0))</f>
        <v>Fan, Zhiyao; Guo, Yuxin; Hao, Xinru; Hu, Xiao; Ma, Jianhui; Wu, Lin; Zhang, Daijing</v>
      </c>
      <c r="E885" s="21" t="str">
        <f>INDEX(Refs!S:S,MATCH($C885,Refs!$I:$I,0))</f>
        <v>10.3390/agriculture12081264</v>
      </c>
      <c r="F885" s="23" t="s">
        <v>86</v>
      </c>
      <c r="G885" s="23" t="s">
        <v>2088</v>
      </c>
      <c r="I885" s="24" t="s">
        <v>71</v>
      </c>
      <c r="J885" s="26" t="s">
        <v>2093</v>
      </c>
      <c r="L885" s="26" t="s">
        <v>2090</v>
      </c>
      <c r="M885" s="24">
        <v>3</v>
      </c>
      <c r="O885" s="27" t="s">
        <v>59</v>
      </c>
      <c r="Q885" s="27" t="s">
        <v>59</v>
      </c>
      <c r="AF885" s="23" t="s">
        <v>234</v>
      </c>
      <c r="AJ885" s="43">
        <v>2019</v>
      </c>
      <c r="AK885" s="30" t="str">
        <f t="shared" si="30"/>
        <v>No Till + Organic Fert</v>
      </c>
      <c r="AL885" s="27">
        <v>3.11</v>
      </c>
      <c r="AN885" s="30" t="str">
        <f t="shared" si="31"/>
        <v>Deep Till</v>
      </c>
      <c r="AO885" s="27">
        <v>3.06</v>
      </c>
      <c r="AR885" s="27" t="s">
        <v>76</v>
      </c>
      <c r="AU885" s="26" t="s">
        <v>77</v>
      </c>
      <c r="AV885" s="26" t="s">
        <v>77</v>
      </c>
      <c r="AW885" s="26" t="s">
        <v>77</v>
      </c>
      <c r="AX885" s="26" t="s">
        <v>77</v>
      </c>
      <c r="AY885" s="26" t="s">
        <v>63</v>
      </c>
      <c r="AZ885" s="26" t="s">
        <v>77</v>
      </c>
      <c r="BA885" s="26" t="s">
        <v>63</v>
      </c>
      <c r="BB885" s="26" t="s">
        <v>63</v>
      </c>
      <c r="BC885" s="26" t="s">
        <v>1107</v>
      </c>
    </row>
    <row r="886" spans="1:55" ht="12" customHeight="1">
      <c r="A886" s="20">
        <v>897</v>
      </c>
      <c r="B886" s="21">
        <f>INDEX(Refs!A:A,MATCH($C886,Refs!$I:$I,0))</f>
        <v>6141719</v>
      </c>
      <c r="C886" s="22" t="s">
        <v>2087</v>
      </c>
      <c r="D886" s="21" t="str">
        <f>INDEX(Refs!L:L,MATCH($C886,Refs!$I:$I,0))</f>
        <v>Fan, Zhiyao; Guo, Yuxin; Hao, Xinru; Hu, Xiao; Ma, Jianhui; Wu, Lin; Zhang, Daijing</v>
      </c>
      <c r="E886" s="21" t="str">
        <f>INDEX(Refs!S:S,MATCH($C886,Refs!$I:$I,0))</f>
        <v>10.3390/agriculture12081264</v>
      </c>
      <c r="F886" s="23" t="s">
        <v>86</v>
      </c>
      <c r="G886" s="23" t="s">
        <v>2088</v>
      </c>
      <c r="I886" s="24" t="s">
        <v>71</v>
      </c>
      <c r="J886" s="26" t="s">
        <v>2093</v>
      </c>
      <c r="L886" s="26" t="s">
        <v>2092</v>
      </c>
      <c r="M886" s="24">
        <v>3</v>
      </c>
      <c r="O886" s="27" t="s">
        <v>59</v>
      </c>
      <c r="Q886" s="27" t="s">
        <v>59</v>
      </c>
      <c r="AF886" s="23" t="s">
        <v>234</v>
      </c>
      <c r="AJ886" s="43">
        <v>2019</v>
      </c>
      <c r="AK886" s="30" t="str">
        <f t="shared" ref="AK886:AK949" si="32">J886</f>
        <v>No Till + Organic Fert</v>
      </c>
      <c r="AL886" s="27">
        <v>3.11</v>
      </c>
      <c r="AN886" s="30" t="str">
        <f t="shared" ref="AN886:AN949" si="33">L886</f>
        <v>Shallow Till</v>
      </c>
      <c r="AO886" s="27">
        <v>3.12</v>
      </c>
      <c r="AR886" s="27" t="s">
        <v>76</v>
      </c>
      <c r="AU886" s="26" t="s">
        <v>77</v>
      </c>
      <c r="AV886" s="26" t="s">
        <v>77</v>
      </c>
      <c r="AW886" s="26" t="s">
        <v>77</v>
      </c>
      <c r="AX886" s="26" t="s">
        <v>77</v>
      </c>
      <c r="AY886" s="26" t="s">
        <v>63</v>
      </c>
      <c r="AZ886" s="26" t="s">
        <v>77</v>
      </c>
      <c r="BA886" s="26" t="s">
        <v>63</v>
      </c>
      <c r="BB886" s="26" t="s">
        <v>63</v>
      </c>
      <c r="BC886" s="26" t="s">
        <v>1107</v>
      </c>
    </row>
    <row r="887" spans="1:55" ht="12" customHeight="1">
      <c r="A887" s="20">
        <v>898</v>
      </c>
      <c r="B887" s="21">
        <f>INDEX(Refs!A:A,MATCH($C887,Refs!$I:$I,0))</f>
        <v>6141719</v>
      </c>
      <c r="C887" s="22" t="s">
        <v>2087</v>
      </c>
      <c r="D887" s="21" t="str">
        <f>INDEX(Refs!L:L,MATCH($C887,Refs!$I:$I,0))</f>
        <v>Fan, Zhiyao; Guo, Yuxin; Hao, Xinru; Hu, Xiao; Ma, Jianhui; Wu, Lin; Zhang, Daijing</v>
      </c>
      <c r="E887" s="21" t="str">
        <f>INDEX(Refs!S:S,MATCH($C887,Refs!$I:$I,0))</f>
        <v>10.3390/agriculture12081264</v>
      </c>
      <c r="F887" s="23" t="s">
        <v>86</v>
      </c>
      <c r="G887" s="23" t="s">
        <v>2088</v>
      </c>
      <c r="I887" s="24" t="s">
        <v>71</v>
      </c>
      <c r="J887" s="26" t="s">
        <v>2091</v>
      </c>
      <c r="L887" s="26" t="s">
        <v>2090</v>
      </c>
      <c r="M887" s="24">
        <v>3</v>
      </c>
      <c r="O887" s="27" t="s">
        <v>59</v>
      </c>
      <c r="Q887" s="27" t="s">
        <v>59</v>
      </c>
      <c r="AF887" s="23" t="s">
        <v>234</v>
      </c>
      <c r="AJ887" s="43">
        <v>2019</v>
      </c>
      <c r="AK887" s="30" t="str">
        <f t="shared" si="32"/>
        <v>Shallow Till + Organic Fert</v>
      </c>
      <c r="AL887" s="27">
        <v>3.06</v>
      </c>
      <c r="AN887" s="30" t="str">
        <f t="shared" si="33"/>
        <v>Deep Till</v>
      </c>
      <c r="AO887" s="27">
        <v>3.06</v>
      </c>
      <c r="AR887" s="27" t="s">
        <v>76</v>
      </c>
      <c r="AU887" s="26" t="s">
        <v>77</v>
      </c>
      <c r="AV887" s="26" t="s">
        <v>77</v>
      </c>
      <c r="AW887" s="26" t="s">
        <v>77</v>
      </c>
      <c r="AX887" s="26" t="s">
        <v>77</v>
      </c>
      <c r="AY887" s="26" t="s">
        <v>63</v>
      </c>
      <c r="AZ887" s="26" t="s">
        <v>77</v>
      </c>
      <c r="BA887" s="26" t="s">
        <v>63</v>
      </c>
      <c r="BB887" s="26" t="s">
        <v>63</v>
      </c>
      <c r="BC887" s="26" t="s">
        <v>1107</v>
      </c>
    </row>
    <row r="888" spans="1:55" ht="12" customHeight="1">
      <c r="A888" s="20">
        <v>899</v>
      </c>
      <c r="B888" s="21">
        <f>INDEX(Refs!A:A,MATCH($C888,Refs!$I:$I,0))</f>
        <v>6141719</v>
      </c>
      <c r="C888" s="22" t="s">
        <v>2087</v>
      </c>
      <c r="D888" s="21" t="str">
        <f>INDEX(Refs!L:L,MATCH($C888,Refs!$I:$I,0))</f>
        <v>Fan, Zhiyao; Guo, Yuxin; Hao, Xinru; Hu, Xiao; Ma, Jianhui; Wu, Lin; Zhang, Daijing</v>
      </c>
      <c r="E888" s="21" t="str">
        <f>INDEX(Refs!S:S,MATCH($C888,Refs!$I:$I,0))</f>
        <v>10.3390/agriculture12081264</v>
      </c>
      <c r="F888" s="23" t="s">
        <v>86</v>
      </c>
      <c r="G888" s="23" t="s">
        <v>2088</v>
      </c>
      <c r="I888" s="24" t="s">
        <v>71</v>
      </c>
      <c r="J888" s="26" t="s">
        <v>2089</v>
      </c>
      <c r="L888" s="26" t="s">
        <v>2090</v>
      </c>
      <c r="M888" s="24">
        <v>3</v>
      </c>
      <c r="Q888" s="27" t="s">
        <v>59</v>
      </c>
      <c r="AF888" s="23" t="s">
        <v>234</v>
      </c>
      <c r="AJ888" s="43">
        <v>2018</v>
      </c>
      <c r="AK888" s="30" t="str">
        <f t="shared" si="32"/>
        <v>Deep Till + Organic Fert</v>
      </c>
      <c r="AL888" s="27">
        <v>3.11</v>
      </c>
      <c r="AN888" s="30" t="str">
        <f t="shared" si="33"/>
        <v>Deep Till</v>
      </c>
      <c r="AO888" s="27">
        <v>3.23</v>
      </c>
      <c r="AR888" s="27" t="s">
        <v>76</v>
      </c>
      <c r="AU888" s="26" t="s">
        <v>77</v>
      </c>
      <c r="AV888" s="26" t="s">
        <v>77</v>
      </c>
      <c r="AW888" s="26" t="s">
        <v>77</v>
      </c>
      <c r="AX888" s="26" t="s">
        <v>77</v>
      </c>
      <c r="AY888" s="26" t="s">
        <v>63</v>
      </c>
      <c r="AZ888" s="26" t="s">
        <v>77</v>
      </c>
      <c r="BA888" s="26" t="s">
        <v>63</v>
      </c>
      <c r="BB888" s="26" t="s">
        <v>63</v>
      </c>
      <c r="BC888" s="26" t="s">
        <v>1107</v>
      </c>
    </row>
    <row r="889" spans="1:55" ht="12" customHeight="1">
      <c r="A889" s="20">
        <v>900</v>
      </c>
      <c r="B889" s="21">
        <f>INDEX(Refs!A:A,MATCH($C889,Refs!$I:$I,0))</f>
        <v>6141719</v>
      </c>
      <c r="C889" s="22" t="s">
        <v>2087</v>
      </c>
      <c r="D889" s="21" t="str">
        <f>INDEX(Refs!L:L,MATCH($C889,Refs!$I:$I,0))</f>
        <v>Fan, Zhiyao; Guo, Yuxin; Hao, Xinru; Hu, Xiao; Ma, Jianhui; Wu, Lin; Zhang, Daijing</v>
      </c>
      <c r="E889" s="21" t="str">
        <f>INDEX(Refs!S:S,MATCH($C889,Refs!$I:$I,0))</f>
        <v>10.3390/agriculture12081264</v>
      </c>
      <c r="F889" s="23" t="s">
        <v>86</v>
      </c>
      <c r="G889" s="23" t="s">
        <v>2088</v>
      </c>
      <c r="I889" s="24" t="s">
        <v>71</v>
      </c>
      <c r="J889" s="26" t="s">
        <v>2091</v>
      </c>
      <c r="L889" s="26" t="s">
        <v>2092</v>
      </c>
      <c r="M889" s="24">
        <v>3</v>
      </c>
      <c r="Q889" s="27" t="s">
        <v>59</v>
      </c>
      <c r="AF889" s="23" t="s">
        <v>234</v>
      </c>
      <c r="AJ889" s="43">
        <v>2018</v>
      </c>
      <c r="AK889" s="30" t="str">
        <f t="shared" si="32"/>
        <v>Shallow Till + Organic Fert</v>
      </c>
      <c r="AL889" s="27">
        <v>3.26</v>
      </c>
      <c r="AN889" s="30" t="str">
        <f t="shared" si="33"/>
        <v>Shallow Till</v>
      </c>
      <c r="AO889" s="27">
        <v>3.22</v>
      </c>
      <c r="AR889" s="27" t="s">
        <v>76</v>
      </c>
      <c r="AU889" s="26" t="s">
        <v>77</v>
      </c>
      <c r="AV889" s="26" t="s">
        <v>77</v>
      </c>
      <c r="AW889" s="26" t="s">
        <v>77</v>
      </c>
      <c r="AX889" s="26" t="s">
        <v>77</v>
      </c>
      <c r="AY889" s="26" t="s">
        <v>63</v>
      </c>
      <c r="AZ889" s="26" t="s">
        <v>77</v>
      </c>
      <c r="BA889" s="26" t="s">
        <v>63</v>
      </c>
      <c r="BB889" s="26" t="s">
        <v>63</v>
      </c>
      <c r="BC889" s="26" t="s">
        <v>1107</v>
      </c>
    </row>
    <row r="890" spans="1:55" ht="12" customHeight="1">
      <c r="A890" s="20">
        <v>901</v>
      </c>
      <c r="B890" s="21">
        <f>INDEX(Refs!A:A,MATCH($C890,Refs!$I:$I,0))</f>
        <v>6141719</v>
      </c>
      <c r="C890" s="22" t="s">
        <v>2087</v>
      </c>
      <c r="D890" s="21" t="str">
        <f>INDEX(Refs!L:L,MATCH($C890,Refs!$I:$I,0))</f>
        <v>Fan, Zhiyao; Guo, Yuxin; Hao, Xinru; Hu, Xiao; Ma, Jianhui; Wu, Lin; Zhang, Daijing</v>
      </c>
      <c r="E890" s="21" t="str">
        <f>INDEX(Refs!S:S,MATCH($C890,Refs!$I:$I,0))</f>
        <v>10.3390/agriculture12081264</v>
      </c>
      <c r="F890" s="23" t="s">
        <v>86</v>
      </c>
      <c r="G890" s="23" t="s">
        <v>2088</v>
      </c>
      <c r="I890" s="24" t="s">
        <v>71</v>
      </c>
      <c r="J890" s="26" t="s">
        <v>2093</v>
      </c>
      <c r="L890" s="26" t="s">
        <v>2094</v>
      </c>
      <c r="M890" s="24">
        <v>3</v>
      </c>
      <c r="Q890" s="27" t="s">
        <v>59</v>
      </c>
      <c r="AF890" s="23" t="s">
        <v>234</v>
      </c>
      <c r="AJ890" s="43">
        <v>2018</v>
      </c>
      <c r="AK890" s="30" t="str">
        <f t="shared" si="32"/>
        <v>No Till + Organic Fert</v>
      </c>
      <c r="AL890" s="27">
        <v>3.35</v>
      </c>
      <c r="AN890" s="30" t="str">
        <f t="shared" si="33"/>
        <v>No Till</v>
      </c>
      <c r="AO890" s="27">
        <v>3.42</v>
      </c>
      <c r="AR890" s="27" t="s">
        <v>76</v>
      </c>
      <c r="AU890" s="26" t="s">
        <v>77</v>
      </c>
      <c r="AV890" s="26" t="s">
        <v>77</v>
      </c>
      <c r="AW890" s="26" t="s">
        <v>77</v>
      </c>
      <c r="AX890" s="26" t="s">
        <v>77</v>
      </c>
      <c r="AY890" s="26" t="s">
        <v>63</v>
      </c>
      <c r="AZ890" s="26" t="s">
        <v>77</v>
      </c>
      <c r="BA890" s="26" t="s">
        <v>63</v>
      </c>
      <c r="BB890" s="26" t="s">
        <v>63</v>
      </c>
      <c r="BC890" s="26" t="s">
        <v>1107</v>
      </c>
    </row>
    <row r="891" spans="1:55" ht="12" customHeight="1">
      <c r="A891" s="20">
        <v>902</v>
      </c>
      <c r="B891" s="21">
        <f>INDEX(Refs!A:A,MATCH($C891,Refs!$I:$I,0))</f>
        <v>6141719</v>
      </c>
      <c r="C891" s="22" t="s">
        <v>2087</v>
      </c>
      <c r="D891" s="21" t="str">
        <f>INDEX(Refs!L:L,MATCH($C891,Refs!$I:$I,0))</f>
        <v>Fan, Zhiyao; Guo, Yuxin; Hao, Xinru; Hu, Xiao; Ma, Jianhui; Wu, Lin; Zhang, Daijing</v>
      </c>
      <c r="E891" s="21" t="str">
        <f>INDEX(Refs!S:S,MATCH($C891,Refs!$I:$I,0))</f>
        <v>10.3390/agriculture12081264</v>
      </c>
      <c r="F891" s="23" t="s">
        <v>86</v>
      </c>
      <c r="G891" s="23" t="s">
        <v>2088</v>
      </c>
      <c r="I891" s="24" t="s">
        <v>71</v>
      </c>
      <c r="J891" s="26" t="s">
        <v>2093</v>
      </c>
      <c r="L891" s="26" t="s">
        <v>2089</v>
      </c>
      <c r="M891" s="24">
        <v>3</v>
      </c>
      <c r="O891" s="27" t="s">
        <v>59</v>
      </c>
      <c r="AF891" s="23" t="s">
        <v>234</v>
      </c>
      <c r="AJ891" s="43">
        <v>2018</v>
      </c>
      <c r="AK891" s="30" t="str">
        <f t="shared" si="32"/>
        <v>No Till + Organic Fert</v>
      </c>
      <c r="AL891" s="27">
        <v>3.35</v>
      </c>
      <c r="AN891" s="30" t="str">
        <f t="shared" si="33"/>
        <v>Deep Till + Organic Fert</v>
      </c>
      <c r="AO891" s="27">
        <v>3.11</v>
      </c>
      <c r="AR891" s="27" t="s">
        <v>76</v>
      </c>
      <c r="AU891" s="26" t="s">
        <v>77</v>
      </c>
      <c r="AV891" s="26" t="s">
        <v>77</v>
      </c>
      <c r="AW891" s="26" t="s">
        <v>77</v>
      </c>
      <c r="AX891" s="26" t="s">
        <v>77</v>
      </c>
      <c r="AY891" s="26" t="s">
        <v>63</v>
      </c>
      <c r="AZ891" s="26" t="s">
        <v>77</v>
      </c>
      <c r="BA891" s="26" t="s">
        <v>63</v>
      </c>
      <c r="BB891" s="26" t="s">
        <v>63</v>
      </c>
      <c r="BC891" s="26" t="s">
        <v>1107</v>
      </c>
    </row>
    <row r="892" spans="1:55" ht="12" customHeight="1">
      <c r="A892" s="20">
        <v>903</v>
      </c>
      <c r="B892" s="21">
        <f>INDEX(Refs!A:A,MATCH($C892,Refs!$I:$I,0))</f>
        <v>6141719</v>
      </c>
      <c r="C892" s="22" t="s">
        <v>2087</v>
      </c>
      <c r="D892" s="21" t="str">
        <f>INDEX(Refs!L:L,MATCH($C892,Refs!$I:$I,0))</f>
        <v>Fan, Zhiyao; Guo, Yuxin; Hao, Xinru; Hu, Xiao; Ma, Jianhui; Wu, Lin; Zhang, Daijing</v>
      </c>
      <c r="E892" s="21" t="str">
        <f>INDEX(Refs!S:S,MATCH($C892,Refs!$I:$I,0))</f>
        <v>10.3390/agriculture12081264</v>
      </c>
      <c r="F892" s="23" t="s">
        <v>86</v>
      </c>
      <c r="G892" s="23" t="s">
        <v>2088</v>
      </c>
      <c r="I892" s="24" t="s">
        <v>71</v>
      </c>
      <c r="J892" s="26" t="s">
        <v>2093</v>
      </c>
      <c r="L892" s="26" t="s">
        <v>2091</v>
      </c>
      <c r="M892" s="24">
        <v>3</v>
      </c>
      <c r="O892" s="27" t="s">
        <v>59</v>
      </c>
      <c r="AF892" s="23" t="s">
        <v>234</v>
      </c>
      <c r="AJ892" s="43">
        <v>2018</v>
      </c>
      <c r="AK892" s="30" t="str">
        <f t="shared" si="32"/>
        <v>No Till + Organic Fert</v>
      </c>
      <c r="AL892" s="27">
        <v>3.35</v>
      </c>
      <c r="AN892" s="30" t="str">
        <f t="shared" si="33"/>
        <v>Shallow Till + Organic Fert</v>
      </c>
      <c r="AO892" s="27">
        <v>3.26</v>
      </c>
      <c r="AR892" s="27" t="s">
        <v>76</v>
      </c>
      <c r="AU892" s="26" t="s">
        <v>77</v>
      </c>
      <c r="AV892" s="26" t="s">
        <v>77</v>
      </c>
      <c r="AW892" s="26" t="s">
        <v>77</v>
      </c>
      <c r="AX892" s="26" t="s">
        <v>77</v>
      </c>
      <c r="AY892" s="26" t="s">
        <v>63</v>
      </c>
      <c r="AZ892" s="26" t="s">
        <v>77</v>
      </c>
      <c r="BA892" s="26" t="s">
        <v>63</v>
      </c>
      <c r="BB892" s="26" t="s">
        <v>63</v>
      </c>
      <c r="BC892" s="26" t="s">
        <v>1107</v>
      </c>
    </row>
    <row r="893" spans="1:55" ht="12" customHeight="1">
      <c r="A893" s="20">
        <v>904</v>
      </c>
      <c r="B893" s="21">
        <f>INDEX(Refs!A:A,MATCH($C893,Refs!$I:$I,0))</f>
        <v>6141719</v>
      </c>
      <c r="C893" s="22" t="s">
        <v>2087</v>
      </c>
      <c r="D893" s="21" t="str">
        <f>INDEX(Refs!L:L,MATCH($C893,Refs!$I:$I,0))</f>
        <v>Fan, Zhiyao; Guo, Yuxin; Hao, Xinru; Hu, Xiao; Ma, Jianhui; Wu, Lin; Zhang, Daijing</v>
      </c>
      <c r="E893" s="21" t="str">
        <f>INDEX(Refs!S:S,MATCH($C893,Refs!$I:$I,0))</f>
        <v>10.3390/agriculture12081264</v>
      </c>
      <c r="F893" s="23" t="s">
        <v>86</v>
      </c>
      <c r="G893" s="23" t="s">
        <v>2088</v>
      </c>
      <c r="I893" s="24" t="s">
        <v>71</v>
      </c>
      <c r="J893" s="26" t="s">
        <v>2091</v>
      </c>
      <c r="L893" s="26" t="s">
        <v>2089</v>
      </c>
      <c r="M893" s="24">
        <v>3</v>
      </c>
      <c r="O893" s="27" t="s">
        <v>59</v>
      </c>
      <c r="AF893" s="23" t="s">
        <v>234</v>
      </c>
      <c r="AJ893" s="43">
        <v>2018</v>
      </c>
      <c r="AK893" s="30" t="str">
        <f t="shared" si="32"/>
        <v>Shallow Till + Organic Fert</v>
      </c>
      <c r="AL893" s="27">
        <v>3.26</v>
      </c>
      <c r="AN893" s="30" t="str">
        <f t="shared" si="33"/>
        <v>Deep Till + Organic Fert</v>
      </c>
      <c r="AO893" s="27">
        <v>3.11</v>
      </c>
      <c r="AR893" s="27" t="s">
        <v>76</v>
      </c>
      <c r="AU893" s="26" t="s">
        <v>77</v>
      </c>
      <c r="AV893" s="26" t="s">
        <v>77</v>
      </c>
      <c r="AW893" s="26" t="s">
        <v>77</v>
      </c>
      <c r="AX893" s="26" t="s">
        <v>77</v>
      </c>
      <c r="AY893" s="26" t="s">
        <v>63</v>
      </c>
      <c r="AZ893" s="26" t="s">
        <v>77</v>
      </c>
      <c r="BA893" s="26" t="s">
        <v>63</v>
      </c>
      <c r="BB893" s="26" t="s">
        <v>63</v>
      </c>
      <c r="BC893" s="26" t="s">
        <v>1107</v>
      </c>
    </row>
    <row r="894" spans="1:55" ht="12" customHeight="1">
      <c r="A894" s="20">
        <v>905</v>
      </c>
      <c r="B894" s="21">
        <f>INDEX(Refs!A:A,MATCH($C894,Refs!$I:$I,0))</f>
        <v>6141719</v>
      </c>
      <c r="C894" s="22" t="s">
        <v>2087</v>
      </c>
      <c r="D894" s="21" t="str">
        <f>INDEX(Refs!L:L,MATCH($C894,Refs!$I:$I,0))</f>
        <v>Fan, Zhiyao; Guo, Yuxin; Hao, Xinru; Hu, Xiao; Ma, Jianhui; Wu, Lin; Zhang, Daijing</v>
      </c>
      <c r="E894" s="21" t="str">
        <f>INDEX(Refs!S:S,MATCH($C894,Refs!$I:$I,0))</f>
        <v>10.3390/agriculture12081264</v>
      </c>
      <c r="F894" s="23" t="s">
        <v>86</v>
      </c>
      <c r="G894" s="23" t="s">
        <v>2088</v>
      </c>
      <c r="I894" s="24" t="s">
        <v>71</v>
      </c>
      <c r="J894" s="26" t="s">
        <v>2093</v>
      </c>
      <c r="L894" s="26" t="s">
        <v>2090</v>
      </c>
      <c r="M894" s="24">
        <v>3</v>
      </c>
      <c r="O894" s="27" t="s">
        <v>59</v>
      </c>
      <c r="Q894" s="27" t="s">
        <v>59</v>
      </c>
      <c r="AF894" s="23" t="s">
        <v>234</v>
      </c>
      <c r="AJ894" s="43">
        <v>2018</v>
      </c>
      <c r="AK894" s="30" t="str">
        <f t="shared" si="32"/>
        <v>No Till + Organic Fert</v>
      </c>
      <c r="AL894" s="27">
        <v>3.35</v>
      </c>
      <c r="AN894" s="30" t="str">
        <f t="shared" si="33"/>
        <v>Deep Till</v>
      </c>
      <c r="AO894" s="27">
        <v>3.23</v>
      </c>
      <c r="AR894" s="27" t="s">
        <v>76</v>
      </c>
      <c r="AU894" s="26" t="s">
        <v>77</v>
      </c>
      <c r="AV894" s="26" t="s">
        <v>77</v>
      </c>
      <c r="AW894" s="26" t="s">
        <v>77</v>
      </c>
      <c r="AX894" s="26" t="s">
        <v>77</v>
      </c>
      <c r="AY894" s="26" t="s">
        <v>63</v>
      </c>
      <c r="AZ894" s="26" t="s">
        <v>77</v>
      </c>
      <c r="BA894" s="26" t="s">
        <v>63</v>
      </c>
      <c r="BB894" s="26" t="s">
        <v>63</v>
      </c>
      <c r="BC894" s="26" t="s">
        <v>1107</v>
      </c>
    </row>
    <row r="895" spans="1:55" ht="12" customHeight="1">
      <c r="A895" s="20">
        <v>906</v>
      </c>
      <c r="B895" s="21">
        <f>INDEX(Refs!A:A,MATCH($C895,Refs!$I:$I,0))</f>
        <v>6141719</v>
      </c>
      <c r="C895" s="22" t="s">
        <v>2087</v>
      </c>
      <c r="D895" s="21" t="str">
        <f>INDEX(Refs!L:L,MATCH($C895,Refs!$I:$I,0))</f>
        <v>Fan, Zhiyao; Guo, Yuxin; Hao, Xinru; Hu, Xiao; Ma, Jianhui; Wu, Lin; Zhang, Daijing</v>
      </c>
      <c r="E895" s="21" t="str">
        <f>INDEX(Refs!S:S,MATCH($C895,Refs!$I:$I,0))</f>
        <v>10.3390/agriculture12081264</v>
      </c>
      <c r="F895" s="23" t="s">
        <v>86</v>
      </c>
      <c r="G895" s="23" t="s">
        <v>2088</v>
      </c>
      <c r="I895" s="24" t="s">
        <v>71</v>
      </c>
      <c r="J895" s="26" t="s">
        <v>2093</v>
      </c>
      <c r="L895" s="26" t="s">
        <v>2092</v>
      </c>
      <c r="M895" s="24">
        <v>3</v>
      </c>
      <c r="O895" s="27" t="s">
        <v>59</v>
      </c>
      <c r="Q895" s="27" t="s">
        <v>59</v>
      </c>
      <c r="AF895" s="23" t="s">
        <v>234</v>
      </c>
      <c r="AJ895" s="43">
        <v>2018</v>
      </c>
      <c r="AK895" s="30" t="str">
        <f t="shared" si="32"/>
        <v>No Till + Organic Fert</v>
      </c>
      <c r="AL895" s="27">
        <v>3.35</v>
      </c>
      <c r="AN895" s="30" t="str">
        <f t="shared" si="33"/>
        <v>Shallow Till</v>
      </c>
      <c r="AO895" s="27">
        <v>3.22</v>
      </c>
      <c r="AR895" s="27" t="s">
        <v>76</v>
      </c>
      <c r="AU895" s="26" t="s">
        <v>77</v>
      </c>
      <c r="AV895" s="26" t="s">
        <v>77</v>
      </c>
      <c r="AW895" s="26" t="s">
        <v>77</v>
      </c>
      <c r="AX895" s="26" t="s">
        <v>77</v>
      </c>
      <c r="AY895" s="26" t="s">
        <v>63</v>
      </c>
      <c r="AZ895" s="26" t="s">
        <v>77</v>
      </c>
      <c r="BA895" s="26" t="s">
        <v>63</v>
      </c>
      <c r="BB895" s="26" t="s">
        <v>63</v>
      </c>
      <c r="BC895" s="26" t="s">
        <v>1107</v>
      </c>
    </row>
    <row r="896" spans="1:55" ht="12" customHeight="1">
      <c r="A896" s="20">
        <v>907</v>
      </c>
      <c r="B896" s="21">
        <f>INDEX(Refs!A:A,MATCH($C896,Refs!$I:$I,0))</f>
        <v>6141719</v>
      </c>
      <c r="C896" s="22" t="s">
        <v>2087</v>
      </c>
      <c r="D896" s="21" t="str">
        <f>INDEX(Refs!L:L,MATCH($C896,Refs!$I:$I,0))</f>
        <v>Fan, Zhiyao; Guo, Yuxin; Hao, Xinru; Hu, Xiao; Ma, Jianhui; Wu, Lin; Zhang, Daijing</v>
      </c>
      <c r="E896" s="21" t="str">
        <f>INDEX(Refs!S:S,MATCH($C896,Refs!$I:$I,0))</f>
        <v>10.3390/agriculture12081264</v>
      </c>
      <c r="F896" s="23" t="s">
        <v>86</v>
      </c>
      <c r="G896" s="23" t="s">
        <v>2088</v>
      </c>
      <c r="I896" s="24" t="s">
        <v>71</v>
      </c>
      <c r="J896" s="26" t="s">
        <v>2091</v>
      </c>
      <c r="L896" s="26" t="s">
        <v>2090</v>
      </c>
      <c r="M896" s="24">
        <v>3</v>
      </c>
      <c r="O896" s="27" t="s">
        <v>59</v>
      </c>
      <c r="Q896" s="27" t="s">
        <v>59</v>
      </c>
      <c r="AF896" s="23" t="s">
        <v>234</v>
      </c>
      <c r="AJ896" s="43">
        <v>2018</v>
      </c>
      <c r="AK896" s="30" t="str">
        <f t="shared" si="32"/>
        <v>Shallow Till + Organic Fert</v>
      </c>
      <c r="AL896" s="27">
        <v>3.26</v>
      </c>
      <c r="AN896" s="30" t="str">
        <f t="shared" si="33"/>
        <v>Deep Till</v>
      </c>
      <c r="AO896" s="27">
        <v>3.23</v>
      </c>
      <c r="AR896" s="27" t="s">
        <v>76</v>
      </c>
      <c r="AU896" s="26" t="s">
        <v>77</v>
      </c>
      <c r="AV896" s="26" t="s">
        <v>77</v>
      </c>
      <c r="AW896" s="26" t="s">
        <v>77</v>
      </c>
      <c r="AX896" s="26" t="s">
        <v>77</v>
      </c>
      <c r="AY896" s="26" t="s">
        <v>63</v>
      </c>
      <c r="AZ896" s="26" t="s">
        <v>77</v>
      </c>
      <c r="BA896" s="26" t="s">
        <v>63</v>
      </c>
      <c r="BB896" s="26" t="s">
        <v>63</v>
      </c>
      <c r="BC896" s="26" t="s">
        <v>1107</v>
      </c>
    </row>
    <row r="897" spans="1:55" ht="12" customHeight="1">
      <c r="A897" s="20">
        <v>908</v>
      </c>
      <c r="B897" s="21" t="e">
        <f>INDEX(Refs!A:A,MATCH($C897,Refs!$I:$I,0))</f>
        <v>#N/A</v>
      </c>
      <c r="D897" s="21" t="e">
        <f>INDEX(Refs!L:L,MATCH($C897,Refs!$I:$I,0))</f>
        <v>#N/A</v>
      </c>
      <c r="E897" s="21" t="e">
        <f>INDEX(Refs!S:S,MATCH($C897,Refs!$I:$I,0))</f>
        <v>#N/A</v>
      </c>
      <c r="AK897" s="30">
        <f t="shared" si="32"/>
        <v>0</v>
      </c>
      <c r="AN897" s="30">
        <f t="shared" si="33"/>
        <v>0</v>
      </c>
    </row>
    <row r="898" spans="1:55" ht="12" customHeight="1">
      <c r="A898" s="20">
        <v>909</v>
      </c>
      <c r="B898" s="21">
        <f>INDEX(Refs!A:A,MATCH($C898,Refs!$I:$I,0))</f>
        <v>6137772</v>
      </c>
      <c r="C898" s="22" t="s">
        <v>2095</v>
      </c>
      <c r="D898" s="21" t="str">
        <f>INDEX(Refs!L:L,MATCH($C898,Refs!$I:$I,0))</f>
        <v>Behera, U. K.; Pandey, H. N.; Sharma, A. R.</v>
      </c>
      <c r="E898" s="21" t="str">
        <f>INDEX(Refs!S:S,MATCH($C898,Refs!$I:$I,0))</f>
        <v>10.1007/s11104-007-9332-3</v>
      </c>
      <c r="F898" s="23" t="s">
        <v>69</v>
      </c>
      <c r="G898" s="23" t="s">
        <v>2096</v>
      </c>
      <c r="I898" s="24" t="s">
        <v>2097</v>
      </c>
      <c r="J898" s="26" t="s">
        <v>2098</v>
      </c>
      <c r="L898" s="26" t="s">
        <v>2099</v>
      </c>
      <c r="M898" s="24">
        <v>4</v>
      </c>
      <c r="Q898" s="27" t="s">
        <v>59</v>
      </c>
      <c r="AF898" s="23" t="s">
        <v>60</v>
      </c>
      <c r="AG898" s="23" t="s">
        <v>2100</v>
      </c>
      <c r="AJ898" s="43" t="s">
        <v>2101</v>
      </c>
      <c r="AK898" s="30" t="str">
        <f t="shared" si="32"/>
        <v>0.5 NPK+BF</v>
      </c>
      <c r="AL898" s="27">
        <v>17930</v>
      </c>
      <c r="AN898" s="30" t="str">
        <f t="shared" si="33"/>
        <v>0.5 NPK</v>
      </c>
      <c r="AO898" s="27">
        <v>17690</v>
      </c>
      <c r="AR898" s="27" t="s">
        <v>114</v>
      </c>
      <c r="AU898" s="26" t="s">
        <v>63</v>
      </c>
      <c r="AV898" s="26" t="s">
        <v>77</v>
      </c>
      <c r="AW898" s="26" t="s">
        <v>63</v>
      </c>
      <c r="AX898" s="26" t="s">
        <v>63</v>
      </c>
      <c r="AY898" s="26" t="s">
        <v>63</v>
      </c>
      <c r="AZ898" s="26" t="s">
        <v>63</v>
      </c>
      <c r="BA898" s="26" t="s">
        <v>63</v>
      </c>
      <c r="BB898" s="26" t="s">
        <v>63</v>
      </c>
      <c r="BC898" s="26" t="s">
        <v>63</v>
      </c>
    </row>
    <row r="899" spans="1:55" ht="12" customHeight="1">
      <c r="A899" s="20">
        <v>910</v>
      </c>
      <c r="B899" s="21">
        <f>INDEX(Refs!A:A,MATCH($C899,Refs!$I:$I,0))</f>
        <v>6137772</v>
      </c>
      <c r="C899" s="22" t="s">
        <v>2095</v>
      </c>
      <c r="D899" s="21" t="str">
        <f>INDEX(Refs!L:L,MATCH($C899,Refs!$I:$I,0))</f>
        <v>Behera, U. K.; Pandey, H. N.; Sharma, A. R.</v>
      </c>
      <c r="E899" s="21" t="str">
        <f>INDEX(Refs!S:S,MATCH($C899,Refs!$I:$I,0))</f>
        <v>10.1007/s11104-007-9332-3</v>
      </c>
      <c r="F899" s="23" t="s">
        <v>69</v>
      </c>
      <c r="G899" s="23" t="s">
        <v>2096</v>
      </c>
      <c r="I899" s="24" t="s">
        <v>2097</v>
      </c>
      <c r="J899" s="26" t="s">
        <v>2102</v>
      </c>
      <c r="L899" s="26" t="s">
        <v>2099</v>
      </c>
      <c r="M899" s="24">
        <v>4</v>
      </c>
      <c r="Q899" s="27" t="s">
        <v>59</v>
      </c>
      <c r="AF899" s="23" t="s">
        <v>60</v>
      </c>
      <c r="AG899" s="23" t="s">
        <v>2100</v>
      </c>
      <c r="AJ899" s="43" t="s">
        <v>2101</v>
      </c>
      <c r="AK899" s="30" t="str">
        <f t="shared" si="32"/>
        <v>0.5 NPK+2.5 VC</v>
      </c>
      <c r="AL899" s="27">
        <v>21440</v>
      </c>
      <c r="AN899" s="30" t="str">
        <f t="shared" si="33"/>
        <v>0.5 NPK</v>
      </c>
      <c r="AO899" s="27">
        <v>17690</v>
      </c>
      <c r="AR899" s="27" t="s">
        <v>114</v>
      </c>
      <c r="AU899" s="26" t="s">
        <v>63</v>
      </c>
      <c r="AV899" s="26" t="s">
        <v>77</v>
      </c>
      <c r="AW899" s="26" t="s">
        <v>63</v>
      </c>
      <c r="AX899" s="26" t="s">
        <v>63</v>
      </c>
      <c r="AY899" s="26" t="s">
        <v>63</v>
      </c>
      <c r="AZ899" s="26" t="s">
        <v>63</v>
      </c>
      <c r="BA899" s="26" t="s">
        <v>63</v>
      </c>
      <c r="BB899" s="26" t="s">
        <v>63</v>
      </c>
      <c r="BC899" s="26" t="s">
        <v>63</v>
      </c>
    </row>
    <row r="900" spans="1:55" ht="12" customHeight="1">
      <c r="A900" s="20">
        <v>911</v>
      </c>
      <c r="B900" s="21">
        <f>INDEX(Refs!A:A,MATCH($C900,Refs!$I:$I,0))</f>
        <v>6137772</v>
      </c>
      <c r="C900" s="22" t="s">
        <v>2095</v>
      </c>
      <c r="D900" s="21" t="str">
        <f>INDEX(Refs!L:L,MATCH($C900,Refs!$I:$I,0))</f>
        <v>Behera, U. K.; Pandey, H. N.; Sharma, A. R.</v>
      </c>
      <c r="E900" s="21" t="str">
        <f>INDEX(Refs!S:S,MATCH($C900,Refs!$I:$I,0))</f>
        <v>10.1007/s11104-007-9332-3</v>
      </c>
      <c r="F900" s="23" t="s">
        <v>69</v>
      </c>
      <c r="G900" s="23" t="s">
        <v>2096</v>
      </c>
      <c r="I900" s="24" t="s">
        <v>2097</v>
      </c>
      <c r="J900" s="26" t="s">
        <v>2103</v>
      </c>
      <c r="L900" s="26" t="s">
        <v>2099</v>
      </c>
      <c r="M900" s="24">
        <v>4</v>
      </c>
      <c r="Q900" s="27" t="s">
        <v>59</v>
      </c>
      <c r="AF900" s="23" t="s">
        <v>60</v>
      </c>
      <c r="AG900" s="23" t="s">
        <v>2100</v>
      </c>
      <c r="AJ900" s="43" t="s">
        <v>2101</v>
      </c>
      <c r="AK900" s="30" t="str">
        <f t="shared" si="32"/>
        <v>0.5 NPK+10 FYM</v>
      </c>
      <c r="AL900" s="27">
        <v>19290</v>
      </c>
      <c r="AN900" s="30" t="str">
        <f t="shared" si="33"/>
        <v>0.5 NPK</v>
      </c>
      <c r="AO900" s="27">
        <v>17690</v>
      </c>
      <c r="AR900" s="27" t="s">
        <v>114</v>
      </c>
      <c r="AU900" s="26" t="s">
        <v>63</v>
      </c>
      <c r="AV900" s="26" t="s">
        <v>77</v>
      </c>
      <c r="AW900" s="26" t="s">
        <v>63</v>
      </c>
      <c r="AX900" s="26" t="s">
        <v>63</v>
      </c>
      <c r="AY900" s="26" t="s">
        <v>63</v>
      </c>
      <c r="AZ900" s="26" t="s">
        <v>63</v>
      </c>
      <c r="BA900" s="26" t="s">
        <v>63</v>
      </c>
      <c r="BB900" s="26" t="s">
        <v>63</v>
      </c>
      <c r="BC900" s="26" t="s">
        <v>63</v>
      </c>
    </row>
    <row r="901" spans="1:55" ht="12" customHeight="1">
      <c r="A901" s="20">
        <v>912</v>
      </c>
      <c r="B901" s="21">
        <f>INDEX(Refs!A:A,MATCH($C901,Refs!$I:$I,0))</f>
        <v>6137772</v>
      </c>
      <c r="C901" s="22" t="s">
        <v>2095</v>
      </c>
      <c r="D901" s="21" t="str">
        <f>INDEX(Refs!L:L,MATCH($C901,Refs!$I:$I,0))</f>
        <v>Behera, U. K.; Pandey, H. N.; Sharma, A. R.</v>
      </c>
      <c r="E901" s="21" t="str">
        <f>INDEX(Refs!S:S,MATCH($C901,Refs!$I:$I,0))</f>
        <v>10.1007/s11104-007-9332-3</v>
      </c>
      <c r="F901" s="23" t="s">
        <v>69</v>
      </c>
      <c r="G901" s="23" t="s">
        <v>2096</v>
      </c>
      <c r="I901" s="24" t="s">
        <v>2097</v>
      </c>
      <c r="J901" s="26" t="s">
        <v>2104</v>
      </c>
      <c r="L901" s="26" t="s">
        <v>2099</v>
      </c>
      <c r="M901" s="24">
        <v>4</v>
      </c>
      <c r="Q901" s="27" t="s">
        <v>59</v>
      </c>
      <c r="AF901" s="23" t="s">
        <v>60</v>
      </c>
      <c r="AG901" s="23" t="s">
        <v>2100</v>
      </c>
      <c r="AJ901" s="43" t="s">
        <v>2101</v>
      </c>
      <c r="AK901" s="30" t="str">
        <f t="shared" si="32"/>
        <v>0.5 NPK+2.5 PM</v>
      </c>
      <c r="AL901" s="27">
        <v>18340</v>
      </c>
      <c r="AN901" s="30" t="str">
        <f t="shared" si="33"/>
        <v>0.5 NPK</v>
      </c>
      <c r="AO901" s="27">
        <v>17690</v>
      </c>
      <c r="AR901" s="27" t="s">
        <v>114</v>
      </c>
      <c r="AU901" s="26" t="s">
        <v>63</v>
      </c>
      <c r="AV901" s="26" t="s">
        <v>77</v>
      </c>
      <c r="AW901" s="26" t="s">
        <v>63</v>
      </c>
      <c r="AX901" s="26" t="s">
        <v>63</v>
      </c>
      <c r="AY901" s="26" t="s">
        <v>63</v>
      </c>
      <c r="AZ901" s="26" t="s">
        <v>63</v>
      </c>
      <c r="BA901" s="26" t="s">
        <v>63</v>
      </c>
      <c r="BB901" s="26" t="s">
        <v>63</v>
      </c>
      <c r="BC901" s="26" t="s">
        <v>63</v>
      </c>
    </row>
    <row r="902" spans="1:55" ht="12" customHeight="1">
      <c r="A902" s="20">
        <v>913</v>
      </c>
      <c r="B902" s="21">
        <f>INDEX(Refs!A:A,MATCH($C902,Refs!$I:$I,0))</f>
        <v>6137772</v>
      </c>
      <c r="C902" s="22" t="s">
        <v>2095</v>
      </c>
      <c r="D902" s="21" t="str">
        <f>INDEX(Refs!L:L,MATCH($C902,Refs!$I:$I,0))</f>
        <v>Behera, U. K.; Pandey, H. N.; Sharma, A. R.</v>
      </c>
      <c r="E902" s="21" t="str">
        <f>INDEX(Refs!S:S,MATCH($C902,Refs!$I:$I,0))</f>
        <v>10.1007/s11104-007-9332-3</v>
      </c>
      <c r="F902" s="23" t="s">
        <v>69</v>
      </c>
      <c r="G902" s="23" t="s">
        <v>2096</v>
      </c>
      <c r="I902" s="24" t="s">
        <v>2097</v>
      </c>
      <c r="J902" s="26" t="s">
        <v>2105</v>
      </c>
      <c r="L902" s="26" t="s">
        <v>2106</v>
      </c>
      <c r="M902" s="24">
        <v>4</v>
      </c>
      <c r="Q902" s="27" t="s">
        <v>59</v>
      </c>
      <c r="AF902" s="23" t="s">
        <v>60</v>
      </c>
      <c r="AG902" s="23" t="s">
        <v>2100</v>
      </c>
      <c r="AJ902" s="43" t="s">
        <v>2101</v>
      </c>
      <c r="AK902" s="30" t="str">
        <f t="shared" si="32"/>
        <v>1.0 NPK+10 FYM</v>
      </c>
      <c r="AL902" s="27">
        <v>20410</v>
      </c>
      <c r="AN902" s="30" t="str">
        <f t="shared" si="33"/>
        <v>1.0 NPK</v>
      </c>
      <c r="AO902" s="27">
        <v>18810</v>
      </c>
      <c r="AR902" s="27" t="s">
        <v>114</v>
      </c>
      <c r="AU902" s="26" t="s">
        <v>63</v>
      </c>
      <c r="AV902" s="26" t="s">
        <v>77</v>
      </c>
      <c r="AW902" s="26" t="s">
        <v>63</v>
      </c>
      <c r="AX902" s="26" t="s">
        <v>63</v>
      </c>
      <c r="AY902" s="26" t="s">
        <v>63</v>
      </c>
      <c r="AZ902" s="26" t="s">
        <v>63</v>
      </c>
      <c r="BA902" s="26" t="s">
        <v>63</v>
      </c>
      <c r="BB902" s="26" t="s">
        <v>63</v>
      </c>
      <c r="BC902" s="26" t="s">
        <v>63</v>
      </c>
    </row>
    <row r="903" spans="1:55" ht="12" customHeight="1">
      <c r="A903" s="20">
        <v>914</v>
      </c>
      <c r="B903" s="21">
        <f>INDEX(Refs!A:A,MATCH($C903,Refs!$I:$I,0))</f>
        <v>6137772</v>
      </c>
      <c r="C903" s="22" t="s">
        <v>2095</v>
      </c>
      <c r="D903" s="21" t="str">
        <f>INDEX(Refs!L:L,MATCH($C903,Refs!$I:$I,0))</f>
        <v>Behera, U. K.; Pandey, H. N.; Sharma, A. R.</v>
      </c>
      <c r="E903" s="21" t="str">
        <f>INDEX(Refs!S:S,MATCH($C903,Refs!$I:$I,0))</f>
        <v>10.1007/s11104-007-9332-3</v>
      </c>
      <c r="F903" s="23" t="s">
        <v>69</v>
      </c>
      <c r="G903" s="23" t="s">
        <v>2096</v>
      </c>
      <c r="I903" s="24" t="s">
        <v>2097</v>
      </c>
      <c r="J903" s="26" t="s">
        <v>2107</v>
      </c>
      <c r="L903" s="26" t="s">
        <v>2106</v>
      </c>
      <c r="M903" s="24">
        <v>4</v>
      </c>
      <c r="Q903" s="27" t="s">
        <v>59</v>
      </c>
      <c r="AF903" s="23" t="s">
        <v>60</v>
      </c>
      <c r="AG903" s="23" t="s">
        <v>2100</v>
      </c>
      <c r="AJ903" s="43" t="s">
        <v>2101</v>
      </c>
      <c r="AK903" s="30" t="str">
        <f t="shared" si="32"/>
        <v>1.0 NPK+2.5 PM</v>
      </c>
      <c r="AL903" s="27">
        <v>19460</v>
      </c>
      <c r="AN903" s="30" t="str">
        <f t="shared" si="33"/>
        <v>1.0 NPK</v>
      </c>
      <c r="AO903" s="27">
        <v>18810</v>
      </c>
      <c r="AR903" s="27" t="s">
        <v>114</v>
      </c>
      <c r="AU903" s="26" t="s">
        <v>63</v>
      </c>
      <c r="AV903" s="26" t="s">
        <v>77</v>
      </c>
      <c r="AW903" s="26" t="s">
        <v>63</v>
      </c>
      <c r="AX903" s="26" t="s">
        <v>63</v>
      </c>
      <c r="AY903" s="26" t="s">
        <v>63</v>
      </c>
      <c r="AZ903" s="26" t="s">
        <v>63</v>
      </c>
      <c r="BA903" s="26" t="s">
        <v>63</v>
      </c>
      <c r="BB903" s="26" t="s">
        <v>63</v>
      </c>
      <c r="BC903" s="26" t="s">
        <v>63</v>
      </c>
    </row>
    <row r="904" spans="1:55" ht="12" customHeight="1">
      <c r="A904" s="20">
        <v>915</v>
      </c>
      <c r="B904" s="21">
        <f>INDEX(Refs!A:A,MATCH($C904,Refs!$I:$I,0))</f>
        <v>6137772</v>
      </c>
      <c r="C904" s="22" t="s">
        <v>2095</v>
      </c>
      <c r="D904" s="21" t="str">
        <f>INDEX(Refs!L:L,MATCH($C904,Refs!$I:$I,0))</f>
        <v>Behera, U. K.; Pandey, H. N.; Sharma, A. R.</v>
      </c>
      <c r="E904" s="21" t="str">
        <f>INDEX(Refs!S:S,MATCH($C904,Refs!$I:$I,0))</f>
        <v>10.1007/s11104-007-9332-3</v>
      </c>
      <c r="F904" s="23" t="s">
        <v>69</v>
      </c>
      <c r="G904" s="23" t="s">
        <v>2096</v>
      </c>
      <c r="I904" s="24" t="s">
        <v>2097</v>
      </c>
      <c r="J904" s="26" t="s">
        <v>2103</v>
      </c>
      <c r="L904" s="26" t="s">
        <v>2105</v>
      </c>
      <c r="M904" s="24">
        <v>4</v>
      </c>
      <c r="AB904" s="27" t="s">
        <v>59</v>
      </c>
      <c r="AF904" s="23" t="s">
        <v>60</v>
      </c>
      <c r="AG904" s="23" t="s">
        <v>2100</v>
      </c>
      <c r="AJ904" s="43" t="s">
        <v>2101</v>
      </c>
      <c r="AK904" s="30" t="str">
        <f t="shared" si="32"/>
        <v>0.5 NPK+10 FYM</v>
      </c>
      <c r="AL904" s="27">
        <v>19290</v>
      </c>
      <c r="AN904" s="30" t="str">
        <f t="shared" si="33"/>
        <v>1.0 NPK+10 FYM</v>
      </c>
      <c r="AO904" s="27">
        <v>20410</v>
      </c>
      <c r="AR904" s="27" t="s">
        <v>114</v>
      </c>
      <c r="AU904" s="26" t="s">
        <v>63</v>
      </c>
      <c r="AV904" s="26" t="s">
        <v>77</v>
      </c>
      <c r="AW904" s="26" t="s">
        <v>63</v>
      </c>
      <c r="AX904" s="26" t="s">
        <v>63</v>
      </c>
      <c r="AY904" s="26" t="s">
        <v>63</v>
      </c>
      <c r="AZ904" s="26" t="s">
        <v>63</v>
      </c>
      <c r="BA904" s="26" t="s">
        <v>63</v>
      </c>
      <c r="BB904" s="26" t="s">
        <v>63</v>
      </c>
      <c r="BC904" s="26" t="s">
        <v>63</v>
      </c>
    </row>
    <row r="905" spans="1:55" ht="12" customHeight="1">
      <c r="A905" s="20">
        <v>916</v>
      </c>
      <c r="B905" s="21">
        <f>INDEX(Refs!A:A,MATCH($C905,Refs!$I:$I,0))</f>
        <v>6137772</v>
      </c>
      <c r="C905" s="22" t="s">
        <v>2095</v>
      </c>
      <c r="D905" s="21" t="str">
        <f>INDEX(Refs!L:L,MATCH($C905,Refs!$I:$I,0))</f>
        <v>Behera, U. K.; Pandey, H. N.; Sharma, A. R.</v>
      </c>
      <c r="E905" s="21" t="str">
        <f>INDEX(Refs!S:S,MATCH($C905,Refs!$I:$I,0))</f>
        <v>10.1007/s11104-007-9332-3</v>
      </c>
      <c r="F905" s="23" t="s">
        <v>69</v>
      </c>
      <c r="G905" s="23" t="s">
        <v>2096</v>
      </c>
      <c r="I905" s="24" t="s">
        <v>2097</v>
      </c>
      <c r="J905" s="26" t="s">
        <v>2104</v>
      </c>
      <c r="L905" s="26" t="s">
        <v>2107</v>
      </c>
      <c r="M905" s="24">
        <v>4</v>
      </c>
      <c r="AB905" s="27" t="s">
        <v>59</v>
      </c>
      <c r="AF905" s="23" t="s">
        <v>60</v>
      </c>
      <c r="AG905" s="23" t="s">
        <v>2100</v>
      </c>
      <c r="AJ905" s="43" t="s">
        <v>2101</v>
      </c>
      <c r="AK905" s="30" t="str">
        <f t="shared" si="32"/>
        <v>0.5 NPK+2.5 PM</v>
      </c>
      <c r="AL905" s="27">
        <v>18340</v>
      </c>
      <c r="AN905" s="30" t="str">
        <f t="shared" si="33"/>
        <v>1.0 NPK+2.5 PM</v>
      </c>
      <c r="AO905" s="27">
        <v>19460</v>
      </c>
      <c r="AR905" s="27" t="s">
        <v>114</v>
      </c>
      <c r="AU905" s="26" t="s">
        <v>63</v>
      </c>
      <c r="AV905" s="26" t="s">
        <v>77</v>
      </c>
      <c r="AW905" s="26" t="s">
        <v>63</v>
      </c>
      <c r="AX905" s="26" t="s">
        <v>63</v>
      </c>
      <c r="AY905" s="26" t="s">
        <v>63</v>
      </c>
      <c r="AZ905" s="26" t="s">
        <v>63</v>
      </c>
      <c r="BA905" s="26" t="s">
        <v>63</v>
      </c>
      <c r="BB905" s="26" t="s">
        <v>63</v>
      </c>
      <c r="BC905" s="26" t="s">
        <v>63</v>
      </c>
    </row>
    <row r="906" spans="1:55" ht="12" customHeight="1">
      <c r="A906" s="20">
        <v>917</v>
      </c>
      <c r="B906" s="21">
        <f>INDEX(Refs!A:A,MATCH($C906,Refs!$I:$I,0))</f>
        <v>6137772</v>
      </c>
      <c r="C906" s="22" t="s">
        <v>2095</v>
      </c>
      <c r="D906" s="21" t="str">
        <f>INDEX(Refs!L:L,MATCH($C906,Refs!$I:$I,0))</f>
        <v>Behera, U. K.; Pandey, H. N.; Sharma, A. R.</v>
      </c>
      <c r="E906" s="21" t="str">
        <f>INDEX(Refs!S:S,MATCH($C906,Refs!$I:$I,0))</f>
        <v>10.1007/s11104-007-9332-3</v>
      </c>
      <c r="F906" s="23" t="s">
        <v>69</v>
      </c>
      <c r="G906" s="23" t="s">
        <v>2096</v>
      </c>
      <c r="I906" s="24" t="s">
        <v>2097</v>
      </c>
      <c r="J906" s="26" t="s">
        <v>2099</v>
      </c>
      <c r="L906" s="26" t="s">
        <v>2106</v>
      </c>
      <c r="M906" s="24">
        <v>4</v>
      </c>
      <c r="AB906" s="27" t="s">
        <v>59</v>
      </c>
      <c r="AF906" s="23" t="s">
        <v>60</v>
      </c>
      <c r="AG906" s="23" t="s">
        <v>2100</v>
      </c>
      <c r="AJ906" s="43" t="s">
        <v>2101</v>
      </c>
      <c r="AK906" s="30" t="str">
        <f t="shared" si="32"/>
        <v>0.5 NPK</v>
      </c>
      <c r="AL906" s="27">
        <v>17690</v>
      </c>
      <c r="AN906" s="30" t="str">
        <f t="shared" si="33"/>
        <v>1.0 NPK</v>
      </c>
      <c r="AO906" s="27">
        <v>18810</v>
      </c>
      <c r="AR906" s="27" t="s">
        <v>114</v>
      </c>
      <c r="AU906" s="26" t="s">
        <v>63</v>
      </c>
      <c r="AV906" s="26" t="s">
        <v>77</v>
      </c>
      <c r="AW906" s="26" t="s">
        <v>63</v>
      </c>
      <c r="AX906" s="26" t="s">
        <v>63</v>
      </c>
      <c r="AY906" s="26" t="s">
        <v>63</v>
      </c>
      <c r="AZ906" s="26" t="s">
        <v>63</v>
      </c>
      <c r="BA906" s="26" t="s">
        <v>63</v>
      </c>
      <c r="BB906" s="26" t="s">
        <v>63</v>
      </c>
      <c r="BC906" s="26" t="s">
        <v>63</v>
      </c>
    </row>
    <row r="907" spans="1:55" ht="12" customHeight="1">
      <c r="A907" s="20">
        <v>918</v>
      </c>
      <c r="B907" s="21">
        <f>INDEX(Refs!A:A,MATCH($C907,Refs!$I:$I,0))</f>
        <v>6137772</v>
      </c>
      <c r="C907" s="22" t="s">
        <v>2095</v>
      </c>
      <c r="D907" s="21" t="str">
        <f>INDEX(Refs!L:L,MATCH($C907,Refs!$I:$I,0))</f>
        <v>Behera, U. K.; Pandey, H. N.; Sharma, A. R.</v>
      </c>
      <c r="E907" s="21" t="str">
        <f>INDEX(Refs!S:S,MATCH($C907,Refs!$I:$I,0))</f>
        <v>10.1007/s11104-007-9332-3</v>
      </c>
      <c r="F907" s="23" t="s">
        <v>69</v>
      </c>
      <c r="G907" s="23" t="s">
        <v>2096</v>
      </c>
      <c r="I907" s="24" t="s">
        <v>2097</v>
      </c>
      <c r="J907" s="26" t="s">
        <v>2098</v>
      </c>
      <c r="L907" s="26" t="s">
        <v>2099</v>
      </c>
      <c r="M907" s="24">
        <v>4</v>
      </c>
      <c r="Q907" s="27" t="s">
        <v>59</v>
      </c>
      <c r="AF907" s="23" t="s">
        <v>80</v>
      </c>
      <c r="AG907" s="23" t="s">
        <v>2100</v>
      </c>
      <c r="AJ907" s="43" t="s">
        <v>2101</v>
      </c>
      <c r="AK907" s="30" t="str">
        <f t="shared" si="32"/>
        <v>0.5 NPK+BF</v>
      </c>
      <c r="AL907" s="27">
        <v>47640</v>
      </c>
      <c r="AN907" s="30" t="str">
        <f t="shared" si="33"/>
        <v>0.5 NPK</v>
      </c>
      <c r="AO907" s="27">
        <v>17690</v>
      </c>
      <c r="AR907" s="27" t="s">
        <v>114</v>
      </c>
      <c r="AU907" s="26" t="s">
        <v>63</v>
      </c>
      <c r="AV907" s="26" t="s">
        <v>77</v>
      </c>
      <c r="AW907" s="26" t="s">
        <v>63</v>
      </c>
      <c r="AX907" s="26" t="s">
        <v>63</v>
      </c>
      <c r="AY907" s="26" t="s">
        <v>63</v>
      </c>
      <c r="AZ907" s="26" t="s">
        <v>63</v>
      </c>
      <c r="BA907" s="26" t="s">
        <v>63</v>
      </c>
      <c r="BB907" s="26" t="s">
        <v>63</v>
      </c>
      <c r="BC907" s="26" t="s">
        <v>63</v>
      </c>
    </row>
    <row r="908" spans="1:55" ht="12" customHeight="1">
      <c r="A908" s="20">
        <v>919</v>
      </c>
      <c r="B908" s="21">
        <f>INDEX(Refs!A:A,MATCH($C908,Refs!$I:$I,0))</f>
        <v>6137772</v>
      </c>
      <c r="C908" s="22" t="s">
        <v>2095</v>
      </c>
      <c r="D908" s="21" t="str">
        <f>INDEX(Refs!L:L,MATCH($C908,Refs!$I:$I,0))</f>
        <v>Behera, U. K.; Pandey, H. N.; Sharma, A. R.</v>
      </c>
      <c r="E908" s="21" t="str">
        <f>INDEX(Refs!S:S,MATCH($C908,Refs!$I:$I,0))</f>
        <v>10.1007/s11104-007-9332-3</v>
      </c>
      <c r="F908" s="23" t="s">
        <v>69</v>
      </c>
      <c r="G908" s="23" t="s">
        <v>2096</v>
      </c>
      <c r="I908" s="24" t="s">
        <v>2097</v>
      </c>
      <c r="J908" s="26" t="s">
        <v>2102</v>
      </c>
      <c r="L908" s="26" t="s">
        <v>2099</v>
      </c>
      <c r="M908" s="24">
        <v>4</v>
      </c>
      <c r="Q908" s="27" t="s">
        <v>59</v>
      </c>
      <c r="AF908" s="23" t="s">
        <v>80</v>
      </c>
      <c r="AG908" s="23" t="s">
        <v>2100</v>
      </c>
      <c r="AJ908" s="43" t="s">
        <v>2101</v>
      </c>
      <c r="AK908" s="30" t="str">
        <f t="shared" si="32"/>
        <v>0.5 NPK+2.5 VC</v>
      </c>
      <c r="AL908" s="27">
        <v>47380</v>
      </c>
      <c r="AN908" s="30" t="str">
        <f t="shared" si="33"/>
        <v>0.5 NPK</v>
      </c>
      <c r="AO908" s="27">
        <v>17690</v>
      </c>
      <c r="AR908" s="27" t="s">
        <v>114</v>
      </c>
      <c r="AU908" s="26" t="s">
        <v>63</v>
      </c>
      <c r="AV908" s="26" t="s">
        <v>77</v>
      </c>
      <c r="AW908" s="26" t="s">
        <v>63</v>
      </c>
      <c r="AX908" s="26" t="s">
        <v>63</v>
      </c>
      <c r="AY908" s="26" t="s">
        <v>63</v>
      </c>
      <c r="AZ908" s="26" t="s">
        <v>63</v>
      </c>
      <c r="BA908" s="26" t="s">
        <v>63</v>
      </c>
      <c r="BB908" s="26" t="s">
        <v>63</v>
      </c>
      <c r="BC908" s="26" t="s">
        <v>63</v>
      </c>
    </row>
    <row r="909" spans="1:55" ht="12" customHeight="1">
      <c r="A909" s="20">
        <v>920</v>
      </c>
      <c r="B909" s="21">
        <f>INDEX(Refs!A:A,MATCH($C909,Refs!$I:$I,0))</f>
        <v>6137772</v>
      </c>
      <c r="C909" s="22" t="s">
        <v>2095</v>
      </c>
      <c r="D909" s="21" t="str">
        <f>INDEX(Refs!L:L,MATCH($C909,Refs!$I:$I,0))</f>
        <v>Behera, U. K.; Pandey, H. N.; Sharma, A. R.</v>
      </c>
      <c r="E909" s="21" t="str">
        <f>INDEX(Refs!S:S,MATCH($C909,Refs!$I:$I,0))</f>
        <v>10.1007/s11104-007-9332-3</v>
      </c>
      <c r="F909" s="23" t="s">
        <v>69</v>
      </c>
      <c r="G909" s="23" t="s">
        <v>2096</v>
      </c>
      <c r="I909" s="24" t="s">
        <v>2097</v>
      </c>
      <c r="J909" s="26" t="s">
        <v>2103</v>
      </c>
      <c r="L909" s="26" t="s">
        <v>2099</v>
      </c>
      <c r="M909" s="24">
        <v>4</v>
      </c>
      <c r="Q909" s="27" t="s">
        <v>59</v>
      </c>
      <c r="AF909" s="23" t="s">
        <v>80</v>
      </c>
      <c r="AG909" s="23" t="s">
        <v>2100</v>
      </c>
      <c r="AJ909" s="43" t="s">
        <v>2101</v>
      </c>
      <c r="AK909" s="30" t="str">
        <f t="shared" si="32"/>
        <v>0.5 NPK+10 FYM</v>
      </c>
      <c r="AL909" s="27">
        <v>50050</v>
      </c>
      <c r="AN909" s="30" t="str">
        <f t="shared" si="33"/>
        <v>0.5 NPK</v>
      </c>
      <c r="AO909" s="27">
        <v>17690</v>
      </c>
      <c r="AR909" s="27" t="s">
        <v>114</v>
      </c>
      <c r="AU909" s="26" t="s">
        <v>63</v>
      </c>
      <c r="AV909" s="26" t="s">
        <v>77</v>
      </c>
      <c r="AW909" s="26" t="s">
        <v>63</v>
      </c>
      <c r="AX909" s="26" t="s">
        <v>63</v>
      </c>
      <c r="AY909" s="26" t="s">
        <v>63</v>
      </c>
      <c r="AZ909" s="26" t="s">
        <v>63</v>
      </c>
      <c r="BA909" s="26" t="s">
        <v>63</v>
      </c>
      <c r="BB909" s="26" t="s">
        <v>63</v>
      </c>
      <c r="BC909" s="26" t="s">
        <v>63</v>
      </c>
    </row>
    <row r="910" spans="1:55" ht="12" customHeight="1">
      <c r="A910" s="20">
        <v>921</v>
      </c>
      <c r="B910" s="21">
        <f>INDEX(Refs!A:A,MATCH($C910,Refs!$I:$I,0))</f>
        <v>6137772</v>
      </c>
      <c r="C910" s="22" t="s">
        <v>2095</v>
      </c>
      <c r="D910" s="21" t="str">
        <f>INDEX(Refs!L:L,MATCH($C910,Refs!$I:$I,0))</f>
        <v>Behera, U. K.; Pandey, H. N.; Sharma, A. R.</v>
      </c>
      <c r="E910" s="21" t="str">
        <f>INDEX(Refs!S:S,MATCH($C910,Refs!$I:$I,0))</f>
        <v>10.1007/s11104-007-9332-3</v>
      </c>
      <c r="F910" s="23" t="s">
        <v>69</v>
      </c>
      <c r="G910" s="23" t="s">
        <v>2096</v>
      </c>
      <c r="I910" s="24" t="s">
        <v>2097</v>
      </c>
      <c r="J910" s="26" t="s">
        <v>2104</v>
      </c>
      <c r="L910" s="26" t="s">
        <v>2099</v>
      </c>
      <c r="M910" s="24">
        <v>4</v>
      </c>
      <c r="Q910" s="27" t="s">
        <v>59</v>
      </c>
      <c r="AF910" s="23" t="s">
        <v>80</v>
      </c>
      <c r="AG910" s="23" t="s">
        <v>2100</v>
      </c>
      <c r="AJ910" s="43" t="s">
        <v>2101</v>
      </c>
      <c r="AK910" s="30" t="str">
        <f t="shared" si="32"/>
        <v>0.5 NPK+2.5 PM</v>
      </c>
      <c r="AL910" s="27">
        <v>53070</v>
      </c>
      <c r="AN910" s="30" t="str">
        <f t="shared" si="33"/>
        <v>0.5 NPK</v>
      </c>
      <c r="AO910" s="27">
        <v>17690</v>
      </c>
      <c r="AR910" s="27" t="s">
        <v>114</v>
      </c>
      <c r="AU910" s="26" t="s">
        <v>63</v>
      </c>
      <c r="AV910" s="26" t="s">
        <v>77</v>
      </c>
      <c r="AW910" s="26" t="s">
        <v>63</v>
      </c>
      <c r="AX910" s="26" t="s">
        <v>63</v>
      </c>
      <c r="AY910" s="26" t="s">
        <v>63</v>
      </c>
      <c r="AZ910" s="26" t="s">
        <v>63</v>
      </c>
      <c r="BA910" s="26" t="s">
        <v>63</v>
      </c>
      <c r="BB910" s="26" t="s">
        <v>63</v>
      </c>
      <c r="BC910" s="26" t="s">
        <v>63</v>
      </c>
    </row>
    <row r="911" spans="1:55" ht="12" customHeight="1">
      <c r="A911" s="20">
        <v>922</v>
      </c>
      <c r="B911" s="21">
        <f>INDEX(Refs!A:A,MATCH($C911,Refs!$I:$I,0))</f>
        <v>6137772</v>
      </c>
      <c r="C911" s="22" t="s">
        <v>2095</v>
      </c>
      <c r="D911" s="21" t="str">
        <f>INDEX(Refs!L:L,MATCH($C911,Refs!$I:$I,0))</f>
        <v>Behera, U. K.; Pandey, H. N.; Sharma, A. R.</v>
      </c>
      <c r="E911" s="21" t="str">
        <f>INDEX(Refs!S:S,MATCH($C911,Refs!$I:$I,0))</f>
        <v>10.1007/s11104-007-9332-3</v>
      </c>
      <c r="F911" s="23" t="s">
        <v>69</v>
      </c>
      <c r="G911" s="23" t="s">
        <v>2096</v>
      </c>
      <c r="I911" s="24" t="s">
        <v>2097</v>
      </c>
      <c r="J911" s="26" t="s">
        <v>2105</v>
      </c>
      <c r="L911" s="26" t="s">
        <v>2106</v>
      </c>
      <c r="M911" s="24">
        <v>4</v>
      </c>
      <c r="Q911" s="27" t="s">
        <v>59</v>
      </c>
      <c r="AF911" s="23" t="s">
        <v>80</v>
      </c>
      <c r="AG911" s="23" t="s">
        <v>2100</v>
      </c>
      <c r="AJ911" s="43" t="s">
        <v>2101</v>
      </c>
      <c r="AK911" s="30" t="str">
        <f t="shared" si="32"/>
        <v>1.0 NPK+10 FYM</v>
      </c>
      <c r="AL911" s="27">
        <v>57720</v>
      </c>
      <c r="AN911" s="30" t="str">
        <f t="shared" si="33"/>
        <v>1.0 NPK</v>
      </c>
      <c r="AO911" s="27">
        <v>18810</v>
      </c>
      <c r="AR911" s="27" t="s">
        <v>114</v>
      </c>
      <c r="AU911" s="26" t="s">
        <v>63</v>
      </c>
      <c r="AV911" s="26" t="s">
        <v>77</v>
      </c>
      <c r="AW911" s="26" t="s">
        <v>63</v>
      </c>
      <c r="AX911" s="26" t="s">
        <v>63</v>
      </c>
      <c r="AY911" s="26" t="s">
        <v>63</v>
      </c>
      <c r="AZ911" s="26" t="s">
        <v>63</v>
      </c>
      <c r="BA911" s="26" t="s">
        <v>63</v>
      </c>
      <c r="BB911" s="26" t="s">
        <v>63</v>
      </c>
      <c r="BC911" s="26" t="s">
        <v>63</v>
      </c>
    </row>
    <row r="912" spans="1:55" ht="12" customHeight="1">
      <c r="A912" s="20">
        <v>923</v>
      </c>
      <c r="B912" s="21">
        <f>INDEX(Refs!A:A,MATCH($C912,Refs!$I:$I,0))</f>
        <v>6137772</v>
      </c>
      <c r="C912" s="22" t="s">
        <v>2095</v>
      </c>
      <c r="D912" s="21" t="str">
        <f>INDEX(Refs!L:L,MATCH($C912,Refs!$I:$I,0))</f>
        <v>Behera, U. K.; Pandey, H. N.; Sharma, A. R.</v>
      </c>
      <c r="E912" s="21" t="str">
        <f>INDEX(Refs!S:S,MATCH($C912,Refs!$I:$I,0))</f>
        <v>10.1007/s11104-007-9332-3</v>
      </c>
      <c r="F912" s="23" t="s">
        <v>69</v>
      </c>
      <c r="G912" s="23" t="s">
        <v>2096</v>
      </c>
      <c r="I912" s="24" t="s">
        <v>2097</v>
      </c>
      <c r="J912" s="26" t="s">
        <v>2107</v>
      </c>
      <c r="L912" s="26" t="s">
        <v>2106</v>
      </c>
      <c r="M912" s="24">
        <v>4</v>
      </c>
      <c r="Q912" s="27" t="s">
        <v>59</v>
      </c>
      <c r="AF912" s="23" t="s">
        <v>80</v>
      </c>
      <c r="AG912" s="23" t="s">
        <v>2100</v>
      </c>
      <c r="AJ912" s="43" t="s">
        <v>2101</v>
      </c>
      <c r="AK912" s="30" t="str">
        <f t="shared" si="32"/>
        <v>1.0 NPK+2.5 PM</v>
      </c>
      <c r="AL912" s="27">
        <v>57740</v>
      </c>
      <c r="AN912" s="30" t="str">
        <f t="shared" si="33"/>
        <v>1.0 NPK</v>
      </c>
      <c r="AO912" s="27">
        <v>18810</v>
      </c>
      <c r="AR912" s="27" t="s">
        <v>114</v>
      </c>
      <c r="AU912" s="26" t="s">
        <v>63</v>
      </c>
      <c r="AV912" s="26" t="s">
        <v>77</v>
      </c>
      <c r="AW912" s="26" t="s">
        <v>63</v>
      </c>
      <c r="AX912" s="26" t="s">
        <v>63</v>
      </c>
      <c r="AY912" s="26" t="s">
        <v>63</v>
      </c>
      <c r="AZ912" s="26" t="s">
        <v>63</v>
      </c>
      <c r="BA912" s="26" t="s">
        <v>63</v>
      </c>
      <c r="BB912" s="26" t="s">
        <v>63</v>
      </c>
      <c r="BC912" s="26" t="s">
        <v>63</v>
      </c>
    </row>
    <row r="913" spans="1:55" ht="12" customHeight="1">
      <c r="A913" s="20">
        <v>924</v>
      </c>
      <c r="B913" s="21">
        <f>INDEX(Refs!A:A,MATCH($C913,Refs!$I:$I,0))</f>
        <v>6137772</v>
      </c>
      <c r="C913" s="22" t="s">
        <v>2095</v>
      </c>
      <c r="D913" s="21" t="str">
        <f>INDEX(Refs!L:L,MATCH($C913,Refs!$I:$I,0))</f>
        <v>Behera, U. K.; Pandey, H. N.; Sharma, A. R.</v>
      </c>
      <c r="E913" s="21" t="str">
        <f>INDEX(Refs!S:S,MATCH($C913,Refs!$I:$I,0))</f>
        <v>10.1007/s11104-007-9332-3</v>
      </c>
      <c r="F913" s="23" t="s">
        <v>69</v>
      </c>
      <c r="G913" s="23" t="s">
        <v>2096</v>
      </c>
      <c r="I913" s="24" t="s">
        <v>2097</v>
      </c>
      <c r="J913" s="26" t="s">
        <v>2103</v>
      </c>
      <c r="L913" s="26" t="s">
        <v>2105</v>
      </c>
      <c r="M913" s="24">
        <v>4</v>
      </c>
      <c r="AB913" s="27" t="s">
        <v>59</v>
      </c>
      <c r="AF913" s="23" t="s">
        <v>80</v>
      </c>
      <c r="AG913" s="23" t="s">
        <v>2100</v>
      </c>
      <c r="AJ913" s="43" t="s">
        <v>2101</v>
      </c>
      <c r="AK913" s="30" t="str">
        <f t="shared" si="32"/>
        <v>0.5 NPK+10 FYM</v>
      </c>
      <c r="AL913" s="27">
        <v>50050</v>
      </c>
      <c r="AN913" s="30" t="str">
        <f t="shared" si="33"/>
        <v>1.0 NPK+10 FYM</v>
      </c>
      <c r="AO913" s="27">
        <v>20410</v>
      </c>
      <c r="AR913" s="27" t="s">
        <v>114</v>
      </c>
      <c r="AU913" s="26" t="s">
        <v>63</v>
      </c>
      <c r="AV913" s="26" t="s">
        <v>77</v>
      </c>
      <c r="AW913" s="26" t="s">
        <v>63</v>
      </c>
      <c r="AX913" s="26" t="s">
        <v>63</v>
      </c>
      <c r="AY913" s="26" t="s">
        <v>63</v>
      </c>
      <c r="AZ913" s="26" t="s">
        <v>63</v>
      </c>
      <c r="BA913" s="26" t="s">
        <v>63</v>
      </c>
      <c r="BB913" s="26" t="s">
        <v>63</v>
      </c>
      <c r="BC913" s="26" t="s">
        <v>63</v>
      </c>
    </row>
    <row r="914" spans="1:55" ht="12" customHeight="1">
      <c r="A914" s="20">
        <v>925</v>
      </c>
      <c r="B914" s="21">
        <f>INDEX(Refs!A:A,MATCH($C914,Refs!$I:$I,0))</f>
        <v>6137772</v>
      </c>
      <c r="C914" s="22" t="s">
        <v>2095</v>
      </c>
      <c r="D914" s="21" t="str">
        <f>INDEX(Refs!L:L,MATCH($C914,Refs!$I:$I,0))</f>
        <v>Behera, U. K.; Pandey, H. N.; Sharma, A. R.</v>
      </c>
      <c r="E914" s="21" t="str">
        <f>INDEX(Refs!S:S,MATCH($C914,Refs!$I:$I,0))</f>
        <v>10.1007/s11104-007-9332-3</v>
      </c>
      <c r="F914" s="23" t="s">
        <v>69</v>
      </c>
      <c r="G914" s="23" t="s">
        <v>2096</v>
      </c>
      <c r="I914" s="24" t="s">
        <v>2097</v>
      </c>
      <c r="J914" s="26" t="s">
        <v>2104</v>
      </c>
      <c r="L914" s="26" t="s">
        <v>2107</v>
      </c>
      <c r="M914" s="24">
        <v>4</v>
      </c>
      <c r="AB914" s="27" t="s">
        <v>59</v>
      </c>
      <c r="AF914" s="23" t="s">
        <v>80</v>
      </c>
      <c r="AG914" s="23" t="s">
        <v>2100</v>
      </c>
      <c r="AJ914" s="43" t="s">
        <v>2101</v>
      </c>
      <c r="AK914" s="30" t="str">
        <f t="shared" si="32"/>
        <v>0.5 NPK+2.5 PM</v>
      </c>
      <c r="AL914" s="27">
        <v>53070</v>
      </c>
      <c r="AN914" s="30" t="str">
        <f t="shared" si="33"/>
        <v>1.0 NPK+2.5 PM</v>
      </c>
      <c r="AO914" s="27">
        <v>19460</v>
      </c>
      <c r="AR914" s="27" t="s">
        <v>114</v>
      </c>
      <c r="AU914" s="26" t="s">
        <v>63</v>
      </c>
      <c r="AV914" s="26" t="s">
        <v>77</v>
      </c>
      <c r="AW914" s="26" t="s">
        <v>63</v>
      </c>
      <c r="AX914" s="26" t="s">
        <v>63</v>
      </c>
      <c r="AY914" s="26" t="s">
        <v>63</v>
      </c>
      <c r="AZ914" s="26" t="s">
        <v>63</v>
      </c>
      <c r="BA914" s="26" t="s">
        <v>63</v>
      </c>
      <c r="BB914" s="26" t="s">
        <v>63</v>
      </c>
      <c r="BC914" s="26" t="s">
        <v>63</v>
      </c>
    </row>
    <row r="915" spans="1:55" ht="12" customHeight="1">
      <c r="A915" s="20">
        <v>926</v>
      </c>
      <c r="B915" s="21">
        <f>INDEX(Refs!A:A,MATCH($C915,Refs!$I:$I,0))</f>
        <v>6137772</v>
      </c>
      <c r="C915" s="22" t="s">
        <v>2095</v>
      </c>
      <c r="D915" s="21" t="str">
        <f>INDEX(Refs!L:L,MATCH($C915,Refs!$I:$I,0))</f>
        <v>Behera, U. K.; Pandey, H. N.; Sharma, A. R.</v>
      </c>
      <c r="E915" s="21" t="str">
        <f>INDEX(Refs!S:S,MATCH($C915,Refs!$I:$I,0))</f>
        <v>10.1007/s11104-007-9332-3</v>
      </c>
      <c r="F915" s="23" t="s">
        <v>69</v>
      </c>
      <c r="G915" s="23" t="s">
        <v>2096</v>
      </c>
      <c r="I915" s="24" t="s">
        <v>2097</v>
      </c>
      <c r="J915" s="26" t="s">
        <v>2099</v>
      </c>
      <c r="L915" s="26" t="s">
        <v>2106</v>
      </c>
      <c r="M915" s="24">
        <v>4</v>
      </c>
      <c r="AB915" s="27" t="s">
        <v>59</v>
      </c>
      <c r="AF915" s="23" t="s">
        <v>80</v>
      </c>
      <c r="AG915" s="23" t="s">
        <v>2100</v>
      </c>
      <c r="AJ915" s="43" t="s">
        <v>2101</v>
      </c>
      <c r="AK915" s="30" t="str">
        <f t="shared" si="32"/>
        <v>0.5 NPK</v>
      </c>
      <c r="AL915" s="27">
        <v>46060</v>
      </c>
      <c r="AN915" s="30" t="str">
        <f t="shared" si="33"/>
        <v>1.0 NPK</v>
      </c>
      <c r="AO915" s="27">
        <v>52590</v>
      </c>
      <c r="AR915" s="27" t="s">
        <v>114</v>
      </c>
      <c r="AU915" s="26" t="s">
        <v>63</v>
      </c>
      <c r="AV915" s="26" t="s">
        <v>77</v>
      </c>
      <c r="AW915" s="26" t="s">
        <v>63</v>
      </c>
      <c r="AX915" s="26" t="s">
        <v>63</v>
      </c>
      <c r="AY915" s="26" t="s">
        <v>63</v>
      </c>
      <c r="AZ915" s="26" t="s">
        <v>63</v>
      </c>
      <c r="BA915" s="26" t="s">
        <v>63</v>
      </c>
      <c r="BB915" s="26" t="s">
        <v>63</v>
      </c>
      <c r="BC915" s="26" t="s">
        <v>63</v>
      </c>
    </row>
    <row r="916" spans="1:55" ht="12" customHeight="1">
      <c r="A916" s="20">
        <v>927</v>
      </c>
      <c r="B916" s="21">
        <f>INDEX(Refs!A:A,MATCH($C916,Refs!$I:$I,0))</f>
        <v>6137772</v>
      </c>
      <c r="C916" s="22" t="s">
        <v>2095</v>
      </c>
      <c r="D916" s="21" t="str">
        <f>INDEX(Refs!L:L,MATCH($C916,Refs!$I:$I,0))</f>
        <v>Behera, U. K.; Pandey, H. N.; Sharma, A. R.</v>
      </c>
      <c r="E916" s="21" t="str">
        <f>INDEX(Refs!S:S,MATCH($C916,Refs!$I:$I,0))</f>
        <v>10.1007/s11104-007-9332-3</v>
      </c>
      <c r="F916" s="23" t="s">
        <v>69</v>
      </c>
      <c r="G916" s="23" t="s">
        <v>2096</v>
      </c>
      <c r="I916" s="24" t="s">
        <v>2097</v>
      </c>
      <c r="J916" s="26" t="s">
        <v>2098</v>
      </c>
      <c r="L916" s="26" t="s">
        <v>2099</v>
      </c>
      <c r="M916" s="24">
        <v>4</v>
      </c>
      <c r="Q916" s="27" t="s">
        <v>59</v>
      </c>
      <c r="AF916" s="23" t="s">
        <v>65</v>
      </c>
      <c r="AG916" s="23" t="s">
        <v>2100</v>
      </c>
      <c r="AJ916" s="43" t="s">
        <v>2101</v>
      </c>
      <c r="AK916" s="30" t="str">
        <f t="shared" si="32"/>
        <v>0.5 NPK+BF</v>
      </c>
      <c r="AL916" s="27">
        <v>29710</v>
      </c>
      <c r="AN916" s="30" t="str">
        <f t="shared" si="33"/>
        <v>0.5 NPK</v>
      </c>
      <c r="AO916" s="27">
        <v>28370</v>
      </c>
      <c r="AR916" s="27" t="s">
        <v>114</v>
      </c>
      <c r="AU916" s="26" t="s">
        <v>63</v>
      </c>
      <c r="AV916" s="26" t="s">
        <v>77</v>
      </c>
      <c r="AW916" s="26" t="s">
        <v>63</v>
      </c>
      <c r="AX916" s="26" t="s">
        <v>63</v>
      </c>
      <c r="AY916" s="26" t="s">
        <v>63</v>
      </c>
      <c r="AZ916" s="26" t="s">
        <v>63</v>
      </c>
      <c r="BA916" s="26" t="s">
        <v>63</v>
      </c>
      <c r="BB916" s="26" t="s">
        <v>63</v>
      </c>
      <c r="BC916" s="26" t="s">
        <v>63</v>
      </c>
    </row>
    <row r="917" spans="1:55" ht="12" customHeight="1">
      <c r="A917" s="20">
        <v>928</v>
      </c>
      <c r="B917" s="21">
        <f>INDEX(Refs!A:A,MATCH($C917,Refs!$I:$I,0))</f>
        <v>6137772</v>
      </c>
      <c r="C917" s="22" t="s">
        <v>2095</v>
      </c>
      <c r="D917" s="21" t="str">
        <f>INDEX(Refs!L:L,MATCH($C917,Refs!$I:$I,0))</f>
        <v>Behera, U. K.; Pandey, H. N.; Sharma, A. R.</v>
      </c>
      <c r="E917" s="21" t="str">
        <f>INDEX(Refs!S:S,MATCH($C917,Refs!$I:$I,0))</f>
        <v>10.1007/s11104-007-9332-3</v>
      </c>
      <c r="F917" s="23" t="s">
        <v>69</v>
      </c>
      <c r="G917" s="23" t="s">
        <v>2096</v>
      </c>
      <c r="I917" s="24" t="s">
        <v>2097</v>
      </c>
      <c r="J917" s="26" t="s">
        <v>2102</v>
      </c>
      <c r="L917" s="26" t="s">
        <v>2099</v>
      </c>
      <c r="M917" s="24">
        <v>4</v>
      </c>
      <c r="Q917" s="27" t="s">
        <v>59</v>
      </c>
      <c r="AF917" s="23" t="s">
        <v>65</v>
      </c>
      <c r="AG917" s="23" t="s">
        <v>2100</v>
      </c>
      <c r="AJ917" s="43" t="s">
        <v>2101</v>
      </c>
      <c r="AK917" s="30" t="str">
        <f t="shared" si="32"/>
        <v>0.5 NPK+2.5 VC</v>
      </c>
      <c r="AL917" s="27">
        <v>25940</v>
      </c>
      <c r="AN917" s="30" t="str">
        <f t="shared" si="33"/>
        <v>0.5 NPK</v>
      </c>
      <c r="AO917" s="27">
        <v>28370</v>
      </c>
      <c r="AR917" s="27" t="s">
        <v>114</v>
      </c>
      <c r="AU917" s="26" t="s">
        <v>63</v>
      </c>
      <c r="AV917" s="26" t="s">
        <v>77</v>
      </c>
      <c r="AW917" s="26" t="s">
        <v>63</v>
      </c>
      <c r="AX917" s="26" t="s">
        <v>63</v>
      </c>
      <c r="AY917" s="26" t="s">
        <v>63</v>
      </c>
      <c r="AZ917" s="26" t="s">
        <v>63</v>
      </c>
      <c r="BA917" s="26" t="s">
        <v>63</v>
      </c>
      <c r="BB917" s="26" t="s">
        <v>63</v>
      </c>
      <c r="BC917" s="26" t="s">
        <v>63</v>
      </c>
    </row>
    <row r="918" spans="1:55" ht="12" customHeight="1">
      <c r="A918" s="20">
        <v>929</v>
      </c>
      <c r="B918" s="21">
        <f>INDEX(Refs!A:A,MATCH($C918,Refs!$I:$I,0))</f>
        <v>6137772</v>
      </c>
      <c r="C918" s="22" t="s">
        <v>2095</v>
      </c>
      <c r="D918" s="21" t="str">
        <f>INDEX(Refs!L:L,MATCH($C918,Refs!$I:$I,0))</f>
        <v>Behera, U. K.; Pandey, H. N.; Sharma, A. R.</v>
      </c>
      <c r="E918" s="21" t="str">
        <f>INDEX(Refs!S:S,MATCH($C918,Refs!$I:$I,0))</f>
        <v>10.1007/s11104-007-9332-3</v>
      </c>
      <c r="F918" s="23" t="s">
        <v>69</v>
      </c>
      <c r="G918" s="23" t="s">
        <v>2096</v>
      </c>
      <c r="I918" s="24" t="s">
        <v>2097</v>
      </c>
      <c r="J918" s="26" t="s">
        <v>2103</v>
      </c>
      <c r="L918" s="26" t="s">
        <v>2099</v>
      </c>
      <c r="M918" s="24">
        <v>4</v>
      </c>
      <c r="Q918" s="27" t="s">
        <v>59</v>
      </c>
      <c r="AF918" s="23" t="s">
        <v>65</v>
      </c>
      <c r="AG918" s="23" t="s">
        <v>2100</v>
      </c>
      <c r="AJ918" s="43" t="s">
        <v>2101</v>
      </c>
      <c r="AK918" s="30" t="str">
        <f t="shared" si="32"/>
        <v>0.5 NPK+10 FYM</v>
      </c>
      <c r="AL918" s="27">
        <v>30760</v>
      </c>
      <c r="AN918" s="30" t="str">
        <f t="shared" si="33"/>
        <v>0.5 NPK</v>
      </c>
      <c r="AO918" s="27">
        <v>28370</v>
      </c>
      <c r="AR918" s="27" t="s">
        <v>114</v>
      </c>
      <c r="AU918" s="26" t="s">
        <v>63</v>
      </c>
      <c r="AV918" s="26" t="s">
        <v>77</v>
      </c>
      <c r="AW918" s="26" t="s">
        <v>63</v>
      </c>
      <c r="AX918" s="26" t="s">
        <v>63</v>
      </c>
      <c r="AY918" s="26" t="s">
        <v>63</v>
      </c>
      <c r="AZ918" s="26" t="s">
        <v>63</v>
      </c>
      <c r="BA918" s="26" t="s">
        <v>63</v>
      </c>
      <c r="BB918" s="26" t="s">
        <v>63</v>
      </c>
      <c r="BC918" s="26" t="s">
        <v>63</v>
      </c>
    </row>
    <row r="919" spans="1:55" ht="12" customHeight="1">
      <c r="A919" s="20">
        <v>930</v>
      </c>
      <c r="B919" s="21">
        <f>INDEX(Refs!A:A,MATCH($C919,Refs!$I:$I,0))</f>
        <v>6137772</v>
      </c>
      <c r="C919" s="22" t="s">
        <v>2095</v>
      </c>
      <c r="D919" s="21" t="str">
        <f>INDEX(Refs!L:L,MATCH($C919,Refs!$I:$I,0))</f>
        <v>Behera, U. K.; Pandey, H. N.; Sharma, A. R.</v>
      </c>
      <c r="E919" s="21" t="str">
        <f>INDEX(Refs!S:S,MATCH($C919,Refs!$I:$I,0))</f>
        <v>10.1007/s11104-007-9332-3</v>
      </c>
      <c r="F919" s="23" t="s">
        <v>69</v>
      </c>
      <c r="G919" s="23" t="s">
        <v>2096</v>
      </c>
      <c r="I919" s="24" t="s">
        <v>2097</v>
      </c>
      <c r="J919" s="26" t="s">
        <v>2104</v>
      </c>
      <c r="L919" s="26" t="s">
        <v>2099</v>
      </c>
      <c r="M919" s="24">
        <v>4</v>
      </c>
      <c r="Q919" s="27" t="s">
        <v>59</v>
      </c>
      <c r="AF919" s="23" t="s">
        <v>65</v>
      </c>
      <c r="AG919" s="23" t="s">
        <v>2100</v>
      </c>
      <c r="AJ919" s="43" t="s">
        <v>2101</v>
      </c>
      <c r="AK919" s="30" t="str">
        <f t="shared" si="32"/>
        <v>0.5 NPK+2.5 PM</v>
      </c>
      <c r="AL919" s="27">
        <v>34730</v>
      </c>
      <c r="AN919" s="30" t="str">
        <f t="shared" si="33"/>
        <v>0.5 NPK</v>
      </c>
      <c r="AO919" s="27">
        <v>28370</v>
      </c>
      <c r="AR919" s="27" t="s">
        <v>114</v>
      </c>
      <c r="AU919" s="26" t="s">
        <v>63</v>
      </c>
      <c r="AV919" s="26" t="s">
        <v>77</v>
      </c>
      <c r="AW919" s="26" t="s">
        <v>63</v>
      </c>
      <c r="AX919" s="26" t="s">
        <v>63</v>
      </c>
      <c r="AY919" s="26" t="s">
        <v>63</v>
      </c>
      <c r="AZ919" s="26" t="s">
        <v>63</v>
      </c>
      <c r="BA919" s="26" t="s">
        <v>63</v>
      </c>
      <c r="BB919" s="26" t="s">
        <v>63</v>
      </c>
      <c r="BC919" s="26" t="s">
        <v>63</v>
      </c>
    </row>
    <row r="920" spans="1:55" ht="12" customHeight="1">
      <c r="A920" s="20">
        <v>931</v>
      </c>
      <c r="B920" s="21">
        <f>INDEX(Refs!A:A,MATCH($C920,Refs!$I:$I,0))</f>
        <v>6137772</v>
      </c>
      <c r="C920" s="22" t="s">
        <v>2095</v>
      </c>
      <c r="D920" s="21" t="str">
        <f>INDEX(Refs!L:L,MATCH($C920,Refs!$I:$I,0))</f>
        <v>Behera, U. K.; Pandey, H. N.; Sharma, A. R.</v>
      </c>
      <c r="E920" s="21" t="str">
        <f>INDEX(Refs!S:S,MATCH($C920,Refs!$I:$I,0))</f>
        <v>10.1007/s11104-007-9332-3</v>
      </c>
      <c r="F920" s="23" t="s">
        <v>69</v>
      </c>
      <c r="G920" s="23" t="s">
        <v>2096</v>
      </c>
      <c r="I920" s="24" t="s">
        <v>2097</v>
      </c>
      <c r="J920" s="26" t="s">
        <v>2105</v>
      </c>
      <c r="L920" s="26" t="s">
        <v>2106</v>
      </c>
      <c r="M920" s="24">
        <v>4</v>
      </c>
      <c r="Q920" s="27" t="s">
        <v>59</v>
      </c>
      <c r="AF920" s="23" t="s">
        <v>65</v>
      </c>
      <c r="AG920" s="23" t="s">
        <v>2100</v>
      </c>
      <c r="AJ920" s="43" t="s">
        <v>2101</v>
      </c>
      <c r="AK920" s="30" t="str">
        <f t="shared" si="32"/>
        <v>1.0 NPK+10 FYM</v>
      </c>
      <c r="AL920" s="27">
        <v>37310</v>
      </c>
      <c r="AN920" s="30" t="str">
        <f t="shared" si="33"/>
        <v>1.0 NPK</v>
      </c>
      <c r="AO920" s="27">
        <v>33780</v>
      </c>
      <c r="AR920" s="27" t="s">
        <v>114</v>
      </c>
      <c r="AU920" s="26" t="s">
        <v>63</v>
      </c>
      <c r="AV920" s="26" t="s">
        <v>77</v>
      </c>
      <c r="AW920" s="26" t="s">
        <v>63</v>
      </c>
      <c r="AX920" s="26" t="s">
        <v>63</v>
      </c>
      <c r="AY920" s="26" t="s">
        <v>63</v>
      </c>
      <c r="AZ920" s="26" t="s">
        <v>63</v>
      </c>
      <c r="BA920" s="26" t="s">
        <v>63</v>
      </c>
      <c r="BB920" s="26" t="s">
        <v>63</v>
      </c>
      <c r="BC920" s="26" t="s">
        <v>63</v>
      </c>
    </row>
    <row r="921" spans="1:55" ht="12" customHeight="1">
      <c r="A921" s="20">
        <v>932</v>
      </c>
      <c r="B921" s="21">
        <f>INDEX(Refs!A:A,MATCH($C921,Refs!$I:$I,0))</f>
        <v>6137772</v>
      </c>
      <c r="C921" s="22" t="s">
        <v>2095</v>
      </c>
      <c r="D921" s="21" t="str">
        <f>INDEX(Refs!L:L,MATCH($C921,Refs!$I:$I,0))</f>
        <v>Behera, U. K.; Pandey, H. N.; Sharma, A. R.</v>
      </c>
      <c r="E921" s="21" t="str">
        <f>INDEX(Refs!S:S,MATCH($C921,Refs!$I:$I,0))</f>
        <v>10.1007/s11104-007-9332-3</v>
      </c>
      <c r="F921" s="23" t="s">
        <v>69</v>
      </c>
      <c r="G921" s="23" t="s">
        <v>2096</v>
      </c>
      <c r="I921" s="24" t="s">
        <v>2097</v>
      </c>
      <c r="J921" s="26" t="s">
        <v>2107</v>
      </c>
      <c r="L921" s="26" t="s">
        <v>2106</v>
      </c>
      <c r="M921" s="24">
        <v>4</v>
      </c>
      <c r="Q921" s="27" t="s">
        <v>59</v>
      </c>
      <c r="AF921" s="23" t="s">
        <v>65</v>
      </c>
      <c r="AG921" s="23" t="s">
        <v>2100</v>
      </c>
      <c r="AJ921" s="43" t="s">
        <v>2101</v>
      </c>
      <c r="AK921" s="30" t="str">
        <f t="shared" si="32"/>
        <v>1.0 NPK+2.5 PM</v>
      </c>
      <c r="AL921" s="27">
        <v>38280</v>
      </c>
      <c r="AN921" s="30" t="str">
        <f t="shared" si="33"/>
        <v>1.0 NPK</v>
      </c>
      <c r="AO921" s="27">
        <v>33780</v>
      </c>
      <c r="AR921" s="27" t="s">
        <v>114</v>
      </c>
      <c r="AU921" s="26" t="s">
        <v>63</v>
      </c>
      <c r="AV921" s="26" t="s">
        <v>77</v>
      </c>
      <c r="AW921" s="26" t="s">
        <v>63</v>
      </c>
      <c r="AX921" s="26" t="s">
        <v>63</v>
      </c>
      <c r="AY921" s="26" t="s">
        <v>63</v>
      </c>
      <c r="AZ921" s="26" t="s">
        <v>63</v>
      </c>
      <c r="BA921" s="26" t="s">
        <v>63</v>
      </c>
      <c r="BB921" s="26" t="s">
        <v>63</v>
      </c>
      <c r="BC921" s="26" t="s">
        <v>63</v>
      </c>
    </row>
    <row r="922" spans="1:55" ht="12" customHeight="1">
      <c r="A922" s="20">
        <v>933</v>
      </c>
      <c r="B922" s="21">
        <f>INDEX(Refs!A:A,MATCH($C922,Refs!$I:$I,0))</f>
        <v>6137772</v>
      </c>
      <c r="C922" s="22" t="s">
        <v>2095</v>
      </c>
      <c r="D922" s="21" t="str">
        <f>INDEX(Refs!L:L,MATCH($C922,Refs!$I:$I,0))</f>
        <v>Behera, U. K.; Pandey, H. N.; Sharma, A. R.</v>
      </c>
      <c r="E922" s="21" t="str">
        <f>INDEX(Refs!S:S,MATCH($C922,Refs!$I:$I,0))</f>
        <v>10.1007/s11104-007-9332-3</v>
      </c>
      <c r="F922" s="23" t="s">
        <v>69</v>
      </c>
      <c r="G922" s="23" t="s">
        <v>2096</v>
      </c>
      <c r="I922" s="24" t="s">
        <v>2097</v>
      </c>
      <c r="J922" s="26" t="s">
        <v>2103</v>
      </c>
      <c r="L922" s="26" t="s">
        <v>2105</v>
      </c>
      <c r="M922" s="24">
        <v>4</v>
      </c>
      <c r="AB922" s="27" t="s">
        <v>59</v>
      </c>
      <c r="AF922" s="23" t="s">
        <v>65</v>
      </c>
      <c r="AG922" s="23" t="s">
        <v>2100</v>
      </c>
      <c r="AJ922" s="43" t="s">
        <v>2101</v>
      </c>
      <c r="AK922" s="30" t="str">
        <f t="shared" si="32"/>
        <v>0.5 NPK+10 FYM</v>
      </c>
      <c r="AL922" s="27">
        <v>30760</v>
      </c>
      <c r="AN922" s="30" t="str">
        <f t="shared" si="33"/>
        <v>1.0 NPK+10 FYM</v>
      </c>
      <c r="AO922" s="27">
        <v>37310</v>
      </c>
      <c r="AR922" s="27" t="s">
        <v>114</v>
      </c>
      <c r="AU922" s="26" t="s">
        <v>63</v>
      </c>
      <c r="AV922" s="26" t="s">
        <v>77</v>
      </c>
      <c r="AW922" s="26" t="s">
        <v>63</v>
      </c>
      <c r="AX922" s="26" t="s">
        <v>63</v>
      </c>
      <c r="AY922" s="26" t="s">
        <v>63</v>
      </c>
      <c r="AZ922" s="26" t="s">
        <v>63</v>
      </c>
      <c r="BA922" s="26" t="s">
        <v>63</v>
      </c>
      <c r="BB922" s="26" t="s">
        <v>63</v>
      </c>
      <c r="BC922" s="26" t="s">
        <v>63</v>
      </c>
    </row>
    <row r="923" spans="1:55" ht="12" customHeight="1">
      <c r="A923" s="20">
        <v>934</v>
      </c>
      <c r="B923" s="21">
        <f>INDEX(Refs!A:A,MATCH($C923,Refs!$I:$I,0))</f>
        <v>6137772</v>
      </c>
      <c r="C923" s="22" t="s">
        <v>2095</v>
      </c>
      <c r="D923" s="21" t="str">
        <f>INDEX(Refs!L:L,MATCH($C923,Refs!$I:$I,0))</f>
        <v>Behera, U. K.; Pandey, H. N.; Sharma, A. R.</v>
      </c>
      <c r="E923" s="21" t="str">
        <f>INDEX(Refs!S:S,MATCH($C923,Refs!$I:$I,0))</f>
        <v>10.1007/s11104-007-9332-3</v>
      </c>
      <c r="F923" s="23" t="s">
        <v>69</v>
      </c>
      <c r="G923" s="23" t="s">
        <v>2096</v>
      </c>
      <c r="I923" s="24" t="s">
        <v>2097</v>
      </c>
      <c r="J923" s="26" t="s">
        <v>2104</v>
      </c>
      <c r="L923" s="26" t="s">
        <v>2107</v>
      </c>
      <c r="M923" s="24">
        <v>4</v>
      </c>
      <c r="AB923" s="27" t="s">
        <v>59</v>
      </c>
      <c r="AF923" s="23" t="s">
        <v>65</v>
      </c>
      <c r="AG923" s="23" t="s">
        <v>2100</v>
      </c>
      <c r="AJ923" s="43" t="s">
        <v>2101</v>
      </c>
      <c r="AK923" s="30" t="str">
        <f t="shared" si="32"/>
        <v>0.5 NPK+2.5 PM</v>
      </c>
      <c r="AL923" s="27">
        <v>34730</v>
      </c>
      <c r="AN923" s="30" t="str">
        <f t="shared" si="33"/>
        <v>1.0 NPK+2.5 PM</v>
      </c>
      <c r="AO923" s="27">
        <v>38280</v>
      </c>
      <c r="AR923" s="27" t="s">
        <v>114</v>
      </c>
      <c r="AU923" s="26" t="s">
        <v>63</v>
      </c>
      <c r="AV923" s="26" t="s">
        <v>77</v>
      </c>
      <c r="AW923" s="26" t="s">
        <v>63</v>
      </c>
      <c r="AX923" s="26" t="s">
        <v>63</v>
      </c>
      <c r="AY923" s="26" t="s">
        <v>63</v>
      </c>
      <c r="AZ923" s="26" t="s">
        <v>63</v>
      </c>
      <c r="BA923" s="26" t="s">
        <v>63</v>
      </c>
      <c r="BB923" s="26" t="s">
        <v>63</v>
      </c>
      <c r="BC923" s="26" t="s">
        <v>63</v>
      </c>
    </row>
    <row r="924" spans="1:55" ht="12" customHeight="1">
      <c r="A924" s="20">
        <v>935</v>
      </c>
      <c r="B924" s="21">
        <f>INDEX(Refs!A:A,MATCH($C924,Refs!$I:$I,0))</f>
        <v>6137772</v>
      </c>
      <c r="C924" s="22" t="s">
        <v>2095</v>
      </c>
      <c r="D924" s="21" t="str">
        <f>INDEX(Refs!L:L,MATCH($C924,Refs!$I:$I,0))</f>
        <v>Behera, U. K.; Pandey, H. N.; Sharma, A. R.</v>
      </c>
      <c r="E924" s="21" t="str">
        <f>INDEX(Refs!S:S,MATCH($C924,Refs!$I:$I,0))</f>
        <v>10.1007/s11104-007-9332-3</v>
      </c>
      <c r="F924" s="23" t="s">
        <v>69</v>
      </c>
      <c r="G924" s="23" t="s">
        <v>2096</v>
      </c>
      <c r="I924" s="24" t="s">
        <v>2097</v>
      </c>
      <c r="J924" s="26" t="s">
        <v>2099</v>
      </c>
      <c r="L924" s="26" t="s">
        <v>2106</v>
      </c>
      <c r="M924" s="24">
        <v>4</v>
      </c>
      <c r="AB924" s="27" t="s">
        <v>59</v>
      </c>
      <c r="AF924" s="23" t="s">
        <v>65</v>
      </c>
      <c r="AG924" s="23" t="s">
        <v>2100</v>
      </c>
      <c r="AJ924" s="43" t="s">
        <v>2101</v>
      </c>
      <c r="AK924" s="30" t="str">
        <f t="shared" si="32"/>
        <v>0.5 NPK</v>
      </c>
      <c r="AL924" s="27">
        <v>28370</v>
      </c>
      <c r="AN924" s="30" t="str">
        <f t="shared" si="33"/>
        <v>1.0 NPK</v>
      </c>
      <c r="AO924" s="27">
        <v>33780</v>
      </c>
      <c r="AR924" s="27" t="s">
        <v>114</v>
      </c>
      <c r="AU924" s="26" t="s">
        <v>63</v>
      </c>
      <c r="AV924" s="26" t="s">
        <v>77</v>
      </c>
      <c r="AW924" s="26" t="s">
        <v>63</v>
      </c>
      <c r="AX924" s="26" t="s">
        <v>63</v>
      </c>
      <c r="AY924" s="26" t="s">
        <v>63</v>
      </c>
      <c r="AZ924" s="26" t="s">
        <v>63</v>
      </c>
      <c r="BA924" s="26" t="s">
        <v>63</v>
      </c>
      <c r="BB924" s="26" t="s">
        <v>63</v>
      </c>
      <c r="BC924" s="26" t="s">
        <v>63</v>
      </c>
    </row>
    <row r="925" spans="1:55" ht="12" customHeight="1">
      <c r="A925" s="20">
        <v>936</v>
      </c>
      <c r="B925" s="21">
        <f>INDEX(Refs!A:A,MATCH($C925,Refs!$I:$I,0))</f>
        <v>6137772</v>
      </c>
      <c r="C925" s="22" t="s">
        <v>2095</v>
      </c>
      <c r="D925" s="21" t="str">
        <f>INDEX(Refs!L:L,MATCH($C925,Refs!$I:$I,0))</f>
        <v>Behera, U. K.; Pandey, H. N.; Sharma, A. R.</v>
      </c>
      <c r="E925" s="21" t="str">
        <f>INDEX(Refs!S:S,MATCH($C925,Refs!$I:$I,0))</f>
        <v>10.1007/s11104-007-9332-3</v>
      </c>
      <c r="F925" s="23" t="s">
        <v>69</v>
      </c>
      <c r="G925" s="23" t="s">
        <v>2096</v>
      </c>
      <c r="I925" s="24" t="s">
        <v>2097</v>
      </c>
      <c r="J925" s="26" t="s">
        <v>2098</v>
      </c>
      <c r="L925" s="26" t="s">
        <v>2099</v>
      </c>
      <c r="M925" s="24">
        <v>4</v>
      </c>
      <c r="Q925" s="27" t="s">
        <v>59</v>
      </c>
      <c r="AF925" s="23" t="s">
        <v>234</v>
      </c>
      <c r="AJ925" s="43" t="s">
        <v>2101</v>
      </c>
      <c r="AK925" s="30" t="str">
        <f t="shared" si="32"/>
        <v>0.5 NPK+BF</v>
      </c>
      <c r="AL925" s="27">
        <v>2.65</v>
      </c>
      <c r="AN925" s="30" t="str">
        <f t="shared" si="33"/>
        <v>0.5 NPK</v>
      </c>
      <c r="AO925" s="27">
        <v>2.6</v>
      </c>
      <c r="AR925" s="27" t="s">
        <v>114</v>
      </c>
      <c r="AU925" s="26" t="s">
        <v>63</v>
      </c>
      <c r="AV925" s="26" t="s">
        <v>77</v>
      </c>
      <c r="AW925" s="26" t="s">
        <v>63</v>
      </c>
      <c r="AX925" s="26" t="s">
        <v>63</v>
      </c>
      <c r="AY925" s="26" t="s">
        <v>63</v>
      </c>
      <c r="AZ925" s="26" t="s">
        <v>63</v>
      </c>
      <c r="BA925" s="26" t="s">
        <v>63</v>
      </c>
      <c r="BB925" s="26" t="s">
        <v>63</v>
      </c>
      <c r="BC925" s="26" t="s">
        <v>63</v>
      </c>
    </row>
    <row r="926" spans="1:55" ht="12" customHeight="1">
      <c r="A926" s="20">
        <v>937</v>
      </c>
      <c r="B926" s="21">
        <f>INDEX(Refs!A:A,MATCH($C926,Refs!$I:$I,0))</f>
        <v>6137772</v>
      </c>
      <c r="C926" s="22" t="s">
        <v>2095</v>
      </c>
      <c r="D926" s="21" t="str">
        <f>INDEX(Refs!L:L,MATCH($C926,Refs!$I:$I,0))</f>
        <v>Behera, U. K.; Pandey, H. N.; Sharma, A. R.</v>
      </c>
      <c r="E926" s="21" t="str">
        <f>INDEX(Refs!S:S,MATCH($C926,Refs!$I:$I,0))</f>
        <v>10.1007/s11104-007-9332-3</v>
      </c>
      <c r="F926" s="23" t="s">
        <v>69</v>
      </c>
      <c r="G926" s="23" t="s">
        <v>2096</v>
      </c>
      <c r="I926" s="24" t="s">
        <v>2097</v>
      </c>
      <c r="J926" s="26" t="s">
        <v>2102</v>
      </c>
      <c r="L926" s="26" t="s">
        <v>2099</v>
      </c>
      <c r="M926" s="24">
        <v>4</v>
      </c>
      <c r="Q926" s="27" t="s">
        <v>59</v>
      </c>
      <c r="AF926" s="23" t="s">
        <v>234</v>
      </c>
      <c r="AJ926" s="43" t="s">
        <v>2101</v>
      </c>
      <c r="AK926" s="30" t="str">
        <f t="shared" si="32"/>
        <v>0.5 NPK+2.5 VC</v>
      </c>
      <c r="AL926" s="27">
        <v>2.21</v>
      </c>
      <c r="AN926" s="30" t="str">
        <f t="shared" si="33"/>
        <v>0.5 NPK</v>
      </c>
      <c r="AO926" s="27">
        <v>2.6</v>
      </c>
      <c r="AR926" s="27" t="s">
        <v>114</v>
      </c>
      <c r="AU926" s="26" t="s">
        <v>63</v>
      </c>
      <c r="AV926" s="26" t="s">
        <v>77</v>
      </c>
      <c r="AW926" s="26" t="s">
        <v>63</v>
      </c>
      <c r="AX926" s="26" t="s">
        <v>63</v>
      </c>
      <c r="AY926" s="26" t="s">
        <v>63</v>
      </c>
      <c r="AZ926" s="26" t="s">
        <v>63</v>
      </c>
      <c r="BA926" s="26" t="s">
        <v>63</v>
      </c>
      <c r="BB926" s="26" t="s">
        <v>63</v>
      </c>
      <c r="BC926" s="26" t="s">
        <v>63</v>
      </c>
    </row>
    <row r="927" spans="1:55" ht="12" customHeight="1">
      <c r="A927" s="20">
        <v>938</v>
      </c>
      <c r="B927" s="21">
        <f>INDEX(Refs!A:A,MATCH($C927,Refs!$I:$I,0))</f>
        <v>6137772</v>
      </c>
      <c r="C927" s="22" t="s">
        <v>2095</v>
      </c>
      <c r="D927" s="21" t="str">
        <f>INDEX(Refs!L:L,MATCH($C927,Refs!$I:$I,0))</f>
        <v>Behera, U. K.; Pandey, H. N.; Sharma, A. R.</v>
      </c>
      <c r="E927" s="21" t="str">
        <f>INDEX(Refs!S:S,MATCH($C927,Refs!$I:$I,0))</f>
        <v>10.1007/s11104-007-9332-3</v>
      </c>
      <c r="F927" s="23" t="s">
        <v>69</v>
      </c>
      <c r="G927" s="23" t="s">
        <v>2096</v>
      </c>
      <c r="I927" s="24" t="s">
        <v>2097</v>
      </c>
      <c r="J927" s="26" t="s">
        <v>2103</v>
      </c>
      <c r="L927" s="26" t="s">
        <v>2099</v>
      </c>
      <c r="M927" s="24">
        <v>4</v>
      </c>
      <c r="Q927" s="27" t="s">
        <v>59</v>
      </c>
      <c r="AF927" s="23" t="s">
        <v>234</v>
      </c>
      <c r="AJ927" s="43" t="s">
        <v>2101</v>
      </c>
      <c r="AK927" s="30" t="str">
        <f t="shared" si="32"/>
        <v>0.5 NPK+10 FYM</v>
      </c>
      <c r="AL927" s="27">
        <v>2.59</v>
      </c>
      <c r="AN927" s="30" t="str">
        <f t="shared" si="33"/>
        <v>0.5 NPK</v>
      </c>
      <c r="AO927" s="27">
        <v>2.6</v>
      </c>
      <c r="AR927" s="27" t="s">
        <v>114</v>
      </c>
      <c r="AU927" s="26" t="s">
        <v>63</v>
      </c>
      <c r="AV927" s="26" t="s">
        <v>77</v>
      </c>
      <c r="AW927" s="26" t="s">
        <v>63</v>
      </c>
      <c r="AX927" s="26" t="s">
        <v>63</v>
      </c>
      <c r="AY927" s="26" t="s">
        <v>63</v>
      </c>
      <c r="AZ927" s="26" t="s">
        <v>63</v>
      </c>
      <c r="BA927" s="26" t="s">
        <v>63</v>
      </c>
      <c r="BB927" s="26" t="s">
        <v>63</v>
      </c>
      <c r="BC927" s="26" t="s">
        <v>63</v>
      </c>
    </row>
    <row r="928" spans="1:55" ht="12" customHeight="1">
      <c r="A928" s="20">
        <v>939</v>
      </c>
      <c r="B928" s="21">
        <f>INDEX(Refs!A:A,MATCH($C928,Refs!$I:$I,0))</f>
        <v>6137772</v>
      </c>
      <c r="C928" s="22" t="s">
        <v>2095</v>
      </c>
      <c r="D928" s="21" t="str">
        <f>INDEX(Refs!L:L,MATCH($C928,Refs!$I:$I,0))</f>
        <v>Behera, U. K.; Pandey, H. N.; Sharma, A. R.</v>
      </c>
      <c r="E928" s="21" t="str">
        <f>INDEX(Refs!S:S,MATCH($C928,Refs!$I:$I,0))</f>
        <v>10.1007/s11104-007-9332-3</v>
      </c>
      <c r="F928" s="23" t="s">
        <v>69</v>
      </c>
      <c r="G928" s="23" t="s">
        <v>2096</v>
      </c>
      <c r="I928" s="24" t="s">
        <v>2097</v>
      </c>
      <c r="J928" s="26" t="s">
        <v>2104</v>
      </c>
      <c r="L928" s="26" t="s">
        <v>2099</v>
      </c>
      <c r="M928" s="24">
        <v>4</v>
      </c>
      <c r="Q928" s="27" t="s">
        <v>59</v>
      </c>
      <c r="AF928" s="23" t="s">
        <v>234</v>
      </c>
      <c r="AJ928" s="43" t="s">
        <v>2101</v>
      </c>
      <c r="AK928" s="30" t="str">
        <f t="shared" si="32"/>
        <v>0.5 NPK+2.5 PM</v>
      </c>
      <c r="AL928" s="27">
        <v>2.89</v>
      </c>
      <c r="AN928" s="30" t="str">
        <f t="shared" si="33"/>
        <v>0.5 NPK</v>
      </c>
      <c r="AO928" s="27">
        <v>2.6</v>
      </c>
      <c r="AR928" s="27" t="s">
        <v>114</v>
      </c>
      <c r="AU928" s="26" t="s">
        <v>63</v>
      </c>
      <c r="AV928" s="26" t="s">
        <v>77</v>
      </c>
      <c r="AW928" s="26" t="s">
        <v>63</v>
      </c>
      <c r="AX928" s="26" t="s">
        <v>63</v>
      </c>
      <c r="AY928" s="26" t="s">
        <v>63</v>
      </c>
      <c r="AZ928" s="26" t="s">
        <v>63</v>
      </c>
      <c r="BA928" s="26" t="s">
        <v>63</v>
      </c>
      <c r="BB928" s="26" t="s">
        <v>63</v>
      </c>
      <c r="BC928" s="26" t="s">
        <v>63</v>
      </c>
    </row>
    <row r="929" spans="1:55" ht="12" customHeight="1">
      <c r="A929" s="20">
        <v>940</v>
      </c>
      <c r="B929" s="21">
        <f>INDEX(Refs!A:A,MATCH($C929,Refs!$I:$I,0))</f>
        <v>6137772</v>
      </c>
      <c r="C929" s="22" t="s">
        <v>2095</v>
      </c>
      <c r="D929" s="21" t="str">
        <f>INDEX(Refs!L:L,MATCH($C929,Refs!$I:$I,0))</f>
        <v>Behera, U. K.; Pandey, H. N.; Sharma, A. R.</v>
      </c>
      <c r="E929" s="21" t="str">
        <f>INDEX(Refs!S:S,MATCH($C929,Refs!$I:$I,0))</f>
        <v>10.1007/s11104-007-9332-3</v>
      </c>
      <c r="F929" s="23" t="s">
        <v>69</v>
      </c>
      <c r="G929" s="23" t="s">
        <v>2096</v>
      </c>
      <c r="I929" s="24" t="s">
        <v>2097</v>
      </c>
      <c r="J929" s="26" t="s">
        <v>2105</v>
      </c>
      <c r="L929" s="26" t="s">
        <v>2106</v>
      </c>
      <c r="M929" s="24">
        <v>4</v>
      </c>
      <c r="Q929" s="27" t="s">
        <v>59</v>
      </c>
      <c r="AF929" s="23" t="s">
        <v>234</v>
      </c>
      <c r="AJ929" s="43" t="s">
        <v>2101</v>
      </c>
      <c r="AK929" s="30" t="str">
        <f t="shared" si="32"/>
        <v>1.0 NPK+10 FYM</v>
      </c>
      <c r="AL929" s="27">
        <v>2.83</v>
      </c>
      <c r="AN929" s="30" t="str">
        <f t="shared" si="33"/>
        <v>1.0 NPK</v>
      </c>
      <c r="AO929" s="27">
        <v>2.79</v>
      </c>
      <c r="AR929" s="27" t="s">
        <v>114</v>
      </c>
      <c r="AU929" s="26" t="s">
        <v>63</v>
      </c>
      <c r="AV929" s="26" t="s">
        <v>77</v>
      </c>
      <c r="AW929" s="26" t="s">
        <v>63</v>
      </c>
      <c r="AX929" s="26" t="s">
        <v>63</v>
      </c>
      <c r="AY929" s="26" t="s">
        <v>63</v>
      </c>
      <c r="AZ929" s="26" t="s">
        <v>63</v>
      </c>
      <c r="BA929" s="26" t="s">
        <v>63</v>
      </c>
      <c r="BB929" s="26" t="s">
        <v>63</v>
      </c>
      <c r="BC929" s="26" t="s">
        <v>63</v>
      </c>
    </row>
    <row r="930" spans="1:55" ht="12" customHeight="1">
      <c r="A930" s="20">
        <v>941</v>
      </c>
      <c r="B930" s="21">
        <f>INDEX(Refs!A:A,MATCH($C930,Refs!$I:$I,0))</f>
        <v>6137772</v>
      </c>
      <c r="C930" s="22" t="s">
        <v>2095</v>
      </c>
      <c r="D930" s="21" t="str">
        <f>INDEX(Refs!L:L,MATCH($C930,Refs!$I:$I,0))</f>
        <v>Behera, U. K.; Pandey, H. N.; Sharma, A. R.</v>
      </c>
      <c r="E930" s="21" t="str">
        <f>INDEX(Refs!S:S,MATCH($C930,Refs!$I:$I,0))</f>
        <v>10.1007/s11104-007-9332-3</v>
      </c>
      <c r="F930" s="23" t="s">
        <v>69</v>
      </c>
      <c r="G930" s="23" t="s">
        <v>2096</v>
      </c>
      <c r="I930" s="24" t="s">
        <v>2097</v>
      </c>
      <c r="J930" s="26" t="s">
        <v>2107</v>
      </c>
      <c r="L930" s="26" t="s">
        <v>2106</v>
      </c>
      <c r="M930" s="24">
        <v>4</v>
      </c>
      <c r="Q930" s="27" t="s">
        <v>59</v>
      </c>
      <c r="AF930" s="23" t="s">
        <v>234</v>
      </c>
      <c r="AJ930" s="43" t="s">
        <v>2101</v>
      </c>
      <c r="AK930" s="30" t="str">
        <f t="shared" si="32"/>
        <v>1.0 NPK+2.5 PM</v>
      </c>
      <c r="AL930" s="27">
        <v>2.97</v>
      </c>
      <c r="AN930" s="30" t="str">
        <f t="shared" si="33"/>
        <v>1.0 NPK</v>
      </c>
      <c r="AO930" s="27">
        <v>2.79</v>
      </c>
      <c r="AR930" s="27" t="s">
        <v>114</v>
      </c>
      <c r="AU930" s="26" t="s">
        <v>63</v>
      </c>
      <c r="AV930" s="26" t="s">
        <v>77</v>
      </c>
      <c r="AW930" s="26" t="s">
        <v>63</v>
      </c>
      <c r="AX930" s="26" t="s">
        <v>63</v>
      </c>
      <c r="AY930" s="26" t="s">
        <v>63</v>
      </c>
      <c r="AZ930" s="26" t="s">
        <v>63</v>
      </c>
      <c r="BA930" s="26" t="s">
        <v>63</v>
      </c>
      <c r="BB930" s="26" t="s">
        <v>63</v>
      </c>
      <c r="BC930" s="26" t="s">
        <v>63</v>
      </c>
    </row>
    <row r="931" spans="1:55" ht="12" customHeight="1">
      <c r="A931" s="20">
        <v>942</v>
      </c>
      <c r="B931" s="21">
        <f>INDEX(Refs!A:A,MATCH($C931,Refs!$I:$I,0))</f>
        <v>6137772</v>
      </c>
      <c r="C931" s="22" t="s">
        <v>2095</v>
      </c>
      <c r="D931" s="21" t="str">
        <f>INDEX(Refs!L:L,MATCH($C931,Refs!$I:$I,0))</f>
        <v>Behera, U. K.; Pandey, H. N.; Sharma, A. R.</v>
      </c>
      <c r="E931" s="21" t="str">
        <f>INDEX(Refs!S:S,MATCH($C931,Refs!$I:$I,0))</f>
        <v>10.1007/s11104-007-9332-3</v>
      </c>
      <c r="F931" s="23" t="s">
        <v>69</v>
      </c>
      <c r="G931" s="23" t="s">
        <v>2096</v>
      </c>
      <c r="I931" s="24" t="s">
        <v>2097</v>
      </c>
      <c r="J931" s="26" t="s">
        <v>2103</v>
      </c>
      <c r="L931" s="26" t="s">
        <v>2105</v>
      </c>
      <c r="M931" s="24">
        <v>4</v>
      </c>
      <c r="AB931" s="27" t="s">
        <v>59</v>
      </c>
      <c r="AF931" s="23" t="s">
        <v>234</v>
      </c>
      <c r="AJ931" s="43" t="s">
        <v>2101</v>
      </c>
      <c r="AK931" s="30" t="str">
        <f t="shared" si="32"/>
        <v>0.5 NPK+10 FYM</v>
      </c>
      <c r="AL931" s="27">
        <v>2.59</v>
      </c>
      <c r="AN931" s="30" t="str">
        <f t="shared" si="33"/>
        <v>1.0 NPK+10 FYM</v>
      </c>
      <c r="AO931" s="27">
        <v>2.83</v>
      </c>
      <c r="AR931" s="27" t="s">
        <v>114</v>
      </c>
      <c r="AU931" s="26" t="s">
        <v>63</v>
      </c>
      <c r="AV931" s="26" t="s">
        <v>77</v>
      </c>
      <c r="AW931" s="26" t="s">
        <v>63</v>
      </c>
      <c r="AX931" s="26" t="s">
        <v>63</v>
      </c>
      <c r="AY931" s="26" t="s">
        <v>63</v>
      </c>
      <c r="AZ931" s="26" t="s">
        <v>63</v>
      </c>
      <c r="BA931" s="26" t="s">
        <v>63</v>
      </c>
      <c r="BB931" s="26" t="s">
        <v>63</v>
      </c>
      <c r="BC931" s="26" t="s">
        <v>63</v>
      </c>
    </row>
    <row r="932" spans="1:55" ht="12" customHeight="1">
      <c r="A932" s="20">
        <v>943</v>
      </c>
      <c r="B932" s="21">
        <f>INDEX(Refs!A:A,MATCH($C932,Refs!$I:$I,0))</f>
        <v>6137772</v>
      </c>
      <c r="C932" s="22" t="s">
        <v>2095</v>
      </c>
      <c r="D932" s="21" t="str">
        <f>INDEX(Refs!L:L,MATCH($C932,Refs!$I:$I,0))</f>
        <v>Behera, U. K.; Pandey, H. N.; Sharma, A. R.</v>
      </c>
      <c r="E932" s="21" t="str">
        <f>INDEX(Refs!S:S,MATCH($C932,Refs!$I:$I,0))</f>
        <v>10.1007/s11104-007-9332-3</v>
      </c>
      <c r="F932" s="23" t="s">
        <v>69</v>
      </c>
      <c r="G932" s="23" t="s">
        <v>2096</v>
      </c>
      <c r="I932" s="24" t="s">
        <v>2097</v>
      </c>
      <c r="J932" s="26" t="s">
        <v>2104</v>
      </c>
      <c r="L932" s="26" t="s">
        <v>2107</v>
      </c>
      <c r="M932" s="24">
        <v>4</v>
      </c>
      <c r="AB932" s="27" t="s">
        <v>59</v>
      </c>
      <c r="AF932" s="23" t="s">
        <v>234</v>
      </c>
      <c r="AJ932" s="43" t="s">
        <v>2101</v>
      </c>
      <c r="AK932" s="30" t="str">
        <f t="shared" si="32"/>
        <v>0.5 NPK+2.5 PM</v>
      </c>
      <c r="AL932" s="27">
        <v>2.89</v>
      </c>
      <c r="AN932" s="30" t="str">
        <f t="shared" si="33"/>
        <v>1.0 NPK+2.5 PM</v>
      </c>
      <c r="AO932" s="27">
        <v>2.97</v>
      </c>
      <c r="AR932" s="27" t="s">
        <v>114</v>
      </c>
      <c r="AU932" s="26" t="s">
        <v>63</v>
      </c>
      <c r="AV932" s="26" t="s">
        <v>77</v>
      </c>
      <c r="AW932" s="26" t="s">
        <v>63</v>
      </c>
      <c r="AX932" s="26" t="s">
        <v>63</v>
      </c>
      <c r="AY932" s="26" t="s">
        <v>63</v>
      </c>
      <c r="AZ932" s="26" t="s">
        <v>63</v>
      </c>
      <c r="BA932" s="26" t="s">
        <v>63</v>
      </c>
      <c r="BB932" s="26" t="s">
        <v>63</v>
      </c>
      <c r="BC932" s="26" t="s">
        <v>63</v>
      </c>
    </row>
    <row r="933" spans="1:55" ht="12" customHeight="1">
      <c r="A933" s="20">
        <v>944</v>
      </c>
      <c r="B933" s="21">
        <f>INDEX(Refs!A:A,MATCH($C933,Refs!$I:$I,0))</f>
        <v>6137772</v>
      </c>
      <c r="C933" s="22" t="s">
        <v>2095</v>
      </c>
      <c r="D933" s="21" t="str">
        <f>INDEX(Refs!L:L,MATCH($C933,Refs!$I:$I,0))</f>
        <v>Behera, U. K.; Pandey, H. N.; Sharma, A. R.</v>
      </c>
      <c r="E933" s="21" t="str">
        <f>INDEX(Refs!S:S,MATCH($C933,Refs!$I:$I,0))</f>
        <v>10.1007/s11104-007-9332-3</v>
      </c>
      <c r="F933" s="23" t="s">
        <v>69</v>
      </c>
      <c r="G933" s="23" t="s">
        <v>2096</v>
      </c>
      <c r="I933" s="24" t="s">
        <v>2097</v>
      </c>
      <c r="J933" s="26" t="s">
        <v>2099</v>
      </c>
      <c r="L933" s="26" t="s">
        <v>2106</v>
      </c>
      <c r="M933" s="24">
        <v>4</v>
      </c>
      <c r="AB933" s="27" t="s">
        <v>59</v>
      </c>
      <c r="AF933" s="23" t="s">
        <v>234</v>
      </c>
      <c r="AJ933" s="43" t="s">
        <v>2101</v>
      </c>
      <c r="AK933" s="30" t="str">
        <f t="shared" si="32"/>
        <v>0.5 NPK</v>
      </c>
      <c r="AL933" s="27">
        <v>2.6</v>
      </c>
      <c r="AN933" s="30" t="str">
        <f t="shared" si="33"/>
        <v>1.0 NPK</v>
      </c>
      <c r="AO933" s="27">
        <v>2.79</v>
      </c>
      <c r="AR933" s="27" t="s">
        <v>114</v>
      </c>
      <c r="AU933" s="26" t="s">
        <v>63</v>
      </c>
      <c r="AV933" s="26" t="s">
        <v>77</v>
      </c>
      <c r="AW933" s="26" t="s">
        <v>63</v>
      </c>
      <c r="AX933" s="26" t="s">
        <v>63</v>
      </c>
      <c r="AY933" s="26" t="s">
        <v>63</v>
      </c>
      <c r="AZ933" s="26" t="s">
        <v>63</v>
      </c>
      <c r="BA933" s="26" t="s">
        <v>63</v>
      </c>
      <c r="BB933" s="26" t="s">
        <v>63</v>
      </c>
      <c r="BC933" s="26" t="s">
        <v>63</v>
      </c>
    </row>
    <row r="934" spans="1:55" ht="12" customHeight="1">
      <c r="A934" s="20">
        <v>945</v>
      </c>
      <c r="B934" s="21" t="e">
        <f>INDEX(Refs!A:A,MATCH($C934,Refs!$I:$I,0))</f>
        <v>#N/A</v>
      </c>
      <c r="D934" s="21" t="e">
        <f>INDEX(Refs!L:L,MATCH($C934,Refs!$I:$I,0))</f>
        <v>#N/A</v>
      </c>
      <c r="E934" s="21" t="e">
        <f>INDEX(Refs!S:S,MATCH($C934,Refs!$I:$I,0))</f>
        <v>#N/A</v>
      </c>
      <c r="AK934" s="30">
        <f t="shared" si="32"/>
        <v>0</v>
      </c>
      <c r="AN934" s="30">
        <f t="shared" si="33"/>
        <v>0</v>
      </c>
    </row>
    <row r="935" spans="1:55" ht="12" customHeight="1">
      <c r="A935" s="20">
        <v>946</v>
      </c>
      <c r="B935" s="21">
        <f>INDEX(Refs!A:A,MATCH($C935,Refs!$I:$I,0))</f>
        <v>6137700</v>
      </c>
      <c r="C935" s="22" t="s">
        <v>2108</v>
      </c>
      <c r="D935" s="21" t="str">
        <f>INDEX(Refs!L:L,MATCH($C935,Refs!$I:$I,0))</f>
        <v>Bijarniya, Deepak; Gupta, Raj K.; Jat, M. K.; Jat, M. L.; Jat, R. K.; Kakraliya, S. K.; Kumar, Mukesh; Parihar, C. M.; Parihar, M. D.; Singh, Ravi G.; Sutaliya, J. M.</v>
      </c>
      <c r="E935" s="21" t="str">
        <f>INDEX(Refs!S:S,MATCH($C935,Refs!$I:$I,0))</f>
        <v>10.1016/j.fcr.2018.12.004</v>
      </c>
      <c r="F935" s="23" t="s">
        <v>69</v>
      </c>
      <c r="G935" s="23" t="s">
        <v>2109</v>
      </c>
      <c r="I935" s="24" t="s">
        <v>441</v>
      </c>
      <c r="J935" s="26" t="s">
        <v>2110</v>
      </c>
      <c r="L935" s="26" t="s">
        <v>2111</v>
      </c>
      <c r="M935" s="24">
        <v>4</v>
      </c>
      <c r="O935" s="27" t="s">
        <v>59</v>
      </c>
      <c r="AD935" s="27" t="s">
        <v>59</v>
      </c>
      <c r="AF935" s="23" t="s">
        <v>60</v>
      </c>
      <c r="AG935" s="23" t="s">
        <v>2112</v>
      </c>
      <c r="AJ935" s="43" t="s">
        <v>2113</v>
      </c>
      <c r="AK935" s="30" t="str">
        <f t="shared" si="32"/>
        <v>ZTDSR/ZTM</v>
      </c>
      <c r="AL935" s="27">
        <v>975</v>
      </c>
      <c r="AN935" s="30" t="str">
        <f t="shared" si="33"/>
        <v>PTR/CTM</v>
      </c>
      <c r="AO935" s="27">
        <v>1180</v>
      </c>
      <c r="AR935" s="27" t="s">
        <v>76</v>
      </c>
      <c r="AT935" s="26" t="s">
        <v>77</v>
      </c>
    </row>
    <row r="936" spans="1:55" ht="12" customHeight="1">
      <c r="A936" s="20">
        <v>947</v>
      </c>
      <c r="B936" s="21">
        <f>INDEX(Refs!A:A,MATCH($C936,Refs!$I:$I,0))</f>
        <v>6137700</v>
      </c>
      <c r="C936" s="22" t="s">
        <v>2108</v>
      </c>
      <c r="D936" s="21" t="str">
        <f>INDEX(Refs!L:L,MATCH($C936,Refs!$I:$I,0))</f>
        <v>Bijarniya, Deepak; Gupta, Raj K.; Jat, M. K.; Jat, M. L.; Jat, R. K.; Kakraliya, S. K.; Kumar, Mukesh; Parihar, C. M.; Parihar, M. D.; Singh, Ravi G.; Sutaliya, J. M.</v>
      </c>
      <c r="E936" s="21" t="str">
        <f>INDEX(Refs!S:S,MATCH($C936,Refs!$I:$I,0))</f>
        <v>10.1016/j.fcr.2018.12.004</v>
      </c>
      <c r="F936" s="23" t="s">
        <v>69</v>
      </c>
      <c r="G936" s="23" t="s">
        <v>2109</v>
      </c>
      <c r="I936" s="24" t="s">
        <v>441</v>
      </c>
      <c r="J936" s="26" t="s">
        <v>2114</v>
      </c>
      <c r="L936" s="26" t="s">
        <v>2111</v>
      </c>
      <c r="M936" s="24">
        <v>4</v>
      </c>
      <c r="O936" s="27" t="s">
        <v>59</v>
      </c>
      <c r="P936" s="27" t="s">
        <v>59</v>
      </c>
      <c r="AD936" s="27" t="s">
        <v>59</v>
      </c>
      <c r="AF936" s="23" t="s">
        <v>60</v>
      </c>
      <c r="AG936" s="23" t="s">
        <v>2112</v>
      </c>
      <c r="AJ936" s="43" t="s">
        <v>2113</v>
      </c>
      <c r="AK936" s="30" t="str">
        <f t="shared" si="32"/>
        <v>PBDSR/PBM(+R)</v>
      </c>
      <c r="AL936" s="27">
        <v>937</v>
      </c>
      <c r="AN936" s="30" t="str">
        <f t="shared" si="33"/>
        <v>PTR/CTM</v>
      </c>
      <c r="AO936" s="27">
        <v>1180</v>
      </c>
      <c r="AR936" s="27" t="s">
        <v>76</v>
      </c>
      <c r="AT936" s="26" t="s">
        <v>77</v>
      </c>
    </row>
    <row r="937" spans="1:55" ht="12" customHeight="1">
      <c r="A937" s="20">
        <v>948</v>
      </c>
      <c r="B937" s="21">
        <f>INDEX(Refs!A:A,MATCH($C937,Refs!$I:$I,0))</f>
        <v>6137700</v>
      </c>
      <c r="C937" s="22" t="s">
        <v>2108</v>
      </c>
      <c r="D937" s="21" t="str">
        <f>INDEX(Refs!L:L,MATCH($C937,Refs!$I:$I,0))</f>
        <v>Bijarniya, Deepak; Gupta, Raj K.; Jat, M. K.; Jat, M. L.; Jat, R. K.; Kakraliya, S. K.; Kumar, Mukesh; Parihar, C. M.; Parihar, M. D.; Singh, Ravi G.; Sutaliya, J. M.</v>
      </c>
      <c r="E937" s="21" t="str">
        <f>INDEX(Refs!S:S,MATCH($C937,Refs!$I:$I,0))</f>
        <v>10.1016/j.fcr.2018.12.004</v>
      </c>
      <c r="F937" s="23" t="s">
        <v>69</v>
      </c>
      <c r="G937" s="23" t="s">
        <v>2109</v>
      </c>
      <c r="I937" s="24" t="s">
        <v>441</v>
      </c>
      <c r="J937" s="26" t="s">
        <v>2115</v>
      </c>
      <c r="L937" s="26" t="s">
        <v>2111</v>
      </c>
      <c r="M937" s="24">
        <v>4</v>
      </c>
      <c r="O937" s="27" t="s">
        <v>59</v>
      </c>
      <c r="AD937" s="27" t="s">
        <v>59</v>
      </c>
      <c r="AF937" s="23" t="s">
        <v>60</v>
      </c>
      <c r="AG937" s="23" t="s">
        <v>2112</v>
      </c>
      <c r="AJ937" s="43" t="s">
        <v>2113</v>
      </c>
      <c r="AK937" s="30" t="str">
        <f t="shared" si="32"/>
        <v>PBDSR/PBM(-R)</v>
      </c>
      <c r="AL937" s="27">
        <v>922</v>
      </c>
      <c r="AN937" s="30" t="str">
        <f t="shared" si="33"/>
        <v>PTR/CTM</v>
      </c>
      <c r="AO937" s="27">
        <v>1180</v>
      </c>
      <c r="AR937" s="27" t="s">
        <v>76</v>
      </c>
      <c r="AT937" s="26" t="s">
        <v>77</v>
      </c>
    </row>
    <row r="938" spans="1:55" ht="12" customHeight="1">
      <c r="A938" s="20">
        <v>949</v>
      </c>
      <c r="B938" s="21">
        <f>INDEX(Refs!A:A,MATCH($C938,Refs!$I:$I,0))</f>
        <v>6137700</v>
      </c>
      <c r="C938" s="22" t="s">
        <v>2108</v>
      </c>
      <c r="D938" s="21" t="str">
        <f>INDEX(Refs!L:L,MATCH($C938,Refs!$I:$I,0))</f>
        <v>Bijarniya, Deepak; Gupta, Raj K.; Jat, M. K.; Jat, M. L.; Jat, R. K.; Kakraliya, S. K.; Kumar, Mukesh; Parihar, C. M.; Parihar, M. D.; Singh, Ravi G.; Sutaliya, J. M.</v>
      </c>
      <c r="E938" s="21" t="str">
        <f>INDEX(Refs!S:S,MATCH($C938,Refs!$I:$I,0))</f>
        <v>10.1016/j.fcr.2018.12.004</v>
      </c>
      <c r="F938" s="23" t="s">
        <v>69</v>
      </c>
      <c r="G938" s="23" t="s">
        <v>2109</v>
      </c>
      <c r="I938" s="24" t="s">
        <v>441</v>
      </c>
      <c r="J938" s="26" t="s">
        <v>2114</v>
      </c>
      <c r="L938" s="26" t="s">
        <v>2115</v>
      </c>
      <c r="M938" s="24">
        <v>4</v>
      </c>
      <c r="P938" s="27" t="s">
        <v>59</v>
      </c>
      <c r="AF938" s="23" t="s">
        <v>60</v>
      </c>
      <c r="AG938" s="23" t="s">
        <v>2112</v>
      </c>
      <c r="AJ938" s="43" t="s">
        <v>2113</v>
      </c>
      <c r="AK938" s="30" t="str">
        <f t="shared" si="32"/>
        <v>PBDSR/PBM(+R)</v>
      </c>
      <c r="AL938" s="27">
        <v>937</v>
      </c>
      <c r="AN938" s="30" t="str">
        <f t="shared" si="33"/>
        <v>PBDSR/PBM(-R)</v>
      </c>
      <c r="AO938" s="27">
        <v>922</v>
      </c>
      <c r="AR938" s="27" t="s">
        <v>76</v>
      </c>
      <c r="AT938" s="26" t="s">
        <v>77</v>
      </c>
    </row>
    <row r="939" spans="1:55" ht="12" customHeight="1">
      <c r="A939" s="20">
        <v>950</v>
      </c>
      <c r="B939" s="21">
        <f>INDEX(Refs!A:A,MATCH($C939,Refs!$I:$I,0))</f>
        <v>6137700</v>
      </c>
      <c r="C939" s="22" t="s">
        <v>2108</v>
      </c>
      <c r="D939" s="21" t="str">
        <f>INDEX(Refs!L:L,MATCH($C939,Refs!$I:$I,0))</f>
        <v>Bijarniya, Deepak; Gupta, Raj K.; Jat, M. K.; Jat, M. L.; Jat, R. K.; Kakraliya, S. K.; Kumar, Mukesh; Parihar, C. M.; Parihar, M. D.; Singh, Ravi G.; Sutaliya, J. M.</v>
      </c>
      <c r="E939" s="21" t="str">
        <f>INDEX(Refs!S:S,MATCH($C939,Refs!$I:$I,0))</f>
        <v>10.1016/j.fcr.2018.12.004</v>
      </c>
      <c r="F939" s="23" t="s">
        <v>69</v>
      </c>
      <c r="G939" s="23" t="s">
        <v>2109</v>
      </c>
      <c r="I939" s="24" t="s">
        <v>441</v>
      </c>
      <c r="J939" s="26" t="str">
        <f>J935</f>
        <v>ZTDSR/ZTM</v>
      </c>
      <c r="L939" s="26" t="s">
        <v>2111</v>
      </c>
      <c r="M939" s="24">
        <v>4</v>
      </c>
      <c r="O939" s="27" t="s">
        <v>59</v>
      </c>
      <c r="AD939" s="27" t="s">
        <v>59</v>
      </c>
      <c r="AF939" s="23" t="s">
        <v>60</v>
      </c>
      <c r="AG939" s="23" t="s">
        <v>2112</v>
      </c>
      <c r="AJ939" s="43" t="s">
        <v>2116</v>
      </c>
      <c r="AK939" s="30" t="str">
        <f t="shared" si="32"/>
        <v>ZTDSR/ZTM</v>
      </c>
      <c r="AL939" s="27">
        <v>1123</v>
      </c>
      <c r="AN939" s="30" t="str">
        <f t="shared" si="33"/>
        <v>PTR/CTM</v>
      </c>
      <c r="AO939" s="27">
        <v>1323</v>
      </c>
      <c r="AR939" s="27" t="s">
        <v>76</v>
      </c>
      <c r="AT939" s="26" t="s">
        <v>77</v>
      </c>
    </row>
    <row r="940" spans="1:55" ht="12" customHeight="1">
      <c r="A940" s="20">
        <v>951</v>
      </c>
      <c r="B940" s="21">
        <f>INDEX(Refs!A:A,MATCH($C940,Refs!$I:$I,0))</f>
        <v>6137700</v>
      </c>
      <c r="C940" s="22" t="s">
        <v>2108</v>
      </c>
      <c r="D940" s="21" t="str">
        <f>INDEX(Refs!L:L,MATCH($C940,Refs!$I:$I,0))</f>
        <v>Bijarniya, Deepak; Gupta, Raj K.; Jat, M. K.; Jat, M. L.; Jat, R. K.; Kakraliya, S. K.; Kumar, Mukesh; Parihar, C. M.; Parihar, M. D.; Singh, Ravi G.; Sutaliya, J. M.</v>
      </c>
      <c r="E940" s="21" t="str">
        <f>INDEX(Refs!S:S,MATCH($C940,Refs!$I:$I,0))</f>
        <v>10.1016/j.fcr.2018.12.004</v>
      </c>
      <c r="F940" s="23" t="s">
        <v>69</v>
      </c>
      <c r="G940" s="23" t="s">
        <v>2109</v>
      </c>
      <c r="I940" s="24" t="s">
        <v>441</v>
      </c>
      <c r="J940" s="26" t="str">
        <f t="shared" ref="J940:J974" si="34">J936</f>
        <v>PBDSR/PBM(+R)</v>
      </c>
      <c r="L940" s="26" t="s">
        <v>2111</v>
      </c>
      <c r="M940" s="24">
        <v>4</v>
      </c>
      <c r="O940" s="27" t="s">
        <v>59</v>
      </c>
      <c r="P940" s="27" t="s">
        <v>59</v>
      </c>
      <c r="AD940" s="27" t="s">
        <v>59</v>
      </c>
      <c r="AF940" s="23" t="s">
        <v>60</v>
      </c>
      <c r="AG940" s="23" t="s">
        <v>2112</v>
      </c>
      <c r="AJ940" s="43" t="s">
        <v>2116</v>
      </c>
      <c r="AK940" s="30" t="str">
        <f t="shared" si="32"/>
        <v>PBDSR/PBM(+R)</v>
      </c>
      <c r="AL940" s="27">
        <v>1069</v>
      </c>
      <c r="AN940" s="30" t="str">
        <f t="shared" si="33"/>
        <v>PTR/CTM</v>
      </c>
      <c r="AO940" s="27">
        <v>1323</v>
      </c>
      <c r="AR940" s="27" t="s">
        <v>76</v>
      </c>
      <c r="AT940" s="26" t="s">
        <v>77</v>
      </c>
    </row>
    <row r="941" spans="1:55" ht="12" customHeight="1">
      <c r="A941" s="20">
        <v>952</v>
      </c>
      <c r="B941" s="21">
        <f>INDEX(Refs!A:A,MATCH($C941,Refs!$I:$I,0))</f>
        <v>6137700</v>
      </c>
      <c r="C941" s="22" t="s">
        <v>2108</v>
      </c>
      <c r="D941" s="21" t="str">
        <f>INDEX(Refs!L:L,MATCH($C941,Refs!$I:$I,0))</f>
        <v>Bijarniya, Deepak; Gupta, Raj K.; Jat, M. K.; Jat, M. L.; Jat, R. K.; Kakraliya, S. K.; Kumar, Mukesh; Parihar, C. M.; Parihar, M. D.; Singh, Ravi G.; Sutaliya, J. M.</v>
      </c>
      <c r="E941" s="21" t="str">
        <f>INDEX(Refs!S:S,MATCH($C941,Refs!$I:$I,0))</f>
        <v>10.1016/j.fcr.2018.12.004</v>
      </c>
      <c r="F941" s="23" t="s">
        <v>69</v>
      </c>
      <c r="G941" s="23" t="s">
        <v>2109</v>
      </c>
      <c r="I941" s="24" t="s">
        <v>441</v>
      </c>
      <c r="J941" s="26" t="str">
        <f t="shared" si="34"/>
        <v>PBDSR/PBM(-R)</v>
      </c>
      <c r="L941" s="26" t="s">
        <v>2111</v>
      </c>
      <c r="M941" s="24">
        <v>4</v>
      </c>
      <c r="O941" s="27" t="s">
        <v>59</v>
      </c>
      <c r="AD941" s="27" t="s">
        <v>59</v>
      </c>
      <c r="AF941" s="23" t="s">
        <v>60</v>
      </c>
      <c r="AG941" s="23" t="s">
        <v>2112</v>
      </c>
      <c r="AJ941" s="43" t="s">
        <v>2116</v>
      </c>
      <c r="AK941" s="30" t="str">
        <f t="shared" si="32"/>
        <v>PBDSR/PBM(-R)</v>
      </c>
      <c r="AL941" s="27">
        <v>1021</v>
      </c>
      <c r="AN941" s="30" t="str">
        <f t="shared" si="33"/>
        <v>PTR/CTM</v>
      </c>
      <c r="AO941" s="27">
        <v>1323</v>
      </c>
      <c r="AR941" s="27" t="s">
        <v>76</v>
      </c>
      <c r="AT941" s="26" t="s">
        <v>77</v>
      </c>
    </row>
    <row r="942" spans="1:55" ht="12" customHeight="1">
      <c r="A942" s="20">
        <v>953</v>
      </c>
      <c r="B942" s="21">
        <f>INDEX(Refs!A:A,MATCH($C942,Refs!$I:$I,0))</f>
        <v>6137700</v>
      </c>
      <c r="C942" s="22" t="s">
        <v>2108</v>
      </c>
      <c r="D942" s="21" t="str">
        <f>INDEX(Refs!L:L,MATCH($C942,Refs!$I:$I,0))</f>
        <v>Bijarniya, Deepak; Gupta, Raj K.; Jat, M. K.; Jat, M. L.; Jat, R. K.; Kakraliya, S. K.; Kumar, Mukesh; Parihar, C. M.; Parihar, M. D.; Singh, Ravi G.; Sutaliya, J. M.</v>
      </c>
      <c r="E942" s="21" t="str">
        <f>INDEX(Refs!S:S,MATCH($C942,Refs!$I:$I,0))</f>
        <v>10.1016/j.fcr.2018.12.004</v>
      </c>
      <c r="F942" s="23" t="s">
        <v>69</v>
      </c>
      <c r="G942" s="23" t="s">
        <v>2109</v>
      </c>
      <c r="I942" s="24" t="s">
        <v>441</v>
      </c>
      <c r="J942" s="26" t="str">
        <f t="shared" si="34"/>
        <v>PBDSR/PBM(+R)</v>
      </c>
      <c r="L942" s="26" t="s">
        <v>2115</v>
      </c>
      <c r="M942" s="24">
        <v>4</v>
      </c>
      <c r="P942" s="27" t="s">
        <v>59</v>
      </c>
      <c r="AF942" s="23" t="s">
        <v>60</v>
      </c>
      <c r="AG942" s="23" t="s">
        <v>2112</v>
      </c>
      <c r="AJ942" s="43" t="s">
        <v>2116</v>
      </c>
      <c r="AK942" s="30" t="str">
        <f t="shared" si="32"/>
        <v>PBDSR/PBM(+R)</v>
      </c>
      <c r="AL942" s="27">
        <v>1069</v>
      </c>
      <c r="AN942" s="30" t="str">
        <f t="shared" si="33"/>
        <v>PBDSR/PBM(-R)</v>
      </c>
      <c r="AO942" s="27">
        <v>1021</v>
      </c>
      <c r="AR942" s="27" t="s">
        <v>76</v>
      </c>
      <c r="AT942" s="26" t="s">
        <v>77</v>
      </c>
    </row>
    <row r="943" spans="1:55" ht="12" customHeight="1">
      <c r="A943" s="20">
        <v>954</v>
      </c>
      <c r="B943" s="21">
        <f>INDEX(Refs!A:A,MATCH($C943,Refs!$I:$I,0))</f>
        <v>6137700</v>
      </c>
      <c r="C943" s="22" t="s">
        <v>2108</v>
      </c>
      <c r="D943" s="21" t="str">
        <f>INDEX(Refs!L:L,MATCH($C943,Refs!$I:$I,0))</f>
        <v>Bijarniya, Deepak; Gupta, Raj K.; Jat, M. K.; Jat, M. L.; Jat, R. K.; Kakraliya, S. K.; Kumar, Mukesh; Parihar, C. M.; Parihar, M. D.; Singh, Ravi G.; Sutaliya, J. M.</v>
      </c>
      <c r="E943" s="21" t="str">
        <f>INDEX(Refs!S:S,MATCH($C943,Refs!$I:$I,0))</f>
        <v>10.1016/j.fcr.2018.12.004</v>
      </c>
      <c r="F943" s="23" t="s">
        <v>69</v>
      </c>
      <c r="G943" s="23" t="s">
        <v>2109</v>
      </c>
      <c r="I943" s="24" t="s">
        <v>441</v>
      </c>
      <c r="J943" s="26" t="str">
        <f t="shared" si="34"/>
        <v>ZTDSR/ZTM</v>
      </c>
      <c r="L943" s="26" t="s">
        <v>2111</v>
      </c>
      <c r="M943" s="24">
        <v>4</v>
      </c>
      <c r="O943" s="27" t="s">
        <v>59</v>
      </c>
      <c r="AD943" s="27" t="s">
        <v>59</v>
      </c>
      <c r="AF943" s="23" t="s">
        <v>60</v>
      </c>
      <c r="AG943" s="23" t="s">
        <v>2112</v>
      </c>
      <c r="AJ943" s="43" t="s">
        <v>2117</v>
      </c>
      <c r="AK943" s="30" t="str">
        <f t="shared" si="32"/>
        <v>ZTDSR/ZTM</v>
      </c>
      <c r="AL943" s="27">
        <v>1221</v>
      </c>
      <c r="AN943" s="30" t="str">
        <f t="shared" si="33"/>
        <v>PTR/CTM</v>
      </c>
      <c r="AO943" s="27">
        <v>1522</v>
      </c>
      <c r="AR943" s="27" t="s">
        <v>76</v>
      </c>
      <c r="AT943" s="26" t="s">
        <v>77</v>
      </c>
    </row>
    <row r="944" spans="1:55" ht="12" customHeight="1">
      <c r="A944" s="20">
        <v>955</v>
      </c>
      <c r="B944" s="21">
        <f>INDEX(Refs!A:A,MATCH($C944,Refs!$I:$I,0))</f>
        <v>6137700</v>
      </c>
      <c r="C944" s="22" t="s">
        <v>2108</v>
      </c>
      <c r="D944" s="21" t="str">
        <f>INDEX(Refs!L:L,MATCH($C944,Refs!$I:$I,0))</f>
        <v>Bijarniya, Deepak; Gupta, Raj K.; Jat, M. K.; Jat, M. L.; Jat, R. K.; Kakraliya, S. K.; Kumar, Mukesh; Parihar, C. M.; Parihar, M. D.; Singh, Ravi G.; Sutaliya, J. M.</v>
      </c>
      <c r="E944" s="21" t="str">
        <f>INDEX(Refs!S:S,MATCH($C944,Refs!$I:$I,0))</f>
        <v>10.1016/j.fcr.2018.12.004</v>
      </c>
      <c r="F944" s="23" t="s">
        <v>69</v>
      </c>
      <c r="G944" s="23" t="s">
        <v>2109</v>
      </c>
      <c r="I944" s="24" t="s">
        <v>441</v>
      </c>
      <c r="J944" s="26" t="str">
        <f t="shared" si="34"/>
        <v>PBDSR/PBM(+R)</v>
      </c>
      <c r="L944" s="26" t="s">
        <v>2111</v>
      </c>
      <c r="M944" s="24">
        <v>4</v>
      </c>
      <c r="O944" s="27" t="s">
        <v>59</v>
      </c>
      <c r="P944" s="27" t="s">
        <v>59</v>
      </c>
      <c r="AD944" s="27" t="s">
        <v>59</v>
      </c>
      <c r="AF944" s="23" t="s">
        <v>60</v>
      </c>
      <c r="AG944" s="23" t="s">
        <v>2112</v>
      </c>
      <c r="AJ944" s="43" t="s">
        <v>2117</v>
      </c>
      <c r="AK944" s="30" t="str">
        <f t="shared" si="32"/>
        <v>PBDSR/PBM(+R)</v>
      </c>
      <c r="AL944" s="27">
        <v>1246</v>
      </c>
      <c r="AN944" s="30" t="str">
        <f t="shared" si="33"/>
        <v>PTR/CTM</v>
      </c>
      <c r="AO944" s="27">
        <v>1522</v>
      </c>
      <c r="AR944" s="27" t="s">
        <v>76</v>
      </c>
      <c r="AT944" s="26" t="s">
        <v>77</v>
      </c>
    </row>
    <row r="945" spans="1:46" ht="12" customHeight="1">
      <c r="A945" s="20">
        <v>956</v>
      </c>
      <c r="B945" s="21">
        <f>INDEX(Refs!A:A,MATCH($C945,Refs!$I:$I,0))</f>
        <v>6137700</v>
      </c>
      <c r="C945" s="22" t="s">
        <v>2108</v>
      </c>
      <c r="D945" s="21" t="str">
        <f>INDEX(Refs!L:L,MATCH($C945,Refs!$I:$I,0))</f>
        <v>Bijarniya, Deepak; Gupta, Raj K.; Jat, M. K.; Jat, M. L.; Jat, R. K.; Kakraliya, S. K.; Kumar, Mukesh; Parihar, C. M.; Parihar, M. D.; Singh, Ravi G.; Sutaliya, J. M.</v>
      </c>
      <c r="E945" s="21" t="str">
        <f>INDEX(Refs!S:S,MATCH($C945,Refs!$I:$I,0))</f>
        <v>10.1016/j.fcr.2018.12.004</v>
      </c>
      <c r="F945" s="23" t="s">
        <v>69</v>
      </c>
      <c r="G945" s="23" t="s">
        <v>2109</v>
      </c>
      <c r="I945" s="24" t="s">
        <v>441</v>
      </c>
      <c r="J945" s="26" t="str">
        <f t="shared" si="34"/>
        <v>PBDSR/PBM(-R)</v>
      </c>
      <c r="L945" s="26" t="s">
        <v>2111</v>
      </c>
      <c r="M945" s="24">
        <v>4</v>
      </c>
      <c r="O945" s="27" t="s">
        <v>59</v>
      </c>
      <c r="AD945" s="27" t="s">
        <v>59</v>
      </c>
      <c r="AF945" s="23" t="s">
        <v>60</v>
      </c>
      <c r="AG945" s="23" t="s">
        <v>2112</v>
      </c>
      <c r="AJ945" s="43" t="s">
        <v>2117</v>
      </c>
      <c r="AK945" s="30" t="str">
        <f t="shared" si="32"/>
        <v>PBDSR/PBM(-R)</v>
      </c>
      <c r="AL945" s="27">
        <v>1238</v>
      </c>
      <c r="AN945" s="30" t="str">
        <f t="shared" si="33"/>
        <v>PTR/CTM</v>
      </c>
      <c r="AO945" s="27">
        <v>1522</v>
      </c>
      <c r="AR945" s="27" t="s">
        <v>76</v>
      </c>
      <c r="AT945" s="26" t="s">
        <v>77</v>
      </c>
    </row>
    <row r="946" spans="1:46" ht="12" customHeight="1">
      <c r="A946" s="20">
        <v>957</v>
      </c>
      <c r="B946" s="21">
        <f>INDEX(Refs!A:A,MATCH($C946,Refs!$I:$I,0))</f>
        <v>6137700</v>
      </c>
      <c r="C946" s="22" t="s">
        <v>2108</v>
      </c>
      <c r="D946" s="21" t="str">
        <f>INDEX(Refs!L:L,MATCH($C946,Refs!$I:$I,0))</f>
        <v>Bijarniya, Deepak; Gupta, Raj K.; Jat, M. K.; Jat, M. L.; Jat, R. K.; Kakraliya, S. K.; Kumar, Mukesh; Parihar, C. M.; Parihar, M. D.; Singh, Ravi G.; Sutaliya, J. M.</v>
      </c>
      <c r="E946" s="21" t="str">
        <f>INDEX(Refs!S:S,MATCH($C946,Refs!$I:$I,0))</f>
        <v>10.1016/j.fcr.2018.12.004</v>
      </c>
      <c r="F946" s="23" t="s">
        <v>69</v>
      </c>
      <c r="G946" s="23" t="s">
        <v>2109</v>
      </c>
      <c r="I946" s="24" t="s">
        <v>441</v>
      </c>
      <c r="J946" s="26" t="str">
        <f t="shared" si="34"/>
        <v>PBDSR/PBM(+R)</v>
      </c>
      <c r="L946" s="26" t="s">
        <v>2115</v>
      </c>
      <c r="M946" s="24">
        <v>4</v>
      </c>
      <c r="P946" s="27" t="s">
        <v>59</v>
      </c>
      <c r="AF946" s="23" t="s">
        <v>60</v>
      </c>
      <c r="AG946" s="23" t="s">
        <v>2112</v>
      </c>
      <c r="AJ946" s="43" t="s">
        <v>2117</v>
      </c>
      <c r="AK946" s="30" t="str">
        <f t="shared" si="32"/>
        <v>PBDSR/PBM(+R)</v>
      </c>
      <c r="AL946" s="27">
        <v>1246</v>
      </c>
      <c r="AN946" s="30" t="str">
        <f t="shared" si="33"/>
        <v>PBDSR/PBM(-R)</v>
      </c>
      <c r="AO946" s="27">
        <v>1238</v>
      </c>
      <c r="AR946" s="27" t="s">
        <v>76</v>
      </c>
      <c r="AT946" s="26" t="s">
        <v>77</v>
      </c>
    </row>
    <row r="947" spans="1:46" ht="12" customHeight="1">
      <c r="A947" s="20">
        <v>958</v>
      </c>
      <c r="B947" s="21">
        <f>INDEX(Refs!A:A,MATCH($C947,Refs!$I:$I,0))</f>
        <v>6137700</v>
      </c>
      <c r="C947" s="22" t="s">
        <v>2108</v>
      </c>
      <c r="D947" s="21" t="str">
        <f>INDEX(Refs!L:L,MATCH($C947,Refs!$I:$I,0))</f>
        <v>Bijarniya, Deepak; Gupta, Raj K.; Jat, M. K.; Jat, M. L.; Jat, R. K.; Kakraliya, S. K.; Kumar, Mukesh; Parihar, C. M.; Parihar, M. D.; Singh, Ravi G.; Sutaliya, J. M.</v>
      </c>
      <c r="E947" s="21" t="str">
        <f>INDEX(Refs!S:S,MATCH($C947,Refs!$I:$I,0))</f>
        <v>10.1016/j.fcr.2018.12.004</v>
      </c>
      <c r="F947" s="23" t="s">
        <v>69</v>
      </c>
      <c r="G947" s="23" t="s">
        <v>2109</v>
      </c>
      <c r="I947" s="24" t="s">
        <v>441</v>
      </c>
      <c r="J947" s="26" t="str">
        <f t="shared" si="34"/>
        <v>ZTDSR/ZTM</v>
      </c>
      <c r="L947" s="26" t="s">
        <v>2111</v>
      </c>
      <c r="M947" s="24">
        <v>4</v>
      </c>
      <c r="O947" s="27" t="s">
        <v>59</v>
      </c>
      <c r="AD947" s="27" t="s">
        <v>59</v>
      </c>
      <c r="AF947" s="23" t="s">
        <v>60</v>
      </c>
      <c r="AG947" s="23" t="s">
        <v>2112</v>
      </c>
      <c r="AJ947" s="43" t="s">
        <v>1441</v>
      </c>
      <c r="AK947" s="30" t="str">
        <f t="shared" si="32"/>
        <v>ZTDSR/ZTM</v>
      </c>
      <c r="AL947" s="27">
        <v>1298</v>
      </c>
      <c r="AN947" s="30" t="str">
        <f t="shared" si="33"/>
        <v>PTR/CTM</v>
      </c>
      <c r="AO947" s="27">
        <v>155</v>
      </c>
      <c r="AR947" s="27" t="s">
        <v>76</v>
      </c>
      <c r="AT947" s="26" t="s">
        <v>77</v>
      </c>
    </row>
    <row r="948" spans="1:46" ht="12" customHeight="1">
      <c r="A948" s="20">
        <v>959</v>
      </c>
      <c r="B948" s="21">
        <f>INDEX(Refs!A:A,MATCH($C948,Refs!$I:$I,0))</f>
        <v>6137700</v>
      </c>
      <c r="C948" s="22" t="s">
        <v>2108</v>
      </c>
      <c r="D948" s="21" t="str">
        <f>INDEX(Refs!L:L,MATCH($C948,Refs!$I:$I,0))</f>
        <v>Bijarniya, Deepak; Gupta, Raj K.; Jat, M. K.; Jat, M. L.; Jat, R. K.; Kakraliya, S. K.; Kumar, Mukesh; Parihar, C. M.; Parihar, M. D.; Singh, Ravi G.; Sutaliya, J. M.</v>
      </c>
      <c r="E948" s="21" t="str">
        <f>INDEX(Refs!S:S,MATCH($C948,Refs!$I:$I,0))</f>
        <v>10.1016/j.fcr.2018.12.004</v>
      </c>
      <c r="F948" s="23" t="s">
        <v>69</v>
      </c>
      <c r="G948" s="23" t="s">
        <v>2109</v>
      </c>
      <c r="I948" s="24" t="s">
        <v>441</v>
      </c>
      <c r="J948" s="26" t="str">
        <f t="shared" si="34"/>
        <v>PBDSR/PBM(+R)</v>
      </c>
      <c r="L948" s="26" t="s">
        <v>2111</v>
      </c>
      <c r="M948" s="24">
        <v>4</v>
      </c>
      <c r="O948" s="27" t="s">
        <v>59</v>
      </c>
      <c r="P948" s="27" t="s">
        <v>59</v>
      </c>
      <c r="AD948" s="27" t="s">
        <v>59</v>
      </c>
      <c r="AF948" s="23" t="s">
        <v>60</v>
      </c>
      <c r="AG948" s="23" t="s">
        <v>2112</v>
      </c>
      <c r="AJ948" s="43" t="s">
        <v>1441</v>
      </c>
      <c r="AK948" s="30" t="str">
        <f t="shared" si="32"/>
        <v>PBDSR/PBM(+R)</v>
      </c>
      <c r="AL948" s="27">
        <v>1279</v>
      </c>
      <c r="AN948" s="30" t="str">
        <f t="shared" si="33"/>
        <v>PTR/CTM</v>
      </c>
      <c r="AO948" s="27">
        <v>155</v>
      </c>
      <c r="AR948" s="27" t="s">
        <v>76</v>
      </c>
      <c r="AT948" s="26" t="s">
        <v>77</v>
      </c>
    </row>
    <row r="949" spans="1:46" ht="12" customHeight="1">
      <c r="A949" s="20">
        <v>960</v>
      </c>
      <c r="B949" s="21">
        <f>INDEX(Refs!A:A,MATCH($C949,Refs!$I:$I,0))</f>
        <v>6137700</v>
      </c>
      <c r="C949" s="22" t="s">
        <v>2108</v>
      </c>
      <c r="D949" s="21" t="str">
        <f>INDEX(Refs!L:L,MATCH($C949,Refs!$I:$I,0))</f>
        <v>Bijarniya, Deepak; Gupta, Raj K.; Jat, M. K.; Jat, M. L.; Jat, R. K.; Kakraliya, S. K.; Kumar, Mukesh; Parihar, C. M.; Parihar, M. D.; Singh, Ravi G.; Sutaliya, J. M.</v>
      </c>
      <c r="E949" s="21" t="str">
        <f>INDEX(Refs!S:S,MATCH($C949,Refs!$I:$I,0))</f>
        <v>10.1016/j.fcr.2018.12.004</v>
      </c>
      <c r="F949" s="23" t="s">
        <v>69</v>
      </c>
      <c r="G949" s="23" t="s">
        <v>2109</v>
      </c>
      <c r="I949" s="24" t="s">
        <v>441</v>
      </c>
      <c r="J949" s="26" t="str">
        <f t="shared" si="34"/>
        <v>PBDSR/PBM(-R)</v>
      </c>
      <c r="L949" s="26" t="s">
        <v>2111</v>
      </c>
      <c r="M949" s="24">
        <v>4</v>
      </c>
      <c r="O949" s="27" t="s">
        <v>59</v>
      </c>
      <c r="AD949" s="27" t="s">
        <v>59</v>
      </c>
      <c r="AF949" s="23" t="s">
        <v>60</v>
      </c>
      <c r="AG949" s="23" t="s">
        <v>2112</v>
      </c>
      <c r="AJ949" s="43" t="s">
        <v>1441</v>
      </c>
      <c r="AK949" s="30" t="str">
        <f t="shared" si="32"/>
        <v>PBDSR/PBM(-R)</v>
      </c>
      <c r="AL949" s="27">
        <v>1202</v>
      </c>
      <c r="AN949" s="30" t="str">
        <f t="shared" si="33"/>
        <v>PTR/CTM</v>
      </c>
      <c r="AO949" s="27">
        <v>155</v>
      </c>
      <c r="AR949" s="27" t="s">
        <v>76</v>
      </c>
      <c r="AT949" s="26" t="s">
        <v>77</v>
      </c>
    </row>
    <row r="950" spans="1:46" ht="12" customHeight="1">
      <c r="A950" s="20">
        <v>961</v>
      </c>
      <c r="B950" s="21">
        <f>INDEX(Refs!A:A,MATCH($C950,Refs!$I:$I,0))</f>
        <v>6137700</v>
      </c>
      <c r="C950" s="22" t="s">
        <v>2108</v>
      </c>
      <c r="D950" s="21" t="str">
        <f>INDEX(Refs!L:L,MATCH($C950,Refs!$I:$I,0))</f>
        <v>Bijarniya, Deepak; Gupta, Raj K.; Jat, M. K.; Jat, M. L.; Jat, R. K.; Kakraliya, S. K.; Kumar, Mukesh; Parihar, C. M.; Parihar, M. D.; Singh, Ravi G.; Sutaliya, J. M.</v>
      </c>
      <c r="E950" s="21" t="str">
        <f>INDEX(Refs!S:S,MATCH($C950,Refs!$I:$I,0))</f>
        <v>10.1016/j.fcr.2018.12.004</v>
      </c>
      <c r="F950" s="23" t="s">
        <v>69</v>
      </c>
      <c r="G950" s="23" t="s">
        <v>2109</v>
      </c>
      <c r="I950" s="24" t="s">
        <v>441</v>
      </c>
      <c r="J950" s="26" t="str">
        <f t="shared" si="34"/>
        <v>PBDSR/PBM(+R)</v>
      </c>
      <c r="L950" s="26" t="s">
        <v>2115</v>
      </c>
      <c r="M950" s="24">
        <v>4</v>
      </c>
      <c r="P950" s="27" t="s">
        <v>59</v>
      </c>
      <c r="AF950" s="23" t="s">
        <v>60</v>
      </c>
      <c r="AG950" s="23" t="s">
        <v>2112</v>
      </c>
      <c r="AJ950" s="43" t="s">
        <v>1441</v>
      </c>
      <c r="AK950" s="30" t="str">
        <f t="shared" ref="AK950:AK1013" si="35">J950</f>
        <v>PBDSR/PBM(+R)</v>
      </c>
      <c r="AL950" s="27">
        <v>1279</v>
      </c>
      <c r="AN950" s="30" t="str">
        <f t="shared" ref="AN950:AN1013" si="36">L950</f>
        <v>PBDSR/PBM(-R)</v>
      </c>
      <c r="AO950" s="27">
        <v>1202</v>
      </c>
      <c r="AR950" s="27" t="s">
        <v>76</v>
      </c>
      <c r="AT950" s="26" t="s">
        <v>77</v>
      </c>
    </row>
    <row r="951" spans="1:46" ht="12" customHeight="1">
      <c r="A951" s="20">
        <v>962</v>
      </c>
      <c r="B951" s="21">
        <f>INDEX(Refs!A:A,MATCH($C951,Refs!$I:$I,0))</f>
        <v>6137700</v>
      </c>
      <c r="C951" s="22" t="s">
        <v>2108</v>
      </c>
      <c r="D951" s="21" t="str">
        <f>INDEX(Refs!L:L,MATCH($C951,Refs!$I:$I,0))</f>
        <v>Bijarniya, Deepak; Gupta, Raj K.; Jat, M. K.; Jat, M. L.; Jat, R. K.; Kakraliya, S. K.; Kumar, Mukesh; Parihar, C. M.; Parihar, M. D.; Singh, Ravi G.; Sutaliya, J. M.</v>
      </c>
      <c r="E951" s="21" t="str">
        <f>INDEX(Refs!S:S,MATCH($C951,Refs!$I:$I,0))</f>
        <v>10.1016/j.fcr.2018.12.004</v>
      </c>
      <c r="F951" s="23" t="s">
        <v>69</v>
      </c>
      <c r="G951" s="23" t="s">
        <v>2109</v>
      </c>
      <c r="I951" s="24" t="s">
        <v>441</v>
      </c>
      <c r="J951" s="26" t="str">
        <f t="shared" si="34"/>
        <v>ZTDSR/ZTM</v>
      </c>
      <c r="L951" s="26" t="s">
        <v>2111</v>
      </c>
      <c r="M951" s="24">
        <v>4</v>
      </c>
      <c r="O951" s="27" t="s">
        <v>59</v>
      </c>
      <c r="AD951" s="27" t="s">
        <v>59</v>
      </c>
      <c r="AF951" s="23" t="s">
        <v>60</v>
      </c>
      <c r="AG951" s="23" t="s">
        <v>2112</v>
      </c>
      <c r="AJ951" s="43" t="s">
        <v>1442</v>
      </c>
      <c r="AK951" s="30" t="str">
        <f t="shared" si="35"/>
        <v>ZTDSR/ZTM</v>
      </c>
      <c r="AL951" s="27">
        <v>1371</v>
      </c>
      <c r="AN951" s="30" t="str">
        <f t="shared" si="36"/>
        <v>PTR/CTM</v>
      </c>
      <c r="AO951" s="27">
        <v>1602</v>
      </c>
      <c r="AR951" s="27" t="s">
        <v>76</v>
      </c>
      <c r="AT951" s="26" t="s">
        <v>77</v>
      </c>
    </row>
    <row r="952" spans="1:46" ht="12" customHeight="1">
      <c r="A952" s="20">
        <v>963</v>
      </c>
      <c r="B952" s="21">
        <f>INDEX(Refs!A:A,MATCH($C952,Refs!$I:$I,0))</f>
        <v>6137700</v>
      </c>
      <c r="C952" s="22" t="s">
        <v>2108</v>
      </c>
      <c r="D952" s="21" t="str">
        <f>INDEX(Refs!L:L,MATCH($C952,Refs!$I:$I,0))</f>
        <v>Bijarniya, Deepak; Gupta, Raj K.; Jat, M. K.; Jat, M. L.; Jat, R. K.; Kakraliya, S. K.; Kumar, Mukesh; Parihar, C. M.; Parihar, M. D.; Singh, Ravi G.; Sutaliya, J. M.</v>
      </c>
      <c r="E952" s="21" t="str">
        <f>INDEX(Refs!S:S,MATCH($C952,Refs!$I:$I,0))</f>
        <v>10.1016/j.fcr.2018.12.004</v>
      </c>
      <c r="F952" s="23" t="s">
        <v>69</v>
      </c>
      <c r="G952" s="23" t="s">
        <v>2109</v>
      </c>
      <c r="I952" s="24" t="s">
        <v>441</v>
      </c>
      <c r="J952" s="26" t="str">
        <f t="shared" si="34"/>
        <v>PBDSR/PBM(+R)</v>
      </c>
      <c r="L952" s="26" t="s">
        <v>2111</v>
      </c>
      <c r="M952" s="24">
        <v>4</v>
      </c>
      <c r="O952" s="27" t="s">
        <v>59</v>
      </c>
      <c r="P952" s="27" t="s">
        <v>59</v>
      </c>
      <c r="AD952" s="27" t="s">
        <v>59</v>
      </c>
      <c r="AF952" s="23" t="s">
        <v>60</v>
      </c>
      <c r="AG952" s="23" t="s">
        <v>2112</v>
      </c>
      <c r="AJ952" s="43" t="s">
        <v>1442</v>
      </c>
      <c r="AK952" s="30" t="str">
        <f t="shared" si="35"/>
        <v>PBDSR/PBM(+R)</v>
      </c>
      <c r="AL952" s="27">
        <v>1330</v>
      </c>
      <c r="AN952" s="30" t="str">
        <f t="shared" si="36"/>
        <v>PTR/CTM</v>
      </c>
      <c r="AO952" s="27">
        <v>1602</v>
      </c>
      <c r="AR952" s="27" t="s">
        <v>76</v>
      </c>
      <c r="AT952" s="26" t="s">
        <v>77</v>
      </c>
    </row>
    <row r="953" spans="1:46" ht="12" customHeight="1">
      <c r="A953" s="20">
        <v>964</v>
      </c>
      <c r="B953" s="21">
        <f>INDEX(Refs!A:A,MATCH($C953,Refs!$I:$I,0))</f>
        <v>6137700</v>
      </c>
      <c r="C953" s="22" t="s">
        <v>2108</v>
      </c>
      <c r="D953" s="21" t="str">
        <f>INDEX(Refs!L:L,MATCH($C953,Refs!$I:$I,0))</f>
        <v>Bijarniya, Deepak; Gupta, Raj K.; Jat, M. K.; Jat, M. L.; Jat, R. K.; Kakraliya, S. K.; Kumar, Mukesh; Parihar, C. M.; Parihar, M. D.; Singh, Ravi G.; Sutaliya, J. M.</v>
      </c>
      <c r="E953" s="21" t="str">
        <f>INDEX(Refs!S:S,MATCH($C953,Refs!$I:$I,0))</f>
        <v>10.1016/j.fcr.2018.12.004</v>
      </c>
      <c r="F953" s="23" t="s">
        <v>69</v>
      </c>
      <c r="G953" s="23" t="s">
        <v>2109</v>
      </c>
      <c r="I953" s="24" t="s">
        <v>441</v>
      </c>
      <c r="J953" s="26" t="str">
        <f t="shared" si="34"/>
        <v>PBDSR/PBM(-R)</v>
      </c>
      <c r="L953" s="26" t="s">
        <v>2111</v>
      </c>
      <c r="M953" s="24">
        <v>4</v>
      </c>
      <c r="O953" s="27" t="s">
        <v>59</v>
      </c>
      <c r="AD953" s="27" t="s">
        <v>59</v>
      </c>
      <c r="AF953" s="23" t="s">
        <v>60</v>
      </c>
      <c r="AG953" s="23" t="s">
        <v>2112</v>
      </c>
      <c r="AJ953" s="43" t="s">
        <v>1442</v>
      </c>
      <c r="AK953" s="30" t="str">
        <f t="shared" si="35"/>
        <v>PBDSR/PBM(-R)</v>
      </c>
      <c r="AL953" s="27">
        <v>1228</v>
      </c>
      <c r="AN953" s="30" t="str">
        <f t="shared" si="36"/>
        <v>PTR/CTM</v>
      </c>
      <c r="AO953" s="27">
        <v>1602</v>
      </c>
      <c r="AR953" s="27" t="s">
        <v>76</v>
      </c>
      <c r="AT953" s="26" t="s">
        <v>77</v>
      </c>
    </row>
    <row r="954" spans="1:46" ht="12" customHeight="1">
      <c r="A954" s="20">
        <v>965</v>
      </c>
      <c r="B954" s="21">
        <f>INDEX(Refs!A:A,MATCH($C954,Refs!$I:$I,0))</f>
        <v>6137700</v>
      </c>
      <c r="C954" s="22" t="s">
        <v>2108</v>
      </c>
      <c r="D954" s="21" t="str">
        <f>INDEX(Refs!L:L,MATCH($C954,Refs!$I:$I,0))</f>
        <v>Bijarniya, Deepak; Gupta, Raj K.; Jat, M. K.; Jat, M. L.; Jat, R. K.; Kakraliya, S. K.; Kumar, Mukesh; Parihar, C. M.; Parihar, M. D.; Singh, Ravi G.; Sutaliya, J. M.</v>
      </c>
      <c r="E954" s="21" t="str">
        <f>INDEX(Refs!S:S,MATCH($C954,Refs!$I:$I,0))</f>
        <v>10.1016/j.fcr.2018.12.004</v>
      </c>
      <c r="F954" s="23" t="s">
        <v>69</v>
      </c>
      <c r="G954" s="23" t="s">
        <v>2109</v>
      </c>
      <c r="I954" s="24" t="s">
        <v>441</v>
      </c>
      <c r="J954" s="26" t="str">
        <f t="shared" si="34"/>
        <v>PBDSR/PBM(+R)</v>
      </c>
      <c r="L954" s="26" t="s">
        <v>2115</v>
      </c>
      <c r="M954" s="24">
        <v>4</v>
      </c>
      <c r="P954" s="27" t="s">
        <v>59</v>
      </c>
      <c r="AF954" s="23" t="s">
        <v>60</v>
      </c>
      <c r="AG954" s="23" t="s">
        <v>2112</v>
      </c>
      <c r="AJ954" s="43" t="s">
        <v>1442</v>
      </c>
      <c r="AK954" s="30" t="str">
        <f t="shared" si="35"/>
        <v>PBDSR/PBM(+R)</v>
      </c>
      <c r="AL954" s="27">
        <v>1330</v>
      </c>
      <c r="AN954" s="30" t="str">
        <f t="shared" si="36"/>
        <v>PBDSR/PBM(-R)</v>
      </c>
      <c r="AO954" s="27">
        <v>1228</v>
      </c>
      <c r="AR954" s="27" t="s">
        <v>76</v>
      </c>
      <c r="AT954" s="26" t="s">
        <v>77</v>
      </c>
    </row>
    <row r="955" spans="1:46" ht="12" customHeight="1">
      <c r="A955" s="20">
        <v>966</v>
      </c>
      <c r="B955" s="21">
        <f>INDEX(Refs!A:A,MATCH($C955,Refs!$I:$I,0))</f>
        <v>6137700</v>
      </c>
      <c r="C955" s="22" t="s">
        <v>2108</v>
      </c>
      <c r="D955" s="21" t="str">
        <f>INDEX(Refs!L:L,MATCH($C955,Refs!$I:$I,0))</f>
        <v>Bijarniya, Deepak; Gupta, Raj K.; Jat, M. K.; Jat, M. L.; Jat, R. K.; Kakraliya, S. K.; Kumar, Mukesh; Parihar, C. M.; Parihar, M. D.; Singh, Ravi G.; Sutaliya, J. M.</v>
      </c>
      <c r="E955" s="21" t="str">
        <f>INDEX(Refs!S:S,MATCH($C955,Refs!$I:$I,0))</f>
        <v>10.1016/j.fcr.2018.12.004</v>
      </c>
      <c r="F955" s="23" t="s">
        <v>69</v>
      </c>
      <c r="G955" s="23" t="s">
        <v>2109</v>
      </c>
      <c r="I955" s="24" t="s">
        <v>441</v>
      </c>
      <c r="J955" s="26" t="str">
        <f t="shared" si="34"/>
        <v>ZTDSR/ZTM</v>
      </c>
      <c r="L955" s="26" t="s">
        <v>2111</v>
      </c>
      <c r="M955" s="24">
        <v>4</v>
      </c>
      <c r="O955" s="27" t="s">
        <v>59</v>
      </c>
      <c r="AD955" s="27" t="s">
        <v>59</v>
      </c>
      <c r="AF955" s="23" t="s">
        <v>60</v>
      </c>
      <c r="AG955" s="23" t="s">
        <v>2112</v>
      </c>
      <c r="AJ955" s="43" t="s">
        <v>2118</v>
      </c>
      <c r="AK955" s="30" t="str">
        <f t="shared" si="35"/>
        <v>ZTDSR/ZTM</v>
      </c>
      <c r="AL955" s="27">
        <v>1373</v>
      </c>
      <c r="AN955" s="30" t="str">
        <f t="shared" si="36"/>
        <v>PTR/CTM</v>
      </c>
      <c r="AO955" s="27">
        <v>1539</v>
      </c>
      <c r="AR955" s="27" t="s">
        <v>76</v>
      </c>
      <c r="AT955" s="26" t="s">
        <v>77</v>
      </c>
    </row>
    <row r="956" spans="1:46" ht="12" customHeight="1">
      <c r="A956" s="20">
        <v>967</v>
      </c>
      <c r="B956" s="21">
        <f>INDEX(Refs!A:A,MATCH($C956,Refs!$I:$I,0))</f>
        <v>6137700</v>
      </c>
      <c r="C956" s="22" t="s">
        <v>2108</v>
      </c>
      <c r="D956" s="21" t="str">
        <f>INDEX(Refs!L:L,MATCH($C956,Refs!$I:$I,0))</f>
        <v>Bijarniya, Deepak; Gupta, Raj K.; Jat, M. K.; Jat, M. L.; Jat, R. K.; Kakraliya, S. K.; Kumar, Mukesh; Parihar, C. M.; Parihar, M. D.; Singh, Ravi G.; Sutaliya, J. M.</v>
      </c>
      <c r="E956" s="21" t="str">
        <f>INDEX(Refs!S:S,MATCH($C956,Refs!$I:$I,0))</f>
        <v>10.1016/j.fcr.2018.12.004</v>
      </c>
      <c r="F956" s="23" t="s">
        <v>69</v>
      </c>
      <c r="G956" s="23" t="s">
        <v>2109</v>
      </c>
      <c r="I956" s="24" t="s">
        <v>441</v>
      </c>
      <c r="J956" s="26" t="str">
        <f t="shared" si="34"/>
        <v>PBDSR/PBM(+R)</v>
      </c>
      <c r="L956" s="26" t="s">
        <v>2111</v>
      </c>
      <c r="M956" s="24">
        <v>4</v>
      </c>
      <c r="O956" s="27" t="s">
        <v>59</v>
      </c>
      <c r="P956" s="27" t="s">
        <v>59</v>
      </c>
      <c r="AD956" s="27" t="s">
        <v>59</v>
      </c>
      <c r="AF956" s="23" t="s">
        <v>60</v>
      </c>
      <c r="AG956" s="23" t="s">
        <v>2112</v>
      </c>
      <c r="AJ956" s="43" t="s">
        <v>2118</v>
      </c>
      <c r="AK956" s="30" t="str">
        <f t="shared" si="35"/>
        <v>PBDSR/PBM(+R)</v>
      </c>
      <c r="AL956" s="27">
        <v>1350</v>
      </c>
      <c r="AN956" s="30" t="str">
        <f t="shared" si="36"/>
        <v>PTR/CTM</v>
      </c>
      <c r="AO956" s="27">
        <v>1539</v>
      </c>
      <c r="AR956" s="27" t="s">
        <v>76</v>
      </c>
      <c r="AT956" s="26" t="s">
        <v>77</v>
      </c>
    </row>
    <row r="957" spans="1:46" ht="12" customHeight="1">
      <c r="A957" s="20">
        <v>968</v>
      </c>
      <c r="B957" s="21">
        <f>INDEX(Refs!A:A,MATCH($C957,Refs!$I:$I,0))</f>
        <v>6137700</v>
      </c>
      <c r="C957" s="22" t="s">
        <v>2108</v>
      </c>
      <c r="D957" s="21" t="str">
        <f>INDEX(Refs!L:L,MATCH($C957,Refs!$I:$I,0))</f>
        <v>Bijarniya, Deepak; Gupta, Raj K.; Jat, M. K.; Jat, M. L.; Jat, R. K.; Kakraliya, S. K.; Kumar, Mukesh; Parihar, C. M.; Parihar, M. D.; Singh, Ravi G.; Sutaliya, J. M.</v>
      </c>
      <c r="E957" s="21" t="str">
        <f>INDEX(Refs!S:S,MATCH($C957,Refs!$I:$I,0))</f>
        <v>10.1016/j.fcr.2018.12.004</v>
      </c>
      <c r="F957" s="23" t="s">
        <v>69</v>
      </c>
      <c r="G957" s="23" t="s">
        <v>2109</v>
      </c>
      <c r="I957" s="24" t="s">
        <v>441</v>
      </c>
      <c r="J957" s="26" t="str">
        <f t="shared" si="34"/>
        <v>PBDSR/PBM(-R)</v>
      </c>
      <c r="L957" s="26" t="s">
        <v>2111</v>
      </c>
      <c r="M957" s="24">
        <v>4</v>
      </c>
      <c r="O957" s="27" t="s">
        <v>59</v>
      </c>
      <c r="AD957" s="27" t="s">
        <v>59</v>
      </c>
      <c r="AF957" s="23" t="s">
        <v>60</v>
      </c>
      <c r="AG957" s="23" t="s">
        <v>2112</v>
      </c>
      <c r="AJ957" s="43" t="s">
        <v>2118</v>
      </c>
      <c r="AK957" s="30" t="str">
        <f t="shared" si="35"/>
        <v>PBDSR/PBM(-R)</v>
      </c>
      <c r="AL957" s="27">
        <v>1177</v>
      </c>
      <c r="AN957" s="30" t="str">
        <f t="shared" si="36"/>
        <v>PTR/CTM</v>
      </c>
      <c r="AO957" s="27">
        <v>1539</v>
      </c>
      <c r="AR957" s="27" t="s">
        <v>76</v>
      </c>
      <c r="AT957" s="26" t="s">
        <v>77</v>
      </c>
    </row>
    <row r="958" spans="1:46" ht="12" customHeight="1">
      <c r="A958" s="20">
        <v>969</v>
      </c>
      <c r="B958" s="21">
        <f>INDEX(Refs!A:A,MATCH($C958,Refs!$I:$I,0))</f>
        <v>6137700</v>
      </c>
      <c r="C958" s="22" t="s">
        <v>2108</v>
      </c>
      <c r="D958" s="21" t="str">
        <f>INDEX(Refs!L:L,MATCH($C958,Refs!$I:$I,0))</f>
        <v>Bijarniya, Deepak; Gupta, Raj K.; Jat, M. K.; Jat, M. L.; Jat, R. K.; Kakraliya, S. K.; Kumar, Mukesh; Parihar, C. M.; Parihar, M. D.; Singh, Ravi G.; Sutaliya, J. M.</v>
      </c>
      <c r="E958" s="21" t="str">
        <f>INDEX(Refs!S:S,MATCH($C958,Refs!$I:$I,0))</f>
        <v>10.1016/j.fcr.2018.12.004</v>
      </c>
      <c r="F958" s="23" t="s">
        <v>69</v>
      </c>
      <c r="G958" s="23" t="s">
        <v>2109</v>
      </c>
      <c r="I958" s="24" t="s">
        <v>441</v>
      </c>
      <c r="J958" s="26" t="str">
        <f t="shared" si="34"/>
        <v>PBDSR/PBM(+R)</v>
      </c>
      <c r="L958" s="26" t="s">
        <v>2115</v>
      </c>
      <c r="M958" s="24">
        <v>4</v>
      </c>
      <c r="P958" s="27" t="s">
        <v>59</v>
      </c>
      <c r="AF958" s="23" t="s">
        <v>60</v>
      </c>
      <c r="AG958" s="23" t="s">
        <v>2112</v>
      </c>
      <c r="AJ958" s="43" t="s">
        <v>2118</v>
      </c>
      <c r="AK958" s="30" t="str">
        <f t="shared" si="35"/>
        <v>PBDSR/PBM(+R)</v>
      </c>
      <c r="AL958" s="27">
        <v>1350</v>
      </c>
      <c r="AN958" s="30" t="str">
        <f t="shared" si="36"/>
        <v>PBDSR/PBM(-R)</v>
      </c>
      <c r="AO958" s="27">
        <v>1177</v>
      </c>
      <c r="AR958" s="27" t="s">
        <v>76</v>
      </c>
      <c r="AT958" s="26" t="s">
        <v>77</v>
      </c>
    </row>
    <row r="959" spans="1:46" ht="12" customHeight="1">
      <c r="A959" s="20">
        <v>970</v>
      </c>
      <c r="B959" s="21">
        <f>INDEX(Refs!A:A,MATCH($C959,Refs!$I:$I,0))</f>
        <v>6137700</v>
      </c>
      <c r="C959" s="22" t="s">
        <v>2108</v>
      </c>
      <c r="D959" s="21" t="str">
        <f>INDEX(Refs!L:L,MATCH($C959,Refs!$I:$I,0))</f>
        <v>Bijarniya, Deepak; Gupta, Raj K.; Jat, M. K.; Jat, M. L.; Jat, R. K.; Kakraliya, S. K.; Kumar, Mukesh; Parihar, C. M.; Parihar, M. D.; Singh, Ravi G.; Sutaliya, J. M.</v>
      </c>
      <c r="E959" s="21" t="str">
        <f>INDEX(Refs!S:S,MATCH($C959,Refs!$I:$I,0))</f>
        <v>10.1016/j.fcr.2018.12.004</v>
      </c>
      <c r="F959" s="23" t="s">
        <v>69</v>
      </c>
      <c r="G959" s="23" t="s">
        <v>2109</v>
      </c>
      <c r="I959" s="24" t="s">
        <v>441</v>
      </c>
      <c r="J959" s="26" t="str">
        <f t="shared" si="34"/>
        <v>ZTDSR/ZTM</v>
      </c>
      <c r="L959" s="26" t="s">
        <v>2111</v>
      </c>
      <c r="M959" s="24">
        <v>4</v>
      </c>
      <c r="O959" s="27" t="s">
        <v>59</v>
      </c>
      <c r="AD959" s="27" t="s">
        <v>59</v>
      </c>
      <c r="AF959" s="23" t="s">
        <v>60</v>
      </c>
      <c r="AG959" s="23" t="s">
        <v>2112</v>
      </c>
      <c r="AJ959" s="43" t="s">
        <v>2119</v>
      </c>
      <c r="AK959" s="30" t="str">
        <f t="shared" si="35"/>
        <v>ZTDSR/ZTM</v>
      </c>
      <c r="AL959" s="27">
        <v>1424</v>
      </c>
      <c r="AN959" s="30" t="str">
        <f t="shared" si="36"/>
        <v>PTR/CTM</v>
      </c>
      <c r="AO959" s="27">
        <v>1719</v>
      </c>
      <c r="AR959" s="27" t="s">
        <v>76</v>
      </c>
      <c r="AT959" s="26" t="s">
        <v>77</v>
      </c>
    </row>
    <row r="960" spans="1:46" ht="12" customHeight="1">
      <c r="A960" s="20">
        <v>971</v>
      </c>
      <c r="B960" s="21">
        <f>INDEX(Refs!A:A,MATCH($C960,Refs!$I:$I,0))</f>
        <v>6137700</v>
      </c>
      <c r="C960" s="22" t="s">
        <v>2108</v>
      </c>
      <c r="D960" s="21" t="str">
        <f>INDEX(Refs!L:L,MATCH($C960,Refs!$I:$I,0))</f>
        <v>Bijarniya, Deepak; Gupta, Raj K.; Jat, M. K.; Jat, M. L.; Jat, R. K.; Kakraliya, S. K.; Kumar, Mukesh; Parihar, C. M.; Parihar, M. D.; Singh, Ravi G.; Sutaliya, J. M.</v>
      </c>
      <c r="E960" s="21" t="str">
        <f>INDEX(Refs!S:S,MATCH($C960,Refs!$I:$I,0))</f>
        <v>10.1016/j.fcr.2018.12.004</v>
      </c>
      <c r="F960" s="23" t="s">
        <v>69</v>
      </c>
      <c r="G960" s="23" t="s">
        <v>2109</v>
      </c>
      <c r="I960" s="24" t="s">
        <v>441</v>
      </c>
      <c r="J960" s="26" t="str">
        <f t="shared" si="34"/>
        <v>PBDSR/PBM(+R)</v>
      </c>
      <c r="L960" s="26" t="s">
        <v>2111</v>
      </c>
      <c r="M960" s="24">
        <v>4</v>
      </c>
      <c r="O960" s="27" t="s">
        <v>59</v>
      </c>
      <c r="P960" s="27" t="s">
        <v>59</v>
      </c>
      <c r="AD960" s="27" t="s">
        <v>59</v>
      </c>
      <c r="AF960" s="23" t="s">
        <v>60</v>
      </c>
      <c r="AG960" s="23" t="s">
        <v>2112</v>
      </c>
      <c r="AJ960" s="43" t="s">
        <v>2119</v>
      </c>
      <c r="AK960" s="30" t="str">
        <f t="shared" si="35"/>
        <v>PBDSR/PBM(+R)</v>
      </c>
      <c r="AL960" s="27">
        <v>1392</v>
      </c>
      <c r="AN960" s="30" t="str">
        <f t="shared" si="36"/>
        <v>PTR/CTM</v>
      </c>
      <c r="AO960" s="27">
        <v>1719</v>
      </c>
      <c r="AR960" s="27" t="s">
        <v>76</v>
      </c>
      <c r="AT960" s="26" t="s">
        <v>77</v>
      </c>
    </row>
    <row r="961" spans="1:46" ht="12" customHeight="1">
      <c r="A961" s="20">
        <v>972</v>
      </c>
      <c r="B961" s="21">
        <f>INDEX(Refs!A:A,MATCH($C961,Refs!$I:$I,0))</f>
        <v>6137700</v>
      </c>
      <c r="C961" s="22" t="s">
        <v>2108</v>
      </c>
      <c r="D961" s="21" t="str">
        <f>INDEX(Refs!L:L,MATCH($C961,Refs!$I:$I,0))</f>
        <v>Bijarniya, Deepak; Gupta, Raj K.; Jat, M. K.; Jat, M. L.; Jat, R. K.; Kakraliya, S. K.; Kumar, Mukesh; Parihar, C. M.; Parihar, M. D.; Singh, Ravi G.; Sutaliya, J. M.</v>
      </c>
      <c r="E961" s="21" t="str">
        <f>INDEX(Refs!S:S,MATCH($C961,Refs!$I:$I,0))</f>
        <v>10.1016/j.fcr.2018.12.004</v>
      </c>
      <c r="F961" s="23" t="s">
        <v>69</v>
      </c>
      <c r="G961" s="23" t="s">
        <v>2109</v>
      </c>
      <c r="I961" s="24" t="s">
        <v>441</v>
      </c>
      <c r="J961" s="26" t="str">
        <f t="shared" si="34"/>
        <v>PBDSR/PBM(-R)</v>
      </c>
      <c r="L961" s="26" t="s">
        <v>2111</v>
      </c>
      <c r="M961" s="24">
        <v>4</v>
      </c>
      <c r="O961" s="27" t="s">
        <v>59</v>
      </c>
      <c r="AD961" s="27" t="s">
        <v>59</v>
      </c>
      <c r="AF961" s="23" t="s">
        <v>60</v>
      </c>
      <c r="AG961" s="23" t="s">
        <v>2112</v>
      </c>
      <c r="AJ961" s="43" t="s">
        <v>2119</v>
      </c>
      <c r="AK961" s="30" t="str">
        <f t="shared" si="35"/>
        <v>PBDSR/PBM(-R)</v>
      </c>
      <c r="AL961" s="27">
        <v>1288</v>
      </c>
      <c r="AN961" s="30" t="str">
        <f t="shared" si="36"/>
        <v>PTR/CTM</v>
      </c>
      <c r="AO961" s="27">
        <v>1719</v>
      </c>
      <c r="AR961" s="27" t="s">
        <v>76</v>
      </c>
      <c r="AT961" s="26" t="s">
        <v>77</v>
      </c>
    </row>
    <row r="962" spans="1:46" ht="12" customHeight="1">
      <c r="A962" s="20">
        <v>973</v>
      </c>
      <c r="B962" s="21">
        <f>INDEX(Refs!A:A,MATCH($C962,Refs!$I:$I,0))</f>
        <v>6137700</v>
      </c>
      <c r="C962" s="22" t="s">
        <v>2108</v>
      </c>
      <c r="D962" s="21" t="str">
        <f>INDEX(Refs!L:L,MATCH($C962,Refs!$I:$I,0))</f>
        <v>Bijarniya, Deepak; Gupta, Raj K.; Jat, M. K.; Jat, M. L.; Jat, R. K.; Kakraliya, S. K.; Kumar, Mukesh; Parihar, C. M.; Parihar, M. D.; Singh, Ravi G.; Sutaliya, J. M.</v>
      </c>
      <c r="E962" s="21" t="str">
        <f>INDEX(Refs!S:S,MATCH($C962,Refs!$I:$I,0))</f>
        <v>10.1016/j.fcr.2018.12.004</v>
      </c>
      <c r="F962" s="23" t="s">
        <v>69</v>
      </c>
      <c r="G962" s="23" t="s">
        <v>2109</v>
      </c>
      <c r="I962" s="24" t="s">
        <v>441</v>
      </c>
      <c r="J962" s="26" t="str">
        <f t="shared" si="34"/>
        <v>PBDSR/PBM(+R)</v>
      </c>
      <c r="L962" s="26" t="s">
        <v>2115</v>
      </c>
      <c r="M962" s="24">
        <v>4</v>
      </c>
      <c r="P962" s="27" t="s">
        <v>59</v>
      </c>
      <c r="AF962" s="23" t="s">
        <v>60</v>
      </c>
      <c r="AG962" s="23" t="s">
        <v>2112</v>
      </c>
      <c r="AJ962" s="43" t="s">
        <v>2119</v>
      </c>
      <c r="AK962" s="30" t="str">
        <f t="shared" si="35"/>
        <v>PBDSR/PBM(+R)</v>
      </c>
      <c r="AL962" s="27">
        <v>1392</v>
      </c>
      <c r="AN962" s="30" t="str">
        <f t="shared" si="36"/>
        <v>PBDSR/PBM(-R)</v>
      </c>
      <c r="AO962" s="27">
        <v>1288</v>
      </c>
      <c r="AR962" s="27" t="s">
        <v>76</v>
      </c>
      <c r="AT962" s="26" t="s">
        <v>77</v>
      </c>
    </row>
    <row r="963" spans="1:46" ht="12" customHeight="1">
      <c r="A963" s="20">
        <v>974</v>
      </c>
      <c r="B963" s="21">
        <f>INDEX(Refs!A:A,MATCH($C963,Refs!$I:$I,0))</f>
        <v>6137700</v>
      </c>
      <c r="C963" s="22" t="s">
        <v>2108</v>
      </c>
      <c r="D963" s="21" t="str">
        <f>INDEX(Refs!L:L,MATCH($C963,Refs!$I:$I,0))</f>
        <v>Bijarniya, Deepak; Gupta, Raj K.; Jat, M. K.; Jat, M. L.; Jat, R. K.; Kakraliya, S. K.; Kumar, Mukesh; Parihar, C. M.; Parihar, M. D.; Singh, Ravi G.; Sutaliya, J. M.</v>
      </c>
      <c r="E963" s="21" t="str">
        <f>INDEX(Refs!S:S,MATCH($C963,Refs!$I:$I,0))</f>
        <v>10.1016/j.fcr.2018.12.004</v>
      </c>
      <c r="F963" s="23" t="s">
        <v>69</v>
      </c>
      <c r="G963" s="23" t="s">
        <v>2109</v>
      </c>
      <c r="I963" s="24" t="s">
        <v>441</v>
      </c>
      <c r="J963" s="26" t="str">
        <f t="shared" si="34"/>
        <v>ZTDSR/ZTM</v>
      </c>
      <c r="L963" s="26" t="s">
        <v>2111</v>
      </c>
      <c r="M963" s="24">
        <v>4</v>
      </c>
      <c r="O963" s="27" t="s">
        <v>59</v>
      </c>
      <c r="AD963" s="27" t="s">
        <v>59</v>
      </c>
      <c r="AF963" s="23" t="s">
        <v>60</v>
      </c>
      <c r="AG963" s="23" t="s">
        <v>2112</v>
      </c>
      <c r="AJ963" s="43" t="s">
        <v>1424</v>
      </c>
      <c r="AK963" s="30" t="str">
        <f t="shared" si="35"/>
        <v>ZTDSR/ZTM</v>
      </c>
      <c r="AL963" s="27">
        <v>1359</v>
      </c>
      <c r="AN963" s="30" t="str">
        <f t="shared" si="36"/>
        <v>PTR/CTM</v>
      </c>
      <c r="AO963" s="27">
        <v>1610</v>
      </c>
      <c r="AR963" s="27" t="s">
        <v>76</v>
      </c>
      <c r="AT963" s="26" t="s">
        <v>77</v>
      </c>
    </row>
    <row r="964" spans="1:46" ht="12" customHeight="1">
      <c r="A964" s="20">
        <v>975</v>
      </c>
      <c r="B964" s="21">
        <f>INDEX(Refs!A:A,MATCH($C964,Refs!$I:$I,0))</f>
        <v>6137700</v>
      </c>
      <c r="C964" s="22" t="s">
        <v>2108</v>
      </c>
      <c r="D964" s="21" t="str">
        <f>INDEX(Refs!L:L,MATCH($C964,Refs!$I:$I,0))</f>
        <v>Bijarniya, Deepak; Gupta, Raj K.; Jat, M. K.; Jat, M. L.; Jat, R. K.; Kakraliya, S. K.; Kumar, Mukesh; Parihar, C. M.; Parihar, M. D.; Singh, Ravi G.; Sutaliya, J. M.</v>
      </c>
      <c r="E964" s="21" t="str">
        <f>INDEX(Refs!S:S,MATCH($C964,Refs!$I:$I,0))</f>
        <v>10.1016/j.fcr.2018.12.004</v>
      </c>
      <c r="F964" s="23" t="s">
        <v>69</v>
      </c>
      <c r="G964" s="23" t="s">
        <v>2109</v>
      </c>
      <c r="I964" s="24" t="s">
        <v>441</v>
      </c>
      <c r="J964" s="26" t="str">
        <f t="shared" si="34"/>
        <v>PBDSR/PBM(+R)</v>
      </c>
      <c r="L964" s="26" t="s">
        <v>2111</v>
      </c>
      <c r="M964" s="24">
        <v>4</v>
      </c>
      <c r="O964" s="27" t="s">
        <v>59</v>
      </c>
      <c r="P964" s="27" t="s">
        <v>59</v>
      </c>
      <c r="AD964" s="27" t="s">
        <v>59</v>
      </c>
      <c r="AF964" s="23" t="s">
        <v>60</v>
      </c>
      <c r="AG964" s="23" t="s">
        <v>2112</v>
      </c>
      <c r="AJ964" s="43" t="s">
        <v>1424</v>
      </c>
      <c r="AK964" s="30" t="str">
        <f t="shared" si="35"/>
        <v>PBDSR/PBM(+R)</v>
      </c>
      <c r="AL964" s="27">
        <v>1355</v>
      </c>
      <c r="AN964" s="30" t="str">
        <f t="shared" si="36"/>
        <v>PTR/CTM</v>
      </c>
      <c r="AO964" s="27">
        <v>1610</v>
      </c>
      <c r="AR964" s="27" t="s">
        <v>76</v>
      </c>
      <c r="AT964" s="26" t="s">
        <v>77</v>
      </c>
    </row>
    <row r="965" spans="1:46" ht="12" customHeight="1">
      <c r="A965" s="20">
        <v>976</v>
      </c>
      <c r="B965" s="21">
        <f>INDEX(Refs!A:A,MATCH($C965,Refs!$I:$I,0))</f>
        <v>6137700</v>
      </c>
      <c r="C965" s="22" t="s">
        <v>2108</v>
      </c>
      <c r="D965" s="21" t="str">
        <f>INDEX(Refs!L:L,MATCH($C965,Refs!$I:$I,0))</f>
        <v>Bijarniya, Deepak; Gupta, Raj K.; Jat, M. K.; Jat, M. L.; Jat, R. K.; Kakraliya, S. K.; Kumar, Mukesh; Parihar, C. M.; Parihar, M. D.; Singh, Ravi G.; Sutaliya, J. M.</v>
      </c>
      <c r="E965" s="21" t="str">
        <f>INDEX(Refs!S:S,MATCH($C965,Refs!$I:$I,0))</f>
        <v>10.1016/j.fcr.2018.12.004</v>
      </c>
      <c r="F965" s="23" t="s">
        <v>69</v>
      </c>
      <c r="G965" s="23" t="s">
        <v>2109</v>
      </c>
      <c r="I965" s="24" t="s">
        <v>441</v>
      </c>
      <c r="J965" s="26" t="str">
        <f t="shared" si="34"/>
        <v>PBDSR/PBM(-R)</v>
      </c>
      <c r="L965" s="26" t="s">
        <v>2111</v>
      </c>
      <c r="M965" s="24">
        <v>4</v>
      </c>
      <c r="O965" s="27" t="s">
        <v>59</v>
      </c>
      <c r="AD965" s="27" t="s">
        <v>59</v>
      </c>
      <c r="AF965" s="23" t="s">
        <v>60</v>
      </c>
      <c r="AG965" s="23" t="s">
        <v>2112</v>
      </c>
      <c r="AJ965" s="43" t="s">
        <v>1424</v>
      </c>
      <c r="AK965" s="30" t="str">
        <f t="shared" si="35"/>
        <v>PBDSR/PBM(-R)</v>
      </c>
      <c r="AL965" s="27">
        <v>1187</v>
      </c>
      <c r="AN965" s="30" t="str">
        <f t="shared" si="36"/>
        <v>PTR/CTM</v>
      </c>
      <c r="AO965" s="27">
        <v>1610</v>
      </c>
      <c r="AR965" s="27" t="s">
        <v>76</v>
      </c>
      <c r="AT965" s="26" t="s">
        <v>77</v>
      </c>
    </row>
    <row r="966" spans="1:46" ht="12" customHeight="1">
      <c r="A966" s="20">
        <v>977</v>
      </c>
      <c r="B966" s="21">
        <f>INDEX(Refs!A:A,MATCH($C966,Refs!$I:$I,0))</f>
        <v>6137700</v>
      </c>
      <c r="C966" s="22" t="s">
        <v>2108</v>
      </c>
      <c r="D966" s="21" t="str">
        <f>INDEX(Refs!L:L,MATCH($C966,Refs!$I:$I,0))</f>
        <v>Bijarniya, Deepak; Gupta, Raj K.; Jat, M. K.; Jat, M. L.; Jat, R. K.; Kakraliya, S. K.; Kumar, Mukesh; Parihar, C. M.; Parihar, M. D.; Singh, Ravi G.; Sutaliya, J. M.</v>
      </c>
      <c r="E966" s="21" t="str">
        <f>INDEX(Refs!S:S,MATCH($C966,Refs!$I:$I,0))</f>
        <v>10.1016/j.fcr.2018.12.004</v>
      </c>
      <c r="F966" s="23" t="s">
        <v>69</v>
      </c>
      <c r="G966" s="23" t="s">
        <v>2109</v>
      </c>
      <c r="I966" s="24" t="s">
        <v>441</v>
      </c>
      <c r="J966" s="26" t="str">
        <f t="shared" si="34"/>
        <v>PBDSR/PBM(+R)</v>
      </c>
      <c r="L966" s="26" t="s">
        <v>2115</v>
      </c>
      <c r="M966" s="24">
        <v>4</v>
      </c>
      <c r="P966" s="27" t="s">
        <v>59</v>
      </c>
      <c r="AF966" s="23" t="s">
        <v>60</v>
      </c>
      <c r="AG966" s="23" t="s">
        <v>2112</v>
      </c>
      <c r="AJ966" s="43" t="s">
        <v>1424</v>
      </c>
      <c r="AK966" s="30" t="str">
        <f t="shared" si="35"/>
        <v>PBDSR/PBM(+R)</v>
      </c>
      <c r="AL966" s="27">
        <v>1355</v>
      </c>
      <c r="AN966" s="30" t="str">
        <f t="shared" si="36"/>
        <v>PBDSR/PBM(-R)</v>
      </c>
      <c r="AO966" s="27">
        <v>1187</v>
      </c>
      <c r="AR966" s="27" t="s">
        <v>76</v>
      </c>
      <c r="AT966" s="26" t="s">
        <v>77</v>
      </c>
    </row>
    <row r="967" spans="1:46" ht="12" customHeight="1">
      <c r="A967" s="20">
        <v>978</v>
      </c>
      <c r="B967" s="21">
        <f>INDEX(Refs!A:A,MATCH($C967,Refs!$I:$I,0))</f>
        <v>6137700</v>
      </c>
      <c r="C967" s="22" t="s">
        <v>2108</v>
      </c>
      <c r="D967" s="21" t="str">
        <f>INDEX(Refs!L:L,MATCH($C967,Refs!$I:$I,0))</f>
        <v>Bijarniya, Deepak; Gupta, Raj K.; Jat, M. K.; Jat, M. L.; Jat, R. K.; Kakraliya, S. K.; Kumar, Mukesh; Parihar, C. M.; Parihar, M. D.; Singh, Ravi G.; Sutaliya, J. M.</v>
      </c>
      <c r="E967" s="21" t="str">
        <f>INDEX(Refs!S:S,MATCH($C967,Refs!$I:$I,0))</f>
        <v>10.1016/j.fcr.2018.12.004</v>
      </c>
      <c r="F967" s="23" t="s">
        <v>69</v>
      </c>
      <c r="G967" s="23" t="s">
        <v>2109</v>
      </c>
      <c r="I967" s="24" t="s">
        <v>441</v>
      </c>
      <c r="J967" s="26" t="str">
        <f t="shared" si="34"/>
        <v>ZTDSR/ZTM</v>
      </c>
      <c r="L967" s="26" t="s">
        <v>2111</v>
      </c>
      <c r="M967" s="24">
        <v>4</v>
      </c>
      <c r="O967" s="27" t="s">
        <v>59</v>
      </c>
      <c r="AD967" s="27" t="s">
        <v>59</v>
      </c>
      <c r="AF967" s="23" t="s">
        <v>60</v>
      </c>
      <c r="AG967" s="23" t="s">
        <v>2112</v>
      </c>
      <c r="AJ967" s="43" t="s">
        <v>1430</v>
      </c>
      <c r="AK967" s="30" t="str">
        <f t="shared" si="35"/>
        <v>ZTDSR/ZTM</v>
      </c>
      <c r="AL967" s="27">
        <v>1327</v>
      </c>
      <c r="AN967" s="30" t="str">
        <f t="shared" si="36"/>
        <v>PTR/CTM</v>
      </c>
      <c r="AO967" s="27">
        <v>1574</v>
      </c>
      <c r="AR967" s="27" t="s">
        <v>76</v>
      </c>
      <c r="AT967" s="26" t="s">
        <v>77</v>
      </c>
    </row>
    <row r="968" spans="1:46" ht="12" customHeight="1">
      <c r="A968" s="20">
        <v>979</v>
      </c>
      <c r="B968" s="21">
        <f>INDEX(Refs!A:A,MATCH($C968,Refs!$I:$I,0))</f>
        <v>6137700</v>
      </c>
      <c r="C968" s="22" t="s">
        <v>2108</v>
      </c>
      <c r="D968" s="21" t="str">
        <f>INDEX(Refs!L:L,MATCH($C968,Refs!$I:$I,0))</f>
        <v>Bijarniya, Deepak; Gupta, Raj K.; Jat, M. K.; Jat, M. L.; Jat, R. K.; Kakraliya, S. K.; Kumar, Mukesh; Parihar, C. M.; Parihar, M. D.; Singh, Ravi G.; Sutaliya, J. M.</v>
      </c>
      <c r="E968" s="21" t="str">
        <f>INDEX(Refs!S:S,MATCH($C968,Refs!$I:$I,0))</f>
        <v>10.1016/j.fcr.2018.12.004</v>
      </c>
      <c r="F968" s="23" t="s">
        <v>69</v>
      </c>
      <c r="G968" s="23" t="s">
        <v>2109</v>
      </c>
      <c r="I968" s="24" t="s">
        <v>441</v>
      </c>
      <c r="J968" s="26" t="str">
        <f t="shared" si="34"/>
        <v>PBDSR/PBM(+R)</v>
      </c>
      <c r="L968" s="26" t="s">
        <v>2111</v>
      </c>
      <c r="M968" s="24">
        <v>4</v>
      </c>
      <c r="O968" s="27" t="s">
        <v>59</v>
      </c>
      <c r="P968" s="27" t="s">
        <v>59</v>
      </c>
      <c r="AD968" s="27" t="s">
        <v>59</v>
      </c>
      <c r="AF968" s="23" t="s">
        <v>60</v>
      </c>
      <c r="AG968" s="23" t="s">
        <v>2112</v>
      </c>
      <c r="AJ968" s="43" t="s">
        <v>1430</v>
      </c>
      <c r="AK968" s="30" t="str">
        <f t="shared" si="35"/>
        <v>PBDSR/PBM(+R)</v>
      </c>
      <c r="AL968" s="27">
        <v>1340</v>
      </c>
      <c r="AN968" s="30" t="str">
        <f t="shared" si="36"/>
        <v>PTR/CTM</v>
      </c>
      <c r="AO968" s="27">
        <v>1574</v>
      </c>
      <c r="AR968" s="27" t="s">
        <v>76</v>
      </c>
      <c r="AT968" s="26" t="s">
        <v>77</v>
      </c>
    </row>
    <row r="969" spans="1:46" ht="12" customHeight="1">
      <c r="A969" s="20">
        <v>980</v>
      </c>
      <c r="B969" s="21">
        <f>INDEX(Refs!A:A,MATCH($C969,Refs!$I:$I,0))</f>
        <v>6137700</v>
      </c>
      <c r="C969" s="22" t="s">
        <v>2108</v>
      </c>
      <c r="D969" s="21" t="str">
        <f>INDEX(Refs!L:L,MATCH($C969,Refs!$I:$I,0))</f>
        <v>Bijarniya, Deepak; Gupta, Raj K.; Jat, M. K.; Jat, M. L.; Jat, R. K.; Kakraliya, S. K.; Kumar, Mukesh; Parihar, C. M.; Parihar, M. D.; Singh, Ravi G.; Sutaliya, J. M.</v>
      </c>
      <c r="E969" s="21" t="str">
        <f>INDEX(Refs!S:S,MATCH($C969,Refs!$I:$I,0))</f>
        <v>10.1016/j.fcr.2018.12.004</v>
      </c>
      <c r="F969" s="23" t="s">
        <v>69</v>
      </c>
      <c r="G969" s="23" t="s">
        <v>2109</v>
      </c>
      <c r="I969" s="24" t="s">
        <v>441</v>
      </c>
      <c r="J969" s="26" t="str">
        <f t="shared" si="34"/>
        <v>PBDSR/PBM(-R)</v>
      </c>
      <c r="L969" s="26" t="s">
        <v>2111</v>
      </c>
      <c r="M969" s="24">
        <v>4</v>
      </c>
      <c r="O969" s="27" t="s">
        <v>59</v>
      </c>
      <c r="AD969" s="27" t="s">
        <v>59</v>
      </c>
      <c r="AF969" s="23" t="s">
        <v>60</v>
      </c>
      <c r="AG969" s="23" t="s">
        <v>2112</v>
      </c>
      <c r="AJ969" s="43" t="s">
        <v>1430</v>
      </c>
      <c r="AK969" s="30" t="str">
        <f t="shared" si="35"/>
        <v>PBDSR/PBM(-R)</v>
      </c>
      <c r="AL969" s="27">
        <v>1150</v>
      </c>
      <c r="AN969" s="30" t="str">
        <f t="shared" si="36"/>
        <v>PTR/CTM</v>
      </c>
      <c r="AO969" s="27">
        <v>1574</v>
      </c>
      <c r="AR969" s="27" t="s">
        <v>76</v>
      </c>
      <c r="AT969" s="26" t="s">
        <v>77</v>
      </c>
    </row>
    <row r="970" spans="1:46" ht="12" customHeight="1">
      <c r="A970" s="20">
        <v>981</v>
      </c>
      <c r="B970" s="21">
        <f>INDEX(Refs!A:A,MATCH($C970,Refs!$I:$I,0))</f>
        <v>6137700</v>
      </c>
      <c r="C970" s="22" t="s">
        <v>2108</v>
      </c>
      <c r="D970" s="21" t="str">
        <f>INDEX(Refs!L:L,MATCH($C970,Refs!$I:$I,0))</f>
        <v>Bijarniya, Deepak; Gupta, Raj K.; Jat, M. K.; Jat, M. L.; Jat, R. K.; Kakraliya, S. K.; Kumar, Mukesh; Parihar, C. M.; Parihar, M. D.; Singh, Ravi G.; Sutaliya, J. M.</v>
      </c>
      <c r="E970" s="21" t="str">
        <f>INDEX(Refs!S:S,MATCH($C970,Refs!$I:$I,0))</f>
        <v>10.1016/j.fcr.2018.12.004</v>
      </c>
      <c r="F970" s="23" t="s">
        <v>69</v>
      </c>
      <c r="G970" s="23" t="s">
        <v>2109</v>
      </c>
      <c r="I970" s="24" t="s">
        <v>441</v>
      </c>
      <c r="J970" s="26" t="str">
        <f t="shared" si="34"/>
        <v>PBDSR/PBM(+R)</v>
      </c>
      <c r="L970" s="26" t="s">
        <v>2115</v>
      </c>
      <c r="M970" s="24">
        <v>4</v>
      </c>
      <c r="P970" s="27" t="s">
        <v>59</v>
      </c>
      <c r="AF970" s="23" t="s">
        <v>60</v>
      </c>
      <c r="AG970" s="23" t="s">
        <v>2112</v>
      </c>
      <c r="AJ970" s="43" t="s">
        <v>1430</v>
      </c>
      <c r="AK970" s="30" t="str">
        <f t="shared" si="35"/>
        <v>PBDSR/PBM(+R)</v>
      </c>
      <c r="AL970" s="27">
        <v>1340</v>
      </c>
      <c r="AN970" s="30" t="str">
        <f t="shared" si="36"/>
        <v>PBDSR/PBM(-R)</v>
      </c>
      <c r="AO970" s="27">
        <v>1150</v>
      </c>
      <c r="AR970" s="27" t="s">
        <v>76</v>
      </c>
      <c r="AT970" s="26" t="s">
        <v>77</v>
      </c>
    </row>
    <row r="971" spans="1:46" ht="12" customHeight="1">
      <c r="A971" s="20">
        <v>982</v>
      </c>
      <c r="B971" s="21">
        <f>INDEX(Refs!A:A,MATCH($C971,Refs!$I:$I,0))</f>
        <v>6137700</v>
      </c>
      <c r="C971" s="22" t="s">
        <v>2108</v>
      </c>
      <c r="D971" s="21" t="str">
        <f>INDEX(Refs!L:L,MATCH($C971,Refs!$I:$I,0))</f>
        <v>Bijarniya, Deepak; Gupta, Raj K.; Jat, M. K.; Jat, M. L.; Jat, R. K.; Kakraliya, S. K.; Kumar, Mukesh; Parihar, C. M.; Parihar, M. D.; Singh, Ravi G.; Sutaliya, J. M.</v>
      </c>
      <c r="E971" s="21" t="str">
        <f>INDEX(Refs!S:S,MATCH($C971,Refs!$I:$I,0))</f>
        <v>10.1016/j.fcr.2018.12.004</v>
      </c>
      <c r="F971" s="23" t="s">
        <v>69</v>
      </c>
      <c r="G971" s="23" t="s">
        <v>2109</v>
      </c>
      <c r="I971" s="24" t="s">
        <v>441</v>
      </c>
      <c r="J971" s="26" t="str">
        <f t="shared" si="34"/>
        <v>ZTDSR/ZTM</v>
      </c>
      <c r="L971" s="26" t="s">
        <v>2111</v>
      </c>
      <c r="M971" s="24">
        <v>4</v>
      </c>
      <c r="O971" s="27" t="s">
        <v>59</v>
      </c>
      <c r="AD971" s="27" t="s">
        <v>59</v>
      </c>
      <c r="AF971" s="23" t="s">
        <v>60</v>
      </c>
      <c r="AG971" s="23" t="s">
        <v>2112</v>
      </c>
      <c r="AJ971" s="43" t="s">
        <v>1431</v>
      </c>
      <c r="AK971" s="30" t="str">
        <f t="shared" si="35"/>
        <v>ZTDSR/ZTM</v>
      </c>
      <c r="AL971" s="27">
        <v>1462</v>
      </c>
      <c r="AN971" s="30" t="str">
        <f t="shared" si="36"/>
        <v>PTR/CTM</v>
      </c>
      <c r="AO971" s="27">
        <v>1728</v>
      </c>
      <c r="AR971" s="27" t="s">
        <v>76</v>
      </c>
      <c r="AT971" s="26" t="s">
        <v>77</v>
      </c>
    </row>
    <row r="972" spans="1:46" ht="12" customHeight="1">
      <c r="A972" s="20">
        <v>983</v>
      </c>
      <c r="B972" s="21">
        <f>INDEX(Refs!A:A,MATCH($C972,Refs!$I:$I,0))</f>
        <v>6137700</v>
      </c>
      <c r="C972" s="22" t="s">
        <v>2108</v>
      </c>
      <c r="D972" s="21" t="str">
        <f>INDEX(Refs!L:L,MATCH($C972,Refs!$I:$I,0))</f>
        <v>Bijarniya, Deepak; Gupta, Raj K.; Jat, M. K.; Jat, M. L.; Jat, R. K.; Kakraliya, S. K.; Kumar, Mukesh; Parihar, C. M.; Parihar, M. D.; Singh, Ravi G.; Sutaliya, J. M.</v>
      </c>
      <c r="E972" s="21" t="str">
        <f>INDEX(Refs!S:S,MATCH($C972,Refs!$I:$I,0))</f>
        <v>10.1016/j.fcr.2018.12.004</v>
      </c>
      <c r="F972" s="23" t="s">
        <v>69</v>
      </c>
      <c r="G972" s="23" t="s">
        <v>2109</v>
      </c>
      <c r="I972" s="24" t="s">
        <v>441</v>
      </c>
      <c r="J972" s="26" t="str">
        <f t="shared" si="34"/>
        <v>PBDSR/PBM(+R)</v>
      </c>
      <c r="L972" s="26" t="s">
        <v>2111</v>
      </c>
      <c r="M972" s="24">
        <v>4</v>
      </c>
      <c r="O972" s="27" t="s">
        <v>59</v>
      </c>
      <c r="P972" s="27" t="s">
        <v>59</v>
      </c>
      <c r="AD972" s="27" t="s">
        <v>59</v>
      </c>
      <c r="AF972" s="23" t="s">
        <v>60</v>
      </c>
      <c r="AG972" s="23" t="s">
        <v>2112</v>
      </c>
      <c r="AJ972" s="43" t="s">
        <v>1431</v>
      </c>
      <c r="AK972" s="30" t="str">
        <f t="shared" si="35"/>
        <v>PBDSR/PBM(+R)</v>
      </c>
      <c r="AL972" s="27">
        <v>1418</v>
      </c>
      <c r="AN972" s="30" t="str">
        <f t="shared" si="36"/>
        <v>PTR/CTM</v>
      </c>
      <c r="AO972" s="27">
        <v>1728</v>
      </c>
      <c r="AR972" s="27" t="s">
        <v>76</v>
      </c>
      <c r="AT972" s="26" t="s">
        <v>77</v>
      </c>
    </row>
    <row r="973" spans="1:46" ht="12" customHeight="1">
      <c r="A973" s="20">
        <v>984</v>
      </c>
      <c r="B973" s="21">
        <f>INDEX(Refs!A:A,MATCH($C973,Refs!$I:$I,0))</f>
        <v>6137700</v>
      </c>
      <c r="C973" s="22" t="s">
        <v>2108</v>
      </c>
      <c r="D973" s="21" t="str">
        <f>INDEX(Refs!L:L,MATCH($C973,Refs!$I:$I,0))</f>
        <v>Bijarniya, Deepak; Gupta, Raj K.; Jat, M. K.; Jat, M. L.; Jat, R. K.; Kakraliya, S. K.; Kumar, Mukesh; Parihar, C. M.; Parihar, M. D.; Singh, Ravi G.; Sutaliya, J. M.</v>
      </c>
      <c r="E973" s="21" t="str">
        <f>INDEX(Refs!S:S,MATCH($C973,Refs!$I:$I,0))</f>
        <v>10.1016/j.fcr.2018.12.004</v>
      </c>
      <c r="F973" s="23" t="s">
        <v>69</v>
      </c>
      <c r="G973" s="23" t="s">
        <v>2109</v>
      </c>
      <c r="I973" s="24" t="s">
        <v>441</v>
      </c>
      <c r="J973" s="26" t="str">
        <f t="shared" si="34"/>
        <v>PBDSR/PBM(-R)</v>
      </c>
      <c r="L973" s="26" t="s">
        <v>2111</v>
      </c>
      <c r="M973" s="24">
        <v>4</v>
      </c>
      <c r="O973" s="27" t="s">
        <v>59</v>
      </c>
      <c r="AD973" s="27" t="s">
        <v>59</v>
      </c>
      <c r="AF973" s="23" t="s">
        <v>60</v>
      </c>
      <c r="AG973" s="23" t="s">
        <v>2112</v>
      </c>
      <c r="AJ973" s="43" t="s">
        <v>1431</v>
      </c>
      <c r="AK973" s="30" t="str">
        <f t="shared" si="35"/>
        <v>PBDSR/PBM(-R)</v>
      </c>
      <c r="AL973" s="27">
        <v>1294</v>
      </c>
      <c r="AN973" s="30" t="str">
        <f t="shared" si="36"/>
        <v>PTR/CTM</v>
      </c>
      <c r="AO973" s="27">
        <v>1728</v>
      </c>
      <c r="AR973" s="27" t="s">
        <v>76</v>
      </c>
      <c r="AT973" s="26" t="s">
        <v>77</v>
      </c>
    </row>
    <row r="974" spans="1:46" ht="12" customHeight="1">
      <c r="A974" s="20">
        <v>985</v>
      </c>
      <c r="B974" s="21">
        <f>INDEX(Refs!A:A,MATCH($C974,Refs!$I:$I,0))</f>
        <v>6137700</v>
      </c>
      <c r="C974" s="22" t="s">
        <v>2108</v>
      </c>
      <c r="D974" s="21" t="str">
        <f>INDEX(Refs!L:L,MATCH($C974,Refs!$I:$I,0))</f>
        <v>Bijarniya, Deepak; Gupta, Raj K.; Jat, M. K.; Jat, M. L.; Jat, R. K.; Kakraliya, S. K.; Kumar, Mukesh; Parihar, C. M.; Parihar, M. D.; Singh, Ravi G.; Sutaliya, J. M.</v>
      </c>
      <c r="E974" s="21" t="str">
        <f>INDEX(Refs!S:S,MATCH($C974,Refs!$I:$I,0))</f>
        <v>10.1016/j.fcr.2018.12.004</v>
      </c>
      <c r="F974" s="23" t="s">
        <v>69</v>
      </c>
      <c r="G974" s="23" t="s">
        <v>2109</v>
      </c>
      <c r="I974" s="24" t="s">
        <v>441</v>
      </c>
      <c r="J974" s="26" t="str">
        <f t="shared" si="34"/>
        <v>PBDSR/PBM(+R)</v>
      </c>
      <c r="L974" s="26" t="s">
        <v>2115</v>
      </c>
      <c r="M974" s="24">
        <v>4</v>
      </c>
      <c r="P974" s="27" t="s">
        <v>59</v>
      </c>
      <c r="AF974" s="23" t="s">
        <v>60</v>
      </c>
      <c r="AG974" s="23" t="s">
        <v>2112</v>
      </c>
      <c r="AJ974" s="43" t="s">
        <v>1431</v>
      </c>
      <c r="AK974" s="30" t="str">
        <f t="shared" si="35"/>
        <v>PBDSR/PBM(+R)</v>
      </c>
      <c r="AL974" s="27">
        <v>1418</v>
      </c>
      <c r="AN974" s="30" t="str">
        <f t="shared" si="36"/>
        <v>PBDSR/PBM(-R)</v>
      </c>
      <c r="AO974" s="27">
        <v>1294</v>
      </c>
      <c r="AR974" s="27" t="s">
        <v>76</v>
      </c>
      <c r="AT974" s="26" t="s">
        <v>77</v>
      </c>
    </row>
    <row r="975" spans="1:46" ht="12" customHeight="1">
      <c r="A975" s="20">
        <v>986</v>
      </c>
      <c r="B975" s="21">
        <f>INDEX(Refs!A:A,MATCH($C975,Refs!$I:$I,0))</f>
        <v>6137700</v>
      </c>
      <c r="C975" s="22" t="s">
        <v>2108</v>
      </c>
      <c r="D975" s="21" t="str">
        <f>INDEX(Refs!L:L,MATCH($C975,Refs!$I:$I,0))</f>
        <v>Bijarniya, Deepak; Gupta, Raj K.; Jat, M. K.; Jat, M. L.; Jat, R. K.; Kakraliya, S. K.; Kumar, Mukesh; Parihar, C. M.; Parihar, M. D.; Singh, Ravi G.; Sutaliya, J. M.</v>
      </c>
      <c r="E975" s="21" t="str">
        <f>INDEX(Refs!S:S,MATCH($C975,Refs!$I:$I,0))</f>
        <v>10.1016/j.fcr.2018.12.004</v>
      </c>
      <c r="F975" s="23" t="s">
        <v>69</v>
      </c>
      <c r="G975" s="23" t="s">
        <v>2109</v>
      </c>
      <c r="I975" s="24" t="s">
        <v>441</v>
      </c>
      <c r="J975" s="26" t="s">
        <v>2110</v>
      </c>
      <c r="L975" s="26" t="s">
        <v>2111</v>
      </c>
      <c r="M975" s="24">
        <v>4</v>
      </c>
      <c r="O975" s="27" t="s">
        <v>59</v>
      </c>
      <c r="AD975" s="27" t="s">
        <v>59</v>
      </c>
      <c r="AF975" s="23" t="s">
        <v>65</v>
      </c>
      <c r="AG975" s="23" t="s">
        <v>2112</v>
      </c>
      <c r="AJ975" s="43" t="s">
        <v>2113</v>
      </c>
      <c r="AK975" s="30" t="str">
        <f t="shared" si="35"/>
        <v>ZTDSR/ZTM</v>
      </c>
      <c r="AL975" s="27">
        <v>772</v>
      </c>
      <c r="AN975" s="30" t="str">
        <f t="shared" si="36"/>
        <v>PTR/CTM</v>
      </c>
      <c r="AO975" s="27">
        <v>154</v>
      </c>
      <c r="AR975" s="27" t="s">
        <v>76</v>
      </c>
      <c r="AT975" s="26" t="s">
        <v>77</v>
      </c>
    </row>
    <row r="976" spans="1:46" ht="12" customHeight="1">
      <c r="A976" s="20">
        <v>987</v>
      </c>
      <c r="B976" s="21">
        <f>INDEX(Refs!A:A,MATCH($C976,Refs!$I:$I,0))</f>
        <v>6137700</v>
      </c>
      <c r="C976" s="22" t="s">
        <v>2108</v>
      </c>
      <c r="D976" s="21" t="str">
        <f>INDEX(Refs!L:L,MATCH($C976,Refs!$I:$I,0))</f>
        <v>Bijarniya, Deepak; Gupta, Raj K.; Jat, M. K.; Jat, M. L.; Jat, R. K.; Kakraliya, S. K.; Kumar, Mukesh; Parihar, C. M.; Parihar, M. D.; Singh, Ravi G.; Sutaliya, J. M.</v>
      </c>
      <c r="E976" s="21" t="str">
        <f>INDEX(Refs!S:S,MATCH($C976,Refs!$I:$I,0))</f>
        <v>10.1016/j.fcr.2018.12.004</v>
      </c>
      <c r="F976" s="23" t="s">
        <v>69</v>
      </c>
      <c r="G976" s="23" t="s">
        <v>2109</v>
      </c>
      <c r="I976" s="24" t="s">
        <v>441</v>
      </c>
      <c r="J976" s="26" t="s">
        <v>2114</v>
      </c>
      <c r="L976" s="26" t="s">
        <v>2111</v>
      </c>
      <c r="M976" s="24">
        <v>4</v>
      </c>
      <c r="O976" s="27" t="s">
        <v>59</v>
      </c>
      <c r="P976" s="27" t="s">
        <v>59</v>
      </c>
      <c r="AD976" s="27" t="s">
        <v>59</v>
      </c>
      <c r="AF976" s="23" t="s">
        <v>65</v>
      </c>
      <c r="AG976" s="23" t="s">
        <v>2112</v>
      </c>
      <c r="AJ976" s="43" t="s">
        <v>2113</v>
      </c>
      <c r="AK976" s="30" t="str">
        <f t="shared" si="35"/>
        <v>PBDSR/PBM(+R)</v>
      </c>
      <c r="AL976" s="27">
        <v>858</v>
      </c>
      <c r="AN976" s="30" t="str">
        <f t="shared" si="36"/>
        <v>PTR/CTM</v>
      </c>
      <c r="AO976" s="27">
        <v>154</v>
      </c>
      <c r="AR976" s="27" t="s">
        <v>76</v>
      </c>
      <c r="AT976" s="26" t="s">
        <v>77</v>
      </c>
    </row>
    <row r="977" spans="1:46" ht="12" customHeight="1">
      <c r="A977" s="20">
        <v>988</v>
      </c>
      <c r="B977" s="21">
        <f>INDEX(Refs!A:A,MATCH($C977,Refs!$I:$I,0))</f>
        <v>6137700</v>
      </c>
      <c r="C977" s="22" t="s">
        <v>2108</v>
      </c>
      <c r="D977" s="21" t="str">
        <f>INDEX(Refs!L:L,MATCH($C977,Refs!$I:$I,0))</f>
        <v>Bijarniya, Deepak; Gupta, Raj K.; Jat, M. K.; Jat, M. L.; Jat, R. K.; Kakraliya, S. K.; Kumar, Mukesh; Parihar, C. M.; Parihar, M. D.; Singh, Ravi G.; Sutaliya, J. M.</v>
      </c>
      <c r="E977" s="21" t="str">
        <f>INDEX(Refs!S:S,MATCH($C977,Refs!$I:$I,0))</f>
        <v>10.1016/j.fcr.2018.12.004</v>
      </c>
      <c r="F977" s="23" t="s">
        <v>69</v>
      </c>
      <c r="G977" s="23" t="s">
        <v>2109</v>
      </c>
      <c r="I977" s="24" t="s">
        <v>441</v>
      </c>
      <c r="J977" s="26" t="s">
        <v>2115</v>
      </c>
      <c r="L977" s="26" t="s">
        <v>2111</v>
      </c>
      <c r="M977" s="24">
        <v>4</v>
      </c>
      <c r="O977" s="27" t="s">
        <v>59</v>
      </c>
      <c r="AD977" s="27" t="s">
        <v>59</v>
      </c>
      <c r="AF977" s="23" t="s">
        <v>65</v>
      </c>
      <c r="AG977" s="23" t="s">
        <v>2112</v>
      </c>
      <c r="AJ977" s="43" t="s">
        <v>2113</v>
      </c>
      <c r="AK977" s="30" t="str">
        <f t="shared" si="35"/>
        <v>PBDSR/PBM(-R)</v>
      </c>
      <c r="AL977" s="27">
        <v>799</v>
      </c>
      <c r="AN977" s="30" t="str">
        <f t="shared" si="36"/>
        <v>PTR/CTM</v>
      </c>
      <c r="AO977" s="27">
        <v>154</v>
      </c>
      <c r="AR977" s="27" t="s">
        <v>76</v>
      </c>
      <c r="AT977" s="26" t="s">
        <v>77</v>
      </c>
    </row>
    <row r="978" spans="1:46" ht="12" customHeight="1">
      <c r="A978" s="20">
        <v>989</v>
      </c>
      <c r="B978" s="21">
        <f>INDEX(Refs!A:A,MATCH($C978,Refs!$I:$I,0))</f>
        <v>6137700</v>
      </c>
      <c r="C978" s="22" t="s">
        <v>2108</v>
      </c>
      <c r="D978" s="21" t="str">
        <f>INDEX(Refs!L:L,MATCH($C978,Refs!$I:$I,0))</f>
        <v>Bijarniya, Deepak; Gupta, Raj K.; Jat, M. K.; Jat, M. L.; Jat, R. K.; Kakraliya, S. K.; Kumar, Mukesh; Parihar, C. M.; Parihar, M. D.; Singh, Ravi G.; Sutaliya, J. M.</v>
      </c>
      <c r="E978" s="21" t="str">
        <f>INDEX(Refs!S:S,MATCH($C978,Refs!$I:$I,0))</f>
        <v>10.1016/j.fcr.2018.12.004</v>
      </c>
      <c r="F978" s="23" t="s">
        <v>69</v>
      </c>
      <c r="G978" s="23" t="s">
        <v>2109</v>
      </c>
      <c r="I978" s="24" t="s">
        <v>441</v>
      </c>
      <c r="J978" s="26" t="s">
        <v>2114</v>
      </c>
      <c r="L978" s="26" t="s">
        <v>2115</v>
      </c>
      <c r="M978" s="24">
        <v>4</v>
      </c>
      <c r="P978" s="27" t="s">
        <v>59</v>
      </c>
      <c r="AF978" s="23" t="s">
        <v>65</v>
      </c>
      <c r="AG978" s="23" t="s">
        <v>2112</v>
      </c>
      <c r="AJ978" s="43" t="s">
        <v>2113</v>
      </c>
      <c r="AK978" s="30" t="str">
        <f t="shared" si="35"/>
        <v>PBDSR/PBM(+R)</v>
      </c>
      <c r="AL978" s="27">
        <v>858</v>
      </c>
      <c r="AN978" s="30" t="str">
        <f t="shared" si="36"/>
        <v>PBDSR/PBM(-R)</v>
      </c>
      <c r="AO978" s="27">
        <v>799</v>
      </c>
      <c r="AR978" s="27" t="s">
        <v>76</v>
      </c>
      <c r="AT978" s="26" t="s">
        <v>77</v>
      </c>
    </row>
    <row r="979" spans="1:46" ht="12" customHeight="1">
      <c r="A979" s="20">
        <v>990</v>
      </c>
      <c r="B979" s="21">
        <f>INDEX(Refs!A:A,MATCH($C979,Refs!$I:$I,0))</f>
        <v>6137700</v>
      </c>
      <c r="C979" s="22" t="s">
        <v>2108</v>
      </c>
      <c r="D979" s="21" t="str">
        <f>INDEX(Refs!L:L,MATCH($C979,Refs!$I:$I,0))</f>
        <v>Bijarniya, Deepak; Gupta, Raj K.; Jat, M. K.; Jat, M. L.; Jat, R. K.; Kakraliya, S. K.; Kumar, Mukesh; Parihar, C. M.; Parihar, M. D.; Singh, Ravi G.; Sutaliya, J. M.</v>
      </c>
      <c r="E979" s="21" t="str">
        <f>INDEX(Refs!S:S,MATCH($C979,Refs!$I:$I,0))</f>
        <v>10.1016/j.fcr.2018.12.004</v>
      </c>
      <c r="F979" s="23" t="s">
        <v>69</v>
      </c>
      <c r="G979" s="23" t="s">
        <v>2109</v>
      </c>
      <c r="I979" s="24" t="s">
        <v>441</v>
      </c>
      <c r="J979" s="26" t="str">
        <f>J975</f>
        <v>ZTDSR/ZTM</v>
      </c>
      <c r="L979" s="26" t="s">
        <v>2111</v>
      </c>
      <c r="M979" s="24">
        <v>4</v>
      </c>
      <c r="O979" s="27" t="s">
        <v>59</v>
      </c>
      <c r="AD979" s="27" t="s">
        <v>59</v>
      </c>
      <c r="AF979" s="23" t="s">
        <v>65</v>
      </c>
      <c r="AG979" s="23" t="s">
        <v>2112</v>
      </c>
      <c r="AJ979" s="43" t="s">
        <v>2116</v>
      </c>
      <c r="AK979" s="30" t="str">
        <f t="shared" si="35"/>
        <v>ZTDSR/ZTM</v>
      </c>
      <c r="AL979" s="27">
        <v>1418</v>
      </c>
      <c r="AN979" s="30" t="str">
        <f t="shared" si="36"/>
        <v>PTR/CTM</v>
      </c>
      <c r="AO979" s="27">
        <v>807</v>
      </c>
      <c r="AR979" s="27" t="s">
        <v>76</v>
      </c>
      <c r="AT979" s="26" t="s">
        <v>77</v>
      </c>
    </row>
    <row r="980" spans="1:46" ht="12" customHeight="1">
      <c r="A980" s="20">
        <v>991</v>
      </c>
      <c r="B980" s="21">
        <f>INDEX(Refs!A:A,MATCH($C980,Refs!$I:$I,0))</f>
        <v>6137700</v>
      </c>
      <c r="C980" s="22" t="s">
        <v>2108</v>
      </c>
      <c r="D980" s="21" t="str">
        <f>INDEX(Refs!L:L,MATCH($C980,Refs!$I:$I,0))</f>
        <v>Bijarniya, Deepak; Gupta, Raj K.; Jat, M. K.; Jat, M. L.; Jat, R. K.; Kakraliya, S. K.; Kumar, Mukesh; Parihar, C. M.; Parihar, M. D.; Singh, Ravi G.; Sutaliya, J. M.</v>
      </c>
      <c r="E980" s="21" t="str">
        <f>INDEX(Refs!S:S,MATCH($C980,Refs!$I:$I,0))</f>
        <v>10.1016/j.fcr.2018.12.004</v>
      </c>
      <c r="F980" s="23" t="s">
        <v>69</v>
      </c>
      <c r="G980" s="23" t="s">
        <v>2109</v>
      </c>
      <c r="I980" s="24" t="s">
        <v>441</v>
      </c>
      <c r="J980" s="26" t="str">
        <f t="shared" ref="J980:J1014" si="37">J976</f>
        <v>PBDSR/PBM(+R)</v>
      </c>
      <c r="L980" s="26" t="s">
        <v>2111</v>
      </c>
      <c r="M980" s="24">
        <v>4</v>
      </c>
      <c r="O980" s="27" t="s">
        <v>59</v>
      </c>
      <c r="P980" s="27" t="s">
        <v>59</v>
      </c>
      <c r="AD980" s="27" t="s">
        <v>59</v>
      </c>
      <c r="AF980" s="23" t="s">
        <v>65</v>
      </c>
      <c r="AG980" s="23" t="s">
        <v>2112</v>
      </c>
      <c r="AJ980" s="43" t="s">
        <v>2116</v>
      </c>
      <c r="AK980" s="30" t="str">
        <f t="shared" si="35"/>
        <v>PBDSR/PBM(+R)</v>
      </c>
      <c r="AL980" s="27">
        <v>1447</v>
      </c>
      <c r="AN980" s="30" t="str">
        <f t="shared" si="36"/>
        <v>PTR/CTM</v>
      </c>
      <c r="AO980" s="27">
        <v>807</v>
      </c>
      <c r="AR980" s="27" t="s">
        <v>76</v>
      </c>
      <c r="AT980" s="26" t="s">
        <v>77</v>
      </c>
    </row>
    <row r="981" spans="1:46" ht="12" customHeight="1">
      <c r="A981" s="20">
        <v>992</v>
      </c>
      <c r="B981" s="21">
        <f>INDEX(Refs!A:A,MATCH($C981,Refs!$I:$I,0))</f>
        <v>6137700</v>
      </c>
      <c r="C981" s="22" t="s">
        <v>2108</v>
      </c>
      <c r="D981" s="21" t="str">
        <f>INDEX(Refs!L:L,MATCH($C981,Refs!$I:$I,0))</f>
        <v>Bijarniya, Deepak; Gupta, Raj K.; Jat, M. K.; Jat, M. L.; Jat, R. K.; Kakraliya, S. K.; Kumar, Mukesh; Parihar, C. M.; Parihar, M. D.; Singh, Ravi G.; Sutaliya, J. M.</v>
      </c>
      <c r="E981" s="21" t="str">
        <f>INDEX(Refs!S:S,MATCH($C981,Refs!$I:$I,0))</f>
        <v>10.1016/j.fcr.2018.12.004</v>
      </c>
      <c r="F981" s="23" t="s">
        <v>69</v>
      </c>
      <c r="G981" s="23" t="s">
        <v>2109</v>
      </c>
      <c r="I981" s="24" t="s">
        <v>441</v>
      </c>
      <c r="J981" s="26" t="str">
        <f t="shared" si="37"/>
        <v>PBDSR/PBM(-R)</v>
      </c>
      <c r="L981" s="26" t="s">
        <v>2111</v>
      </c>
      <c r="M981" s="24">
        <v>4</v>
      </c>
      <c r="O981" s="27" t="s">
        <v>59</v>
      </c>
      <c r="AD981" s="27" t="s">
        <v>59</v>
      </c>
      <c r="AF981" s="23" t="s">
        <v>65</v>
      </c>
      <c r="AG981" s="23" t="s">
        <v>2112</v>
      </c>
      <c r="AJ981" s="43" t="s">
        <v>2116</v>
      </c>
      <c r="AK981" s="30" t="str">
        <f t="shared" si="35"/>
        <v>PBDSR/PBM(-R)</v>
      </c>
      <c r="AL981" s="27">
        <v>1250</v>
      </c>
      <c r="AN981" s="30" t="str">
        <f t="shared" si="36"/>
        <v>PTR/CTM</v>
      </c>
      <c r="AO981" s="27">
        <v>807</v>
      </c>
      <c r="AR981" s="27" t="s">
        <v>76</v>
      </c>
      <c r="AT981" s="26" t="s">
        <v>77</v>
      </c>
    </row>
    <row r="982" spans="1:46" ht="12" customHeight="1">
      <c r="A982" s="20">
        <v>993</v>
      </c>
      <c r="B982" s="21">
        <f>INDEX(Refs!A:A,MATCH($C982,Refs!$I:$I,0))</f>
        <v>6137700</v>
      </c>
      <c r="C982" s="22" t="s">
        <v>2108</v>
      </c>
      <c r="D982" s="21" t="str">
        <f>INDEX(Refs!L:L,MATCH($C982,Refs!$I:$I,0))</f>
        <v>Bijarniya, Deepak; Gupta, Raj K.; Jat, M. K.; Jat, M. L.; Jat, R. K.; Kakraliya, S. K.; Kumar, Mukesh; Parihar, C. M.; Parihar, M. D.; Singh, Ravi G.; Sutaliya, J. M.</v>
      </c>
      <c r="E982" s="21" t="str">
        <f>INDEX(Refs!S:S,MATCH($C982,Refs!$I:$I,0))</f>
        <v>10.1016/j.fcr.2018.12.004</v>
      </c>
      <c r="F982" s="23" t="s">
        <v>69</v>
      </c>
      <c r="G982" s="23" t="s">
        <v>2109</v>
      </c>
      <c r="I982" s="24" t="s">
        <v>441</v>
      </c>
      <c r="J982" s="26" t="str">
        <f t="shared" si="37"/>
        <v>PBDSR/PBM(+R)</v>
      </c>
      <c r="L982" s="26" t="s">
        <v>2115</v>
      </c>
      <c r="M982" s="24">
        <v>4</v>
      </c>
      <c r="P982" s="27" t="s">
        <v>59</v>
      </c>
      <c r="AF982" s="23" t="s">
        <v>65</v>
      </c>
      <c r="AG982" s="23" t="s">
        <v>2112</v>
      </c>
      <c r="AJ982" s="43" t="s">
        <v>2116</v>
      </c>
      <c r="AK982" s="30" t="str">
        <f t="shared" si="35"/>
        <v>PBDSR/PBM(+R)</v>
      </c>
      <c r="AL982" s="27">
        <v>1447</v>
      </c>
      <c r="AN982" s="30" t="str">
        <f t="shared" si="36"/>
        <v>PBDSR/PBM(-R)</v>
      </c>
      <c r="AO982" s="27">
        <v>1250</v>
      </c>
      <c r="AR982" s="27" t="s">
        <v>76</v>
      </c>
      <c r="AT982" s="26" t="s">
        <v>77</v>
      </c>
    </row>
    <row r="983" spans="1:46" ht="12" customHeight="1">
      <c r="A983" s="20">
        <v>994</v>
      </c>
      <c r="B983" s="21">
        <f>INDEX(Refs!A:A,MATCH($C983,Refs!$I:$I,0))</f>
        <v>6137700</v>
      </c>
      <c r="C983" s="22" t="s">
        <v>2108</v>
      </c>
      <c r="D983" s="21" t="str">
        <f>INDEX(Refs!L:L,MATCH($C983,Refs!$I:$I,0))</f>
        <v>Bijarniya, Deepak; Gupta, Raj K.; Jat, M. K.; Jat, M. L.; Jat, R. K.; Kakraliya, S. K.; Kumar, Mukesh; Parihar, C. M.; Parihar, M. D.; Singh, Ravi G.; Sutaliya, J. M.</v>
      </c>
      <c r="E983" s="21" t="str">
        <f>INDEX(Refs!S:S,MATCH($C983,Refs!$I:$I,0))</f>
        <v>10.1016/j.fcr.2018.12.004</v>
      </c>
      <c r="F983" s="23" t="s">
        <v>69</v>
      </c>
      <c r="G983" s="23" t="s">
        <v>2109</v>
      </c>
      <c r="I983" s="24" t="s">
        <v>441</v>
      </c>
      <c r="J983" s="26" t="str">
        <f t="shared" si="37"/>
        <v>ZTDSR/ZTM</v>
      </c>
      <c r="L983" s="26" t="s">
        <v>2111</v>
      </c>
      <c r="M983" s="24">
        <v>4</v>
      </c>
      <c r="O983" s="27" t="s">
        <v>59</v>
      </c>
      <c r="AD983" s="27" t="s">
        <v>59</v>
      </c>
      <c r="AF983" s="23" t="s">
        <v>65</v>
      </c>
      <c r="AG983" s="23" t="s">
        <v>2112</v>
      </c>
      <c r="AJ983" s="43" t="s">
        <v>2117</v>
      </c>
      <c r="AK983" s="30" t="str">
        <f t="shared" si="35"/>
        <v>ZTDSR/ZTM</v>
      </c>
      <c r="AL983" s="27">
        <v>1533</v>
      </c>
      <c r="AN983" s="30" t="str">
        <f t="shared" si="36"/>
        <v>PTR/CTM</v>
      </c>
      <c r="AO983" s="27">
        <v>1107</v>
      </c>
      <c r="AR983" s="27" t="s">
        <v>76</v>
      </c>
      <c r="AT983" s="26" t="s">
        <v>77</v>
      </c>
    </row>
    <row r="984" spans="1:46" ht="12" customHeight="1">
      <c r="A984" s="20">
        <v>995</v>
      </c>
      <c r="B984" s="21">
        <f>INDEX(Refs!A:A,MATCH($C984,Refs!$I:$I,0))</f>
        <v>6137700</v>
      </c>
      <c r="C984" s="22" t="s">
        <v>2108</v>
      </c>
      <c r="D984" s="21" t="str">
        <f>INDEX(Refs!L:L,MATCH($C984,Refs!$I:$I,0))</f>
        <v>Bijarniya, Deepak; Gupta, Raj K.; Jat, M. K.; Jat, M. L.; Jat, R. K.; Kakraliya, S. K.; Kumar, Mukesh; Parihar, C. M.; Parihar, M. D.; Singh, Ravi G.; Sutaliya, J. M.</v>
      </c>
      <c r="E984" s="21" t="str">
        <f>INDEX(Refs!S:S,MATCH($C984,Refs!$I:$I,0))</f>
        <v>10.1016/j.fcr.2018.12.004</v>
      </c>
      <c r="F984" s="23" t="s">
        <v>69</v>
      </c>
      <c r="G984" s="23" t="s">
        <v>2109</v>
      </c>
      <c r="I984" s="24" t="s">
        <v>441</v>
      </c>
      <c r="J984" s="26" t="str">
        <f t="shared" si="37"/>
        <v>PBDSR/PBM(+R)</v>
      </c>
      <c r="L984" s="26" t="s">
        <v>2111</v>
      </c>
      <c r="M984" s="24">
        <v>4</v>
      </c>
      <c r="O984" s="27" t="s">
        <v>59</v>
      </c>
      <c r="P984" s="27" t="s">
        <v>59</v>
      </c>
      <c r="AD984" s="27" t="s">
        <v>59</v>
      </c>
      <c r="AF984" s="23" t="s">
        <v>65</v>
      </c>
      <c r="AG984" s="23" t="s">
        <v>2112</v>
      </c>
      <c r="AJ984" s="43" t="s">
        <v>2117</v>
      </c>
      <c r="AK984" s="30" t="str">
        <f t="shared" si="35"/>
        <v>PBDSR/PBM(+R)</v>
      </c>
      <c r="AL984" s="27">
        <v>1926</v>
      </c>
      <c r="AN984" s="30" t="str">
        <f t="shared" si="36"/>
        <v>PTR/CTM</v>
      </c>
      <c r="AO984" s="27">
        <v>1107</v>
      </c>
      <c r="AR984" s="27" t="s">
        <v>76</v>
      </c>
      <c r="AT984" s="26" t="s">
        <v>77</v>
      </c>
    </row>
    <row r="985" spans="1:46" ht="12" customHeight="1">
      <c r="A985" s="20">
        <v>996</v>
      </c>
      <c r="B985" s="21">
        <f>INDEX(Refs!A:A,MATCH($C985,Refs!$I:$I,0))</f>
        <v>6137700</v>
      </c>
      <c r="C985" s="22" t="s">
        <v>2108</v>
      </c>
      <c r="D985" s="21" t="str">
        <f>INDEX(Refs!L:L,MATCH($C985,Refs!$I:$I,0))</f>
        <v>Bijarniya, Deepak; Gupta, Raj K.; Jat, M. K.; Jat, M. L.; Jat, R. K.; Kakraliya, S. K.; Kumar, Mukesh; Parihar, C. M.; Parihar, M. D.; Singh, Ravi G.; Sutaliya, J. M.</v>
      </c>
      <c r="E985" s="21" t="str">
        <f>INDEX(Refs!S:S,MATCH($C985,Refs!$I:$I,0))</f>
        <v>10.1016/j.fcr.2018.12.004</v>
      </c>
      <c r="F985" s="23" t="s">
        <v>69</v>
      </c>
      <c r="G985" s="23" t="s">
        <v>2109</v>
      </c>
      <c r="I985" s="24" t="s">
        <v>441</v>
      </c>
      <c r="J985" s="26" t="str">
        <f t="shared" si="37"/>
        <v>PBDSR/PBM(-R)</v>
      </c>
      <c r="L985" s="26" t="s">
        <v>2111</v>
      </c>
      <c r="M985" s="24">
        <v>4</v>
      </c>
      <c r="O985" s="27" t="s">
        <v>59</v>
      </c>
      <c r="AD985" s="27" t="s">
        <v>59</v>
      </c>
      <c r="AF985" s="23" t="s">
        <v>65</v>
      </c>
      <c r="AG985" s="23" t="s">
        <v>2112</v>
      </c>
      <c r="AJ985" s="43" t="s">
        <v>2117</v>
      </c>
      <c r="AK985" s="30" t="str">
        <f t="shared" si="35"/>
        <v>PBDSR/PBM(-R)</v>
      </c>
      <c r="AL985" s="27">
        <v>1909</v>
      </c>
      <c r="AN985" s="30" t="str">
        <f t="shared" si="36"/>
        <v>PTR/CTM</v>
      </c>
      <c r="AO985" s="27">
        <v>1107</v>
      </c>
      <c r="AR985" s="27" t="s">
        <v>76</v>
      </c>
      <c r="AT985" s="26" t="s">
        <v>77</v>
      </c>
    </row>
    <row r="986" spans="1:46" ht="12" customHeight="1">
      <c r="A986" s="20">
        <v>997</v>
      </c>
      <c r="B986" s="21">
        <f>INDEX(Refs!A:A,MATCH($C986,Refs!$I:$I,0))</f>
        <v>6137700</v>
      </c>
      <c r="C986" s="22" t="s">
        <v>2108</v>
      </c>
      <c r="D986" s="21" t="str">
        <f>INDEX(Refs!L:L,MATCH($C986,Refs!$I:$I,0))</f>
        <v>Bijarniya, Deepak; Gupta, Raj K.; Jat, M. K.; Jat, M. L.; Jat, R. K.; Kakraliya, S. K.; Kumar, Mukesh; Parihar, C. M.; Parihar, M. D.; Singh, Ravi G.; Sutaliya, J. M.</v>
      </c>
      <c r="E986" s="21" t="str">
        <f>INDEX(Refs!S:S,MATCH($C986,Refs!$I:$I,0))</f>
        <v>10.1016/j.fcr.2018.12.004</v>
      </c>
      <c r="F986" s="23" t="s">
        <v>69</v>
      </c>
      <c r="G986" s="23" t="s">
        <v>2109</v>
      </c>
      <c r="I986" s="24" t="s">
        <v>441</v>
      </c>
      <c r="J986" s="26" t="str">
        <f t="shared" si="37"/>
        <v>PBDSR/PBM(+R)</v>
      </c>
      <c r="L986" s="26" t="s">
        <v>2115</v>
      </c>
      <c r="M986" s="24">
        <v>4</v>
      </c>
      <c r="P986" s="27" t="s">
        <v>59</v>
      </c>
      <c r="AF986" s="23" t="s">
        <v>65</v>
      </c>
      <c r="AG986" s="23" t="s">
        <v>2112</v>
      </c>
      <c r="AJ986" s="43" t="s">
        <v>2117</v>
      </c>
      <c r="AK986" s="30" t="str">
        <f t="shared" si="35"/>
        <v>PBDSR/PBM(+R)</v>
      </c>
      <c r="AL986" s="27">
        <v>1926</v>
      </c>
      <c r="AN986" s="30" t="str">
        <f t="shared" si="36"/>
        <v>PBDSR/PBM(-R)</v>
      </c>
      <c r="AO986" s="27">
        <v>1909</v>
      </c>
      <c r="AR986" s="27" t="s">
        <v>76</v>
      </c>
      <c r="AT986" s="26" t="s">
        <v>77</v>
      </c>
    </row>
    <row r="987" spans="1:46" ht="12" customHeight="1">
      <c r="A987" s="20">
        <v>998</v>
      </c>
      <c r="B987" s="21">
        <f>INDEX(Refs!A:A,MATCH($C987,Refs!$I:$I,0))</f>
        <v>6137700</v>
      </c>
      <c r="C987" s="22" t="s">
        <v>2108</v>
      </c>
      <c r="D987" s="21" t="str">
        <f>INDEX(Refs!L:L,MATCH($C987,Refs!$I:$I,0))</f>
        <v>Bijarniya, Deepak; Gupta, Raj K.; Jat, M. K.; Jat, M. L.; Jat, R. K.; Kakraliya, S. K.; Kumar, Mukesh; Parihar, C. M.; Parihar, M. D.; Singh, Ravi G.; Sutaliya, J. M.</v>
      </c>
      <c r="E987" s="21" t="str">
        <f>INDEX(Refs!S:S,MATCH($C987,Refs!$I:$I,0))</f>
        <v>10.1016/j.fcr.2018.12.004</v>
      </c>
      <c r="F987" s="23" t="s">
        <v>69</v>
      </c>
      <c r="G987" s="23" t="s">
        <v>2109</v>
      </c>
      <c r="I987" s="24" t="s">
        <v>441</v>
      </c>
      <c r="J987" s="26" t="str">
        <f t="shared" si="37"/>
        <v>ZTDSR/ZTM</v>
      </c>
      <c r="L987" s="26" t="s">
        <v>2111</v>
      </c>
      <c r="M987" s="24">
        <v>4</v>
      </c>
      <c r="O987" s="27" t="s">
        <v>59</v>
      </c>
      <c r="AD987" s="27" t="s">
        <v>59</v>
      </c>
      <c r="AF987" s="23" t="s">
        <v>65</v>
      </c>
      <c r="AG987" s="23" t="s">
        <v>2112</v>
      </c>
      <c r="AJ987" s="43" t="s">
        <v>1441</v>
      </c>
      <c r="AK987" s="30" t="str">
        <f t="shared" si="35"/>
        <v>ZTDSR/ZTM</v>
      </c>
      <c r="AL987" s="27">
        <v>1693</v>
      </c>
      <c r="AN987" s="30" t="str">
        <f t="shared" si="36"/>
        <v>PTR/CTM</v>
      </c>
      <c r="AO987" s="27">
        <v>1058</v>
      </c>
      <c r="AR987" s="27" t="s">
        <v>76</v>
      </c>
      <c r="AT987" s="26" t="s">
        <v>77</v>
      </c>
    </row>
    <row r="988" spans="1:46" ht="12" customHeight="1">
      <c r="A988" s="20">
        <v>999</v>
      </c>
      <c r="B988" s="21">
        <f>INDEX(Refs!A:A,MATCH($C988,Refs!$I:$I,0))</f>
        <v>6137700</v>
      </c>
      <c r="C988" s="22" t="s">
        <v>2108</v>
      </c>
      <c r="D988" s="21" t="str">
        <f>INDEX(Refs!L:L,MATCH($C988,Refs!$I:$I,0))</f>
        <v>Bijarniya, Deepak; Gupta, Raj K.; Jat, M. K.; Jat, M. L.; Jat, R. K.; Kakraliya, S. K.; Kumar, Mukesh; Parihar, C. M.; Parihar, M. D.; Singh, Ravi G.; Sutaliya, J. M.</v>
      </c>
      <c r="E988" s="21" t="str">
        <f>INDEX(Refs!S:S,MATCH($C988,Refs!$I:$I,0))</f>
        <v>10.1016/j.fcr.2018.12.004</v>
      </c>
      <c r="F988" s="23" t="s">
        <v>69</v>
      </c>
      <c r="G988" s="23" t="s">
        <v>2109</v>
      </c>
      <c r="I988" s="24" t="s">
        <v>441</v>
      </c>
      <c r="J988" s="26" t="str">
        <f t="shared" si="37"/>
        <v>PBDSR/PBM(+R)</v>
      </c>
      <c r="L988" s="26" t="s">
        <v>2111</v>
      </c>
      <c r="M988" s="24">
        <v>4</v>
      </c>
      <c r="O988" s="27" t="s">
        <v>59</v>
      </c>
      <c r="P988" s="27" t="s">
        <v>59</v>
      </c>
      <c r="AD988" s="27" t="s">
        <v>59</v>
      </c>
      <c r="AF988" s="23" t="s">
        <v>65</v>
      </c>
      <c r="AG988" s="23" t="s">
        <v>2112</v>
      </c>
      <c r="AJ988" s="43" t="s">
        <v>1441</v>
      </c>
      <c r="AK988" s="30" t="str">
        <f t="shared" si="35"/>
        <v>PBDSR/PBM(+R)</v>
      </c>
      <c r="AL988" s="27">
        <v>187</v>
      </c>
      <c r="AN988" s="30" t="str">
        <f t="shared" si="36"/>
        <v>PTR/CTM</v>
      </c>
      <c r="AO988" s="27">
        <v>1058</v>
      </c>
      <c r="AR988" s="27" t="s">
        <v>76</v>
      </c>
      <c r="AT988" s="26" t="s">
        <v>77</v>
      </c>
    </row>
    <row r="989" spans="1:46" ht="12" customHeight="1">
      <c r="A989" s="20">
        <v>1000</v>
      </c>
      <c r="B989" s="21">
        <f>INDEX(Refs!A:A,MATCH($C989,Refs!$I:$I,0))</f>
        <v>6137700</v>
      </c>
      <c r="C989" s="22" t="s">
        <v>2108</v>
      </c>
      <c r="D989" s="21" t="str">
        <f>INDEX(Refs!L:L,MATCH($C989,Refs!$I:$I,0))</f>
        <v>Bijarniya, Deepak; Gupta, Raj K.; Jat, M. K.; Jat, M. L.; Jat, R. K.; Kakraliya, S. K.; Kumar, Mukesh; Parihar, C. M.; Parihar, M. D.; Singh, Ravi G.; Sutaliya, J. M.</v>
      </c>
      <c r="E989" s="21" t="str">
        <f>INDEX(Refs!S:S,MATCH($C989,Refs!$I:$I,0))</f>
        <v>10.1016/j.fcr.2018.12.004</v>
      </c>
      <c r="F989" s="23" t="s">
        <v>69</v>
      </c>
      <c r="G989" s="23" t="s">
        <v>2109</v>
      </c>
      <c r="I989" s="24" t="s">
        <v>441</v>
      </c>
      <c r="J989" s="26" t="str">
        <f t="shared" si="37"/>
        <v>PBDSR/PBM(-R)</v>
      </c>
      <c r="L989" s="26" t="s">
        <v>2111</v>
      </c>
      <c r="M989" s="24">
        <v>4</v>
      </c>
      <c r="O989" s="27" t="s">
        <v>59</v>
      </c>
      <c r="AD989" s="27" t="s">
        <v>59</v>
      </c>
      <c r="AF989" s="23" t="s">
        <v>65</v>
      </c>
      <c r="AG989" s="23" t="s">
        <v>2112</v>
      </c>
      <c r="AJ989" s="43" t="s">
        <v>1441</v>
      </c>
      <c r="AK989" s="30" t="str">
        <f t="shared" si="35"/>
        <v>PBDSR/PBM(-R)</v>
      </c>
      <c r="AL989" s="27">
        <v>1566</v>
      </c>
      <c r="AN989" s="30" t="str">
        <f t="shared" si="36"/>
        <v>PTR/CTM</v>
      </c>
      <c r="AO989" s="27">
        <v>1058</v>
      </c>
      <c r="AR989" s="27" t="s">
        <v>76</v>
      </c>
      <c r="AT989" s="26" t="s">
        <v>77</v>
      </c>
    </row>
    <row r="990" spans="1:46" ht="12" customHeight="1">
      <c r="A990" s="20">
        <v>1001</v>
      </c>
      <c r="B990" s="21">
        <f>INDEX(Refs!A:A,MATCH($C990,Refs!$I:$I,0))</f>
        <v>6137700</v>
      </c>
      <c r="C990" s="22" t="s">
        <v>2108</v>
      </c>
      <c r="D990" s="21" t="str">
        <f>INDEX(Refs!L:L,MATCH($C990,Refs!$I:$I,0))</f>
        <v>Bijarniya, Deepak; Gupta, Raj K.; Jat, M. K.; Jat, M. L.; Jat, R. K.; Kakraliya, S. K.; Kumar, Mukesh; Parihar, C. M.; Parihar, M. D.; Singh, Ravi G.; Sutaliya, J. M.</v>
      </c>
      <c r="E990" s="21" t="str">
        <f>INDEX(Refs!S:S,MATCH($C990,Refs!$I:$I,0))</f>
        <v>10.1016/j.fcr.2018.12.004</v>
      </c>
      <c r="F990" s="23" t="s">
        <v>69</v>
      </c>
      <c r="G990" s="23" t="s">
        <v>2109</v>
      </c>
      <c r="I990" s="24" t="s">
        <v>441</v>
      </c>
      <c r="J990" s="26" t="str">
        <f t="shared" si="37"/>
        <v>PBDSR/PBM(+R)</v>
      </c>
      <c r="L990" s="26" t="s">
        <v>2115</v>
      </c>
      <c r="M990" s="24">
        <v>4</v>
      </c>
      <c r="P990" s="27" t="s">
        <v>59</v>
      </c>
      <c r="AF990" s="23" t="s">
        <v>65</v>
      </c>
      <c r="AG990" s="23" t="s">
        <v>2112</v>
      </c>
      <c r="AJ990" s="43" t="s">
        <v>1441</v>
      </c>
      <c r="AK990" s="30" t="str">
        <f t="shared" si="35"/>
        <v>PBDSR/PBM(+R)</v>
      </c>
      <c r="AL990" s="27">
        <v>187</v>
      </c>
      <c r="AN990" s="30" t="str">
        <f t="shared" si="36"/>
        <v>PBDSR/PBM(-R)</v>
      </c>
      <c r="AO990" s="27">
        <v>1566</v>
      </c>
      <c r="AR990" s="27" t="s">
        <v>76</v>
      </c>
      <c r="AT990" s="26" t="s">
        <v>77</v>
      </c>
    </row>
    <row r="991" spans="1:46" ht="12" customHeight="1">
      <c r="A991" s="20">
        <v>1002</v>
      </c>
      <c r="B991" s="21">
        <f>INDEX(Refs!A:A,MATCH($C991,Refs!$I:$I,0))</f>
        <v>6137700</v>
      </c>
      <c r="C991" s="22" t="s">
        <v>2108</v>
      </c>
      <c r="D991" s="21" t="str">
        <f>INDEX(Refs!L:L,MATCH($C991,Refs!$I:$I,0))</f>
        <v>Bijarniya, Deepak; Gupta, Raj K.; Jat, M. K.; Jat, M. L.; Jat, R. K.; Kakraliya, S. K.; Kumar, Mukesh; Parihar, C. M.; Parihar, M. D.; Singh, Ravi G.; Sutaliya, J. M.</v>
      </c>
      <c r="E991" s="21" t="str">
        <f>INDEX(Refs!S:S,MATCH($C991,Refs!$I:$I,0))</f>
        <v>10.1016/j.fcr.2018.12.004</v>
      </c>
      <c r="F991" s="23" t="s">
        <v>69</v>
      </c>
      <c r="G991" s="23" t="s">
        <v>2109</v>
      </c>
      <c r="I991" s="24" t="s">
        <v>441</v>
      </c>
      <c r="J991" s="26" t="str">
        <f t="shared" si="37"/>
        <v>ZTDSR/ZTM</v>
      </c>
      <c r="L991" s="26" t="s">
        <v>2111</v>
      </c>
      <c r="M991" s="24">
        <v>4</v>
      </c>
      <c r="O991" s="27" t="s">
        <v>59</v>
      </c>
      <c r="AD991" s="27" t="s">
        <v>59</v>
      </c>
      <c r="AF991" s="23" t="s">
        <v>65</v>
      </c>
      <c r="AG991" s="23" t="s">
        <v>2112</v>
      </c>
      <c r="AJ991" s="43" t="s">
        <v>1442</v>
      </c>
      <c r="AK991" s="30" t="str">
        <f t="shared" si="35"/>
        <v>ZTDSR/ZTM</v>
      </c>
      <c r="AL991" s="27">
        <v>1979</v>
      </c>
      <c r="AN991" s="30" t="str">
        <f t="shared" si="36"/>
        <v>PTR/CTM</v>
      </c>
      <c r="AO991" s="27">
        <v>1251</v>
      </c>
      <c r="AR991" s="27" t="s">
        <v>76</v>
      </c>
      <c r="AT991" s="26" t="s">
        <v>77</v>
      </c>
    </row>
    <row r="992" spans="1:46" ht="12" customHeight="1">
      <c r="A992" s="20">
        <v>1003</v>
      </c>
      <c r="B992" s="21">
        <f>INDEX(Refs!A:A,MATCH($C992,Refs!$I:$I,0))</f>
        <v>6137700</v>
      </c>
      <c r="C992" s="22" t="s">
        <v>2108</v>
      </c>
      <c r="D992" s="21" t="str">
        <f>INDEX(Refs!L:L,MATCH($C992,Refs!$I:$I,0))</f>
        <v>Bijarniya, Deepak; Gupta, Raj K.; Jat, M. K.; Jat, M. L.; Jat, R. K.; Kakraliya, S. K.; Kumar, Mukesh; Parihar, C. M.; Parihar, M. D.; Singh, Ravi G.; Sutaliya, J. M.</v>
      </c>
      <c r="E992" s="21" t="str">
        <f>INDEX(Refs!S:S,MATCH($C992,Refs!$I:$I,0))</f>
        <v>10.1016/j.fcr.2018.12.004</v>
      </c>
      <c r="F992" s="23" t="s">
        <v>69</v>
      </c>
      <c r="G992" s="23" t="s">
        <v>2109</v>
      </c>
      <c r="I992" s="24" t="s">
        <v>441</v>
      </c>
      <c r="J992" s="26" t="str">
        <f t="shared" si="37"/>
        <v>PBDSR/PBM(+R)</v>
      </c>
      <c r="L992" s="26" t="s">
        <v>2111</v>
      </c>
      <c r="M992" s="24">
        <v>4</v>
      </c>
      <c r="O992" s="27" t="s">
        <v>59</v>
      </c>
      <c r="P992" s="27" t="s">
        <v>59</v>
      </c>
      <c r="AD992" s="27" t="s">
        <v>59</v>
      </c>
      <c r="AF992" s="23" t="s">
        <v>65</v>
      </c>
      <c r="AG992" s="23" t="s">
        <v>2112</v>
      </c>
      <c r="AJ992" s="43" t="s">
        <v>1442</v>
      </c>
      <c r="AK992" s="30" t="str">
        <f t="shared" si="35"/>
        <v>PBDSR/PBM(+R)</v>
      </c>
      <c r="AL992" s="27">
        <v>2063</v>
      </c>
      <c r="AN992" s="30" t="str">
        <f t="shared" si="36"/>
        <v>PTR/CTM</v>
      </c>
      <c r="AO992" s="27">
        <v>1251</v>
      </c>
      <c r="AR992" s="27" t="s">
        <v>76</v>
      </c>
      <c r="AT992" s="26" t="s">
        <v>77</v>
      </c>
    </row>
    <row r="993" spans="1:46" ht="12" customHeight="1">
      <c r="A993" s="20">
        <v>1004</v>
      </c>
      <c r="B993" s="21">
        <f>INDEX(Refs!A:A,MATCH($C993,Refs!$I:$I,0))</f>
        <v>6137700</v>
      </c>
      <c r="C993" s="22" t="s">
        <v>2108</v>
      </c>
      <c r="D993" s="21" t="str">
        <f>INDEX(Refs!L:L,MATCH($C993,Refs!$I:$I,0))</f>
        <v>Bijarniya, Deepak; Gupta, Raj K.; Jat, M. K.; Jat, M. L.; Jat, R. K.; Kakraliya, S. K.; Kumar, Mukesh; Parihar, C. M.; Parihar, M. D.; Singh, Ravi G.; Sutaliya, J. M.</v>
      </c>
      <c r="E993" s="21" t="str">
        <f>INDEX(Refs!S:S,MATCH($C993,Refs!$I:$I,0))</f>
        <v>10.1016/j.fcr.2018.12.004</v>
      </c>
      <c r="F993" s="23" t="s">
        <v>69</v>
      </c>
      <c r="G993" s="23" t="s">
        <v>2109</v>
      </c>
      <c r="I993" s="24" t="s">
        <v>441</v>
      </c>
      <c r="J993" s="26" t="str">
        <f t="shared" si="37"/>
        <v>PBDSR/PBM(-R)</v>
      </c>
      <c r="L993" s="26" t="s">
        <v>2111</v>
      </c>
      <c r="M993" s="24">
        <v>4</v>
      </c>
      <c r="O993" s="27" t="s">
        <v>59</v>
      </c>
      <c r="AD993" s="27" t="s">
        <v>59</v>
      </c>
      <c r="AF993" s="23" t="s">
        <v>65</v>
      </c>
      <c r="AG993" s="23" t="s">
        <v>2112</v>
      </c>
      <c r="AJ993" s="43" t="s">
        <v>1442</v>
      </c>
      <c r="AK993" s="30" t="str">
        <f t="shared" si="35"/>
        <v>PBDSR/PBM(-R)</v>
      </c>
      <c r="AL993" s="27">
        <v>1641</v>
      </c>
      <c r="AN993" s="30" t="str">
        <f t="shared" si="36"/>
        <v>PTR/CTM</v>
      </c>
      <c r="AO993" s="27">
        <v>1251</v>
      </c>
      <c r="AR993" s="27" t="s">
        <v>76</v>
      </c>
      <c r="AT993" s="26" t="s">
        <v>77</v>
      </c>
    </row>
    <row r="994" spans="1:46" ht="12" customHeight="1">
      <c r="A994" s="20">
        <v>1005</v>
      </c>
      <c r="B994" s="21">
        <f>INDEX(Refs!A:A,MATCH($C994,Refs!$I:$I,0))</f>
        <v>6137700</v>
      </c>
      <c r="C994" s="22" t="s">
        <v>2108</v>
      </c>
      <c r="D994" s="21" t="str">
        <f>INDEX(Refs!L:L,MATCH($C994,Refs!$I:$I,0))</f>
        <v>Bijarniya, Deepak; Gupta, Raj K.; Jat, M. K.; Jat, M. L.; Jat, R. K.; Kakraliya, S. K.; Kumar, Mukesh; Parihar, C. M.; Parihar, M. D.; Singh, Ravi G.; Sutaliya, J. M.</v>
      </c>
      <c r="E994" s="21" t="str">
        <f>INDEX(Refs!S:S,MATCH($C994,Refs!$I:$I,0))</f>
        <v>10.1016/j.fcr.2018.12.004</v>
      </c>
      <c r="F994" s="23" t="s">
        <v>69</v>
      </c>
      <c r="G994" s="23" t="s">
        <v>2109</v>
      </c>
      <c r="I994" s="24" t="s">
        <v>441</v>
      </c>
      <c r="J994" s="26" t="str">
        <f t="shared" si="37"/>
        <v>PBDSR/PBM(+R)</v>
      </c>
      <c r="L994" s="26" t="s">
        <v>2115</v>
      </c>
      <c r="M994" s="24">
        <v>4</v>
      </c>
      <c r="P994" s="27" t="s">
        <v>59</v>
      </c>
      <c r="AF994" s="23" t="s">
        <v>65</v>
      </c>
      <c r="AG994" s="23" t="s">
        <v>2112</v>
      </c>
      <c r="AJ994" s="43" t="s">
        <v>1442</v>
      </c>
      <c r="AK994" s="30" t="str">
        <f t="shared" si="35"/>
        <v>PBDSR/PBM(+R)</v>
      </c>
      <c r="AL994" s="27">
        <v>2063</v>
      </c>
      <c r="AN994" s="30" t="str">
        <f t="shared" si="36"/>
        <v>PBDSR/PBM(-R)</v>
      </c>
      <c r="AO994" s="27">
        <v>1641</v>
      </c>
      <c r="AR994" s="27" t="s">
        <v>76</v>
      </c>
      <c r="AT994" s="26" t="s">
        <v>77</v>
      </c>
    </row>
    <row r="995" spans="1:46" ht="12" customHeight="1">
      <c r="A995" s="20">
        <v>1006</v>
      </c>
      <c r="B995" s="21">
        <f>INDEX(Refs!A:A,MATCH($C995,Refs!$I:$I,0))</f>
        <v>6137700</v>
      </c>
      <c r="C995" s="22" t="s">
        <v>2108</v>
      </c>
      <c r="D995" s="21" t="str">
        <f>INDEX(Refs!L:L,MATCH($C995,Refs!$I:$I,0))</f>
        <v>Bijarniya, Deepak; Gupta, Raj K.; Jat, M. K.; Jat, M. L.; Jat, R. K.; Kakraliya, S. K.; Kumar, Mukesh; Parihar, C. M.; Parihar, M. D.; Singh, Ravi G.; Sutaliya, J. M.</v>
      </c>
      <c r="E995" s="21" t="str">
        <f>INDEX(Refs!S:S,MATCH($C995,Refs!$I:$I,0))</f>
        <v>10.1016/j.fcr.2018.12.004</v>
      </c>
      <c r="F995" s="23" t="s">
        <v>69</v>
      </c>
      <c r="G995" s="23" t="s">
        <v>2109</v>
      </c>
      <c r="I995" s="24" t="s">
        <v>441</v>
      </c>
      <c r="J995" s="26" t="str">
        <f t="shared" si="37"/>
        <v>ZTDSR/ZTM</v>
      </c>
      <c r="L995" s="26" t="s">
        <v>2111</v>
      </c>
      <c r="M995" s="24">
        <v>4</v>
      </c>
      <c r="O995" s="27" t="s">
        <v>59</v>
      </c>
      <c r="AD995" s="27" t="s">
        <v>59</v>
      </c>
      <c r="AF995" s="23" t="s">
        <v>65</v>
      </c>
      <c r="AG995" s="23" t="s">
        <v>2112</v>
      </c>
      <c r="AJ995" s="43" t="s">
        <v>2118</v>
      </c>
      <c r="AK995" s="30" t="str">
        <f t="shared" si="35"/>
        <v>ZTDSR/ZTM</v>
      </c>
      <c r="AL995" s="27">
        <v>1999</v>
      </c>
      <c r="AN995" s="30" t="str">
        <f t="shared" si="36"/>
        <v>PTR/CTM</v>
      </c>
      <c r="AO995" s="27">
        <v>1136</v>
      </c>
      <c r="AR995" s="27" t="s">
        <v>76</v>
      </c>
      <c r="AT995" s="26" t="s">
        <v>77</v>
      </c>
    </row>
    <row r="996" spans="1:46" ht="12" customHeight="1">
      <c r="A996" s="20">
        <v>1007</v>
      </c>
      <c r="B996" s="21">
        <f>INDEX(Refs!A:A,MATCH($C996,Refs!$I:$I,0))</f>
        <v>6137700</v>
      </c>
      <c r="C996" s="22" t="s">
        <v>2108</v>
      </c>
      <c r="D996" s="21" t="str">
        <f>INDEX(Refs!L:L,MATCH($C996,Refs!$I:$I,0))</f>
        <v>Bijarniya, Deepak; Gupta, Raj K.; Jat, M. K.; Jat, M. L.; Jat, R. K.; Kakraliya, S. K.; Kumar, Mukesh; Parihar, C. M.; Parihar, M. D.; Singh, Ravi G.; Sutaliya, J. M.</v>
      </c>
      <c r="E996" s="21" t="str">
        <f>INDEX(Refs!S:S,MATCH($C996,Refs!$I:$I,0))</f>
        <v>10.1016/j.fcr.2018.12.004</v>
      </c>
      <c r="F996" s="23" t="s">
        <v>69</v>
      </c>
      <c r="G996" s="23" t="s">
        <v>2109</v>
      </c>
      <c r="I996" s="24" t="s">
        <v>441</v>
      </c>
      <c r="J996" s="26" t="str">
        <f t="shared" si="37"/>
        <v>PBDSR/PBM(+R)</v>
      </c>
      <c r="L996" s="26" t="s">
        <v>2111</v>
      </c>
      <c r="M996" s="24">
        <v>4</v>
      </c>
      <c r="O996" s="27" t="s">
        <v>59</v>
      </c>
      <c r="P996" s="27" t="s">
        <v>59</v>
      </c>
      <c r="AD996" s="27" t="s">
        <v>59</v>
      </c>
      <c r="AF996" s="23" t="s">
        <v>65</v>
      </c>
      <c r="AG996" s="23" t="s">
        <v>2112</v>
      </c>
      <c r="AJ996" s="43" t="s">
        <v>2118</v>
      </c>
      <c r="AK996" s="30" t="str">
        <f t="shared" si="35"/>
        <v>PBDSR/PBM(+R)</v>
      </c>
      <c r="AL996" s="27">
        <v>2172</v>
      </c>
      <c r="AN996" s="30" t="str">
        <f t="shared" si="36"/>
        <v>PTR/CTM</v>
      </c>
      <c r="AO996" s="27">
        <v>1136</v>
      </c>
      <c r="AR996" s="27" t="s">
        <v>76</v>
      </c>
      <c r="AT996" s="26" t="s">
        <v>77</v>
      </c>
    </row>
    <row r="997" spans="1:46" ht="12" customHeight="1">
      <c r="A997" s="20">
        <v>1008</v>
      </c>
      <c r="B997" s="21">
        <f>INDEX(Refs!A:A,MATCH($C997,Refs!$I:$I,0))</f>
        <v>6137700</v>
      </c>
      <c r="C997" s="22" t="s">
        <v>2108</v>
      </c>
      <c r="D997" s="21" t="str">
        <f>INDEX(Refs!L:L,MATCH($C997,Refs!$I:$I,0))</f>
        <v>Bijarniya, Deepak; Gupta, Raj K.; Jat, M. K.; Jat, M. L.; Jat, R. K.; Kakraliya, S. K.; Kumar, Mukesh; Parihar, C. M.; Parihar, M. D.; Singh, Ravi G.; Sutaliya, J. M.</v>
      </c>
      <c r="E997" s="21" t="str">
        <f>INDEX(Refs!S:S,MATCH($C997,Refs!$I:$I,0))</f>
        <v>10.1016/j.fcr.2018.12.004</v>
      </c>
      <c r="F997" s="23" t="s">
        <v>69</v>
      </c>
      <c r="G997" s="23" t="s">
        <v>2109</v>
      </c>
      <c r="I997" s="24" t="s">
        <v>441</v>
      </c>
      <c r="J997" s="26" t="str">
        <f t="shared" si="37"/>
        <v>PBDSR/PBM(-R)</v>
      </c>
      <c r="L997" s="26" t="s">
        <v>2111</v>
      </c>
      <c r="M997" s="24">
        <v>4</v>
      </c>
      <c r="O997" s="27" t="s">
        <v>59</v>
      </c>
      <c r="AD997" s="27" t="s">
        <v>59</v>
      </c>
      <c r="AF997" s="23" t="s">
        <v>65</v>
      </c>
      <c r="AG997" s="23" t="s">
        <v>2112</v>
      </c>
      <c r="AJ997" s="43" t="s">
        <v>2118</v>
      </c>
      <c r="AK997" s="30" t="str">
        <f t="shared" si="35"/>
        <v>PBDSR/PBM(-R)</v>
      </c>
      <c r="AL997" s="27">
        <v>1469</v>
      </c>
      <c r="AN997" s="30" t="str">
        <f t="shared" si="36"/>
        <v>PTR/CTM</v>
      </c>
      <c r="AO997" s="27">
        <v>1136</v>
      </c>
      <c r="AR997" s="27" t="s">
        <v>76</v>
      </c>
      <c r="AT997" s="26" t="s">
        <v>77</v>
      </c>
    </row>
    <row r="998" spans="1:46" ht="12" customHeight="1">
      <c r="A998" s="20">
        <v>1009</v>
      </c>
      <c r="B998" s="21">
        <f>INDEX(Refs!A:A,MATCH($C998,Refs!$I:$I,0))</f>
        <v>6137700</v>
      </c>
      <c r="C998" s="22" t="s">
        <v>2108</v>
      </c>
      <c r="D998" s="21" t="str">
        <f>INDEX(Refs!L:L,MATCH($C998,Refs!$I:$I,0))</f>
        <v>Bijarniya, Deepak; Gupta, Raj K.; Jat, M. K.; Jat, M. L.; Jat, R. K.; Kakraliya, S. K.; Kumar, Mukesh; Parihar, C. M.; Parihar, M. D.; Singh, Ravi G.; Sutaliya, J. M.</v>
      </c>
      <c r="E998" s="21" t="str">
        <f>INDEX(Refs!S:S,MATCH($C998,Refs!$I:$I,0))</f>
        <v>10.1016/j.fcr.2018.12.004</v>
      </c>
      <c r="F998" s="23" t="s">
        <v>69</v>
      </c>
      <c r="G998" s="23" t="s">
        <v>2109</v>
      </c>
      <c r="I998" s="24" t="s">
        <v>441</v>
      </c>
      <c r="J998" s="26" t="str">
        <f t="shared" si="37"/>
        <v>PBDSR/PBM(+R)</v>
      </c>
      <c r="L998" s="26" t="s">
        <v>2115</v>
      </c>
      <c r="M998" s="24">
        <v>4</v>
      </c>
      <c r="P998" s="27" t="s">
        <v>59</v>
      </c>
      <c r="AF998" s="23" t="s">
        <v>65</v>
      </c>
      <c r="AG998" s="23" t="s">
        <v>2112</v>
      </c>
      <c r="AJ998" s="43" t="s">
        <v>2118</v>
      </c>
      <c r="AK998" s="30" t="str">
        <f t="shared" si="35"/>
        <v>PBDSR/PBM(+R)</v>
      </c>
      <c r="AL998" s="27">
        <v>2172</v>
      </c>
      <c r="AN998" s="30" t="str">
        <f t="shared" si="36"/>
        <v>PBDSR/PBM(-R)</v>
      </c>
      <c r="AO998" s="27">
        <v>1469</v>
      </c>
      <c r="AR998" s="27" t="s">
        <v>76</v>
      </c>
      <c r="AT998" s="26" t="s">
        <v>77</v>
      </c>
    </row>
    <row r="999" spans="1:46" ht="12" customHeight="1">
      <c r="A999" s="20">
        <v>1010</v>
      </c>
      <c r="B999" s="21">
        <f>INDEX(Refs!A:A,MATCH($C999,Refs!$I:$I,0))</f>
        <v>6137700</v>
      </c>
      <c r="C999" s="22" t="s">
        <v>2108</v>
      </c>
      <c r="D999" s="21" t="str">
        <f>INDEX(Refs!L:L,MATCH($C999,Refs!$I:$I,0))</f>
        <v>Bijarniya, Deepak; Gupta, Raj K.; Jat, M. K.; Jat, M. L.; Jat, R. K.; Kakraliya, S. K.; Kumar, Mukesh; Parihar, C. M.; Parihar, M. D.; Singh, Ravi G.; Sutaliya, J. M.</v>
      </c>
      <c r="E999" s="21" t="str">
        <f>INDEX(Refs!S:S,MATCH($C999,Refs!$I:$I,0))</f>
        <v>10.1016/j.fcr.2018.12.004</v>
      </c>
      <c r="F999" s="23" t="s">
        <v>69</v>
      </c>
      <c r="G999" s="23" t="s">
        <v>2109</v>
      </c>
      <c r="I999" s="24" t="s">
        <v>441</v>
      </c>
      <c r="J999" s="26" t="str">
        <f t="shared" si="37"/>
        <v>ZTDSR/ZTM</v>
      </c>
      <c r="L999" s="26" t="s">
        <v>2111</v>
      </c>
      <c r="M999" s="24">
        <v>4</v>
      </c>
      <c r="O999" s="27" t="s">
        <v>59</v>
      </c>
      <c r="AD999" s="27" t="s">
        <v>59</v>
      </c>
      <c r="AF999" s="23" t="s">
        <v>65</v>
      </c>
      <c r="AG999" s="23" t="s">
        <v>2112</v>
      </c>
      <c r="AJ999" s="43" t="s">
        <v>2119</v>
      </c>
      <c r="AK999" s="30" t="str">
        <f t="shared" si="35"/>
        <v>ZTDSR/ZTM</v>
      </c>
      <c r="AL999" s="27">
        <v>1796</v>
      </c>
      <c r="AN999" s="30" t="str">
        <f t="shared" si="36"/>
        <v>PTR/CTM</v>
      </c>
      <c r="AO999" s="27">
        <v>1227</v>
      </c>
      <c r="AR999" s="27" t="s">
        <v>76</v>
      </c>
      <c r="AT999" s="26" t="s">
        <v>77</v>
      </c>
    </row>
    <row r="1000" spans="1:46" ht="12" customHeight="1">
      <c r="A1000" s="20">
        <v>1011</v>
      </c>
      <c r="B1000" s="21">
        <f>INDEX(Refs!A:A,MATCH($C1000,Refs!$I:$I,0))</f>
        <v>6137700</v>
      </c>
      <c r="C1000" s="22" t="s">
        <v>2108</v>
      </c>
      <c r="D1000" s="21" t="str">
        <f>INDEX(Refs!L:L,MATCH($C1000,Refs!$I:$I,0))</f>
        <v>Bijarniya, Deepak; Gupta, Raj K.; Jat, M. K.; Jat, M. L.; Jat, R. K.; Kakraliya, S. K.; Kumar, Mukesh; Parihar, C. M.; Parihar, M. D.; Singh, Ravi G.; Sutaliya, J. M.</v>
      </c>
      <c r="E1000" s="21" t="str">
        <f>INDEX(Refs!S:S,MATCH($C1000,Refs!$I:$I,0))</f>
        <v>10.1016/j.fcr.2018.12.004</v>
      </c>
      <c r="F1000" s="23" t="s">
        <v>69</v>
      </c>
      <c r="G1000" s="23" t="s">
        <v>2109</v>
      </c>
      <c r="I1000" s="24" t="s">
        <v>441</v>
      </c>
      <c r="J1000" s="26" t="str">
        <f t="shared" si="37"/>
        <v>PBDSR/PBM(+R)</v>
      </c>
      <c r="L1000" s="26" t="s">
        <v>2111</v>
      </c>
      <c r="M1000" s="24">
        <v>4</v>
      </c>
      <c r="O1000" s="27" t="s">
        <v>59</v>
      </c>
      <c r="P1000" s="27" t="s">
        <v>59</v>
      </c>
      <c r="AD1000" s="27" t="s">
        <v>59</v>
      </c>
      <c r="AF1000" s="23" t="s">
        <v>65</v>
      </c>
      <c r="AG1000" s="23" t="s">
        <v>2112</v>
      </c>
      <c r="AJ1000" s="43" t="s">
        <v>2119</v>
      </c>
      <c r="AK1000" s="30" t="str">
        <f t="shared" si="35"/>
        <v>PBDSR/PBM(+R)</v>
      </c>
      <c r="AL1000" s="27">
        <v>1976</v>
      </c>
      <c r="AN1000" s="30" t="str">
        <f t="shared" si="36"/>
        <v>PTR/CTM</v>
      </c>
      <c r="AO1000" s="27">
        <v>1227</v>
      </c>
      <c r="AR1000" s="27" t="s">
        <v>76</v>
      </c>
      <c r="AT1000" s="26" t="s">
        <v>77</v>
      </c>
    </row>
    <row r="1001" spans="1:46" ht="12" customHeight="1">
      <c r="A1001" s="20">
        <v>1012</v>
      </c>
      <c r="B1001" s="21">
        <f>INDEX(Refs!A:A,MATCH($C1001,Refs!$I:$I,0))</f>
        <v>6137700</v>
      </c>
      <c r="C1001" s="22" t="s">
        <v>2108</v>
      </c>
      <c r="D1001" s="21" t="str">
        <f>INDEX(Refs!L:L,MATCH($C1001,Refs!$I:$I,0))</f>
        <v>Bijarniya, Deepak; Gupta, Raj K.; Jat, M. K.; Jat, M. L.; Jat, R. K.; Kakraliya, S. K.; Kumar, Mukesh; Parihar, C. M.; Parihar, M. D.; Singh, Ravi G.; Sutaliya, J. M.</v>
      </c>
      <c r="E1001" s="21" t="str">
        <f>INDEX(Refs!S:S,MATCH($C1001,Refs!$I:$I,0))</f>
        <v>10.1016/j.fcr.2018.12.004</v>
      </c>
      <c r="F1001" s="23" t="s">
        <v>69</v>
      </c>
      <c r="G1001" s="23" t="s">
        <v>2109</v>
      </c>
      <c r="I1001" s="24" t="s">
        <v>441</v>
      </c>
      <c r="J1001" s="26" t="str">
        <f t="shared" si="37"/>
        <v>PBDSR/PBM(-R)</v>
      </c>
      <c r="L1001" s="26" t="s">
        <v>2111</v>
      </c>
      <c r="M1001" s="24">
        <v>4</v>
      </c>
      <c r="O1001" s="27" t="s">
        <v>59</v>
      </c>
      <c r="AD1001" s="27" t="s">
        <v>59</v>
      </c>
      <c r="AF1001" s="23" t="s">
        <v>65</v>
      </c>
      <c r="AG1001" s="23" t="s">
        <v>2112</v>
      </c>
      <c r="AJ1001" s="43" t="s">
        <v>2119</v>
      </c>
      <c r="AK1001" s="30" t="str">
        <f t="shared" si="35"/>
        <v>PBDSR/PBM(-R)</v>
      </c>
      <c r="AL1001" s="27">
        <v>1556</v>
      </c>
      <c r="AN1001" s="30" t="str">
        <f t="shared" si="36"/>
        <v>PTR/CTM</v>
      </c>
      <c r="AO1001" s="27">
        <v>1227</v>
      </c>
      <c r="AR1001" s="27" t="s">
        <v>76</v>
      </c>
      <c r="AT1001" s="26" t="s">
        <v>77</v>
      </c>
    </row>
    <row r="1002" spans="1:46" ht="12" customHeight="1">
      <c r="A1002" s="20">
        <v>1013</v>
      </c>
      <c r="B1002" s="21">
        <f>INDEX(Refs!A:A,MATCH($C1002,Refs!$I:$I,0))</f>
        <v>6137700</v>
      </c>
      <c r="C1002" s="22" t="s">
        <v>2108</v>
      </c>
      <c r="D1002" s="21" t="str">
        <f>INDEX(Refs!L:L,MATCH($C1002,Refs!$I:$I,0))</f>
        <v>Bijarniya, Deepak; Gupta, Raj K.; Jat, M. K.; Jat, M. L.; Jat, R. K.; Kakraliya, S. K.; Kumar, Mukesh; Parihar, C. M.; Parihar, M. D.; Singh, Ravi G.; Sutaliya, J. M.</v>
      </c>
      <c r="E1002" s="21" t="str">
        <f>INDEX(Refs!S:S,MATCH($C1002,Refs!$I:$I,0))</f>
        <v>10.1016/j.fcr.2018.12.004</v>
      </c>
      <c r="F1002" s="23" t="s">
        <v>69</v>
      </c>
      <c r="G1002" s="23" t="s">
        <v>2109</v>
      </c>
      <c r="I1002" s="24" t="s">
        <v>441</v>
      </c>
      <c r="J1002" s="26" t="str">
        <f t="shared" si="37"/>
        <v>PBDSR/PBM(+R)</v>
      </c>
      <c r="L1002" s="26" t="s">
        <v>2115</v>
      </c>
      <c r="M1002" s="24">
        <v>4</v>
      </c>
      <c r="P1002" s="27" t="s">
        <v>59</v>
      </c>
      <c r="AF1002" s="23" t="s">
        <v>65</v>
      </c>
      <c r="AG1002" s="23" t="s">
        <v>2112</v>
      </c>
      <c r="AJ1002" s="43" t="s">
        <v>2119</v>
      </c>
      <c r="AK1002" s="30" t="str">
        <f t="shared" si="35"/>
        <v>PBDSR/PBM(+R)</v>
      </c>
      <c r="AL1002" s="27">
        <v>1976</v>
      </c>
      <c r="AN1002" s="30" t="str">
        <f t="shared" si="36"/>
        <v>PBDSR/PBM(-R)</v>
      </c>
      <c r="AO1002" s="27">
        <v>1556</v>
      </c>
      <c r="AR1002" s="27" t="s">
        <v>76</v>
      </c>
      <c r="AT1002" s="26" t="s">
        <v>77</v>
      </c>
    </row>
    <row r="1003" spans="1:46" ht="12" customHeight="1">
      <c r="A1003" s="20">
        <v>1014</v>
      </c>
      <c r="B1003" s="21">
        <f>INDEX(Refs!A:A,MATCH($C1003,Refs!$I:$I,0))</f>
        <v>6137700</v>
      </c>
      <c r="C1003" s="22" t="s">
        <v>2108</v>
      </c>
      <c r="D1003" s="21" t="str">
        <f>INDEX(Refs!L:L,MATCH($C1003,Refs!$I:$I,0))</f>
        <v>Bijarniya, Deepak; Gupta, Raj K.; Jat, M. K.; Jat, M. L.; Jat, R. K.; Kakraliya, S. K.; Kumar, Mukesh; Parihar, C. M.; Parihar, M. D.; Singh, Ravi G.; Sutaliya, J. M.</v>
      </c>
      <c r="E1003" s="21" t="str">
        <f>INDEX(Refs!S:S,MATCH($C1003,Refs!$I:$I,0))</f>
        <v>10.1016/j.fcr.2018.12.004</v>
      </c>
      <c r="F1003" s="23" t="s">
        <v>69</v>
      </c>
      <c r="G1003" s="23" t="s">
        <v>2109</v>
      </c>
      <c r="I1003" s="24" t="s">
        <v>441</v>
      </c>
      <c r="J1003" s="26" t="str">
        <f t="shared" si="37"/>
        <v>ZTDSR/ZTM</v>
      </c>
      <c r="L1003" s="26" t="s">
        <v>2111</v>
      </c>
      <c r="M1003" s="24">
        <v>4</v>
      </c>
      <c r="O1003" s="27" t="s">
        <v>59</v>
      </c>
      <c r="AD1003" s="27" t="s">
        <v>59</v>
      </c>
      <c r="AF1003" s="23" t="s">
        <v>65</v>
      </c>
      <c r="AG1003" s="23" t="s">
        <v>2112</v>
      </c>
      <c r="AJ1003" s="43" t="s">
        <v>1424</v>
      </c>
      <c r="AK1003" s="30" t="str">
        <f t="shared" si="35"/>
        <v>ZTDSR/ZTM</v>
      </c>
      <c r="AL1003" s="27">
        <v>2192</v>
      </c>
      <c r="AN1003" s="30" t="str">
        <f t="shared" si="36"/>
        <v>PTR/CTM</v>
      </c>
      <c r="AO1003" s="27">
        <v>1397</v>
      </c>
      <c r="AR1003" s="27" t="s">
        <v>76</v>
      </c>
      <c r="AT1003" s="26" t="s">
        <v>77</v>
      </c>
    </row>
    <row r="1004" spans="1:46" ht="12" customHeight="1">
      <c r="A1004" s="20">
        <v>1015</v>
      </c>
      <c r="B1004" s="21">
        <f>INDEX(Refs!A:A,MATCH($C1004,Refs!$I:$I,0))</f>
        <v>6137700</v>
      </c>
      <c r="C1004" s="22" t="s">
        <v>2108</v>
      </c>
      <c r="D1004" s="21" t="str">
        <f>INDEX(Refs!L:L,MATCH($C1004,Refs!$I:$I,0))</f>
        <v>Bijarniya, Deepak; Gupta, Raj K.; Jat, M. K.; Jat, M. L.; Jat, R. K.; Kakraliya, S. K.; Kumar, Mukesh; Parihar, C. M.; Parihar, M. D.; Singh, Ravi G.; Sutaliya, J. M.</v>
      </c>
      <c r="E1004" s="21" t="str">
        <f>INDEX(Refs!S:S,MATCH($C1004,Refs!$I:$I,0))</f>
        <v>10.1016/j.fcr.2018.12.004</v>
      </c>
      <c r="F1004" s="23" t="s">
        <v>69</v>
      </c>
      <c r="G1004" s="23" t="s">
        <v>2109</v>
      </c>
      <c r="I1004" s="24" t="s">
        <v>441</v>
      </c>
      <c r="J1004" s="26" t="str">
        <f t="shared" si="37"/>
        <v>PBDSR/PBM(+R)</v>
      </c>
      <c r="L1004" s="26" t="s">
        <v>2111</v>
      </c>
      <c r="M1004" s="24">
        <v>4</v>
      </c>
      <c r="O1004" s="27" t="s">
        <v>59</v>
      </c>
      <c r="P1004" s="27" t="s">
        <v>59</v>
      </c>
      <c r="AD1004" s="27" t="s">
        <v>59</v>
      </c>
      <c r="AF1004" s="23" t="s">
        <v>65</v>
      </c>
      <c r="AG1004" s="23" t="s">
        <v>2112</v>
      </c>
      <c r="AJ1004" s="43" t="s">
        <v>1424</v>
      </c>
      <c r="AK1004" s="30" t="str">
        <f t="shared" si="35"/>
        <v>PBDSR/PBM(+R)</v>
      </c>
      <c r="AL1004" s="27">
        <v>2363</v>
      </c>
      <c r="AN1004" s="30" t="str">
        <f t="shared" si="36"/>
        <v>PTR/CTM</v>
      </c>
      <c r="AO1004" s="27">
        <v>1397</v>
      </c>
      <c r="AR1004" s="27" t="s">
        <v>76</v>
      </c>
      <c r="AT1004" s="26" t="s">
        <v>77</v>
      </c>
    </row>
    <row r="1005" spans="1:46" ht="12" customHeight="1">
      <c r="A1005" s="20">
        <v>1016</v>
      </c>
      <c r="B1005" s="21">
        <f>INDEX(Refs!A:A,MATCH($C1005,Refs!$I:$I,0))</f>
        <v>6137700</v>
      </c>
      <c r="C1005" s="22" t="s">
        <v>2108</v>
      </c>
      <c r="D1005" s="21" t="str">
        <f>INDEX(Refs!L:L,MATCH($C1005,Refs!$I:$I,0))</f>
        <v>Bijarniya, Deepak; Gupta, Raj K.; Jat, M. K.; Jat, M. L.; Jat, R. K.; Kakraliya, S. K.; Kumar, Mukesh; Parihar, C. M.; Parihar, M. D.; Singh, Ravi G.; Sutaliya, J. M.</v>
      </c>
      <c r="E1005" s="21" t="str">
        <f>INDEX(Refs!S:S,MATCH($C1005,Refs!$I:$I,0))</f>
        <v>10.1016/j.fcr.2018.12.004</v>
      </c>
      <c r="F1005" s="23" t="s">
        <v>69</v>
      </c>
      <c r="G1005" s="23" t="s">
        <v>2109</v>
      </c>
      <c r="I1005" s="24" t="s">
        <v>441</v>
      </c>
      <c r="J1005" s="26" t="str">
        <f t="shared" si="37"/>
        <v>PBDSR/PBM(-R)</v>
      </c>
      <c r="L1005" s="26" t="s">
        <v>2111</v>
      </c>
      <c r="M1005" s="24">
        <v>4</v>
      </c>
      <c r="O1005" s="27" t="s">
        <v>59</v>
      </c>
      <c r="AD1005" s="27" t="s">
        <v>59</v>
      </c>
      <c r="AF1005" s="23" t="s">
        <v>65</v>
      </c>
      <c r="AG1005" s="23" t="s">
        <v>2112</v>
      </c>
      <c r="AJ1005" s="43" t="s">
        <v>1424</v>
      </c>
      <c r="AK1005" s="30" t="str">
        <f t="shared" si="35"/>
        <v>PBDSR/PBM(-R)</v>
      </c>
      <c r="AL1005" s="27">
        <v>1658</v>
      </c>
      <c r="AN1005" s="30" t="str">
        <f t="shared" si="36"/>
        <v>PTR/CTM</v>
      </c>
      <c r="AO1005" s="27">
        <v>1397</v>
      </c>
      <c r="AR1005" s="27" t="s">
        <v>76</v>
      </c>
      <c r="AT1005" s="26" t="s">
        <v>77</v>
      </c>
    </row>
    <row r="1006" spans="1:46" ht="12" customHeight="1">
      <c r="A1006" s="20">
        <v>1017</v>
      </c>
      <c r="B1006" s="21">
        <f>INDEX(Refs!A:A,MATCH($C1006,Refs!$I:$I,0))</f>
        <v>6137700</v>
      </c>
      <c r="C1006" s="22" t="s">
        <v>2108</v>
      </c>
      <c r="D1006" s="21" t="str">
        <f>INDEX(Refs!L:L,MATCH($C1006,Refs!$I:$I,0))</f>
        <v>Bijarniya, Deepak; Gupta, Raj K.; Jat, M. K.; Jat, M. L.; Jat, R. K.; Kakraliya, S. K.; Kumar, Mukesh; Parihar, C. M.; Parihar, M. D.; Singh, Ravi G.; Sutaliya, J. M.</v>
      </c>
      <c r="E1006" s="21" t="str">
        <f>INDEX(Refs!S:S,MATCH($C1006,Refs!$I:$I,0))</f>
        <v>10.1016/j.fcr.2018.12.004</v>
      </c>
      <c r="F1006" s="23" t="s">
        <v>69</v>
      </c>
      <c r="G1006" s="23" t="s">
        <v>2109</v>
      </c>
      <c r="I1006" s="24" t="s">
        <v>441</v>
      </c>
      <c r="J1006" s="26" t="str">
        <f t="shared" si="37"/>
        <v>PBDSR/PBM(+R)</v>
      </c>
      <c r="L1006" s="26" t="s">
        <v>2115</v>
      </c>
      <c r="M1006" s="24">
        <v>4</v>
      </c>
      <c r="P1006" s="27" t="s">
        <v>59</v>
      </c>
      <c r="AF1006" s="23" t="s">
        <v>65</v>
      </c>
      <c r="AG1006" s="23" t="s">
        <v>2112</v>
      </c>
      <c r="AJ1006" s="43" t="s">
        <v>1424</v>
      </c>
      <c r="AK1006" s="30" t="str">
        <f t="shared" si="35"/>
        <v>PBDSR/PBM(+R)</v>
      </c>
      <c r="AL1006" s="27">
        <v>2363</v>
      </c>
      <c r="AN1006" s="30" t="str">
        <f t="shared" si="36"/>
        <v>PBDSR/PBM(-R)</v>
      </c>
      <c r="AO1006" s="27">
        <v>1658</v>
      </c>
      <c r="AR1006" s="27" t="s">
        <v>76</v>
      </c>
      <c r="AT1006" s="26" t="s">
        <v>77</v>
      </c>
    </row>
    <row r="1007" spans="1:46" ht="12" customHeight="1">
      <c r="A1007" s="20">
        <v>1018</v>
      </c>
      <c r="B1007" s="21">
        <f>INDEX(Refs!A:A,MATCH($C1007,Refs!$I:$I,0))</f>
        <v>6137700</v>
      </c>
      <c r="C1007" s="22" t="s">
        <v>2108</v>
      </c>
      <c r="D1007" s="21" t="str">
        <f>INDEX(Refs!L:L,MATCH($C1007,Refs!$I:$I,0))</f>
        <v>Bijarniya, Deepak; Gupta, Raj K.; Jat, M. K.; Jat, M. L.; Jat, R. K.; Kakraliya, S. K.; Kumar, Mukesh; Parihar, C. M.; Parihar, M. D.; Singh, Ravi G.; Sutaliya, J. M.</v>
      </c>
      <c r="E1007" s="21" t="str">
        <f>INDEX(Refs!S:S,MATCH($C1007,Refs!$I:$I,0))</f>
        <v>10.1016/j.fcr.2018.12.004</v>
      </c>
      <c r="F1007" s="23" t="s">
        <v>69</v>
      </c>
      <c r="G1007" s="23" t="s">
        <v>2109</v>
      </c>
      <c r="I1007" s="24" t="s">
        <v>441</v>
      </c>
      <c r="J1007" s="26" t="str">
        <f t="shared" si="37"/>
        <v>ZTDSR/ZTM</v>
      </c>
      <c r="L1007" s="26" t="s">
        <v>2111</v>
      </c>
      <c r="M1007" s="24">
        <v>4</v>
      </c>
      <c r="O1007" s="27" t="s">
        <v>59</v>
      </c>
      <c r="AD1007" s="27" t="s">
        <v>59</v>
      </c>
      <c r="AF1007" s="23" t="s">
        <v>65</v>
      </c>
      <c r="AG1007" s="23" t="s">
        <v>2112</v>
      </c>
      <c r="AJ1007" s="43" t="s">
        <v>1430</v>
      </c>
      <c r="AK1007" s="30" t="str">
        <f t="shared" si="35"/>
        <v>ZTDSR/ZTM</v>
      </c>
      <c r="AL1007" s="27">
        <v>2089</v>
      </c>
      <c r="AN1007" s="30" t="str">
        <f t="shared" si="36"/>
        <v>PTR/CTM</v>
      </c>
      <c r="AO1007" s="27">
        <v>1319</v>
      </c>
      <c r="AR1007" s="27" t="s">
        <v>76</v>
      </c>
      <c r="AT1007" s="26" t="s">
        <v>77</v>
      </c>
    </row>
    <row r="1008" spans="1:46" ht="12" customHeight="1">
      <c r="A1008" s="20">
        <v>1019</v>
      </c>
      <c r="B1008" s="21">
        <f>INDEX(Refs!A:A,MATCH($C1008,Refs!$I:$I,0))</f>
        <v>6137700</v>
      </c>
      <c r="C1008" s="22" t="s">
        <v>2108</v>
      </c>
      <c r="D1008" s="21" t="str">
        <f>INDEX(Refs!L:L,MATCH($C1008,Refs!$I:$I,0))</f>
        <v>Bijarniya, Deepak; Gupta, Raj K.; Jat, M. K.; Jat, M. L.; Jat, R. K.; Kakraliya, S. K.; Kumar, Mukesh; Parihar, C. M.; Parihar, M. D.; Singh, Ravi G.; Sutaliya, J. M.</v>
      </c>
      <c r="E1008" s="21" t="str">
        <f>INDEX(Refs!S:S,MATCH($C1008,Refs!$I:$I,0))</f>
        <v>10.1016/j.fcr.2018.12.004</v>
      </c>
      <c r="F1008" s="23" t="s">
        <v>69</v>
      </c>
      <c r="G1008" s="23" t="s">
        <v>2109</v>
      </c>
      <c r="I1008" s="24" t="s">
        <v>441</v>
      </c>
      <c r="J1008" s="26" t="str">
        <f t="shared" si="37"/>
        <v>PBDSR/PBM(+R)</v>
      </c>
      <c r="L1008" s="26" t="s">
        <v>2111</v>
      </c>
      <c r="M1008" s="24">
        <v>4</v>
      </c>
      <c r="O1008" s="27" t="s">
        <v>59</v>
      </c>
      <c r="P1008" s="27" t="s">
        <v>59</v>
      </c>
      <c r="AD1008" s="27" t="s">
        <v>59</v>
      </c>
      <c r="AF1008" s="23" t="s">
        <v>65</v>
      </c>
      <c r="AG1008" s="23" t="s">
        <v>2112</v>
      </c>
      <c r="AJ1008" s="43" t="s">
        <v>1430</v>
      </c>
      <c r="AK1008" s="30" t="str">
        <f t="shared" si="35"/>
        <v>PBDSR/PBM(+R)</v>
      </c>
      <c r="AL1008" s="27">
        <v>232</v>
      </c>
      <c r="AN1008" s="30" t="str">
        <f t="shared" si="36"/>
        <v>PTR/CTM</v>
      </c>
      <c r="AO1008" s="27">
        <v>1319</v>
      </c>
      <c r="AR1008" s="27" t="s">
        <v>76</v>
      </c>
      <c r="AT1008" s="26" t="s">
        <v>77</v>
      </c>
    </row>
    <row r="1009" spans="1:46" ht="12" customHeight="1">
      <c r="A1009" s="20">
        <v>1020</v>
      </c>
      <c r="B1009" s="21">
        <f>INDEX(Refs!A:A,MATCH($C1009,Refs!$I:$I,0))</f>
        <v>6137700</v>
      </c>
      <c r="C1009" s="22" t="s">
        <v>2108</v>
      </c>
      <c r="D1009" s="21" t="str">
        <f>INDEX(Refs!L:L,MATCH($C1009,Refs!$I:$I,0))</f>
        <v>Bijarniya, Deepak; Gupta, Raj K.; Jat, M. K.; Jat, M. L.; Jat, R. K.; Kakraliya, S. K.; Kumar, Mukesh; Parihar, C. M.; Parihar, M. D.; Singh, Ravi G.; Sutaliya, J. M.</v>
      </c>
      <c r="E1009" s="21" t="str">
        <f>INDEX(Refs!S:S,MATCH($C1009,Refs!$I:$I,0))</f>
        <v>10.1016/j.fcr.2018.12.004</v>
      </c>
      <c r="F1009" s="23" t="s">
        <v>69</v>
      </c>
      <c r="G1009" s="23" t="s">
        <v>2109</v>
      </c>
      <c r="I1009" s="24" t="s">
        <v>441</v>
      </c>
      <c r="J1009" s="26" t="str">
        <f t="shared" si="37"/>
        <v>PBDSR/PBM(-R)</v>
      </c>
      <c r="L1009" s="26" t="s">
        <v>2111</v>
      </c>
      <c r="M1009" s="24">
        <v>4</v>
      </c>
      <c r="O1009" s="27" t="s">
        <v>59</v>
      </c>
      <c r="AD1009" s="27" t="s">
        <v>59</v>
      </c>
      <c r="AF1009" s="23" t="s">
        <v>65</v>
      </c>
      <c r="AG1009" s="23" t="s">
        <v>2112</v>
      </c>
      <c r="AJ1009" s="43" t="s">
        <v>1430</v>
      </c>
      <c r="AK1009" s="30" t="str">
        <f t="shared" si="35"/>
        <v>PBDSR/PBM(-R)</v>
      </c>
      <c r="AL1009" s="27">
        <v>1544</v>
      </c>
      <c r="AN1009" s="30" t="str">
        <f t="shared" si="36"/>
        <v>PTR/CTM</v>
      </c>
      <c r="AO1009" s="27">
        <v>1319</v>
      </c>
      <c r="AR1009" s="27" t="s">
        <v>76</v>
      </c>
      <c r="AT1009" s="26" t="s">
        <v>77</v>
      </c>
    </row>
    <row r="1010" spans="1:46" ht="12" customHeight="1">
      <c r="A1010" s="20">
        <v>1021</v>
      </c>
      <c r="B1010" s="21">
        <f>INDEX(Refs!A:A,MATCH($C1010,Refs!$I:$I,0))</f>
        <v>6137700</v>
      </c>
      <c r="C1010" s="22" t="s">
        <v>2108</v>
      </c>
      <c r="D1010" s="21" t="str">
        <f>INDEX(Refs!L:L,MATCH($C1010,Refs!$I:$I,0))</f>
        <v>Bijarniya, Deepak; Gupta, Raj K.; Jat, M. K.; Jat, M. L.; Jat, R. K.; Kakraliya, S. K.; Kumar, Mukesh; Parihar, C. M.; Parihar, M. D.; Singh, Ravi G.; Sutaliya, J. M.</v>
      </c>
      <c r="E1010" s="21" t="str">
        <f>INDEX(Refs!S:S,MATCH($C1010,Refs!$I:$I,0))</f>
        <v>10.1016/j.fcr.2018.12.004</v>
      </c>
      <c r="F1010" s="23" t="s">
        <v>69</v>
      </c>
      <c r="G1010" s="23" t="s">
        <v>2109</v>
      </c>
      <c r="I1010" s="24" t="s">
        <v>441</v>
      </c>
      <c r="J1010" s="26" t="str">
        <f t="shared" si="37"/>
        <v>PBDSR/PBM(+R)</v>
      </c>
      <c r="L1010" s="26" t="s">
        <v>2115</v>
      </c>
      <c r="M1010" s="24">
        <v>4</v>
      </c>
      <c r="P1010" s="27" t="s">
        <v>59</v>
      </c>
      <c r="AF1010" s="23" t="s">
        <v>65</v>
      </c>
      <c r="AG1010" s="23" t="s">
        <v>2112</v>
      </c>
      <c r="AJ1010" s="43" t="s">
        <v>1430</v>
      </c>
      <c r="AK1010" s="30" t="str">
        <f t="shared" si="35"/>
        <v>PBDSR/PBM(+R)</v>
      </c>
      <c r="AL1010" s="27">
        <v>232</v>
      </c>
      <c r="AN1010" s="30" t="str">
        <f t="shared" si="36"/>
        <v>PBDSR/PBM(-R)</v>
      </c>
      <c r="AO1010" s="27">
        <v>1544</v>
      </c>
      <c r="AR1010" s="27" t="s">
        <v>76</v>
      </c>
      <c r="AT1010" s="26" t="s">
        <v>77</v>
      </c>
    </row>
    <row r="1011" spans="1:46" ht="12" customHeight="1">
      <c r="A1011" s="20">
        <v>1022</v>
      </c>
      <c r="B1011" s="21">
        <f>INDEX(Refs!A:A,MATCH($C1011,Refs!$I:$I,0))</f>
        <v>6137700</v>
      </c>
      <c r="C1011" s="22" t="s">
        <v>2108</v>
      </c>
      <c r="D1011" s="21" t="str">
        <f>INDEX(Refs!L:L,MATCH($C1011,Refs!$I:$I,0))</f>
        <v>Bijarniya, Deepak; Gupta, Raj K.; Jat, M. K.; Jat, M. L.; Jat, R. K.; Kakraliya, S. K.; Kumar, Mukesh; Parihar, C. M.; Parihar, M. D.; Singh, Ravi G.; Sutaliya, J. M.</v>
      </c>
      <c r="E1011" s="21" t="str">
        <f>INDEX(Refs!S:S,MATCH($C1011,Refs!$I:$I,0))</f>
        <v>10.1016/j.fcr.2018.12.004</v>
      </c>
      <c r="F1011" s="23" t="s">
        <v>69</v>
      </c>
      <c r="G1011" s="23" t="s">
        <v>2109</v>
      </c>
      <c r="I1011" s="24" t="s">
        <v>441</v>
      </c>
      <c r="J1011" s="26" t="str">
        <f t="shared" si="37"/>
        <v>ZTDSR/ZTM</v>
      </c>
      <c r="L1011" s="26" t="s">
        <v>2111</v>
      </c>
      <c r="M1011" s="24">
        <v>4</v>
      </c>
      <c r="O1011" s="27" t="s">
        <v>59</v>
      </c>
      <c r="AD1011" s="27" t="s">
        <v>59</v>
      </c>
      <c r="AF1011" s="23" t="s">
        <v>65</v>
      </c>
      <c r="AG1011" s="23" t="s">
        <v>2112</v>
      </c>
      <c r="AJ1011" s="43" t="s">
        <v>1431</v>
      </c>
      <c r="AK1011" s="30" t="str">
        <f t="shared" si="35"/>
        <v>ZTDSR/ZTM</v>
      </c>
      <c r="AL1011" s="27">
        <v>2380</v>
      </c>
      <c r="AN1011" s="30" t="str">
        <f t="shared" si="36"/>
        <v>PTR/CTM</v>
      </c>
      <c r="AO1011" s="27">
        <v>1412</v>
      </c>
      <c r="AR1011" s="27" t="s">
        <v>76</v>
      </c>
      <c r="AT1011" s="26" t="s">
        <v>77</v>
      </c>
    </row>
    <row r="1012" spans="1:46" ht="12" customHeight="1">
      <c r="A1012" s="20">
        <v>1023</v>
      </c>
      <c r="B1012" s="21">
        <f>INDEX(Refs!A:A,MATCH($C1012,Refs!$I:$I,0))</f>
        <v>6137700</v>
      </c>
      <c r="C1012" s="22" t="s">
        <v>2108</v>
      </c>
      <c r="D1012" s="21" t="str">
        <f>INDEX(Refs!L:L,MATCH($C1012,Refs!$I:$I,0))</f>
        <v>Bijarniya, Deepak; Gupta, Raj K.; Jat, M. K.; Jat, M. L.; Jat, R. K.; Kakraliya, S. K.; Kumar, Mukesh; Parihar, C. M.; Parihar, M. D.; Singh, Ravi G.; Sutaliya, J. M.</v>
      </c>
      <c r="E1012" s="21" t="str">
        <f>INDEX(Refs!S:S,MATCH($C1012,Refs!$I:$I,0))</f>
        <v>10.1016/j.fcr.2018.12.004</v>
      </c>
      <c r="F1012" s="23" t="s">
        <v>69</v>
      </c>
      <c r="G1012" s="23" t="s">
        <v>2109</v>
      </c>
      <c r="I1012" s="24" t="s">
        <v>441</v>
      </c>
      <c r="J1012" s="26" t="str">
        <f t="shared" si="37"/>
        <v>PBDSR/PBM(+R)</v>
      </c>
      <c r="L1012" s="26" t="s">
        <v>2111</v>
      </c>
      <c r="M1012" s="24">
        <v>4</v>
      </c>
      <c r="O1012" s="27" t="s">
        <v>59</v>
      </c>
      <c r="P1012" s="27" t="s">
        <v>59</v>
      </c>
      <c r="AD1012" s="27" t="s">
        <v>59</v>
      </c>
      <c r="AF1012" s="23" t="s">
        <v>65</v>
      </c>
      <c r="AG1012" s="23" t="s">
        <v>2112</v>
      </c>
      <c r="AJ1012" s="43" t="s">
        <v>1431</v>
      </c>
      <c r="AK1012" s="30" t="str">
        <f t="shared" si="35"/>
        <v>PBDSR/PBM(+R)</v>
      </c>
      <c r="AL1012" s="27">
        <v>2433</v>
      </c>
      <c r="AN1012" s="30" t="str">
        <f t="shared" si="36"/>
        <v>PTR/CTM</v>
      </c>
      <c r="AO1012" s="27">
        <v>1412</v>
      </c>
      <c r="AR1012" s="27" t="s">
        <v>76</v>
      </c>
      <c r="AT1012" s="26" t="s">
        <v>77</v>
      </c>
    </row>
    <row r="1013" spans="1:46" ht="12" customHeight="1">
      <c r="A1013" s="20">
        <v>1024</v>
      </c>
      <c r="B1013" s="21">
        <f>INDEX(Refs!A:A,MATCH($C1013,Refs!$I:$I,0))</f>
        <v>6137700</v>
      </c>
      <c r="C1013" s="22" t="s">
        <v>2108</v>
      </c>
      <c r="D1013" s="21" t="str">
        <f>INDEX(Refs!L:L,MATCH($C1013,Refs!$I:$I,0))</f>
        <v>Bijarniya, Deepak; Gupta, Raj K.; Jat, M. K.; Jat, M. L.; Jat, R. K.; Kakraliya, S. K.; Kumar, Mukesh; Parihar, C. M.; Parihar, M. D.; Singh, Ravi G.; Sutaliya, J. M.</v>
      </c>
      <c r="E1013" s="21" t="str">
        <f>INDEX(Refs!S:S,MATCH($C1013,Refs!$I:$I,0))</f>
        <v>10.1016/j.fcr.2018.12.004</v>
      </c>
      <c r="F1013" s="23" t="s">
        <v>69</v>
      </c>
      <c r="G1013" s="23" t="s">
        <v>2109</v>
      </c>
      <c r="I1013" s="24" t="s">
        <v>441</v>
      </c>
      <c r="J1013" s="26" t="str">
        <f t="shared" si="37"/>
        <v>PBDSR/PBM(-R)</v>
      </c>
      <c r="L1013" s="26" t="s">
        <v>2111</v>
      </c>
      <c r="M1013" s="24">
        <v>4</v>
      </c>
      <c r="O1013" s="27" t="s">
        <v>59</v>
      </c>
      <c r="AD1013" s="27" t="s">
        <v>59</v>
      </c>
      <c r="AF1013" s="23" t="s">
        <v>65</v>
      </c>
      <c r="AG1013" s="23" t="s">
        <v>2112</v>
      </c>
      <c r="AJ1013" s="43" t="s">
        <v>1431</v>
      </c>
      <c r="AK1013" s="30" t="str">
        <f t="shared" si="35"/>
        <v>PBDSR/PBM(-R)</v>
      </c>
      <c r="AL1013" s="27">
        <v>1849</v>
      </c>
      <c r="AN1013" s="30" t="str">
        <f t="shared" si="36"/>
        <v>PTR/CTM</v>
      </c>
      <c r="AO1013" s="27">
        <v>1412</v>
      </c>
      <c r="AR1013" s="27" t="s">
        <v>76</v>
      </c>
      <c r="AT1013" s="26" t="s">
        <v>77</v>
      </c>
    </row>
    <row r="1014" spans="1:46" ht="12" customHeight="1">
      <c r="A1014" s="20">
        <v>1025</v>
      </c>
      <c r="B1014" s="21">
        <f>INDEX(Refs!A:A,MATCH($C1014,Refs!$I:$I,0))</f>
        <v>6137700</v>
      </c>
      <c r="C1014" s="22" t="s">
        <v>2108</v>
      </c>
      <c r="D1014" s="21" t="str">
        <f>INDEX(Refs!L:L,MATCH($C1014,Refs!$I:$I,0))</f>
        <v>Bijarniya, Deepak; Gupta, Raj K.; Jat, M. K.; Jat, M. L.; Jat, R. K.; Kakraliya, S. K.; Kumar, Mukesh; Parihar, C. M.; Parihar, M. D.; Singh, Ravi G.; Sutaliya, J. M.</v>
      </c>
      <c r="E1014" s="21" t="str">
        <f>INDEX(Refs!S:S,MATCH($C1014,Refs!$I:$I,0))</f>
        <v>10.1016/j.fcr.2018.12.004</v>
      </c>
      <c r="F1014" s="23" t="s">
        <v>69</v>
      </c>
      <c r="G1014" s="23" t="s">
        <v>2109</v>
      </c>
      <c r="I1014" s="24" t="s">
        <v>441</v>
      </c>
      <c r="J1014" s="26" t="str">
        <f t="shared" si="37"/>
        <v>PBDSR/PBM(+R)</v>
      </c>
      <c r="L1014" s="26" t="s">
        <v>2115</v>
      </c>
      <c r="M1014" s="24">
        <v>4</v>
      </c>
      <c r="P1014" s="27" t="s">
        <v>59</v>
      </c>
      <c r="AF1014" s="23" t="s">
        <v>65</v>
      </c>
      <c r="AG1014" s="23" t="s">
        <v>2112</v>
      </c>
      <c r="AJ1014" s="43" t="s">
        <v>1431</v>
      </c>
      <c r="AK1014" s="30" t="str">
        <f t="shared" ref="AK1014:AK1077" si="38">J1014</f>
        <v>PBDSR/PBM(+R)</v>
      </c>
      <c r="AL1014" s="27">
        <v>2433</v>
      </c>
      <c r="AN1014" s="30" t="str">
        <f t="shared" ref="AN1014:AN1077" si="39">L1014</f>
        <v>PBDSR/PBM(-R)</v>
      </c>
      <c r="AO1014" s="27">
        <v>1849</v>
      </c>
      <c r="AR1014" s="27" t="s">
        <v>76</v>
      </c>
      <c r="AT1014" s="26" t="s">
        <v>77</v>
      </c>
    </row>
    <row r="1015" spans="1:46" ht="12" customHeight="1">
      <c r="A1015" s="20">
        <v>1026</v>
      </c>
      <c r="B1015" s="21">
        <f>INDEX(Refs!A:A,MATCH($C1015,Refs!$I:$I,0))</f>
        <v>6137700</v>
      </c>
      <c r="C1015" s="22" t="s">
        <v>2108</v>
      </c>
      <c r="D1015" s="21" t="str">
        <f>INDEX(Refs!L:L,MATCH($C1015,Refs!$I:$I,0))</f>
        <v>Bijarniya, Deepak; Gupta, Raj K.; Jat, M. K.; Jat, M. L.; Jat, R. K.; Kakraliya, S. K.; Kumar, Mukesh; Parihar, C. M.; Parihar, M. D.; Singh, Ravi G.; Sutaliya, J. M.</v>
      </c>
      <c r="E1015" s="21" t="str">
        <f>INDEX(Refs!S:S,MATCH($C1015,Refs!$I:$I,0))</f>
        <v>10.1016/j.fcr.2018.12.004</v>
      </c>
      <c r="F1015" s="23" t="s">
        <v>69</v>
      </c>
      <c r="G1015" s="23" t="s">
        <v>2109</v>
      </c>
      <c r="I1015" s="24" t="s">
        <v>441</v>
      </c>
      <c r="J1015" s="26" t="s">
        <v>2110</v>
      </c>
      <c r="L1015" s="26" t="s">
        <v>2111</v>
      </c>
      <c r="M1015" s="24">
        <v>4</v>
      </c>
      <c r="O1015" s="27" t="s">
        <v>59</v>
      </c>
      <c r="AD1015" s="27" t="s">
        <v>59</v>
      </c>
      <c r="AF1015" s="23" t="s">
        <v>80</v>
      </c>
      <c r="AG1015" s="23" t="s">
        <v>2112</v>
      </c>
      <c r="AJ1015" s="43" t="s">
        <v>2113</v>
      </c>
      <c r="AK1015" s="30" t="str">
        <f t="shared" si="38"/>
        <v>ZTDSR/ZTM</v>
      </c>
      <c r="AL1015" s="27">
        <v>1747</v>
      </c>
      <c r="AN1015" s="30" t="str">
        <f t="shared" si="39"/>
        <v>PTR/CTM</v>
      </c>
      <c r="AO1015" s="27">
        <v>1334</v>
      </c>
      <c r="AR1015" s="27" t="s">
        <v>76</v>
      </c>
      <c r="AT1015" s="26" t="s">
        <v>77</v>
      </c>
    </row>
    <row r="1016" spans="1:46" ht="12" customHeight="1">
      <c r="A1016" s="20">
        <v>1027</v>
      </c>
      <c r="B1016" s="21">
        <f>INDEX(Refs!A:A,MATCH($C1016,Refs!$I:$I,0))</f>
        <v>6137700</v>
      </c>
      <c r="C1016" s="22" t="s">
        <v>2108</v>
      </c>
      <c r="D1016" s="21" t="str">
        <f>INDEX(Refs!L:L,MATCH($C1016,Refs!$I:$I,0))</f>
        <v>Bijarniya, Deepak; Gupta, Raj K.; Jat, M. K.; Jat, M. L.; Jat, R. K.; Kakraliya, S. K.; Kumar, Mukesh; Parihar, C. M.; Parihar, M. D.; Singh, Ravi G.; Sutaliya, J. M.</v>
      </c>
      <c r="E1016" s="21" t="str">
        <f>INDEX(Refs!S:S,MATCH($C1016,Refs!$I:$I,0))</f>
        <v>10.1016/j.fcr.2018.12.004</v>
      </c>
      <c r="F1016" s="23" t="s">
        <v>69</v>
      </c>
      <c r="G1016" s="23" t="s">
        <v>2109</v>
      </c>
      <c r="I1016" s="24" t="s">
        <v>441</v>
      </c>
      <c r="J1016" s="26" t="s">
        <v>2114</v>
      </c>
      <c r="L1016" s="26" t="s">
        <v>2111</v>
      </c>
      <c r="M1016" s="24">
        <v>4</v>
      </c>
      <c r="O1016" s="27" t="s">
        <v>59</v>
      </c>
      <c r="P1016" s="27" t="s">
        <v>59</v>
      </c>
      <c r="AD1016" s="27" t="s">
        <v>59</v>
      </c>
      <c r="AF1016" s="23" t="s">
        <v>80</v>
      </c>
      <c r="AG1016" s="23" t="s">
        <v>2112</v>
      </c>
      <c r="AJ1016" s="43" t="s">
        <v>2113</v>
      </c>
      <c r="AK1016" s="30" t="str">
        <f t="shared" si="38"/>
        <v>PBDSR/PBM(+R)</v>
      </c>
      <c r="AL1016" s="27">
        <v>1795</v>
      </c>
      <c r="AN1016" s="30" t="str">
        <f t="shared" si="39"/>
        <v>PTR/CTM</v>
      </c>
      <c r="AO1016" s="27">
        <v>1334</v>
      </c>
      <c r="AR1016" s="27" t="s">
        <v>76</v>
      </c>
      <c r="AT1016" s="26" t="s">
        <v>77</v>
      </c>
    </row>
    <row r="1017" spans="1:46" ht="12" customHeight="1">
      <c r="A1017" s="20">
        <v>1028</v>
      </c>
      <c r="B1017" s="21">
        <f>INDEX(Refs!A:A,MATCH($C1017,Refs!$I:$I,0))</f>
        <v>6137700</v>
      </c>
      <c r="C1017" s="22" t="s">
        <v>2108</v>
      </c>
      <c r="D1017" s="21" t="str">
        <f>INDEX(Refs!L:L,MATCH($C1017,Refs!$I:$I,0))</f>
        <v>Bijarniya, Deepak; Gupta, Raj K.; Jat, M. K.; Jat, M. L.; Jat, R. K.; Kakraliya, S. K.; Kumar, Mukesh; Parihar, C. M.; Parihar, M. D.; Singh, Ravi G.; Sutaliya, J. M.</v>
      </c>
      <c r="E1017" s="21" t="str">
        <f>INDEX(Refs!S:S,MATCH($C1017,Refs!$I:$I,0))</f>
        <v>10.1016/j.fcr.2018.12.004</v>
      </c>
      <c r="F1017" s="23" t="s">
        <v>69</v>
      </c>
      <c r="G1017" s="23" t="s">
        <v>2109</v>
      </c>
      <c r="I1017" s="24" t="s">
        <v>441</v>
      </c>
      <c r="J1017" s="26" t="s">
        <v>2115</v>
      </c>
      <c r="L1017" s="26" t="s">
        <v>2111</v>
      </c>
      <c r="M1017" s="24">
        <v>4</v>
      </c>
      <c r="O1017" s="27" t="s">
        <v>59</v>
      </c>
      <c r="AD1017" s="27" t="s">
        <v>59</v>
      </c>
      <c r="AF1017" s="23" t="s">
        <v>80</v>
      </c>
      <c r="AG1017" s="23" t="s">
        <v>2112</v>
      </c>
      <c r="AJ1017" s="43" t="s">
        <v>2113</v>
      </c>
      <c r="AK1017" s="30" t="str">
        <f t="shared" si="38"/>
        <v>PBDSR/PBM(-R)</v>
      </c>
      <c r="AL1017" s="27">
        <v>1721</v>
      </c>
      <c r="AN1017" s="30" t="str">
        <f t="shared" si="39"/>
        <v>PTR/CTM</v>
      </c>
      <c r="AO1017" s="27">
        <v>1334</v>
      </c>
      <c r="AR1017" s="27" t="s">
        <v>76</v>
      </c>
      <c r="AT1017" s="26" t="s">
        <v>77</v>
      </c>
    </row>
    <row r="1018" spans="1:46" ht="12" customHeight="1">
      <c r="A1018" s="20">
        <v>1029</v>
      </c>
      <c r="B1018" s="21">
        <f>INDEX(Refs!A:A,MATCH($C1018,Refs!$I:$I,0))</f>
        <v>6137700</v>
      </c>
      <c r="C1018" s="22" t="s">
        <v>2108</v>
      </c>
      <c r="D1018" s="21" t="str">
        <f>INDEX(Refs!L:L,MATCH($C1018,Refs!$I:$I,0))</f>
        <v>Bijarniya, Deepak; Gupta, Raj K.; Jat, M. K.; Jat, M. L.; Jat, R. K.; Kakraliya, S. K.; Kumar, Mukesh; Parihar, C. M.; Parihar, M. D.; Singh, Ravi G.; Sutaliya, J. M.</v>
      </c>
      <c r="E1018" s="21" t="str">
        <f>INDEX(Refs!S:S,MATCH($C1018,Refs!$I:$I,0))</f>
        <v>10.1016/j.fcr.2018.12.004</v>
      </c>
      <c r="F1018" s="23" t="s">
        <v>69</v>
      </c>
      <c r="G1018" s="23" t="s">
        <v>2109</v>
      </c>
      <c r="I1018" s="24" t="s">
        <v>441</v>
      </c>
      <c r="J1018" s="26" t="s">
        <v>2114</v>
      </c>
      <c r="L1018" s="26" t="s">
        <v>2115</v>
      </c>
      <c r="M1018" s="24">
        <v>4</v>
      </c>
      <c r="P1018" s="27" t="s">
        <v>59</v>
      </c>
      <c r="AF1018" s="23" t="s">
        <v>80</v>
      </c>
      <c r="AG1018" s="23" t="s">
        <v>2112</v>
      </c>
      <c r="AJ1018" s="43" t="s">
        <v>2113</v>
      </c>
      <c r="AK1018" s="30" t="str">
        <f t="shared" si="38"/>
        <v>PBDSR/PBM(+R)</v>
      </c>
      <c r="AL1018" s="27">
        <v>1795</v>
      </c>
      <c r="AN1018" s="30" t="str">
        <f t="shared" si="39"/>
        <v>PBDSR/PBM(-R)</v>
      </c>
      <c r="AO1018" s="27">
        <v>1721</v>
      </c>
      <c r="AR1018" s="27" t="s">
        <v>76</v>
      </c>
      <c r="AT1018" s="26" t="s">
        <v>77</v>
      </c>
    </row>
    <row r="1019" spans="1:46" ht="12" customHeight="1">
      <c r="A1019" s="20">
        <v>1030</v>
      </c>
      <c r="B1019" s="21">
        <f>INDEX(Refs!A:A,MATCH($C1019,Refs!$I:$I,0))</f>
        <v>6137700</v>
      </c>
      <c r="C1019" s="22" t="s">
        <v>2108</v>
      </c>
      <c r="D1019" s="21" t="str">
        <f>INDEX(Refs!L:L,MATCH($C1019,Refs!$I:$I,0))</f>
        <v>Bijarniya, Deepak; Gupta, Raj K.; Jat, M. K.; Jat, M. L.; Jat, R. K.; Kakraliya, S. K.; Kumar, Mukesh; Parihar, C. M.; Parihar, M. D.; Singh, Ravi G.; Sutaliya, J. M.</v>
      </c>
      <c r="E1019" s="21" t="str">
        <f>INDEX(Refs!S:S,MATCH($C1019,Refs!$I:$I,0))</f>
        <v>10.1016/j.fcr.2018.12.004</v>
      </c>
      <c r="F1019" s="23" t="s">
        <v>69</v>
      </c>
      <c r="G1019" s="23" t="s">
        <v>2109</v>
      </c>
      <c r="I1019" s="24" t="s">
        <v>441</v>
      </c>
      <c r="J1019" s="26" t="str">
        <f>J1015</f>
        <v>ZTDSR/ZTM</v>
      </c>
      <c r="L1019" s="26" t="s">
        <v>2111</v>
      </c>
      <c r="M1019" s="24">
        <v>4</v>
      </c>
      <c r="O1019" s="27" t="s">
        <v>59</v>
      </c>
      <c r="AD1019" s="27" t="s">
        <v>59</v>
      </c>
      <c r="AF1019" s="23" t="s">
        <v>80</v>
      </c>
      <c r="AG1019" s="23" t="s">
        <v>2112</v>
      </c>
      <c r="AJ1019" s="43" t="s">
        <v>2116</v>
      </c>
      <c r="AK1019" s="30" t="str">
        <f t="shared" si="38"/>
        <v>ZTDSR/ZTM</v>
      </c>
      <c r="AL1019" s="27">
        <v>2541</v>
      </c>
      <c r="AN1019" s="30" t="str">
        <f t="shared" si="39"/>
        <v>PTR/CTM</v>
      </c>
      <c r="AO1019" s="27">
        <v>2130</v>
      </c>
      <c r="AR1019" s="27" t="s">
        <v>76</v>
      </c>
      <c r="AT1019" s="26" t="s">
        <v>77</v>
      </c>
    </row>
    <row r="1020" spans="1:46" ht="12" customHeight="1">
      <c r="A1020" s="20">
        <v>1031</v>
      </c>
      <c r="B1020" s="21">
        <f>INDEX(Refs!A:A,MATCH($C1020,Refs!$I:$I,0))</f>
        <v>6137700</v>
      </c>
      <c r="C1020" s="22" t="s">
        <v>2108</v>
      </c>
      <c r="D1020" s="21" t="str">
        <f>INDEX(Refs!L:L,MATCH($C1020,Refs!$I:$I,0))</f>
        <v>Bijarniya, Deepak; Gupta, Raj K.; Jat, M. K.; Jat, M. L.; Jat, R. K.; Kakraliya, S. K.; Kumar, Mukesh; Parihar, C. M.; Parihar, M. D.; Singh, Ravi G.; Sutaliya, J. M.</v>
      </c>
      <c r="E1020" s="21" t="str">
        <f>INDEX(Refs!S:S,MATCH($C1020,Refs!$I:$I,0))</f>
        <v>10.1016/j.fcr.2018.12.004</v>
      </c>
      <c r="F1020" s="23" t="s">
        <v>69</v>
      </c>
      <c r="G1020" s="23" t="s">
        <v>2109</v>
      </c>
      <c r="I1020" s="24" t="s">
        <v>441</v>
      </c>
      <c r="J1020" s="26" t="str">
        <f t="shared" ref="J1020:J1054" si="40">J1016</f>
        <v>PBDSR/PBM(+R)</v>
      </c>
      <c r="L1020" s="26" t="s">
        <v>2111</v>
      </c>
      <c r="M1020" s="24">
        <v>4</v>
      </c>
      <c r="O1020" s="27" t="s">
        <v>59</v>
      </c>
      <c r="P1020" s="27" t="s">
        <v>59</v>
      </c>
      <c r="AD1020" s="27" t="s">
        <v>59</v>
      </c>
      <c r="AF1020" s="23" t="s">
        <v>80</v>
      </c>
      <c r="AG1020" s="23" t="s">
        <v>2112</v>
      </c>
      <c r="AJ1020" s="43" t="s">
        <v>2116</v>
      </c>
      <c r="AK1020" s="30" t="str">
        <f t="shared" si="38"/>
        <v>PBDSR/PBM(+R)</v>
      </c>
      <c r="AL1020" s="27">
        <v>2516</v>
      </c>
      <c r="AN1020" s="30" t="str">
        <f t="shared" si="39"/>
        <v>PTR/CTM</v>
      </c>
      <c r="AO1020" s="27">
        <v>2130</v>
      </c>
      <c r="AR1020" s="27" t="s">
        <v>76</v>
      </c>
      <c r="AT1020" s="26" t="s">
        <v>77</v>
      </c>
    </row>
    <row r="1021" spans="1:46" ht="12" customHeight="1">
      <c r="A1021" s="20">
        <v>1032</v>
      </c>
      <c r="B1021" s="21">
        <f>INDEX(Refs!A:A,MATCH($C1021,Refs!$I:$I,0))</f>
        <v>6137700</v>
      </c>
      <c r="C1021" s="22" t="s">
        <v>2108</v>
      </c>
      <c r="D1021" s="21" t="str">
        <f>INDEX(Refs!L:L,MATCH($C1021,Refs!$I:$I,0))</f>
        <v>Bijarniya, Deepak; Gupta, Raj K.; Jat, M. K.; Jat, M. L.; Jat, R. K.; Kakraliya, S. K.; Kumar, Mukesh; Parihar, C. M.; Parihar, M. D.; Singh, Ravi G.; Sutaliya, J. M.</v>
      </c>
      <c r="E1021" s="21" t="str">
        <f>INDEX(Refs!S:S,MATCH($C1021,Refs!$I:$I,0))</f>
        <v>10.1016/j.fcr.2018.12.004</v>
      </c>
      <c r="F1021" s="23" t="s">
        <v>69</v>
      </c>
      <c r="G1021" s="23" t="s">
        <v>2109</v>
      </c>
      <c r="I1021" s="24" t="s">
        <v>441</v>
      </c>
      <c r="J1021" s="26" t="str">
        <f t="shared" si="40"/>
        <v>PBDSR/PBM(-R)</v>
      </c>
      <c r="L1021" s="26" t="s">
        <v>2111</v>
      </c>
      <c r="M1021" s="24">
        <v>4</v>
      </c>
      <c r="O1021" s="27" t="s">
        <v>59</v>
      </c>
      <c r="AD1021" s="27" t="s">
        <v>59</v>
      </c>
      <c r="AF1021" s="23" t="s">
        <v>80</v>
      </c>
      <c r="AG1021" s="23" t="s">
        <v>2112</v>
      </c>
      <c r="AJ1021" s="43" t="s">
        <v>2116</v>
      </c>
      <c r="AK1021" s="30" t="str">
        <f t="shared" si="38"/>
        <v>PBDSR/PBM(-R)</v>
      </c>
      <c r="AL1021" s="27">
        <v>2271</v>
      </c>
      <c r="AN1021" s="30" t="str">
        <f t="shared" si="39"/>
        <v>PTR/CTM</v>
      </c>
      <c r="AO1021" s="27">
        <v>2130</v>
      </c>
      <c r="AR1021" s="27" t="s">
        <v>76</v>
      </c>
      <c r="AT1021" s="26" t="s">
        <v>77</v>
      </c>
    </row>
    <row r="1022" spans="1:46" ht="12" customHeight="1">
      <c r="A1022" s="20">
        <v>1033</v>
      </c>
      <c r="B1022" s="21">
        <f>INDEX(Refs!A:A,MATCH($C1022,Refs!$I:$I,0))</f>
        <v>6137700</v>
      </c>
      <c r="C1022" s="22" t="s">
        <v>2108</v>
      </c>
      <c r="D1022" s="21" t="str">
        <f>INDEX(Refs!L:L,MATCH($C1022,Refs!$I:$I,0))</f>
        <v>Bijarniya, Deepak; Gupta, Raj K.; Jat, M. K.; Jat, M. L.; Jat, R. K.; Kakraliya, S. K.; Kumar, Mukesh; Parihar, C. M.; Parihar, M. D.; Singh, Ravi G.; Sutaliya, J. M.</v>
      </c>
      <c r="E1022" s="21" t="str">
        <f>INDEX(Refs!S:S,MATCH($C1022,Refs!$I:$I,0))</f>
        <v>10.1016/j.fcr.2018.12.004</v>
      </c>
      <c r="F1022" s="23" t="s">
        <v>69</v>
      </c>
      <c r="G1022" s="23" t="s">
        <v>2109</v>
      </c>
      <c r="I1022" s="24" t="s">
        <v>441</v>
      </c>
      <c r="J1022" s="26" t="str">
        <f t="shared" si="40"/>
        <v>PBDSR/PBM(+R)</v>
      </c>
      <c r="L1022" s="26" t="s">
        <v>2115</v>
      </c>
      <c r="M1022" s="24">
        <v>4</v>
      </c>
      <c r="P1022" s="27" t="s">
        <v>59</v>
      </c>
      <c r="AF1022" s="23" t="s">
        <v>80</v>
      </c>
      <c r="AG1022" s="23" t="s">
        <v>2112</v>
      </c>
      <c r="AJ1022" s="43" t="s">
        <v>2116</v>
      </c>
      <c r="AK1022" s="30" t="str">
        <f t="shared" si="38"/>
        <v>PBDSR/PBM(+R)</v>
      </c>
      <c r="AL1022" s="27">
        <v>2516</v>
      </c>
      <c r="AN1022" s="30" t="str">
        <f t="shared" si="39"/>
        <v>PBDSR/PBM(-R)</v>
      </c>
      <c r="AO1022" s="27">
        <v>2271</v>
      </c>
      <c r="AR1022" s="27" t="s">
        <v>76</v>
      </c>
      <c r="AT1022" s="26" t="s">
        <v>77</v>
      </c>
    </row>
    <row r="1023" spans="1:46" ht="12" customHeight="1">
      <c r="A1023" s="20">
        <v>1034</v>
      </c>
      <c r="B1023" s="21">
        <f>INDEX(Refs!A:A,MATCH($C1023,Refs!$I:$I,0))</f>
        <v>6137700</v>
      </c>
      <c r="C1023" s="22" t="s">
        <v>2108</v>
      </c>
      <c r="D1023" s="21" t="str">
        <f>INDEX(Refs!L:L,MATCH($C1023,Refs!$I:$I,0))</f>
        <v>Bijarniya, Deepak; Gupta, Raj K.; Jat, M. K.; Jat, M. L.; Jat, R. K.; Kakraliya, S. K.; Kumar, Mukesh; Parihar, C. M.; Parihar, M. D.; Singh, Ravi G.; Sutaliya, J. M.</v>
      </c>
      <c r="E1023" s="21" t="str">
        <f>INDEX(Refs!S:S,MATCH($C1023,Refs!$I:$I,0))</f>
        <v>10.1016/j.fcr.2018.12.004</v>
      </c>
      <c r="F1023" s="23" t="s">
        <v>69</v>
      </c>
      <c r="G1023" s="23" t="s">
        <v>2109</v>
      </c>
      <c r="I1023" s="24" t="s">
        <v>441</v>
      </c>
      <c r="J1023" s="26" t="str">
        <f t="shared" si="40"/>
        <v>ZTDSR/ZTM</v>
      </c>
      <c r="L1023" s="26" t="s">
        <v>2111</v>
      </c>
      <c r="M1023" s="24">
        <v>4</v>
      </c>
      <c r="O1023" s="27" t="s">
        <v>59</v>
      </c>
      <c r="AD1023" s="27" t="s">
        <v>59</v>
      </c>
      <c r="AF1023" s="23" t="s">
        <v>80</v>
      </c>
      <c r="AG1023" s="23" t="s">
        <v>2112</v>
      </c>
      <c r="AJ1023" s="43" t="s">
        <v>2117</v>
      </c>
      <c r="AK1023" s="30" t="str">
        <f t="shared" si="38"/>
        <v>ZTDSR/ZTM</v>
      </c>
      <c r="AL1023" s="27">
        <v>2754</v>
      </c>
      <c r="AN1023" s="30" t="str">
        <f t="shared" si="39"/>
        <v>PTR/CTM</v>
      </c>
      <c r="AO1023" s="27">
        <v>2629</v>
      </c>
      <c r="AR1023" s="27" t="s">
        <v>76</v>
      </c>
      <c r="AT1023" s="26" t="s">
        <v>77</v>
      </c>
    </row>
    <row r="1024" spans="1:46" ht="12" customHeight="1">
      <c r="A1024" s="20">
        <v>1035</v>
      </c>
      <c r="B1024" s="21">
        <f>INDEX(Refs!A:A,MATCH($C1024,Refs!$I:$I,0))</f>
        <v>6137700</v>
      </c>
      <c r="C1024" s="22" t="s">
        <v>2108</v>
      </c>
      <c r="D1024" s="21" t="str">
        <f>INDEX(Refs!L:L,MATCH($C1024,Refs!$I:$I,0))</f>
        <v>Bijarniya, Deepak; Gupta, Raj K.; Jat, M. K.; Jat, M. L.; Jat, R. K.; Kakraliya, S. K.; Kumar, Mukesh; Parihar, C. M.; Parihar, M. D.; Singh, Ravi G.; Sutaliya, J. M.</v>
      </c>
      <c r="E1024" s="21" t="str">
        <f>INDEX(Refs!S:S,MATCH($C1024,Refs!$I:$I,0))</f>
        <v>10.1016/j.fcr.2018.12.004</v>
      </c>
      <c r="F1024" s="23" t="s">
        <v>69</v>
      </c>
      <c r="G1024" s="23" t="s">
        <v>2109</v>
      </c>
      <c r="I1024" s="24" t="s">
        <v>441</v>
      </c>
      <c r="J1024" s="26" t="str">
        <f t="shared" si="40"/>
        <v>PBDSR/PBM(+R)</v>
      </c>
      <c r="L1024" s="26" t="s">
        <v>2111</v>
      </c>
      <c r="M1024" s="24">
        <v>4</v>
      </c>
      <c r="O1024" s="27" t="s">
        <v>59</v>
      </c>
      <c r="P1024" s="27" t="s">
        <v>59</v>
      </c>
      <c r="AD1024" s="27" t="s">
        <v>59</v>
      </c>
      <c r="AF1024" s="23" t="s">
        <v>80</v>
      </c>
      <c r="AG1024" s="23" t="s">
        <v>2112</v>
      </c>
      <c r="AJ1024" s="43" t="s">
        <v>2117</v>
      </c>
      <c r="AK1024" s="30" t="str">
        <f t="shared" si="38"/>
        <v>PBDSR/PBM(+R)</v>
      </c>
      <c r="AL1024" s="27">
        <v>3172</v>
      </c>
      <c r="AN1024" s="30" t="str">
        <f t="shared" si="39"/>
        <v>PTR/CTM</v>
      </c>
      <c r="AO1024" s="27">
        <v>2629</v>
      </c>
      <c r="AR1024" s="27" t="s">
        <v>76</v>
      </c>
      <c r="AT1024" s="26" t="s">
        <v>77</v>
      </c>
    </row>
    <row r="1025" spans="1:46" ht="12" customHeight="1">
      <c r="A1025" s="20">
        <v>1036</v>
      </c>
      <c r="B1025" s="21">
        <f>INDEX(Refs!A:A,MATCH($C1025,Refs!$I:$I,0))</f>
        <v>6137700</v>
      </c>
      <c r="C1025" s="22" t="s">
        <v>2108</v>
      </c>
      <c r="D1025" s="21" t="str">
        <f>INDEX(Refs!L:L,MATCH($C1025,Refs!$I:$I,0))</f>
        <v>Bijarniya, Deepak; Gupta, Raj K.; Jat, M. K.; Jat, M. L.; Jat, R. K.; Kakraliya, S. K.; Kumar, Mukesh; Parihar, C. M.; Parihar, M. D.; Singh, Ravi G.; Sutaliya, J. M.</v>
      </c>
      <c r="E1025" s="21" t="str">
        <f>INDEX(Refs!S:S,MATCH($C1025,Refs!$I:$I,0))</f>
        <v>10.1016/j.fcr.2018.12.004</v>
      </c>
      <c r="F1025" s="23" t="s">
        <v>69</v>
      </c>
      <c r="G1025" s="23" t="s">
        <v>2109</v>
      </c>
      <c r="I1025" s="24" t="s">
        <v>441</v>
      </c>
      <c r="J1025" s="26" t="str">
        <f t="shared" si="40"/>
        <v>PBDSR/PBM(-R)</v>
      </c>
      <c r="L1025" s="26" t="s">
        <v>2111</v>
      </c>
      <c r="M1025" s="24">
        <v>4</v>
      </c>
      <c r="O1025" s="27" t="s">
        <v>59</v>
      </c>
      <c r="AD1025" s="27" t="s">
        <v>59</v>
      </c>
      <c r="AF1025" s="23" t="s">
        <v>80</v>
      </c>
      <c r="AG1025" s="23" t="s">
        <v>2112</v>
      </c>
      <c r="AJ1025" s="43" t="s">
        <v>2117</v>
      </c>
      <c r="AK1025" s="30" t="str">
        <f t="shared" si="38"/>
        <v>PBDSR/PBM(-R)</v>
      </c>
      <c r="AL1025" s="27">
        <v>3147</v>
      </c>
      <c r="AN1025" s="30" t="str">
        <f t="shared" si="39"/>
        <v>PTR/CTM</v>
      </c>
      <c r="AO1025" s="27">
        <v>2629</v>
      </c>
      <c r="AR1025" s="27" t="s">
        <v>76</v>
      </c>
      <c r="AT1025" s="26" t="s">
        <v>77</v>
      </c>
    </row>
    <row r="1026" spans="1:46" ht="12" customHeight="1">
      <c r="A1026" s="20">
        <v>1037</v>
      </c>
      <c r="B1026" s="21">
        <f>INDEX(Refs!A:A,MATCH($C1026,Refs!$I:$I,0))</f>
        <v>6137700</v>
      </c>
      <c r="C1026" s="22" t="s">
        <v>2108</v>
      </c>
      <c r="D1026" s="21" t="str">
        <f>INDEX(Refs!L:L,MATCH($C1026,Refs!$I:$I,0))</f>
        <v>Bijarniya, Deepak; Gupta, Raj K.; Jat, M. K.; Jat, M. L.; Jat, R. K.; Kakraliya, S. K.; Kumar, Mukesh; Parihar, C. M.; Parihar, M. D.; Singh, Ravi G.; Sutaliya, J. M.</v>
      </c>
      <c r="E1026" s="21" t="str">
        <f>INDEX(Refs!S:S,MATCH($C1026,Refs!$I:$I,0))</f>
        <v>10.1016/j.fcr.2018.12.004</v>
      </c>
      <c r="F1026" s="23" t="s">
        <v>69</v>
      </c>
      <c r="G1026" s="23" t="s">
        <v>2109</v>
      </c>
      <c r="I1026" s="24" t="s">
        <v>441</v>
      </c>
      <c r="J1026" s="26" t="str">
        <f t="shared" si="40"/>
        <v>PBDSR/PBM(+R)</v>
      </c>
      <c r="L1026" s="26" t="s">
        <v>2115</v>
      </c>
      <c r="M1026" s="24">
        <v>4</v>
      </c>
      <c r="P1026" s="27" t="s">
        <v>59</v>
      </c>
      <c r="AF1026" s="23" t="s">
        <v>80</v>
      </c>
      <c r="AG1026" s="23" t="s">
        <v>2112</v>
      </c>
      <c r="AJ1026" s="43" t="s">
        <v>2117</v>
      </c>
      <c r="AK1026" s="30" t="str">
        <f t="shared" si="38"/>
        <v>PBDSR/PBM(+R)</v>
      </c>
      <c r="AL1026" s="27">
        <v>3172</v>
      </c>
      <c r="AN1026" s="30" t="str">
        <f t="shared" si="39"/>
        <v>PBDSR/PBM(-R)</v>
      </c>
      <c r="AO1026" s="27">
        <v>3147</v>
      </c>
      <c r="AR1026" s="27" t="s">
        <v>76</v>
      </c>
      <c r="AT1026" s="26" t="s">
        <v>77</v>
      </c>
    </row>
    <row r="1027" spans="1:46" ht="12" customHeight="1">
      <c r="A1027" s="20">
        <v>1038</v>
      </c>
      <c r="B1027" s="21">
        <f>INDEX(Refs!A:A,MATCH($C1027,Refs!$I:$I,0))</f>
        <v>6137700</v>
      </c>
      <c r="C1027" s="22" t="s">
        <v>2108</v>
      </c>
      <c r="D1027" s="21" t="str">
        <f>INDEX(Refs!L:L,MATCH($C1027,Refs!$I:$I,0))</f>
        <v>Bijarniya, Deepak; Gupta, Raj K.; Jat, M. K.; Jat, M. L.; Jat, R. K.; Kakraliya, S. K.; Kumar, Mukesh; Parihar, C. M.; Parihar, M. D.; Singh, Ravi G.; Sutaliya, J. M.</v>
      </c>
      <c r="E1027" s="21" t="str">
        <f>INDEX(Refs!S:S,MATCH($C1027,Refs!$I:$I,0))</f>
        <v>10.1016/j.fcr.2018.12.004</v>
      </c>
      <c r="F1027" s="23" t="s">
        <v>69</v>
      </c>
      <c r="G1027" s="23" t="s">
        <v>2109</v>
      </c>
      <c r="I1027" s="24" t="s">
        <v>441</v>
      </c>
      <c r="J1027" s="26" t="str">
        <f t="shared" si="40"/>
        <v>ZTDSR/ZTM</v>
      </c>
      <c r="L1027" s="26" t="s">
        <v>2111</v>
      </c>
      <c r="M1027" s="24">
        <v>4</v>
      </c>
      <c r="O1027" s="27" t="s">
        <v>59</v>
      </c>
      <c r="AD1027" s="27" t="s">
        <v>59</v>
      </c>
      <c r="AF1027" s="23" t="s">
        <v>80</v>
      </c>
      <c r="AG1027" s="23" t="s">
        <v>2112</v>
      </c>
      <c r="AJ1027" s="43" t="s">
        <v>1441</v>
      </c>
      <c r="AK1027" s="30" t="str">
        <f t="shared" si="38"/>
        <v>ZTDSR/ZTM</v>
      </c>
      <c r="AL1027" s="27">
        <v>2991</v>
      </c>
      <c r="AN1027" s="30" t="str">
        <f t="shared" si="39"/>
        <v>PTR/CTM</v>
      </c>
      <c r="AO1027" s="27">
        <v>1213</v>
      </c>
      <c r="AR1027" s="27" t="s">
        <v>76</v>
      </c>
      <c r="AT1027" s="26" t="s">
        <v>77</v>
      </c>
    </row>
    <row r="1028" spans="1:46" ht="12" customHeight="1">
      <c r="A1028" s="20">
        <v>1039</v>
      </c>
      <c r="B1028" s="21">
        <f>INDEX(Refs!A:A,MATCH($C1028,Refs!$I:$I,0))</f>
        <v>6137700</v>
      </c>
      <c r="C1028" s="22" t="s">
        <v>2108</v>
      </c>
      <c r="D1028" s="21" t="str">
        <f>INDEX(Refs!L:L,MATCH($C1028,Refs!$I:$I,0))</f>
        <v>Bijarniya, Deepak; Gupta, Raj K.; Jat, M. K.; Jat, M. L.; Jat, R. K.; Kakraliya, S. K.; Kumar, Mukesh; Parihar, C. M.; Parihar, M. D.; Singh, Ravi G.; Sutaliya, J. M.</v>
      </c>
      <c r="E1028" s="21" t="str">
        <f>INDEX(Refs!S:S,MATCH($C1028,Refs!$I:$I,0))</f>
        <v>10.1016/j.fcr.2018.12.004</v>
      </c>
      <c r="F1028" s="23" t="s">
        <v>69</v>
      </c>
      <c r="G1028" s="23" t="s">
        <v>2109</v>
      </c>
      <c r="I1028" s="24" t="s">
        <v>441</v>
      </c>
      <c r="J1028" s="26" t="str">
        <f t="shared" si="40"/>
        <v>PBDSR/PBM(+R)</v>
      </c>
      <c r="L1028" s="26" t="s">
        <v>2111</v>
      </c>
      <c r="M1028" s="24">
        <v>4</v>
      </c>
      <c r="O1028" s="27" t="s">
        <v>59</v>
      </c>
      <c r="P1028" s="27" t="s">
        <v>59</v>
      </c>
      <c r="AD1028" s="27" t="s">
        <v>59</v>
      </c>
      <c r="AF1028" s="23" t="s">
        <v>80</v>
      </c>
      <c r="AG1028" s="23" t="s">
        <v>2112</v>
      </c>
      <c r="AJ1028" s="43" t="s">
        <v>1441</v>
      </c>
      <c r="AK1028" s="30" t="str">
        <f t="shared" si="38"/>
        <v>PBDSR/PBM(+R)</v>
      </c>
      <c r="AL1028" s="27">
        <v>1466</v>
      </c>
      <c r="AN1028" s="30" t="str">
        <f t="shared" si="39"/>
        <v>PTR/CTM</v>
      </c>
      <c r="AO1028" s="27">
        <v>1213</v>
      </c>
      <c r="AR1028" s="27" t="s">
        <v>76</v>
      </c>
      <c r="AT1028" s="26" t="s">
        <v>77</v>
      </c>
    </row>
    <row r="1029" spans="1:46" ht="12" customHeight="1">
      <c r="A1029" s="20">
        <v>1040</v>
      </c>
      <c r="B1029" s="21">
        <f>INDEX(Refs!A:A,MATCH($C1029,Refs!$I:$I,0))</f>
        <v>6137700</v>
      </c>
      <c r="C1029" s="22" t="s">
        <v>2108</v>
      </c>
      <c r="D1029" s="21" t="str">
        <f>INDEX(Refs!L:L,MATCH($C1029,Refs!$I:$I,0))</f>
        <v>Bijarniya, Deepak; Gupta, Raj K.; Jat, M. K.; Jat, M. L.; Jat, R. K.; Kakraliya, S. K.; Kumar, Mukesh; Parihar, C. M.; Parihar, M. D.; Singh, Ravi G.; Sutaliya, J. M.</v>
      </c>
      <c r="E1029" s="21" t="str">
        <f>INDEX(Refs!S:S,MATCH($C1029,Refs!$I:$I,0))</f>
        <v>10.1016/j.fcr.2018.12.004</v>
      </c>
      <c r="F1029" s="23" t="s">
        <v>69</v>
      </c>
      <c r="G1029" s="23" t="s">
        <v>2109</v>
      </c>
      <c r="I1029" s="24" t="s">
        <v>441</v>
      </c>
      <c r="J1029" s="26" t="str">
        <f t="shared" si="40"/>
        <v>PBDSR/PBM(-R)</v>
      </c>
      <c r="L1029" s="26" t="s">
        <v>2111</v>
      </c>
      <c r="M1029" s="24">
        <v>4</v>
      </c>
      <c r="O1029" s="27" t="s">
        <v>59</v>
      </c>
      <c r="AD1029" s="27" t="s">
        <v>59</v>
      </c>
      <c r="AF1029" s="23" t="s">
        <v>80</v>
      </c>
      <c r="AG1029" s="23" t="s">
        <v>2112</v>
      </c>
      <c r="AJ1029" s="43" t="s">
        <v>1441</v>
      </c>
      <c r="AK1029" s="30" t="str">
        <f t="shared" si="38"/>
        <v>PBDSR/PBM(-R)</v>
      </c>
      <c r="AL1029" s="27">
        <v>2768</v>
      </c>
      <c r="AN1029" s="30" t="str">
        <f t="shared" si="39"/>
        <v>PTR/CTM</v>
      </c>
      <c r="AO1029" s="27">
        <v>1213</v>
      </c>
      <c r="AR1029" s="27" t="s">
        <v>76</v>
      </c>
      <c r="AT1029" s="26" t="s">
        <v>77</v>
      </c>
    </row>
    <row r="1030" spans="1:46" ht="12" customHeight="1">
      <c r="A1030" s="20">
        <v>1041</v>
      </c>
      <c r="B1030" s="21">
        <f>INDEX(Refs!A:A,MATCH($C1030,Refs!$I:$I,0))</f>
        <v>6137700</v>
      </c>
      <c r="C1030" s="22" t="s">
        <v>2108</v>
      </c>
      <c r="D1030" s="21" t="str">
        <f>INDEX(Refs!L:L,MATCH($C1030,Refs!$I:$I,0))</f>
        <v>Bijarniya, Deepak; Gupta, Raj K.; Jat, M. K.; Jat, M. L.; Jat, R. K.; Kakraliya, S. K.; Kumar, Mukesh; Parihar, C. M.; Parihar, M. D.; Singh, Ravi G.; Sutaliya, J. M.</v>
      </c>
      <c r="E1030" s="21" t="str">
        <f>INDEX(Refs!S:S,MATCH($C1030,Refs!$I:$I,0))</f>
        <v>10.1016/j.fcr.2018.12.004</v>
      </c>
      <c r="F1030" s="23" t="s">
        <v>69</v>
      </c>
      <c r="G1030" s="23" t="s">
        <v>2109</v>
      </c>
      <c r="I1030" s="24" t="s">
        <v>441</v>
      </c>
      <c r="J1030" s="26" t="str">
        <f t="shared" si="40"/>
        <v>PBDSR/PBM(+R)</v>
      </c>
      <c r="L1030" s="26" t="s">
        <v>2115</v>
      </c>
      <c r="M1030" s="24">
        <v>4</v>
      </c>
      <c r="P1030" s="27" t="s">
        <v>59</v>
      </c>
      <c r="AF1030" s="23" t="s">
        <v>80</v>
      </c>
      <c r="AG1030" s="23" t="s">
        <v>2112</v>
      </c>
      <c r="AJ1030" s="43" t="s">
        <v>1441</v>
      </c>
      <c r="AK1030" s="30" t="str">
        <f t="shared" si="38"/>
        <v>PBDSR/PBM(+R)</v>
      </c>
      <c r="AL1030" s="27">
        <v>1466</v>
      </c>
      <c r="AN1030" s="30" t="str">
        <f t="shared" si="39"/>
        <v>PBDSR/PBM(-R)</v>
      </c>
      <c r="AO1030" s="27">
        <v>2768</v>
      </c>
      <c r="AR1030" s="27" t="s">
        <v>76</v>
      </c>
      <c r="AT1030" s="26" t="s">
        <v>77</v>
      </c>
    </row>
    <row r="1031" spans="1:46" ht="12" customHeight="1">
      <c r="A1031" s="20">
        <v>1042</v>
      </c>
      <c r="B1031" s="21">
        <f>INDEX(Refs!A:A,MATCH($C1031,Refs!$I:$I,0))</f>
        <v>6137700</v>
      </c>
      <c r="C1031" s="22" t="s">
        <v>2108</v>
      </c>
      <c r="D1031" s="21" t="str">
        <f>INDEX(Refs!L:L,MATCH($C1031,Refs!$I:$I,0))</f>
        <v>Bijarniya, Deepak; Gupta, Raj K.; Jat, M. K.; Jat, M. L.; Jat, R. K.; Kakraliya, S. K.; Kumar, Mukesh; Parihar, C. M.; Parihar, M. D.; Singh, Ravi G.; Sutaliya, J. M.</v>
      </c>
      <c r="E1031" s="21" t="str">
        <f>INDEX(Refs!S:S,MATCH($C1031,Refs!$I:$I,0))</f>
        <v>10.1016/j.fcr.2018.12.004</v>
      </c>
      <c r="F1031" s="23" t="s">
        <v>69</v>
      </c>
      <c r="G1031" s="23" t="s">
        <v>2109</v>
      </c>
      <c r="I1031" s="24" t="s">
        <v>441</v>
      </c>
      <c r="J1031" s="26" t="str">
        <f t="shared" si="40"/>
        <v>ZTDSR/ZTM</v>
      </c>
      <c r="L1031" s="26" t="s">
        <v>2111</v>
      </c>
      <c r="M1031" s="24">
        <v>4</v>
      </c>
      <c r="O1031" s="27" t="s">
        <v>59</v>
      </c>
      <c r="AD1031" s="27" t="s">
        <v>59</v>
      </c>
      <c r="AF1031" s="23" t="s">
        <v>80</v>
      </c>
      <c r="AG1031" s="23" t="s">
        <v>2112</v>
      </c>
      <c r="AJ1031" s="43" t="s">
        <v>1442</v>
      </c>
      <c r="AK1031" s="30" t="str">
        <f t="shared" si="38"/>
        <v>ZTDSR/ZTM</v>
      </c>
      <c r="AL1031" s="27">
        <v>3350</v>
      </c>
      <c r="AN1031" s="30" t="str">
        <f t="shared" si="39"/>
        <v>PTR/CTM</v>
      </c>
      <c r="AO1031" s="27">
        <v>2853</v>
      </c>
      <c r="AR1031" s="27" t="s">
        <v>76</v>
      </c>
      <c r="AT1031" s="26" t="s">
        <v>77</v>
      </c>
    </row>
    <row r="1032" spans="1:46" ht="12" customHeight="1">
      <c r="A1032" s="20">
        <v>1043</v>
      </c>
      <c r="B1032" s="21">
        <f>INDEX(Refs!A:A,MATCH($C1032,Refs!$I:$I,0))</f>
        <v>6137700</v>
      </c>
      <c r="C1032" s="22" t="s">
        <v>2108</v>
      </c>
      <c r="D1032" s="21" t="str">
        <f>INDEX(Refs!L:L,MATCH($C1032,Refs!$I:$I,0))</f>
        <v>Bijarniya, Deepak; Gupta, Raj K.; Jat, M. K.; Jat, M. L.; Jat, R. K.; Kakraliya, S. K.; Kumar, Mukesh; Parihar, C. M.; Parihar, M. D.; Singh, Ravi G.; Sutaliya, J. M.</v>
      </c>
      <c r="E1032" s="21" t="str">
        <f>INDEX(Refs!S:S,MATCH($C1032,Refs!$I:$I,0))</f>
        <v>10.1016/j.fcr.2018.12.004</v>
      </c>
      <c r="F1032" s="23" t="s">
        <v>69</v>
      </c>
      <c r="G1032" s="23" t="s">
        <v>2109</v>
      </c>
      <c r="I1032" s="24" t="s">
        <v>441</v>
      </c>
      <c r="J1032" s="26" t="str">
        <f t="shared" si="40"/>
        <v>PBDSR/PBM(+R)</v>
      </c>
      <c r="L1032" s="26" t="s">
        <v>2111</v>
      </c>
      <c r="M1032" s="24">
        <v>4</v>
      </c>
      <c r="O1032" s="27" t="s">
        <v>59</v>
      </c>
      <c r="P1032" s="27" t="s">
        <v>59</v>
      </c>
      <c r="AD1032" s="27" t="s">
        <v>59</v>
      </c>
      <c r="AF1032" s="23" t="s">
        <v>80</v>
      </c>
      <c r="AG1032" s="23" t="s">
        <v>2112</v>
      </c>
      <c r="AJ1032" s="43" t="s">
        <v>1442</v>
      </c>
      <c r="AK1032" s="30" t="str">
        <f t="shared" si="38"/>
        <v>PBDSR/PBM(+R)</v>
      </c>
      <c r="AL1032" s="27">
        <v>3393</v>
      </c>
      <c r="AN1032" s="30" t="str">
        <f t="shared" si="39"/>
        <v>PTR/CTM</v>
      </c>
      <c r="AO1032" s="27">
        <v>2853</v>
      </c>
      <c r="AR1032" s="27" t="s">
        <v>76</v>
      </c>
      <c r="AT1032" s="26" t="s">
        <v>77</v>
      </c>
    </row>
    <row r="1033" spans="1:46" ht="12" customHeight="1">
      <c r="A1033" s="20">
        <v>1044</v>
      </c>
      <c r="B1033" s="21">
        <f>INDEX(Refs!A:A,MATCH($C1033,Refs!$I:$I,0))</f>
        <v>6137700</v>
      </c>
      <c r="C1033" s="22" t="s">
        <v>2108</v>
      </c>
      <c r="D1033" s="21" t="str">
        <f>INDEX(Refs!L:L,MATCH($C1033,Refs!$I:$I,0))</f>
        <v>Bijarniya, Deepak; Gupta, Raj K.; Jat, M. K.; Jat, M. L.; Jat, R. K.; Kakraliya, S. K.; Kumar, Mukesh; Parihar, C. M.; Parihar, M. D.; Singh, Ravi G.; Sutaliya, J. M.</v>
      </c>
      <c r="E1033" s="21" t="str">
        <f>INDEX(Refs!S:S,MATCH($C1033,Refs!$I:$I,0))</f>
        <v>10.1016/j.fcr.2018.12.004</v>
      </c>
      <c r="F1033" s="23" t="s">
        <v>69</v>
      </c>
      <c r="G1033" s="23" t="s">
        <v>2109</v>
      </c>
      <c r="I1033" s="24" t="s">
        <v>441</v>
      </c>
      <c r="J1033" s="26" t="str">
        <f t="shared" si="40"/>
        <v>PBDSR/PBM(-R)</v>
      </c>
      <c r="L1033" s="26" t="s">
        <v>2111</v>
      </c>
      <c r="M1033" s="24">
        <v>4</v>
      </c>
      <c r="O1033" s="27" t="s">
        <v>59</v>
      </c>
      <c r="AD1033" s="27" t="s">
        <v>59</v>
      </c>
      <c r="AF1033" s="23" t="s">
        <v>80</v>
      </c>
      <c r="AG1033" s="23" t="s">
        <v>2112</v>
      </c>
      <c r="AJ1033" s="43" t="s">
        <v>1442</v>
      </c>
      <c r="AK1033" s="30" t="str">
        <f t="shared" si="38"/>
        <v>PBDSR/PBM(-R)</v>
      </c>
      <c r="AL1033" s="27">
        <v>2869</v>
      </c>
      <c r="AN1033" s="30" t="str">
        <f t="shared" si="39"/>
        <v>PTR/CTM</v>
      </c>
      <c r="AO1033" s="27">
        <v>2853</v>
      </c>
      <c r="AR1033" s="27" t="s">
        <v>76</v>
      </c>
      <c r="AT1033" s="26" t="s">
        <v>77</v>
      </c>
    </row>
    <row r="1034" spans="1:46" ht="12" customHeight="1">
      <c r="A1034" s="20">
        <v>1045</v>
      </c>
      <c r="B1034" s="21">
        <f>INDEX(Refs!A:A,MATCH($C1034,Refs!$I:$I,0))</f>
        <v>6137700</v>
      </c>
      <c r="C1034" s="22" t="s">
        <v>2108</v>
      </c>
      <c r="D1034" s="21" t="str">
        <f>INDEX(Refs!L:L,MATCH($C1034,Refs!$I:$I,0))</f>
        <v>Bijarniya, Deepak; Gupta, Raj K.; Jat, M. K.; Jat, M. L.; Jat, R. K.; Kakraliya, S. K.; Kumar, Mukesh; Parihar, C. M.; Parihar, M. D.; Singh, Ravi G.; Sutaliya, J. M.</v>
      </c>
      <c r="E1034" s="21" t="str">
        <f>INDEX(Refs!S:S,MATCH($C1034,Refs!$I:$I,0))</f>
        <v>10.1016/j.fcr.2018.12.004</v>
      </c>
      <c r="F1034" s="23" t="s">
        <v>69</v>
      </c>
      <c r="G1034" s="23" t="s">
        <v>2109</v>
      </c>
      <c r="I1034" s="24" t="s">
        <v>441</v>
      </c>
      <c r="J1034" s="26" t="str">
        <f t="shared" si="40"/>
        <v>PBDSR/PBM(+R)</v>
      </c>
      <c r="L1034" s="26" t="s">
        <v>2115</v>
      </c>
      <c r="M1034" s="24">
        <v>4</v>
      </c>
      <c r="P1034" s="27" t="s">
        <v>59</v>
      </c>
      <c r="AF1034" s="23" t="s">
        <v>80</v>
      </c>
      <c r="AG1034" s="23" t="s">
        <v>2112</v>
      </c>
      <c r="AJ1034" s="43" t="s">
        <v>1442</v>
      </c>
      <c r="AK1034" s="30" t="str">
        <f t="shared" si="38"/>
        <v>PBDSR/PBM(+R)</v>
      </c>
      <c r="AL1034" s="27">
        <v>3393</v>
      </c>
      <c r="AN1034" s="30" t="str">
        <f t="shared" si="39"/>
        <v>PBDSR/PBM(-R)</v>
      </c>
      <c r="AO1034" s="27">
        <v>2869</v>
      </c>
      <c r="AR1034" s="27" t="s">
        <v>76</v>
      </c>
      <c r="AT1034" s="26" t="s">
        <v>77</v>
      </c>
    </row>
    <row r="1035" spans="1:46" ht="12" customHeight="1">
      <c r="A1035" s="20">
        <v>1046</v>
      </c>
      <c r="B1035" s="21">
        <f>INDEX(Refs!A:A,MATCH($C1035,Refs!$I:$I,0))</f>
        <v>6137700</v>
      </c>
      <c r="C1035" s="22" t="s">
        <v>2108</v>
      </c>
      <c r="D1035" s="21" t="str">
        <f>INDEX(Refs!L:L,MATCH($C1035,Refs!$I:$I,0))</f>
        <v>Bijarniya, Deepak; Gupta, Raj K.; Jat, M. K.; Jat, M. L.; Jat, R. K.; Kakraliya, S. K.; Kumar, Mukesh; Parihar, C. M.; Parihar, M. D.; Singh, Ravi G.; Sutaliya, J. M.</v>
      </c>
      <c r="E1035" s="21" t="str">
        <f>INDEX(Refs!S:S,MATCH($C1035,Refs!$I:$I,0))</f>
        <v>10.1016/j.fcr.2018.12.004</v>
      </c>
      <c r="F1035" s="23" t="s">
        <v>69</v>
      </c>
      <c r="G1035" s="23" t="s">
        <v>2109</v>
      </c>
      <c r="I1035" s="24" t="s">
        <v>441</v>
      </c>
      <c r="J1035" s="26" t="str">
        <f t="shared" si="40"/>
        <v>ZTDSR/ZTM</v>
      </c>
      <c r="L1035" s="26" t="s">
        <v>2111</v>
      </c>
      <c r="M1035" s="24">
        <v>4</v>
      </c>
      <c r="O1035" s="27" t="s">
        <v>59</v>
      </c>
      <c r="AD1035" s="27" t="s">
        <v>59</v>
      </c>
      <c r="AF1035" s="23" t="s">
        <v>80</v>
      </c>
      <c r="AG1035" s="23" t="s">
        <v>2112</v>
      </c>
      <c r="AJ1035" s="43" t="s">
        <v>2118</v>
      </c>
      <c r="AK1035" s="30" t="str">
        <f t="shared" si="38"/>
        <v>ZTDSR/ZTM</v>
      </c>
      <c r="AL1035" s="27">
        <v>3372</v>
      </c>
      <c r="AN1035" s="30" t="str">
        <f t="shared" si="39"/>
        <v>PTR/CTM</v>
      </c>
      <c r="AO1035" s="27">
        <v>2675</v>
      </c>
      <c r="AR1035" s="27" t="s">
        <v>76</v>
      </c>
      <c r="AT1035" s="26" t="s">
        <v>77</v>
      </c>
    </row>
    <row r="1036" spans="1:46" ht="12" customHeight="1">
      <c r="A1036" s="20">
        <v>1047</v>
      </c>
      <c r="B1036" s="21">
        <f>INDEX(Refs!A:A,MATCH($C1036,Refs!$I:$I,0))</f>
        <v>6137700</v>
      </c>
      <c r="C1036" s="22" t="s">
        <v>2108</v>
      </c>
      <c r="D1036" s="21" t="str">
        <f>INDEX(Refs!L:L,MATCH($C1036,Refs!$I:$I,0))</f>
        <v>Bijarniya, Deepak; Gupta, Raj K.; Jat, M. K.; Jat, M. L.; Jat, R. K.; Kakraliya, S. K.; Kumar, Mukesh; Parihar, C. M.; Parihar, M. D.; Singh, Ravi G.; Sutaliya, J. M.</v>
      </c>
      <c r="E1036" s="21" t="str">
        <f>INDEX(Refs!S:S,MATCH($C1036,Refs!$I:$I,0))</f>
        <v>10.1016/j.fcr.2018.12.004</v>
      </c>
      <c r="F1036" s="23" t="s">
        <v>69</v>
      </c>
      <c r="G1036" s="23" t="s">
        <v>2109</v>
      </c>
      <c r="I1036" s="24" t="s">
        <v>441</v>
      </c>
      <c r="J1036" s="26" t="str">
        <f t="shared" si="40"/>
        <v>PBDSR/PBM(+R)</v>
      </c>
      <c r="L1036" s="26" t="s">
        <v>2111</v>
      </c>
      <c r="M1036" s="24">
        <v>4</v>
      </c>
      <c r="O1036" s="27" t="s">
        <v>59</v>
      </c>
      <c r="P1036" s="27" t="s">
        <v>59</v>
      </c>
      <c r="AD1036" s="27" t="s">
        <v>59</v>
      </c>
      <c r="AF1036" s="23" t="s">
        <v>80</v>
      </c>
      <c r="AG1036" s="23" t="s">
        <v>2112</v>
      </c>
      <c r="AJ1036" s="43" t="s">
        <v>2118</v>
      </c>
      <c r="AK1036" s="30" t="str">
        <f t="shared" si="38"/>
        <v>PBDSR/PBM(+R)</v>
      </c>
      <c r="AL1036" s="27">
        <v>3522</v>
      </c>
      <c r="AN1036" s="30" t="str">
        <f t="shared" si="39"/>
        <v>PTR/CTM</v>
      </c>
      <c r="AO1036" s="27">
        <v>2675</v>
      </c>
      <c r="AR1036" s="27" t="s">
        <v>76</v>
      </c>
      <c r="AT1036" s="26" t="s">
        <v>77</v>
      </c>
    </row>
    <row r="1037" spans="1:46" ht="12" customHeight="1">
      <c r="A1037" s="20">
        <v>1048</v>
      </c>
      <c r="B1037" s="21">
        <f>INDEX(Refs!A:A,MATCH($C1037,Refs!$I:$I,0))</f>
        <v>6137700</v>
      </c>
      <c r="C1037" s="22" t="s">
        <v>2108</v>
      </c>
      <c r="D1037" s="21" t="str">
        <f>INDEX(Refs!L:L,MATCH($C1037,Refs!$I:$I,0))</f>
        <v>Bijarniya, Deepak; Gupta, Raj K.; Jat, M. K.; Jat, M. L.; Jat, R. K.; Kakraliya, S. K.; Kumar, Mukesh; Parihar, C. M.; Parihar, M. D.; Singh, Ravi G.; Sutaliya, J. M.</v>
      </c>
      <c r="E1037" s="21" t="str">
        <f>INDEX(Refs!S:S,MATCH($C1037,Refs!$I:$I,0))</f>
        <v>10.1016/j.fcr.2018.12.004</v>
      </c>
      <c r="F1037" s="23" t="s">
        <v>69</v>
      </c>
      <c r="G1037" s="23" t="s">
        <v>2109</v>
      </c>
      <c r="I1037" s="24" t="s">
        <v>441</v>
      </c>
      <c r="J1037" s="26" t="str">
        <f t="shared" si="40"/>
        <v>PBDSR/PBM(-R)</v>
      </c>
      <c r="L1037" s="26" t="s">
        <v>2111</v>
      </c>
      <c r="M1037" s="24">
        <v>4</v>
      </c>
      <c r="O1037" s="27" t="s">
        <v>59</v>
      </c>
      <c r="AD1037" s="27" t="s">
        <v>59</v>
      </c>
      <c r="AF1037" s="23" t="s">
        <v>80</v>
      </c>
      <c r="AG1037" s="23" t="s">
        <v>2112</v>
      </c>
      <c r="AJ1037" s="43" t="s">
        <v>2118</v>
      </c>
      <c r="AK1037" s="30" t="str">
        <f t="shared" si="38"/>
        <v>PBDSR/PBM(-R)</v>
      </c>
      <c r="AL1037" s="27">
        <v>2646</v>
      </c>
      <c r="AN1037" s="30" t="str">
        <f t="shared" si="39"/>
        <v>PTR/CTM</v>
      </c>
      <c r="AO1037" s="27">
        <v>2675</v>
      </c>
      <c r="AR1037" s="27" t="s">
        <v>76</v>
      </c>
      <c r="AT1037" s="26" t="s">
        <v>77</v>
      </c>
    </row>
    <row r="1038" spans="1:46" ht="12" customHeight="1">
      <c r="A1038" s="20">
        <v>1049</v>
      </c>
      <c r="B1038" s="21">
        <f>INDEX(Refs!A:A,MATCH($C1038,Refs!$I:$I,0))</f>
        <v>6137700</v>
      </c>
      <c r="C1038" s="22" t="s">
        <v>2108</v>
      </c>
      <c r="D1038" s="21" t="str">
        <f>INDEX(Refs!L:L,MATCH($C1038,Refs!$I:$I,0))</f>
        <v>Bijarniya, Deepak; Gupta, Raj K.; Jat, M. K.; Jat, M. L.; Jat, R. K.; Kakraliya, S. K.; Kumar, Mukesh; Parihar, C. M.; Parihar, M. D.; Singh, Ravi G.; Sutaliya, J. M.</v>
      </c>
      <c r="E1038" s="21" t="str">
        <f>INDEX(Refs!S:S,MATCH($C1038,Refs!$I:$I,0))</f>
        <v>10.1016/j.fcr.2018.12.004</v>
      </c>
      <c r="F1038" s="23" t="s">
        <v>69</v>
      </c>
      <c r="G1038" s="23" t="s">
        <v>2109</v>
      </c>
      <c r="I1038" s="24" t="s">
        <v>441</v>
      </c>
      <c r="J1038" s="26" t="str">
        <f t="shared" si="40"/>
        <v>PBDSR/PBM(+R)</v>
      </c>
      <c r="L1038" s="26" t="s">
        <v>2115</v>
      </c>
      <c r="M1038" s="24">
        <v>4</v>
      </c>
      <c r="P1038" s="27" t="s">
        <v>59</v>
      </c>
      <c r="AF1038" s="23" t="s">
        <v>80</v>
      </c>
      <c r="AG1038" s="23" t="s">
        <v>2112</v>
      </c>
      <c r="AJ1038" s="43" t="s">
        <v>2118</v>
      </c>
      <c r="AK1038" s="30" t="str">
        <f t="shared" si="38"/>
        <v>PBDSR/PBM(+R)</v>
      </c>
      <c r="AL1038" s="27">
        <v>3522</v>
      </c>
      <c r="AN1038" s="30" t="str">
        <f t="shared" si="39"/>
        <v>PBDSR/PBM(-R)</v>
      </c>
      <c r="AO1038" s="27">
        <v>2646</v>
      </c>
      <c r="AR1038" s="27" t="s">
        <v>76</v>
      </c>
      <c r="AT1038" s="26" t="s">
        <v>77</v>
      </c>
    </row>
    <row r="1039" spans="1:46" ht="12" customHeight="1">
      <c r="A1039" s="20">
        <v>1050</v>
      </c>
      <c r="B1039" s="21">
        <f>INDEX(Refs!A:A,MATCH($C1039,Refs!$I:$I,0))</f>
        <v>6137700</v>
      </c>
      <c r="C1039" s="22" t="s">
        <v>2108</v>
      </c>
      <c r="D1039" s="21" t="str">
        <f>INDEX(Refs!L:L,MATCH($C1039,Refs!$I:$I,0))</f>
        <v>Bijarniya, Deepak; Gupta, Raj K.; Jat, M. K.; Jat, M. L.; Jat, R. K.; Kakraliya, S. K.; Kumar, Mukesh; Parihar, C. M.; Parihar, M. D.; Singh, Ravi G.; Sutaliya, J. M.</v>
      </c>
      <c r="E1039" s="21" t="str">
        <f>INDEX(Refs!S:S,MATCH($C1039,Refs!$I:$I,0))</f>
        <v>10.1016/j.fcr.2018.12.004</v>
      </c>
      <c r="F1039" s="23" t="s">
        <v>69</v>
      </c>
      <c r="G1039" s="23" t="s">
        <v>2109</v>
      </c>
      <c r="I1039" s="24" t="s">
        <v>441</v>
      </c>
      <c r="J1039" s="26" t="str">
        <f t="shared" si="40"/>
        <v>ZTDSR/ZTM</v>
      </c>
      <c r="L1039" s="26" t="s">
        <v>2111</v>
      </c>
      <c r="M1039" s="24">
        <v>4</v>
      </c>
      <c r="O1039" s="27" t="s">
        <v>59</v>
      </c>
      <c r="AD1039" s="27" t="s">
        <v>59</v>
      </c>
      <c r="AF1039" s="23" t="s">
        <v>80</v>
      </c>
      <c r="AG1039" s="23" t="s">
        <v>2112</v>
      </c>
      <c r="AJ1039" s="43" t="s">
        <v>2119</v>
      </c>
      <c r="AK1039" s="30" t="str">
        <f t="shared" si="38"/>
        <v>ZTDSR/ZTM</v>
      </c>
      <c r="AL1039" s="27">
        <v>3220</v>
      </c>
      <c r="AN1039" s="30" t="str">
        <f t="shared" si="39"/>
        <v>PTR/CTM</v>
      </c>
      <c r="AO1039" s="27">
        <v>2946</v>
      </c>
      <c r="AR1039" s="27" t="s">
        <v>76</v>
      </c>
      <c r="AT1039" s="26" t="s">
        <v>77</v>
      </c>
    </row>
    <row r="1040" spans="1:46" ht="12" customHeight="1">
      <c r="A1040" s="20">
        <v>1051</v>
      </c>
      <c r="B1040" s="21">
        <f>INDEX(Refs!A:A,MATCH($C1040,Refs!$I:$I,0))</f>
        <v>6137700</v>
      </c>
      <c r="C1040" s="22" t="s">
        <v>2108</v>
      </c>
      <c r="D1040" s="21" t="str">
        <f>INDEX(Refs!L:L,MATCH($C1040,Refs!$I:$I,0))</f>
        <v>Bijarniya, Deepak; Gupta, Raj K.; Jat, M. K.; Jat, M. L.; Jat, R. K.; Kakraliya, S. K.; Kumar, Mukesh; Parihar, C. M.; Parihar, M. D.; Singh, Ravi G.; Sutaliya, J. M.</v>
      </c>
      <c r="E1040" s="21" t="str">
        <f>INDEX(Refs!S:S,MATCH($C1040,Refs!$I:$I,0))</f>
        <v>10.1016/j.fcr.2018.12.004</v>
      </c>
      <c r="F1040" s="23" t="s">
        <v>69</v>
      </c>
      <c r="G1040" s="23" t="s">
        <v>2109</v>
      </c>
      <c r="I1040" s="24" t="s">
        <v>441</v>
      </c>
      <c r="J1040" s="26" t="str">
        <f t="shared" si="40"/>
        <v>PBDSR/PBM(+R)</v>
      </c>
      <c r="L1040" s="26" t="s">
        <v>2111</v>
      </c>
      <c r="M1040" s="24">
        <v>4</v>
      </c>
      <c r="O1040" s="27" t="s">
        <v>59</v>
      </c>
      <c r="P1040" s="27" t="s">
        <v>59</v>
      </c>
      <c r="AD1040" s="27" t="s">
        <v>59</v>
      </c>
      <c r="AF1040" s="23" t="s">
        <v>80</v>
      </c>
      <c r="AG1040" s="23" t="s">
        <v>2112</v>
      </c>
      <c r="AJ1040" s="43" t="s">
        <v>2119</v>
      </c>
      <c r="AK1040" s="30" t="str">
        <f t="shared" si="38"/>
        <v>PBDSR/PBM(+R)</v>
      </c>
      <c r="AL1040" s="27">
        <v>3368</v>
      </c>
      <c r="AN1040" s="30" t="str">
        <f t="shared" si="39"/>
        <v>PTR/CTM</v>
      </c>
      <c r="AO1040" s="27">
        <v>2946</v>
      </c>
      <c r="AR1040" s="27" t="s">
        <v>76</v>
      </c>
      <c r="AT1040" s="26" t="s">
        <v>77</v>
      </c>
    </row>
    <row r="1041" spans="1:46" ht="12" customHeight="1">
      <c r="A1041" s="20">
        <v>1052</v>
      </c>
      <c r="B1041" s="21">
        <f>INDEX(Refs!A:A,MATCH($C1041,Refs!$I:$I,0))</f>
        <v>6137700</v>
      </c>
      <c r="C1041" s="22" t="s">
        <v>2108</v>
      </c>
      <c r="D1041" s="21" t="str">
        <f>INDEX(Refs!L:L,MATCH($C1041,Refs!$I:$I,0))</f>
        <v>Bijarniya, Deepak; Gupta, Raj K.; Jat, M. K.; Jat, M. L.; Jat, R. K.; Kakraliya, S. K.; Kumar, Mukesh; Parihar, C. M.; Parihar, M. D.; Singh, Ravi G.; Sutaliya, J. M.</v>
      </c>
      <c r="E1041" s="21" t="str">
        <f>INDEX(Refs!S:S,MATCH($C1041,Refs!$I:$I,0))</f>
        <v>10.1016/j.fcr.2018.12.004</v>
      </c>
      <c r="F1041" s="23" t="s">
        <v>69</v>
      </c>
      <c r="G1041" s="23" t="s">
        <v>2109</v>
      </c>
      <c r="I1041" s="24" t="s">
        <v>441</v>
      </c>
      <c r="J1041" s="26" t="str">
        <f t="shared" si="40"/>
        <v>PBDSR/PBM(-R)</v>
      </c>
      <c r="L1041" s="26" t="s">
        <v>2111</v>
      </c>
      <c r="M1041" s="24">
        <v>4</v>
      </c>
      <c r="O1041" s="27" t="s">
        <v>59</v>
      </c>
      <c r="AD1041" s="27" t="s">
        <v>59</v>
      </c>
      <c r="AF1041" s="23" t="s">
        <v>80</v>
      </c>
      <c r="AG1041" s="23" t="s">
        <v>2112</v>
      </c>
      <c r="AJ1041" s="43" t="s">
        <v>2119</v>
      </c>
      <c r="AK1041" s="30" t="str">
        <f t="shared" si="38"/>
        <v>PBDSR/PBM(-R)</v>
      </c>
      <c r="AL1041" s="27">
        <v>2844</v>
      </c>
      <c r="AN1041" s="30" t="str">
        <f t="shared" si="39"/>
        <v>PTR/CTM</v>
      </c>
      <c r="AO1041" s="27">
        <v>2946</v>
      </c>
      <c r="AR1041" s="27" t="s">
        <v>76</v>
      </c>
      <c r="AT1041" s="26" t="s">
        <v>77</v>
      </c>
    </row>
    <row r="1042" spans="1:46" ht="12" customHeight="1">
      <c r="A1042" s="20">
        <v>1053</v>
      </c>
      <c r="B1042" s="21">
        <f>INDEX(Refs!A:A,MATCH($C1042,Refs!$I:$I,0))</f>
        <v>6137700</v>
      </c>
      <c r="C1042" s="22" t="s">
        <v>2108</v>
      </c>
      <c r="D1042" s="21" t="str">
        <f>INDEX(Refs!L:L,MATCH($C1042,Refs!$I:$I,0))</f>
        <v>Bijarniya, Deepak; Gupta, Raj K.; Jat, M. K.; Jat, M. L.; Jat, R. K.; Kakraliya, S. K.; Kumar, Mukesh; Parihar, C. M.; Parihar, M. D.; Singh, Ravi G.; Sutaliya, J. M.</v>
      </c>
      <c r="E1042" s="21" t="str">
        <f>INDEX(Refs!S:S,MATCH($C1042,Refs!$I:$I,0))</f>
        <v>10.1016/j.fcr.2018.12.004</v>
      </c>
      <c r="F1042" s="23" t="s">
        <v>69</v>
      </c>
      <c r="G1042" s="23" t="s">
        <v>2109</v>
      </c>
      <c r="I1042" s="24" t="s">
        <v>441</v>
      </c>
      <c r="J1042" s="26" t="str">
        <f t="shared" si="40"/>
        <v>PBDSR/PBM(+R)</v>
      </c>
      <c r="L1042" s="26" t="s">
        <v>2115</v>
      </c>
      <c r="M1042" s="24">
        <v>4</v>
      </c>
      <c r="P1042" s="27" t="s">
        <v>59</v>
      </c>
      <c r="AF1042" s="23" t="s">
        <v>80</v>
      </c>
      <c r="AG1042" s="23" t="s">
        <v>2112</v>
      </c>
      <c r="AJ1042" s="43" t="s">
        <v>2119</v>
      </c>
      <c r="AK1042" s="30" t="str">
        <f t="shared" si="38"/>
        <v>PBDSR/PBM(+R)</v>
      </c>
      <c r="AL1042" s="27">
        <v>3368</v>
      </c>
      <c r="AN1042" s="30" t="str">
        <f t="shared" si="39"/>
        <v>PBDSR/PBM(-R)</v>
      </c>
      <c r="AO1042" s="27">
        <v>2844</v>
      </c>
      <c r="AR1042" s="27" t="s">
        <v>76</v>
      </c>
      <c r="AT1042" s="26" t="s">
        <v>77</v>
      </c>
    </row>
    <row r="1043" spans="1:46" ht="12" customHeight="1">
      <c r="A1043" s="20">
        <v>1054</v>
      </c>
      <c r="B1043" s="21">
        <f>INDEX(Refs!A:A,MATCH($C1043,Refs!$I:$I,0))</f>
        <v>6137700</v>
      </c>
      <c r="C1043" s="22" t="s">
        <v>2108</v>
      </c>
      <c r="D1043" s="21" t="str">
        <f>INDEX(Refs!L:L,MATCH($C1043,Refs!$I:$I,0))</f>
        <v>Bijarniya, Deepak; Gupta, Raj K.; Jat, M. K.; Jat, M. L.; Jat, R. K.; Kakraliya, S. K.; Kumar, Mukesh; Parihar, C. M.; Parihar, M. D.; Singh, Ravi G.; Sutaliya, J. M.</v>
      </c>
      <c r="E1043" s="21" t="str">
        <f>INDEX(Refs!S:S,MATCH($C1043,Refs!$I:$I,0))</f>
        <v>10.1016/j.fcr.2018.12.004</v>
      </c>
      <c r="F1043" s="23" t="s">
        <v>69</v>
      </c>
      <c r="G1043" s="23" t="s">
        <v>2109</v>
      </c>
      <c r="I1043" s="24" t="s">
        <v>441</v>
      </c>
      <c r="J1043" s="26" t="str">
        <f t="shared" si="40"/>
        <v>ZTDSR/ZTM</v>
      </c>
      <c r="L1043" s="26" t="s">
        <v>2111</v>
      </c>
      <c r="M1043" s="24">
        <v>4</v>
      </c>
      <c r="O1043" s="27" t="s">
        <v>59</v>
      </c>
      <c r="AD1043" s="27" t="s">
        <v>59</v>
      </c>
      <c r="AF1043" s="23" t="s">
        <v>80</v>
      </c>
      <c r="AG1043" s="23" t="s">
        <v>2112</v>
      </c>
      <c r="AJ1043" s="43" t="s">
        <v>1424</v>
      </c>
      <c r="AK1043" s="30" t="str">
        <f t="shared" si="38"/>
        <v>ZTDSR/ZTM</v>
      </c>
      <c r="AL1043" s="27">
        <v>3551</v>
      </c>
      <c r="AN1043" s="30" t="str">
        <f t="shared" si="39"/>
        <v>PTR/CTM</v>
      </c>
      <c r="AO1043" s="27">
        <v>3007</v>
      </c>
      <c r="AR1043" s="27" t="s">
        <v>76</v>
      </c>
      <c r="AT1043" s="26" t="s">
        <v>77</v>
      </c>
    </row>
    <row r="1044" spans="1:46" ht="12" customHeight="1">
      <c r="A1044" s="20">
        <v>1055</v>
      </c>
      <c r="B1044" s="21">
        <f>INDEX(Refs!A:A,MATCH($C1044,Refs!$I:$I,0))</f>
        <v>6137700</v>
      </c>
      <c r="C1044" s="22" t="s">
        <v>2108</v>
      </c>
      <c r="D1044" s="21" t="str">
        <f>INDEX(Refs!L:L,MATCH($C1044,Refs!$I:$I,0))</f>
        <v>Bijarniya, Deepak; Gupta, Raj K.; Jat, M. K.; Jat, M. L.; Jat, R. K.; Kakraliya, S. K.; Kumar, Mukesh; Parihar, C. M.; Parihar, M. D.; Singh, Ravi G.; Sutaliya, J. M.</v>
      </c>
      <c r="E1044" s="21" t="str">
        <f>INDEX(Refs!S:S,MATCH($C1044,Refs!$I:$I,0))</f>
        <v>10.1016/j.fcr.2018.12.004</v>
      </c>
      <c r="F1044" s="23" t="s">
        <v>69</v>
      </c>
      <c r="G1044" s="23" t="s">
        <v>2109</v>
      </c>
      <c r="I1044" s="24" t="s">
        <v>441</v>
      </c>
      <c r="J1044" s="26" t="str">
        <f t="shared" si="40"/>
        <v>PBDSR/PBM(+R)</v>
      </c>
      <c r="L1044" s="26" t="s">
        <v>2111</v>
      </c>
      <c r="M1044" s="24">
        <v>4</v>
      </c>
      <c r="O1044" s="27" t="s">
        <v>59</v>
      </c>
      <c r="P1044" s="27" t="s">
        <v>59</v>
      </c>
      <c r="AD1044" s="27" t="s">
        <v>59</v>
      </c>
      <c r="AF1044" s="23" t="s">
        <v>80</v>
      </c>
      <c r="AG1044" s="23" t="s">
        <v>2112</v>
      </c>
      <c r="AJ1044" s="43" t="s">
        <v>1424</v>
      </c>
      <c r="AK1044" s="30" t="str">
        <f t="shared" si="38"/>
        <v>PBDSR/PBM(+R)</v>
      </c>
      <c r="AL1044" s="27">
        <v>3718</v>
      </c>
      <c r="AN1044" s="30" t="str">
        <f t="shared" si="39"/>
        <v>PTR/CTM</v>
      </c>
      <c r="AO1044" s="27">
        <v>3007</v>
      </c>
      <c r="AR1044" s="27" t="s">
        <v>76</v>
      </c>
      <c r="AT1044" s="26" t="s">
        <v>77</v>
      </c>
    </row>
    <row r="1045" spans="1:46" ht="12" customHeight="1">
      <c r="A1045" s="20">
        <v>1056</v>
      </c>
      <c r="B1045" s="21">
        <f>INDEX(Refs!A:A,MATCH($C1045,Refs!$I:$I,0))</f>
        <v>6137700</v>
      </c>
      <c r="C1045" s="22" t="s">
        <v>2108</v>
      </c>
      <c r="D1045" s="21" t="str">
        <f>INDEX(Refs!L:L,MATCH($C1045,Refs!$I:$I,0))</f>
        <v>Bijarniya, Deepak; Gupta, Raj K.; Jat, M. K.; Jat, M. L.; Jat, R. K.; Kakraliya, S. K.; Kumar, Mukesh; Parihar, C. M.; Parihar, M. D.; Singh, Ravi G.; Sutaliya, J. M.</v>
      </c>
      <c r="E1045" s="21" t="str">
        <f>INDEX(Refs!S:S,MATCH($C1045,Refs!$I:$I,0))</f>
        <v>10.1016/j.fcr.2018.12.004</v>
      </c>
      <c r="F1045" s="23" t="s">
        <v>69</v>
      </c>
      <c r="G1045" s="23" t="s">
        <v>2109</v>
      </c>
      <c r="I1045" s="24" t="s">
        <v>441</v>
      </c>
      <c r="J1045" s="26" t="str">
        <f t="shared" si="40"/>
        <v>PBDSR/PBM(-R)</v>
      </c>
      <c r="L1045" s="26" t="s">
        <v>2111</v>
      </c>
      <c r="M1045" s="24">
        <v>4</v>
      </c>
      <c r="O1045" s="27" t="s">
        <v>59</v>
      </c>
      <c r="AD1045" s="27" t="s">
        <v>59</v>
      </c>
      <c r="AF1045" s="23" t="s">
        <v>80</v>
      </c>
      <c r="AG1045" s="23" t="s">
        <v>2112</v>
      </c>
      <c r="AJ1045" s="43" t="s">
        <v>1424</v>
      </c>
      <c r="AK1045" s="30" t="str">
        <f t="shared" si="38"/>
        <v>PBDSR/PBM(-R)</v>
      </c>
      <c r="AL1045" s="27">
        <v>2845</v>
      </c>
      <c r="AN1045" s="30" t="str">
        <f t="shared" si="39"/>
        <v>PTR/CTM</v>
      </c>
      <c r="AO1045" s="27">
        <v>3007</v>
      </c>
      <c r="AR1045" s="27" t="s">
        <v>76</v>
      </c>
      <c r="AT1045" s="26" t="s">
        <v>77</v>
      </c>
    </row>
    <row r="1046" spans="1:46" ht="12" customHeight="1">
      <c r="A1046" s="20">
        <v>1057</v>
      </c>
      <c r="B1046" s="21">
        <f>INDEX(Refs!A:A,MATCH($C1046,Refs!$I:$I,0))</f>
        <v>6137700</v>
      </c>
      <c r="C1046" s="22" t="s">
        <v>2108</v>
      </c>
      <c r="D1046" s="21" t="str">
        <f>INDEX(Refs!L:L,MATCH($C1046,Refs!$I:$I,0))</f>
        <v>Bijarniya, Deepak; Gupta, Raj K.; Jat, M. K.; Jat, M. L.; Jat, R. K.; Kakraliya, S. K.; Kumar, Mukesh; Parihar, C. M.; Parihar, M. D.; Singh, Ravi G.; Sutaliya, J. M.</v>
      </c>
      <c r="E1046" s="21" t="str">
        <f>INDEX(Refs!S:S,MATCH($C1046,Refs!$I:$I,0))</f>
        <v>10.1016/j.fcr.2018.12.004</v>
      </c>
      <c r="F1046" s="23" t="s">
        <v>69</v>
      </c>
      <c r="G1046" s="23" t="s">
        <v>2109</v>
      </c>
      <c r="I1046" s="24" t="s">
        <v>441</v>
      </c>
      <c r="J1046" s="26" t="str">
        <f t="shared" si="40"/>
        <v>PBDSR/PBM(+R)</v>
      </c>
      <c r="L1046" s="26" t="s">
        <v>2115</v>
      </c>
      <c r="M1046" s="24">
        <v>4</v>
      </c>
      <c r="P1046" s="27" t="s">
        <v>59</v>
      </c>
      <c r="AF1046" s="23" t="s">
        <v>80</v>
      </c>
      <c r="AG1046" s="23" t="s">
        <v>2112</v>
      </c>
      <c r="AJ1046" s="43" t="s">
        <v>1424</v>
      </c>
      <c r="AK1046" s="30" t="str">
        <f t="shared" si="38"/>
        <v>PBDSR/PBM(+R)</v>
      </c>
      <c r="AL1046" s="27">
        <v>3718</v>
      </c>
      <c r="AN1046" s="30" t="str">
        <f t="shared" si="39"/>
        <v>PBDSR/PBM(-R)</v>
      </c>
      <c r="AO1046" s="27">
        <v>2845</v>
      </c>
      <c r="AR1046" s="27" t="s">
        <v>76</v>
      </c>
      <c r="AT1046" s="26" t="s">
        <v>77</v>
      </c>
    </row>
    <row r="1047" spans="1:46" ht="12" customHeight="1">
      <c r="A1047" s="20">
        <v>1058</v>
      </c>
      <c r="B1047" s="21">
        <f>INDEX(Refs!A:A,MATCH($C1047,Refs!$I:$I,0))</f>
        <v>6137700</v>
      </c>
      <c r="C1047" s="22" t="s">
        <v>2108</v>
      </c>
      <c r="D1047" s="21" t="str">
        <f>INDEX(Refs!L:L,MATCH($C1047,Refs!$I:$I,0))</f>
        <v>Bijarniya, Deepak; Gupta, Raj K.; Jat, M. K.; Jat, M. L.; Jat, R. K.; Kakraliya, S. K.; Kumar, Mukesh; Parihar, C. M.; Parihar, M. D.; Singh, Ravi G.; Sutaliya, J. M.</v>
      </c>
      <c r="E1047" s="21" t="str">
        <f>INDEX(Refs!S:S,MATCH($C1047,Refs!$I:$I,0))</f>
        <v>10.1016/j.fcr.2018.12.004</v>
      </c>
      <c r="F1047" s="23" t="s">
        <v>69</v>
      </c>
      <c r="G1047" s="23" t="s">
        <v>2109</v>
      </c>
      <c r="I1047" s="24" t="s">
        <v>441</v>
      </c>
      <c r="J1047" s="26" t="str">
        <f t="shared" si="40"/>
        <v>ZTDSR/ZTM</v>
      </c>
      <c r="L1047" s="26" t="s">
        <v>2111</v>
      </c>
      <c r="M1047" s="24">
        <v>4</v>
      </c>
      <c r="O1047" s="27" t="s">
        <v>59</v>
      </c>
      <c r="AD1047" s="27" t="s">
        <v>59</v>
      </c>
      <c r="AF1047" s="23" t="s">
        <v>80</v>
      </c>
      <c r="AG1047" s="23" t="s">
        <v>2112</v>
      </c>
      <c r="AJ1047" s="43" t="s">
        <v>1430</v>
      </c>
      <c r="AK1047" s="30" t="str">
        <f t="shared" si="38"/>
        <v>ZTDSR/ZTM</v>
      </c>
      <c r="AL1047" s="27">
        <v>3416</v>
      </c>
      <c r="AN1047" s="30" t="str">
        <f t="shared" si="39"/>
        <v>PTR/CTM</v>
      </c>
      <c r="AO1047" s="27">
        <v>2893</v>
      </c>
      <c r="AR1047" s="27" t="s">
        <v>76</v>
      </c>
      <c r="AT1047" s="26" t="s">
        <v>77</v>
      </c>
    </row>
    <row r="1048" spans="1:46" ht="12" customHeight="1">
      <c r="A1048" s="20">
        <v>1059</v>
      </c>
      <c r="B1048" s="21">
        <f>INDEX(Refs!A:A,MATCH($C1048,Refs!$I:$I,0))</f>
        <v>6137700</v>
      </c>
      <c r="C1048" s="22" t="s">
        <v>2108</v>
      </c>
      <c r="D1048" s="21" t="str">
        <f>INDEX(Refs!L:L,MATCH($C1048,Refs!$I:$I,0))</f>
        <v>Bijarniya, Deepak; Gupta, Raj K.; Jat, M. K.; Jat, M. L.; Jat, R. K.; Kakraliya, S. K.; Kumar, Mukesh; Parihar, C. M.; Parihar, M. D.; Singh, Ravi G.; Sutaliya, J. M.</v>
      </c>
      <c r="E1048" s="21" t="str">
        <f>INDEX(Refs!S:S,MATCH($C1048,Refs!$I:$I,0))</f>
        <v>10.1016/j.fcr.2018.12.004</v>
      </c>
      <c r="F1048" s="23" t="s">
        <v>69</v>
      </c>
      <c r="G1048" s="23" t="s">
        <v>2109</v>
      </c>
      <c r="I1048" s="24" t="s">
        <v>441</v>
      </c>
      <c r="J1048" s="26" t="str">
        <f t="shared" si="40"/>
        <v>PBDSR/PBM(+R)</v>
      </c>
      <c r="L1048" s="26" t="s">
        <v>2111</v>
      </c>
      <c r="M1048" s="24">
        <v>4</v>
      </c>
      <c r="O1048" s="27" t="s">
        <v>59</v>
      </c>
      <c r="P1048" s="27" t="s">
        <v>59</v>
      </c>
      <c r="AD1048" s="27" t="s">
        <v>59</v>
      </c>
      <c r="AF1048" s="23" t="s">
        <v>80</v>
      </c>
      <c r="AG1048" s="23" t="s">
        <v>2112</v>
      </c>
      <c r="AJ1048" s="43" t="s">
        <v>1430</v>
      </c>
      <c r="AK1048" s="30" t="str">
        <f t="shared" si="38"/>
        <v>PBDSR/PBM(+R)</v>
      </c>
      <c r="AL1048" s="27">
        <v>1572</v>
      </c>
      <c r="AN1048" s="30" t="str">
        <f t="shared" si="39"/>
        <v>PTR/CTM</v>
      </c>
      <c r="AO1048" s="27">
        <v>2893</v>
      </c>
      <c r="AR1048" s="27" t="s">
        <v>76</v>
      </c>
      <c r="AT1048" s="26" t="s">
        <v>77</v>
      </c>
    </row>
    <row r="1049" spans="1:46" ht="12" customHeight="1">
      <c r="A1049" s="20">
        <v>1060</v>
      </c>
      <c r="B1049" s="21">
        <f>INDEX(Refs!A:A,MATCH($C1049,Refs!$I:$I,0))</f>
        <v>6137700</v>
      </c>
      <c r="C1049" s="22" t="s">
        <v>2108</v>
      </c>
      <c r="D1049" s="21" t="str">
        <f>INDEX(Refs!L:L,MATCH($C1049,Refs!$I:$I,0))</f>
        <v>Bijarniya, Deepak; Gupta, Raj K.; Jat, M. K.; Jat, M. L.; Jat, R. K.; Kakraliya, S. K.; Kumar, Mukesh; Parihar, C. M.; Parihar, M. D.; Singh, Ravi G.; Sutaliya, J. M.</v>
      </c>
      <c r="E1049" s="21" t="str">
        <f>INDEX(Refs!S:S,MATCH($C1049,Refs!$I:$I,0))</f>
        <v>10.1016/j.fcr.2018.12.004</v>
      </c>
      <c r="F1049" s="23" t="s">
        <v>69</v>
      </c>
      <c r="G1049" s="23" t="s">
        <v>2109</v>
      </c>
      <c r="I1049" s="24" t="s">
        <v>441</v>
      </c>
      <c r="J1049" s="26" t="str">
        <f t="shared" si="40"/>
        <v>PBDSR/PBM(-R)</v>
      </c>
      <c r="L1049" s="26" t="s">
        <v>2111</v>
      </c>
      <c r="M1049" s="24">
        <v>4</v>
      </c>
      <c r="O1049" s="27" t="s">
        <v>59</v>
      </c>
      <c r="AD1049" s="27" t="s">
        <v>59</v>
      </c>
      <c r="AF1049" s="23" t="s">
        <v>80</v>
      </c>
      <c r="AG1049" s="23" t="s">
        <v>2112</v>
      </c>
      <c r="AJ1049" s="43" t="s">
        <v>1430</v>
      </c>
      <c r="AK1049" s="30" t="str">
        <f t="shared" si="38"/>
        <v>PBDSR/PBM(-R)</v>
      </c>
      <c r="AL1049" s="27">
        <v>2694</v>
      </c>
      <c r="AN1049" s="30" t="str">
        <f t="shared" si="39"/>
        <v>PTR/CTM</v>
      </c>
      <c r="AO1049" s="27">
        <v>2893</v>
      </c>
      <c r="AR1049" s="27" t="s">
        <v>76</v>
      </c>
      <c r="AT1049" s="26" t="s">
        <v>77</v>
      </c>
    </row>
    <row r="1050" spans="1:46" ht="12" customHeight="1">
      <c r="A1050" s="20">
        <v>1061</v>
      </c>
      <c r="B1050" s="21">
        <f>INDEX(Refs!A:A,MATCH($C1050,Refs!$I:$I,0))</f>
        <v>6137700</v>
      </c>
      <c r="C1050" s="22" t="s">
        <v>2108</v>
      </c>
      <c r="D1050" s="21" t="str">
        <f>INDEX(Refs!L:L,MATCH($C1050,Refs!$I:$I,0))</f>
        <v>Bijarniya, Deepak; Gupta, Raj K.; Jat, M. K.; Jat, M. L.; Jat, R. K.; Kakraliya, S. K.; Kumar, Mukesh; Parihar, C. M.; Parihar, M. D.; Singh, Ravi G.; Sutaliya, J. M.</v>
      </c>
      <c r="E1050" s="21" t="str">
        <f>INDEX(Refs!S:S,MATCH($C1050,Refs!$I:$I,0))</f>
        <v>10.1016/j.fcr.2018.12.004</v>
      </c>
      <c r="F1050" s="23" t="s">
        <v>69</v>
      </c>
      <c r="G1050" s="23" t="s">
        <v>2109</v>
      </c>
      <c r="I1050" s="24" t="s">
        <v>441</v>
      </c>
      <c r="J1050" s="26" t="str">
        <f t="shared" si="40"/>
        <v>PBDSR/PBM(+R)</v>
      </c>
      <c r="L1050" s="26" t="s">
        <v>2115</v>
      </c>
      <c r="M1050" s="24">
        <v>4</v>
      </c>
      <c r="P1050" s="27" t="s">
        <v>59</v>
      </c>
      <c r="AF1050" s="23" t="s">
        <v>80</v>
      </c>
      <c r="AG1050" s="23" t="s">
        <v>2112</v>
      </c>
      <c r="AJ1050" s="43" t="s">
        <v>1430</v>
      </c>
      <c r="AK1050" s="30" t="str">
        <f t="shared" si="38"/>
        <v>PBDSR/PBM(+R)</v>
      </c>
      <c r="AL1050" s="27">
        <v>1572</v>
      </c>
      <c r="AN1050" s="30" t="str">
        <f t="shared" si="39"/>
        <v>PBDSR/PBM(-R)</v>
      </c>
      <c r="AO1050" s="27">
        <v>2694</v>
      </c>
      <c r="AR1050" s="27" t="s">
        <v>76</v>
      </c>
      <c r="AT1050" s="26" t="s">
        <v>77</v>
      </c>
    </row>
    <row r="1051" spans="1:46" ht="12" customHeight="1">
      <c r="A1051" s="20">
        <v>1062</v>
      </c>
      <c r="B1051" s="21">
        <f>INDEX(Refs!A:A,MATCH($C1051,Refs!$I:$I,0))</f>
        <v>6137700</v>
      </c>
      <c r="C1051" s="22" t="s">
        <v>2108</v>
      </c>
      <c r="D1051" s="21" t="str">
        <f>INDEX(Refs!L:L,MATCH($C1051,Refs!$I:$I,0))</f>
        <v>Bijarniya, Deepak; Gupta, Raj K.; Jat, M. K.; Jat, M. L.; Jat, R. K.; Kakraliya, S. K.; Kumar, Mukesh; Parihar, C. M.; Parihar, M. D.; Singh, Ravi G.; Sutaliya, J. M.</v>
      </c>
      <c r="E1051" s="21" t="str">
        <f>INDEX(Refs!S:S,MATCH($C1051,Refs!$I:$I,0))</f>
        <v>10.1016/j.fcr.2018.12.004</v>
      </c>
      <c r="F1051" s="23" t="s">
        <v>69</v>
      </c>
      <c r="G1051" s="23" t="s">
        <v>2109</v>
      </c>
      <c r="I1051" s="24" t="s">
        <v>441</v>
      </c>
      <c r="J1051" s="26" t="str">
        <f t="shared" si="40"/>
        <v>ZTDSR/ZTM</v>
      </c>
      <c r="L1051" s="26" t="s">
        <v>2111</v>
      </c>
      <c r="M1051" s="24">
        <v>4</v>
      </c>
      <c r="O1051" s="27" t="s">
        <v>59</v>
      </c>
      <c r="AD1051" s="27" t="s">
        <v>59</v>
      </c>
      <c r="AF1051" s="23" t="s">
        <v>80</v>
      </c>
      <c r="AG1051" s="23" t="s">
        <v>2112</v>
      </c>
      <c r="AJ1051" s="43" t="s">
        <v>1431</v>
      </c>
      <c r="AK1051" s="30" t="str">
        <f t="shared" si="38"/>
        <v>ZTDSR/ZTM</v>
      </c>
      <c r="AL1051" s="27">
        <v>3842</v>
      </c>
      <c r="AN1051" s="30" t="str">
        <f t="shared" si="39"/>
        <v>PTR/CTM</v>
      </c>
      <c r="AO1051" s="27">
        <v>3140</v>
      </c>
      <c r="AR1051" s="27" t="s">
        <v>76</v>
      </c>
      <c r="AT1051" s="26" t="s">
        <v>77</v>
      </c>
    </row>
    <row r="1052" spans="1:46" ht="12" customHeight="1">
      <c r="A1052" s="20">
        <v>1063</v>
      </c>
      <c r="B1052" s="21">
        <f>INDEX(Refs!A:A,MATCH($C1052,Refs!$I:$I,0))</f>
        <v>6137700</v>
      </c>
      <c r="C1052" s="22" t="s">
        <v>2108</v>
      </c>
      <c r="D1052" s="21" t="str">
        <f>INDEX(Refs!L:L,MATCH($C1052,Refs!$I:$I,0))</f>
        <v>Bijarniya, Deepak; Gupta, Raj K.; Jat, M. K.; Jat, M. L.; Jat, R. K.; Kakraliya, S. K.; Kumar, Mukesh; Parihar, C. M.; Parihar, M. D.; Singh, Ravi G.; Sutaliya, J. M.</v>
      </c>
      <c r="E1052" s="21" t="str">
        <f>INDEX(Refs!S:S,MATCH($C1052,Refs!$I:$I,0))</f>
        <v>10.1016/j.fcr.2018.12.004</v>
      </c>
      <c r="F1052" s="23" t="s">
        <v>69</v>
      </c>
      <c r="G1052" s="23" t="s">
        <v>2109</v>
      </c>
      <c r="I1052" s="24" t="s">
        <v>441</v>
      </c>
      <c r="J1052" s="26" t="str">
        <f t="shared" si="40"/>
        <v>PBDSR/PBM(+R)</v>
      </c>
      <c r="L1052" s="26" t="s">
        <v>2111</v>
      </c>
      <c r="M1052" s="24">
        <v>4</v>
      </c>
      <c r="O1052" s="27" t="s">
        <v>59</v>
      </c>
      <c r="P1052" s="27" t="s">
        <v>59</v>
      </c>
      <c r="AD1052" s="27" t="s">
        <v>59</v>
      </c>
      <c r="AF1052" s="23" t="s">
        <v>80</v>
      </c>
      <c r="AG1052" s="23" t="s">
        <v>2112</v>
      </c>
      <c r="AJ1052" s="43" t="s">
        <v>1431</v>
      </c>
      <c r="AK1052" s="30" t="str">
        <f t="shared" si="38"/>
        <v>PBDSR/PBM(+R)</v>
      </c>
      <c r="AL1052" s="27">
        <v>3851</v>
      </c>
      <c r="AN1052" s="30" t="str">
        <f t="shared" si="39"/>
        <v>PTR/CTM</v>
      </c>
      <c r="AO1052" s="27">
        <v>3140</v>
      </c>
      <c r="AR1052" s="27" t="s">
        <v>76</v>
      </c>
      <c r="AT1052" s="26" t="s">
        <v>77</v>
      </c>
    </row>
    <row r="1053" spans="1:46" ht="12" customHeight="1">
      <c r="A1053" s="20">
        <v>1064</v>
      </c>
      <c r="B1053" s="21">
        <f>INDEX(Refs!A:A,MATCH($C1053,Refs!$I:$I,0))</f>
        <v>6137700</v>
      </c>
      <c r="C1053" s="22" t="s">
        <v>2108</v>
      </c>
      <c r="D1053" s="21" t="str">
        <f>INDEX(Refs!L:L,MATCH($C1053,Refs!$I:$I,0))</f>
        <v>Bijarniya, Deepak; Gupta, Raj K.; Jat, M. K.; Jat, M. L.; Jat, R. K.; Kakraliya, S. K.; Kumar, Mukesh; Parihar, C. M.; Parihar, M. D.; Singh, Ravi G.; Sutaliya, J. M.</v>
      </c>
      <c r="E1053" s="21" t="str">
        <f>INDEX(Refs!S:S,MATCH($C1053,Refs!$I:$I,0))</f>
        <v>10.1016/j.fcr.2018.12.004</v>
      </c>
      <c r="F1053" s="23" t="s">
        <v>69</v>
      </c>
      <c r="G1053" s="23" t="s">
        <v>2109</v>
      </c>
      <c r="I1053" s="24" t="s">
        <v>441</v>
      </c>
      <c r="J1053" s="26" t="str">
        <f t="shared" si="40"/>
        <v>PBDSR/PBM(-R)</v>
      </c>
      <c r="L1053" s="26" t="s">
        <v>2111</v>
      </c>
      <c r="M1053" s="24">
        <v>4</v>
      </c>
      <c r="O1053" s="27" t="s">
        <v>59</v>
      </c>
      <c r="AD1053" s="27" t="s">
        <v>59</v>
      </c>
      <c r="AF1053" s="23" t="s">
        <v>80</v>
      </c>
      <c r="AG1053" s="23" t="s">
        <v>2112</v>
      </c>
      <c r="AJ1053" s="43" t="s">
        <v>1431</v>
      </c>
      <c r="AK1053" s="30" t="str">
        <f t="shared" si="38"/>
        <v>PBDSR/PBM(-R)</v>
      </c>
      <c r="AL1053" s="27">
        <v>3143</v>
      </c>
      <c r="AN1053" s="30" t="str">
        <f t="shared" si="39"/>
        <v>PTR/CTM</v>
      </c>
      <c r="AO1053" s="27">
        <v>3140</v>
      </c>
      <c r="AR1053" s="27" t="s">
        <v>76</v>
      </c>
      <c r="AT1053" s="26" t="s">
        <v>77</v>
      </c>
    </row>
    <row r="1054" spans="1:46" ht="12" customHeight="1">
      <c r="A1054" s="20">
        <v>1065</v>
      </c>
      <c r="B1054" s="21">
        <f>INDEX(Refs!A:A,MATCH($C1054,Refs!$I:$I,0))</f>
        <v>6137700</v>
      </c>
      <c r="C1054" s="22" t="s">
        <v>2108</v>
      </c>
      <c r="D1054" s="21" t="str">
        <f>INDEX(Refs!L:L,MATCH($C1054,Refs!$I:$I,0))</f>
        <v>Bijarniya, Deepak; Gupta, Raj K.; Jat, M. K.; Jat, M. L.; Jat, R. K.; Kakraliya, S. K.; Kumar, Mukesh; Parihar, C. M.; Parihar, M. D.; Singh, Ravi G.; Sutaliya, J. M.</v>
      </c>
      <c r="E1054" s="21" t="str">
        <f>INDEX(Refs!S:S,MATCH($C1054,Refs!$I:$I,0))</f>
        <v>10.1016/j.fcr.2018.12.004</v>
      </c>
      <c r="F1054" s="23" t="s">
        <v>69</v>
      </c>
      <c r="G1054" s="23" t="s">
        <v>2109</v>
      </c>
      <c r="I1054" s="24" t="s">
        <v>441</v>
      </c>
      <c r="J1054" s="26" t="str">
        <f t="shared" si="40"/>
        <v>PBDSR/PBM(+R)</v>
      </c>
      <c r="L1054" s="26" t="s">
        <v>2115</v>
      </c>
      <c r="M1054" s="24">
        <v>4</v>
      </c>
      <c r="P1054" s="27" t="s">
        <v>59</v>
      </c>
      <c r="AF1054" s="23" t="s">
        <v>80</v>
      </c>
      <c r="AG1054" s="23" t="s">
        <v>2112</v>
      </c>
      <c r="AJ1054" s="43" t="s">
        <v>1431</v>
      </c>
      <c r="AK1054" s="30" t="str">
        <f t="shared" si="38"/>
        <v>PBDSR/PBM(+R)</v>
      </c>
      <c r="AL1054" s="27">
        <v>3851</v>
      </c>
      <c r="AN1054" s="30" t="str">
        <f t="shared" si="39"/>
        <v>PBDSR/PBM(-R)</v>
      </c>
      <c r="AO1054" s="27">
        <v>3143</v>
      </c>
      <c r="AR1054" s="27" t="s">
        <v>76</v>
      </c>
      <c r="AT1054" s="26" t="s">
        <v>77</v>
      </c>
    </row>
    <row r="1055" spans="1:46" ht="12" customHeight="1">
      <c r="A1055" s="20">
        <v>1066</v>
      </c>
      <c r="B1055" s="21">
        <f>INDEX(Refs!A:A,MATCH($C1055,Refs!$I:$I,0))</f>
        <v>6137700</v>
      </c>
      <c r="C1055" s="22" t="s">
        <v>2108</v>
      </c>
      <c r="D1055" s="21" t="str">
        <f>INDEX(Refs!L:L,MATCH($C1055,Refs!$I:$I,0))</f>
        <v>Bijarniya, Deepak; Gupta, Raj K.; Jat, M. K.; Jat, M. L.; Jat, R. K.; Kakraliya, S. K.; Kumar, Mukesh; Parihar, C. M.; Parihar, M. D.; Singh, Ravi G.; Sutaliya, J. M.</v>
      </c>
      <c r="E1055" s="21" t="str">
        <f>INDEX(Refs!S:S,MATCH($C1055,Refs!$I:$I,0))</f>
        <v>10.1016/j.fcr.2018.12.004</v>
      </c>
      <c r="F1055" s="23" t="s">
        <v>69</v>
      </c>
      <c r="G1055" s="23" t="s">
        <v>2109</v>
      </c>
      <c r="I1055" s="24" t="s">
        <v>441</v>
      </c>
      <c r="J1055" s="26" t="s">
        <v>2110</v>
      </c>
      <c r="L1055" s="26" t="s">
        <v>2111</v>
      </c>
      <c r="M1055" s="24">
        <v>4</v>
      </c>
      <c r="O1055" s="27" t="s">
        <v>59</v>
      </c>
      <c r="AD1055" s="27" t="s">
        <v>59</v>
      </c>
      <c r="AF1055" s="23" t="s">
        <v>234</v>
      </c>
      <c r="AJ1055" s="43" t="s">
        <v>2113</v>
      </c>
      <c r="AK1055" s="30" t="str">
        <f t="shared" si="38"/>
        <v>ZTDSR/ZTM</v>
      </c>
      <c r="AL1055" s="27">
        <v>1.7917948717948717</v>
      </c>
      <c r="AN1055" s="30" t="str">
        <f t="shared" si="39"/>
        <v>PTR/CTM</v>
      </c>
      <c r="AO1055" s="27">
        <v>1.1305084745762712</v>
      </c>
      <c r="AR1055" s="27" t="s">
        <v>76</v>
      </c>
      <c r="AT1055" s="26" t="s">
        <v>77</v>
      </c>
    </row>
    <row r="1056" spans="1:46" ht="12" customHeight="1">
      <c r="A1056" s="20">
        <v>1067</v>
      </c>
      <c r="B1056" s="21">
        <f>INDEX(Refs!A:A,MATCH($C1056,Refs!$I:$I,0))</f>
        <v>6137700</v>
      </c>
      <c r="C1056" s="22" t="s">
        <v>2108</v>
      </c>
      <c r="D1056" s="21" t="str">
        <f>INDEX(Refs!L:L,MATCH($C1056,Refs!$I:$I,0))</f>
        <v>Bijarniya, Deepak; Gupta, Raj K.; Jat, M. K.; Jat, M. L.; Jat, R. K.; Kakraliya, S. K.; Kumar, Mukesh; Parihar, C. M.; Parihar, M. D.; Singh, Ravi G.; Sutaliya, J. M.</v>
      </c>
      <c r="E1056" s="21" t="str">
        <f>INDEX(Refs!S:S,MATCH($C1056,Refs!$I:$I,0))</f>
        <v>10.1016/j.fcr.2018.12.004</v>
      </c>
      <c r="F1056" s="23" t="s">
        <v>69</v>
      </c>
      <c r="G1056" s="23" t="s">
        <v>2109</v>
      </c>
      <c r="I1056" s="24" t="s">
        <v>441</v>
      </c>
      <c r="J1056" s="26" t="s">
        <v>2114</v>
      </c>
      <c r="L1056" s="26" t="s">
        <v>2111</v>
      </c>
      <c r="M1056" s="24">
        <v>4</v>
      </c>
      <c r="O1056" s="27" t="s">
        <v>59</v>
      </c>
      <c r="P1056" s="27" t="s">
        <v>59</v>
      </c>
      <c r="AD1056" s="27" t="s">
        <v>59</v>
      </c>
      <c r="AF1056" s="23" t="s">
        <v>234</v>
      </c>
      <c r="AJ1056" s="43" t="s">
        <v>2113</v>
      </c>
      <c r="AK1056" s="30" t="str">
        <f t="shared" si="38"/>
        <v>PBDSR/PBM(+R)</v>
      </c>
      <c r="AL1056" s="27">
        <v>1.9156883671291356</v>
      </c>
      <c r="AN1056" s="30" t="str">
        <f t="shared" si="39"/>
        <v>PTR/CTM</v>
      </c>
      <c r="AO1056" s="27">
        <v>1.1305084745762712</v>
      </c>
      <c r="AR1056" s="27" t="s">
        <v>76</v>
      </c>
      <c r="AT1056" s="26" t="s">
        <v>77</v>
      </c>
    </row>
    <row r="1057" spans="1:46" ht="12" customHeight="1">
      <c r="A1057" s="20">
        <v>1068</v>
      </c>
      <c r="B1057" s="21">
        <f>INDEX(Refs!A:A,MATCH($C1057,Refs!$I:$I,0))</f>
        <v>6137700</v>
      </c>
      <c r="C1057" s="22" t="s">
        <v>2108</v>
      </c>
      <c r="D1057" s="21" t="str">
        <f>INDEX(Refs!L:L,MATCH($C1057,Refs!$I:$I,0))</f>
        <v>Bijarniya, Deepak; Gupta, Raj K.; Jat, M. K.; Jat, M. L.; Jat, R. K.; Kakraliya, S. K.; Kumar, Mukesh; Parihar, C. M.; Parihar, M. D.; Singh, Ravi G.; Sutaliya, J. M.</v>
      </c>
      <c r="E1057" s="21" t="str">
        <f>INDEX(Refs!S:S,MATCH($C1057,Refs!$I:$I,0))</f>
        <v>10.1016/j.fcr.2018.12.004</v>
      </c>
      <c r="F1057" s="23" t="s">
        <v>69</v>
      </c>
      <c r="G1057" s="23" t="s">
        <v>2109</v>
      </c>
      <c r="I1057" s="24" t="s">
        <v>441</v>
      </c>
      <c r="J1057" s="26" t="s">
        <v>2115</v>
      </c>
      <c r="L1057" s="26" t="s">
        <v>2111</v>
      </c>
      <c r="M1057" s="24">
        <v>4</v>
      </c>
      <c r="O1057" s="27" t="s">
        <v>59</v>
      </c>
      <c r="AD1057" s="27" t="s">
        <v>59</v>
      </c>
      <c r="AF1057" s="23" t="s">
        <v>234</v>
      </c>
      <c r="AJ1057" s="43" t="s">
        <v>2113</v>
      </c>
      <c r="AK1057" s="30" t="str">
        <f t="shared" si="38"/>
        <v>PBDSR/PBM(-R)</v>
      </c>
      <c r="AL1057" s="27">
        <v>1.8665943600867678</v>
      </c>
      <c r="AN1057" s="30" t="str">
        <f t="shared" si="39"/>
        <v>PTR/CTM</v>
      </c>
      <c r="AO1057" s="27">
        <v>1.1305084745762712</v>
      </c>
      <c r="AR1057" s="27" t="s">
        <v>76</v>
      </c>
      <c r="AT1057" s="26" t="s">
        <v>77</v>
      </c>
    </row>
    <row r="1058" spans="1:46" ht="12" customHeight="1">
      <c r="A1058" s="20">
        <v>1069</v>
      </c>
      <c r="B1058" s="21">
        <f>INDEX(Refs!A:A,MATCH($C1058,Refs!$I:$I,0))</f>
        <v>6137700</v>
      </c>
      <c r="C1058" s="22" t="s">
        <v>2108</v>
      </c>
      <c r="D1058" s="21" t="str">
        <f>INDEX(Refs!L:L,MATCH($C1058,Refs!$I:$I,0))</f>
        <v>Bijarniya, Deepak; Gupta, Raj K.; Jat, M. K.; Jat, M. L.; Jat, R. K.; Kakraliya, S. K.; Kumar, Mukesh; Parihar, C. M.; Parihar, M. D.; Singh, Ravi G.; Sutaliya, J. M.</v>
      </c>
      <c r="E1058" s="21" t="str">
        <f>INDEX(Refs!S:S,MATCH($C1058,Refs!$I:$I,0))</f>
        <v>10.1016/j.fcr.2018.12.004</v>
      </c>
      <c r="F1058" s="23" t="s">
        <v>69</v>
      </c>
      <c r="G1058" s="23" t="s">
        <v>2109</v>
      </c>
      <c r="I1058" s="24" t="s">
        <v>441</v>
      </c>
      <c r="J1058" s="26" t="s">
        <v>2114</v>
      </c>
      <c r="L1058" s="26" t="s">
        <v>2115</v>
      </c>
      <c r="M1058" s="24">
        <v>4</v>
      </c>
      <c r="P1058" s="27" t="s">
        <v>59</v>
      </c>
      <c r="AF1058" s="23" t="s">
        <v>234</v>
      </c>
      <c r="AJ1058" s="43" t="s">
        <v>2113</v>
      </c>
      <c r="AK1058" s="30" t="str">
        <f t="shared" si="38"/>
        <v>PBDSR/PBM(+R)</v>
      </c>
      <c r="AL1058" s="27">
        <v>1.9156883671291356</v>
      </c>
      <c r="AN1058" s="30" t="str">
        <f t="shared" si="39"/>
        <v>PBDSR/PBM(-R)</v>
      </c>
      <c r="AO1058" s="27">
        <v>1.8665943600867678</v>
      </c>
      <c r="AR1058" s="27" t="s">
        <v>76</v>
      </c>
      <c r="AT1058" s="26" t="s">
        <v>77</v>
      </c>
    </row>
    <row r="1059" spans="1:46" ht="12" customHeight="1">
      <c r="A1059" s="20">
        <v>1070</v>
      </c>
      <c r="B1059" s="21">
        <f>INDEX(Refs!A:A,MATCH($C1059,Refs!$I:$I,0))</f>
        <v>6137700</v>
      </c>
      <c r="C1059" s="22" t="s">
        <v>2108</v>
      </c>
      <c r="D1059" s="21" t="str">
        <f>INDEX(Refs!L:L,MATCH($C1059,Refs!$I:$I,0))</f>
        <v>Bijarniya, Deepak; Gupta, Raj K.; Jat, M. K.; Jat, M. L.; Jat, R. K.; Kakraliya, S. K.; Kumar, Mukesh; Parihar, C. M.; Parihar, M. D.; Singh, Ravi G.; Sutaliya, J. M.</v>
      </c>
      <c r="E1059" s="21" t="str">
        <f>INDEX(Refs!S:S,MATCH($C1059,Refs!$I:$I,0))</f>
        <v>10.1016/j.fcr.2018.12.004</v>
      </c>
      <c r="F1059" s="23" t="s">
        <v>69</v>
      </c>
      <c r="G1059" s="23" t="s">
        <v>2109</v>
      </c>
      <c r="I1059" s="24" t="s">
        <v>441</v>
      </c>
      <c r="J1059" s="26" t="str">
        <f>J1055</f>
        <v>ZTDSR/ZTM</v>
      </c>
      <c r="L1059" s="26" t="s">
        <v>2111</v>
      </c>
      <c r="M1059" s="24">
        <v>4</v>
      </c>
      <c r="O1059" s="27" t="s">
        <v>59</v>
      </c>
      <c r="AD1059" s="27" t="s">
        <v>59</v>
      </c>
      <c r="AF1059" s="23" t="s">
        <v>234</v>
      </c>
      <c r="AJ1059" s="43" t="s">
        <v>2116</v>
      </c>
      <c r="AK1059" s="30" t="str">
        <f t="shared" si="38"/>
        <v>ZTDSR/ZTM</v>
      </c>
      <c r="AL1059" s="27">
        <v>2.2626892252894035</v>
      </c>
      <c r="AN1059" s="30" t="str">
        <f t="shared" si="39"/>
        <v>PTR/CTM</v>
      </c>
      <c r="AO1059" s="27">
        <v>1.6099773242630386</v>
      </c>
      <c r="AR1059" s="27" t="s">
        <v>76</v>
      </c>
      <c r="AT1059" s="26" t="s">
        <v>77</v>
      </c>
    </row>
    <row r="1060" spans="1:46" ht="12" customHeight="1">
      <c r="A1060" s="20">
        <v>1071</v>
      </c>
      <c r="B1060" s="21">
        <f>INDEX(Refs!A:A,MATCH($C1060,Refs!$I:$I,0))</f>
        <v>6137700</v>
      </c>
      <c r="C1060" s="22" t="s">
        <v>2108</v>
      </c>
      <c r="D1060" s="21" t="str">
        <f>INDEX(Refs!L:L,MATCH($C1060,Refs!$I:$I,0))</f>
        <v>Bijarniya, Deepak; Gupta, Raj K.; Jat, M. K.; Jat, M. L.; Jat, R. K.; Kakraliya, S. K.; Kumar, Mukesh; Parihar, C. M.; Parihar, M. D.; Singh, Ravi G.; Sutaliya, J. M.</v>
      </c>
      <c r="E1060" s="21" t="str">
        <f>INDEX(Refs!S:S,MATCH($C1060,Refs!$I:$I,0))</f>
        <v>10.1016/j.fcr.2018.12.004</v>
      </c>
      <c r="F1060" s="23" t="s">
        <v>69</v>
      </c>
      <c r="G1060" s="23" t="s">
        <v>2109</v>
      </c>
      <c r="I1060" s="24" t="s">
        <v>441</v>
      </c>
      <c r="J1060" s="26" t="str">
        <f t="shared" ref="J1060:J1094" si="41">J1056</f>
        <v>PBDSR/PBM(+R)</v>
      </c>
      <c r="L1060" s="26" t="s">
        <v>2111</v>
      </c>
      <c r="M1060" s="24">
        <v>4</v>
      </c>
      <c r="O1060" s="27" t="s">
        <v>59</v>
      </c>
      <c r="P1060" s="27" t="s">
        <v>59</v>
      </c>
      <c r="AD1060" s="27" t="s">
        <v>59</v>
      </c>
      <c r="AF1060" s="23" t="s">
        <v>234</v>
      </c>
      <c r="AJ1060" s="43" t="s">
        <v>2116</v>
      </c>
      <c r="AK1060" s="30" t="str">
        <f t="shared" si="38"/>
        <v>PBDSR/PBM(+R)</v>
      </c>
      <c r="AL1060" s="27">
        <v>2.3536014967259122</v>
      </c>
      <c r="AN1060" s="30" t="str">
        <f t="shared" si="39"/>
        <v>PTR/CTM</v>
      </c>
      <c r="AO1060" s="27">
        <v>1.6099773242630386</v>
      </c>
      <c r="AR1060" s="27" t="s">
        <v>76</v>
      </c>
      <c r="AT1060" s="26" t="s">
        <v>77</v>
      </c>
    </row>
    <row r="1061" spans="1:46" ht="12" customHeight="1">
      <c r="A1061" s="20">
        <v>1072</v>
      </c>
      <c r="B1061" s="21">
        <f>INDEX(Refs!A:A,MATCH($C1061,Refs!$I:$I,0))</f>
        <v>6137700</v>
      </c>
      <c r="C1061" s="22" t="s">
        <v>2108</v>
      </c>
      <c r="D1061" s="21" t="str">
        <f>INDEX(Refs!L:L,MATCH($C1061,Refs!$I:$I,0))</f>
        <v>Bijarniya, Deepak; Gupta, Raj K.; Jat, M. K.; Jat, M. L.; Jat, R. K.; Kakraliya, S. K.; Kumar, Mukesh; Parihar, C. M.; Parihar, M. D.; Singh, Ravi G.; Sutaliya, J. M.</v>
      </c>
      <c r="E1061" s="21" t="str">
        <f>INDEX(Refs!S:S,MATCH($C1061,Refs!$I:$I,0))</f>
        <v>10.1016/j.fcr.2018.12.004</v>
      </c>
      <c r="F1061" s="23" t="s">
        <v>69</v>
      </c>
      <c r="G1061" s="23" t="s">
        <v>2109</v>
      </c>
      <c r="I1061" s="24" t="s">
        <v>441</v>
      </c>
      <c r="J1061" s="26" t="str">
        <f t="shared" si="41"/>
        <v>PBDSR/PBM(-R)</v>
      </c>
      <c r="L1061" s="26" t="s">
        <v>2111</v>
      </c>
      <c r="M1061" s="24">
        <v>4</v>
      </c>
      <c r="O1061" s="27" t="s">
        <v>59</v>
      </c>
      <c r="AD1061" s="27" t="s">
        <v>59</v>
      </c>
      <c r="AF1061" s="23" t="s">
        <v>234</v>
      </c>
      <c r="AJ1061" s="43" t="s">
        <v>2116</v>
      </c>
      <c r="AK1061" s="30" t="str">
        <f t="shared" si="38"/>
        <v>PBDSR/PBM(-R)</v>
      </c>
      <c r="AL1061" s="27">
        <v>2.2242899118511263</v>
      </c>
      <c r="AN1061" s="30" t="str">
        <f t="shared" si="39"/>
        <v>PTR/CTM</v>
      </c>
      <c r="AO1061" s="27">
        <v>1.6099773242630386</v>
      </c>
      <c r="AR1061" s="27" t="s">
        <v>76</v>
      </c>
      <c r="AT1061" s="26" t="s">
        <v>77</v>
      </c>
    </row>
    <row r="1062" spans="1:46" ht="12" customHeight="1">
      <c r="A1062" s="20">
        <v>1073</v>
      </c>
      <c r="B1062" s="21">
        <f>INDEX(Refs!A:A,MATCH($C1062,Refs!$I:$I,0))</f>
        <v>6137700</v>
      </c>
      <c r="C1062" s="22" t="s">
        <v>2108</v>
      </c>
      <c r="D1062" s="21" t="str">
        <f>INDEX(Refs!L:L,MATCH($C1062,Refs!$I:$I,0))</f>
        <v>Bijarniya, Deepak; Gupta, Raj K.; Jat, M. K.; Jat, M. L.; Jat, R. K.; Kakraliya, S. K.; Kumar, Mukesh; Parihar, C. M.; Parihar, M. D.; Singh, Ravi G.; Sutaliya, J. M.</v>
      </c>
      <c r="E1062" s="21" t="str">
        <f>INDEX(Refs!S:S,MATCH($C1062,Refs!$I:$I,0))</f>
        <v>10.1016/j.fcr.2018.12.004</v>
      </c>
      <c r="F1062" s="23" t="s">
        <v>69</v>
      </c>
      <c r="G1062" s="23" t="s">
        <v>2109</v>
      </c>
      <c r="I1062" s="24" t="s">
        <v>441</v>
      </c>
      <c r="J1062" s="26" t="str">
        <f t="shared" si="41"/>
        <v>PBDSR/PBM(+R)</v>
      </c>
      <c r="L1062" s="26" t="s">
        <v>2115</v>
      </c>
      <c r="M1062" s="24">
        <v>4</v>
      </c>
      <c r="P1062" s="27" t="s">
        <v>59</v>
      </c>
      <c r="AF1062" s="23" t="s">
        <v>234</v>
      </c>
      <c r="AJ1062" s="43" t="s">
        <v>2116</v>
      </c>
      <c r="AK1062" s="30" t="str">
        <f t="shared" si="38"/>
        <v>PBDSR/PBM(+R)</v>
      </c>
      <c r="AL1062" s="27">
        <v>2.3536014967259122</v>
      </c>
      <c r="AN1062" s="30" t="str">
        <f t="shared" si="39"/>
        <v>PBDSR/PBM(-R)</v>
      </c>
      <c r="AO1062" s="27">
        <v>2.2242899118511263</v>
      </c>
      <c r="AR1062" s="27" t="s">
        <v>76</v>
      </c>
      <c r="AT1062" s="26" t="s">
        <v>77</v>
      </c>
    </row>
    <row r="1063" spans="1:46" ht="12" customHeight="1">
      <c r="A1063" s="20">
        <v>1074</v>
      </c>
      <c r="B1063" s="21">
        <f>INDEX(Refs!A:A,MATCH($C1063,Refs!$I:$I,0))</f>
        <v>6137700</v>
      </c>
      <c r="C1063" s="22" t="s">
        <v>2108</v>
      </c>
      <c r="D1063" s="21" t="str">
        <f>INDEX(Refs!L:L,MATCH($C1063,Refs!$I:$I,0))</f>
        <v>Bijarniya, Deepak; Gupta, Raj K.; Jat, M. K.; Jat, M. L.; Jat, R. K.; Kakraliya, S. K.; Kumar, Mukesh; Parihar, C. M.; Parihar, M. D.; Singh, Ravi G.; Sutaliya, J. M.</v>
      </c>
      <c r="E1063" s="21" t="str">
        <f>INDEX(Refs!S:S,MATCH($C1063,Refs!$I:$I,0))</f>
        <v>10.1016/j.fcr.2018.12.004</v>
      </c>
      <c r="F1063" s="23" t="s">
        <v>69</v>
      </c>
      <c r="G1063" s="23" t="s">
        <v>2109</v>
      </c>
      <c r="I1063" s="24" t="s">
        <v>441</v>
      </c>
      <c r="J1063" s="26" t="str">
        <f t="shared" si="41"/>
        <v>ZTDSR/ZTM</v>
      </c>
      <c r="L1063" s="26" t="s">
        <v>2111</v>
      </c>
      <c r="M1063" s="24">
        <v>4</v>
      </c>
      <c r="O1063" s="27" t="s">
        <v>59</v>
      </c>
      <c r="AD1063" s="27" t="s">
        <v>59</v>
      </c>
      <c r="AF1063" s="23" t="s">
        <v>234</v>
      </c>
      <c r="AJ1063" s="43" t="s">
        <v>2117</v>
      </c>
      <c r="AK1063" s="30" t="str">
        <f t="shared" si="38"/>
        <v>ZTDSR/ZTM</v>
      </c>
      <c r="AL1063" s="27">
        <v>2.2555282555282554</v>
      </c>
      <c r="AN1063" s="30" t="str">
        <f t="shared" si="39"/>
        <v>PTR/CTM</v>
      </c>
      <c r="AO1063" s="27">
        <v>1.7273324572930355</v>
      </c>
      <c r="AR1063" s="27" t="s">
        <v>76</v>
      </c>
      <c r="AT1063" s="26" t="s">
        <v>77</v>
      </c>
    </row>
    <row r="1064" spans="1:46" ht="12" customHeight="1">
      <c r="A1064" s="20">
        <v>1075</v>
      </c>
      <c r="B1064" s="21">
        <f>INDEX(Refs!A:A,MATCH($C1064,Refs!$I:$I,0))</f>
        <v>6137700</v>
      </c>
      <c r="C1064" s="22" t="s">
        <v>2108</v>
      </c>
      <c r="D1064" s="21" t="str">
        <f>INDEX(Refs!L:L,MATCH($C1064,Refs!$I:$I,0))</f>
        <v>Bijarniya, Deepak; Gupta, Raj K.; Jat, M. K.; Jat, M. L.; Jat, R. K.; Kakraliya, S. K.; Kumar, Mukesh; Parihar, C. M.; Parihar, M. D.; Singh, Ravi G.; Sutaliya, J. M.</v>
      </c>
      <c r="E1064" s="21" t="str">
        <f>INDEX(Refs!S:S,MATCH($C1064,Refs!$I:$I,0))</f>
        <v>10.1016/j.fcr.2018.12.004</v>
      </c>
      <c r="F1064" s="23" t="s">
        <v>69</v>
      </c>
      <c r="G1064" s="23" t="s">
        <v>2109</v>
      </c>
      <c r="I1064" s="24" t="s">
        <v>441</v>
      </c>
      <c r="J1064" s="26" t="str">
        <f t="shared" si="41"/>
        <v>PBDSR/PBM(+R)</v>
      </c>
      <c r="L1064" s="26" t="s">
        <v>2111</v>
      </c>
      <c r="M1064" s="24">
        <v>4</v>
      </c>
      <c r="O1064" s="27" t="s">
        <v>59</v>
      </c>
      <c r="P1064" s="27" t="s">
        <v>59</v>
      </c>
      <c r="AD1064" s="27" t="s">
        <v>59</v>
      </c>
      <c r="AF1064" s="23" t="s">
        <v>234</v>
      </c>
      <c r="AJ1064" s="43" t="s">
        <v>2117</v>
      </c>
      <c r="AK1064" s="30" t="str">
        <f t="shared" si="38"/>
        <v>PBDSR/PBM(+R)</v>
      </c>
      <c r="AL1064" s="27">
        <v>2.5457463884430176</v>
      </c>
      <c r="AN1064" s="30" t="str">
        <f t="shared" si="39"/>
        <v>PTR/CTM</v>
      </c>
      <c r="AO1064" s="27">
        <v>1.7273324572930355</v>
      </c>
      <c r="AR1064" s="27" t="s">
        <v>76</v>
      </c>
      <c r="AT1064" s="26" t="s">
        <v>77</v>
      </c>
    </row>
    <row r="1065" spans="1:46" ht="12" customHeight="1">
      <c r="A1065" s="20">
        <v>1076</v>
      </c>
      <c r="B1065" s="21">
        <f>INDEX(Refs!A:A,MATCH($C1065,Refs!$I:$I,0))</f>
        <v>6137700</v>
      </c>
      <c r="C1065" s="22" t="s">
        <v>2108</v>
      </c>
      <c r="D1065" s="21" t="str">
        <f>INDEX(Refs!L:L,MATCH($C1065,Refs!$I:$I,0))</f>
        <v>Bijarniya, Deepak; Gupta, Raj K.; Jat, M. K.; Jat, M. L.; Jat, R. K.; Kakraliya, S. K.; Kumar, Mukesh; Parihar, C. M.; Parihar, M. D.; Singh, Ravi G.; Sutaliya, J. M.</v>
      </c>
      <c r="E1065" s="21" t="str">
        <f>INDEX(Refs!S:S,MATCH($C1065,Refs!$I:$I,0))</f>
        <v>10.1016/j.fcr.2018.12.004</v>
      </c>
      <c r="F1065" s="23" t="s">
        <v>69</v>
      </c>
      <c r="G1065" s="23" t="s">
        <v>2109</v>
      </c>
      <c r="I1065" s="24" t="s">
        <v>441</v>
      </c>
      <c r="J1065" s="26" t="str">
        <f t="shared" si="41"/>
        <v>PBDSR/PBM(-R)</v>
      </c>
      <c r="L1065" s="26" t="s">
        <v>2111</v>
      </c>
      <c r="M1065" s="24">
        <v>4</v>
      </c>
      <c r="O1065" s="27" t="s">
        <v>59</v>
      </c>
      <c r="AD1065" s="27" t="s">
        <v>59</v>
      </c>
      <c r="AF1065" s="23" t="s">
        <v>234</v>
      </c>
      <c r="AJ1065" s="43" t="s">
        <v>2117</v>
      </c>
      <c r="AK1065" s="30" t="str">
        <f t="shared" si="38"/>
        <v>PBDSR/PBM(-R)</v>
      </c>
      <c r="AL1065" s="27">
        <v>2.5420032310177705</v>
      </c>
      <c r="AN1065" s="30" t="str">
        <f t="shared" si="39"/>
        <v>PTR/CTM</v>
      </c>
      <c r="AO1065" s="27">
        <v>1.7273324572930355</v>
      </c>
      <c r="AR1065" s="27" t="s">
        <v>76</v>
      </c>
      <c r="AT1065" s="26" t="s">
        <v>77</v>
      </c>
    </row>
    <row r="1066" spans="1:46" ht="12" customHeight="1">
      <c r="A1066" s="20">
        <v>1077</v>
      </c>
      <c r="B1066" s="21">
        <f>INDEX(Refs!A:A,MATCH($C1066,Refs!$I:$I,0))</f>
        <v>6137700</v>
      </c>
      <c r="C1066" s="22" t="s">
        <v>2108</v>
      </c>
      <c r="D1066" s="21" t="str">
        <f>INDEX(Refs!L:L,MATCH($C1066,Refs!$I:$I,0))</f>
        <v>Bijarniya, Deepak; Gupta, Raj K.; Jat, M. K.; Jat, M. L.; Jat, R. K.; Kakraliya, S. K.; Kumar, Mukesh; Parihar, C. M.; Parihar, M. D.; Singh, Ravi G.; Sutaliya, J. M.</v>
      </c>
      <c r="E1066" s="21" t="str">
        <f>INDEX(Refs!S:S,MATCH($C1066,Refs!$I:$I,0))</f>
        <v>10.1016/j.fcr.2018.12.004</v>
      </c>
      <c r="F1066" s="23" t="s">
        <v>69</v>
      </c>
      <c r="G1066" s="23" t="s">
        <v>2109</v>
      </c>
      <c r="I1066" s="24" t="s">
        <v>441</v>
      </c>
      <c r="J1066" s="26" t="str">
        <f t="shared" si="41"/>
        <v>PBDSR/PBM(+R)</v>
      </c>
      <c r="L1066" s="26" t="s">
        <v>2115</v>
      </c>
      <c r="M1066" s="24">
        <v>4</v>
      </c>
      <c r="P1066" s="27" t="s">
        <v>59</v>
      </c>
      <c r="AF1066" s="23" t="s">
        <v>234</v>
      </c>
      <c r="AJ1066" s="43" t="s">
        <v>2117</v>
      </c>
      <c r="AK1066" s="30" t="str">
        <f t="shared" si="38"/>
        <v>PBDSR/PBM(+R)</v>
      </c>
      <c r="AL1066" s="27">
        <v>2.5457463884430176</v>
      </c>
      <c r="AN1066" s="30" t="str">
        <f t="shared" si="39"/>
        <v>PBDSR/PBM(-R)</v>
      </c>
      <c r="AO1066" s="27">
        <v>2.5420032310177705</v>
      </c>
      <c r="AR1066" s="27" t="s">
        <v>76</v>
      </c>
      <c r="AT1066" s="26" t="s">
        <v>77</v>
      </c>
    </row>
    <row r="1067" spans="1:46" ht="12" customHeight="1">
      <c r="A1067" s="20">
        <v>1078</v>
      </c>
      <c r="B1067" s="21">
        <f>INDEX(Refs!A:A,MATCH($C1067,Refs!$I:$I,0))</f>
        <v>6137700</v>
      </c>
      <c r="C1067" s="22" t="s">
        <v>2108</v>
      </c>
      <c r="D1067" s="21" t="str">
        <f>INDEX(Refs!L:L,MATCH($C1067,Refs!$I:$I,0))</f>
        <v>Bijarniya, Deepak; Gupta, Raj K.; Jat, M. K.; Jat, M. L.; Jat, R. K.; Kakraliya, S. K.; Kumar, Mukesh; Parihar, C. M.; Parihar, M. D.; Singh, Ravi G.; Sutaliya, J. M.</v>
      </c>
      <c r="E1067" s="21" t="str">
        <f>INDEX(Refs!S:S,MATCH($C1067,Refs!$I:$I,0))</f>
        <v>10.1016/j.fcr.2018.12.004</v>
      </c>
      <c r="F1067" s="23" t="s">
        <v>69</v>
      </c>
      <c r="G1067" s="23" t="s">
        <v>2109</v>
      </c>
      <c r="I1067" s="24" t="s">
        <v>441</v>
      </c>
      <c r="J1067" s="26" t="str">
        <f t="shared" si="41"/>
        <v>ZTDSR/ZTM</v>
      </c>
      <c r="L1067" s="26" t="s">
        <v>2111</v>
      </c>
      <c r="M1067" s="24">
        <v>4</v>
      </c>
      <c r="O1067" s="27" t="s">
        <v>59</v>
      </c>
      <c r="AD1067" s="27" t="s">
        <v>59</v>
      </c>
      <c r="AF1067" s="23" t="s">
        <v>234</v>
      </c>
      <c r="AJ1067" s="43" t="s">
        <v>1441</v>
      </c>
      <c r="AK1067" s="30" t="str">
        <f t="shared" si="38"/>
        <v>ZTDSR/ZTM</v>
      </c>
      <c r="AL1067" s="27">
        <v>2.3043143297380584</v>
      </c>
      <c r="AN1067" s="30" t="str">
        <f t="shared" si="39"/>
        <v>PTR/CTM</v>
      </c>
      <c r="AO1067" s="27">
        <v>7.8258064516129036</v>
      </c>
      <c r="AR1067" s="27" t="s">
        <v>76</v>
      </c>
      <c r="AT1067" s="26" t="s">
        <v>77</v>
      </c>
    </row>
    <row r="1068" spans="1:46" ht="12" customHeight="1">
      <c r="A1068" s="20">
        <v>1079</v>
      </c>
      <c r="B1068" s="21">
        <f>INDEX(Refs!A:A,MATCH($C1068,Refs!$I:$I,0))</f>
        <v>6137700</v>
      </c>
      <c r="C1068" s="22" t="s">
        <v>2108</v>
      </c>
      <c r="D1068" s="21" t="str">
        <f>INDEX(Refs!L:L,MATCH($C1068,Refs!$I:$I,0))</f>
        <v>Bijarniya, Deepak; Gupta, Raj K.; Jat, M. K.; Jat, M. L.; Jat, R. K.; Kakraliya, S. K.; Kumar, Mukesh; Parihar, C. M.; Parihar, M. D.; Singh, Ravi G.; Sutaliya, J. M.</v>
      </c>
      <c r="E1068" s="21" t="str">
        <f>INDEX(Refs!S:S,MATCH($C1068,Refs!$I:$I,0))</f>
        <v>10.1016/j.fcr.2018.12.004</v>
      </c>
      <c r="F1068" s="23" t="s">
        <v>69</v>
      </c>
      <c r="G1068" s="23" t="s">
        <v>2109</v>
      </c>
      <c r="I1068" s="24" t="s">
        <v>441</v>
      </c>
      <c r="J1068" s="26" t="str">
        <f t="shared" si="41"/>
        <v>PBDSR/PBM(+R)</v>
      </c>
      <c r="L1068" s="26" t="s">
        <v>2111</v>
      </c>
      <c r="M1068" s="24">
        <v>4</v>
      </c>
      <c r="O1068" s="27" t="s">
        <v>59</v>
      </c>
      <c r="P1068" s="27" t="s">
        <v>59</v>
      </c>
      <c r="AD1068" s="27" t="s">
        <v>59</v>
      </c>
      <c r="AF1068" s="23" t="s">
        <v>234</v>
      </c>
      <c r="AJ1068" s="43" t="s">
        <v>1441</v>
      </c>
      <c r="AK1068" s="30" t="str">
        <f t="shared" si="38"/>
        <v>PBDSR/PBM(+R)</v>
      </c>
      <c r="AL1068" s="27">
        <v>1.1462079749804535</v>
      </c>
      <c r="AN1068" s="30" t="str">
        <f t="shared" si="39"/>
        <v>PTR/CTM</v>
      </c>
      <c r="AO1068" s="27">
        <v>7.8258064516129036</v>
      </c>
      <c r="AR1068" s="27" t="s">
        <v>76</v>
      </c>
      <c r="AT1068" s="26" t="s">
        <v>77</v>
      </c>
    </row>
    <row r="1069" spans="1:46" ht="12" customHeight="1">
      <c r="A1069" s="20">
        <v>1080</v>
      </c>
      <c r="B1069" s="21">
        <f>INDEX(Refs!A:A,MATCH($C1069,Refs!$I:$I,0))</f>
        <v>6137700</v>
      </c>
      <c r="C1069" s="22" t="s">
        <v>2108</v>
      </c>
      <c r="D1069" s="21" t="str">
        <f>INDEX(Refs!L:L,MATCH($C1069,Refs!$I:$I,0))</f>
        <v>Bijarniya, Deepak; Gupta, Raj K.; Jat, M. K.; Jat, M. L.; Jat, R. K.; Kakraliya, S. K.; Kumar, Mukesh; Parihar, C. M.; Parihar, M. D.; Singh, Ravi G.; Sutaliya, J. M.</v>
      </c>
      <c r="E1069" s="21" t="str">
        <f>INDEX(Refs!S:S,MATCH($C1069,Refs!$I:$I,0))</f>
        <v>10.1016/j.fcr.2018.12.004</v>
      </c>
      <c r="F1069" s="23" t="s">
        <v>69</v>
      </c>
      <c r="G1069" s="23" t="s">
        <v>2109</v>
      </c>
      <c r="I1069" s="24" t="s">
        <v>441</v>
      </c>
      <c r="J1069" s="26" t="str">
        <f t="shared" si="41"/>
        <v>PBDSR/PBM(-R)</v>
      </c>
      <c r="L1069" s="26" t="s">
        <v>2111</v>
      </c>
      <c r="M1069" s="24">
        <v>4</v>
      </c>
      <c r="O1069" s="27" t="s">
        <v>59</v>
      </c>
      <c r="AD1069" s="27" t="s">
        <v>59</v>
      </c>
      <c r="AF1069" s="23" t="s">
        <v>234</v>
      </c>
      <c r="AJ1069" s="43" t="s">
        <v>1441</v>
      </c>
      <c r="AK1069" s="30" t="str">
        <f t="shared" si="38"/>
        <v>PBDSR/PBM(-R)</v>
      </c>
      <c r="AL1069" s="27">
        <v>2.3028286189683862</v>
      </c>
      <c r="AN1069" s="30" t="str">
        <f t="shared" si="39"/>
        <v>PTR/CTM</v>
      </c>
      <c r="AO1069" s="27">
        <v>7.8258064516129036</v>
      </c>
      <c r="AR1069" s="27" t="s">
        <v>76</v>
      </c>
      <c r="AT1069" s="26" t="s">
        <v>77</v>
      </c>
    </row>
    <row r="1070" spans="1:46" ht="12" customHeight="1">
      <c r="A1070" s="20">
        <v>1081</v>
      </c>
      <c r="B1070" s="21">
        <f>INDEX(Refs!A:A,MATCH($C1070,Refs!$I:$I,0))</f>
        <v>6137700</v>
      </c>
      <c r="C1070" s="22" t="s">
        <v>2108</v>
      </c>
      <c r="D1070" s="21" t="str">
        <f>INDEX(Refs!L:L,MATCH($C1070,Refs!$I:$I,0))</f>
        <v>Bijarniya, Deepak; Gupta, Raj K.; Jat, M. K.; Jat, M. L.; Jat, R. K.; Kakraliya, S. K.; Kumar, Mukesh; Parihar, C. M.; Parihar, M. D.; Singh, Ravi G.; Sutaliya, J. M.</v>
      </c>
      <c r="E1070" s="21" t="str">
        <f>INDEX(Refs!S:S,MATCH($C1070,Refs!$I:$I,0))</f>
        <v>10.1016/j.fcr.2018.12.004</v>
      </c>
      <c r="F1070" s="23" t="s">
        <v>69</v>
      </c>
      <c r="G1070" s="23" t="s">
        <v>2109</v>
      </c>
      <c r="I1070" s="24" t="s">
        <v>441</v>
      </c>
      <c r="J1070" s="26" t="str">
        <f t="shared" si="41"/>
        <v>PBDSR/PBM(+R)</v>
      </c>
      <c r="L1070" s="26" t="s">
        <v>2115</v>
      </c>
      <c r="M1070" s="24">
        <v>4</v>
      </c>
      <c r="P1070" s="27" t="s">
        <v>59</v>
      </c>
      <c r="AF1070" s="23" t="s">
        <v>234</v>
      </c>
      <c r="AJ1070" s="43" t="s">
        <v>1441</v>
      </c>
      <c r="AK1070" s="30" t="str">
        <f t="shared" si="38"/>
        <v>PBDSR/PBM(+R)</v>
      </c>
      <c r="AL1070" s="27">
        <v>1.1462079749804535</v>
      </c>
      <c r="AN1070" s="30" t="str">
        <f t="shared" si="39"/>
        <v>PBDSR/PBM(-R)</v>
      </c>
      <c r="AO1070" s="27">
        <v>2.3028286189683862</v>
      </c>
      <c r="AR1070" s="27" t="s">
        <v>76</v>
      </c>
      <c r="AT1070" s="26" t="s">
        <v>77</v>
      </c>
    </row>
    <row r="1071" spans="1:46" ht="12" customHeight="1">
      <c r="A1071" s="20">
        <v>1082</v>
      </c>
      <c r="B1071" s="21">
        <f>INDEX(Refs!A:A,MATCH($C1071,Refs!$I:$I,0))</f>
        <v>6137700</v>
      </c>
      <c r="C1071" s="22" t="s">
        <v>2108</v>
      </c>
      <c r="D1071" s="21" t="str">
        <f>INDEX(Refs!L:L,MATCH($C1071,Refs!$I:$I,0))</f>
        <v>Bijarniya, Deepak; Gupta, Raj K.; Jat, M. K.; Jat, M. L.; Jat, R. K.; Kakraliya, S. K.; Kumar, Mukesh; Parihar, C. M.; Parihar, M. D.; Singh, Ravi G.; Sutaliya, J. M.</v>
      </c>
      <c r="E1071" s="21" t="str">
        <f>INDEX(Refs!S:S,MATCH($C1071,Refs!$I:$I,0))</f>
        <v>10.1016/j.fcr.2018.12.004</v>
      </c>
      <c r="F1071" s="23" t="s">
        <v>69</v>
      </c>
      <c r="G1071" s="23" t="s">
        <v>2109</v>
      </c>
      <c r="I1071" s="24" t="s">
        <v>441</v>
      </c>
      <c r="J1071" s="26" t="str">
        <f t="shared" si="41"/>
        <v>ZTDSR/ZTM</v>
      </c>
      <c r="L1071" s="26" t="s">
        <v>2111</v>
      </c>
      <c r="M1071" s="24">
        <v>4</v>
      </c>
      <c r="O1071" s="27" t="s">
        <v>59</v>
      </c>
      <c r="AD1071" s="27" t="s">
        <v>59</v>
      </c>
      <c r="AF1071" s="23" t="s">
        <v>234</v>
      </c>
      <c r="AJ1071" s="43" t="s">
        <v>1442</v>
      </c>
      <c r="AK1071" s="30" t="str">
        <f t="shared" si="38"/>
        <v>ZTDSR/ZTM</v>
      </c>
      <c r="AL1071" s="27">
        <v>2.4434719183078046</v>
      </c>
      <c r="AN1071" s="30" t="str">
        <f t="shared" si="39"/>
        <v>PTR/CTM</v>
      </c>
      <c r="AO1071" s="27">
        <v>1.7808988764044944</v>
      </c>
      <c r="AR1071" s="27" t="s">
        <v>76</v>
      </c>
      <c r="AT1071" s="26" t="s">
        <v>77</v>
      </c>
    </row>
    <row r="1072" spans="1:46" ht="12" customHeight="1">
      <c r="A1072" s="20">
        <v>1083</v>
      </c>
      <c r="B1072" s="21">
        <f>INDEX(Refs!A:A,MATCH($C1072,Refs!$I:$I,0))</f>
        <v>6137700</v>
      </c>
      <c r="C1072" s="22" t="s">
        <v>2108</v>
      </c>
      <c r="D1072" s="21" t="str">
        <f>INDEX(Refs!L:L,MATCH($C1072,Refs!$I:$I,0))</f>
        <v>Bijarniya, Deepak; Gupta, Raj K.; Jat, M. K.; Jat, M. L.; Jat, R. K.; Kakraliya, S. K.; Kumar, Mukesh; Parihar, C. M.; Parihar, M. D.; Singh, Ravi G.; Sutaliya, J. M.</v>
      </c>
      <c r="E1072" s="21" t="str">
        <f>INDEX(Refs!S:S,MATCH($C1072,Refs!$I:$I,0))</f>
        <v>10.1016/j.fcr.2018.12.004</v>
      </c>
      <c r="F1072" s="23" t="s">
        <v>69</v>
      </c>
      <c r="G1072" s="23" t="s">
        <v>2109</v>
      </c>
      <c r="I1072" s="24" t="s">
        <v>441</v>
      </c>
      <c r="J1072" s="26" t="str">
        <f t="shared" si="41"/>
        <v>PBDSR/PBM(+R)</v>
      </c>
      <c r="L1072" s="26" t="s">
        <v>2111</v>
      </c>
      <c r="M1072" s="24">
        <v>4</v>
      </c>
      <c r="O1072" s="27" t="s">
        <v>59</v>
      </c>
      <c r="P1072" s="27" t="s">
        <v>59</v>
      </c>
      <c r="AD1072" s="27" t="s">
        <v>59</v>
      </c>
      <c r="AF1072" s="23" t="s">
        <v>234</v>
      </c>
      <c r="AJ1072" s="43" t="s">
        <v>1442</v>
      </c>
      <c r="AK1072" s="30" t="str">
        <f t="shared" si="38"/>
        <v>PBDSR/PBM(+R)</v>
      </c>
      <c r="AL1072" s="27">
        <v>2.551127819548872</v>
      </c>
      <c r="AN1072" s="30" t="str">
        <f t="shared" si="39"/>
        <v>PTR/CTM</v>
      </c>
      <c r="AO1072" s="27">
        <v>1.7808988764044944</v>
      </c>
      <c r="AR1072" s="27" t="s">
        <v>76</v>
      </c>
      <c r="AT1072" s="26" t="s">
        <v>77</v>
      </c>
    </row>
    <row r="1073" spans="1:46" ht="12" customHeight="1">
      <c r="A1073" s="20">
        <v>1084</v>
      </c>
      <c r="B1073" s="21">
        <f>INDEX(Refs!A:A,MATCH($C1073,Refs!$I:$I,0))</f>
        <v>6137700</v>
      </c>
      <c r="C1073" s="22" t="s">
        <v>2108</v>
      </c>
      <c r="D1073" s="21" t="str">
        <f>INDEX(Refs!L:L,MATCH($C1073,Refs!$I:$I,0))</f>
        <v>Bijarniya, Deepak; Gupta, Raj K.; Jat, M. K.; Jat, M. L.; Jat, R. K.; Kakraliya, S. K.; Kumar, Mukesh; Parihar, C. M.; Parihar, M. D.; Singh, Ravi G.; Sutaliya, J. M.</v>
      </c>
      <c r="E1073" s="21" t="str">
        <f>INDEX(Refs!S:S,MATCH($C1073,Refs!$I:$I,0))</f>
        <v>10.1016/j.fcr.2018.12.004</v>
      </c>
      <c r="F1073" s="23" t="s">
        <v>69</v>
      </c>
      <c r="G1073" s="23" t="s">
        <v>2109</v>
      </c>
      <c r="I1073" s="24" t="s">
        <v>441</v>
      </c>
      <c r="J1073" s="26" t="str">
        <f t="shared" si="41"/>
        <v>PBDSR/PBM(-R)</v>
      </c>
      <c r="L1073" s="26" t="s">
        <v>2111</v>
      </c>
      <c r="M1073" s="24">
        <v>4</v>
      </c>
      <c r="O1073" s="27" t="s">
        <v>59</v>
      </c>
      <c r="AD1073" s="27" t="s">
        <v>59</v>
      </c>
      <c r="AF1073" s="23" t="s">
        <v>234</v>
      </c>
      <c r="AJ1073" s="43" t="s">
        <v>1442</v>
      </c>
      <c r="AK1073" s="30" t="str">
        <f t="shared" si="38"/>
        <v>PBDSR/PBM(-R)</v>
      </c>
      <c r="AL1073" s="27">
        <v>2.3363192182410422</v>
      </c>
      <c r="AN1073" s="30" t="str">
        <f t="shared" si="39"/>
        <v>PTR/CTM</v>
      </c>
      <c r="AO1073" s="27">
        <v>1.7808988764044944</v>
      </c>
      <c r="AR1073" s="27" t="s">
        <v>76</v>
      </c>
      <c r="AT1073" s="26" t="s">
        <v>77</v>
      </c>
    </row>
    <row r="1074" spans="1:46" ht="12" customHeight="1">
      <c r="A1074" s="20">
        <v>1085</v>
      </c>
      <c r="B1074" s="21">
        <f>INDEX(Refs!A:A,MATCH($C1074,Refs!$I:$I,0))</f>
        <v>6137700</v>
      </c>
      <c r="C1074" s="22" t="s">
        <v>2108</v>
      </c>
      <c r="D1074" s="21" t="str">
        <f>INDEX(Refs!L:L,MATCH($C1074,Refs!$I:$I,0))</f>
        <v>Bijarniya, Deepak; Gupta, Raj K.; Jat, M. K.; Jat, M. L.; Jat, R. K.; Kakraliya, S. K.; Kumar, Mukesh; Parihar, C. M.; Parihar, M. D.; Singh, Ravi G.; Sutaliya, J. M.</v>
      </c>
      <c r="E1074" s="21" t="str">
        <f>INDEX(Refs!S:S,MATCH($C1074,Refs!$I:$I,0))</f>
        <v>10.1016/j.fcr.2018.12.004</v>
      </c>
      <c r="F1074" s="23" t="s">
        <v>69</v>
      </c>
      <c r="G1074" s="23" t="s">
        <v>2109</v>
      </c>
      <c r="I1074" s="24" t="s">
        <v>441</v>
      </c>
      <c r="J1074" s="26" t="str">
        <f t="shared" si="41"/>
        <v>PBDSR/PBM(+R)</v>
      </c>
      <c r="L1074" s="26" t="s">
        <v>2115</v>
      </c>
      <c r="M1074" s="24">
        <v>4</v>
      </c>
      <c r="P1074" s="27" t="s">
        <v>59</v>
      </c>
      <c r="AF1074" s="23" t="s">
        <v>234</v>
      </c>
      <c r="AJ1074" s="43" t="s">
        <v>1442</v>
      </c>
      <c r="AK1074" s="30" t="str">
        <f t="shared" si="38"/>
        <v>PBDSR/PBM(+R)</v>
      </c>
      <c r="AL1074" s="27">
        <v>2.551127819548872</v>
      </c>
      <c r="AN1074" s="30" t="str">
        <f t="shared" si="39"/>
        <v>PBDSR/PBM(-R)</v>
      </c>
      <c r="AO1074" s="27">
        <v>2.3363192182410422</v>
      </c>
      <c r="AR1074" s="27" t="s">
        <v>76</v>
      </c>
      <c r="AT1074" s="26" t="s">
        <v>77</v>
      </c>
    </row>
    <row r="1075" spans="1:46" ht="12" customHeight="1">
      <c r="A1075" s="20">
        <v>1086</v>
      </c>
      <c r="B1075" s="21">
        <f>INDEX(Refs!A:A,MATCH($C1075,Refs!$I:$I,0))</f>
        <v>6137700</v>
      </c>
      <c r="C1075" s="22" t="s">
        <v>2108</v>
      </c>
      <c r="D1075" s="21" t="str">
        <f>INDEX(Refs!L:L,MATCH($C1075,Refs!$I:$I,0))</f>
        <v>Bijarniya, Deepak; Gupta, Raj K.; Jat, M. K.; Jat, M. L.; Jat, R. K.; Kakraliya, S. K.; Kumar, Mukesh; Parihar, C. M.; Parihar, M. D.; Singh, Ravi G.; Sutaliya, J. M.</v>
      </c>
      <c r="E1075" s="21" t="str">
        <f>INDEX(Refs!S:S,MATCH($C1075,Refs!$I:$I,0))</f>
        <v>10.1016/j.fcr.2018.12.004</v>
      </c>
      <c r="F1075" s="23" t="s">
        <v>69</v>
      </c>
      <c r="G1075" s="23" t="s">
        <v>2109</v>
      </c>
      <c r="I1075" s="24" t="s">
        <v>441</v>
      </c>
      <c r="J1075" s="26" t="str">
        <f t="shared" si="41"/>
        <v>ZTDSR/ZTM</v>
      </c>
      <c r="L1075" s="26" t="s">
        <v>2111</v>
      </c>
      <c r="M1075" s="24">
        <v>4</v>
      </c>
      <c r="O1075" s="27" t="s">
        <v>59</v>
      </c>
      <c r="AD1075" s="27" t="s">
        <v>59</v>
      </c>
      <c r="AF1075" s="23" t="s">
        <v>234</v>
      </c>
      <c r="AJ1075" s="43" t="s">
        <v>2118</v>
      </c>
      <c r="AK1075" s="30" t="str">
        <f t="shared" si="38"/>
        <v>ZTDSR/ZTM</v>
      </c>
      <c r="AL1075" s="27">
        <v>2.4559359067734885</v>
      </c>
      <c r="AN1075" s="30" t="str">
        <f t="shared" si="39"/>
        <v>PTR/CTM</v>
      </c>
      <c r="AO1075" s="27">
        <v>1.7381416504223521</v>
      </c>
      <c r="AR1075" s="27" t="s">
        <v>76</v>
      </c>
      <c r="AT1075" s="26" t="s">
        <v>77</v>
      </c>
    </row>
    <row r="1076" spans="1:46" ht="12" customHeight="1">
      <c r="A1076" s="20">
        <v>1087</v>
      </c>
      <c r="B1076" s="21">
        <f>INDEX(Refs!A:A,MATCH($C1076,Refs!$I:$I,0))</f>
        <v>6137700</v>
      </c>
      <c r="C1076" s="22" t="s">
        <v>2108</v>
      </c>
      <c r="D1076" s="21" t="str">
        <f>INDEX(Refs!L:L,MATCH($C1076,Refs!$I:$I,0))</f>
        <v>Bijarniya, Deepak; Gupta, Raj K.; Jat, M. K.; Jat, M. L.; Jat, R. K.; Kakraliya, S. K.; Kumar, Mukesh; Parihar, C. M.; Parihar, M. D.; Singh, Ravi G.; Sutaliya, J. M.</v>
      </c>
      <c r="E1076" s="21" t="str">
        <f>INDEX(Refs!S:S,MATCH($C1076,Refs!$I:$I,0))</f>
        <v>10.1016/j.fcr.2018.12.004</v>
      </c>
      <c r="F1076" s="23" t="s">
        <v>69</v>
      </c>
      <c r="G1076" s="23" t="s">
        <v>2109</v>
      </c>
      <c r="I1076" s="24" t="s">
        <v>441</v>
      </c>
      <c r="J1076" s="26" t="str">
        <f t="shared" si="41"/>
        <v>PBDSR/PBM(+R)</v>
      </c>
      <c r="L1076" s="26" t="s">
        <v>2111</v>
      </c>
      <c r="M1076" s="24">
        <v>4</v>
      </c>
      <c r="O1076" s="27" t="s">
        <v>59</v>
      </c>
      <c r="P1076" s="27" t="s">
        <v>59</v>
      </c>
      <c r="AD1076" s="27" t="s">
        <v>59</v>
      </c>
      <c r="AF1076" s="23" t="s">
        <v>234</v>
      </c>
      <c r="AJ1076" s="43" t="s">
        <v>2118</v>
      </c>
      <c r="AK1076" s="30" t="str">
        <f t="shared" si="38"/>
        <v>PBDSR/PBM(+R)</v>
      </c>
      <c r="AL1076" s="27">
        <v>2.608888888888889</v>
      </c>
      <c r="AN1076" s="30" t="str">
        <f t="shared" si="39"/>
        <v>PTR/CTM</v>
      </c>
      <c r="AO1076" s="27">
        <v>1.7381416504223521</v>
      </c>
      <c r="AR1076" s="27" t="s">
        <v>76</v>
      </c>
      <c r="AT1076" s="26" t="s">
        <v>77</v>
      </c>
    </row>
    <row r="1077" spans="1:46" ht="12" customHeight="1">
      <c r="A1077" s="20">
        <v>1088</v>
      </c>
      <c r="B1077" s="21">
        <f>INDEX(Refs!A:A,MATCH($C1077,Refs!$I:$I,0))</f>
        <v>6137700</v>
      </c>
      <c r="C1077" s="22" t="s">
        <v>2108</v>
      </c>
      <c r="D1077" s="21" t="str">
        <f>INDEX(Refs!L:L,MATCH($C1077,Refs!$I:$I,0))</f>
        <v>Bijarniya, Deepak; Gupta, Raj K.; Jat, M. K.; Jat, M. L.; Jat, R. K.; Kakraliya, S. K.; Kumar, Mukesh; Parihar, C. M.; Parihar, M. D.; Singh, Ravi G.; Sutaliya, J. M.</v>
      </c>
      <c r="E1077" s="21" t="str">
        <f>INDEX(Refs!S:S,MATCH($C1077,Refs!$I:$I,0))</f>
        <v>10.1016/j.fcr.2018.12.004</v>
      </c>
      <c r="F1077" s="23" t="s">
        <v>69</v>
      </c>
      <c r="G1077" s="23" t="s">
        <v>2109</v>
      </c>
      <c r="I1077" s="24" t="s">
        <v>441</v>
      </c>
      <c r="J1077" s="26" t="str">
        <f t="shared" si="41"/>
        <v>PBDSR/PBM(-R)</v>
      </c>
      <c r="L1077" s="26" t="s">
        <v>2111</v>
      </c>
      <c r="M1077" s="24">
        <v>4</v>
      </c>
      <c r="O1077" s="27" t="s">
        <v>59</v>
      </c>
      <c r="AD1077" s="27" t="s">
        <v>59</v>
      </c>
      <c r="AF1077" s="23" t="s">
        <v>234</v>
      </c>
      <c r="AJ1077" s="43" t="s">
        <v>2118</v>
      </c>
      <c r="AK1077" s="30" t="str">
        <f t="shared" si="38"/>
        <v>PBDSR/PBM(-R)</v>
      </c>
      <c r="AL1077" s="27">
        <v>2.2480883602378929</v>
      </c>
      <c r="AN1077" s="30" t="str">
        <f t="shared" si="39"/>
        <v>PTR/CTM</v>
      </c>
      <c r="AO1077" s="27">
        <v>1.7381416504223521</v>
      </c>
      <c r="AR1077" s="27" t="s">
        <v>76</v>
      </c>
      <c r="AT1077" s="26" t="s">
        <v>77</v>
      </c>
    </row>
    <row r="1078" spans="1:46" ht="12" customHeight="1">
      <c r="A1078" s="20">
        <v>1089</v>
      </c>
      <c r="B1078" s="21">
        <f>INDEX(Refs!A:A,MATCH($C1078,Refs!$I:$I,0))</f>
        <v>6137700</v>
      </c>
      <c r="C1078" s="22" t="s">
        <v>2108</v>
      </c>
      <c r="D1078" s="21" t="str">
        <f>INDEX(Refs!L:L,MATCH($C1078,Refs!$I:$I,0))</f>
        <v>Bijarniya, Deepak; Gupta, Raj K.; Jat, M. K.; Jat, M. L.; Jat, R. K.; Kakraliya, S. K.; Kumar, Mukesh; Parihar, C. M.; Parihar, M. D.; Singh, Ravi G.; Sutaliya, J. M.</v>
      </c>
      <c r="E1078" s="21" t="str">
        <f>INDEX(Refs!S:S,MATCH($C1078,Refs!$I:$I,0))</f>
        <v>10.1016/j.fcr.2018.12.004</v>
      </c>
      <c r="F1078" s="23" t="s">
        <v>69</v>
      </c>
      <c r="G1078" s="23" t="s">
        <v>2109</v>
      </c>
      <c r="I1078" s="24" t="s">
        <v>441</v>
      </c>
      <c r="J1078" s="26" t="str">
        <f t="shared" si="41"/>
        <v>PBDSR/PBM(+R)</v>
      </c>
      <c r="L1078" s="26" t="s">
        <v>2115</v>
      </c>
      <c r="M1078" s="24">
        <v>4</v>
      </c>
      <c r="P1078" s="27" t="s">
        <v>59</v>
      </c>
      <c r="AF1078" s="23" t="s">
        <v>234</v>
      </c>
      <c r="AJ1078" s="43" t="s">
        <v>2118</v>
      </c>
      <c r="AK1078" s="30" t="str">
        <f t="shared" ref="AK1078:AK1141" si="42">J1078</f>
        <v>PBDSR/PBM(+R)</v>
      </c>
      <c r="AL1078" s="27">
        <v>2.608888888888889</v>
      </c>
      <c r="AN1078" s="30" t="str">
        <f t="shared" ref="AN1078:AN1141" si="43">L1078</f>
        <v>PBDSR/PBM(-R)</v>
      </c>
      <c r="AO1078" s="27">
        <v>2.2480883602378929</v>
      </c>
      <c r="AR1078" s="27" t="s">
        <v>76</v>
      </c>
      <c r="AT1078" s="26" t="s">
        <v>77</v>
      </c>
    </row>
    <row r="1079" spans="1:46" ht="12" customHeight="1">
      <c r="A1079" s="20">
        <v>1090</v>
      </c>
      <c r="B1079" s="21">
        <f>INDEX(Refs!A:A,MATCH($C1079,Refs!$I:$I,0))</f>
        <v>6137700</v>
      </c>
      <c r="C1079" s="22" t="s">
        <v>2108</v>
      </c>
      <c r="D1079" s="21" t="str">
        <f>INDEX(Refs!L:L,MATCH($C1079,Refs!$I:$I,0))</f>
        <v>Bijarniya, Deepak; Gupta, Raj K.; Jat, M. K.; Jat, M. L.; Jat, R. K.; Kakraliya, S. K.; Kumar, Mukesh; Parihar, C. M.; Parihar, M. D.; Singh, Ravi G.; Sutaliya, J. M.</v>
      </c>
      <c r="E1079" s="21" t="str">
        <f>INDEX(Refs!S:S,MATCH($C1079,Refs!$I:$I,0))</f>
        <v>10.1016/j.fcr.2018.12.004</v>
      </c>
      <c r="F1079" s="23" t="s">
        <v>69</v>
      </c>
      <c r="G1079" s="23" t="s">
        <v>2109</v>
      </c>
      <c r="I1079" s="24" t="s">
        <v>441</v>
      </c>
      <c r="J1079" s="26" t="str">
        <f t="shared" si="41"/>
        <v>ZTDSR/ZTM</v>
      </c>
      <c r="L1079" s="26" t="s">
        <v>2111</v>
      </c>
      <c r="M1079" s="24">
        <v>4</v>
      </c>
      <c r="O1079" s="27" t="s">
        <v>59</v>
      </c>
      <c r="AD1079" s="27" t="s">
        <v>59</v>
      </c>
      <c r="AF1079" s="23" t="s">
        <v>234</v>
      </c>
      <c r="AJ1079" s="43" t="s">
        <v>2119</v>
      </c>
      <c r="AK1079" s="30" t="str">
        <f t="shared" si="42"/>
        <v>ZTDSR/ZTM</v>
      </c>
      <c r="AL1079" s="27">
        <v>2.2612359550561796</v>
      </c>
      <c r="AN1079" s="30" t="str">
        <f t="shared" si="43"/>
        <v>PTR/CTM</v>
      </c>
      <c r="AO1079" s="27">
        <v>1.7137870855148343</v>
      </c>
      <c r="AR1079" s="27" t="s">
        <v>76</v>
      </c>
      <c r="AT1079" s="26" t="s">
        <v>77</v>
      </c>
    </row>
    <row r="1080" spans="1:46" ht="12" customHeight="1">
      <c r="A1080" s="20">
        <v>1091</v>
      </c>
      <c r="B1080" s="21">
        <f>INDEX(Refs!A:A,MATCH($C1080,Refs!$I:$I,0))</f>
        <v>6137700</v>
      </c>
      <c r="C1080" s="22" t="s">
        <v>2108</v>
      </c>
      <c r="D1080" s="21" t="str">
        <f>INDEX(Refs!L:L,MATCH($C1080,Refs!$I:$I,0))</f>
        <v>Bijarniya, Deepak; Gupta, Raj K.; Jat, M. K.; Jat, M. L.; Jat, R. K.; Kakraliya, S. K.; Kumar, Mukesh; Parihar, C. M.; Parihar, M. D.; Singh, Ravi G.; Sutaliya, J. M.</v>
      </c>
      <c r="E1080" s="21" t="str">
        <f>INDEX(Refs!S:S,MATCH($C1080,Refs!$I:$I,0))</f>
        <v>10.1016/j.fcr.2018.12.004</v>
      </c>
      <c r="F1080" s="23" t="s">
        <v>69</v>
      </c>
      <c r="G1080" s="23" t="s">
        <v>2109</v>
      </c>
      <c r="I1080" s="24" t="s">
        <v>441</v>
      </c>
      <c r="J1080" s="26" t="str">
        <f t="shared" si="41"/>
        <v>PBDSR/PBM(+R)</v>
      </c>
      <c r="L1080" s="26" t="s">
        <v>2111</v>
      </c>
      <c r="M1080" s="24">
        <v>4</v>
      </c>
      <c r="O1080" s="27" t="s">
        <v>59</v>
      </c>
      <c r="P1080" s="27" t="s">
        <v>59</v>
      </c>
      <c r="AD1080" s="27" t="s">
        <v>59</v>
      </c>
      <c r="AF1080" s="23" t="s">
        <v>234</v>
      </c>
      <c r="AJ1080" s="43" t="s">
        <v>2119</v>
      </c>
      <c r="AK1080" s="30" t="str">
        <f t="shared" si="42"/>
        <v>PBDSR/PBM(+R)</v>
      </c>
      <c r="AL1080" s="27">
        <v>2.4195402298850577</v>
      </c>
      <c r="AN1080" s="30" t="str">
        <f t="shared" si="43"/>
        <v>PTR/CTM</v>
      </c>
      <c r="AO1080" s="27">
        <v>1.7137870855148343</v>
      </c>
      <c r="AR1080" s="27" t="s">
        <v>76</v>
      </c>
      <c r="AT1080" s="26" t="s">
        <v>77</v>
      </c>
    </row>
    <row r="1081" spans="1:46" ht="12" customHeight="1">
      <c r="A1081" s="20">
        <v>1092</v>
      </c>
      <c r="B1081" s="21">
        <f>INDEX(Refs!A:A,MATCH($C1081,Refs!$I:$I,0))</f>
        <v>6137700</v>
      </c>
      <c r="C1081" s="22" t="s">
        <v>2108</v>
      </c>
      <c r="D1081" s="21" t="str">
        <f>INDEX(Refs!L:L,MATCH($C1081,Refs!$I:$I,0))</f>
        <v>Bijarniya, Deepak; Gupta, Raj K.; Jat, M. K.; Jat, M. L.; Jat, R. K.; Kakraliya, S. K.; Kumar, Mukesh; Parihar, C. M.; Parihar, M. D.; Singh, Ravi G.; Sutaliya, J. M.</v>
      </c>
      <c r="E1081" s="21" t="str">
        <f>INDEX(Refs!S:S,MATCH($C1081,Refs!$I:$I,0))</f>
        <v>10.1016/j.fcr.2018.12.004</v>
      </c>
      <c r="F1081" s="23" t="s">
        <v>69</v>
      </c>
      <c r="G1081" s="23" t="s">
        <v>2109</v>
      </c>
      <c r="I1081" s="24" t="s">
        <v>441</v>
      </c>
      <c r="J1081" s="26" t="str">
        <f t="shared" si="41"/>
        <v>PBDSR/PBM(-R)</v>
      </c>
      <c r="L1081" s="26" t="s">
        <v>2111</v>
      </c>
      <c r="M1081" s="24">
        <v>4</v>
      </c>
      <c r="O1081" s="27" t="s">
        <v>59</v>
      </c>
      <c r="AD1081" s="27" t="s">
        <v>59</v>
      </c>
      <c r="AF1081" s="23" t="s">
        <v>234</v>
      </c>
      <c r="AJ1081" s="43" t="s">
        <v>2119</v>
      </c>
      <c r="AK1081" s="30" t="str">
        <f t="shared" si="42"/>
        <v>PBDSR/PBM(-R)</v>
      </c>
      <c r="AL1081" s="27">
        <v>2.2080745341614905</v>
      </c>
      <c r="AN1081" s="30" t="str">
        <f t="shared" si="43"/>
        <v>PTR/CTM</v>
      </c>
      <c r="AO1081" s="27">
        <v>1.7137870855148343</v>
      </c>
      <c r="AR1081" s="27" t="s">
        <v>76</v>
      </c>
      <c r="AT1081" s="26" t="s">
        <v>77</v>
      </c>
    </row>
    <row r="1082" spans="1:46" ht="12" customHeight="1">
      <c r="A1082" s="20">
        <v>1093</v>
      </c>
      <c r="B1082" s="21">
        <f>INDEX(Refs!A:A,MATCH($C1082,Refs!$I:$I,0))</f>
        <v>6137700</v>
      </c>
      <c r="C1082" s="22" t="s">
        <v>2108</v>
      </c>
      <c r="D1082" s="21" t="str">
        <f>INDEX(Refs!L:L,MATCH($C1082,Refs!$I:$I,0))</f>
        <v>Bijarniya, Deepak; Gupta, Raj K.; Jat, M. K.; Jat, M. L.; Jat, R. K.; Kakraliya, S. K.; Kumar, Mukesh; Parihar, C. M.; Parihar, M. D.; Singh, Ravi G.; Sutaliya, J. M.</v>
      </c>
      <c r="E1082" s="21" t="str">
        <f>INDEX(Refs!S:S,MATCH($C1082,Refs!$I:$I,0))</f>
        <v>10.1016/j.fcr.2018.12.004</v>
      </c>
      <c r="F1082" s="23" t="s">
        <v>69</v>
      </c>
      <c r="G1082" s="23" t="s">
        <v>2109</v>
      </c>
      <c r="I1082" s="24" t="s">
        <v>441</v>
      </c>
      <c r="J1082" s="26" t="str">
        <f t="shared" si="41"/>
        <v>PBDSR/PBM(+R)</v>
      </c>
      <c r="L1082" s="26" t="s">
        <v>2115</v>
      </c>
      <c r="M1082" s="24">
        <v>4</v>
      </c>
      <c r="P1082" s="27" t="s">
        <v>59</v>
      </c>
      <c r="AF1082" s="23" t="s">
        <v>234</v>
      </c>
      <c r="AJ1082" s="43" t="s">
        <v>2119</v>
      </c>
      <c r="AK1082" s="30" t="str">
        <f t="shared" si="42"/>
        <v>PBDSR/PBM(+R)</v>
      </c>
      <c r="AL1082" s="27">
        <v>2.4195402298850577</v>
      </c>
      <c r="AN1082" s="30" t="str">
        <f t="shared" si="43"/>
        <v>PBDSR/PBM(-R)</v>
      </c>
      <c r="AO1082" s="27">
        <v>2.2080745341614905</v>
      </c>
      <c r="AR1082" s="27" t="s">
        <v>76</v>
      </c>
      <c r="AT1082" s="26" t="s">
        <v>77</v>
      </c>
    </row>
    <row r="1083" spans="1:46" ht="12" customHeight="1">
      <c r="A1083" s="20">
        <v>1094</v>
      </c>
      <c r="B1083" s="21">
        <f>INDEX(Refs!A:A,MATCH($C1083,Refs!$I:$I,0))</f>
        <v>6137700</v>
      </c>
      <c r="C1083" s="22" t="s">
        <v>2108</v>
      </c>
      <c r="D1083" s="21" t="str">
        <f>INDEX(Refs!L:L,MATCH($C1083,Refs!$I:$I,0))</f>
        <v>Bijarniya, Deepak; Gupta, Raj K.; Jat, M. K.; Jat, M. L.; Jat, R. K.; Kakraliya, S. K.; Kumar, Mukesh; Parihar, C. M.; Parihar, M. D.; Singh, Ravi G.; Sutaliya, J. M.</v>
      </c>
      <c r="E1083" s="21" t="str">
        <f>INDEX(Refs!S:S,MATCH($C1083,Refs!$I:$I,0))</f>
        <v>10.1016/j.fcr.2018.12.004</v>
      </c>
      <c r="F1083" s="23" t="s">
        <v>69</v>
      </c>
      <c r="G1083" s="23" t="s">
        <v>2109</v>
      </c>
      <c r="I1083" s="24" t="s">
        <v>441</v>
      </c>
      <c r="J1083" s="26" t="str">
        <f t="shared" si="41"/>
        <v>ZTDSR/ZTM</v>
      </c>
      <c r="L1083" s="26" t="s">
        <v>2111</v>
      </c>
      <c r="M1083" s="24">
        <v>4</v>
      </c>
      <c r="O1083" s="27" t="s">
        <v>59</v>
      </c>
      <c r="AD1083" s="27" t="s">
        <v>59</v>
      </c>
      <c r="AF1083" s="23" t="s">
        <v>234</v>
      </c>
      <c r="AJ1083" s="43" t="s">
        <v>1424</v>
      </c>
      <c r="AK1083" s="30" t="str">
        <f t="shared" si="42"/>
        <v>ZTDSR/ZTM</v>
      </c>
      <c r="AL1083" s="27">
        <v>2.6129506990434144</v>
      </c>
      <c r="AN1083" s="30" t="str">
        <f t="shared" si="43"/>
        <v>PTR/CTM</v>
      </c>
      <c r="AO1083" s="27">
        <v>1.8677018633540372</v>
      </c>
      <c r="AR1083" s="27" t="s">
        <v>76</v>
      </c>
      <c r="AT1083" s="26" t="s">
        <v>77</v>
      </c>
    </row>
    <row r="1084" spans="1:46" ht="12" customHeight="1">
      <c r="A1084" s="20">
        <v>1095</v>
      </c>
      <c r="B1084" s="21">
        <f>INDEX(Refs!A:A,MATCH($C1084,Refs!$I:$I,0))</f>
        <v>6137700</v>
      </c>
      <c r="C1084" s="22" t="s">
        <v>2108</v>
      </c>
      <c r="D1084" s="21" t="str">
        <f>INDEX(Refs!L:L,MATCH($C1084,Refs!$I:$I,0))</f>
        <v>Bijarniya, Deepak; Gupta, Raj K.; Jat, M. K.; Jat, M. L.; Jat, R. K.; Kakraliya, S. K.; Kumar, Mukesh; Parihar, C. M.; Parihar, M. D.; Singh, Ravi G.; Sutaliya, J. M.</v>
      </c>
      <c r="E1084" s="21" t="str">
        <f>INDEX(Refs!S:S,MATCH($C1084,Refs!$I:$I,0))</f>
        <v>10.1016/j.fcr.2018.12.004</v>
      </c>
      <c r="F1084" s="23" t="s">
        <v>69</v>
      </c>
      <c r="G1084" s="23" t="s">
        <v>2109</v>
      </c>
      <c r="I1084" s="24" t="s">
        <v>441</v>
      </c>
      <c r="J1084" s="26" t="str">
        <f t="shared" si="41"/>
        <v>PBDSR/PBM(+R)</v>
      </c>
      <c r="L1084" s="26" t="s">
        <v>2111</v>
      </c>
      <c r="M1084" s="24">
        <v>4</v>
      </c>
      <c r="O1084" s="27" t="s">
        <v>59</v>
      </c>
      <c r="P1084" s="27" t="s">
        <v>59</v>
      </c>
      <c r="AD1084" s="27" t="s">
        <v>59</v>
      </c>
      <c r="AF1084" s="23" t="s">
        <v>234</v>
      </c>
      <c r="AJ1084" s="43" t="s">
        <v>1424</v>
      </c>
      <c r="AK1084" s="30" t="str">
        <f t="shared" si="42"/>
        <v>PBDSR/PBM(+R)</v>
      </c>
      <c r="AL1084" s="27">
        <v>2.7439114391143913</v>
      </c>
      <c r="AN1084" s="30" t="str">
        <f t="shared" si="43"/>
        <v>PTR/CTM</v>
      </c>
      <c r="AO1084" s="27">
        <v>1.8677018633540372</v>
      </c>
      <c r="AR1084" s="27" t="s">
        <v>76</v>
      </c>
      <c r="AT1084" s="26" t="s">
        <v>77</v>
      </c>
    </row>
    <row r="1085" spans="1:46" ht="12" customHeight="1">
      <c r="A1085" s="20">
        <v>1096</v>
      </c>
      <c r="B1085" s="21">
        <f>INDEX(Refs!A:A,MATCH($C1085,Refs!$I:$I,0))</f>
        <v>6137700</v>
      </c>
      <c r="C1085" s="22" t="s">
        <v>2108</v>
      </c>
      <c r="D1085" s="21" t="str">
        <f>INDEX(Refs!L:L,MATCH($C1085,Refs!$I:$I,0))</f>
        <v>Bijarniya, Deepak; Gupta, Raj K.; Jat, M. K.; Jat, M. L.; Jat, R. K.; Kakraliya, S. K.; Kumar, Mukesh; Parihar, C. M.; Parihar, M. D.; Singh, Ravi G.; Sutaliya, J. M.</v>
      </c>
      <c r="E1085" s="21" t="str">
        <f>INDEX(Refs!S:S,MATCH($C1085,Refs!$I:$I,0))</f>
        <v>10.1016/j.fcr.2018.12.004</v>
      </c>
      <c r="F1085" s="23" t="s">
        <v>69</v>
      </c>
      <c r="G1085" s="23" t="s">
        <v>2109</v>
      </c>
      <c r="I1085" s="24" t="s">
        <v>441</v>
      </c>
      <c r="J1085" s="26" t="str">
        <f t="shared" si="41"/>
        <v>PBDSR/PBM(-R)</v>
      </c>
      <c r="L1085" s="26" t="s">
        <v>2111</v>
      </c>
      <c r="M1085" s="24">
        <v>4</v>
      </c>
      <c r="O1085" s="27" t="s">
        <v>59</v>
      </c>
      <c r="AD1085" s="27" t="s">
        <v>59</v>
      </c>
      <c r="AF1085" s="23" t="s">
        <v>234</v>
      </c>
      <c r="AJ1085" s="43" t="s">
        <v>1424</v>
      </c>
      <c r="AK1085" s="30" t="str">
        <f t="shared" si="42"/>
        <v>PBDSR/PBM(-R)</v>
      </c>
      <c r="AL1085" s="27">
        <v>2.3967986520640268</v>
      </c>
      <c r="AN1085" s="30" t="str">
        <f t="shared" si="43"/>
        <v>PTR/CTM</v>
      </c>
      <c r="AO1085" s="27">
        <v>1.8677018633540372</v>
      </c>
      <c r="AR1085" s="27" t="s">
        <v>76</v>
      </c>
      <c r="AT1085" s="26" t="s">
        <v>77</v>
      </c>
    </row>
    <row r="1086" spans="1:46" ht="12" customHeight="1">
      <c r="A1086" s="20">
        <v>1097</v>
      </c>
      <c r="B1086" s="21">
        <f>INDEX(Refs!A:A,MATCH($C1086,Refs!$I:$I,0))</f>
        <v>6137700</v>
      </c>
      <c r="C1086" s="22" t="s">
        <v>2108</v>
      </c>
      <c r="D1086" s="21" t="str">
        <f>INDEX(Refs!L:L,MATCH($C1086,Refs!$I:$I,0))</f>
        <v>Bijarniya, Deepak; Gupta, Raj K.; Jat, M. K.; Jat, M. L.; Jat, R. K.; Kakraliya, S. K.; Kumar, Mukesh; Parihar, C. M.; Parihar, M. D.; Singh, Ravi G.; Sutaliya, J. M.</v>
      </c>
      <c r="E1086" s="21" t="str">
        <f>INDEX(Refs!S:S,MATCH($C1086,Refs!$I:$I,0))</f>
        <v>10.1016/j.fcr.2018.12.004</v>
      </c>
      <c r="F1086" s="23" t="s">
        <v>69</v>
      </c>
      <c r="G1086" s="23" t="s">
        <v>2109</v>
      </c>
      <c r="I1086" s="24" t="s">
        <v>441</v>
      </c>
      <c r="J1086" s="26" t="str">
        <f t="shared" si="41"/>
        <v>PBDSR/PBM(+R)</v>
      </c>
      <c r="L1086" s="26" t="s">
        <v>2115</v>
      </c>
      <c r="M1086" s="24">
        <v>4</v>
      </c>
      <c r="P1086" s="27" t="s">
        <v>59</v>
      </c>
      <c r="AF1086" s="23" t="s">
        <v>234</v>
      </c>
      <c r="AJ1086" s="43" t="s">
        <v>1424</v>
      </c>
      <c r="AK1086" s="30" t="str">
        <f t="shared" si="42"/>
        <v>PBDSR/PBM(+R)</v>
      </c>
      <c r="AL1086" s="27">
        <v>2.7439114391143913</v>
      </c>
      <c r="AN1086" s="30" t="str">
        <f t="shared" si="43"/>
        <v>PBDSR/PBM(-R)</v>
      </c>
      <c r="AO1086" s="27">
        <v>2.3967986520640268</v>
      </c>
      <c r="AR1086" s="27" t="s">
        <v>76</v>
      </c>
      <c r="AT1086" s="26" t="s">
        <v>77</v>
      </c>
    </row>
    <row r="1087" spans="1:46" ht="12" customHeight="1">
      <c r="A1087" s="20">
        <v>1098</v>
      </c>
      <c r="B1087" s="21">
        <f>INDEX(Refs!A:A,MATCH($C1087,Refs!$I:$I,0))</f>
        <v>6137700</v>
      </c>
      <c r="C1087" s="22" t="s">
        <v>2108</v>
      </c>
      <c r="D1087" s="21" t="str">
        <f>INDEX(Refs!L:L,MATCH($C1087,Refs!$I:$I,0))</f>
        <v>Bijarniya, Deepak; Gupta, Raj K.; Jat, M. K.; Jat, M. L.; Jat, R. K.; Kakraliya, S. K.; Kumar, Mukesh; Parihar, C. M.; Parihar, M. D.; Singh, Ravi G.; Sutaliya, J. M.</v>
      </c>
      <c r="E1087" s="21" t="str">
        <f>INDEX(Refs!S:S,MATCH($C1087,Refs!$I:$I,0))</f>
        <v>10.1016/j.fcr.2018.12.004</v>
      </c>
      <c r="F1087" s="23" t="s">
        <v>69</v>
      </c>
      <c r="G1087" s="23" t="s">
        <v>2109</v>
      </c>
      <c r="I1087" s="24" t="s">
        <v>441</v>
      </c>
      <c r="J1087" s="26" t="str">
        <f t="shared" si="41"/>
        <v>ZTDSR/ZTM</v>
      </c>
      <c r="L1087" s="26" t="s">
        <v>2111</v>
      </c>
      <c r="M1087" s="24">
        <v>4</v>
      </c>
      <c r="O1087" s="27" t="s">
        <v>59</v>
      </c>
      <c r="AD1087" s="27" t="s">
        <v>59</v>
      </c>
      <c r="AF1087" s="23" t="s">
        <v>234</v>
      </c>
      <c r="AJ1087" s="43" t="s">
        <v>1430</v>
      </c>
      <c r="AK1087" s="30" t="str">
        <f t="shared" si="42"/>
        <v>ZTDSR/ZTM</v>
      </c>
      <c r="AL1087" s="27">
        <v>2.5742275810097963</v>
      </c>
      <c r="AN1087" s="30" t="str">
        <f t="shared" si="43"/>
        <v>PTR/CTM</v>
      </c>
      <c r="AO1087" s="27">
        <v>1.8379923761118171</v>
      </c>
      <c r="AR1087" s="27" t="s">
        <v>76</v>
      </c>
      <c r="AT1087" s="26" t="s">
        <v>77</v>
      </c>
    </row>
    <row r="1088" spans="1:46" ht="12" customHeight="1">
      <c r="A1088" s="20">
        <v>1099</v>
      </c>
      <c r="B1088" s="21">
        <f>INDEX(Refs!A:A,MATCH($C1088,Refs!$I:$I,0))</f>
        <v>6137700</v>
      </c>
      <c r="C1088" s="22" t="s">
        <v>2108</v>
      </c>
      <c r="D1088" s="21" t="str">
        <f>INDEX(Refs!L:L,MATCH($C1088,Refs!$I:$I,0))</f>
        <v>Bijarniya, Deepak; Gupta, Raj K.; Jat, M. K.; Jat, M. L.; Jat, R. K.; Kakraliya, S. K.; Kumar, Mukesh; Parihar, C. M.; Parihar, M. D.; Singh, Ravi G.; Sutaliya, J. M.</v>
      </c>
      <c r="E1088" s="21" t="str">
        <f>INDEX(Refs!S:S,MATCH($C1088,Refs!$I:$I,0))</f>
        <v>10.1016/j.fcr.2018.12.004</v>
      </c>
      <c r="F1088" s="23" t="s">
        <v>69</v>
      </c>
      <c r="G1088" s="23" t="s">
        <v>2109</v>
      </c>
      <c r="I1088" s="24" t="s">
        <v>441</v>
      </c>
      <c r="J1088" s="26" t="str">
        <f t="shared" si="41"/>
        <v>PBDSR/PBM(+R)</v>
      </c>
      <c r="L1088" s="26" t="s">
        <v>2111</v>
      </c>
      <c r="M1088" s="24">
        <v>4</v>
      </c>
      <c r="O1088" s="27" t="s">
        <v>59</v>
      </c>
      <c r="P1088" s="27" t="s">
        <v>59</v>
      </c>
      <c r="AD1088" s="27" t="s">
        <v>59</v>
      </c>
      <c r="AF1088" s="23" t="s">
        <v>234</v>
      </c>
      <c r="AJ1088" s="43" t="s">
        <v>1430</v>
      </c>
      <c r="AK1088" s="30" t="str">
        <f t="shared" si="42"/>
        <v>PBDSR/PBM(+R)</v>
      </c>
      <c r="AL1088" s="27">
        <v>1.173134328358209</v>
      </c>
      <c r="AN1088" s="30" t="str">
        <f t="shared" si="43"/>
        <v>PTR/CTM</v>
      </c>
      <c r="AO1088" s="27">
        <v>1.8379923761118171</v>
      </c>
      <c r="AR1088" s="27" t="s">
        <v>76</v>
      </c>
      <c r="AT1088" s="26" t="s">
        <v>77</v>
      </c>
    </row>
    <row r="1089" spans="1:55" ht="12" customHeight="1">
      <c r="A1089" s="20">
        <v>1100</v>
      </c>
      <c r="B1089" s="21">
        <f>INDEX(Refs!A:A,MATCH($C1089,Refs!$I:$I,0))</f>
        <v>6137700</v>
      </c>
      <c r="C1089" s="22" t="s">
        <v>2108</v>
      </c>
      <c r="D1089" s="21" t="str">
        <f>INDEX(Refs!L:L,MATCH($C1089,Refs!$I:$I,0))</f>
        <v>Bijarniya, Deepak; Gupta, Raj K.; Jat, M. K.; Jat, M. L.; Jat, R. K.; Kakraliya, S. K.; Kumar, Mukesh; Parihar, C. M.; Parihar, M. D.; Singh, Ravi G.; Sutaliya, J. M.</v>
      </c>
      <c r="E1089" s="21" t="str">
        <f>INDEX(Refs!S:S,MATCH($C1089,Refs!$I:$I,0))</f>
        <v>10.1016/j.fcr.2018.12.004</v>
      </c>
      <c r="F1089" s="23" t="s">
        <v>69</v>
      </c>
      <c r="G1089" s="23" t="s">
        <v>2109</v>
      </c>
      <c r="I1089" s="24" t="s">
        <v>441</v>
      </c>
      <c r="J1089" s="26" t="str">
        <f t="shared" si="41"/>
        <v>PBDSR/PBM(-R)</v>
      </c>
      <c r="L1089" s="26" t="s">
        <v>2111</v>
      </c>
      <c r="M1089" s="24">
        <v>4</v>
      </c>
      <c r="O1089" s="27" t="s">
        <v>59</v>
      </c>
      <c r="AD1089" s="27" t="s">
        <v>59</v>
      </c>
      <c r="AF1089" s="23" t="s">
        <v>234</v>
      </c>
      <c r="AJ1089" s="43" t="s">
        <v>1430</v>
      </c>
      <c r="AK1089" s="30" t="str">
        <f t="shared" si="42"/>
        <v>PBDSR/PBM(-R)</v>
      </c>
      <c r="AL1089" s="27">
        <v>2.3426086956521739</v>
      </c>
      <c r="AN1089" s="30" t="str">
        <f t="shared" si="43"/>
        <v>PTR/CTM</v>
      </c>
      <c r="AO1089" s="27">
        <v>1.8379923761118171</v>
      </c>
      <c r="AR1089" s="27" t="s">
        <v>76</v>
      </c>
      <c r="AT1089" s="26" t="s">
        <v>77</v>
      </c>
    </row>
    <row r="1090" spans="1:55" ht="12" customHeight="1">
      <c r="A1090" s="20">
        <v>1101</v>
      </c>
      <c r="B1090" s="21">
        <f>INDEX(Refs!A:A,MATCH($C1090,Refs!$I:$I,0))</f>
        <v>6137700</v>
      </c>
      <c r="C1090" s="22" t="s">
        <v>2108</v>
      </c>
      <c r="D1090" s="21" t="str">
        <f>INDEX(Refs!L:L,MATCH($C1090,Refs!$I:$I,0))</f>
        <v>Bijarniya, Deepak; Gupta, Raj K.; Jat, M. K.; Jat, M. L.; Jat, R. K.; Kakraliya, S. K.; Kumar, Mukesh; Parihar, C. M.; Parihar, M. D.; Singh, Ravi G.; Sutaliya, J. M.</v>
      </c>
      <c r="E1090" s="21" t="str">
        <f>INDEX(Refs!S:S,MATCH($C1090,Refs!$I:$I,0))</f>
        <v>10.1016/j.fcr.2018.12.004</v>
      </c>
      <c r="F1090" s="23" t="s">
        <v>69</v>
      </c>
      <c r="G1090" s="23" t="s">
        <v>2109</v>
      </c>
      <c r="I1090" s="24" t="s">
        <v>441</v>
      </c>
      <c r="J1090" s="26" t="str">
        <f t="shared" si="41"/>
        <v>PBDSR/PBM(+R)</v>
      </c>
      <c r="L1090" s="26" t="s">
        <v>2115</v>
      </c>
      <c r="M1090" s="24">
        <v>4</v>
      </c>
      <c r="P1090" s="27" t="s">
        <v>59</v>
      </c>
      <c r="AF1090" s="23" t="s">
        <v>234</v>
      </c>
      <c r="AJ1090" s="43" t="s">
        <v>1430</v>
      </c>
      <c r="AK1090" s="30" t="str">
        <f t="shared" si="42"/>
        <v>PBDSR/PBM(+R)</v>
      </c>
      <c r="AL1090" s="27">
        <v>1.173134328358209</v>
      </c>
      <c r="AN1090" s="30" t="str">
        <f t="shared" si="43"/>
        <v>PBDSR/PBM(-R)</v>
      </c>
      <c r="AO1090" s="27">
        <v>2.3426086956521739</v>
      </c>
      <c r="AR1090" s="27" t="s">
        <v>76</v>
      </c>
      <c r="AT1090" s="26" t="s">
        <v>77</v>
      </c>
    </row>
    <row r="1091" spans="1:55" ht="12" customHeight="1">
      <c r="A1091" s="20">
        <v>1102</v>
      </c>
      <c r="B1091" s="21">
        <f>INDEX(Refs!A:A,MATCH($C1091,Refs!$I:$I,0))</f>
        <v>6137700</v>
      </c>
      <c r="C1091" s="22" t="s">
        <v>2108</v>
      </c>
      <c r="D1091" s="21" t="str">
        <f>INDEX(Refs!L:L,MATCH($C1091,Refs!$I:$I,0))</f>
        <v>Bijarniya, Deepak; Gupta, Raj K.; Jat, M. K.; Jat, M. L.; Jat, R. K.; Kakraliya, S. K.; Kumar, Mukesh; Parihar, C. M.; Parihar, M. D.; Singh, Ravi G.; Sutaliya, J. M.</v>
      </c>
      <c r="E1091" s="21" t="str">
        <f>INDEX(Refs!S:S,MATCH($C1091,Refs!$I:$I,0))</f>
        <v>10.1016/j.fcr.2018.12.004</v>
      </c>
      <c r="F1091" s="23" t="s">
        <v>69</v>
      </c>
      <c r="G1091" s="23" t="s">
        <v>2109</v>
      </c>
      <c r="I1091" s="24" t="s">
        <v>441</v>
      </c>
      <c r="J1091" s="26" t="str">
        <f t="shared" si="41"/>
        <v>ZTDSR/ZTM</v>
      </c>
      <c r="L1091" s="26" t="s">
        <v>2111</v>
      </c>
      <c r="M1091" s="24">
        <v>4</v>
      </c>
      <c r="O1091" s="27" t="s">
        <v>59</v>
      </c>
      <c r="AD1091" s="27" t="s">
        <v>59</v>
      </c>
      <c r="AF1091" s="23" t="s">
        <v>234</v>
      </c>
      <c r="AJ1091" s="43" t="s">
        <v>1431</v>
      </c>
      <c r="AK1091" s="30" t="str">
        <f t="shared" si="42"/>
        <v>ZTDSR/ZTM</v>
      </c>
      <c r="AL1091" s="27">
        <v>2.6279069767441858</v>
      </c>
      <c r="AN1091" s="30" t="str">
        <f t="shared" si="43"/>
        <v>PTR/CTM</v>
      </c>
      <c r="AO1091" s="27">
        <v>1.8171296296296295</v>
      </c>
      <c r="AR1091" s="27" t="s">
        <v>76</v>
      </c>
      <c r="AT1091" s="26" t="s">
        <v>77</v>
      </c>
    </row>
    <row r="1092" spans="1:55" ht="12" customHeight="1">
      <c r="A1092" s="20">
        <v>1103</v>
      </c>
      <c r="B1092" s="21">
        <f>INDEX(Refs!A:A,MATCH($C1092,Refs!$I:$I,0))</f>
        <v>6137700</v>
      </c>
      <c r="C1092" s="22" t="s">
        <v>2108</v>
      </c>
      <c r="D1092" s="21" t="str">
        <f>INDEX(Refs!L:L,MATCH($C1092,Refs!$I:$I,0))</f>
        <v>Bijarniya, Deepak; Gupta, Raj K.; Jat, M. K.; Jat, M. L.; Jat, R. K.; Kakraliya, S. K.; Kumar, Mukesh; Parihar, C. M.; Parihar, M. D.; Singh, Ravi G.; Sutaliya, J. M.</v>
      </c>
      <c r="E1092" s="21" t="str">
        <f>INDEX(Refs!S:S,MATCH($C1092,Refs!$I:$I,0))</f>
        <v>10.1016/j.fcr.2018.12.004</v>
      </c>
      <c r="F1092" s="23" t="s">
        <v>69</v>
      </c>
      <c r="G1092" s="23" t="s">
        <v>2109</v>
      </c>
      <c r="I1092" s="24" t="s">
        <v>441</v>
      </c>
      <c r="J1092" s="26" t="str">
        <f t="shared" si="41"/>
        <v>PBDSR/PBM(+R)</v>
      </c>
      <c r="L1092" s="26" t="s">
        <v>2111</v>
      </c>
      <c r="M1092" s="24">
        <v>4</v>
      </c>
      <c r="O1092" s="27" t="s">
        <v>59</v>
      </c>
      <c r="P1092" s="27" t="s">
        <v>59</v>
      </c>
      <c r="AD1092" s="27" t="s">
        <v>59</v>
      </c>
      <c r="AF1092" s="23" t="s">
        <v>234</v>
      </c>
      <c r="AJ1092" s="43" t="s">
        <v>1431</v>
      </c>
      <c r="AK1092" s="30" t="str">
        <f t="shared" si="42"/>
        <v>PBDSR/PBM(+R)</v>
      </c>
      <c r="AL1092" s="27">
        <v>2.7157968970380817</v>
      </c>
      <c r="AN1092" s="30" t="str">
        <f t="shared" si="43"/>
        <v>PTR/CTM</v>
      </c>
      <c r="AO1092" s="27">
        <v>1.8171296296296295</v>
      </c>
      <c r="AR1092" s="27" t="s">
        <v>76</v>
      </c>
      <c r="AT1092" s="26" t="s">
        <v>77</v>
      </c>
    </row>
    <row r="1093" spans="1:55" ht="12" customHeight="1">
      <c r="A1093" s="20">
        <v>1104</v>
      </c>
      <c r="B1093" s="21">
        <f>INDEX(Refs!A:A,MATCH($C1093,Refs!$I:$I,0))</f>
        <v>6137700</v>
      </c>
      <c r="C1093" s="22" t="s">
        <v>2108</v>
      </c>
      <c r="D1093" s="21" t="str">
        <f>INDEX(Refs!L:L,MATCH($C1093,Refs!$I:$I,0))</f>
        <v>Bijarniya, Deepak; Gupta, Raj K.; Jat, M. K.; Jat, M. L.; Jat, R. K.; Kakraliya, S. K.; Kumar, Mukesh; Parihar, C. M.; Parihar, M. D.; Singh, Ravi G.; Sutaliya, J. M.</v>
      </c>
      <c r="E1093" s="21" t="str">
        <f>INDEX(Refs!S:S,MATCH($C1093,Refs!$I:$I,0))</f>
        <v>10.1016/j.fcr.2018.12.004</v>
      </c>
      <c r="F1093" s="23" t="s">
        <v>69</v>
      </c>
      <c r="G1093" s="23" t="s">
        <v>2109</v>
      </c>
      <c r="I1093" s="24" t="s">
        <v>441</v>
      </c>
      <c r="J1093" s="26" t="str">
        <f t="shared" si="41"/>
        <v>PBDSR/PBM(-R)</v>
      </c>
      <c r="L1093" s="26" t="s">
        <v>2111</v>
      </c>
      <c r="M1093" s="24">
        <v>4</v>
      </c>
      <c r="O1093" s="27" t="s">
        <v>59</v>
      </c>
      <c r="AD1093" s="27" t="s">
        <v>59</v>
      </c>
      <c r="AF1093" s="23" t="s">
        <v>234</v>
      </c>
      <c r="AJ1093" s="43" t="s">
        <v>1431</v>
      </c>
      <c r="AK1093" s="30" t="str">
        <f t="shared" si="42"/>
        <v>PBDSR/PBM(-R)</v>
      </c>
      <c r="AL1093" s="27">
        <v>2.4289026275115919</v>
      </c>
      <c r="AN1093" s="30" t="str">
        <f t="shared" si="43"/>
        <v>PTR/CTM</v>
      </c>
      <c r="AO1093" s="27">
        <v>1.8171296296296295</v>
      </c>
      <c r="AR1093" s="27" t="s">
        <v>76</v>
      </c>
      <c r="AT1093" s="26" t="s">
        <v>77</v>
      </c>
    </row>
    <row r="1094" spans="1:55" ht="12" customHeight="1">
      <c r="A1094" s="20">
        <v>1105</v>
      </c>
      <c r="B1094" s="21">
        <f>INDEX(Refs!A:A,MATCH($C1094,Refs!$I:$I,0))</f>
        <v>6137700</v>
      </c>
      <c r="C1094" s="22" t="s">
        <v>2108</v>
      </c>
      <c r="D1094" s="21" t="str">
        <f>INDEX(Refs!L:L,MATCH($C1094,Refs!$I:$I,0))</f>
        <v>Bijarniya, Deepak; Gupta, Raj K.; Jat, M. K.; Jat, M. L.; Jat, R. K.; Kakraliya, S. K.; Kumar, Mukesh; Parihar, C. M.; Parihar, M. D.; Singh, Ravi G.; Sutaliya, J. M.</v>
      </c>
      <c r="E1094" s="21" t="str">
        <f>INDEX(Refs!S:S,MATCH($C1094,Refs!$I:$I,0))</f>
        <v>10.1016/j.fcr.2018.12.004</v>
      </c>
      <c r="F1094" s="23" t="s">
        <v>69</v>
      </c>
      <c r="G1094" s="23" t="s">
        <v>2109</v>
      </c>
      <c r="I1094" s="24" t="s">
        <v>441</v>
      </c>
      <c r="J1094" s="26" t="str">
        <f t="shared" si="41"/>
        <v>PBDSR/PBM(+R)</v>
      </c>
      <c r="L1094" s="26" t="s">
        <v>2115</v>
      </c>
      <c r="M1094" s="24">
        <v>4</v>
      </c>
      <c r="P1094" s="27" t="s">
        <v>59</v>
      </c>
      <c r="AF1094" s="23" t="s">
        <v>234</v>
      </c>
      <c r="AJ1094" s="43" t="s">
        <v>1431</v>
      </c>
      <c r="AK1094" s="30" t="str">
        <f t="shared" si="42"/>
        <v>PBDSR/PBM(+R)</v>
      </c>
      <c r="AL1094" s="27">
        <v>2.7157968970380817</v>
      </c>
      <c r="AN1094" s="30" t="str">
        <f t="shared" si="43"/>
        <v>PBDSR/PBM(-R)</v>
      </c>
      <c r="AO1094" s="27">
        <v>2.4289026275115919</v>
      </c>
      <c r="AR1094" s="27" t="s">
        <v>76</v>
      </c>
      <c r="AT1094" s="26" t="s">
        <v>77</v>
      </c>
    </row>
    <row r="1095" spans="1:55" ht="12" customHeight="1">
      <c r="A1095" s="20">
        <v>1106</v>
      </c>
      <c r="B1095" s="21" t="e">
        <f>INDEX(Refs!A:A,MATCH($C1095,Refs!$I:$I,0))</f>
        <v>#N/A</v>
      </c>
      <c r="D1095" s="21" t="e">
        <f>INDEX(Refs!L:L,MATCH($C1095,Refs!$I:$I,0))</f>
        <v>#N/A</v>
      </c>
      <c r="E1095" s="21" t="e">
        <f>INDEX(Refs!S:S,MATCH($C1095,Refs!$I:$I,0))</f>
        <v>#N/A</v>
      </c>
      <c r="AK1095" s="30">
        <f t="shared" si="42"/>
        <v>0</v>
      </c>
      <c r="AN1095" s="30">
        <f t="shared" si="43"/>
        <v>0</v>
      </c>
    </row>
    <row r="1096" spans="1:55" ht="12" customHeight="1">
      <c r="A1096" s="20">
        <v>1107</v>
      </c>
      <c r="B1096" s="21">
        <v>6136932</v>
      </c>
      <c r="C1096" s="22" t="s">
        <v>1917</v>
      </c>
      <c r="D1096" s="21" t="s">
        <v>2120</v>
      </c>
      <c r="E1096" s="21" t="s">
        <v>2121</v>
      </c>
      <c r="F1096" s="23" t="s">
        <v>202</v>
      </c>
      <c r="G1096" s="23" t="s">
        <v>1918</v>
      </c>
      <c r="I1096" s="24" t="s">
        <v>1919</v>
      </c>
      <c r="J1096" s="26" t="s">
        <v>1923</v>
      </c>
      <c r="L1096" s="26" t="s">
        <v>1921</v>
      </c>
      <c r="M1096" s="24">
        <v>9</v>
      </c>
      <c r="AB1096" s="27" t="s">
        <v>59</v>
      </c>
      <c r="AF1096" s="23" t="s">
        <v>60</v>
      </c>
      <c r="AG1096" s="23" t="s">
        <v>75</v>
      </c>
      <c r="AJ1096" s="43" t="s">
        <v>1436</v>
      </c>
      <c r="AK1096" s="30" t="s">
        <v>1920</v>
      </c>
      <c r="AL1096" s="27">
        <v>1305</v>
      </c>
      <c r="AN1096" s="30" t="s">
        <v>1921</v>
      </c>
      <c r="AO1096" s="27">
        <v>1386</v>
      </c>
      <c r="AR1096" s="27" t="s">
        <v>303</v>
      </c>
      <c r="AU1096" s="26" t="s">
        <v>77</v>
      </c>
      <c r="AV1096" s="26" t="s">
        <v>77</v>
      </c>
      <c r="AW1096" s="26" t="s">
        <v>77</v>
      </c>
      <c r="AX1096" s="26" t="s">
        <v>77</v>
      </c>
      <c r="AY1096" s="26" t="s">
        <v>63</v>
      </c>
      <c r="AZ1096" s="26" t="s">
        <v>77</v>
      </c>
      <c r="BA1096" s="26" t="s">
        <v>63</v>
      </c>
      <c r="BB1096" s="26" t="s">
        <v>63</v>
      </c>
      <c r="BC1096" s="26" t="s">
        <v>77</v>
      </c>
    </row>
    <row r="1097" spans="1:55" ht="12" customHeight="1">
      <c r="A1097" s="20">
        <v>1108</v>
      </c>
      <c r="B1097" s="21">
        <f>INDEX(Refs!A:A,MATCH($C1097,Refs!$I:$I,0))</f>
        <v>6136932</v>
      </c>
      <c r="C1097" s="22" t="s">
        <v>1917</v>
      </c>
      <c r="D1097" s="21" t="str">
        <f>INDEX(Refs!L:L,MATCH($C1097,Refs!$I:$I,0))</f>
        <v>Ferdousi, M. N. S.; Hossain, Akbar; Jahan, M. A. H. S.; Sarkar, M. A. R.; da Silva, Jaime A. Teixeira</v>
      </c>
      <c r="E1097" s="21" t="str">
        <f>INDEX(Refs!S:S,MATCH($C1097,Refs!$I:$I,0))</f>
        <v>10.1016/j.agee.2016.06.032</v>
      </c>
      <c r="F1097" s="23" t="s">
        <v>202</v>
      </c>
      <c r="G1097" s="23" t="s">
        <v>1918</v>
      </c>
      <c r="I1097" s="24" t="s">
        <v>1919</v>
      </c>
      <c r="J1097" s="26" t="s">
        <v>1925</v>
      </c>
      <c r="L1097" s="26" t="s">
        <v>1921</v>
      </c>
      <c r="M1097" s="24">
        <v>9</v>
      </c>
      <c r="Q1097" s="27" t="s">
        <v>59</v>
      </c>
      <c r="AB1097" s="27" t="s">
        <v>59</v>
      </c>
      <c r="AF1097" s="23" t="s">
        <v>60</v>
      </c>
      <c r="AG1097" s="23" t="s">
        <v>75</v>
      </c>
      <c r="AJ1097" s="43" t="s">
        <v>1436</v>
      </c>
      <c r="AK1097" s="30" t="str">
        <f t="shared" si="42"/>
        <v>Integrated Plant Nutrition System (cowdung)</v>
      </c>
      <c r="AL1097" s="27">
        <v>1415</v>
      </c>
      <c r="AN1097" s="30" t="str">
        <f t="shared" si="43"/>
        <v>High Yield Goal</v>
      </c>
      <c r="AO1097" s="27">
        <v>1386</v>
      </c>
      <c r="AR1097" s="27" t="s">
        <v>303</v>
      </c>
      <c r="AU1097" s="26" t="s">
        <v>77</v>
      </c>
      <c r="AV1097" s="26" t="s">
        <v>77</v>
      </c>
      <c r="AW1097" s="26" t="s">
        <v>77</v>
      </c>
      <c r="AX1097" s="26" t="s">
        <v>77</v>
      </c>
      <c r="AY1097" s="26" t="s">
        <v>63</v>
      </c>
      <c r="AZ1097" s="26" t="s">
        <v>77</v>
      </c>
      <c r="BA1097" s="26" t="s">
        <v>63</v>
      </c>
      <c r="BB1097" s="26" t="s">
        <v>63</v>
      </c>
      <c r="BC1097" s="26" t="s">
        <v>77</v>
      </c>
    </row>
    <row r="1098" spans="1:55" ht="12" customHeight="1">
      <c r="A1098" s="20">
        <v>1109</v>
      </c>
      <c r="B1098" s="21">
        <f>INDEX(Refs!A:A,MATCH($C1098,Refs!$I:$I,0))</f>
        <v>6136932</v>
      </c>
      <c r="C1098" s="22" t="s">
        <v>1917</v>
      </c>
      <c r="D1098" s="21" t="str">
        <f>INDEX(Refs!L:L,MATCH($C1098,Refs!$I:$I,0))</f>
        <v>Ferdousi, M. N. S.; Hossain, Akbar; Jahan, M. A. H. S.; Sarkar, M. A. R.; da Silva, Jaime A. Teixeira</v>
      </c>
      <c r="E1098" s="21" t="str">
        <f>INDEX(Refs!S:S,MATCH($C1098,Refs!$I:$I,0))</f>
        <v>10.1016/j.agee.2016.06.032</v>
      </c>
      <c r="F1098" s="23" t="s">
        <v>202</v>
      </c>
      <c r="G1098" s="23" t="s">
        <v>1918</v>
      </c>
      <c r="I1098" s="24" t="s">
        <v>1919</v>
      </c>
      <c r="J1098" s="26" t="s">
        <v>1927</v>
      </c>
      <c r="L1098" s="26" t="s">
        <v>1921</v>
      </c>
      <c r="M1098" s="24">
        <v>9</v>
      </c>
      <c r="AB1098" s="27" t="s">
        <v>59</v>
      </c>
      <c r="AF1098" s="23" t="s">
        <v>60</v>
      </c>
      <c r="AG1098" s="23" t="s">
        <v>75</v>
      </c>
      <c r="AJ1098" s="43" t="s">
        <v>1436</v>
      </c>
      <c r="AK1098" s="30" t="str">
        <f t="shared" si="42"/>
        <v>Soil Test Based</v>
      </c>
      <c r="AL1098" s="27">
        <v>1343</v>
      </c>
      <c r="AN1098" s="30" t="str">
        <f t="shared" si="43"/>
        <v>High Yield Goal</v>
      </c>
      <c r="AO1098" s="27">
        <v>1386</v>
      </c>
      <c r="AR1098" s="27" t="s">
        <v>303</v>
      </c>
      <c r="AU1098" s="26" t="s">
        <v>77</v>
      </c>
      <c r="AV1098" s="26" t="s">
        <v>77</v>
      </c>
      <c r="AW1098" s="26" t="s">
        <v>77</v>
      </c>
      <c r="AX1098" s="26" t="s">
        <v>77</v>
      </c>
      <c r="AY1098" s="26" t="s">
        <v>63</v>
      </c>
      <c r="AZ1098" s="26" t="s">
        <v>77</v>
      </c>
      <c r="BA1098" s="26" t="s">
        <v>63</v>
      </c>
      <c r="BB1098" s="26" t="s">
        <v>63</v>
      </c>
      <c r="BC1098" s="26" t="s">
        <v>77</v>
      </c>
    </row>
    <row r="1099" spans="1:55" ht="12" customHeight="1">
      <c r="A1099" s="20">
        <v>1110</v>
      </c>
      <c r="B1099" s="21">
        <f>INDEX(Refs!A:A,MATCH($C1099,Refs!$I:$I,0))</f>
        <v>6136932</v>
      </c>
      <c r="C1099" s="22" t="s">
        <v>1917</v>
      </c>
      <c r="D1099" s="21" t="str">
        <f>INDEX(Refs!L:L,MATCH($C1099,Refs!$I:$I,0))</f>
        <v>Ferdousi, M. N. S.; Hossain, Akbar; Jahan, M. A. H. S.; Sarkar, M. A. R.; da Silva, Jaime A. Teixeira</v>
      </c>
      <c r="E1099" s="21" t="str">
        <f>INDEX(Refs!S:S,MATCH($C1099,Refs!$I:$I,0))</f>
        <v>10.1016/j.agee.2016.06.032</v>
      </c>
      <c r="F1099" s="23" t="s">
        <v>202</v>
      </c>
      <c r="G1099" s="23" t="s">
        <v>1918</v>
      </c>
      <c r="I1099" s="24" t="s">
        <v>1919</v>
      </c>
      <c r="J1099" s="26" t="s">
        <v>638</v>
      </c>
      <c r="L1099" s="26" t="s">
        <v>1921</v>
      </c>
      <c r="M1099" s="24">
        <v>9</v>
      </c>
      <c r="AB1099" s="27" t="s">
        <v>59</v>
      </c>
      <c r="AF1099" s="23" t="s">
        <v>60</v>
      </c>
      <c r="AG1099" s="23" t="s">
        <v>75</v>
      </c>
      <c r="AJ1099" s="43" t="s">
        <v>1436</v>
      </c>
      <c r="AK1099" s="30" t="str">
        <f t="shared" si="42"/>
        <v>Farmer Practice</v>
      </c>
      <c r="AL1099" s="27">
        <v>1148</v>
      </c>
      <c r="AN1099" s="30" t="str">
        <f t="shared" si="43"/>
        <v>High Yield Goal</v>
      </c>
      <c r="AO1099" s="27">
        <v>1386</v>
      </c>
      <c r="AR1099" s="27" t="s">
        <v>303</v>
      </c>
      <c r="AU1099" s="26" t="s">
        <v>77</v>
      </c>
      <c r="AV1099" s="26" t="s">
        <v>77</v>
      </c>
      <c r="AW1099" s="26" t="s">
        <v>77</v>
      </c>
      <c r="AX1099" s="26" t="s">
        <v>77</v>
      </c>
      <c r="AY1099" s="26" t="s">
        <v>63</v>
      </c>
      <c r="AZ1099" s="26" t="s">
        <v>77</v>
      </c>
      <c r="BA1099" s="26" t="s">
        <v>63</v>
      </c>
      <c r="BB1099" s="26" t="s">
        <v>63</v>
      </c>
      <c r="BC1099" s="26" t="s">
        <v>77</v>
      </c>
    </row>
    <row r="1100" spans="1:55" ht="12" customHeight="1">
      <c r="A1100" s="20">
        <v>1111</v>
      </c>
      <c r="B1100" s="21">
        <f>INDEX(Refs!A:A,MATCH($C1100,Refs!$I:$I,0))</f>
        <v>6136932</v>
      </c>
      <c r="C1100" s="22" t="s">
        <v>1917</v>
      </c>
      <c r="D1100" s="21" t="str">
        <f>INDEX(Refs!L:L,MATCH($C1100,Refs!$I:$I,0))</f>
        <v>Ferdousi, M. N. S.; Hossain, Akbar; Jahan, M. A. H. S.; Sarkar, M. A. R.; da Silva, Jaime A. Teixeira</v>
      </c>
      <c r="E1100" s="21" t="str">
        <f>INDEX(Refs!S:S,MATCH($C1100,Refs!$I:$I,0))</f>
        <v>10.1016/j.agee.2016.06.032</v>
      </c>
      <c r="F1100" s="23" t="s">
        <v>202</v>
      </c>
      <c r="G1100" s="23" t="s">
        <v>1918</v>
      </c>
      <c r="I1100" s="24" t="s">
        <v>1919</v>
      </c>
      <c r="J1100" s="26" t="s">
        <v>1922</v>
      </c>
      <c r="L1100" s="26" t="s">
        <v>1921</v>
      </c>
      <c r="M1100" s="24">
        <v>9</v>
      </c>
      <c r="P1100" s="27" t="s">
        <v>59</v>
      </c>
      <c r="AB1100" s="27" t="s">
        <v>59</v>
      </c>
      <c r="AF1100" s="23" t="s">
        <v>60</v>
      </c>
      <c r="AG1100" s="23" t="s">
        <v>75</v>
      </c>
      <c r="AJ1100" s="43" t="s">
        <v>1436</v>
      </c>
      <c r="AK1100" s="30" t="str">
        <f t="shared" si="42"/>
        <v>Medium Yield Goal + Crop Residue Incorporation</v>
      </c>
      <c r="AL1100" s="27">
        <v>1325</v>
      </c>
      <c r="AN1100" s="30" t="str">
        <f t="shared" si="43"/>
        <v>High Yield Goal</v>
      </c>
      <c r="AO1100" s="27">
        <v>1386</v>
      </c>
      <c r="AR1100" s="27" t="s">
        <v>303</v>
      </c>
      <c r="AU1100" s="26" t="s">
        <v>77</v>
      </c>
      <c r="AV1100" s="26" t="s">
        <v>77</v>
      </c>
      <c r="AW1100" s="26" t="s">
        <v>77</v>
      </c>
      <c r="AX1100" s="26" t="s">
        <v>77</v>
      </c>
      <c r="AY1100" s="26" t="s">
        <v>63</v>
      </c>
      <c r="AZ1100" s="26" t="s">
        <v>77</v>
      </c>
      <c r="BA1100" s="26" t="s">
        <v>63</v>
      </c>
      <c r="BB1100" s="26" t="s">
        <v>63</v>
      </c>
      <c r="BC1100" s="26" t="s">
        <v>77</v>
      </c>
    </row>
    <row r="1101" spans="1:55" ht="12" customHeight="1">
      <c r="A1101" s="20">
        <v>1112</v>
      </c>
      <c r="B1101" s="21">
        <f>INDEX(Refs!A:A,MATCH($C1101,Refs!$I:$I,0))</f>
        <v>6136932</v>
      </c>
      <c r="C1101" s="22" t="s">
        <v>1917</v>
      </c>
      <c r="D1101" s="21" t="str">
        <f>INDEX(Refs!L:L,MATCH($C1101,Refs!$I:$I,0))</f>
        <v>Ferdousi, M. N. S.; Hossain, Akbar; Jahan, M. A. H. S.; Sarkar, M. A. R.; da Silva, Jaime A. Teixeira</v>
      </c>
      <c r="E1101" s="21" t="str">
        <f>INDEX(Refs!S:S,MATCH($C1101,Refs!$I:$I,0))</f>
        <v>10.1016/j.agee.2016.06.032</v>
      </c>
      <c r="F1101" s="23" t="s">
        <v>202</v>
      </c>
      <c r="G1101" s="23" t="s">
        <v>1918</v>
      </c>
      <c r="I1101" s="24" t="s">
        <v>1919</v>
      </c>
      <c r="J1101" s="26" t="s">
        <v>1924</v>
      </c>
      <c r="L1101" s="26" t="s">
        <v>1921</v>
      </c>
      <c r="M1101" s="24">
        <v>9</v>
      </c>
      <c r="P1101" s="27" t="s">
        <v>59</v>
      </c>
      <c r="Q1101" s="27" t="s">
        <v>59</v>
      </c>
      <c r="AB1101" s="27" t="s">
        <v>59</v>
      </c>
      <c r="AF1101" s="23" t="s">
        <v>60</v>
      </c>
      <c r="AG1101" s="23" t="s">
        <v>75</v>
      </c>
      <c r="AJ1101" s="43" t="s">
        <v>1436</v>
      </c>
      <c r="AK1101" s="30" t="str">
        <f t="shared" si="42"/>
        <v>Integrated Plant Nutrition System + Crop Residue Incorporation</v>
      </c>
      <c r="AL1101" s="27">
        <v>1440</v>
      </c>
      <c r="AN1101" s="30" t="str">
        <f t="shared" si="43"/>
        <v>High Yield Goal</v>
      </c>
      <c r="AO1101" s="27">
        <v>1386</v>
      </c>
      <c r="AR1101" s="27" t="s">
        <v>303</v>
      </c>
      <c r="AU1101" s="26" t="s">
        <v>77</v>
      </c>
      <c r="AV1101" s="26" t="s">
        <v>77</v>
      </c>
      <c r="AW1101" s="26" t="s">
        <v>77</v>
      </c>
      <c r="AX1101" s="26" t="s">
        <v>77</v>
      </c>
      <c r="AY1101" s="26" t="s">
        <v>63</v>
      </c>
      <c r="AZ1101" s="26" t="s">
        <v>77</v>
      </c>
      <c r="BA1101" s="26" t="s">
        <v>63</v>
      </c>
      <c r="BB1101" s="26" t="s">
        <v>63</v>
      </c>
      <c r="BC1101" s="26" t="s">
        <v>77</v>
      </c>
    </row>
    <row r="1102" spans="1:55" ht="12" customHeight="1">
      <c r="A1102" s="20">
        <v>1113</v>
      </c>
      <c r="B1102" s="21">
        <f>INDEX(Refs!A:A,MATCH($C1102,Refs!$I:$I,0))</f>
        <v>6136932</v>
      </c>
      <c r="C1102" s="22" t="s">
        <v>1917</v>
      </c>
      <c r="D1102" s="21" t="str">
        <f>INDEX(Refs!L:L,MATCH($C1102,Refs!$I:$I,0))</f>
        <v>Ferdousi, M. N. S.; Hossain, Akbar; Jahan, M. A. H. S.; Sarkar, M. A. R.; da Silva, Jaime A. Teixeira</v>
      </c>
      <c r="E1102" s="21" t="str">
        <f>INDEX(Refs!S:S,MATCH($C1102,Refs!$I:$I,0))</f>
        <v>10.1016/j.agee.2016.06.032</v>
      </c>
      <c r="F1102" s="23" t="s">
        <v>202</v>
      </c>
      <c r="G1102" s="23" t="s">
        <v>1918</v>
      </c>
      <c r="I1102" s="24" t="s">
        <v>1919</v>
      </c>
      <c r="J1102" s="26" t="s">
        <v>1926</v>
      </c>
      <c r="L1102" s="26" t="s">
        <v>1921</v>
      </c>
      <c r="M1102" s="24">
        <v>9</v>
      </c>
      <c r="P1102" s="27" t="s">
        <v>59</v>
      </c>
      <c r="AB1102" s="27" t="s">
        <v>59</v>
      </c>
      <c r="AF1102" s="23" t="s">
        <v>60</v>
      </c>
      <c r="AG1102" s="23" t="s">
        <v>75</v>
      </c>
      <c r="AJ1102" s="43" t="s">
        <v>1436</v>
      </c>
      <c r="AK1102" s="30" t="str">
        <f t="shared" si="42"/>
        <v>Soil Test Based + Crop Residue Incorporation</v>
      </c>
      <c r="AL1102" s="27">
        <v>1367</v>
      </c>
      <c r="AN1102" s="30" t="str">
        <f t="shared" si="43"/>
        <v>High Yield Goal</v>
      </c>
      <c r="AO1102" s="27">
        <v>1386</v>
      </c>
      <c r="AR1102" s="27" t="s">
        <v>303</v>
      </c>
      <c r="AU1102" s="26" t="s">
        <v>77</v>
      </c>
      <c r="AV1102" s="26" t="s">
        <v>77</v>
      </c>
      <c r="AW1102" s="26" t="s">
        <v>77</v>
      </c>
      <c r="AX1102" s="26" t="s">
        <v>77</v>
      </c>
      <c r="AY1102" s="26" t="s">
        <v>63</v>
      </c>
      <c r="AZ1102" s="26" t="s">
        <v>77</v>
      </c>
      <c r="BA1102" s="26" t="s">
        <v>63</v>
      </c>
      <c r="BB1102" s="26" t="s">
        <v>63</v>
      </c>
      <c r="BC1102" s="26" t="s">
        <v>77</v>
      </c>
    </row>
    <row r="1103" spans="1:55" ht="12" customHeight="1">
      <c r="A1103" s="20">
        <v>1114</v>
      </c>
      <c r="B1103" s="21">
        <f>INDEX(Refs!A:A,MATCH($C1103,Refs!$I:$I,0))</f>
        <v>6136932</v>
      </c>
      <c r="C1103" s="22" t="s">
        <v>1917</v>
      </c>
      <c r="D1103" s="21" t="str">
        <f>INDEX(Refs!L:L,MATCH($C1103,Refs!$I:$I,0))</f>
        <v>Ferdousi, M. N. S.; Hossain, Akbar; Jahan, M. A. H. S.; Sarkar, M. A. R.; da Silva, Jaime A. Teixeira</v>
      </c>
      <c r="E1103" s="21" t="str">
        <f>INDEX(Refs!S:S,MATCH($C1103,Refs!$I:$I,0))</f>
        <v>10.1016/j.agee.2016.06.032</v>
      </c>
      <c r="F1103" s="23" t="s">
        <v>202</v>
      </c>
      <c r="G1103" s="23" t="s">
        <v>1918</v>
      </c>
      <c r="I1103" s="24" t="s">
        <v>1919</v>
      </c>
      <c r="J1103" s="26" t="s">
        <v>1928</v>
      </c>
      <c r="L1103" s="26" t="s">
        <v>1921</v>
      </c>
      <c r="M1103" s="24">
        <v>9</v>
      </c>
      <c r="P1103" s="27" t="s">
        <v>59</v>
      </c>
      <c r="AB1103" s="27" t="s">
        <v>59</v>
      </c>
      <c r="AF1103" s="23" t="s">
        <v>60</v>
      </c>
      <c r="AG1103" s="23" t="s">
        <v>75</v>
      </c>
      <c r="AJ1103" s="43" t="s">
        <v>1436</v>
      </c>
      <c r="AK1103" s="30" t="str">
        <f t="shared" si="42"/>
        <v>Farmer Practice + Crop Residue Incorporation</v>
      </c>
      <c r="AL1103" s="27">
        <v>1163</v>
      </c>
      <c r="AN1103" s="30" t="str">
        <f t="shared" si="43"/>
        <v>High Yield Goal</v>
      </c>
      <c r="AO1103" s="27">
        <v>1386</v>
      </c>
      <c r="AR1103" s="27" t="s">
        <v>303</v>
      </c>
      <c r="AU1103" s="26" t="s">
        <v>77</v>
      </c>
      <c r="AV1103" s="26" t="s">
        <v>77</v>
      </c>
      <c r="AW1103" s="26" t="s">
        <v>77</v>
      </c>
      <c r="AX1103" s="26" t="s">
        <v>77</v>
      </c>
      <c r="AY1103" s="26" t="s">
        <v>63</v>
      </c>
      <c r="AZ1103" s="26" t="s">
        <v>77</v>
      </c>
      <c r="BA1103" s="26" t="s">
        <v>63</v>
      </c>
      <c r="BB1103" s="26" t="s">
        <v>63</v>
      </c>
      <c r="BC1103" s="26" t="s">
        <v>77</v>
      </c>
    </row>
    <row r="1104" spans="1:55" ht="12" customHeight="1">
      <c r="A1104" s="20">
        <v>1115</v>
      </c>
      <c r="B1104" s="21">
        <f>INDEX(Refs!A:A,MATCH($C1104,Refs!$I:$I,0))</f>
        <v>6136932</v>
      </c>
      <c r="C1104" s="22" t="s">
        <v>1917</v>
      </c>
      <c r="D1104" s="21" t="str">
        <f>INDEX(Refs!L:L,MATCH($C1104,Refs!$I:$I,0))</f>
        <v>Ferdousi, M. N. S.; Hossain, Akbar; Jahan, M. A. H. S.; Sarkar, M. A. R.; da Silva, Jaime A. Teixeira</v>
      </c>
      <c r="E1104" s="21" t="str">
        <f>INDEX(Refs!S:S,MATCH($C1104,Refs!$I:$I,0))</f>
        <v>10.1016/j.agee.2016.06.032</v>
      </c>
      <c r="F1104" s="23" t="s">
        <v>202</v>
      </c>
      <c r="G1104" s="23" t="s">
        <v>1918</v>
      </c>
      <c r="I1104" s="24" t="s">
        <v>1919</v>
      </c>
      <c r="J1104" s="26" t="s">
        <v>1923</v>
      </c>
      <c r="L1104" s="26" t="s">
        <v>1925</v>
      </c>
      <c r="M1104" s="24">
        <v>9</v>
      </c>
      <c r="AB1104" s="27" t="s">
        <v>59</v>
      </c>
      <c r="AF1104" s="23" t="s">
        <v>60</v>
      </c>
      <c r="AG1104" s="23" t="s">
        <v>75</v>
      </c>
      <c r="AJ1104" s="43" t="s">
        <v>1436</v>
      </c>
      <c r="AK1104" s="30" t="str">
        <f t="shared" si="42"/>
        <v>Medium Yield Goal</v>
      </c>
      <c r="AL1104" s="27">
        <v>1305</v>
      </c>
      <c r="AN1104" s="30" t="str">
        <f t="shared" si="43"/>
        <v>Integrated Plant Nutrition System (cowdung)</v>
      </c>
      <c r="AO1104" s="27">
        <v>1415</v>
      </c>
      <c r="AR1104" s="27" t="s">
        <v>303</v>
      </c>
      <c r="AU1104" s="26" t="s">
        <v>77</v>
      </c>
      <c r="AV1104" s="26" t="s">
        <v>77</v>
      </c>
      <c r="AW1104" s="26" t="s">
        <v>77</v>
      </c>
      <c r="AX1104" s="26" t="s">
        <v>77</v>
      </c>
      <c r="AY1104" s="26" t="s">
        <v>63</v>
      </c>
      <c r="AZ1104" s="26" t="s">
        <v>77</v>
      </c>
      <c r="BA1104" s="26" t="s">
        <v>63</v>
      </c>
      <c r="BB1104" s="26" t="s">
        <v>63</v>
      </c>
      <c r="BC1104" s="26" t="s">
        <v>77</v>
      </c>
    </row>
    <row r="1105" spans="1:55" ht="12" customHeight="1">
      <c r="A1105" s="20">
        <v>1116</v>
      </c>
      <c r="B1105" s="21">
        <f>INDEX(Refs!A:A,MATCH($C1105,Refs!$I:$I,0))</f>
        <v>6136932</v>
      </c>
      <c r="C1105" s="22" t="s">
        <v>1917</v>
      </c>
      <c r="D1105" s="21" t="str">
        <f>INDEX(Refs!L:L,MATCH($C1105,Refs!$I:$I,0))</f>
        <v>Ferdousi, M. N. S.; Hossain, Akbar; Jahan, M. A. H. S.; Sarkar, M. A. R.; da Silva, Jaime A. Teixeira</v>
      </c>
      <c r="E1105" s="21" t="str">
        <f>INDEX(Refs!S:S,MATCH($C1105,Refs!$I:$I,0))</f>
        <v>10.1016/j.agee.2016.06.032</v>
      </c>
      <c r="F1105" s="23" t="s">
        <v>202</v>
      </c>
      <c r="G1105" s="23" t="s">
        <v>1918</v>
      </c>
      <c r="I1105" s="24" t="s">
        <v>1919</v>
      </c>
      <c r="J1105" s="26" t="s">
        <v>638</v>
      </c>
      <c r="L1105" s="26" t="s">
        <v>1925</v>
      </c>
      <c r="M1105" s="24">
        <v>9</v>
      </c>
      <c r="AB1105" s="27" t="s">
        <v>59</v>
      </c>
      <c r="AF1105" s="23" t="s">
        <v>60</v>
      </c>
      <c r="AG1105" s="23" t="s">
        <v>75</v>
      </c>
      <c r="AJ1105" s="43" t="s">
        <v>1436</v>
      </c>
      <c r="AK1105" s="30" t="str">
        <f t="shared" si="42"/>
        <v>Farmer Practice</v>
      </c>
      <c r="AL1105" s="27">
        <v>1148</v>
      </c>
      <c r="AN1105" s="30" t="str">
        <f t="shared" si="43"/>
        <v>Integrated Plant Nutrition System (cowdung)</v>
      </c>
      <c r="AO1105" s="27">
        <v>1415</v>
      </c>
      <c r="AR1105" s="27" t="s">
        <v>303</v>
      </c>
      <c r="AU1105" s="26" t="s">
        <v>77</v>
      </c>
      <c r="AV1105" s="26" t="s">
        <v>77</v>
      </c>
      <c r="AW1105" s="26" t="s">
        <v>77</v>
      </c>
      <c r="AX1105" s="26" t="s">
        <v>77</v>
      </c>
      <c r="AY1105" s="26" t="s">
        <v>63</v>
      </c>
      <c r="AZ1105" s="26" t="s">
        <v>77</v>
      </c>
      <c r="BA1105" s="26" t="s">
        <v>63</v>
      </c>
      <c r="BB1105" s="26" t="s">
        <v>63</v>
      </c>
      <c r="BC1105" s="26" t="s">
        <v>77</v>
      </c>
    </row>
    <row r="1106" spans="1:55" ht="12" customHeight="1">
      <c r="A1106" s="20">
        <v>1117</v>
      </c>
      <c r="B1106" s="21">
        <f>INDEX(Refs!A:A,MATCH($C1106,Refs!$I:$I,0))</f>
        <v>6136932</v>
      </c>
      <c r="C1106" s="22" t="s">
        <v>1917</v>
      </c>
      <c r="D1106" s="21" t="str">
        <f>INDEX(Refs!L:L,MATCH($C1106,Refs!$I:$I,0))</f>
        <v>Ferdousi, M. N. S.; Hossain, Akbar; Jahan, M. A. H. S.; Sarkar, M. A. R.; da Silva, Jaime A. Teixeira</v>
      </c>
      <c r="E1106" s="21" t="str">
        <f>INDEX(Refs!S:S,MATCH($C1106,Refs!$I:$I,0))</f>
        <v>10.1016/j.agee.2016.06.032</v>
      </c>
      <c r="F1106" s="23" t="s">
        <v>202</v>
      </c>
      <c r="G1106" s="23" t="s">
        <v>1918</v>
      </c>
      <c r="I1106" s="24" t="s">
        <v>1919</v>
      </c>
      <c r="J1106" s="26" t="s">
        <v>1923</v>
      </c>
      <c r="L1106" s="26" t="s">
        <v>1927</v>
      </c>
      <c r="M1106" s="24">
        <v>9</v>
      </c>
      <c r="AB1106" s="27" t="s">
        <v>59</v>
      </c>
      <c r="AF1106" s="23" t="s">
        <v>60</v>
      </c>
      <c r="AG1106" s="23" t="s">
        <v>75</v>
      </c>
      <c r="AJ1106" s="43" t="s">
        <v>1436</v>
      </c>
      <c r="AK1106" s="30" t="str">
        <f t="shared" si="42"/>
        <v>Medium Yield Goal</v>
      </c>
      <c r="AL1106" s="27">
        <v>1305</v>
      </c>
      <c r="AN1106" s="30" t="str">
        <f t="shared" si="43"/>
        <v>Soil Test Based</v>
      </c>
      <c r="AO1106" s="27">
        <v>1343</v>
      </c>
      <c r="AR1106" s="27" t="s">
        <v>303</v>
      </c>
      <c r="AU1106" s="26" t="s">
        <v>77</v>
      </c>
      <c r="AV1106" s="26" t="s">
        <v>77</v>
      </c>
      <c r="AW1106" s="26" t="s">
        <v>77</v>
      </c>
      <c r="AX1106" s="26" t="s">
        <v>77</v>
      </c>
      <c r="AY1106" s="26" t="s">
        <v>63</v>
      </c>
      <c r="AZ1106" s="26" t="s">
        <v>77</v>
      </c>
      <c r="BA1106" s="26" t="s">
        <v>63</v>
      </c>
      <c r="BB1106" s="26" t="s">
        <v>63</v>
      </c>
      <c r="BC1106" s="26" t="s">
        <v>77</v>
      </c>
    </row>
    <row r="1107" spans="1:55" ht="12" customHeight="1">
      <c r="A1107" s="20">
        <v>1118</v>
      </c>
      <c r="B1107" s="21">
        <f>INDEX(Refs!A:A,MATCH($C1107,Refs!$I:$I,0))</f>
        <v>6136932</v>
      </c>
      <c r="C1107" s="22" t="s">
        <v>1917</v>
      </c>
      <c r="D1107" s="21" t="str">
        <f>INDEX(Refs!L:L,MATCH($C1107,Refs!$I:$I,0))</f>
        <v>Ferdousi, M. N. S.; Hossain, Akbar; Jahan, M. A. H. S.; Sarkar, M. A. R.; da Silva, Jaime A. Teixeira</v>
      </c>
      <c r="E1107" s="21" t="str">
        <f>INDEX(Refs!S:S,MATCH($C1107,Refs!$I:$I,0))</f>
        <v>10.1016/j.agee.2016.06.032</v>
      </c>
      <c r="F1107" s="23" t="s">
        <v>202</v>
      </c>
      <c r="G1107" s="23" t="s">
        <v>1918</v>
      </c>
      <c r="I1107" s="24" t="s">
        <v>1919</v>
      </c>
      <c r="J1107" s="26" t="s">
        <v>638</v>
      </c>
      <c r="L1107" s="26" t="s">
        <v>1927</v>
      </c>
      <c r="M1107" s="24">
        <v>9</v>
      </c>
      <c r="AB1107" s="27" t="s">
        <v>59</v>
      </c>
      <c r="AF1107" s="23" t="s">
        <v>60</v>
      </c>
      <c r="AG1107" s="23" t="s">
        <v>75</v>
      </c>
      <c r="AJ1107" s="43" t="s">
        <v>1436</v>
      </c>
      <c r="AK1107" s="30" t="str">
        <f t="shared" si="42"/>
        <v>Farmer Practice</v>
      </c>
      <c r="AL1107" s="27">
        <v>1148</v>
      </c>
      <c r="AN1107" s="30" t="str">
        <f t="shared" si="43"/>
        <v>Soil Test Based</v>
      </c>
      <c r="AO1107" s="27">
        <v>1343</v>
      </c>
      <c r="AR1107" s="27" t="s">
        <v>303</v>
      </c>
      <c r="AU1107" s="26" t="s">
        <v>77</v>
      </c>
      <c r="AV1107" s="26" t="s">
        <v>77</v>
      </c>
      <c r="AW1107" s="26" t="s">
        <v>77</v>
      </c>
      <c r="AX1107" s="26" t="s">
        <v>77</v>
      </c>
      <c r="AY1107" s="26" t="s">
        <v>63</v>
      </c>
      <c r="AZ1107" s="26" t="s">
        <v>77</v>
      </c>
      <c r="BA1107" s="26" t="s">
        <v>63</v>
      </c>
      <c r="BB1107" s="26" t="s">
        <v>63</v>
      </c>
      <c r="BC1107" s="26" t="s">
        <v>77</v>
      </c>
    </row>
    <row r="1108" spans="1:55" ht="12" customHeight="1">
      <c r="A1108" s="20">
        <v>1119</v>
      </c>
      <c r="B1108" s="21">
        <f>INDEX(Refs!A:A,MATCH($C1108,Refs!$I:$I,0))</f>
        <v>6136932</v>
      </c>
      <c r="C1108" s="22" t="s">
        <v>1917</v>
      </c>
      <c r="D1108" s="21" t="str">
        <f>INDEX(Refs!L:L,MATCH($C1108,Refs!$I:$I,0))</f>
        <v>Ferdousi, M. N. S.; Hossain, Akbar; Jahan, M. A. H. S.; Sarkar, M. A. R.; da Silva, Jaime A. Teixeira</v>
      </c>
      <c r="E1108" s="21" t="str">
        <f>INDEX(Refs!S:S,MATCH($C1108,Refs!$I:$I,0))</f>
        <v>10.1016/j.agee.2016.06.032</v>
      </c>
      <c r="F1108" s="23" t="s">
        <v>202</v>
      </c>
      <c r="G1108" s="23" t="s">
        <v>1918</v>
      </c>
      <c r="I1108" s="24" t="s">
        <v>1919</v>
      </c>
      <c r="J1108" s="26" t="s">
        <v>1922</v>
      </c>
      <c r="L1108" s="26" t="s">
        <v>1925</v>
      </c>
      <c r="M1108" s="24">
        <v>9</v>
      </c>
      <c r="P1108" s="27" t="s">
        <v>59</v>
      </c>
      <c r="AB1108" s="27" t="s">
        <v>59</v>
      </c>
      <c r="AF1108" s="23" t="s">
        <v>60</v>
      </c>
      <c r="AG1108" s="23" t="s">
        <v>75</v>
      </c>
      <c r="AJ1108" s="43" t="s">
        <v>1436</v>
      </c>
      <c r="AK1108" s="30" t="str">
        <f t="shared" si="42"/>
        <v>Medium Yield Goal + Crop Residue Incorporation</v>
      </c>
      <c r="AL1108" s="27">
        <v>1325</v>
      </c>
      <c r="AN1108" s="30" t="str">
        <f t="shared" si="43"/>
        <v>Integrated Plant Nutrition System (cowdung)</v>
      </c>
      <c r="AO1108" s="27">
        <v>1415</v>
      </c>
      <c r="AR1108" s="27" t="s">
        <v>303</v>
      </c>
      <c r="AU1108" s="26" t="s">
        <v>77</v>
      </c>
      <c r="AV1108" s="26" t="s">
        <v>77</v>
      </c>
      <c r="AW1108" s="26" t="s">
        <v>77</v>
      </c>
      <c r="AX1108" s="26" t="s">
        <v>77</v>
      </c>
      <c r="AY1108" s="26" t="s">
        <v>63</v>
      </c>
      <c r="AZ1108" s="26" t="s">
        <v>77</v>
      </c>
      <c r="BA1108" s="26" t="s">
        <v>63</v>
      </c>
      <c r="BB1108" s="26" t="s">
        <v>63</v>
      </c>
      <c r="BC1108" s="26" t="s">
        <v>77</v>
      </c>
    </row>
    <row r="1109" spans="1:55" ht="12" customHeight="1">
      <c r="A1109" s="20">
        <v>1120</v>
      </c>
      <c r="B1109" s="21">
        <f>INDEX(Refs!A:A,MATCH($C1109,Refs!$I:$I,0))</f>
        <v>6136932</v>
      </c>
      <c r="C1109" s="22" t="s">
        <v>1917</v>
      </c>
      <c r="D1109" s="21" t="str">
        <f>INDEX(Refs!L:L,MATCH($C1109,Refs!$I:$I,0))</f>
        <v>Ferdousi, M. N. S.; Hossain, Akbar; Jahan, M. A. H. S.; Sarkar, M. A. R.; da Silva, Jaime A. Teixeira</v>
      </c>
      <c r="E1109" s="21" t="str">
        <f>INDEX(Refs!S:S,MATCH($C1109,Refs!$I:$I,0))</f>
        <v>10.1016/j.agee.2016.06.032</v>
      </c>
      <c r="F1109" s="23" t="s">
        <v>202</v>
      </c>
      <c r="G1109" s="23" t="s">
        <v>1918</v>
      </c>
      <c r="I1109" s="24" t="s">
        <v>1919</v>
      </c>
      <c r="J1109" s="26" t="s">
        <v>1928</v>
      </c>
      <c r="L1109" s="26" t="s">
        <v>1925</v>
      </c>
      <c r="M1109" s="24">
        <v>9</v>
      </c>
      <c r="P1109" s="27" t="s">
        <v>59</v>
      </c>
      <c r="AB1109" s="27" t="s">
        <v>59</v>
      </c>
      <c r="AF1109" s="23" t="s">
        <v>60</v>
      </c>
      <c r="AG1109" s="23" t="s">
        <v>75</v>
      </c>
      <c r="AJ1109" s="43" t="s">
        <v>1436</v>
      </c>
      <c r="AK1109" s="30" t="str">
        <f t="shared" si="42"/>
        <v>Farmer Practice + Crop Residue Incorporation</v>
      </c>
      <c r="AL1109" s="27">
        <v>1163</v>
      </c>
      <c r="AN1109" s="30" t="str">
        <f t="shared" si="43"/>
        <v>Integrated Plant Nutrition System (cowdung)</v>
      </c>
      <c r="AO1109" s="27">
        <v>1415</v>
      </c>
      <c r="AR1109" s="27" t="s">
        <v>303</v>
      </c>
      <c r="AU1109" s="26" t="s">
        <v>77</v>
      </c>
      <c r="AV1109" s="26" t="s">
        <v>77</v>
      </c>
      <c r="AW1109" s="26" t="s">
        <v>77</v>
      </c>
      <c r="AX1109" s="26" t="s">
        <v>77</v>
      </c>
      <c r="AY1109" s="26" t="s">
        <v>63</v>
      </c>
      <c r="AZ1109" s="26" t="s">
        <v>77</v>
      </c>
      <c r="BA1109" s="26" t="s">
        <v>63</v>
      </c>
      <c r="BB1109" s="26" t="s">
        <v>63</v>
      </c>
      <c r="BC1109" s="26" t="s">
        <v>77</v>
      </c>
    </row>
    <row r="1110" spans="1:55" ht="12" customHeight="1">
      <c r="A1110" s="20">
        <v>1121</v>
      </c>
      <c r="B1110" s="21">
        <f>INDEX(Refs!A:A,MATCH($C1110,Refs!$I:$I,0))</f>
        <v>6136932</v>
      </c>
      <c r="C1110" s="22" t="s">
        <v>1917</v>
      </c>
      <c r="D1110" s="21" t="str">
        <f>INDEX(Refs!L:L,MATCH($C1110,Refs!$I:$I,0))</f>
        <v>Ferdousi, M. N. S.; Hossain, Akbar; Jahan, M. A. H. S.; Sarkar, M. A. R.; da Silva, Jaime A. Teixeira</v>
      </c>
      <c r="E1110" s="21" t="str">
        <f>INDEX(Refs!S:S,MATCH($C1110,Refs!$I:$I,0))</f>
        <v>10.1016/j.agee.2016.06.032</v>
      </c>
      <c r="F1110" s="23" t="s">
        <v>202</v>
      </c>
      <c r="G1110" s="23" t="s">
        <v>1918</v>
      </c>
      <c r="I1110" s="24" t="s">
        <v>1919</v>
      </c>
      <c r="J1110" s="26" t="s">
        <v>1922</v>
      </c>
      <c r="L1110" s="26" t="s">
        <v>1927</v>
      </c>
      <c r="M1110" s="24">
        <v>9</v>
      </c>
      <c r="P1110" s="27" t="s">
        <v>59</v>
      </c>
      <c r="AB1110" s="27" t="s">
        <v>59</v>
      </c>
      <c r="AF1110" s="23" t="s">
        <v>60</v>
      </c>
      <c r="AG1110" s="23" t="s">
        <v>75</v>
      </c>
      <c r="AJ1110" s="43" t="s">
        <v>1436</v>
      </c>
      <c r="AK1110" s="30" t="str">
        <f t="shared" si="42"/>
        <v>Medium Yield Goal + Crop Residue Incorporation</v>
      </c>
      <c r="AL1110" s="27">
        <v>1325</v>
      </c>
      <c r="AN1110" s="30" t="str">
        <f t="shared" si="43"/>
        <v>Soil Test Based</v>
      </c>
      <c r="AO1110" s="27">
        <v>1343</v>
      </c>
      <c r="AR1110" s="27" t="s">
        <v>303</v>
      </c>
      <c r="AU1110" s="26" t="s">
        <v>77</v>
      </c>
      <c r="AV1110" s="26" t="s">
        <v>77</v>
      </c>
      <c r="AW1110" s="26" t="s">
        <v>77</v>
      </c>
      <c r="AX1110" s="26" t="s">
        <v>77</v>
      </c>
      <c r="AY1110" s="26" t="s">
        <v>63</v>
      </c>
      <c r="AZ1110" s="26" t="s">
        <v>77</v>
      </c>
      <c r="BA1110" s="26" t="s">
        <v>63</v>
      </c>
      <c r="BB1110" s="26" t="s">
        <v>63</v>
      </c>
      <c r="BC1110" s="26" t="s">
        <v>77</v>
      </c>
    </row>
    <row r="1111" spans="1:55" ht="12" customHeight="1">
      <c r="A1111" s="20">
        <v>1122</v>
      </c>
      <c r="B1111" s="21">
        <f>INDEX(Refs!A:A,MATCH($C1111,Refs!$I:$I,0))</f>
        <v>6136932</v>
      </c>
      <c r="C1111" s="22" t="s">
        <v>1917</v>
      </c>
      <c r="D1111" s="21" t="str">
        <f>INDEX(Refs!L:L,MATCH($C1111,Refs!$I:$I,0))</f>
        <v>Ferdousi, M. N. S.; Hossain, Akbar; Jahan, M. A. H. S.; Sarkar, M. A. R.; da Silva, Jaime A. Teixeira</v>
      </c>
      <c r="E1111" s="21" t="str">
        <f>INDEX(Refs!S:S,MATCH($C1111,Refs!$I:$I,0))</f>
        <v>10.1016/j.agee.2016.06.032</v>
      </c>
      <c r="F1111" s="23" t="s">
        <v>202</v>
      </c>
      <c r="G1111" s="23" t="s">
        <v>1918</v>
      </c>
      <c r="I1111" s="24" t="s">
        <v>1919</v>
      </c>
      <c r="J1111" s="26" t="s">
        <v>1928</v>
      </c>
      <c r="L1111" s="26" t="s">
        <v>1927</v>
      </c>
      <c r="M1111" s="24">
        <v>9</v>
      </c>
      <c r="P1111" s="27" t="s">
        <v>59</v>
      </c>
      <c r="AB1111" s="27" t="s">
        <v>59</v>
      </c>
      <c r="AF1111" s="23" t="s">
        <v>60</v>
      </c>
      <c r="AG1111" s="23" t="s">
        <v>75</v>
      </c>
      <c r="AJ1111" s="43" t="s">
        <v>1436</v>
      </c>
      <c r="AK1111" s="30" t="str">
        <f t="shared" si="42"/>
        <v>Farmer Practice + Crop Residue Incorporation</v>
      </c>
      <c r="AL1111" s="27">
        <v>1163</v>
      </c>
      <c r="AN1111" s="30" t="str">
        <f t="shared" si="43"/>
        <v>Soil Test Based</v>
      </c>
      <c r="AO1111" s="27">
        <v>1343</v>
      </c>
      <c r="AR1111" s="27" t="s">
        <v>303</v>
      </c>
      <c r="AU1111" s="26" t="s">
        <v>77</v>
      </c>
      <c r="AV1111" s="26" t="s">
        <v>77</v>
      </c>
      <c r="AW1111" s="26" t="s">
        <v>77</v>
      </c>
      <c r="AX1111" s="26" t="s">
        <v>77</v>
      </c>
      <c r="AY1111" s="26" t="s">
        <v>63</v>
      </c>
      <c r="AZ1111" s="26" t="s">
        <v>77</v>
      </c>
      <c r="BA1111" s="26" t="s">
        <v>63</v>
      </c>
      <c r="BB1111" s="26" t="s">
        <v>63</v>
      </c>
      <c r="BC1111" s="26" t="s">
        <v>77</v>
      </c>
    </row>
    <row r="1112" spans="1:55" ht="12" customHeight="1">
      <c r="A1112" s="20">
        <v>1123</v>
      </c>
      <c r="B1112" s="21">
        <f>INDEX(Refs!A:A,MATCH($C1112,Refs!$I:$I,0))</f>
        <v>6136932</v>
      </c>
      <c r="C1112" s="22" t="s">
        <v>1917</v>
      </c>
      <c r="D1112" s="21" t="str">
        <f>INDEX(Refs!L:L,MATCH($C1112,Refs!$I:$I,0))</f>
        <v>Ferdousi, M. N. S.; Hossain, Akbar; Jahan, M. A. H. S.; Sarkar, M. A. R.; da Silva, Jaime A. Teixeira</v>
      </c>
      <c r="E1112" s="21" t="str">
        <f>INDEX(Refs!S:S,MATCH($C1112,Refs!$I:$I,0))</f>
        <v>10.1016/j.agee.2016.06.032</v>
      </c>
      <c r="F1112" s="23" t="s">
        <v>202</v>
      </c>
      <c r="G1112" s="23" t="s">
        <v>1918</v>
      </c>
      <c r="I1112" s="24" t="s">
        <v>1919</v>
      </c>
      <c r="J1112" s="26" t="s">
        <v>638</v>
      </c>
      <c r="L1112" s="26" t="s">
        <v>1923</v>
      </c>
      <c r="M1112" s="24">
        <v>9</v>
      </c>
      <c r="AB1112" s="27" t="s">
        <v>59</v>
      </c>
      <c r="AF1112" s="23" t="s">
        <v>60</v>
      </c>
      <c r="AG1112" s="23" t="s">
        <v>75</v>
      </c>
      <c r="AJ1112" s="43" t="s">
        <v>1436</v>
      </c>
      <c r="AK1112" s="30" t="str">
        <f t="shared" si="42"/>
        <v>Farmer Practice</v>
      </c>
      <c r="AL1112" s="27">
        <v>1148</v>
      </c>
      <c r="AN1112" s="30" t="str">
        <f t="shared" si="43"/>
        <v>Medium Yield Goal</v>
      </c>
      <c r="AO1112" s="27">
        <v>1305</v>
      </c>
      <c r="AR1112" s="27" t="s">
        <v>303</v>
      </c>
      <c r="AU1112" s="26" t="s">
        <v>77</v>
      </c>
      <c r="AV1112" s="26" t="s">
        <v>77</v>
      </c>
      <c r="AW1112" s="26" t="s">
        <v>77</v>
      </c>
      <c r="AX1112" s="26" t="s">
        <v>77</v>
      </c>
      <c r="AY1112" s="26" t="s">
        <v>63</v>
      </c>
      <c r="AZ1112" s="26" t="s">
        <v>77</v>
      </c>
      <c r="BA1112" s="26" t="s">
        <v>63</v>
      </c>
      <c r="BB1112" s="26" t="s">
        <v>63</v>
      </c>
      <c r="BC1112" s="26" t="s">
        <v>77</v>
      </c>
    </row>
    <row r="1113" spans="1:55" ht="12" customHeight="1">
      <c r="A1113" s="20">
        <v>1124</v>
      </c>
      <c r="B1113" s="21">
        <f>INDEX(Refs!A:A,MATCH($C1113,Refs!$I:$I,0))</f>
        <v>6136932</v>
      </c>
      <c r="C1113" s="22" t="s">
        <v>1917</v>
      </c>
      <c r="D1113" s="21" t="str">
        <f>INDEX(Refs!L:L,MATCH($C1113,Refs!$I:$I,0))</f>
        <v>Ferdousi, M. N. S.; Hossain, Akbar; Jahan, M. A. H. S.; Sarkar, M. A. R.; da Silva, Jaime A. Teixeira</v>
      </c>
      <c r="E1113" s="21" t="str">
        <f>INDEX(Refs!S:S,MATCH($C1113,Refs!$I:$I,0))</f>
        <v>10.1016/j.agee.2016.06.032</v>
      </c>
      <c r="F1113" s="23" t="s">
        <v>202</v>
      </c>
      <c r="G1113" s="23" t="s">
        <v>1918</v>
      </c>
      <c r="I1113" s="24" t="s">
        <v>1919</v>
      </c>
      <c r="J1113" s="26" t="s">
        <v>1928</v>
      </c>
      <c r="L1113" s="26" t="s">
        <v>1923</v>
      </c>
      <c r="M1113" s="24">
        <v>9</v>
      </c>
      <c r="P1113" s="27" t="s">
        <v>59</v>
      </c>
      <c r="AB1113" s="27" t="s">
        <v>59</v>
      </c>
      <c r="AF1113" s="23" t="s">
        <v>60</v>
      </c>
      <c r="AG1113" s="23" t="s">
        <v>75</v>
      </c>
      <c r="AJ1113" s="43" t="s">
        <v>1436</v>
      </c>
      <c r="AK1113" s="30" t="str">
        <f t="shared" si="42"/>
        <v>Farmer Practice + Crop Residue Incorporation</v>
      </c>
      <c r="AL1113" s="27">
        <v>1163</v>
      </c>
      <c r="AN1113" s="30" t="str">
        <f t="shared" si="43"/>
        <v>Medium Yield Goal</v>
      </c>
      <c r="AO1113" s="27">
        <v>1305</v>
      </c>
      <c r="AR1113" s="27" t="s">
        <v>303</v>
      </c>
      <c r="AU1113" s="26" t="s">
        <v>77</v>
      </c>
      <c r="AV1113" s="26" t="s">
        <v>77</v>
      </c>
      <c r="AW1113" s="26" t="s">
        <v>77</v>
      </c>
      <c r="AX1113" s="26" t="s">
        <v>77</v>
      </c>
      <c r="AY1113" s="26" t="s">
        <v>63</v>
      </c>
      <c r="AZ1113" s="26" t="s">
        <v>77</v>
      </c>
      <c r="BA1113" s="26" t="s">
        <v>63</v>
      </c>
      <c r="BB1113" s="26" t="s">
        <v>63</v>
      </c>
      <c r="BC1113" s="26" t="s">
        <v>77</v>
      </c>
    </row>
    <row r="1114" spans="1:55" ht="12" customHeight="1">
      <c r="A1114" s="20">
        <v>1125</v>
      </c>
      <c r="B1114" s="21">
        <f>INDEX(Refs!A:A,MATCH($C1114,Refs!$I:$I,0))</f>
        <v>6136932</v>
      </c>
      <c r="C1114" s="22" t="s">
        <v>1917</v>
      </c>
      <c r="D1114" s="21" t="str">
        <f>INDEX(Refs!L:L,MATCH($C1114,Refs!$I:$I,0))</f>
        <v>Ferdousi, M. N. S.; Hossain, Akbar; Jahan, M. A. H. S.; Sarkar, M. A. R.; da Silva, Jaime A. Teixeira</v>
      </c>
      <c r="E1114" s="21" t="str">
        <f>INDEX(Refs!S:S,MATCH($C1114,Refs!$I:$I,0))</f>
        <v>10.1016/j.agee.2016.06.032</v>
      </c>
      <c r="F1114" s="23" t="s">
        <v>202</v>
      </c>
      <c r="G1114" s="23" t="s">
        <v>1918</v>
      </c>
      <c r="I1114" s="24" t="s">
        <v>1919</v>
      </c>
      <c r="J1114" s="26" t="s">
        <v>1922</v>
      </c>
      <c r="L1114" s="26" t="s">
        <v>1920</v>
      </c>
      <c r="M1114" s="24">
        <v>9</v>
      </c>
      <c r="AB1114" s="27" t="s">
        <v>59</v>
      </c>
      <c r="AF1114" s="23" t="s">
        <v>60</v>
      </c>
      <c r="AG1114" s="23" t="s">
        <v>75</v>
      </c>
      <c r="AJ1114" s="43" t="s">
        <v>1436</v>
      </c>
      <c r="AK1114" s="30" t="str">
        <f t="shared" si="42"/>
        <v>Medium Yield Goal + Crop Residue Incorporation</v>
      </c>
      <c r="AL1114" s="27">
        <v>1325</v>
      </c>
      <c r="AN1114" s="30" t="str">
        <f t="shared" si="43"/>
        <v>High Yield Goal + Crop Residue Incorporation</v>
      </c>
      <c r="AO1114" s="27">
        <v>1409</v>
      </c>
      <c r="AR1114" s="27" t="s">
        <v>303</v>
      </c>
      <c r="AU1114" s="26" t="s">
        <v>77</v>
      </c>
      <c r="AV1114" s="26" t="s">
        <v>77</v>
      </c>
      <c r="AW1114" s="26" t="s">
        <v>77</v>
      </c>
      <c r="AX1114" s="26" t="s">
        <v>77</v>
      </c>
      <c r="AY1114" s="26" t="s">
        <v>63</v>
      </c>
      <c r="AZ1114" s="26" t="s">
        <v>77</v>
      </c>
      <c r="BA1114" s="26" t="s">
        <v>63</v>
      </c>
      <c r="BB1114" s="26" t="s">
        <v>63</v>
      </c>
      <c r="BC1114" s="26" t="s">
        <v>77</v>
      </c>
    </row>
    <row r="1115" spans="1:55" ht="12" customHeight="1">
      <c r="A1115" s="20">
        <v>1126</v>
      </c>
      <c r="B1115" s="21">
        <f>INDEX(Refs!A:A,MATCH($C1115,Refs!$I:$I,0))</f>
        <v>6136932</v>
      </c>
      <c r="C1115" s="22" t="s">
        <v>1917</v>
      </c>
      <c r="D1115" s="21" t="str">
        <f>INDEX(Refs!L:L,MATCH($C1115,Refs!$I:$I,0))</f>
        <v>Ferdousi, M. N. S.; Hossain, Akbar; Jahan, M. A. H. S.; Sarkar, M. A. R.; da Silva, Jaime A. Teixeira</v>
      </c>
      <c r="E1115" s="21" t="str">
        <f>INDEX(Refs!S:S,MATCH($C1115,Refs!$I:$I,0))</f>
        <v>10.1016/j.agee.2016.06.032</v>
      </c>
      <c r="F1115" s="23" t="s">
        <v>202</v>
      </c>
      <c r="G1115" s="23" t="s">
        <v>1918</v>
      </c>
      <c r="I1115" s="24" t="s">
        <v>1919</v>
      </c>
      <c r="J1115" s="26" t="s">
        <v>1924</v>
      </c>
      <c r="L1115" s="26" t="s">
        <v>1920</v>
      </c>
      <c r="M1115" s="24">
        <v>9</v>
      </c>
      <c r="Q1115" s="27" t="s">
        <v>59</v>
      </c>
      <c r="AB1115" s="27" t="s">
        <v>59</v>
      </c>
      <c r="AF1115" s="23" t="s">
        <v>60</v>
      </c>
      <c r="AG1115" s="23" t="s">
        <v>75</v>
      </c>
      <c r="AJ1115" s="43" t="s">
        <v>1436</v>
      </c>
      <c r="AK1115" s="30" t="str">
        <f t="shared" si="42"/>
        <v>Integrated Plant Nutrition System + Crop Residue Incorporation</v>
      </c>
      <c r="AL1115" s="27">
        <v>1440</v>
      </c>
      <c r="AN1115" s="30" t="str">
        <f t="shared" si="43"/>
        <v>High Yield Goal + Crop Residue Incorporation</v>
      </c>
      <c r="AO1115" s="27">
        <v>1409</v>
      </c>
      <c r="AR1115" s="27" t="s">
        <v>303</v>
      </c>
      <c r="AU1115" s="26" t="s">
        <v>77</v>
      </c>
      <c r="AV1115" s="26" t="s">
        <v>77</v>
      </c>
      <c r="AW1115" s="26" t="s">
        <v>77</v>
      </c>
      <c r="AX1115" s="26" t="s">
        <v>77</v>
      </c>
      <c r="AY1115" s="26" t="s">
        <v>63</v>
      </c>
      <c r="AZ1115" s="26" t="s">
        <v>77</v>
      </c>
      <c r="BA1115" s="26" t="s">
        <v>63</v>
      </c>
      <c r="BB1115" s="26" t="s">
        <v>63</v>
      </c>
      <c r="BC1115" s="26" t="s">
        <v>77</v>
      </c>
    </row>
    <row r="1116" spans="1:55" ht="12" customHeight="1">
      <c r="A1116" s="20">
        <v>1127</v>
      </c>
      <c r="B1116" s="21">
        <f>INDEX(Refs!A:A,MATCH($C1116,Refs!$I:$I,0))</f>
        <v>6136932</v>
      </c>
      <c r="C1116" s="22" t="s">
        <v>1917</v>
      </c>
      <c r="D1116" s="21" t="str">
        <f>INDEX(Refs!L:L,MATCH($C1116,Refs!$I:$I,0))</f>
        <v>Ferdousi, M. N. S.; Hossain, Akbar; Jahan, M. A. H. S.; Sarkar, M. A. R.; da Silva, Jaime A. Teixeira</v>
      </c>
      <c r="E1116" s="21" t="str">
        <f>INDEX(Refs!S:S,MATCH($C1116,Refs!$I:$I,0))</f>
        <v>10.1016/j.agee.2016.06.032</v>
      </c>
      <c r="F1116" s="23" t="s">
        <v>202</v>
      </c>
      <c r="G1116" s="23" t="s">
        <v>1918</v>
      </c>
      <c r="I1116" s="24" t="s">
        <v>1919</v>
      </c>
      <c r="J1116" s="26" t="s">
        <v>1926</v>
      </c>
      <c r="L1116" s="26" t="s">
        <v>1920</v>
      </c>
      <c r="M1116" s="24">
        <v>9</v>
      </c>
      <c r="AB1116" s="27" t="s">
        <v>59</v>
      </c>
      <c r="AF1116" s="23" t="s">
        <v>60</v>
      </c>
      <c r="AG1116" s="23" t="s">
        <v>75</v>
      </c>
      <c r="AJ1116" s="43" t="s">
        <v>1436</v>
      </c>
      <c r="AK1116" s="30" t="str">
        <f t="shared" si="42"/>
        <v>Soil Test Based + Crop Residue Incorporation</v>
      </c>
      <c r="AL1116" s="27">
        <v>1367</v>
      </c>
      <c r="AN1116" s="30" t="str">
        <f t="shared" si="43"/>
        <v>High Yield Goal + Crop Residue Incorporation</v>
      </c>
      <c r="AO1116" s="27">
        <v>1409</v>
      </c>
      <c r="AR1116" s="27" t="s">
        <v>303</v>
      </c>
      <c r="AU1116" s="26" t="s">
        <v>77</v>
      </c>
      <c r="AV1116" s="26" t="s">
        <v>77</v>
      </c>
      <c r="AW1116" s="26" t="s">
        <v>77</v>
      </c>
      <c r="AX1116" s="26" t="s">
        <v>77</v>
      </c>
      <c r="AY1116" s="26" t="s">
        <v>63</v>
      </c>
      <c r="AZ1116" s="26" t="s">
        <v>77</v>
      </c>
      <c r="BA1116" s="26" t="s">
        <v>63</v>
      </c>
      <c r="BB1116" s="26" t="s">
        <v>63</v>
      </c>
      <c r="BC1116" s="26" t="s">
        <v>77</v>
      </c>
    </row>
    <row r="1117" spans="1:55" ht="12" customHeight="1">
      <c r="A1117" s="20">
        <v>1128</v>
      </c>
      <c r="B1117" s="21">
        <f>INDEX(Refs!A:A,MATCH($C1117,Refs!$I:$I,0))</f>
        <v>6136932</v>
      </c>
      <c r="C1117" s="22" t="s">
        <v>1917</v>
      </c>
      <c r="D1117" s="21" t="str">
        <f>INDEX(Refs!L:L,MATCH($C1117,Refs!$I:$I,0))</f>
        <v>Ferdousi, M. N. S.; Hossain, Akbar; Jahan, M. A. H. S.; Sarkar, M. A. R.; da Silva, Jaime A. Teixeira</v>
      </c>
      <c r="E1117" s="21" t="str">
        <f>INDEX(Refs!S:S,MATCH($C1117,Refs!$I:$I,0))</f>
        <v>10.1016/j.agee.2016.06.032</v>
      </c>
      <c r="F1117" s="23" t="s">
        <v>202</v>
      </c>
      <c r="G1117" s="23" t="s">
        <v>1918</v>
      </c>
      <c r="I1117" s="24" t="s">
        <v>1919</v>
      </c>
      <c r="J1117" s="26" t="s">
        <v>1928</v>
      </c>
      <c r="L1117" s="26" t="s">
        <v>1920</v>
      </c>
      <c r="M1117" s="24">
        <v>9</v>
      </c>
      <c r="AB1117" s="27" t="s">
        <v>59</v>
      </c>
      <c r="AF1117" s="23" t="s">
        <v>60</v>
      </c>
      <c r="AG1117" s="23" t="s">
        <v>75</v>
      </c>
      <c r="AJ1117" s="43" t="s">
        <v>1436</v>
      </c>
      <c r="AK1117" s="30" t="str">
        <f t="shared" si="42"/>
        <v>Farmer Practice + Crop Residue Incorporation</v>
      </c>
      <c r="AL1117" s="27">
        <v>1163</v>
      </c>
      <c r="AN1117" s="30" t="str">
        <f t="shared" si="43"/>
        <v>High Yield Goal + Crop Residue Incorporation</v>
      </c>
      <c r="AO1117" s="27">
        <v>1409</v>
      </c>
      <c r="AR1117" s="27" t="s">
        <v>303</v>
      </c>
      <c r="AU1117" s="26" t="s">
        <v>77</v>
      </c>
      <c r="AV1117" s="26" t="s">
        <v>77</v>
      </c>
      <c r="AW1117" s="26" t="s">
        <v>77</v>
      </c>
      <c r="AX1117" s="26" t="s">
        <v>77</v>
      </c>
      <c r="AY1117" s="26" t="s">
        <v>63</v>
      </c>
      <c r="AZ1117" s="26" t="s">
        <v>77</v>
      </c>
      <c r="BA1117" s="26" t="s">
        <v>63</v>
      </c>
      <c r="BB1117" s="26" t="s">
        <v>63</v>
      </c>
      <c r="BC1117" s="26" t="s">
        <v>77</v>
      </c>
    </row>
    <row r="1118" spans="1:55" ht="12" customHeight="1">
      <c r="A1118" s="20">
        <v>1129</v>
      </c>
      <c r="B1118" s="21">
        <f>INDEX(Refs!A:A,MATCH($C1118,Refs!$I:$I,0))</f>
        <v>6136932</v>
      </c>
      <c r="C1118" s="22" t="s">
        <v>1917</v>
      </c>
      <c r="D1118" s="21" t="str">
        <f>INDEX(Refs!L:L,MATCH($C1118,Refs!$I:$I,0))</f>
        <v>Ferdousi, M. N. S.; Hossain, Akbar; Jahan, M. A. H. S.; Sarkar, M. A. R.; da Silva, Jaime A. Teixeira</v>
      </c>
      <c r="E1118" s="21" t="str">
        <f>INDEX(Refs!S:S,MATCH($C1118,Refs!$I:$I,0))</f>
        <v>10.1016/j.agee.2016.06.032</v>
      </c>
      <c r="F1118" s="23" t="s">
        <v>202</v>
      </c>
      <c r="G1118" s="23" t="s">
        <v>1918</v>
      </c>
      <c r="I1118" s="24" t="s">
        <v>1919</v>
      </c>
      <c r="J1118" s="26" t="s">
        <v>1922</v>
      </c>
      <c r="L1118" s="26" t="s">
        <v>1924</v>
      </c>
      <c r="M1118" s="24">
        <v>9</v>
      </c>
      <c r="AB1118" s="27" t="s">
        <v>59</v>
      </c>
      <c r="AF1118" s="23" t="s">
        <v>60</v>
      </c>
      <c r="AG1118" s="23" t="s">
        <v>75</v>
      </c>
      <c r="AJ1118" s="43" t="s">
        <v>1436</v>
      </c>
      <c r="AK1118" s="30" t="str">
        <f t="shared" si="42"/>
        <v>Medium Yield Goal + Crop Residue Incorporation</v>
      </c>
      <c r="AL1118" s="27">
        <v>1325</v>
      </c>
      <c r="AN1118" s="30" t="str">
        <f t="shared" si="43"/>
        <v>Integrated Plant Nutrition System + Crop Residue Incorporation</v>
      </c>
      <c r="AO1118" s="27">
        <v>1440</v>
      </c>
      <c r="AR1118" s="27" t="s">
        <v>303</v>
      </c>
      <c r="AU1118" s="26" t="s">
        <v>77</v>
      </c>
      <c r="AV1118" s="26" t="s">
        <v>77</v>
      </c>
      <c r="AW1118" s="26" t="s">
        <v>77</v>
      </c>
      <c r="AX1118" s="26" t="s">
        <v>77</v>
      </c>
      <c r="AY1118" s="26" t="s">
        <v>63</v>
      </c>
      <c r="AZ1118" s="26" t="s">
        <v>77</v>
      </c>
      <c r="BA1118" s="26" t="s">
        <v>63</v>
      </c>
      <c r="BB1118" s="26" t="s">
        <v>63</v>
      </c>
      <c r="BC1118" s="26" t="s">
        <v>77</v>
      </c>
    </row>
    <row r="1119" spans="1:55" ht="12" customHeight="1">
      <c r="A1119" s="20">
        <v>1130</v>
      </c>
      <c r="B1119" s="21">
        <f>INDEX(Refs!A:A,MATCH($C1119,Refs!$I:$I,0))</f>
        <v>6136932</v>
      </c>
      <c r="C1119" s="22" t="s">
        <v>1917</v>
      </c>
      <c r="D1119" s="21" t="str">
        <f>INDEX(Refs!L:L,MATCH($C1119,Refs!$I:$I,0))</f>
        <v>Ferdousi, M. N. S.; Hossain, Akbar; Jahan, M. A. H. S.; Sarkar, M. A. R.; da Silva, Jaime A. Teixeira</v>
      </c>
      <c r="E1119" s="21" t="str">
        <f>INDEX(Refs!S:S,MATCH($C1119,Refs!$I:$I,0))</f>
        <v>10.1016/j.agee.2016.06.032</v>
      </c>
      <c r="F1119" s="23" t="s">
        <v>202</v>
      </c>
      <c r="G1119" s="23" t="s">
        <v>1918</v>
      </c>
      <c r="I1119" s="24" t="s">
        <v>1919</v>
      </c>
      <c r="J1119" s="26" t="s">
        <v>1928</v>
      </c>
      <c r="L1119" s="26" t="s">
        <v>1924</v>
      </c>
      <c r="M1119" s="24">
        <v>9</v>
      </c>
      <c r="AB1119" s="27" t="s">
        <v>59</v>
      </c>
      <c r="AF1119" s="23" t="s">
        <v>60</v>
      </c>
      <c r="AG1119" s="23" t="s">
        <v>75</v>
      </c>
      <c r="AJ1119" s="43" t="s">
        <v>1436</v>
      </c>
      <c r="AK1119" s="30" t="str">
        <f t="shared" si="42"/>
        <v>Farmer Practice + Crop Residue Incorporation</v>
      </c>
      <c r="AL1119" s="27">
        <v>1163</v>
      </c>
      <c r="AN1119" s="30" t="str">
        <f t="shared" si="43"/>
        <v>Integrated Plant Nutrition System + Crop Residue Incorporation</v>
      </c>
      <c r="AO1119" s="27">
        <v>1440</v>
      </c>
      <c r="AR1119" s="27" t="s">
        <v>303</v>
      </c>
      <c r="AU1119" s="26" t="s">
        <v>77</v>
      </c>
      <c r="AV1119" s="26" t="s">
        <v>77</v>
      </c>
      <c r="AW1119" s="26" t="s">
        <v>77</v>
      </c>
      <c r="AX1119" s="26" t="s">
        <v>77</v>
      </c>
      <c r="AY1119" s="26" t="s">
        <v>63</v>
      </c>
      <c r="AZ1119" s="26" t="s">
        <v>77</v>
      </c>
      <c r="BA1119" s="26" t="s">
        <v>63</v>
      </c>
      <c r="BB1119" s="26" t="s">
        <v>63</v>
      </c>
      <c r="BC1119" s="26" t="s">
        <v>77</v>
      </c>
    </row>
    <row r="1120" spans="1:55" ht="12" customHeight="1">
      <c r="A1120" s="20">
        <v>1131</v>
      </c>
      <c r="B1120" s="21">
        <f>INDEX(Refs!A:A,MATCH($C1120,Refs!$I:$I,0))</f>
        <v>6136932</v>
      </c>
      <c r="C1120" s="22" t="s">
        <v>1917</v>
      </c>
      <c r="D1120" s="21" t="str">
        <f>INDEX(Refs!L:L,MATCH($C1120,Refs!$I:$I,0))</f>
        <v>Ferdousi, M. N. S.; Hossain, Akbar; Jahan, M. A. H. S.; Sarkar, M. A. R.; da Silva, Jaime A. Teixeira</v>
      </c>
      <c r="E1120" s="21" t="str">
        <f>INDEX(Refs!S:S,MATCH($C1120,Refs!$I:$I,0))</f>
        <v>10.1016/j.agee.2016.06.032</v>
      </c>
      <c r="F1120" s="23" t="s">
        <v>202</v>
      </c>
      <c r="G1120" s="23" t="s">
        <v>1918</v>
      </c>
      <c r="I1120" s="24" t="s">
        <v>1919</v>
      </c>
      <c r="J1120" s="26" t="s">
        <v>1922</v>
      </c>
      <c r="L1120" s="26" t="s">
        <v>1926</v>
      </c>
      <c r="M1120" s="24">
        <v>9</v>
      </c>
      <c r="AB1120" s="27" t="s">
        <v>59</v>
      </c>
      <c r="AF1120" s="23" t="s">
        <v>60</v>
      </c>
      <c r="AG1120" s="23" t="s">
        <v>75</v>
      </c>
      <c r="AJ1120" s="43" t="s">
        <v>1436</v>
      </c>
      <c r="AK1120" s="30" t="str">
        <f t="shared" si="42"/>
        <v>Medium Yield Goal + Crop Residue Incorporation</v>
      </c>
      <c r="AL1120" s="27">
        <v>1325</v>
      </c>
      <c r="AN1120" s="30" t="str">
        <f t="shared" si="43"/>
        <v>Soil Test Based + Crop Residue Incorporation</v>
      </c>
      <c r="AO1120" s="27">
        <v>1367</v>
      </c>
      <c r="AR1120" s="27" t="s">
        <v>303</v>
      </c>
      <c r="AU1120" s="26" t="s">
        <v>77</v>
      </c>
      <c r="AV1120" s="26" t="s">
        <v>77</v>
      </c>
      <c r="AW1120" s="26" t="s">
        <v>77</v>
      </c>
      <c r="AX1120" s="26" t="s">
        <v>77</v>
      </c>
      <c r="AY1120" s="26" t="s">
        <v>63</v>
      </c>
      <c r="AZ1120" s="26" t="s">
        <v>77</v>
      </c>
      <c r="BA1120" s="26" t="s">
        <v>63</v>
      </c>
      <c r="BB1120" s="26" t="s">
        <v>63</v>
      </c>
      <c r="BC1120" s="26" t="s">
        <v>77</v>
      </c>
    </row>
    <row r="1121" spans="1:55" ht="12" customHeight="1">
      <c r="A1121" s="20">
        <v>1132</v>
      </c>
      <c r="B1121" s="21">
        <f>INDEX(Refs!A:A,MATCH($C1121,Refs!$I:$I,0))</f>
        <v>6136932</v>
      </c>
      <c r="C1121" s="22" t="s">
        <v>1917</v>
      </c>
      <c r="D1121" s="21" t="str">
        <f>INDEX(Refs!L:L,MATCH($C1121,Refs!$I:$I,0))</f>
        <v>Ferdousi, M. N. S.; Hossain, Akbar; Jahan, M. A. H. S.; Sarkar, M. A. R.; da Silva, Jaime A. Teixeira</v>
      </c>
      <c r="E1121" s="21" t="str">
        <f>INDEX(Refs!S:S,MATCH($C1121,Refs!$I:$I,0))</f>
        <v>10.1016/j.agee.2016.06.032</v>
      </c>
      <c r="F1121" s="23" t="s">
        <v>202</v>
      </c>
      <c r="G1121" s="23" t="s">
        <v>1918</v>
      </c>
      <c r="I1121" s="24" t="s">
        <v>1919</v>
      </c>
      <c r="J1121" s="26" t="s">
        <v>1928</v>
      </c>
      <c r="L1121" s="26" t="s">
        <v>1926</v>
      </c>
      <c r="M1121" s="24">
        <v>9</v>
      </c>
      <c r="AB1121" s="27" t="s">
        <v>59</v>
      </c>
      <c r="AF1121" s="23" t="s">
        <v>60</v>
      </c>
      <c r="AG1121" s="23" t="s">
        <v>75</v>
      </c>
      <c r="AJ1121" s="43" t="s">
        <v>1436</v>
      </c>
      <c r="AK1121" s="30" t="str">
        <f t="shared" si="42"/>
        <v>Farmer Practice + Crop Residue Incorporation</v>
      </c>
      <c r="AL1121" s="27">
        <v>1163</v>
      </c>
      <c r="AN1121" s="30" t="str">
        <f t="shared" si="43"/>
        <v>Soil Test Based + Crop Residue Incorporation</v>
      </c>
      <c r="AO1121" s="27">
        <v>1367</v>
      </c>
      <c r="AR1121" s="27" t="s">
        <v>303</v>
      </c>
      <c r="AU1121" s="26" t="s">
        <v>77</v>
      </c>
      <c r="AV1121" s="26" t="s">
        <v>77</v>
      </c>
      <c r="AW1121" s="26" t="s">
        <v>77</v>
      </c>
      <c r="AX1121" s="26" t="s">
        <v>77</v>
      </c>
      <c r="AY1121" s="26" t="s">
        <v>63</v>
      </c>
      <c r="AZ1121" s="26" t="s">
        <v>77</v>
      </c>
      <c r="BA1121" s="26" t="s">
        <v>63</v>
      </c>
      <c r="BB1121" s="26" t="s">
        <v>63</v>
      </c>
      <c r="BC1121" s="26" t="s">
        <v>77</v>
      </c>
    </row>
    <row r="1122" spans="1:55" ht="12" customHeight="1">
      <c r="A1122" s="20">
        <v>1133</v>
      </c>
      <c r="B1122" s="21">
        <f>INDEX(Refs!A:A,MATCH($C1122,Refs!$I:$I,0))</f>
        <v>6136932</v>
      </c>
      <c r="C1122" s="22" t="s">
        <v>1917</v>
      </c>
      <c r="D1122" s="21" t="str">
        <f>INDEX(Refs!L:L,MATCH($C1122,Refs!$I:$I,0))</f>
        <v>Ferdousi, M. N. S.; Hossain, Akbar; Jahan, M. A. H. S.; Sarkar, M. A. R.; da Silva, Jaime A. Teixeira</v>
      </c>
      <c r="E1122" s="21" t="str">
        <f>INDEX(Refs!S:S,MATCH($C1122,Refs!$I:$I,0))</f>
        <v>10.1016/j.agee.2016.06.032</v>
      </c>
      <c r="F1122" s="23" t="s">
        <v>202</v>
      </c>
      <c r="G1122" s="23" t="s">
        <v>1918</v>
      </c>
      <c r="I1122" s="24" t="s">
        <v>1919</v>
      </c>
      <c r="J1122" s="26" t="s">
        <v>1928</v>
      </c>
      <c r="L1122" s="26" t="s">
        <v>1922</v>
      </c>
      <c r="M1122" s="24">
        <v>9</v>
      </c>
      <c r="AB1122" s="27" t="s">
        <v>59</v>
      </c>
      <c r="AF1122" s="23" t="s">
        <v>60</v>
      </c>
      <c r="AG1122" s="23" t="s">
        <v>75</v>
      </c>
      <c r="AJ1122" s="43" t="s">
        <v>1436</v>
      </c>
      <c r="AK1122" s="30" t="str">
        <f t="shared" si="42"/>
        <v>Farmer Practice + Crop Residue Incorporation</v>
      </c>
      <c r="AL1122" s="27">
        <v>1163</v>
      </c>
      <c r="AN1122" s="30" t="str">
        <f t="shared" si="43"/>
        <v>Medium Yield Goal + Crop Residue Incorporation</v>
      </c>
      <c r="AO1122" s="27">
        <v>1325</v>
      </c>
      <c r="AR1122" s="27" t="s">
        <v>303</v>
      </c>
      <c r="AU1122" s="26" t="s">
        <v>77</v>
      </c>
      <c r="AV1122" s="26" t="s">
        <v>77</v>
      </c>
      <c r="AW1122" s="26" t="s">
        <v>77</v>
      </c>
      <c r="AX1122" s="26" t="s">
        <v>77</v>
      </c>
      <c r="AY1122" s="26" t="s">
        <v>63</v>
      </c>
      <c r="AZ1122" s="26" t="s">
        <v>77</v>
      </c>
      <c r="BA1122" s="26" t="s">
        <v>63</v>
      </c>
      <c r="BB1122" s="26" t="s">
        <v>63</v>
      </c>
      <c r="BC1122" s="26" t="s">
        <v>77</v>
      </c>
    </row>
    <row r="1123" spans="1:55" ht="12" customHeight="1">
      <c r="A1123" s="20">
        <v>1134</v>
      </c>
      <c r="B1123" s="21">
        <f>INDEX(Refs!A:A,MATCH($C1123,Refs!$I:$I,0))</f>
        <v>6136932</v>
      </c>
      <c r="C1123" s="22" t="s">
        <v>1917</v>
      </c>
      <c r="D1123" s="21" t="str">
        <f>INDEX(Refs!L:L,MATCH($C1123,Refs!$I:$I,0))</f>
        <v>Ferdousi, M. N. S.; Hossain, Akbar; Jahan, M. A. H. S.; Sarkar, M. A. R.; da Silva, Jaime A. Teixeira</v>
      </c>
      <c r="E1123" s="21" t="str">
        <f>INDEX(Refs!S:S,MATCH($C1123,Refs!$I:$I,0))</f>
        <v>10.1016/j.agee.2016.06.032</v>
      </c>
      <c r="F1123" s="23" t="s">
        <v>202</v>
      </c>
      <c r="G1123" s="23" t="s">
        <v>1918</v>
      </c>
      <c r="I1123" s="24" t="s">
        <v>1919</v>
      </c>
      <c r="J1123" s="26" t="s">
        <v>1923</v>
      </c>
      <c r="L1123" s="26" t="s">
        <v>1921</v>
      </c>
      <c r="M1123" s="24">
        <v>9</v>
      </c>
      <c r="AB1123" s="27" t="s">
        <v>59</v>
      </c>
      <c r="AF1123" s="23" t="s">
        <v>80</v>
      </c>
      <c r="AG1123" s="23" t="s">
        <v>75</v>
      </c>
      <c r="AJ1123" s="43" t="s">
        <v>1436</v>
      </c>
      <c r="AK1123" s="30" t="str">
        <f t="shared" si="42"/>
        <v>Medium Yield Goal</v>
      </c>
      <c r="AL1123" s="27">
        <v>3921</v>
      </c>
      <c r="AN1123" s="30" t="str">
        <f t="shared" si="43"/>
        <v>High Yield Goal</v>
      </c>
      <c r="AO1123" s="27">
        <v>4556</v>
      </c>
      <c r="AR1123" s="27" t="s">
        <v>303</v>
      </c>
      <c r="AU1123" s="26" t="s">
        <v>77</v>
      </c>
      <c r="AV1123" s="26" t="s">
        <v>77</v>
      </c>
      <c r="AW1123" s="26" t="s">
        <v>77</v>
      </c>
      <c r="AX1123" s="26" t="s">
        <v>77</v>
      </c>
      <c r="AY1123" s="26" t="s">
        <v>63</v>
      </c>
      <c r="AZ1123" s="26" t="s">
        <v>77</v>
      </c>
      <c r="BA1123" s="26" t="s">
        <v>63</v>
      </c>
      <c r="BB1123" s="26" t="s">
        <v>63</v>
      </c>
      <c r="BC1123" s="26" t="s">
        <v>77</v>
      </c>
    </row>
    <row r="1124" spans="1:55" ht="12" customHeight="1">
      <c r="A1124" s="20">
        <v>1135</v>
      </c>
      <c r="B1124" s="21">
        <f>INDEX(Refs!A:A,MATCH($C1124,Refs!$I:$I,0))</f>
        <v>6136932</v>
      </c>
      <c r="C1124" s="22" t="s">
        <v>1917</v>
      </c>
      <c r="D1124" s="21" t="str">
        <f>INDEX(Refs!L:L,MATCH($C1124,Refs!$I:$I,0))</f>
        <v>Ferdousi, M. N. S.; Hossain, Akbar; Jahan, M. A. H. S.; Sarkar, M. A. R.; da Silva, Jaime A. Teixeira</v>
      </c>
      <c r="E1124" s="21" t="str">
        <f>INDEX(Refs!S:S,MATCH($C1124,Refs!$I:$I,0))</f>
        <v>10.1016/j.agee.2016.06.032</v>
      </c>
      <c r="F1124" s="23" t="s">
        <v>202</v>
      </c>
      <c r="G1124" s="23" t="s">
        <v>1918</v>
      </c>
      <c r="I1124" s="24" t="s">
        <v>1919</v>
      </c>
      <c r="J1124" s="26" t="s">
        <v>1925</v>
      </c>
      <c r="L1124" s="26" t="s">
        <v>1921</v>
      </c>
      <c r="M1124" s="24">
        <v>9</v>
      </c>
      <c r="Q1124" s="27" t="s">
        <v>59</v>
      </c>
      <c r="AB1124" s="27" t="s">
        <v>59</v>
      </c>
      <c r="AF1124" s="23" t="s">
        <v>80</v>
      </c>
      <c r="AG1124" s="23" t="s">
        <v>75</v>
      </c>
      <c r="AJ1124" s="43" t="s">
        <v>1436</v>
      </c>
      <c r="AK1124" s="30" t="str">
        <f t="shared" si="42"/>
        <v>Integrated Plant Nutrition System (cowdung)</v>
      </c>
      <c r="AL1124" s="27">
        <v>4766</v>
      </c>
      <c r="AN1124" s="30" t="str">
        <f t="shared" si="43"/>
        <v>High Yield Goal</v>
      </c>
      <c r="AO1124" s="27">
        <v>4556</v>
      </c>
      <c r="AR1124" s="27" t="s">
        <v>303</v>
      </c>
      <c r="AU1124" s="26" t="s">
        <v>77</v>
      </c>
      <c r="AV1124" s="26" t="s">
        <v>77</v>
      </c>
      <c r="AW1124" s="26" t="s">
        <v>77</v>
      </c>
      <c r="AX1124" s="26" t="s">
        <v>77</v>
      </c>
      <c r="AY1124" s="26" t="s">
        <v>63</v>
      </c>
      <c r="AZ1124" s="26" t="s">
        <v>77</v>
      </c>
      <c r="BA1124" s="26" t="s">
        <v>63</v>
      </c>
      <c r="BB1124" s="26" t="s">
        <v>63</v>
      </c>
      <c r="BC1124" s="26" t="s">
        <v>77</v>
      </c>
    </row>
    <row r="1125" spans="1:55" ht="12" customHeight="1">
      <c r="A1125" s="20">
        <v>1136</v>
      </c>
      <c r="B1125" s="21">
        <f>INDEX(Refs!A:A,MATCH($C1125,Refs!$I:$I,0))</f>
        <v>6136932</v>
      </c>
      <c r="C1125" s="22" t="s">
        <v>1917</v>
      </c>
      <c r="D1125" s="21" t="str">
        <f>INDEX(Refs!L:L,MATCH($C1125,Refs!$I:$I,0))</f>
        <v>Ferdousi, M. N. S.; Hossain, Akbar; Jahan, M. A. H. S.; Sarkar, M. A. R.; da Silva, Jaime A. Teixeira</v>
      </c>
      <c r="E1125" s="21" t="str">
        <f>INDEX(Refs!S:S,MATCH($C1125,Refs!$I:$I,0))</f>
        <v>10.1016/j.agee.2016.06.032</v>
      </c>
      <c r="F1125" s="23" t="s">
        <v>202</v>
      </c>
      <c r="G1125" s="23" t="s">
        <v>1918</v>
      </c>
      <c r="I1125" s="24" t="s">
        <v>1919</v>
      </c>
      <c r="J1125" s="26" t="s">
        <v>1927</v>
      </c>
      <c r="L1125" s="26" t="s">
        <v>1921</v>
      </c>
      <c r="M1125" s="24">
        <v>9</v>
      </c>
      <c r="AB1125" s="27" t="s">
        <v>59</v>
      </c>
      <c r="AF1125" s="23" t="s">
        <v>80</v>
      </c>
      <c r="AG1125" s="23" t="s">
        <v>75</v>
      </c>
      <c r="AJ1125" s="43" t="s">
        <v>1436</v>
      </c>
      <c r="AK1125" s="30" t="str">
        <f t="shared" si="42"/>
        <v>Soil Test Based</v>
      </c>
      <c r="AL1125" s="27">
        <v>4826</v>
      </c>
      <c r="AN1125" s="30" t="str">
        <f t="shared" si="43"/>
        <v>High Yield Goal</v>
      </c>
      <c r="AO1125" s="27">
        <v>4556</v>
      </c>
      <c r="AR1125" s="27" t="s">
        <v>303</v>
      </c>
      <c r="AU1125" s="26" t="s">
        <v>77</v>
      </c>
      <c r="AV1125" s="26" t="s">
        <v>77</v>
      </c>
      <c r="AW1125" s="26" t="s">
        <v>77</v>
      </c>
      <c r="AX1125" s="26" t="s">
        <v>77</v>
      </c>
      <c r="AY1125" s="26" t="s">
        <v>63</v>
      </c>
      <c r="AZ1125" s="26" t="s">
        <v>77</v>
      </c>
      <c r="BA1125" s="26" t="s">
        <v>63</v>
      </c>
      <c r="BB1125" s="26" t="s">
        <v>63</v>
      </c>
      <c r="BC1125" s="26" t="s">
        <v>77</v>
      </c>
    </row>
    <row r="1126" spans="1:55" ht="12" customHeight="1">
      <c r="A1126" s="20">
        <v>1137</v>
      </c>
      <c r="B1126" s="21">
        <f>INDEX(Refs!A:A,MATCH($C1126,Refs!$I:$I,0))</f>
        <v>6136932</v>
      </c>
      <c r="C1126" s="22" t="s">
        <v>1917</v>
      </c>
      <c r="D1126" s="21" t="str">
        <f>INDEX(Refs!L:L,MATCH($C1126,Refs!$I:$I,0))</f>
        <v>Ferdousi, M. N. S.; Hossain, Akbar; Jahan, M. A. H. S.; Sarkar, M. A. R.; da Silva, Jaime A. Teixeira</v>
      </c>
      <c r="E1126" s="21" t="str">
        <f>INDEX(Refs!S:S,MATCH($C1126,Refs!$I:$I,0))</f>
        <v>10.1016/j.agee.2016.06.032</v>
      </c>
      <c r="F1126" s="23" t="s">
        <v>202</v>
      </c>
      <c r="G1126" s="23" t="s">
        <v>1918</v>
      </c>
      <c r="I1126" s="24" t="s">
        <v>1919</v>
      </c>
      <c r="J1126" s="26" t="s">
        <v>638</v>
      </c>
      <c r="L1126" s="26" t="s">
        <v>1921</v>
      </c>
      <c r="M1126" s="24">
        <v>9</v>
      </c>
      <c r="AB1126" s="27" t="s">
        <v>59</v>
      </c>
      <c r="AF1126" s="23" t="s">
        <v>80</v>
      </c>
      <c r="AG1126" s="23" t="s">
        <v>75</v>
      </c>
      <c r="AJ1126" s="43" t="s">
        <v>1436</v>
      </c>
      <c r="AK1126" s="30" t="str">
        <f t="shared" si="42"/>
        <v>Farmer Practice</v>
      </c>
      <c r="AL1126" s="27">
        <v>2528</v>
      </c>
      <c r="AN1126" s="30" t="str">
        <f t="shared" si="43"/>
        <v>High Yield Goal</v>
      </c>
      <c r="AO1126" s="27">
        <v>4556</v>
      </c>
      <c r="AR1126" s="27" t="s">
        <v>303</v>
      </c>
      <c r="AU1126" s="26" t="s">
        <v>77</v>
      </c>
      <c r="AV1126" s="26" t="s">
        <v>77</v>
      </c>
      <c r="AW1126" s="26" t="s">
        <v>77</v>
      </c>
      <c r="AX1126" s="26" t="s">
        <v>77</v>
      </c>
      <c r="AY1126" s="26" t="s">
        <v>63</v>
      </c>
      <c r="AZ1126" s="26" t="s">
        <v>77</v>
      </c>
      <c r="BA1126" s="26" t="s">
        <v>63</v>
      </c>
      <c r="BB1126" s="26" t="s">
        <v>63</v>
      </c>
      <c r="BC1126" s="26" t="s">
        <v>77</v>
      </c>
    </row>
    <row r="1127" spans="1:55" ht="12" customHeight="1">
      <c r="A1127" s="20">
        <v>1138</v>
      </c>
      <c r="B1127" s="21">
        <f>INDEX(Refs!A:A,MATCH($C1127,Refs!$I:$I,0))</f>
        <v>6136932</v>
      </c>
      <c r="C1127" s="22" t="s">
        <v>1917</v>
      </c>
      <c r="D1127" s="21" t="str">
        <f>INDEX(Refs!L:L,MATCH($C1127,Refs!$I:$I,0))</f>
        <v>Ferdousi, M. N. S.; Hossain, Akbar; Jahan, M. A. H. S.; Sarkar, M. A. R.; da Silva, Jaime A. Teixeira</v>
      </c>
      <c r="E1127" s="21" t="str">
        <f>INDEX(Refs!S:S,MATCH($C1127,Refs!$I:$I,0))</f>
        <v>10.1016/j.agee.2016.06.032</v>
      </c>
      <c r="F1127" s="23" t="s">
        <v>202</v>
      </c>
      <c r="G1127" s="23" t="s">
        <v>1918</v>
      </c>
      <c r="I1127" s="24" t="s">
        <v>1919</v>
      </c>
      <c r="J1127" s="26" t="s">
        <v>1922</v>
      </c>
      <c r="L1127" s="26" t="s">
        <v>1921</v>
      </c>
      <c r="M1127" s="24">
        <v>9</v>
      </c>
      <c r="P1127" s="27" t="s">
        <v>59</v>
      </c>
      <c r="AB1127" s="27" t="s">
        <v>59</v>
      </c>
      <c r="AF1127" s="23" t="s">
        <v>80</v>
      </c>
      <c r="AG1127" s="23" t="s">
        <v>75</v>
      </c>
      <c r="AJ1127" s="43" t="s">
        <v>1436</v>
      </c>
      <c r="AK1127" s="30" t="str">
        <f t="shared" si="42"/>
        <v>Medium Yield Goal + Crop Residue Incorporation</v>
      </c>
      <c r="AL1127" s="27">
        <v>3946</v>
      </c>
      <c r="AN1127" s="30" t="str">
        <f t="shared" si="43"/>
        <v>High Yield Goal</v>
      </c>
      <c r="AO1127" s="27">
        <v>4556</v>
      </c>
      <c r="AR1127" s="27" t="s">
        <v>303</v>
      </c>
      <c r="AU1127" s="26" t="s">
        <v>77</v>
      </c>
      <c r="AV1127" s="26" t="s">
        <v>77</v>
      </c>
      <c r="AW1127" s="26" t="s">
        <v>77</v>
      </c>
      <c r="AX1127" s="26" t="s">
        <v>77</v>
      </c>
      <c r="AY1127" s="26" t="s">
        <v>63</v>
      </c>
      <c r="AZ1127" s="26" t="s">
        <v>77</v>
      </c>
      <c r="BA1127" s="26" t="s">
        <v>63</v>
      </c>
      <c r="BB1127" s="26" t="s">
        <v>63</v>
      </c>
      <c r="BC1127" s="26" t="s">
        <v>77</v>
      </c>
    </row>
    <row r="1128" spans="1:55" ht="12" customHeight="1">
      <c r="A1128" s="20">
        <v>1139</v>
      </c>
      <c r="B1128" s="21">
        <f>INDEX(Refs!A:A,MATCH($C1128,Refs!$I:$I,0))</f>
        <v>6136932</v>
      </c>
      <c r="C1128" s="22" t="s">
        <v>1917</v>
      </c>
      <c r="D1128" s="21" t="str">
        <f>INDEX(Refs!L:L,MATCH($C1128,Refs!$I:$I,0))</f>
        <v>Ferdousi, M. N. S.; Hossain, Akbar; Jahan, M. A. H. S.; Sarkar, M. A. R.; da Silva, Jaime A. Teixeira</v>
      </c>
      <c r="E1128" s="21" t="str">
        <f>INDEX(Refs!S:S,MATCH($C1128,Refs!$I:$I,0))</f>
        <v>10.1016/j.agee.2016.06.032</v>
      </c>
      <c r="F1128" s="23" t="s">
        <v>202</v>
      </c>
      <c r="G1128" s="23" t="s">
        <v>1918</v>
      </c>
      <c r="I1128" s="24" t="s">
        <v>1919</v>
      </c>
      <c r="J1128" s="26" t="s">
        <v>1924</v>
      </c>
      <c r="L1128" s="26" t="s">
        <v>1921</v>
      </c>
      <c r="M1128" s="24">
        <v>9</v>
      </c>
      <c r="P1128" s="27" t="s">
        <v>59</v>
      </c>
      <c r="Q1128" s="27" t="s">
        <v>59</v>
      </c>
      <c r="AB1128" s="27" t="s">
        <v>59</v>
      </c>
      <c r="AF1128" s="23" t="s">
        <v>80</v>
      </c>
      <c r="AG1128" s="23" t="s">
        <v>75</v>
      </c>
      <c r="AJ1128" s="43" t="s">
        <v>1436</v>
      </c>
      <c r="AK1128" s="30" t="str">
        <f t="shared" si="42"/>
        <v>Integrated Plant Nutrition System + Crop Residue Incorporation</v>
      </c>
      <c r="AL1128" s="27">
        <v>4810</v>
      </c>
      <c r="AN1128" s="30" t="str">
        <f t="shared" si="43"/>
        <v>High Yield Goal</v>
      </c>
      <c r="AO1128" s="27">
        <v>4556</v>
      </c>
      <c r="AR1128" s="27" t="s">
        <v>303</v>
      </c>
      <c r="AU1128" s="26" t="s">
        <v>77</v>
      </c>
      <c r="AV1128" s="26" t="s">
        <v>77</v>
      </c>
      <c r="AW1128" s="26" t="s">
        <v>77</v>
      </c>
      <c r="AX1128" s="26" t="s">
        <v>77</v>
      </c>
      <c r="AY1128" s="26" t="s">
        <v>63</v>
      </c>
      <c r="AZ1128" s="26" t="s">
        <v>77</v>
      </c>
      <c r="BA1128" s="26" t="s">
        <v>63</v>
      </c>
      <c r="BB1128" s="26" t="s">
        <v>63</v>
      </c>
      <c r="BC1128" s="26" t="s">
        <v>77</v>
      </c>
    </row>
    <row r="1129" spans="1:55" ht="12" customHeight="1">
      <c r="A1129" s="20">
        <v>1140</v>
      </c>
      <c r="B1129" s="21">
        <f>INDEX(Refs!A:A,MATCH($C1129,Refs!$I:$I,0))</f>
        <v>6136932</v>
      </c>
      <c r="C1129" s="22" t="s">
        <v>1917</v>
      </c>
      <c r="D1129" s="21" t="str">
        <f>INDEX(Refs!L:L,MATCH($C1129,Refs!$I:$I,0))</f>
        <v>Ferdousi, M. N. S.; Hossain, Akbar; Jahan, M. A. H. S.; Sarkar, M. A. R.; da Silva, Jaime A. Teixeira</v>
      </c>
      <c r="E1129" s="21" t="str">
        <f>INDEX(Refs!S:S,MATCH($C1129,Refs!$I:$I,0))</f>
        <v>10.1016/j.agee.2016.06.032</v>
      </c>
      <c r="F1129" s="23" t="s">
        <v>202</v>
      </c>
      <c r="G1129" s="23" t="s">
        <v>1918</v>
      </c>
      <c r="I1129" s="24" t="s">
        <v>1919</v>
      </c>
      <c r="J1129" s="26" t="s">
        <v>1926</v>
      </c>
      <c r="L1129" s="26" t="s">
        <v>1921</v>
      </c>
      <c r="M1129" s="24">
        <v>9</v>
      </c>
      <c r="P1129" s="27" t="s">
        <v>59</v>
      </c>
      <c r="AB1129" s="27" t="s">
        <v>59</v>
      </c>
      <c r="AF1129" s="23" t="s">
        <v>80</v>
      </c>
      <c r="AG1129" s="23" t="s">
        <v>75</v>
      </c>
      <c r="AJ1129" s="43" t="s">
        <v>1436</v>
      </c>
      <c r="AK1129" s="30" t="str">
        <f t="shared" si="42"/>
        <v>Soil Test Based + Crop Residue Incorporation</v>
      </c>
      <c r="AL1129" s="27">
        <v>4873</v>
      </c>
      <c r="AN1129" s="30" t="str">
        <f t="shared" si="43"/>
        <v>High Yield Goal</v>
      </c>
      <c r="AO1129" s="27">
        <v>4556</v>
      </c>
      <c r="AR1129" s="27" t="s">
        <v>303</v>
      </c>
      <c r="AU1129" s="26" t="s">
        <v>77</v>
      </c>
      <c r="AV1129" s="26" t="s">
        <v>77</v>
      </c>
      <c r="AW1129" s="26" t="s">
        <v>77</v>
      </c>
      <c r="AX1129" s="26" t="s">
        <v>77</v>
      </c>
      <c r="AY1129" s="26" t="s">
        <v>63</v>
      </c>
      <c r="AZ1129" s="26" t="s">
        <v>77</v>
      </c>
      <c r="BA1129" s="26" t="s">
        <v>63</v>
      </c>
      <c r="BB1129" s="26" t="s">
        <v>63</v>
      </c>
      <c r="BC1129" s="26" t="s">
        <v>77</v>
      </c>
    </row>
    <row r="1130" spans="1:55" ht="12" customHeight="1">
      <c r="A1130" s="20">
        <v>1141</v>
      </c>
      <c r="B1130" s="21">
        <f>INDEX(Refs!A:A,MATCH($C1130,Refs!$I:$I,0))</f>
        <v>6136932</v>
      </c>
      <c r="C1130" s="22" t="s">
        <v>1917</v>
      </c>
      <c r="D1130" s="21" t="str">
        <f>INDEX(Refs!L:L,MATCH($C1130,Refs!$I:$I,0))</f>
        <v>Ferdousi, M. N. S.; Hossain, Akbar; Jahan, M. A. H. S.; Sarkar, M. A. R.; da Silva, Jaime A. Teixeira</v>
      </c>
      <c r="E1130" s="21" t="str">
        <f>INDEX(Refs!S:S,MATCH($C1130,Refs!$I:$I,0))</f>
        <v>10.1016/j.agee.2016.06.032</v>
      </c>
      <c r="F1130" s="23" t="s">
        <v>202</v>
      </c>
      <c r="G1130" s="23" t="s">
        <v>1918</v>
      </c>
      <c r="I1130" s="24" t="s">
        <v>1919</v>
      </c>
      <c r="J1130" s="26" t="s">
        <v>1928</v>
      </c>
      <c r="L1130" s="26" t="s">
        <v>1921</v>
      </c>
      <c r="M1130" s="24">
        <v>9</v>
      </c>
      <c r="P1130" s="27" t="s">
        <v>59</v>
      </c>
      <c r="AB1130" s="27" t="s">
        <v>59</v>
      </c>
      <c r="AF1130" s="23" t="s">
        <v>80</v>
      </c>
      <c r="AG1130" s="23" t="s">
        <v>75</v>
      </c>
      <c r="AJ1130" s="43" t="s">
        <v>1436</v>
      </c>
      <c r="AK1130" s="30" t="str">
        <f t="shared" si="42"/>
        <v>Farmer Practice + Crop Residue Incorporation</v>
      </c>
      <c r="AL1130" s="27">
        <v>2546</v>
      </c>
      <c r="AN1130" s="30" t="str">
        <f t="shared" si="43"/>
        <v>High Yield Goal</v>
      </c>
      <c r="AO1130" s="27">
        <v>4556</v>
      </c>
      <c r="AR1130" s="27" t="s">
        <v>303</v>
      </c>
      <c r="AU1130" s="26" t="s">
        <v>77</v>
      </c>
      <c r="AV1130" s="26" t="s">
        <v>77</v>
      </c>
      <c r="AW1130" s="26" t="s">
        <v>77</v>
      </c>
      <c r="AX1130" s="26" t="s">
        <v>77</v>
      </c>
      <c r="AY1130" s="26" t="s">
        <v>63</v>
      </c>
      <c r="AZ1130" s="26" t="s">
        <v>77</v>
      </c>
      <c r="BA1130" s="26" t="s">
        <v>63</v>
      </c>
      <c r="BB1130" s="26" t="s">
        <v>63</v>
      </c>
      <c r="BC1130" s="26" t="s">
        <v>77</v>
      </c>
    </row>
    <row r="1131" spans="1:55" ht="12" customHeight="1">
      <c r="A1131" s="20">
        <v>1142</v>
      </c>
      <c r="B1131" s="21">
        <f>INDEX(Refs!A:A,MATCH($C1131,Refs!$I:$I,0))</f>
        <v>6136932</v>
      </c>
      <c r="C1131" s="22" t="s">
        <v>1917</v>
      </c>
      <c r="D1131" s="21" t="str">
        <f>INDEX(Refs!L:L,MATCH($C1131,Refs!$I:$I,0))</f>
        <v>Ferdousi, M. N. S.; Hossain, Akbar; Jahan, M. A. H. S.; Sarkar, M. A. R.; da Silva, Jaime A. Teixeira</v>
      </c>
      <c r="E1131" s="21" t="str">
        <f>INDEX(Refs!S:S,MATCH($C1131,Refs!$I:$I,0))</f>
        <v>10.1016/j.agee.2016.06.032</v>
      </c>
      <c r="F1131" s="23" t="s">
        <v>202</v>
      </c>
      <c r="G1131" s="23" t="s">
        <v>1918</v>
      </c>
      <c r="I1131" s="24" t="s">
        <v>1919</v>
      </c>
      <c r="J1131" s="26" t="s">
        <v>1923</v>
      </c>
      <c r="L1131" s="26" t="s">
        <v>1925</v>
      </c>
      <c r="M1131" s="24">
        <v>9</v>
      </c>
      <c r="AB1131" s="27" t="s">
        <v>59</v>
      </c>
      <c r="AF1131" s="23" t="s">
        <v>80</v>
      </c>
      <c r="AG1131" s="23" t="s">
        <v>75</v>
      </c>
      <c r="AJ1131" s="43" t="s">
        <v>1436</v>
      </c>
      <c r="AK1131" s="30" t="str">
        <f t="shared" si="42"/>
        <v>Medium Yield Goal</v>
      </c>
      <c r="AL1131" s="27">
        <v>3921</v>
      </c>
      <c r="AN1131" s="30" t="str">
        <f t="shared" si="43"/>
        <v>Integrated Plant Nutrition System (cowdung)</v>
      </c>
      <c r="AO1131" s="27">
        <v>4766</v>
      </c>
      <c r="AR1131" s="27" t="s">
        <v>303</v>
      </c>
      <c r="AU1131" s="26" t="s">
        <v>77</v>
      </c>
      <c r="AV1131" s="26" t="s">
        <v>77</v>
      </c>
      <c r="AW1131" s="26" t="s">
        <v>77</v>
      </c>
      <c r="AX1131" s="26" t="s">
        <v>77</v>
      </c>
      <c r="AY1131" s="26" t="s">
        <v>63</v>
      </c>
      <c r="AZ1131" s="26" t="s">
        <v>77</v>
      </c>
      <c r="BA1131" s="26" t="s">
        <v>63</v>
      </c>
      <c r="BB1131" s="26" t="s">
        <v>63</v>
      </c>
      <c r="BC1131" s="26" t="s">
        <v>77</v>
      </c>
    </row>
    <row r="1132" spans="1:55" ht="12" customHeight="1">
      <c r="A1132" s="20">
        <v>1143</v>
      </c>
      <c r="B1132" s="21">
        <f>INDEX(Refs!A:A,MATCH($C1132,Refs!$I:$I,0))</f>
        <v>6136932</v>
      </c>
      <c r="C1132" s="22" t="s">
        <v>1917</v>
      </c>
      <c r="D1132" s="21" t="str">
        <f>INDEX(Refs!L:L,MATCH($C1132,Refs!$I:$I,0))</f>
        <v>Ferdousi, M. N. S.; Hossain, Akbar; Jahan, M. A. H. S.; Sarkar, M. A. R.; da Silva, Jaime A. Teixeira</v>
      </c>
      <c r="E1132" s="21" t="str">
        <f>INDEX(Refs!S:S,MATCH($C1132,Refs!$I:$I,0))</f>
        <v>10.1016/j.agee.2016.06.032</v>
      </c>
      <c r="F1132" s="23" t="s">
        <v>202</v>
      </c>
      <c r="G1132" s="23" t="s">
        <v>1918</v>
      </c>
      <c r="I1132" s="24" t="s">
        <v>1919</v>
      </c>
      <c r="J1132" s="26" t="s">
        <v>638</v>
      </c>
      <c r="L1132" s="26" t="s">
        <v>1925</v>
      </c>
      <c r="M1132" s="24">
        <v>9</v>
      </c>
      <c r="AB1132" s="27" t="s">
        <v>59</v>
      </c>
      <c r="AF1132" s="23" t="s">
        <v>80</v>
      </c>
      <c r="AG1132" s="23" t="s">
        <v>75</v>
      </c>
      <c r="AJ1132" s="43" t="s">
        <v>1436</v>
      </c>
      <c r="AK1132" s="30" t="str">
        <f t="shared" si="42"/>
        <v>Farmer Practice</v>
      </c>
      <c r="AL1132" s="27">
        <v>2528</v>
      </c>
      <c r="AN1132" s="30" t="str">
        <f t="shared" si="43"/>
        <v>Integrated Plant Nutrition System (cowdung)</v>
      </c>
      <c r="AO1132" s="27">
        <v>4766</v>
      </c>
      <c r="AR1132" s="27" t="s">
        <v>303</v>
      </c>
      <c r="AU1132" s="26" t="s">
        <v>77</v>
      </c>
      <c r="AV1132" s="26" t="s">
        <v>77</v>
      </c>
      <c r="AW1132" s="26" t="s">
        <v>77</v>
      </c>
      <c r="AX1132" s="26" t="s">
        <v>77</v>
      </c>
      <c r="AY1132" s="26" t="s">
        <v>63</v>
      </c>
      <c r="AZ1132" s="26" t="s">
        <v>77</v>
      </c>
      <c r="BA1132" s="26" t="s">
        <v>63</v>
      </c>
      <c r="BB1132" s="26" t="s">
        <v>63</v>
      </c>
      <c r="BC1132" s="26" t="s">
        <v>77</v>
      </c>
    </row>
    <row r="1133" spans="1:55" ht="12" customHeight="1">
      <c r="A1133" s="20">
        <v>1144</v>
      </c>
      <c r="B1133" s="21">
        <f>INDEX(Refs!A:A,MATCH($C1133,Refs!$I:$I,0))</f>
        <v>6136932</v>
      </c>
      <c r="C1133" s="22" t="s">
        <v>1917</v>
      </c>
      <c r="D1133" s="21" t="str">
        <f>INDEX(Refs!L:L,MATCH($C1133,Refs!$I:$I,0))</f>
        <v>Ferdousi, M. N. S.; Hossain, Akbar; Jahan, M. A. H. S.; Sarkar, M. A. R.; da Silva, Jaime A. Teixeira</v>
      </c>
      <c r="E1133" s="21" t="str">
        <f>INDEX(Refs!S:S,MATCH($C1133,Refs!$I:$I,0))</f>
        <v>10.1016/j.agee.2016.06.032</v>
      </c>
      <c r="F1133" s="23" t="s">
        <v>202</v>
      </c>
      <c r="G1133" s="23" t="s">
        <v>1918</v>
      </c>
      <c r="I1133" s="24" t="s">
        <v>1919</v>
      </c>
      <c r="J1133" s="26" t="s">
        <v>1923</v>
      </c>
      <c r="L1133" s="26" t="s">
        <v>1927</v>
      </c>
      <c r="M1133" s="24">
        <v>9</v>
      </c>
      <c r="AB1133" s="27" t="s">
        <v>59</v>
      </c>
      <c r="AF1133" s="23" t="s">
        <v>80</v>
      </c>
      <c r="AG1133" s="23" t="s">
        <v>75</v>
      </c>
      <c r="AJ1133" s="43" t="s">
        <v>1436</v>
      </c>
      <c r="AK1133" s="30" t="str">
        <f t="shared" si="42"/>
        <v>Medium Yield Goal</v>
      </c>
      <c r="AL1133" s="27">
        <v>3921</v>
      </c>
      <c r="AN1133" s="30" t="str">
        <f t="shared" si="43"/>
        <v>Soil Test Based</v>
      </c>
      <c r="AO1133" s="27">
        <v>4826</v>
      </c>
      <c r="AR1133" s="27" t="s">
        <v>303</v>
      </c>
      <c r="AU1133" s="26" t="s">
        <v>77</v>
      </c>
      <c r="AV1133" s="26" t="s">
        <v>77</v>
      </c>
      <c r="AW1133" s="26" t="s">
        <v>77</v>
      </c>
      <c r="AX1133" s="26" t="s">
        <v>77</v>
      </c>
      <c r="AY1133" s="26" t="s">
        <v>63</v>
      </c>
      <c r="AZ1133" s="26" t="s">
        <v>77</v>
      </c>
      <c r="BA1133" s="26" t="s">
        <v>63</v>
      </c>
      <c r="BB1133" s="26" t="s">
        <v>63</v>
      </c>
      <c r="BC1133" s="26" t="s">
        <v>77</v>
      </c>
    </row>
    <row r="1134" spans="1:55" ht="12" customHeight="1">
      <c r="A1134" s="20">
        <v>1145</v>
      </c>
      <c r="B1134" s="21">
        <f>INDEX(Refs!A:A,MATCH($C1134,Refs!$I:$I,0))</f>
        <v>6136932</v>
      </c>
      <c r="C1134" s="22" t="s">
        <v>1917</v>
      </c>
      <c r="D1134" s="21" t="str">
        <f>INDEX(Refs!L:L,MATCH($C1134,Refs!$I:$I,0))</f>
        <v>Ferdousi, M. N. S.; Hossain, Akbar; Jahan, M. A. H. S.; Sarkar, M. A. R.; da Silva, Jaime A. Teixeira</v>
      </c>
      <c r="E1134" s="21" t="str">
        <f>INDEX(Refs!S:S,MATCH($C1134,Refs!$I:$I,0))</f>
        <v>10.1016/j.agee.2016.06.032</v>
      </c>
      <c r="F1134" s="23" t="s">
        <v>202</v>
      </c>
      <c r="G1134" s="23" t="s">
        <v>1918</v>
      </c>
      <c r="I1134" s="24" t="s">
        <v>1919</v>
      </c>
      <c r="J1134" s="26" t="s">
        <v>638</v>
      </c>
      <c r="L1134" s="26" t="s">
        <v>1927</v>
      </c>
      <c r="M1134" s="24">
        <v>9</v>
      </c>
      <c r="AB1134" s="27" t="s">
        <v>59</v>
      </c>
      <c r="AF1134" s="23" t="s">
        <v>80</v>
      </c>
      <c r="AG1134" s="23" t="s">
        <v>75</v>
      </c>
      <c r="AJ1134" s="43" t="s">
        <v>1436</v>
      </c>
      <c r="AK1134" s="30" t="str">
        <f t="shared" si="42"/>
        <v>Farmer Practice</v>
      </c>
      <c r="AL1134" s="27">
        <v>2528</v>
      </c>
      <c r="AN1134" s="30" t="str">
        <f t="shared" si="43"/>
        <v>Soil Test Based</v>
      </c>
      <c r="AO1134" s="27">
        <v>4826</v>
      </c>
      <c r="AR1134" s="27" t="s">
        <v>303</v>
      </c>
      <c r="AU1134" s="26" t="s">
        <v>77</v>
      </c>
      <c r="AV1134" s="26" t="s">
        <v>77</v>
      </c>
      <c r="AW1134" s="26" t="s">
        <v>77</v>
      </c>
      <c r="AX1134" s="26" t="s">
        <v>77</v>
      </c>
      <c r="AY1134" s="26" t="s">
        <v>63</v>
      </c>
      <c r="AZ1134" s="26" t="s">
        <v>77</v>
      </c>
      <c r="BA1134" s="26" t="s">
        <v>63</v>
      </c>
      <c r="BB1134" s="26" t="s">
        <v>63</v>
      </c>
      <c r="BC1134" s="26" t="s">
        <v>77</v>
      </c>
    </row>
    <row r="1135" spans="1:55" ht="12" customHeight="1">
      <c r="A1135" s="20">
        <v>1146</v>
      </c>
      <c r="B1135" s="21">
        <f>INDEX(Refs!A:A,MATCH($C1135,Refs!$I:$I,0))</f>
        <v>6136932</v>
      </c>
      <c r="C1135" s="22" t="s">
        <v>1917</v>
      </c>
      <c r="D1135" s="21" t="str">
        <f>INDEX(Refs!L:L,MATCH($C1135,Refs!$I:$I,0))</f>
        <v>Ferdousi, M. N. S.; Hossain, Akbar; Jahan, M. A. H. S.; Sarkar, M. A. R.; da Silva, Jaime A. Teixeira</v>
      </c>
      <c r="E1135" s="21" t="str">
        <f>INDEX(Refs!S:S,MATCH($C1135,Refs!$I:$I,0))</f>
        <v>10.1016/j.agee.2016.06.032</v>
      </c>
      <c r="F1135" s="23" t="s">
        <v>202</v>
      </c>
      <c r="G1135" s="23" t="s">
        <v>1918</v>
      </c>
      <c r="I1135" s="24" t="s">
        <v>1919</v>
      </c>
      <c r="J1135" s="26" t="s">
        <v>1922</v>
      </c>
      <c r="L1135" s="26" t="s">
        <v>1925</v>
      </c>
      <c r="M1135" s="24">
        <v>9</v>
      </c>
      <c r="P1135" s="27" t="s">
        <v>59</v>
      </c>
      <c r="AB1135" s="27" t="s">
        <v>59</v>
      </c>
      <c r="AF1135" s="23" t="s">
        <v>80</v>
      </c>
      <c r="AG1135" s="23" t="s">
        <v>75</v>
      </c>
      <c r="AJ1135" s="43" t="s">
        <v>1436</v>
      </c>
      <c r="AK1135" s="30" t="str">
        <f t="shared" si="42"/>
        <v>Medium Yield Goal + Crop Residue Incorporation</v>
      </c>
      <c r="AL1135" s="27">
        <v>3946</v>
      </c>
      <c r="AN1135" s="30" t="str">
        <f t="shared" si="43"/>
        <v>Integrated Plant Nutrition System (cowdung)</v>
      </c>
      <c r="AO1135" s="27">
        <v>4766</v>
      </c>
      <c r="AR1135" s="27" t="s">
        <v>303</v>
      </c>
      <c r="AU1135" s="26" t="s">
        <v>77</v>
      </c>
      <c r="AV1135" s="26" t="s">
        <v>77</v>
      </c>
      <c r="AW1135" s="26" t="s">
        <v>77</v>
      </c>
      <c r="AX1135" s="26" t="s">
        <v>77</v>
      </c>
      <c r="AY1135" s="26" t="s">
        <v>63</v>
      </c>
      <c r="AZ1135" s="26" t="s">
        <v>77</v>
      </c>
      <c r="BA1135" s="26" t="s">
        <v>63</v>
      </c>
      <c r="BB1135" s="26" t="s">
        <v>63</v>
      </c>
      <c r="BC1135" s="26" t="s">
        <v>77</v>
      </c>
    </row>
    <row r="1136" spans="1:55" ht="12" customHeight="1">
      <c r="A1136" s="20">
        <v>1147</v>
      </c>
      <c r="B1136" s="21">
        <f>INDEX(Refs!A:A,MATCH($C1136,Refs!$I:$I,0))</f>
        <v>6136932</v>
      </c>
      <c r="C1136" s="22" t="s">
        <v>1917</v>
      </c>
      <c r="D1136" s="21" t="str">
        <f>INDEX(Refs!L:L,MATCH($C1136,Refs!$I:$I,0))</f>
        <v>Ferdousi, M. N. S.; Hossain, Akbar; Jahan, M. A. H. S.; Sarkar, M. A. R.; da Silva, Jaime A. Teixeira</v>
      </c>
      <c r="E1136" s="21" t="str">
        <f>INDEX(Refs!S:S,MATCH($C1136,Refs!$I:$I,0))</f>
        <v>10.1016/j.agee.2016.06.032</v>
      </c>
      <c r="F1136" s="23" t="s">
        <v>202</v>
      </c>
      <c r="G1136" s="23" t="s">
        <v>1918</v>
      </c>
      <c r="I1136" s="24" t="s">
        <v>1919</v>
      </c>
      <c r="J1136" s="26" t="s">
        <v>1928</v>
      </c>
      <c r="L1136" s="26" t="s">
        <v>1925</v>
      </c>
      <c r="M1136" s="24">
        <v>9</v>
      </c>
      <c r="P1136" s="27" t="s">
        <v>59</v>
      </c>
      <c r="AB1136" s="27" t="s">
        <v>59</v>
      </c>
      <c r="AF1136" s="23" t="s">
        <v>80</v>
      </c>
      <c r="AG1136" s="23" t="s">
        <v>75</v>
      </c>
      <c r="AJ1136" s="43" t="s">
        <v>1436</v>
      </c>
      <c r="AK1136" s="30" t="str">
        <f t="shared" si="42"/>
        <v>Farmer Practice + Crop Residue Incorporation</v>
      </c>
      <c r="AL1136" s="27">
        <v>2546</v>
      </c>
      <c r="AN1136" s="30" t="str">
        <f t="shared" si="43"/>
        <v>Integrated Plant Nutrition System (cowdung)</v>
      </c>
      <c r="AO1136" s="27">
        <v>4766</v>
      </c>
      <c r="AR1136" s="27" t="s">
        <v>303</v>
      </c>
      <c r="AU1136" s="26" t="s">
        <v>77</v>
      </c>
      <c r="AV1136" s="26" t="s">
        <v>77</v>
      </c>
      <c r="AW1136" s="26" t="s">
        <v>77</v>
      </c>
      <c r="AX1136" s="26" t="s">
        <v>77</v>
      </c>
      <c r="AY1136" s="26" t="s">
        <v>63</v>
      </c>
      <c r="AZ1136" s="26" t="s">
        <v>77</v>
      </c>
      <c r="BA1136" s="26" t="s">
        <v>63</v>
      </c>
      <c r="BB1136" s="26" t="s">
        <v>63</v>
      </c>
      <c r="BC1136" s="26" t="s">
        <v>77</v>
      </c>
    </row>
    <row r="1137" spans="1:55" ht="12" customHeight="1">
      <c r="A1137" s="20">
        <v>1148</v>
      </c>
      <c r="B1137" s="21">
        <f>INDEX(Refs!A:A,MATCH($C1137,Refs!$I:$I,0))</f>
        <v>6136932</v>
      </c>
      <c r="C1137" s="22" t="s">
        <v>1917</v>
      </c>
      <c r="D1137" s="21" t="str">
        <f>INDEX(Refs!L:L,MATCH($C1137,Refs!$I:$I,0))</f>
        <v>Ferdousi, M. N. S.; Hossain, Akbar; Jahan, M. A. H. S.; Sarkar, M. A. R.; da Silva, Jaime A. Teixeira</v>
      </c>
      <c r="E1137" s="21" t="str">
        <f>INDEX(Refs!S:S,MATCH($C1137,Refs!$I:$I,0))</f>
        <v>10.1016/j.agee.2016.06.032</v>
      </c>
      <c r="F1137" s="23" t="s">
        <v>202</v>
      </c>
      <c r="G1137" s="23" t="s">
        <v>1918</v>
      </c>
      <c r="I1137" s="24" t="s">
        <v>1919</v>
      </c>
      <c r="J1137" s="26" t="s">
        <v>1922</v>
      </c>
      <c r="L1137" s="26" t="s">
        <v>1927</v>
      </c>
      <c r="M1137" s="24">
        <v>9</v>
      </c>
      <c r="P1137" s="27" t="s">
        <v>59</v>
      </c>
      <c r="AB1137" s="27" t="s">
        <v>59</v>
      </c>
      <c r="AF1137" s="23" t="s">
        <v>80</v>
      </c>
      <c r="AG1137" s="23" t="s">
        <v>75</v>
      </c>
      <c r="AJ1137" s="43" t="s">
        <v>1436</v>
      </c>
      <c r="AK1137" s="30" t="str">
        <f t="shared" si="42"/>
        <v>Medium Yield Goal + Crop Residue Incorporation</v>
      </c>
      <c r="AL1137" s="27">
        <v>3946</v>
      </c>
      <c r="AN1137" s="30" t="str">
        <f t="shared" si="43"/>
        <v>Soil Test Based</v>
      </c>
      <c r="AO1137" s="27">
        <v>4826</v>
      </c>
      <c r="AR1137" s="27" t="s">
        <v>303</v>
      </c>
      <c r="AU1137" s="26" t="s">
        <v>77</v>
      </c>
      <c r="AV1137" s="26" t="s">
        <v>77</v>
      </c>
      <c r="AW1137" s="26" t="s">
        <v>77</v>
      </c>
      <c r="AX1137" s="26" t="s">
        <v>77</v>
      </c>
      <c r="AY1137" s="26" t="s">
        <v>63</v>
      </c>
      <c r="AZ1137" s="26" t="s">
        <v>77</v>
      </c>
      <c r="BA1137" s="26" t="s">
        <v>63</v>
      </c>
      <c r="BB1137" s="26" t="s">
        <v>63</v>
      </c>
      <c r="BC1137" s="26" t="s">
        <v>77</v>
      </c>
    </row>
    <row r="1138" spans="1:55" ht="12" customHeight="1">
      <c r="A1138" s="20">
        <v>1149</v>
      </c>
      <c r="B1138" s="21">
        <f>INDEX(Refs!A:A,MATCH($C1138,Refs!$I:$I,0))</f>
        <v>6136932</v>
      </c>
      <c r="C1138" s="22" t="s">
        <v>1917</v>
      </c>
      <c r="D1138" s="21" t="str">
        <f>INDEX(Refs!L:L,MATCH($C1138,Refs!$I:$I,0))</f>
        <v>Ferdousi, M. N. S.; Hossain, Akbar; Jahan, M. A. H. S.; Sarkar, M. A. R.; da Silva, Jaime A. Teixeira</v>
      </c>
      <c r="E1138" s="21" t="str">
        <f>INDEX(Refs!S:S,MATCH($C1138,Refs!$I:$I,0))</f>
        <v>10.1016/j.agee.2016.06.032</v>
      </c>
      <c r="F1138" s="23" t="s">
        <v>202</v>
      </c>
      <c r="G1138" s="23" t="s">
        <v>1918</v>
      </c>
      <c r="I1138" s="24" t="s">
        <v>1919</v>
      </c>
      <c r="J1138" s="26" t="s">
        <v>1928</v>
      </c>
      <c r="L1138" s="26" t="s">
        <v>1927</v>
      </c>
      <c r="M1138" s="24">
        <v>9</v>
      </c>
      <c r="P1138" s="27" t="s">
        <v>59</v>
      </c>
      <c r="AB1138" s="27" t="s">
        <v>59</v>
      </c>
      <c r="AF1138" s="23" t="s">
        <v>80</v>
      </c>
      <c r="AG1138" s="23" t="s">
        <v>75</v>
      </c>
      <c r="AJ1138" s="43" t="s">
        <v>1436</v>
      </c>
      <c r="AK1138" s="30" t="str">
        <f t="shared" si="42"/>
        <v>Farmer Practice + Crop Residue Incorporation</v>
      </c>
      <c r="AL1138" s="27">
        <v>2546</v>
      </c>
      <c r="AN1138" s="30" t="str">
        <f t="shared" si="43"/>
        <v>Soil Test Based</v>
      </c>
      <c r="AO1138" s="27">
        <v>4826</v>
      </c>
      <c r="AR1138" s="27" t="s">
        <v>303</v>
      </c>
      <c r="AU1138" s="26" t="s">
        <v>77</v>
      </c>
      <c r="AV1138" s="26" t="s">
        <v>77</v>
      </c>
      <c r="AW1138" s="26" t="s">
        <v>77</v>
      </c>
      <c r="AX1138" s="26" t="s">
        <v>77</v>
      </c>
      <c r="AY1138" s="26" t="s">
        <v>63</v>
      </c>
      <c r="AZ1138" s="26" t="s">
        <v>77</v>
      </c>
      <c r="BA1138" s="26" t="s">
        <v>63</v>
      </c>
      <c r="BB1138" s="26" t="s">
        <v>63</v>
      </c>
      <c r="BC1138" s="26" t="s">
        <v>77</v>
      </c>
    </row>
    <row r="1139" spans="1:55" ht="12" customHeight="1">
      <c r="A1139" s="20">
        <v>1150</v>
      </c>
      <c r="B1139" s="21">
        <f>INDEX(Refs!A:A,MATCH($C1139,Refs!$I:$I,0))</f>
        <v>6136932</v>
      </c>
      <c r="C1139" s="22" t="s">
        <v>1917</v>
      </c>
      <c r="D1139" s="21" t="str">
        <f>INDEX(Refs!L:L,MATCH($C1139,Refs!$I:$I,0))</f>
        <v>Ferdousi, M. N. S.; Hossain, Akbar; Jahan, M. A. H. S.; Sarkar, M. A. R.; da Silva, Jaime A. Teixeira</v>
      </c>
      <c r="E1139" s="21" t="str">
        <f>INDEX(Refs!S:S,MATCH($C1139,Refs!$I:$I,0))</f>
        <v>10.1016/j.agee.2016.06.032</v>
      </c>
      <c r="F1139" s="23" t="s">
        <v>202</v>
      </c>
      <c r="G1139" s="23" t="s">
        <v>1918</v>
      </c>
      <c r="I1139" s="24" t="s">
        <v>1919</v>
      </c>
      <c r="J1139" s="26" t="s">
        <v>638</v>
      </c>
      <c r="L1139" s="26" t="s">
        <v>1923</v>
      </c>
      <c r="M1139" s="24">
        <v>9</v>
      </c>
      <c r="AB1139" s="27" t="s">
        <v>59</v>
      </c>
      <c r="AF1139" s="23" t="s">
        <v>80</v>
      </c>
      <c r="AG1139" s="23" t="s">
        <v>75</v>
      </c>
      <c r="AJ1139" s="43" t="s">
        <v>1436</v>
      </c>
      <c r="AK1139" s="30" t="str">
        <f t="shared" si="42"/>
        <v>Farmer Practice</v>
      </c>
      <c r="AL1139" s="27">
        <v>2528</v>
      </c>
      <c r="AN1139" s="30" t="str">
        <f t="shared" si="43"/>
        <v>Medium Yield Goal</v>
      </c>
      <c r="AO1139" s="27">
        <v>3921</v>
      </c>
      <c r="AR1139" s="27" t="s">
        <v>303</v>
      </c>
      <c r="AU1139" s="26" t="s">
        <v>77</v>
      </c>
      <c r="AV1139" s="26" t="s">
        <v>77</v>
      </c>
      <c r="AW1139" s="26" t="s">
        <v>77</v>
      </c>
      <c r="AX1139" s="26" t="s">
        <v>77</v>
      </c>
      <c r="AY1139" s="26" t="s">
        <v>63</v>
      </c>
      <c r="AZ1139" s="26" t="s">
        <v>77</v>
      </c>
      <c r="BA1139" s="26" t="s">
        <v>63</v>
      </c>
      <c r="BB1139" s="26" t="s">
        <v>63</v>
      </c>
      <c r="BC1139" s="26" t="s">
        <v>77</v>
      </c>
    </row>
    <row r="1140" spans="1:55" ht="12" customHeight="1">
      <c r="A1140" s="20">
        <v>1151</v>
      </c>
      <c r="B1140" s="21">
        <f>INDEX(Refs!A:A,MATCH($C1140,Refs!$I:$I,0))</f>
        <v>6136932</v>
      </c>
      <c r="C1140" s="22" t="s">
        <v>1917</v>
      </c>
      <c r="D1140" s="21" t="str">
        <f>INDEX(Refs!L:L,MATCH($C1140,Refs!$I:$I,0))</f>
        <v>Ferdousi, M. N. S.; Hossain, Akbar; Jahan, M. A. H. S.; Sarkar, M. A. R.; da Silva, Jaime A. Teixeira</v>
      </c>
      <c r="E1140" s="21" t="str">
        <f>INDEX(Refs!S:S,MATCH($C1140,Refs!$I:$I,0))</f>
        <v>10.1016/j.agee.2016.06.032</v>
      </c>
      <c r="F1140" s="23" t="s">
        <v>202</v>
      </c>
      <c r="G1140" s="23" t="s">
        <v>1918</v>
      </c>
      <c r="I1140" s="24" t="s">
        <v>1919</v>
      </c>
      <c r="J1140" s="26" t="s">
        <v>1928</v>
      </c>
      <c r="L1140" s="26" t="s">
        <v>1923</v>
      </c>
      <c r="M1140" s="24">
        <v>9</v>
      </c>
      <c r="P1140" s="27" t="s">
        <v>59</v>
      </c>
      <c r="AB1140" s="27" t="s">
        <v>59</v>
      </c>
      <c r="AF1140" s="23" t="s">
        <v>80</v>
      </c>
      <c r="AG1140" s="23" t="s">
        <v>75</v>
      </c>
      <c r="AJ1140" s="43" t="s">
        <v>1436</v>
      </c>
      <c r="AK1140" s="30" t="str">
        <f t="shared" si="42"/>
        <v>Farmer Practice + Crop Residue Incorporation</v>
      </c>
      <c r="AL1140" s="27">
        <v>2546</v>
      </c>
      <c r="AN1140" s="30" t="str">
        <f t="shared" si="43"/>
        <v>Medium Yield Goal</v>
      </c>
      <c r="AO1140" s="27">
        <v>3921</v>
      </c>
      <c r="AR1140" s="27" t="s">
        <v>303</v>
      </c>
      <c r="AU1140" s="26" t="s">
        <v>77</v>
      </c>
      <c r="AV1140" s="26" t="s">
        <v>77</v>
      </c>
      <c r="AW1140" s="26" t="s">
        <v>77</v>
      </c>
      <c r="AX1140" s="26" t="s">
        <v>77</v>
      </c>
      <c r="AY1140" s="26" t="s">
        <v>63</v>
      </c>
      <c r="AZ1140" s="26" t="s">
        <v>77</v>
      </c>
      <c r="BA1140" s="26" t="s">
        <v>63</v>
      </c>
      <c r="BB1140" s="26" t="s">
        <v>63</v>
      </c>
      <c r="BC1140" s="26" t="s">
        <v>77</v>
      </c>
    </row>
    <row r="1141" spans="1:55" ht="12" customHeight="1">
      <c r="A1141" s="20">
        <v>1152</v>
      </c>
      <c r="B1141" s="21">
        <f>INDEX(Refs!A:A,MATCH($C1141,Refs!$I:$I,0))</f>
        <v>6136932</v>
      </c>
      <c r="C1141" s="22" t="s">
        <v>1917</v>
      </c>
      <c r="D1141" s="21" t="str">
        <f>INDEX(Refs!L:L,MATCH($C1141,Refs!$I:$I,0))</f>
        <v>Ferdousi, M. N. S.; Hossain, Akbar; Jahan, M. A. H. S.; Sarkar, M. A. R.; da Silva, Jaime A. Teixeira</v>
      </c>
      <c r="E1141" s="21" t="str">
        <f>INDEX(Refs!S:S,MATCH($C1141,Refs!$I:$I,0))</f>
        <v>10.1016/j.agee.2016.06.032</v>
      </c>
      <c r="F1141" s="23" t="s">
        <v>202</v>
      </c>
      <c r="G1141" s="23" t="s">
        <v>1918</v>
      </c>
      <c r="I1141" s="24" t="s">
        <v>1919</v>
      </c>
      <c r="J1141" s="26" t="s">
        <v>1922</v>
      </c>
      <c r="L1141" s="26" t="s">
        <v>1920</v>
      </c>
      <c r="M1141" s="24">
        <v>9</v>
      </c>
      <c r="AB1141" s="27" t="s">
        <v>59</v>
      </c>
      <c r="AF1141" s="23" t="s">
        <v>80</v>
      </c>
      <c r="AG1141" s="23" t="s">
        <v>75</v>
      </c>
      <c r="AJ1141" s="43" t="s">
        <v>1436</v>
      </c>
      <c r="AK1141" s="30" t="str">
        <f t="shared" si="42"/>
        <v>Medium Yield Goal + Crop Residue Incorporation</v>
      </c>
      <c r="AL1141" s="27">
        <v>3946</v>
      </c>
      <c r="AN1141" s="30" t="str">
        <f t="shared" si="43"/>
        <v>High Yield Goal + Crop Residue Incorporation</v>
      </c>
      <c r="AO1141" s="27">
        <v>4587</v>
      </c>
      <c r="AR1141" s="27" t="s">
        <v>303</v>
      </c>
      <c r="AU1141" s="26" t="s">
        <v>77</v>
      </c>
      <c r="AV1141" s="26" t="s">
        <v>77</v>
      </c>
      <c r="AW1141" s="26" t="s">
        <v>77</v>
      </c>
      <c r="AX1141" s="26" t="s">
        <v>77</v>
      </c>
      <c r="AY1141" s="26" t="s">
        <v>63</v>
      </c>
      <c r="AZ1141" s="26" t="s">
        <v>77</v>
      </c>
      <c r="BA1141" s="26" t="s">
        <v>63</v>
      </c>
      <c r="BB1141" s="26" t="s">
        <v>63</v>
      </c>
      <c r="BC1141" s="26" t="s">
        <v>77</v>
      </c>
    </row>
    <row r="1142" spans="1:55" ht="12" customHeight="1">
      <c r="A1142" s="20">
        <v>1153</v>
      </c>
      <c r="B1142" s="21">
        <f>INDEX(Refs!A:A,MATCH($C1142,Refs!$I:$I,0))</f>
        <v>6136932</v>
      </c>
      <c r="C1142" s="22" t="s">
        <v>1917</v>
      </c>
      <c r="D1142" s="21" t="str">
        <f>INDEX(Refs!L:L,MATCH($C1142,Refs!$I:$I,0))</f>
        <v>Ferdousi, M. N. S.; Hossain, Akbar; Jahan, M. A. H. S.; Sarkar, M. A. R.; da Silva, Jaime A. Teixeira</v>
      </c>
      <c r="E1142" s="21" t="str">
        <f>INDEX(Refs!S:S,MATCH($C1142,Refs!$I:$I,0))</f>
        <v>10.1016/j.agee.2016.06.032</v>
      </c>
      <c r="F1142" s="23" t="s">
        <v>202</v>
      </c>
      <c r="G1142" s="23" t="s">
        <v>1918</v>
      </c>
      <c r="I1142" s="24" t="s">
        <v>1919</v>
      </c>
      <c r="J1142" s="26" t="s">
        <v>1924</v>
      </c>
      <c r="L1142" s="26" t="s">
        <v>1920</v>
      </c>
      <c r="M1142" s="24">
        <v>9</v>
      </c>
      <c r="Q1142" s="27" t="s">
        <v>59</v>
      </c>
      <c r="AB1142" s="27" t="s">
        <v>59</v>
      </c>
      <c r="AF1142" s="23" t="s">
        <v>80</v>
      </c>
      <c r="AG1142" s="23" t="s">
        <v>75</v>
      </c>
      <c r="AJ1142" s="43" t="s">
        <v>1436</v>
      </c>
      <c r="AK1142" s="30" t="str">
        <f t="shared" ref="AK1142:AK1205" si="44">J1142</f>
        <v>Integrated Plant Nutrition System + Crop Residue Incorporation</v>
      </c>
      <c r="AL1142" s="27">
        <v>4810</v>
      </c>
      <c r="AN1142" s="30" t="str">
        <f t="shared" ref="AN1142:AN1205" si="45">L1142</f>
        <v>High Yield Goal + Crop Residue Incorporation</v>
      </c>
      <c r="AO1142" s="27">
        <v>4587</v>
      </c>
      <c r="AR1142" s="27" t="s">
        <v>303</v>
      </c>
      <c r="AU1142" s="26" t="s">
        <v>77</v>
      </c>
      <c r="AV1142" s="26" t="s">
        <v>77</v>
      </c>
      <c r="AW1142" s="26" t="s">
        <v>77</v>
      </c>
      <c r="AX1142" s="26" t="s">
        <v>77</v>
      </c>
      <c r="AY1142" s="26" t="s">
        <v>63</v>
      </c>
      <c r="AZ1142" s="26" t="s">
        <v>77</v>
      </c>
      <c r="BA1142" s="26" t="s">
        <v>63</v>
      </c>
      <c r="BB1142" s="26" t="s">
        <v>63</v>
      </c>
      <c r="BC1142" s="26" t="s">
        <v>77</v>
      </c>
    </row>
    <row r="1143" spans="1:55" ht="12" customHeight="1">
      <c r="A1143" s="20">
        <v>1154</v>
      </c>
      <c r="B1143" s="21">
        <f>INDEX(Refs!A:A,MATCH($C1143,Refs!$I:$I,0))</f>
        <v>6136932</v>
      </c>
      <c r="C1143" s="22" t="s">
        <v>1917</v>
      </c>
      <c r="D1143" s="21" t="str">
        <f>INDEX(Refs!L:L,MATCH($C1143,Refs!$I:$I,0))</f>
        <v>Ferdousi, M. N. S.; Hossain, Akbar; Jahan, M. A. H. S.; Sarkar, M. A. R.; da Silva, Jaime A. Teixeira</v>
      </c>
      <c r="E1143" s="21" t="str">
        <f>INDEX(Refs!S:S,MATCH($C1143,Refs!$I:$I,0))</f>
        <v>10.1016/j.agee.2016.06.032</v>
      </c>
      <c r="F1143" s="23" t="s">
        <v>202</v>
      </c>
      <c r="G1143" s="23" t="s">
        <v>1918</v>
      </c>
      <c r="I1143" s="24" t="s">
        <v>1919</v>
      </c>
      <c r="J1143" s="26" t="s">
        <v>1926</v>
      </c>
      <c r="L1143" s="26" t="s">
        <v>1920</v>
      </c>
      <c r="M1143" s="24">
        <v>9</v>
      </c>
      <c r="AB1143" s="27" t="s">
        <v>59</v>
      </c>
      <c r="AF1143" s="23" t="s">
        <v>80</v>
      </c>
      <c r="AG1143" s="23" t="s">
        <v>75</v>
      </c>
      <c r="AJ1143" s="43" t="s">
        <v>1436</v>
      </c>
      <c r="AK1143" s="30" t="str">
        <f t="shared" si="44"/>
        <v>Soil Test Based + Crop Residue Incorporation</v>
      </c>
      <c r="AL1143" s="27">
        <v>4873</v>
      </c>
      <c r="AN1143" s="30" t="str">
        <f t="shared" si="45"/>
        <v>High Yield Goal + Crop Residue Incorporation</v>
      </c>
      <c r="AO1143" s="27">
        <v>4587</v>
      </c>
      <c r="AR1143" s="27" t="s">
        <v>303</v>
      </c>
      <c r="AU1143" s="26" t="s">
        <v>77</v>
      </c>
      <c r="AV1143" s="26" t="s">
        <v>77</v>
      </c>
      <c r="AW1143" s="26" t="s">
        <v>77</v>
      </c>
      <c r="AX1143" s="26" t="s">
        <v>77</v>
      </c>
      <c r="AY1143" s="26" t="s">
        <v>63</v>
      </c>
      <c r="AZ1143" s="26" t="s">
        <v>77</v>
      </c>
      <c r="BA1143" s="26" t="s">
        <v>63</v>
      </c>
      <c r="BB1143" s="26" t="s">
        <v>63</v>
      </c>
      <c r="BC1143" s="26" t="s">
        <v>77</v>
      </c>
    </row>
    <row r="1144" spans="1:55" ht="12" customHeight="1">
      <c r="A1144" s="20">
        <v>1155</v>
      </c>
      <c r="B1144" s="21">
        <f>INDEX(Refs!A:A,MATCH($C1144,Refs!$I:$I,0))</f>
        <v>6136932</v>
      </c>
      <c r="C1144" s="22" t="s">
        <v>1917</v>
      </c>
      <c r="D1144" s="21" t="str">
        <f>INDEX(Refs!L:L,MATCH($C1144,Refs!$I:$I,0))</f>
        <v>Ferdousi, M. N. S.; Hossain, Akbar; Jahan, M. A. H. S.; Sarkar, M. A. R.; da Silva, Jaime A. Teixeira</v>
      </c>
      <c r="E1144" s="21" t="str">
        <f>INDEX(Refs!S:S,MATCH($C1144,Refs!$I:$I,0))</f>
        <v>10.1016/j.agee.2016.06.032</v>
      </c>
      <c r="F1144" s="23" t="s">
        <v>202</v>
      </c>
      <c r="G1144" s="23" t="s">
        <v>1918</v>
      </c>
      <c r="I1144" s="24" t="s">
        <v>1919</v>
      </c>
      <c r="J1144" s="26" t="s">
        <v>1928</v>
      </c>
      <c r="L1144" s="26" t="s">
        <v>1920</v>
      </c>
      <c r="M1144" s="24">
        <v>9</v>
      </c>
      <c r="AB1144" s="27" t="s">
        <v>59</v>
      </c>
      <c r="AF1144" s="23" t="s">
        <v>80</v>
      </c>
      <c r="AG1144" s="23" t="s">
        <v>75</v>
      </c>
      <c r="AJ1144" s="43" t="s">
        <v>1436</v>
      </c>
      <c r="AK1144" s="30" t="str">
        <f t="shared" si="44"/>
        <v>Farmer Practice + Crop Residue Incorporation</v>
      </c>
      <c r="AL1144" s="27">
        <v>2546</v>
      </c>
      <c r="AN1144" s="30" t="str">
        <f t="shared" si="45"/>
        <v>High Yield Goal + Crop Residue Incorporation</v>
      </c>
      <c r="AO1144" s="27">
        <v>4587</v>
      </c>
      <c r="AR1144" s="27" t="s">
        <v>303</v>
      </c>
      <c r="AU1144" s="26" t="s">
        <v>77</v>
      </c>
      <c r="AV1144" s="26" t="s">
        <v>77</v>
      </c>
      <c r="AW1144" s="26" t="s">
        <v>77</v>
      </c>
      <c r="AX1144" s="26" t="s">
        <v>77</v>
      </c>
      <c r="AY1144" s="26" t="s">
        <v>63</v>
      </c>
      <c r="AZ1144" s="26" t="s">
        <v>77</v>
      </c>
      <c r="BA1144" s="26" t="s">
        <v>63</v>
      </c>
      <c r="BB1144" s="26" t="s">
        <v>63</v>
      </c>
      <c r="BC1144" s="26" t="s">
        <v>77</v>
      </c>
    </row>
    <row r="1145" spans="1:55" ht="12" customHeight="1">
      <c r="A1145" s="20">
        <v>1156</v>
      </c>
      <c r="B1145" s="21">
        <f>INDEX(Refs!A:A,MATCH($C1145,Refs!$I:$I,0))</f>
        <v>6136932</v>
      </c>
      <c r="C1145" s="22" t="s">
        <v>1917</v>
      </c>
      <c r="D1145" s="21" t="str">
        <f>INDEX(Refs!L:L,MATCH($C1145,Refs!$I:$I,0))</f>
        <v>Ferdousi, M. N. S.; Hossain, Akbar; Jahan, M. A. H. S.; Sarkar, M. A. R.; da Silva, Jaime A. Teixeira</v>
      </c>
      <c r="E1145" s="21" t="str">
        <f>INDEX(Refs!S:S,MATCH($C1145,Refs!$I:$I,0))</f>
        <v>10.1016/j.agee.2016.06.032</v>
      </c>
      <c r="F1145" s="23" t="s">
        <v>202</v>
      </c>
      <c r="G1145" s="23" t="s">
        <v>1918</v>
      </c>
      <c r="I1145" s="24" t="s">
        <v>1919</v>
      </c>
      <c r="J1145" s="26" t="s">
        <v>1922</v>
      </c>
      <c r="L1145" s="26" t="s">
        <v>1924</v>
      </c>
      <c r="M1145" s="24">
        <v>9</v>
      </c>
      <c r="AB1145" s="27" t="s">
        <v>59</v>
      </c>
      <c r="AF1145" s="23" t="s">
        <v>80</v>
      </c>
      <c r="AG1145" s="23" t="s">
        <v>75</v>
      </c>
      <c r="AJ1145" s="43" t="s">
        <v>1436</v>
      </c>
      <c r="AK1145" s="30" t="str">
        <f t="shared" si="44"/>
        <v>Medium Yield Goal + Crop Residue Incorporation</v>
      </c>
      <c r="AL1145" s="27">
        <v>3946</v>
      </c>
      <c r="AN1145" s="30" t="str">
        <f t="shared" si="45"/>
        <v>Integrated Plant Nutrition System + Crop Residue Incorporation</v>
      </c>
      <c r="AO1145" s="27">
        <v>4810</v>
      </c>
      <c r="AR1145" s="27" t="s">
        <v>303</v>
      </c>
      <c r="AU1145" s="26" t="s">
        <v>77</v>
      </c>
      <c r="AV1145" s="26" t="s">
        <v>77</v>
      </c>
      <c r="AW1145" s="26" t="s">
        <v>77</v>
      </c>
      <c r="AX1145" s="26" t="s">
        <v>77</v>
      </c>
      <c r="AY1145" s="26" t="s">
        <v>63</v>
      </c>
      <c r="AZ1145" s="26" t="s">
        <v>77</v>
      </c>
      <c r="BA1145" s="26" t="s">
        <v>63</v>
      </c>
      <c r="BB1145" s="26" t="s">
        <v>63</v>
      </c>
      <c r="BC1145" s="26" t="s">
        <v>77</v>
      </c>
    </row>
    <row r="1146" spans="1:55" ht="12" customHeight="1">
      <c r="A1146" s="20">
        <v>1157</v>
      </c>
      <c r="B1146" s="21">
        <f>INDEX(Refs!A:A,MATCH($C1146,Refs!$I:$I,0))</f>
        <v>6136932</v>
      </c>
      <c r="C1146" s="22" t="s">
        <v>1917</v>
      </c>
      <c r="D1146" s="21" t="str">
        <f>INDEX(Refs!L:L,MATCH($C1146,Refs!$I:$I,0))</f>
        <v>Ferdousi, M. N. S.; Hossain, Akbar; Jahan, M. A. H. S.; Sarkar, M. A. R.; da Silva, Jaime A. Teixeira</v>
      </c>
      <c r="E1146" s="21" t="str">
        <f>INDEX(Refs!S:S,MATCH($C1146,Refs!$I:$I,0))</f>
        <v>10.1016/j.agee.2016.06.032</v>
      </c>
      <c r="F1146" s="23" t="s">
        <v>202</v>
      </c>
      <c r="G1146" s="23" t="s">
        <v>1918</v>
      </c>
      <c r="I1146" s="24" t="s">
        <v>1919</v>
      </c>
      <c r="J1146" s="26" t="s">
        <v>1928</v>
      </c>
      <c r="L1146" s="26" t="s">
        <v>1924</v>
      </c>
      <c r="M1146" s="24">
        <v>9</v>
      </c>
      <c r="AB1146" s="27" t="s">
        <v>59</v>
      </c>
      <c r="AF1146" s="23" t="s">
        <v>80</v>
      </c>
      <c r="AG1146" s="23" t="s">
        <v>75</v>
      </c>
      <c r="AJ1146" s="43" t="s">
        <v>1436</v>
      </c>
      <c r="AK1146" s="30" t="str">
        <f t="shared" si="44"/>
        <v>Farmer Practice + Crop Residue Incorporation</v>
      </c>
      <c r="AL1146" s="27">
        <v>2546</v>
      </c>
      <c r="AN1146" s="30" t="str">
        <f t="shared" si="45"/>
        <v>Integrated Plant Nutrition System + Crop Residue Incorporation</v>
      </c>
      <c r="AO1146" s="27">
        <v>4810</v>
      </c>
      <c r="AR1146" s="27" t="s">
        <v>303</v>
      </c>
      <c r="AU1146" s="26" t="s">
        <v>77</v>
      </c>
      <c r="AV1146" s="26" t="s">
        <v>77</v>
      </c>
      <c r="AW1146" s="26" t="s">
        <v>77</v>
      </c>
      <c r="AX1146" s="26" t="s">
        <v>77</v>
      </c>
      <c r="AY1146" s="26" t="s">
        <v>63</v>
      </c>
      <c r="AZ1146" s="26" t="s">
        <v>77</v>
      </c>
      <c r="BA1146" s="26" t="s">
        <v>63</v>
      </c>
      <c r="BB1146" s="26" t="s">
        <v>63</v>
      </c>
      <c r="BC1146" s="26" t="s">
        <v>77</v>
      </c>
    </row>
    <row r="1147" spans="1:55" ht="12" customHeight="1">
      <c r="A1147" s="20">
        <v>1158</v>
      </c>
      <c r="B1147" s="21">
        <f>INDEX(Refs!A:A,MATCH($C1147,Refs!$I:$I,0))</f>
        <v>6136932</v>
      </c>
      <c r="C1147" s="22" t="s">
        <v>1917</v>
      </c>
      <c r="D1147" s="21" t="str">
        <f>INDEX(Refs!L:L,MATCH($C1147,Refs!$I:$I,0))</f>
        <v>Ferdousi, M. N. S.; Hossain, Akbar; Jahan, M. A. H. S.; Sarkar, M. A. R.; da Silva, Jaime A. Teixeira</v>
      </c>
      <c r="E1147" s="21" t="str">
        <f>INDEX(Refs!S:S,MATCH($C1147,Refs!$I:$I,0))</f>
        <v>10.1016/j.agee.2016.06.032</v>
      </c>
      <c r="F1147" s="23" t="s">
        <v>202</v>
      </c>
      <c r="G1147" s="23" t="s">
        <v>1918</v>
      </c>
      <c r="I1147" s="24" t="s">
        <v>1919</v>
      </c>
      <c r="J1147" s="26" t="s">
        <v>1922</v>
      </c>
      <c r="L1147" s="26" t="s">
        <v>1926</v>
      </c>
      <c r="M1147" s="24">
        <v>9</v>
      </c>
      <c r="AB1147" s="27" t="s">
        <v>59</v>
      </c>
      <c r="AF1147" s="23" t="s">
        <v>80</v>
      </c>
      <c r="AG1147" s="23" t="s">
        <v>75</v>
      </c>
      <c r="AJ1147" s="43" t="s">
        <v>1436</v>
      </c>
      <c r="AK1147" s="30" t="str">
        <f t="shared" si="44"/>
        <v>Medium Yield Goal + Crop Residue Incorporation</v>
      </c>
      <c r="AL1147" s="27">
        <v>3946</v>
      </c>
      <c r="AN1147" s="30" t="str">
        <f t="shared" si="45"/>
        <v>Soil Test Based + Crop Residue Incorporation</v>
      </c>
      <c r="AO1147" s="27">
        <v>4873</v>
      </c>
      <c r="AR1147" s="27" t="s">
        <v>303</v>
      </c>
      <c r="AU1147" s="26" t="s">
        <v>77</v>
      </c>
      <c r="AV1147" s="26" t="s">
        <v>77</v>
      </c>
      <c r="AW1147" s="26" t="s">
        <v>77</v>
      </c>
      <c r="AX1147" s="26" t="s">
        <v>77</v>
      </c>
      <c r="AY1147" s="26" t="s">
        <v>63</v>
      </c>
      <c r="AZ1147" s="26" t="s">
        <v>77</v>
      </c>
      <c r="BA1147" s="26" t="s">
        <v>63</v>
      </c>
      <c r="BB1147" s="26" t="s">
        <v>63</v>
      </c>
      <c r="BC1147" s="26" t="s">
        <v>77</v>
      </c>
    </row>
    <row r="1148" spans="1:55" ht="12" customHeight="1">
      <c r="A1148" s="20">
        <v>1159</v>
      </c>
      <c r="B1148" s="21">
        <f>INDEX(Refs!A:A,MATCH($C1148,Refs!$I:$I,0))</f>
        <v>6136932</v>
      </c>
      <c r="C1148" s="22" t="s">
        <v>1917</v>
      </c>
      <c r="D1148" s="21" t="str">
        <f>INDEX(Refs!L:L,MATCH($C1148,Refs!$I:$I,0))</f>
        <v>Ferdousi, M. N. S.; Hossain, Akbar; Jahan, M. A. H. S.; Sarkar, M. A. R.; da Silva, Jaime A. Teixeira</v>
      </c>
      <c r="E1148" s="21" t="str">
        <f>INDEX(Refs!S:S,MATCH($C1148,Refs!$I:$I,0))</f>
        <v>10.1016/j.agee.2016.06.032</v>
      </c>
      <c r="F1148" s="23" t="s">
        <v>202</v>
      </c>
      <c r="G1148" s="23" t="s">
        <v>1918</v>
      </c>
      <c r="I1148" s="24" t="s">
        <v>1919</v>
      </c>
      <c r="J1148" s="26" t="s">
        <v>1928</v>
      </c>
      <c r="L1148" s="26" t="s">
        <v>1926</v>
      </c>
      <c r="M1148" s="24">
        <v>9</v>
      </c>
      <c r="AB1148" s="27" t="s">
        <v>59</v>
      </c>
      <c r="AF1148" s="23" t="s">
        <v>80</v>
      </c>
      <c r="AG1148" s="23" t="s">
        <v>75</v>
      </c>
      <c r="AJ1148" s="43" t="s">
        <v>1436</v>
      </c>
      <c r="AK1148" s="30" t="str">
        <f t="shared" si="44"/>
        <v>Farmer Practice + Crop Residue Incorporation</v>
      </c>
      <c r="AL1148" s="27">
        <v>2546</v>
      </c>
      <c r="AN1148" s="30" t="str">
        <f t="shared" si="45"/>
        <v>Soil Test Based + Crop Residue Incorporation</v>
      </c>
      <c r="AO1148" s="27">
        <v>4873</v>
      </c>
      <c r="AR1148" s="27" t="s">
        <v>303</v>
      </c>
      <c r="AU1148" s="26" t="s">
        <v>77</v>
      </c>
      <c r="AV1148" s="26" t="s">
        <v>77</v>
      </c>
      <c r="AW1148" s="26" t="s">
        <v>77</v>
      </c>
      <c r="AX1148" s="26" t="s">
        <v>77</v>
      </c>
      <c r="AY1148" s="26" t="s">
        <v>63</v>
      </c>
      <c r="AZ1148" s="26" t="s">
        <v>77</v>
      </c>
      <c r="BA1148" s="26" t="s">
        <v>63</v>
      </c>
      <c r="BB1148" s="26" t="s">
        <v>63</v>
      </c>
      <c r="BC1148" s="26" t="s">
        <v>77</v>
      </c>
    </row>
    <row r="1149" spans="1:55" ht="12" customHeight="1">
      <c r="A1149" s="20">
        <v>1160</v>
      </c>
      <c r="B1149" s="21">
        <f>INDEX(Refs!A:A,MATCH($C1149,Refs!$I:$I,0))</f>
        <v>6136932</v>
      </c>
      <c r="C1149" s="22" t="s">
        <v>1917</v>
      </c>
      <c r="D1149" s="21" t="str">
        <f>INDEX(Refs!L:L,MATCH($C1149,Refs!$I:$I,0))</f>
        <v>Ferdousi, M. N. S.; Hossain, Akbar; Jahan, M. A. H. S.; Sarkar, M. A. R.; da Silva, Jaime A. Teixeira</v>
      </c>
      <c r="E1149" s="21" t="str">
        <f>INDEX(Refs!S:S,MATCH($C1149,Refs!$I:$I,0))</f>
        <v>10.1016/j.agee.2016.06.032</v>
      </c>
      <c r="F1149" s="23" t="s">
        <v>202</v>
      </c>
      <c r="G1149" s="23" t="s">
        <v>1918</v>
      </c>
      <c r="I1149" s="24" t="s">
        <v>1919</v>
      </c>
      <c r="J1149" s="26" t="s">
        <v>1928</v>
      </c>
      <c r="L1149" s="26" t="s">
        <v>1922</v>
      </c>
      <c r="M1149" s="24">
        <v>9</v>
      </c>
      <c r="AB1149" s="27" t="s">
        <v>59</v>
      </c>
      <c r="AF1149" s="23" t="s">
        <v>80</v>
      </c>
      <c r="AG1149" s="23" t="s">
        <v>75</v>
      </c>
      <c r="AJ1149" s="43" t="s">
        <v>1436</v>
      </c>
      <c r="AK1149" s="30" t="str">
        <f t="shared" si="44"/>
        <v>Farmer Practice + Crop Residue Incorporation</v>
      </c>
      <c r="AL1149" s="27">
        <v>2546</v>
      </c>
      <c r="AN1149" s="30" t="str">
        <f t="shared" si="45"/>
        <v>Medium Yield Goal + Crop Residue Incorporation</v>
      </c>
      <c r="AO1149" s="27">
        <v>3946</v>
      </c>
      <c r="AR1149" s="27" t="s">
        <v>303</v>
      </c>
      <c r="AU1149" s="26" t="s">
        <v>77</v>
      </c>
      <c r="AV1149" s="26" t="s">
        <v>77</v>
      </c>
      <c r="AW1149" s="26" t="s">
        <v>77</v>
      </c>
      <c r="AX1149" s="26" t="s">
        <v>77</v>
      </c>
      <c r="AY1149" s="26" t="s">
        <v>63</v>
      </c>
      <c r="AZ1149" s="26" t="s">
        <v>77</v>
      </c>
      <c r="BA1149" s="26" t="s">
        <v>63</v>
      </c>
      <c r="BB1149" s="26" t="s">
        <v>63</v>
      </c>
      <c r="BC1149" s="26" t="s">
        <v>77</v>
      </c>
    </row>
    <row r="1150" spans="1:55" ht="12" customHeight="1">
      <c r="A1150" s="20">
        <v>1161</v>
      </c>
      <c r="B1150" s="21">
        <f>INDEX(Refs!A:A,MATCH($C1150,Refs!$I:$I,0))</f>
        <v>6136932</v>
      </c>
      <c r="C1150" s="22" t="s">
        <v>1917</v>
      </c>
      <c r="D1150" s="21" t="str">
        <f>INDEX(Refs!L:L,MATCH($C1150,Refs!$I:$I,0))</f>
        <v>Ferdousi, M. N. S.; Hossain, Akbar; Jahan, M. A. H. S.; Sarkar, M. A. R.; da Silva, Jaime A. Teixeira</v>
      </c>
      <c r="E1150" s="21" t="str">
        <f>INDEX(Refs!S:S,MATCH($C1150,Refs!$I:$I,0))</f>
        <v>10.1016/j.agee.2016.06.032</v>
      </c>
      <c r="F1150" s="23" t="s">
        <v>202</v>
      </c>
      <c r="G1150" s="23" t="s">
        <v>1918</v>
      </c>
      <c r="I1150" s="24" t="s">
        <v>1919</v>
      </c>
      <c r="J1150" s="26" t="s">
        <v>1923</v>
      </c>
      <c r="L1150" s="26" t="s">
        <v>1921</v>
      </c>
      <c r="M1150" s="24">
        <v>9</v>
      </c>
      <c r="AB1150" s="27" t="s">
        <v>59</v>
      </c>
      <c r="AF1150" s="23" t="s">
        <v>65</v>
      </c>
      <c r="AG1150" s="23" t="s">
        <v>75</v>
      </c>
      <c r="AJ1150" s="43" t="s">
        <v>1436</v>
      </c>
      <c r="AK1150" s="30" t="str">
        <f t="shared" si="44"/>
        <v>Medium Yield Goal</v>
      </c>
      <c r="AL1150" s="27">
        <v>2616</v>
      </c>
      <c r="AN1150" s="30" t="str">
        <f t="shared" si="45"/>
        <v>High Yield Goal</v>
      </c>
      <c r="AO1150" s="27">
        <v>3170</v>
      </c>
      <c r="AR1150" s="27" t="s">
        <v>303</v>
      </c>
      <c r="AU1150" s="26" t="s">
        <v>77</v>
      </c>
      <c r="AV1150" s="26" t="s">
        <v>77</v>
      </c>
      <c r="AW1150" s="26" t="s">
        <v>77</v>
      </c>
      <c r="AX1150" s="26" t="s">
        <v>77</v>
      </c>
      <c r="AY1150" s="26" t="s">
        <v>63</v>
      </c>
      <c r="AZ1150" s="26" t="s">
        <v>77</v>
      </c>
      <c r="BA1150" s="26" t="s">
        <v>63</v>
      </c>
      <c r="BB1150" s="26" t="s">
        <v>63</v>
      </c>
      <c r="BC1150" s="26" t="s">
        <v>77</v>
      </c>
    </row>
    <row r="1151" spans="1:55" ht="12" customHeight="1">
      <c r="A1151" s="20">
        <v>1162</v>
      </c>
      <c r="B1151" s="21">
        <f>INDEX(Refs!A:A,MATCH($C1151,Refs!$I:$I,0))</f>
        <v>6136932</v>
      </c>
      <c r="C1151" s="22" t="s">
        <v>1917</v>
      </c>
      <c r="D1151" s="21" t="str">
        <f>INDEX(Refs!L:L,MATCH($C1151,Refs!$I:$I,0))</f>
        <v>Ferdousi, M. N. S.; Hossain, Akbar; Jahan, M. A. H. S.; Sarkar, M. A. R.; da Silva, Jaime A. Teixeira</v>
      </c>
      <c r="E1151" s="21" t="str">
        <f>INDEX(Refs!S:S,MATCH($C1151,Refs!$I:$I,0))</f>
        <v>10.1016/j.agee.2016.06.032</v>
      </c>
      <c r="F1151" s="23" t="s">
        <v>202</v>
      </c>
      <c r="G1151" s="23" t="s">
        <v>1918</v>
      </c>
      <c r="I1151" s="24" t="s">
        <v>1919</v>
      </c>
      <c r="J1151" s="26" t="s">
        <v>1925</v>
      </c>
      <c r="L1151" s="26" t="s">
        <v>1921</v>
      </c>
      <c r="M1151" s="24">
        <v>9</v>
      </c>
      <c r="Q1151" s="27" t="s">
        <v>59</v>
      </c>
      <c r="AB1151" s="27" t="s">
        <v>59</v>
      </c>
      <c r="AF1151" s="23" t="s">
        <v>65</v>
      </c>
      <c r="AG1151" s="23" t="s">
        <v>75</v>
      </c>
      <c r="AJ1151" s="43" t="s">
        <v>1436</v>
      </c>
      <c r="AK1151" s="30" t="str">
        <f t="shared" si="44"/>
        <v>Integrated Plant Nutrition System (cowdung)</v>
      </c>
      <c r="AL1151" s="27">
        <v>3351</v>
      </c>
      <c r="AN1151" s="30" t="str">
        <f t="shared" si="45"/>
        <v>High Yield Goal</v>
      </c>
      <c r="AO1151" s="27">
        <v>3170</v>
      </c>
      <c r="AR1151" s="27" t="s">
        <v>303</v>
      </c>
      <c r="AU1151" s="26" t="s">
        <v>77</v>
      </c>
      <c r="AV1151" s="26" t="s">
        <v>77</v>
      </c>
      <c r="AW1151" s="26" t="s">
        <v>77</v>
      </c>
      <c r="AX1151" s="26" t="s">
        <v>77</v>
      </c>
      <c r="AY1151" s="26" t="s">
        <v>63</v>
      </c>
      <c r="AZ1151" s="26" t="s">
        <v>77</v>
      </c>
      <c r="BA1151" s="26" t="s">
        <v>63</v>
      </c>
      <c r="BB1151" s="26" t="s">
        <v>63</v>
      </c>
      <c r="BC1151" s="26" t="s">
        <v>77</v>
      </c>
    </row>
    <row r="1152" spans="1:55" ht="12" customHeight="1">
      <c r="A1152" s="20">
        <v>1163</v>
      </c>
      <c r="B1152" s="21">
        <f>INDEX(Refs!A:A,MATCH($C1152,Refs!$I:$I,0))</f>
        <v>6136932</v>
      </c>
      <c r="C1152" s="22" t="s">
        <v>1917</v>
      </c>
      <c r="D1152" s="21" t="str">
        <f>INDEX(Refs!L:L,MATCH($C1152,Refs!$I:$I,0))</f>
        <v>Ferdousi, M. N. S.; Hossain, Akbar; Jahan, M. A. H. S.; Sarkar, M. A. R.; da Silva, Jaime A. Teixeira</v>
      </c>
      <c r="E1152" s="21" t="str">
        <f>INDEX(Refs!S:S,MATCH($C1152,Refs!$I:$I,0))</f>
        <v>10.1016/j.agee.2016.06.032</v>
      </c>
      <c r="F1152" s="23" t="s">
        <v>202</v>
      </c>
      <c r="G1152" s="23" t="s">
        <v>1918</v>
      </c>
      <c r="I1152" s="24" t="s">
        <v>1919</v>
      </c>
      <c r="J1152" s="26" t="s">
        <v>1927</v>
      </c>
      <c r="L1152" s="26" t="s">
        <v>1921</v>
      </c>
      <c r="M1152" s="24">
        <v>9</v>
      </c>
      <c r="AB1152" s="27" t="s">
        <v>59</v>
      </c>
      <c r="AF1152" s="23" t="s">
        <v>65</v>
      </c>
      <c r="AG1152" s="23" t="s">
        <v>75</v>
      </c>
      <c r="AJ1152" s="43" t="s">
        <v>1436</v>
      </c>
      <c r="AK1152" s="30" t="str">
        <f t="shared" si="44"/>
        <v>Soil Test Based</v>
      </c>
      <c r="AL1152" s="27">
        <v>3483</v>
      </c>
      <c r="AN1152" s="30" t="str">
        <f t="shared" si="45"/>
        <v>High Yield Goal</v>
      </c>
      <c r="AO1152" s="27">
        <v>3170</v>
      </c>
      <c r="AR1152" s="27" t="s">
        <v>303</v>
      </c>
      <c r="AU1152" s="26" t="s">
        <v>77</v>
      </c>
      <c r="AV1152" s="26" t="s">
        <v>77</v>
      </c>
      <c r="AW1152" s="26" t="s">
        <v>77</v>
      </c>
      <c r="AX1152" s="26" t="s">
        <v>77</v>
      </c>
      <c r="AY1152" s="26" t="s">
        <v>63</v>
      </c>
      <c r="AZ1152" s="26" t="s">
        <v>77</v>
      </c>
      <c r="BA1152" s="26" t="s">
        <v>63</v>
      </c>
      <c r="BB1152" s="26" t="s">
        <v>63</v>
      </c>
      <c r="BC1152" s="26" t="s">
        <v>77</v>
      </c>
    </row>
    <row r="1153" spans="1:55" ht="12" customHeight="1">
      <c r="A1153" s="20">
        <v>1164</v>
      </c>
      <c r="B1153" s="21">
        <f>INDEX(Refs!A:A,MATCH($C1153,Refs!$I:$I,0))</f>
        <v>6136932</v>
      </c>
      <c r="C1153" s="22" t="s">
        <v>1917</v>
      </c>
      <c r="D1153" s="21" t="str">
        <f>INDEX(Refs!L:L,MATCH($C1153,Refs!$I:$I,0))</f>
        <v>Ferdousi, M. N. S.; Hossain, Akbar; Jahan, M. A. H. S.; Sarkar, M. A. R.; da Silva, Jaime A. Teixeira</v>
      </c>
      <c r="E1153" s="21" t="str">
        <f>INDEX(Refs!S:S,MATCH($C1153,Refs!$I:$I,0))</f>
        <v>10.1016/j.agee.2016.06.032</v>
      </c>
      <c r="F1153" s="23" t="s">
        <v>202</v>
      </c>
      <c r="G1153" s="23" t="s">
        <v>1918</v>
      </c>
      <c r="I1153" s="24" t="s">
        <v>1919</v>
      </c>
      <c r="J1153" s="26" t="s">
        <v>638</v>
      </c>
      <c r="L1153" s="26" t="s">
        <v>1921</v>
      </c>
      <c r="M1153" s="24">
        <v>9</v>
      </c>
      <c r="AB1153" s="27" t="s">
        <v>59</v>
      </c>
      <c r="AF1153" s="23" t="s">
        <v>65</v>
      </c>
      <c r="AG1153" s="23" t="s">
        <v>75</v>
      </c>
      <c r="AJ1153" s="43" t="s">
        <v>1436</v>
      </c>
      <c r="AK1153" s="30" t="str">
        <f t="shared" si="44"/>
        <v>Farmer Practice</v>
      </c>
      <c r="AL1153" s="27">
        <v>1380</v>
      </c>
      <c r="AN1153" s="30" t="str">
        <f t="shared" si="45"/>
        <v>High Yield Goal</v>
      </c>
      <c r="AO1153" s="27">
        <v>3170</v>
      </c>
      <c r="AR1153" s="27" t="s">
        <v>303</v>
      </c>
      <c r="AU1153" s="26" t="s">
        <v>77</v>
      </c>
      <c r="AV1153" s="26" t="s">
        <v>77</v>
      </c>
      <c r="AW1153" s="26" t="s">
        <v>77</v>
      </c>
      <c r="AX1153" s="26" t="s">
        <v>77</v>
      </c>
      <c r="AY1153" s="26" t="s">
        <v>63</v>
      </c>
      <c r="AZ1153" s="26" t="s">
        <v>77</v>
      </c>
      <c r="BA1153" s="26" t="s">
        <v>63</v>
      </c>
      <c r="BB1153" s="26" t="s">
        <v>63</v>
      </c>
      <c r="BC1153" s="26" t="s">
        <v>77</v>
      </c>
    </row>
    <row r="1154" spans="1:55" ht="12" customHeight="1">
      <c r="A1154" s="20">
        <v>1165</v>
      </c>
      <c r="B1154" s="21">
        <f>INDEX(Refs!A:A,MATCH($C1154,Refs!$I:$I,0))</f>
        <v>6136932</v>
      </c>
      <c r="C1154" s="22" t="s">
        <v>1917</v>
      </c>
      <c r="D1154" s="21" t="str">
        <f>INDEX(Refs!L:L,MATCH($C1154,Refs!$I:$I,0))</f>
        <v>Ferdousi, M. N. S.; Hossain, Akbar; Jahan, M. A. H. S.; Sarkar, M. A. R.; da Silva, Jaime A. Teixeira</v>
      </c>
      <c r="E1154" s="21" t="str">
        <f>INDEX(Refs!S:S,MATCH($C1154,Refs!$I:$I,0))</f>
        <v>10.1016/j.agee.2016.06.032</v>
      </c>
      <c r="F1154" s="23" t="s">
        <v>202</v>
      </c>
      <c r="G1154" s="23" t="s">
        <v>1918</v>
      </c>
      <c r="I1154" s="24" t="s">
        <v>1919</v>
      </c>
      <c r="J1154" s="26" t="s">
        <v>1922</v>
      </c>
      <c r="L1154" s="26" t="s">
        <v>1921</v>
      </c>
      <c r="M1154" s="24">
        <v>9</v>
      </c>
      <c r="P1154" s="27" t="s">
        <v>59</v>
      </c>
      <c r="AB1154" s="27" t="s">
        <v>59</v>
      </c>
      <c r="AF1154" s="23" t="s">
        <v>65</v>
      </c>
      <c r="AG1154" s="23" t="s">
        <v>75</v>
      </c>
      <c r="AJ1154" s="43" t="s">
        <v>1436</v>
      </c>
      <c r="AK1154" s="30" t="str">
        <f t="shared" si="44"/>
        <v>Medium Yield Goal + Crop Residue Incorporation</v>
      </c>
      <c r="AL1154" s="27">
        <v>2621</v>
      </c>
      <c r="AN1154" s="30" t="str">
        <f t="shared" si="45"/>
        <v>High Yield Goal</v>
      </c>
      <c r="AO1154" s="27">
        <v>3170</v>
      </c>
      <c r="AR1154" s="27" t="s">
        <v>303</v>
      </c>
      <c r="AU1154" s="26" t="s">
        <v>77</v>
      </c>
      <c r="AV1154" s="26" t="s">
        <v>77</v>
      </c>
      <c r="AW1154" s="26" t="s">
        <v>77</v>
      </c>
      <c r="AX1154" s="26" t="s">
        <v>77</v>
      </c>
      <c r="AY1154" s="26" t="s">
        <v>63</v>
      </c>
      <c r="AZ1154" s="26" t="s">
        <v>77</v>
      </c>
      <c r="BA1154" s="26" t="s">
        <v>63</v>
      </c>
      <c r="BB1154" s="26" t="s">
        <v>63</v>
      </c>
      <c r="BC1154" s="26" t="s">
        <v>77</v>
      </c>
    </row>
    <row r="1155" spans="1:55" ht="12" customHeight="1">
      <c r="A1155" s="20">
        <v>1166</v>
      </c>
      <c r="B1155" s="21">
        <f>INDEX(Refs!A:A,MATCH($C1155,Refs!$I:$I,0))</f>
        <v>6136932</v>
      </c>
      <c r="C1155" s="22" t="s">
        <v>1917</v>
      </c>
      <c r="D1155" s="21" t="str">
        <f>INDEX(Refs!L:L,MATCH($C1155,Refs!$I:$I,0))</f>
        <v>Ferdousi, M. N. S.; Hossain, Akbar; Jahan, M. A. H. S.; Sarkar, M. A. R.; da Silva, Jaime A. Teixeira</v>
      </c>
      <c r="E1155" s="21" t="str">
        <f>INDEX(Refs!S:S,MATCH($C1155,Refs!$I:$I,0))</f>
        <v>10.1016/j.agee.2016.06.032</v>
      </c>
      <c r="F1155" s="23" t="s">
        <v>202</v>
      </c>
      <c r="G1155" s="23" t="s">
        <v>1918</v>
      </c>
      <c r="I1155" s="24" t="s">
        <v>1919</v>
      </c>
      <c r="J1155" s="26" t="s">
        <v>1924</v>
      </c>
      <c r="L1155" s="26" t="s">
        <v>1921</v>
      </c>
      <c r="M1155" s="24">
        <v>9</v>
      </c>
      <c r="P1155" s="27" t="s">
        <v>59</v>
      </c>
      <c r="Q1155" s="27" t="s">
        <v>59</v>
      </c>
      <c r="AB1155" s="27" t="s">
        <v>59</v>
      </c>
      <c r="AF1155" s="23" t="s">
        <v>65</v>
      </c>
      <c r="AG1155" s="23" t="s">
        <v>75</v>
      </c>
      <c r="AJ1155" s="43" t="s">
        <v>1436</v>
      </c>
      <c r="AK1155" s="30" t="str">
        <f t="shared" si="44"/>
        <v>Integrated Plant Nutrition System + Crop Residue Incorporation</v>
      </c>
      <c r="AL1155" s="27">
        <v>3371</v>
      </c>
      <c r="AN1155" s="30" t="str">
        <f t="shared" si="45"/>
        <v>High Yield Goal</v>
      </c>
      <c r="AO1155" s="27">
        <v>3170</v>
      </c>
      <c r="AR1155" s="27" t="s">
        <v>303</v>
      </c>
      <c r="AU1155" s="26" t="s">
        <v>77</v>
      </c>
      <c r="AV1155" s="26" t="s">
        <v>77</v>
      </c>
      <c r="AW1155" s="26" t="s">
        <v>77</v>
      </c>
      <c r="AX1155" s="26" t="s">
        <v>77</v>
      </c>
      <c r="AY1155" s="26" t="s">
        <v>63</v>
      </c>
      <c r="AZ1155" s="26" t="s">
        <v>77</v>
      </c>
      <c r="BA1155" s="26" t="s">
        <v>63</v>
      </c>
      <c r="BB1155" s="26" t="s">
        <v>63</v>
      </c>
      <c r="BC1155" s="26" t="s">
        <v>77</v>
      </c>
    </row>
    <row r="1156" spans="1:55" ht="12" customHeight="1">
      <c r="A1156" s="20">
        <v>1167</v>
      </c>
      <c r="B1156" s="21">
        <f>INDEX(Refs!A:A,MATCH($C1156,Refs!$I:$I,0))</f>
        <v>6136932</v>
      </c>
      <c r="C1156" s="22" t="s">
        <v>1917</v>
      </c>
      <c r="D1156" s="21" t="str">
        <f>INDEX(Refs!L:L,MATCH($C1156,Refs!$I:$I,0))</f>
        <v>Ferdousi, M. N. S.; Hossain, Akbar; Jahan, M. A. H. S.; Sarkar, M. A. R.; da Silva, Jaime A. Teixeira</v>
      </c>
      <c r="E1156" s="21" t="str">
        <f>INDEX(Refs!S:S,MATCH($C1156,Refs!$I:$I,0))</f>
        <v>10.1016/j.agee.2016.06.032</v>
      </c>
      <c r="F1156" s="23" t="s">
        <v>202</v>
      </c>
      <c r="G1156" s="23" t="s">
        <v>1918</v>
      </c>
      <c r="I1156" s="24" t="s">
        <v>1919</v>
      </c>
      <c r="J1156" s="26" t="s">
        <v>1926</v>
      </c>
      <c r="L1156" s="26" t="s">
        <v>1921</v>
      </c>
      <c r="M1156" s="24">
        <v>9</v>
      </c>
      <c r="P1156" s="27" t="s">
        <v>59</v>
      </c>
      <c r="AB1156" s="27" t="s">
        <v>59</v>
      </c>
      <c r="AF1156" s="23" t="s">
        <v>65</v>
      </c>
      <c r="AG1156" s="23" t="s">
        <v>75</v>
      </c>
      <c r="AJ1156" s="43" t="s">
        <v>1436</v>
      </c>
      <c r="AK1156" s="30" t="str">
        <f t="shared" si="44"/>
        <v>Soil Test Based + Crop Residue Incorporation</v>
      </c>
      <c r="AL1156" s="27">
        <v>3506</v>
      </c>
      <c r="AN1156" s="30" t="str">
        <f t="shared" si="45"/>
        <v>High Yield Goal</v>
      </c>
      <c r="AO1156" s="27">
        <v>3170</v>
      </c>
      <c r="AR1156" s="27" t="s">
        <v>303</v>
      </c>
      <c r="AU1156" s="26" t="s">
        <v>77</v>
      </c>
      <c r="AV1156" s="26" t="s">
        <v>77</v>
      </c>
      <c r="AW1156" s="26" t="s">
        <v>77</v>
      </c>
      <c r="AX1156" s="26" t="s">
        <v>77</v>
      </c>
      <c r="AY1156" s="26" t="s">
        <v>63</v>
      </c>
      <c r="AZ1156" s="26" t="s">
        <v>77</v>
      </c>
      <c r="BA1156" s="26" t="s">
        <v>63</v>
      </c>
      <c r="BB1156" s="26" t="s">
        <v>63</v>
      </c>
      <c r="BC1156" s="26" t="s">
        <v>77</v>
      </c>
    </row>
    <row r="1157" spans="1:55" ht="12" customHeight="1">
      <c r="A1157" s="20">
        <v>1168</v>
      </c>
      <c r="B1157" s="21">
        <f>INDEX(Refs!A:A,MATCH($C1157,Refs!$I:$I,0))</f>
        <v>6136932</v>
      </c>
      <c r="C1157" s="22" t="s">
        <v>1917</v>
      </c>
      <c r="D1157" s="21" t="str">
        <f>INDEX(Refs!L:L,MATCH($C1157,Refs!$I:$I,0))</f>
        <v>Ferdousi, M. N. S.; Hossain, Akbar; Jahan, M. A. H. S.; Sarkar, M. A. R.; da Silva, Jaime A. Teixeira</v>
      </c>
      <c r="E1157" s="21" t="str">
        <f>INDEX(Refs!S:S,MATCH($C1157,Refs!$I:$I,0))</f>
        <v>10.1016/j.agee.2016.06.032</v>
      </c>
      <c r="F1157" s="23" t="s">
        <v>202</v>
      </c>
      <c r="G1157" s="23" t="s">
        <v>1918</v>
      </c>
      <c r="I1157" s="24" t="s">
        <v>1919</v>
      </c>
      <c r="J1157" s="26" t="s">
        <v>1928</v>
      </c>
      <c r="L1157" s="26" t="s">
        <v>1921</v>
      </c>
      <c r="M1157" s="24">
        <v>9</v>
      </c>
      <c r="P1157" s="27" t="s">
        <v>59</v>
      </c>
      <c r="AB1157" s="27" t="s">
        <v>59</v>
      </c>
      <c r="AF1157" s="23" t="s">
        <v>65</v>
      </c>
      <c r="AG1157" s="23" t="s">
        <v>75</v>
      </c>
      <c r="AJ1157" s="43" t="s">
        <v>1436</v>
      </c>
      <c r="AK1157" s="30" t="str">
        <f t="shared" si="44"/>
        <v>Farmer Practice + Crop Residue Incorporation</v>
      </c>
      <c r="AL1157" s="27">
        <v>1383</v>
      </c>
      <c r="AN1157" s="30" t="str">
        <f t="shared" si="45"/>
        <v>High Yield Goal</v>
      </c>
      <c r="AO1157" s="27">
        <v>3170</v>
      </c>
      <c r="AR1157" s="27" t="s">
        <v>303</v>
      </c>
      <c r="AU1157" s="26" t="s">
        <v>77</v>
      </c>
      <c r="AV1157" s="26" t="s">
        <v>77</v>
      </c>
      <c r="AW1157" s="26" t="s">
        <v>77</v>
      </c>
      <c r="AX1157" s="26" t="s">
        <v>77</v>
      </c>
      <c r="AY1157" s="26" t="s">
        <v>63</v>
      </c>
      <c r="AZ1157" s="26" t="s">
        <v>77</v>
      </c>
      <c r="BA1157" s="26" t="s">
        <v>63</v>
      </c>
      <c r="BB1157" s="26" t="s">
        <v>63</v>
      </c>
      <c r="BC1157" s="26" t="s">
        <v>77</v>
      </c>
    </row>
    <row r="1158" spans="1:55" ht="12" customHeight="1">
      <c r="A1158" s="20">
        <v>1169</v>
      </c>
      <c r="B1158" s="21">
        <f>INDEX(Refs!A:A,MATCH($C1158,Refs!$I:$I,0))</f>
        <v>6136932</v>
      </c>
      <c r="C1158" s="22" t="s">
        <v>1917</v>
      </c>
      <c r="D1158" s="21" t="str">
        <f>INDEX(Refs!L:L,MATCH($C1158,Refs!$I:$I,0))</f>
        <v>Ferdousi, M. N. S.; Hossain, Akbar; Jahan, M. A. H. S.; Sarkar, M. A. R.; da Silva, Jaime A. Teixeira</v>
      </c>
      <c r="E1158" s="21" t="str">
        <f>INDEX(Refs!S:S,MATCH($C1158,Refs!$I:$I,0))</f>
        <v>10.1016/j.agee.2016.06.032</v>
      </c>
      <c r="F1158" s="23" t="s">
        <v>202</v>
      </c>
      <c r="G1158" s="23" t="s">
        <v>1918</v>
      </c>
      <c r="I1158" s="24" t="s">
        <v>1919</v>
      </c>
      <c r="J1158" s="26" t="s">
        <v>1923</v>
      </c>
      <c r="L1158" s="26" t="s">
        <v>1925</v>
      </c>
      <c r="M1158" s="24">
        <v>9</v>
      </c>
      <c r="AB1158" s="27" t="s">
        <v>59</v>
      </c>
      <c r="AF1158" s="23" t="s">
        <v>65</v>
      </c>
      <c r="AG1158" s="23" t="s">
        <v>75</v>
      </c>
      <c r="AJ1158" s="43" t="s">
        <v>1436</v>
      </c>
      <c r="AK1158" s="30" t="str">
        <f t="shared" si="44"/>
        <v>Medium Yield Goal</v>
      </c>
      <c r="AL1158" s="27">
        <v>2616</v>
      </c>
      <c r="AN1158" s="30" t="str">
        <f t="shared" si="45"/>
        <v>Integrated Plant Nutrition System (cowdung)</v>
      </c>
      <c r="AO1158" s="27">
        <v>3351</v>
      </c>
      <c r="AR1158" s="27" t="s">
        <v>303</v>
      </c>
      <c r="AU1158" s="26" t="s">
        <v>77</v>
      </c>
      <c r="AV1158" s="26" t="s">
        <v>77</v>
      </c>
      <c r="AW1158" s="26" t="s">
        <v>77</v>
      </c>
      <c r="AX1158" s="26" t="s">
        <v>77</v>
      </c>
      <c r="AY1158" s="26" t="s">
        <v>63</v>
      </c>
      <c r="AZ1158" s="26" t="s">
        <v>77</v>
      </c>
      <c r="BA1158" s="26" t="s">
        <v>63</v>
      </c>
      <c r="BB1158" s="26" t="s">
        <v>63</v>
      </c>
      <c r="BC1158" s="26" t="s">
        <v>77</v>
      </c>
    </row>
    <row r="1159" spans="1:55" ht="12" customHeight="1">
      <c r="A1159" s="20">
        <v>1170</v>
      </c>
      <c r="B1159" s="21">
        <f>INDEX(Refs!A:A,MATCH($C1159,Refs!$I:$I,0))</f>
        <v>6136932</v>
      </c>
      <c r="C1159" s="22" t="s">
        <v>1917</v>
      </c>
      <c r="D1159" s="21" t="str">
        <f>INDEX(Refs!L:L,MATCH($C1159,Refs!$I:$I,0))</f>
        <v>Ferdousi, M. N. S.; Hossain, Akbar; Jahan, M. A. H. S.; Sarkar, M. A. R.; da Silva, Jaime A. Teixeira</v>
      </c>
      <c r="E1159" s="21" t="str">
        <f>INDEX(Refs!S:S,MATCH($C1159,Refs!$I:$I,0))</f>
        <v>10.1016/j.agee.2016.06.032</v>
      </c>
      <c r="F1159" s="23" t="s">
        <v>202</v>
      </c>
      <c r="G1159" s="23" t="s">
        <v>1918</v>
      </c>
      <c r="I1159" s="24" t="s">
        <v>1919</v>
      </c>
      <c r="J1159" s="26" t="s">
        <v>638</v>
      </c>
      <c r="L1159" s="26" t="s">
        <v>1925</v>
      </c>
      <c r="M1159" s="24">
        <v>9</v>
      </c>
      <c r="AB1159" s="27" t="s">
        <v>59</v>
      </c>
      <c r="AF1159" s="23" t="s">
        <v>65</v>
      </c>
      <c r="AG1159" s="23" t="s">
        <v>75</v>
      </c>
      <c r="AJ1159" s="43" t="s">
        <v>1436</v>
      </c>
      <c r="AK1159" s="30" t="str">
        <f t="shared" si="44"/>
        <v>Farmer Practice</v>
      </c>
      <c r="AL1159" s="27">
        <v>1380</v>
      </c>
      <c r="AN1159" s="30" t="str">
        <f t="shared" si="45"/>
        <v>Integrated Plant Nutrition System (cowdung)</v>
      </c>
      <c r="AO1159" s="27">
        <v>3351</v>
      </c>
      <c r="AR1159" s="27" t="s">
        <v>303</v>
      </c>
      <c r="AU1159" s="26" t="s">
        <v>77</v>
      </c>
      <c r="AV1159" s="26" t="s">
        <v>77</v>
      </c>
      <c r="AW1159" s="26" t="s">
        <v>77</v>
      </c>
      <c r="AX1159" s="26" t="s">
        <v>77</v>
      </c>
      <c r="AY1159" s="26" t="s">
        <v>63</v>
      </c>
      <c r="AZ1159" s="26" t="s">
        <v>77</v>
      </c>
      <c r="BA1159" s="26" t="s">
        <v>63</v>
      </c>
      <c r="BB1159" s="26" t="s">
        <v>63</v>
      </c>
      <c r="BC1159" s="26" t="s">
        <v>77</v>
      </c>
    </row>
    <row r="1160" spans="1:55" ht="12" customHeight="1">
      <c r="A1160" s="20">
        <v>1171</v>
      </c>
      <c r="B1160" s="21">
        <f>INDEX(Refs!A:A,MATCH($C1160,Refs!$I:$I,0))</f>
        <v>6136932</v>
      </c>
      <c r="C1160" s="22" t="s">
        <v>1917</v>
      </c>
      <c r="D1160" s="21" t="str">
        <f>INDEX(Refs!L:L,MATCH($C1160,Refs!$I:$I,0))</f>
        <v>Ferdousi, M. N. S.; Hossain, Akbar; Jahan, M. A. H. S.; Sarkar, M. A. R.; da Silva, Jaime A. Teixeira</v>
      </c>
      <c r="E1160" s="21" t="str">
        <f>INDEX(Refs!S:S,MATCH($C1160,Refs!$I:$I,0))</f>
        <v>10.1016/j.agee.2016.06.032</v>
      </c>
      <c r="F1160" s="23" t="s">
        <v>202</v>
      </c>
      <c r="G1160" s="23" t="s">
        <v>1918</v>
      </c>
      <c r="I1160" s="24" t="s">
        <v>1919</v>
      </c>
      <c r="J1160" s="26" t="s">
        <v>1923</v>
      </c>
      <c r="L1160" s="26" t="s">
        <v>1927</v>
      </c>
      <c r="M1160" s="24">
        <v>9</v>
      </c>
      <c r="AB1160" s="27" t="s">
        <v>59</v>
      </c>
      <c r="AF1160" s="23" t="s">
        <v>65</v>
      </c>
      <c r="AG1160" s="23" t="s">
        <v>75</v>
      </c>
      <c r="AJ1160" s="43" t="s">
        <v>1436</v>
      </c>
      <c r="AK1160" s="30" t="str">
        <f t="shared" si="44"/>
        <v>Medium Yield Goal</v>
      </c>
      <c r="AL1160" s="27">
        <v>2616</v>
      </c>
      <c r="AN1160" s="30" t="str">
        <f t="shared" si="45"/>
        <v>Soil Test Based</v>
      </c>
      <c r="AO1160" s="27">
        <v>3483</v>
      </c>
      <c r="AR1160" s="27" t="s">
        <v>303</v>
      </c>
      <c r="AU1160" s="26" t="s">
        <v>77</v>
      </c>
      <c r="AV1160" s="26" t="s">
        <v>77</v>
      </c>
      <c r="AW1160" s="26" t="s">
        <v>77</v>
      </c>
      <c r="AX1160" s="26" t="s">
        <v>77</v>
      </c>
      <c r="AY1160" s="26" t="s">
        <v>63</v>
      </c>
      <c r="AZ1160" s="26" t="s">
        <v>77</v>
      </c>
      <c r="BA1160" s="26" t="s">
        <v>63</v>
      </c>
      <c r="BB1160" s="26" t="s">
        <v>63</v>
      </c>
      <c r="BC1160" s="26" t="s">
        <v>77</v>
      </c>
    </row>
    <row r="1161" spans="1:55" ht="12" customHeight="1">
      <c r="A1161" s="20">
        <v>1172</v>
      </c>
      <c r="B1161" s="21">
        <f>INDEX(Refs!A:A,MATCH($C1161,Refs!$I:$I,0))</f>
        <v>6136932</v>
      </c>
      <c r="C1161" s="22" t="s">
        <v>1917</v>
      </c>
      <c r="D1161" s="21" t="str">
        <f>INDEX(Refs!L:L,MATCH($C1161,Refs!$I:$I,0))</f>
        <v>Ferdousi, M. N. S.; Hossain, Akbar; Jahan, M. A. H. S.; Sarkar, M. A. R.; da Silva, Jaime A. Teixeira</v>
      </c>
      <c r="E1161" s="21" t="str">
        <f>INDEX(Refs!S:S,MATCH($C1161,Refs!$I:$I,0))</f>
        <v>10.1016/j.agee.2016.06.032</v>
      </c>
      <c r="F1161" s="23" t="s">
        <v>202</v>
      </c>
      <c r="G1161" s="23" t="s">
        <v>1918</v>
      </c>
      <c r="I1161" s="24" t="s">
        <v>1919</v>
      </c>
      <c r="J1161" s="26" t="s">
        <v>638</v>
      </c>
      <c r="L1161" s="26" t="s">
        <v>1927</v>
      </c>
      <c r="M1161" s="24">
        <v>9</v>
      </c>
      <c r="AB1161" s="27" t="s">
        <v>59</v>
      </c>
      <c r="AF1161" s="23" t="s">
        <v>65</v>
      </c>
      <c r="AG1161" s="23" t="s">
        <v>75</v>
      </c>
      <c r="AJ1161" s="43" t="s">
        <v>1436</v>
      </c>
      <c r="AK1161" s="30" t="str">
        <f t="shared" si="44"/>
        <v>Farmer Practice</v>
      </c>
      <c r="AL1161" s="27">
        <v>1380</v>
      </c>
      <c r="AN1161" s="30" t="str">
        <f t="shared" si="45"/>
        <v>Soil Test Based</v>
      </c>
      <c r="AO1161" s="27">
        <v>3483</v>
      </c>
      <c r="AR1161" s="27" t="s">
        <v>303</v>
      </c>
      <c r="AU1161" s="26" t="s">
        <v>77</v>
      </c>
      <c r="AV1161" s="26" t="s">
        <v>77</v>
      </c>
      <c r="AW1161" s="26" t="s">
        <v>77</v>
      </c>
      <c r="AX1161" s="26" t="s">
        <v>77</v>
      </c>
      <c r="AY1161" s="26" t="s">
        <v>63</v>
      </c>
      <c r="AZ1161" s="26" t="s">
        <v>77</v>
      </c>
      <c r="BA1161" s="26" t="s">
        <v>63</v>
      </c>
      <c r="BB1161" s="26" t="s">
        <v>63</v>
      </c>
      <c r="BC1161" s="26" t="s">
        <v>77</v>
      </c>
    </row>
    <row r="1162" spans="1:55" ht="12" customHeight="1">
      <c r="A1162" s="20">
        <v>1173</v>
      </c>
      <c r="B1162" s="21">
        <f>INDEX(Refs!A:A,MATCH($C1162,Refs!$I:$I,0))</f>
        <v>6136932</v>
      </c>
      <c r="C1162" s="22" t="s">
        <v>1917</v>
      </c>
      <c r="D1162" s="21" t="str">
        <f>INDEX(Refs!L:L,MATCH($C1162,Refs!$I:$I,0))</f>
        <v>Ferdousi, M. N. S.; Hossain, Akbar; Jahan, M. A. H. S.; Sarkar, M. A. R.; da Silva, Jaime A. Teixeira</v>
      </c>
      <c r="E1162" s="21" t="str">
        <f>INDEX(Refs!S:S,MATCH($C1162,Refs!$I:$I,0))</f>
        <v>10.1016/j.agee.2016.06.032</v>
      </c>
      <c r="F1162" s="23" t="s">
        <v>202</v>
      </c>
      <c r="G1162" s="23" t="s">
        <v>1918</v>
      </c>
      <c r="I1162" s="24" t="s">
        <v>1919</v>
      </c>
      <c r="J1162" s="26" t="s">
        <v>1922</v>
      </c>
      <c r="L1162" s="26" t="s">
        <v>1925</v>
      </c>
      <c r="M1162" s="24">
        <v>9</v>
      </c>
      <c r="P1162" s="27" t="s">
        <v>59</v>
      </c>
      <c r="AB1162" s="27" t="s">
        <v>59</v>
      </c>
      <c r="AF1162" s="23" t="s">
        <v>65</v>
      </c>
      <c r="AG1162" s="23" t="s">
        <v>75</v>
      </c>
      <c r="AJ1162" s="43" t="s">
        <v>1436</v>
      </c>
      <c r="AK1162" s="30" t="str">
        <f t="shared" si="44"/>
        <v>Medium Yield Goal + Crop Residue Incorporation</v>
      </c>
      <c r="AL1162" s="27">
        <v>2621</v>
      </c>
      <c r="AN1162" s="30" t="str">
        <f t="shared" si="45"/>
        <v>Integrated Plant Nutrition System (cowdung)</v>
      </c>
      <c r="AO1162" s="27">
        <v>3351</v>
      </c>
      <c r="AR1162" s="27" t="s">
        <v>303</v>
      </c>
      <c r="AU1162" s="26" t="s">
        <v>77</v>
      </c>
      <c r="AV1162" s="26" t="s">
        <v>77</v>
      </c>
      <c r="AW1162" s="26" t="s">
        <v>77</v>
      </c>
      <c r="AX1162" s="26" t="s">
        <v>77</v>
      </c>
      <c r="AY1162" s="26" t="s">
        <v>63</v>
      </c>
      <c r="AZ1162" s="26" t="s">
        <v>77</v>
      </c>
      <c r="BA1162" s="26" t="s">
        <v>63</v>
      </c>
      <c r="BB1162" s="26" t="s">
        <v>63</v>
      </c>
      <c r="BC1162" s="26" t="s">
        <v>77</v>
      </c>
    </row>
    <row r="1163" spans="1:55" ht="12" customHeight="1">
      <c r="A1163" s="20">
        <v>1174</v>
      </c>
      <c r="B1163" s="21">
        <f>INDEX(Refs!A:A,MATCH($C1163,Refs!$I:$I,0))</f>
        <v>6136932</v>
      </c>
      <c r="C1163" s="22" t="s">
        <v>1917</v>
      </c>
      <c r="D1163" s="21" t="str">
        <f>INDEX(Refs!L:L,MATCH($C1163,Refs!$I:$I,0))</f>
        <v>Ferdousi, M. N. S.; Hossain, Akbar; Jahan, M. A. H. S.; Sarkar, M. A. R.; da Silva, Jaime A. Teixeira</v>
      </c>
      <c r="E1163" s="21" t="str">
        <f>INDEX(Refs!S:S,MATCH($C1163,Refs!$I:$I,0))</f>
        <v>10.1016/j.agee.2016.06.032</v>
      </c>
      <c r="F1163" s="23" t="s">
        <v>202</v>
      </c>
      <c r="G1163" s="23" t="s">
        <v>1918</v>
      </c>
      <c r="I1163" s="24" t="s">
        <v>1919</v>
      </c>
      <c r="J1163" s="26" t="s">
        <v>1928</v>
      </c>
      <c r="L1163" s="26" t="s">
        <v>1925</v>
      </c>
      <c r="M1163" s="24">
        <v>9</v>
      </c>
      <c r="P1163" s="27" t="s">
        <v>59</v>
      </c>
      <c r="AB1163" s="27" t="s">
        <v>59</v>
      </c>
      <c r="AF1163" s="23" t="s">
        <v>65</v>
      </c>
      <c r="AG1163" s="23" t="s">
        <v>75</v>
      </c>
      <c r="AJ1163" s="43" t="s">
        <v>1436</v>
      </c>
      <c r="AK1163" s="30" t="str">
        <f t="shared" si="44"/>
        <v>Farmer Practice + Crop Residue Incorporation</v>
      </c>
      <c r="AL1163" s="27">
        <v>1383</v>
      </c>
      <c r="AN1163" s="30" t="str">
        <f t="shared" si="45"/>
        <v>Integrated Plant Nutrition System (cowdung)</v>
      </c>
      <c r="AO1163" s="27">
        <v>3351</v>
      </c>
      <c r="AR1163" s="27" t="s">
        <v>303</v>
      </c>
      <c r="AU1163" s="26" t="s">
        <v>77</v>
      </c>
      <c r="AV1163" s="26" t="s">
        <v>77</v>
      </c>
      <c r="AW1163" s="26" t="s">
        <v>77</v>
      </c>
      <c r="AX1163" s="26" t="s">
        <v>77</v>
      </c>
      <c r="AY1163" s="26" t="s">
        <v>63</v>
      </c>
      <c r="AZ1163" s="26" t="s">
        <v>77</v>
      </c>
      <c r="BA1163" s="26" t="s">
        <v>63</v>
      </c>
      <c r="BB1163" s="26" t="s">
        <v>63</v>
      </c>
      <c r="BC1163" s="26" t="s">
        <v>77</v>
      </c>
    </row>
    <row r="1164" spans="1:55" ht="12" customHeight="1">
      <c r="A1164" s="20">
        <v>1175</v>
      </c>
      <c r="B1164" s="21">
        <f>INDEX(Refs!A:A,MATCH($C1164,Refs!$I:$I,0))</f>
        <v>6136932</v>
      </c>
      <c r="C1164" s="22" t="s">
        <v>1917</v>
      </c>
      <c r="D1164" s="21" t="str">
        <f>INDEX(Refs!L:L,MATCH($C1164,Refs!$I:$I,0))</f>
        <v>Ferdousi, M. N. S.; Hossain, Akbar; Jahan, M. A. H. S.; Sarkar, M. A. R.; da Silva, Jaime A. Teixeira</v>
      </c>
      <c r="E1164" s="21" t="str">
        <f>INDEX(Refs!S:S,MATCH($C1164,Refs!$I:$I,0))</f>
        <v>10.1016/j.agee.2016.06.032</v>
      </c>
      <c r="F1164" s="23" t="s">
        <v>202</v>
      </c>
      <c r="G1164" s="23" t="s">
        <v>1918</v>
      </c>
      <c r="I1164" s="24" t="s">
        <v>1919</v>
      </c>
      <c r="J1164" s="26" t="s">
        <v>1922</v>
      </c>
      <c r="L1164" s="26" t="s">
        <v>1927</v>
      </c>
      <c r="M1164" s="24">
        <v>9</v>
      </c>
      <c r="P1164" s="27" t="s">
        <v>59</v>
      </c>
      <c r="AB1164" s="27" t="s">
        <v>59</v>
      </c>
      <c r="AF1164" s="23" t="s">
        <v>65</v>
      </c>
      <c r="AG1164" s="23" t="s">
        <v>75</v>
      </c>
      <c r="AJ1164" s="43" t="s">
        <v>1436</v>
      </c>
      <c r="AK1164" s="30" t="str">
        <f t="shared" si="44"/>
        <v>Medium Yield Goal + Crop Residue Incorporation</v>
      </c>
      <c r="AL1164" s="27">
        <v>2621</v>
      </c>
      <c r="AN1164" s="30" t="str">
        <f t="shared" si="45"/>
        <v>Soil Test Based</v>
      </c>
      <c r="AO1164" s="27">
        <v>3483</v>
      </c>
      <c r="AR1164" s="27" t="s">
        <v>303</v>
      </c>
      <c r="AU1164" s="26" t="s">
        <v>77</v>
      </c>
      <c r="AV1164" s="26" t="s">
        <v>77</v>
      </c>
      <c r="AW1164" s="26" t="s">
        <v>77</v>
      </c>
      <c r="AX1164" s="26" t="s">
        <v>77</v>
      </c>
      <c r="AY1164" s="26" t="s">
        <v>63</v>
      </c>
      <c r="AZ1164" s="26" t="s">
        <v>77</v>
      </c>
      <c r="BA1164" s="26" t="s">
        <v>63</v>
      </c>
      <c r="BB1164" s="26" t="s">
        <v>63</v>
      </c>
      <c r="BC1164" s="26" t="s">
        <v>77</v>
      </c>
    </row>
    <row r="1165" spans="1:55" ht="12" customHeight="1">
      <c r="A1165" s="20">
        <v>1176</v>
      </c>
      <c r="B1165" s="21">
        <f>INDEX(Refs!A:A,MATCH($C1165,Refs!$I:$I,0))</f>
        <v>6136932</v>
      </c>
      <c r="C1165" s="22" t="s">
        <v>1917</v>
      </c>
      <c r="D1165" s="21" t="str">
        <f>INDEX(Refs!L:L,MATCH($C1165,Refs!$I:$I,0))</f>
        <v>Ferdousi, M. N. S.; Hossain, Akbar; Jahan, M. A. H. S.; Sarkar, M. A. R.; da Silva, Jaime A. Teixeira</v>
      </c>
      <c r="E1165" s="21" t="str">
        <f>INDEX(Refs!S:S,MATCH($C1165,Refs!$I:$I,0))</f>
        <v>10.1016/j.agee.2016.06.032</v>
      </c>
      <c r="F1165" s="23" t="s">
        <v>202</v>
      </c>
      <c r="G1165" s="23" t="s">
        <v>1918</v>
      </c>
      <c r="I1165" s="24" t="s">
        <v>1919</v>
      </c>
      <c r="J1165" s="26" t="s">
        <v>1928</v>
      </c>
      <c r="L1165" s="26" t="s">
        <v>1927</v>
      </c>
      <c r="M1165" s="24">
        <v>9</v>
      </c>
      <c r="P1165" s="27" t="s">
        <v>59</v>
      </c>
      <c r="AB1165" s="27" t="s">
        <v>59</v>
      </c>
      <c r="AF1165" s="23" t="s">
        <v>65</v>
      </c>
      <c r="AG1165" s="23" t="s">
        <v>75</v>
      </c>
      <c r="AJ1165" s="43" t="s">
        <v>1436</v>
      </c>
      <c r="AK1165" s="30" t="str">
        <f t="shared" si="44"/>
        <v>Farmer Practice + Crop Residue Incorporation</v>
      </c>
      <c r="AL1165" s="27">
        <v>1383</v>
      </c>
      <c r="AN1165" s="30" t="str">
        <f t="shared" si="45"/>
        <v>Soil Test Based</v>
      </c>
      <c r="AO1165" s="27">
        <v>3483</v>
      </c>
      <c r="AR1165" s="27" t="s">
        <v>303</v>
      </c>
      <c r="AU1165" s="26" t="s">
        <v>77</v>
      </c>
      <c r="AV1165" s="26" t="s">
        <v>77</v>
      </c>
      <c r="AW1165" s="26" t="s">
        <v>77</v>
      </c>
      <c r="AX1165" s="26" t="s">
        <v>77</v>
      </c>
      <c r="AY1165" s="26" t="s">
        <v>63</v>
      </c>
      <c r="AZ1165" s="26" t="s">
        <v>77</v>
      </c>
      <c r="BA1165" s="26" t="s">
        <v>63</v>
      </c>
      <c r="BB1165" s="26" t="s">
        <v>63</v>
      </c>
      <c r="BC1165" s="26" t="s">
        <v>77</v>
      </c>
    </row>
    <row r="1166" spans="1:55" ht="12" customHeight="1">
      <c r="A1166" s="20">
        <v>1177</v>
      </c>
      <c r="B1166" s="21">
        <f>INDEX(Refs!A:A,MATCH($C1166,Refs!$I:$I,0))</f>
        <v>6136932</v>
      </c>
      <c r="C1166" s="22" t="s">
        <v>1917</v>
      </c>
      <c r="D1166" s="21" t="str">
        <f>INDEX(Refs!L:L,MATCH($C1166,Refs!$I:$I,0))</f>
        <v>Ferdousi, M. N. S.; Hossain, Akbar; Jahan, M. A. H. S.; Sarkar, M. A. R.; da Silva, Jaime A. Teixeira</v>
      </c>
      <c r="E1166" s="21" t="str">
        <f>INDEX(Refs!S:S,MATCH($C1166,Refs!$I:$I,0))</f>
        <v>10.1016/j.agee.2016.06.032</v>
      </c>
      <c r="F1166" s="23" t="s">
        <v>202</v>
      </c>
      <c r="G1166" s="23" t="s">
        <v>1918</v>
      </c>
      <c r="I1166" s="24" t="s">
        <v>1919</v>
      </c>
      <c r="J1166" s="26" t="s">
        <v>638</v>
      </c>
      <c r="L1166" s="26" t="s">
        <v>1923</v>
      </c>
      <c r="M1166" s="24">
        <v>9</v>
      </c>
      <c r="AB1166" s="27" t="s">
        <v>59</v>
      </c>
      <c r="AF1166" s="23" t="s">
        <v>65</v>
      </c>
      <c r="AG1166" s="23" t="s">
        <v>75</v>
      </c>
      <c r="AJ1166" s="43" t="s">
        <v>1436</v>
      </c>
      <c r="AK1166" s="30" t="str">
        <f t="shared" si="44"/>
        <v>Farmer Practice</v>
      </c>
      <c r="AL1166" s="27">
        <v>1380</v>
      </c>
      <c r="AN1166" s="30" t="str">
        <f t="shared" si="45"/>
        <v>Medium Yield Goal</v>
      </c>
      <c r="AO1166" s="27">
        <v>2616</v>
      </c>
      <c r="AR1166" s="27" t="s">
        <v>303</v>
      </c>
      <c r="AU1166" s="26" t="s">
        <v>77</v>
      </c>
      <c r="AV1166" s="26" t="s">
        <v>77</v>
      </c>
      <c r="AW1166" s="26" t="s">
        <v>77</v>
      </c>
      <c r="AX1166" s="26" t="s">
        <v>77</v>
      </c>
      <c r="AY1166" s="26" t="s">
        <v>63</v>
      </c>
      <c r="AZ1166" s="26" t="s">
        <v>77</v>
      </c>
      <c r="BA1166" s="26" t="s">
        <v>63</v>
      </c>
      <c r="BB1166" s="26" t="s">
        <v>63</v>
      </c>
      <c r="BC1166" s="26" t="s">
        <v>77</v>
      </c>
    </row>
    <row r="1167" spans="1:55" ht="12" customHeight="1">
      <c r="A1167" s="20">
        <v>1178</v>
      </c>
      <c r="B1167" s="21">
        <f>INDEX(Refs!A:A,MATCH($C1167,Refs!$I:$I,0))</f>
        <v>6136932</v>
      </c>
      <c r="C1167" s="22" t="s">
        <v>1917</v>
      </c>
      <c r="D1167" s="21" t="str">
        <f>INDEX(Refs!L:L,MATCH($C1167,Refs!$I:$I,0))</f>
        <v>Ferdousi, M. N. S.; Hossain, Akbar; Jahan, M. A. H. S.; Sarkar, M. A. R.; da Silva, Jaime A. Teixeira</v>
      </c>
      <c r="E1167" s="21" t="str">
        <f>INDEX(Refs!S:S,MATCH($C1167,Refs!$I:$I,0))</f>
        <v>10.1016/j.agee.2016.06.032</v>
      </c>
      <c r="F1167" s="23" t="s">
        <v>202</v>
      </c>
      <c r="G1167" s="23" t="s">
        <v>1918</v>
      </c>
      <c r="I1167" s="24" t="s">
        <v>1919</v>
      </c>
      <c r="J1167" s="26" t="s">
        <v>1928</v>
      </c>
      <c r="L1167" s="26" t="s">
        <v>1923</v>
      </c>
      <c r="M1167" s="24">
        <v>9</v>
      </c>
      <c r="P1167" s="27" t="s">
        <v>59</v>
      </c>
      <c r="AB1167" s="27" t="s">
        <v>59</v>
      </c>
      <c r="AF1167" s="23" t="s">
        <v>65</v>
      </c>
      <c r="AG1167" s="23" t="s">
        <v>75</v>
      </c>
      <c r="AJ1167" s="43" t="s">
        <v>1436</v>
      </c>
      <c r="AK1167" s="30" t="str">
        <f t="shared" si="44"/>
        <v>Farmer Practice + Crop Residue Incorporation</v>
      </c>
      <c r="AL1167" s="27">
        <v>1383</v>
      </c>
      <c r="AN1167" s="30" t="str">
        <f t="shared" si="45"/>
        <v>Medium Yield Goal</v>
      </c>
      <c r="AO1167" s="27">
        <v>2616</v>
      </c>
      <c r="AR1167" s="27" t="s">
        <v>303</v>
      </c>
      <c r="AU1167" s="26" t="s">
        <v>77</v>
      </c>
      <c r="AV1167" s="26" t="s">
        <v>77</v>
      </c>
      <c r="AW1167" s="26" t="s">
        <v>77</v>
      </c>
      <c r="AX1167" s="26" t="s">
        <v>77</v>
      </c>
      <c r="AY1167" s="26" t="s">
        <v>63</v>
      </c>
      <c r="AZ1167" s="26" t="s">
        <v>77</v>
      </c>
      <c r="BA1167" s="26" t="s">
        <v>63</v>
      </c>
      <c r="BB1167" s="26" t="s">
        <v>63</v>
      </c>
      <c r="BC1167" s="26" t="s">
        <v>77</v>
      </c>
    </row>
    <row r="1168" spans="1:55" ht="12" customHeight="1">
      <c r="A1168" s="20">
        <v>1179</v>
      </c>
      <c r="B1168" s="21">
        <f>INDEX(Refs!A:A,MATCH($C1168,Refs!$I:$I,0))</f>
        <v>6136932</v>
      </c>
      <c r="C1168" s="22" t="s">
        <v>1917</v>
      </c>
      <c r="D1168" s="21" t="str">
        <f>INDEX(Refs!L:L,MATCH($C1168,Refs!$I:$I,0))</f>
        <v>Ferdousi, M. N. S.; Hossain, Akbar; Jahan, M. A. H. S.; Sarkar, M. A. R.; da Silva, Jaime A. Teixeira</v>
      </c>
      <c r="E1168" s="21" t="str">
        <f>INDEX(Refs!S:S,MATCH($C1168,Refs!$I:$I,0))</f>
        <v>10.1016/j.agee.2016.06.032</v>
      </c>
      <c r="F1168" s="23" t="s">
        <v>202</v>
      </c>
      <c r="G1168" s="23" t="s">
        <v>1918</v>
      </c>
      <c r="I1168" s="24" t="s">
        <v>1919</v>
      </c>
      <c r="J1168" s="26" t="s">
        <v>1922</v>
      </c>
      <c r="L1168" s="26" t="s">
        <v>1920</v>
      </c>
      <c r="M1168" s="24">
        <v>9</v>
      </c>
      <c r="AB1168" s="27" t="s">
        <v>59</v>
      </c>
      <c r="AF1168" s="23" t="s">
        <v>65</v>
      </c>
      <c r="AG1168" s="23" t="s">
        <v>75</v>
      </c>
      <c r="AJ1168" s="43" t="s">
        <v>1436</v>
      </c>
      <c r="AK1168" s="30" t="str">
        <f t="shared" si="44"/>
        <v>Medium Yield Goal + Crop Residue Incorporation</v>
      </c>
      <c r="AL1168" s="27">
        <v>2621</v>
      </c>
      <c r="AN1168" s="30" t="str">
        <f t="shared" si="45"/>
        <v>High Yield Goal + Crop Residue Incorporation</v>
      </c>
      <c r="AO1168" s="27">
        <v>3178</v>
      </c>
      <c r="AR1168" s="27" t="s">
        <v>303</v>
      </c>
      <c r="AU1168" s="26" t="s">
        <v>77</v>
      </c>
      <c r="AV1168" s="26" t="s">
        <v>77</v>
      </c>
      <c r="AW1168" s="26" t="s">
        <v>77</v>
      </c>
      <c r="AX1168" s="26" t="s">
        <v>77</v>
      </c>
      <c r="AY1168" s="26" t="s">
        <v>63</v>
      </c>
      <c r="AZ1168" s="26" t="s">
        <v>77</v>
      </c>
      <c r="BA1168" s="26" t="s">
        <v>63</v>
      </c>
      <c r="BB1168" s="26" t="s">
        <v>63</v>
      </c>
      <c r="BC1168" s="26" t="s">
        <v>77</v>
      </c>
    </row>
    <row r="1169" spans="1:55" ht="12" customHeight="1">
      <c r="A1169" s="20">
        <v>1180</v>
      </c>
      <c r="B1169" s="21">
        <f>INDEX(Refs!A:A,MATCH($C1169,Refs!$I:$I,0))</f>
        <v>6136932</v>
      </c>
      <c r="C1169" s="22" t="s">
        <v>1917</v>
      </c>
      <c r="D1169" s="21" t="str">
        <f>INDEX(Refs!L:L,MATCH($C1169,Refs!$I:$I,0))</f>
        <v>Ferdousi, M. N. S.; Hossain, Akbar; Jahan, M. A. H. S.; Sarkar, M. A. R.; da Silva, Jaime A. Teixeira</v>
      </c>
      <c r="E1169" s="21" t="str">
        <f>INDEX(Refs!S:S,MATCH($C1169,Refs!$I:$I,0))</f>
        <v>10.1016/j.agee.2016.06.032</v>
      </c>
      <c r="F1169" s="23" t="s">
        <v>202</v>
      </c>
      <c r="G1169" s="23" t="s">
        <v>1918</v>
      </c>
      <c r="I1169" s="24" t="s">
        <v>1919</v>
      </c>
      <c r="J1169" s="26" t="s">
        <v>1924</v>
      </c>
      <c r="L1169" s="26" t="s">
        <v>1920</v>
      </c>
      <c r="M1169" s="24">
        <v>9</v>
      </c>
      <c r="Q1169" s="27" t="s">
        <v>59</v>
      </c>
      <c r="AB1169" s="27" t="s">
        <v>59</v>
      </c>
      <c r="AF1169" s="23" t="s">
        <v>65</v>
      </c>
      <c r="AG1169" s="23" t="s">
        <v>75</v>
      </c>
      <c r="AJ1169" s="43" t="s">
        <v>1436</v>
      </c>
      <c r="AK1169" s="30" t="str">
        <f t="shared" si="44"/>
        <v>Integrated Plant Nutrition System + Crop Residue Incorporation</v>
      </c>
      <c r="AL1169" s="27">
        <v>3371</v>
      </c>
      <c r="AN1169" s="30" t="str">
        <f t="shared" si="45"/>
        <v>High Yield Goal + Crop Residue Incorporation</v>
      </c>
      <c r="AO1169" s="27">
        <v>3178</v>
      </c>
      <c r="AR1169" s="27" t="s">
        <v>303</v>
      </c>
      <c r="AU1169" s="26" t="s">
        <v>77</v>
      </c>
      <c r="AV1169" s="26" t="s">
        <v>77</v>
      </c>
      <c r="AW1169" s="26" t="s">
        <v>77</v>
      </c>
      <c r="AX1169" s="26" t="s">
        <v>77</v>
      </c>
      <c r="AY1169" s="26" t="s">
        <v>63</v>
      </c>
      <c r="AZ1169" s="26" t="s">
        <v>77</v>
      </c>
      <c r="BA1169" s="26" t="s">
        <v>63</v>
      </c>
      <c r="BB1169" s="26" t="s">
        <v>63</v>
      </c>
      <c r="BC1169" s="26" t="s">
        <v>77</v>
      </c>
    </row>
    <row r="1170" spans="1:55" ht="12" customHeight="1">
      <c r="A1170" s="20">
        <v>1181</v>
      </c>
      <c r="B1170" s="21">
        <f>INDEX(Refs!A:A,MATCH($C1170,Refs!$I:$I,0))</f>
        <v>6136932</v>
      </c>
      <c r="C1170" s="22" t="s">
        <v>1917</v>
      </c>
      <c r="D1170" s="21" t="str">
        <f>INDEX(Refs!L:L,MATCH($C1170,Refs!$I:$I,0))</f>
        <v>Ferdousi, M. N. S.; Hossain, Akbar; Jahan, M. A. H. S.; Sarkar, M. A. R.; da Silva, Jaime A. Teixeira</v>
      </c>
      <c r="E1170" s="21" t="str">
        <f>INDEX(Refs!S:S,MATCH($C1170,Refs!$I:$I,0))</f>
        <v>10.1016/j.agee.2016.06.032</v>
      </c>
      <c r="F1170" s="23" t="s">
        <v>202</v>
      </c>
      <c r="G1170" s="23" t="s">
        <v>1918</v>
      </c>
      <c r="I1170" s="24" t="s">
        <v>1919</v>
      </c>
      <c r="J1170" s="26" t="s">
        <v>1926</v>
      </c>
      <c r="L1170" s="26" t="s">
        <v>1920</v>
      </c>
      <c r="M1170" s="24">
        <v>9</v>
      </c>
      <c r="AB1170" s="27" t="s">
        <v>59</v>
      </c>
      <c r="AF1170" s="23" t="s">
        <v>65</v>
      </c>
      <c r="AG1170" s="23" t="s">
        <v>75</v>
      </c>
      <c r="AJ1170" s="43" t="s">
        <v>1436</v>
      </c>
      <c r="AK1170" s="30" t="str">
        <f t="shared" si="44"/>
        <v>Soil Test Based + Crop Residue Incorporation</v>
      </c>
      <c r="AL1170" s="27">
        <v>3506</v>
      </c>
      <c r="AN1170" s="30" t="str">
        <f t="shared" si="45"/>
        <v>High Yield Goal + Crop Residue Incorporation</v>
      </c>
      <c r="AO1170" s="27">
        <v>3178</v>
      </c>
      <c r="AR1170" s="27" t="s">
        <v>303</v>
      </c>
      <c r="AU1170" s="26" t="s">
        <v>77</v>
      </c>
      <c r="AV1170" s="26" t="s">
        <v>77</v>
      </c>
      <c r="AW1170" s="26" t="s">
        <v>77</v>
      </c>
      <c r="AX1170" s="26" t="s">
        <v>77</v>
      </c>
      <c r="AY1170" s="26" t="s">
        <v>63</v>
      </c>
      <c r="AZ1170" s="26" t="s">
        <v>77</v>
      </c>
      <c r="BA1170" s="26" t="s">
        <v>63</v>
      </c>
      <c r="BB1170" s="26" t="s">
        <v>63</v>
      </c>
      <c r="BC1170" s="26" t="s">
        <v>77</v>
      </c>
    </row>
    <row r="1171" spans="1:55" ht="12" customHeight="1">
      <c r="A1171" s="20">
        <v>1182</v>
      </c>
      <c r="B1171" s="21">
        <f>INDEX(Refs!A:A,MATCH($C1171,Refs!$I:$I,0))</f>
        <v>6136932</v>
      </c>
      <c r="C1171" s="22" t="s">
        <v>1917</v>
      </c>
      <c r="D1171" s="21" t="str">
        <f>INDEX(Refs!L:L,MATCH($C1171,Refs!$I:$I,0))</f>
        <v>Ferdousi, M. N. S.; Hossain, Akbar; Jahan, M. A. H. S.; Sarkar, M. A. R.; da Silva, Jaime A. Teixeira</v>
      </c>
      <c r="E1171" s="21" t="str">
        <f>INDEX(Refs!S:S,MATCH($C1171,Refs!$I:$I,0))</f>
        <v>10.1016/j.agee.2016.06.032</v>
      </c>
      <c r="F1171" s="23" t="s">
        <v>202</v>
      </c>
      <c r="G1171" s="23" t="s">
        <v>1918</v>
      </c>
      <c r="I1171" s="24" t="s">
        <v>1919</v>
      </c>
      <c r="J1171" s="26" t="s">
        <v>1928</v>
      </c>
      <c r="L1171" s="26" t="s">
        <v>1920</v>
      </c>
      <c r="M1171" s="24">
        <v>9</v>
      </c>
      <c r="AB1171" s="27" t="s">
        <v>59</v>
      </c>
      <c r="AF1171" s="23" t="s">
        <v>65</v>
      </c>
      <c r="AG1171" s="23" t="s">
        <v>75</v>
      </c>
      <c r="AJ1171" s="43" t="s">
        <v>1436</v>
      </c>
      <c r="AK1171" s="30" t="str">
        <f t="shared" si="44"/>
        <v>Farmer Practice + Crop Residue Incorporation</v>
      </c>
      <c r="AL1171" s="27">
        <v>1383</v>
      </c>
      <c r="AN1171" s="30" t="str">
        <f t="shared" si="45"/>
        <v>High Yield Goal + Crop Residue Incorporation</v>
      </c>
      <c r="AO1171" s="27">
        <v>3178</v>
      </c>
      <c r="AR1171" s="27" t="s">
        <v>303</v>
      </c>
      <c r="AU1171" s="26" t="s">
        <v>77</v>
      </c>
      <c r="AV1171" s="26" t="s">
        <v>77</v>
      </c>
      <c r="AW1171" s="26" t="s">
        <v>77</v>
      </c>
      <c r="AX1171" s="26" t="s">
        <v>77</v>
      </c>
      <c r="AY1171" s="26" t="s">
        <v>63</v>
      </c>
      <c r="AZ1171" s="26" t="s">
        <v>77</v>
      </c>
      <c r="BA1171" s="26" t="s">
        <v>63</v>
      </c>
      <c r="BB1171" s="26" t="s">
        <v>63</v>
      </c>
      <c r="BC1171" s="26" t="s">
        <v>77</v>
      </c>
    </row>
    <row r="1172" spans="1:55" ht="12" customHeight="1">
      <c r="A1172" s="20">
        <v>1183</v>
      </c>
      <c r="B1172" s="21">
        <f>INDEX(Refs!A:A,MATCH($C1172,Refs!$I:$I,0))</f>
        <v>6136932</v>
      </c>
      <c r="C1172" s="22" t="s">
        <v>1917</v>
      </c>
      <c r="D1172" s="21" t="str">
        <f>INDEX(Refs!L:L,MATCH($C1172,Refs!$I:$I,0))</f>
        <v>Ferdousi, M. N. S.; Hossain, Akbar; Jahan, M. A. H. S.; Sarkar, M. A. R.; da Silva, Jaime A. Teixeira</v>
      </c>
      <c r="E1172" s="21" t="str">
        <f>INDEX(Refs!S:S,MATCH($C1172,Refs!$I:$I,0))</f>
        <v>10.1016/j.agee.2016.06.032</v>
      </c>
      <c r="F1172" s="23" t="s">
        <v>202</v>
      </c>
      <c r="G1172" s="23" t="s">
        <v>1918</v>
      </c>
      <c r="I1172" s="24" t="s">
        <v>1919</v>
      </c>
      <c r="J1172" s="26" t="s">
        <v>1922</v>
      </c>
      <c r="L1172" s="26" t="s">
        <v>1924</v>
      </c>
      <c r="M1172" s="24">
        <v>9</v>
      </c>
      <c r="AB1172" s="27" t="s">
        <v>59</v>
      </c>
      <c r="AF1172" s="23" t="s">
        <v>65</v>
      </c>
      <c r="AG1172" s="23" t="s">
        <v>75</v>
      </c>
      <c r="AJ1172" s="43" t="s">
        <v>1436</v>
      </c>
      <c r="AK1172" s="30" t="str">
        <f t="shared" si="44"/>
        <v>Medium Yield Goal + Crop Residue Incorporation</v>
      </c>
      <c r="AL1172" s="27">
        <v>2621</v>
      </c>
      <c r="AN1172" s="30" t="str">
        <f t="shared" si="45"/>
        <v>Integrated Plant Nutrition System + Crop Residue Incorporation</v>
      </c>
      <c r="AO1172" s="27">
        <v>3371</v>
      </c>
      <c r="AR1172" s="27" t="s">
        <v>303</v>
      </c>
      <c r="AU1172" s="26" t="s">
        <v>77</v>
      </c>
      <c r="AV1172" s="26" t="s">
        <v>77</v>
      </c>
      <c r="AW1172" s="26" t="s">
        <v>77</v>
      </c>
      <c r="AX1172" s="26" t="s">
        <v>77</v>
      </c>
      <c r="AY1172" s="26" t="s">
        <v>63</v>
      </c>
      <c r="AZ1172" s="26" t="s">
        <v>77</v>
      </c>
      <c r="BA1172" s="26" t="s">
        <v>63</v>
      </c>
      <c r="BB1172" s="26" t="s">
        <v>63</v>
      </c>
      <c r="BC1172" s="26" t="s">
        <v>77</v>
      </c>
    </row>
    <row r="1173" spans="1:55" ht="12" customHeight="1">
      <c r="A1173" s="20">
        <v>1184</v>
      </c>
      <c r="B1173" s="21">
        <f>INDEX(Refs!A:A,MATCH($C1173,Refs!$I:$I,0))</f>
        <v>6136932</v>
      </c>
      <c r="C1173" s="22" t="s">
        <v>1917</v>
      </c>
      <c r="D1173" s="21" t="str">
        <f>INDEX(Refs!L:L,MATCH($C1173,Refs!$I:$I,0))</f>
        <v>Ferdousi, M. N. S.; Hossain, Akbar; Jahan, M. A. H. S.; Sarkar, M. A. R.; da Silva, Jaime A. Teixeira</v>
      </c>
      <c r="E1173" s="21" t="str">
        <f>INDEX(Refs!S:S,MATCH($C1173,Refs!$I:$I,0))</f>
        <v>10.1016/j.agee.2016.06.032</v>
      </c>
      <c r="F1173" s="23" t="s">
        <v>202</v>
      </c>
      <c r="G1173" s="23" t="s">
        <v>1918</v>
      </c>
      <c r="I1173" s="24" t="s">
        <v>1919</v>
      </c>
      <c r="J1173" s="26" t="s">
        <v>1928</v>
      </c>
      <c r="L1173" s="26" t="s">
        <v>1924</v>
      </c>
      <c r="M1173" s="24">
        <v>9</v>
      </c>
      <c r="AB1173" s="27" t="s">
        <v>59</v>
      </c>
      <c r="AF1173" s="23" t="s">
        <v>65</v>
      </c>
      <c r="AG1173" s="23" t="s">
        <v>75</v>
      </c>
      <c r="AJ1173" s="43" t="s">
        <v>1436</v>
      </c>
      <c r="AK1173" s="30" t="str">
        <f t="shared" si="44"/>
        <v>Farmer Practice + Crop Residue Incorporation</v>
      </c>
      <c r="AL1173" s="27">
        <v>1383</v>
      </c>
      <c r="AN1173" s="30" t="str">
        <f t="shared" si="45"/>
        <v>Integrated Plant Nutrition System + Crop Residue Incorporation</v>
      </c>
      <c r="AO1173" s="27">
        <v>3371</v>
      </c>
      <c r="AR1173" s="27" t="s">
        <v>303</v>
      </c>
      <c r="AU1173" s="26" t="s">
        <v>77</v>
      </c>
      <c r="AV1173" s="26" t="s">
        <v>77</v>
      </c>
      <c r="AW1173" s="26" t="s">
        <v>77</v>
      </c>
      <c r="AX1173" s="26" t="s">
        <v>77</v>
      </c>
      <c r="AY1173" s="26" t="s">
        <v>63</v>
      </c>
      <c r="AZ1173" s="26" t="s">
        <v>77</v>
      </c>
      <c r="BA1173" s="26" t="s">
        <v>63</v>
      </c>
      <c r="BB1173" s="26" t="s">
        <v>63</v>
      </c>
      <c r="BC1173" s="26" t="s">
        <v>77</v>
      </c>
    </row>
    <row r="1174" spans="1:55" ht="12" customHeight="1">
      <c r="A1174" s="20">
        <v>1185</v>
      </c>
      <c r="B1174" s="21">
        <f>INDEX(Refs!A:A,MATCH($C1174,Refs!$I:$I,0))</f>
        <v>6136932</v>
      </c>
      <c r="C1174" s="22" t="s">
        <v>1917</v>
      </c>
      <c r="D1174" s="21" t="str">
        <f>INDEX(Refs!L:L,MATCH($C1174,Refs!$I:$I,0))</f>
        <v>Ferdousi, M. N. S.; Hossain, Akbar; Jahan, M. A. H. S.; Sarkar, M. A. R.; da Silva, Jaime A. Teixeira</v>
      </c>
      <c r="E1174" s="21" t="str">
        <f>INDEX(Refs!S:S,MATCH($C1174,Refs!$I:$I,0))</f>
        <v>10.1016/j.agee.2016.06.032</v>
      </c>
      <c r="F1174" s="23" t="s">
        <v>202</v>
      </c>
      <c r="G1174" s="23" t="s">
        <v>1918</v>
      </c>
      <c r="I1174" s="24" t="s">
        <v>1919</v>
      </c>
      <c r="J1174" s="26" t="s">
        <v>1922</v>
      </c>
      <c r="L1174" s="26" t="s">
        <v>1926</v>
      </c>
      <c r="M1174" s="24">
        <v>9</v>
      </c>
      <c r="AB1174" s="27" t="s">
        <v>59</v>
      </c>
      <c r="AF1174" s="23" t="s">
        <v>65</v>
      </c>
      <c r="AG1174" s="23" t="s">
        <v>75</v>
      </c>
      <c r="AJ1174" s="43" t="s">
        <v>1436</v>
      </c>
      <c r="AK1174" s="30" t="str">
        <f t="shared" si="44"/>
        <v>Medium Yield Goal + Crop Residue Incorporation</v>
      </c>
      <c r="AL1174" s="27">
        <v>2621</v>
      </c>
      <c r="AN1174" s="30" t="str">
        <f t="shared" si="45"/>
        <v>Soil Test Based + Crop Residue Incorporation</v>
      </c>
      <c r="AO1174" s="27">
        <v>3506</v>
      </c>
      <c r="AR1174" s="27" t="s">
        <v>303</v>
      </c>
      <c r="AU1174" s="26" t="s">
        <v>77</v>
      </c>
      <c r="AV1174" s="26" t="s">
        <v>77</v>
      </c>
      <c r="AW1174" s="26" t="s">
        <v>77</v>
      </c>
      <c r="AX1174" s="26" t="s">
        <v>77</v>
      </c>
      <c r="AY1174" s="26" t="s">
        <v>63</v>
      </c>
      <c r="AZ1174" s="26" t="s">
        <v>77</v>
      </c>
      <c r="BA1174" s="26" t="s">
        <v>63</v>
      </c>
      <c r="BB1174" s="26" t="s">
        <v>63</v>
      </c>
      <c r="BC1174" s="26" t="s">
        <v>77</v>
      </c>
    </row>
    <row r="1175" spans="1:55" ht="12" customHeight="1">
      <c r="A1175" s="20">
        <v>1186</v>
      </c>
      <c r="B1175" s="21">
        <f>INDEX(Refs!A:A,MATCH($C1175,Refs!$I:$I,0))</f>
        <v>6136932</v>
      </c>
      <c r="C1175" s="22" t="s">
        <v>1917</v>
      </c>
      <c r="D1175" s="21" t="str">
        <f>INDEX(Refs!L:L,MATCH($C1175,Refs!$I:$I,0))</f>
        <v>Ferdousi, M. N. S.; Hossain, Akbar; Jahan, M. A. H. S.; Sarkar, M. A. R.; da Silva, Jaime A. Teixeira</v>
      </c>
      <c r="E1175" s="21" t="str">
        <f>INDEX(Refs!S:S,MATCH($C1175,Refs!$I:$I,0))</f>
        <v>10.1016/j.agee.2016.06.032</v>
      </c>
      <c r="F1175" s="23" t="s">
        <v>202</v>
      </c>
      <c r="G1175" s="23" t="s">
        <v>1918</v>
      </c>
      <c r="I1175" s="24" t="s">
        <v>1919</v>
      </c>
      <c r="J1175" s="26" t="s">
        <v>1928</v>
      </c>
      <c r="L1175" s="26" t="s">
        <v>1926</v>
      </c>
      <c r="M1175" s="24">
        <v>9</v>
      </c>
      <c r="AB1175" s="27" t="s">
        <v>59</v>
      </c>
      <c r="AF1175" s="23" t="s">
        <v>65</v>
      </c>
      <c r="AG1175" s="23" t="s">
        <v>75</v>
      </c>
      <c r="AJ1175" s="43" t="s">
        <v>1436</v>
      </c>
      <c r="AK1175" s="30" t="str">
        <f t="shared" si="44"/>
        <v>Farmer Practice + Crop Residue Incorporation</v>
      </c>
      <c r="AL1175" s="27">
        <v>1383</v>
      </c>
      <c r="AN1175" s="30" t="str">
        <f t="shared" si="45"/>
        <v>Soil Test Based + Crop Residue Incorporation</v>
      </c>
      <c r="AO1175" s="27">
        <v>3506</v>
      </c>
      <c r="AR1175" s="27" t="s">
        <v>303</v>
      </c>
      <c r="AU1175" s="26" t="s">
        <v>77</v>
      </c>
      <c r="AV1175" s="26" t="s">
        <v>77</v>
      </c>
      <c r="AW1175" s="26" t="s">
        <v>77</v>
      </c>
      <c r="AX1175" s="26" t="s">
        <v>77</v>
      </c>
      <c r="AY1175" s="26" t="s">
        <v>63</v>
      </c>
      <c r="AZ1175" s="26" t="s">
        <v>77</v>
      </c>
      <c r="BA1175" s="26" t="s">
        <v>63</v>
      </c>
      <c r="BB1175" s="26" t="s">
        <v>63</v>
      </c>
      <c r="BC1175" s="26" t="s">
        <v>77</v>
      </c>
    </row>
    <row r="1176" spans="1:55" ht="12" customHeight="1">
      <c r="A1176" s="20">
        <v>1187</v>
      </c>
      <c r="B1176" s="21">
        <f>INDEX(Refs!A:A,MATCH($C1176,Refs!$I:$I,0))</f>
        <v>6136932</v>
      </c>
      <c r="C1176" s="22" t="s">
        <v>1917</v>
      </c>
      <c r="D1176" s="21" t="str">
        <f>INDEX(Refs!L:L,MATCH($C1176,Refs!$I:$I,0))</f>
        <v>Ferdousi, M. N. S.; Hossain, Akbar; Jahan, M. A. H. S.; Sarkar, M. A. R.; da Silva, Jaime A. Teixeira</v>
      </c>
      <c r="E1176" s="21" t="str">
        <f>INDEX(Refs!S:S,MATCH($C1176,Refs!$I:$I,0))</f>
        <v>10.1016/j.agee.2016.06.032</v>
      </c>
      <c r="F1176" s="23" t="s">
        <v>202</v>
      </c>
      <c r="G1176" s="23" t="s">
        <v>1918</v>
      </c>
      <c r="I1176" s="24" t="s">
        <v>1919</v>
      </c>
      <c r="J1176" s="26" t="s">
        <v>1928</v>
      </c>
      <c r="L1176" s="26" t="s">
        <v>1922</v>
      </c>
      <c r="M1176" s="24">
        <v>9</v>
      </c>
      <c r="AB1176" s="27" t="s">
        <v>59</v>
      </c>
      <c r="AF1176" s="23" t="s">
        <v>65</v>
      </c>
      <c r="AG1176" s="23" t="s">
        <v>75</v>
      </c>
      <c r="AJ1176" s="43" t="s">
        <v>1436</v>
      </c>
      <c r="AK1176" s="30" t="str">
        <f t="shared" si="44"/>
        <v>Farmer Practice + Crop Residue Incorporation</v>
      </c>
      <c r="AL1176" s="27">
        <v>1383</v>
      </c>
      <c r="AN1176" s="30" t="str">
        <f t="shared" si="45"/>
        <v>Medium Yield Goal + Crop Residue Incorporation</v>
      </c>
      <c r="AO1176" s="27">
        <v>2621</v>
      </c>
      <c r="AR1176" s="27" t="s">
        <v>303</v>
      </c>
      <c r="AU1176" s="26" t="s">
        <v>77</v>
      </c>
      <c r="AV1176" s="26" t="s">
        <v>77</v>
      </c>
      <c r="AW1176" s="26" t="s">
        <v>77</v>
      </c>
      <c r="AX1176" s="26" t="s">
        <v>77</v>
      </c>
      <c r="AY1176" s="26" t="s">
        <v>63</v>
      </c>
      <c r="AZ1176" s="26" t="s">
        <v>77</v>
      </c>
      <c r="BA1176" s="26" t="s">
        <v>63</v>
      </c>
      <c r="BB1176" s="26" t="s">
        <v>63</v>
      </c>
      <c r="BC1176" s="26" t="s">
        <v>77</v>
      </c>
    </row>
    <row r="1177" spans="1:55" ht="12" customHeight="1">
      <c r="A1177" s="20">
        <v>1188</v>
      </c>
      <c r="B1177" s="21">
        <f>INDEX(Refs!A:A,MATCH($C1177,Refs!$I:$I,0))</f>
        <v>6136932</v>
      </c>
      <c r="C1177" s="22" t="s">
        <v>1917</v>
      </c>
      <c r="D1177" s="21" t="str">
        <f>INDEX(Refs!L:L,MATCH($C1177,Refs!$I:$I,0))</f>
        <v>Ferdousi, M. N. S.; Hossain, Akbar; Jahan, M. A. H. S.; Sarkar, M. A. R.; da Silva, Jaime A. Teixeira</v>
      </c>
      <c r="E1177" s="21" t="str">
        <f>INDEX(Refs!S:S,MATCH($C1177,Refs!$I:$I,0))</f>
        <v>10.1016/j.agee.2016.06.032</v>
      </c>
      <c r="F1177" s="23" t="s">
        <v>202</v>
      </c>
      <c r="G1177" s="23" t="s">
        <v>1918</v>
      </c>
      <c r="I1177" s="24" t="s">
        <v>1919</v>
      </c>
      <c r="J1177" s="26" t="s">
        <v>1923</v>
      </c>
      <c r="L1177" s="26" t="s">
        <v>1921</v>
      </c>
      <c r="M1177" s="24">
        <v>9</v>
      </c>
      <c r="AB1177" s="27" t="s">
        <v>59</v>
      </c>
      <c r="AF1177" s="23" t="s">
        <v>234</v>
      </c>
      <c r="AJ1177" s="43" t="s">
        <v>1436</v>
      </c>
      <c r="AK1177" s="30" t="str">
        <f t="shared" si="44"/>
        <v>Medium Yield Goal</v>
      </c>
      <c r="AL1177" s="27">
        <v>3.01</v>
      </c>
      <c r="AN1177" s="30" t="str">
        <f t="shared" si="45"/>
        <v>High Yield Goal</v>
      </c>
      <c r="AO1177" s="27">
        <v>3.29</v>
      </c>
      <c r="AR1177" s="27" t="s">
        <v>303</v>
      </c>
      <c r="AU1177" s="26" t="s">
        <v>77</v>
      </c>
      <c r="AV1177" s="26" t="s">
        <v>77</v>
      </c>
      <c r="AW1177" s="26" t="s">
        <v>77</v>
      </c>
      <c r="AX1177" s="26" t="s">
        <v>77</v>
      </c>
      <c r="AY1177" s="26" t="s">
        <v>63</v>
      </c>
      <c r="AZ1177" s="26" t="s">
        <v>77</v>
      </c>
      <c r="BA1177" s="26" t="s">
        <v>63</v>
      </c>
      <c r="BB1177" s="26" t="s">
        <v>63</v>
      </c>
      <c r="BC1177" s="26" t="s">
        <v>77</v>
      </c>
    </row>
    <row r="1178" spans="1:55" ht="12" customHeight="1">
      <c r="A1178" s="20">
        <v>1189</v>
      </c>
      <c r="B1178" s="21">
        <f>INDEX(Refs!A:A,MATCH($C1178,Refs!$I:$I,0))</f>
        <v>6136932</v>
      </c>
      <c r="C1178" s="22" t="s">
        <v>1917</v>
      </c>
      <c r="D1178" s="21" t="str">
        <f>INDEX(Refs!L:L,MATCH($C1178,Refs!$I:$I,0))</f>
        <v>Ferdousi, M. N. S.; Hossain, Akbar; Jahan, M. A. H. S.; Sarkar, M. A. R.; da Silva, Jaime A. Teixeira</v>
      </c>
      <c r="E1178" s="21" t="str">
        <f>INDEX(Refs!S:S,MATCH($C1178,Refs!$I:$I,0))</f>
        <v>10.1016/j.agee.2016.06.032</v>
      </c>
      <c r="F1178" s="23" t="s">
        <v>202</v>
      </c>
      <c r="G1178" s="23" t="s">
        <v>1918</v>
      </c>
      <c r="I1178" s="24" t="s">
        <v>1919</v>
      </c>
      <c r="J1178" s="26" t="s">
        <v>1925</v>
      </c>
      <c r="L1178" s="26" t="s">
        <v>1921</v>
      </c>
      <c r="M1178" s="24">
        <v>9</v>
      </c>
      <c r="Q1178" s="27" t="s">
        <v>59</v>
      </c>
      <c r="AB1178" s="27" t="s">
        <v>59</v>
      </c>
      <c r="AF1178" s="23" t="s">
        <v>234</v>
      </c>
      <c r="AJ1178" s="43" t="s">
        <v>1436</v>
      </c>
      <c r="AK1178" s="30" t="str">
        <f t="shared" si="44"/>
        <v>Integrated Plant Nutrition System (cowdung)</v>
      </c>
      <c r="AL1178" s="27">
        <v>3.37</v>
      </c>
      <c r="AN1178" s="30" t="str">
        <f t="shared" si="45"/>
        <v>High Yield Goal</v>
      </c>
      <c r="AO1178" s="27">
        <v>3.29</v>
      </c>
      <c r="AR1178" s="27" t="s">
        <v>303</v>
      </c>
      <c r="AU1178" s="26" t="s">
        <v>77</v>
      </c>
      <c r="AV1178" s="26" t="s">
        <v>77</v>
      </c>
      <c r="AW1178" s="26" t="s">
        <v>77</v>
      </c>
      <c r="AX1178" s="26" t="s">
        <v>77</v>
      </c>
      <c r="AY1178" s="26" t="s">
        <v>63</v>
      </c>
      <c r="AZ1178" s="26" t="s">
        <v>77</v>
      </c>
      <c r="BA1178" s="26" t="s">
        <v>63</v>
      </c>
      <c r="BB1178" s="26" t="s">
        <v>63</v>
      </c>
      <c r="BC1178" s="26" t="s">
        <v>77</v>
      </c>
    </row>
    <row r="1179" spans="1:55" ht="12" customHeight="1">
      <c r="A1179" s="20">
        <v>1190</v>
      </c>
      <c r="B1179" s="21">
        <f>INDEX(Refs!A:A,MATCH($C1179,Refs!$I:$I,0))</f>
        <v>6136932</v>
      </c>
      <c r="C1179" s="22" t="s">
        <v>1917</v>
      </c>
      <c r="D1179" s="21" t="str">
        <f>INDEX(Refs!L:L,MATCH($C1179,Refs!$I:$I,0))</f>
        <v>Ferdousi, M. N. S.; Hossain, Akbar; Jahan, M. A. H. S.; Sarkar, M. A. R.; da Silva, Jaime A. Teixeira</v>
      </c>
      <c r="E1179" s="21" t="str">
        <f>INDEX(Refs!S:S,MATCH($C1179,Refs!$I:$I,0))</f>
        <v>10.1016/j.agee.2016.06.032</v>
      </c>
      <c r="F1179" s="23" t="s">
        <v>202</v>
      </c>
      <c r="G1179" s="23" t="s">
        <v>1918</v>
      </c>
      <c r="I1179" s="24" t="s">
        <v>1919</v>
      </c>
      <c r="J1179" s="26" t="s">
        <v>1927</v>
      </c>
      <c r="L1179" s="26" t="s">
        <v>1921</v>
      </c>
      <c r="M1179" s="24">
        <v>9</v>
      </c>
      <c r="AB1179" s="27" t="s">
        <v>59</v>
      </c>
      <c r="AF1179" s="23" t="s">
        <v>234</v>
      </c>
      <c r="AJ1179" s="43" t="s">
        <v>1436</v>
      </c>
      <c r="AK1179" s="30" t="str">
        <f t="shared" si="44"/>
        <v>Soil Test Based</v>
      </c>
      <c r="AL1179" s="27">
        <v>3.6</v>
      </c>
      <c r="AN1179" s="30" t="str">
        <f t="shared" si="45"/>
        <v>High Yield Goal</v>
      </c>
      <c r="AO1179" s="27">
        <v>3.29</v>
      </c>
      <c r="AR1179" s="27" t="s">
        <v>303</v>
      </c>
      <c r="AU1179" s="26" t="s">
        <v>77</v>
      </c>
      <c r="AV1179" s="26" t="s">
        <v>77</v>
      </c>
      <c r="AW1179" s="26" t="s">
        <v>77</v>
      </c>
      <c r="AX1179" s="26" t="s">
        <v>77</v>
      </c>
      <c r="AY1179" s="26" t="s">
        <v>63</v>
      </c>
      <c r="AZ1179" s="26" t="s">
        <v>77</v>
      </c>
      <c r="BA1179" s="26" t="s">
        <v>63</v>
      </c>
      <c r="BB1179" s="26" t="s">
        <v>63</v>
      </c>
      <c r="BC1179" s="26" t="s">
        <v>77</v>
      </c>
    </row>
    <row r="1180" spans="1:55" ht="12" customHeight="1">
      <c r="A1180" s="20">
        <v>1191</v>
      </c>
      <c r="B1180" s="21">
        <f>INDEX(Refs!A:A,MATCH($C1180,Refs!$I:$I,0))</f>
        <v>6136932</v>
      </c>
      <c r="C1180" s="22" t="s">
        <v>1917</v>
      </c>
      <c r="D1180" s="21" t="str">
        <f>INDEX(Refs!L:L,MATCH($C1180,Refs!$I:$I,0))</f>
        <v>Ferdousi, M. N. S.; Hossain, Akbar; Jahan, M. A. H. S.; Sarkar, M. A. R.; da Silva, Jaime A. Teixeira</v>
      </c>
      <c r="E1180" s="21" t="str">
        <f>INDEX(Refs!S:S,MATCH($C1180,Refs!$I:$I,0))</f>
        <v>10.1016/j.agee.2016.06.032</v>
      </c>
      <c r="F1180" s="23" t="s">
        <v>202</v>
      </c>
      <c r="G1180" s="23" t="s">
        <v>1918</v>
      </c>
      <c r="I1180" s="24" t="s">
        <v>1919</v>
      </c>
      <c r="J1180" s="26" t="s">
        <v>638</v>
      </c>
      <c r="L1180" s="26" t="s">
        <v>1921</v>
      </c>
      <c r="M1180" s="24">
        <v>9</v>
      </c>
      <c r="AB1180" s="27" t="s">
        <v>59</v>
      </c>
      <c r="AF1180" s="23" t="s">
        <v>234</v>
      </c>
      <c r="AJ1180" s="43" t="s">
        <v>1436</v>
      </c>
      <c r="AK1180" s="30" t="str">
        <f t="shared" si="44"/>
        <v>Farmer Practice</v>
      </c>
      <c r="AL1180" s="27">
        <v>2.2000000000000002</v>
      </c>
      <c r="AN1180" s="30" t="str">
        <f t="shared" si="45"/>
        <v>High Yield Goal</v>
      </c>
      <c r="AO1180" s="27">
        <v>3.29</v>
      </c>
      <c r="AR1180" s="27" t="s">
        <v>303</v>
      </c>
      <c r="AU1180" s="26" t="s">
        <v>77</v>
      </c>
      <c r="AV1180" s="26" t="s">
        <v>77</v>
      </c>
      <c r="AW1180" s="26" t="s">
        <v>77</v>
      </c>
      <c r="AX1180" s="26" t="s">
        <v>77</v>
      </c>
      <c r="AY1180" s="26" t="s">
        <v>63</v>
      </c>
      <c r="AZ1180" s="26" t="s">
        <v>77</v>
      </c>
      <c r="BA1180" s="26" t="s">
        <v>63</v>
      </c>
      <c r="BB1180" s="26" t="s">
        <v>63</v>
      </c>
      <c r="BC1180" s="26" t="s">
        <v>77</v>
      </c>
    </row>
    <row r="1181" spans="1:55" ht="12" customHeight="1">
      <c r="A1181" s="20">
        <v>1192</v>
      </c>
      <c r="B1181" s="21">
        <f>INDEX(Refs!A:A,MATCH($C1181,Refs!$I:$I,0))</f>
        <v>6136932</v>
      </c>
      <c r="C1181" s="22" t="s">
        <v>1917</v>
      </c>
      <c r="D1181" s="21" t="str">
        <f>INDEX(Refs!L:L,MATCH($C1181,Refs!$I:$I,0))</f>
        <v>Ferdousi, M. N. S.; Hossain, Akbar; Jahan, M. A. H. S.; Sarkar, M. A. R.; da Silva, Jaime A. Teixeira</v>
      </c>
      <c r="E1181" s="21" t="str">
        <f>INDEX(Refs!S:S,MATCH($C1181,Refs!$I:$I,0))</f>
        <v>10.1016/j.agee.2016.06.032</v>
      </c>
      <c r="F1181" s="23" t="s">
        <v>202</v>
      </c>
      <c r="G1181" s="23" t="s">
        <v>1918</v>
      </c>
      <c r="I1181" s="24" t="s">
        <v>1919</v>
      </c>
      <c r="J1181" s="26" t="s">
        <v>1922</v>
      </c>
      <c r="L1181" s="26" t="s">
        <v>1921</v>
      </c>
      <c r="M1181" s="24">
        <v>9</v>
      </c>
      <c r="P1181" s="27" t="s">
        <v>59</v>
      </c>
      <c r="AB1181" s="27" t="s">
        <v>59</v>
      </c>
      <c r="AF1181" s="23" t="s">
        <v>234</v>
      </c>
      <c r="AJ1181" s="43" t="s">
        <v>1436</v>
      </c>
      <c r="AK1181" s="30" t="str">
        <f t="shared" si="44"/>
        <v>Medium Yield Goal + Crop Residue Incorporation</v>
      </c>
      <c r="AL1181" s="27">
        <v>2.98</v>
      </c>
      <c r="AN1181" s="30" t="str">
        <f t="shared" si="45"/>
        <v>High Yield Goal</v>
      </c>
      <c r="AO1181" s="27">
        <v>3.29</v>
      </c>
      <c r="AR1181" s="27" t="s">
        <v>303</v>
      </c>
      <c r="AU1181" s="26" t="s">
        <v>77</v>
      </c>
      <c r="AV1181" s="26" t="s">
        <v>77</v>
      </c>
      <c r="AW1181" s="26" t="s">
        <v>77</v>
      </c>
      <c r="AX1181" s="26" t="s">
        <v>77</v>
      </c>
      <c r="AY1181" s="26" t="s">
        <v>63</v>
      </c>
      <c r="AZ1181" s="26" t="s">
        <v>77</v>
      </c>
      <c r="BA1181" s="26" t="s">
        <v>63</v>
      </c>
      <c r="BB1181" s="26" t="s">
        <v>63</v>
      </c>
      <c r="BC1181" s="26" t="s">
        <v>77</v>
      </c>
    </row>
    <row r="1182" spans="1:55" ht="12" customHeight="1">
      <c r="A1182" s="20">
        <v>1193</v>
      </c>
      <c r="B1182" s="21">
        <f>INDEX(Refs!A:A,MATCH($C1182,Refs!$I:$I,0))</f>
        <v>6136932</v>
      </c>
      <c r="C1182" s="22" t="s">
        <v>1917</v>
      </c>
      <c r="D1182" s="21" t="str">
        <f>INDEX(Refs!L:L,MATCH($C1182,Refs!$I:$I,0))</f>
        <v>Ferdousi, M. N. S.; Hossain, Akbar; Jahan, M. A. H. S.; Sarkar, M. A. R.; da Silva, Jaime A. Teixeira</v>
      </c>
      <c r="E1182" s="21" t="str">
        <f>INDEX(Refs!S:S,MATCH($C1182,Refs!$I:$I,0))</f>
        <v>10.1016/j.agee.2016.06.032</v>
      </c>
      <c r="F1182" s="23" t="s">
        <v>202</v>
      </c>
      <c r="G1182" s="23" t="s">
        <v>1918</v>
      </c>
      <c r="I1182" s="24" t="s">
        <v>1919</v>
      </c>
      <c r="J1182" s="26" t="s">
        <v>1924</v>
      </c>
      <c r="L1182" s="26" t="s">
        <v>1921</v>
      </c>
      <c r="M1182" s="24">
        <v>9</v>
      </c>
      <c r="P1182" s="27" t="s">
        <v>59</v>
      </c>
      <c r="Q1182" s="27" t="s">
        <v>59</v>
      </c>
      <c r="AB1182" s="27" t="s">
        <v>59</v>
      </c>
      <c r="AF1182" s="23" t="s">
        <v>234</v>
      </c>
      <c r="AJ1182" s="43" t="s">
        <v>1436</v>
      </c>
      <c r="AK1182" s="30" t="str">
        <f t="shared" si="44"/>
        <v>Integrated Plant Nutrition System + Crop Residue Incorporation</v>
      </c>
      <c r="AL1182" s="27">
        <v>3.34</v>
      </c>
      <c r="AN1182" s="30" t="str">
        <f t="shared" si="45"/>
        <v>High Yield Goal</v>
      </c>
      <c r="AO1182" s="27">
        <v>3.29</v>
      </c>
      <c r="AR1182" s="27" t="s">
        <v>303</v>
      </c>
      <c r="AU1182" s="26" t="s">
        <v>77</v>
      </c>
      <c r="AV1182" s="26" t="s">
        <v>77</v>
      </c>
      <c r="AW1182" s="26" t="s">
        <v>77</v>
      </c>
      <c r="AX1182" s="26" t="s">
        <v>77</v>
      </c>
      <c r="AY1182" s="26" t="s">
        <v>63</v>
      </c>
      <c r="AZ1182" s="26" t="s">
        <v>77</v>
      </c>
      <c r="BA1182" s="26" t="s">
        <v>63</v>
      </c>
      <c r="BB1182" s="26" t="s">
        <v>63</v>
      </c>
      <c r="BC1182" s="26" t="s">
        <v>77</v>
      </c>
    </row>
    <row r="1183" spans="1:55" ht="12" customHeight="1">
      <c r="A1183" s="20">
        <v>1194</v>
      </c>
      <c r="B1183" s="21">
        <f>INDEX(Refs!A:A,MATCH($C1183,Refs!$I:$I,0))</f>
        <v>6136932</v>
      </c>
      <c r="C1183" s="22" t="s">
        <v>1917</v>
      </c>
      <c r="D1183" s="21" t="str">
        <f>INDEX(Refs!L:L,MATCH($C1183,Refs!$I:$I,0))</f>
        <v>Ferdousi, M. N. S.; Hossain, Akbar; Jahan, M. A. H. S.; Sarkar, M. A. R.; da Silva, Jaime A. Teixeira</v>
      </c>
      <c r="E1183" s="21" t="str">
        <f>INDEX(Refs!S:S,MATCH($C1183,Refs!$I:$I,0))</f>
        <v>10.1016/j.agee.2016.06.032</v>
      </c>
      <c r="F1183" s="23" t="s">
        <v>202</v>
      </c>
      <c r="G1183" s="23" t="s">
        <v>1918</v>
      </c>
      <c r="I1183" s="24" t="s">
        <v>1919</v>
      </c>
      <c r="J1183" s="26" t="s">
        <v>1926</v>
      </c>
      <c r="L1183" s="26" t="s">
        <v>1921</v>
      </c>
      <c r="M1183" s="24">
        <v>9</v>
      </c>
      <c r="P1183" s="27" t="s">
        <v>59</v>
      </c>
      <c r="AB1183" s="27" t="s">
        <v>59</v>
      </c>
      <c r="AF1183" s="23" t="s">
        <v>234</v>
      </c>
      <c r="AJ1183" s="43" t="s">
        <v>1436</v>
      </c>
      <c r="AK1183" s="30" t="str">
        <f t="shared" si="44"/>
        <v>Soil Test Based + Crop Residue Incorporation</v>
      </c>
      <c r="AL1183" s="27">
        <v>3.57</v>
      </c>
      <c r="AN1183" s="30" t="str">
        <f t="shared" si="45"/>
        <v>High Yield Goal</v>
      </c>
      <c r="AO1183" s="27">
        <v>3.29</v>
      </c>
      <c r="AR1183" s="27" t="s">
        <v>303</v>
      </c>
      <c r="AU1183" s="26" t="s">
        <v>77</v>
      </c>
      <c r="AV1183" s="26" t="s">
        <v>77</v>
      </c>
      <c r="AW1183" s="26" t="s">
        <v>77</v>
      </c>
      <c r="AX1183" s="26" t="s">
        <v>77</v>
      </c>
      <c r="AY1183" s="26" t="s">
        <v>63</v>
      </c>
      <c r="AZ1183" s="26" t="s">
        <v>77</v>
      </c>
      <c r="BA1183" s="26" t="s">
        <v>63</v>
      </c>
      <c r="BB1183" s="26" t="s">
        <v>63</v>
      </c>
      <c r="BC1183" s="26" t="s">
        <v>77</v>
      </c>
    </row>
    <row r="1184" spans="1:55" ht="12" customHeight="1">
      <c r="A1184" s="20">
        <v>1195</v>
      </c>
      <c r="B1184" s="21">
        <f>INDEX(Refs!A:A,MATCH($C1184,Refs!$I:$I,0))</f>
        <v>6136932</v>
      </c>
      <c r="C1184" s="22" t="s">
        <v>1917</v>
      </c>
      <c r="D1184" s="21" t="str">
        <f>INDEX(Refs!L:L,MATCH($C1184,Refs!$I:$I,0))</f>
        <v>Ferdousi, M. N. S.; Hossain, Akbar; Jahan, M. A. H. S.; Sarkar, M. A. R.; da Silva, Jaime A. Teixeira</v>
      </c>
      <c r="E1184" s="21" t="str">
        <f>INDEX(Refs!S:S,MATCH($C1184,Refs!$I:$I,0))</f>
        <v>10.1016/j.agee.2016.06.032</v>
      </c>
      <c r="F1184" s="23" t="s">
        <v>202</v>
      </c>
      <c r="G1184" s="23" t="s">
        <v>1918</v>
      </c>
      <c r="I1184" s="24" t="s">
        <v>1919</v>
      </c>
      <c r="J1184" s="26" t="s">
        <v>1928</v>
      </c>
      <c r="L1184" s="26" t="s">
        <v>1921</v>
      </c>
      <c r="M1184" s="24">
        <v>9</v>
      </c>
      <c r="P1184" s="27" t="s">
        <v>59</v>
      </c>
      <c r="AB1184" s="27" t="s">
        <v>59</v>
      </c>
      <c r="AF1184" s="23" t="s">
        <v>234</v>
      </c>
      <c r="AJ1184" s="43" t="s">
        <v>1436</v>
      </c>
      <c r="AK1184" s="30" t="str">
        <f t="shared" si="44"/>
        <v>Farmer Practice + Crop Residue Incorporation</v>
      </c>
      <c r="AL1184" s="27">
        <v>2.19</v>
      </c>
      <c r="AN1184" s="30" t="str">
        <f t="shared" si="45"/>
        <v>High Yield Goal</v>
      </c>
      <c r="AO1184" s="27">
        <v>3.29</v>
      </c>
      <c r="AR1184" s="27" t="s">
        <v>303</v>
      </c>
      <c r="AU1184" s="26" t="s">
        <v>77</v>
      </c>
      <c r="AV1184" s="26" t="s">
        <v>77</v>
      </c>
      <c r="AW1184" s="26" t="s">
        <v>77</v>
      </c>
      <c r="AX1184" s="26" t="s">
        <v>77</v>
      </c>
      <c r="AY1184" s="26" t="s">
        <v>63</v>
      </c>
      <c r="AZ1184" s="26" t="s">
        <v>77</v>
      </c>
      <c r="BA1184" s="26" t="s">
        <v>63</v>
      </c>
      <c r="BB1184" s="26" t="s">
        <v>63</v>
      </c>
      <c r="BC1184" s="26" t="s">
        <v>77</v>
      </c>
    </row>
    <row r="1185" spans="1:55" ht="12" customHeight="1">
      <c r="A1185" s="20">
        <v>1196</v>
      </c>
      <c r="B1185" s="21">
        <f>INDEX(Refs!A:A,MATCH($C1185,Refs!$I:$I,0))</f>
        <v>6136932</v>
      </c>
      <c r="C1185" s="22" t="s">
        <v>1917</v>
      </c>
      <c r="D1185" s="21" t="str">
        <f>INDEX(Refs!L:L,MATCH($C1185,Refs!$I:$I,0))</f>
        <v>Ferdousi, M. N. S.; Hossain, Akbar; Jahan, M. A. H. S.; Sarkar, M. A. R.; da Silva, Jaime A. Teixeira</v>
      </c>
      <c r="E1185" s="21" t="str">
        <f>INDEX(Refs!S:S,MATCH($C1185,Refs!$I:$I,0))</f>
        <v>10.1016/j.agee.2016.06.032</v>
      </c>
      <c r="F1185" s="23" t="s">
        <v>202</v>
      </c>
      <c r="G1185" s="23" t="s">
        <v>1918</v>
      </c>
      <c r="I1185" s="24" t="s">
        <v>1919</v>
      </c>
      <c r="J1185" s="26" t="s">
        <v>1923</v>
      </c>
      <c r="L1185" s="26" t="s">
        <v>1925</v>
      </c>
      <c r="M1185" s="24">
        <v>9</v>
      </c>
      <c r="AB1185" s="27" t="s">
        <v>59</v>
      </c>
      <c r="AF1185" s="23" t="s">
        <v>234</v>
      </c>
      <c r="AJ1185" s="43" t="s">
        <v>1436</v>
      </c>
      <c r="AK1185" s="30" t="str">
        <f t="shared" si="44"/>
        <v>Medium Yield Goal</v>
      </c>
      <c r="AL1185" s="27">
        <v>3.01</v>
      </c>
      <c r="AN1185" s="30" t="str">
        <f t="shared" si="45"/>
        <v>Integrated Plant Nutrition System (cowdung)</v>
      </c>
      <c r="AO1185" s="27">
        <v>3.37</v>
      </c>
      <c r="AR1185" s="27" t="s">
        <v>303</v>
      </c>
      <c r="AU1185" s="26" t="s">
        <v>77</v>
      </c>
      <c r="AV1185" s="26" t="s">
        <v>77</v>
      </c>
      <c r="AW1185" s="26" t="s">
        <v>77</v>
      </c>
      <c r="AX1185" s="26" t="s">
        <v>77</v>
      </c>
      <c r="AY1185" s="26" t="s">
        <v>63</v>
      </c>
      <c r="AZ1185" s="26" t="s">
        <v>77</v>
      </c>
      <c r="BA1185" s="26" t="s">
        <v>63</v>
      </c>
      <c r="BB1185" s="26" t="s">
        <v>63</v>
      </c>
      <c r="BC1185" s="26" t="s">
        <v>77</v>
      </c>
    </row>
    <row r="1186" spans="1:55" ht="12" customHeight="1">
      <c r="A1186" s="20">
        <v>1197</v>
      </c>
      <c r="B1186" s="21">
        <f>INDEX(Refs!A:A,MATCH($C1186,Refs!$I:$I,0))</f>
        <v>6136932</v>
      </c>
      <c r="C1186" s="22" t="s">
        <v>1917</v>
      </c>
      <c r="D1186" s="21" t="str">
        <f>INDEX(Refs!L:L,MATCH($C1186,Refs!$I:$I,0))</f>
        <v>Ferdousi, M. N. S.; Hossain, Akbar; Jahan, M. A. H. S.; Sarkar, M. A. R.; da Silva, Jaime A. Teixeira</v>
      </c>
      <c r="E1186" s="21" t="str">
        <f>INDEX(Refs!S:S,MATCH($C1186,Refs!$I:$I,0))</f>
        <v>10.1016/j.agee.2016.06.032</v>
      </c>
      <c r="F1186" s="23" t="s">
        <v>202</v>
      </c>
      <c r="G1186" s="23" t="s">
        <v>1918</v>
      </c>
      <c r="I1186" s="24" t="s">
        <v>1919</v>
      </c>
      <c r="J1186" s="26" t="s">
        <v>638</v>
      </c>
      <c r="L1186" s="26" t="s">
        <v>1925</v>
      </c>
      <c r="M1186" s="24">
        <v>9</v>
      </c>
      <c r="AB1186" s="27" t="s">
        <v>59</v>
      </c>
      <c r="AF1186" s="23" t="s">
        <v>234</v>
      </c>
      <c r="AJ1186" s="43" t="s">
        <v>1436</v>
      </c>
      <c r="AK1186" s="30" t="str">
        <f t="shared" si="44"/>
        <v>Farmer Practice</v>
      </c>
      <c r="AL1186" s="27">
        <v>2.2000000000000002</v>
      </c>
      <c r="AN1186" s="30" t="str">
        <f t="shared" si="45"/>
        <v>Integrated Plant Nutrition System (cowdung)</v>
      </c>
      <c r="AO1186" s="27">
        <v>3.37</v>
      </c>
      <c r="AR1186" s="27" t="s">
        <v>303</v>
      </c>
      <c r="AU1186" s="26" t="s">
        <v>77</v>
      </c>
      <c r="AV1186" s="26" t="s">
        <v>77</v>
      </c>
      <c r="AW1186" s="26" t="s">
        <v>77</v>
      </c>
      <c r="AX1186" s="26" t="s">
        <v>77</v>
      </c>
      <c r="AY1186" s="26" t="s">
        <v>63</v>
      </c>
      <c r="AZ1186" s="26" t="s">
        <v>77</v>
      </c>
      <c r="BA1186" s="26" t="s">
        <v>63</v>
      </c>
      <c r="BB1186" s="26" t="s">
        <v>63</v>
      </c>
      <c r="BC1186" s="26" t="s">
        <v>77</v>
      </c>
    </row>
    <row r="1187" spans="1:55" ht="12" customHeight="1">
      <c r="A1187" s="20">
        <v>1198</v>
      </c>
      <c r="B1187" s="21">
        <f>INDEX(Refs!A:A,MATCH($C1187,Refs!$I:$I,0))</f>
        <v>6136932</v>
      </c>
      <c r="C1187" s="22" t="s">
        <v>1917</v>
      </c>
      <c r="D1187" s="21" t="str">
        <f>INDEX(Refs!L:L,MATCH($C1187,Refs!$I:$I,0))</f>
        <v>Ferdousi, M. N. S.; Hossain, Akbar; Jahan, M. A. H. S.; Sarkar, M. A. R.; da Silva, Jaime A. Teixeira</v>
      </c>
      <c r="E1187" s="21" t="str">
        <f>INDEX(Refs!S:S,MATCH($C1187,Refs!$I:$I,0))</f>
        <v>10.1016/j.agee.2016.06.032</v>
      </c>
      <c r="F1187" s="23" t="s">
        <v>202</v>
      </c>
      <c r="G1187" s="23" t="s">
        <v>1918</v>
      </c>
      <c r="I1187" s="24" t="s">
        <v>1919</v>
      </c>
      <c r="J1187" s="26" t="s">
        <v>1923</v>
      </c>
      <c r="L1187" s="26" t="s">
        <v>1927</v>
      </c>
      <c r="M1187" s="24">
        <v>9</v>
      </c>
      <c r="AB1187" s="27" t="s">
        <v>59</v>
      </c>
      <c r="AF1187" s="23" t="s">
        <v>234</v>
      </c>
      <c r="AJ1187" s="43" t="s">
        <v>1436</v>
      </c>
      <c r="AK1187" s="30" t="str">
        <f t="shared" si="44"/>
        <v>Medium Yield Goal</v>
      </c>
      <c r="AL1187" s="27">
        <v>3.01</v>
      </c>
      <c r="AN1187" s="30" t="str">
        <f t="shared" si="45"/>
        <v>Soil Test Based</v>
      </c>
      <c r="AO1187" s="27">
        <v>3.6</v>
      </c>
      <c r="AR1187" s="27" t="s">
        <v>303</v>
      </c>
      <c r="AU1187" s="26" t="s">
        <v>77</v>
      </c>
      <c r="AV1187" s="26" t="s">
        <v>77</v>
      </c>
      <c r="AW1187" s="26" t="s">
        <v>77</v>
      </c>
      <c r="AX1187" s="26" t="s">
        <v>77</v>
      </c>
      <c r="AY1187" s="26" t="s">
        <v>63</v>
      </c>
      <c r="AZ1187" s="26" t="s">
        <v>77</v>
      </c>
      <c r="BA1187" s="26" t="s">
        <v>63</v>
      </c>
      <c r="BB1187" s="26" t="s">
        <v>63</v>
      </c>
      <c r="BC1187" s="26" t="s">
        <v>77</v>
      </c>
    </row>
    <row r="1188" spans="1:55" ht="12" customHeight="1">
      <c r="A1188" s="20">
        <v>1199</v>
      </c>
      <c r="B1188" s="21">
        <f>INDEX(Refs!A:A,MATCH($C1188,Refs!$I:$I,0))</f>
        <v>6136932</v>
      </c>
      <c r="C1188" s="22" t="s">
        <v>1917</v>
      </c>
      <c r="D1188" s="21" t="str">
        <f>INDEX(Refs!L:L,MATCH($C1188,Refs!$I:$I,0))</f>
        <v>Ferdousi, M. N. S.; Hossain, Akbar; Jahan, M. A. H. S.; Sarkar, M. A. R.; da Silva, Jaime A. Teixeira</v>
      </c>
      <c r="E1188" s="21" t="str">
        <f>INDEX(Refs!S:S,MATCH($C1188,Refs!$I:$I,0))</f>
        <v>10.1016/j.agee.2016.06.032</v>
      </c>
      <c r="F1188" s="23" t="s">
        <v>202</v>
      </c>
      <c r="G1188" s="23" t="s">
        <v>1918</v>
      </c>
      <c r="I1188" s="24" t="s">
        <v>1919</v>
      </c>
      <c r="J1188" s="26" t="s">
        <v>638</v>
      </c>
      <c r="L1188" s="26" t="s">
        <v>1927</v>
      </c>
      <c r="M1188" s="24">
        <v>9</v>
      </c>
      <c r="AB1188" s="27" t="s">
        <v>59</v>
      </c>
      <c r="AF1188" s="23" t="s">
        <v>234</v>
      </c>
      <c r="AJ1188" s="43" t="s">
        <v>1436</v>
      </c>
      <c r="AK1188" s="30" t="str">
        <f t="shared" si="44"/>
        <v>Farmer Practice</v>
      </c>
      <c r="AL1188" s="27">
        <v>2.2000000000000002</v>
      </c>
      <c r="AN1188" s="30" t="str">
        <f t="shared" si="45"/>
        <v>Soil Test Based</v>
      </c>
      <c r="AO1188" s="27">
        <v>3.6</v>
      </c>
      <c r="AR1188" s="27" t="s">
        <v>303</v>
      </c>
      <c r="AU1188" s="26" t="s">
        <v>77</v>
      </c>
      <c r="AV1188" s="26" t="s">
        <v>77</v>
      </c>
      <c r="AW1188" s="26" t="s">
        <v>77</v>
      </c>
      <c r="AX1188" s="26" t="s">
        <v>77</v>
      </c>
      <c r="AY1188" s="26" t="s">
        <v>63</v>
      </c>
      <c r="AZ1188" s="26" t="s">
        <v>77</v>
      </c>
      <c r="BA1188" s="26" t="s">
        <v>63</v>
      </c>
      <c r="BB1188" s="26" t="s">
        <v>63</v>
      </c>
      <c r="BC1188" s="26" t="s">
        <v>77</v>
      </c>
    </row>
    <row r="1189" spans="1:55" ht="12" customHeight="1">
      <c r="A1189" s="20">
        <v>1200</v>
      </c>
      <c r="B1189" s="21">
        <f>INDEX(Refs!A:A,MATCH($C1189,Refs!$I:$I,0))</f>
        <v>6136932</v>
      </c>
      <c r="C1189" s="22" t="s">
        <v>1917</v>
      </c>
      <c r="D1189" s="21" t="str">
        <f>INDEX(Refs!L:L,MATCH($C1189,Refs!$I:$I,0))</f>
        <v>Ferdousi, M. N. S.; Hossain, Akbar; Jahan, M. A. H. S.; Sarkar, M. A. R.; da Silva, Jaime A. Teixeira</v>
      </c>
      <c r="E1189" s="21" t="str">
        <f>INDEX(Refs!S:S,MATCH($C1189,Refs!$I:$I,0))</f>
        <v>10.1016/j.agee.2016.06.032</v>
      </c>
      <c r="F1189" s="23" t="s">
        <v>202</v>
      </c>
      <c r="G1189" s="23" t="s">
        <v>1918</v>
      </c>
      <c r="I1189" s="24" t="s">
        <v>1919</v>
      </c>
      <c r="J1189" s="26" t="s">
        <v>1922</v>
      </c>
      <c r="L1189" s="26" t="s">
        <v>1925</v>
      </c>
      <c r="M1189" s="24">
        <v>9</v>
      </c>
      <c r="P1189" s="27" t="s">
        <v>59</v>
      </c>
      <c r="AB1189" s="27" t="s">
        <v>59</v>
      </c>
      <c r="AF1189" s="23" t="s">
        <v>234</v>
      </c>
      <c r="AJ1189" s="43" t="s">
        <v>1436</v>
      </c>
      <c r="AK1189" s="30" t="str">
        <f t="shared" si="44"/>
        <v>Medium Yield Goal + Crop Residue Incorporation</v>
      </c>
      <c r="AL1189" s="27">
        <v>2.98</v>
      </c>
      <c r="AN1189" s="30" t="str">
        <f t="shared" si="45"/>
        <v>Integrated Plant Nutrition System (cowdung)</v>
      </c>
      <c r="AO1189" s="27">
        <v>3.37</v>
      </c>
      <c r="AR1189" s="27" t="s">
        <v>303</v>
      </c>
      <c r="AU1189" s="26" t="s">
        <v>77</v>
      </c>
      <c r="AV1189" s="26" t="s">
        <v>77</v>
      </c>
      <c r="AW1189" s="26" t="s">
        <v>77</v>
      </c>
      <c r="AX1189" s="26" t="s">
        <v>77</v>
      </c>
      <c r="AY1189" s="26" t="s">
        <v>63</v>
      </c>
      <c r="AZ1189" s="26" t="s">
        <v>77</v>
      </c>
      <c r="BA1189" s="26" t="s">
        <v>63</v>
      </c>
      <c r="BB1189" s="26" t="s">
        <v>63</v>
      </c>
      <c r="BC1189" s="26" t="s">
        <v>77</v>
      </c>
    </row>
    <row r="1190" spans="1:55" ht="12" customHeight="1">
      <c r="A1190" s="20">
        <v>1201</v>
      </c>
      <c r="B1190" s="21">
        <f>INDEX(Refs!A:A,MATCH($C1190,Refs!$I:$I,0))</f>
        <v>6136932</v>
      </c>
      <c r="C1190" s="22" t="s">
        <v>1917</v>
      </c>
      <c r="D1190" s="21" t="str">
        <f>INDEX(Refs!L:L,MATCH($C1190,Refs!$I:$I,0))</f>
        <v>Ferdousi, M. N. S.; Hossain, Akbar; Jahan, M. A. H. S.; Sarkar, M. A. R.; da Silva, Jaime A. Teixeira</v>
      </c>
      <c r="E1190" s="21" t="str">
        <f>INDEX(Refs!S:S,MATCH($C1190,Refs!$I:$I,0))</f>
        <v>10.1016/j.agee.2016.06.032</v>
      </c>
      <c r="F1190" s="23" t="s">
        <v>202</v>
      </c>
      <c r="G1190" s="23" t="s">
        <v>1918</v>
      </c>
      <c r="I1190" s="24" t="s">
        <v>1919</v>
      </c>
      <c r="J1190" s="26" t="s">
        <v>1928</v>
      </c>
      <c r="L1190" s="26" t="s">
        <v>1925</v>
      </c>
      <c r="M1190" s="24">
        <v>9</v>
      </c>
      <c r="P1190" s="27" t="s">
        <v>59</v>
      </c>
      <c r="AB1190" s="27" t="s">
        <v>59</v>
      </c>
      <c r="AF1190" s="23" t="s">
        <v>234</v>
      </c>
      <c r="AJ1190" s="43" t="s">
        <v>1436</v>
      </c>
      <c r="AK1190" s="30" t="str">
        <f t="shared" si="44"/>
        <v>Farmer Practice + Crop Residue Incorporation</v>
      </c>
      <c r="AL1190" s="27">
        <v>2.19</v>
      </c>
      <c r="AN1190" s="30" t="str">
        <f t="shared" si="45"/>
        <v>Integrated Plant Nutrition System (cowdung)</v>
      </c>
      <c r="AO1190" s="27">
        <v>3.37</v>
      </c>
      <c r="AR1190" s="27" t="s">
        <v>303</v>
      </c>
      <c r="AU1190" s="26" t="s">
        <v>77</v>
      </c>
      <c r="AV1190" s="26" t="s">
        <v>77</v>
      </c>
      <c r="AW1190" s="26" t="s">
        <v>77</v>
      </c>
      <c r="AX1190" s="26" t="s">
        <v>77</v>
      </c>
      <c r="AY1190" s="26" t="s">
        <v>63</v>
      </c>
      <c r="AZ1190" s="26" t="s">
        <v>77</v>
      </c>
      <c r="BA1190" s="26" t="s">
        <v>63</v>
      </c>
      <c r="BB1190" s="26" t="s">
        <v>63</v>
      </c>
      <c r="BC1190" s="26" t="s">
        <v>77</v>
      </c>
    </row>
    <row r="1191" spans="1:55" ht="12" customHeight="1">
      <c r="A1191" s="20">
        <v>1202</v>
      </c>
      <c r="B1191" s="21">
        <f>INDEX(Refs!A:A,MATCH($C1191,Refs!$I:$I,0))</f>
        <v>6136932</v>
      </c>
      <c r="C1191" s="22" t="s">
        <v>1917</v>
      </c>
      <c r="D1191" s="21" t="str">
        <f>INDEX(Refs!L:L,MATCH($C1191,Refs!$I:$I,0))</f>
        <v>Ferdousi, M. N. S.; Hossain, Akbar; Jahan, M. A. H. S.; Sarkar, M. A. R.; da Silva, Jaime A. Teixeira</v>
      </c>
      <c r="E1191" s="21" t="str">
        <f>INDEX(Refs!S:S,MATCH($C1191,Refs!$I:$I,0))</f>
        <v>10.1016/j.agee.2016.06.032</v>
      </c>
      <c r="F1191" s="23" t="s">
        <v>202</v>
      </c>
      <c r="G1191" s="23" t="s">
        <v>1918</v>
      </c>
      <c r="I1191" s="24" t="s">
        <v>1919</v>
      </c>
      <c r="J1191" s="26" t="s">
        <v>1922</v>
      </c>
      <c r="L1191" s="26" t="s">
        <v>1927</v>
      </c>
      <c r="M1191" s="24">
        <v>9</v>
      </c>
      <c r="P1191" s="27" t="s">
        <v>59</v>
      </c>
      <c r="AB1191" s="27" t="s">
        <v>59</v>
      </c>
      <c r="AF1191" s="23" t="s">
        <v>234</v>
      </c>
      <c r="AJ1191" s="43" t="s">
        <v>1436</v>
      </c>
      <c r="AK1191" s="30" t="str">
        <f t="shared" si="44"/>
        <v>Medium Yield Goal + Crop Residue Incorporation</v>
      </c>
      <c r="AL1191" s="27">
        <v>2.98</v>
      </c>
      <c r="AN1191" s="30" t="str">
        <f t="shared" si="45"/>
        <v>Soil Test Based</v>
      </c>
      <c r="AO1191" s="27">
        <v>3.6</v>
      </c>
      <c r="AR1191" s="27" t="s">
        <v>303</v>
      </c>
      <c r="AU1191" s="26" t="s">
        <v>77</v>
      </c>
      <c r="AV1191" s="26" t="s">
        <v>77</v>
      </c>
      <c r="AW1191" s="26" t="s">
        <v>77</v>
      </c>
      <c r="AX1191" s="26" t="s">
        <v>77</v>
      </c>
      <c r="AY1191" s="26" t="s">
        <v>63</v>
      </c>
      <c r="AZ1191" s="26" t="s">
        <v>77</v>
      </c>
      <c r="BA1191" s="26" t="s">
        <v>63</v>
      </c>
      <c r="BB1191" s="26" t="s">
        <v>63</v>
      </c>
      <c r="BC1191" s="26" t="s">
        <v>77</v>
      </c>
    </row>
    <row r="1192" spans="1:55" ht="12" customHeight="1">
      <c r="A1192" s="20">
        <v>1203</v>
      </c>
      <c r="B1192" s="21">
        <f>INDEX(Refs!A:A,MATCH($C1192,Refs!$I:$I,0))</f>
        <v>6136932</v>
      </c>
      <c r="C1192" s="22" t="s">
        <v>1917</v>
      </c>
      <c r="D1192" s="21" t="str">
        <f>INDEX(Refs!L:L,MATCH($C1192,Refs!$I:$I,0))</f>
        <v>Ferdousi, M. N. S.; Hossain, Akbar; Jahan, M. A. H. S.; Sarkar, M. A. R.; da Silva, Jaime A. Teixeira</v>
      </c>
      <c r="E1192" s="21" t="str">
        <f>INDEX(Refs!S:S,MATCH($C1192,Refs!$I:$I,0))</f>
        <v>10.1016/j.agee.2016.06.032</v>
      </c>
      <c r="F1192" s="23" t="s">
        <v>202</v>
      </c>
      <c r="G1192" s="23" t="s">
        <v>1918</v>
      </c>
      <c r="I1192" s="24" t="s">
        <v>1919</v>
      </c>
      <c r="J1192" s="26" t="s">
        <v>1928</v>
      </c>
      <c r="L1192" s="26" t="s">
        <v>1927</v>
      </c>
      <c r="M1192" s="24">
        <v>9</v>
      </c>
      <c r="P1192" s="27" t="s">
        <v>59</v>
      </c>
      <c r="AB1192" s="27" t="s">
        <v>59</v>
      </c>
      <c r="AF1192" s="23" t="s">
        <v>234</v>
      </c>
      <c r="AJ1192" s="43" t="s">
        <v>1436</v>
      </c>
      <c r="AK1192" s="30" t="str">
        <f t="shared" si="44"/>
        <v>Farmer Practice + Crop Residue Incorporation</v>
      </c>
      <c r="AL1192" s="27">
        <v>2.19</v>
      </c>
      <c r="AN1192" s="30" t="str">
        <f t="shared" si="45"/>
        <v>Soil Test Based</v>
      </c>
      <c r="AO1192" s="27">
        <v>3.6</v>
      </c>
      <c r="AR1192" s="27" t="s">
        <v>303</v>
      </c>
      <c r="AU1192" s="26" t="s">
        <v>77</v>
      </c>
      <c r="AV1192" s="26" t="s">
        <v>77</v>
      </c>
      <c r="AW1192" s="26" t="s">
        <v>77</v>
      </c>
      <c r="AX1192" s="26" t="s">
        <v>77</v>
      </c>
      <c r="AY1192" s="26" t="s">
        <v>63</v>
      </c>
      <c r="AZ1192" s="26" t="s">
        <v>77</v>
      </c>
      <c r="BA1192" s="26" t="s">
        <v>63</v>
      </c>
      <c r="BB1192" s="26" t="s">
        <v>63</v>
      </c>
      <c r="BC1192" s="26" t="s">
        <v>77</v>
      </c>
    </row>
    <row r="1193" spans="1:55" ht="12" customHeight="1">
      <c r="A1193" s="20">
        <v>1204</v>
      </c>
      <c r="B1193" s="21">
        <f>INDEX(Refs!A:A,MATCH($C1193,Refs!$I:$I,0))</f>
        <v>6136932</v>
      </c>
      <c r="C1193" s="22" t="s">
        <v>1917</v>
      </c>
      <c r="D1193" s="21" t="str">
        <f>INDEX(Refs!L:L,MATCH($C1193,Refs!$I:$I,0))</f>
        <v>Ferdousi, M. N. S.; Hossain, Akbar; Jahan, M. A. H. S.; Sarkar, M. A. R.; da Silva, Jaime A. Teixeira</v>
      </c>
      <c r="E1193" s="21" t="str">
        <f>INDEX(Refs!S:S,MATCH($C1193,Refs!$I:$I,0))</f>
        <v>10.1016/j.agee.2016.06.032</v>
      </c>
      <c r="F1193" s="23" t="s">
        <v>202</v>
      </c>
      <c r="G1193" s="23" t="s">
        <v>1918</v>
      </c>
      <c r="I1193" s="24" t="s">
        <v>1919</v>
      </c>
      <c r="J1193" s="26" t="s">
        <v>638</v>
      </c>
      <c r="L1193" s="26" t="s">
        <v>1923</v>
      </c>
      <c r="M1193" s="24">
        <v>9</v>
      </c>
      <c r="AB1193" s="27" t="s">
        <v>59</v>
      </c>
      <c r="AF1193" s="23" t="s">
        <v>234</v>
      </c>
      <c r="AJ1193" s="43" t="s">
        <v>1436</v>
      </c>
      <c r="AK1193" s="30" t="str">
        <f t="shared" si="44"/>
        <v>Farmer Practice</v>
      </c>
      <c r="AL1193" s="27">
        <v>2.2000000000000002</v>
      </c>
      <c r="AN1193" s="30" t="str">
        <f t="shared" si="45"/>
        <v>Medium Yield Goal</v>
      </c>
      <c r="AO1193" s="27">
        <v>3.01</v>
      </c>
      <c r="AR1193" s="27" t="s">
        <v>303</v>
      </c>
      <c r="AU1193" s="26" t="s">
        <v>77</v>
      </c>
      <c r="AV1193" s="26" t="s">
        <v>77</v>
      </c>
      <c r="AW1193" s="26" t="s">
        <v>77</v>
      </c>
      <c r="AX1193" s="26" t="s">
        <v>77</v>
      </c>
      <c r="AY1193" s="26" t="s">
        <v>63</v>
      </c>
      <c r="AZ1193" s="26" t="s">
        <v>77</v>
      </c>
      <c r="BA1193" s="26" t="s">
        <v>63</v>
      </c>
      <c r="BB1193" s="26" t="s">
        <v>63</v>
      </c>
      <c r="BC1193" s="26" t="s">
        <v>77</v>
      </c>
    </row>
    <row r="1194" spans="1:55" ht="12" customHeight="1">
      <c r="A1194" s="20">
        <v>1205</v>
      </c>
      <c r="B1194" s="21">
        <f>INDEX(Refs!A:A,MATCH($C1194,Refs!$I:$I,0))</f>
        <v>6136932</v>
      </c>
      <c r="C1194" s="22" t="s">
        <v>1917</v>
      </c>
      <c r="D1194" s="21" t="str">
        <f>INDEX(Refs!L:L,MATCH($C1194,Refs!$I:$I,0))</f>
        <v>Ferdousi, M. N. S.; Hossain, Akbar; Jahan, M. A. H. S.; Sarkar, M. A. R.; da Silva, Jaime A. Teixeira</v>
      </c>
      <c r="E1194" s="21" t="str">
        <f>INDEX(Refs!S:S,MATCH($C1194,Refs!$I:$I,0))</f>
        <v>10.1016/j.agee.2016.06.032</v>
      </c>
      <c r="F1194" s="23" t="s">
        <v>202</v>
      </c>
      <c r="G1194" s="23" t="s">
        <v>1918</v>
      </c>
      <c r="I1194" s="24" t="s">
        <v>1919</v>
      </c>
      <c r="J1194" s="26" t="s">
        <v>1928</v>
      </c>
      <c r="L1194" s="26" t="s">
        <v>1923</v>
      </c>
      <c r="M1194" s="24">
        <v>9</v>
      </c>
      <c r="P1194" s="27" t="s">
        <v>59</v>
      </c>
      <c r="AB1194" s="27" t="s">
        <v>59</v>
      </c>
      <c r="AF1194" s="23" t="s">
        <v>234</v>
      </c>
      <c r="AJ1194" s="43" t="s">
        <v>1436</v>
      </c>
      <c r="AK1194" s="30" t="str">
        <f t="shared" si="44"/>
        <v>Farmer Practice + Crop Residue Incorporation</v>
      </c>
      <c r="AL1194" s="27">
        <v>2.19</v>
      </c>
      <c r="AN1194" s="30" t="str">
        <f t="shared" si="45"/>
        <v>Medium Yield Goal</v>
      </c>
      <c r="AO1194" s="27">
        <v>3.01</v>
      </c>
      <c r="AR1194" s="27" t="s">
        <v>303</v>
      </c>
      <c r="AU1194" s="26" t="s">
        <v>77</v>
      </c>
      <c r="AV1194" s="26" t="s">
        <v>77</v>
      </c>
      <c r="AW1194" s="26" t="s">
        <v>77</v>
      </c>
      <c r="AX1194" s="26" t="s">
        <v>77</v>
      </c>
      <c r="AY1194" s="26" t="s">
        <v>63</v>
      </c>
      <c r="AZ1194" s="26" t="s">
        <v>77</v>
      </c>
      <c r="BA1194" s="26" t="s">
        <v>63</v>
      </c>
      <c r="BB1194" s="26" t="s">
        <v>63</v>
      </c>
      <c r="BC1194" s="26" t="s">
        <v>77</v>
      </c>
    </row>
    <row r="1195" spans="1:55" ht="12" customHeight="1">
      <c r="A1195" s="20">
        <v>1206</v>
      </c>
      <c r="B1195" s="21">
        <f>INDEX(Refs!A:A,MATCH($C1195,Refs!$I:$I,0))</f>
        <v>6136932</v>
      </c>
      <c r="C1195" s="22" t="s">
        <v>1917</v>
      </c>
      <c r="D1195" s="21" t="str">
        <f>INDEX(Refs!L:L,MATCH($C1195,Refs!$I:$I,0))</f>
        <v>Ferdousi, M. N. S.; Hossain, Akbar; Jahan, M. A. H. S.; Sarkar, M. A. R.; da Silva, Jaime A. Teixeira</v>
      </c>
      <c r="E1195" s="21" t="str">
        <f>INDEX(Refs!S:S,MATCH($C1195,Refs!$I:$I,0))</f>
        <v>10.1016/j.agee.2016.06.032</v>
      </c>
      <c r="F1195" s="23" t="s">
        <v>202</v>
      </c>
      <c r="G1195" s="23" t="s">
        <v>1918</v>
      </c>
      <c r="I1195" s="24" t="s">
        <v>1919</v>
      </c>
      <c r="J1195" s="26" t="s">
        <v>1922</v>
      </c>
      <c r="L1195" s="26" t="s">
        <v>1920</v>
      </c>
      <c r="M1195" s="24">
        <v>9</v>
      </c>
      <c r="AB1195" s="27" t="s">
        <v>59</v>
      </c>
      <c r="AF1195" s="23" t="s">
        <v>234</v>
      </c>
      <c r="AJ1195" s="43" t="s">
        <v>1436</v>
      </c>
      <c r="AK1195" s="30" t="str">
        <f t="shared" si="44"/>
        <v>Medium Yield Goal + Crop Residue Incorporation</v>
      </c>
      <c r="AL1195" s="27">
        <v>2.98</v>
      </c>
      <c r="AN1195" s="30" t="str">
        <f t="shared" si="45"/>
        <v>High Yield Goal + Crop Residue Incorporation</v>
      </c>
      <c r="AO1195" s="27">
        <v>3.26</v>
      </c>
      <c r="AR1195" s="27" t="s">
        <v>303</v>
      </c>
      <c r="AU1195" s="26" t="s">
        <v>77</v>
      </c>
      <c r="AV1195" s="26" t="s">
        <v>77</v>
      </c>
      <c r="AW1195" s="26" t="s">
        <v>77</v>
      </c>
      <c r="AX1195" s="26" t="s">
        <v>77</v>
      </c>
      <c r="AY1195" s="26" t="s">
        <v>63</v>
      </c>
      <c r="AZ1195" s="26" t="s">
        <v>77</v>
      </c>
      <c r="BA1195" s="26" t="s">
        <v>63</v>
      </c>
      <c r="BB1195" s="26" t="s">
        <v>63</v>
      </c>
      <c r="BC1195" s="26" t="s">
        <v>77</v>
      </c>
    </row>
    <row r="1196" spans="1:55" ht="12" customHeight="1">
      <c r="A1196" s="20">
        <v>1207</v>
      </c>
      <c r="B1196" s="21">
        <f>INDEX(Refs!A:A,MATCH($C1196,Refs!$I:$I,0))</f>
        <v>6136932</v>
      </c>
      <c r="C1196" s="22" t="s">
        <v>1917</v>
      </c>
      <c r="D1196" s="21" t="str">
        <f>INDEX(Refs!L:L,MATCH($C1196,Refs!$I:$I,0))</f>
        <v>Ferdousi, M. N. S.; Hossain, Akbar; Jahan, M. A. H. S.; Sarkar, M. A. R.; da Silva, Jaime A. Teixeira</v>
      </c>
      <c r="E1196" s="21" t="str">
        <f>INDEX(Refs!S:S,MATCH($C1196,Refs!$I:$I,0))</f>
        <v>10.1016/j.agee.2016.06.032</v>
      </c>
      <c r="F1196" s="23" t="s">
        <v>202</v>
      </c>
      <c r="G1196" s="23" t="s">
        <v>1918</v>
      </c>
      <c r="I1196" s="24" t="s">
        <v>1919</v>
      </c>
      <c r="J1196" s="26" t="s">
        <v>1924</v>
      </c>
      <c r="L1196" s="26" t="s">
        <v>1920</v>
      </c>
      <c r="M1196" s="24">
        <v>9</v>
      </c>
      <c r="Q1196" s="27" t="s">
        <v>59</v>
      </c>
      <c r="AB1196" s="27" t="s">
        <v>59</v>
      </c>
      <c r="AF1196" s="23" t="s">
        <v>234</v>
      </c>
      <c r="AJ1196" s="43" t="s">
        <v>1436</v>
      </c>
      <c r="AK1196" s="30" t="str">
        <f t="shared" si="44"/>
        <v>Integrated Plant Nutrition System + Crop Residue Incorporation</v>
      </c>
      <c r="AL1196" s="27">
        <v>3.34</v>
      </c>
      <c r="AN1196" s="30" t="str">
        <f t="shared" si="45"/>
        <v>High Yield Goal + Crop Residue Incorporation</v>
      </c>
      <c r="AO1196" s="27">
        <v>3.26</v>
      </c>
      <c r="AR1196" s="27" t="s">
        <v>303</v>
      </c>
      <c r="AU1196" s="26" t="s">
        <v>77</v>
      </c>
      <c r="AV1196" s="26" t="s">
        <v>77</v>
      </c>
      <c r="AW1196" s="26" t="s">
        <v>77</v>
      </c>
      <c r="AX1196" s="26" t="s">
        <v>77</v>
      </c>
      <c r="AY1196" s="26" t="s">
        <v>63</v>
      </c>
      <c r="AZ1196" s="26" t="s">
        <v>77</v>
      </c>
      <c r="BA1196" s="26" t="s">
        <v>63</v>
      </c>
      <c r="BB1196" s="26" t="s">
        <v>63</v>
      </c>
      <c r="BC1196" s="26" t="s">
        <v>77</v>
      </c>
    </row>
    <row r="1197" spans="1:55" ht="12" customHeight="1">
      <c r="A1197" s="20">
        <v>1208</v>
      </c>
      <c r="B1197" s="21">
        <f>INDEX(Refs!A:A,MATCH($C1197,Refs!$I:$I,0))</f>
        <v>6136932</v>
      </c>
      <c r="C1197" s="22" t="s">
        <v>1917</v>
      </c>
      <c r="D1197" s="21" t="str">
        <f>INDEX(Refs!L:L,MATCH($C1197,Refs!$I:$I,0))</f>
        <v>Ferdousi, M. N. S.; Hossain, Akbar; Jahan, M. A. H. S.; Sarkar, M. A. R.; da Silva, Jaime A. Teixeira</v>
      </c>
      <c r="E1197" s="21" t="str">
        <f>INDEX(Refs!S:S,MATCH($C1197,Refs!$I:$I,0))</f>
        <v>10.1016/j.agee.2016.06.032</v>
      </c>
      <c r="F1197" s="23" t="s">
        <v>202</v>
      </c>
      <c r="G1197" s="23" t="s">
        <v>1918</v>
      </c>
      <c r="I1197" s="24" t="s">
        <v>1919</v>
      </c>
      <c r="J1197" s="26" t="s">
        <v>1926</v>
      </c>
      <c r="L1197" s="26" t="s">
        <v>1920</v>
      </c>
      <c r="M1197" s="24">
        <v>9</v>
      </c>
      <c r="AB1197" s="27" t="s">
        <v>59</v>
      </c>
      <c r="AF1197" s="23" t="s">
        <v>234</v>
      </c>
      <c r="AJ1197" s="43" t="s">
        <v>1436</v>
      </c>
      <c r="AK1197" s="30" t="str">
        <f t="shared" si="44"/>
        <v>Soil Test Based + Crop Residue Incorporation</v>
      </c>
      <c r="AL1197" s="27">
        <v>3.57</v>
      </c>
      <c r="AN1197" s="30" t="str">
        <f t="shared" si="45"/>
        <v>High Yield Goal + Crop Residue Incorporation</v>
      </c>
      <c r="AO1197" s="27">
        <v>3.26</v>
      </c>
      <c r="AR1197" s="27" t="s">
        <v>303</v>
      </c>
      <c r="AU1197" s="26" t="s">
        <v>77</v>
      </c>
      <c r="AV1197" s="26" t="s">
        <v>77</v>
      </c>
      <c r="AW1197" s="26" t="s">
        <v>77</v>
      </c>
      <c r="AX1197" s="26" t="s">
        <v>77</v>
      </c>
      <c r="AY1197" s="26" t="s">
        <v>63</v>
      </c>
      <c r="AZ1197" s="26" t="s">
        <v>77</v>
      </c>
      <c r="BA1197" s="26" t="s">
        <v>63</v>
      </c>
      <c r="BB1197" s="26" t="s">
        <v>63</v>
      </c>
      <c r="BC1197" s="26" t="s">
        <v>77</v>
      </c>
    </row>
    <row r="1198" spans="1:55" ht="12" customHeight="1">
      <c r="A1198" s="20">
        <v>1209</v>
      </c>
      <c r="B1198" s="21">
        <f>INDEX(Refs!A:A,MATCH($C1198,Refs!$I:$I,0))</f>
        <v>6136932</v>
      </c>
      <c r="C1198" s="22" t="s">
        <v>1917</v>
      </c>
      <c r="D1198" s="21" t="str">
        <f>INDEX(Refs!L:L,MATCH($C1198,Refs!$I:$I,0))</f>
        <v>Ferdousi, M. N. S.; Hossain, Akbar; Jahan, M. A. H. S.; Sarkar, M. A. R.; da Silva, Jaime A. Teixeira</v>
      </c>
      <c r="E1198" s="21" t="str">
        <f>INDEX(Refs!S:S,MATCH($C1198,Refs!$I:$I,0))</f>
        <v>10.1016/j.agee.2016.06.032</v>
      </c>
      <c r="F1198" s="23" t="s">
        <v>202</v>
      </c>
      <c r="G1198" s="23" t="s">
        <v>1918</v>
      </c>
      <c r="I1198" s="24" t="s">
        <v>1919</v>
      </c>
      <c r="J1198" s="26" t="s">
        <v>1928</v>
      </c>
      <c r="L1198" s="26" t="s">
        <v>1920</v>
      </c>
      <c r="M1198" s="24">
        <v>9</v>
      </c>
      <c r="AB1198" s="27" t="s">
        <v>59</v>
      </c>
      <c r="AF1198" s="23" t="s">
        <v>234</v>
      </c>
      <c r="AJ1198" s="43" t="s">
        <v>1436</v>
      </c>
      <c r="AK1198" s="30" t="str">
        <f t="shared" si="44"/>
        <v>Farmer Practice + Crop Residue Incorporation</v>
      </c>
      <c r="AL1198" s="27">
        <v>2.19</v>
      </c>
      <c r="AN1198" s="30" t="str">
        <f t="shared" si="45"/>
        <v>High Yield Goal + Crop Residue Incorporation</v>
      </c>
      <c r="AO1198" s="27">
        <v>3.26</v>
      </c>
      <c r="AR1198" s="27" t="s">
        <v>303</v>
      </c>
      <c r="AU1198" s="26" t="s">
        <v>77</v>
      </c>
      <c r="AV1198" s="26" t="s">
        <v>77</v>
      </c>
      <c r="AW1198" s="26" t="s">
        <v>77</v>
      </c>
      <c r="AX1198" s="26" t="s">
        <v>77</v>
      </c>
      <c r="AY1198" s="26" t="s">
        <v>63</v>
      </c>
      <c r="AZ1198" s="26" t="s">
        <v>77</v>
      </c>
      <c r="BA1198" s="26" t="s">
        <v>63</v>
      </c>
      <c r="BB1198" s="26" t="s">
        <v>63</v>
      </c>
      <c r="BC1198" s="26" t="s">
        <v>77</v>
      </c>
    </row>
    <row r="1199" spans="1:55" ht="12" customHeight="1">
      <c r="A1199" s="20">
        <v>1210</v>
      </c>
      <c r="B1199" s="21">
        <f>INDEX(Refs!A:A,MATCH($C1199,Refs!$I:$I,0))</f>
        <v>6136932</v>
      </c>
      <c r="C1199" s="22" t="s">
        <v>1917</v>
      </c>
      <c r="D1199" s="21" t="str">
        <f>INDEX(Refs!L:L,MATCH($C1199,Refs!$I:$I,0))</f>
        <v>Ferdousi, M. N. S.; Hossain, Akbar; Jahan, M. A. H. S.; Sarkar, M. A. R.; da Silva, Jaime A. Teixeira</v>
      </c>
      <c r="E1199" s="21" t="str">
        <f>INDEX(Refs!S:S,MATCH($C1199,Refs!$I:$I,0))</f>
        <v>10.1016/j.agee.2016.06.032</v>
      </c>
      <c r="F1199" s="23" t="s">
        <v>202</v>
      </c>
      <c r="G1199" s="23" t="s">
        <v>1918</v>
      </c>
      <c r="I1199" s="24" t="s">
        <v>1919</v>
      </c>
      <c r="J1199" s="26" t="s">
        <v>1922</v>
      </c>
      <c r="L1199" s="26" t="s">
        <v>1924</v>
      </c>
      <c r="M1199" s="24">
        <v>9</v>
      </c>
      <c r="AB1199" s="27" t="s">
        <v>59</v>
      </c>
      <c r="AF1199" s="23" t="s">
        <v>234</v>
      </c>
      <c r="AJ1199" s="43" t="s">
        <v>1436</v>
      </c>
      <c r="AK1199" s="30" t="str">
        <f t="shared" si="44"/>
        <v>Medium Yield Goal + Crop Residue Incorporation</v>
      </c>
      <c r="AL1199" s="27">
        <v>2.98</v>
      </c>
      <c r="AN1199" s="30" t="str">
        <f t="shared" si="45"/>
        <v>Integrated Plant Nutrition System + Crop Residue Incorporation</v>
      </c>
      <c r="AO1199" s="27">
        <v>3.34</v>
      </c>
      <c r="AR1199" s="27" t="s">
        <v>303</v>
      </c>
      <c r="AU1199" s="26" t="s">
        <v>77</v>
      </c>
      <c r="AV1199" s="26" t="s">
        <v>77</v>
      </c>
      <c r="AW1199" s="26" t="s">
        <v>77</v>
      </c>
      <c r="AX1199" s="26" t="s">
        <v>77</v>
      </c>
      <c r="AY1199" s="26" t="s">
        <v>63</v>
      </c>
      <c r="AZ1199" s="26" t="s">
        <v>77</v>
      </c>
      <c r="BA1199" s="26" t="s">
        <v>63</v>
      </c>
      <c r="BB1199" s="26" t="s">
        <v>63</v>
      </c>
      <c r="BC1199" s="26" t="s">
        <v>77</v>
      </c>
    </row>
    <row r="1200" spans="1:55" ht="12" customHeight="1">
      <c r="A1200" s="20">
        <v>1211</v>
      </c>
      <c r="B1200" s="21">
        <f>INDEX(Refs!A:A,MATCH($C1200,Refs!$I:$I,0))</f>
        <v>6136932</v>
      </c>
      <c r="C1200" s="22" t="s">
        <v>1917</v>
      </c>
      <c r="D1200" s="21" t="str">
        <f>INDEX(Refs!L:L,MATCH($C1200,Refs!$I:$I,0))</f>
        <v>Ferdousi, M. N. S.; Hossain, Akbar; Jahan, M. A. H. S.; Sarkar, M. A. R.; da Silva, Jaime A. Teixeira</v>
      </c>
      <c r="E1200" s="21" t="str">
        <f>INDEX(Refs!S:S,MATCH($C1200,Refs!$I:$I,0))</f>
        <v>10.1016/j.agee.2016.06.032</v>
      </c>
      <c r="F1200" s="23" t="s">
        <v>202</v>
      </c>
      <c r="G1200" s="23" t="s">
        <v>1918</v>
      </c>
      <c r="I1200" s="24" t="s">
        <v>1919</v>
      </c>
      <c r="J1200" s="26" t="s">
        <v>1928</v>
      </c>
      <c r="L1200" s="26" t="s">
        <v>1924</v>
      </c>
      <c r="M1200" s="24">
        <v>9</v>
      </c>
      <c r="AB1200" s="27" t="s">
        <v>59</v>
      </c>
      <c r="AF1200" s="23" t="s">
        <v>234</v>
      </c>
      <c r="AJ1200" s="43" t="s">
        <v>1436</v>
      </c>
      <c r="AK1200" s="30" t="str">
        <f t="shared" si="44"/>
        <v>Farmer Practice + Crop Residue Incorporation</v>
      </c>
      <c r="AL1200" s="27">
        <v>2.19</v>
      </c>
      <c r="AN1200" s="30" t="str">
        <f t="shared" si="45"/>
        <v>Integrated Plant Nutrition System + Crop Residue Incorporation</v>
      </c>
      <c r="AO1200" s="27">
        <v>3.34</v>
      </c>
      <c r="AR1200" s="27" t="s">
        <v>303</v>
      </c>
      <c r="AU1200" s="26" t="s">
        <v>77</v>
      </c>
      <c r="AV1200" s="26" t="s">
        <v>77</v>
      </c>
      <c r="AW1200" s="26" t="s">
        <v>77</v>
      </c>
      <c r="AX1200" s="26" t="s">
        <v>77</v>
      </c>
      <c r="AY1200" s="26" t="s">
        <v>63</v>
      </c>
      <c r="AZ1200" s="26" t="s">
        <v>77</v>
      </c>
      <c r="BA1200" s="26" t="s">
        <v>63</v>
      </c>
      <c r="BB1200" s="26" t="s">
        <v>63</v>
      </c>
      <c r="BC1200" s="26" t="s">
        <v>77</v>
      </c>
    </row>
    <row r="1201" spans="1:55" ht="12" customHeight="1">
      <c r="A1201" s="20">
        <v>1212</v>
      </c>
      <c r="B1201" s="21">
        <f>INDEX(Refs!A:A,MATCH($C1201,Refs!$I:$I,0))</f>
        <v>6136932</v>
      </c>
      <c r="C1201" s="22" t="s">
        <v>1917</v>
      </c>
      <c r="D1201" s="21" t="str">
        <f>INDEX(Refs!L:L,MATCH($C1201,Refs!$I:$I,0))</f>
        <v>Ferdousi, M. N. S.; Hossain, Akbar; Jahan, M. A. H. S.; Sarkar, M. A. R.; da Silva, Jaime A. Teixeira</v>
      </c>
      <c r="E1201" s="21" t="str">
        <f>INDEX(Refs!S:S,MATCH($C1201,Refs!$I:$I,0))</f>
        <v>10.1016/j.agee.2016.06.032</v>
      </c>
      <c r="F1201" s="23" t="s">
        <v>202</v>
      </c>
      <c r="G1201" s="23" t="s">
        <v>1918</v>
      </c>
      <c r="I1201" s="24" t="s">
        <v>1919</v>
      </c>
      <c r="J1201" s="26" t="s">
        <v>1922</v>
      </c>
      <c r="L1201" s="26" t="s">
        <v>1926</v>
      </c>
      <c r="M1201" s="24">
        <v>9</v>
      </c>
      <c r="AB1201" s="27" t="s">
        <v>59</v>
      </c>
      <c r="AF1201" s="23" t="s">
        <v>234</v>
      </c>
      <c r="AJ1201" s="43" t="s">
        <v>1436</v>
      </c>
      <c r="AK1201" s="30" t="str">
        <f t="shared" si="44"/>
        <v>Medium Yield Goal + Crop Residue Incorporation</v>
      </c>
      <c r="AL1201" s="27">
        <v>2.98</v>
      </c>
      <c r="AN1201" s="30" t="str">
        <f t="shared" si="45"/>
        <v>Soil Test Based + Crop Residue Incorporation</v>
      </c>
      <c r="AO1201" s="27">
        <v>3.57</v>
      </c>
      <c r="AR1201" s="27" t="s">
        <v>303</v>
      </c>
      <c r="AU1201" s="26" t="s">
        <v>77</v>
      </c>
      <c r="AV1201" s="26" t="s">
        <v>77</v>
      </c>
      <c r="AW1201" s="26" t="s">
        <v>77</v>
      </c>
      <c r="AX1201" s="26" t="s">
        <v>77</v>
      </c>
      <c r="AY1201" s="26" t="s">
        <v>63</v>
      </c>
      <c r="AZ1201" s="26" t="s">
        <v>77</v>
      </c>
      <c r="BA1201" s="26" t="s">
        <v>63</v>
      </c>
      <c r="BB1201" s="26" t="s">
        <v>63</v>
      </c>
      <c r="BC1201" s="26" t="s">
        <v>77</v>
      </c>
    </row>
    <row r="1202" spans="1:55" ht="12" customHeight="1">
      <c r="A1202" s="20">
        <v>1213</v>
      </c>
      <c r="B1202" s="21">
        <f>INDEX(Refs!A:A,MATCH($C1202,Refs!$I:$I,0))</f>
        <v>6136932</v>
      </c>
      <c r="C1202" s="22" t="s">
        <v>1917</v>
      </c>
      <c r="D1202" s="21" t="str">
        <f>INDEX(Refs!L:L,MATCH($C1202,Refs!$I:$I,0))</f>
        <v>Ferdousi, M. N. S.; Hossain, Akbar; Jahan, M. A. H. S.; Sarkar, M. A. R.; da Silva, Jaime A. Teixeira</v>
      </c>
      <c r="E1202" s="21" t="str">
        <f>INDEX(Refs!S:S,MATCH($C1202,Refs!$I:$I,0))</f>
        <v>10.1016/j.agee.2016.06.032</v>
      </c>
      <c r="F1202" s="23" t="s">
        <v>202</v>
      </c>
      <c r="G1202" s="23" t="s">
        <v>1918</v>
      </c>
      <c r="I1202" s="24" t="s">
        <v>1919</v>
      </c>
      <c r="J1202" s="26" t="s">
        <v>1928</v>
      </c>
      <c r="L1202" s="26" t="s">
        <v>1926</v>
      </c>
      <c r="M1202" s="24">
        <v>9</v>
      </c>
      <c r="AB1202" s="27" t="s">
        <v>59</v>
      </c>
      <c r="AF1202" s="23" t="s">
        <v>234</v>
      </c>
      <c r="AJ1202" s="43" t="s">
        <v>1436</v>
      </c>
      <c r="AK1202" s="30" t="str">
        <f t="shared" si="44"/>
        <v>Farmer Practice + Crop Residue Incorporation</v>
      </c>
      <c r="AL1202" s="27">
        <v>2.19</v>
      </c>
      <c r="AN1202" s="30" t="str">
        <f t="shared" si="45"/>
        <v>Soil Test Based + Crop Residue Incorporation</v>
      </c>
      <c r="AO1202" s="27">
        <v>3.57</v>
      </c>
      <c r="AR1202" s="27" t="s">
        <v>303</v>
      </c>
      <c r="AU1202" s="26" t="s">
        <v>77</v>
      </c>
      <c r="AV1202" s="26" t="s">
        <v>77</v>
      </c>
      <c r="AW1202" s="26" t="s">
        <v>77</v>
      </c>
      <c r="AX1202" s="26" t="s">
        <v>77</v>
      </c>
      <c r="AY1202" s="26" t="s">
        <v>63</v>
      </c>
      <c r="AZ1202" s="26" t="s">
        <v>77</v>
      </c>
      <c r="BA1202" s="26" t="s">
        <v>63</v>
      </c>
      <c r="BB1202" s="26" t="s">
        <v>63</v>
      </c>
      <c r="BC1202" s="26" t="s">
        <v>77</v>
      </c>
    </row>
    <row r="1203" spans="1:55" ht="12" customHeight="1">
      <c r="A1203" s="20">
        <v>1214</v>
      </c>
      <c r="B1203" s="21">
        <f>INDEX(Refs!A:A,MATCH($C1203,Refs!$I:$I,0))</f>
        <v>6136932</v>
      </c>
      <c r="C1203" s="22" t="s">
        <v>1917</v>
      </c>
      <c r="D1203" s="21" t="str">
        <f>INDEX(Refs!L:L,MATCH($C1203,Refs!$I:$I,0))</f>
        <v>Ferdousi, M. N. S.; Hossain, Akbar; Jahan, M. A. H. S.; Sarkar, M. A. R.; da Silva, Jaime A. Teixeira</v>
      </c>
      <c r="E1203" s="21" t="str">
        <f>INDEX(Refs!S:S,MATCH($C1203,Refs!$I:$I,0))</f>
        <v>10.1016/j.agee.2016.06.032</v>
      </c>
      <c r="F1203" s="23" t="s">
        <v>202</v>
      </c>
      <c r="G1203" s="23" t="s">
        <v>1918</v>
      </c>
      <c r="I1203" s="24" t="s">
        <v>1919</v>
      </c>
      <c r="J1203" s="26" t="s">
        <v>1928</v>
      </c>
      <c r="L1203" s="26" t="s">
        <v>1922</v>
      </c>
      <c r="M1203" s="24">
        <v>9</v>
      </c>
      <c r="AB1203" s="27" t="s">
        <v>59</v>
      </c>
      <c r="AF1203" s="23" t="s">
        <v>234</v>
      </c>
      <c r="AJ1203" s="43" t="s">
        <v>1436</v>
      </c>
      <c r="AK1203" s="30" t="str">
        <f t="shared" si="44"/>
        <v>Farmer Practice + Crop Residue Incorporation</v>
      </c>
      <c r="AL1203" s="27">
        <v>2.19</v>
      </c>
      <c r="AN1203" s="30" t="str">
        <f t="shared" si="45"/>
        <v>Medium Yield Goal + Crop Residue Incorporation</v>
      </c>
      <c r="AO1203" s="27">
        <v>2.98</v>
      </c>
      <c r="AR1203" s="27" t="s">
        <v>303</v>
      </c>
      <c r="AU1203" s="26" t="s">
        <v>77</v>
      </c>
      <c r="AV1203" s="26" t="s">
        <v>77</v>
      </c>
      <c r="AW1203" s="26" t="s">
        <v>77</v>
      </c>
      <c r="AX1203" s="26" t="s">
        <v>77</v>
      </c>
      <c r="AY1203" s="26" t="s">
        <v>63</v>
      </c>
      <c r="AZ1203" s="26" t="s">
        <v>77</v>
      </c>
      <c r="BA1203" s="26" t="s">
        <v>63</v>
      </c>
      <c r="BB1203" s="26" t="s">
        <v>63</v>
      </c>
      <c r="BC1203" s="26" t="s">
        <v>77</v>
      </c>
    </row>
    <row r="1204" spans="1:55" ht="12" customHeight="1">
      <c r="A1204" s="20">
        <v>1215</v>
      </c>
      <c r="B1204" s="21" t="e">
        <f>INDEX(Refs!A:A,MATCH($C1204,Refs!$I:$I,0))</f>
        <v>#N/A</v>
      </c>
      <c r="D1204" s="21" t="e">
        <f>INDEX(Refs!L:L,MATCH($C1204,Refs!$I:$I,0))</f>
        <v>#N/A</v>
      </c>
      <c r="E1204" s="21" t="e">
        <f>INDEX(Refs!S:S,MATCH($C1204,Refs!$I:$I,0))</f>
        <v>#N/A</v>
      </c>
      <c r="AK1204" s="30">
        <f t="shared" si="44"/>
        <v>0</v>
      </c>
      <c r="AN1204" s="30">
        <f t="shared" si="45"/>
        <v>0</v>
      </c>
    </row>
    <row r="1205" spans="1:55" ht="12" customHeight="1">
      <c r="A1205" s="20">
        <v>1216</v>
      </c>
      <c r="B1205" s="21">
        <f>INDEX(Refs!A:A,MATCH($C1205,Refs!$I:$I,0))</f>
        <v>6141928</v>
      </c>
      <c r="C1205" s="22" t="s">
        <v>2122</v>
      </c>
      <c r="D1205" s="21" t="str">
        <f>INDEX(Refs!L:L,MATCH($C1205,Refs!$I:$I,0))</f>
        <v>Bashagaluke, Janvier Bigabwa; Logah, Vincent; Opoku, Andrews; Sakordie-Addo, Joseph</v>
      </c>
      <c r="E1205" s="21" t="str">
        <f>INDEX(Refs!S:S,MATCH($C1205,Refs!$I:$I,0))</f>
        <v>10.1002/agj2.20259</v>
      </c>
      <c r="F1205" s="23" t="s">
        <v>534</v>
      </c>
      <c r="G1205" s="23" t="s">
        <v>2123</v>
      </c>
      <c r="I1205" s="24" t="s">
        <v>541</v>
      </c>
      <c r="J1205" s="26" t="s">
        <v>2124</v>
      </c>
      <c r="L1205" s="26" t="s">
        <v>2125</v>
      </c>
      <c r="M1205" s="24">
        <v>3</v>
      </c>
      <c r="X1205" s="27" t="s">
        <v>59</v>
      </c>
      <c r="AB1205" s="27" t="s">
        <v>59</v>
      </c>
      <c r="AF1205" s="23" t="s">
        <v>234</v>
      </c>
      <c r="AJ1205" s="43">
        <v>2017.2</v>
      </c>
      <c r="AK1205" s="30" t="str">
        <f t="shared" si="44"/>
        <v>Cowpea-BC</v>
      </c>
      <c r="AL1205" s="27">
        <v>0.46</v>
      </c>
      <c r="AN1205" s="30" t="str">
        <f t="shared" si="45"/>
        <v>Cowpea-NPK+BC</v>
      </c>
      <c r="AO1205" s="27">
        <v>0.76</v>
      </c>
      <c r="AR1205" s="27" t="s">
        <v>2126</v>
      </c>
      <c r="AU1205" s="26" t="s">
        <v>77</v>
      </c>
      <c r="AV1205" s="26" t="s">
        <v>77</v>
      </c>
      <c r="AW1205" s="26" t="s">
        <v>63</v>
      </c>
      <c r="AX1205" s="26" t="s">
        <v>1107</v>
      </c>
      <c r="AY1205" s="26" t="s">
        <v>63</v>
      </c>
      <c r="AZ1205" s="26" t="s">
        <v>63</v>
      </c>
      <c r="BA1205" s="26" t="s">
        <v>63</v>
      </c>
      <c r="BB1205" s="26" t="s">
        <v>2127</v>
      </c>
      <c r="BC1205" s="26" t="s">
        <v>1107</v>
      </c>
    </row>
    <row r="1206" spans="1:55" ht="12" customHeight="1">
      <c r="A1206" s="20">
        <v>1217</v>
      </c>
      <c r="B1206" s="21">
        <f>INDEX(Refs!A:A,MATCH($C1206,Refs!$I:$I,0))</f>
        <v>6141928</v>
      </c>
      <c r="C1206" s="22" t="s">
        <v>2122</v>
      </c>
      <c r="D1206" s="21" t="str">
        <f>INDEX(Refs!L:L,MATCH($C1206,Refs!$I:$I,0))</f>
        <v>Bashagaluke, Janvier Bigabwa; Logah, Vincent; Opoku, Andrews; Sakordie-Addo, Joseph</v>
      </c>
      <c r="E1206" s="21" t="str">
        <f>INDEX(Refs!S:S,MATCH($C1206,Refs!$I:$I,0))</f>
        <v>10.1002/agj2.20259</v>
      </c>
      <c r="F1206" s="23" t="s">
        <v>534</v>
      </c>
      <c r="G1206" s="23" t="s">
        <v>2123</v>
      </c>
      <c r="I1206" s="24" t="s">
        <v>541</v>
      </c>
      <c r="J1206" s="26" t="s">
        <v>2124</v>
      </c>
      <c r="L1206" s="26" t="s">
        <v>2128</v>
      </c>
      <c r="M1206" s="24">
        <v>3</v>
      </c>
      <c r="X1206" s="27" t="s">
        <v>59</v>
      </c>
      <c r="AB1206" s="27" t="s">
        <v>59</v>
      </c>
      <c r="AF1206" s="23" t="s">
        <v>234</v>
      </c>
      <c r="AJ1206" s="43">
        <v>2017.2</v>
      </c>
      <c r="AK1206" s="30" t="str">
        <f t="shared" ref="AK1206:AK1269" si="46">J1206</f>
        <v>Cowpea-BC</v>
      </c>
      <c r="AL1206" s="27">
        <v>0.46</v>
      </c>
      <c r="AN1206" s="30" t="str">
        <f t="shared" ref="AN1206:AN1269" si="47">L1206</f>
        <v>Cowpea-NPK</v>
      </c>
      <c r="AO1206" s="27">
        <v>2.6811594202898501</v>
      </c>
      <c r="AR1206" s="27" t="s">
        <v>2126</v>
      </c>
      <c r="AU1206" s="26" t="s">
        <v>77</v>
      </c>
      <c r="AV1206" s="26" t="s">
        <v>77</v>
      </c>
      <c r="AW1206" s="26" t="s">
        <v>63</v>
      </c>
      <c r="AX1206" s="26" t="s">
        <v>1107</v>
      </c>
      <c r="AY1206" s="26" t="s">
        <v>63</v>
      </c>
      <c r="AZ1206" s="26" t="s">
        <v>63</v>
      </c>
      <c r="BA1206" s="26" t="s">
        <v>63</v>
      </c>
      <c r="BB1206" s="26" t="s">
        <v>2127</v>
      </c>
      <c r="BC1206" s="26" t="s">
        <v>1107</v>
      </c>
    </row>
    <row r="1207" spans="1:55" ht="12" customHeight="1">
      <c r="A1207" s="20">
        <v>1218</v>
      </c>
      <c r="B1207" s="21">
        <f>INDEX(Refs!A:A,MATCH($C1207,Refs!$I:$I,0))</f>
        <v>6141928</v>
      </c>
      <c r="C1207" s="22" t="s">
        <v>2122</v>
      </c>
      <c r="D1207" s="21" t="str">
        <f>INDEX(Refs!L:L,MATCH($C1207,Refs!$I:$I,0))</f>
        <v>Bashagaluke, Janvier Bigabwa; Logah, Vincent; Opoku, Andrews; Sakordie-Addo, Joseph</v>
      </c>
      <c r="E1207" s="21" t="str">
        <f>INDEX(Refs!S:S,MATCH($C1207,Refs!$I:$I,0))</f>
        <v>10.1002/agj2.20259</v>
      </c>
      <c r="F1207" s="23" t="s">
        <v>534</v>
      </c>
      <c r="G1207" s="23" t="s">
        <v>2123</v>
      </c>
      <c r="I1207" s="24" t="s">
        <v>541</v>
      </c>
      <c r="J1207" s="26" t="s">
        <v>2125</v>
      </c>
      <c r="L1207" s="26" t="s">
        <v>2128</v>
      </c>
      <c r="M1207" s="24">
        <v>3</v>
      </c>
      <c r="X1207" s="27" t="s">
        <v>59</v>
      </c>
      <c r="AB1207" s="27" t="s">
        <v>59</v>
      </c>
      <c r="AF1207" s="23" t="s">
        <v>234</v>
      </c>
      <c r="AJ1207" s="43">
        <v>2017.2</v>
      </c>
      <c r="AK1207" s="30" t="str">
        <f t="shared" si="46"/>
        <v>Cowpea-NPK+BC</v>
      </c>
      <c r="AL1207" s="27">
        <v>0.76</v>
      </c>
      <c r="AN1207" s="30" t="str">
        <f t="shared" si="47"/>
        <v>Cowpea-NPK</v>
      </c>
      <c r="AO1207" s="27">
        <v>2.6811594202898501</v>
      </c>
      <c r="AR1207" s="27" t="s">
        <v>2126</v>
      </c>
      <c r="AU1207" s="26" t="s">
        <v>77</v>
      </c>
      <c r="AV1207" s="26" t="s">
        <v>77</v>
      </c>
      <c r="AW1207" s="26" t="s">
        <v>63</v>
      </c>
      <c r="AX1207" s="26" t="s">
        <v>1107</v>
      </c>
      <c r="AY1207" s="26" t="s">
        <v>63</v>
      </c>
      <c r="AZ1207" s="26" t="s">
        <v>63</v>
      </c>
      <c r="BA1207" s="26" t="s">
        <v>63</v>
      </c>
      <c r="BB1207" s="26" t="s">
        <v>2127</v>
      </c>
      <c r="BC1207" s="26" t="s">
        <v>1107</v>
      </c>
    </row>
    <row r="1208" spans="1:55" ht="12" customHeight="1">
      <c r="A1208" s="20">
        <v>1219</v>
      </c>
      <c r="B1208" s="21">
        <f>INDEX(Refs!A:A,MATCH($C1208,Refs!$I:$I,0))</f>
        <v>6141928</v>
      </c>
      <c r="C1208" s="22" t="s">
        <v>2122</v>
      </c>
      <c r="D1208" s="21" t="str">
        <f>INDEX(Refs!L:L,MATCH($C1208,Refs!$I:$I,0))</f>
        <v>Bashagaluke, Janvier Bigabwa; Logah, Vincent; Opoku, Andrews; Sakordie-Addo, Joseph</v>
      </c>
      <c r="E1208" s="21" t="str">
        <f>INDEX(Refs!S:S,MATCH($C1208,Refs!$I:$I,0))</f>
        <v>10.1002/agj2.20259</v>
      </c>
      <c r="F1208" s="23" t="s">
        <v>534</v>
      </c>
      <c r="G1208" s="23" t="s">
        <v>2123</v>
      </c>
      <c r="I1208" s="24" t="s">
        <v>73</v>
      </c>
      <c r="J1208" s="26" t="s">
        <v>2129</v>
      </c>
      <c r="L1208" s="26" t="s">
        <v>2130</v>
      </c>
      <c r="M1208" s="24">
        <v>3</v>
      </c>
      <c r="X1208" s="27" t="s">
        <v>59</v>
      </c>
      <c r="AB1208" s="27" t="s">
        <v>59</v>
      </c>
      <c r="AF1208" s="23" t="s">
        <v>234</v>
      </c>
      <c r="AJ1208" s="43">
        <v>2017.2</v>
      </c>
      <c r="AK1208" s="30" t="str">
        <f t="shared" si="46"/>
        <v>Maize-BC</v>
      </c>
      <c r="AL1208" s="27">
        <v>1.77</v>
      </c>
      <c r="AN1208" s="30" t="str">
        <f t="shared" si="47"/>
        <v>Maize-NPK+BC</v>
      </c>
      <c r="AO1208" s="27">
        <v>1.25</v>
      </c>
      <c r="AR1208" s="27" t="s">
        <v>2126</v>
      </c>
      <c r="AU1208" s="26" t="s">
        <v>77</v>
      </c>
      <c r="AV1208" s="26" t="s">
        <v>77</v>
      </c>
      <c r="AW1208" s="26" t="s">
        <v>63</v>
      </c>
      <c r="AX1208" s="26" t="s">
        <v>1107</v>
      </c>
      <c r="AY1208" s="26" t="s">
        <v>63</v>
      </c>
      <c r="AZ1208" s="26" t="s">
        <v>63</v>
      </c>
      <c r="BA1208" s="26" t="s">
        <v>63</v>
      </c>
      <c r="BB1208" s="26" t="s">
        <v>2127</v>
      </c>
      <c r="BC1208" s="26" t="s">
        <v>1107</v>
      </c>
    </row>
    <row r="1209" spans="1:55" ht="12" customHeight="1">
      <c r="A1209" s="20">
        <v>1220</v>
      </c>
      <c r="B1209" s="21">
        <f>INDEX(Refs!A:A,MATCH($C1209,Refs!$I:$I,0))</f>
        <v>6141928</v>
      </c>
      <c r="C1209" s="22" t="s">
        <v>2122</v>
      </c>
      <c r="D1209" s="21" t="str">
        <f>INDEX(Refs!L:L,MATCH($C1209,Refs!$I:$I,0))</f>
        <v>Bashagaluke, Janvier Bigabwa; Logah, Vincent; Opoku, Andrews; Sakordie-Addo, Joseph</v>
      </c>
      <c r="E1209" s="21" t="str">
        <f>INDEX(Refs!S:S,MATCH($C1209,Refs!$I:$I,0))</f>
        <v>10.1002/agj2.20259</v>
      </c>
      <c r="F1209" s="23" t="s">
        <v>534</v>
      </c>
      <c r="G1209" s="23" t="s">
        <v>2123</v>
      </c>
      <c r="I1209" s="24" t="s">
        <v>73</v>
      </c>
      <c r="J1209" s="26" t="s">
        <v>2129</v>
      </c>
      <c r="L1209" s="26" t="s">
        <v>2131</v>
      </c>
      <c r="M1209" s="24">
        <v>3</v>
      </c>
      <c r="X1209" s="27" t="s">
        <v>59</v>
      </c>
      <c r="AB1209" s="27" t="s">
        <v>59</v>
      </c>
      <c r="AF1209" s="23" t="s">
        <v>234</v>
      </c>
      <c r="AJ1209" s="43">
        <v>2017.2</v>
      </c>
      <c r="AK1209" s="30" t="str">
        <f t="shared" si="46"/>
        <v>Maize-BC</v>
      </c>
      <c r="AL1209" s="27">
        <v>1.77</v>
      </c>
      <c r="AN1209" s="30" t="str">
        <f t="shared" si="47"/>
        <v>Maize-NPK</v>
      </c>
      <c r="AO1209" s="27">
        <v>2.2567287784679002</v>
      </c>
      <c r="AR1209" s="27" t="s">
        <v>2126</v>
      </c>
      <c r="AU1209" s="26" t="s">
        <v>77</v>
      </c>
      <c r="AV1209" s="26" t="s">
        <v>77</v>
      </c>
      <c r="AW1209" s="26" t="s">
        <v>63</v>
      </c>
      <c r="AX1209" s="26" t="s">
        <v>1107</v>
      </c>
      <c r="AY1209" s="26" t="s">
        <v>63</v>
      </c>
      <c r="AZ1209" s="26" t="s">
        <v>63</v>
      </c>
      <c r="BA1209" s="26" t="s">
        <v>63</v>
      </c>
      <c r="BB1209" s="26" t="s">
        <v>2127</v>
      </c>
      <c r="BC1209" s="26" t="s">
        <v>1107</v>
      </c>
    </row>
    <row r="1210" spans="1:55" ht="12" customHeight="1">
      <c r="A1210" s="20">
        <v>1221</v>
      </c>
      <c r="B1210" s="21">
        <f>INDEX(Refs!A:A,MATCH($C1210,Refs!$I:$I,0))</f>
        <v>6141928</v>
      </c>
      <c r="C1210" s="22" t="s">
        <v>2122</v>
      </c>
      <c r="D1210" s="21" t="str">
        <f>INDEX(Refs!L:L,MATCH($C1210,Refs!$I:$I,0))</f>
        <v>Bashagaluke, Janvier Bigabwa; Logah, Vincent; Opoku, Andrews; Sakordie-Addo, Joseph</v>
      </c>
      <c r="E1210" s="21" t="str">
        <f>INDEX(Refs!S:S,MATCH($C1210,Refs!$I:$I,0))</f>
        <v>10.1002/agj2.20259</v>
      </c>
      <c r="F1210" s="23" t="s">
        <v>534</v>
      </c>
      <c r="G1210" s="23" t="s">
        <v>2123</v>
      </c>
      <c r="I1210" s="24" t="s">
        <v>73</v>
      </c>
      <c r="J1210" s="26" t="s">
        <v>2130</v>
      </c>
      <c r="L1210" s="26" t="s">
        <v>2131</v>
      </c>
      <c r="M1210" s="24">
        <v>3</v>
      </c>
      <c r="X1210" s="27" t="s">
        <v>59</v>
      </c>
      <c r="AB1210" s="27" t="s">
        <v>59</v>
      </c>
      <c r="AF1210" s="23" t="s">
        <v>234</v>
      </c>
      <c r="AJ1210" s="43">
        <v>2017.2</v>
      </c>
      <c r="AK1210" s="30" t="str">
        <f t="shared" si="46"/>
        <v>Maize-NPK+BC</v>
      </c>
      <c r="AL1210" s="27">
        <v>1.25</v>
      </c>
      <c r="AN1210" s="30" t="str">
        <f t="shared" si="47"/>
        <v>Maize-NPK</v>
      </c>
      <c r="AO1210" s="27">
        <v>2.2567287784679002</v>
      </c>
      <c r="AR1210" s="27" t="s">
        <v>2126</v>
      </c>
      <c r="AU1210" s="26" t="s">
        <v>77</v>
      </c>
      <c r="AV1210" s="26" t="s">
        <v>77</v>
      </c>
      <c r="AW1210" s="26" t="s">
        <v>63</v>
      </c>
      <c r="AX1210" s="26" t="s">
        <v>1107</v>
      </c>
      <c r="AY1210" s="26" t="s">
        <v>63</v>
      </c>
      <c r="AZ1210" s="26" t="s">
        <v>63</v>
      </c>
      <c r="BA1210" s="26" t="s">
        <v>63</v>
      </c>
      <c r="BB1210" s="26" t="s">
        <v>2127</v>
      </c>
      <c r="BC1210" s="26" t="s">
        <v>1107</v>
      </c>
    </row>
    <row r="1211" spans="1:55" ht="12" customHeight="1">
      <c r="A1211" s="20">
        <v>1222</v>
      </c>
      <c r="B1211" s="21">
        <f>INDEX(Refs!A:A,MATCH($C1211,Refs!$I:$I,0))</f>
        <v>6141928</v>
      </c>
      <c r="C1211" s="22" t="s">
        <v>2122</v>
      </c>
      <c r="D1211" s="21" t="str">
        <f>INDEX(Refs!L:L,MATCH($C1211,Refs!$I:$I,0))</f>
        <v>Bashagaluke, Janvier Bigabwa; Logah, Vincent; Opoku, Andrews; Sakordie-Addo, Joseph</v>
      </c>
      <c r="E1211" s="21" t="str">
        <f>INDEX(Refs!S:S,MATCH($C1211,Refs!$I:$I,0))</f>
        <v>10.1002/agj2.20259</v>
      </c>
      <c r="F1211" s="23" t="s">
        <v>534</v>
      </c>
      <c r="G1211" s="23" t="s">
        <v>2123</v>
      </c>
      <c r="I1211" s="24" t="s">
        <v>1472</v>
      </c>
      <c r="J1211" s="26" t="s">
        <v>2132</v>
      </c>
      <c r="L1211" s="26" t="s">
        <v>2133</v>
      </c>
      <c r="M1211" s="24">
        <v>3</v>
      </c>
      <c r="X1211" s="27" t="s">
        <v>59</v>
      </c>
      <c r="AB1211" s="27" t="s">
        <v>59</v>
      </c>
      <c r="AF1211" s="23" t="s">
        <v>234</v>
      </c>
      <c r="AJ1211" s="43">
        <v>2017.2</v>
      </c>
      <c r="AK1211" s="30" t="str">
        <f t="shared" si="46"/>
        <v>Maize+Soybean-BC</v>
      </c>
      <c r="AL1211" s="27">
        <v>2.19</v>
      </c>
      <c r="AN1211" s="30" t="str">
        <f t="shared" si="47"/>
        <v>Maize+Soybean-NPK+BC</v>
      </c>
      <c r="AO1211" s="27">
        <v>3.44</v>
      </c>
      <c r="AR1211" s="27" t="s">
        <v>2126</v>
      </c>
      <c r="AU1211" s="26" t="s">
        <v>77</v>
      </c>
      <c r="AV1211" s="26" t="s">
        <v>77</v>
      </c>
      <c r="AW1211" s="26" t="s">
        <v>63</v>
      </c>
      <c r="AX1211" s="26" t="s">
        <v>1107</v>
      </c>
      <c r="AY1211" s="26" t="s">
        <v>63</v>
      </c>
      <c r="AZ1211" s="26" t="s">
        <v>63</v>
      </c>
      <c r="BA1211" s="26" t="s">
        <v>63</v>
      </c>
      <c r="BB1211" s="26" t="s">
        <v>2127</v>
      </c>
      <c r="BC1211" s="26" t="s">
        <v>1107</v>
      </c>
    </row>
    <row r="1212" spans="1:55" ht="12" customHeight="1">
      <c r="A1212" s="20">
        <v>1223</v>
      </c>
      <c r="B1212" s="21">
        <f>INDEX(Refs!A:A,MATCH($C1212,Refs!$I:$I,0))</f>
        <v>6141928</v>
      </c>
      <c r="C1212" s="22" t="s">
        <v>2122</v>
      </c>
      <c r="D1212" s="21" t="str">
        <f>INDEX(Refs!L:L,MATCH($C1212,Refs!$I:$I,0))</f>
        <v>Bashagaluke, Janvier Bigabwa; Logah, Vincent; Opoku, Andrews; Sakordie-Addo, Joseph</v>
      </c>
      <c r="E1212" s="21" t="str">
        <f>INDEX(Refs!S:S,MATCH($C1212,Refs!$I:$I,0))</f>
        <v>10.1002/agj2.20259</v>
      </c>
      <c r="F1212" s="23" t="s">
        <v>534</v>
      </c>
      <c r="G1212" s="23" t="s">
        <v>2123</v>
      </c>
      <c r="I1212" s="24" t="s">
        <v>1472</v>
      </c>
      <c r="J1212" s="26" t="s">
        <v>2132</v>
      </c>
      <c r="L1212" s="26" t="s">
        <v>2134</v>
      </c>
      <c r="M1212" s="24">
        <v>3</v>
      </c>
      <c r="X1212" s="27" t="s">
        <v>59</v>
      </c>
      <c r="AB1212" s="27" t="s">
        <v>59</v>
      </c>
      <c r="AF1212" s="23" t="s">
        <v>234</v>
      </c>
      <c r="AJ1212" s="43">
        <v>2017.2</v>
      </c>
      <c r="AK1212" s="30" t="str">
        <f t="shared" si="46"/>
        <v>Maize+Soybean-BC</v>
      </c>
      <c r="AL1212" s="27">
        <v>2.19</v>
      </c>
      <c r="AN1212" s="30" t="str">
        <f t="shared" si="47"/>
        <v>Maize+Soybean-NPK</v>
      </c>
      <c r="AO1212" s="27">
        <v>2.73291925465838</v>
      </c>
      <c r="AR1212" s="27" t="s">
        <v>2126</v>
      </c>
      <c r="AU1212" s="26" t="s">
        <v>77</v>
      </c>
      <c r="AV1212" s="26" t="s">
        <v>77</v>
      </c>
      <c r="AW1212" s="26" t="s">
        <v>63</v>
      </c>
      <c r="AX1212" s="26" t="s">
        <v>1107</v>
      </c>
      <c r="AY1212" s="26" t="s">
        <v>63</v>
      </c>
      <c r="AZ1212" s="26" t="s">
        <v>63</v>
      </c>
      <c r="BA1212" s="26" t="s">
        <v>63</v>
      </c>
      <c r="BB1212" s="26" t="s">
        <v>2127</v>
      </c>
      <c r="BC1212" s="26" t="s">
        <v>1107</v>
      </c>
    </row>
    <row r="1213" spans="1:55" ht="12" customHeight="1">
      <c r="A1213" s="20">
        <v>1224</v>
      </c>
      <c r="B1213" s="21">
        <f>INDEX(Refs!A:A,MATCH($C1213,Refs!$I:$I,0))</f>
        <v>6141928</v>
      </c>
      <c r="C1213" s="22" t="s">
        <v>2122</v>
      </c>
      <c r="D1213" s="21" t="str">
        <f>INDEX(Refs!L:L,MATCH($C1213,Refs!$I:$I,0))</f>
        <v>Bashagaluke, Janvier Bigabwa; Logah, Vincent; Opoku, Andrews; Sakordie-Addo, Joseph</v>
      </c>
      <c r="E1213" s="21" t="str">
        <f>INDEX(Refs!S:S,MATCH($C1213,Refs!$I:$I,0))</f>
        <v>10.1002/agj2.20259</v>
      </c>
      <c r="F1213" s="23" t="s">
        <v>534</v>
      </c>
      <c r="G1213" s="23" t="s">
        <v>2123</v>
      </c>
      <c r="I1213" s="24" t="s">
        <v>1472</v>
      </c>
      <c r="J1213" s="26" t="s">
        <v>2133</v>
      </c>
      <c r="L1213" s="26" t="s">
        <v>2134</v>
      </c>
      <c r="M1213" s="24">
        <v>3</v>
      </c>
      <c r="X1213" s="27" t="s">
        <v>59</v>
      </c>
      <c r="AB1213" s="27" t="s">
        <v>59</v>
      </c>
      <c r="AF1213" s="23" t="s">
        <v>234</v>
      </c>
      <c r="AJ1213" s="43">
        <v>2017.2</v>
      </c>
      <c r="AK1213" s="30" t="str">
        <f t="shared" si="46"/>
        <v>Maize+Soybean-NPK+BC</v>
      </c>
      <c r="AL1213" s="27">
        <v>3.44</v>
      </c>
      <c r="AN1213" s="30" t="str">
        <f t="shared" si="47"/>
        <v>Maize+Soybean-NPK</v>
      </c>
      <c r="AO1213" s="27">
        <v>2.73291925465838</v>
      </c>
      <c r="AR1213" s="27" t="s">
        <v>2126</v>
      </c>
      <c r="AU1213" s="26" t="s">
        <v>77</v>
      </c>
      <c r="AV1213" s="26" t="s">
        <v>77</v>
      </c>
      <c r="AW1213" s="26" t="s">
        <v>63</v>
      </c>
      <c r="AX1213" s="26" t="s">
        <v>1107</v>
      </c>
      <c r="AY1213" s="26" t="s">
        <v>63</v>
      </c>
      <c r="AZ1213" s="26" t="s">
        <v>63</v>
      </c>
      <c r="BA1213" s="26" t="s">
        <v>63</v>
      </c>
      <c r="BB1213" s="26" t="s">
        <v>2127</v>
      </c>
      <c r="BC1213" s="26" t="s">
        <v>1107</v>
      </c>
    </row>
    <row r="1214" spans="1:55" ht="12" customHeight="1">
      <c r="A1214" s="20">
        <v>1225</v>
      </c>
      <c r="B1214" s="21">
        <f>INDEX(Refs!A:A,MATCH($C1214,Refs!$I:$I,0))</f>
        <v>6141928</v>
      </c>
      <c r="C1214" s="22" t="s">
        <v>2122</v>
      </c>
      <c r="D1214" s="21" t="str">
        <f>INDEX(Refs!L:L,MATCH($C1214,Refs!$I:$I,0))</f>
        <v>Bashagaluke, Janvier Bigabwa; Logah, Vincent; Opoku, Andrews; Sakordie-Addo, Joseph</v>
      </c>
      <c r="E1214" s="21" t="str">
        <f>INDEX(Refs!S:S,MATCH($C1214,Refs!$I:$I,0))</f>
        <v>10.1002/agj2.20259</v>
      </c>
      <c r="F1214" s="23" t="s">
        <v>534</v>
      </c>
      <c r="G1214" s="23" t="s">
        <v>2123</v>
      </c>
      <c r="I1214" s="24" t="s">
        <v>239</v>
      </c>
      <c r="J1214" s="26" t="s">
        <v>2135</v>
      </c>
      <c r="L1214" s="26" t="s">
        <v>2136</v>
      </c>
      <c r="M1214" s="24">
        <v>3</v>
      </c>
      <c r="X1214" s="27" t="s">
        <v>59</v>
      </c>
      <c r="AB1214" s="27" t="s">
        <v>59</v>
      </c>
      <c r="AF1214" s="23" t="s">
        <v>234</v>
      </c>
      <c r="AJ1214" s="43">
        <v>2017.2</v>
      </c>
      <c r="AK1214" s="30" t="str">
        <f t="shared" si="46"/>
        <v>Soybean-BC</v>
      </c>
      <c r="AL1214" s="27">
        <v>0.6</v>
      </c>
      <c r="AN1214" s="30" t="str">
        <f t="shared" si="47"/>
        <v>Soybean-NPK+BC</v>
      </c>
      <c r="AO1214" s="27">
        <v>1.26</v>
      </c>
      <c r="AR1214" s="27" t="s">
        <v>2126</v>
      </c>
      <c r="AU1214" s="26" t="s">
        <v>77</v>
      </c>
      <c r="AV1214" s="26" t="s">
        <v>77</v>
      </c>
      <c r="AW1214" s="26" t="s">
        <v>63</v>
      </c>
      <c r="AX1214" s="26" t="s">
        <v>1107</v>
      </c>
      <c r="AY1214" s="26" t="s">
        <v>63</v>
      </c>
      <c r="AZ1214" s="26" t="s">
        <v>63</v>
      </c>
      <c r="BA1214" s="26" t="s">
        <v>63</v>
      </c>
      <c r="BB1214" s="26" t="s">
        <v>2127</v>
      </c>
      <c r="BC1214" s="26" t="s">
        <v>1107</v>
      </c>
    </row>
    <row r="1215" spans="1:55" ht="12" customHeight="1">
      <c r="A1215" s="20">
        <v>1226</v>
      </c>
      <c r="B1215" s="21">
        <f>INDEX(Refs!A:A,MATCH($C1215,Refs!$I:$I,0))</f>
        <v>6141928</v>
      </c>
      <c r="C1215" s="22" t="s">
        <v>2122</v>
      </c>
      <c r="D1215" s="21" t="str">
        <f>INDEX(Refs!L:L,MATCH($C1215,Refs!$I:$I,0))</f>
        <v>Bashagaluke, Janvier Bigabwa; Logah, Vincent; Opoku, Andrews; Sakordie-Addo, Joseph</v>
      </c>
      <c r="E1215" s="21" t="str">
        <f>INDEX(Refs!S:S,MATCH($C1215,Refs!$I:$I,0))</f>
        <v>10.1002/agj2.20259</v>
      </c>
      <c r="F1215" s="23" t="s">
        <v>534</v>
      </c>
      <c r="G1215" s="23" t="s">
        <v>2123</v>
      </c>
      <c r="I1215" s="24" t="s">
        <v>239</v>
      </c>
      <c r="J1215" s="26" t="s">
        <v>2135</v>
      </c>
      <c r="L1215" s="26" t="s">
        <v>2137</v>
      </c>
      <c r="M1215" s="24">
        <v>3</v>
      </c>
      <c r="X1215" s="27" t="s">
        <v>59</v>
      </c>
      <c r="AB1215" s="27" t="s">
        <v>59</v>
      </c>
      <c r="AF1215" s="23" t="s">
        <v>234</v>
      </c>
      <c r="AJ1215" s="43">
        <v>2017.2</v>
      </c>
      <c r="AK1215" s="30" t="str">
        <f t="shared" si="46"/>
        <v>Soybean-BC</v>
      </c>
      <c r="AL1215" s="27">
        <v>0.6</v>
      </c>
      <c r="AN1215" s="30" t="str">
        <f t="shared" si="47"/>
        <v>Soybean-NPK</v>
      </c>
      <c r="AO1215" s="27">
        <v>4.27536231884058</v>
      </c>
      <c r="AR1215" s="27" t="s">
        <v>2126</v>
      </c>
      <c r="AU1215" s="26" t="s">
        <v>77</v>
      </c>
      <c r="AV1215" s="26" t="s">
        <v>77</v>
      </c>
      <c r="AW1215" s="26" t="s">
        <v>63</v>
      </c>
      <c r="AX1215" s="26" t="s">
        <v>1107</v>
      </c>
      <c r="AY1215" s="26" t="s">
        <v>63</v>
      </c>
      <c r="AZ1215" s="26" t="s">
        <v>63</v>
      </c>
      <c r="BA1215" s="26" t="s">
        <v>63</v>
      </c>
      <c r="BB1215" s="26" t="s">
        <v>2127</v>
      </c>
      <c r="BC1215" s="26" t="s">
        <v>1107</v>
      </c>
    </row>
    <row r="1216" spans="1:55" ht="12" customHeight="1">
      <c r="A1216" s="20">
        <v>1227</v>
      </c>
      <c r="B1216" s="21">
        <f>INDEX(Refs!A:A,MATCH($C1216,Refs!$I:$I,0))</f>
        <v>6141928</v>
      </c>
      <c r="C1216" s="22" t="s">
        <v>2122</v>
      </c>
      <c r="D1216" s="21" t="str">
        <f>INDEX(Refs!L:L,MATCH($C1216,Refs!$I:$I,0))</f>
        <v>Bashagaluke, Janvier Bigabwa; Logah, Vincent; Opoku, Andrews; Sakordie-Addo, Joseph</v>
      </c>
      <c r="E1216" s="21" t="str">
        <f>INDEX(Refs!S:S,MATCH($C1216,Refs!$I:$I,0))</f>
        <v>10.1002/agj2.20259</v>
      </c>
      <c r="F1216" s="23" t="s">
        <v>534</v>
      </c>
      <c r="G1216" s="23" t="s">
        <v>2123</v>
      </c>
      <c r="I1216" s="24" t="s">
        <v>239</v>
      </c>
      <c r="J1216" s="26" t="s">
        <v>2136</v>
      </c>
      <c r="L1216" s="26" t="s">
        <v>2137</v>
      </c>
      <c r="M1216" s="24">
        <v>3</v>
      </c>
      <c r="X1216" s="27" t="s">
        <v>59</v>
      </c>
      <c r="AB1216" s="27" t="s">
        <v>59</v>
      </c>
      <c r="AF1216" s="23" t="s">
        <v>234</v>
      </c>
      <c r="AJ1216" s="43">
        <v>2017.2</v>
      </c>
      <c r="AK1216" s="30" t="str">
        <f t="shared" si="46"/>
        <v>Soybean-NPK+BC</v>
      </c>
      <c r="AL1216" s="27">
        <v>1.26</v>
      </c>
      <c r="AN1216" s="30" t="str">
        <f t="shared" si="47"/>
        <v>Soybean-NPK</v>
      </c>
      <c r="AO1216" s="27">
        <v>4.27536231884058</v>
      </c>
      <c r="AR1216" s="27" t="s">
        <v>2126</v>
      </c>
      <c r="AU1216" s="26" t="s">
        <v>77</v>
      </c>
      <c r="AV1216" s="26" t="s">
        <v>77</v>
      </c>
      <c r="AW1216" s="26" t="s">
        <v>63</v>
      </c>
      <c r="AX1216" s="26" t="s">
        <v>1107</v>
      </c>
      <c r="AY1216" s="26" t="s">
        <v>63</v>
      </c>
      <c r="AZ1216" s="26" t="s">
        <v>63</v>
      </c>
      <c r="BA1216" s="26" t="s">
        <v>63</v>
      </c>
      <c r="BB1216" s="26" t="s">
        <v>2127</v>
      </c>
      <c r="BC1216" s="26" t="s">
        <v>1107</v>
      </c>
    </row>
    <row r="1217" spans="1:55" ht="12" customHeight="1">
      <c r="A1217" s="20">
        <v>1228</v>
      </c>
      <c r="B1217" s="21">
        <f>INDEX(Refs!A:A,MATCH($C1217,Refs!$I:$I,0))</f>
        <v>6141928</v>
      </c>
      <c r="C1217" s="22" t="s">
        <v>2122</v>
      </c>
      <c r="D1217" s="21" t="str">
        <f>INDEX(Refs!L:L,MATCH($C1217,Refs!$I:$I,0))</f>
        <v>Bashagaluke, Janvier Bigabwa; Logah, Vincent; Opoku, Andrews; Sakordie-Addo, Joseph</v>
      </c>
      <c r="E1217" s="21" t="str">
        <f>INDEX(Refs!S:S,MATCH($C1217,Refs!$I:$I,0))</f>
        <v>10.1002/agj2.20259</v>
      </c>
      <c r="F1217" s="23" t="s">
        <v>534</v>
      </c>
      <c r="G1217" s="23" t="s">
        <v>2123</v>
      </c>
      <c r="I1217" s="24" t="s">
        <v>1472</v>
      </c>
      <c r="J1217" s="26" t="s">
        <v>2132</v>
      </c>
      <c r="K1217" s="24" t="s">
        <v>73</v>
      </c>
      <c r="L1217" s="26" t="s">
        <v>2129</v>
      </c>
      <c r="M1217" s="24">
        <v>3</v>
      </c>
      <c r="R1217" s="27" t="s">
        <v>59</v>
      </c>
      <c r="AF1217" s="23" t="s">
        <v>234</v>
      </c>
      <c r="AJ1217" s="43">
        <v>2017.2</v>
      </c>
      <c r="AK1217" s="30" t="str">
        <f t="shared" si="46"/>
        <v>Maize+Soybean-BC</v>
      </c>
      <c r="AL1217" s="27">
        <v>2.19</v>
      </c>
      <c r="AN1217" s="30" t="str">
        <f t="shared" si="47"/>
        <v>Maize-BC</v>
      </c>
      <c r="AO1217" s="27">
        <v>1.77</v>
      </c>
      <c r="AR1217" s="27" t="s">
        <v>2126</v>
      </c>
      <c r="AU1217" s="26" t="s">
        <v>77</v>
      </c>
      <c r="AV1217" s="26" t="s">
        <v>77</v>
      </c>
      <c r="AW1217" s="26" t="s">
        <v>63</v>
      </c>
      <c r="AX1217" s="26" t="s">
        <v>1107</v>
      </c>
      <c r="AY1217" s="26" t="s">
        <v>63</v>
      </c>
      <c r="AZ1217" s="26" t="s">
        <v>63</v>
      </c>
      <c r="BA1217" s="26" t="s">
        <v>63</v>
      </c>
      <c r="BB1217" s="26" t="s">
        <v>2127</v>
      </c>
      <c r="BC1217" s="26" t="s">
        <v>1107</v>
      </c>
    </row>
    <row r="1218" spans="1:55" ht="12" customHeight="1">
      <c r="A1218" s="20">
        <v>1229</v>
      </c>
      <c r="B1218" s="21">
        <f>INDEX(Refs!A:A,MATCH($C1218,Refs!$I:$I,0))</f>
        <v>6141928</v>
      </c>
      <c r="C1218" s="22" t="s">
        <v>2122</v>
      </c>
      <c r="D1218" s="21" t="str">
        <f>INDEX(Refs!L:L,MATCH($C1218,Refs!$I:$I,0))</f>
        <v>Bashagaluke, Janvier Bigabwa; Logah, Vincent; Opoku, Andrews; Sakordie-Addo, Joseph</v>
      </c>
      <c r="E1218" s="21" t="str">
        <f>INDEX(Refs!S:S,MATCH($C1218,Refs!$I:$I,0))</f>
        <v>10.1002/agj2.20259</v>
      </c>
      <c r="F1218" s="23" t="s">
        <v>534</v>
      </c>
      <c r="G1218" s="23" t="s">
        <v>2123</v>
      </c>
      <c r="I1218" s="24" t="s">
        <v>1472</v>
      </c>
      <c r="J1218" s="26" t="s">
        <v>2133</v>
      </c>
      <c r="K1218" s="24" t="s">
        <v>73</v>
      </c>
      <c r="L1218" s="26" t="s">
        <v>2130</v>
      </c>
      <c r="M1218" s="24">
        <v>3</v>
      </c>
      <c r="R1218" s="27" t="s">
        <v>59</v>
      </c>
      <c r="AF1218" s="23" t="s">
        <v>234</v>
      </c>
      <c r="AJ1218" s="43">
        <v>2017.2</v>
      </c>
      <c r="AK1218" s="30" t="str">
        <f t="shared" si="46"/>
        <v>Maize+Soybean-NPK+BC</v>
      </c>
      <c r="AL1218" s="27">
        <v>3.44</v>
      </c>
      <c r="AN1218" s="30" t="str">
        <f t="shared" si="47"/>
        <v>Maize-NPK+BC</v>
      </c>
      <c r="AO1218" s="27">
        <v>1.25</v>
      </c>
      <c r="AR1218" s="27" t="s">
        <v>2126</v>
      </c>
      <c r="AU1218" s="26" t="s">
        <v>77</v>
      </c>
      <c r="AV1218" s="26" t="s">
        <v>77</v>
      </c>
      <c r="AW1218" s="26" t="s">
        <v>63</v>
      </c>
      <c r="AX1218" s="26" t="s">
        <v>1107</v>
      </c>
      <c r="AY1218" s="26" t="s">
        <v>63</v>
      </c>
      <c r="AZ1218" s="26" t="s">
        <v>63</v>
      </c>
      <c r="BA1218" s="26" t="s">
        <v>63</v>
      </c>
      <c r="BB1218" s="26" t="s">
        <v>2127</v>
      </c>
      <c r="BC1218" s="26" t="s">
        <v>1107</v>
      </c>
    </row>
    <row r="1219" spans="1:55" ht="12" customHeight="1">
      <c r="A1219" s="20">
        <v>1230</v>
      </c>
      <c r="B1219" s="21">
        <f>INDEX(Refs!A:A,MATCH($C1219,Refs!$I:$I,0))</f>
        <v>6141928</v>
      </c>
      <c r="C1219" s="22" t="s">
        <v>2122</v>
      </c>
      <c r="D1219" s="21" t="str">
        <f>INDEX(Refs!L:L,MATCH($C1219,Refs!$I:$I,0))</f>
        <v>Bashagaluke, Janvier Bigabwa; Logah, Vincent; Opoku, Andrews; Sakordie-Addo, Joseph</v>
      </c>
      <c r="E1219" s="21" t="str">
        <f>INDEX(Refs!S:S,MATCH($C1219,Refs!$I:$I,0))</f>
        <v>10.1002/agj2.20259</v>
      </c>
      <c r="F1219" s="23" t="s">
        <v>534</v>
      </c>
      <c r="G1219" s="23" t="s">
        <v>2123</v>
      </c>
      <c r="I1219" s="24" t="s">
        <v>1472</v>
      </c>
      <c r="J1219" s="26" t="s">
        <v>2134</v>
      </c>
      <c r="K1219" s="24" t="s">
        <v>73</v>
      </c>
      <c r="L1219" s="26" t="s">
        <v>2131</v>
      </c>
      <c r="M1219" s="24">
        <v>3</v>
      </c>
      <c r="R1219" s="27" t="s">
        <v>59</v>
      </c>
      <c r="AF1219" s="23" t="s">
        <v>234</v>
      </c>
      <c r="AJ1219" s="43">
        <v>2017.2</v>
      </c>
      <c r="AK1219" s="30" t="str">
        <f t="shared" si="46"/>
        <v>Maize+Soybean-NPK</v>
      </c>
      <c r="AL1219" s="27">
        <v>2.73291925465838</v>
      </c>
      <c r="AN1219" s="30" t="str">
        <f t="shared" si="47"/>
        <v>Maize-NPK</v>
      </c>
      <c r="AO1219" s="27">
        <v>2.2567287784679002</v>
      </c>
      <c r="AR1219" s="27" t="s">
        <v>2126</v>
      </c>
      <c r="AU1219" s="26" t="s">
        <v>77</v>
      </c>
      <c r="AV1219" s="26" t="s">
        <v>77</v>
      </c>
      <c r="AW1219" s="26" t="s">
        <v>63</v>
      </c>
      <c r="AX1219" s="26" t="s">
        <v>1107</v>
      </c>
      <c r="AY1219" s="26" t="s">
        <v>63</v>
      </c>
      <c r="AZ1219" s="26" t="s">
        <v>63</v>
      </c>
      <c r="BA1219" s="26" t="s">
        <v>63</v>
      </c>
      <c r="BB1219" s="26" t="s">
        <v>2127</v>
      </c>
      <c r="BC1219" s="26" t="s">
        <v>1107</v>
      </c>
    </row>
    <row r="1220" spans="1:55" ht="12" customHeight="1">
      <c r="A1220" s="20">
        <v>1231</v>
      </c>
      <c r="B1220" s="21">
        <f>INDEX(Refs!A:A,MATCH($C1220,Refs!$I:$I,0))</f>
        <v>6141928</v>
      </c>
      <c r="C1220" s="22" t="s">
        <v>2122</v>
      </c>
      <c r="D1220" s="21" t="str">
        <f>INDEX(Refs!L:L,MATCH($C1220,Refs!$I:$I,0))</f>
        <v>Bashagaluke, Janvier Bigabwa; Logah, Vincent; Opoku, Andrews; Sakordie-Addo, Joseph</v>
      </c>
      <c r="E1220" s="21" t="str">
        <f>INDEX(Refs!S:S,MATCH($C1220,Refs!$I:$I,0))</f>
        <v>10.1002/agj2.20259</v>
      </c>
      <c r="F1220" s="23" t="s">
        <v>534</v>
      </c>
      <c r="G1220" s="23" t="s">
        <v>2123</v>
      </c>
      <c r="I1220" s="24" t="s">
        <v>1472</v>
      </c>
      <c r="J1220" s="26" t="s">
        <v>2132</v>
      </c>
      <c r="K1220" s="24" t="s">
        <v>73</v>
      </c>
      <c r="L1220" s="26" t="s">
        <v>2130</v>
      </c>
      <c r="M1220" s="24">
        <v>3</v>
      </c>
      <c r="R1220" s="27" t="s">
        <v>59</v>
      </c>
      <c r="X1220" s="27" t="s">
        <v>59</v>
      </c>
      <c r="AB1220" s="27" t="s">
        <v>59</v>
      </c>
      <c r="AF1220" s="23" t="s">
        <v>234</v>
      </c>
      <c r="AJ1220" s="43">
        <v>2017.2</v>
      </c>
      <c r="AK1220" s="30" t="str">
        <f t="shared" si="46"/>
        <v>Maize+Soybean-BC</v>
      </c>
      <c r="AL1220" s="27">
        <v>2.19</v>
      </c>
      <c r="AN1220" s="30" t="str">
        <f t="shared" si="47"/>
        <v>Maize-NPK+BC</v>
      </c>
      <c r="AO1220" s="27">
        <v>1.25</v>
      </c>
      <c r="AR1220" s="27" t="s">
        <v>2126</v>
      </c>
      <c r="AU1220" s="26" t="s">
        <v>77</v>
      </c>
      <c r="AV1220" s="26" t="s">
        <v>77</v>
      </c>
      <c r="AW1220" s="26" t="s">
        <v>63</v>
      </c>
      <c r="AX1220" s="26" t="s">
        <v>1107</v>
      </c>
      <c r="AY1220" s="26" t="s">
        <v>63</v>
      </c>
      <c r="AZ1220" s="26" t="s">
        <v>63</v>
      </c>
      <c r="BA1220" s="26" t="s">
        <v>63</v>
      </c>
      <c r="BB1220" s="26" t="s">
        <v>2127</v>
      </c>
      <c r="BC1220" s="26" t="s">
        <v>1107</v>
      </c>
    </row>
    <row r="1221" spans="1:55" ht="12" customHeight="1">
      <c r="A1221" s="20">
        <v>1232</v>
      </c>
      <c r="B1221" s="21">
        <f>INDEX(Refs!A:A,MATCH($C1221,Refs!$I:$I,0))</f>
        <v>6141928</v>
      </c>
      <c r="C1221" s="22" t="s">
        <v>2122</v>
      </c>
      <c r="D1221" s="21" t="str">
        <f>INDEX(Refs!L:L,MATCH($C1221,Refs!$I:$I,0))</f>
        <v>Bashagaluke, Janvier Bigabwa; Logah, Vincent; Opoku, Andrews; Sakordie-Addo, Joseph</v>
      </c>
      <c r="E1221" s="21" t="str">
        <f>INDEX(Refs!S:S,MATCH($C1221,Refs!$I:$I,0))</f>
        <v>10.1002/agj2.20259</v>
      </c>
      <c r="F1221" s="23" t="s">
        <v>534</v>
      </c>
      <c r="G1221" s="23" t="s">
        <v>2123</v>
      </c>
      <c r="I1221" s="24" t="s">
        <v>1472</v>
      </c>
      <c r="J1221" s="26" t="s">
        <v>2132</v>
      </c>
      <c r="K1221" s="24" t="s">
        <v>73</v>
      </c>
      <c r="L1221" s="26" t="s">
        <v>2131</v>
      </c>
      <c r="M1221" s="24">
        <v>3</v>
      </c>
      <c r="R1221" s="27" t="s">
        <v>59</v>
      </c>
      <c r="X1221" s="27" t="s">
        <v>59</v>
      </c>
      <c r="AB1221" s="27" t="s">
        <v>59</v>
      </c>
      <c r="AF1221" s="23" t="s">
        <v>234</v>
      </c>
      <c r="AJ1221" s="43">
        <v>2017.2</v>
      </c>
      <c r="AK1221" s="30" t="str">
        <f t="shared" si="46"/>
        <v>Maize+Soybean-BC</v>
      </c>
      <c r="AL1221" s="27">
        <v>2.19</v>
      </c>
      <c r="AN1221" s="30" t="str">
        <f t="shared" si="47"/>
        <v>Maize-NPK</v>
      </c>
      <c r="AO1221" s="27">
        <v>2.2567287784679002</v>
      </c>
      <c r="AR1221" s="27" t="s">
        <v>2126</v>
      </c>
      <c r="AU1221" s="26" t="s">
        <v>77</v>
      </c>
      <c r="AV1221" s="26" t="s">
        <v>77</v>
      </c>
      <c r="AW1221" s="26" t="s">
        <v>63</v>
      </c>
      <c r="AX1221" s="26" t="s">
        <v>1107</v>
      </c>
      <c r="AY1221" s="26" t="s">
        <v>63</v>
      </c>
      <c r="AZ1221" s="26" t="s">
        <v>63</v>
      </c>
      <c r="BA1221" s="26" t="s">
        <v>63</v>
      </c>
      <c r="BB1221" s="26" t="s">
        <v>2127</v>
      </c>
      <c r="BC1221" s="26" t="s">
        <v>1107</v>
      </c>
    </row>
    <row r="1222" spans="1:55" ht="12" customHeight="1">
      <c r="A1222" s="20">
        <v>1233</v>
      </c>
      <c r="B1222" s="21">
        <f>INDEX(Refs!A:A,MATCH($C1222,Refs!$I:$I,0))</f>
        <v>6141928</v>
      </c>
      <c r="C1222" s="22" t="s">
        <v>2122</v>
      </c>
      <c r="D1222" s="21" t="str">
        <f>INDEX(Refs!L:L,MATCH($C1222,Refs!$I:$I,0))</f>
        <v>Bashagaluke, Janvier Bigabwa; Logah, Vincent; Opoku, Andrews; Sakordie-Addo, Joseph</v>
      </c>
      <c r="E1222" s="21" t="str">
        <f>INDEX(Refs!S:S,MATCH($C1222,Refs!$I:$I,0))</f>
        <v>10.1002/agj2.20259</v>
      </c>
      <c r="F1222" s="23" t="s">
        <v>534</v>
      </c>
      <c r="G1222" s="23" t="s">
        <v>2123</v>
      </c>
      <c r="I1222" s="24" t="s">
        <v>1472</v>
      </c>
      <c r="J1222" s="26" t="s">
        <v>2133</v>
      </c>
      <c r="K1222" s="24" t="s">
        <v>73</v>
      </c>
      <c r="L1222" s="26" t="s">
        <v>2131</v>
      </c>
      <c r="M1222" s="24">
        <v>3</v>
      </c>
      <c r="R1222" s="27" t="s">
        <v>59</v>
      </c>
      <c r="X1222" s="27" t="s">
        <v>59</v>
      </c>
      <c r="AB1222" s="27" t="s">
        <v>59</v>
      </c>
      <c r="AF1222" s="23" t="s">
        <v>234</v>
      </c>
      <c r="AJ1222" s="43">
        <v>2017.2</v>
      </c>
      <c r="AK1222" s="30" t="str">
        <f t="shared" si="46"/>
        <v>Maize+Soybean-NPK+BC</v>
      </c>
      <c r="AL1222" s="27">
        <v>3.44</v>
      </c>
      <c r="AN1222" s="30" t="str">
        <f t="shared" si="47"/>
        <v>Maize-NPK</v>
      </c>
      <c r="AO1222" s="27">
        <v>2.2567287784679002</v>
      </c>
      <c r="AR1222" s="27" t="s">
        <v>2126</v>
      </c>
      <c r="AU1222" s="26" t="s">
        <v>77</v>
      </c>
      <c r="AV1222" s="26" t="s">
        <v>77</v>
      </c>
      <c r="AW1222" s="26" t="s">
        <v>63</v>
      </c>
      <c r="AX1222" s="26" t="s">
        <v>1107</v>
      </c>
      <c r="AY1222" s="26" t="s">
        <v>63</v>
      </c>
      <c r="AZ1222" s="26" t="s">
        <v>63</v>
      </c>
      <c r="BA1222" s="26" t="s">
        <v>63</v>
      </c>
      <c r="BB1222" s="26" t="s">
        <v>2127</v>
      </c>
      <c r="BC1222" s="26" t="s">
        <v>1107</v>
      </c>
    </row>
    <row r="1223" spans="1:55" ht="12" customHeight="1">
      <c r="A1223" s="20">
        <v>1234</v>
      </c>
      <c r="B1223" s="21">
        <f>INDEX(Refs!A:A,MATCH($C1223,Refs!$I:$I,0))</f>
        <v>6141928</v>
      </c>
      <c r="C1223" s="22" t="s">
        <v>2122</v>
      </c>
      <c r="D1223" s="21" t="str">
        <f>INDEX(Refs!L:L,MATCH($C1223,Refs!$I:$I,0))</f>
        <v>Bashagaluke, Janvier Bigabwa; Logah, Vincent; Opoku, Andrews; Sakordie-Addo, Joseph</v>
      </c>
      <c r="E1223" s="21" t="str">
        <f>INDEX(Refs!S:S,MATCH($C1223,Refs!$I:$I,0))</f>
        <v>10.1002/agj2.20259</v>
      </c>
      <c r="F1223" s="23" t="s">
        <v>534</v>
      </c>
      <c r="G1223" s="23" t="s">
        <v>2123</v>
      </c>
      <c r="I1223" s="24" t="s">
        <v>1472</v>
      </c>
      <c r="J1223" s="26" t="s">
        <v>2132</v>
      </c>
      <c r="K1223" s="24" t="s">
        <v>239</v>
      </c>
      <c r="L1223" s="26" t="s">
        <v>2135</v>
      </c>
      <c r="M1223" s="24">
        <v>3</v>
      </c>
      <c r="R1223" s="27" t="s">
        <v>59</v>
      </c>
      <c r="AF1223" s="23" t="s">
        <v>234</v>
      </c>
      <c r="AJ1223" s="43">
        <v>2017.2</v>
      </c>
      <c r="AK1223" s="30" t="str">
        <f t="shared" si="46"/>
        <v>Maize+Soybean-BC</v>
      </c>
      <c r="AL1223" s="27">
        <v>2.19</v>
      </c>
      <c r="AN1223" s="30" t="str">
        <f t="shared" si="47"/>
        <v>Soybean-BC</v>
      </c>
      <c r="AO1223" s="27">
        <v>0.6</v>
      </c>
      <c r="AR1223" s="27" t="s">
        <v>2126</v>
      </c>
      <c r="AU1223" s="26" t="s">
        <v>77</v>
      </c>
      <c r="AV1223" s="26" t="s">
        <v>77</v>
      </c>
      <c r="AW1223" s="26" t="s">
        <v>63</v>
      </c>
      <c r="AX1223" s="26" t="s">
        <v>1107</v>
      </c>
      <c r="AY1223" s="26" t="s">
        <v>63</v>
      </c>
      <c r="AZ1223" s="26" t="s">
        <v>63</v>
      </c>
      <c r="BA1223" s="26" t="s">
        <v>63</v>
      </c>
      <c r="BB1223" s="26" t="s">
        <v>2127</v>
      </c>
      <c r="BC1223" s="26" t="s">
        <v>1107</v>
      </c>
    </row>
    <row r="1224" spans="1:55" ht="12" customHeight="1">
      <c r="A1224" s="20">
        <v>1235</v>
      </c>
      <c r="B1224" s="21">
        <f>INDEX(Refs!A:A,MATCH($C1224,Refs!$I:$I,0))</f>
        <v>6141928</v>
      </c>
      <c r="C1224" s="22" t="s">
        <v>2122</v>
      </c>
      <c r="D1224" s="21" t="str">
        <f>INDEX(Refs!L:L,MATCH($C1224,Refs!$I:$I,0))</f>
        <v>Bashagaluke, Janvier Bigabwa; Logah, Vincent; Opoku, Andrews; Sakordie-Addo, Joseph</v>
      </c>
      <c r="E1224" s="21" t="str">
        <f>INDEX(Refs!S:S,MATCH($C1224,Refs!$I:$I,0))</f>
        <v>10.1002/agj2.20259</v>
      </c>
      <c r="F1224" s="23" t="s">
        <v>534</v>
      </c>
      <c r="G1224" s="23" t="s">
        <v>2123</v>
      </c>
      <c r="I1224" s="24" t="s">
        <v>1472</v>
      </c>
      <c r="J1224" s="26" t="s">
        <v>2133</v>
      </c>
      <c r="K1224" s="24" t="s">
        <v>239</v>
      </c>
      <c r="L1224" s="26" t="s">
        <v>2136</v>
      </c>
      <c r="M1224" s="24">
        <v>3</v>
      </c>
      <c r="R1224" s="27" t="s">
        <v>59</v>
      </c>
      <c r="AF1224" s="23" t="s">
        <v>234</v>
      </c>
      <c r="AJ1224" s="43">
        <v>2017.2</v>
      </c>
      <c r="AK1224" s="30" t="str">
        <f t="shared" si="46"/>
        <v>Maize+Soybean-NPK+BC</v>
      </c>
      <c r="AL1224" s="27">
        <v>3.44</v>
      </c>
      <c r="AN1224" s="30" t="str">
        <f t="shared" si="47"/>
        <v>Soybean-NPK+BC</v>
      </c>
      <c r="AO1224" s="27">
        <v>1.26</v>
      </c>
      <c r="AR1224" s="27" t="s">
        <v>2126</v>
      </c>
      <c r="AU1224" s="26" t="s">
        <v>77</v>
      </c>
      <c r="AV1224" s="26" t="s">
        <v>77</v>
      </c>
      <c r="AW1224" s="26" t="s">
        <v>63</v>
      </c>
      <c r="AX1224" s="26" t="s">
        <v>1107</v>
      </c>
      <c r="AY1224" s="26" t="s">
        <v>63</v>
      </c>
      <c r="AZ1224" s="26" t="s">
        <v>63</v>
      </c>
      <c r="BA1224" s="26" t="s">
        <v>63</v>
      </c>
      <c r="BB1224" s="26" t="s">
        <v>2127</v>
      </c>
      <c r="BC1224" s="26" t="s">
        <v>1107</v>
      </c>
    </row>
    <row r="1225" spans="1:55" ht="12" customHeight="1">
      <c r="A1225" s="20">
        <v>1236</v>
      </c>
      <c r="B1225" s="21">
        <f>INDEX(Refs!A:A,MATCH($C1225,Refs!$I:$I,0))</f>
        <v>6141928</v>
      </c>
      <c r="C1225" s="22" t="s">
        <v>2122</v>
      </c>
      <c r="D1225" s="21" t="str">
        <f>INDEX(Refs!L:L,MATCH($C1225,Refs!$I:$I,0))</f>
        <v>Bashagaluke, Janvier Bigabwa; Logah, Vincent; Opoku, Andrews; Sakordie-Addo, Joseph</v>
      </c>
      <c r="E1225" s="21" t="str">
        <f>INDEX(Refs!S:S,MATCH($C1225,Refs!$I:$I,0))</f>
        <v>10.1002/agj2.20259</v>
      </c>
      <c r="F1225" s="23" t="s">
        <v>534</v>
      </c>
      <c r="G1225" s="23" t="s">
        <v>2123</v>
      </c>
      <c r="I1225" s="24" t="s">
        <v>1472</v>
      </c>
      <c r="J1225" s="26" t="s">
        <v>2134</v>
      </c>
      <c r="K1225" s="24" t="s">
        <v>239</v>
      </c>
      <c r="L1225" s="26" t="s">
        <v>2137</v>
      </c>
      <c r="M1225" s="24">
        <v>3</v>
      </c>
      <c r="R1225" s="27" t="s">
        <v>59</v>
      </c>
      <c r="AF1225" s="23" t="s">
        <v>234</v>
      </c>
      <c r="AJ1225" s="43">
        <v>2017.2</v>
      </c>
      <c r="AK1225" s="30" t="str">
        <f t="shared" si="46"/>
        <v>Maize+Soybean-NPK</v>
      </c>
      <c r="AL1225" s="27">
        <v>2.73291925465838</v>
      </c>
      <c r="AN1225" s="30" t="str">
        <f t="shared" si="47"/>
        <v>Soybean-NPK</v>
      </c>
      <c r="AO1225" s="27">
        <v>4.27536231884058</v>
      </c>
      <c r="AR1225" s="27" t="s">
        <v>2126</v>
      </c>
      <c r="AU1225" s="26" t="s">
        <v>77</v>
      </c>
      <c r="AV1225" s="26" t="s">
        <v>77</v>
      </c>
      <c r="AW1225" s="26" t="s">
        <v>63</v>
      </c>
      <c r="AX1225" s="26" t="s">
        <v>1107</v>
      </c>
      <c r="AY1225" s="26" t="s">
        <v>63</v>
      </c>
      <c r="AZ1225" s="26" t="s">
        <v>63</v>
      </c>
      <c r="BA1225" s="26" t="s">
        <v>63</v>
      </c>
      <c r="BB1225" s="26" t="s">
        <v>2127</v>
      </c>
      <c r="BC1225" s="26" t="s">
        <v>1107</v>
      </c>
    </row>
    <row r="1226" spans="1:55" ht="12" customHeight="1">
      <c r="A1226" s="20">
        <v>1237</v>
      </c>
      <c r="B1226" s="21">
        <f>INDEX(Refs!A:A,MATCH($C1226,Refs!$I:$I,0))</f>
        <v>6141928</v>
      </c>
      <c r="C1226" s="22" t="s">
        <v>2122</v>
      </c>
      <c r="D1226" s="21" t="str">
        <f>INDEX(Refs!L:L,MATCH($C1226,Refs!$I:$I,0))</f>
        <v>Bashagaluke, Janvier Bigabwa; Logah, Vincent; Opoku, Andrews; Sakordie-Addo, Joseph</v>
      </c>
      <c r="E1226" s="21" t="str">
        <f>INDEX(Refs!S:S,MATCH($C1226,Refs!$I:$I,0))</f>
        <v>10.1002/agj2.20259</v>
      </c>
      <c r="F1226" s="23" t="s">
        <v>534</v>
      </c>
      <c r="G1226" s="23" t="s">
        <v>2123</v>
      </c>
      <c r="I1226" s="24" t="s">
        <v>1472</v>
      </c>
      <c r="J1226" s="26" t="s">
        <v>2132</v>
      </c>
      <c r="K1226" s="24" t="s">
        <v>239</v>
      </c>
      <c r="L1226" s="26" t="s">
        <v>2136</v>
      </c>
      <c r="M1226" s="24">
        <v>3</v>
      </c>
      <c r="R1226" s="27" t="s">
        <v>59</v>
      </c>
      <c r="X1226" s="27" t="s">
        <v>59</v>
      </c>
      <c r="AB1226" s="27" t="s">
        <v>59</v>
      </c>
      <c r="AF1226" s="23" t="s">
        <v>234</v>
      </c>
      <c r="AJ1226" s="43">
        <v>2017.2</v>
      </c>
      <c r="AK1226" s="30" t="str">
        <f t="shared" si="46"/>
        <v>Maize+Soybean-BC</v>
      </c>
      <c r="AL1226" s="27">
        <v>2.19</v>
      </c>
      <c r="AN1226" s="30" t="str">
        <f t="shared" si="47"/>
        <v>Soybean-NPK+BC</v>
      </c>
      <c r="AO1226" s="27">
        <v>1.26</v>
      </c>
      <c r="AR1226" s="27" t="s">
        <v>2126</v>
      </c>
      <c r="AU1226" s="26" t="s">
        <v>77</v>
      </c>
      <c r="AV1226" s="26" t="s">
        <v>77</v>
      </c>
      <c r="AW1226" s="26" t="s">
        <v>63</v>
      </c>
      <c r="AX1226" s="26" t="s">
        <v>1107</v>
      </c>
      <c r="AY1226" s="26" t="s">
        <v>63</v>
      </c>
      <c r="AZ1226" s="26" t="s">
        <v>63</v>
      </c>
      <c r="BA1226" s="26" t="s">
        <v>63</v>
      </c>
      <c r="BB1226" s="26" t="s">
        <v>2127</v>
      </c>
      <c r="BC1226" s="26" t="s">
        <v>1107</v>
      </c>
    </row>
    <row r="1227" spans="1:55" ht="12" customHeight="1">
      <c r="A1227" s="20">
        <v>1238</v>
      </c>
      <c r="B1227" s="21">
        <f>INDEX(Refs!A:A,MATCH($C1227,Refs!$I:$I,0))</f>
        <v>6141928</v>
      </c>
      <c r="C1227" s="22" t="s">
        <v>2122</v>
      </c>
      <c r="D1227" s="21" t="str">
        <f>INDEX(Refs!L:L,MATCH($C1227,Refs!$I:$I,0))</f>
        <v>Bashagaluke, Janvier Bigabwa; Logah, Vincent; Opoku, Andrews; Sakordie-Addo, Joseph</v>
      </c>
      <c r="E1227" s="21" t="str">
        <f>INDEX(Refs!S:S,MATCH($C1227,Refs!$I:$I,0))</f>
        <v>10.1002/agj2.20259</v>
      </c>
      <c r="F1227" s="23" t="s">
        <v>534</v>
      </c>
      <c r="G1227" s="23" t="s">
        <v>2123</v>
      </c>
      <c r="I1227" s="24" t="s">
        <v>1472</v>
      </c>
      <c r="J1227" s="26" t="s">
        <v>2132</v>
      </c>
      <c r="K1227" s="24" t="s">
        <v>239</v>
      </c>
      <c r="L1227" s="26" t="s">
        <v>2137</v>
      </c>
      <c r="M1227" s="24">
        <v>3</v>
      </c>
      <c r="R1227" s="27" t="s">
        <v>59</v>
      </c>
      <c r="X1227" s="27" t="s">
        <v>59</v>
      </c>
      <c r="AB1227" s="27" t="s">
        <v>59</v>
      </c>
      <c r="AF1227" s="23" t="s">
        <v>234</v>
      </c>
      <c r="AJ1227" s="43">
        <v>2017.2</v>
      </c>
      <c r="AK1227" s="30" t="str">
        <f t="shared" si="46"/>
        <v>Maize+Soybean-BC</v>
      </c>
      <c r="AL1227" s="27">
        <v>2.19</v>
      </c>
      <c r="AN1227" s="30" t="str">
        <f t="shared" si="47"/>
        <v>Soybean-NPK</v>
      </c>
      <c r="AO1227" s="27">
        <v>4.27536231884058</v>
      </c>
      <c r="AR1227" s="27" t="s">
        <v>2126</v>
      </c>
      <c r="AU1227" s="26" t="s">
        <v>77</v>
      </c>
      <c r="AV1227" s="26" t="s">
        <v>77</v>
      </c>
      <c r="AW1227" s="26" t="s">
        <v>63</v>
      </c>
      <c r="AX1227" s="26" t="s">
        <v>1107</v>
      </c>
      <c r="AY1227" s="26" t="s">
        <v>63</v>
      </c>
      <c r="AZ1227" s="26" t="s">
        <v>63</v>
      </c>
      <c r="BA1227" s="26" t="s">
        <v>63</v>
      </c>
      <c r="BB1227" s="26" t="s">
        <v>2127</v>
      </c>
      <c r="BC1227" s="26" t="s">
        <v>1107</v>
      </c>
    </row>
    <row r="1228" spans="1:55" ht="12" customHeight="1">
      <c r="A1228" s="20">
        <v>1239</v>
      </c>
      <c r="B1228" s="21">
        <f>INDEX(Refs!A:A,MATCH($C1228,Refs!$I:$I,0))</f>
        <v>6141928</v>
      </c>
      <c r="C1228" s="22" t="s">
        <v>2122</v>
      </c>
      <c r="D1228" s="21" t="str">
        <f>INDEX(Refs!L:L,MATCH($C1228,Refs!$I:$I,0))</f>
        <v>Bashagaluke, Janvier Bigabwa; Logah, Vincent; Opoku, Andrews; Sakordie-Addo, Joseph</v>
      </c>
      <c r="E1228" s="21" t="str">
        <f>INDEX(Refs!S:S,MATCH($C1228,Refs!$I:$I,0))</f>
        <v>10.1002/agj2.20259</v>
      </c>
      <c r="F1228" s="23" t="s">
        <v>534</v>
      </c>
      <c r="G1228" s="23" t="s">
        <v>2123</v>
      </c>
      <c r="I1228" s="24" t="s">
        <v>1472</v>
      </c>
      <c r="J1228" s="26" t="s">
        <v>2133</v>
      </c>
      <c r="K1228" s="24" t="s">
        <v>239</v>
      </c>
      <c r="L1228" s="26" t="s">
        <v>2137</v>
      </c>
      <c r="M1228" s="24">
        <v>3</v>
      </c>
      <c r="R1228" s="27" t="s">
        <v>59</v>
      </c>
      <c r="X1228" s="27" t="s">
        <v>59</v>
      </c>
      <c r="AB1228" s="27" t="s">
        <v>59</v>
      </c>
      <c r="AF1228" s="23" t="s">
        <v>234</v>
      </c>
      <c r="AJ1228" s="43">
        <v>2017.2</v>
      </c>
      <c r="AK1228" s="30" t="str">
        <f t="shared" si="46"/>
        <v>Maize+Soybean-NPK+BC</v>
      </c>
      <c r="AL1228" s="27">
        <v>3.44</v>
      </c>
      <c r="AN1228" s="30" t="str">
        <f t="shared" si="47"/>
        <v>Soybean-NPK</v>
      </c>
      <c r="AO1228" s="27">
        <v>4.27536231884058</v>
      </c>
      <c r="AR1228" s="27" t="s">
        <v>2126</v>
      </c>
      <c r="AU1228" s="26" t="s">
        <v>77</v>
      </c>
      <c r="AV1228" s="26" t="s">
        <v>77</v>
      </c>
      <c r="AW1228" s="26" t="s">
        <v>63</v>
      </c>
      <c r="AX1228" s="26" t="s">
        <v>1107</v>
      </c>
      <c r="AY1228" s="26" t="s">
        <v>63</v>
      </c>
      <c r="AZ1228" s="26" t="s">
        <v>63</v>
      </c>
      <c r="BA1228" s="26" t="s">
        <v>63</v>
      </c>
      <c r="BB1228" s="26" t="s">
        <v>2127</v>
      </c>
      <c r="BC1228" s="26" t="s">
        <v>1107</v>
      </c>
    </row>
    <row r="1229" spans="1:55" ht="12" customHeight="1">
      <c r="A1229" s="20">
        <v>1240</v>
      </c>
      <c r="B1229" s="21">
        <f>INDEX(Refs!A:A,MATCH($C1229,Refs!$I:$I,0))</f>
        <v>6141928</v>
      </c>
      <c r="C1229" s="22" t="s">
        <v>2122</v>
      </c>
      <c r="D1229" s="21" t="str">
        <f>INDEX(Refs!L:L,MATCH($C1229,Refs!$I:$I,0))</f>
        <v>Bashagaluke, Janvier Bigabwa; Logah, Vincent; Opoku, Andrews; Sakordie-Addo, Joseph</v>
      </c>
      <c r="E1229" s="21" t="str">
        <f>INDEX(Refs!S:S,MATCH($C1229,Refs!$I:$I,0))</f>
        <v>10.1002/agj2.20259</v>
      </c>
      <c r="F1229" s="23" t="s">
        <v>534</v>
      </c>
      <c r="G1229" s="23" t="s">
        <v>2123</v>
      </c>
      <c r="I1229" s="24" t="s">
        <v>541</v>
      </c>
      <c r="J1229" s="26" t="s">
        <v>2124</v>
      </c>
      <c r="L1229" s="26" t="s">
        <v>2125</v>
      </c>
      <c r="M1229" s="24">
        <v>3</v>
      </c>
      <c r="X1229" s="27" t="s">
        <v>59</v>
      </c>
      <c r="AB1229" s="27" t="s">
        <v>59</v>
      </c>
      <c r="AF1229" s="23" t="s">
        <v>234</v>
      </c>
      <c r="AJ1229" s="43">
        <v>2016.1</v>
      </c>
      <c r="AK1229" s="30" t="str">
        <f t="shared" si="46"/>
        <v>Cowpea-BC</v>
      </c>
      <c r="AL1229" s="27">
        <v>0.57999999999999996</v>
      </c>
      <c r="AN1229" s="30" t="str">
        <f t="shared" si="47"/>
        <v>Cowpea-NPK+BC</v>
      </c>
      <c r="AO1229" s="27">
        <v>1.33</v>
      </c>
      <c r="AR1229" s="27" t="s">
        <v>2126</v>
      </c>
      <c r="AU1229" s="26" t="s">
        <v>77</v>
      </c>
      <c r="AV1229" s="26" t="s">
        <v>77</v>
      </c>
      <c r="AW1229" s="26" t="s">
        <v>63</v>
      </c>
      <c r="AX1229" s="26" t="s">
        <v>1107</v>
      </c>
      <c r="AY1229" s="26" t="s">
        <v>63</v>
      </c>
      <c r="AZ1229" s="26" t="s">
        <v>63</v>
      </c>
      <c r="BA1229" s="26" t="s">
        <v>63</v>
      </c>
      <c r="BB1229" s="26" t="s">
        <v>2127</v>
      </c>
      <c r="BC1229" s="26" t="s">
        <v>1107</v>
      </c>
    </row>
    <row r="1230" spans="1:55" ht="12" customHeight="1">
      <c r="A1230" s="20">
        <v>1241</v>
      </c>
      <c r="B1230" s="21">
        <f>INDEX(Refs!A:A,MATCH($C1230,Refs!$I:$I,0))</f>
        <v>6141928</v>
      </c>
      <c r="C1230" s="22" t="s">
        <v>2122</v>
      </c>
      <c r="D1230" s="21" t="str">
        <f>INDEX(Refs!L:L,MATCH($C1230,Refs!$I:$I,0))</f>
        <v>Bashagaluke, Janvier Bigabwa; Logah, Vincent; Opoku, Andrews; Sakordie-Addo, Joseph</v>
      </c>
      <c r="E1230" s="21" t="str">
        <f>INDEX(Refs!S:S,MATCH($C1230,Refs!$I:$I,0))</f>
        <v>10.1002/agj2.20259</v>
      </c>
      <c r="F1230" s="23" t="s">
        <v>534</v>
      </c>
      <c r="G1230" s="23" t="s">
        <v>2123</v>
      </c>
      <c r="I1230" s="24" t="s">
        <v>541</v>
      </c>
      <c r="J1230" s="26" t="s">
        <v>2124</v>
      </c>
      <c r="L1230" s="26" t="s">
        <v>2128</v>
      </c>
      <c r="M1230" s="24">
        <v>3</v>
      </c>
      <c r="X1230" s="27" t="s">
        <v>59</v>
      </c>
      <c r="AB1230" s="27" t="s">
        <v>59</v>
      </c>
      <c r="AF1230" s="23" t="s">
        <v>234</v>
      </c>
      <c r="AJ1230" s="43">
        <v>2016.1</v>
      </c>
      <c r="AK1230" s="30" t="str">
        <f t="shared" si="46"/>
        <v>Cowpea-BC</v>
      </c>
      <c r="AL1230" s="27">
        <v>0.57999999999999996</v>
      </c>
      <c r="AN1230" s="30" t="str">
        <f t="shared" si="47"/>
        <v>Cowpea-NPK</v>
      </c>
      <c r="AO1230" s="27">
        <v>2.8467908902691499</v>
      </c>
      <c r="AR1230" s="27" t="s">
        <v>2126</v>
      </c>
      <c r="AU1230" s="26" t="s">
        <v>77</v>
      </c>
      <c r="AV1230" s="26" t="s">
        <v>77</v>
      </c>
      <c r="AW1230" s="26" t="s">
        <v>63</v>
      </c>
      <c r="AX1230" s="26" t="s">
        <v>1107</v>
      </c>
      <c r="AY1230" s="26" t="s">
        <v>63</v>
      </c>
      <c r="AZ1230" s="26" t="s">
        <v>63</v>
      </c>
      <c r="BA1230" s="26" t="s">
        <v>63</v>
      </c>
      <c r="BB1230" s="26" t="s">
        <v>2127</v>
      </c>
      <c r="BC1230" s="26" t="s">
        <v>1107</v>
      </c>
    </row>
    <row r="1231" spans="1:55" ht="12" customHeight="1">
      <c r="A1231" s="20">
        <v>1242</v>
      </c>
      <c r="B1231" s="21">
        <f>INDEX(Refs!A:A,MATCH($C1231,Refs!$I:$I,0))</f>
        <v>6141928</v>
      </c>
      <c r="C1231" s="22" t="s">
        <v>2122</v>
      </c>
      <c r="D1231" s="21" t="str">
        <f>INDEX(Refs!L:L,MATCH($C1231,Refs!$I:$I,0))</f>
        <v>Bashagaluke, Janvier Bigabwa; Logah, Vincent; Opoku, Andrews; Sakordie-Addo, Joseph</v>
      </c>
      <c r="E1231" s="21" t="str">
        <f>INDEX(Refs!S:S,MATCH($C1231,Refs!$I:$I,0))</f>
        <v>10.1002/agj2.20259</v>
      </c>
      <c r="F1231" s="23" t="s">
        <v>534</v>
      </c>
      <c r="G1231" s="23" t="s">
        <v>2123</v>
      </c>
      <c r="I1231" s="24" t="s">
        <v>541</v>
      </c>
      <c r="J1231" s="26" t="s">
        <v>2125</v>
      </c>
      <c r="L1231" s="26" t="s">
        <v>2128</v>
      </c>
      <c r="M1231" s="24">
        <v>3</v>
      </c>
      <c r="X1231" s="27" t="s">
        <v>59</v>
      </c>
      <c r="AB1231" s="27" t="s">
        <v>59</v>
      </c>
      <c r="AF1231" s="23" t="s">
        <v>234</v>
      </c>
      <c r="AJ1231" s="43">
        <v>2016.1</v>
      </c>
      <c r="AK1231" s="30" t="str">
        <f t="shared" si="46"/>
        <v>Cowpea-NPK+BC</v>
      </c>
      <c r="AL1231" s="27">
        <v>1.33</v>
      </c>
      <c r="AN1231" s="30" t="str">
        <f t="shared" si="47"/>
        <v>Cowpea-NPK</v>
      </c>
      <c r="AO1231" s="27">
        <v>2.8467908902691499</v>
      </c>
      <c r="AR1231" s="27" t="s">
        <v>2126</v>
      </c>
      <c r="AU1231" s="26" t="s">
        <v>77</v>
      </c>
      <c r="AV1231" s="26" t="s">
        <v>77</v>
      </c>
      <c r="AW1231" s="26" t="s">
        <v>63</v>
      </c>
      <c r="AX1231" s="26" t="s">
        <v>1107</v>
      </c>
      <c r="AY1231" s="26" t="s">
        <v>63</v>
      </c>
      <c r="AZ1231" s="26" t="s">
        <v>63</v>
      </c>
      <c r="BA1231" s="26" t="s">
        <v>63</v>
      </c>
      <c r="BB1231" s="26" t="s">
        <v>2127</v>
      </c>
      <c r="BC1231" s="26" t="s">
        <v>1107</v>
      </c>
    </row>
    <row r="1232" spans="1:55" ht="12" customHeight="1">
      <c r="A1232" s="20">
        <v>1243</v>
      </c>
      <c r="B1232" s="21">
        <f>INDEX(Refs!A:A,MATCH($C1232,Refs!$I:$I,0))</f>
        <v>6141928</v>
      </c>
      <c r="C1232" s="22" t="s">
        <v>2122</v>
      </c>
      <c r="D1232" s="21" t="str">
        <f>INDEX(Refs!L:L,MATCH($C1232,Refs!$I:$I,0))</f>
        <v>Bashagaluke, Janvier Bigabwa; Logah, Vincent; Opoku, Andrews; Sakordie-Addo, Joseph</v>
      </c>
      <c r="E1232" s="21" t="str">
        <f>INDEX(Refs!S:S,MATCH($C1232,Refs!$I:$I,0))</f>
        <v>10.1002/agj2.20259</v>
      </c>
      <c r="F1232" s="23" t="s">
        <v>534</v>
      </c>
      <c r="G1232" s="23" t="s">
        <v>2123</v>
      </c>
      <c r="I1232" s="24" t="s">
        <v>73</v>
      </c>
      <c r="J1232" s="26" t="s">
        <v>2129</v>
      </c>
      <c r="L1232" s="26" t="s">
        <v>2130</v>
      </c>
      <c r="M1232" s="24">
        <v>3</v>
      </c>
      <c r="X1232" s="27" t="s">
        <v>59</v>
      </c>
      <c r="AB1232" s="27" t="s">
        <v>59</v>
      </c>
      <c r="AF1232" s="23" t="s">
        <v>234</v>
      </c>
      <c r="AJ1232" s="43">
        <v>2016.1</v>
      </c>
      <c r="AK1232" s="30" t="str">
        <f t="shared" si="46"/>
        <v>Maize-BC</v>
      </c>
      <c r="AL1232" s="27">
        <v>1.23</v>
      </c>
      <c r="AN1232" s="30" t="str">
        <f t="shared" si="47"/>
        <v>Maize-NPK+BC</v>
      </c>
      <c r="AO1232" s="27">
        <v>1.43</v>
      </c>
      <c r="AR1232" s="27" t="s">
        <v>2126</v>
      </c>
      <c r="AU1232" s="26" t="s">
        <v>77</v>
      </c>
      <c r="AV1232" s="26" t="s">
        <v>77</v>
      </c>
      <c r="AW1232" s="26" t="s">
        <v>63</v>
      </c>
      <c r="AX1232" s="26" t="s">
        <v>1107</v>
      </c>
      <c r="AY1232" s="26" t="s">
        <v>63</v>
      </c>
      <c r="AZ1232" s="26" t="s">
        <v>63</v>
      </c>
      <c r="BA1232" s="26" t="s">
        <v>63</v>
      </c>
      <c r="BB1232" s="26" t="s">
        <v>2127</v>
      </c>
      <c r="BC1232" s="26" t="s">
        <v>1107</v>
      </c>
    </row>
    <row r="1233" spans="1:55" ht="12" customHeight="1">
      <c r="A1233" s="20">
        <v>1244</v>
      </c>
      <c r="B1233" s="21">
        <f>INDEX(Refs!A:A,MATCH($C1233,Refs!$I:$I,0))</f>
        <v>6141928</v>
      </c>
      <c r="C1233" s="22" t="s">
        <v>2122</v>
      </c>
      <c r="D1233" s="21" t="str">
        <f>INDEX(Refs!L:L,MATCH($C1233,Refs!$I:$I,0))</f>
        <v>Bashagaluke, Janvier Bigabwa; Logah, Vincent; Opoku, Andrews; Sakordie-Addo, Joseph</v>
      </c>
      <c r="E1233" s="21" t="str">
        <f>INDEX(Refs!S:S,MATCH($C1233,Refs!$I:$I,0))</f>
        <v>10.1002/agj2.20259</v>
      </c>
      <c r="F1233" s="23" t="s">
        <v>534</v>
      </c>
      <c r="G1233" s="23" t="s">
        <v>2123</v>
      </c>
      <c r="I1233" s="24" t="s">
        <v>73</v>
      </c>
      <c r="J1233" s="26" t="s">
        <v>2129</v>
      </c>
      <c r="L1233" s="26" t="s">
        <v>2131</v>
      </c>
      <c r="M1233" s="24">
        <v>3</v>
      </c>
      <c r="X1233" s="27" t="s">
        <v>59</v>
      </c>
      <c r="AB1233" s="27" t="s">
        <v>59</v>
      </c>
      <c r="AF1233" s="23" t="s">
        <v>234</v>
      </c>
      <c r="AJ1233" s="43">
        <v>2016.1</v>
      </c>
      <c r="AK1233" s="30" t="str">
        <f t="shared" si="46"/>
        <v>Maize-BC</v>
      </c>
      <c r="AL1233" s="27">
        <v>1.23</v>
      </c>
      <c r="AN1233" s="30" t="str">
        <f t="shared" si="47"/>
        <v>Maize-NPK</v>
      </c>
      <c r="AO1233" s="27">
        <v>2.0393374741200798</v>
      </c>
      <c r="AR1233" s="27" t="s">
        <v>2126</v>
      </c>
      <c r="AU1233" s="26" t="s">
        <v>77</v>
      </c>
      <c r="AV1233" s="26" t="s">
        <v>77</v>
      </c>
      <c r="AW1233" s="26" t="s">
        <v>63</v>
      </c>
      <c r="AX1233" s="26" t="s">
        <v>1107</v>
      </c>
      <c r="AY1233" s="26" t="s">
        <v>63</v>
      </c>
      <c r="AZ1233" s="26" t="s">
        <v>63</v>
      </c>
      <c r="BA1233" s="26" t="s">
        <v>63</v>
      </c>
      <c r="BB1233" s="26" t="s">
        <v>2127</v>
      </c>
      <c r="BC1233" s="26" t="s">
        <v>1107</v>
      </c>
    </row>
    <row r="1234" spans="1:55" ht="12" customHeight="1">
      <c r="A1234" s="20">
        <v>1245</v>
      </c>
      <c r="B1234" s="21">
        <f>INDEX(Refs!A:A,MATCH($C1234,Refs!$I:$I,0))</f>
        <v>6141928</v>
      </c>
      <c r="C1234" s="22" t="s">
        <v>2122</v>
      </c>
      <c r="D1234" s="21" t="str">
        <f>INDEX(Refs!L:L,MATCH($C1234,Refs!$I:$I,0))</f>
        <v>Bashagaluke, Janvier Bigabwa; Logah, Vincent; Opoku, Andrews; Sakordie-Addo, Joseph</v>
      </c>
      <c r="E1234" s="21" t="str">
        <f>INDEX(Refs!S:S,MATCH($C1234,Refs!$I:$I,0))</f>
        <v>10.1002/agj2.20259</v>
      </c>
      <c r="F1234" s="23" t="s">
        <v>534</v>
      </c>
      <c r="G1234" s="23" t="s">
        <v>2123</v>
      </c>
      <c r="I1234" s="24" t="s">
        <v>73</v>
      </c>
      <c r="J1234" s="26" t="s">
        <v>2130</v>
      </c>
      <c r="L1234" s="26" t="s">
        <v>2131</v>
      </c>
      <c r="M1234" s="24">
        <v>3</v>
      </c>
      <c r="X1234" s="27" t="s">
        <v>59</v>
      </c>
      <c r="AB1234" s="27" t="s">
        <v>59</v>
      </c>
      <c r="AF1234" s="23" t="s">
        <v>234</v>
      </c>
      <c r="AJ1234" s="43">
        <v>2016.1</v>
      </c>
      <c r="AK1234" s="30" t="str">
        <f t="shared" si="46"/>
        <v>Maize-NPK+BC</v>
      </c>
      <c r="AL1234" s="27">
        <v>1.43</v>
      </c>
      <c r="AN1234" s="30" t="str">
        <f t="shared" si="47"/>
        <v>Maize-NPK</v>
      </c>
      <c r="AO1234" s="27">
        <v>2.0393374741200798</v>
      </c>
      <c r="AR1234" s="27" t="s">
        <v>2126</v>
      </c>
      <c r="AU1234" s="26" t="s">
        <v>77</v>
      </c>
      <c r="AV1234" s="26" t="s">
        <v>77</v>
      </c>
      <c r="AW1234" s="26" t="s">
        <v>63</v>
      </c>
      <c r="AX1234" s="26" t="s">
        <v>1107</v>
      </c>
      <c r="AY1234" s="26" t="s">
        <v>63</v>
      </c>
      <c r="AZ1234" s="26" t="s">
        <v>63</v>
      </c>
      <c r="BA1234" s="26" t="s">
        <v>63</v>
      </c>
      <c r="BB1234" s="26" t="s">
        <v>2127</v>
      </c>
      <c r="BC1234" s="26" t="s">
        <v>1107</v>
      </c>
    </row>
    <row r="1235" spans="1:55" ht="12" customHeight="1">
      <c r="A1235" s="20">
        <v>1246</v>
      </c>
      <c r="B1235" s="21">
        <f>INDEX(Refs!A:A,MATCH($C1235,Refs!$I:$I,0))</f>
        <v>6141928</v>
      </c>
      <c r="C1235" s="22" t="s">
        <v>2122</v>
      </c>
      <c r="D1235" s="21" t="str">
        <f>INDEX(Refs!L:L,MATCH($C1235,Refs!$I:$I,0))</f>
        <v>Bashagaluke, Janvier Bigabwa; Logah, Vincent; Opoku, Andrews; Sakordie-Addo, Joseph</v>
      </c>
      <c r="E1235" s="21" t="str">
        <f>INDEX(Refs!S:S,MATCH($C1235,Refs!$I:$I,0))</f>
        <v>10.1002/agj2.20259</v>
      </c>
      <c r="F1235" s="23" t="s">
        <v>534</v>
      </c>
      <c r="G1235" s="23" t="s">
        <v>2123</v>
      </c>
      <c r="I1235" s="24" t="s">
        <v>1472</v>
      </c>
      <c r="J1235" s="26" t="s">
        <v>2132</v>
      </c>
      <c r="L1235" s="26" t="s">
        <v>2133</v>
      </c>
      <c r="M1235" s="24">
        <v>3</v>
      </c>
      <c r="X1235" s="27" t="s">
        <v>59</v>
      </c>
      <c r="AB1235" s="27" t="s">
        <v>59</v>
      </c>
      <c r="AF1235" s="23" t="s">
        <v>234</v>
      </c>
      <c r="AJ1235" s="43">
        <v>2016.1</v>
      </c>
      <c r="AK1235" s="30" t="str">
        <f t="shared" si="46"/>
        <v>Maize+Soybean-BC</v>
      </c>
      <c r="AL1235" s="27">
        <v>1.6</v>
      </c>
      <c r="AN1235" s="30" t="str">
        <f t="shared" si="47"/>
        <v>Maize+Soybean-NPK+BC</v>
      </c>
      <c r="AO1235" s="27">
        <v>2.48</v>
      </c>
      <c r="AR1235" s="27" t="s">
        <v>2126</v>
      </c>
      <c r="AU1235" s="26" t="s">
        <v>77</v>
      </c>
      <c r="AV1235" s="26" t="s">
        <v>77</v>
      </c>
      <c r="AW1235" s="26" t="s">
        <v>63</v>
      </c>
      <c r="AX1235" s="26" t="s">
        <v>1107</v>
      </c>
      <c r="AY1235" s="26" t="s">
        <v>63</v>
      </c>
      <c r="AZ1235" s="26" t="s">
        <v>63</v>
      </c>
      <c r="BA1235" s="26" t="s">
        <v>63</v>
      </c>
      <c r="BB1235" s="26" t="s">
        <v>2127</v>
      </c>
      <c r="BC1235" s="26" t="s">
        <v>1107</v>
      </c>
    </row>
    <row r="1236" spans="1:55" ht="12" customHeight="1">
      <c r="A1236" s="20">
        <v>1247</v>
      </c>
      <c r="B1236" s="21">
        <f>INDEX(Refs!A:A,MATCH($C1236,Refs!$I:$I,0))</f>
        <v>6141928</v>
      </c>
      <c r="C1236" s="22" t="s">
        <v>2122</v>
      </c>
      <c r="D1236" s="21" t="str">
        <f>INDEX(Refs!L:L,MATCH($C1236,Refs!$I:$I,0))</f>
        <v>Bashagaluke, Janvier Bigabwa; Logah, Vincent; Opoku, Andrews; Sakordie-Addo, Joseph</v>
      </c>
      <c r="E1236" s="21" t="str">
        <f>INDEX(Refs!S:S,MATCH($C1236,Refs!$I:$I,0))</f>
        <v>10.1002/agj2.20259</v>
      </c>
      <c r="F1236" s="23" t="s">
        <v>534</v>
      </c>
      <c r="G1236" s="23" t="s">
        <v>2123</v>
      </c>
      <c r="I1236" s="24" t="s">
        <v>1472</v>
      </c>
      <c r="J1236" s="26" t="s">
        <v>2132</v>
      </c>
      <c r="L1236" s="26" t="s">
        <v>2134</v>
      </c>
      <c r="M1236" s="24">
        <v>3</v>
      </c>
      <c r="X1236" s="27" t="s">
        <v>59</v>
      </c>
      <c r="AB1236" s="27" t="s">
        <v>59</v>
      </c>
      <c r="AF1236" s="23" t="s">
        <v>234</v>
      </c>
      <c r="AJ1236" s="43">
        <v>2016.1</v>
      </c>
      <c r="AK1236" s="30" t="str">
        <f t="shared" si="46"/>
        <v>Maize+Soybean-BC</v>
      </c>
      <c r="AL1236" s="27">
        <v>1.6</v>
      </c>
      <c r="AN1236" s="30" t="str">
        <f t="shared" si="47"/>
        <v>Maize+Soybean-NPK</v>
      </c>
      <c r="AO1236" s="27">
        <v>2.1428571428571401</v>
      </c>
      <c r="AR1236" s="27" t="s">
        <v>2126</v>
      </c>
      <c r="AU1236" s="26" t="s">
        <v>77</v>
      </c>
      <c r="AV1236" s="26" t="s">
        <v>77</v>
      </c>
      <c r="AW1236" s="26" t="s">
        <v>63</v>
      </c>
      <c r="AX1236" s="26" t="s">
        <v>1107</v>
      </c>
      <c r="AY1236" s="26" t="s">
        <v>63</v>
      </c>
      <c r="AZ1236" s="26" t="s">
        <v>63</v>
      </c>
      <c r="BA1236" s="26" t="s">
        <v>63</v>
      </c>
      <c r="BB1236" s="26" t="s">
        <v>2127</v>
      </c>
      <c r="BC1236" s="26" t="s">
        <v>1107</v>
      </c>
    </row>
    <row r="1237" spans="1:55" ht="12" customHeight="1">
      <c r="A1237" s="20">
        <v>1248</v>
      </c>
      <c r="B1237" s="21">
        <f>INDEX(Refs!A:A,MATCH($C1237,Refs!$I:$I,0))</f>
        <v>6141928</v>
      </c>
      <c r="C1237" s="22" t="s">
        <v>2122</v>
      </c>
      <c r="D1237" s="21" t="str">
        <f>INDEX(Refs!L:L,MATCH($C1237,Refs!$I:$I,0))</f>
        <v>Bashagaluke, Janvier Bigabwa; Logah, Vincent; Opoku, Andrews; Sakordie-Addo, Joseph</v>
      </c>
      <c r="E1237" s="21" t="str">
        <f>INDEX(Refs!S:S,MATCH($C1237,Refs!$I:$I,0))</f>
        <v>10.1002/agj2.20259</v>
      </c>
      <c r="F1237" s="23" t="s">
        <v>534</v>
      </c>
      <c r="G1237" s="23" t="s">
        <v>2123</v>
      </c>
      <c r="I1237" s="24" t="s">
        <v>1472</v>
      </c>
      <c r="J1237" s="26" t="s">
        <v>2133</v>
      </c>
      <c r="L1237" s="26" t="s">
        <v>2134</v>
      </c>
      <c r="M1237" s="24">
        <v>3</v>
      </c>
      <c r="X1237" s="27" t="s">
        <v>59</v>
      </c>
      <c r="AB1237" s="27" t="s">
        <v>59</v>
      </c>
      <c r="AF1237" s="23" t="s">
        <v>234</v>
      </c>
      <c r="AJ1237" s="43">
        <v>2016.1</v>
      </c>
      <c r="AK1237" s="30" t="str">
        <f t="shared" si="46"/>
        <v>Maize+Soybean-NPK+BC</v>
      </c>
      <c r="AL1237" s="27">
        <v>2.48</v>
      </c>
      <c r="AN1237" s="30" t="str">
        <f t="shared" si="47"/>
        <v>Maize+Soybean-NPK</v>
      </c>
      <c r="AO1237" s="27">
        <v>2.1428571428571401</v>
      </c>
      <c r="AR1237" s="27" t="s">
        <v>2126</v>
      </c>
      <c r="AU1237" s="26" t="s">
        <v>77</v>
      </c>
      <c r="AV1237" s="26" t="s">
        <v>77</v>
      </c>
      <c r="AW1237" s="26" t="s">
        <v>63</v>
      </c>
      <c r="AX1237" s="26" t="s">
        <v>1107</v>
      </c>
      <c r="AY1237" s="26" t="s">
        <v>63</v>
      </c>
      <c r="AZ1237" s="26" t="s">
        <v>63</v>
      </c>
      <c r="BA1237" s="26" t="s">
        <v>63</v>
      </c>
      <c r="BB1237" s="26" t="s">
        <v>2127</v>
      </c>
      <c r="BC1237" s="26" t="s">
        <v>1107</v>
      </c>
    </row>
    <row r="1238" spans="1:55" ht="12" customHeight="1">
      <c r="A1238" s="20">
        <v>1249</v>
      </c>
      <c r="B1238" s="21">
        <f>INDEX(Refs!A:A,MATCH($C1238,Refs!$I:$I,0))</f>
        <v>6141928</v>
      </c>
      <c r="C1238" s="22" t="s">
        <v>2122</v>
      </c>
      <c r="D1238" s="21" t="str">
        <f>INDEX(Refs!L:L,MATCH($C1238,Refs!$I:$I,0))</f>
        <v>Bashagaluke, Janvier Bigabwa; Logah, Vincent; Opoku, Andrews; Sakordie-Addo, Joseph</v>
      </c>
      <c r="E1238" s="21" t="str">
        <f>INDEX(Refs!S:S,MATCH($C1238,Refs!$I:$I,0))</f>
        <v>10.1002/agj2.20259</v>
      </c>
      <c r="F1238" s="23" t="s">
        <v>534</v>
      </c>
      <c r="G1238" s="23" t="s">
        <v>2123</v>
      </c>
      <c r="I1238" s="24" t="s">
        <v>239</v>
      </c>
      <c r="J1238" s="26" t="s">
        <v>2135</v>
      </c>
      <c r="L1238" s="26" t="s">
        <v>2136</v>
      </c>
      <c r="M1238" s="24">
        <v>3</v>
      </c>
      <c r="X1238" s="27" t="s">
        <v>59</v>
      </c>
      <c r="AB1238" s="27" t="s">
        <v>59</v>
      </c>
      <c r="AF1238" s="23" t="s">
        <v>234</v>
      </c>
      <c r="AJ1238" s="43">
        <v>2016.1</v>
      </c>
      <c r="AK1238" s="30" t="str">
        <f t="shared" si="46"/>
        <v>Soybean-BC</v>
      </c>
      <c r="AL1238" s="27">
        <v>0.54</v>
      </c>
      <c r="AN1238" s="30" t="str">
        <f t="shared" si="47"/>
        <v>Soybean-NPK+BC</v>
      </c>
      <c r="AO1238" s="27">
        <v>1.06</v>
      </c>
      <c r="AR1238" s="27" t="s">
        <v>2126</v>
      </c>
      <c r="AU1238" s="26" t="s">
        <v>77</v>
      </c>
      <c r="AV1238" s="26" t="s">
        <v>77</v>
      </c>
      <c r="AW1238" s="26" t="s">
        <v>63</v>
      </c>
      <c r="AX1238" s="26" t="s">
        <v>1107</v>
      </c>
      <c r="AY1238" s="26" t="s">
        <v>63</v>
      </c>
      <c r="AZ1238" s="26" t="s">
        <v>63</v>
      </c>
      <c r="BA1238" s="26" t="s">
        <v>63</v>
      </c>
      <c r="BB1238" s="26" t="s">
        <v>2127</v>
      </c>
      <c r="BC1238" s="26" t="s">
        <v>1107</v>
      </c>
    </row>
    <row r="1239" spans="1:55" ht="12" customHeight="1">
      <c r="A1239" s="20">
        <v>1250</v>
      </c>
      <c r="B1239" s="21">
        <f>INDEX(Refs!A:A,MATCH($C1239,Refs!$I:$I,0))</f>
        <v>6141928</v>
      </c>
      <c r="C1239" s="22" t="s">
        <v>2122</v>
      </c>
      <c r="D1239" s="21" t="str">
        <f>INDEX(Refs!L:L,MATCH($C1239,Refs!$I:$I,0))</f>
        <v>Bashagaluke, Janvier Bigabwa; Logah, Vincent; Opoku, Andrews; Sakordie-Addo, Joseph</v>
      </c>
      <c r="E1239" s="21" t="str">
        <f>INDEX(Refs!S:S,MATCH($C1239,Refs!$I:$I,0))</f>
        <v>10.1002/agj2.20259</v>
      </c>
      <c r="F1239" s="23" t="s">
        <v>534</v>
      </c>
      <c r="G1239" s="23" t="s">
        <v>2123</v>
      </c>
      <c r="I1239" s="24" t="s">
        <v>239</v>
      </c>
      <c r="J1239" s="26" t="s">
        <v>2135</v>
      </c>
      <c r="L1239" s="26" t="s">
        <v>2137</v>
      </c>
      <c r="M1239" s="24">
        <v>3</v>
      </c>
      <c r="X1239" s="27" t="s">
        <v>59</v>
      </c>
      <c r="AB1239" s="27" t="s">
        <v>59</v>
      </c>
      <c r="AF1239" s="23" t="s">
        <v>234</v>
      </c>
      <c r="AJ1239" s="43">
        <v>2016.1</v>
      </c>
      <c r="AK1239" s="30" t="str">
        <f t="shared" si="46"/>
        <v>Soybean-BC</v>
      </c>
      <c r="AL1239" s="27">
        <v>0.54</v>
      </c>
      <c r="AN1239" s="30" t="str">
        <f t="shared" si="47"/>
        <v>Soybean-NPK</v>
      </c>
      <c r="AO1239" s="27">
        <v>3.0331262939958501</v>
      </c>
      <c r="AR1239" s="27" t="s">
        <v>2126</v>
      </c>
      <c r="AU1239" s="26" t="s">
        <v>77</v>
      </c>
      <c r="AV1239" s="26" t="s">
        <v>77</v>
      </c>
      <c r="AW1239" s="26" t="s">
        <v>63</v>
      </c>
      <c r="AX1239" s="26" t="s">
        <v>1107</v>
      </c>
      <c r="AY1239" s="26" t="s">
        <v>63</v>
      </c>
      <c r="AZ1239" s="26" t="s">
        <v>63</v>
      </c>
      <c r="BA1239" s="26" t="s">
        <v>63</v>
      </c>
      <c r="BB1239" s="26" t="s">
        <v>2127</v>
      </c>
      <c r="BC1239" s="26" t="s">
        <v>1107</v>
      </c>
    </row>
    <row r="1240" spans="1:55" ht="12" customHeight="1">
      <c r="A1240" s="20">
        <v>1251</v>
      </c>
      <c r="B1240" s="21">
        <f>INDEX(Refs!A:A,MATCH($C1240,Refs!$I:$I,0))</f>
        <v>6141928</v>
      </c>
      <c r="C1240" s="22" t="s">
        <v>2122</v>
      </c>
      <c r="D1240" s="21" t="str">
        <f>INDEX(Refs!L:L,MATCH($C1240,Refs!$I:$I,0))</f>
        <v>Bashagaluke, Janvier Bigabwa; Logah, Vincent; Opoku, Andrews; Sakordie-Addo, Joseph</v>
      </c>
      <c r="E1240" s="21" t="str">
        <f>INDEX(Refs!S:S,MATCH($C1240,Refs!$I:$I,0))</f>
        <v>10.1002/agj2.20259</v>
      </c>
      <c r="F1240" s="23" t="s">
        <v>534</v>
      </c>
      <c r="G1240" s="23" t="s">
        <v>2123</v>
      </c>
      <c r="I1240" s="24" t="s">
        <v>239</v>
      </c>
      <c r="J1240" s="26" t="s">
        <v>2136</v>
      </c>
      <c r="L1240" s="26" t="s">
        <v>2137</v>
      </c>
      <c r="M1240" s="24">
        <v>3</v>
      </c>
      <c r="X1240" s="27" t="s">
        <v>59</v>
      </c>
      <c r="AB1240" s="27" t="s">
        <v>59</v>
      </c>
      <c r="AF1240" s="23" t="s">
        <v>234</v>
      </c>
      <c r="AJ1240" s="43">
        <v>2016.1</v>
      </c>
      <c r="AK1240" s="30" t="str">
        <f t="shared" si="46"/>
        <v>Soybean-NPK+BC</v>
      </c>
      <c r="AL1240" s="27">
        <v>1.06</v>
      </c>
      <c r="AN1240" s="30" t="str">
        <f t="shared" si="47"/>
        <v>Soybean-NPK</v>
      </c>
      <c r="AO1240" s="27">
        <v>3.0331262939958501</v>
      </c>
      <c r="AR1240" s="27" t="s">
        <v>2126</v>
      </c>
      <c r="AU1240" s="26" t="s">
        <v>77</v>
      </c>
      <c r="AV1240" s="26" t="s">
        <v>77</v>
      </c>
      <c r="AW1240" s="26" t="s">
        <v>63</v>
      </c>
      <c r="AX1240" s="26" t="s">
        <v>1107</v>
      </c>
      <c r="AY1240" s="26" t="s">
        <v>63</v>
      </c>
      <c r="AZ1240" s="26" t="s">
        <v>63</v>
      </c>
      <c r="BA1240" s="26" t="s">
        <v>63</v>
      </c>
      <c r="BB1240" s="26" t="s">
        <v>2127</v>
      </c>
      <c r="BC1240" s="26" t="s">
        <v>1107</v>
      </c>
    </row>
    <row r="1241" spans="1:55" ht="12" customHeight="1">
      <c r="A1241" s="20">
        <v>1252</v>
      </c>
      <c r="B1241" s="21">
        <f>INDEX(Refs!A:A,MATCH($C1241,Refs!$I:$I,0))</f>
        <v>6141928</v>
      </c>
      <c r="C1241" s="22" t="s">
        <v>2122</v>
      </c>
      <c r="D1241" s="21" t="str">
        <f>INDEX(Refs!L:L,MATCH($C1241,Refs!$I:$I,0))</f>
        <v>Bashagaluke, Janvier Bigabwa; Logah, Vincent; Opoku, Andrews; Sakordie-Addo, Joseph</v>
      </c>
      <c r="E1241" s="21" t="str">
        <f>INDEX(Refs!S:S,MATCH($C1241,Refs!$I:$I,0))</f>
        <v>10.1002/agj2.20259</v>
      </c>
      <c r="F1241" s="23" t="s">
        <v>534</v>
      </c>
      <c r="G1241" s="23" t="s">
        <v>2123</v>
      </c>
      <c r="I1241" s="24" t="s">
        <v>1472</v>
      </c>
      <c r="J1241" s="26" t="s">
        <v>2132</v>
      </c>
      <c r="K1241" s="24" t="s">
        <v>73</v>
      </c>
      <c r="L1241" s="26" t="s">
        <v>2129</v>
      </c>
      <c r="M1241" s="24">
        <v>3</v>
      </c>
      <c r="R1241" s="27" t="s">
        <v>59</v>
      </c>
      <c r="AF1241" s="23" t="s">
        <v>234</v>
      </c>
      <c r="AJ1241" s="43">
        <v>2016.1</v>
      </c>
      <c r="AK1241" s="30" t="str">
        <f t="shared" si="46"/>
        <v>Maize+Soybean-BC</v>
      </c>
      <c r="AL1241" s="27">
        <v>1.6</v>
      </c>
      <c r="AN1241" s="30" t="str">
        <f t="shared" si="47"/>
        <v>Maize-BC</v>
      </c>
      <c r="AO1241" s="27">
        <v>1.23</v>
      </c>
      <c r="AR1241" s="27" t="s">
        <v>2126</v>
      </c>
      <c r="AU1241" s="26" t="s">
        <v>77</v>
      </c>
      <c r="AV1241" s="26" t="s">
        <v>77</v>
      </c>
      <c r="AW1241" s="26" t="s">
        <v>63</v>
      </c>
      <c r="AX1241" s="26" t="s">
        <v>1107</v>
      </c>
      <c r="AY1241" s="26" t="s">
        <v>63</v>
      </c>
      <c r="AZ1241" s="26" t="s">
        <v>63</v>
      </c>
      <c r="BA1241" s="26" t="s">
        <v>63</v>
      </c>
      <c r="BB1241" s="26" t="s">
        <v>2127</v>
      </c>
      <c r="BC1241" s="26" t="s">
        <v>1107</v>
      </c>
    </row>
    <row r="1242" spans="1:55" ht="12" customHeight="1">
      <c r="A1242" s="20">
        <v>1253</v>
      </c>
      <c r="B1242" s="21">
        <f>INDEX(Refs!A:A,MATCH($C1242,Refs!$I:$I,0))</f>
        <v>6141928</v>
      </c>
      <c r="C1242" s="22" t="s">
        <v>2122</v>
      </c>
      <c r="D1242" s="21" t="str">
        <f>INDEX(Refs!L:L,MATCH($C1242,Refs!$I:$I,0))</f>
        <v>Bashagaluke, Janvier Bigabwa; Logah, Vincent; Opoku, Andrews; Sakordie-Addo, Joseph</v>
      </c>
      <c r="E1242" s="21" t="str">
        <f>INDEX(Refs!S:S,MATCH($C1242,Refs!$I:$I,0))</f>
        <v>10.1002/agj2.20259</v>
      </c>
      <c r="F1242" s="23" t="s">
        <v>534</v>
      </c>
      <c r="G1242" s="23" t="s">
        <v>2123</v>
      </c>
      <c r="I1242" s="24" t="s">
        <v>1472</v>
      </c>
      <c r="J1242" s="26" t="s">
        <v>2133</v>
      </c>
      <c r="K1242" s="24" t="s">
        <v>73</v>
      </c>
      <c r="L1242" s="26" t="s">
        <v>2130</v>
      </c>
      <c r="M1242" s="24">
        <v>3</v>
      </c>
      <c r="R1242" s="27" t="s">
        <v>59</v>
      </c>
      <c r="AF1242" s="23" t="s">
        <v>234</v>
      </c>
      <c r="AJ1242" s="43">
        <v>2016.1</v>
      </c>
      <c r="AK1242" s="30" t="str">
        <f t="shared" si="46"/>
        <v>Maize+Soybean-NPK+BC</v>
      </c>
      <c r="AL1242" s="27">
        <v>2.48</v>
      </c>
      <c r="AN1242" s="30" t="str">
        <f t="shared" si="47"/>
        <v>Maize-NPK+BC</v>
      </c>
      <c r="AO1242" s="27">
        <v>1.43</v>
      </c>
      <c r="AR1242" s="27" t="s">
        <v>2126</v>
      </c>
      <c r="AU1242" s="26" t="s">
        <v>77</v>
      </c>
      <c r="AV1242" s="26" t="s">
        <v>77</v>
      </c>
      <c r="AW1242" s="26" t="s">
        <v>63</v>
      </c>
      <c r="AX1242" s="26" t="s">
        <v>1107</v>
      </c>
      <c r="AY1242" s="26" t="s">
        <v>63</v>
      </c>
      <c r="AZ1242" s="26" t="s">
        <v>63</v>
      </c>
      <c r="BA1242" s="26" t="s">
        <v>63</v>
      </c>
      <c r="BB1242" s="26" t="s">
        <v>2127</v>
      </c>
      <c r="BC1242" s="26" t="s">
        <v>1107</v>
      </c>
    </row>
    <row r="1243" spans="1:55" ht="12" customHeight="1">
      <c r="A1243" s="20">
        <v>1254</v>
      </c>
      <c r="B1243" s="21">
        <f>INDEX(Refs!A:A,MATCH($C1243,Refs!$I:$I,0))</f>
        <v>6141928</v>
      </c>
      <c r="C1243" s="22" t="s">
        <v>2122</v>
      </c>
      <c r="D1243" s="21" t="str">
        <f>INDEX(Refs!L:L,MATCH($C1243,Refs!$I:$I,0))</f>
        <v>Bashagaluke, Janvier Bigabwa; Logah, Vincent; Opoku, Andrews; Sakordie-Addo, Joseph</v>
      </c>
      <c r="E1243" s="21" t="str">
        <f>INDEX(Refs!S:S,MATCH($C1243,Refs!$I:$I,0))</f>
        <v>10.1002/agj2.20259</v>
      </c>
      <c r="F1243" s="23" t="s">
        <v>534</v>
      </c>
      <c r="G1243" s="23" t="s">
        <v>2123</v>
      </c>
      <c r="I1243" s="24" t="s">
        <v>1472</v>
      </c>
      <c r="J1243" s="26" t="s">
        <v>2134</v>
      </c>
      <c r="K1243" s="24" t="s">
        <v>73</v>
      </c>
      <c r="L1243" s="26" t="s">
        <v>2131</v>
      </c>
      <c r="M1243" s="24">
        <v>3</v>
      </c>
      <c r="R1243" s="27" t="s">
        <v>59</v>
      </c>
      <c r="AF1243" s="23" t="s">
        <v>234</v>
      </c>
      <c r="AJ1243" s="43">
        <v>2016.1</v>
      </c>
      <c r="AK1243" s="30" t="str">
        <f t="shared" si="46"/>
        <v>Maize+Soybean-NPK</v>
      </c>
      <c r="AL1243" s="27">
        <v>2.1428571428571401</v>
      </c>
      <c r="AN1243" s="30" t="str">
        <f t="shared" si="47"/>
        <v>Maize-NPK</v>
      </c>
      <c r="AO1243" s="27">
        <v>2.0393374741200798</v>
      </c>
      <c r="AR1243" s="27" t="s">
        <v>2126</v>
      </c>
      <c r="AU1243" s="26" t="s">
        <v>77</v>
      </c>
      <c r="AV1243" s="26" t="s">
        <v>77</v>
      </c>
      <c r="AW1243" s="26" t="s">
        <v>63</v>
      </c>
      <c r="AX1243" s="26" t="s">
        <v>1107</v>
      </c>
      <c r="AY1243" s="26" t="s">
        <v>63</v>
      </c>
      <c r="AZ1243" s="26" t="s">
        <v>63</v>
      </c>
      <c r="BA1243" s="26" t="s">
        <v>63</v>
      </c>
      <c r="BB1243" s="26" t="s">
        <v>2127</v>
      </c>
      <c r="BC1243" s="26" t="s">
        <v>1107</v>
      </c>
    </row>
    <row r="1244" spans="1:55" ht="12" customHeight="1">
      <c r="A1244" s="20">
        <v>1255</v>
      </c>
      <c r="B1244" s="21">
        <f>INDEX(Refs!A:A,MATCH($C1244,Refs!$I:$I,0))</f>
        <v>6141928</v>
      </c>
      <c r="C1244" s="22" t="s">
        <v>2122</v>
      </c>
      <c r="D1244" s="21" t="str">
        <f>INDEX(Refs!L:L,MATCH($C1244,Refs!$I:$I,0))</f>
        <v>Bashagaluke, Janvier Bigabwa; Logah, Vincent; Opoku, Andrews; Sakordie-Addo, Joseph</v>
      </c>
      <c r="E1244" s="21" t="str">
        <f>INDEX(Refs!S:S,MATCH($C1244,Refs!$I:$I,0))</f>
        <v>10.1002/agj2.20259</v>
      </c>
      <c r="F1244" s="23" t="s">
        <v>534</v>
      </c>
      <c r="G1244" s="23" t="s">
        <v>2123</v>
      </c>
      <c r="I1244" s="24" t="s">
        <v>1472</v>
      </c>
      <c r="J1244" s="26" t="s">
        <v>2132</v>
      </c>
      <c r="K1244" s="24" t="s">
        <v>73</v>
      </c>
      <c r="L1244" s="26" t="s">
        <v>2130</v>
      </c>
      <c r="M1244" s="24">
        <v>3</v>
      </c>
      <c r="R1244" s="27" t="s">
        <v>59</v>
      </c>
      <c r="X1244" s="27" t="s">
        <v>59</v>
      </c>
      <c r="AB1244" s="27" t="s">
        <v>59</v>
      </c>
      <c r="AF1244" s="23" t="s">
        <v>234</v>
      </c>
      <c r="AJ1244" s="43">
        <v>2016.1</v>
      </c>
      <c r="AK1244" s="30" t="str">
        <f t="shared" si="46"/>
        <v>Maize+Soybean-BC</v>
      </c>
      <c r="AL1244" s="27">
        <v>1.6</v>
      </c>
      <c r="AN1244" s="30" t="str">
        <f t="shared" si="47"/>
        <v>Maize-NPK+BC</v>
      </c>
      <c r="AO1244" s="27">
        <v>1.43</v>
      </c>
      <c r="AR1244" s="27" t="s">
        <v>2126</v>
      </c>
      <c r="AU1244" s="26" t="s">
        <v>77</v>
      </c>
      <c r="AV1244" s="26" t="s">
        <v>77</v>
      </c>
      <c r="AW1244" s="26" t="s">
        <v>63</v>
      </c>
      <c r="AX1244" s="26" t="s">
        <v>1107</v>
      </c>
      <c r="AY1244" s="26" t="s">
        <v>63</v>
      </c>
      <c r="AZ1244" s="26" t="s">
        <v>63</v>
      </c>
      <c r="BA1244" s="26" t="s">
        <v>63</v>
      </c>
      <c r="BB1244" s="26" t="s">
        <v>2127</v>
      </c>
      <c r="BC1244" s="26" t="s">
        <v>1107</v>
      </c>
    </row>
    <row r="1245" spans="1:55" ht="12" customHeight="1">
      <c r="A1245" s="20">
        <v>1256</v>
      </c>
      <c r="B1245" s="21">
        <f>INDEX(Refs!A:A,MATCH($C1245,Refs!$I:$I,0))</f>
        <v>6141928</v>
      </c>
      <c r="C1245" s="22" t="s">
        <v>2122</v>
      </c>
      <c r="D1245" s="21" t="str">
        <f>INDEX(Refs!L:L,MATCH($C1245,Refs!$I:$I,0))</f>
        <v>Bashagaluke, Janvier Bigabwa; Logah, Vincent; Opoku, Andrews; Sakordie-Addo, Joseph</v>
      </c>
      <c r="E1245" s="21" t="str">
        <f>INDEX(Refs!S:S,MATCH($C1245,Refs!$I:$I,0))</f>
        <v>10.1002/agj2.20259</v>
      </c>
      <c r="F1245" s="23" t="s">
        <v>534</v>
      </c>
      <c r="G1245" s="23" t="s">
        <v>2123</v>
      </c>
      <c r="I1245" s="24" t="s">
        <v>1472</v>
      </c>
      <c r="J1245" s="26" t="s">
        <v>2132</v>
      </c>
      <c r="K1245" s="24" t="s">
        <v>73</v>
      </c>
      <c r="L1245" s="26" t="s">
        <v>2131</v>
      </c>
      <c r="M1245" s="24">
        <v>3</v>
      </c>
      <c r="R1245" s="27" t="s">
        <v>59</v>
      </c>
      <c r="X1245" s="27" t="s">
        <v>59</v>
      </c>
      <c r="AB1245" s="27" t="s">
        <v>59</v>
      </c>
      <c r="AF1245" s="23" t="s">
        <v>234</v>
      </c>
      <c r="AJ1245" s="43">
        <v>2016.1</v>
      </c>
      <c r="AK1245" s="30" t="str">
        <f t="shared" si="46"/>
        <v>Maize+Soybean-BC</v>
      </c>
      <c r="AL1245" s="27">
        <v>1.6</v>
      </c>
      <c r="AN1245" s="30" t="str">
        <f t="shared" si="47"/>
        <v>Maize-NPK</v>
      </c>
      <c r="AO1245" s="27">
        <v>2.0393374741200798</v>
      </c>
      <c r="AR1245" s="27" t="s">
        <v>2126</v>
      </c>
      <c r="AU1245" s="26" t="s">
        <v>77</v>
      </c>
      <c r="AV1245" s="26" t="s">
        <v>77</v>
      </c>
      <c r="AW1245" s="26" t="s">
        <v>63</v>
      </c>
      <c r="AX1245" s="26" t="s">
        <v>1107</v>
      </c>
      <c r="AY1245" s="26" t="s">
        <v>63</v>
      </c>
      <c r="AZ1245" s="26" t="s">
        <v>63</v>
      </c>
      <c r="BA1245" s="26" t="s">
        <v>63</v>
      </c>
      <c r="BB1245" s="26" t="s">
        <v>2127</v>
      </c>
      <c r="BC1245" s="26" t="s">
        <v>1107</v>
      </c>
    </row>
    <row r="1246" spans="1:55" ht="12" customHeight="1">
      <c r="A1246" s="20">
        <v>1257</v>
      </c>
      <c r="B1246" s="21">
        <f>INDEX(Refs!A:A,MATCH($C1246,Refs!$I:$I,0))</f>
        <v>6141928</v>
      </c>
      <c r="C1246" s="22" t="s">
        <v>2122</v>
      </c>
      <c r="D1246" s="21" t="str">
        <f>INDEX(Refs!L:L,MATCH($C1246,Refs!$I:$I,0))</f>
        <v>Bashagaluke, Janvier Bigabwa; Logah, Vincent; Opoku, Andrews; Sakordie-Addo, Joseph</v>
      </c>
      <c r="E1246" s="21" t="str">
        <f>INDEX(Refs!S:S,MATCH($C1246,Refs!$I:$I,0))</f>
        <v>10.1002/agj2.20259</v>
      </c>
      <c r="F1246" s="23" t="s">
        <v>534</v>
      </c>
      <c r="G1246" s="23" t="s">
        <v>2123</v>
      </c>
      <c r="I1246" s="24" t="s">
        <v>1472</v>
      </c>
      <c r="J1246" s="26" t="s">
        <v>2133</v>
      </c>
      <c r="K1246" s="24" t="s">
        <v>73</v>
      </c>
      <c r="L1246" s="26" t="s">
        <v>2131</v>
      </c>
      <c r="M1246" s="24">
        <v>3</v>
      </c>
      <c r="R1246" s="27" t="s">
        <v>59</v>
      </c>
      <c r="X1246" s="27" t="s">
        <v>59</v>
      </c>
      <c r="AB1246" s="27" t="s">
        <v>59</v>
      </c>
      <c r="AF1246" s="23" t="s">
        <v>234</v>
      </c>
      <c r="AJ1246" s="43">
        <v>2016.1</v>
      </c>
      <c r="AK1246" s="30" t="str">
        <f t="shared" si="46"/>
        <v>Maize+Soybean-NPK+BC</v>
      </c>
      <c r="AL1246" s="27">
        <v>2.48</v>
      </c>
      <c r="AN1246" s="30" t="str">
        <f t="shared" si="47"/>
        <v>Maize-NPK</v>
      </c>
      <c r="AO1246" s="27">
        <v>2.0393374741200798</v>
      </c>
      <c r="AR1246" s="27" t="s">
        <v>2126</v>
      </c>
      <c r="AU1246" s="26" t="s">
        <v>77</v>
      </c>
      <c r="AV1246" s="26" t="s">
        <v>77</v>
      </c>
      <c r="AW1246" s="26" t="s">
        <v>63</v>
      </c>
      <c r="AX1246" s="26" t="s">
        <v>1107</v>
      </c>
      <c r="AY1246" s="26" t="s">
        <v>63</v>
      </c>
      <c r="AZ1246" s="26" t="s">
        <v>63</v>
      </c>
      <c r="BA1246" s="26" t="s">
        <v>63</v>
      </c>
      <c r="BB1246" s="26" t="s">
        <v>2127</v>
      </c>
      <c r="BC1246" s="26" t="s">
        <v>1107</v>
      </c>
    </row>
    <row r="1247" spans="1:55" ht="12" customHeight="1">
      <c r="A1247" s="20">
        <v>1258</v>
      </c>
      <c r="B1247" s="21">
        <f>INDEX(Refs!A:A,MATCH($C1247,Refs!$I:$I,0))</f>
        <v>6141928</v>
      </c>
      <c r="C1247" s="22" t="s">
        <v>2122</v>
      </c>
      <c r="D1247" s="21" t="str">
        <f>INDEX(Refs!L:L,MATCH($C1247,Refs!$I:$I,0))</f>
        <v>Bashagaluke, Janvier Bigabwa; Logah, Vincent; Opoku, Andrews; Sakordie-Addo, Joseph</v>
      </c>
      <c r="E1247" s="21" t="str">
        <f>INDEX(Refs!S:S,MATCH($C1247,Refs!$I:$I,0))</f>
        <v>10.1002/agj2.20259</v>
      </c>
      <c r="F1247" s="23" t="s">
        <v>534</v>
      </c>
      <c r="G1247" s="23" t="s">
        <v>2123</v>
      </c>
      <c r="I1247" s="24" t="s">
        <v>1472</v>
      </c>
      <c r="J1247" s="26" t="s">
        <v>2132</v>
      </c>
      <c r="K1247" s="24" t="s">
        <v>239</v>
      </c>
      <c r="L1247" s="26" t="s">
        <v>2135</v>
      </c>
      <c r="M1247" s="24">
        <v>3</v>
      </c>
      <c r="R1247" s="27" t="s">
        <v>59</v>
      </c>
      <c r="AF1247" s="23" t="s">
        <v>234</v>
      </c>
      <c r="AJ1247" s="43">
        <v>2016.1</v>
      </c>
      <c r="AK1247" s="30" t="str">
        <f t="shared" si="46"/>
        <v>Maize+Soybean-BC</v>
      </c>
      <c r="AL1247" s="27">
        <v>1.6</v>
      </c>
      <c r="AN1247" s="30" t="str">
        <f t="shared" si="47"/>
        <v>Soybean-BC</v>
      </c>
      <c r="AO1247" s="27">
        <v>0.54</v>
      </c>
      <c r="AR1247" s="27" t="s">
        <v>2126</v>
      </c>
      <c r="AU1247" s="26" t="s">
        <v>77</v>
      </c>
      <c r="AV1247" s="26" t="s">
        <v>77</v>
      </c>
      <c r="AW1247" s="26" t="s">
        <v>63</v>
      </c>
      <c r="AX1247" s="26" t="s">
        <v>1107</v>
      </c>
      <c r="AY1247" s="26" t="s">
        <v>63</v>
      </c>
      <c r="AZ1247" s="26" t="s">
        <v>63</v>
      </c>
      <c r="BA1247" s="26" t="s">
        <v>63</v>
      </c>
      <c r="BB1247" s="26" t="s">
        <v>2127</v>
      </c>
      <c r="BC1247" s="26" t="s">
        <v>1107</v>
      </c>
    </row>
    <row r="1248" spans="1:55" ht="12" customHeight="1">
      <c r="A1248" s="20">
        <v>1259</v>
      </c>
      <c r="B1248" s="21">
        <f>INDEX(Refs!A:A,MATCH($C1248,Refs!$I:$I,0))</f>
        <v>6141928</v>
      </c>
      <c r="C1248" s="22" t="s">
        <v>2122</v>
      </c>
      <c r="D1248" s="21" t="str">
        <f>INDEX(Refs!L:L,MATCH($C1248,Refs!$I:$I,0))</f>
        <v>Bashagaluke, Janvier Bigabwa; Logah, Vincent; Opoku, Andrews; Sakordie-Addo, Joseph</v>
      </c>
      <c r="E1248" s="21" t="str">
        <f>INDEX(Refs!S:S,MATCH($C1248,Refs!$I:$I,0))</f>
        <v>10.1002/agj2.20259</v>
      </c>
      <c r="F1248" s="23" t="s">
        <v>534</v>
      </c>
      <c r="G1248" s="23" t="s">
        <v>2123</v>
      </c>
      <c r="I1248" s="24" t="s">
        <v>1472</v>
      </c>
      <c r="J1248" s="26" t="s">
        <v>2133</v>
      </c>
      <c r="K1248" s="24" t="s">
        <v>239</v>
      </c>
      <c r="L1248" s="26" t="s">
        <v>2136</v>
      </c>
      <c r="M1248" s="24">
        <v>3</v>
      </c>
      <c r="R1248" s="27" t="s">
        <v>59</v>
      </c>
      <c r="AF1248" s="23" t="s">
        <v>234</v>
      </c>
      <c r="AJ1248" s="43">
        <v>2016.1</v>
      </c>
      <c r="AK1248" s="30" t="str">
        <f t="shared" si="46"/>
        <v>Maize+Soybean-NPK+BC</v>
      </c>
      <c r="AL1248" s="27">
        <v>2.48</v>
      </c>
      <c r="AN1248" s="30" t="str">
        <f t="shared" si="47"/>
        <v>Soybean-NPK+BC</v>
      </c>
      <c r="AO1248" s="27">
        <v>1.06</v>
      </c>
      <c r="AR1248" s="27" t="s">
        <v>2126</v>
      </c>
      <c r="AU1248" s="26" t="s">
        <v>77</v>
      </c>
      <c r="AV1248" s="26" t="s">
        <v>77</v>
      </c>
      <c r="AW1248" s="26" t="s">
        <v>63</v>
      </c>
      <c r="AX1248" s="26" t="s">
        <v>1107</v>
      </c>
      <c r="AY1248" s="26" t="s">
        <v>63</v>
      </c>
      <c r="AZ1248" s="26" t="s">
        <v>63</v>
      </c>
      <c r="BA1248" s="26" t="s">
        <v>63</v>
      </c>
      <c r="BB1248" s="26" t="s">
        <v>2127</v>
      </c>
      <c r="BC1248" s="26" t="s">
        <v>1107</v>
      </c>
    </row>
    <row r="1249" spans="1:55" ht="12" customHeight="1">
      <c r="A1249" s="20">
        <v>1260</v>
      </c>
      <c r="B1249" s="21">
        <f>INDEX(Refs!A:A,MATCH($C1249,Refs!$I:$I,0))</f>
        <v>6141928</v>
      </c>
      <c r="C1249" s="22" t="s">
        <v>2122</v>
      </c>
      <c r="D1249" s="21" t="str">
        <f>INDEX(Refs!L:L,MATCH($C1249,Refs!$I:$I,0))</f>
        <v>Bashagaluke, Janvier Bigabwa; Logah, Vincent; Opoku, Andrews; Sakordie-Addo, Joseph</v>
      </c>
      <c r="E1249" s="21" t="str">
        <f>INDEX(Refs!S:S,MATCH($C1249,Refs!$I:$I,0))</f>
        <v>10.1002/agj2.20259</v>
      </c>
      <c r="F1249" s="23" t="s">
        <v>534</v>
      </c>
      <c r="G1249" s="23" t="s">
        <v>2123</v>
      </c>
      <c r="I1249" s="24" t="s">
        <v>1472</v>
      </c>
      <c r="J1249" s="26" t="s">
        <v>2134</v>
      </c>
      <c r="K1249" s="24" t="s">
        <v>239</v>
      </c>
      <c r="L1249" s="26" t="s">
        <v>2137</v>
      </c>
      <c r="M1249" s="24">
        <v>3</v>
      </c>
      <c r="R1249" s="27" t="s">
        <v>59</v>
      </c>
      <c r="AF1249" s="23" t="s">
        <v>234</v>
      </c>
      <c r="AJ1249" s="43">
        <v>2016.1</v>
      </c>
      <c r="AK1249" s="30" t="str">
        <f t="shared" si="46"/>
        <v>Maize+Soybean-NPK</v>
      </c>
      <c r="AL1249" s="27">
        <v>2.1428571428571401</v>
      </c>
      <c r="AN1249" s="30" t="str">
        <f t="shared" si="47"/>
        <v>Soybean-NPK</v>
      </c>
      <c r="AO1249" s="27">
        <v>3.0331262939958501</v>
      </c>
      <c r="AR1249" s="27" t="s">
        <v>2126</v>
      </c>
      <c r="AU1249" s="26" t="s">
        <v>77</v>
      </c>
      <c r="AV1249" s="26" t="s">
        <v>77</v>
      </c>
      <c r="AW1249" s="26" t="s">
        <v>63</v>
      </c>
      <c r="AX1249" s="26" t="s">
        <v>1107</v>
      </c>
      <c r="AY1249" s="26" t="s">
        <v>63</v>
      </c>
      <c r="AZ1249" s="26" t="s">
        <v>63</v>
      </c>
      <c r="BA1249" s="26" t="s">
        <v>63</v>
      </c>
      <c r="BB1249" s="26" t="s">
        <v>2127</v>
      </c>
      <c r="BC1249" s="26" t="s">
        <v>1107</v>
      </c>
    </row>
    <row r="1250" spans="1:55" ht="12" customHeight="1">
      <c r="A1250" s="20">
        <v>1261</v>
      </c>
      <c r="B1250" s="21">
        <f>INDEX(Refs!A:A,MATCH($C1250,Refs!$I:$I,0))</f>
        <v>6141928</v>
      </c>
      <c r="C1250" s="22" t="s">
        <v>2122</v>
      </c>
      <c r="D1250" s="21" t="str">
        <f>INDEX(Refs!L:L,MATCH($C1250,Refs!$I:$I,0))</f>
        <v>Bashagaluke, Janvier Bigabwa; Logah, Vincent; Opoku, Andrews; Sakordie-Addo, Joseph</v>
      </c>
      <c r="E1250" s="21" t="str">
        <f>INDEX(Refs!S:S,MATCH($C1250,Refs!$I:$I,0))</f>
        <v>10.1002/agj2.20259</v>
      </c>
      <c r="F1250" s="23" t="s">
        <v>534</v>
      </c>
      <c r="G1250" s="23" t="s">
        <v>2123</v>
      </c>
      <c r="I1250" s="24" t="s">
        <v>1472</v>
      </c>
      <c r="J1250" s="26" t="s">
        <v>2132</v>
      </c>
      <c r="K1250" s="24" t="s">
        <v>239</v>
      </c>
      <c r="L1250" s="26" t="s">
        <v>2136</v>
      </c>
      <c r="M1250" s="24">
        <v>3</v>
      </c>
      <c r="R1250" s="27" t="s">
        <v>59</v>
      </c>
      <c r="X1250" s="27" t="s">
        <v>59</v>
      </c>
      <c r="AB1250" s="27" t="s">
        <v>59</v>
      </c>
      <c r="AF1250" s="23" t="s">
        <v>234</v>
      </c>
      <c r="AJ1250" s="43">
        <v>2016.1</v>
      </c>
      <c r="AK1250" s="30" t="str">
        <f t="shared" si="46"/>
        <v>Maize+Soybean-BC</v>
      </c>
      <c r="AL1250" s="27">
        <v>1.6</v>
      </c>
      <c r="AN1250" s="30" t="str">
        <f t="shared" si="47"/>
        <v>Soybean-NPK+BC</v>
      </c>
      <c r="AO1250" s="27">
        <v>1.06</v>
      </c>
      <c r="AR1250" s="27" t="s">
        <v>2126</v>
      </c>
      <c r="AU1250" s="26" t="s">
        <v>77</v>
      </c>
      <c r="AV1250" s="26" t="s">
        <v>77</v>
      </c>
      <c r="AW1250" s="26" t="s">
        <v>63</v>
      </c>
      <c r="AX1250" s="26" t="s">
        <v>1107</v>
      </c>
      <c r="AY1250" s="26" t="s">
        <v>63</v>
      </c>
      <c r="AZ1250" s="26" t="s">
        <v>63</v>
      </c>
      <c r="BA1250" s="26" t="s">
        <v>63</v>
      </c>
      <c r="BB1250" s="26" t="s">
        <v>2127</v>
      </c>
      <c r="BC1250" s="26" t="s">
        <v>1107</v>
      </c>
    </row>
    <row r="1251" spans="1:55" ht="12" customHeight="1">
      <c r="A1251" s="20">
        <v>1262</v>
      </c>
      <c r="B1251" s="21">
        <f>INDEX(Refs!A:A,MATCH($C1251,Refs!$I:$I,0))</f>
        <v>6141928</v>
      </c>
      <c r="C1251" s="22" t="s">
        <v>2122</v>
      </c>
      <c r="D1251" s="21" t="str">
        <f>INDEX(Refs!L:L,MATCH($C1251,Refs!$I:$I,0))</f>
        <v>Bashagaluke, Janvier Bigabwa; Logah, Vincent; Opoku, Andrews; Sakordie-Addo, Joseph</v>
      </c>
      <c r="E1251" s="21" t="str">
        <f>INDEX(Refs!S:S,MATCH($C1251,Refs!$I:$I,0))</f>
        <v>10.1002/agj2.20259</v>
      </c>
      <c r="F1251" s="23" t="s">
        <v>534</v>
      </c>
      <c r="G1251" s="23" t="s">
        <v>2123</v>
      </c>
      <c r="I1251" s="24" t="s">
        <v>1472</v>
      </c>
      <c r="J1251" s="26" t="s">
        <v>2132</v>
      </c>
      <c r="K1251" s="24" t="s">
        <v>239</v>
      </c>
      <c r="L1251" s="26" t="s">
        <v>2137</v>
      </c>
      <c r="M1251" s="24">
        <v>3</v>
      </c>
      <c r="R1251" s="27" t="s">
        <v>59</v>
      </c>
      <c r="X1251" s="27" t="s">
        <v>59</v>
      </c>
      <c r="AB1251" s="27" t="s">
        <v>59</v>
      </c>
      <c r="AF1251" s="23" t="s">
        <v>234</v>
      </c>
      <c r="AJ1251" s="43">
        <v>2016.1</v>
      </c>
      <c r="AK1251" s="30" t="str">
        <f t="shared" si="46"/>
        <v>Maize+Soybean-BC</v>
      </c>
      <c r="AL1251" s="27">
        <v>1.6</v>
      </c>
      <c r="AN1251" s="30" t="str">
        <f t="shared" si="47"/>
        <v>Soybean-NPK</v>
      </c>
      <c r="AO1251" s="27">
        <v>3.0331262939958501</v>
      </c>
      <c r="AR1251" s="27" t="s">
        <v>2126</v>
      </c>
      <c r="AU1251" s="26" t="s">
        <v>77</v>
      </c>
      <c r="AV1251" s="26" t="s">
        <v>77</v>
      </c>
      <c r="AW1251" s="26" t="s">
        <v>63</v>
      </c>
      <c r="AX1251" s="26" t="s">
        <v>1107</v>
      </c>
      <c r="AY1251" s="26" t="s">
        <v>63</v>
      </c>
      <c r="AZ1251" s="26" t="s">
        <v>63</v>
      </c>
      <c r="BA1251" s="26" t="s">
        <v>63</v>
      </c>
      <c r="BB1251" s="26" t="s">
        <v>2127</v>
      </c>
      <c r="BC1251" s="26" t="s">
        <v>1107</v>
      </c>
    </row>
    <row r="1252" spans="1:55" ht="12" customHeight="1">
      <c r="A1252" s="20">
        <v>1263</v>
      </c>
      <c r="B1252" s="21">
        <f>INDEX(Refs!A:A,MATCH($C1252,Refs!$I:$I,0))</f>
        <v>6141928</v>
      </c>
      <c r="C1252" s="22" t="s">
        <v>2122</v>
      </c>
      <c r="D1252" s="21" t="str">
        <f>INDEX(Refs!L:L,MATCH($C1252,Refs!$I:$I,0))</f>
        <v>Bashagaluke, Janvier Bigabwa; Logah, Vincent; Opoku, Andrews; Sakordie-Addo, Joseph</v>
      </c>
      <c r="E1252" s="21" t="str">
        <f>INDEX(Refs!S:S,MATCH($C1252,Refs!$I:$I,0))</f>
        <v>10.1002/agj2.20259</v>
      </c>
      <c r="F1252" s="23" t="s">
        <v>534</v>
      </c>
      <c r="G1252" s="23" t="s">
        <v>2123</v>
      </c>
      <c r="I1252" s="24" t="s">
        <v>1472</v>
      </c>
      <c r="J1252" s="26" t="s">
        <v>2133</v>
      </c>
      <c r="K1252" s="24" t="s">
        <v>239</v>
      </c>
      <c r="L1252" s="26" t="s">
        <v>2137</v>
      </c>
      <c r="M1252" s="24">
        <v>3</v>
      </c>
      <c r="R1252" s="27" t="s">
        <v>59</v>
      </c>
      <c r="X1252" s="27" t="s">
        <v>59</v>
      </c>
      <c r="AB1252" s="27" t="s">
        <v>59</v>
      </c>
      <c r="AF1252" s="23" t="s">
        <v>234</v>
      </c>
      <c r="AJ1252" s="43">
        <v>2016.1</v>
      </c>
      <c r="AK1252" s="30" t="str">
        <f t="shared" si="46"/>
        <v>Maize+Soybean-NPK+BC</v>
      </c>
      <c r="AL1252" s="27">
        <v>2.48</v>
      </c>
      <c r="AN1252" s="30" t="str">
        <f t="shared" si="47"/>
        <v>Soybean-NPK</v>
      </c>
      <c r="AO1252" s="27">
        <v>3.0331262939958501</v>
      </c>
      <c r="AR1252" s="27" t="s">
        <v>2126</v>
      </c>
      <c r="AU1252" s="26" t="s">
        <v>77</v>
      </c>
      <c r="AV1252" s="26" t="s">
        <v>77</v>
      </c>
      <c r="AW1252" s="26" t="s">
        <v>63</v>
      </c>
      <c r="AX1252" s="26" t="s">
        <v>1107</v>
      </c>
      <c r="AY1252" s="26" t="s">
        <v>63</v>
      </c>
      <c r="AZ1252" s="26" t="s">
        <v>63</v>
      </c>
      <c r="BA1252" s="26" t="s">
        <v>63</v>
      </c>
      <c r="BB1252" s="26" t="s">
        <v>2127</v>
      </c>
      <c r="BC1252" s="26" t="s">
        <v>1107</v>
      </c>
    </row>
    <row r="1253" spans="1:55" ht="12" customHeight="1">
      <c r="A1253" s="20">
        <v>1264</v>
      </c>
      <c r="B1253" s="21">
        <f>INDEX(Refs!A:A,MATCH($C1253,Refs!$I:$I,0))</f>
        <v>6141928</v>
      </c>
      <c r="C1253" s="22" t="s">
        <v>2122</v>
      </c>
      <c r="D1253" s="21" t="str">
        <f>INDEX(Refs!L:L,MATCH($C1253,Refs!$I:$I,0))</f>
        <v>Bashagaluke, Janvier Bigabwa; Logah, Vincent; Opoku, Andrews; Sakordie-Addo, Joseph</v>
      </c>
      <c r="E1253" s="21" t="str">
        <f>INDEX(Refs!S:S,MATCH($C1253,Refs!$I:$I,0))</f>
        <v>10.1002/agj2.20259</v>
      </c>
      <c r="F1253" s="23" t="s">
        <v>534</v>
      </c>
      <c r="G1253" s="23" t="s">
        <v>2123</v>
      </c>
      <c r="I1253" s="24" t="s">
        <v>541</v>
      </c>
      <c r="J1253" s="26" t="s">
        <v>2124</v>
      </c>
      <c r="L1253" s="26" t="s">
        <v>2125</v>
      </c>
      <c r="M1253" s="24">
        <v>3</v>
      </c>
      <c r="X1253" s="27" t="s">
        <v>59</v>
      </c>
      <c r="AB1253" s="27" t="s">
        <v>59</v>
      </c>
      <c r="AF1253" s="23" t="s">
        <v>234</v>
      </c>
      <c r="AJ1253" s="43">
        <v>2016.2</v>
      </c>
      <c r="AK1253" s="30" t="str">
        <f t="shared" si="46"/>
        <v>Cowpea-BC</v>
      </c>
      <c r="AL1253" s="27">
        <v>0.53</v>
      </c>
      <c r="AN1253" s="30" t="str">
        <f t="shared" si="47"/>
        <v>Cowpea-NPK+BC</v>
      </c>
      <c r="AO1253" s="27">
        <v>0.87</v>
      </c>
      <c r="AR1253" s="27" t="s">
        <v>2126</v>
      </c>
      <c r="AU1253" s="26" t="s">
        <v>77</v>
      </c>
      <c r="AV1253" s="26" t="s">
        <v>77</v>
      </c>
      <c r="AW1253" s="26" t="s">
        <v>63</v>
      </c>
      <c r="AX1253" s="26" t="s">
        <v>1107</v>
      </c>
      <c r="AY1253" s="26" t="s">
        <v>63</v>
      </c>
      <c r="AZ1253" s="26" t="s">
        <v>63</v>
      </c>
      <c r="BA1253" s="26" t="s">
        <v>63</v>
      </c>
      <c r="BB1253" s="26" t="s">
        <v>2127</v>
      </c>
      <c r="BC1253" s="26" t="s">
        <v>1107</v>
      </c>
    </row>
    <row r="1254" spans="1:55" ht="12" customHeight="1">
      <c r="A1254" s="20">
        <v>1265</v>
      </c>
      <c r="B1254" s="21">
        <f>INDEX(Refs!A:A,MATCH($C1254,Refs!$I:$I,0))</f>
        <v>6141928</v>
      </c>
      <c r="C1254" s="22" t="s">
        <v>2122</v>
      </c>
      <c r="D1254" s="21" t="str">
        <f>INDEX(Refs!L:L,MATCH($C1254,Refs!$I:$I,0))</f>
        <v>Bashagaluke, Janvier Bigabwa; Logah, Vincent; Opoku, Andrews; Sakordie-Addo, Joseph</v>
      </c>
      <c r="E1254" s="21" t="str">
        <f>INDEX(Refs!S:S,MATCH($C1254,Refs!$I:$I,0))</f>
        <v>10.1002/agj2.20259</v>
      </c>
      <c r="F1254" s="23" t="s">
        <v>534</v>
      </c>
      <c r="G1254" s="23" t="s">
        <v>2123</v>
      </c>
      <c r="I1254" s="24" t="s">
        <v>541</v>
      </c>
      <c r="J1254" s="26" t="s">
        <v>2124</v>
      </c>
      <c r="L1254" s="26" t="s">
        <v>2128</v>
      </c>
      <c r="M1254" s="24">
        <v>3</v>
      </c>
      <c r="X1254" s="27" t="s">
        <v>59</v>
      </c>
      <c r="AB1254" s="27" t="s">
        <v>59</v>
      </c>
      <c r="AF1254" s="23" t="s">
        <v>234</v>
      </c>
      <c r="AJ1254" s="43">
        <v>2016.2</v>
      </c>
      <c r="AK1254" s="30" t="str">
        <f t="shared" si="46"/>
        <v>Cowpea-BC</v>
      </c>
      <c r="AL1254" s="27">
        <v>0.53</v>
      </c>
      <c r="AN1254" s="30" t="str">
        <f t="shared" si="47"/>
        <v>Cowpea-NPK</v>
      </c>
      <c r="AO1254" s="27">
        <v>2.4430641821946102</v>
      </c>
      <c r="AR1254" s="27" t="s">
        <v>2126</v>
      </c>
      <c r="AU1254" s="26" t="s">
        <v>77</v>
      </c>
      <c r="AV1254" s="26" t="s">
        <v>77</v>
      </c>
      <c r="AW1254" s="26" t="s">
        <v>63</v>
      </c>
      <c r="AX1254" s="26" t="s">
        <v>1107</v>
      </c>
      <c r="AY1254" s="26" t="s">
        <v>63</v>
      </c>
      <c r="AZ1254" s="26" t="s">
        <v>63</v>
      </c>
      <c r="BA1254" s="26" t="s">
        <v>63</v>
      </c>
      <c r="BB1254" s="26" t="s">
        <v>2127</v>
      </c>
      <c r="BC1254" s="26" t="s">
        <v>1107</v>
      </c>
    </row>
    <row r="1255" spans="1:55" ht="12" customHeight="1">
      <c r="A1255" s="20">
        <v>1266</v>
      </c>
      <c r="B1255" s="21">
        <f>INDEX(Refs!A:A,MATCH($C1255,Refs!$I:$I,0))</f>
        <v>6141928</v>
      </c>
      <c r="C1255" s="22" t="s">
        <v>2122</v>
      </c>
      <c r="D1255" s="21" t="str">
        <f>INDEX(Refs!L:L,MATCH($C1255,Refs!$I:$I,0))</f>
        <v>Bashagaluke, Janvier Bigabwa; Logah, Vincent; Opoku, Andrews; Sakordie-Addo, Joseph</v>
      </c>
      <c r="E1255" s="21" t="str">
        <f>INDEX(Refs!S:S,MATCH($C1255,Refs!$I:$I,0))</f>
        <v>10.1002/agj2.20259</v>
      </c>
      <c r="F1255" s="23" t="s">
        <v>534</v>
      </c>
      <c r="G1255" s="23" t="s">
        <v>2123</v>
      </c>
      <c r="I1255" s="24" t="s">
        <v>541</v>
      </c>
      <c r="J1255" s="26" t="s">
        <v>2125</v>
      </c>
      <c r="L1255" s="26" t="s">
        <v>2128</v>
      </c>
      <c r="M1255" s="24">
        <v>3</v>
      </c>
      <c r="X1255" s="27" t="s">
        <v>59</v>
      </c>
      <c r="AB1255" s="27" t="s">
        <v>59</v>
      </c>
      <c r="AF1255" s="23" t="s">
        <v>234</v>
      </c>
      <c r="AJ1255" s="43">
        <v>2016.2</v>
      </c>
      <c r="AK1255" s="30" t="str">
        <f t="shared" si="46"/>
        <v>Cowpea-NPK+BC</v>
      </c>
      <c r="AL1255" s="27">
        <v>0.87</v>
      </c>
      <c r="AN1255" s="30" t="str">
        <f t="shared" si="47"/>
        <v>Cowpea-NPK</v>
      </c>
      <c r="AO1255" s="27">
        <v>2.4430641821946102</v>
      </c>
      <c r="AR1255" s="27" t="s">
        <v>2126</v>
      </c>
      <c r="AU1255" s="26" t="s">
        <v>77</v>
      </c>
      <c r="AV1255" s="26" t="s">
        <v>77</v>
      </c>
      <c r="AW1255" s="26" t="s">
        <v>63</v>
      </c>
      <c r="AX1255" s="26" t="s">
        <v>1107</v>
      </c>
      <c r="AY1255" s="26" t="s">
        <v>63</v>
      </c>
      <c r="AZ1255" s="26" t="s">
        <v>63</v>
      </c>
      <c r="BA1255" s="26" t="s">
        <v>63</v>
      </c>
      <c r="BB1255" s="26" t="s">
        <v>2127</v>
      </c>
      <c r="BC1255" s="26" t="s">
        <v>1107</v>
      </c>
    </row>
    <row r="1256" spans="1:55" ht="12" customHeight="1">
      <c r="A1256" s="20">
        <v>1267</v>
      </c>
      <c r="B1256" s="21">
        <f>INDEX(Refs!A:A,MATCH($C1256,Refs!$I:$I,0))</f>
        <v>6141928</v>
      </c>
      <c r="C1256" s="22" t="s">
        <v>2122</v>
      </c>
      <c r="D1256" s="21" t="str">
        <f>INDEX(Refs!L:L,MATCH($C1256,Refs!$I:$I,0))</f>
        <v>Bashagaluke, Janvier Bigabwa; Logah, Vincent; Opoku, Andrews; Sakordie-Addo, Joseph</v>
      </c>
      <c r="E1256" s="21" t="str">
        <f>INDEX(Refs!S:S,MATCH($C1256,Refs!$I:$I,0))</f>
        <v>10.1002/agj2.20259</v>
      </c>
      <c r="F1256" s="23" t="s">
        <v>534</v>
      </c>
      <c r="G1256" s="23" t="s">
        <v>2123</v>
      </c>
      <c r="I1256" s="24" t="s">
        <v>73</v>
      </c>
      <c r="J1256" s="26" t="s">
        <v>2129</v>
      </c>
      <c r="L1256" s="26" t="s">
        <v>2130</v>
      </c>
      <c r="M1256" s="24">
        <v>3</v>
      </c>
      <c r="X1256" s="27" t="s">
        <v>59</v>
      </c>
      <c r="AB1256" s="27" t="s">
        <v>59</v>
      </c>
      <c r="AF1256" s="23" t="s">
        <v>234</v>
      </c>
      <c r="AJ1256" s="43">
        <v>2016.2</v>
      </c>
      <c r="AK1256" s="30" t="str">
        <f t="shared" si="46"/>
        <v>Maize-BC</v>
      </c>
      <c r="AL1256" s="27">
        <v>1.55</v>
      </c>
      <c r="AN1256" s="30" t="str">
        <f t="shared" si="47"/>
        <v>Maize-NPK+BC</v>
      </c>
      <c r="AO1256" s="27">
        <v>1.0900000000000001</v>
      </c>
      <c r="AR1256" s="27" t="s">
        <v>2126</v>
      </c>
      <c r="AU1256" s="26" t="s">
        <v>77</v>
      </c>
      <c r="AV1256" s="26" t="s">
        <v>77</v>
      </c>
      <c r="AW1256" s="26" t="s">
        <v>63</v>
      </c>
      <c r="AX1256" s="26" t="s">
        <v>1107</v>
      </c>
      <c r="AY1256" s="26" t="s">
        <v>63</v>
      </c>
      <c r="AZ1256" s="26" t="s">
        <v>63</v>
      </c>
      <c r="BA1256" s="26" t="s">
        <v>63</v>
      </c>
      <c r="BB1256" s="26" t="s">
        <v>2127</v>
      </c>
      <c r="BC1256" s="26" t="s">
        <v>1107</v>
      </c>
    </row>
    <row r="1257" spans="1:55" ht="12" customHeight="1">
      <c r="A1257" s="20">
        <v>1268</v>
      </c>
      <c r="B1257" s="21">
        <f>INDEX(Refs!A:A,MATCH($C1257,Refs!$I:$I,0))</f>
        <v>6141928</v>
      </c>
      <c r="C1257" s="22" t="s">
        <v>2122</v>
      </c>
      <c r="D1257" s="21" t="str">
        <f>INDEX(Refs!L:L,MATCH($C1257,Refs!$I:$I,0))</f>
        <v>Bashagaluke, Janvier Bigabwa; Logah, Vincent; Opoku, Andrews; Sakordie-Addo, Joseph</v>
      </c>
      <c r="E1257" s="21" t="str">
        <f>INDEX(Refs!S:S,MATCH($C1257,Refs!$I:$I,0))</f>
        <v>10.1002/agj2.20259</v>
      </c>
      <c r="F1257" s="23" t="s">
        <v>534</v>
      </c>
      <c r="G1257" s="23" t="s">
        <v>2123</v>
      </c>
      <c r="I1257" s="24" t="s">
        <v>73</v>
      </c>
      <c r="J1257" s="26" t="s">
        <v>2129</v>
      </c>
      <c r="L1257" s="26" t="s">
        <v>2131</v>
      </c>
      <c r="M1257" s="24">
        <v>3</v>
      </c>
      <c r="X1257" s="27" t="s">
        <v>59</v>
      </c>
      <c r="AB1257" s="27" t="s">
        <v>59</v>
      </c>
      <c r="AF1257" s="23" t="s">
        <v>234</v>
      </c>
      <c r="AJ1257" s="43">
        <v>2016.2</v>
      </c>
      <c r="AK1257" s="30" t="str">
        <f t="shared" si="46"/>
        <v>Maize-BC</v>
      </c>
      <c r="AL1257" s="27">
        <v>1.55</v>
      </c>
      <c r="AN1257" s="30" t="str">
        <f t="shared" si="47"/>
        <v>Maize-NPK</v>
      </c>
      <c r="AO1257" s="27">
        <v>2.5879917184265002</v>
      </c>
      <c r="AR1257" s="27" t="s">
        <v>2126</v>
      </c>
      <c r="AU1257" s="26" t="s">
        <v>77</v>
      </c>
      <c r="AV1257" s="26" t="s">
        <v>77</v>
      </c>
      <c r="AW1257" s="26" t="s">
        <v>63</v>
      </c>
      <c r="AX1257" s="26" t="s">
        <v>1107</v>
      </c>
      <c r="AY1257" s="26" t="s">
        <v>63</v>
      </c>
      <c r="AZ1257" s="26" t="s">
        <v>63</v>
      </c>
      <c r="BA1257" s="26" t="s">
        <v>63</v>
      </c>
      <c r="BB1257" s="26" t="s">
        <v>2127</v>
      </c>
      <c r="BC1257" s="26" t="s">
        <v>1107</v>
      </c>
    </row>
    <row r="1258" spans="1:55" ht="12" customHeight="1">
      <c r="A1258" s="20">
        <v>1269</v>
      </c>
      <c r="B1258" s="21">
        <f>INDEX(Refs!A:A,MATCH($C1258,Refs!$I:$I,0))</f>
        <v>6141928</v>
      </c>
      <c r="C1258" s="22" t="s">
        <v>2122</v>
      </c>
      <c r="D1258" s="21" t="str">
        <f>INDEX(Refs!L:L,MATCH($C1258,Refs!$I:$I,0))</f>
        <v>Bashagaluke, Janvier Bigabwa; Logah, Vincent; Opoku, Andrews; Sakordie-Addo, Joseph</v>
      </c>
      <c r="E1258" s="21" t="str">
        <f>INDEX(Refs!S:S,MATCH($C1258,Refs!$I:$I,0))</f>
        <v>10.1002/agj2.20259</v>
      </c>
      <c r="F1258" s="23" t="s">
        <v>534</v>
      </c>
      <c r="G1258" s="23" t="s">
        <v>2123</v>
      </c>
      <c r="I1258" s="24" t="s">
        <v>73</v>
      </c>
      <c r="J1258" s="26" t="s">
        <v>2130</v>
      </c>
      <c r="L1258" s="26" t="s">
        <v>2131</v>
      </c>
      <c r="M1258" s="24">
        <v>3</v>
      </c>
      <c r="X1258" s="27" t="s">
        <v>59</v>
      </c>
      <c r="AB1258" s="27" t="s">
        <v>59</v>
      </c>
      <c r="AF1258" s="23" t="s">
        <v>234</v>
      </c>
      <c r="AJ1258" s="43">
        <v>2016.2</v>
      </c>
      <c r="AK1258" s="30" t="str">
        <f t="shared" si="46"/>
        <v>Maize-NPK+BC</v>
      </c>
      <c r="AL1258" s="27">
        <v>1.0900000000000001</v>
      </c>
      <c r="AN1258" s="30" t="str">
        <f t="shared" si="47"/>
        <v>Maize-NPK</v>
      </c>
      <c r="AO1258" s="27">
        <v>2.5879917184265002</v>
      </c>
      <c r="AR1258" s="27" t="s">
        <v>2126</v>
      </c>
      <c r="AU1258" s="26" t="s">
        <v>77</v>
      </c>
      <c r="AV1258" s="26" t="s">
        <v>77</v>
      </c>
      <c r="AW1258" s="26" t="s">
        <v>63</v>
      </c>
      <c r="AX1258" s="26" t="s">
        <v>1107</v>
      </c>
      <c r="AY1258" s="26" t="s">
        <v>63</v>
      </c>
      <c r="AZ1258" s="26" t="s">
        <v>63</v>
      </c>
      <c r="BA1258" s="26" t="s">
        <v>63</v>
      </c>
      <c r="BB1258" s="26" t="s">
        <v>2127</v>
      </c>
      <c r="BC1258" s="26" t="s">
        <v>1107</v>
      </c>
    </row>
    <row r="1259" spans="1:55" ht="12" customHeight="1">
      <c r="A1259" s="20">
        <v>1270</v>
      </c>
      <c r="B1259" s="21">
        <f>INDEX(Refs!A:A,MATCH($C1259,Refs!$I:$I,0))</f>
        <v>6141928</v>
      </c>
      <c r="C1259" s="22" t="s">
        <v>2122</v>
      </c>
      <c r="D1259" s="21" t="str">
        <f>INDEX(Refs!L:L,MATCH($C1259,Refs!$I:$I,0))</f>
        <v>Bashagaluke, Janvier Bigabwa; Logah, Vincent; Opoku, Andrews; Sakordie-Addo, Joseph</v>
      </c>
      <c r="E1259" s="21" t="str">
        <f>INDEX(Refs!S:S,MATCH($C1259,Refs!$I:$I,0))</f>
        <v>10.1002/agj2.20259</v>
      </c>
      <c r="F1259" s="23" t="s">
        <v>534</v>
      </c>
      <c r="G1259" s="23" t="s">
        <v>2123</v>
      </c>
      <c r="I1259" s="24" t="s">
        <v>1472</v>
      </c>
      <c r="J1259" s="26" t="s">
        <v>2132</v>
      </c>
      <c r="L1259" s="26" t="s">
        <v>2133</v>
      </c>
      <c r="M1259" s="24">
        <v>3</v>
      </c>
      <c r="X1259" s="27" t="s">
        <v>59</v>
      </c>
      <c r="AB1259" s="27" t="s">
        <v>59</v>
      </c>
      <c r="AF1259" s="23" t="s">
        <v>234</v>
      </c>
      <c r="AJ1259" s="43">
        <v>2016.2</v>
      </c>
      <c r="AK1259" s="30" t="str">
        <f t="shared" si="46"/>
        <v>Maize+Soybean-BC</v>
      </c>
      <c r="AL1259" s="27">
        <v>1.51</v>
      </c>
      <c r="AN1259" s="30" t="str">
        <f t="shared" si="47"/>
        <v>Maize+Soybean-NPK+BC</v>
      </c>
      <c r="AO1259" s="27">
        <v>2.77</v>
      </c>
      <c r="AR1259" s="27" t="s">
        <v>2126</v>
      </c>
      <c r="AU1259" s="26" t="s">
        <v>77</v>
      </c>
      <c r="AV1259" s="26" t="s">
        <v>77</v>
      </c>
      <c r="AW1259" s="26" t="s">
        <v>63</v>
      </c>
      <c r="AX1259" s="26" t="s">
        <v>1107</v>
      </c>
      <c r="AY1259" s="26" t="s">
        <v>63</v>
      </c>
      <c r="AZ1259" s="26" t="s">
        <v>63</v>
      </c>
      <c r="BA1259" s="26" t="s">
        <v>63</v>
      </c>
      <c r="BB1259" s="26" t="s">
        <v>2127</v>
      </c>
      <c r="BC1259" s="26" t="s">
        <v>1107</v>
      </c>
    </row>
    <row r="1260" spans="1:55" ht="12" customHeight="1">
      <c r="A1260" s="20">
        <v>1271</v>
      </c>
      <c r="B1260" s="21">
        <f>INDEX(Refs!A:A,MATCH($C1260,Refs!$I:$I,0))</f>
        <v>6141928</v>
      </c>
      <c r="C1260" s="22" t="s">
        <v>2122</v>
      </c>
      <c r="D1260" s="21" t="str">
        <f>INDEX(Refs!L:L,MATCH($C1260,Refs!$I:$I,0))</f>
        <v>Bashagaluke, Janvier Bigabwa; Logah, Vincent; Opoku, Andrews; Sakordie-Addo, Joseph</v>
      </c>
      <c r="E1260" s="21" t="str">
        <f>INDEX(Refs!S:S,MATCH($C1260,Refs!$I:$I,0))</f>
        <v>10.1002/agj2.20259</v>
      </c>
      <c r="F1260" s="23" t="s">
        <v>534</v>
      </c>
      <c r="G1260" s="23" t="s">
        <v>2123</v>
      </c>
      <c r="I1260" s="24" t="s">
        <v>1472</v>
      </c>
      <c r="J1260" s="26" t="s">
        <v>2132</v>
      </c>
      <c r="L1260" s="26" t="s">
        <v>2134</v>
      </c>
      <c r="M1260" s="24">
        <v>3</v>
      </c>
      <c r="X1260" s="27" t="s">
        <v>59</v>
      </c>
      <c r="AB1260" s="27" t="s">
        <v>59</v>
      </c>
      <c r="AF1260" s="23" t="s">
        <v>234</v>
      </c>
      <c r="AJ1260" s="43">
        <v>2016.2</v>
      </c>
      <c r="AK1260" s="30" t="str">
        <f t="shared" si="46"/>
        <v>Maize+Soybean-BC</v>
      </c>
      <c r="AL1260" s="27">
        <v>1.51</v>
      </c>
      <c r="AN1260" s="30" t="str">
        <f t="shared" si="47"/>
        <v>Maize+Soybean-NPK</v>
      </c>
      <c r="AO1260" s="27">
        <v>3.6956521739130399</v>
      </c>
      <c r="AR1260" s="27" t="s">
        <v>2126</v>
      </c>
      <c r="AU1260" s="26" t="s">
        <v>77</v>
      </c>
      <c r="AV1260" s="26" t="s">
        <v>77</v>
      </c>
      <c r="AW1260" s="26" t="s">
        <v>63</v>
      </c>
      <c r="AX1260" s="26" t="s">
        <v>1107</v>
      </c>
      <c r="AY1260" s="26" t="s">
        <v>63</v>
      </c>
      <c r="AZ1260" s="26" t="s">
        <v>63</v>
      </c>
      <c r="BA1260" s="26" t="s">
        <v>63</v>
      </c>
      <c r="BB1260" s="26" t="s">
        <v>2127</v>
      </c>
      <c r="BC1260" s="26" t="s">
        <v>1107</v>
      </c>
    </row>
    <row r="1261" spans="1:55" ht="12" customHeight="1">
      <c r="A1261" s="20">
        <v>1272</v>
      </c>
      <c r="B1261" s="21">
        <f>INDEX(Refs!A:A,MATCH($C1261,Refs!$I:$I,0))</f>
        <v>6141928</v>
      </c>
      <c r="C1261" s="22" t="s">
        <v>2122</v>
      </c>
      <c r="D1261" s="21" t="str">
        <f>INDEX(Refs!L:L,MATCH($C1261,Refs!$I:$I,0))</f>
        <v>Bashagaluke, Janvier Bigabwa; Logah, Vincent; Opoku, Andrews; Sakordie-Addo, Joseph</v>
      </c>
      <c r="E1261" s="21" t="str">
        <f>INDEX(Refs!S:S,MATCH($C1261,Refs!$I:$I,0))</f>
        <v>10.1002/agj2.20259</v>
      </c>
      <c r="F1261" s="23" t="s">
        <v>534</v>
      </c>
      <c r="G1261" s="23" t="s">
        <v>2123</v>
      </c>
      <c r="I1261" s="24" t="s">
        <v>1472</v>
      </c>
      <c r="J1261" s="26" t="s">
        <v>2133</v>
      </c>
      <c r="L1261" s="26" t="s">
        <v>2134</v>
      </c>
      <c r="M1261" s="24">
        <v>3</v>
      </c>
      <c r="X1261" s="27" t="s">
        <v>59</v>
      </c>
      <c r="AB1261" s="27" t="s">
        <v>59</v>
      </c>
      <c r="AF1261" s="23" t="s">
        <v>234</v>
      </c>
      <c r="AJ1261" s="43">
        <v>2016.2</v>
      </c>
      <c r="AK1261" s="30" t="str">
        <f t="shared" si="46"/>
        <v>Maize+Soybean-NPK+BC</v>
      </c>
      <c r="AL1261" s="27">
        <v>2.77</v>
      </c>
      <c r="AN1261" s="30" t="str">
        <f t="shared" si="47"/>
        <v>Maize+Soybean-NPK</v>
      </c>
      <c r="AO1261" s="27">
        <v>3.6956521739130399</v>
      </c>
      <c r="AR1261" s="27" t="s">
        <v>2126</v>
      </c>
      <c r="AU1261" s="26" t="s">
        <v>77</v>
      </c>
      <c r="AV1261" s="26" t="s">
        <v>77</v>
      </c>
      <c r="AW1261" s="26" t="s">
        <v>63</v>
      </c>
      <c r="AX1261" s="26" t="s">
        <v>1107</v>
      </c>
      <c r="AY1261" s="26" t="s">
        <v>63</v>
      </c>
      <c r="AZ1261" s="26" t="s">
        <v>63</v>
      </c>
      <c r="BA1261" s="26" t="s">
        <v>63</v>
      </c>
      <c r="BB1261" s="26" t="s">
        <v>2127</v>
      </c>
      <c r="BC1261" s="26" t="s">
        <v>1107</v>
      </c>
    </row>
    <row r="1262" spans="1:55" ht="12" customHeight="1">
      <c r="A1262" s="20">
        <v>1273</v>
      </c>
      <c r="B1262" s="21">
        <f>INDEX(Refs!A:A,MATCH($C1262,Refs!$I:$I,0))</f>
        <v>6141928</v>
      </c>
      <c r="C1262" s="22" t="s">
        <v>2122</v>
      </c>
      <c r="D1262" s="21" t="str">
        <f>INDEX(Refs!L:L,MATCH($C1262,Refs!$I:$I,0))</f>
        <v>Bashagaluke, Janvier Bigabwa; Logah, Vincent; Opoku, Andrews; Sakordie-Addo, Joseph</v>
      </c>
      <c r="E1262" s="21" t="str">
        <f>INDEX(Refs!S:S,MATCH($C1262,Refs!$I:$I,0))</f>
        <v>10.1002/agj2.20259</v>
      </c>
      <c r="F1262" s="23" t="s">
        <v>534</v>
      </c>
      <c r="G1262" s="23" t="s">
        <v>2123</v>
      </c>
      <c r="I1262" s="24" t="s">
        <v>239</v>
      </c>
      <c r="J1262" s="26" t="s">
        <v>2135</v>
      </c>
      <c r="L1262" s="26" t="s">
        <v>2136</v>
      </c>
      <c r="M1262" s="24">
        <v>3</v>
      </c>
      <c r="X1262" s="27" t="s">
        <v>59</v>
      </c>
      <c r="AB1262" s="27" t="s">
        <v>59</v>
      </c>
      <c r="AF1262" s="23" t="s">
        <v>234</v>
      </c>
      <c r="AJ1262" s="43">
        <v>2016.2</v>
      </c>
      <c r="AK1262" s="30" t="str">
        <f t="shared" si="46"/>
        <v>Soybean-BC</v>
      </c>
      <c r="AL1262" s="27">
        <v>0.55000000000000004</v>
      </c>
      <c r="AN1262" s="30" t="str">
        <f t="shared" si="47"/>
        <v>Soybean-NPK+BC</v>
      </c>
      <c r="AO1262" s="27">
        <v>1.1499999999999999</v>
      </c>
      <c r="AR1262" s="27" t="s">
        <v>2126</v>
      </c>
      <c r="AU1262" s="26" t="s">
        <v>77</v>
      </c>
      <c r="AV1262" s="26" t="s">
        <v>77</v>
      </c>
      <c r="AW1262" s="26" t="s">
        <v>63</v>
      </c>
      <c r="AX1262" s="26" t="s">
        <v>1107</v>
      </c>
      <c r="AY1262" s="26" t="s">
        <v>63</v>
      </c>
      <c r="AZ1262" s="26" t="s">
        <v>63</v>
      </c>
      <c r="BA1262" s="26" t="s">
        <v>63</v>
      </c>
      <c r="BB1262" s="26" t="s">
        <v>2127</v>
      </c>
      <c r="BC1262" s="26" t="s">
        <v>1107</v>
      </c>
    </row>
    <row r="1263" spans="1:55" ht="12" customHeight="1">
      <c r="A1263" s="20">
        <v>1274</v>
      </c>
      <c r="B1263" s="21">
        <f>INDEX(Refs!A:A,MATCH($C1263,Refs!$I:$I,0))</f>
        <v>6141928</v>
      </c>
      <c r="C1263" s="22" t="s">
        <v>2122</v>
      </c>
      <c r="D1263" s="21" t="str">
        <f>INDEX(Refs!L:L,MATCH($C1263,Refs!$I:$I,0))</f>
        <v>Bashagaluke, Janvier Bigabwa; Logah, Vincent; Opoku, Andrews; Sakordie-Addo, Joseph</v>
      </c>
      <c r="E1263" s="21" t="str">
        <f>INDEX(Refs!S:S,MATCH($C1263,Refs!$I:$I,0))</f>
        <v>10.1002/agj2.20259</v>
      </c>
      <c r="F1263" s="23" t="s">
        <v>534</v>
      </c>
      <c r="G1263" s="23" t="s">
        <v>2123</v>
      </c>
      <c r="I1263" s="24" t="s">
        <v>239</v>
      </c>
      <c r="J1263" s="26" t="s">
        <v>2135</v>
      </c>
      <c r="L1263" s="26" t="s">
        <v>2137</v>
      </c>
      <c r="M1263" s="24">
        <v>3</v>
      </c>
      <c r="X1263" s="27" t="s">
        <v>59</v>
      </c>
      <c r="AB1263" s="27" t="s">
        <v>59</v>
      </c>
      <c r="AF1263" s="23" t="s">
        <v>234</v>
      </c>
      <c r="AJ1263" s="43">
        <v>2016.2</v>
      </c>
      <c r="AK1263" s="30" t="str">
        <f t="shared" si="46"/>
        <v>Soybean-BC</v>
      </c>
      <c r="AL1263" s="27">
        <v>0.55000000000000004</v>
      </c>
      <c r="AN1263" s="30" t="str">
        <f t="shared" si="47"/>
        <v>Soybean-NPK</v>
      </c>
      <c r="AO1263" s="27">
        <v>3.8923395445134501</v>
      </c>
      <c r="AR1263" s="27" t="s">
        <v>2126</v>
      </c>
      <c r="AU1263" s="26" t="s">
        <v>77</v>
      </c>
      <c r="AV1263" s="26" t="s">
        <v>77</v>
      </c>
      <c r="AW1263" s="26" t="s">
        <v>63</v>
      </c>
      <c r="AX1263" s="26" t="s">
        <v>1107</v>
      </c>
      <c r="AY1263" s="26" t="s">
        <v>63</v>
      </c>
      <c r="AZ1263" s="26" t="s">
        <v>63</v>
      </c>
      <c r="BA1263" s="26" t="s">
        <v>63</v>
      </c>
      <c r="BB1263" s="26" t="s">
        <v>2127</v>
      </c>
      <c r="BC1263" s="26" t="s">
        <v>1107</v>
      </c>
    </row>
    <row r="1264" spans="1:55" ht="12" customHeight="1">
      <c r="A1264" s="20">
        <v>1275</v>
      </c>
      <c r="B1264" s="21">
        <f>INDEX(Refs!A:A,MATCH($C1264,Refs!$I:$I,0))</f>
        <v>6141928</v>
      </c>
      <c r="C1264" s="22" t="s">
        <v>2122</v>
      </c>
      <c r="D1264" s="21" t="str">
        <f>INDEX(Refs!L:L,MATCH($C1264,Refs!$I:$I,0))</f>
        <v>Bashagaluke, Janvier Bigabwa; Logah, Vincent; Opoku, Andrews; Sakordie-Addo, Joseph</v>
      </c>
      <c r="E1264" s="21" t="str">
        <f>INDEX(Refs!S:S,MATCH($C1264,Refs!$I:$I,0))</f>
        <v>10.1002/agj2.20259</v>
      </c>
      <c r="F1264" s="23" t="s">
        <v>534</v>
      </c>
      <c r="G1264" s="23" t="s">
        <v>2123</v>
      </c>
      <c r="I1264" s="24" t="s">
        <v>239</v>
      </c>
      <c r="J1264" s="26" t="s">
        <v>2136</v>
      </c>
      <c r="L1264" s="26" t="s">
        <v>2137</v>
      </c>
      <c r="M1264" s="24">
        <v>3</v>
      </c>
      <c r="X1264" s="27" t="s">
        <v>59</v>
      </c>
      <c r="AB1264" s="27" t="s">
        <v>59</v>
      </c>
      <c r="AF1264" s="23" t="s">
        <v>234</v>
      </c>
      <c r="AJ1264" s="43">
        <v>2016.2</v>
      </c>
      <c r="AK1264" s="30" t="str">
        <f t="shared" si="46"/>
        <v>Soybean-NPK+BC</v>
      </c>
      <c r="AL1264" s="27">
        <v>1.1499999999999999</v>
      </c>
      <c r="AN1264" s="30" t="str">
        <f t="shared" si="47"/>
        <v>Soybean-NPK</v>
      </c>
      <c r="AO1264" s="27">
        <v>3.8923395445134501</v>
      </c>
      <c r="AR1264" s="27" t="s">
        <v>2126</v>
      </c>
      <c r="AU1264" s="26" t="s">
        <v>77</v>
      </c>
      <c r="AV1264" s="26" t="s">
        <v>77</v>
      </c>
      <c r="AW1264" s="26" t="s">
        <v>63</v>
      </c>
      <c r="AX1264" s="26" t="s">
        <v>1107</v>
      </c>
      <c r="AY1264" s="26" t="s">
        <v>63</v>
      </c>
      <c r="AZ1264" s="26" t="s">
        <v>63</v>
      </c>
      <c r="BA1264" s="26" t="s">
        <v>63</v>
      </c>
      <c r="BB1264" s="26" t="s">
        <v>2127</v>
      </c>
      <c r="BC1264" s="26" t="s">
        <v>1107</v>
      </c>
    </row>
    <row r="1265" spans="1:55" ht="12" customHeight="1">
      <c r="A1265" s="20">
        <v>1276</v>
      </c>
      <c r="B1265" s="21">
        <f>INDEX(Refs!A:A,MATCH($C1265,Refs!$I:$I,0))</f>
        <v>6141928</v>
      </c>
      <c r="C1265" s="22" t="s">
        <v>2122</v>
      </c>
      <c r="D1265" s="21" t="str">
        <f>INDEX(Refs!L:L,MATCH($C1265,Refs!$I:$I,0))</f>
        <v>Bashagaluke, Janvier Bigabwa; Logah, Vincent; Opoku, Andrews; Sakordie-Addo, Joseph</v>
      </c>
      <c r="E1265" s="21" t="str">
        <f>INDEX(Refs!S:S,MATCH($C1265,Refs!$I:$I,0))</f>
        <v>10.1002/agj2.20259</v>
      </c>
      <c r="F1265" s="23" t="s">
        <v>534</v>
      </c>
      <c r="G1265" s="23" t="s">
        <v>2123</v>
      </c>
      <c r="I1265" s="24" t="s">
        <v>1472</v>
      </c>
      <c r="J1265" s="26" t="s">
        <v>2132</v>
      </c>
      <c r="K1265" s="24" t="s">
        <v>73</v>
      </c>
      <c r="L1265" s="26" t="s">
        <v>2129</v>
      </c>
      <c r="M1265" s="24">
        <v>3</v>
      </c>
      <c r="R1265" s="27" t="s">
        <v>59</v>
      </c>
      <c r="AF1265" s="23" t="s">
        <v>234</v>
      </c>
      <c r="AJ1265" s="43">
        <v>2016.2</v>
      </c>
      <c r="AK1265" s="30" t="str">
        <f t="shared" si="46"/>
        <v>Maize+Soybean-BC</v>
      </c>
      <c r="AL1265" s="27">
        <v>1.51</v>
      </c>
      <c r="AN1265" s="30" t="str">
        <f t="shared" si="47"/>
        <v>Maize-BC</v>
      </c>
      <c r="AO1265" s="27">
        <v>1.55</v>
      </c>
      <c r="AR1265" s="27" t="s">
        <v>2126</v>
      </c>
      <c r="AU1265" s="26" t="s">
        <v>77</v>
      </c>
      <c r="AV1265" s="26" t="s">
        <v>77</v>
      </c>
      <c r="AW1265" s="26" t="s">
        <v>63</v>
      </c>
      <c r="AX1265" s="26" t="s">
        <v>1107</v>
      </c>
      <c r="AY1265" s="26" t="s">
        <v>63</v>
      </c>
      <c r="AZ1265" s="26" t="s">
        <v>63</v>
      </c>
      <c r="BA1265" s="26" t="s">
        <v>63</v>
      </c>
      <c r="BB1265" s="26" t="s">
        <v>2127</v>
      </c>
      <c r="BC1265" s="26" t="s">
        <v>1107</v>
      </c>
    </row>
    <row r="1266" spans="1:55" ht="12" customHeight="1">
      <c r="A1266" s="20">
        <v>1277</v>
      </c>
      <c r="B1266" s="21">
        <f>INDEX(Refs!A:A,MATCH($C1266,Refs!$I:$I,0))</f>
        <v>6141928</v>
      </c>
      <c r="C1266" s="22" t="s">
        <v>2122</v>
      </c>
      <c r="D1266" s="21" t="str">
        <f>INDEX(Refs!L:L,MATCH($C1266,Refs!$I:$I,0))</f>
        <v>Bashagaluke, Janvier Bigabwa; Logah, Vincent; Opoku, Andrews; Sakordie-Addo, Joseph</v>
      </c>
      <c r="E1266" s="21" t="str">
        <f>INDEX(Refs!S:S,MATCH($C1266,Refs!$I:$I,0))</f>
        <v>10.1002/agj2.20259</v>
      </c>
      <c r="F1266" s="23" t="s">
        <v>534</v>
      </c>
      <c r="G1266" s="23" t="s">
        <v>2123</v>
      </c>
      <c r="I1266" s="24" t="s">
        <v>1472</v>
      </c>
      <c r="J1266" s="26" t="s">
        <v>2133</v>
      </c>
      <c r="K1266" s="24" t="s">
        <v>73</v>
      </c>
      <c r="L1266" s="26" t="s">
        <v>2130</v>
      </c>
      <c r="M1266" s="24">
        <v>3</v>
      </c>
      <c r="R1266" s="27" t="s">
        <v>59</v>
      </c>
      <c r="AF1266" s="23" t="s">
        <v>234</v>
      </c>
      <c r="AJ1266" s="43">
        <v>2016.2</v>
      </c>
      <c r="AK1266" s="30" t="str">
        <f t="shared" si="46"/>
        <v>Maize+Soybean-NPK+BC</v>
      </c>
      <c r="AL1266" s="27">
        <v>2.77</v>
      </c>
      <c r="AN1266" s="30" t="str">
        <f t="shared" si="47"/>
        <v>Maize-NPK+BC</v>
      </c>
      <c r="AO1266" s="27">
        <v>1.0900000000000001</v>
      </c>
      <c r="AR1266" s="27" t="s">
        <v>2126</v>
      </c>
      <c r="AU1266" s="26" t="s">
        <v>77</v>
      </c>
      <c r="AV1266" s="26" t="s">
        <v>77</v>
      </c>
      <c r="AW1266" s="26" t="s">
        <v>63</v>
      </c>
      <c r="AX1266" s="26" t="s">
        <v>1107</v>
      </c>
      <c r="AY1266" s="26" t="s">
        <v>63</v>
      </c>
      <c r="AZ1266" s="26" t="s">
        <v>63</v>
      </c>
      <c r="BA1266" s="26" t="s">
        <v>63</v>
      </c>
      <c r="BB1266" s="26" t="s">
        <v>2127</v>
      </c>
      <c r="BC1266" s="26" t="s">
        <v>1107</v>
      </c>
    </row>
    <row r="1267" spans="1:55" ht="12" customHeight="1">
      <c r="A1267" s="20">
        <v>1278</v>
      </c>
      <c r="B1267" s="21">
        <f>INDEX(Refs!A:A,MATCH($C1267,Refs!$I:$I,0))</f>
        <v>6141928</v>
      </c>
      <c r="C1267" s="22" t="s">
        <v>2122</v>
      </c>
      <c r="D1267" s="21" t="str">
        <f>INDEX(Refs!L:L,MATCH($C1267,Refs!$I:$I,0))</f>
        <v>Bashagaluke, Janvier Bigabwa; Logah, Vincent; Opoku, Andrews; Sakordie-Addo, Joseph</v>
      </c>
      <c r="E1267" s="21" t="str">
        <f>INDEX(Refs!S:S,MATCH($C1267,Refs!$I:$I,0))</f>
        <v>10.1002/agj2.20259</v>
      </c>
      <c r="F1267" s="23" t="s">
        <v>534</v>
      </c>
      <c r="G1267" s="23" t="s">
        <v>2123</v>
      </c>
      <c r="I1267" s="24" t="s">
        <v>1472</v>
      </c>
      <c r="J1267" s="26" t="s">
        <v>2134</v>
      </c>
      <c r="K1267" s="24" t="s">
        <v>73</v>
      </c>
      <c r="L1267" s="26" t="s">
        <v>2131</v>
      </c>
      <c r="M1267" s="24">
        <v>3</v>
      </c>
      <c r="R1267" s="27" t="s">
        <v>59</v>
      </c>
      <c r="AF1267" s="23" t="s">
        <v>234</v>
      </c>
      <c r="AJ1267" s="43">
        <v>2016.2</v>
      </c>
      <c r="AK1267" s="30" t="str">
        <f t="shared" si="46"/>
        <v>Maize+Soybean-NPK</v>
      </c>
      <c r="AL1267" s="27">
        <v>3.6956521739130399</v>
      </c>
      <c r="AN1267" s="30" t="str">
        <f t="shared" si="47"/>
        <v>Maize-NPK</v>
      </c>
      <c r="AO1267" s="27">
        <v>2.5879917184265002</v>
      </c>
      <c r="AR1267" s="27" t="s">
        <v>2126</v>
      </c>
      <c r="AU1267" s="26" t="s">
        <v>77</v>
      </c>
      <c r="AV1267" s="26" t="s">
        <v>77</v>
      </c>
      <c r="AW1267" s="26" t="s">
        <v>63</v>
      </c>
      <c r="AX1267" s="26" t="s">
        <v>1107</v>
      </c>
      <c r="AY1267" s="26" t="s">
        <v>63</v>
      </c>
      <c r="AZ1267" s="26" t="s">
        <v>63</v>
      </c>
      <c r="BA1267" s="26" t="s">
        <v>63</v>
      </c>
      <c r="BB1267" s="26" t="s">
        <v>2127</v>
      </c>
      <c r="BC1267" s="26" t="s">
        <v>1107</v>
      </c>
    </row>
    <row r="1268" spans="1:55" ht="12" customHeight="1">
      <c r="A1268" s="20">
        <v>1279</v>
      </c>
      <c r="B1268" s="21">
        <f>INDEX(Refs!A:A,MATCH($C1268,Refs!$I:$I,0))</f>
        <v>6141928</v>
      </c>
      <c r="C1268" s="22" t="s">
        <v>2122</v>
      </c>
      <c r="D1268" s="21" t="str">
        <f>INDEX(Refs!L:L,MATCH($C1268,Refs!$I:$I,0))</f>
        <v>Bashagaluke, Janvier Bigabwa; Logah, Vincent; Opoku, Andrews; Sakordie-Addo, Joseph</v>
      </c>
      <c r="E1268" s="21" t="str">
        <f>INDEX(Refs!S:S,MATCH($C1268,Refs!$I:$I,0))</f>
        <v>10.1002/agj2.20259</v>
      </c>
      <c r="F1268" s="23" t="s">
        <v>534</v>
      </c>
      <c r="G1268" s="23" t="s">
        <v>2123</v>
      </c>
      <c r="I1268" s="24" t="s">
        <v>1472</v>
      </c>
      <c r="J1268" s="26" t="s">
        <v>2132</v>
      </c>
      <c r="K1268" s="24" t="s">
        <v>73</v>
      </c>
      <c r="L1268" s="26" t="s">
        <v>2130</v>
      </c>
      <c r="M1268" s="24">
        <v>3</v>
      </c>
      <c r="R1268" s="27" t="s">
        <v>59</v>
      </c>
      <c r="X1268" s="27" t="s">
        <v>59</v>
      </c>
      <c r="AB1268" s="27" t="s">
        <v>59</v>
      </c>
      <c r="AF1268" s="23" t="s">
        <v>234</v>
      </c>
      <c r="AJ1268" s="43">
        <v>2016.2</v>
      </c>
      <c r="AK1268" s="30" t="str">
        <f t="shared" si="46"/>
        <v>Maize+Soybean-BC</v>
      </c>
      <c r="AL1268" s="27">
        <v>1.51</v>
      </c>
      <c r="AN1268" s="30" t="str">
        <f t="shared" si="47"/>
        <v>Maize-NPK+BC</v>
      </c>
      <c r="AO1268" s="27">
        <v>1.0900000000000001</v>
      </c>
      <c r="AR1268" s="27" t="s">
        <v>2126</v>
      </c>
      <c r="AU1268" s="26" t="s">
        <v>77</v>
      </c>
      <c r="AV1268" s="26" t="s">
        <v>77</v>
      </c>
      <c r="AW1268" s="26" t="s">
        <v>63</v>
      </c>
      <c r="AX1268" s="26" t="s">
        <v>1107</v>
      </c>
      <c r="AY1268" s="26" t="s">
        <v>63</v>
      </c>
      <c r="AZ1268" s="26" t="s">
        <v>63</v>
      </c>
      <c r="BA1268" s="26" t="s">
        <v>63</v>
      </c>
      <c r="BB1268" s="26" t="s">
        <v>2127</v>
      </c>
      <c r="BC1268" s="26" t="s">
        <v>1107</v>
      </c>
    </row>
    <row r="1269" spans="1:55" ht="12" customHeight="1">
      <c r="A1269" s="20">
        <v>1280</v>
      </c>
      <c r="B1269" s="21">
        <f>INDEX(Refs!A:A,MATCH($C1269,Refs!$I:$I,0))</f>
        <v>6141928</v>
      </c>
      <c r="C1269" s="22" t="s">
        <v>2122</v>
      </c>
      <c r="D1269" s="21" t="str">
        <f>INDEX(Refs!L:L,MATCH($C1269,Refs!$I:$I,0))</f>
        <v>Bashagaluke, Janvier Bigabwa; Logah, Vincent; Opoku, Andrews; Sakordie-Addo, Joseph</v>
      </c>
      <c r="E1269" s="21" t="str">
        <f>INDEX(Refs!S:S,MATCH($C1269,Refs!$I:$I,0))</f>
        <v>10.1002/agj2.20259</v>
      </c>
      <c r="F1269" s="23" t="s">
        <v>534</v>
      </c>
      <c r="G1269" s="23" t="s">
        <v>2123</v>
      </c>
      <c r="I1269" s="24" t="s">
        <v>1472</v>
      </c>
      <c r="J1269" s="26" t="s">
        <v>2132</v>
      </c>
      <c r="K1269" s="24" t="s">
        <v>73</v>
      </c>
      <c r="L1269" s="26" t="s">
        <v>2131</v>
      </c>
      <c r="M1269" s="24">
        <v>3</v>
      </c>
      <c r="R1269" s="27" t="s">
        <v>59</v>
      </c>
      <c r="X1269" s="27" t="s">
        <v>59</v>
      </c>
      <c r="AB1269" s="27" t="s">
        <v>59</v>
      </c>
      <c r="AF1269" s="23" t="s">
        <v>234</v>
      </c>
      <c r="AJ1269" s="43">
        <v>2016.2</v>
      </c>
      <c r="AK1269" s="30" t="str">
        <f t="shared" si="46"/>
        <v>Maize+Soybean-BC</v>
      </c>
      <c r="AL1269" s="27">
        <v>1.51</v>
      </c>
      <c r="AN1269" s="30" t="str">
        <f t="shared" si="47"/>
        <v>Maize-NPK</v>
      </c>
      <c r="AO1269" s="27">
        <v>2.5879917184265002</v>
      </c>
      <c r="AR1269" s="27" t="s">
        <v>2126</v>
      </c>
      <c r="AU1269" s="26" t="s">
        <v>77</v>
      </c>
      <c r="AV1269" s="26" t="s">
        <v>77</v>
      </c>
      <c r="AW1269" s="26" t="s">
        <v>63</v>
      </c>
      <c r="AX1269" s="26" t="s">
        <v>1107</v>
      </c>
      <c r="AY1269" s="26" t="s">
        <v>63</v>
      </c>
      <c r="AZ1269" s="26" t="s">
        <v>63</v>
      </c>
      <c r="BA1269" s="26" t="s">
        <v>63</v>
      </c>
      <c r="BB1269" s="26" t="s">
        <v>2127</v>
      </c>
      <c r="BC1269" s="26" t="s">
        <v>1107</v>
      </c>
    </row>
    <row r="1270" spans="1:55" ht="12" customHeight="1">
      <c r="A1270" s="20">
        <v>1281</v>
      </c>
      <c r="B1270" s="21">
        <f>INDEX(Refs!A:A,MATCH($C1270,Refs!$I:$I,0))</f>
        <v>6141928</v>
      </c>
      <c r="C1270" s="22" t="s">
        <v>2122</v>
      </c>
      <c r="D1270" s="21" t="str">
        <f>INDEX(Refs!L:L,MATCH($C1270,Refs!$I:$I,0))</f>
        <v>Bashagaluke, Janvier Bigabwa; Logah, Vincent; Opoku, Andrews; Sakordie-Addo, Joseph</v>
      </c>
      <c r="E1270" s="21" t="str">
        <f>INDEX(Refs!S:S,MATCH($C1270,Refs!$I:$I,0))</f>
        <v>10.1002/agj2.20259</v>
      </c>
      <c r="F1270" s="23" t="s">
        <v>534</v>
      </c>
      <c r="G1270" s="23" t="s">
        <v>2123</v>
      </c>
      <c r="I1270" s="24" t="s">
        <v>1472</v>
      </c>
      <c r="J1270" s="26" t="s">
        <v>2133</v>
      </c>
      <c r="K1270" s="24" t="s">
        <v>73</v>
      </c>
      <c r="L1270" s="26" t="s">
        <v>2131</v>
      </c>
      <c r="M1270" s="24">
        <v>3</v>
      </c>
      <c r="R1270" s="27" t="s">
        <v>59</v>
      </c>
      <c r="X1270" s="27" t="s">
        <v>59</v>
      </c>
      <c r="AB1270" s="27" t="s">
        <v>59</v>
      </c>
      <c r="AF1270" s="23" t="s">
        <v>234</v>
      </c>
      <c r="AJ1270" s="43">
        <v>2016.2</v>
      </c>
      <c r="AK1270" s="30" t="str">
        <f t="shared" ref="AK1270:AK1333" si="48">J1270</f>
        <v>Maize+Soybean-NPK+BC</v>
      </c>
      <c r="AL1270" s="27">
        <v>2.77</v>
      </c>
      <c r="AN1270" s="30" t="str">
        <f t="shared" ref="AN1270:AN1333" si="49">L1270</f>
        <v>Maize-NPK</v>
      </c>
      <c r="AO1270" s="27">
        <v>2.5879917184265002</v>
      </c>
      <c r="AR1270" s="27" t="s">
        <v>2126</v>
      </c>
      <c r="AU1270" s="26" t="s">
        <v>77</v>
      </c>
      <c r="AV1270" s="26" t="s">
        <v>77</v>
      </c>
      <c r="AW1270" s="26" t="s">
        <v>63</v>
      </c>
      <c r="AX1270" s="26" t="s">
        <v>1107</v>
      </c>
      <c r="AY1270" s="26" t="s">
        <v>63</v>
      </c>
      <c r="AZ1270" s="26" t="s">
        <v>63</v>
      </c>
      <c r="BA1270" s="26" t="s">
        <v>63</v>
      </c>
      <c r="BB1270" s="26" t="s">
        <v>2127</v>
      </c>
      <c r="BC1270" s="26" t="s">
        <v>1107</v>
      </c>
    </row>
    <row r="1271" spans="1:55" ht="12" customHeight="1">
      <c r="A1271" s="20">
        <v>1282</v>
      </c>
      <c r="B1271" s="21">
        <f>INDEX(Refs!A:A,MATCH($C1271,Refs!$I:$I,0))</f>
        <v>6141928</v>
      </c>
      <c r="C1271" s="22" t="s">
        <v>2122</v>
      </c>
      <c r="D1271" s="21" t="str">
        <f>INDEX(Refs!L:L,MATCH($C1271,Refs!$I:$I,0))</f>
        <v>Bashagaluke, Janvier Bigabwa; Logah, Vincent; Opoku, Andrews; Sakordie-Addo, Joseph</v>
      </c>
      <c r="E1271" s="21" t="str">
        <f>INDEX(Refs!S:S,MATCH($C1271,Refs!$I:$I,0))</f>
        <v>10.1002/agj2.20259</v>
      </c>
      <c r="F1271" s="23" t="s">
        <v>534</v>
      </c>
      <c r="G1271" s="23" t="s">
        <v>2123</v>
      </c>
      <c r="I1271" s="24" t="s">
        <v>1472</v>
      </c>
      <c r="J1271" s="26" t="s">
        <v>2132</v>
      </c>
      <c r="K1271" s="24" t="s">
        <v>239</v>
      </c>
      <c r="L1271" s="26" t="s">
        <v>2135</v>
      </c>
      <c r="M1271" s="24">
        <v>3</v>
      </c>
      <c r="R1271" s="27" t="s">
        <v>59</v>
      </c>
      <c r="AF1271" s="23" t="s">
        <v>234</v>
      </c>
      <c r="AJ1271" s="43">
        <v>2016.2</v>
      </c>
      <c r="AK1271" s="30" t="str">
        <f t="shared" si="48"/>
        <v>Maize+Soybean-BC</v>
      </c>
      <c r="AL1271" s="27">
        <v>1.51</v>
      </c>
      <c r="AN1271" s="30" t="str">
        <f t="shared" si="49"/>
        <v>Soybean-BC</v>
      </c>
      <c r="AO1271" s="27">
        <v>0.55000000000000004</v>
      </c>
      <c r="AR1271" s="27" t="s">
        <v>2126</v>
      </c>
      <c r="AU1271" s="26" t="s">
        <v>77</v>
      </c>
      <c r="AV1271" s="26" t="s">
        <v>77</v>
      </c>
      <c r="AW1271" s="26" t="s">
        <v>63</v>
      </c>
      <c r="AX1271" s="26" t="s">
        <v>1107</v>
      </c>
      <c r="AY1271" s="26" t="s">
        <v>63</v>
      </c>
      <c r="AZ1271" s="26" t="s">
        <v>63</v>
      </c>
      <c r="BA1271" s="26" t="s">
        <v>63</v>
      </c>
      <c r="BB1271" s="26" t="s">
        <v>2127</v>
      </c>
      <c r="BC1271" s="26" t="s">
        <v>1107</v>
      </c>
    </row>
    <row r="1272" spans="1:55" ht="12" customHeight="1">
      <c r="A1272" s="20">
        <v>1283</v>
      </c>
      <c r="B1272" s="21">
        <f>INDEX(Refs!A:A,MATCH($C1272,Refs!$I:$I,0))</f>
        <v>6141928</v>
      </c>
      <c r="C1272" s="22" t="s">
        <v>2122</v>
      </c>
      <c r="D1272" s="21" t="str">
        <f>INDEX(Refs!L:L,MATCH($C1272,Refs!$I:$I,0))</f>
        <v>Bashagaluke, Janvier Bigabwa; Logah, Vincent; Opoku, Andrews; Sakordie-Addo, Joseph</v>
      </c>
      <c r="E1272" s="21" t="str">
        <f>INDEX(Refs!S:S,MATCH($C1272,Refs!$I:$I,0))</f>
        <v>10.1002/agj2.20259</v>
      </c>
      <c r="F1272" s="23" t="s">
        <v>534</v>
      </c>
      <c r="G1272" s="23" t="s">
        <v>2123</v>
      </c>
      <c r="I1272" s="24" t="s">
        <v>1472</v>
      </c>
      <c r="J1272" s="26" t="s">
        <v>2133</v>
      </c>
      <c r="K1272" s="24" t="s">
        <v>239</v>
      </c>
      <c r="L1272" s="26" t="s">
        <v>2136</v>
      </c>
      <c r="M1272" s="24">
        <v>3</v>
      </c>
      <c r="R1272" s="27" t="s">
        <v>59</v>
      </c>
      <c r="AF1272" s="23" t="s">
        <v>234</v>
      </c>
      <c r="AJ1272" s="43">
        <v>2016.2</v>
      </c>
      <c r="AK1272" s="30" t="str">
        <f t="shared" si="48"/>
        <v>Maize+Soybean-NPK+BC</v>
      </c>
      <c r="AL1272" s="27">
        <v>2.77</v>
      </c>
      <c r="AN1272" s="30" t="str">
        <f t="shared" si="49"/>
        <v>Soybean-NPK+BC</v>
      </c>
      <c r="AO1272" s="27">
        <v>1.1499999999999999</v>
      </c>
      <c r="AR1272" s="27" t="s">
        <v>2126</v>
      </c>
      <c r="AU1272" s="26" t="s">
        <v>77</v>
      </c>
      <c r="AV1272" s="26" t="s">
        <v>77</v>
      </c>
      <c r="AW1272" s="26" t="s">
        <v>63</v>
      </c>
      <c r="AX1272" s="26" t="s">
        <v>1107</v>
      </c>
      <c r="AY1272" s="26" t="s">
        <v>63</v>
      </c>
      <c r="AZ1272" s="26" t="s">
        <v>63</v>
      </c>
      <c r="BA1272" s="26" t="s">
        <v>63</v>
      </c>
      <c r="BB1272" s="26" t="s">
        <v>2127</v>
      </c>
      <c r="BC1272" s="26" t="s">
        <v>1107</v>
      </c>
    </row>
    <row r="1273" spans="1:55" ht="12" customHeight="1">
      <c r="A1273" s="20">
        <v>1284</v>
      </c>
      <c r="B1273" s="21">
        <f>INDEX(Refs!A:A,MATCH($C1273,Refs!$I:$I,0))</f>
        <v>6141928</v>
      </c>
      <c r="C1273" s="22" t="s">
        <v>2122</v>
      </c>
      <c r="D1273" s="21" t="str">
        <f>INDEX(Refs!L:L,MATCH($C1273,Refs!$I:$I,0))</f>
        <v>Bashagaluke, Janvier Bigabwa; Logah, Vincent; Opoku, Andrews; Sakordie-Addo, Joseph</v>
      </c>
      <c r="E1273" s="21" t="str">
        <f>INDEX(Refs!S:S,MATCH($C1273,Refs!$I:$I,0))</f>
        <v>10.1002/agj2.20259</v>
      </c>
      <c r="F1273" s="23" t="s">
        <v>534</v>
      </c>
      <c r="G1273" s="23" t="s">
        <v>2123</v>
      </c>
      <c r="I1273" s="24" t="s">
        <v>1472</v>
      </c>
      <c r="J1273" s="26" t="s">
        <v>2134</v>
      </c>
      <c r="K1273" s="24" t="s">
        <v>239</v>
      </c>
      <c r="L1273" s="26" t="s">
        <v>2137</v>
      </c>
      <c r="M1273" s="24">
        <v>3</v>
      </c>
      <c r="R1273" s="27" t="s">
        <v>59</v>
      </c>
      <c r="AF1273" s="23" t="s">
        <v>234</v>
      </c>
      <c r="AJ1273" s="43">
        <v>2016.2</v>
      </c>
      <c r="AK1273" s="30" t="str">
        <f t="shared" si="48"/>
        <v>Maize+Soybean-NPK</v>
      </c>
      <c r="AL1273" s="27">
        <v>3.6956521739130399</v>
      </c>
      <c r="AN1273" s="30" t="str">
        <f t="shared" si="49"/>
        <v>Soybean-NPK</v>
      </c>
      <c r="AO1273" s="27">
        <v>3.8923395445134501</v>
      </c>
      <c r="AR1273" s="27" t="s">
        <v>2126</v>
      </c>
      <c r="AU1273" s="26" t="s">
        <v>77</v>
      </c>
      <c r="AV1273" s="26" t="s">
        <v>77</v>
      </c>
      <c r="AW1273" s="26" t="s">
        <v>63</v>
      </c>
      <c r="AX1273" s="26" t="s">
        <v>1107</v>
      </c>
      <c r="AY1273" s="26" t="s">
        <v>63</v>
      </c>
      <c r="AZ1273" s="26" t="s">
        <v>63</v>
      </c>
      <c r="BA1273" s="26" t="s">
        <v>63</v>
      </c>
      <c r="BB1273" s="26" t="s">
        <v>2127</v>
      </c>
      <c r="BC1273" s="26" t="s">
        <v>1107</v>
      </c>
    </row>
    <row r="1274" spans="1:55" ht="12" customHeight="1">
      <c r="A1274" s="20">
        <v>1285</v>
      </c>
      <c r="B1274" s="21">
        <f>INDEX(Refs!A:A,MATCH($C1274,Refs!$I:$I,0))</f>
        <v>6141928</v>
      </c>
      <c r="C1274" s="22" t="s">
        <v>2122</v>
      </c>
      <c r="D1274" s="21" t="str">
        <f>INDEX(Refs!L:L,MATCH($C1274,Refs!$I:$I,0))</f>
        <v>Bashagaluke, Janvier Bigabwa; Logah, Vincent; Opoku, Andrews; Sakordie-Addo, Joseph</v>
      </c>
      <c r="E1274" s="21" t="str">
        <f>INDEX(Refs!S:S,MATCH($C1274,Refs!$I:$I,0))</f>
        <v>10.1002/agj2.20259</v>
      </c>
      <c r="F1274" s="23" t="s">
        <v>534</v>
      </c>
      <c r="G1274" s="23" t="s">
        <v>2123</v>
      </c>
      <c r="I1274" s="24" t="s">
        <v>1472</v>
      </c>
      <c r="J1274" s="26" t="s">
        <v>2132</v>
      </c>
      <c r="K1274" s="24" t="s">
        <v>239</v>
      </c>
      <c r="L1274" s="26" t="s">
        <v>2136</v>
      </c>
      <c r="M1274" s="24">
        <v>3</v>
      </c>
      <c r="R1274" s="27" t="s">
        <v>59</v>
      </c>
      <c r="X1274" s="27" t="s">
        <v>59</v>
      </c>
      <c r="AB1274" s="27" t="s">
        <v>59</v>
      </c>
      <c r="AF1274" s="23" t="s">
        <v>234</v>
      </c>
      <c r="AJ1274" s="43">
        <v>2016.2</v>
      </c>
      <c r="AK1274" s="30" t="str">
        <f t="shared" si="48"/>
        <v>Maize+Soybean-BC</v>
      </c>
      <c r="AL1274" s="27">
        <v>1.51</v>
      </c>
      <c r="AN1274" s="30" t="str">
        <f t="shared" si="49"/>
        <v>Soybean-NPK+BC</v>
      </c>
      <c r="AO1274" s="27">
        <v>1.1499999999999999</v>
      </c>
      <c r="AR1274" s="27" t="s">
        <v>2126</v>
      </c>
      <c r="AU1274" s="26" t="s">
        <v>77</v>
      </c>
      <c r="AV1274" s="26" t="s">
        <v>77</v>
      </c>
      <c r="AW1274" s="26" t="s">
        <v>63</v>
      </c>
      <c r="AX1274" s="26" t="s">
        <v>1107</v>
      </c>
      <c r="AY1274" s="26" t="s">
        <v>63</v>
      </c>
      <c r="AZ1274" s="26" t="s">
        <v>63</v>
      </c>
      <c r="BA1274" s="26" t="s">
        <v>63</v>
      </c>
      <c r="BB1274" s="26" t="s">
        <v>2127</v>
      </c>
      <c r="BC1274" s="26" t="s">
        <v>1107</v>
      </c>
    </row>
    <row r="1275" spans="1:55" ht="12" customHeight="1">
      <c r="A1275" s="20">
        <v>1286</v>
      </c>
      <c r="B1275" s="21">
        <f>INDEX(Refs!A:A,MATCH($C1275,Refs!$I:$I,0))</f>
        <v>6141928</v>
      </c>
      <c r="C1275" s="22" t="s">
        <v>2122</v>
      </c>
      <c r="D1275" s="21" t="str">
        <f>INDEX(Refs!L:L,MATCH($C1275,Refs!$I:$I,0))</f>
        <v>Bashagaluke, Janvier Bigabwa; Logah, Vincent; Opoku, Andrews; Sakordie-Addo, Joseph</v>
      </c>
      <c r="E1275" s="21" t="str">
        <f>INDEX(Refs!S:S,MATCH($C1275,Refs!$I:$I,0))</f>
        <v>10.1002/agj2.20259</v>
      </c>
      <c r="F1275" s="23" t="s">
        <v>534</v>
      </c>
      <c r="G1275" s="23" t="s">
        <v>2123</v>
      </c>
      <c r="I1275" s="24" t="s">
        <v>1472</v>
      </c>
      <c r="J1275" s="26" t="s">
        <v>2132</v>
      </c>
      <c r="K1275" s="24" t="s">
        <v>239</v>
      </c>
      <c r="L1275" s="26" t="s">
        <v>2137</v>
      </c>
      <c r="M1275" s="24">
        <v>3</v>
      </c>
      <c r="R1275" s="27" t="s">
        <v>59</v>
      </c>
      <c r="X1275" s="27" t="s">
        <v>59</v>
      </c>
      <c r="AB1275" s="27" t="s">
        <v>59</v>
      </c>
      <c r="AF1275" s="23" t="s">
        <v>234</v>
      </c>
      <c r="AJ1275" s="43">
        <v>2016.2</v>
      </c>
      <c r="AK1275" s="30" t="str">
        <f t="shared" si="48"/>
        <v>Maize+Soybean-BC</v>
      </c>
      <c r="AL1275" s="27">
        <v>1.51</v>
      </c>
      <c r="AN1275" s="30" t="str">
        <f t="shared" si="49"/>
        <v>Soybean-NPK</v>
      </c>
      <c r="AO1275" s="27">
        <v>3.8923395445134501</v>
      </c>
      <c r="AR1275" s="27" t="s">
        <v>2126</v>
      </c>
      <c r="AU1275" s="26" t="s">
        <v>77</v>
      </c>
      <c r="AV1275" s="26" t="s">
        <v>77</v>
      </c>
      <c r="AW1275" s="26" t="s">
        <v>63</v>
      </c>
      <c r="AX1275" s="26" t="s">
        <v>1107</v>
      </c>
      <c r="AY1275" s="26" t="s">
        <v>63</v>
      </c>
      <c r="AZ1275" s="26" t="s">
        <v>63</v>
      </c>
      <c r="BA1275" s="26" t="s">
        <v>63</v>
      </c>
      <c r="BB1275" s="26" t="s">
        <v>2127</v>
      </c>
      <c r="BC1275" s="26" t="s">
        <v>1107</v>
      </c>
    </row>
    <row r="1276" spans="1:55" ht="12" customHeight="1">
      <c r="A1276" s="20">
        <v>1287</v>
      </c>
      <c r="B1276" s="21">
        <f>INDEX(Refs!A:A,MATCH($C1276,Refs!$I:$I,0))</f>
        <v>6141928</v>
      </c>
      <c r="C1276" s="22" t="s">
        <v>2122</v>
      </c>
      <c r="D1276" s="21" t="str">
        <f>INDEX(Refs!L:L,MATCH($C1276,Refs!$I:$I,0))</f>
        <v>Bashagaluke, Janvier Bigabwa; Logah, Vincent; Opoku, Andrews; Sakordie-Addo, Joseph</v>
      </c>
      <c r="E1276" s="21" t="str">
        <f>INDEX(Refs!S:S,MATCH($C1276,Refs!$I:$I,0))</f>
        <v>10.1002/agj2.20259</v>
      </c>
      <c r="F1276" s="23" t="s">
        <v>534</v>
      </c>
      <c r="G1276" s="23" t="s">
        <v>2123</v>
      </c>
      <c r="I1276" s="24" t="s">
        <v>1472</v>
      </c>
      <c r="J1276" s="26" t="s">
        <v>2133</v>
      </c>
      <c r="K1276" s="24" t="s">
        <v>239</v>
      </c>
      <c r="L1276" s="26" t="s">
        <v>2137</v>
      </c>
      <c r="M1276" s="24">
        <v>3</v>
      </c>
      <c r="R1276" s="27" t="s">
        <v>59</v>
      </c>
      <c r="X1276" s="27" t="s">
        <v>59</v>
      </c>
      <c r="AB1276" s="27" t="s">
        <v>59</v>
      </c>
      <c r="AF1276" s="23" t="s">
        <v>234</v>
      </c>
      <c r="AJ1276" s="43">
        <v>2016.2</v>
      </c>
      <c r="AK1276" s="30" t="str">
        <f t="shared" si="48"/>
        <v>Maize+Soybean-NPK+BC</v>
      </c>
      <c r="AL1276" s="27">
        <v>2.77</v>
      </c>
      <c r="AN1276" s="30" t="str">
        <f t="shared" si="49"/>
        <v>Soybean-NPK</v>
      </c>
      <c r="AO1276" s="27">
        <v>3.8923395445134501</v>
      </c>
      <c r="AR1276" s="27" t="s">
        <v>2126</v>
      </c>
      <c r="AU1276" s="26" t="s">
        <v>77</v>
      </c>
      <c r="AV1276" s="26" t="s">
        <v>77</v>
      </c>
      <c r="AW1276" s="26" t="s">
        <v>63</v>
      </c>
      <c r="AX1276" s="26" t="s">
        <v>1107</v>
      </c>
      <c r="AY1276" s="26" t="s">
        <v>63</v>
      </c>
      <c r="AZ1276" s="26" t="s">
        <v>63</v>
      </c>
      <c r="BA1276" s="26" t="s">
        <v>63</v>
      </c>
      <c r="BB1276" s="26" t="s">
        <v>2127</v>
      </c>
      <c r="BC1276" s="26" t="s">
        <v>1107</v>
      </c>
    </row>
    <row r="1277" spans="1:55" ht="12" customHeight="1">
      <c r="A1277" s="20">
        <v>1288</v>
      </c>
      <c r="B1277" s="21" t="e">
        <f>INDEX(Refs!A:A,MATCH($C1277,Refs!$I:$I,0))</f>
        <v>#N/A</v>
      </c>
      <c r="D1277" s="21" t="e">
        <f>INDEX(Refs!L:L,MATCH($C1277,Refs!$I:$I,0))</f>
        <v>#N/A</v>
      </c>
      <c r="E1277" s="21" t="e">
        <f>INDEX(Refs!S:S,MATCH($C1277,Refs!$I:$I,0))</f>
        <v>#N/A</v>
      </c>
      <c r="AK1277" s="30">
        <f t="shared" si="48"/>
        <v>0</v>
      </c>
      <c r="AN1277" s="30">
        <f t="shared" si="49"/>
        <v>0</v>
      </c>
    </row>
    <row r="1278" spans="1:55" ht="12" customHeight="1">
      <c r="A1278" s="20">
        <v>1289</v>
      </c>
      <c r="B1278" s="21">
        <f>INDEX(Refs!A:A,MATCH($C1278,Refs!$I:$I,0))</f>
        <v>6133557</v>
      </c>
      <c r="C1278" s="22" t="s">
        <v>2138</v>
      </c>
      <c r="D1278" s="21" t="str">
        <f>INDEX(Refs!L:L,MATCH($C1278,Refs!$I:$I,0))</f>
        <v>Choudhury, B. U.; Das, Shaon Kumar; Ghosh, Goutam Kr; Hazarika, S.; Mishra, V. K.</v>
      </c>
      <c r="E1278" s="21" t="str">
        <f>INDEX(Refs!S:S,MATCH($C1278,Refs!$I:$I,0))</f>
        <v>10.1007/s13399-022-02300-y</v>
      </c>
      <c r="F1278" s="23" t="s">
        <v>69</v>
      </c>
      <c r="G1278" s="23" t="s">
        <v>2139</v>
      </c>
      <c r="I1278" s="24" t="s">
        <v>2140</v>
      </c>
      <c r="J1278" s="26" t="s">
        <v>2141</v>
      </c>
      <c r="L1278" s="26" t="s">
        <v>568</v>
      </c>
      <c r="M1278" s="24">
        <v>3</v>
      </c>
      <c r="Q1278" s="27" t="s">
        <v>59</v>
      </c>
      <c r="AF1278" s="23" t="s">
        <v>60</v>
      </c>
      <c r="AG1278" s="23" t="s">
        <v>133</v>
      </c>
      <c r="AJ1278" s="43" t="s">
        <v>2142</v>
      </c>
      <c r="AK1278" s="30" t="str">
        <f t="shared" si="48"/>
        <v>FYM 10</v>
      </c>
      <c r="AL1278" s="27">
        <v>11880</v>
      </c>
      <c r="AN1278" s="30" t="str">
        <f t="shared" si="49"/>
        <v>Control</v>
      </c>
      <c r="AO1278" s="27">
        <v>8810</v>
      </c>
      <c r="AR1278" s="27" t="s">
        <v>184</v>
      </c>
      <c r="AU1278" s="26" t="s">
        <v>2143</v>
      </c>
      <c r="AV1278" s="26" t="s">
        <v>77</v>
      </c>
      <c r="AW1278" s="26" t="s">
        <v>77</v>
      </c>
      <c r="AX1278" s="26" t="s">
        <v>77</v>
      </c>
      <c r="AY1278" s="26" t="s">
        <v>63</v>
      </c>
      <c r="AZ1278" s="26" t="s">
        <v>63</v>
      </c>
      <c r="BA1278" s="26" t="s">
        <v>63</v>
      </c>
      <c r="BB1278" s="26" t="s">
        <v>63</v>
      </c>
      <c r="BC1278" s="26" t="s">
        <v>63</v>
      </c>
    </row>
    <row r="1279" spans="1:55" ht="12" customHeight="1">
      <c r="A1279" s="20">
        <v>1290</v>
      </c>
      <c r="B1279" s="21">
        <f>INDEX(Refs!A:A,MATCH($C1279,Refs!$I:$I,0))</f>
        <v>6133557</v>
      </c>
      <c r="C1279" s="22" t="s">
        <v>2138</v>
      </c>
      <c r="D1279" s="21" t="str">
        <f>INDEX(Refs!L:L,MATCH($C1279,Refs!$I:$I,0))</f>
        <v>Choudhury, B. U.; Das, Shaon Kumar; Ghosh, Goutam Kr; Hazarika, S.; Mishra, V. K.</v>
      </c>
      <c r="E1279" s="21" t="str">
        <f>INDEX(Refs!S:S,MATCH($C1279,Refs!$I:$I,0))</f>
        <v>10.1007/s13399-022-02300-y</v>
      </c>
      <c r="F1279" s="23" t="s">
        <v>69</v>
      </c>
      <c r="G1279" s="23" t="s">
        <v>2139</v>
      </c>
      <c r="I1279" s="24" t="s">
        <v>2140</v>
      </c>
      <c r="J1279" s="26" t="s">
        <v>2144</v>
      </c>
      <c r="L1279" s="26" t="s">
        <v>568</v>
      </c>
      <c r="M1279" s="24">
        <v>3</v>
      </c>
      <c r="Q1279" s="27" t="s">
        <v>59</v>
      </c>
      <c r="X1279" s="27" t="s">
        <v>59</v>
      </c>
      <c r="AF1279" s="23" t="s">
        <v>60</v>
      </c>
      <c r="AG1279" s="23" t="s">
        <v>133</v>
      </c>
      <c r="AJ1279" s="43" t="s">
        <v>2142</v>
      </c>
      <c r="AK1279" s="30" t="str">
        <f t="shared" si="48"/>
        <v>FYM 10 + BC2.5</v>
      </c>
      <c r="AL1279" s="27">
        <v>12360</v>
      </c>
      <c r="AN1279" s="30" t="str">
        <f t="shared" si="49"/>
        <v>Control</v>
      </c>
      <c r="AO1279" s="27">
        <v>8810</v>
      </c>
      <c r="AR1279" s="27" t="s">
        <v>184</v>
      </c>
      <c r="AU1279" s="26" t="s">
        <v>2143</v>
      </c>
      <c r="AV1279" s="26" t="s">
        <v>77</v>
      </c>
      <c r="AW1279" s="26" t="s">
        <v>77</v>
      </c>
      <c r="AX1279" s="26" t="s">
        <v>77</v>
      </c>
      <c r="AY1279" s="26" t="s">
        <v>63</v>
      </c>
      <c r="AZ1279" s="26" t="s">
        <v>63</v>
      </c>
      <c r="BA1279" s="26" t="s">
        <v>63</v>
      </c>
      <c r="BB1279" s="26" t="s">
        <v>63</v>
      </c>
      <c r="BC1279" s="26" t="s">
        <v>63</v>
      </c>
    </row>
    <row r="1280" spans="1:55" ht="12" customHeight="1">
      <c r="A1280" s="20">
        <v>1291</v>
      </c>
      <c r="B1280" s="21">
        <f>INDEX(Refs!A:A,MATCH($C1280,Refs!$I:$I,0))</f>
        <v>6133557</v>
      </c>
      <c r="C1280" s="22" t="s">
        <v>2138</v>
      </c>
      <c r="D1280" s="21" t="str">
        <f>INDEX(Refs!L:L,MATCH($C1280,Refs!$I:$I,0))</f>
        <v>Choudhury, B. U.; Das, Shaon Kumar; Ghosh, Goutam Kr; Hazarika, S.; Mishra, V. K.</v>
      </c>
      <c r="E1280" s="21" t="str">
        <f>INDEX(Refs!S:S,MATCH($C1280,Refs!$I:$I,0))</f>
        <v>10.1007/s13399-022-02300-y</v>
      </c>
      <c r="F1280" s="23" t="s">
        <v>69</v>
      </c>
      <c r="G1280" s="23" t="s">
        <v>2139</v>
      </c>
      <c r="I1280" s="24" t="s">
        <v>2140</v>
      </c>
      <c r="J1280" s="26" t="s">
        <v>2145</v>
      </c>
      <c r="L1280" s="26" t="s">
        <v>568</v>
      </c>
      <c r="M1280" s="24">
        <v>3</v>
      </c>
      <c r="Q1280" s="27" t="s">
        <v>59</v>
      </c>
      <c r="X1280" s="27" t="s">
        <v>59</v>
      </c>
      <c r="AF1280" s="23" t="s">
        <v>60</v>
      </c>
      <c r="AG1280" s="23" t="s">
        <v>133</v>
      </c>
      <c r="AJ1280" s="43" t="s">
        <v>2142</v>
      </c>
      <c r="AK1280" s="30" t="str">
        <f t="shared" si="48"/>
        <v>FYM10 + BC5</v>
      </c>
      <c r="AL1280" s="27">
        <v>12650</v>
      </c>
      <c r="AN1280" s="30" t="str">
        <f t="shared" si="49"/>
        <v>Control</v>
      </c>
      <c r="AO1280" s="27">
        <v>8810</v>
      </c>
      <c r="AR1280" s="27" t="s">
        <v>184</v>
      </c>
      <c r="AU1280" s="26" t="s">
        <v>2143</v>
      </c>
      <c r="AV1280" s="26" t="s">
        <v>77</v>
      </c>
      <c r="AW1280" s="26" t="s">
        <v>77</v>
      </c>
      <c r="AX1280" s="26" t="s">
        <v>77</v>
      </c>
      <c r="AY1280" s="26" t="s">
        <v>63</v>
      </c>
      <c r="AZ1280" s="26" t="s">
        <v>63</v>
      </c>
      <c r="BA1280" s="26" t="s">
        <v>63</v>
      </c>
      <c r="BB1280" s="26" t="s">
        <v>63</v>
      </c>
      <c r="BC1280" s="26" t="s">
        <v>63</v>
      </c>
    </row>
    <row r="1281" spans="1:55" ht="12" customHeight="1">
      <c r="A1281" s="20">
        <v>1292</v>
      </c>
      <c r="B1281" s="21">
        <f>INDEX(Refs!A:A,MATCH($C1281,Refs!$I:$I,0))</f>
        <v>6133557</v>
      </c>
      <c r="C1281" s="22" t="s">
        <v>2138</v>
      </c>
      <c r="D1281" s="21" t="str">
        <f>INDEX(Refs!L:L,MATCH($C1281,Refs!$I:$I,0))</f>
        <v>Choudhury, B. U.; Das, Shaon Kumar; Ghosh, Goutam Kr; Hazarika, S.; Mishra, V. K.</v>
      </c>
      <c r="E1281" s="21" t="str">
        <f>INDEX(Refs!S:S,MATCH($C1281,Refs!$I:$I,0))</f>
        <v>10.1007/s13399-022-02300-y</v>
      </c>
      <c r="F1281" s="23" t="s">
        <v>69</v>
      </c>
      <c r="G1281" s="23" t="s">
        <v>2139</v>
      </c>
      <c r="I1281" s="24" t="s">
        <v>2140</v>
      </c>
      <c r="J1281" s="26" t="s">
        <v>2146</v>
      </c>
      <c r="L1281" s="26" t="s">
        <v>568</v>
      </c>
      <c r="M1281" s="24">
        <v>3</v>
      </c>
      <c r="Q1281" s="27" t="s">
        <v>59</v>
      </c>
      <c r="AF1281" s="23" t="s">
        <v>60</v>
      </c>
      <c r="AG1281" s="23" t="s">
        <v>133</v>
      </c>
      <c r="AJ1281" s="43" t="s">
        <v>2142</v>
      </c>
      <c r="AK1281" s="30" t="str">
        <f t="shared" si="48"/>
        <v xml:space="preserve">PM5 </v>
      </c>
      <c r="AL1281" s="27">
        <v>12970</v>
      </c>
      <c r="AN1281" s="30" t="str">
        <f t="shared" si="49"/>
        <v>Control</v>
      </c>
      <c r="AO1281" s="27">
        <v>8810</v>
      </c>
      <c r="AR1281" s="27" t="s">
        <v>184</v>
      </c>
      <c r="AU1281" s="26" t="s">
        <v>2143</v>
      </c>
      <c r="AV1281" s="26" t="s">
        <v>77</v>
      </c>
      <c r="AW1281" s="26" t="s">
        <v>77</v>
      </c>
      <c r="AX1281" s="26" t="s">
        <v>77</v>
      </c>
      <c r="AY1281" s="26" t="s">
        <v>63</v>
      </c>
      <c r="AZ1281" s="26" t="s">
        <v>63</v>
      </c>
      <c r="BA1281" s="26" t="s">
        <v>63</v>
      </c>
      <c r="BB1281" s="26" t="s">
        <v>63</v>
      </c>
      <c r="BC1281" s="26" t="s">
        <v>63</v>
      </c>
    </row>
    <row r="1282" spans="1:55" ht="12" customHeight="1">
      <c r="A1282" s="20">
        <v>1293</v>
      </c>
      <c r="B1282" s="21">
        <f>INDEX(Refs!A:A,MATCH($C1282,Refs!$I:$I,0))</f>
        <v>6133557</v>
      </c>
      <c r="C1282" s="22" t="s">
        <v>2138</v>
      </c>
      <c r="D1282" s="21" t="str">
        <f>INDEX(Refs!L:L,MATCH($C1282,Refs!$I:$I,0))</f>
        <v>Choudhury, B. U.; Das, Shaon Kumar; Ghosh, Goutam Kr; Hazarika, S.; Mishra, V. K.</v>
      </c>
      <c r="E1282" s="21" t="str">
        <f>INDEX(Refs!S:S,MATCH($C1282,Refs!$I:$I,0))</f>
        <v>10.1007/s13399-022-02300-y</v>
      </c>
      <c r="F1282" s="23" t="s">
        <v>69</v>
      </c>
      <c r="G1282" s="23" t="s">
        <v>2139</v>
      </c>
      <c r="I1282" s="24" t="s">
        <v>2140</v>
      </c>
      <c r="J1282" s="26" t="s">
        <v>2147</v>
      </c>
      <c r="L1282" s="26" t="s">
        <v>568</v>
      </c>
      <c r="M1282" s="24">
        <v>3</v>
      </c>
      <c r="Q1282" s="27" t="s">
        <v>59</v>
      </c>
      <c r="X1282" s="27" t="s">
        <v>59</v>
      </c>
      <c r="AF1282" s="23" t="s">
        <v>60</v>
      </c>
      <c r="AG1282" s="23" t="s">
        <v>133</v>
      </c>
      <c r="AJ1282" s="43" t="s">
        <v>2142</v>
      </c>
      <c r="AK1282" s="30" t="str">
        <f t="shared" si="48"/>
        <v>PM5 + BC2.5</v>
      </c>
      <c r="AL1282" s="27">
        <v>13420</v>
      </c>
      <c r="AN1282" s="30" t="str">
        <f t="shared" si="49"/>
        <v>Control</v>
      </c>
      <c r="AO1282" s="27">
        <v>8810</v>
      </c>
      <c r="AR1282" s="27" t="s">
        <v>184</v>
      </c>
      <c r="AU1282" s="26" t="s">
        <v>2143</v>
      </c>
      <c r="AV1282" s="26" t="s">
        <v>77</v>
      </c>
      <c r="AW1282" s="26" t="s">
        <v>77</v>
      </c>
      <c r="AX1282" s="26" t="s">
        <v>77</v>
      </c>
      <c r="AY1282" s="26" t="s">
        <v>63</v>
      </c>
      <c r="AZ1282" s="26" t="s">
        <v>63</v>
      </c>
      <c r="BA1282" s="26" t="s">
        <v>63</v>
      </c>
      <c r="BB1282" s="26" t="s">
        <v>63</v>
      </c>
      <c r="BC1282" s="26" t="s">
        <v>63</v>
      </c>
    </row>
    <row r="1283" spans="1:55" ht="12" customHeight="1">
      <c r="A1283" s="20">
        <v>1294</v>
      </c>
      <c r="B1283" s="21">
        <f>INDEX(Refs!A:A,MATCH($C1283,Refs!$I:$I,0))</f>
        <v>6133557</v>
      </c>
      <c r="C1283" s="22" t="s">
        <v>2138</v>
      </c>
      <c r="D1283" s="21" t="str">
        <f>INDEX(Refs!L:L,MATCH($C1283,Refs!$I:$I,0))</f>
        <v>Choudhury, B. U.; Das, Shaon Kumar; Ghosh, Goutam Kr; Hazarika, S.; Mishra, V. K.</v>
      </c>
      <c r="E1283" s="21" t="str">
        <f>INDEX(Refs!S:S,MATCH($C1283,Refs!$I:$I,0))</f>
        <v>10.1007/s13399-022-02300-y</v>
      </c>
      <c r="F1283" s="23" t="s">
        <v>69</v>
      </c>
      <c r="G1283" s="23" t="s">
        <v>2139</v>
      </c>
      <c r="I1283" s="24" t="s">
        <v>2140</v>
      </c>
      <c r="J1283" s="26" t="s">
        <v>2148</v>
      </c>
      <c r="L1283" s="26" t="s">
        <v>568</v>
      </c>
      <c r="M1283" s="24">
        <v>3</v>
      </c>
      <c r="Q1283" s="27" t="s">
        <v>59</v>
      </c>
      <c r="X1283" s="27" t="s">
        <v>59</v>
      </c>
      <c r="AF1283" s="23" t="s">
        <v>60</v>
      </c>
      <c r="AG1283" s="23" t="s">
        <v>133</v>
      </c>
      <c r="AJ1283" s="43" t="s">
        <v>2142</v>
      </c>
      <c r="AK1283" s="30" t="str">
        <f t="shared" si="48"/>
        <v>PM5 + BC5</v>
      </c>
      <c r="AL1283" s="27">
        <v>13740</v>
      </c>
      <c r="AN1283" s="30" t="str">
        <f t="shared" si="49"/>
        <v>Control</v>
      </c>
      <c r="AO1283" s="27">
        <v>8810</v>
      </c>
      <c r="AR1283" s="27" t="s">
        <v>184</v>
      </c>
      <c r="AU1283" s="26" t="s">
        <v>2143</v>
      </c>
      <c r="AV1283" s="26" t="s">
        <v>77</v>
      </c>
      <c r="AW1283" s="26" t="s">
        <v>77</v>
      </c>
      <c r="AX1283" s="26" t="s">
        <v>77</v>
      </c>
      <c r="AY1283" s="26" t="s">
        <v>63</v>
      </c>
      <c r="AZ1283" s="26" t="s">
        <v>63</v>
      </c>
      <c r="BA1283" s="26" t="s">
        <v>63</v>
      </c>
      <c r="BB1283" s="26" t="s">
        <v>63</v>
      </c>
      <c r="BC1283" s="26" t="s">
        <v>63</v>
      </c>
    </row>
    <row r="1284" spans="1:55" ht="12" customHeight="1">
      <c r="A1284" s="20">
        <v>1295</v>
      </c>
      <c r="B1284" s="21">
        <f>INDEX(Refs!A:A,MATCH($C1284,Refs!$I:$I,0))</f>
        <v>6133557</v>
      </c>
      <c r="C1284" s="22" t="s">
        <v>2138</v>
      </c>
      <c r="D1284" s="21" t="str">
        <f>INDEX(Refs!L:L,MATCH($C1284,Refs!$I:$I,0))</f>
        <v>Choudhury, B. U.; Das, Shaon Kumar; Ghosh, Goutam Kr; Hazarika, S.; Mishra, V. K.</v>
      </c>
      <c r="E1284" s="21" t="str">
        <f>INDEX(Refs!S:S,MATCH($C1284,Refs!$I:$I,0))</f>
        <v>10.1007/s13399-022-02300-y</v>
      </c>
      <c r="F1284" s="23" t="s">
        <v>69</v>
      </c>
      <c r="G1284" s="23" t="s">
        <v>2139</v>
      </c>
      <c r="I1284" s="24" t="s">
        <v>2140</v>
      </c>
      <c r="J1284" s="26" t="s">
        <v>2149</v>
      </c>
      <c r="L1284" s="26" t="s">
        <v>568</v>
      </c>
      <c r="M1284" s="24">
        <v>3</v>
      </c>
      <c r="Q1284" s="27" t="s">
        <v>59</v>
      </c>
      <c r="AF1284" s="23" t="s">
        <v>60</v>
      </c>
      <c r="AG1284" s="23" t="s">
        <v>133</v>
      </c>
      <c r="AJ1284" s="43" t="s">
        <v>2142</v>
      </c>
      <c r="AK1284" s="30" t="str">
        <f t="shared" si="48"/>
        <v>GM5</v>
      </c>
      <c r="AL1284" s="27">
        <v>12500</v>
      </c>
      <c r="AN1284" s="30" t="str">
        <f t="shared" si="49"/>
        <v>Control</v>
      </c>
      <c r="AO1284" s="27">
        <v>8810</v>
      </c>
      <c r="AR1284" s="27" t="s">
        <v>184</v>
      </c>
      <c r="AU1284" s="26" t="s">
        <v>2143</v>
      </c>
      <c r="AV1284" s="26" t="s">
        <v>77</v>
      </c>
      <c r="AW1284" s="26" t="s">
        <v>77</v>
      </c>
      <c r="AX1284" s="26" t="s">
        <v>77</v>
      </c>
      <c r="AY1284" s="26" t="s">
        <v>63</v>
      </c>
      <c r="AZ1284" s="26" t="s">
        <v>63</v>
      </c>
      <c r="BA1284" s="26" t="s">
        <v>63</v>
      </c>
      <c r="BB1284" s="26" t="s">
        <v>63</v>
      </c>
      <c r="BC1284" s="26" t="s">
        <v>63</v>
      </c>
    </row>
    <row r="1285" spans="1:55" ht="12" customHeight="1">
      <c r="A1285" s="20">
        <v>1296</v>
      </c>
      <c r="B1285" s="21">
        <f>INDEX(Refs!A:A,MATCH($C1285,Refs!$I:$I,0))</f>
        <v>6133557</v>
      </c>
      <c r="C1285" s="22" t="s">
        <v>2138</v>
      </c>
      <c r="D1285" s="21" t="str">
        <f>INDEX(Refs!L:L,MATCH($C1285,Refs!$I:$I,0))</f>
        <v>Choudhury, B. U.; Das, Shaon Kumar; Ghosh, Goutam Kr; Hazarika, S.; Mishra, V. K.</v>
      </c>
      <c r="E1285" s="21" t="str">
        <f>INDEX(Refs!S:S,MATCH($C1285,Refs!$I:$I,0))</f>
        <v>10.1007/s13399-022-02300-y</v>
      </c>
      <c r="F1285" s="23" t="s">
        <v>69</v>
      </c>
      <c r="G1285" s="23" t="s">
        <v>2139</v>
      </c>
      <c r="I1285" s="24" t="s">
        <v>2140</v>
      </c>
      <c r="J1285" s="26" t="s">
        <v>2150</v>
      </c>
      <c r="L1285" s="26" t="s">
        <v>568</v>
      </c>
      <c r="M1285" s="24">
        <v>3</v>
      </c>
      <c r="Q1285" s="27" t="s">
        <v>59</v>
      </c>
      <c r="X1285" s="27" t="s">
        <v>59</v>
      </c>
      <c r="AF1285" s="23" t="s">
        <v>60</v>
      </c>
      <c r="AG1285" s="23" t="s">
        <v>133</v>
      </c>
      <c r="AJ1285" s="43" t="s">
        <v>2142</v>
      </c>
      <c r="AK1285" s="30" t="str">
        <f t="shared" si="48"/>
        <v>GM5 + B2.5</v>
      </c>
      <c r="AL1285" s="27">
        <v>12970</v>
      </c>
      <c r="AN1285" s="30" t="str">
        <f t="shared" si="49"/>
        <v>Control</v>
      </c>
      <c r="AO1285" s="27">
        <v>8810</v>
      </c>
      <c r="AR1285" s="27" t="s">
        <v>184</v>
      </c>
      <c r="AU1285" s="26" t="s">
        <v>2143</v>
      </c>
      <c r="AV1285" s="26" t="s">
        <v>77</v>
      </c>
      <c r="AW1285" s="26" t="s">
        <v>77</v>
      </c>
      <c r="AX1285" s="26" t="s">
        <v>77</v>
      </c>
      <c r="AY1285" s="26" t="s">
        <v>63</v>
      </c>
      <c r="AZ1285" s="26" t="s">
        <v>63</v>
      </c>
      <c r="BA1285" s="26" t="s">
        <v>63</v>
      </c>
      <c r="BB1285" s="26" t="s">
        <v>63</v>
      </c>
      <c r="BC1285" s="26" t="s">
        <v>63</v>
      </c>
    </row>
    <row r="1286" spans="1:55" ht="12" customHeight="1">
      <c r="A1286" s="20">
        <v>1297</v>
      </c>
      <c r="B1286" s="21">
        <f>INDEX(Refs!A:A,MATCH($C1286,Refs!$I:$I,0))</f>
        <v>6133557</v>
      </c>
      <c r="C1286" s="22" t="s">
        <v>2138</v>
      </c>
      <c r="D1286" s="21" t="str">
        <f>INDEX(Refs!L:L,MATCH($C1286,Refs!$I:$I,0))</f>
        <v>Choudhury, B. U.; Das, Shaon Kumar; Ghosh, Goutam Kr; Hazarika, S.; Mishra, V. K.</v>
      </c>
      <c r="E1286" s="21" t="str">
        <f>INDEX(Refs!S:S,MATCH($C1286,Refs!$I:$I,0))</f>
        <v>10.1007/s13399-022-02300-y</v>
      </c>
      <c r="F1286" s="23" t="s">
        <v>69</v>
      </c>
      <c r="G1286" s="23" t="s">
        <v>2139</v>
      </c>
      <c r="I1286" s="24" t="s">
        <v>2140</v>
      </c>
      <c r="J1286" s="26" t="s">
        <v>2151</v>
      </c>
      <c r="L1286" s="26" t="s">
        <v>568</v>
      </c>
      <c r="M1286" s="24">
        <v>3</v>
      </c>
      <c r="Q1286" s="27" t="s">
        <v>59</v>
      </c>
      <c r="X1286" s="27" t="s">
        <v>59</v>
      </c>
      <c r="AF1286" s="23" t="s">
        <v>60</v>
      </c>
      <c r="AG1286" s="23" t="s">
        <v>133</v>
      </c>
      <c r="AJ1286" s="43" t="s">
        <v>2142</v>
      </c>
      <c r="AK1286" s="30" t="str">
        <f t="shared" si="48"/>
        <v>GM5 + BC5</v>
      </c>
      <c r="AL1286" s="27">
        <v>13280</v>
      </c>
      <c r="AN1286" s="30" t="str">
        <f t="shared" si="49"/>
        <v>Control</v>
      </c>
      <c r="AO1286" s="27">
        <v>8810</v>
      </c>
      <c r="AR1286" s="27" t="s">
        <v>184</v>
      </c>
      <c r="AU1286" s="26" t="s">
        <v>2143</v>
      </c>
      <c r="AV1286" s="26" t="s">
        <v>77</v>
      </c>
      <c r="AW1286" s="26" t="s">
        <v>77</v>
      </c>
      <c r="AX1286" s="26" t="s">
        <v>77</v>
      </c>
      <c r="AY1286" s="26" t="s">
        <v>63</v>
      </c>
      <c r="AZ1286" s="26" t="s">
        <v>63</v>
      </c>
      <c r="BA1286" s="26" t="s">
        <v>63</v>
      </c>
      <c r="BB1286" s="26" t="s">
        <v>63</v>
      </c>
      <c r="BC1286" s="26" t="s">
        <v>63</v>
      </c>
    </row>
    <row r="1287" spans="1:55" ht="12" customHeight="1">
      <c r="A1287" s="20">
        <v>1298</v>
      </c>
      <c r="B1287" s="21">
        <f>INDEX(Refs!A:A,MATCH($C1287,Refs!$I:$I,0))</f>
        <v>6133557</v>
      </c>
      <c r="C1287" s="22" t="s">
        <v>2138</v>
      </c>
      <c r="D1287" s="21" t="str">
        <f>INDEX(Refs!L:L,MATCH($C1287,Refs!$I:$I,0))</f>
        <v>Choudhury, B. U.; Das, Shaon Kumar; Ghosh, Goutam Kr; Hazarika, S.; Mishra, V. K.</v>
      </c>
      <c r="E1287" s="21" t="str">
        <f>INDEX(Refs!S:S,MATCH($C1287,Refs!$I:$I,0))</f>
        <v>10.1007/s13399-022-02300-y</v>
      </c>
      <c r="F1287" s="23" t="s">
        <v>69</v>
      </c>
      <c r="G1287" s="23" t="s">
        <v>2139</v>
      </c>
      <c r="I1287" s="24" t="s">
        <v>2140</v>
      </c>
      <c r="J1287" s="26" t="s">
        <v>2152</v>
      </c>
      <c r="L1287" s="26" t="s">
        <v>568</v>
      </c>
      <c r="M1287" s="24">
        <v>3</v>
      </c>
      <c r="Q1287" s="27" t="s">
        <v>59</v>
      </c>
      <c r="AF1287" s="23" t="s">
        <v>60</v>
      </c>
      <c r="AG1287" s="23" t="s">
        <v>133</v>
      </c>
      <c r="AJ1287" s="43" t="s">
        <v>2142</v>
      </c>
      <c r="AK1287" s="30" t="str">
        <f t="shared" si="48"/>
        <v>PiM5</v>
      </c>
      <c r="AL1287" s="27">
        <v>12040</v>
      </c>
      <c r="AN1287" s="30" t="str">
        <f t="shared" si="49"/>
        <v>Control</v>
      </c>
      <c r="AO1287" s="27">
        <v>8810</v>
      </c>
      <c r="AR1287" s="27" t="s">
        <v>184</v>
      </c>
      <c r="AU1287" s="26" t="s">
        <v>2143</v>
      </c>
      <c r="AV1287" s="26" t="s">
        <v>77</v>
      </c>
      <c r="AW1287" s="26" t="s">
        <v>77</v>
      </c>
      <c r="AX1287" s="26" t="s">
        <v>77</v>
      </c>
      <c r="AY1287" s="26" t="s">
        <v>63</v>
      </c>
      <c r="AZ1287" s="26" t="s">
        <v>63</v>
      </c>
      <c r="BA1287" s="26" t="s">
        <v>63</v>
      </c>
      <c r="BB1287" s="26" t="s">
        <v>63</v>
      </c>
      <c r="BC1287" s="26" t="s">
        <v>63</v>
      </c>
    </row>
    <row r="1288" spans="1:55" ht="12" customHeight="1">
      <c r="A1288" s="20">
        <v>1299</v>
      </c>
      <c r="B1288" s="21">
        <f>INDEX(Refs!A:A,MATCH($C1288,Refs!$I:$I,0))</f>
        <v>6133557</v>
      </c>
      <c r="C1288" s="22" t="s">
        <v>2138</v>
      </c>
      <c r="D1288" s="21" t="str">
        <f>INDEX(Refs!L:L,MATCH($C1288,Refs!$I:$I,0))</f>
        <v>Choudhury, B. U.; Das, Shaon Kumar; Ghosh, Goutam Kr; Hazarika, S.; Mishra, V. K.</v>
      </c>
      <c r="E1288" s="21" t="str">
        <f>INDEX(Refs!S:S,MATCH($C1288,Refs!$I:$I,0))</f>
        <v>10.1007/s13399-022-02300-y</v>
      </c>
      <c r="F1288" s="23" t="s">
        <v>69</v>
      </c>
      <c r="G1288" s="23" t="s">
        <v>2139</v>
      </c>
      <c r="I1288" s="24" t="s">
        <v>2140</v>
      </c>
      <c r="J1288" s="26" t="s">
        <v>2153</v>
      </c>
      <c r="L1288" s="26" t="s">
        <v>568</v>
      </c>
      <c r="M1288" s="24">
        <v>3</v>
      </c>
      <c r="Q1288" s="27" t="s">
        <v>59</v>
      </c>
      <c r="X1288" s="27" t="s">
        <v>59</v>
      </c>
      <c r="AF1288" s="23" t="s">
        <v>60</v>
      </c>
      <c r="AG1288" s="23" t="s">
        <v>133</v>
      </c>
      <c r="AJ1288" s="43" t="s">
        <v>2142</v>
      </c>
      <c r="AK1288" s="30" t="str">
        <f t="shared" si="48"/>
        <v>PiM5 + BC2.5</v>
      </c>
      <c r="AL1288" s="27">
        <v>12500</v>
      </c>
      <c r="AN1288" s="30" t="str">
        <f t="shared" si="49"/>
        <v>Control</v>
      </c>
      <c r="AO1288" s="27">
        <v>8810</v>
      </c>
      <c r="AR1288" s="27" t="s">
        <v>184</v>
      </c>
      <c r="AU1288" s="26" t="s">
        <v>2143</v>
      </c>
      <c r="AV1288" s="26" t="s">
        <v>77</v>
      </c>
      <c r="AW1288" s="26" t="s">
        <v>77</v>
      </c>
      <c r="AX1288" s="26" t="s">
        <v>77</v>
      </c>
      <c r="AY1288" s="26" t="s">
        <v>63</v>
      </c>
      <c r="AZ1288" s="26" t="s">
        <v>63</v>
      </c>
      <c r="BA1288" s="26" t="s">
        <v>63</v>
      </c>
      <c r="BB1288" s="26" t="s">
        <v>63</v>
      </c>
      <c r="BC1288" s="26" t="s">
        <v>63</v>
      </c>
    </row>
    <row r="1289" spans="1:55" ht="12" customHeight="1">
      <c r="A1289" s="20">
        <v>1300</v>
      </c>
      <c r="B1289" s="21">
        <f>INDEX(Refs!A:A,MATCH($C1289,Refs!$I:$I,0))</f>
        <v>6133557</v>
      </c>
      <c r="C1289" s="22" t="s">
        <v>2138</v>
      </c>
      <c r="D1289" s="21" t="str">
        <f>INDEX(Refs!L:L,MATCH($C1289,Refs!$I:$I,0))</f>
        <v>Choudhury, B. U.; Das, Shaon Kumar; Ghosh, Goutam Kr; Hazarika, S.; Mishra, V. K.</v>
      </c>
      <c r="E1289" s="21" t="str">
        <f>INDEX(Refs!S:S,MATCH($C1289,Refs!$I:$I,0))</f>
        <v>10.1007/s13399-022-02300-y</v>
      </c>
      <c r="F1289" s="23" t="s">
        <v>69</v>
      </c>
      <c r="G1289" s="23" t="s">
        <v>2139</v>
      </c>
      <c r="I1289" s="24" t="s">
        <v>2140</v>
      </c>
      <c r="J1289" s="26" t="s">
        <v>2154</v>
      </c>
      <c r="L1289" s="26" t="s">
        <v>568</v>
      </c>
      <c r="M1289" s="24">
        <v>3</v>
      </c>
      <c r="Q1289" s="27" t="s">
        <v>59</v>
      </c>
      <c r="X1289" s="27" t="s">
        <v>59</v>
      </c>
      <c r="AF1289" s="23" t="s">
        <v>60</v>
      </c>
      <c r="AG1289" s="23" t="s">
        <v>133</v>
      </c>
      <c r="AJ1289" s="43" t="s">
        <v>2142</v>
      </c>
      <c r="AK1289" s="30" t="str">
        <f t="shared" si="48"/>
        <v>PiM5 + BC5</v>
      </c>
      <c r="AL1289" s="27">
        <v>12810</v>
      </c>
      <c r="AN1289" s="30" t="str">
        <f t="shared" si="49"/>
        <v>Control</v>
      </c>
      <c r="AO1289" s="27">
        <v>8810</v>
      </c>
      <c r="AR1289" s="27" t="s">
        <v>184</v>
      </c>
      <c r="AU1289" s="26" t="s">
        <v>2143</v>
      </c>
      <c r="AV1289" s="26" t="s">
        <v>77</v>
      </c>
      <c r="AW1289" s="26" t="s">
        <v>77</v>
      </c>
      <c r="AX1289" s="26" t="s">
        <v>77</v>
      </c>
      <c r="AY1289" s="26" t="s">
        <v>63</v>
      </c>
      <c r="AZ1289" s="26" t="s">
        <v>63</v>
      </c>
      <c r="BA1289" s="26" t="s">
        <v>63</v>
      </c>
      <c r="BB1289" s="26" t="s">
        <v>63</v>
      </c>
      <c r="BC1289" s="26" t="s">
        <v>63</v>
      </c>
    </row>
    <row r="1290" spans="1:55" ht="12" customHeight="1">
      <c r="A1290" s="20">
        <v>1301</v>
      </c>
      <c r="B1290" s="21">
        <f>INDEX(Refs!A:A,MATCH($C1290,Refs!$I:$I,0))</f>
        <v>6133557</v>
      </c>
      <c r="C1290" s="22" t="s">
        <v>2138</v>
      </c>
      <c r="D1290" s="21" t="str">
        <f>INDEX(Refs!L:L,MATCH($C1290,Refs!$I:$I,0))</f>
        <v>Choudhury, B. U.; Das, Shaon Kumar; Ghosh, Goutam Kr; Hazarika, S.; Mishra, V. K.</v>
      </c>
      <c r="E1290" s="21" t="str">
        <f>INDEX(Refs!S:S,MATCH($C1290,Refs!$I:$I,0))</f>
        <v>10.1007/s13399-022-02300-y</v>
      </c>
      <c r="F1290" s="23" t="s">
        <v>69</v>
      </c>
      <c r="G1290" s="23" t="s">
        <v>2139</v>
      </c>
      <c r="I1290" s="24" t="s">
        <v>2140</v>
      </c>
      <c r="J1290" s="26" t="s">
        <v>2155</v>
      </c>
      <c r="L1290" s="26" t="s">
        <v>568</v>
      </c>
      <c r="M1290" s="24">
        <v>3</v>
      </c>
      <c r="Q1290" s="27" t="s">
        <v>59</v>
      </c>
      <c r="AF1290" s="23" t="s">
        <v>60</v>
      </c>
      <c r="AG1290" s="23" t="s">
        <v>133</v>
      </c>
      <c r="AJ1290" s="43" t="s">
        <v>2142</v>
      </c>
      <c r="AK1290" s="30" t="str">
        <f t="shared" si="48"/>
        <v>VC5</v>
      </c>
      <c r="AL1290" s="27">
        <v>11800</v>
      </c>
      <c r="AN1290" s="30" t="str">
        <f t="shared" si="49"/>
        <v>Control</v>
      </c>
      <c r="AO1290" s="27">
        <v>8810</v>
      </c>
      <c r="AR1290" s="27" t="s">
        <v>184</v>
      </c>
      <c r="AU1290" s="26" t="s">
        <v>2143</v>
      </c>
      <c r="AV1290" s="26" t="s">
        <v>77</v>
      </c>
      <c r="AW1290" s="26" t="s">
        <v>77</v>
      </c>
      <c r="AX1290" s="26" t="s">
        <v>77</v>
      </c>
      <c r="AY1290" s="26" t="s">
        <v>63</v>
      </c>
      <c r="AZ1290" s="26" t="s">
        <v>63</v>
      </c>
      <c r="BA1290" s="26" t="s">
        <v>63</v>
      </c>
      <c r="BB1290" s="26" t="s">
        <v>63</v>
      </c>
      <c r="BC1290" s="26" t="s">
        <v>63</v>
      </c>
    </row>
    <row r="1291" spans="1:55" ht="12" customHeight="1">
      <c r="A1291" s="20">
        <v>1302</v>
      </c>
      <c r="B1291" s="21">
        <f>INDEX(Refs!A:A,MATCH($C1291,Refs!$I:$I,0))</f>
        <v>6133557</v>
      </c>
      <c r="C1291" s="22" t="s">
        <v>2138</v>
      </c>
      <c r="D1291" s="21" t="str">
        <f>INDEX(Refs!L:L,MATCH($C1291,Refs!$I:$I,0))</f>
        <v>Choudhury, B. U.; Das, Shaon Kumar; Ghosh, Goutam Kr; Hazarika, S.; Mishra, V. K.</v>
      </c>
      <c r="E1291" s="21" t="str">
        <f>INDEX(Refs!S:S,MATCH($C1291,Refs!$I:$I,0))</f>
        <v>10.1007/s13399-022-02300-y</v>
      </c>
      <c r="F1291" s="23" t="s">
        <v>69</v>
      </c>
      <c r="G1291" s="23" t="s">
        <v>2139</v>
      </c>
      <c r="I1291" s="24" t="s">
        <v>2140</v>
      </c>
      <c r="J1291" s="26" t="s">
        <v>2156</v>
      </c>
      <c r="L1291" s="26" t="s">
        <v>568</v>
      </c>
      <c r="M1291" s="24">
        <v>3</v>
      </c>
      <c r="Q1291" s="27" t="s">
        <v>59</v>
      </c>
      <c r="X1291" s="27" t="s">
        <v>59</v>
      </c>
      <c r="AF1291" s="23" t="s">
        <v>60</v>
      </c>
      <c r="AG1291" s="23" t="s">
        <v>133</v>
      </c>
      <c r="AJ1291" s="43" t="s">
        <v>2142</v>
      </c>
      <c r="AK1291" s="30" t="str">
        <f t="shared" si="48"/>
        <v>VC5 + BC2.5</v>
      </c>
      <c r="AL1291" s="27">
        <v>12270</v>
      </c>
      <c r="AN1291" s="30" t="str">
        <f t="shared" si="49"/>
        <v>Control</v>
      </c>
      <c r="AO1291" s="27">
        <v>8810</v>
      </c>
      <c r="AR1291" s="27" t="s">
        <v>184</v>
      </c>
      <c r="AU1291" s="26" t="s">
        <v>2143</v>
      </c>
      <c r="AV1291" s="26" t="s">
        <v>77</v>
      </c>
      <c r="AW1291" s="26" t="s">
        <v>77</v>
      </c>
      <c r="AX1291" s="26" t="s">
        <v>77</v>
      </c>
      <c r="AY1291" s="26" t="s">
        <v>63</v>
      </c>
      <c r="AZ1291" s="26" t="s">
        <v>63</v>
      </c>
      <c r="BA1291" s="26" t="s">
        <v>63</v>
      </c>
      <c r="BB1291" s="26" t="s">
        <v>63</v>
      </c>
      <c r="BC1291" s="26" t="s">
        <v>63</v>
      </c>
    </row>
    <row r="1292" spans="1:55" ht="12" customHeight="1">
      <c r="A1292" s="20">
        <v>1303</v>
      </c>
      <c r="B1292" s="21">
        <f>INDEX(Refs!A:A,MATCH($C1292,Refs!$I:$I,0))</f>
        <v>6133557</v>
      </c>
      <c r="C1292" s="22" t="s">
        <v>2138</v>
      </c>
      <c r="D1292" s="21" t="str">
        <f>INDEX(Refs!L:L,MATCH($C1292,Refs!$I:$I,0))</f>
        <v>Choudhury, B. U.; Das, Shaon Kumar; Ghosh, Goutam Kr; Hazarika, S.; Mishra, V. K.</v>
      </c>
      <c r="E1292" s="21" t="str">
        <f>INDEX(Refs!S:S,MATCH($C1292,Refs!$I:$I,0))</f>
        <v>10.1007/s13399-022-02300-y</v>
      </c>
      <c r="F1292" s="23" t="s">
        <v>69</v>
      </c>
      <c r="G1292" s="23" t="s">
        <v>2139</v>
      </c>
      <c r="I1292" s="24" t="s">
        <v>2140</v>
      </c>
      <c r="J1292" s="26" t="s">
        <v>2157</v>
      </c>
      <c r="L1292" s="26" t="s">
        <v>568</v>
      </c>
      <c r="M1292" s="24">
        <v>3</v>
      </c>
      <c r="Q1292" s="27" t="s">
        <v>59</v>
      </c>
      <c r="X1292" s="27" t="s">
        <v>59</v>
      </c>
      <c r="AF1292" s="23" t="s">
        <v>60</v>
      </c>
      <c r="AG1292" s="23" t="s">
        <v>133</v>
      </c>
      <c r="AJ1292" s="43" t="s">
        <v>2142</v>
      </c>
      <c r="AK1292" s="30" t="str">
        <f t="shared" si="48"/>
        <v>VC5 + BC5</v>
      </c>
      <c r="AL1292" s="27">
        <v>12580</v>
      </c>
      <c r="AN1292" s="30" t="str">
        <f t="shared" si="49"/>
        <v>Control</v>
      </c>
      <c r="AO1292" s="27">
        <v>8810</v>
      </c>
      <c r="AR1292" s="27" t="s">
        <v>184</v>
      </c>
      <c r="AU1292" s="26" t="s">
        <v>2143</v>
      </c>
      <c r="AV1292" s="26" t="s">
        <v>77</v>
      </c>
      <c r="AW1292" s="26" t="s">
        <v>77</v>
      </c>
      <c r="AX1292" s="26" t="s">
        <v>77</v>
      </c>
      <c r="AY1292" s="26" t="s">
        <v>63</v>
      </c>
      <c r="AZ1292" s="26" t="s">
        <v>63</v>
      </c>
      <c r="BA1292" s="26" t="s">
        <v>63</v>
      </c>
      <c r="BB1292" s="26" t="s">
        <v>63</v>
      </c>
      <c r="BC1292" s="26" t="s">
        <v>63</v>
      </c>
    </row>
    <row r="1293" spans="1:55" ht="12" customHeight="1">
      <c r="A1293" s="20">
        <v>1304</v>
      </c>
      <c r="B1293" s="21">
        <f>INDEX(Refs!A:A,MATCH($C1293,Refs!$I:$I,0))</f>
        <v>6133557</v>
      </c>
      <c r="C1293" s="22" t="s">
        <v>2138</v>
      </c>
      <c r="D1293" s="21" t="str">
        <f>INDEX(Refs!L:L,MATCH($C1293,Refs!$I:$I,0))</f>
        <v>Choudhury, B. U.; Das, Shaon Kumar; Ghosh, Goutam Kr; Hazarika, S.; Mishra, V. K.</v>
      </c>
      <c r="E1293" s="21" t="str">
        <f>INDEX(Refs!S:S,MATCH($C1293,Refs!$I:$I,0))</f>
        <v>10.1007/s13399-022-02300-y</v>
      </c>
      <c r="F1293" s="23" t="s">
        <v>69</v>
      </c>
      <c r="G1293" s="23" t="s">
        <v>2139</v>
      </c>
      <c r="I1293" s="24" t="s">
        <v>2140</v>
      </c>
      <c r="J1293" s="26" t="s">
        <v>2141</v>
      </c>
      <c r="L1293" s="26" t="s">
        <v>2144</v>
      </c>
      <c r="M1293" s="24">
        <v>3</v>
      </c>
      <c r="X1293" s="27" t="s">
        <v>59</v>
      </c>
      <c r="AF1293" s="23" t="s">
        <v>60</v>
      </c>
      <c r="AG1293" s="23" t="s">
        <v>133</v>
      </c>
      <c r="AJ1293" s="43" t="s">
        <v>2142</v>
      </c>
      <c r="AK1293" s="30" t="str">
        <f t="shared" si="48"/>
        <v>FYM 10</v>
      </c>
      <c r="AL1293" s="27">
        <v>11880</v>
      </c>
      <c r="AN1293" s="30" t="str">
        <f t="shared" si="49"/>
        <v>FYM 10 + BC2.5</v>
      </c>
      <c r="AO1293" s="27">
        <v>12360</v>
      </c>
      <c r="AR1293" s="27" t="s">
        <v>184</v>
      </c>
      <c r="AU1293" s="26" t="s">
        <v>2143</v>
      </c>
      <c r="AV1293" s="26" t="s">
        <v>77</v>
      </c>
      <c r="AW1293" s="26" t="s">
        <v>77</v>
      </c>
      <c r="AX1293" s="26" t="s">
        <v>77</v>
      </c>
      <c r="AY1293" s="26" t="s">
        <v>63</v>
      </c>
      <c r="AZ1293" s="26" t="s">
        <v>63</v>
      </c>
      <c r="BA1293" s="26" t="s">
        <v>63</v>
      </c>
      <c r="BB1293" s="26" t="s">
        <v>63</v>
      </c>
      <c r="BC1293" s="26" t="s">
        <v>63</v>
      </c>
    </row>
    <row r="1294" spans="1:55" ht="12" customHeight="1">
      <c r="A1294" s="20">
        <v>1305</v>
      </c>
      <c r="B1294" s="21">
        <f>INDEX(Refs!A:A,MATCH($C1294,Refs!$I:$I,0))</f>
        <v>6133557</v>
      </c>
      <c r="C1294" s="22" t="s">
        <v>2138</v>
      </c>
      <c r="D1294" s="21" t="str">
        <f>INDEX(Refs!L:L,MATCH($C1294,Refs!$I:$I,0))</f>
        <v>Choudhury, B. U.; Das, Shaon Kumar; Ghosh, Goutam Kr; Hazarika, S.; Mishra, V. K.</v>
      </c>
      <c r="E1294" s="21" t="str">
        <f>INDEX(Refs!S:S,MATCH($C1294,Refs!$I:$I,0))</f>
        <v>10.1007/s13399-022-02300-y</v>
      </c>
      <c r="F1294" s="23" t="s">
        <v>69</v>
      </c>
      <c r="G1294" s="23" t="s">
        <v>2139</v>
      </c>
      <c r="I1294" s="24" t="s">
        <v>2140</v>
      </c>
      <c r="J1294" s="26" t="s">
        <v>2141</v>
      </c>
      <c r="L1294" s="26" t="s">
        <v>2145</v>
      </c>
      <c r="M1294" s="24">
        <v>3</v>
      </c>
      <c r="X1294" s="27" t="s">
        <v>59</v>
      </c>
      <c r="AF1294" s="23" t="s">
        <v>60</v>
      </c>
      <c r="AG1294" s="23" t="s">
        <v>133</v>
      </c>
      <c r="AJ1294" s="43" t="s">
        <v>2142</v>
      </c>
      <c r="AK1294" s="30" t="str">
        <f t="shared" si="48"/>
        <v>FYM 10</v>
      </c>
      <c r="AL1294" s="27">
        <v>11880</v>
      </c>
      <c r="AN1294" s="30" t="str">
        <f t="shared" si="49"/>
        <v>FYM10 + BC5</v>
      </c>
      <c r="AO1294" s="27">
        <v>12650</v>
      </c>
      <c r="AR1294" s="27" t="s">
        <v>184</v>
      </c>
      <c r="AU1294" s="26" t="s">
        <v>2143</v>
      </c>
      <c r="AV1294" s="26" t="s">
        <v>77</v>
      </c>
      <c r="AW1294" s="26" t="s">
        <v>77</v>
      </c>
      <c r="AX1294" s="26" t="s">
        <v>77</v>
      </c>
      <c r="AY1294" s="26" t="s">
        <v>63</v>
      </c>
      <c r="AZ1294" s="26" t="s">
        <v>63</v>
      </c>
      <c r="BA1294" s="26" t="s">
        <v>63</v>
      </c>
      <c r="BB1294" s="26" t="s">
        <v>63</v>
      </c>
      <c r="BC1294" s="26" t="s">
        <v>63</v>
      </c>
    </row>
    <row r="1295" spans="1:55" ht="12" customHeight="1">
      <c r="A1295" s="20">
        <v>1306</v>
      </c>
      <c r="B1295" s="21">
        <f>INDEX(Refs!A:A,MATCH($C1295,Refs!$I:$I,0))</f>
        <v>6133557</v>
      </c>
      <c r="C1295" s="22" t="s">
        <v>2138</v>
      </c>
      <c r="D1295" s="21" t="str">
        <f>INDEX(Refs!L:L,MATCH($C1295,Refs!$I:$I,0))</f>
        <v>Choudhury, B. U.; Das, Shaon Kumar; Ghosh, Goutam Kr; Hazarika, S.; Mishra, V. K.</v>
      </c>
      <c r="E1295" s="21" t="str">
        <f>INDEX(Refs!S:S,MATCH($C1295,Refs!$I:$I,0))</f>
        <v>10.1007/s13399-022-02300-y</v>
      </c>
      <c r="F1295" s="23" t="s">
        <v>69</v>
      </c>
      <c r="G1295" s="23" t="s">
        <v>2139</v>
      </c>
      <c r="I1295" s="24" t="s">
        <v>2140</v>
      </c>
      <c r="J1295" s="26" t="s">
        <v>2146</v>
      </c>
      <c r="L1295" s="26" t="s">
        <v>2147</v>
      </c>
      <c r="M1295" s="24">
        <v>3</v>
      </c>
      <c r="X1295" s="27" t="s">
        <v>59</v>
      </c>
      <c r="AF1295" s="23" t="s">
        <v>60</v>
      </c>
      <c r="AG1295" s="23" t="s">
        <v>133</v>
      </c>
      <c r="AJ1295" s="43" t="s">
        <v>2142</v>
      </c>
      <c r="AK1295" s="30" t="str">
        <f t="shared" si="48"/>
        <v xml:space="preserve">PM5 </v>
      </c>
      <c r="AL1295" s="27">
        <v>12970</v>
      </c>
      <c r="AN1295" s="30" t="str">
        <f t="shared" si="49"/>
        <v>PM5 + BC2.5</v>
      </c>
      <c r="AO1295" s="27">
        <v>13420</v>
      </c>
      <c r="AR1295" s="27" t="s">
        <v>184</v>
      </c>
      <c r="AU1295" s="26" t="s">
        <v>2143</v>
      </c>
      <c r="AV1295" s="26" t="s">
        <v>77</v>
      </c>
      <c r="AW1295" s="26" t="s">
        <v>77</v>
      </c>
      <c r="AX1295" s="26" t="s">
        <v>77</v>
      </c>
      <c r="AY1295" s="26" t="s">
        <v>63</v>
      </c>
      <c r="AZ1295" s="26" t="s">
        <v>63</v>
      </c>
      <c r="BA1295" s="26" t="s">
        <v>63</v>
      </c>
      <c r="BB1295" s="26" t="s">
        <v>63</v>
      </c>
      <c r="BC1295" s="26" t="s">
        <v>63</v>
      </c>
    </row>
    <row r="1296" spans="1:55" ht="12" customHeight="1">
      <c r="A1296" s="20">
        <v>1307</v>
      </c>
      <c r="B1296" s="21">
        <f>INDEX(Refs!A:A,MATCH($C1296,Refs!$I:$I,0))</f>
        <v>6133557</v>
      </c>
      <c r="C1296" s="22" t="s">
        <v>2138</v>
      </c>
      <c r="D1296" s="21" t="str">
        <f>INDEX(Refs!L:L,MATCH($C1296,Refs!$I:$I,0))</f>
        <v>Choudhury, B. U.; Das, Shaon Kumar; Ghosh, Goutam Kr; Hazarika, S.; Mishra, V. K.</v>
      </c>
      <c r="E1296" s="21" t="str">
        <f>INDEX(Refs!S:S,MATCH($C1296,Refs!$I:$I,0))</f>
        <v>10.1007/s13399-022-02300-y</v>
      </c>
      <c r="F1296" s="23" t="s">
        <v>69</v>
      </c>
      <c r="G1296" s="23" t="s">
        <v>2139</v>
      </c>
      <c r="I1296" s="24" t="s">
        <v>2140</v>
      </c>
      <c r="J1296" s="26" t="s">
        <v>2146</v>
      </c>
      <c r="L1296" s="26" t="s">
        <v>2148</v>
      </c>
      <c r="M1296" s="24">
        <v>3</v>
      </c>
      <c r="X1296" s="27" t="s">
        <v>59</v>
      </c>
      <c r="AF1296" s="23" t="s">
        <v>60</v>
      </c>
      <c r="AG1296" s="23" t="s">
        <v>133</v>
      </c>
      <c r="AJ1296" s="43" t="s">
        <v>2142</v>
      </c>
      <c r="AK1296" s="30" t="str">
        <f t="shared" si="48"/>
        <v xml:space="preserve">PM5 </v>
      </c>
      <c r="AL1296" s="27">
        <v>12970</v>
      </c>
      <c r="AN1296" s="30" t="str">
        <f t="shared" si="49"/>
        <v>PM5 + BC5</v>
      </c>
      <c r="AO1296" s="27">
        <v>13740</v>
      </c>
      <c r="AR1296" s="27" t="s">
        <v>184</v>
      </c>
      <c r="AU1296" s="26" t="s">
        <v>2143</v>
      </c>
      <c r="AV1296" s="26" t="s">
        <v>77</v>
      </c>
      <c r="AW1296" s="26" t="s">
        <v>77</v>
      </c>
      <c r="AX1296" s="26" t="s">
        <v>77</v>
      </c>
      <c r="AY1296" s="26" t="s">
        <v>63</v>
      </c>
      <c r="AZ1296" s="26" t="s">
        <v>63</v>
      </c>
      <c r="BA1296" s="26" t="s">
        <v>63</v>
      </c>
      <c r="BB1296" s="26" t="s">
        <v>63</v>
      </c>
      <c r="BC1296" s="26" t="s">
        <v>63</v>
      </c>
    </row>
    <row r="1297" spans="1:55" ht="12" customHeight="1">
      <c r="A1297" s="20">
        <v>1308</v>
      </c>
      <c r="B1297" s="21">
        <f>INDEX(Refs!A:A,MATCH($C1297,Refs!$I:$I,0))</f>
        <v>6133557</v>
      </c>
      <c r="C1297" s="22" t="s">
        <v>2138</v>
      </c>
      <c r="D1297" s="21" t="str">
        <f>INDEX(Refs!L:L,MATCH($C1297,Refs!$I:$I,0))</f>
        <v>Choudhury, B. U.; Das, Shaon Kumar; Ghosh, Goutam Kr; Hazarika, S.; Mishra, V. K.</v>
      </c>
      <c r="E1297" s="21" t="str">
        <f>INDEX(Refs!S:S,MATCH($C1297,Refs!$I:$I,0))</f>
        <v>10.1007/s13399-022-02300-y</v>
      </c>
      <c r="F1297" s="23" t="s">
        <v>69</v>
      </c>
      <c r="G1297" s="23" t="s">
        <v>2139</v>
      </c>
      <c r="I1297" s="24" t="s">
        <v>2140</v>
      </c>
      <c r="J1297" s="26" t="s">
        <v>2149</v>
      </c>
      <c r="L1297" s="26" t="s">
        <v>2150</v>
      </c>
      <c r="M1297" s="24">
        <v>3</v>
      </c>
      <c r="X1297" s="27" t="s">
        <v>59</v>
      </c>
      <c r="AF1297" s="23" t="s">
        <v>60</v>
      </c>
      <c r="AG1297" s="23" t="s">
        <v>133</v>
      </c>
      <c r="AJ1297" s="43" t="s">
        <v>2142</v>
      </c>
      <c r="AK1297" s="30" t="str">
        <f t="shared" si="48"/>
        <v>GM5</v>
      </c>
      <c r="AL1297" s="27">
        <v>12500</v>
      </c>
      <c r="AN1297" s="30" t="str">
        <f t="shared" si="49"/>
        <v>GM5 + B2.5</v>
      </c>
      <c r="AO1297" s="27">
        <v>12970</v>
      </c>
      <c r="AR1297" s="27" t="s">
        <v>184</v>
      </c>
      <c r="AU1297" s="26" t="s">
        <v>2143</v>
      </c>
      <c r="AV1297" s="26" t="s">
        <v>77</v>
      </c>
      <c r="AW1297" s="26" t="s">
        <v>77</v>
      </c>
      <c r="AX1297" s="26" t="s">
        <v>77</v>
      </c>
      <c r="AY1297" s="26" t="s">
        <v>63</v>
      </c>
      <c r="AZ1297" s="26" t="s">
        <v>63</v>
      </c>
      <c r="BA1297" s="26" t="s">
        <v>63</v>
      </c>
      <c r="BB1297" s="26" t="s">
        <v>63</v>
      </c>
      <c r="BC1297" s="26" t="s">
        <v>63</v>
      </c>
    </row>
    <row r="1298" spans="1:55" ht="12" customHeight="1">
      <c r="A1298" s="20">
        <v>1309</v>
      </c>
      <c r="B1298" s="21">
        <f>INDEX(Refs!A:A,MATCH($C1298,Refs!$I:$I,0))</f>
        <v>6133557</v>
      </c>
      <c r="C1298" s="22" t="s">
        <v>2138</v>
      </c>
      <c r="D1298" s="21" t="str">
        <f>INDEX(Refs!L:L,MATCH($C1298,Refs!$I:$I,0))</f>
        <v>Choudhury, B. U.; Das, Shaon Kumar; Ghosh, Goutam Kr; Hazarika, S.; Mishra, V. K.</v>
      </c>
      <c r="E1298" s="21" t="str">
        <f>INDEX(Refs!S:S,MATCH($C1298,Refs!$I:$I,0))</f>
        <v>10.1007/s13399-022-02300-y</v>
      </c>
      <c r="F1298" s="23" t="s">
        <v>69</v>
      </c>
      <c r="G1298" s="23" t="s">
        <v>2139</v>
      </c>
      <c r="I1298" s="24" t="s">
        <v>2140</v>
      </c>
      <c r="J1298" s="26" t="s">
        <v>2149</v>
      </c>
      <c r="L1298" s="26" t="s">
        <v>2151</v>
      </c>
      <c r="M1298" s="24">
        <v>3</v>
      </c>
      <c r="X1298" s="27" t="s">
        <v>59</v>
      </c>
      <c r="AF1298" s="23" t="s">
        <v>60</v>
      </c>
      <c r="AG1298" s="23" t="s">
        <v>133</v>
      </c>
      <c r="AJ1298" s="43" t="s">
        <v>2142</v>
      </c>
      <c r="AK1298" s="30" t="str">
        <f t="shared" si="48"/>
        <v>GM5</v>
      </c>
      <c r="AL1298" s="27">
        <v>12500</v>
      </c>
      <c r="AN1298" s="30" t="str">
        <f t="shared" si="49"/>
        <v>GM5 + BC5</v>
      </c>
      <c r="AO1298" s="27">
        <v>13280</v>
      </c>
      <c r="AR1298" s="27" t="s">
        <v>184</v>
      </c>
      <c r="AU1298" s="26" t="s">
        <v>2143</v>
      </c>
      <c r="AV1298" s="26" t="s">
        <v>77</v>
      </c>
      <c r="AW1298" s="26" t="s">
        <v>77</v>
      </c>
      <c r="AX1298" s="26" t="s">
        <v>77</v>
      </c>
      <c r="AY1298" s="26" t="s">
        <v>63</v>
      </c>
      <c r="AZ1298" s="26" t="s">
        <v>63</v>
      </c>
      <c r="BA1298" s="26" t="s">
        <v>63</v>
      </c>
      <c r="BB1298" s="26" t="s">
        <v>63</v>
      </c>
      <c r="BC1298" s="26" t="s">
        <v>63</v>
      </c>
    </row>
    <row r="1299" spans="1:55" ht="12" customHeight="1">
      <c r="A1299" s="20">
        <v>1310</v>
      </c>
      <c r="B1299" s="21">
        <f>INDEX(Refs!A:A,MATCH($C1299,Refs!$I:$I,0))</f>
        <v>6133557</v>
      </c>
      <c r="C1299" s="22" t="s">
        <v>2138</v>
      </c>
      <c r="D1299" s="21" t="str">
        <f>INDEX(Refs!L:L,MATCH($C1299,Refs!$I:$I,0))</f>
        <v>Choudhury, B. U.; Das, Shaon Kumar; Ghosh, Goutam Kr; Hazarika, S.; Mishra, V. K.</v>
      </c>
      <c r="E1299" s="21" t="str">
        <f>INDEX(Refs!S:S,MATCH($C1299,Refs!$I:$I,0))</f>
        <v>10.1007/s13399-022-02300-y</v>
      </c>
      <c r="F1299" s="23" t="s">
        <v>69</v>
      </c>
      <c r="G1299" s="23" t="s">
        <v>2139</v>
      </c>
      <c r="I1299" s="24" t="s">
        <v>2140</v>
      </c>
      <c r="J1299" s="26" t="s">
        <v>2155</v>
      </c>
      <c r="L1299" s="26" t="s">
        <v>2156</v>
      </c>
      <c r="M1299" s="24">
        <v>3</v>
      </c>
      <c r="X1299" s="27" t="s">
        <v>59</v>
      </c>
      <c r="AF1299" s="23" t="s">
        <v>60</v>
      </c>
      <c r="AG1299" s="23" t="s">
        <v>133</v>
      </c>
      <c r="AJ1299" s="43" t="s">
        <v>2142</v>
      </c>
      <c r="AK1299" s="30" t="str">
        <f t="shared" si="48"/>
        <v>VC5</v>
      </c>
      <c r="AL1299" s="27">
        <v>11800</v>
      </c>
      <c r="AN1299" s="30" t="str">
        <f t="shared" si="49"/>
        <v>VC5 + BC2.5</v>
      </c>
      <c r="AO1299" s="27">
        <v>12270</v>
      </c>
      <c r="AR1299" s="27" t="s">
        <v>184</v>
      </c>
      <c r="AU1299" s="26" t="s">
        <v>2143</v>
      </c>
      <c r="AV1299" s="26" t="s">
        <v>77</v>
      </c>
      <c r="AW1299" s="26" t="s">
        <v>77</v>
      </c>
      <c r="AX1299" s="26" t="s">
        <v>77</v>
      </c>
      <c r="AY1299" s="26" t="s">
        <v>63</v>
      </c>
      <c r="AZ1299" s="26" t="s">
        <v>63</v>
      </c>
      <c r="BA1299" s="26" t="s">
        <v>63</v>
      </c>
      <c r="BB1299" s="26" t="s">
        <v>63</v>
      </c>
      <c r="BC1299" s="26" t="s">
        <v>63</v>
      </c>
    </row>
    <row r="1300" spans="1:55" ht="12" customHeight="1">
      <c r="A1300" s="20">
        <v>1311</v>
      </c>
      <c r="B1300" s="21">
        <f>INDEX(Refs!A:A,MATCH($C1300,Refs!$I:$I,0))</f>
        <v>6133557</v>
      </c>
      <c r="C1300" s="22" t="s">
        <v>2138</v>
      </c>
      <c r="D1300" s="21" t="str">
        <f>INDEX(Refs!L:L,MATCH($C1300,Refs!$I:$I,0))</f>
        <v>Choudhury, B. U.; Das, Shaon Kumar; Ghosh, Goutam Kr; Hazarika, S.; Mishra, V. K.</v>
      </c>
      <c r="E1300" s="21" t="str">
        <f>INDEX(Refs!S:S,MATCH($C1300,Refs!$I:$I,0))</f>
        <v>10.1007/s13399-022-02300-y</v>
      </c>
      <c r="F1300" s="23" t="s">
        <v>69</v>
      </c>
      <c r="G1300" s="23" t="s">
        <v>2139</v>
      </c>
      <c r="I1300" s="24" t="s">
        <v>2140</v>
      </c>
      <c r="J1300" s="26" t="s">
        <v>2155</v>
      </c>
      <c r="L1300" s="26" t="s">
        <v>2157</v>
      </c>
      <c r="M1300" s="24">
        <v>3</v>
      </c>
      <c r="X1300" s="27" t="s">
        <v>59</v>
      </c>
      <c r="AF1300" s="23" t="s">
        <v>60</v>
      </c>
      <c r="AG1300" s="23" t="s">
        <v>133</v>
      </c>
      <c r="AJ1300" s="43" t="s">
        <v>2142</v>
      </c>
      <c r="AK1300" s="30" t="str">
        <f t="shared" si="48"/>
        <v>VC5</v>
      </c>
      <c r="AL1300" s="27">
        <v>11800</v>
      </c>
      <c r="AN1300" s="30" t="str">
        <f t="shared" si="49"/>
        <v>VC5 + BC5</v>
      </c>
      <c r="AO1300" s="27">
        <v>12580</v>
      </c>
      <c r="AR1300" s="27" t="s">
        <v>184</v>
      </c>
      <c r="AU1300" s="26" t="s">
        <v>2143</v>
      </c>
      <c r="AV1300" s="26" t="s">
        <v>77</v>
      </c>
      <c r="AW1300" s="26" t="s">
        <v>77</v>
      </c>
      <c r="AX1300" s="26" t="s">
        <v>77</v>
      </c>
      <c r="AY1300" s="26" t="s">
        <v>63</v>
      </c>
      <c r="AZ1300" s="26" t="s">
        <v>63</v>
      </c>
      <c r="BA1300" s="26" t="s">
        <v>63</v>
      </c>
      <c r="BB1300" s="26" t="s">
        <v>63</v>
      </c>
      <c r="BC1300" s="26" t="s">
        <v>63</v>
      </c>
    </row>
    <row r="1301" spans="1:55" ht="12" customHeight="1">
      <c r="A1301" s="20">
        <v>1312</v>
      </c>
      <c r="B1301" s="21">
        <f>INDEX(Refs!A:A,MATCH($C1301,Refs!$I:$I,0))</f>
        <v>6133557</v>
      </c>
      <c r="C1301" s="22" t="s">
        <v>2138</v>
      </c>
      <c r="D1301" s="21" t="str">
        <f>INDEX(Refs!L:L,MATCH($C1301,Refs!$I:$I,0))</f>
        <v>Choudhury, B. U.; Das, Shaon Kumar; Ghosh, Goutam Kr; Hazarika, S.; Mishra, V. K.</v>
      </c>
      <c r="E1301" s="21" t="str">
        <f>INDEX(Refs!S:S,MATCH($C1301,Refs!$I:$I,0))</f>
        <v>10.1007/s13399-022-02300-y</v>
      </c>
      <c r="F1301" s="23" t="s">
        <v>69</v>
      </c>
      <c r="G1301" s="23" t="s">
        <v>2139</v>
      </c>
      <c r="I1301" s="24" t="s">
        <v>2140</v>
      </c>
      <c r="J1301" s="26" t="s">
        <v>2141</v>
      </c>
      <c r="L1301" s="26" t="s">
        <v>568</v>
      </c>
      <c r="M1301" s="24">
        <v>3</v>
      </c>
      <c r="Q1301" s="27" t="s">
        <v>59</v>
      </c>
      <c r="AF1301" s="23" t="s">
        <v>80</v>
      </c>
      <c r="AG1301" s="23" t="s">
        <v>133</v>
      </c>
      <c r="AJ1301" s="43" t="s">
        <v>2142</v>
      </c>
      <c r="AK1301" s="30" t="str">
        <f t="shared" si="48"/>
        <v>FYM 10</v>
      </c>
      <c r="AL1301" s="27">
        <v>44070</v>
      </c>
      <c r="AN1301" s="30" t="str">
        <f t="shared" si="49"/>
        <v>Control</v>
      </c>
      <c r="AO1301" s="27">
        <v>22110</v>
      </c>
      <c r="AR1301" s="27" t="s">
        <v>184</v>
      </c>
      <c r="AU1301" s="26" t="s">
        <v>2143</v>
      </c>
      <c r="AV1301" s="26" t="s">
        <v>77</v>
      </c>
      <c r="AW1301" s="26" t="s">
        <v>77</v>
      </c>
      <c r="AX1301" s="26" t="s">
        <v>77</v>
      </c>
      <c r="AY1301" s="26" t="s">
        <v>63</v>
      </c>
      <c r="AZ1301" s="26" t="s">
        <v>63</v>
      </c>
      <c r="BA1301" s="26" t="s">
        <v>63</v>
      </c>
      <c r="BB1301" s="26" t="s">
        <v>63</v>
      </c>
      <c r="BC1301" s="26" t="s">
        <v>63</v>
      </c>
    </row>
    <row r="1302" spans="1:55" ht="12" customHeight="1">
      <c r="A1302" s="20">
        <v>1313</v>
      </c>
      <c r="B1302" s="21">
        <f>INDEX(Refs!A:A,MATCH($C1302,Refs!$I:$I,0))</f>
        <v>6133557</v>
      </c>
      <c r="C1302" s="22" t="s">
        <v>2138</v>
      </c>
      <c r="D1302" s="21" t="str">
        <f>INDEX(Refs!L:L,MATCH($C1302,Refs!$I:$I,0))</f>
        <v>Choudhury, B. U.; Das, Shaon Kumar; Ghosh, Goutam Kr; Hazarika, S.; Mishra, V. K.</v>
      </c>
      <c r="E1302" s="21" t="str">
        <f>INDEX(Refs!S:S,MATCH($C1302,Refs!$I:$I,0))</f>
        <v>10.1007/s13399-022-02300-y</v>
      </c>
      <c r="F1302" s="23" t="s">
        <v>69</v>
      </c>
      <c r="G1302" s="23" t="s">
        <v>2139</v>
      </c>
      <c r="I1302" s="24" t="s">
        <v>2140</v>
      </c>
      <c r="J1302" s="26" t="s">
        <v>2144</v>
      </c>
      <c r="L1302" s="26" t="s">
        <v>568</v>
      </c>
      <c r="M1302" s="24">
        <v>3</v>
      </c>
      <c r="Q1302" s="27" t="s">
        <v>59</v>
      </c>
      <c r="X1302" s="27" t="s">
        <v>59</v>
      </c>
      <c r="AF1302" s="23" t="s">
        <v>80</v>
      </c>
      <c r="AG1302" s="23" t="s">
        <v>133</v>
      </c>
      <c r="AJ1302" s="43" t="s">
        <v>2142</v>
      </c>
      <c r="AK1302" s="30" t="str">
        <f t="shared" si="48"/>
        <v>FYM 10 + BC2.5</v>
      </c>
      <c r="AL1302" s="27">
        <v>47210</v>
      </c>
      <c r="AN1302" s="30" t="str">
        <f t="shared" si="49"/>
        <v>Control</v>
      </c>
      <c r="AO1302" s="27">
        <v>22110</v>
      </c>
      <c r="AR1302" s="27" t="s">
        <v>184</v>
      </c>
      <c r="AU1302" s="26" t="s">
        <v>2143</v>
      </c>
      <c r="AV1302" s="26" t="s">
        <v>77</v>
      </c>
      <c r="AW1302" s="26" t="s">
        <v>77</v>
      </c>
      <c r="AX1302" s="26" t="s">
        <v>77</v>
      </c>
      <c r="AY1302" s="26" t="s">
        <v>63</v>
      </c>
      <c r="AZ1302" s="26" t="s">
        <v>63</v>
      </c>
      <c r="BA1302" s="26" t="s">
        <v>63</v>
      </c>
      <c r="BB1302" s="26" t="s">
        <v>63</v>
      </c>
      <c r="BC1302" s="26" t="s">
        <v>63</v>
      </c>
    </row>
    <row r="1303" spans="1:55" ht="12" customHeight="1">
      <c r="A1303" s="20">
        <v>1314</v>
      </c>
      <c r="B1303" s="21">
        <f>INDEX(Refs!A:A,MATCH($C1303,Refs!$I:$I,0))</f>
        <v>6133557</v>
      </c>
      <c r="C1303" s="22" t="s">
        <v>2138</v>
      </c>
      <c r="D1303" s="21" t="str">
        <f>INDEX(Refs!L:L,MATCH($C1303,Refs!$I:$I,0))</f>
        <v>Choudhury, B. U.; Das, Shaon Kumar; Ghosh, Goutam Kr; Hazarika, S.; Mishra, V. K.</v>
      </c>
      <c r="E1303" s="21" t="str">
        <f>INDEX(Refs!S:S,MATCH($C1303,Refs!$I:$I,0))</f>
        <v>10.1007/s13399-022-02300-y</v>
      </c>
      <c r="F1303" s="23" t="s">
        <v>69</v>
      </c>
      <c r="G1303" s="23" t="s">
        <v>2139</v>
      </c>
      <c r="I1303" s="24" t="s">
        <v>2140</v>
      </c>
      <c r="J1303" s="26" t="s">
        <v>2145</v>
      </c>
      <c r="L1303" s="26" t="s">
        <v>568</v>
      </c>
      <c r="M1303" s="24">
        <v>3</v>
      </c>
      <c r="Q1303" s="27" t="s">
        <v>59</v>
      </c>
      <c r="X1303" s="27" t="s">
        <v>59</v>
      </c>
      <c r="AF1303" s="23" t="s">
        <v>80</v>
      </c>
      <c r="AG1303" s="23" t="s">
        <v>133</v>
      </c>
      <c r="AJ1303" s="43" t="s">
        <v>2142</v>
      </c>
      <c r="AK1303" s="30" t="str">
        <f t="shared" si="48"/>
        <v>FYM10 + BC5</v>
      </c>
      <c r="AL1303" s="27">
        <v>49080</v>
      </c>
      <c r="AN1303" s="30" t="str">
        <f t="shared" si="49"/>
        <v>Control</v>
      </c>
      <c r="AO1303" s="27">
        <v>22110</v>
      </c>
      <c r="AR1303" s="27" t="s">
        <v>184</v>
      </c>
      <c r="AU1303" s="26" t="s">
        <v>2143</v>
      </c>
      <c r="AV1303" s="26" t="s">
        <v>77</v>
      </c>
      <c r="AW1303" s="26" t="s">
        <v>77</v>
      </c>
      <c r="AX1303" s="26" t="s">
        <v>77</v>
      </c>
      <c r="AY1303" s="26" t="s">
        <v>63</v>
      </c>
      <c r="AZ1303" s="26" t="s">
        <v>63</v>
      </c>
      <c r="BA1303" s="26" t="s">
        <v>63</v>
      </c>
      <c r="BB1303" s="26" t="s">
        <v>63</v>
      </c>
      <c r="BC1303" s="26" t="s">
        <v>63</v>
      </c>
    </row>
    <row r="1304" spans="1:55" ht="12" customHeight="1">
      <c r="A1304" s="20">
        <v>1315</v>
      </c>
      <c r="B1304" s="21">
        <f>INDEX(Refs!A:A,MATCH($C1304,Refs!$I:$I,0))</f>
        <v>6133557</v>
      </c>
      <c r="C1304" s="22" t="s">
        <v>2138</v>
      </c>
      <c r="D1304" s="21" t="str">
        <f>INDEX(Refs!L:L,MATCH($C1304,Refs!$I:$I,0))</f>
        <v>Choudhury, B. U.; Das, Shaon Kumar; Ghosh, Goutam Kr; Hazarika, S.; Mishra, V. K.</v>
      </c>
      <c r="E1304" s="21" t="str">
        <f>INDEX(Refs!S:S,MATCH($C1304,Refs!$I:$I,0))</f>
        <v>10.1007/s13399-022-02300-y</v>
      </c>
      <c r="F1304" s="23" t="s">
        <v>69</v>
      </c>
      <c r="G1304" s="23" t="s">
        <v>2139</v>
      </c>
      <c r="I1304" s="24" t="s">
        <v>2140</v>
      </c>
      <c r="J1304" s="26" t="s">
        <v>2146</v>
      </c>
      <c r="L1304" s="26" t="s">
        <v>568</v>
      </c>
      <c r="M1304" s="24">
        <v>3</v>
      </c>
      <c r="Q1304" s="27" t="s">
        <v>59</v>
      </c>
      <c r="AF1304" s="23" t="s">
        <v>80</v>
      </c>
      <c r="AG1304" s="23" t="s">
        <v>133</v>
      </c>
      <c r="AJ1304" s="43" t="s">
        <v>2142</v>
      </c>
      <c r="AK1304" s="30" t="str">
        <f t="shared" si="48"/>
        <v xml:space="preserve">PM5 </v>
      </c>
      <c r="AL1304" s="27">
        <v>51230</v>
      </c>
      <c r="AN1304" s="30" t="str">
        <f t="shared" si="49"/>
        <v>Control</v>
      </c>
      <c r="AO1304" s="27">
        <v>22110</v>
      </c>
      <c r="AR1304" s="27" t="s">
        <v>184</v>
      </c>
      <c r="AU1304" s="26" t="s">
        <v>2143</v>
      </c>
      <c r="AV1304" s="26" t="s">
        <v>77</v>
      </c>
      <c r="AW1304" s="26" t="s">
        <v>77</v>
      </c>
      <c r="AX1304" s="26" t="s">
        <v>77</v>
      </c>
      <c r="AY1304" s="26" t="s">
        <v>63</v>
      </c>
      <c r="AZ1304" s="26" t="s">
        <v>63</v>
      </c>
      <c r="BA1304" s="26" t="s">
        <v>63</v>
      </c>
      <c r="BB1304" s="26" t="s">
        <v>63</v>
      </c>
      <c r="BC1304" s="26" t="s">
        <v>63</v>
      </c>
    </row>
    <row r="1305" spans="1:55" ht="12" customHeight="1">
      <c r="A1305" s="20">
        <v>1316</v>
      </c>
      <c r="B1305" s="21">
        <f>INDEX(Refs!A:A,MATCH($C1305,Refs!$I:$I,0))</f>
        <v>6133557</v>
      </c>
      <c r="C1305" s="22" t="s">
        <v>2138</v>
      </c>
      <c r="D1305" s="21" t="str">
        <f>INDEX(Refs!L:L,MATCH($C1305,Refs!$I:$I,0))</f>
        <v>Choudhury, B. U.; Das, Shaon Kumar; Ghosh, Goutam Kr; Hazarika, S.; Mishra, V. K.</v>
      </c>
      <c r="E1305" s="21" t="str">
        <f>INDEX(Refs!S:S,MATCH($C1305,Refs!$I:$I,0))</f>
        <v>10.1007/s13399-022-02300-y</v>
      </c>
      <c r="F1305" s="23" t="s">
        <v>69</v>
      </c>
      <c r="G1305" s="23" t="s">
        <v>2139</v>
      </c>
      <c r="I1305" s="24" t="s">
        <v>2140</v>
      </c>
      <c r="J1305" s="26" t="s">
        <v>2147</v>
      </c>
      <c r="L1305" s="26" t="s">
        <v>568</v>
      </c>
      <c r="M1305" s="24">
        <v>3</v>
      </c>
      <c r="Q1305" s="27" t="s">
        <v>59</v>
      </c>
      <c r="X1305" s="27" t="s">
        <v>59</v>
      </c>
      <c r="AF1305" s="23" t="s">
        <v>80</v>
      </c>
      <c r="AG1305" s="23" t="s">
        <v>133</v>
      </c>
      <c r="AJ1305" s="43" t="s">
        <v>2142</v>
      </c>
      <c r="AK1305" s="30" t="str">
        <f t="shared" si="48"/>
        <v>PM5 + BC2.5</v>
      </c>
      <c r="AL1305" s="27">
        <v>54480</v>
      </c>
      <c r="AN1305" s="30" t="str">
        <f t="shared" si="49"/>
        <v>Control</v>
      </c>
      <c r="AO1305" s="27">
        <v>22110</v>
      </c>
      <c r="AR1305" s="27" t="s">
        <v>184</v>
      </c>
      <c r="AU1305" s="26" t="s">
        <v>2143</v>
      </c>
      <c r="AV1305" s="26" t="s">
        <v>77</v>
      </c>
      <c r="AW1305" s="26" t="s">
        <v>77</v>
      </c>
      <c r="AX1305" s="26" t="s">
        <v>77</v>
      </c>
      <c r="AY1305" s="26" t="s">
        <v>63</v>
      </c>
      <c r="AZ1305" s="26" t="s">
        <v>63</v>
      </c>
      <c r="BA1305" s="26" t="s">
        <v>63</v>
      </c>
      <c r="BB1305" s="26" t="s">
        <v>63</v>
      </c>
      <c r="BC1305" s="26" t="s">
        <v>63</v>
      </c>
    </row>
    <row r="1306" spans="1:55" ht="12" customHeight="1">
      <c r="A1306" s="20">
        <v>1317</v>
      </c>
      <c r="B1306" s="21">
        <f>INDEX(Refs!A:A,MATCH($C1306,Refs!$I:$I,0))</f>
        <v>6133557</v>
      </c>
      <c r="C1306" s="22" t="s">
        <v>2138</v>
      </c>
      <c r="D1306" s="21" t="str">
        <f>INDEX(Refs!L:L,MATCH($C1306,Refs!$I:$I,0))</f>
        <v>Choudhury, B. U.; Das, Shaon Kumar; Ghosh, Goutam Kr; Hazarika, S.; Mishra, V. K.</v>
      </c>
      <c r="E1306" s="21" t="str">
        <f>INDEX(Refs!S:S,MATCH($C1306,Refs!$I:$I,0))</f>
        <v>10.1007/s13399-022-02300-y</v>
      </c>
      <c r="F1306" s="23" t="s">
        <v>69</v>
      </c>
      <c r="G1306" s="23" t="s">
        <v>2139</v>
      </c>
      <c r="I1306" s="24" t="s">
        <v>2140</v>
      </c>
      <c r="J1306" s="26" t="s">
        <v>2148</v>
      </c>
      <c r="L1306" s="26" t="s">
        <v>568</v>
      </c>
      <c r="M1306" s="24">
        <v>3</v>
      </c>
      <c r="Q1306" s="27" t="s">
        <v>59</v>
      </c>
      <c r="X1306" s="27" t="s">
        <v>59</v>
      </c>
      <c r="AF1306" s="23" t="s">
        <v>80</v>
      </c>
      <c r="AG1306" s="23" t="s">
        <v>133</v>
      </c>
      <c r="AJ1306" s="43" t="s">
        <v>2142</v>
      </c>
      <c r="AK1306" s="30" t="str">
        <f t="shared" si="48"/>
        <v>PM5 + BC5</v>
      </c>
      <c r="AL1306" s="27">
        <v>56610</v>
      </c>
      <c r="AN1306" s="30" t="str">
        <f t="shared" si="49"/>
        <v>Control</v>
      </c>
      <c r="AO1306" s="27">
        <v>22110</v>
      </c>
      <c r="AR1306" s="27" t="s">
        <v>184</v>
      </c>
      <c r="AU1306" s="26" t="s">
        <v>2143</v>
      </c>
      <c r="AV1306" s="26" t="s">
        <v>77</v>
      </c>
      <c r="AW1306" s="26" t="s">
        <v>77</v>
      </c>
      <c r="AX1306" s="26" t="s">
        <v>77</v>
      </c>
      <c r="AY1306" s="26" t="s">
        <v>63</v>
      </c>
      <c r="AZ1306" s="26" t="s">
        <v>63</v>
      </c>
      <c r="BA1306" s="26" t="s">
        <v>63</v>
      </c>
      <c r="BB1306" s="26" t="s">
        <v>63</v>
      </c>
      <c r="BC1306" s="26" t="s">
        <v>63</v>
      </c>
    </row>
    <row r="1307" spans="1:55" ht="12" customHeight="1">
      <c r="A1307" s="20">
        <v>1318</v>
      </c>
      <c r="B1307" s="21">
        <f>INDEX(Refs!A:A,MATCH($C1307,Refs!$I:$I,0))</f>
        <v>6133557</v>
      </c>
      <c r="C1307" s="22" t="s">
        <v>2138</v>
      </c>
      <c r="D1307" s="21" t="str">
        <f>INDEX(Refs!L:L,MATCH($C1307,Refs!$I:$I,0))</f>
        <v>Choudhury, B. U.; Das, Shaon Kumar; Ghosh, Goutam Kr; Hazarika, S.; Mishra, V. K.</v>
      </c>
      <c r="E1307" s="21" t="str">
        <f>INDEX(Refs!S:S,MATCH($C1307,Refs!$I:$I,0))</f>
        <v>10.1007/s13399-022-02300-y</v>
      </c>
      <c r="F1307" s="23" t="s">
        <v>69</v>
      </c>
      <c r="G1307" s="23" t="s">
        <v>2139</v>
      </c>
      <c r="I1307" s="24" t="s">
        <v>2140</v>
      </c>
      <c r="J1307" s="26" t="s">
        <v>2149</v>
      </c>
      <c r="L1307" s="26" t="s">
        <v>568</v>
      </c>
      <c r="M1307" s="24">
        <v>3</v>
      </c>
      <c r="Q1307" s="27" t="s">
        <v>59</v>
      </c>
      <c r="AF1307" s="23" t="s">
        <v>80</v>
      </c>
      <c r="AG1307" s="23" t="s">
        <v>133</v>
      </c>
      <c r="AJ1307" s="43" t="s">
        <v>2142</v>
      </c>
      <c r="AK1307" s="30" t="str">
        <f t="shared" si="48"/>
        <v>GM5</v>
      </c>
      <c r="AL1307" s="27">
        <v>48120</v>
      </c>
      <c r="AN1307" s="30" t="str">
        <f t="shared" si="49"/>
        <v>Control</v>
      </c>
      <c r="AO1307" s="27">
        <v>22110</v>
      </c>
      <c r="AR1307" s="27" t="s">
        <v>184</v>
      </c>
      <c r="AU1307" s="26" t="s">
        <v>2143</v>
      </c>
      <c r="AV1307" s="26" t="s">
        <v>77</v>
      </c>
      <c r="AW1307" s="26" t="s">
        <v>77</v>
      </c>
      <c r="AX1307" s="26" t="s">
        <v>77</v>
      </c>
      <c r="AY1307" s="26" t="s">
        <v>63</v>
      </c>
      <c r="AZ1307" s="26" t="s">
        <v>63</v>
      </c>
      <c r="BA1307" s="26" t="s">
        <v>63</v>
      </c>
      <c r="BB1307" s="26" t="s">
        <v>63</v>
      </c>
      <c r="BC1307" s="26" t="s">
        <v>63</v>
      </c>
    </row>
    <row r="1308" spans="1:55" ht="12" customHeight="1">
      <c r="A1308" s="20">
        <v>1319</v>
      </c>
      <c r="B1308" s="21">
        <f>INDEX(Refs!A:A,MATCH($C1308,Refs!$I:$I,0))</f>
        <v>6133557</v>
      </c>
      <c r="C1308" s="22" t="s">
        <v>2138</v>
      </c>
      <c r="D1308" s="21" t="str">
        <f>INDEX(Refs!L:L,MATCH($C1308,Refs!$I:$I,0))</f>
        <v>Choudhury, B. U.; Das, Shaon Kumar; Ghosh, Goutam Kr; Hazarika, S.; Mishra, V. K.</v>
      </c>
      <c r="E1308" s="21" t="str">
        <f>INDEX(Refs!S:S,MATCH($C1308,Refs!$I:$I,0))</f>
        <v>10.1007/s13399-022-02300-y</v>
      </c>
      <c r="F1308" s="23" t="s">
        <v>69</v>
      </c>
      <c r="G1308" s="23" t="s">
        <v>2139</v>
      </c>
      <c r="I1308" s="24" t="s">
        <v>2140</v>
      </c>
      <c r="J1308" s="26" t="s">
        <v>2150</v>
      </c>
      <c r="L1308" s="26" t="s">
        <v>568</v>
      </c>
      <c r="M1308" s="24">
        <v>3</v>
      </c>
      <c r="Q1308" s="27" t="s">
        <v>59</v>
      </c>
      <c r="X1308" s="27" t="s">
        <v>59</v>
      </c>
      <c r="AF1308" s="23" t="s">
        <v>80</v>
      </c>
      <c r="AG1308" s="23" t="s">
        <v>133</v>
      </c>
      <c r="AJ1308" s="43" t="s">
        <v>2142</v>
      </c>
      <c r="AK1308" s="30" t="str">
        <f t="shared" si="48"/>
        <v>GM5 + B2.5</v>
      </c>
      <c r="AL1308" s="27">
        <v>51230</v>
      </c>
      <c r="AN1308" s="30" t="str">
        <f t="shared" si="49"/>
        <v>Control</v>
      </c>
      <c r="AO1308" s="27">
        <v>22110</v>
      </c>
      <c r="AR1308" s="27" t="s">
        <v>184</v>
      </c>
      <c r="AU1308" s="26" t="s">
        <v>2143</v>
      </c>
      <c r="AV1308" s="26" t="s">
        <v>77</v>
      </c>
      <c r="AW1308" s="26" t="s">
        <v>77</v>
      </c>
      <c r="AX1308" s="26" t="s">
        <v>77</v>
      </c>
      <c r="AY1308" s="26" t="s">
        <v>63</v>
      </c>
      <c r="AZ1308" s="26" t="s">
        <v>63</v>
      </c>
      <c r="BA1308" s="26" t="s">
        <v>63</v>
      </c>
      <c r="BB1308" s="26" t="s">
        <v>63</v>
      </c>
      <c r="BC1308" s="26" t="s">
        <v>63</v>
      </c>
    </row>
    <row r="1309" spans="1:55" ht="12" customHeight="1">
      <c r="A1309" s="20">
        <v>1320</v>
      </c>
      <c r="B1309" s="21">
        <f>INDEX(Refs!A:A,MATCH($C1309,Refs!$I:$I,0))</f>
        <v>6133557</v>
      </c>
      <c r="C1309" s="22" t="s">
        <v>2138</v>
      </c>
      <c r="D1309" s="21" t="str">
        <f>INDEX(Refs!L:L,MATCH($C1309,Refs!$I:$I,0))</f>
        <v>Choudhury, B. U.; Das, Shaon Kumar; Ghosh, Goutam Kr; Hazarika, S.; Mishra, V. K.</v>
      </c>
      <c r="E1309" s="21" t="str">
        <f>INDEX(Refs!S:S,MATCH($C1309,Refs!$I:$I,0))</f>
        <v>10.1007/s13399-022-02300-y</v>
      </c>
      <c r="F1309" s="23" t="s">
        <v>69</v>
      </c>
      <c r="G1309" s="23" t="s">
        <v>2139</v>
      </c>
      <c r="I1309" s="24" t="s">
        <v>2140</v>
      </c>
      <c r="J1309" s="26" t="s">
        <v>2151</v>
      </c>
      <c r="L1309" s="26" t="s">
        <v>568</v>
      </c>
      <c r="M1309" s="24">
        <v>3</v>
      </c>
      <c r="Q1309" s="27" t="s">
        <v>59</v>
      </c>
      <c r="X1309" s="27" t="s">
        <v>59</v>
      </c>
      <c r="AF1309" s="23" t="s">
        <v>80</v>
      </c>
      <c r="AG1309" s="23" t="s">
        <v>133</v>
      </c>
      <c r="AJ1309" s="43" t="s">
        <v>2142</v>
      </c>
      <c r="AK1309" s="30" t="str">
        <f t="shared" si="48"/>
        <v>GM5 + BC5</v>
      </c>
      <c r="AL1309" s="27">
        <v>53380</v>
      </c>
      <c r="AN1309" s="30" t="str">
        <f t="shared" si="49"/>
        <v>Control</v>
      </c>
      <c r="AO1309" s="27">
        <v>22110</v>
      </c>
      <c r="AR1309" s="27" t="s">
        <v>184</v>
      </c>
      <c r="AU1309" s="26" t="s">
        <v>2143</v>
      </c>
      <c r="AV1309" s="26" t="s">
        <v>77</v>
      </c>
      <c r="AW1309" s="26" t="s">
        <v>77</v>
      </c>
      <c r="AX1309" s="26" t="s">
        <v>77</v>
      </c>
      <c r="AY1309" s="26" t="s">
        <v>63</v>
      </c>
      <c r="AZ1309" s="26" t="s">
        <v>63</v>
      </c>
      <c r="BA1309" s="26" t="s">
        <v>63</v>
      </c>
      <c r="BB1309" s="26" t="s">
        <v>63</v>
      </c>
      <c r="BC1309" s="26" t="s">
        <v>63</v>
      </c>
    </row>
    <row r="1310" spans="1:55" ht="12" customHeight="1">
      <c r="A1310" s="20">
        <v>1321</v>
      </c>
      <c r="B1310" s="21">
        <f>INDEX(Refs!A:A,MATCH($C1310,Refs!$I:$I,0))</f>
        <v>6133557</v>
      </c>
      <c r="C1310" s="22" t="s">
        <v>2138</v>
      </c>
      <c r="D1310" s="21" t="str">
        <f>INDEX(Refs!L:L,MATCH($C1310,Refs!$I:$I,0))</f>
        <v>Choudhury, B. U.; Das, Shaon Kumar; Ghosh, Goutam Kr; Hazarika, S.; Mishra, V. K.</v>
      </c>
      <c r="E1310" s="21" t="str">
        <f>INDEX(Refs!S:S,MATCH($C1310,Refs!$I:$I,0))</f>
        <v>10.1007/s13399-022-02300-y</v>
      </c>
      <c r="F1310" s="23" t="s">
        <v>69</v>
      </c>
      <c r="G1310" s="23" t="s">
        <v>2139</v>
      </c>
      <c r="I1310" s="24" t="s">
        <v>2140</v>
      </c>
      <c r="J1310" s="26" t="s">
        <v>2152</v>
      </c>
      <c r="L1310" s="26" t="s">
        <v>568</v>
      </c>
      <c r="M1310" s="24">
        <v>3</v>
      </c>
      <c r="Q1310" s="27" t="s">
        <v>59</v>
      </c>
      <c r="AF1310" s="23" t="s">
        <v>80</v>
      </c>
      <c r="AG1310" s="23" t="s">
        <v>133</v>
      </c>
      <c r="AJ1310" s="43" t="s">
        <v>2142</v>
      </c>
      <c r="AK1310" s="30" t="str">
        <f t="shared" si="48"/>
        <v>PiM5</v>
      </c>
      <c r="AL1310" s="27">
        <v>45200</v>
      </c>
      <c r="AN1310" s="30" t="str">
        <f t="shared" si="49"/>
        <v>Control</v>
      </c>
      <c r="AO1310" s="27">
        <v>22110</v>
      </c>
      <c r="AR1310" s="27" t="s">
        <v>184</v>
      </c>
      <c r="AU1310" s="26" t="s">
        <v>2143</v>
      </c>
      <c r="AV1310" s="26" t="s">
        <v>77</v>
      </c>
      <c r="AW1310" s="26" t="s">
        <v>77</v>
      </c>
      <c r="AX1310" s="26" t="s">
        <v>77</v>
      </c>
      <c r="AY1310" s="26" t="s">
        <v>63</v>
      </c>
      <c r="AZ1310" s="26" t="s">
        <v>63</v>
      </c>
      <c r="BA1310" s="26" t="s">
        <v>63</v>
      </c>
      <c r="BB1310" s="26" t="s">
        <v>63</v>
      </c>
      <c r="BC1310" s="26" t="s">
        <v>63</v>
      </c>
    </row>
    <row r="1311" spans="1:55" ht="12" customHeight="1">
      <c r="A1311" s="20">
        <v>1322</v>
      </c>
      <c r="B1311" s="21">
        <f>INDEX(Refs!A:A,MATCH($C1311,Refs!$I:$I,0))</f>
        <v>6133557</v>
      </c>
      <c r="C1311" s="22" t="s">
        <v>2138</v>
      </c>
      <c r="D1311" s="21" t="str">
        <f>INDEX(Refs!L:L,MATCH($C1311,Refs!$I:$I,0))</f>
        <v>Choudhury, B. U.; Das, Shaon Kumar; Ghosh, Goutam Kr; Hazarika, S.; Mishra, V. K.</v>
      </c>
      <c r="E1311" s="21" t="str">
        <f>INDEX(Refs!S:S,MATCH($C1311,Refs!$I:$I,0))</f>
        <v>10.1007/s13399-022-02300-y</v>
      </c>
      <c r="F1311" s="23" t="s">
        <v>69</v>
      </c>
      <c r="G1311" s="23" t="s">
        <v>2139</v>
      </c>
      <c r="I1311" s="24" t="s">
        <v>2140</v>
      </c>
      <c r="J1311" s="26" t="s">
        <v>2153</v>
      </c>
      <c r="L1311" s="26" t="s">
        <v>568</v>
      </c>
      <c r="M1311" s="24">
        <v>3</v>
      </c>
      <c r="Q1311" s="27" t="s">
        <v>59</v>
      </c>
      <c r="X1311" s="27" t="s">
        <v>59</v>
      </c>
      <c r="AF1311" s="23" t="s">
        <v>80</v>
      </c>
      <c r="AG1311" s="23" t="s">
        <v>133</v>
      </c>
      <c r="AJ1311" s="43" t="s">
        <v>2142</v>
      </c>
      <c r="AK1311" s="30" t="str">
        <f t="shared" si="48"/>
        <v>PiM5 + BC2.5</v>
      </c>
      <c r="AL1311" s="27">
        <v>48120</v>
      </c>
      <c r="AN1311" s="30" t="str">
        <f t="shared" si="49"/>
        <v>Control</v>
      </c>
      <c r="AO1311" s="27">
        <v>22110</v>
      </c>
      <c r="AR1311" s="27" t="s">
        <v>184</v>
      </c>
      <c r="AU1311" s="26" t="s">
        <v>2143</v>
      </c>
      <c r="AV1311" s="26" t="s">
        <v>77</v>
      </c>
      <c r="AW1311" s="26" t="s">
        <v>77</v>
      </c>
      <c r="AX1311" s="26" t="s">
        <v>77</v>
      </c>
      <c r="AY1311" s="26" t="s">
        <v>63</v>
      </c>
      <c r="AZ1311" s="26" t="s">
        <v>63</v>
      </c>
      <c r="BA1311" s="26" t="s">
        <v>63</v>
      </c>
      <c r="BB1311" s="26" t="s">
        <v>63</v>
      </c>
      <c r="BC1311" s="26" t="s">
        <v>63</v>
      </c>
    </row>
    <row r="1312" spans="1:55" ht="12" customHeight="1">
      <c r="A1312" s="20">
        <v>1323</v>
      </c>
      <c r="B1312" s="21">
        <f>INDEX(Refs!A:A,MATCH($C1312,Refs!$I:$I,0))</f>
        <v>6133557</v>
      </c>
      <c r="C1312" s="22" t="s">
        <v>2138</v>
      </c>
      <c r="D1312" s="21" t="str">
        <f>INDEX(Refs!L:L,MATCH($C1312,Refs!$I:$I,0))</f>
        <v>Choudhury, B. U.; Das, Shaon Kumar; Ghosh, Goutam Kr; Hazarika, S.; Mishra, V. K.</v>
      </c>
      <c r="E1312" s="21" t="str">
        <f>INDEX(Refs!S:S,MATCH($C1312,Refs!$I:$I,0))</f>
        <v>10.1007/s13399-022-02300-y</v>
      </c>
      <c r="F1312" s="23" t="s">
        <v>69</v>
      </c>
      <c r="G1312" s="23" t="s">
        <v>2139</v>
      </c>
      <c r="I1312" s="24" t="s">
        <v>2140</v>
      </c>
      <c r="J1312" s="26" t="s">
        <v>2154</v>
      </c>
      <c r="L1312" s="26" t="s">
        <v>568</v>
      </c>
      <c r="M1312" s="24">
        <v>3</v>
      </c>
      <c r="Q1312" s="27" t="s">
        <v>59</v>
      </c>
      <c r="X1312" s="27" t="s">
        <v>59</v>
      </c>
      <c r="AF1312" s="23" t="s">
        <v>80</v>
      </c>
      <c r="AG1312" s="23" t="s">
        <v>133</v>
      </c>
      <c r="AJ1312" s="43" t="s">
        <v>2142</v>
      </c>
      <c r="AK1312" s="30" t="str">
        <f t="shared" si="48"/>
        <v>PiM5 + BC5</v>
      </c>
      <c r="AL1312" s="27">
        <v>50210</v>
      </c>
      <c r="AN1312" s="30" t="str">
        <f t="shared" si="49"/>
        <v>Control</v>
      </c>
      <c r="AO1312" s="27">
        <v>22110</v>
      </c>
      <c r="AR1312" s="27" t="s">
        <v>184</v>
      </c>
      <c r="AU1312" s="26" t="s">
        <v>2143</v>
      </c>
      <c r="AV1312" s="26" t="s">
        <v>77</v>
      </c>
      <c r="AW1312" s="26" t="s">
        <v>77</v>
      </c>
      <c r="AX1312" s="26" t="s">
        <v>77</v>
      </c>
      <c r="AY1312" s="26" t="s">
        <v>63</v>
      </c>
      <c r="AZ1312" s="26" t="s">
        <v>63</v>
      </c>
      <c r="BA1312" s="26" t="s">
        <v>63</v>
      </c>
      <c r="BB1312" s="26" t="s">
        <v>63</v>
      </c>
      <c r="BC1312" s="26" t="s">
        <v>63</v>
      </c>
    </row>
    <row r="1313" spans="1:55" ht="12" customHeight="1">
      <c r="A1313" s="20">
        <v>1324</v>
      </c>
      <c r="B1313" s="21">
        <f>INDEX(Refs!A:A,MATCH($C1313,Refs!$I:$I,0))</f>
        <v>6133557</v>
      </c>
      <c r="C1313" s="22" t="s">
        <v>2138</v>
      </c>
      <c r="D1313" s="21" t="str">
        <f>INDEX(Refs!L:L,MATCH($C1313,Refs!$I:$I,0))</f>
        <v>Choudhury, B. U.; Das, Shaon Kumar; Ghosh, Goutam Kr; Hazarika, S.; Mishra, V. K.</v>
      </c>
      <c r="E1313" s="21" t="str">
        <f>INDEX(Refs!S:S,MATCH($C1313,Refs!$I:$I,0))</f>
        <v>10.1007/s13399-022-02300-y</v>
      </c>
      <c r="F1313" s="23" t="s">
        <v>69</v>
      </c>
      <c r="G1313" s="23" t="s">
        <v>2139</v>
      </c>
      <c r="I1313" s="24" t="s">
        <v>2140</v>
      </c>
      <c r="J1313" s="26" t="s">
        <v>2155</v>
      </c>
      <c r="L1313" s="26" t="s">
        <v>568</v>
      </c>
      <c r="M1313" s="24">
        <v>3</v>
      </c>
      <c r="Q1313" s="27" t="s">
        <v>59</v>
      </c>
      <c r="AF1313" s="23" t="s">
        <v>80</v>
      </c>
      <c r="AG1313" s="23" t="s">
        <v>133</v>
      </c>
      <c r="AJ1313" s="43" t="s">
        <v>2142</v>
      </c>
      <c r="AK1313" s="30" t="str">
        <f t="shared" si="48"/>
        <v>VC5</v>
      </c>
      <c r="AL1313" s="27">
        <v>43540</v>
      </c>
      <c r="AN1313" s="30" t="str">
        <f t="shared" si="49"/>
        <v>Control</v>
      </c>
      <c r="AO1313" s="27">
        <v>22110</v>
      </c>
      <c r="AR1313" s="27" t="s">
        <v>184</v>
      </c>
      <c r="AU1313" s="26" t="s">
        <v>2143</v>
      </c>
      <c r="AV1313" s="26" t="s">
        <v>77</v>
      </c>
      <c r="AW1313" s="26" t="s">
        <v>77</v>
      </c>
      <c r="AX1313" s="26" t="s">
        <v>77</v>
      </c>
      <c r="AY1313" s="26" t="s">
        <v>63</v>
      </c>
      <c r="AZ1313" s="26" t="s">
        <v>63</v>
      </c>
      <c r="BA1313" s="26" t="s">
        <v>63</v>
      </c>
      <c r="BB1313" s="26" t="s">
        <v>63</v>
      </c>
      <c r="BC1313" s="26" t="s">
        <v>63</v>
      </c>
    </row>
    <row r="1314" spans="1:55" ht="12" customHeight="1">
      <c r="A1314" s="20">
        <v>1325</v>
      </c>
      <c r="B1314" s="21">
        <f>INDEX(Refs!A:A,MATCH($C1314,Refs!$I:$I,0))</f>
        <v>6133557</v>
      </c>
      <c r="C1314" s="22" t="s">
        <v>2138</v>
      </c>
      <c r="D1314" s="21" t="str">
        <f>INDEX(Refs!L:L,MATCH($C1314,Refs!$I:$I,0))</f>
        <v>Choudhury, B. U.; Das, Shaon Kumar; Ghosh, Goutam Kr; Hazarika, S.; Mishra, V. K.</v>
      </c>
      <c r="E1314" s="21" t="str">
        <f>INDEX(Refs!S:S,MATCH($C1314,Refs!$I:$I,0))</f>
        <v>10.1007/s13399-022-02300-y</v>
      </c>
      <c r="F1314" s="23" t="s">
        <v>69</v>
      </c>
      <c r="G1314" s="23" t="s">
        <v>2139</v>
      </c>
      <c r="I1314" s="24" t="s">
        <v>2140</v>
      </c>
      <c r="J1314" s="26" t="s">
        <v>2156</v>
      </c>
      <c r="L1314" s="26" t="s">
        <v>568</v>
      </c>
      <c r="M1314" s="24">
        <v>3</v>
      </c>
      <c r="Q1314" s="27" t="s">
        <v>59</v>
      </c>
      <c r="X1314" s="27" t="s">
        <v>59</v>
      </c>
      <c r="AF1314" s="23" t="s">
        <v>80</v>
      </c>
      <c r="AG1314" s="23" t="s">
        <v>133</v>
      </c>
      <c r="AJ1314" s="43" t="s">
        <v>2142</v>
      </c>
      <c r="AK1314" s="30" t="str">
        <f t="shared" si="48"/>
        <v>VC5 + BC2.5</v>
      </c>
      <c r="AL1314" s="27">
        <v>46510</v>
      </c>
      <c r="AN1314" s="30" t="str">
        <f t="shared" si="49"/>
        <v>Control</v>
      </c>
      <c r="AO1314" s="27">
        <v>22110</v>
      </c>
      <c r="AR1314" s="27" t="s">
        <v>184</v>
      </c>
      <c r="AU1314" s="26" t="s">
        <v>2143</v>
      </c>
      <c r="AV1314" s="26" t="s">
        <v>77</v>
      </c>
      <c r="AW1314" s="26" t="s">
        <v>77</v>
      </c>
      <c r="AX1314" s="26" t="s">
        <v>77</v>
      </c>
      <c r="AY1314" s="26" t="s">
        <v>63</v>
      </c>
      <c r="AZ1314" s="26" t="s">
        <v>63</v>
      </c>
      <c r="BA1314" s="26" t="s">
        <v>63</v>
      </c>
      <c r="BB1314" s="26" t="s">
        <v>63</v>
      </c>
      <c r="BC1314" s="26" t="s">
        <v>63</v>
      </c>
    </row>
    <row r="1315" spans="1:55" ht="12" customHeight="1">
      <c r="A1315" s="20">
        <v>1326</v>
      </c>
      <c r="B1315" s="21">
        <f>INDEX(Refs!A:A,MATCH($C1315,Refs!$I:$I,0))</f>
        <v>6133557</v>
      </c>
      <c r="C1315" s="22" t="s">
        <v>2138</v>
      </c>
      <c r="D1315" s="21" t="str">
        <f>INDEX(Refs!L:L,MATCH($C1315,Refs!$I:$I,0))</f>
        <v>Choudhury, B. U.; Das, Shaon Kumar; Ghosh, Goutam Kr; Hazarika, S.; Mishra, V. K.</v>
      </c>
      <c r="E1315" s="21" t="str">
        <f>INDEX(Refs!S:S,MATCH($C1315,Refs!$I:$I,0))</f>
        <v>10.1007/s13399-022-02300-y</v>
      </c>
      <c r="F1315" s="23" t="s">
        <v>69</v>
      </c>
      <c r="G1315" s="23" t="s">
        <v>2139</v>
      </c>
      <c r="I1315" s="24" t="s">
        <v>2140</v>
      </c>
      <c r="J1315" s="26" t="s">
        <v>2157</v>
      </c>
      <c r="L1315" s="26" t="s">
        <v>568</v>
      </c>
      <c r="M1315" s="24">
        <v>3</v>
      </c>
      <c r="Q1315" s="27" t="s">
        <v>59</v>
      </c>
      <c r="X1315" s="27" t="s">
        <v>59</v>
      </c>
      <c r="AF1315" s="23" t="s">
        <v>80</v>
      </c>
      <c r="AG1315" s="23" t="s">
        <v>133</v>
      </c>
      <c r="AJ1315" s="43" t="s">
        <v>2142</v>
      </c>
      <c r="AK1315" s="30" t="str">
        <f t="shared" si="48"/>
        <v>VC5 + BC5</v>
      </c>
      <c r="AL1315" s="27">
        <v>48550</v>
      </c>
      <c r="AN1315" s="30" t="str">
        <f t="shared" si="49"/>
        <v>Control</v>
      </c>
      <c r="AO1315" s="27">
        <v>22110</v>
      </c>
      <c r="AR1315" s="27" t="s">
        <v>184</v>
      </c>
      <c r="AU1315" s="26" t="s">
        <v>2143</v>
      </c>
      <c r="AV1315" s="26" t="s">
        <v>77</v>
      </c>
      <c r="AW1315" s="26" t="s">
        <v>77</v>
      </c>
      <c r="AX1315" s="26" t="s">
        <v>77</v>
      </c>
      <c r="AY1315" s="26" t="s">
        <v>63</v>
      </c>
      <c r="AZ1315" s="26" t="s">
        <v>63</v>
      </c>
      <c r="BA1315" s="26" t="s">
        <v>63</v>
      </c>
      <c r="BB1315" s="26" t="s">
        <v>63</v>
      </c>
      <c r="BC1315" s="26" t="s">
        <v>63</v>
      </c>
    </row>
    <row r="1316" spans="1:55" ht="12" customHeight="1">
      <c r="A1316" s="20">
        <v>1327</v>
      </c>
      <c r="B1316" s="21">
        <f>INDEX(Refs!A:A,MATCH($C1316,Refs!$I:$I,0))</f>
        <v>6133557</v>
      </c>
      <c r="C1316" s="22" t="s">
        <v>2138</v>
      </c>
      <c r="D1316" s="21" t="str">
        <f>INDEX(Refs!L:L,MATCH($C1316,Refs!$I:$I,0))</f>
        <v>Choudhury, B. U.; Das, Shaon Kumar; Ghosh, Goutam Kr; Hazarika, S.; Mishra, V. K.</v>
      </c>
      <c r="E1316" s="21" t="str">
        <f>INDEX(Refs!S:S,MATCH($C1316,Refs!$I:$I,0))</f>
        <v>10.1007/s13399-022-02300-y</v>
      </c>
      <c r="F1316" s="23" t="s">
        <v>69</v>
      </c>
      <c r="G1316" s="23" t="s">
        <v>2139</v>
      </c>
      <c r="I1316" s="24" t="s">
        <v>2140</v>
      </c>
      <c r="J1316" s="26" t="s">
        <v>2141</v>
      </c>
      <c r="L1316" s="26" t="s">
        <v>2144</v>
      </c>
      <c r="M1316" s="24">
        <v>3</v>
      </c>
      <c r="X1316" s="27" t="s">
        <v>59</v>
      </c>
      <c r="AF1316" s="23" t="s">
        <v>80</v>
      </c>
      <c r="AG1316" s="23" t="s">
        <v>133</v>
      </c>
      <c r="AJ1316" s="43" t="s">
        <v>2142</v>
      </c>
      <c r="AK1316" s="30" t="str">
        <f t="shared" si="48"/>
        <v>FYM 10</v>
      </c>
      <c r="AL1316" s="27">
        <v>44070</v>
      </c>
      <c r="AN1316" s="30" t="str">
        <f t="shared" si="49"/>
        <v>FYM 10 + BC2.5</v>
      </c>
      <c r="AO1316" s="27">
        <v>47210</v>
      </c>
      <c r="AR1316" s="27" t="s">
        <v>184</v>
      </c>
      <c r="AU1316" s="26" t="s">
        <v>2143</v>
      </c>
      <c r="AV1316" s="26" t="s">
        <v>77</v>
      </c>
      <c r="AW1316" s="26" t="s">
        <v>77</v>
      </c>
      <c r="AX1316" s="26" t="s">
        <v>77</v>
      </c>
      <c r="AY1316" s="26" t="s">
        <v>63</v>
      </c>
      <c r="AZ1316" s="26" t="s">
        <v>63</v>
      </c>
      <c r="BA1316" s="26" t="s">
        <v>63</v>
      </c>
      <c r="BB1316" s="26" t="s">
        <v>63</v>
      </c>
      <c r="BC1316" s="26" t="s">
        <v>63</v>
      </c>
    </row>
    <row r="1317" spans="1:55" ht="12" customHeight="1">
      <c r="A1317" s="20">
        <v>1328</v>
      </c>
      <c r="B1317" s="21">
        <f>INDEX(Refs!A:A,MATCH($C1317,Refs!$I:$I,0))</f>
        <v>6133557</v>
      </c>
      <c r="C1317" s="22" t="s">
        <v>2138</v>
      </c>
      <c r="D1317" s="21" t="str">
        <f>INDEX(Refs!L:L,MATCH($C1317,Refs!$I:$I,0))</f>
        <v>Choudhury, B. U.; Das, Shaon Kumar; Ghosh, Goutam Kr; Hazarika, S.; Mishra, V. K.</v>
      </c>
      <c r="E1317" s="21" t="str">
        <f>INDEX(Refs!S:S,MATCH($C1317,Refs!$I:$I,0))</f>
        <v>10.1007/s13399-022-02300-y</v>
      </c>
      <c r="F1317" s="23" t="s">
        <v>69</v>
      </c>
      <c r="G1317" s="23" t="s">
        <v>2139</v>
      </c>
      <c r="I1317" s="24" t="s">
        <v>2140</v>
      </c>
      <c r="J1317" s="26" t="s">
        <v>2141</v>
      </c>
      <c r="L1317" s="26" t="s">
        <v>2145</v>
      </c>
      <c r="M1317" s="24">
        <v>3</v>
      </c>
      <c r="X1317" s="27" t="s">
        <v>59</v>
      </c>
      <c r="AF1317" s="23" t="s">
        <v>80</v>
      </c>
      <c r="AG1317" s="23" t="s">
        <v>133</v>
      </c>
      <c r="AJ1317" s="43" t="s">
        <v>2142</v>
      </c>
      <c r="AK1317" s="30" t="str">
        <f t="shared" si="48"/>
        <v>FYM 10</v>
      </c>
      <c r="AL1317" s="27">
        <v>44070</v>
      </c>
      <c r="AN1317" s="30" t="str">
        <f t="shared" si="49"/>
        <v>FYM10 + BC5</v>
      </c>
      <c r="AO1317" s="27">
        <v>49080</v>
      </c>
      <c r="AR1317" s="27" t="s">
        <v>184</v>
      </c>
      <c r="AU1317" s="26" t="s">
        <v>2143</v>
      </c>
      <c r="AV1317" s="26" t="s">
        <v>77</v>
      </c>
      <c r="AW1317" s="26" t="s">
        <v>77</v>
      </c>
      <c r="AX1317" s="26" t="s">
        <v>77</v>
      </c>
      <c r="AY1317" s="26" t="s">
        <v>63</v>
      </c>
      <c r="AZ1317" s="26" t="s">
        <v>63</v>
      </c>
      <c r="BA1317" s="26" t="s">
        <v>63</v>
      </c>
      <c r="BB1317" s="26" t="s">
        <v>63</v>
      </c>
      <c r="BC1317" s="26" t="s">
        <v>63</v>
      </c>
    </row>
    <row r="1318" spans="1:55" ht="12" customHeight="1">
      <c r="A1318" s="20">
        <v>1329</v>
      </c>
      <c r="B1318" s="21">
        <f>INDEX(Refs!A:A,MATCH($C1318,Refs!$I:$I,0))</f>
        <v>6133557</v>
      </c>
      <c r="C1318" s="22" t="s">
        <v>2138</v>
      </c>
      <c r="D1318" s="21" t="str">
        <f>INDEX(Refs!L:L,MATCH($C1318,Refs!$I:$I,0))</f>
        <v>Choudhury, B. U.; Das, Shaon Kumar; Ghosh, Goutam Kr; Hazarika, S.; Mishra, V. K.</v>
      </c>
      <c r="E1318" s="21" t="str">
        <f>INDEX(Refs!S:S,MATCH($C1318,Refs!$I:$I,0))</f>
        <v>10.1007/s13399-022-02300-y</v>
      </c>
      <c r="F1318" s="23" t="s">
        <v>69</v>
      </c>
      <c r="G1318" s="23" t="s">
        <v>2139</v>
      </c>
      <c r="I1318" s="24" t="s">
        <v>2140</v>
      </c>
      <c r="J1318" s="26" t="s">
        <v>2146</v>
      </c>
      <c r="L1318" s="26" t="s">
        <v>2147</v>
      </c>
      <c r="M1318" s="24">
        <v>3</v>
      </c>
      <c r="X1318" s="27" t="s">
        <v>59</v>
      </c>
      <c r="AF1318" s="23" t="s">
        <v>80</v>
      </c>
      <c r="AG1318" s="23" t="s">
        <v>133</v>
      </c>
      <c r="AJ1318" s="43" t="s">
        <v>2142</v>
      </c>
      <c r="AK1318" s="30" t="str">
        <f t="shared" si="48"/>
        <v xml:space="preserve">PM5 </v>
      </c>
      <c r="AL1318" s="27">
        <v>51230</v>
      </c>
      <c r="AN1318" s="30" t="str">
        <f t="shared" si="49"/>
        <v>PM5 + BC2.5</v>
      </c>
      <c r="AO1318" s="27">
        <v>54480</v>
      </c>
      <c r="AR1318" s="27" t="s">
        <v>184</v>
      </c>
      <c r="AU1318" s="26" t="s">
        <v>2143</v>
      </c>
      <c r="AV1318" s="26" t="s">
        <v>77</v>
      </c>
      <c r="AW1318" s="26" t="s">
        <v>77</v>
      </c>
      <c r="AX1318" s="26" t="s">
        <v>77</v>
      </c>
      <c r="AY1318" s="26" t="s">
        <v>63</v>
      </c>
      <c r="AZ1318" s="26" t="s">
        <v>63</v>
      </c>
      <c r="BA1318" s="26" t="s">
        <v>63</v>
      </c>
      <c r="BB1318" s="26" t="s">
        <v>63</v>
      </c>
      <c r="BC1318" s="26" t="s">
        <v>63</v>
      </c>
    </row>
    <row r="1319" spans="1:55" ht="12" customHeight="1">
      <c r="A1319" s="20">
        <v>1330</v>
      </c>
      <c r="B1319" s="21">
        <f>INDEX(Refs!A:A,MATCH($C1319,Refs!$I:$I,0))</f>
        <v>6133557</v>
      </c>
      <c r="C1319" s="22" t="s">
        <v>2138</v>
      </c>
      <c r="D1319" s="21" t="str">
        <f>INDEX(Refs!L:L,MATCH($C1319,Refs!$I:$I,0))</f>
        <v>Choudhury, B. U.; Das, Shaon Kumar; Ghosh, Goutam Kr; Hazarika, S.; Mishra, V. K.</v>
      </c>
      <c r="E1319" s="21" t="str">
        <f>INDEX(Refs!S:S,MATCH($C1319,Refs!$I:$I,0))</f>
        <v>10.1007/s13399-022-02300-y</v>
      </c>
      <c r="F1319" s="23" t="s">
        <v>69</v>
      </c>
      <c r="G1319" s="23" t="s">
        <v>2139</v>
      </c>
      <c r="I1319" s="24" t="s">
        <v>2140</v>
      </c>
      <c r="J1319" s="26" t="s">
        <v>2146</v>
      </c>
      <c r="L1319" s="26" t="s">
        <v>2148</v>
      </c>
      <c r="M1319" s="24">
        <v>3</v>
      </c>
      <c r="X1319" s="27" t="s">
        <v>59</v>
      </c>
      <c r="AF1319" s="23" t="s">
        <v>80</v>
      </c>
      <c r="AG1319" s="23" t="s">
        <v>133</v>
      </c>
      <c r="AJ1319" s="43" t="s">
        <v>2142</v>
      </c>
      <c r="AK1319" s="30" t="str">
        <f t="shared" si="48"/>
        <v xml:space="preserve">PM5 </v>
      </c>
      <c r="AL1319" s="27">
        <v>51230</v>
      </c>
      <c r="AN1319" s="30" t="str">
        <f t="shared" si="49"/>
        <v>PM5 + BC5</v>
      </c>
      <c r="AO1319" s="27">
        <v>56610</v>
      </c>
      <c r="AR1319" s="27" t="s">
        <v>184</v>
      </c>
      <c r="AU1319" s="26" t="s">
        <v>2143</v>
      </c>
      <c r="AV1319" s="26" t="s">
        <v>77</v>
      </c>
      <c r="AW1319" s="26" t="s">
        <v>77</v>
      </c>
      <c r="AX1319" s="26" t="s">
        <v>77</v>
      </c>
      <c r="AY1319" s="26" t="s">
        <v>63</v>
      </c>
      <c r="AZ1319" s="26" t="s">
        <v>63</v>
      </c>
      <c r="BA1319" s="26" t="s">
        <v>63</v>
      </c>
      <c r="BB1319" s="26" t="s">
        <v>63</v>
      </c>
      <c r="BC1319" s="26" t="s">
        <v>63</v>
      </c>
    </row>
    <row r="1320" spans="1:55" ht="12" customHeight="1">
      <c r="A1320" s="20">
        <v>1331</v>
      </c>
      <c r="B1320" s="21">
        <f>INDEX(Refs!A:A,MATCH($C1320,Refs!$I:$I,0))</f>
        <v>6133557</v>
      </c>
      <c r="C1320" s="22" t="s">
        <v>2138</v>
      </c>
      <c r="D1320" s="21" t="str">
        <f>INDEX(Refs!L:L,MATCH($C1320,Refs!$I:$I,0))</f>
        <v>Choudhury, B. U.; Das, Shaon Kumar; Ghosh, Goutam Kr; Hazarika, S.; Mishra, V. K.</v>
      </c>
      <c r="E1320" s="21" t="str">
        <f>INDEX(Refs!S:S,MATCH($C1320,Refs!$I:$I,0))</f>
        <v>10.1007/s13399-022-02300-y</v>
      </c>
      <c r="F1320" s="23" t="s">
        <v>69</v>
      </c>
      <c r="G1320" s="23" t="s">
        <v>2139</v>
      </c>
      <c r="I1320" s="24" t="s">
        <v>2140</v>
      </c>
      <c r="J1320" s="26" t="s">
        <v>2149</v>
      </c>
      <c r="L1320" s="26" t="s">
        <v>2150</v>
      </c>
      <c r="M1320" s="24">
        <v>3</v>
      </c>
      <c r="X1320" s="27" t="s">
        <v>59</v>
      </c>
      <c r="AF1320" s="23" t="s">
        <v>80</v>
      </c>
      <c r="AG1320" s="23" t="s">
        <v>133</v>
      </c>
      <c r="AJ1320" s="43" t="s">
        <v>2142</v>
      </c>
      <c r="AK1320" s="30" t="str">
        <f t="shared" si="48"/>
        <v>GM5</v>
      </c>
      <c r="AL1320" s="27">
        <v>48120</v>
      </c>
      <c r="AN1320" s="30" t="str">
        <f t="shared" si="49"/>
        <v>GM5 + B2.5</v>
      </c>
      <c r="AO1320" s="27">
        <v>51230</v>
      </c>
      <c r="AR1320" s="27" t="s">
        <v>184</v>
      </c>
      <c r="AU1320" s="26" t="s">
        <v>2143</v>
      </c>
      <c r="AV1320" s="26" t="s">
        <v>77</v>
      </c>
      <c r="AW1320" s="26" t="s">
        <v>77</v>
      </c>
      <c r="AX1320" s="26" t="s">
        <v>77</v>
      </c>
      <c r="AY1320" s="26" t="s">
        <v>63</v>
      </c>
      <c r="AZ1320" s="26" t="s">
        <v>63</v>
      </c>
      <c r="BA1320" s="26" t="s">
        <v>63</v>
      </c>
      <c r="BB1320" s="26" t="s">
        <v>63</v>
      </c>
      <c r="BC1320" s="26" t="s">
        <v>63</v>
      </c>
    </row>
    <row r="1321" spans="1:55" ht="12" customHeight="1">
      <c r="A1321" s="20">
        <v>1332</v>
      </c>
      <c r="B1321" s="21">
        <f>INDEX(Refs!A:A,MATCH($C1321,Refs!$I:$I,0))</f>
        <v>6133557</v>
      </c>
      <c r="C1321" s="22" t="s">
        <v>2138</v>
      </c>
      <c r="D1321" s="21" t="str">
        <f>INDEX(Refs!L:L,MATCH($C1321,Refs!$I:$I,0))</f>
        <v>Choudhury, B. U.; Das, Shaon Kumar; Ghosh, Goutam Kr; Hazarika, S.; Mishra, V. K.</v>
      </c>
      <c r="E1321" s="21" t="str">
        <f>INDEX(Refs!S:S,MATCH($C1321,Refs!$I:$I,0))</f>
        <v>10.1007/s13399-022-02300-y</v>
      </c>
      <c r="F1321" s="23" t="s">
        <v>69</v>
      </c>
      <c r="G1321" s="23" t="s">
        <v>2139</v>
      </c>
      <c r="I1321" s="24" t="s">
        <v>2140</v>
      </c>
      <c r="J1321" s="26" t="s">
        <v>2149</v>
      </c>
      <c r="L1321" s="26" t="s">
        <v>2151</v>
      </c>
      <c r="M1321" s="24">
        <v>3</v>
      </c>
      <c r="X1321" s="27" t="s">
        <v>59</v>
      </c>
      <c r="AF1321" s="23" t="s">
        <v>80</v>
      </c>
      <c r="AG1321" s="23" t="s">
        <v>133</v>
      </c>
      <c r="AJ1321" s="43" t="s">
        <v>2142</v>
      </c>
      <c r="AK1321" s="30" t="str">
        <f t="shared" si="48"/>
        <v>GM5</v>
      </c>
      <c r="AL1321" s="27">
        <v>48120</v>
      </c>
      <c r="AN1321" s="30" t="str">
        <f t="shared" si="49"/>
        <v>GM5 + BC5</v>
      </c>
      <c r="AO1321" s="27">
        <v>53380</v>
      </c>
      <c r="AR1321" s="27" t="s">
        <v>184</v>
      </c>
      <c r="AU1321" s="26" t="s">
        <v>2143</v>
      </c>
      <c r="AV1321" s="26" t="s">
        <v>77</v>
      </c>
      <c r="AW1321" s="26" t="s">
        <v>77</v>
      </c>
      <c r="AX1321" s="26" t="s">
        <v>77</v>
      </c>
      <c r="AY1321" s="26" t="s">
        <v>63</v>
      </c>
      <c r="AZ1321" s="26" t="s">
        <v>63</v>
      </c>
      <c r="BA1321" s="26" t="s">
        <v>63</v>
      </c>
      <c r="BB1321" s="26" t="s">
        <v>63</v>
      </c>
      <c r="BC1321" s="26" t="s">
        <v>63</v>
      </c>
    </row>
    <row r="1322" spans="1:55" ht="12" customHeight="1">
      <c r="A1322" s="20">
        <v>1333</v>
      </c>
      <c r="B1322" s="21">
        <f>INDEX(Refs!A:A,MATCH($C1322,Refs!$I:$I,0))</f>
        <v>6133557</v>
      </c>
      <c r="C1322" s="22" t="s">
        <v>2138</v>
      </c>
      <c r="D1322" s="21" t="str">
        <f>INDEX(Refs!L:L,MATCH($C1322,Refs!$I:$I,0))</f>
        <v>Choudhury, B. U.; Das, Shaon Kumar; Ghosh, Goutam Kr; Hazarika, S.; Mishra, V. K.</v>
      </c>
      <c r="E1322" s="21" t="str">
        <f>INDEX(Refs!S:S,MATCH($C1322,Refs!$I:$I,0))</f>
        <v>10.1007/s13399-022-02300-y</v>
      </c>
      <c r="F1322" s="23" t="s">
        <v>69</v>
      </c>
      <c r="G1322" s="23" t="s">
        <v>2139</v>
      </c>
      <c r="I1322" s="24" t="s">
        <v>2140</v>
      </c>
      <c r="J1322" s="26" t="s">
        <v>2155</v>
      </c>
      <c r="L1322" s="26" t="s">
        <v>2156</v>
      </c>
      <c r="M1322" s="24">
        <v>3</v>
      </c>
      <c r="X1322" s="27" t="s">
        <v>59</v>
      </c>
      <c r="AF1322" s="23" t="s">
        <v>80</v>
      </c>
      <c r="AG1322" s="23" t="s">
        <v>133</v>
      </c>
      <c r="AJ1322" s="43" t="s">
        <v>2142</v>
      </c>
      <c r="AK1322" s="30" t="str">
        <f t="shared" si="48"/>
        <v>VC5</v>
      </c>
      <c r="AL1322" s="27">
        <v>43540</v>
      </c>
      <c r="AN1322" s="30" t="str">
        <f t="shared" si="49"/>
        <v>VC5 + BC2.5</v>
      </c>
      <c r="AO1322" s="27">
        <v>46510</v>
      </c>
      <c r="AR1322" s="27" t="s">
        <v>184</v>
      </c>
      <c r="AU1322" s="26" t="s">
        <v>2143</v>
      </c>
      <c r="AV1322" s="26" t="s">
        <v>77</v>
      </c>
      <c r="AW1322" s="26" t="s">
        <v>77</v>
      </c>
      <c r="AX1322" s="26" t="s">
        <v>77</v>
      </c>
      <c r="AY1322" s="26" t="s">
        <v>63</v>
      </c>
      <c r="AZ1322" s="26" t="s">
        <v>63</v>
      </c>
      <c r="BA1322" s="26" t="s">
        <v>63</v>
      </c>
      <c r="BB1322" s="26" t="s">
        <v>63</v>
      </c>
      <c r="BC1322" s="26" t="s">
        <v>63</v>
      </c>
    </row>
    <row r="1323" spans="1:55" ht="12" customHeight="1">
      <c r="A1323" s="20">
        <v>1334</v>
      </c>
      <c r="B1323" s="21">
        <f>INDEX(Refs!A:A,MATCH($C1323,Refs!$I:$I,0))</f>
        <v>6133557</v>
      </c>
      <c r="C1323" s="22" t="s">
        <v>2138</v>
      </c>
      <c r="D1323" s="21" t="str">
        <f>INDEX(Refs!L:L,MATCH($C1323,Refs!$I:$I,0))</f>
        <v>Choudhury, B. U.; Das, Shaon Kumar; Ghosh, Goutam Kr; Hazarika, S.; Mishra, V. K.</v>
      </c>
      <c r="E1323" s="21" t="str">
        <f>INDEX(Refs!S:S,MATCH($C1323,Refs!$I:$I,0))</f>
        <v>10.1007/s13399-022-02300-y</v>
      </c>
      <c r="F1323" s="23" t="s">
        <v>69</v>
      </c>
      <c r="G1323" s="23" t="s">
        <v>2139</v>
      </c>
      <c r="I1323" s="24" t="s">
        <v>2140</v>
      </c>
      <c r="J1323" s="26" t="s">
        <v>2155</v>
      </c>
      <c r="L1323" s="26" t="s">
        <v>2157</v>
      </c>
      <c r="M1323" s="24">
        <v>3</v>
      </c>
      <c r="X1323" s="27" t="s">
        <v>59</v>
      </c>
      <c r="AF1323" s="23" t="s">
        <v>80</v>
      </c>
      <c r="AG1323" s="23" t="s">
        <v>133</v>
      </c>
      <c r="AJ1323" s="43" t="s">
        <v>2142</v>
      </c>
      <c r="AK1323" s="30" t="str">
        <f t="shared" si="48"/>
        <v>VC5</v>
      </c>
      <c r="AL1323" s="27">
        <v>43540</v>
      </c>
      <c r="AN1323" s="30" t="str">
        <f t="shared" si="49"/>
        <v>VC5 + BC5</v>
      </c>
      <c r="AO1323" s="27">
        <v>48550</v>
      </c>
      <c r="AR1323" s="27" t="s">
        <v>184</v>
      </c>
      <c r="AU1323" s="26" t="s">
        <v>2143</v>
      </c>
      <c r="AV1323" s="26" t="s">
        <v>77</v>
      </c>
      <c r="AW1323" s="26" t="s">
        <v>77</v>
      </c>
      <c r="AX1323" s="26" t="s">
        <v>77</v>
      </c>
      <c r="AY1323" s="26" t="s">
        <v>63</v>
      </c>
      <c r="AZ1323" s="26" t="s">
        <v>63</v>
      </c>
      <c r="BA1323" s="26" t="s">
        <v>63</v>
      </c>
      <c r="BB1323" s="26" t="s">
        <v>63</v>
      </c>
      <c r="BC1323" s="26" t="s">
        <v>63</v>
      </c>
    </row>
    <row r="1324" spans="1:55" ht="12" customHeight="1">
      <c r="A1324" s="20">
        <v>1335</v>
      </c>
      <c r="B1324" s="21">
        <f>INDEX(Refs!A:A,MATCH($C1324,Refs!$I:$I,0))</f>
        <v>6133557</v>
      </c>
      <c r="C1324" s="22" t="s">
        <v>2138</v>
      </c>
      <c r="D1324" s="21" t="str">
        <f>INDEX(Refs!L:L,MATCH($C1324,Refs!$I:$I,0))</f>
        <v>Choudhury, B. U.; Das, Shaon Kumar; Ghosh, Goutam Kr; Hazarika, S.; Mishra, V. K.</v>
      </c>
      <c r="E1324" s="21" t="str">
        <f>INDEX(Refs!S:S,MATCH($C1324,Refs!$I:$I,0))</f>
        <v>10.1007/s13399-022-02300-y</v>
      </c>
      <c r="F1324" s="23" t="s">
        <v>69</v>
      </c>
      <c r="G1324" s="23" t="s">
        <v>2139</v>
      </c>
      <c r="I1324" s="24" t="s">
        <v>2140</v>
      </c>
      <c r="J1324" s="26" t="s">
        <v>2141</v>
      </c>
      <c r="L1324" s="26" t="s">
        <v>568</v>
      </c>
      <c r="M1324" s="24">
        <v>3</v>
      </c>
      <c r="Q1324" s="27" t="s">
        <v>59</v>
      </c>
      <c r="AF1324" s="23" t="s">
        <v>165</v>
      </c>
      <c r="AG1324" s="23" t="s">
        <v>133</v>
      </c>
      <c r="AJ1324" s="43" t="s">
        <v>2142</v>
      </c>
      <c r="AK1324" s="30" t="str">
        <f t="shared" si="48"/>
        <v>FYM 10</v>
      </c>
      <c r="AL1324" s="27">
        <v>32189.999999999996</v>
      </c>
      <c r="AN1324" s="30" t="str">
        <f t="shared" si="49"/>
        <v>Control</v>
      </c>
      <c r="AO1324" s="27">
        <v>13300</v>
      </c>
      <c r="AR1324" s="27" t="s">
        <v>184</v>
      </c>
      <c r="AU1324" s="26" t="s">
        <v>2143</v>
      </c>
      <c r="AV1324" s="26" t="s">
        <v>77</v>
      </c>
      <c r="AW1324" s="26" t="s">
        <v>77</v>
      </c>
      <c r="AX1324" s="26" t="s">
        <v>77</v>
      </c>
      <c r="AY1324" s="26" t="s">
        <v>63</v>
      </c>
      <c r="AZ1324" s="26" t="s">
        <v>63</v>
      </c>
      <c r="BA1324" s="26" t="s">
        <v>63</v>
      </c>
      <c r="BB1324" s="26" t="s">
        <v>63</v>
      </c>
      <c r="BC1324" s="26" t="s">
        <v>63</v>
      </c>
    </row>
    <row r="1325" spans="1:55" ht="12" customHeight="1">
      <c r="A1325" s="20">
        <v>1336</v>
      </c>
      <c r="B1325" s="21">
        <f>INDEX(Refs!A:A,MATCH($C1325,Refs!$I:$I,0))</f>
        <v>6133557</v>
      </c>
      <c r="C1325" s="22" t="s">
        <v>2138</v>
      </c>
      <c r="D1325" s="21" t="str">
        <f>INDEX(Refs!L:L,MATCH($C1325,Refs!$I:$I,0))</f>
        <v>Choudhury, B. U.; Das, Shaon Kumar; Ghosh, Goutam Kr; Hazarika, S.; Mishra, V. K.</v>
      </c>
      <c r="E1325" s="21" t="str">
        <f>INDEX(Refs!S:S,MATCH($C1325,Refs!$I:$I,0))</f>
        <v>10.1007/s13399-022-02300-y</v>
      </c>
      <c r="F1325" s="23" t="s">
        <v>69</v>
      </c>
      <c r="G1325" s="23" t="s">
        <v>2139</v>
      </c>
      <c r="I1325" s="24" t="s">
        <v>2140</v>
      </c>
      <c r="J1325" s="26" t="s">
        <v>2144</v>
      </c>
      <c r="L1325" s="26" t="s">
        <v>568</v>
      </c>
      <c r="M1325" s="24">
        <v>3</v>
      </c>
      <c r="Q1325" s="27" t="s">
        <v>59</v>
      </c>
      <c r="X1325" s="27" t="s">
        <v>59</v>
      </c>
      <c r="AF1325" s="23" t="s">
        <v>165</v>
      </c>
      <c r="AG1325" s="23" t="s">
        <v>133</v>
      </c>
      <c r="AJ1325" s="43" t="s">
        <v>2142</v>
      </c>
      <c r="AK1325" s="30" t="str">
        <f t="shared" si="48"/>
        <v>FYM 10 + BC2.5</v>
      </c>
      <c r="AL1325" s="27">
        <v>34850</v>
      </c>
      <c r="AN1325" s="30" t="str">
        <f t="shared" si="49"/>
        <v>Control</v>
      </c>
      <c r="AO1325" s="27">
        <v>13300</v>
      </c>
      <c r="AR1325" s="27" t="s">
        <v>184</v>
      </c>
      <c r="AU1325" s="26" t="s">
        <v>2143</v>
      </c>
      <c r="AV1325" s="26" t="s">
        <v>77</v>
      </c>
      <c r="AW1325" s="26" t="s">
        <v>77</v>
      </c>
      <c r="AX1325" s="26" t="s">
        <v>77</v>
      </c>
      <c r="AY1325" s="26" t="s">
        <v>63</v>
      </c>
      <c r="AZ1325" s="26" t="s">
        <v>63</v>
      </c>
      <c r="BA1325" s="26" t="s">
        <v>63</v>
      </c>
      <c r="BB1325" s="26" t="s">
        <v>63</v>
      </c>
      <c r="BC1325" s="26" t="s">
        <v>63</v>
      </c>
    </row>
    <row r="1326" spans="1:55" ht="12" customHeight="1">
      <c r="A1326" s="20">
        <v>1337</v>
      </c>
      <c r="B1326" s="21">
        <f>INDEX(Refs!A:A,MATCH($C1326,Refs!$I:$I,0))</f>
        <v>6133557</v>
      </c>
      <c r="C1326" s="22" t="s">
        <v>2138</v>
      </c>
      <c r="D1326" s="21" t="str">
        <f>INDEX(Refs!L:L,MATCH($C1326,Refs!$I:$I,0))</f>
        <v>Choudhury, B. U.; Das, Shaon Kumar; Ghosh, Goutam Kr; Hazarika, S.; Mishra, V. K.</v>
      </c>
      <c r="E1326" s="21" t="str">
        <f>INDEX(Refs!S:S,MATCH($C1326,Refs!$I:$I,0))</f>
        <v>10.1007/s13399-022-02300-y</v>
      </c>
      <c r="F1326" s="23" t="s">
        <v>69</v>
      </c>
      <c r="G1326" s="23" t="s">
        <v>2139</v>
      </c>
      <c r="I1326" s="24" t="s">
        <v>2140</v>
      </c>
      <c r="J1326" s="26" t="s">
        <v>2145</v>
      </c>
      <c r="L1326" s="26" t="s">
        <v>568</v>
      </c>
      <c r="M1326" s="24">
        <v>3</v>
      </c>
      <c r="Q1326" s="27" t="s">
        <v>59</v>
      </c>
      <c r="X1326" s="27" t="s">
        <v>59</v>
      </c>
      <c r="AF1326" s="23" t="s">
        <v>165</v>
      </c>
      <c r="AG1326" s="23" t="s">
        <v>133</v>
      </c>
      <c r="AJ1326" s="43" t="s">
        <v>2142</v>
      </c>
      <c r="AK1326" s="30" t="str">
        <f t="shared" si="48"/>
        <v>FYM10 + BC5</v>
      </c>
      <c r="AL1326" s="27">
        <v>36430</v>
      </c>
      <c r="AN1326" s="30" t="str">
        <f t="shared" si="49"/>
        <v>Control</v>
      </c>
      <c r="AO1326" s="27">
        <v>13300</v>
      </c>
      <c r="AR1326" s="27" t="s">
        <v>184</v>
      </c>
      <c r="AU1326" s="26" t="s">
        <v>2143</v>
      </c>
      <c r="AV1326" s="26" t="s">
        <v>77</v>
      </c>
      <c r="AW1326" s="26" t="s">
        <v>77</v>
      </c>
      <c r="AX1326" s="26" t="s">
        <v>77</v>
      </c>
      <c r="AY1326" s="26" t="s">
        <v>63</v>
      </c>
      <c r="AZ1326" s="26" t="s">
        <v>63</v>
      </c>
      <c r="BA1326" s="26" t="s">
        <v>63</v>
      </c>
      <c r="BB1326" s="26" t="s">
        <v>63</v>
      </c>
      <c r="BC1326" s="26" t="s">
        <v>63</v>
      </c>
    </row>
    <row r="1327" spans="1:55" ht="12" customHeight="1">
      <c r="A1327" s="20">
        <v>1338</v>
      </c>
      <c r="B1327" s="21">
        <f>INDEX(Refs!A:A,MATCH($C1327,Refs!$I:$I,0))</f>
        <v>6133557</v>
      </c>
      <c r="C1327" s="22" t="s">
        <v>2138</v>
      </c>
      <c r="D1327" s="21" t="str">
        <f>INDEX(Refs!L:L,MATCH($C1327,Refs!$I:$I,0))</f>
        <v>Choudhury, B. U.; Das, Shaon Kumar; Ghosh, Goutam Kr; Hazarika, S.; Mishra, V. K.</v>
      </c>
      <c r="E1327" s="21" t="str">
        <f>INDEX(Refs!S:S,MATCH($C1327,Refs!$I:$I,0))</f>
        <v>10.1007/s13399-022-02300-y</v>
      </c>
      <c r="F1327" s="23" t="s">
        <v>69</v>
      </c>
      <c r="G1327" s="23" t="s">
        <v>2139</v>
      </c>
      <c r="I1327" s="24" t="s">
        <v>2140</v>
      </c>
      <c r="J1327" s="26" t="s">
        <v>2146</v>
      </c>
      <c r="L1327" s="26" t="s">
        <v>568</v>
      </c>
      <c r="M1327" s="24">
        <v>3</v>
      </c>
      <c r="Q1327" s="27" t="s">
        <v>59</v>
      </c>
      <c r="AF1327" s="23" t="s">
        <v>165</v>
      </c>
      <c r="AG1327" s="23" t="s">
        <v>133</v>
      </c>
      <c r="AJ1327" s="43" t="s">
        <v>2142</v>
      </c>
      <c r="AK1327" s="30" t="str">
        <f t="shared" si="48"/>
        <v xml:space="preserve">PM5 </v>
      </c>
      <c r="AL1327" s="27">
        <v>38260</v>
      </c>
      <c r="AN1327" s="30" t="str">
        <f t="shared" si="49"/>
        <v>Control</v>
      </c>
      <c r="AO1327" s="27">
        <v>13300</v>
      </c>
      <c r="AR1327" s="27" t="s">
        <v>184</v>
      </c>
      <c r="AU1327" s="26" t="s">
        <v>2143</v>
      </c>
      <c r="AV1327" s="26" t="s">
        <v>77</v>
      </c>
      <c r="AW1327" s="26" t="s">
        <v>77</v>
      </c>
      <c r="AX1327" s="26" t="s">
        <v>77</v>
      </c>
      <c r="AY1327" s="26" t="s">
        <v>63</v>
      </c>
      <c r="AZ1327" s="26" t="s">
        <v>63</v>
      </c>
      <c r="BA1327" s="26" t="s">
        <v>63</v>
      </c>
      <c r="BB1327" s="26" t="s">
        <v>63</v>
      </c>
      <c r="BC1327" s="26" t="s">
        <v>63</v>
      </c>
    </row>
    <row r="1328" spans="1:55" ht="12" customHeight="1">
      <c r="A1328" s="20">
        <v>1339</v>
      </c>
      <c r="B1328" s="21">
        <f>INDEX(Refs!A:A,MATCH($C1328,Refs!$I:$I,0))</f>
        <v>6133557</v>
      </c>
      <c r="C1328" s="22" t="s">
        <v>2138</v>
      </c>
      <c r="D1328" s="21" t="str">
        <f>INDEX(Refs!L:L,MATCH($C1328,Refs!$I:$I,0))</f>
        <v>Choudhury, B. U.; Das, Shaon Kumar; Ghosh, Goutam Kr; Hazarika, S.; Mishra, V. K.</v>
      </c>
      <c r="E1328" s="21" t="str">
        <f>INDEX(Refs!S:S,MATCH($C1328,Refs!$I:$I,0))</f>
        <v>10.1007/s13399-022-02300-y</v>
      </c>
      <c r="F1328" s="23" t="s">
        <v>69</v>
      </c>
      <c r="G1328" s="23" t="s">
        <v>2139</v>
      </c>
      <c r="I1328" s="24" t="s">
        <v>2140</v>
      </c>
      <c r="J1328" s="26" t="s">
        <v>2147</v>
      </c>
      <c r="L1328" s="26" t="s">
        <v>568</v>
      </c>
      <c r="M1328" s="24">
        <v>3</v>
      </c>
      <c r="Q1328" s="27" t="s">
        <v>59</v>
      </c>
      <c r="X1328" s="27" t="s">
        <v>59</v>
      </c>
      <c r="AF1328" s="23" t="s">
        <v>165</v>
      </c>
      <c r="AG1328" s="23" t="s">
        <v>133</v>
      </c>
      <c r="AJ1328" s="43" t="s">
        <v>2142</v>
      </c>
      <c r="AK1328" s="30" t="str">
        <f t="shared" si="48"/>
        <v>PM5 + BC2.5</v>
      </c>
      <c r="AL1328" s="27">
        <v>41060</v>
      </c>
      <c r="AN1328" s="30" t="str">
        <f t="shared" si="49"/>
        <v>Control</v>
      </c>
      <c r="AO1328" s="27">
        <v>13300</v>
      </c>
      <c r="AR1328" s="27" t="s">
        <v>184</v>
      </c>
      <c r="AU1328" s="26" t="s">
        <v>2143</v>
      </c>
      <c r="AV1328" s="26" t="s">
        <v>77</v>
      </c>
      <c r="AW1328" s="26" t="s">
        <v>77</v>
      </c>
      <c r="AX1328" s="26" t="s">
        <v>77</v>
      </c>
      <c r="AY1328" s="26" t="s">
        <v>63</v>
      </c>
      <c r="AZ1328" s="26" t="s">
        <v>63</v>
      </c>
      <c r="BA1328" s="26" t="s">
        <v>63</v>
      </c>
      <c r="BB1328" s="26" t="s">
        <v>63</v>
      </c>
      <c r="BC1328" s="26" t="s">
        <v>63</v>
      </c>
    </row>
    <row r="1329" spans="1:55" ht="12" customHeight="1">
      <c r="A1329" s="20">
        <v>1340</v>
      </c>
      <c r="B1329" s="21">
        <f>INDEX(Refs!A:A,MATCH($C1329,Refs!$I:$I,0))</f>
        <v>6133557</v>
      </c>
      <c r="C1329" s="22" t="s">
        <v>2138</v>
      </c>
      <c r="D1329" s="21" t="str">
        <f>INDEX(Refs!L:L,MATCH($C1329,Refs!$I:$I,0))</f>
        <v>Choudhury, B. U.; Das, Shaon Kumar; Ghosh, Goutam Kr; Hazarika, S.; Mishra, V. K.</v>
      </c>
      <c r="E1329" s="21" t="str">
        <f>INDEX(Refs!S:S,MATCH($C1329,Refs!$I:$I,0))</f>
        <v>10.1007/s13399-022-02300-y</v>
      </c>
      <c r="F1329" s="23" t="s">
        <v>69</v>
      </c>
      <c r="G1329" s="23" t="s">
        <v>2139</v>
      </c>
      <c r="I1329" s="24" t="s">
        <v>2140</v>
      </c>
      <c r="J1329" s="26" t="s">
        <v>2148</v>
      </c>
      <c r="L1329" s="26" t="s">
        <v>568</v>
      </c>
      <c r="M1329" s="24">
        <v>3</v>
      </c>
      <c r="Q1329" s="27" t="s">
        <v>59</v>
      </c>
      <c r="X1329" s="27" t="s">
        <v>59</v>
      </c>
      <c r="AF1329" s="23" t="s">
        <v>165</v>
      </c>
      <c r="AG1329" s="23" t="s">
        <v>133</v>
      </c>
      <c r="AJ1329" s="43" t="s">
        <v>2142</v>
      </c>
      <c r="AK1329" s="30" t="str">
        <f t="shared" si="48"/>
        <v>PM5 + BC5</v>
      </c>
      <c r="AL1329" s="27">
        <v>42860</v>
      </c>
      <c r="AN1329" s="30" t="str">
        <f t="shared" si="49"/>
        <v>Control</v>
      </c>
      <c r="AO1329" s="27">
        <v>13300</v>
      </c>
      <c r="AR1329" s="27" t="s">
        <v>184</v>
      </c>
      <c r="AU1329" s="26" t="s">
        <v>2143</v>
      </c>
      <c r="AV1329" s="26" t="s">
        <v>77</v>
      </c>
      <c r="AW1329" s="26" t="s">
        <v>77</v>
      </c>
      <c r="AX1329" s="26" t="s">
        <v>77</v>
      </c>
      <c r="AY1329" s="26" t="s">
        <v>63</v>
      </c>
      <c r="AZ1329" s="26" t="s">
        <v>63</v>
      </c>
      <c r="BA1329" s="26" t="s">
        <v>63</v>
      </c>
      <c r="BB1329" s="26" t="s">
        <v>63</v>
      </c>
      <c r="BC1329" s="26" t="s">
        <v>63</v>
      </c>
    </row>
    <row r="1330" spans="1:55" ht="12" customHeight="1">
      <c r="A1330" s="20">
        <v>1341</v>
      </c>
      <c r="B1330" s="21">
        <f>INDEX(Refs!A:A,MATCH($C1330,Refs!$I:$I,0))</f>
        <v>6133557</v>
      </c>
      <c r="C1330" s="22" t="s">
        <v>2138</v>
      </c>
      <c r="D1330" s="21" t="str">
        <f>INDEX(Refs!L:L,MATCH($C1330,Refs!$I:$I,0))</f>
        <v>Choudhury, B. U.; Das, Shaon Kumar; Ghosh, Goutam Kr; Hazarika, S.; Mishra, V. K.</v>
      </c>
      <c r="E1330" s="21" t="str">
        <f>INDEX(Refs!S:S,MATCH($C1330,Refs!$I:$I,0))</f>
        <v>10.1007/s13399-022-02300-y</v>
      </c>
      <c r="F1330" s="23" t="s">
        <v>69</v>
      </c>
      <c r="G1330" s="23" t="s">
        <v>2139</v>
      </c>
      <c r="I1330" s="24" t="s">
        <v>2140</v>
      </c>
      <c r="J1330" s="26" t="s">
        <v>2149</v>
      </c>
      <c r="L1330" s="26" t="s">
        <v>568</v>
      </c>
      <c r="M1330" s="24">
        <v>3</v>
      </c>
      <c r="Q1330" s="27" t="s">
        <v>59</v>
      </c>
      <c r="AF1330" s="23" t="s">
        <v>165</v>
      </c>
      <c r="AG1330" s="23" t="s">
        <v>133</v>
      </c>
      <c r="AJ1330" s="43" t="s">
        <v>2142</v>
      </c>
      <c r="AK1330" s="30" t="str">
        <f t="shared" si="48"/>
        <v>GM5</v>
      </c>
      <c r="AL1330" s="27">
        <v>35620</v>
      </c>
      <c r="AN1330" s="30" t="str">
        <f t="shared" si="49"/>
        <v>Control</v>
      </c>
      <c r="AO1330" s="27">
        <v>13300</v>
      </c>
      <c r="AR1330" s="27" t="s">
        <v>184</v>
      </c>
      <c r="AU1330" s="26" t="s">
        <v>2143</v>
      </c>
      <c r="AV1330" s="26" t="s">
        <v>77</v>
      </c>
      <c r="AW1330" s="26" t="s">
        <v>77</v>
      </c>
      <c r="AX1330" s="26" t="s">
        <v>77</v>
      </c>
      <c r="AY1330" s="26" t="s">
        <v>63</v>
      </c>
      <c r="AZ1330" s="26" t="s">
        <v>63</v>
      </c>
      <c r="BA1330" s="26" t="s">
        <v>63</v>
      </c>
      <c r="BB1330" s="26" t="s">
        <v>63</v>
      </c>
      <c r="BC1330" s="26" t="s">
        <v>63</v>
      </c>
    </row>
    <row r="1331" spans="1:55" ht="12" customHeight="1">
      <c r="A1331" s="20">
        <v>1342</v>
      </c>
      <c r="B1331" s="21">
        <f>INDEX(Refs!A:A,MATCH($C1331,Refs!$I:$I,0))</f>
        <v>6133557</v>
      </c>
      <c r="C1331" s="22" t="s">
        <v>2138</v>
      </c>
      <c r="D1331" s="21" t="str">
        <f>INDEX(Refs!L:L,MATCH($C1331,Refs!$I:$I,0))</f>
        <v>Choudhury, B. U.; Das, Shaon Kumar; Ghosh, Goutam Kr; Hazarika, S.; Mishra, V. K.</v>
      </c>
      <c r="E1331" s="21" t="str">
        <f>INDEX(Refs!S:S,MATCH($C1331,Refs!$I:$I,0))</f>
        <v>10.1007/s13399-022-02300-y</v>
      </c>
      <c r="F1331" s="23" t="s">
        <v>69</v>
      </c>
      <c r="G1331" s="23" t="s">
        <v>2139</v>
      </c>
      <c r="I1331" s="24" t="s">
        <v>2140</v>
      </c>
      <c r="J1331" s="26" t="s">
        <v>2150</v>
      </c>
      <c r="L1331" s="26" t="s">
        <v>568</v>
      </c>
      <c r="M1331" s="24">
        <v>3</v>
      </c>
      <c r="Q1331" s="27" t="s">
        <v>59</v>
      </c>
      <c r="X1331" s="27" t="s">
        <v>59</v>
      </c>
      <c r="AF1331" s="23" t="s">
        <v>165</v>
      </c>
      <c r="AG1331" s="23" t="s">
        <v>133</v>
      </c>
      <c r="AJ1331" s="43" t="s">
        <v>2142</v>
      </c>
      <c r="AK1331" s="30" t="str">
        <f t="shared" si="48"/>
        <v>GM5 + B2.5</v>
      </c>
      <c r="AL1331" s="27">
        <v>38260</v>
      </c>
      <c r="AN1331" s="30" t="str">
        <f t="shared" si="49"/>
        <v>Control</v>
      </c>
      <c r="AO1331" s="27">
        <v>13300</v>
      </c>
      <c r="AR1331" s="27" t="s">
        <v>184</v>
      </c>
      <c r="AU1331" s="26" t="s">
        <v>2143</v>
      </c>
      <c r="AV1331" s="26" t="s">
        <v>77</v>
      </c>
      <c r="AW1331" s="26" t="s">
        <v>77</v>
      </c>
      <c r="AX1331" s="26" t="s">
        <v>77</v>
      </c>
      <c r="AY1331" s="26" t="s">
        <v>63</v>
      </c>
      <c r="AZ1331" s="26" t="s">
        <v>63</v>
      </c>
      <c r="BA1331" s="26" t="s">
        <v>63</v>
      </c>
      <c r="BB1331" s="26" t="s">
        <v>63</v>
      </c>
      <c r="BC1331" s="26" t="s">
        <v>63</v>
      </c>
    </row>
    <row r="1332" spans="1:55" ht="12" customHeight="1">
      <c r="A1332" s="20">
        <v>1343</v>
      </c>
      <c r="B1332" s="21">
        <f>INDEX(Refs!A:A,MATCH($C1332,Refs!$I:$I,0))</f>
        <v>6133557</v>
      </c>
      <c r="C1332" s="22" t="s">
        <v>2138</v>
      </c>
      <c r="D1332" s="21" t="str">
        <f>INDEX(Refs!L:L,MATCH($C1332,Refs!$I:$I,0))</f>
        <v>Choudhury, B. U.; Das, Shaon Kumar; Ghosh, Goutam Kr; Hazarika, S.; Mishra, V. K.</v>
      </c>
      <c r="E1332" s="21" t="str">
        <f>INDEX(Refs!S:S,MATCH($C1332,Refs!$I:$I,0))</f>
        <v>10.1007/s13399-022-02300-y</v>
      </c>
      <c r="F1332" s="23" t="s">
        <v>69</v>
      </c>
      <c r="G1332" s="23" t="s">
        <v>2139</v>
      </c>
      <c r="I1332" s="24" t="s">
        <v>2140</v>
      </c>
      <c r="J1332" s="26" t="s">
        <v>2151</v>
      </c>
      <c r="L1332" s="26" t="s">
        <v>568</v>
      </c>
      <c r="M1332" s="24">
        <v>3</v>
      </c>
      <c r="Q1332" s="27" t="s">
        <v>59</v>
      </c>
      <c r="X1332" s="27" t="s">
        <v>59</v>
      </c>
      <c r="AF1332" s="23" t="s">
        <v>165</v>
      </c>
      <c r="AG1332" s="23" t="s">
        <v>133</v>
      </c>
      <c r="AJ1332" s="43" t="s">
        <v>2142</v>
      </c>
      <c r="AK1332" s="30" t="str">
        <f t="shared" si="48"/>
        <v>GM5 + BC5</v>
      </c>
      <c r="AL1332" s="27">
        <v>40100</v>
      </c>
      <c r="AN1332" s="30" t="str">
        <f t="shared" si="49"/>
        <v>Control</v>
      </c>
      <c r="AO1332" s="27">
        <v>13300</v>
      </c>
      <c r="AR1332" s="27" t="s">
        <v>184</v>
      </c>
      <c r="AU1332" s="26" t="s">
        <v>2143</v>
      </c>
      <c r="AV1332" s="26" t="s">
        <v>77</v>
      </c>
      <c r="AW1332" s="26" t="s">
        <v>77</v>
      </c>
      <c r="AX1332" s="26" t="s">
        <v>77</v>
      </c>
      <c r="AY1332" s="26" t="s">
        <v>63</v>
      </c>
      <c r="AZ1332" s="26" t="s">
        <v>63</v>
      </c>
      <c r="BA1332" s="26" t="s">
        <v>63</v>
      </c>
      <c r="BB1332" s="26" t="s">
        <v>63</v>
      </c>
      <c r="BC1332" s="26" t="s">
        <v>63</v>
      </c>
    </row>
    <row r="1333" spans="1:55" ht="12" customHeight="1">
      <c r="A1333" s="20">
        <v>1344</v>
      </c>
      <c r="B1333" s="21">
        <f>INDEX(Refs!A:A,MATCH($C1333,Refs!$I:$I,0))</f>
        <v>6133557</v>
      </c>
      <c r="C1333" s="22" t="s">
        <v>2138</v>
      </c>
      <c r="D1333" s="21" t="str">
        <f>INDEX(Refs!L:L,MATCH($C1333,Refs!$I:$I,0))</f>
        <v>Choudhury, B. U.; Das, Shaon Kumar; Ghosh, Goutam Kr; Hazarika, S.; Mishra, V. K.</v>
      </c>
      <c r="E1333" s="21" t="str">
        <f>INDEX(Refs!S:S,MATCH($C1333,Refs!$I:$I,0))</f>
        <v>10.1007/s13399-022-02300-y</v>
      </c>
      <c r="F1333" s="23" t="s">
        <v>69</v>
      </c>
      <c r="G1333" s="23" t="s">
        <v>2139</v>
      </c>
      <c r="I1333" s="24" t="s">
        <v>2140</v>
      </c>
      <c r="J1333" s="26" t="s">
        <v>2152</v>
      </c>
      <c r="L1333" s="26" t="s">
        <v>568</v>
      </c>
      <c r="M1333" s="24">
        <v>3</v>
      </c>
      <c r="Q1333" s="27" t="s">
        <v>59</v>
      </c>
      <c r="AF1333" s="23" t="s">
        <v>165</v>
      </c>
      <c r="AG1333" s="23" t="s">
        <v>133</v>
      </c>
      <c r="AJ1333" s="43" t="s">
        <v>2142</v>
      </c>
      <c r="AK1333" s="30" t="str">
        <f t="shared" si="48"/>
        <v>PiM5</v>
      </c>
      <c r="AL1333" s="27">
        <v>32980</v>
      </c>
      <c r="AN1333" s="30" t="str">
        <f t="shared" si="49"/>
        <v>Control</v>
      </c>
      <c r="AO1333" s="27">
        <v>13300</v>
      </c>
      <c r="AR1333" s="27" t="s">
        <v>184</v>
      </c>
      <c r="AU1333" s="26" t="s">
        <v>2143</v>
      </c>
      <c r="AV1333" s="26" t="s">
        <v>77</v>
      </c>
      <c r="AW1333" s="26" t="s">
        <v>77</v>
      </c>
      <c r="AX1333" s="26" t="s">
        <v>77</v>
      </c>
      <c r="AY1333" s="26" t="s">
        <v>63</v>
      </c>
      <c r="AZ1333" s="26" t="s">
        <v>63</v>
      </c>
      <c r="BA1333" s="26" t="s">
        <v>63</v>
      </c>
      <c r="BB1333" s="26" t="s">
        <v>63</v>
      </c>
      <c r="BC1333" s="26" t="s">
        <v>63</v>
      </c>
    </row>
    <row r="1334" spans="1:55" ht="12" customHeight="1">
      <c r="A1334" s="20">
        <v>1345</v>
      </c>
      <c r="B1334" s="21">
        <f>INDEX(Refs!A:A,MATCH($C1334,Refs!$I:$I,0))</f>
        <v>6133557</v>
      </c>
      <c r="C1334" s="22" t="s">
        <v>2138</v>
      </c>
      <c r="D1334" s="21" t="str">
        <f>INDEX(Refs!L:L,MATCH($C1334,Refs!$I:$I,0))</f>
        <v>Choudhury, B. U.; Das, Shaon Kumar; Ghosh, Goutam Kr; Hazarika, S.; Mishra, V. K.</v>
      </c>
      <c r="E1334" s="21" t="str">
        <f>INDEX(Refs!S:S,MATCH($C1334,Refs!$I:$I,0))</f>
        <v>10.1007/s13399-022-02300-y</v>
      </c>
      <c r="F1334" s="23" t="s">
        <v>69</v>
      </c>
      <c r="G1334" s="23" t="s">
        <v>2139</v>
      </c>
      <c r="I1334" s="24" t="s">
        <v>2140</v>
      </c>
      <c r="J1334" s="26" t="s">
        <v>2153</v>
      </c>
      <c r="L1334" s="26" t="s">
        <v>568</v>
      </c>
      <c r="M1334" s="24">
        <v>3</v>
      </c>
      <c r="Q1334" s="27" t="s">
        <v>59</v>
      </c>
      <c r="X1334" s="27" t="s">
        <v>59</v>
      </c>
      <c r="AF1334" s="23" t="s">
        <v>165</v>
      </c>
      <c r="AG1334" s="23" t="s">
        <v>133</v>
      </c>
      <c r="AJ1334" s="43" t="s">
        <v>2142</v>
      </c>
      <c r="AK1334" s="30" t="str">
        <f t="shared" ref="AK1334:AK1375" si="50">J1334</f>
        <v>PiM5 + BC2.5</v>
      </c>
      <c r="AL1334" s="27">
        <v>35620</v>
      </c>
      <c r="AN1334" s="30" t="str">
        <f t="shared" ref="AN1334:AN1375" si="51">L1334</f>
        <v>Control</v>
      </c>
      <c r="AO1334" s="27">
        <v>13300</v>
      </c>
      <c r="AR1334" s="27" t="s">
        <v>184</v>
      </c>
      <c r="AU1334" s="26" t="s">
        <v>2143</v>
      </c>
      <c r="AV1334" s="26" t="s">
        <v>77</v>
      </c>
      <c r="AW1334" s="26" t="s">
        <v>77</v>
      </c>
      <c r="AX1334" s="26" t="s">
        <v>77</v>
      </c>
      <c r="AY1334" s="26" t="s">
        <v>63</v>
      </c>
      <c r="AZ1334" s="26" t="s">
        <v>63</v>
      </c>
      <c r="BA1334" s="26" t="s">
        <v>63</v>
      </c>
      <c r="BB1334" s="26" t="s">
        <v>63</v>
      </c>
      <c r="BC1334" s="26" t="s">
        <v>63</v>
      </c>
    </row>
    <row r="1335" spans="1:55" ht="12" customHeight="1">
      <c r="A1335" s="20">
        <v>1346</v>
      </c>
      <c r="B1335" s="21">
        <f>INDEX(Refs!A:A,MATCH($C1335,Refs!$I:$I,0))</f>
        <v>6133557</v>
      </c>
      <c r="C1335" s="22" t="s">
        <v>2138</v>
      </c>
      <c r="D1335" s="21" t="str">
        <f>INDEX(Refs!L:L,MATCH($C1335,Refs!$I:$I,0))</f>
        <v>Choudhury, B. U.; Das, Shaon Kumar; Ghosh, Goutam Kr; Hazarika, S.; Mishra, V. K.</v>
      </c>
      <c r="E1335" s="21" t="str">
        <f>INDEX(Refs!S:S,MATCH($C1335,Refs!$I:$I,0))</f>
        <v>10.1007/s13399-022-02300-y</v>
      </c>
      <c r="F1335" s="23" t="s">
        <v>69</v>
      </c>
      <c r="G1335" s="23" t="s">
        <v>2139</v>
      </c>
      <c r="I1335" s="24" t="s">
        <v>2140</v>
      </c>
      <c r="J1335" s="26" t="s">
        <v>2154</v>
      </c>
      <c r="L1335" s="26" t="s">
        <v>568</v>
      </c>
      <c r="M1335" s="24">
        <v>3</v>
      </c>
      <c r="Q1335" s="27" t="s">
        <v>59</v>
      </c>
      <c r="X1335" s="27" t="s">
        <v>59</v>
      </c>
      <c r="AF1335" s="23" t="s">
        <v>165</v>
      </c>
      <c r="AG1335" s="23" t="s">
        <v>133</v>
      </c>
      <c r="AJ1335" s="43" t="s">
        <v>2142</v>
      </c>
      <c r="AK1335" s="30" t="str">
        <f t="shared" si="50"/>
        <v>PiM5 + BC5</v>
      </c>
      <c r="AL1335" s="27">
        <v>37410</v>
      </c>
      <c r="AN1335" s="30" t="str">
        <f t="shared" si="51"/>
        <v>Control</v>
      </c>
      <c r="AO1335" s="27">
        <v>13300</v>
      </c>
      <c r="AR1335" s="27" t="s">
        <v>184</v>
      </c>
      <c r="AU1335" s="26" t="s">
        <v>2143</v>
      </c>
      <c r="AV1335" s="26" t="s">
        <v>77</v>
      </c>
      <c r="AW1335" s="26" t="s">
        <v>77</v>
      </c>
      <c r="AX1335" s="26" t="s">
        <v>77</v>
      </c>
      <c r="AY1335" s="26" t="s">
        <v>63</v>
      </c>
      <c r="AZ1335" s="26" t="s">
        <v>63</v>
      </c>
      <c r="BA1335" s="26" t="s">
        <v>63</v>
      </c>
      <c r="BB1335" s="26" t="s">
        <v>63</v>
      </c>
      <c r="BC1335" s="26" t="s">
        <v>63</v>
      </c>
    </row>
    <row r="1336" spans="1:55" ht="12" customHeight="1">
      <c r="A1336" s="20">
        <v>1347</v>
      </c>
      <c r="B1336" s="21">
        <f>INDEX(Refs!A:A,MATCH($C1336,Refs!$I:$I,0))</f>
        <v>6133557</v>
      </c>
      <c r="C1336" s="22" t="s">
        <v>2138</v>
      </c>
      <c r="D1336" s="21" t="str">
        <f>INDEX(Refs!L:L,MATCH($C1336,Refs!$I:$I,0))</f>
        <v>Choudhury, B. U.; Das, Shaon Kumar; Ghosh, Goutam Kr; Hazarika, S.; Mishra, V. K.</v>
      </c>
      <c r="E1336" s="21" t="str">
        <f>INDEX(Refs!S:S,MATCH($C1336,Refs!$I:$I,0))</f>
        <v>10.1007/s13399-022-02300-y</v>
      </c>
      <c r="F1336" s="23" t="s">
        <v>69</v>
      </c>
      <c r="G1336" s="23" t="s">
        <v>2139</v>
      </c>
      <c r="I1336" s="24" t="s">
        <v>2140</v>
      </c>
      <c r="J1336" s="26" t="s">
        <v>2155</v>
      </c>
      <c r="L1336" s="26" t="s">
        <v>568</v>
      </c>
      <c r="M1336" s="24">
        <v>3</v>
      </c>
      <c r="Q1336" s="27" t="s">
        <v>59</v>
      </c>
      <c r="AF1336" s="23" t="s">
        <v>165</v>
      </c>
      <c r="AG1336" s="23" t="s">
        <v>133</v>
      </c>
      <c r="AJ1336" s="43" t="s">
        <v>2142</v>
      </c>
      <c r="AK1336" s="30" t="str">
        <f t="shared" si="50"/>
        <v>VC5</v>
      </c>
      <c r="AL1336" s="27">
        <v>31740</v>
      </c>
      <c r="AN1336" s="30" t="str">
        <f t="shared" si="51"/>
        <v>Control</v>
      </c>
      <c r="AO1336" s="27">
        <v>13300</v>
      </c>
      <c r="AR1336" s="27" t="s">
        <v>184</v>
      </c>
      <c r="AU1336" s="26" t="s">
        <v>2143</v>
      </c>
      <c r="AV1336" s="26" t="s">
        <v>77</v>
      </c>
      <c r="AW1336" s="26" t="s">
        <v>77</v>
      </c>
      <c r="AX1336" s="26" t="s">
        <v>77</v>
      </c>
      <c r="AY1336" s="26" t="s">
        <v>63</v>
      </c>
      <c r="AZ1336" s="26" t="s">
        <v>63</v>
      </c>
      <c r="BA1336" s="26" t="s">
        <v>63</v>
      </c>
      <c r="BB1336" s="26" t="s">
        <v>63</v>
      </c>
      <c r="BC1336" s="26" t="s">
        <v>63</v>
      </c>
    </row>
    <row r="1337" spans="1:55" ht="12" customHeight="1">
      <c r="A1337" s="20">
        <v>1348</v>
      </c>
      <c r="B1337" s="21">
        <f>INDEX(Refs!A:A,MATCH($C1337,Refs!$I:$I,0))</f>
        <v>6133557</v>
      </c>
      <c r="C1337" s="22" t="s">
        <v>2138</v>
      </c>
      <c r="D1337" s="21" t="str">
        <f>INDEX(Refs!L:L,MATCH($C1337,Refs!$I:$I,0))</f>
        <v>Choudhury, B. U.; Das, Shaon Kumar; Ghosh, Goutam Kr; Hazarika, S.; Mishra, V. K.</v>
      </c>
      <c r="E1337" s="21" t="str">
        <f>INDEX(Refs!S:S,MATCH($C1337,Refs!$I:$I,0))</f>
        <v>10.1007/s13399-022-02300-y</v>
      </c>
      <c r="F1337" s="23" t="s">
        <v>69</v>
      </c>
      <c r="G1337" s="23" t="s">
        <v>2139</v>
      </c>
      <c r="I1337" s="24" t="s">
        <v>2140</v>
      </c>
      <c r="J1337" s="26" t="s">
        <v>2156</v>
      </c>
      <c r="L1337" s="26" t="s">
        <v>568</v>
      </c>
      <c r="M1337" s="24">
        <v>3</v>
      </c>
      <c r="Q1337" s="27" t="s">
        <v>59</v>
      </c>
      <c r="X1337" s="27" t="s">
        <v>59</v>
      </c>
      <c r="AF1337" s="23" t="s">
        <v>165</v>
      </c>
      <c r="AG1337" s="23" t="s">
        <v>133</v>
      </c>
      <c r="AJ1337" s="43" t="s">
        <v>2142</v>
      </c>
      <c r="AK1337" s="30" t="str">
        <f t="shared" si="50"/>
        <v>VC5 + BC2.5</v>
      </c>
      <c r="AL1337" s="27">
        <v>34230</v>
      </c>
      <c r="AN1337" s="30" t="str">
        <f t="shared" si="51"/>
        <v>Control</v>
      </c>
      <c r="AO1337" s="27">
        <v>13300</v>
      </c>
      <c r="AR1337" s="27" t="s">
        <v>184</v>
      </c>
      <c r="AU1337" s="26" t="s">
        <v>2143</v>
      </c>
      <c r="AV1337" s="26" t="s">
        <v>77</v>
      </c>
      <c r="AW1337" s="26" t="s">
        <v>77</v>
      </c>
      <c r="AX1337" s="26" t="s">
        <v>77</v>
      </c>
      <c r="AY1337" s="26" t="s">
        <v>63</v>
      </c>
      <c r="AZ1337" s="26" t="s">
        <v>63</v>
      </c>
      <c r="BA1337" s="26" t="s">
        <v>63</v>
      </c>
      <c r="BB1337" s="26" t="s">
        <v>63</v>
      </c>
      <c r="BC1337" s="26" t="s">
        <v>63</v>
      </c>
    </row>
    <row r="1338" spans="1:55" ht="12" customHeight="1">
      <c r="A1338" s="20">
        <v>1349</v>
      </c>
      <c r="B1338" s="21">
        <f>INDEX(Refs!A:A,MATCH($C1338,Refs!$I:$I,0))</f>
        <v>6133557</v>
      </c>
      <c r="C1338" s="22" t="s">
        <v>2138</v>
      </c>
      <c r="D1338" s="21" t="str">
        <f>INDEX(Refs!L:L,MATCH($C1338,Refs!$I:$I,0))</f>
        <v>Choudhury, B. U.; Das, Shaon Kumar; Ghosh, Goutam Kr; Hazarika, S.; Mishra, V. K.</v>
      </c>
      <c r="E1338" s="21" t="str">
        <f>INDEX(Refs!S:S,MATCH($C1338,Refs!$I:$I,0))</f>
        <v>10.1007/s13399-022-02300-y</v>
      </c>
      <c r="F1338" s="23" t="s">
        <v>69</v>
      </c>
      <c r="G1338" s="23" t="s">
        <v>2139</v>
      </c>
      <c r="I1338" s="24" t="s">
        <v>2140</v>
      </c>
      <c r="J1338" s="26" t="s">
        <v>2157</v>
      </c>
      <c r="L1338" s="26" t="s">
        <v>568</v>
      </c>
      <c r="M1338" s="24">
        <v>3</v>
      </c>
      <c r="Q1338" s="27" t="s">
        <v>59</v>
      </c>
      <c r="X1338" s="27" t="s">
        <v>59</v>
      </c>
      <c r="AF1338" s="23" t="s">
        <v>165</v>
      </c>
      <c r="AG1338" s="23" t="s">
        <v>133</v>
      </c>
      <c r="AJ1338" s="43" t="s">
        <v>2142</v>
      </c>
      <c r="AK1338" s="30" t="str">
        <f t="shared" si="50"/>
        <v>VC5 + BC5</v>
      </c>
      <c r="AL1338" s="27">
        <v>35970</v>
      </c>
      <c r="AN1338" s="30" t="str">
        <f t="shared" si="51"/>
        <v>Control</v>
      </c>
      <c r="AO1338" s="27">
        <v>13300</v>
      </c>
      <c r="AR1338" s="27" t="s">
        <v>184</v>
      </c>
      <c r="AU1338" s="26" t="s">
        <v>2143</v>
      </c>
      <c r="AV1338" s="26" t="s">
        <v>77</v>
      </c>
      <c r="AW1338" s="26" t="s">
        <v>77</v>
      </c>
      <c r="AX1338" s="26" t="s">
        <v>77</v>
      </c>
      <c r="AY1338" s="26" t="s">
        <v>63</v>
      </c>
      <c r="AZ1338" s="26" t="s">
        <v>63</v>
      </c>
      <c r="BA1338" s="26" t="s">
        <v>63</v>
      </c>
      <c r="BB1338" s="26" t="s">
        <v>63</v>
      </c>
      <c r="BC1338" s="26" t="s">
        <v>63</v>
      </c>
    </row>
    <row r="1339" spans="1:55" ht="12" customHeight="1">
      <c r="A1339" s="20">
        <v>1350</v>
      </c>
      <c r="B1339" s="21">
        <f>INDEX(Refs!A:A,MATCH($C1339,Refs!$I:$I,0))</f>
        <v>6133557</v>
      </c>
      <c r="C1339" s="22" t="s">
        <v>2138</v>
      </c>
      <c r="D1339" s="21" t="str">
        <f>INDEX(Refs!L:L,MATCH($C1339,Refs!$I:$I,0))</f>
        <v>Choudhury, B. U.; Das, Shaon Kumar; Ghosh, Goutam Kr; Hazarika, S.; Mishra, V. K.</v>
      </c>
      <c r="E1339" s="21" t="str">
        <f>INDEX(Refs!S:S,MATCH($C1339,Refs!$I:$I,0))</f>
        <v>10.1007/s13399-022-02300-y</v>
      </c>
      <c r="F1339" s="23" t="s">
        <v>69</v>
      </c>
      <c r="G1339" s="23" t="s">
        <v>2139</v>
      </c>
      <c r="I1339" s="24" t="s">
        <v>2140</v>
      </c>
      <c r="J1339" s="26" t="s">
        <v>2141</v>
      </c>
      <c r="L1339" s="26" t="s">
        <v>2144</v>
      </c>
      <c r="M1339" s="24">
        <v>3</v>
      </c>
      <c r="X1339" s="27" t="s">
        <v>59</v>
      </c>
      <c r="AF1339" s="23" t="s">
        <v>165</v>
      </c>
      <c r="AG1339" s="23" t="s">
        <v>133</v>
      </c>
      <c r="AJ1339" s="43" t="s">
        <v>2142</v>
      </c>
      <c r="AK1339" s="30" t="str">
        <f t="shared" si="50"/>
        <v>FYM 10</v>
      </c>
      <c r="AL1339" s="27">
        <v>32189.999999999996</v>
      </c>
      <c r="AN1339" s="30" t="str">
        <f t="shared" si="51"/>
        <v>FYM 10 + BC2.5</v>
      </c>
      <c r="AO1339" s="27">
        <v>34850</v>
      </c>
      <c r="AR1339" s="27" t="s">
        <v>184</v>
      </c>
      <c r="AU1339" s="26" t="s">
        <v>2143</v>
      </c>
      <c r="AV1339" s="26" t="s">
        <v>77</v>
      </c>
      <c r="AW1339" s="26" t="s">
        <v>77</v>
      </c>
      <c r="AX1339" s="26" t="s">
        <v>77</v>
      </c>
      <c r="AY1339" s="26" t="s">
        <v>63</v>
      </c>
      <c r="AZ1339" s="26" t="s">
        <v>63</v>
      </c>
      <c r="BA1339" s="26" t="s">
        <v>63</v>
      </c>
      <c r="BB1339" s="26" t="s">
        <v>63</v>
      </c>
      <c r="BC1339" s="26" t="s">
        <v>63</v>
      </c>
    </row>
    <row r="1340" spans="1:55" ht="12" customHeight="1">
      <c r="A1340" s="20">
        <v>1351</v>
      </c>
      <c r="B1340" s="21">
        <f>INDEX(Refs!A:A,MATCH($C1340,Refs!$I:$I,0))</f>
        <v>6133557</v>
      </c>
      <c r="C1340" s="22" t="s">
        <v>2138</v>
      </c>
      <c r="D1340" s="21" t="str">
        <f>INDEX(Refs!L:L,MATCH($C1340,Refs!$I:$I,0))</f>
        <v>Choudhury, B. U.; Das, Shaon Kumar; Ghosh, Goutam Kr; Hazarika, S.; Mishra, V. K.</v>
      </c>
      <c r="E1340" s="21" t="str">
        <f>INDEX(Refs!S:S,MATCH($C1340,Refs!$I:$I,0))</f>
        <v>10.1007/s13399-022-02300-y</v>
      </c>
      <c r="F1340" s="23" t="s">
        <v>69</v>
      </c>
      <c r="G1340" s="23" t="s">
        <v>2139</v>
      </c>
      <c r="I1340" s="24" t="s">
        <v>2140</v>
      </c>
      <c r="J1340" s="26" t="s">
        <v>2141</v>
      </c>
      <c r="L1340" s="26" t="s">
        <v>2145</v>
      </c>
      <c r="M1340" s="24">
        <v>3</v>
      </c>
      <c r="X1340" s="27" t="s">
        <v>59</v>
      </c>
      <c r="AF1340" s="23" t="s">
        <v>165</v>
      </c>
      <c r="AG1340" s="23" t="s">
        <v>133</v>
      </c>
      <c r="AJ1340" s="43" t="s">
        <v>2142</v>
      </c>
      <c r="AK1340" s="30" t="str">
        <f t="shared" si="50"/>
        <v>FYM 10</v>
      </c>
      <c r="AL1340" s="27">
        <v>32189.999999999996</v>
      </c>
      <c r="AN1340" s="30" t="str">
        <f t="shared" si="51"/>
        <v>FYM10 + BC5</v>
      </c>
      <c r="AO1340" s="27">
        <v>36430</v>
      </c>
      <c r="AR1340" s="27" t="s">
        <v>184</v>
      </c>
      <c r="AU1340" s="26" t="s">
        <v>2143</v>
      </c>
      <c r="AV1340" s="26" t="s">
        <v>77</v>
      </c>
      <c r="AW1340" s="26" t="s">
        <v>77</v>
      </c>
      <c r="AX1340" s="26" t="s">
        <v>77</v>
      </c>
      <c r="AY1340" s="26" t="s">
        <v>63</v>
      </c>
      <c r="AZ1340" s="26" t="s">
        <v>63</v>
      </c>
      <c r="BA1340" s="26" t="s">
        <v>63</v>
      </c>
      <c r="BB1340" s="26" t="s">
        <v>63</v>
      </c>
      <c r="BC1340" s="26" t="s">
        <v>63</v>
      </c>
    </row>
    <row r="1341" spans="1:55" ht="12" customHeight="1">
      <c r="A1341" s="20">
        <v>1352</v>
      </c>
      <c r="B1341" s="21">
        <f>INDEX(Refs!A:A,MATCH($C1341,Refs!$I:$I,0))</f>
        <v>6133557</v>
      </c>
      <c r="C1341" s="22" t="s">
        <v>2138</v>
      </c>
      <c r="D1341" s="21" t="str">
        <f>INDEX(Refs!L:L,MATCH($C1341,Refs!$I:$I,0))</f>
        <v>Choudhury, B. U.; Das, Shaon Kumar; Ghosh, Goutam Kr; Hazarika, S.; Mishra, V. K.</v>
      </c>
      <c r="E1341" s="21" t="str">
        <f>INDEX(Refs!S:S,MATCH($C1341,Refs!$I:$I,0))</f>
        <v>10.1007/s13399-022-02300-y</v>
      </c>
      <c r="F1341" s="23" t="s">
        <v>69</v>
      </c>
      <c r="G1341" s="23" t="s">
        <v>2139</v>
      </c>
      <c r="I1341" s="24" t="s">
        <v>2140</v>
      </c>
      <c r="J1341" s="26" t="s">
        <v>2146</v>
      </c>
      <c r="L1341" s="26" t="s">
        <v>2147</v>
      </c>
      <c r="M1341" s="24">
        <v>3</v>
      </c>
      <c r="X1341" s="27" t="s">
        <v>59</v>
      </c>
      <c r="AF1341" s="23" t="s">
        <v>165</v>
      </c>
      <c r="AG1341" s="23" t="s">
        <v>133</v>
      </c>
      <c r="AJ1341" s="43" t="s">
        <v>2142</v>
      </c>
      <c r="AK1341" s="30" t="str">
        <f t="shared" si="50"/>
        <v xml:space="preserve">PM5 </v>
      </c>
      <c r="AL1341" s="27">
        <v>38260</v>
      </c>
      <c r="AN1341" s="30" t="str">
        <f t="shared" si="51"/>
        <v>PM5 + BC2.5</v>
      </c>
      <c r="AO1341" s="27">
        <v>41060</v>
      </c>
      <c r="AR1341" s="27" t="s">
        <v>184</v>
      </c>
      <c r="AU1341" s="26" t="s">
        <v>2143</v>
      </c>
      <c r="AV1341" s="26" t="s">
        <v>77</v>
      </c>
      <c r="AW1341" s="26" t="s">
        <v>77</v>
      </c>
      <c r="AX1341" s="26" t="s">
        <v>77</v>
      </c>
      <c r="AY1341" s="26" t="s">
        <v>63</v>
      </c>
      <c r="AZ1341" s="26" t="s">
        <v>63</v>
      </c>
      <c r="BA1341" s="26" t="s">
        <v>63</v>
      </c>
      <c r="BB1341" s="26" t="s">
        <v>63</v>
      </c>
      <c r="BC1341" s="26" t="s">
        <v>63</v>
      </c>
    </row>
    <row r="1342" spans="1:55" ht="12" customHeight="1">
      <c r="A1342" s="20">
        <v>1353</v>
      </c>
      <c r="B1342" s="21">
        <f>INDEX(Refs!A:A,MATCH($C1342,Refs!$I:$I,0))</f>
        <v>6133557</v>
      </c>
      <c r="C1342" s="22" t="s">
        <v>2138</v>
      </c>
      <c r="D1342" s="21" t="str">
        <f>INDEX(Refs!L:L,MATCH($C1342,Refs!$I:$I,0))</f>
        <v>Choudhury, B. U.; Das, Shaon Kumar; Ghosh, Goutam Kr; Hazarika, S.; Mishra, V. K.</v>
      </c>
      <c r="E1342" s="21" t="str">
        <f>INDEX(Refs!S:S,MATCH($C1342,Refs!$I:$I,0))</f>
        <v>10.1007/s13399-022-02300-y</v>
      </c>
      <c r="F1342" s="23" t="s">
        <v>69</v>
      </c>
      <c r="G1342" s="23" t="s">
        <v>2139</v>
      </c>
      <c r="I1342" s="24" t="s">
        <v>2140</v>
      </c>
      <c r="J1342" s="26" t="s">
        <v>2146</v>
      </c>
      <c r="L1342" s="26" t="s">
        <v>2148</v>
      </c>
      <c r="M1342" s="24">
        <v>3</v>
      </c>
      <c r="X1342" s="27" t="s">
        <v>59</v>
      </c>
      <c r="AF1342" s="23" t="s">
        <v>165</v>
      </c>
      <c r="AG1342" s="23" t="s">
        <v>133</v>
      </c>
      <c r="AJ1342" s="43" t="s">
        <v>2142</v>
      </c>
      <c r="AK1342" s="30" t="str">
        <f t="shared" si="50"/>
        <v xml:space="preserve">PM5 </v>
      </c>
      <c r="AL1342" s="27">
        <v>38260</v>
      </c>
      <c r="AN1342" s="30" t="str">
        <f t="shared" si="51"/>
        <v>PM5 + BC5</v>
      </c>
      <c r="AO1342" s="27">
        <v>42860</v>
      </c>
      <c r="AR1342" s="27" t="s">
        <v>184</v>
      </c>
      <c r="AU1342" s="26" t="s">
        <v>2143</v>
      </c>
      <c r="AV1342" s="26" t="s">
        <v>77</v>
      </c>
      <c r="AW1342" s="26" t="s">
        <v>77</v>
      </c>
      <c r="AX1342" s="26" t="s">
        <v>77</v>
      </c>
      <c r="AY1342" s="26" t="s">
        <v>63</v>
      </c>
      <c r="AZ1342" s="26" t="s">
        <v>63</v>
      </c>
      <c r="BA1342" s="26" t="s">
        <v>63</v>
      </c>
      <c r="BB1342" s="26" t="s">
        <v>63</v>
      </c>
      <c r="BC1342" s="26" t="s">
        <v>63</v>
      </c>
    </row>
    <row r="1343" spans="1:55" ht="12" customHeight="1">
      <c r="A1343" s="20">
        <v>1354</v>
      </c>
      <c r="B1343" s="21">
        <f>INDEX(Refs!A:A,MATCH($C1343,Refs!$I:$I,0))</f>
        <v>6133557</v>
      </c>
      <c r="C1343" s="22" t="s">
        <v>2138</v>
      </c>
      <c r="D1343" s="21" t="str">
        <f>INDEX(Refs!L:L,MATCH($C1343,Refs!$I:$I,0))</f>
        <v>Choudhury, B. U.; Das, Shaon Kumar; Ghosh, Goutam Kr; Hazarika, S.; Mishra, V. K.</v>
      </c>
      <c r="E1343" s="21" t="str">
        <f>INDEX(Refs!S:S,MATCH($C1343,Refs!$I:$I,0))</f>
        <v>10.1007/s13399-022-02300-y</v>
      </c>
      <c r="F1343" s="23" t="s">
        <v>69</v>
      </c>
      <c r="G1343" s="23" t="s">
        <v>2139</v>
      </c>
      <c r="I1343" s="24" t="s">
        <v>2140</v>
      </c>
      <c r="J1343" s="26" t="s">
        <v>2149</v>
      </c>
      <c r="L1343" s="26" t="s">
        <v>2150</v>
      </c>
      <c r="M1343" s="24">
        <v>3</v>
      </c>
      <c r="X1343" s="27" t="s">
        <v>59</v>
      </c>
      <c r="AF1343" s="23" t="s">
        <v>165</v>
      </c>
      <c r="AG1343" s="23" t="s">
        <v>133</v>
      </c>
      <c r="AJ1343" s="43" t="s">
        <v>2142</v>
      </c>
      <c r="AK1343" s="30" t="str">
        <f t="shared" si="50"/>
        <v>GM5</v>
      </c>
      <c r="AL1343" s="27">
        <v>35620</v>
      </c>
      <c r="AN1343" s="30" t="str">
        <f t="shared" si="51"/>
        <v>GM5 + B2.5</v>
      </c>
      <c r="AO1343" s="27">
        <v>38260</v>
      </c>
      <c r="AR1343" s="27" t="s">
        <v>184</v>
      </c>
      <c r="AU1343" s="26" t="s">
        <v>2143</v>
      </c>
      <c r="AV1343" s="26" t="s">
        <v>77</v>
      </c>
      <c r="AW1343" s="26" t="s">
        <v>77</v>
      </c>
      <c r="AX1343" s="26" t="s">
        <v>77</v>
      </c>
      <c r="AY1343" s="26" t="s">
        <v>63</v>
      </c>
      <c r="AZ1343" s="26" t="s">
        <v>63</v>
      </c>
      <c r="BA1343" s="26" t="s">
        <v>63</v>
      </c>
      <c r="BB1343" s="26" t="s">
        <v>63</v>
      </c>
      <c r="BC1343" s="26" t="s">
        <v>63</v>
      </c>
    </row>
    <row r="1344" spans="1:55" ht="12" customHeight="1">
      <c r="A1344" s="20">
        <v>1355</v>
      </c>
      <c r="B1344" s="21">
        <f>INDEX(Refs!A:A,MATCH($C1344,Refs!$I:$I,0))</f>
        <v>6133557</v>
      </c>
      <c r="C1344" s="22" t="s">
        <v>2138</v>
      </c>
      <c r="D1344" s="21" t="str">
        <f>INDEX(Refs!L:L,MATCH($C1344,Refs!$I:$I,0))</f>
        <v>Choudhury, B. U.; Das, Shaon Kumar; Ghosh, Goutam Kr; Hazarika, S.; Mishra, V. K.</v>
      </c>
      <c r="E1344" s="21" t="str">
        <f>INDEX(Refs!S:S,MATCH($C1344,Refs!$I:$I,0))</f>
        <v>10.1007/s13399-022-02300-y</v>
      </c>
      <c r="F1344" s="23" t="s">
        <v>69</v>
      </c>
      <c r="G1344" s="23" t="s">
        <v>2139</v>
      </c>
      <c r="I1344" s="24" t="s">
        <v>2140</v>
      </c>
      <c r="J1344" s="26" t="s">
        <v>2149</v>
      </c>
      <c r="L1344" s="26" t="s">
        <v>2151</v>
      </c>
      <c r="M1344" s="24">
        <v>3</v>
      </c>
      <c r="X1344" s="27" t="s">
        <v>59</v>
      </c>
      <c r="AF1344" s="23" t="s">
        <v>165</v>
      </c>
      <c r="AG1344" s="23" t="s">
        <v>133</v>
      </c>
      <c r="AJ1344" s="43" t="s">
        <v>2142</v>
      </c>
      <c r="AK1344" s="30" t="str">
        <f t="shared" si="50"/>
        <v>GM5</v>
      </c>
      <c r="AL1344" s="27">
        <v>35620</v>
      </c>
      <c r="AN1344" s="30" t="str">
        <f t="shared" si="51"/>
        <v>GM5 + BC5</v>
      </c>
      <c r="AO1344" s="27">
        <v>40100</v>
      </c>
      <c r="AR1344" s="27" t="s">
        <v>184</v>
      </c>
      <c r="AU1344" s="26" t="s">
        <v>2143</v>
      </c>
      <c r="AV1344" s="26" t="s">
        <v>77</v>
      </c>
      <c r="AW1344" s="26" t="s">
        <v>77</v>
      </c>
      <c r="AX1344" s="26" t="s">
        <v>77</v>
      </c>
      <c r="AY1344" s="26" t="s">
        <v>63</v>
      </c>
      <c r="AZ1344" s="26" t="s">
        <v>63</v>
      </c>
      <c r="BA1344" s="26" t="s">
        <v>63</v>
      </c>
      <c r="BB1344" s="26" t="s">
        <v>63</v>
      </c>
      <c r="BC1344" s="26" t="s">
        <v>63</v>
      </c>
    </row>
    <row r="1345" spans="1:55" ht="12" customHeight="1">
      <c r="A1345" s="20">
        <v>1356</v>
      </c>
      <c r="B1345" s="21">
        <f>INDEX(Refs!A:A,MATCH($C1345,Refs!$I:$I,0))</f>
        <v>6133557</v>
      </c>
      <c r="C1345" s="22" t="s">
        <v>2138</v>
      </c>
      <c r="D1345" s="21" t="str">
        <f>INDEX(Refs!L:L,MATCH($C1345,Refs!$I:$I,0))</f>
        <v>Choudhury, B. U.; Das, Shaon Kumar; Ghosh, Goutam Kr; Hazarika, S.; Mishra, V. K.</v>
      </c>
      <c r="E1345" s="21" t="str">
        <f>INDEX(Refs!S:S,MATCH($C1345,Refs!$I:$I,0))</f>
        <v>10.1007/s13399-022-02300-y</v>
      </c>
      <c r="F1345" s="23" t="s">
        <v>69</v>
      </c>
      <c r="G1345" s="23" t="s">
        <v>2139</v>
      </c>
      <c r="I1345" s="24" t="s">
        <v>2140</v>
      </c>
      <c r="J1345" s="26" t="s">
        <v>2155</v>
      </c>
      <c r="L1345" s="26" t="s">
        <v>2156</v>
      </c>
      <c r="M1345" s="24">
        <v>3</v>
      </c>
      <c r="X1345" s="27" t="s">
        <v>59</v>
      </c>
      <c r="AF1345" s="23" t="s">
        <v>165</v>
      </c>
      <c r="AG1345" s="23" t="s">
        <v>133</v>
      </c>
      <c r="AJ1345" s="43" t="s">
        <v>2142</v>
      </c>
      <c r="AK1345" s="30" t="str">
        <f t="shared" si="50"/>
        <v>VC5</v>
      </c>
      <c r="AL1345" s="27">
        <v>31740</v>
      </c>
      <c r="AN1345" s="30" t="str">
        <f t="shared" si="51"/>
        <v>VC5 + BC2.5</v>
      </c>
      <c r="AO1345" s="27">
        <v>34230</v>
      </c>
      <c r="AR1345" s="27" t="s">
        <v>184</v>
      </c>
      <c r="AU1345" s="26" t="s">
        <v>2143</v>
      </c>
      <c r="AV1345" s="26" t="s">
        <v>77</v>
      </c>
      <c r="AW1345" s="26" t="s">
        <v>77</v>
      </c>
      <c r="AX1345" s="26" t="s">
        <v>77</v>
      </c>
      <c r="AY1345" s="26" t="s">
        <v>63</v>
      </c>
      <c r="AZ1345" s="26" t="s">
        <v>63</v>
      </c>
      <c r="BA1345" s="26" t="s">
        <v>63</v>
      </c>
      <c r="BB1345" s="26" t="s">
        <v>63</v>
      </c>
      <c r="BC1345" s="26" t="s">
        <v>63</v>
      </c>
    </row>
    <row r="1346" spans="1:55" ht="12" customHeight="1">
      <c r="A1346" s="20">
        <v>1357</v>
      </c>
      <c r="B1346" s="21">
        <f>INDEX(Refs!A:A,MATCH($C1346,Refs!$I:$I,0))</f>
        <v>6133557</v>
      </c>
      <c r="C1346" s="22" t="s">
        <v>2138</v>
      </c>
      <c r="D1346" s="21" t="str">
        <f>INDEX(Refs!L:L,MATCH($C1346,Refs!$I:$I,0))</f>
        <v>Choudhury, B. U.; Das, Shaon Kumar; Ghosh, Goutam Kr; Hazarika, S.; Mishra, V. K.</v>
      </c>
      <c r="E1346" s="21" t="str">
        <f>INDEX(Refs!S:S,MATCH($C1346,Refs!$I:$I,0))</f>
        <v>10.1007/s13399-022-02300-y</v>
      </c>
      <c r="F1346" s="23" t="s">
        <v>69</v>
      </c>
      <c r="G1346" s="23" t="s">
        <v>2139</v>
      </c>
      <c r="I1346" s="24" t="s">
        <v>2140</v>
      </c>
      <c r="J1346" s="26" t="s">
        <v>2155</v>
      </c>
      <c r="L1346" s="26" t="s">
        <v>2157</v>
      </c>
      <c r="M1346" s="24">
        <v>3</v>
      </c>
      <c r="X1346" s="27" t="s">
        <v>59</v>
      </c>
      <c r="AF1346" s="23" t="s">
        <v>165</v>
      </c>
      <c r="AG1346" s="23" t="s">
        <v>133</v>
      </c>
      <c r="AJ1346" s="43" t="s">
        <v>2142</v>
      </c>
      <c r="AK1346" s="30" t="str">
        <f t="shared" si="50"/>
        <v>VC5</v>
      </c>
      <c r="AL1346" s="27">
        <v>31740</v>
      </c>
      <c r="AN1346" s="30" t="str">
        <f t="shared" si="51"/>
        <v>VC5 + BC5</v>
      </c>
      <c r="AO1346" s="27">
        <v>35970</v>
      </c>
      <c r="AR1346" s="27" t="s">
        <v>184</v>
      </c>
      <c r="AU1346" s="26" t="s">
        <v>2143</v>
      </c>
      <c r="AV1346" s="26" t="s">
        <v>77</v>
      </c>
      <c r="AW1346" s="26" t="s">
        <v>77</v>
      </c>
      <c r="AX1346" s="26" t="s">
        <v>77</v>
      </c>
      <c r="AY1346" s="26" t="s">
        <v>63</v>
      </c>
      <c r="AZ1346" s="26" t="s">
        <v>63</v>
      </c>
      <c r="BA1346" s="26" t="s">
        <v>63</v>
      </c>
      <c r="BB1346" s="26" t="s">
        <v>63</v>
      </c>
      <c r="BC1346" s="26" t="s">
        <v>63</v>
      </c>
    </row>
    <row r="1347" spans="1:55" ht="12" customHeight="1">
      <c r="A1347" s="20">
        <v>1358</v>
      </c>
      <c r="B1347" s="21">
        <f>INDEX(Refs!A:A,MATCH($C1347,Refs!$I:$I,0))</f>
        <v>6133557</v>
      </c>
      <c r="C1347" s="22" t="s">
        <v>2138</v>
      </c>
      <c r="D1347" s="21" t="str">
        <f>INDEX(Refs!L:L,MATCH($C1347,Refs!$I:$I,0))</f>
        <v>Choudhury, B. U.; Das, Shaon Kumar; Ghosh, Goutam Kr; Hazarika, S.; Mishra, V. K.</v>
      </c>
      <c r="E1347" s="21" t="str">
        <f>INDEX(Refs!S:S,MATCH($C1347,Refs!$I:$I,0))</f>
        <v>10.1007/s13399-022-02300-y</v>
      </c>
      <c r="F1347" s="23" t="s">
        <v>69</v>
      </c>
      <c r="G1347" s="23" t="s">
        <v>2139</v>
      </c>
      <c r="I1347" s="24" t="s">
        <v>2140</v>
      </c>
      <c r="J1347" s="26" t="s">
        <v>2141</v>
      </c>
      <c r="L1347" s="26" t="s">
        <v>568</v>
      </c>
      <c r="M1347" s="24">
        <v>3</v>
      </c>
      <c r="Q1347" s="27" t="s">
        <v>59</v>
      </c>
      <c r="AF1347" s="23" t="s">
        <v>234</v>
      </c>
      <c r="AJ1347" s="43" t="s">
        <v>2142</v>
      </c>
      <c r="AK1347" s="30" t="str">
        <f t="shared" si="50"/>
        <v>FYM 10</v>
      </c>
      <c r="AL1347" s="27">
        <v>2.71</v>
      </c>
      <c r="AN1347" s="30" t="str">
        <f t="shared" si="51"/>
        <v>Control</v>
      </c>
      <c r="AO1347" s="27">
        <v>1.48</v>
      </c>
      <c r="AR1347" s="27" t="s">
        <v>184</v>
      </c>
      <c r="AU1347" s="26" t="s">
        <v>2143</v>
      </c>
      <c r="AV1347" s="26" t="s">
        <v>77</v>
      </c>
      <c r="AW1347" s="26" t="s">
        <v>77</v>
      </c>
      <c r="AX1347" s="26" t="s">
        <v>77</v>
      </c>
      <c r="AY1347" s="26" t="s">
        <v>63</v>
      </c>
      <c r="AZ1347" s="26" t="s">
        <v>63</v>
      </c>
      <c r="BA1347" s="26" t="s">
        <v>63</v>
      </c>
      <c r="BB1347" s="26" t="s">
        <v>63</v>
      </c>
      <c r="BC1347" s="26" t="s">
        <v>63</v>
      </c>
    </row>
    <row r="1348" spans="1:55" ht="12" customHeight="1">
      <c r="A1348" s="20">
        <v>1359</v>
      </c>
      <c r="B1348" s="21">
        <f>INDEX(Refs!A:A,MATCH($C1348,Refs!$I:$I,0))</f>
        <v>6133557</v>
      </c>
      <c r="C1348" s="22" t="s">
        <v>2138</v>
      </c>
      <c r="D1348" s="21" t="str">
        <f>INDEX(Refs!L:L,MATCH($C1348,Refs!$I:$I,0))</f>
        <v>Choudhury, B. U.; Das, Shaon Kumar; Ghosh, Goutam Kr; Hazarika, S.; Mishra, V. K.</v>
      </c>
      <c r="E1348" s="21" t="str">
        <f>INDEX(Refs!S:S,MATCH($C1348,Refs!$I:$I,0))</f>
        <v>10.1007/s13399-022-02300-y</v>
      </c>
      <c r="F1348" s="23" t="s">
        <v>69</v>
      </c>
      <c r="G1348" s="23" t="s">
        <v>2139</v>
      </c>
      <c r="I1348" s="24" t="s">
        <v>2140</v>
      </c>
      <c r="J1348" s="26" t="s">
        <v>2144</v>
      </c>
      <c r="L1348" s="26" t="s">
        <v>568</v>
      </c>
      <c r="M1348" s="24">
        <v>3</v>
      </c>
      <c r="Q1348" s="27" t="s">
        <v>59</v>
      </c>
      <c r="X1348" s="27" t="s">
        <v>59</v>
      </c>
      <c r="AF1348" s="23" t="s">
        <v>234</v>
      </c>
      <c r="AJ1348" s="43" t="s">
        <v>2142</v>
      </c>
      <c r="AK1348" s="30" t="str">
        <f t="shared" si="50"/>
        <v>FYM 10 + BC2.5</v>
      </c>
      <c r="AL1348" s="27">
        <v>2.82</v>
      </c>
      <c r="AN1348" s="30" t="str">
        <f t="shared" si="51"/>
        <v>Control</v>
      </c>
      <c r="AO1348" s="27">
        <v>1.48</v>
      </c>
      <c r="AR1348" s="27" t="s">
        <v>184</v>
      </c>
      <c r="AU1348" s="26" t="s">
        <v>2143</v>
      </c>
      <c r="AV1348" s="26" t="s">
        <v>77</v>
      </c>
      <c r="AW1348" s="26" t="s">
        <v>77</v>
      </c>
      <c r="AX1348" s="26" t="s">
        <v>77</v>
      </c>
      <c r="AY1348" s="26" t="s">
        <v>63</v>
      </c>
      <c r="AZ1348" s="26" t="s">
        <v>63</v>
      </c>
      <c r="BA1348" s="26" t="s">
        <v>63</v>
      </c>
      <c r="BB1348" s="26" t="s">
        <v>63</v>
      </c>
      <c r="BC1348" s="26" t="s">
        <v>63</v>
      </c>
    </row>
    <row r="1349" spans="1:55" ht="12" customHeight="1">
      <c r="A1349" s="20">
        <v>1360</v>
      </c>
      <c r="B1349" s="21">
        <f>INDEX(Refs!A:A,MATCH($C1349,Refs!$I:$I,0))</f>
        <v>6133557</v>
      </c>
      <c r="C1349" s="22" t="s">
        <v>2138</v>
      </c>
      <c r="D1349" s="21" t="str">
        <f>INDEX(Refs!L:L,MATCH($C1349,Refs!$I:$I,0))</f>
        <v>Choudhury, B. U.; Das, Shaon Kumar; Ghosh, Goutam Kr; Hazarika, S.; Mishra, V. K.</v>
      </c>
      <c r="E1349" s="21" t="str">
        <f>INDEX(Refs!S:S,MATCH($C1349,Refs!$I:$I,0))</f>
        <v>10.1007/s13399-022-02300-y</v>
      </c>
      <c r="F1349" s="23" t="s">
        <v>69</v>
      </c>
      <c r="G1349" s="23" t="s">
        <v>2139</v>
      </c>
      <c r="I1349" s="24" t="s">
        <v>2140</v>
      </c>
      <c r="J1349" s="26" t="s">
        <v>2145</v>
      </c>
      <c r="L1349" s="26" t="s">
        <v>568</v>
      </c>
      <c r="M1349" s="24">
        <v>3</v>
      </c>
      <c r="Q1349" s="27" t="s">
        <v>59</v>
      </c>
      <c r="X1349" s="27" t="s">
        <v>59</v>
      </c>
      <c r="AF1349" s="23" t="s">
        <v>234</v>
      </c>
      <c r="AJ1349" s="43" t="s">
        <v>2142</v>
      </c>
      <c r="AK1349" s="30" t="str">
        <f t="shared" si="50"/>
        <v>FYM10 + BC5</v>
      </c>
      <c r="AL1349" s="27">
        <v>2.88</v>
      </c>
      <c r="AN1349" s="30" t="str">
        <f t="shared" si="51"/>
        <v>Control</v>
      </c>
      <c r="AO1349" s="27">
        <v>1.48</v>
      </c>
      <c r="AR1349" s="27" t="s">
        <v>184</v>
      </c>
      <c r="AU1349" s="26" t="s">
        <v>2143</v>
      </c>
      <c r="AV1349" s="26" t="s">
        <v>77</v>
      </c>
      <c r="AW1349" s="26" t="s">
        <v>77</v>
      </c>
      <c r="AX1349" s="26" t="s">
        <v>77</v>
      </c>
      <c r="AY1349" s="26" t="s">
        <v>63</v>
      </c>
      <c r="AZ1349" s="26" t="s">
        <v>63</v>
      </c>
      <c r="BA1349" s="26" t="s">
        <v>63</v>
      </c>
      <c r="BB1349" s="26" t="s">
        <v>63</v>
      </c>
      <c r="BC1349" s="26" t="s">
        <v>63</v>
      </c>
    </row>
    <row r="1350" spans="1:55" ht="12" customHeight="1">
      <c r="A1350" s="20">
        <v>1361</v>
      </c>
      <c r="B1350" s="21">
        <f>INDEX(Refs!A:A,MATCH($C1350,Refs!$I:$I,0))</f>
        <v>6133557</v>
      </c>
      <c r="C1350" s="22" t="s">
        <v>2138</v>
      </c>
      <c r="D1350" s="21" t="str">
        <f>INDEX(Refs!L:L,MATCH($C1350,Refs!$I:$I,0))</f>
        <v>Choudhury, B. U.; Das, Shaon Kumar; Ghosh, Goutam Kr; Hazarika, S.; Mishra, V. K.</v>
      </c>
      <c r="E1350" s="21" t="str">
        <f>INDEX(Refs!S:S,MATCH($C1350,Refs!$I:$I,0))</f>
        <v>10.1007/s13399-022-02300-y</v>
      </c>
      <c r="F1350" s="23" t="s">
        <v>69</v>
      </c>
      <c r="G1350" s="23" t="s">
        <v>2139</v>
      </c>
      <c r="I1350" s="24" t="s">
        <v>2140</v>
      </c>
      <c r="J1350" s="26" t="s">
        <v>2146</v>
      </c>
      <c r="L1350" s="26" t="s">
        <v>568</v>
      </c>
      <c r="M1350" s="24">
        <v>3</v>
      </c>
      <c r="Q1350" s="27" t="s">
        <v>59</v>
      </c>
      <c r="AF1350" s="23" t="s">
        <v>234</v>
      </c>
      <c r="AJ1350" s="43" t="s">
        <v>2142</v>
      </c>
      <c r="AK1350" s="30" t="str">
        <f t="shared" si="50"/>
        <v xml:space="preserve">PM5 </v>
      </c>
      <c r="AL1350" s="27">
        <v>2.95</v>
      </c>
      <c r="AN1350" s="30" t="str">
        <f t="shared" si="51"/>
        <v>Control</v>
      </c>
      <c r="AO1350" s="27">
        <v>1.48</v>
      </c>
      <c r="AR1350" s="27" t="s">
        <v>184</v>
      </c>
      <c r="AU1350" s="26" t="s">
        <v>2143</v>
      </c>
      <c r="AV1350" s="26" t="s">
        <v>77</v>
      </c>
      <c r="AW1350" s="26" t="s">
        <v>77</v>
      </c>
      <c r="AX1350" s="26" t="s">
        <v>77</v>
      </c>
      <c r="AY1350" s="26" t="s">
        <v>63</v>
      </c>
      <c r="AZ1350" s="26" t="s">
        <v>63</v>
      </c>
      <c r="BA1350" s="26" t="s">
        <v>63</v>
      </c>
      <c r="BB1350" s="26" t="s">
        <v>63</v>
      </c>
      <c r="BC1350" s="26" t="s">
        <v>63</v>
      </c>
    </row>
    <row r="1351" spans="1:55" ht="12" customHeight="1">
      <c r="A1351" s="20">
        <v>1362</v>
      </c>
      <c r="B1351" s="21">
        <f>INDEX(Refs!A:A,MATCH($C1351,Refs!$I:$I,0))</f>
        <v>6133557</v>
      </c>
      <c r="C1351" s="22" t="s">
        <v>2138</v>
      </c>
      <c r="D1351" s="21" t="str">
        <f>INDEX(Refs!L:L,MATCH($C1351,Refs!$I:$I,0))</f>
        <v>Choudhury, B. U.; Das, Shaon Kumar; Ghosh, Goutam Kr; Hazarika, S.; Mishra, V. K.</v>
      </c>
      <c r="E1351" s="21" t="str">
        <f>INDEX(Refs!S:S,MATCH($C1351,Refs!$I:$I,0))</f>
        <v>10.1007/s13399-022-02300-y</v>
      </c>
      <c r="F1351" s="23" t="s">
        <v>69</v>
      </c>
      <c r="G1351" s="23" t="s">
        <v>2139</v>
      </c>
      <c r="I1351" s="24" t="s">
        <v>2140</v>
      </c>
      <c r="J1351" s="26" t="s">
        <v>2147</v>
      </c>
      <c r="L1351" s="26" t="s">
        <v>568</v>
      </c>
      <c r="M1351" s="24">
        <v>3</v>
      </c>
      <c r="Q1351" s="27" t="s">
        <v>59</v>
      </c>
      <c r="X1351" s="27" t="s">
        <v>59</v>
      </c>
      <c r="AF1351" s="23" t="s">
        <v>234</v>
      </c>
      <c r="AJ1351" s="43" t="s">
        <v>2142</v>
      </c>
      <c r="AK1351" s="30" t="str">
        <f t="shared" si="50"/>
        <v>PM5 + BC2.5</v>
      </c>
      <c r="AL1351" s="27">
        <v>3.06</v>
      </c>
      <c r="AN1351" s="30" t="str">
        <f t="shared" si="51"/>
        <v>Control</v>
      </c>
      <c r="AO1351" s="27">
        <v>1.48</v>
      </c>
      <c r="AR1351" s="27" t="s">
        <v>184</v>
      </c>
      <c r="AU1351" s="26" t="s">
        <v>2143</v>
      </c>
      <c r="AV1351" s="26" t="s">
        <v>77</v>
      </c>
      <c r="AW1351" s="26" t="s">
        <v>77</v>
      </c>
      <c r="AX1351" s="26" t="s">
        <v>77</v>
      </c>
      <c r="AY1351" s="26" t="s">
        <v>63</v>
      </c>
      <c r="AZ1351" s="26" t="s">
        <v>63</v>
      </c>
      <c r="BA1351" s="26" t="s">
        <v>63</v>
      </c>
      <c r="BB1351" s="26" t="s">
        <v>63</v>
      </c>
      <c r="BC1351" s="26" t="s">
        <v>63</v>
      </c>
    </row>
    <row r="1352" spans="1:55" ht="12" customHeight="1">
      <c r="A1352" s="20">
        <v>1363</v>
      </c>
      <c r="B1352" s="21">
        <f>INDEX(Refs!A:A,MATCH($C1352,Refs!$I:$I,0))</f>
        <v>6133557</v>
      </c>
      <c r="C1352" s="22" t="s">
        <v>2138</v>
      </c>
      <c r="D1352" s="21" t="str">
        <f>INDEX(Refs!L:L,MATCH($C1352,Refs!$I:$I,0))</f>
        <v>Choudhury, B. U.; Das, Shaon Kumar; Ghosh, Goutam Kr; Hazarika, S.; Mishra, V. K.</v>
      </c>
      <c r="E1352" s="21" t="str">
        <f>INDEX(Refs!S:S,MATCH($C1352,Refs!$I:$I,0))</f>
        <v>10.1007/s13399-022-02300-y</v>
      </c>
      <c r="F1352" s="23" t="s">
        <v>69</v>
      </c>
      <c r="G1352" s="23" t="s">
        <v>2139</v>
      </c>
      <c r="I1352" s="24" t="s">
        <v>2140</v>
      </c>
      <c r="J1352" s="26" t="s">
        <v>2148</v>
      </c>
      <c r="L1352" s="26" t="s">
        <v>568</v>
      </c>
      <c r="M1352" s="24">
        <v>3</v>
      </c>
      <c r="Q1352" s="27" t="s">
        <v>59</v>
      </c>
      <c r="X1352" s="27" t="s">
        <v>59</v>
      </c>
      <c r="AF1352" s="23" t="s">
        <v>234</v>
      </c>
      <c r="AJ1352" s="43" t="s">
        <v>2142</v>
      </c>
      <c r="AK1352" s="30" t="str">
        <f t="shared" si="50"/>
        <v>PM5 + BC5</v>
      </c>
      <c r="AL1352" s="27">
        <v>3.12</v>
      </c>
      <c r="AN1352" s="30" t="str">
        <f t="shared" si="51"/>
        <v>Control</v>
      </c>
      <c r="AO1352" s="27">
        <v>1.48</v>
      </c>
      <c r="AR1352" s="27" t="s">
        <v>184</v>
      </c>
      <c r="AU1352" s="26" t="s">
        <v>2143</v>
      </c>
      <c r="AV1352" s="26" t="s">
        <v>77</v>
      </c>
      <c r="AW1352" s="26" t="s">
        <v>77</v>
      </c>
      <c r="AX1352" s="26" t="s">
        <v>77</v>
      </c>
      <c r="AY1352" s="26" t="s">
        <v>63</v>
      </c>
      <c r="AZ1352" s="26" t="s">
        <v>63</v>
      </c>
      <c r="BA1352" s="26" t="s">
        <v>63</v>
      </c>
      <c r="BB1352" s="26" t="s">
        <v>63</v>
      </c>
      <c r="BC1352" s="26" t="s">
        <v>63</v>
      </c>
    </row>
    <row r="1353" spans="1:55" ht="12" customHeight="1">
      <c r="A1353" s="20">
        <v>1364</v>
      </c>
      <c r="B1353" s="21">
        <f>INDEX(Refs!A:A,MATCH($C1353,Refs!$I:$I,0))</f>
        <v>6133557</v>
      </c>
      <c r="C1353" s="22" t="s">
        <v>2138</v>
      </c>
      <c r="D1353" s="21" t="str">
        <f>INDEX(Refs!L:L,MATCH($C1353,Refs!$I:$I,0))</f>
        <v>Choudhury, B. U.; Das, Shaon Kumar; Ghosh, Goutam Kr; Hazarika, S.; Mishra, V. K.</v>
      </c>
      <c r="E1353" s="21" t="str">
        <f>INDEX(Refs!S:S,MATCH($C1353,Refs!$I:$I,0))</f>
        <v>10.1007/s13399-022-02300-y</v>
      </c>
      <c r="F1353" s="23" t="s">
        <v>69</v>
      </c>
      <c r="G1353" s="23" t="s">
        <v>2139</v>
      </c>
      <c r="I1353" s="24" t="s">
        <v>2140</v>
      </c>
      <c r="J1353" s="26" t="s">
        <v>2149</v>
      </c>
      <c r="L1353" s="26" t="s">
        <v>568</v>
      </c>
      <c r="M1353" s="24">
        <v>3</v>
      </c>
      <c r="Q1353" s="27" t="s">
        <v>59</v>
      </c>
      <c r="AF1353" s="23" t="s">
        <v>234</v>
      </c>
      <c r="AJ1353" s="43" t="s">
        <v>2142</v>
      </c>
      <c r="AK1353" s="30" t="str">
        <f t="shared" si="50"/>
        <v>GM5</v>
      </c>
      <c r="AL1353" s="27">
        <v>2.85</v>
      </c>
      <c r="AN1353" s="30" t="str">
        <f t="shared" si="51"/>
        <v>Control</v>
      </c>
      <c r="AO1353" s="27">
        <v>1.48</v>
      </c>
      <c r="AR1353" s="27" t="s">
        <v>184</v>
      </c>
      <c r="AU1353" s="26" t="s">
        <v>2143</v>
      </c>
      <c r="AV1353" s="26" t="s">
        <v>77</v>
      </c>
      <c r="AW1353" s="26" t="s">
        <v>77</v>
      </c>
      <c r="AX1353" s="26" t="s">
        <v>77</v>
      </c>
      <c r="AY1353" s="26" t="s">
        <v>63</v>
      </c>
      <c r="AZ1353" s="26" t="s">
        <v>63</v>
      </c>
      <c r="BA1353" s="26" t="s">
        <v>63</v>
      </c>
      <c r="BB1353" s="26" t="s">
        <v>63</v>
      </c>
      <c r="BC1353" s="26" t="s">
        <v>63</v>
      </c>
    </row>
    <row r="1354" spans="1:55" ht="12" customHeight="1">
      <c r="A1354" s="20">
        <v>1365</v>
      </c>
      <c r="B1354" s="21">
        <f>INDEX(Refs!A:A,MATCH($C1354,Refs!$I:$I,0))</f>
        <v>6133557</v>
      </c>
      <c r="C1354" s="22" t="s">
        <v>2138</v>
      </c>
      <c r="D1354" s="21" t="str">
        <f>INDEX(Refs!L:L,MATCH($C1354,Refs!$I:$I,0))</f>
        <v>Choudhury, B. U.; Das, Shaon Kumar; Ghosh, Goutam Kr; Hazarika, S.; Mishra, V. K.</v>
      </c>
      <c r="E1354" s="21" t="str">
        <f>INDEX(Refs!S:S,MATCH($C1354,Refs!$I:$I,0))</f>
        <v>10.1007/s13399-022-02300-y</v>
      </c>
      <c r="F1354" s="23" t="s">
        <v>69</v>
      </c>
      <c r="G1354" s="23" t="s">
        <v>2139</v>
      </c>
      <c r="I1354" s="24" t="s">
        <v>2140</v>
      </c>
      <c r="J1354" s="26" t="s">
        <v>2150</v>
      </c>
      <c r="L1354" s="26" t="s">
        <v>568</v>
      </c>
      <c r="M1354" s="24">
        <v>3</v>
      </c>
      <c r="Q1354" s="27" t="s">
        <v>59</v>
      </c>
      <c r="X1354" s="27" t="s">
        <v>59</v>
      </c>
      <c r="AF1354" s="23" t="s">
        <v>234</v>
      </c>
      <c r="AJ1354" s="43" t="s">
        <v>2142</v>
      </c>
      <c r="AK1354" s="30" t="str">
        <f t="shared" si="50"/>
        <v>GM5 + B2.5</v>
      </c>
      <c r="AL1354" s="27">
        <v>2.95</v>
      </c>
      <c r="AN1354" s="30" t="str">
        <f t="shared" si="51"/>
        <v>Control</v>
      </c>
      <c r="AO1354" s="27">
        <v>1.48</v>
      </c>
      <c r="AR1354" s="27" t="s">
        <v>184</v>
      </c>
      <c r="AU1354" s="26" t="s">
        <v>2143</v>
      </c>
      <c r="AV1354" s="26" t="s">
        <v>77</v>
      </c>
      <c r="AW1354" s="26" t="s">
        <v>77</v>
      </c>
      <c r="AX1354" s="26" t="s">
        <v>77</v>
      </c>
      <c r="AY1354" s="26" t="s">
        <v>63</v>
      </c>
      <c r="AZ1354" s="26" t="s">
        <v>63</v>
      </c>
      <c r="BA1354" s="26" t="s">
        <v>63</v>
      </c>
      <c r="BB1354" s="26" t="s">
        <v>63</v>
      </c>
      <c r="BC1354" s="26" t="s">
        <v>63</v>
      </c>
    </row>
    <row r="1355" spans="1:55" ht="12" customHeight="1">
      <c r="A1355" s="20">
        <v>1366</v>
      </c>
      <c r="B1355" s="21">
        <f>INDEX(Refs!A:A,MATCH($C1355,Refs!$I:$I,0))</f>
        <v>6133557</v>
      </c>
      <c r="C1355" s="22" t="s">
        <v>2138</v>
      </c>
      <c r="D1355" s="21" t="str">
        <f>INDEX(Refs!L:L,MATCH($C1355,Refs!$I:$I,0))</f>
        <v>Choudhury, B. U.; Das, Shaon Kumar; Ghosh, Goutam Kr; Hazarika, S.; Mishra, V. K.</v>
      </c>
      <c r="E1355" s="21" t="str">
        <f>INDEX(Refs!S:S,MATCH($C1355,Refs!$I:$I,0))</f>
        <v>10.1007/s13399-022-02300-y</v>
      </c>
      <c r="F1355" s="23" t="s">
        <v>69</v>
      </c>
      <c r="G1355" s="23" t="s">
        <v>2139</v>
      </c>
      <c r="I1355" s="24" t="s">
        <v>2140</v>
      </c>
      <c r="J1355" s="26" t="s">
        <v>2151</v>
      </c>
      <c r="L1355" s="26" t="s">
        <v>568</v>
      </c>
      <c r="M1355" s="24">
        <v>3</v>
      </c>
      <c r="Q1355" s="27" t="s">
        <v>59</v>
      </c>
      <c r="X1355" s="27" t="s">
        <v>59</v>
      </c>
      <c r="AF1355" s="23" t="s">
        <v>234</v>
      </c>
      <c r="AJ1355" s="43" t="s">
        <v>2142</v>
      </c>
      <c r="AK1355" s="30" t="str">
        <f t="shared" si="50"/>
        <v>GM5 + BC5</v>
      </c>
      <c r="AL1355" s="27">
        <v>3.02</v>
      </c>
      <c r="AN1355" s="30" t="str">
        <f t="shared" si="51"/>
        <v>Control</v>
      </c>
      <c r="AO1355" s="27">
        <v>1.48</v>
      </c>
      <c r="AR1355" s="27" t="s">
        <v>184</v>
      </c>
      <c r="AU1355" s="26" t="s">
        <v>2143</v>
      </c>
      <c r="AV1355" s="26" t="s">
        <v>77</v>
      </c>
      <c r="AW1355" s="26" t="s">
        <v>77</v>
      </c>
      <c r="AX1355" s="26" t="s">
        <v>77</v>
      </c>
      <c r="AY1355" s="26" t="s">
        <v>63</v>
      </c>
      <c r="AZ1355" s="26" t="s">
        <v>63</v>
      </c>
      <c r="BA1355" s="26" t="s">
        <v>63</v>
      </c>
      <c r="BB1355" s="26" t="s">
        <v>63</v>
      </c>
      <c r="BC1355" s="26" t="s">
        <v>63</v>
      </c>
    </row>
    <row r="1356" spans="1:55" ht="12" customHeight="1">
      <c r="A1356" s="20">
        <v>1367</v>
      </c>
      <c r="B1356" s="21">
        <f>INDEX(Refs!A:A,MATCH($C1356,Refs!$I:$I,0))</f>
        <v>6133557</v>
      </c>
      <c r="C1356" s="22" t="s">
        <v>2138</v>
      </c>
      <c r="D1356" s="21" t="str">
        <f>INDEX(Refs!L:L,MATCH($C1356,Refs!$I:$I,0))</f>
        <v>Choudhury, B. U.; Das, Shaon Kumar; Ghosh, Goutam Kr; Hazarika, S.; Mishra, V. K.</v>
      </c>
      <c r="E1356" s="21" t="str">
        <f>INDEX(Refs!S:S,MATCH($C1356,Refs!$I:$I,0))</f>
        <v>10.1007/s13399-022-02300-y</v>
      </c>
      <c r="F1356" s="23" t="s">
        <v>69</v>
      </c>
      <c r="G1356" s="23" t="s">
        <v>2139</v>
      </c>
      <c r="I1356" s="24" t="s">
        <v>2140</v>
      </c>
      <c r="J1356" s="26" t="s">
        <v>2152</v>
      </c>
      <c r="L1356" s="26" t="s">
        <v>568</v>
      </c>
      <c r="M1356" s="24">
        <v>3</v>
      </c>
      <c r="Q1356" s="27" t="s">
        <v>59</v>
      </c>
      <c r="AF1356" s="23" t="s">
        <v>234</v>
      </c>
      <c r="AJ1356" s="43" t="s">
        <v>2142</v>
      </c>
      <c r="AK1356" s="30" t="str">
        <f t="shared" si="50"/>
        <v>PiM5</v>
      </c>
      <c r="AL1356" s="27">
        <v>2.74</v>
      </c>
      <c r="AN1356" s="30" t="str">
        <f t="shared" si="51"/>
        <v>Control</v>
      </c>
      <c r="AO1356" s="27">
        <v>1.48</v>
      </c>
      <c r="AR1356" s="27" t="s">
        <v>184</v>
      </c>
      <c r="AU1356" s="26" t="s">
        <v>2143</v>
      </c>
      <c r="AV1356" s="26" t="s">
        <v>77</v>
      </c>
      <c r="AW1356" s="26" t="s">
        <v>77</v>
      </c>
      <c r="AX1356" s="26" t="s">
        <v>77</v>
      </c>
      <c r="AY1356" s="26" t="s">
        <v>63</v>
      </c>
      <c r="AZ1356" s="26" t="s">
        <v>63</v>
      </c>
      <c r="BA1356" s="26" t="s">
        <v>63</v>
      </c>
      <c r="BB1356" s="26" t="s">
        <v>63</v>
      </c>
      <c r="BC1356" s="26" t="s">
        <v>63</v>
      </c>
    </row>
    <row r="1357" spans="1:55" ht="12" customHeight="1">
      <c r="A1357" s="20">
        <v>1368</v>
      </c>
      <c r="B1357" s="21">
        <f>INDEX(Refs!A:A,MATCH($C1357,Refs!$I:$I,0))</f>
        <v>6133557</v>
      </c>
      <c r="C1357" s="22" t="s">
        <v>2138</v>
      </c>
      <c r="D1357" s="21" t="str">
        <f>INDEX(Refs!L:L,MATCH($C1357,Refs!$I:$I,0))</f>
        <v>Choudhury, B. U.; Das, Shaon Kumar; Ghosh, Goutam Kr; Hazarika, S.; Mishra, V. K.</v>
      </c>
      <c r="E1357" s="21" t="str">
        <f>INDEX(Refs!S:S,MATCH($C1357,Refs!$I:$I,0))</f>
        <v>10.1007/s13399-022-02300-y</v>
      </c>
      <c r="F1357" s="23" t="s">
        <v>69</v>
      </c>
      <c r="G1357" s="23" t="s">
        <v>2139</v>
      </c>
      <c r="I1357" s="24" t="s">
        <v>2140</v>
      </c>
      <c r="J1357" s="26" t="s">
        <v>2153</v>
      </c>
      <c r="L1357" s="26" t="s">
        <v>568</v>
      </c>
      <c r="M1357" s="24">
        <v>3</v>
      </c>
      <c r="Q1357" s="27" t="s">
        <v>59</v>
      </c>
      <c r="X1357" s="27" t="s">
        <v>59</v>
      </c>
      <c r="AF1357" s="23" t="s">
        <v>234</v>
      </c>
      <c r="AJ1357" s="43" t="s">
        <v>2142</v>
      </c>
      <c r="AK1357" s="30" t="str">
        <f t="shared" si="50"/>
        <v>PiM5 + BC2.5</v>
      </c>
      <c r="AL1357" s="27">
        <v>2.85</v>
      </c>
      <c r="AN1357" s="30" t="str">
        <f t="shared" si="51"/>
        <v>Control</v>
      </c>
      <c r="AO1357" s="27">
        <v>1.48</v>
      </c>
      <c r="AR1357" s="27" t="s">
        <v>184</v>
      </c>
      <c r="AU1357" s="26" t="s">
        <v>2143</v>
      </c>
      <c r="AV1357" s="26" t="s">
        <v>77</v>
      </c>
      <c r="AW1357" s="26" t="s">
        <v>77</v>
      </c>
      <c r="AX1357" s="26" t="s">
        <v>77</v>
      </c>
      <c r="AY1357" s="26" t="s">
        <v>63</v>
      </c>
      <c r="AZ1357" s="26" t="s">
        <v>63</v>
      </c>
      <c r="BA1357" s="26" t="s">
        <v>63</v>
      </c>
      <c r="BB1357" s="26" t="s">
        <v>63</v>
      </c>
      <c r="BC1357" s="26" t="s">
        <v>63</v>
      </c>
    </row>
    <row r="1358" spans="1:55" ht="12" customHeight="1">
      <c r="A1358" s="20">
        <v>1369</v>
      </c>
      <c r="B1358" s="21">
        <f>INDEX(Refs!A:A,MATCH($C1358,Refs!$I:$I,0))</f>
        <v>6133557</v>
      </c>
      <c r="C1358" s="22" t="s">
        <v>2138</v>
      </c>
      <c r="D1358" s="21" t="str">
        <f>INDEX(Refs!L:L,MATCH($C1358,Refs!$I:$I,0))</f>
        <v>Choudhury, B. U.; Das, Shaon Kumar; Ghosh, Goutam Kr; Hazarika, S.; Mishra, V. K.</v>
      </c>
      <c r="E1358" s="21" t="str">
        <f>INDEX(Refs!S:S,MATCH($C1358,Refs!$I:$I,0))</f>
        <v>10.1007/s13399-022-02300-y</v>
      </c>
      <c r="F1358" s="23" t="s">
        <v>69</v>
      </c>
      <c r="G1358" s="23" t="s">
        <v>2139</v>
      </c>
      <c r="I1358" s="24" t="s">
        <v>2140</v>
      </c>
      <c r="J1358" s="26" t="s">
        <v>2154</v>
      </c>
      <c r="L1358" s="26" t="s">
        <v>568</v>
      </c>
      <c r="M1358" s="24">
        <v>3</v>
      </c>
      <c r="Q1358" s="27" t="s">
        <v>59</v>
      </c>
      <c r="X1358" s="27" t="s">
        <v>59</v>
      </c>
      <c r="AF1358" s="23" t="s">
        <v>234</v>
      </c>
      <c r="AJ1358" s="43" t="s">
        <v>2142</v>
      </c>
      <c r="AK1358" s="30" t="str">
        <f t="shared" si="50"/>
        <v>PiM5 + BC5</v>
      </c>
      <c r="AL1358" s="27">
        <v>2.92</v>
      </c>
      <c r="AN1358" s="30" t="str">
        <f t="shared" si="51"/>
        <v>Control</v>
      </c>
      <c r="AO1358" s="27">
        <v>1.48</v>
      </c>
      <c r="AR1358" s="27" t="s">
        <v>184</v>
      </c>
      <c r="AU1358" s="26" t="s">
        <v>2143</v>
      </c>
      <c r="AV1358" s="26" t="s">
        <v>77</v>
      </c>
      <c r="AW1358" s="26" t="s">
        <v>77</v>
      </c>
      <c r="AX1358" s="26" t="s">
        <v>77</v>
      </c>
      <c r="AY1358" s="26" t="s">
        <v>63</v>
      </c>
      <c r="AZ1358" s="26" t="s">
        <v>63</v>
      </c>
      <c r="BA1358" s="26" t="s">
        <v>63</v>
      </c>
      <c r="BB1358" s="26" t="s">
        <v>63</v>
      </c>
      <c r="BC1358" s="26" t="s">
        <v>63</v>
      </c>
    </row>
    <row r="1359" spans="1:55" ht="12" customHeight="1">
      <c r="A1359" s="20">
        <v>1370</v>
      </c>
      <c r="B1359" s="21">
        <f>INDEX(Refs!A:A,MATCH($C1359,Refs!$I:$I,0))</f>
        <v>6133557</v>
      </c>
      <c r="C1359" s="22" t="s">
        <v>2138</v>
      </c>
      <c r="D1359" s="21" t="str">
        <f>INDEX(Refs!L:L,MATCH($C1359,Refs!$I:$I,0))</f>
        <v>Choudhury, B. U.; Das, Shaon Kumar; Ghosh, Goutam Kr; Hazarika, S.; Mishra, V. K.</v>
      </c>
      <c r="E1359" s="21" t="str">
        <f>INDEX(Refs!S:S,MATCH($C1359,Refs!$I:$I,0))</f>
        <v>10.1007/s13399-022-02300-y</v>
      </c>
      <c r="F1359" s="23" t="s">
        <v>69</v>
      </c>
      <c r="G1359" s="23" t="s">
        <v>2139</v>
      </c>
      <c r="I1359" s="24" t="s">
        <v>2140</v>
      </c>
      <c r="J1359" s="26" t="s">
        <v>2155</v>
      </c>
      <c r="L1359" s="26" t="s">
        <v>568</v>
      </c>
      <c r="M1359" s="24">
        <v>3</v>
      </c>
      <c r="Q1359" s="27" t="s">
        <v>59</v>
      </c>
      <c r="AF1359" s="23" t="s">
        <v>234</v>
      </c>
      <c r="AJ1359" s="43" t="s">
        <v>2142</v>
      </c>
      <c r="AK1359" s="30" t="str">
        <f t="shared" si="50"/>
        <v>VC5</v>
      </c>
      <c r="AL1359" s="27">
        <v>2.69</v>
      </c>
      <c r="AN1359" s="30" t="str">
        <f t="shared" si="51"/>
        <v>Control</v>
      </c>
      <c r="AO1359" s="27">
        <v>1.48</v>
      </c>
      <c r="AR1359" s="27" t="s">
        <v>184</v>
      </c>
      <c r="AU1359" s="26" t="s">
        <v>2143</v>
      </c>
      <c r="AV1359" s="26" t="s">
        <v>77</v>
      </c>
      <c r="AW1359" s="26" t="s">
        <v>77</v>
      </c>
      <c r="AX1359" s="26" t="s">
        <v>77</v>
      </c>
      <c r="AY1359" s="26" t="s">
        <v>63</v>
      </c>
      <c r="AZ1359" s="26" t="s">
        <v>63</v>
      </c>
      <c r="BA1359" s="26" t="s">
        <v>63</v>
      </c>
      <c r="BB1359" s="26" t="s">
        <v>63</v>
      </c>
      <c r="BC1359" s="26" t="s">
        <v>63</v>
      </c>
    </row>
    <row r="1360" spans="1:55" ht="12" customHeight="1">
      <c r="A1360" s="20">
        <v>1371</v>
      </c>
      <c r="B1360" s="21">
        <f>INDEX(Refs!A:A,MATCH($C1360,Refs!$I:$I,0))</f>
        <v>6133557</v>
      </c>
      <c r="C1360" s="22" t="s">
        <v>2138</v>
      </c>
      <c r="D1360" s="21" t="str">
        <f>INDEX(Refs!L:L,MATCH($C1360,Refs!$I:$I,0))</f>
        <v>Choudhury, B. U.; Das, Shaon Kumar; Ghosh, Goutam Kr; Hazarika, S.; Mishra, V. K.</v>
      </c>
      <c r="E1360" s="21" t="str">
        <f>INDEX(Refs!S:S,MATCH($C1360,Refs!$I:$I,0))</f>
        <v>10.1007/s13399-022-02300-y</v>
      </c>
      <c r="F1360" s="23" t="s">
        <v>69</v>
      </c>
      <c r="G1360" s="23" t="s">
        <v>2139</v>
      </c>
      <c r="I1360" s="24" t="s">
        <v>2140</v>
      </c>
      <c r="J1360" s="26" t="s">
        <v>2156</v>
      </c>
      <c r="L1360" s="26" t="s">
        <v>568</v>
      </c>
      <c r="M1360" s="24">
        <v>3</v>
      </c>
      <c r="Q1360" s="27" t="s">
        <v>59</v>
      </c>
      <c r="X1360" s="27" t="s">
        <v>59</v>
      </c>
      <c r="AF1360" s="23" t="s">
        <v>234</v>
      </c>
      <c r="AJ1360" s="43" t="s">
        <v>2142</v>
      </c>
      <c r="AK1360" s="30" t="str">
        <f t="shared" si="50"/>
        <v>VC5 + BC2.5</v>
      </c>
      <c r="AL1360" s="27">
        <v>2.79</v>
      </c>
      <c r="AN1360" s="30" t="str">
        <f t="shared" si="51"/>
        <v>Control</v>
      </c>
      <c r="AO1360" s="27">
        <v>1.48</v>
      </c>
      <c r="AR1360" s="27" t="s">
        <v>184</v>
      </c>
      <c r="AU1360" s="26" t="s">
        <v>2143</v>
      </c>
      <c r="AV1360" s="26" t="s">
        <v>77</v>
      </c>
      <c r="AW1360" s="26" t="s">
        <v>77</v>
      </c>
      <c r="AX1360" s="26" t="s">
        <v>77</v>
      </c>
      <c r="AY1360" s="26" t="s">
        <v>63</v>
      </c>
      <c r="AZ1360" s="26" t="s">
        <v>63</v>
      </c>
      <c r="BA1360" s="26" t="s">
        <v>63</v>
      </c>
      <c r="BB1360" s="26" t="s">
        <v>63</v>
      </c>
      <c r="BC1360" s="26" t="s">
        <v>63</v>
      </c>
    </row>
    <row r="1361" spans="1:55" ht="12" customHeight="1">
      <c r="A1361" s="20">
        <v>1372</v>
      </c>
      <c r="B1361" s="21">
        <f>INDEX(Refs!A:A,MATCH($C1361,Refs!$I:$I,0))</f>
        <v>6133557</v>
      </c>
      <c r="C1361" s="22" t="s">
        <v>2138</v>
      </c>
      <c r="D1361" s="21" t="str">
        <f>INDEX(Refs!L:L,MATCH($C1361,Refs!$I:$I,0))</f>
        <v>Choudhury, B. U.; Das, Shaon Kumar; Ghosh, Goutam Kr; Hazarika, S.; Mishra, V. K.</v>
      </c>
      <c r="E1361" s="21" t="str">
        <f>INDEX(Refs!S:S,MATCH($C1361,Refs!$I:$I,0))</f>
        <v>10.1007/s13399-022-02300-y</v>
      </c>
      <c r="F1361" s="23" t="s">
        <v>69</v>
      </c>
      <c r="G1361" s="23" t="s">
        <v>2139</v>
      </c>
      <c r="I1361" s="24" t="s">
        <v>2140</v>
      </c>
      <c r="J1361" s="26" t="s">
        <v>2157</v>
      </c>
      <c r="L1361" s="26" t="s">
        <v>568</v>
      </c>
      <c r="M1361" s="24">
        <v>3</v>
      </c>
      <c r="Q1361" s="27" t="s">
        <v>59</v>
      </c>
      <c r="X1361" s="27" t="s">
        <v>59</v>
      </c>
      <c r="AF1361" s="23" t="s">
        <v>234</v>
      </c>
      <c r="AJ1361" s="43" t="s">
        <v>2142</v>
      </c>
      <c r="AK1361" s="30" t="str">
        <f t="shared" si="50"/>
        <v>VC5 + BC5</v>
      </c>
      <c r="AL1361" s="27">
        <v>2.86</v>
      </c>
      <c r="AN1361" s="30" t="str">
        <f t="shared" si="51"/>
        <v>Control</v>
      </c>
      <c r="AO1361" s="27">
        <v>1.48</v>
      </c>
      <c r="AR1361" s="27" t="s">
        <v>184</v>
      </c>
      <c r="AU1361" s="26" t="s">
        <v>2143</v>
      </c>
      <c r="AV1361" s="26" t="s">
        <v>77</v>
      </c>
      <c r="AW1361" s="26" t="s">
        <v>77</v>
      </c>
      <c r="AX1361" s="26" t="s">
        <v>77</v>
      </c>
      <c r="AY1361" s="26" t="s">
        <v>63</v>
      </c>
      <c r="AZ1361" s="26" t="s">
        <v>63</v>
      </c>
      <c r="BA1361" s="26" t="s">
        <v>63</v>
      </c>
      <c r="BB1361" s="26" t="s">
        <v>63</v>
      </c>
      <c r="BC1361" s="26" t="s">
        <v>63</v>
      </c>
    </row>
    <row r="1362" spans="1:55" ht="12" customHeight="1">
      <c r="A1362" s="20">
        <v>1373</v>
      </c>
      <c r="B1362" s="21">
        <f>INDEX(Refs!A:A,MATCH($C1362,Refs!$I:$I,0))</f>
        <v>6133557</v>
      </c>
      <c r="C1362" s="22" t="s">
        <v>2138</v>
      </c>
      <c r="D1362" s="21" t="str">
        <f>INDEX(Refs!L:L,MATCH($C1362,Refs!$I:$I,0))</f>
        <v>Choudhury, B. U.; Das, Shaon Kumar; Ghosh, Goutam Kr; Hazarika, S.; Mishra, V. K.</v>
      </c>
      <c r="E1362" s="21" t="str">
        <f>INDEX(Refs!S:S,MATCH($C1362,Refs!$I:$I,0))</f>
        <v>10.1007/s13399-022-02300-y</v>
      </c>
      <c r="F1362" s="23" t="s">
        <v>69</v>
      </c>
      <c r="G1362" s="23" t="s">
        <v>2139</v>
      </c>
      <c r="I1362" s="24" t="s">
        <v>2140</v>
      </c>
      <c r="J1362" s="26" t="s">
        <v>2141</v>
      </c>
      <c r="L1362" s="26" t="s">
        <v>2144</v>
      </c>
      <c r="M1362" s="24">
        <v>3</v>
      </c>
      <c r="X1362" s="27" t="s">
        <v>59</v>
      </c>
      <c r="AF1362" s="23" t="s">
        <v>234</v>
      </c>
      <c r="AJ1362" s="43" t="s">
        <v>2142</v>
      </c>
      <c r="AK1362" s="30" t="str">
        <f t="shared" si="50"/>
        <v>FYM 10</v>
      </c>
      <c r="AL1362" s="27">
        <v>2.71</v>
      </c>
      <c r="AN1362" s="30" t="str">
        <f t="shared" si="51"/>
        <v>FYM 10 + BC2.5</v>
      </c>
      <c r="AO1362" s="27">
        <v>2.82</v>
      </c>
      <c r="AR1362" s="27" t="s">
        <v>184</v>
      </c>
      <c r="AU1362" s="26" t="s">
        <v>2143</v>
      </c>
      <c r="AV1362" s="26" t="s">
        <v>77</v>
      </c>
      <c r="AW1362" s="26" t="s">
        <v>77</v>
      </c>
      <c r="AX1362" s="26" t="s">
        <v>77</v>
      </c>
      <c r="AY1362" s="26" t="s">
        <v>63</v>
      </c>
      <c r="AZ1362" s="26" t="s">
        <v>63</v>
      </c>
      <c r="BA1362" s="26" t="s">
        <v>63</v>
      </c>
      <c r="BB1362" s="26" t="s">
        <v>63</v>
      </c>
      <c r="BC1362" s="26" t="s">
        <v>63</v>
      </c>
    </row>
    <row r="1363" spans="1:55" ht="12" customHeight="1">
      <c r="A1363" s="20">
        <v>1374</v>
      </c>
      <c r="B1363" s="21">
        <f>INDEX(Refs!A:A,MATCH($C1363,Refs!$I:$I,0))</f>
        <v>6133557</v>
      </c>
      <c r="C1363" s="22" t="s">
        <v>2138</v>
      </c>
      <c r="D1363" s="21" t="str">
        <f>INDEX(Refs!L:L,MATCH($C1363,Refs!$I:$I,0))</f>
        <v>Choudhury, B. U.; Das, Shaon Kumar; Ghosh, Goutam Kr; Hazarika, S.; Mishra, V. K.</v>
      </c>
      <c r="E1363" s="21" t="str">
        <f>INDEX(Refs!S:S,MATCH($C1363,Refs!$I:$I,0))</f>
        <v>10.1007/s13399-022-02300-y</v>
      </c>
      <c r="F1363" s="23" t="s">
        <v>69</v>
      </c>
      <c r="G1363" s="23" t="s">
        <v>2139</v>
      </c>
      <c r="I1363" s="24" t="s">
        <v>2140</v>
      </c>
      <c r="J1363" s="26" t="s">
        <v>2141</v>
      </c>
      <c r="L1363" s="26" t="s">
        <v>2145</v>
      </c>
      <c r="M1363" s="24">
        <v>3</v>
      </c>
      <c r="X1363" s="27" t="s">
        <v>59</v>
      </c>
      <c r="AF1363" s="23" t="s">
        <v>234</v>
      </c>
      <c r="AJ1363" s="43" t="s">
        <v>2142</v>
      </c>
      <c r="AK1363" s="30" t="str">
        <f t="shared" si="50"/>
        <v>FYM 10</v>
      </c>
      <c r="AL1363" s="27">
        <v>2.71</v>
      </c>
      <c r="AN1363" s="30" t="str">
        <f t="shared" si="51"/>
        <v>FYM10 + BC5</v>
      </c>
      <c r="AO1363" s="27">
        <v>2.88</v>
      </c>
      <c r="AR1363" s="27" t="s">
        <v>184</v>
      </c>
      <c r="AU1363" s="26" t="s">
        <v>2143</v>
      </c>
      <c r="AV1363" s="26" t="s">
        <v>77</v>
      </c>
      <c r="AW1363" s="26" t="s">
        <v>77</v>
      </c>
      <c r="AX1363" s="26" t="s">
        <v>77</v>
      </c>
      <c r="AY1363" s="26" t="s">
        <v>63</v>
      </c>
      <c r="AZ1363" s="26" t="s">
        <v>63</v>
      </c>
      <c r="BA1363" s="26" t="s">
        <v>63</v>
      </c>
      <c r="BB1363" s="26" t="s">
        <v>63</v>
      </c>
      <c r="BC1363" s="26" t="s">
        <v>63</v>
      </c>
    </row>
    <row r="1364" spans="1:55" ht="12" customHeight="1">
      <c r="A1364" s="20">
        <v>1375</v>
      </c>
      <c r="B1364" s="21">
        <f>INDEX(Refs!A:A,MATCH($C1364,Refs!$I:$I,0))</f>
        <v>6133557</v>
      </c>
      <c r="C1364" s="22" t="s">
        <v>2138</v>
      </c>
      <c r="D1364" s="21" t="str">
        <f>INDEX(Refs!L:L,MATCH($C1364,Refs!$I:$I,0))</f>
        <v>Choudhury, B. U.; Das, Shaon Kumar; Ghosh, Goutam Kr; Hazarika, S.; Mishra, V. K.</v>
      </c>
      <c r="E1364" s="21" t="str">
        <f>INDEX(Refs!S:S,MATCH($C1364,Refs!$I:$I,0))</f>
        <v>10.1007/s13399-022-02300-y</v>
      </c>
      <c r="F1364" s="23" t="s">
        <v>69</v>
      </c>
      <c r="G1364" s="23" t="s">
        <v>2139</v>
      </c>
      <c r="I1364" s="24" t="s">
        <v>2140</v>
      </c>
      <c r="J1364" s="26" t="s">
        <v>2146</v>
      </c>
      <c r="L1364" s="26" t="s">
        <v>2147</v>
      </c>
      <c r="M1364" s="24">
        <v>3</v>
      </c>
      <c r="X1364" s="27" t="s">
        <v>59</v>
      </c>
      <c r="AF1364" s="23" t="s">
        <v>234</v>
      </c>
      <c r="AJ1364" s="43" t="s">
        <v>2142</v>
      </c>
      <c r="AK1364" s="30" t="str">
        <f t="shared" si="50"/>
        <v xml:space="preserve">PM5 </v>
      </c>
      <c r="AL1364" s="27">
        <v>2.95</v>
      </c>
      <c r="AN1364" s="30" t="str">
        <f t="shared" si="51"/>
        <v>PM5 + BC2.5</v>
      </c>
      <c r="AO1364" s="27">
        <v>3.06</v>
      </c>
      <c r="AR1364" s="27" t="s">
        <v>184</v>
      </c>
      <c r="AU1364" s="26" t="s">
        <v>2143</v>
      </c>
      <c r="AV1364" s="26" t="s">
        <v>77</v>
      </c>
      <c r="AW1364" s="26" t="s">
        <v>77</v>
      </c>
      <c r="AX1364" s="26" t="s">
        <v>77</v>
      </c>
      <c r="AY1364" s="26" t="s">
        <v>63</v>
      </c>
      <c r="AZ1364" s="26" t="s">
        <v>63</v>
      </c>
      <c r="BA1364" s="26" t="s">
        <v>63</v>
      </c>
      <c r="BB1364" s="26" t="s">
        <v>63</v>
      </c>
      <c r="BC1364" s="26" t="s">
        <v>63</v>
      </c>
    </row>
    <row r="1365" spans="1:55" ht="12" customHeight="1">
      <c r="A1365" s="20">
        <v>1376</v>
      </c>
      <c r="B1365" s="21">
        <f>INDEX(Refs!A:A,MATCH($C1365,Refs!$I:$I,0))</f>
        <v>6133557</v>
      </c>
      <c r="C1365" s="22" t="s">
        <v>2138</v>
      </c>
      <c r="D1365" s="21" t="str">
        <f>INDEX(Refs!L:L,MATCH($C1365,Refs!$I:$I,0))</f>
        <v>Choudhury, B. U.; Das, Shaon Kumar; Ghosh, Goutam Kr; Hazarika, S.; Mishra, V. K.</v>
      </c>
      <c r="E1365" s="21" t="str">
        <f>INDEX(Refs!S:S,MATCH($C1365,Refs!$I:$I,0))</f>
        <v>10.1007/s13399-022-02300-y</v>
      </c>
      <c r="F1365" s="23" t="s">
        <v>69</v>
      </c>
      <c r="G1365" s="23" t="s">
        <v>2139</v>
      </c>
      <c r="I1365" s="24" t="s">
        <v>2140</v>
      </c>
      <c r="J1365" s="26" t="s">
        <v>2146</v>
      </c>
      <c r="L1365" s="26" t="s">
        <v>2148</v>
      </c>
      <c r="M1365" s="24">
        <v>3</v>
      </c>
      <c r="X1365" s="27" t="s">
        <v>59</v>
      </c>
      <c r="AF1365" s="23" t="s">
        <v>234</v>
      </c>
      <c r="AJ1365" s="43" t="s">
        <v>2142</v>
      </c>
      <c r="AK1365" s="30" t="str">
        <f t="shared" si="50"/>
        <v xml:space="preserve">PM5 </v>
      </c>
      <c r="AL1365" s="27">
        <v>2.95</v>
      </c>
      <c r="AN1365" s="30" t="str">
        <f t="shared" si="51"/>
        <v>PM5 + BC5</v>
      </c>
      <c r="AO1365" s="27">
        <v>3.12</v>
      </c>
      <c r="AR1365" s="27" t="s">
        <v>184</v>
      </c>
      <c r="AU1365" s="26" t="s">
        <v>2143</v>
      </c>
      <c r="AV1365" s="26" t="s">
        <v>77</v>
      </c>
      <c r="AW1365" s="26" t="s">
        <v>77</v>
      </c>
      <c r="AX1365" s="26" t="s">
        <v>77</v>
      </c>
      <c r="AY1365" s="26" t="s">
        <v>63</v>
      </c>
      <c r="AZ1365" s="26" t="s">
        <v>63</v>
      </c>
      <c r="BA1365" s="26" t="s">
        <v>63</v>
      </c>
      <c r="BB1365" s="26" t="s">
        <v>63</v>
      </c>
      <c r="BC1365" s="26" t="s">
        <v>63</v>
      </c>
    </row>
    <row r="1366" spans="1:55" ht="12" customHeight="1">
      <c r="A1366" s="20">
        <v>1377</v>
      </c>
      <c r="B1366" s="21">
        <f>INDEX(Refs!A:A,MATCH($C1366,Refs!$I:$I,0))</f>
        <v>6133557</v>
      </c>
      <c r="C1366" s="22" t="s">
        <v>2138</v>
      </c>
      <c r="D1366" s="21" t="str">
        <f>INDEX(Refs!L:L,MATCH($C1366,Refs!$I:$I,0))</f>
        <v>Choudhury, B. U.; Das, Shaon Kumar; Ghosh, Goutam Kr; Hazarika, S.; Mishra, V. K.</v>
      </c>
      <c r="E1366" s="21" t="str">
        <f>INDEX(Refs!S:S,MATCH($C1366,Refs!$I:$I,0))</f>
        <v>10.1007/s13399-022-02300-y</v>
      </c>
      <c r="F1366" s="23" t="s">
        <v>69</v>
      </c>
      <c r="G1366" s="23" t="s">
        <v>2139</v>
      </c>
      <c r="I1366" s="24" t="s">
        <v>2140</v>
      </c>
      <c r="J1366" s="26" t="s">
        <v>2149</v>
      </c>
      <c r="L1366" s="26" t="s">
        <v>2150</v>
      </c>
      <c r="M1366" s="24">
        <v>3</v>
      </c>
      <c r="X1366" s="27" t="s">
        <v>59</v>
      </c>
      <c r="AF1366" s="23" t="s">
        <v>234</v>
      </c>
      <c r="AJ1366" s="43" t="s">
        <v>2142</v>
      </c>
      <c r="AK1366" s="30" t="str">
        <f t="shared" si="50"/>
        <v>GM5</v>
      </c>
      <c r="AL1366" s="27">
        <v>2.85</v>
      </c>
      <c r="AN1366" s="30" t="str">
        <f t="shared" si="51"/>
        <v>GM5 + B2.5</v>
      </c>
      <c r="AO1366" s="27">
        <v>2.95</v>
      </c>
      <c r="AR1366" s="27" t="s">
        <v>184</v>
      </c>
      <c r="AU1366" s="26" t="s">
        <v>2143</v>
      </c>
      <c r="AV1366" s="26" t="s">
        <v>77</v>
      </c>
      <c r="AW1366" s="26" t="s">
        <v>77</v>
      </c>
      <c r="AX1366" s="26" t="s">
        <v>77</v>
      </c>
      <c r="AY1366" s="26" t="s">
        <v>63</v>
      </c>
      <c r="AZ1366" s="26" t="s">
        <v>63</v>
      </c>
      <c r="BA1366" s="26" t="s">
        <v>63</v>
      </c>
      <c r="BB1366" s="26" t="s">
        <v>63</v>
      </c>
      <c r="BC1366" s="26" t="s">
        <v>63</v>
      </c>
    </row>
    <row r="1367" spans="1:55" ht="12" customHeight="1">
      <c r="A1367" s="20">
        <v>1378</v>
      </c>
      <c r="B1367" s="21">
        <f>INDEX(Refs!A:A,MATCH($C1367,Refs!$I:$I,0))</f>
        <v>6133557</v>
      </c>
      <c r="C1367" s="22" t="s">
        <v>2138</v>
      </c>
      <c r="D1367" s="21" t="str">
        <f>INDEX(Refs!L:L,MATCH($C1367,Refs!$I:$I,0))</f>
        <v>Choudhury, B. U.; Das, Shaon Kumar; Ghosh, Goutam Kr; Hazarika, S.; Mishra, V. K.</v>
      </c>
      <c r="E1367" s="21" t="str">
        <f>INDEX(Refs!S:S,MATCH($C1367,Refs!$I:$I,0))</f>
        <v>10.1007/s13399-022-02300-y</v>
      </c>
      <c r="F1367" s="23" t="s">
        <v>69</v>
      </c>
      <c r="G1367" s="23" t="s">
        <v>2139</v>
      </c>
      <c r="I1367" s="24" t="s">
        <v>2140</v>
      </c>
      <c r="J1367" s="26" t="s">
        <v>2149</v>
      </c>
      <c r="L1367" s="26" t="s">
        <v>2151</v>
      </c>
      <c r="M1367" s="24">
        <v>3</v>
      </c>
      <c r="X1367" s="27" t="s">
        <v>59</v>
      </c>
      <c r="AF1367" s="23" t="s">
        <v>234</v>
      </c>
      <c r="AJ1367" s="43" t="s">
        <v>2142</v>
      </c>
      <c r="AK1367" s="30" t="str">
        <f t="shared" si="50"/>
        <v>GM5</v>
      </c>
      <c r="AL1367" s="27">
        <v>2.85</v>
      </c>
      <c r="AN1367" s="30" t="str">
        <f t="shared" si="51"/>
        <v>GM5 + BC5</v>
      </c>
      <c r="AO1367" s="27">
        <v>3.02</v>
      </c>
      <c r="AR1367" s="27" t="s">
        <v>184</v>
      </c>
      <c r="AU1367" s="26" t="s">
        <v>2143</v>
      </c>
      <c r="AV1367" s="26" t="s">
        <v>77</v>
      </c>
      <c r="AW1367" s="26" t="s">
        <v>77</v>
      </c>
      <c r="AX1367" s="26" t="s">
        <v>77</v>
      </c>
      <c r="AY1367" s="26" t="s">
        <v>63</v>
      </c>
      <c r="AZ1367" s="26" t="s">
        <v>63</v>
      </c>
      <c r="BA1367" s="26" t="s">
        <v>63</v>
      </c>
      <c r="BB1367" s="26" t="s">
        <v>63</v>
      </c>
      <c r="BC1367" s="26" t="s">
        <v>63</v>
      </c>
    </row>
    <row r="1368" spans="1:55" ht="12" customHeight="1">
      <c r="A1368" s="20">
        <v>1379</v>
      </c>
      <c r="B1368" s="21">
        <f>INDEX(Refs!A:A,MATCH($C1368,Refs!$I:$I,0))</f>
        <v>6133557</v>
      </c>
      <c r="C1368" s="22" t="s">
        <v>2138</v>
      </c>
      <c r="D1368" s="21" t="str">
        <f>INDEX(Refs!L:L,MATCH($C1368,Refs!$I:$I,0))</f>
        <v>Choudhury, B. U.; Das, Shaon Kumar; Ghosh, Goutam Kr; Hazarika, S.; Mishra, V. K.</v>
      </c>
      <c r="E1368" s="21" t="str">
        <f>INDEX(Refs!S:S,MATCH($C1368,Refs!$I:$I,0))</f>
        <v>10.1007/s13399-022-02300-y</v>
      </c>
      <c r="F1368" s="23" t="s">
        <v>69</v>
      </c>
      <c r="G1368" s="23" t="s">
        <v>2139</v>
      </c>
      <c r="I1368" s="24" t="s">
        <v>2140</v>
      </c>
      <c r="J1368" s="26" t="s">
        <v>2155</v>
      </c>
      <c r="L1368" s="26" t="s">
        <v>2156</v>
      </c>
      <c r="M1368" s="24">
        <v>3</v>
      </c>
      <c r="X1368" s="27" t="s">
        <v>59</v>
      </c>
      <c r="AF1368" s="23" t="s">
        <v>234</v>
      </c>
      <c r="AJ1368" s="43" t="s">
        <v>2142</v>
      </c>
      <c r="AK1368" s="30" t="str">
        <f t="shared" si="50"/>
        <v>VC5</v>
      </c>
      <c r="AL1368" s="27">
        <v>2.69</v>
      </c>
      <c r="AN1368" s="30" t="str">
        <f t="shared" si="51"/>
        <v>VC5 + BC2.5</v>
      </c>
      <c r="AO1368" s="27">
        <v>2.79</v>
      </c>
      <c r="AR1368" s="27" t="s">
        <v>184</v>
      </c>
      <c r="AU1368" s="26" t="s">
        <v>2143</v>
      </c>
      <c r="AV1368" s="26" t="s">
        <v>77</v>
      </c>
      <c r="AW1368" s="26" t="s">
        <v>77</v>
      </c>
      <c r="AX1368" s="26" t="s">
        <v>77</v>
      </c>
      <c r="AY1368" s="26" t="s">
        <v>63</v>
      </c>
      <c r="AZ1368" s="26" t="s">
        <v>63</v>
      </c>
      <c r="BA1368" s="26" t="s">
        <v>63</v>
      </c>
      <c r="BB1368" s="26" t="s">
        <v>63</v>
      </c>
      <c r="BC1368" s="26" t="s">
        <v>63</v>
      </c>
    </row>
    <row r="1369" spans="1:55" ht="12" customHeight="1">
      <c r="A1369" s="20">
        <v>1380</v>
      </c>
      <c r="B1369" s="21">
        <f>INDEX(Refs!A:A,MATCH($C1369,Refs!$I:$I,0))</f>
        <v>6133557</v>
      </c>
      <c r="C1369" s="22" t="s">
        <v>2138</v>
      </c>
      <c r="D1369" s="21" t="str">
        <f>INDEX(Refs!L:L,MATCH($C1369,Refs!$I:$I,0))</f>
        <v>Choudhury, B. U.; Das, Shaon Kumar; Ghosh, Goutam Kr; Hazarika, S.; Mishra, V. K.</v>
      </c>
      <c r="E1369" s="21" t="str">
        <f>INDEX(Refs!S:S,MATCH($C1369,Refs!$I:$I,0))</f>
        <v>10.1007/s13399-022-02300-y</v>
      </c>
      <c r="F1369" s="23" t="s">
        <v>69</v>
      </c>
      <c r="G1369" s="23" t="s">
        <v>2139</v>
      </c>
      <c r="I1369" s="24" t="s">
        <v>2140</v>
      </c>
      <c r="J1369" s="26" t="s">
        <v>2155</v>
      </c>
      <c r="L1369" s="26" t="s">
        <v>2157</v>
      </c>
      <c r="M1369" s="24">
        <v>3</v>
      </c>
      <c r="X1369" s="27" t="s">
        <v>59</v>
      </c>
      <c r="AF1369" s="23" t="s">
        <v>234</v>
      </c>
      <c r="AJ1369" s="43" t="s">
        <v>2142</v>
      </c>
      <c r="AK1369" s="30" t="str">
        <f t="shared" si="50"/>
        <v>VC5</v>
      </c>
      <c r="AL1369" s="27">
        <v>2.69</v>
      </c>
      <c r="AN1369" s="30" t="str">
        <f t="shared" si="51"/>
        <v>VC5 + BC5</v>
      </c>
      <c r="AO1369" s="27">
        <v>2.86</v>
      </c>
      <c r="AR1369" s="27" t="s">
        <v>184</v>
      </c>
      <c r="AU1369" s="26" t="s">
        <v>2143</v>
      </c>
      <c r="AV1369" s="26" t="s">
        <v>77</v>
      </c>
      <c r="AW1369" s="26" t="s">
        <v>77</v>
      </c>
      <c r="AX1369" s="26" t="s">
        <v>77</v>
      </c>
      <c r="AY1369" s="26" t="s">
        <v>63</v>
      </c>
      <c r="AZ1369" s="26" t="s">
        <v>63</v>
      </c>
      <c r="BA1369" s="26" t="s">
        <v>63</v>
      </c>
      <c r="BB1369" s="26" t="s">
        <v>63</v>
      </c>
      <c r="BC1369" s="26" t="s">
        <v>63</v>
      </c>
    </row>
    <row r="1370" spans="1:55" ht="12" customHeight="1">
      <c r="A1370" s="20">
        <v>1381</v>
      </c>
      <c r="B1370" s="21">
        <f>INDEX(Refs!A:A,MATCH($C1370,Refs!$I:$I,0))</f>
        <v>6133557</v>
      </c>
      <c r="C1370" s="22" t="s">
        <v>2138</v>
      </c>
      <c r="D1370" s="21" t="str">
        <f>INDEX(Refs!L:L,MATCH($C1370,Refs!$I:$I,0))</f>
        <v>Choudhury, B. U.; Das, Shaon Kumar; Ghosh, Goutam Kr; Hazarika, S.; Mishra, V. K.</v>
      </c>
      <c r="E1370" s="21" t="str">
        <f>INDEX(Refs!S:S,MATCH($C1370,Refs!$I:$I,0))</f>
        <v>10.1007/s13399-022-02300-y</v>
      </c>
      <c r="F1370" s="23" t="s">
        <v>69</v>
      </c>
      <c r="G1370" s="23" t="s">
        <v>2139</v>
      </c>
      <c r="I1370" s="24" t="s">
        <v>73</v>
      </c>
      <c r="J1370" s="26" t="s">
        <v>2141</v>
      </c>
      <c r="L1370" s="26" t="s">
        <v>568</v>
      </c>
      <c r="M1370" s="24">
        <v>3</v>
      </c>
      <c r="Q1370" s="27" t="s">
        <v>59</v>
      </c>
      <c r="AF1370" s="23" t="s">
        <v>60</v>
      </c>
      <c r="AG1370" s="23" t="s">
        <v>133</v>
      </c>
      <c r="AJ1370" s="43" t="s">
        <v>2158</v>
      </c>
      <c r="AK1370" s="30" t="str">
        <f t="shared" si="50"/>
        <v>FYM 10</v>
      </c>
      <c r="AL1370" s="27">
        <v>24480</v>
      </c>
      <c r="AN1370" s="30" t="str">
        <f t="shared" si="51"/>
        <v>Control</v>
      </c>
      <c r="AO1370" s="27">
        <v>15920</v>
      </c>
      <c r="AR1370" s="27" t="s">
        <v>67</v>
      </c>
      <c r="AU1370" s="26" t="s">
        <v>2143</v>
      </c>
      <c r="AV1370" s="26" t="s">
        <v>77</v>
      </c>
      <c r="AW1370" s="26" t="s">
        <v>77</v>
      </c>
      <c r="AX1370" s="26" t="s">
        <v>77</v>
      </c>
      <c r="AY1370" s="26" t="s">
        <v>63</v>
      </c>
      <c r="AZ1370" s="26" t="s">
        <v>63</v>
      </c>
      <c r="BA1370" s="26" t="s">
        <v>63</v>
      </c>
      <c r="BB1370" s="26" t="s">
        <v>63</v>
      </c>
      <c r="BC1370" s="26" t="s">
        <v>63</v>
      </c>
    </row>
    <row r="1371" spans="1:55" ht="12" customHeight="1">
      <c r="A1371" s="20">
        <v>1382</v>
      </c>
      <c r="B1371" s="21">
        <f>INDEX(Refs!A:A,MATCH($C1371,Refs!$I:$I,0))</f>
        <v>6133557</v>
      </c>
      <c r="C1371" s="22" t="s">
        <v>2138</v>
      </c>
      <c r="D1371" s="21" t="str">
        <f>INDEX(Refs!L:L,MATCH($C1371,Refs!$I:$I,0))</f>
        <v>Choudhury, B. U.; Das, Shaon Kumar; Ghosh, Goutam Kr; Hazarika, S.; Mishra, V. K.</v>
      </c>
      <c r="E1371" s="21" t="str">
        <f>INDEX(Refs!S:S,MATCH($C1371,Refs!$I:$I,0))</f>
        <v>10.1007/s13399-022-02300-y</v>
      </c>
      <c r="F1371" s="23" t="s">
        <v>69</v>
      </c>
      <c r="G1371" s="23" t="s">
        <v>2139</v>
      </c>
      <c r="I1371" s="24" t="s">
        <v>73</v>
      </c>
      <c r="J1371" s="26" t="s">
        <v>2144</v>
      </c>
      <c r="L1371" s="26" t="s">
        <v>568</v>
      </c>
      <c r="M1371" s="24">
        <v>3</v>
      </c>
      <c r="Q1371" s="27" t="s">
        <v>59</v>
      </c>
      <c r="X1371" s="27" t="s">
        <v>59</v>
      </c>
      <c r="AF1371" s="23" t="s">
        <v>60</v>
      </c>
      <c r="AG1371" s="23" t="s">
        <v>133</v>
      </c>
      <c r="AJ1371" s="43" t="s">
        <v>2158</v>
      </c>
      <c r="AK1371" s="30" t="str">
        <f t="shared" si="50"/>
        <v>FYM 10 + BC2.5</v>
      </c>
      <c r="AL1371" s="27">
        <v>25440</v>
      </c>
      <c r="AN1371" s="30" t="str">
        <f t="shared" si="51"/>
        <v>Control</v>
      </c>
      <c r="AO1371" s="27">
        <v>15920</v>
      </c>
      <c r="AR1371" s="27" t="s">
        <v>67</v>
      </c>
      <c r="AU1371" s="26" t="s">
        <v>2143</v>
      </c>
      <c r="AV1371" s="26" t="s">
        <v>77</v>
      </c>
      <c r="AW1371" s="26" t="s">
        <v>77</v>
      </c>
      <c r="AX1371" s="26" t="s">
        <v>77</v>
      </c>
      <c r="AY1371" s="26" t="s">
        <v>63</v>
      </c>
      <c r="AZ1371" s="26" t="s">
        <v>63</v>
      </c>
      <c r="BA1371" s="26" t="s">
        <v>63</v>
      </c>
      <c r="BB1371" s="26" t="s">
        <v>63</v>
      </c>
      <c r="BC1371" s="26" t="s">
        <v>63</v>
      </c>
    </row>
    <row r="1372" spans="1:55" ht="12" customHeight="1">
      <c r="A1372" s="20">
        <v>1383</v>
      </c>
      <c r="B1372" s="21">
        <f>INDEX(Refs!A:A,MATCH($C1372,Refs!$I:$I,0))</f>
        <v>6133557</v>
      </c>
      <c r="C1372" s="22" t="s">
        <v>2138</v>
      </c>
      <c r="D1372" s="21" t="str">
        <f>INDEX(Refs!L:L,MATCH($C1372,Refs!$I:$I,0))</f>
        <v>Choudhury, B. U.; Das, Shaon Kumar; Ghosh, Goutam Kr; Hazarika, S.; Mishra, V. K.</v>
      </c>
      <c r="E1372" s="21" t="str">
        <f>INDEX(Refs!S:S,MATCH($C1372,Refs!$I:$I,0))</f>
        <v>10.1007/s13399-022-02300-y</v>
      </c>
      <c r="F1372" s="23" t="s">
        <v>69</v>
      </c>
      <c r="G1372" s="23" t="s">
        <v>2139</v>
      </c>
      <c r="I1372" s="24" t="s">
        <v>73</v>
      </c>
      <c r="J1372" s="26" t="s">
        <v>2145</v>
      </c>
      <c r="L1372" s="26" t="s">
        <v>568</v>
      </c>
      <c r="M1372" s="24">
        <v>3</v>
      </c>
      <c r="Q1372" s="27" t="s">
        <v>59</v>
      </c>
      <c r="X1372" s="27" t="s">
        <v>59</v>
      </c>
      <c r="AF1372" s="23" t="s">
        <v>60</v>
      </c>
      <c r="AG1372" s="23" t="s">
        <v>133</v>
      </c>
      <c r="AJ1372" s="43" t="s">
        <v>2158</v>
      </c>
      <c r="AK1372" s="30" t="str">
        <f t="shared" si="50"/>
        <v>FYM10 + BC5</v>
      </c>
      <c r="AL1372" s="27">
        <v>26080</v>
      </c>
      <c r="AN1372" s="30" t="str">
        <f t="shared" si="51"/>
        <v>Control</v>
      </c>
      <c r="AO1372" s="27">
        <v>15920</v>
      </c>
      <c r="AR1372" s="27" t="s">
        <v>67</v>
      </c>
      <c r="AU1372" s="26" t="s">
        <v>2143</v>
      </c>
      <c r="AV1372" s="26" t="s">
        <v>77</v>
      </c>
      <c r="AW1372" s="26" t="s">
        <v>77</v>
      </c>
      <c r="AX1372" s="26" t="s">
        <v>77</v>
      </c>
      <c r="AY1372" s="26" t="s">
        <v>63</v>
      </c>
      <c r="AZ1372" s="26" t="s">
        <v>63</v>
      </c>
      <c r="BA1372" s="26" t="s">
        <v>63</v>
      </c>
      <c r="BB1372" s="26" t="s">
        <v>63</v>
      </c>
      <c r="BC1372" s="26" t="s">
        <v>63</v>
      </c>
    </row>
    <row r="1373" spans="1:55" ht="12" customHeight="1">
      <c r="A1373" s="20">
        <v>1384</v>
      </c>
      <c r="B1373" s="21">
        <f>INDEX(Refs!A:A,MATCH($C1373,Refs!$I:$I,0))</f>
        <v>6133557</v>
      </c>
      <c r="C1373" s="22" t="s">
        <v>2138</v>
      </c>
      <c r="D1373" s="21" t="str">
        <f>INDEX(Refs!L:L,MATCH($C1373,Refs!$I:$I,0))</f>
        <v>Choudhury, B. U.; Das, Shaon Kumar; Ghosh, Goutam Kr; Hazarika, S.; Mishra, V. K.</v>
      </c>
      <c r="E1373" s="21" t="str">
        <f>INDEX(Refs!S:S,MATCH($C1373,Refs!$I:$I,0))</f>
        <v>10.1007/s13399-022-02300-y</v>
      </c>
      <c r="F1373" s="23" t="s">
        <v>69</v>
      </c>
      <c r="G1373" s="23" t="s">
        <v>2139</v>
      </c>
      <c r="I1373" s="24" t="s">
        <v>73</v>
      </c>
      <c r="J1373" s="26" t="s">
        <v>2146</v>
      </c>
      <c r="L1373" s="26" t="s">
        <v>568</v>
      </c>
      <c r="M1373" s="24">
        <v>3</v>
      </c>
      <c r="Q1373" s="27" t="s">
        <v>59</v>
      </c>
      <c r="AF1373" s="23" t="s">
        <v>60</v>
      </c>
      <c r="AG1373" s="23" t="s">
        <v>133</v>
      </c>
      <c r="AJ1373" s="43" t="s">
        <v>2158</v>
      </c>
      <c r="AK1373" s="30" t="str">
        <f t="shared" si="50"/>
        <v xml:space="preserve">PM5 </v>
      </c>
      <c r="AL1373" s="27">
        <v>26720</v>
      </c>
      <c r="AN1373" s="30" t="str">
        <f t="shared" si="51"/>
        <v>Control</v>
      </c>
      <c r="AO1373" s="27">
        <v>15920</v>
      </c>
      <c r="AR1373" s="27" t="s">
        <v>67</v>
      </c>
      <c r="AU1373" s="26" t="s">
        <v>2143</v>
      </c>
      <c r="AV1373" s="26" t="s">
        <v>77</v>
      </c>
      <c r="AW1373" s="26" t="s">
        <v>77</v>
      </c>
      <c r="AX1373" s="26" t="s">
        <v>77</v>
      </c>
      <c r="AY1373" s="26" t="s">
        <v>63</v>
      </c>
      <c r="AZ1373" s="26" t="s">
        <v>63</v>
      </c>
      <c r="BA1373" s="26" t="s">
        <v>63</v>
      </c>
      <c r="BB1373" s="26" t="s">
        <v>63</v>
      </c>
      <c r="BC1373" s="26" t="s">
        <v>63</v>
      </c>
    </row>
    <row r="1374" spans="1:55" ht="12" customHeight="1">
      <c r="A1374" s="20">
        <v>1385</v>
      </c>
      <c r="B1374" s="21">
        <f>INDEX(Refs!A:A,MATCH($C1374,Refs!$I:$I,0))</f>
        <v>6133557</v>
      </c>
      <c r="C1374" s="22" t="s">
        <v>2138</v>
      </c>
      <c r="D1374" s="21" t="str">
        <f>INDEX(Refs!L:L,MATCH($C1374,Refs!$I:$I,0))</f>
        <v>Choudhury, B. U.; Das, Shaon Kumar; Ghosh, Goutam Kr; Hazarika, S.; Mishra, V. K.</v>
      </c>
      <c r="E1374" s="21" t="str">
        <f>INDEX(Refs!S:S,MATCH($C1374,Refs!$I:$I,0))</f>
        <v>10.1007/s13399-022-02300-y</v>
      </c>
      <c r="F1374" s="23" t="s">
        <v>69</v>
      </c>
      <c r="G1374" s="23" t="s">
        <v>2139</v>
      </c>
      <c r="I1374" s="24" t="s">
        <v>73</v>
      </c>
      <c r="J1374" s="26" t="s">
        <v>2147</v>
      </c>
      <c r="L1374" s="26" t="s">
        <v>568</v>
      </c>
      <c r="M1374" s="24">
        <v>3</v>
      </c>
      <c r="Q1374" s="27" t="s">
        <v>59</v>
      </c>
      <c r="X1374" s="27" t="s">
        <v>59</v>
      </c>
      <c r="AF1374" s="23" t="s">
        <v>60</v>
      </c>
      <c r="AG1374" s="23" t="s">
        <v>133</v>
      </c>
      <c r="AJ1374" s="43" t="s">
        <v>2158</v>
      </c>
      <c r="AK1374" s="30" t="str">
        <f t="shared" si="50"/>
        <v>PM5 + BC2.5</v>
      </c>
      <c r="AL1374" s="27">
        <v>27680</v>
      </c>
      <c r="AN1374" s="30" t="str">
        <f t="shared" si="51"/>
        <v>Control</v>
      </c>
      <c r="AO1374" s="27">
        <v>15920</v>
      </c>
      <c r="AR1374" s="27" t="s">
        <v>67</v>
      </c>
      <c r="AU1374" s="26" t="s">
        <v>2143</v>
      </c>
      <c r="AV1374" s="26" t="s">
        <v>77</v>
      </c>
      <c r="AW1374" s="26" t="s">
        <v>77</v>
      </c>
      <c r="AX1374" s="26" t="s">
        <v>77</v>
      </c>
      <c r="AY1374" s="26" t="s">
        <v>63</v>
      </c>
      <c r="AZ1374" s="26" t="s">
        <v>63</v>
      </c>
      <c r="BA1374" s="26" t="s">
        <v>63</v>
      </c>
      <c r="BB1374" s="26" t="s">
        <v>63</v>
      </c>
      <c r="BC1374" s="26" t="s">
        <v>63</v>
      </c>
    </row>
    <row r="1375" spans="1:55" ht="12" customHeight="1">
      <c r="A1375" s="20">
        <v>1386</v>
      </c>
      <c r="B1375" s="21">
        <f>INDEX(Refs!A:A,MATCH($C1375,Refs!$I:$I,0))</f>
        <v>6133557</v>
      </c>
      <c r="C1375" s="22" t="s">
        <v>2138</v>
      </c>
      <c r="D1375" s="21" t="str">
        <f>INDEX(Refs!L:L,MATCH($C1375,Refs!$I:$I,0))</f>
        <v>Choudhury, B. U.; Das, Shaon Kumar; Ghosh, Goutam Kr; Hazarika, S.; Mishra, V. K.</v>
      </c>
      <c r="E1375" s="21" t="str">
        <f>INDEX(Refs!S:S,MATCH($C1375,Refs!$I:$I,0))</f>
        <v>10.1007/s13399-022-02300-y</v>
      </c>
      <c r="F1375" s="23" t="s">
        <v>69</v>
      </c>
      <c r="G1375" s="23" t="s">
        <v>2139</v>
      </c>
      <c r="I1375" s="24" t="s">
        <v>73</v>
      </c>
      <c r="J1375" s="26" t="s">
        <v>2148</v>
      </c>
      <c r="L1375" s="26" t="s">
        <v>568</v>
      </c>
      <c r="M1375" s="24">
        <v>3</v>
      </c>
      <c r="Q1375" s="27" t="s">
        <v>59</v>
      </c>
      <c r="X1375" s="27" t="s">
        <v>59</v>
      </c>
      <c r="AF1375" s="23" t="s">
        <v>60</v>
      </c>
      <c r="AG1375" s="23" t="s">
        <v>133</v>
      </c>
      <c r="AJ1375" s="43" t="s">
        <v>2158</v>
      </c>
      <c r="AK1375" s="30" t="str">
        <f t="shared" si="50"/>
        <v>PM5 + BC5</v>
      </c>
      <c r="AL1375" s="27">
        <v>28320</v>
      </c>
      <c r="AN1375" s="30" t="str">
        <f t="shared" si="51"/>
        <v>Control</v>
      </c>
      <c r="AO1375" s="27">
        <v>15920</v>
      </c>
      <c r="AR1375" s="27" t="s">
        <v>67</v>
      </c>
      <c r="AU1375" s="26" t="s">
        <v>2143</v>
      </c>
      <c r="AV1375" s="26" t="s">
        <v>77</v>
      </c>
      <c r="AW1375" s="26" t="s">
        <v>77</v>
      </c>
      <c r="AX1375" s="26" t="s">
        <v>77</v>
      </c>
      <c r="AY1375" s="26" t="s">
        <v>63</v>
      </c>
      <c r="AZ1375" s="26" t="s">
        <v>63</v>
      </c>
      <c r="BA1375" s="26" t="s">
        <v>63</v>
      </c>
      <c r="BB1375" s="26" t="s">
        <v>63</v>
      </c>
      <c r="BC1375" s="26" t="s">
        <v>63</v>
      </c>
    </row>
    <row r="1376" spans="1:55" ht="12" customHeight="1">
      <c r="A1376" s="20">
        <v>1387</v>
      </c>
      <c r="B1376" s="21">
        <f>INDEX(Refs!A:A,MATCH($C1376,Refs!$I:$I,0))</f>
        <v>6133557</v>
      </c>
      <c r="C1376" s="22" t="s">
        <v>2138</v>
      </c>
      <c r="D1376" s="21" t="str">
        <f>INDEX(Refs!L:L,MATCH($C1376,Refs!$I:$I,0))</f>
        <v>Choudhury, B. U.; Das, Shaon Kumar; Ghosh, Goutam Kr; Hazarika, S.; Mishra, V. K.</v>
      </c>
      <c r="E1376" s="21" t="str">
        <f>INDEX(Refs!S:S,MATCH($C1376,Refs!$I:$I,0))</f>
        <v>10.1007/s13399-022-02300-y</v>
      </c>
      <c r="F1376" s="23" t="s">
        <v>69</v>
      </c>
      <c r="G1376" s="23" t="s">
        <v>2139</v>
      </c>
      <c r="I1376" s="24" t="s">
        <v>73</v>
      </c>
      <c r="J1376" s="26" t="s">
        <v>2149</v>
      </c>
      <c r="L1376" s="26" t="s">
        <v>568</v>
      </c>
      <c r="M1376" s="24">
        <v>3</v>
      </c>
      <c r="Q1376" s="27" t="s">
        <v>59</v>
      </c>
      <c r="AF1376" s="23" t="s">
        <v>60</v>
      </c>
      <c r="AG1376" s="23" t="s">
        <v>133</v>
      </c>
      <c r="AJ1376" s="43" t="s">
        <v>2158</v>
      </c>
      <c r="AK1376" s="30" t="str">
        <f t="shared" ref="AK1376:AK1439" si="52">J1376</f>
        <v>GM5</v>
      </c>
      <c r="AL1376" s="27">
        <v>25760</v>
      </c>
      <c r="AN1376" s="30" t="str">
        <f t="shared" ref="AN1376:AN1439" si="53">L1376</f>
        <v>Control</v>
      </c>
      <c r="AO1376" s="27">
        <v>15920</v>
      </c>
      <c r="AR1376" s="27" t="s">
        <v>67</v>
      </c>
      <c r="AU1376" s="26" t="s">
        <v>2143</v>
      </c>
      <c r="AV1376" s="26" t="s">
        <v>77</v>
      </c>
      <c r="AW1376" s="26" t="s">
        <v>77</v>
      </c>
      <c r="AX1376" s="26" t="s">
        <v>77</v>
      </c>
      <c r="AY1376" s="26" t="s">
        <v>63</v>
      </c>
      <c r="AZ1376" s="26" t="s">
        <v>63</v>
      </c>
      <c r="BA1376" s="26" t="s">
        <v>63</v>
      </c>
      <c r="BB1376" s="26" t="s">
        <v>63</v>
      </c>
      <c r="BC1376" s="26" t="s">
        <v>63</v>
      </c>
    </row>
    <row r="1377" spans="1:55" ht="12" customHeight="1">
      <c r="A1377" s="20">
        <v>1388</v>
      </c>
      <c r="B1377" s="21">
        <f>INDEX(Refs!A:A,MATCH($C1377,Refs!$I:$I,0))</f>
        <v>6133557</v>
      </c>
      <c r="C1377" s="22" t="s">
        <v>2138</v>
      </c>
      <c r="D1377" s="21" t="str">
        <f>INDEX(Refs!L:L,MATCH($C1377,Refs!$I:$I,0))</f>
        <v>Choudhury, B. U.; Das, Shaon Kumar; Ghosh, Goutam Kr; Hazarika, S.; Mishra, V. K.</v>
      </c>
      <c r="E1377" s="21" t="str">
        <f>INDEX(Refs!S:S,MATCH($C1377,Refs!$I:$I,0))</f>
        <v>10.1007/s13399-022-02300-y</v>
      </c>
      <c r="F1377" s="23" t="s">
        <v>69</v>
      </c>
      <c r="G1377" s="23" t="s">
        <v>2139</v>
      </c>
      <c r="I1377" s="24" t="s">
        <v>73</v>
      </c>
      <c r="J1377" s="26" t="s">
        <v>2150</v>
      </c>
      <c r="L1377" s="26" t="s">
        <v>568</v>
      </c>
      <c r="M1377" s="24">
        <v>3</v>
      </c>
      <c r="Q1377" s="27" t="s">
        <v>59</v>
      </c>
      <c r="X1377" s="27" t="s">
        <v>59</v>
      </c>
      <c r="AF1377" s="23" t="s">
        <v>60</v>
      </c>
      <c r="AG1377" s="23" t="s">
        <v>133</v>
      </c>
      <c r="AJ1377" s="43" t="s">
        <v>2158</v>
      </c>
      <c r="AK1377" s="30" t="str">
        <f t="shared" si="52"/>
        <v>GM5 + B2.5</v>
      </c>
      <c r="AL1377" s="27">
        <v>26720</v>
      </c>
      <c r="AN1377" s="30" t="str">
        <f t="shared" si="53"/>
        <v>Control</v>
      </c>
      <c r="AO1377" s="27">
        <v>15920</v>
      </c>
      <c r="AR1377" s="27" t="s">
        <v>67</v>
      </c>
      <c r="AU1377" s="26" t="s">
        <v>2143</v>
      </c>
      <c r="AV1377" s="26" t="s">
        <v>77</v>
      </c>
      <c r="AW1377" s="26" t="s">
        <v>77</v>
      </c>
      <c r="AX1377" s="26" t="s">
        <v>77</v>
      </c>
      <c r="AY1377" s="26" t="s">
        <v>63</v>
      </c>
      <c r="AZ1377" s="26" t="s">
        <v>63</v>
      </c>
      <c r="BA1377" s="26" t="s">
        <v>63</v>
      </c>
      <c r="BB1377" s="26" t="s">
        <v>63</v>
      </c>
      <c r="BC1377" s="26" t="s">
        <v>63</v>
      </c>
    </row>
    <row r="1378" spans="1:55" ht="12" customHeight="1">
      <c r="A1378" s="20">
        <v>1389</v>
      </c>
      <c r="B1378" s="21">
        <f>INDEX(Refs!A:A,MATCH($C1378,Refs!$I:$I,0))</f>
        <v>6133557</v>
      </c>
      <c r="C1378" s="22" t="s">
        <v>2138</v>
      </c>
      <c r="D1378" s="21" t="str">
        <f>INDEX(Refs!L:L,MATCH($C1378,Refs!$I:$I,0))</f>
        <v>Choudhury, B. U.; Das, Shaon Kumar; Ghosh, Goutam Kr; Hazarika, S.; Mishra, V. K.</v>
      </c>
      <c r="E1378" s="21" t="str">
        <f>INDEX(Refs!S:S,MATCH($C1378,Refs!$I:$I,0))</f>
        <v>10.1007/s13399-022-02300-y</v>
      </c>
      <c r="F1378" s="23" t="s">
        <v>69</v>
      </c>
      <c r="G1378" s="23" t="s">
        <v>2139</v>
      </c>
      <c r="I1378" s="24" t="s">
        <v>73</v>
      </c>
      <c r="J1378" s="26" t="s">
        <v>2151</v>
      </c>
      <c r="L1378" s="26" t="s">
        <v>568</v>
      </c>
      <c r="M1378" s="24">
        <v>3</v>
      </c>
      <c r="Q1378" s="27" t="s">
        <v>59</v>
      </c>
      <c r="X1378" s="27" t="s">
        <v>59</v>
      </c>
      <c r="AF1378" s="23" t="s">
        <v>60</v>
      </c>
      <c r="AG1378" s="23" t="s">
        <v>133</v>
      </c>
      <c r="AJ1378" s="43" t="s">
        <v>2158</v>
      </c>
      <c r="AK1378" s="30" t="str">
        <f t="shared" si="52"/>
        <v>GM5 + BC5</v>
      </c>
      <c r="AL1378" s="27">
        <v>27360</v>
      </c>
      <c r="AN1378" s="30" t="str">
        <f t="shared" si="53"/>
        <v>Control</v>
      </c>
      <c r="AO1378" s="27">
        <v>15920</v>
      </c>
      <c r="AR1378" s="27" t="s">
        <v>67</v>
      </c>
      <c r="AU1378" s="26" t="s">
        <v>2143</v>
      </c>
      <c r="AV1378" s="26" t="s">
        <v>77</v>
      </c>
      <c r="AW1378" s="26" t="s">
        <v>77</v>
      </c>
      <c r="AX1378" s="26" t="s">
        <v>77</v>
      </c>
      <c r="AY1378" s="26" t="s">
        <v>63</v>
      </c>
      <c r="AZ1378" s="26" t="s">
        <v>63</v>
      </c>
      <c r="BA1378" s="26" t="s">
        <v>63</v>
      </c>
      <c r="BB1378" s="26" t="s">
        <v>63</v>
      </c>
      <c r="BC1378" s="26" t="s">
        <v>63</v>
      </c>
    </row>
    <row r="1379" spans="1:55" ht="12" customHeight="1">
      <c r="A1379" s="20">
        <v>1390</v>
      </c>
      <c r="B1379" s="21">
        <f>INDEX(Refs!A:A,MATCH($C1379,Refs!$I:$I,0))</f>
        <v>6133557</v>
      </c>
      <c r="C1379" s="22" t="s">
        <v>2138</v>
      </c>
      <c r="D1379" s="21" t="str">
        <f>INDEX(Refs!L:L,MATCH($C1379,Refs!$I:$I,0))</f>
        <v>Choudhury, B. U.; Das, Shaon Kumar; Ghosh, Goutam Kr; Hazarika, S.; Mishra, V. K.</v>
      </c>
      <c r="E1379" s="21" t="str">
        <f>INDEX(Refs!S:S,MATCH($C1379,Refs!$I:$I,0))</f>
        <v>10.1007/s13399-022-02300-y</v>
      </c>
      <c r="F1379" s="23" t="s">
        <v>69</v>
      </c>
      <c r="G1379" s="23" t="s">
        <v>2139</v>
      </c>
      <c r="I1379" s="24" t="s">
        <v>73</v>
      </c>
      <c r="J1379" s="26" t="s">
        <v>2152</v>
      </c>
      <c r="L1379" s="26" t="s">
        <v>568</v>
      </c>
      <c r="M1379" s="24">
        <v>3</v>
      </c>
      <c r="Q1379" s="27" t="s">
        <v>59</v>
      </c>
      <c r="AF1379" s="23" t="s">
        <v>60</v>
      </c>
      <c r="AG1379" s="23" t="s">
        <v>133</v>
      </c>
      <c r="AJ1379" s="43" t="s">
        <v>2158</v>
      </c>
      <c r="AK1379" s="30" t="str">
        <f t="shared" si="52"/>
        <v>PiM5</v>
      </c>
      <c r="AL1379" s="27">
        <v>24800</v>
      </c>
      <c r="AN1379" s="30" t="str">
        <f t="shared" si="53"/>
        <v>Control</v>
      </c>
      <c r="AO1379" s="27">
        <v>15920</v>
      </c>
      <c r="AR1379" s="27" t="s">
        <v>67</v>
      </c>
      <c r="AU1379" s="26" t="s">
        <v>2143</v>
      </c>
      <c r="AV1379" s="26" t="s">
        <v>77</v>
      </c>
      <c r="AW1379" s="26" t="s">
        <v>77</v>
      </c>
      <c r="AX1379" s="26" t="s">
        <v>77</v>
      </c>
      <c r="AY1379" s="26" t="s">
        <v>63</v>
      </c>
      <c r="AZ1379" s="26" t="s">
        <v>63</v>
      </c>
      <c r="BA1379" s="26" t="s">
        <v>63</v>
      </c>
      <c r="BB1379" s="26" t="s">
        <v>63</v>
      </c>
      <c r="BC1379" s="26" t="s">
        <v>63</v>
      </c>
    </row>
    <row r="1380" spans="1:55" ht="12" customHeight="1">
      <c r="A1380" s="20">
        <v>1391</v>
      </c>
      <c r="B1380" s="21">
        <f>INDEX(Refs!A:A,MATCH($C1380,Refs!$I:$I,0))</f>
        <v>6133557</v>
      </c>
      <c r="C1380" s="22" t="s">
        <v>2138</v>
      </c>
      <c r="D1380" s="21" t="str">
        <f>INDEX(Refs!L:L,MATCH($C1380,Refs!$I:$I,0))</f>
        <v>Choudhury, B. U.; Das, Shaon Kumar; Ghosh, Goutam Kr; Hazarika, S.; Mishra, V. K.</v>
      </c>
      <c r="E1380" s="21" t="str">
        <f>INDEX(Refs!S:S,MATCH($C1380,Refs!$I:$I,0))</f>
        <v>10.1007/s13399-022-02300-y</v>
      </c>
      <c r="F1380" s="23" t="s">
        <v>69</v>
      </c>
      <c r="G1380" s="23" t="s">
        <v>2139</v>
      </c>
      <c r="I1380" s="24" t="s">
        <v>73</v>
      </c>
      <c r="J1380" s="26" t="s">
        <v>2153</v>
      </c>
      <c r="L1380" s="26" t="s">
        <v>568</v>
      </c>
      <c r="M1380" s="24">
        <v>3</v>
      </c>
      <c r="Q1380" s="27" t="s">
        <v>59</v>
      </c>
      <c r="X1380" s="27" t="s">
        <v>59</v>
      </c>
      <c r="AF1380" s="23" t="s">
        <v>60</v>
      </c>
      <c r="AG1380" s="23" t="s">
        <v>133</v>
      </c>
      <c r="AJ1380" s="43" t="s">
        <v>2158</v>
      </c>
      <c r="AK1380" s="30" t="str">
        <f t="shared" si="52"/>
        <v>PiM5 + BC2.5</v>
      </c>
      <c r="AL1380" s="27">
        <v>25760</v>
      </c>
      <c r="AN1380" s="30" t="str">
        <f t="shared" si="53"/>
        <v>Control</v>
      </c>
      <c r="AO1380" s="27">
        <v>15920</v>
      </c>
      <c r="AR1380" s="27" t="s">
        <v>67</v>
      </c>
      <c r="AU1380" s="26" t="s">
        <v>2143</v>
      </c>
      <c r="AV1380" s="26" t="s">
        <v>77</v>
      </c>
      <c r="AW1380" s="26" t="s">
        <v>77</v>
      </c>
      <c r="AX1380" s="26" t="s">
        <v>77</v>
      </c>
      <c r="AY1380" s="26" t="s">
        <v>63</v>
      </c>
      <c r="AZ1380" s="26" t="s">
        <v>63</v>
      </c>
      <c r="BA1380" s="26" t="s">
        <v>63</v>
      </c>
      <c r="BB1380" s="26" t="s">
        <v>63</v>
      </c>
      <c r="BC1380" s="26" t="s">
        <v>63</v>
      </c>
    </row>
    <row r="1381" spans="1:55" ht="12" customHeight="1">
      <c r="A1381" s="20">
        <v>1392</v>
      </c>
      <c r="B1381" s="21">
        <f>INDEX(Refs!A:A,MATCH($C1381,Refs!$I:$I,0))</f>
        <v>6133557</v>
      </c>
      <c r="C1381" s="22" t="s">
        <v>2138</v>
      </c>
      <c r="D1381" s="21" t="str">
        <f>INDEX(Refs!L:L,MATCH($C1381,Refs!$I:$I,0))</f>
        <v>Choudhury, B. U.; Das, Shaon Kumar; Ghosh, Goutam Kr; Hazarika, S.; Mishra, V. K.</v>
      </c>
      <c r="E1381" s="21" t="str">
        <f>INDEX(Refs!S:S,MATCH($C1381,Refs!$I:$I,0))</f>
        <v>10.1007/s13399-022-02300-y</v>
      </c>
      <c r="F1381" s="23" t="s">
        <v>69</v>
      </c>
      <c r="G1381" s="23" t="s">
        <v>2139</v>
      </c>
      <c r="I1381" s="24" t="s">
        <v>73</v>
      </c>
      <c r="J1381" s="26" t="s">
        <v>2154</v>
      </c>
      <c r="L1381" s="26" t="s">
        <v>568</v>
      </c>
      <c r="M1381" s="24">
        <v>3</v>
      </c>
      <c r="Q1381" s="27" t="s">
        <v>59</v>
      </c>
      <c r="X1381" s="27" t="s">
        <v>59</v>
      </c>
      <c r="AF1381" s="23" t="s">
        <v>60</v>
      </c>
      <c r="AG1381" s="23" t="s">
        <v>133</v>
      </c>
      <c r="AJ1381" s="43" t="s">
        <v>2158</v>
      </c>
      <c r="AK1381" s="30" t="str">
        <f t="shared" si="52"/>
        <v>PiM5 + BC5</v>
      </c>
      <c r="AL1381" s="27">
        <v>26400</v>
      </c>
      <c r="AN1381" s="30" t="str">
        <f t="shared" si="53"/>
        <v>Control</v>
      </c>
      <c r="AO1381" s="27">
        <v>15920</v>
      </c>
      <c r="AR1381" s="27" t="s">
        <v>67</v>
      </c>
      <c r="AU1381" s="26" t="s">
        <v>2143</v>
      </c>
      <c r="AV1381" s="26" t="s">
        <v>77</v>
      </c>
      <c r="AW1381" s="26" t="s">
        <v>77</v>
      </c>
      <c r="AX1381" s="26" t="s">
        <v>77</v>
      </c>
      <c r="AY1381" s="26" t="s">
        <v>63</v>
      </c>
      <c r="AZ1381" s="26" t="s">
        <v>63</v>
      </c>
      <c r="BA1381" s="26" t="s">
        <v>63</v>
      </c>
      <c r="BB1381" s="26" t="s">
        <v>63</v>
      </c>
      <c r="BC1381" s="26" t="s">
        <v>63</v>
      </c>
    </row>
    <row r="1382" spans="1:55" ht="12" customHeight="1">
      <c r="A1382" s="20">
        <v>1393</v>
      </c>
      <c r="B1382" s="21">
        <f>INDEX(Refs!A:A,MATCH($C1382,Refs!$I:$I,0))</f>
        <v>6133557</v>
      </c>
      <c r="C1382" s="22" t="s">
        <v>2138</v>
      </c>
      <c r="D1382" s="21" t="str">
        <f>INDEX(Refs!L:L,MATCH($C1382,Refs!$I:$I,0))</f>
        <v>Choudhury, B. U.; Das, Shaon Kumar; Ghosh, Goutam Kr; Hazarika, S.; Mishra, V. K.</v>
      </c>
      <c r="E1382" s="21" t="str">
        <f>INDEX(Refs!S:S,MATCH($C1382,Refs!$I:$I,0))</f>
        <v>10.1007/s13399-022-02300-y</v>
      </c>
      <c r="F1382" s="23" t="s">
        <v>69</v>
      </c>
      <c r="G1382" s="23" t="s">
        <v>2139</v>
      </c>
      <c r="I1382" s="24" t="s">
        <v>73</v>
      </c>
      <c r="J1382" s="26" t="s">
        <v>2155</v>
      </c>
      <c r="L1382" s="26" t="s">
        <v>568</v>
      </c>
      <c r="M1382" s="24">
        <v>3</v>
      </c>
      <c r="Q1382" s="27" t="s">
        <v>59</v>
      </c>
      <c r="AF1382" s="23" t="s">
        <v>60</v>
      </c>
      <c r="AG1382" s="23" t="s">
        <v>133</v>
      </c>
      <c r="AJ1382" s="43" t="s">
        <v>2158</v>
      </c>
      <c r="AK1382" s="30" t="str">
        <f t="shared" si="52"/>
        <v>VC5</v>
      </c>
      <c r="AL1382" s="27">
        <v>24320</v>
      </c>
      <c r="AN1382" s="30" t="str">
        <f t="shared" si="53"/>
        <v>Control</v>
      </c>
      <c r="AO1382" s="27">
        <v>15920</v>
      </c>
      <c r="AR1382" s="27" t="s">
        <v>67</v>
      </c>
      <c r="AU1382" s="26" t="s">
        <v>2143</v>
      </c>
      <c r="AV1382" s="26" t="s">
        <v>77</v>
      </c>
      <c r="AW1382" s="26" t="s">
        <v>77</v>
      </c>
      <c r="AX1382" s="26" t="s">
        <v>77</v>
      </c>
      <c r="AY1382" s="26" t="s">
        <v>63</v>
      </c>
      <c r="AZ1382" s="26" t="s">
        <v>63</v>
      </c>
      <c r="BA1382" s="26" t="s">
        <v>63</v>
      </c>
      <c r="BB1382" s="26" t="s">
        <v>63</v>
      </c>
      <c r="BC1382" s="26" t="s">
        <v>63</v>
      </c>
    </row>
    <row r="1383" spans="1:55" ht="12" customHeight="1">
      <c r="A1383" s="20">
        <v>1394</v>
      </c>
      <c r="B1383" s="21">
        <f>INDEX(Refs!A:A,MATCH($C1383,Refs!$I:$I,0))</f>
        <v>6133557</v>
      </c>
      <c r="C1383" s="22" t="s">
        <v>2138</v>
      </c>
      <c r="D1383" s="21" t="str">
        <f>INDEX(Refs!L:L,MATCH($C1383,Refs!$I:$I,0))</f>
        <v>Choudhury, B. U.; Das, Shaon Kumar; Ghosh, Goutam Kr; Hazarika, S.; Mishra, V. K.</v>
      </c>
      <c r="E1383" s="21" t="str">
        <f>INDEX(Refs!S:S,MATCH($C1383,Refs!$I:$I,0))</f>
        <v>10.1007/s13399-022-02300-y</v>
      </c>
      <c r="F1383" s="23" t="s">
        <v>69</v>
      </c>
      <c r="G1383" s="23" t="s">
        <v>2139</v>
      </c>
      <c r="I1383" s="24" t="s">
        <v>73</v>
      </c>
      <c r="J1383" s="26" t="s">
        <v>2156</v>
      </c>
      <c r="L1383" s="26" t="s">
        <v>568</v>
      </c>
      <c r="M1383" s="24">
        <v>3</v>
      </c>
      <c r="Q1383" s="27" t="s">
        <v>59</v>
      </c>
      <c r="X1383" s="27" t="s">
        <v>59</v>
      </c>
      <c r="AF1383" s="23" t="s">
        <v>60</v>
      </c>
      <c r="AG1383" s="23" t="s">
        <v>133</v>
      </c>
      <c r="AJ1383" s="43" t="s">
        <v>2158</v>
      </c>
      <c r="AK1383" s="30" t="str">
        <f t="shared" si="52"/>
        <v>VC5 + BC2.5</v>
      </c>
      <c r="AL1383" s="27">
        <v>25280</v>
      </c>
      <c r="AN1383" s="30" t="str">
        <f t="shared" si="53"/>
        <v>Control</v>
      </c>
      <c r="AO1383" s="27">
        <v>15920</v>
      </c>
      <c r="AR1383" s="27" t="s">
        <v>67</v>
      </c>
      <c r="AU1383" s="26" t="s">
        <v>2143</v>
      </c>
      <c r="AV1383" s="26" t="s">
        <v>77</v>
      </c>
      <c r="AW1383" s="26" t="s">
        <v>77</v>
      </c>
      <c r="AX1383" s="26" t="s">
        <v>77</v>
      </c>
      <c r="AY1383" s="26" t="s">
        <v>63</v>
      </c>
      <c r="AZ1383" s="26" t="s">
        <v>63</v>
      </c>
      <c r="BA1383" s="26" t="s">
        <v>63</v>
      </c>
      <c r="BB1383" s="26" t="s">
        <v>63</v>
      </c>
      <c r="BC1383" s="26" t="s">
        <v>63</v>
      </c>
    </row>
    <row r="1384" spans="1:55" ht="12" customHeight="1">
      <c r="A1384" s="20">
        <v>1395</v>
      </c>
      <c r="B1384" s="21">
        <f>INDEX(Refs!A:A,MATCH($C1384,Refs!$I:$I,0))</f>
        <v>6133557</v>
      </c>
      <c r="C1384" s="22" t="s">
        <v>2138</v>
      </c>
      <c r="D1384" s="21" t="str">
        <f>INDEX(Refs!L:L,MATCH($C1384,Refs!$I:$I,0))</f>
        <v>Choudhury, B. U.; Das, Shaon Kumar; Ghosh, Goutam Kr; Hazarika, S.; Mishra, V. K.</v>
      </c>
      <c r="E1384" s="21" t="str">
        <f>INDEX(Refs!S:S,MATCH($C1384,Refs!$I:$I,0))</f>
        <v>10.1007/s13399-022-02300-y</v>
      </c>
      <c r="F1384" s="23" t="s">
        <v>69</v>
      </c>
      <c r="G1384" s="23" t="s">
        <v>2139</v>
      </c>
      <c r="I1384" s="24" t="s">
        <v>73</v>
      </c>
      <c r="J1384" s="26" t="s">
        <v>2157</v>
      </c>
      <c r="L1384" s="26" t="s">
        <v>568</v>
      </c>
      <c r="M1384" s="24">
        <v>3</v>
      </c>
      <c r="Q1384" s="27" t="s">
        <v>59</v>
      </c>
      <c r="X1384" s="27" t="s">
        <v>59</v>
      </c>
      <c r="AF1384" s="23" t="s">
        <v>60</v>
      </c>
      <c r="AG1384" s="23" t="s">
        <v>133</v>
      </c>
      <c r="AJ1384" s="43" t="s">
        <v>2158</v>
      </c>
      <c r="AK1384" s="30" t="str">
        <f t="shared" si="52"/>
        <v>VC5 + BC5</v>
      </c>
      <c r="AL1384" s="27">
        <v>25920</v>
      </c>
      <c r="AN1384" s="30" t="str">
        <f t="shared" si="53"/>
        <v>Control</v>
      </c>
      <c r="AO1384" s="27">
        <v>15920</v>
      </c>
      <c r="AR1384" s="27" t="s">
        <v>67</v>
      </c>
      <c r="AU1384" s="26" t="s">
        <v>2143</v>
      </c>
      <c r="AV1384" s="26" t="s">
        <v>77</v>
      </c>
      <c r="AW1384" s="26" t="s">
        <v>77</v>
      </c>
      <c r="AX1384" s="26" t="s">
        <v>77</v>
      </c>
      <c r="AY1384" s="26" t="s">
        <v>63</v>
      </c>
      <c r="AZ1384" s="26" t="s">
        <v>63</v>
      </c>
      <c r="BA1384" s="26" t="s">
        <v>63</v>
      </c>
      <c r="BB1384" s="26" t="s">
        <v>63</v>
      </c>
      <c r="BC1384" s="26" t="s">
        <v>63</v>
      </c>
    </row>
    <row r="1385" spans="1:55" ht="12" customHeight="1">
      <c r="A1385" s="20">
        <v>1396</v>
      </c>
      <c r="B1385" s="21">
        <f>INDEX(Refs!A:A,MATCH($C1385,Refs!$I:$I,0))</f>
        <v>6133557</v>
      </c>
      <c r="C1385" s="22" t="s">
        <v>2138</v>
      </c>
      <c r="D1385" s="21" t="str">
        <f>INDEX(Refs!L:L,MATCH($C1385,Refs!$I:$I,0))</f>
        <v>Choudhury, B. U.; Das, Shaon Kumar; Ghosh, Goutam Kr; Hazarika, S.; Mishra, V. K.</v>
      </c>
      <c r="E1385" s="21" t="str">
        <f>INDEX(Refs!S:S,MATCH($C1385,Refs!$I:$I,0))</f>
        <v>10.1007/s13399-022-02300-y</v>
      </c>
      <c r="F1385" s="23" t="s">
        <v>69</v>
      </c>
      <c r="G1385" s="23" t="s">
        <v>2139</v>
      </c>
      <c r="I1385" s="24" t="s">
        <v>73</v>
      </c>
      <c r="J1385" s="26" t="s">
        <v>2141</v>
      </c>
      <c r="L1385" s="26" t="s">
        <v>2144</v>
      </c>
      <c r="M1385" s="24">
        <v>3</v>
      </c>
      <c r="X1385" s="27" t="s">
        <v>59</v>
      </c>
      <c r="AF1385" s="23" t="s">
        <v>60</v>
      </c>
      <c r="AG1385" s="23" t="s">
        <v>133</v>
      </c>
      <c r="AJ1385" s="43" t="s">
        <v>2158</v>
      </c>
      <c r="AK1385" s="30" t="str">
        <f t="shared" si="52"/>
        <v>FYM 10</v>
      </c>
      <c r="AL1385" s="27">
        <v>24480</v>
      </c>
      <c r="AN1385" s="30" t="str">
        <f t="shared" si="53"/>
        <v>FYM 10 + BC2.5</v>
      </c>
      <c r="AO1385" s="27">
        <v>25440</v>
      </c>
      <c r="AR1385" s="27" t="s">
        <v>67</v>
      </c>
      <c r="AU1385" s="26" t="s">
        <v>2143</v>
      </c>
      <c r="AV1385" s="26" t="s">
        <v>77</v>
      </c>
      <c r="AW1385" s="26" t="s">
        <v>77</v>
      </c>
      <c r="AX1385" s="26" t="s">
        <v>77</v>
      </c>
      <c r="AY1385" s="26" t="s">
        <v>63</v>
      </c>
      <c r="AZ1385" s="26" t="s">
        <v>63</v>
      </c>
      <c r="BA1385" s="26" t="s">
        <v>63</v>
      </c>
      <c r="BB1385" s="26" t="s">
        <v>63</v>
      </c>
      <c r="BC1385" s="26" t="s">
        <v>63</v>
      </c>
    </row>
    <row r="1386" spans="1:55" ht="12" customHeight="1">
      <c r="A1386" s="20">
        <v>1397</v>
      </c>
      <c r="B1386" s="21">
        <f>INDEX(Refs!A:A,MATCH($C1386,Refs!$I:$I,0))</f>
        <v>6133557</v>
      </c>
      <c r="C1386" s="22" t="s">
        <v>2138</v>
      </c>
      <c r="D1386" s="21" t="str">
        <f>INDEX(Refs!L:L,MATCH($C1386,Refs!$I:$I,0))</f>
        <v>Choudhury, B. U.; Das, Shaon Kumar; Ghosh, Goutam Kr; Hazarika, S.; Mishra, V. K.</v>
      </c>
      <c r="E1386" s="21" t="str">
        <f>INDEX(Refs!S:S,MATCH($C1386,Refs!$I:$I,0))</f>
        <v>10.1007/s13399-022-02300-y</v>
      </c>
      <c r="F1386" s="23" t="s">
        <v>69</v>
      </c>
      <c r="G1386" s="23" t="s">
        <v>2139</v>
      </c>
      <c r="I1386" s="24" t="s">
        <v>73</v>
      </c>
      <c r="J1386" s="26" t="s">
        <v>2141</v>
      </c>
      <c r="L1386" s="26" t="s">
        <v>2145</v>
      </c>
      <c r="M1386" s="24">
        <v>3</v>
      </c>
      <c r="X1386" s="27" t="s">
        <v>59</v>
      </c>
      <c r="AF1386" s="23" t="s">
        <v>60</v>
      </c>
      <c r="AG1386" s="23" t="s">
        <v>133</v>
      </c>
      <c r="AJ1386" s="43" t="s">
        <v>2158</v>
      </c>
      <c r="AK1386" s="30" t="str">
        <f t="shared" si="52"/>
        <v>FYM 10</v>
      </c>
      <c r="AL1386" s="27">
        <v>24480</v>
      </c>
      <c r="AN1386" s="30" t="str">
        <f t="shared" si="53"/>
        <v>FYM10 + BC5</v>
      </c>
      <c r="AO1386" s="27">
        <v>26080</v>
      </c>
      <c r="AR1386" s="27" t="s">
        <v>67</v>
      </c>
      <c r="AU1386" s="26" t="s">
        <v>2143</v>
      </c>
      <c r="AV1386" s="26" t="s">
        <v>77</v>
      </c>
      <c r="AW1386" s="26" t="s">
        <v>77</v>
      </c>
      <c r="AX1386" s="26" t="s">
        <v>77</v>
      </c>
      <c r="AY1386" s="26" t="s">
        <v>63</v>
      </c>
      <c r="AZ1386" s="26" t="s">
        <v>63</v>
      </c>
      <c r="BA1386" s="26" t="s">
        <v>63</v>
      </c>
      <c r="BB1386" s="26" t="s">
        <v>63</v>
      </c>
      <c r="BC1386" s="26" t="s">
        <v>63</v>
      </c>
    </row>
    <row r="1387" spans="1:55" ht="12" customHeight="1">
      <c r="A1387" s="20">
        <v>1398</v>
      </c>
      <c r="B1387" s="21">
        <f>INDEX(Refs!A:A,MATCH($C1387,Refs!$I:$I,0))</f>
        <v>6133557</v>
      </c>
      <c r="C1387" s="22" t="s">
        <v>2138</v>
      </c>
      <c r="D1387" s="21" t="str">
        <f>INDEX(Refs!L:L,MATCH($C1387,Refs!$I:$I,0))</f>
        <v>Choudhury, B. U.; Das, Shaon Kumar; Ghosh, Goutam Kr; Hazarika, S.; Mishra, V. K.</v>
      </c>
      <c r="E1387" s="21" t="str">
        <f>INDEX(Refs!S:S,MATCH($C1387,Refs!$I:$I,0))</f>
        <v>10.1007/s13399-022-02300-y</v>
      </c>
      <c r="F1387" s="23" t="s">
        <v>69</v>
      </c>
      <c r="G1387" s="23" t="s">
        <v>2139</v>
      </c>
      <c r="I1387" s="24" t="s">
        <v>73</v>
      </c>
      <c r="J1387" s="26" t="s">
        <v>2146</v>
      </c>
      <c r="L1387" s="26" t="s">
        <v>2147</v>
      </c>
      <c r="M1387" s="24">
        <v>3</v>
      </c>
      <c r="X1387" s="27" t="s">
        <v>59</v>
      </c>
      <c r="AF1387" s="23" t="s">
        <v>60</v>
      </c>
      <c r="AG1387" s="23" t="s">
        <v>133</v>
      </c>
      <c r="AJ1387" s="43" t="s">
        <v>2158</v>
      </c>
      <c r="AK1387" s="30" t="str">
        <f t="shared" si="52"/>
        <v xml:space="preserve">PM5 </v>
      </c>
      <c r="AL1387" s="27">
        <v>26720</v>
      </c>
      <c r="AN1387" s="30" t="str">
        <f t="shared" si="53"/>
        <v>PM5 + BC2.5</v>
      </c>
      <c r="AO1387" s="27">
        <v>27680</v>
      </c>
      <c r="AR1387" s="27" t="s">
        <v>67</v>
      </c>
      <c r="AU1387" s="26" t="s">
        <v>2143</v>
      </c>
      <c r="AV1387" s="26" t="s">
        <v>77</v>
      </c>
      <c r="AW1387" s="26" t="s">
        <v>77</v>
      </c>
      <c r="AX1387" s="26" t="s">
        <v>77</v>
      </c>
      <c r="AY1387" s="26" t="s">
        <v>63</v>
      </c>
      <c r="AZ1387" s="26" t="s">
        <v>63</v>
      </c>
      <c r="BA1387" s="26" t="s">
        <v>63</v>
      </c>
      <c r="BB1387" s="26" t="s">
        <v>63</v>
      </c>
      <c r="BC1387" s="26" t="s">
        <v>63</v>
      </c>
    </row>
    <row r="1388" spans="1:55" ht="12" customHeight="1">
      <c r="A1388" s="20">
        <v>1399</v>
      </c>
      <c r="B1388" s="21">
        <f>INDEX(Refs!A:A,MATCH($C1388,Refs!$I:$I,0))</f>
        <v>6133557</v>
      </c>
      <c r="C1388" s="22" t="s">
        <v>2138</v>
      </c>
      <c r="D1388" s="21" t="str">
        <f>INDEX(Refs!L:L,MATCH($C1388,Refs!$I:$I,0))</f>
        <v>Choudhury, B. U.; Das, Shaon Kumar; Ghosh, Goutam Kr; Hazarika, S.; Mishra, V. K.</v>
      </c>
      <c r="E1388" s="21" t="str">
        <f>INDEX(Refs!S:S,MATCH($C1388,Refs!$I:$I,0))</f>
        <v>10.1007/s13399-022-02300-y</v>
      </c>
      <c r="F1388" s="23" t="s">
        <v>69</v>
      </c>
      <c r="G1388" s="23" t="s">
        <v>2139</v>
      </c>
      <c r="I1388" s="24" t="s">
        <v>73</v>
      </c>
      <c r="J1388" s="26" t="s">
        <v>2146</v>
      </c>
      <c r="L1388" s="26" t="s">
        <v>2148</v>
      </c>
      <c r="M1388" s="24">
        <v>3</v>
      </c>
      <c r="X1388" s="27" t="s">
        <v>59</v>
      </c>
      <c r="AF1388" s="23" t="s">
        <v>60</v>
      </c>
      <c r="AG1388" s="23" t="s">
        <v>133</v>
      </c>
      <c r="AJ1388" s="43" t="s">
        <v>2158</v>
      </c>
      <c r="AK1388" s="30" t="str">
        <f t="shared" si="52"/>
        <v xml:space="preserve">PM5 </v>
      </c>
      <c r="AL1388" s="27">
        <v>26720</v>
      </c>
      <c r="AN1388" s="30" t="str">
        <f t="shared" si="53"/>
        <v>PM5 + BC5</v>
      </c>
      <c r="AO1388" s="27">
        <v>28320</v>
      </c>
      <c r="AR1388" s="27" t="s">
        <v>67</v>
      </c>
      <c r="AU1388" s="26" t="s">
        <v>2143</v>
      </c>
      <c r="AV1388" s="26" t="s">
        <v>77</v>
      </c>
      <c r="AW1388" s="26" t="s">
        <v>77</v>
      </c>
      <c r="AX1388" s="26" t="s">
        <v>77</v>
      </c>
      <c r="AY1388" s="26" t="s">
        <v>63</v>
      </c>
      <c r="AZ1388" s="26" t="s">
        <v>63</v>
      </c>
      <c r="BA1388" s="26" t="s">
        <v>63</v>
      </c>
      <c r="BB1388" s="26" t="s">
        <v>63</v>
      </c>
      <c r="BC1388" s="26" t="s">
        <v>63</v>
      </c>
    </row>
    <row r="1389" spans="1:55" ht="12" customHeight="1">
      <c r="A1389" s="20">
        <v>1400</v>
      </c>
      <c r="B1389" s="21">
        <f>INDEX(Refs!A:A,MATCH($C1389,Refs!$I:$I,0))</f>
        <v>6133557</v>
      </c>
      <c r="C1389" s="22" t="s">
        <v>2138</v>
      </c>
      <c r="D1389" s="21" t="str">
        <f>INDEX(Refs!L:L,MATCH($C1389,Refs!$I:$I,0))</f>
        <v>Choudhury, B. U.; Das, Shaon Kumar; Ghosh, Goutam Kr; Hazarika, S.; Mishra, V. K.</v>
      </c>
      <c r="E1389" s="21" t="str">
        <f>INDEX(Refs!S:S,MATCH($C1389,Refs!$I:$I,0))</f>
        <v>10.1007/s13399-022-02300-y</v>
      </c>
      <c r="F1389" s="23" t="s">
        <v>69</v>
      </c>
      <c r="G1389" s="23" t="s">
        <v>2139</v>
      </c>
      <c r="I1389" s="24" t="s">
        <v>73</v>
      </c>
      <c r="J1389" s="26" t="s">
        <v>2149</v>
      </c>
      <c r="L1389" s="26" t="s">
        <v>2150</v>
      </c>
      <c r="M1389" s="24">
        <v>3</v>
      </c>
      <c r="X1389" s="27" t="s">
        <v>59</v>
      </c>
      <c r="AF1389" s="23" t="s">
        <v>60</v>
      </c>
      <c r="AG1389" s="23" t="s">
        <v>133</v>
      </c>
      <c r="AJ1389" s="43" t="s">
        <v>2158</v>
      </c>
      <c r="AK1389" s="30" t="str">
        <f t="shared" si="52"/>
        <v>GM5</v>
      </c>
      <c r="AL1389" s="27">
        <v>25760</v>
      </c>
      <c r="AN1389" s="30" t="str">
        <f t="shared" si="53"/>
        <v>GM5 + B2.5</v>
      </c>
      <c r="AO1389" s="27">
        <v>26720</v>
      </c>
      <c r="AR1389" s="27" t="s">
        <v>67</v>
      </c>
      <c r="AU1389" s="26" t="s">
        <v>2143</v>
      </c>
      <c r="AV1389" s="26" t="s">
        <v>77</v>
      </c>
      <c r="AW1389" s="26" t="s">
        <v>77</v>
      </c>
      <c r="AX1389" s="26" t="s">
        <v>77</v>
      </c>
      <c r="AY1389" s="26" t="s">
        <v>63</v>
      </c>
      <c r="AZ1389" s="26" t="s">
        <v>63</v>
      </c>
      <c r="BA1389" s="26" t="s">
        <v>63</v>
      </c>
      <c r="BB1389" s="26" t="s">
        <v>63</v>
      </c>
      <c r="BC1389" s="26" t="s">
        <v>63</v>
      </c>
    </row>
    <row r="1390" spans="1:55" ht="12" customHeight="1">
      <c r="A1390" s="20">
        <v>1401</v>
      </c>
      <c r="B1390" s="21">
        <f>INDEX(Refs!A:A,MATCH($C1390,Refs!$I:$I,0))</f>
        <v>6133557</v>
      </c>
      <c r="C1390" s="22" t="s">
        <v>2138</v>
      </c>
      <c r="D1390" s="21" t="str">
        <f>INDEX(Refs!L:L,MATCH($C1390,Refs!$I:$I,0))</f>
        <v>Choudhury, B. U.; Das, Shaon Kumar; Ghosh, Goutam Kr; Hazarika, S.; Mishra, V. K.</v>
      </c>
      <c r="E1390" s="21" t="str">
        <f>INDEX(Refs!S:S,MATCH($C1390,Refs!$I:$I,0))</f>
        <v>10.1007/s13399-022-02300-y</v>
      </c>
      <c r="F1390" s="23" t="s">
        <v>69</v>
      </c>
      <c r="G1390" s="23" t="s">
        <v>2139</v>
      </c>
      <c r="I1390" s="24" t="s">
        <v>73</v>
      </c>
      <c r="J1390" s="26" t="s">
        <v>2149</v>
      </c>
      <c r="L1390" s="26" t="s">
        <v>2151</v>
      </c>
      <c r="M1390" s="24">
        <v>3</v>
      </c>
      <c r="X1390" s="27" t="s">
        <v>59</v>
      </c>
      <c r="AF1390" s="23" t="s">
        <v>60</v>
      </c>
      <c r="AG1390" s="23" t="s">
        <v>133</v>
      </c>
      <c r="AJ1390" s="43" t="s">
        <v>2158</v>
      </c>
      <c r="AK1390" s="30" t="str">
        <f t="shared" si="52"/>
        <v>GM5</v>
      </c>
      <c r="AL1390" s="27">
        <v>25760</v>
      </c>
      <c r="AN1390" s="30" t="str">
        <f t="shared" si="53"/>
        <v>GM5 + BC5</v>
      </c>
      <c r="AO1390" s="27">
        <v>27360</v>
      </c>
      <c r="AR1390" s="27" t="s">
        <v>67</v>
      </c>
      <c r="AU1390" s="26" t="s">
        <v>2143</v>
      </c>
      <c r="AV1390" s="26" t="s">
        <v>77</v>
      </c>
      <c r="AW1390" s="26" t="s">
        <v>77</v>
      </c>
      <c r="AX1390" s="26" t="s">
        <v>77</v>
      </c>
      <c r="AY1390" s="26" t="s">
        <v>63</v>
      </c>
      <c r="AZ1390" s="26" t="s">
        <v>63</v>
      </c>
      <c r="BA1390" s="26" t="s">
        <v>63</v>
      </c>
      <c r="BB1390" s="26" t="s">
        <v>63</v>
      </c>
      <c r="BC1390" s="26" t="s">
        <v>63</v>
      </c>
    </row>
    <row r="1391" spans="1:55" ht="12" customHeight="1">
      <c r="A1391" s="20">
        <v>1402</v>
      </c>
      <c r="B1391" s="21">
        <f>INDEX(Refs!A:A,MATCH($C1391,Refs!$I:$I,0))</f>
        <v>6133557</v>
      </c>
      <c r="C1391" s="22" t="s">
        <v>2138</v>
      </c>
      <c r="D1391" s="21" t="str">
        <f>INDEX(Refs!L:L,MATCH($C1391,Refs!$I:$I,0))</f>
        <v>Choudhury, B. U.; Das, Shaon Kumar; Ghosh, Goutam Kr; Hazarika, S.; Mishra, V. K.</v>
      </c>
      <c r="E1391" s="21" t="str">
        <f>INDEX(Refs!S:S,MATCH($C1391,Refs!$I:$I,0))</f>
        <v>10.1007/s13399-022-02300-y</v>
      </c>
      <c r="F1391" s="23" t="s">
        <v>69</v>
      </c>
      <c r="G1391" s="23" t="s">
        <v>2139</v>
      </c>
      <c r="I1391" s="24" t="s">
        <v>73</v>
      </c>
      <c r="J1391" s="26" t="s">
        <v>2155</v>
      </c>
      <c r="L1391" s="26" t="s">
        <v>2156</v>
      </c>
      <c r="M1391" s="24">
        <v>3</v>
      </c>
      <c r="X1391" s="27" t="s">
        <v>59</v>
      </c>
      <c r="AF1391" s="23" t="s">
        <v>60</v>
      </c>
      <c r="AG1391" s="23" t="s">
        <v>133</v>
      </c>
      <c r="AJ1391" s="43" t="s">
        <v>2158</v>
      </c>
      <c r="AK1391" s="30" t="str">
        <f t="shared" si="52"/>
        <v>VC5</v>
      </c>
      <c r="AL1391" s="27">
        <v>24320</v>
      </c>
      <c r="AN1391" s="30" t="str">
        <f t="shared" si="53"/>
        <v>VC5 + BC2.5</v>
      </c>
      <c r="AO1391" s="27">
        <v>25280</v>
      </c>
      <c r="AR1391" s="27" t="s">
        <v>67</v>
      </c>
      <c r="AU1391" s="26" t="s">
        <v>2143</v>
      </c>
      <c r="AV1391" s="26" t="s">
        <v>77</v>
      </c>
      <c r="AW1391" s="26" t="s">
        <v>77</v>
      </c>
      <c r="AX1391" s="26" t="s">
        <v>77</v>
      </c>
      <c r="AY1391" s="26" t="s">
        <v>63</v>
      </c>
      <c r="AZ1391" s="26" t="s">
        <v>63</v>
      </c>
      <c r="BA1391" s="26" t="s">
        <v>63</v>
      </c>
      <c r="BB1391" s="26" t="s">
        <v>63</v>
      </c>
      <c r="BC1391" s="26" t="s">
        <v>63</v>
      </c>
    </row>
    <row r="1392" spans="1:55" ht="12" customHeight="1">
      <c r="A1392" s="20">
        <v>1403</v>
      </c>
      <c r="B1392" s="21">
        <f>INDEX(Refs!A:A,MATCH($C1392,Refs!$I:$I,0))</f>
        <v>6133557</v>
      </c>
      <c r="C1392" s="22" t="s">
        <v>2138</v>
      </c>
      <c r="D1392" s="21" t="str">
        <f>INDEX(Refs!L:L,MATCH($C1392,Refs!$I:$I,0))</f>
        <v>Choudhury, B. U.; Das, Shaon Kumar; Ghosh, Goutam Kr; Hazarika, S.; Mishra, V. K.</v>
      </c>
      <c r="E1392" s="21" t="str">
        <f>INDEX(Refs!S:S,MATCH($C1392,Refs!$I:$I,0))</f>
        <v>10.1007/s13399-022-02300-y</v>
      </c>
      <c r="F1392" s="23" t="s">
        <v>69</v>
      </c>
      <c r="G1392" s="23" t="s">
        <v>2139</v>
      </c>
      <c r="I1392" s="24" t="s">
        <v>73</v>
      </c>
      <c r="J1392" s="26" t="s">
        <v>2155</v>
      </c>
      <c r="L1392" s="26" t="s">
        <v>2157</v>
      </c>
      <c r="M1392" s="24">
        <v>3</v>
      </c>
      <c r="X1392" s="27" t="s">
        <v>59</v>
      </c>
      <c r="AF1392" s="23" t="s">
        <v>60</v>
      </c>
      <c r="AG1392" s="23" t="s">
        <v>133</v>
      </c>
      <c r="AJ1392" s="43" t="s">
        <v>2158</v>
      </c>
      <c r="AK1392" s="30" t="str">
        <f t="shared" si="52"/>
        <v>VC5</v>
      </c>
      <c r="AL1392" s="27">
        <v>24320</v>
      </c>
      <c r="AN1392" s="30" t="str">
        <f t="shared" si="53"/>
        <v>VC5 + BC5</v>
      </c>
      <c r="AO1392" s="27">
        <v>25920</v>
      </c>
      <c r="AR1392" s="27" t="s">
        <v>67</v>
      </c>
      <c r="AU1392" s="26" t="s">
        <v>2143</v>
      </c>
      <c r="AV1392" s="26" t="s">
        <v>77</v>
      </c>
      <c r="AW1392" s="26" t="s">
        <v>77</v>
      </c>
      <c r="AX1392" s="26" t="s">
        <v>77</v>
      </c>
      <c r="AY1392" s="26" t="s">
        <v>63</v>
      </c>
      <c r="AZ1392" s="26" t="s">
        <v>63</v>
      </c>
      <c r="BA1392" s="26" t="s">
        <v>63</v>
      </c>
      <c r="BB1392" s="26" t="s">
        <v>63</v>
      </c>
      <c r="BC1392" s="26" t="s">
        <v>63</v>
      </c>
    </row>
    <row r="1393" spans="1:55" ht="12" customHeight="1">
      <c r="A1393" s="20">
        <v>1404</v>
      </c>
      <c r="B1393" s="21">
        <f>INDEX(Refs!A:A,MATCH($C1393,Refs!$I:$I,0))</f>
        <v>6133557</v>
      </c>
      <c r="C1393" s="22" t="s">
        <v>2138</v>
      </c>
      <c r="D1393" s="21" t="str">
        <f>INDEX(Refs!L:L,MATCH($C1393,Refs!$I:$I,0))</f>
        <v>Choudhury, B. U.; Das, Shaon Kumar; Ghosh, Goutam Kr; Hazarika, S.; Mishra, V. K.</v>
      </c>
      <c r="E1393" s="21" t="str">
        <f>INDEX(Refs!S:S,MATCH($C1393,Refs!$I:$I,0))</f>
        <v>10.1007/s13399-022-02300-y</v>
      </c>
      <c r="F1393" s="23" t="s">
        <v>69</v>
      </c>
      <c r="G1393" s="23" t="s">
        <v>2139</v>
      </c>
      <c r="I1393" s="24" t="s">
        <v>73</v>
      </c>
      <c r="J1393" s="26" t="s">
        <v>2141</v>
      </c>
      <c r="L1393" s="26" t="s">
        <v>568</v>
      </c>
      <c r="M1393" s="24">
        <v>3</v>
      </c>
      <c r="Q1393" s="27" t="s">
        <v>59</v>
      </c>
      <c r="AF1393" s="23" t="s">
        <v>80</v>
      </c>
      <c r="AG1393" s="23" t="s">
        <v>133</v>
      </c>
      <c r="AJ1393" s="43" t="s">
        <v>2158</v>
      </c>
      <c r="AK1393" s="30" t="str">
        <f t="shared" si="52"/>
        <v>FYM 10</v>
      </c>
      <c r="AL1393" s="27">
        <v>61930</v>
      </c>
      <c r="AN1393" s="30" t="str">
        <f t="shared" si="53"/>
        <v>Control</v>
      </c>
      <c r="AO1393" s="27">
        <v>28030</v>
      </c>
      <c r="AR1393" s="27" t="s">
        <v>67</v>
      </c>
      <c r="AU1393" s="26" t="s">
        <v>2143</v>
      </c>
      <c r="AV1393" s="26" t="s">
        <v>77</v>
      </c>
      <c r="AW1393" s="26" t="s">
        <v>77</v>
      </c>
      <c r="AX1393" s="26" t="s">
        <v>77</v>
      </c>
      <c r="AY1393" s="26" t="s">
        <v>63</v>
      </c>
      <c r="AZ1393" s="26" t="s">
        <v>63</v>
      </c>
      <c r="BA1393" s="26" t="s">
        <v>63</v>
      </c>
      <c r="BB1393" s="26" t="s">
        <v>63</v>
      </c>
      <c r="BC1393" s="26" t="s">
        <v>63</v>
      </c>
    </row>
    <row r="1394" spans="1:55" ht="12" customHeight="1">
      <c r="A1394" s="20">
        <v>1405</v>
      </c>
      <c r="B1394" s="21">
        <f>INDEX(Refs!A:A,MATCH($C1394,Refs!$I:$I,0))</f>
        <v>6133557</v>
      </c>
      <c r="C1394" s="22" t="s">
        <v>2138</v>
      </c>
      <c r="D1394" s="21" t="str">
        <f>INDEX(Refs!L:L,MATCH($C1394,Refs!$I:$I,0))</f>
        <v>Choudhury, B. U.; Das, Shaon Kumar; Ghosh, Goutam Kr; Hazarika, S.; Mishra, V. K.</v>
      </c>
      <c r="E1394" s="21" t="str">
        <f>INDEX(Refs!S:S,MATCH($C1394,Refs!$I:$I,0))</f>
        <v>10.1007/s13399-022-02300-y</v>
      </c>
      <c r="F1394" s="23" t="s">
        <v>69</v>
      </c>
      <c r="G1394" s="23" t="s">
        <v>2139</v>
      </c>
      <c r="I1394" s="24" t="s">
        <v>73</v>
      </c>
      <c r="J1394" s="26" t="s">
        <v>2144</v>
      </c>
      <c r="L1394" s="26" t="s">
        <v>568</v>
      </c>
      <c r="M1394" s="24">
        <v>3</v>
      </c>
      <c r="Q1394" s="27" t="s">
        <v>59</v>
      </c>
      <c r="X1394" s="27" t="s">
        <v>59</v>
      </c>
      <c r="AF1394" s="23" t="s">
        <v>80</v>
      </c>
      <c r="AG1394" s="23" t="s">
        <v>133</v>
      </c>
      <c r="AJ1394" s="43" t="s">
        <v>2158</v>
      </c>
      <c r="AK1394" s="30" t="str">
        <f t="shared" si="52"/>
        <v>FYM 10 + BC2.5</v>
      </c>
      <c r="AL1394" s="27">
        <v>65880</v>
      </c>
      <c r="AN1394" s="30" t="str">
        <f t="shared" si="53"/>
        <v>Control</v>
      </c>
      <c r="AO1394" s="27">
        <v>28030</v>
      </c>
      <c r="AR1394" s="27" t="s">
        <v>67</v>
      </c>
      <c r="AU1394" s="26" t="s">
        <v>2143</v>
      </c>
      <c r="AV1394" s="26" t="s">
        <v>77</v>
      </c>
      <c r="AW1394" s="26" t="s">
        <v>77</v>
      </c>
      <c r="AX1394" s="26" t="s">
        <v>77</v>
      </c>
      <c r="AY1394" s="26" t="s">
        <v>63</v>
      </c>
      <c r="AZ1394" s="26" t="s">
        <v>63</v>
      </c>
      <c r="BA1394" s="26" t="s">
        <v>63</v>
      </c>
      <c r="BB1394" s="26" t="s">
        <v>63</v>
      </c>
      <c r="BC1394" s="26" t="s">
        <v>63</v>
      </c>
    </row>
    <row r="1395" spans="1:55" ht="12" customHeight="1">
      <c r="A1395" s="20">
        <v>1406</v>
      </c>
      <c r="B1395" s="21">
        <f>INDEX(Refs!A:A,MATCH($C1395,Refs!$I:$I,0))</f>
        <v>6133557</v>
      </c>
      <c r="C1395" s="22" t="s">
        <v>2138</v>
      </c>
      <c r="D1395" s="21" t="str">
        <f>INDEX(Refs!L:L,MATCH($C1395,Refs!$I:$I,0))</f>
        <v>Choudhury, B. U.; Das, Shaon Kumar; Ghosh, Goutam Kr; Hazarika, S.; Mishra, V. K.</v>
      </c>
      <c r="E1395" s="21" t="str">
        <f>INDEX(Refs!S:S,MATCH($C1395,Refs!$I:$I,0))</f>
        <v>10.1007/s13399-022-02300-y</v>
      </c>
      <c r="F1395" s="23" t="s">
        <v>69</v>
      </c>
      <c r="G1395" s="23" t="s">
        <v>2139</v>
      </c>
      <c r="I1395" s="24" t="s">
        <v>73</v>
      </c>
      <c r="J1395" s="26" t="s">
        <v>2145</v>
      </c>
      <c r="L1395" s="26" t="s">
        <v>568</v>
      </c>
      <c r="M1395" s="24">
        <v>3</v>
      </c>
      <c r="Q1395" s="27" t="s">
        <v>59</v>
      </c>
      <c r="X1395" s="27" t="s">
        <v>59</v>
      </c>
      <c r="AF1395" s="23" t="s">
        <v>80</v>
      </c>
      <c r="AG1395" s="23" t="s">
        <v>133</v>
      </c>
      <c r="AJ1395" s="43" t="s">
        <v>2158</v>
      </c>
      <c r="AK1395" s="30" t="str">
        <f t="shared" si="52"/>
        <v>FYM10 + BC5</v>
      </c>
      <c r="AL1395" s="27">
        <v>68590</v>
      </c>
      <c r="AN1395" s="30" t="str">
        <f t="shared" si="53"/>
        <v>Control</v>
      </c>
      <c r="AO1395" s="27">
        <v>28030</v>
      </c>
      <c r="AR1395" s="27" t="s">
        <v>67</v>
      </c>
      <c r="AU1395" s="26" t="s">
        <v>2143</v>
      </c>
      <c r="AV1395" s="26" t="s">
        <v>77</v>
      </c>
      <c r="AW1395" s="26" t="s">
        <v>77</v>
      </c>
      <c r="AX1395" s="26" t="s">
        <v>77</v>
      </c>
      <c r="AY1395" s="26" t="s">
        <v>63</v>
      </c>
      <c r="AZ1395" s="26" t="s">
        <v>63</v>
      </c>
      <c r="BA1395" s="26" t="s">
        <v>63</v>
      </c>
      <c r="BB1395" s="26" t="s">
        <v>63</v>
      </c>
      <c r="BC1395" s="26" t="s">
        <v>63</v>
      </c>
    </row>
    <row r="1396" spans="1:55" ht="12" customHeight="1">
      <c r="A1396" s="20">
        <v>1407</v>
      </c>
      <c r="B1396" s="21">
        <f>INDEX(Refs!A:A,MATCH($C1396,Refs!$I:$I,0))</f>
        <v>6133557</v>
      </c>
      <c r="C1396" s="22" t="s">
        <v>2138</v>
      </c>
      <c r="D1396" s="21" t="str">
        <f>INDEX(Refs!L:L,MATCH($C1396,Refs!$I:$I,0))</f>
        <v>Choudhury, B. U.; Das, Shaon Kumar; Ghosh, Goutam Kr; Hazarika, S.; Mishra, V. K.</v>
      </c>
      <c r="E1396" s="21" t="str">
        <f>INDEX(Refs!S:S,MATCH($C1396,Refs!$I:$I,0))</f>
        <v>10.1007/s13399-022-02300-y</v>
      </c>
      <c r="F1396" s="23" t="s">
        <v>69</v>
      </c>
      <c r="G1396" s="23" t="s">
        <v>2139</v>
      </c>
      <c r="I1396" s="24" t="s">
        <v>73</v>
      </c>
      <c r="J1396" s="26" t="s">
        <v>2146</v>
      </c>
      <c r="L1396" s="26" t="s">
        <v>568</v>
      </c>
      <c r="M1396" s="24">
        <v>3</v>
      </c>
      <c r="Q1396" s="27" t="s">
        <v>59</v>
      </c>
      <c r="AF1396" s="23" t="s">
        <v>80</v>
      </c>
      <c r="AG1396" s="23" t="s">
        <v>133</v>
      </c>
      <c r="AJ1396" s="43" t="s">
        <v>2158</v>
      </c>
      <c r="AK1396" s="30" t="str">
        <f t="shared" si="52"/>
        <v xml:space="preserve">PM5 </v>
      </c>
      <c r="AL1396" s="27">
        <v>71340</v>
      </c>
      <c r="AN1396" s="30" t="str">
        <f t="shared" si="53"/>
        <v>Control</v>
      </c>
      <c r="AO1396" s="27">
        <v>28030</v>
      </c>
      <c r="AR1396" s="27" t="s">
        <v>67</v>
      </c>
      <c r="AU1396" s="26" t="s">
        <v>2143</v>
      </c>
      <c r="AV1396" s="26" t="s">
        <v>77</v>
      </c>
      <c r="AW1396" s="26" t="s">
        <v>77</v>
      </c>
      <c r="AX1396" s="26" t="s">
        <v>77</v>
      </c>
      <c r="AY1396" s="26" t="s">
        <v>63</v>
      </c>
      <c r="AZ1396" s="26" t="s">
        <v>63</v>
      </c>
      <c r="BA1396" s="26" t="s">
        <v>63</v>
      </c>
      <c r="BB1396" s="26" t="s">
        <v>63</v>
      </c>
      <c r="BC1396" s="26" t="s">
        <v>63</v>
      </c>
    </row>
    <row r="1397" spans="1:55" ht="12" customHeight="1">
      <c r="A1397" s="20">
        <v>1408</v>
      </c>
      <c r="B1397" s="21">
        <f>INDEX(Refs!A:A,MATCH($C1397,Refs!$I:$I,0))</f>
        <v>6133557</v>
      </c>
      <c r="C1397" s="22" t="s">
        <v>2138</v>
      </c>
      <c r="D1397" s="21" t="str">
        <f>INDEX(Refs!L:L,MATCH($C1397,Refs!$I:$I,0))</f>
        <v>Choudhury, B. U.; Das, Shaon Kumar; Ghosh, Goutam Kr; Hazarika, S.; Mishra, V. K.</v>
      </c>
      <c r="E1397" s="21" t="str">
        <f>INDEX(Refs!S:S,MATCH($C1397,Refs!$I:$I,0))</f>
        <v>10.1007/s13399-022-02300-y</v>
      </c>
      <c r="F1397" s="23" t="s">
        <v>69</v>
      </c>
      <c r="G1397" s="23" t="s">
        <v>2139</v>
      </c>
      <c r="I1397" s="24" t="s">
        <v>73</v>
      </c>
      <c r="J1397" s="26" t="s">
        <v>2147</v>
      </c>
      <c r="L1397" s="26" t="s">
        <v>568</v>
      </c>
      <c r="M1397" s="24">
        <v>3</v>
      </c>
      <c r="Q1397" s="27" t="s">
        <v>59</v>
      </c>
      <c r="X1397" s="27" t="s">
        <v>59</v>
      </c>
      <c r="AF1397" s="23" t="s">
        <v>80</v>
      </c>
      <c r="AG1397" s="23" t="s">
        <v>133</v>
      </c>
      <c r="AJ1397" s="43" t="s">
        <v>2158</v>
      </c>
      <c r="AK1397" s="30" t="str">
        <f t="shared" si="52"/>
        <v>PM5 + BC2.5</v>
      </c>
      <c r="AL1397" s="27">
        <v>75560</v>
      </c>
      <c r="AN1397" s="30" t="str">
        <f t="shared" si="53"/>
        <v>Control</v>
      </c>
      <c r="AO1397" s="27">
        <v>28030</v>
      </c>
      <c r="AR1397" s="27" t="s">
        <v>67</v>
      </c>
      <c r="AU1397" s="26" t="s">
        <v>2143</v>
      </c>
      <c r="AV1397" s="26" t="s">
        <v>77</v>
      </c>
      <c r="AW1397" s="26" t="s">
        <v>77</v>
      </c>
      <c r="AX1397" s="26" t="s">
        <v>77</v>
      </c>
      <c r="AY1397" s="26" t="s">
        <v>63</v>
      </c>
      <c r="AZ1397" s="26" t="s">
        <v>63</v>
      </c>
      <c r="BA1397" s="26" t="s">
        <v>63</v>
      </c>
      <c r="BB1397" s="26" t="s">
        <v>63</v>
      </c>
      <c r="BC1397" s="26" t="s">
        <v>63</v>
      </c>
    </row>
    <row r="1398" spans="1:55" ht="12" customHeight="1">
      <c r="A1398" s="20">
        <v>1409</v>
      </c>
      <c r="B1398" s="21">
        <f>INDEX(Refs!A:A,MATCH($C1398,Refs!$I:$I,0))</f>
        <v>6133557</v>
      </c>
      <c r="C1398" s="22" t="s">
        <v>2138</v>
      </c>
      <c r="D1398" s="21" t="str">
        <f>INDEX(Refs!L:L,MATCH($C1398,Refs!$I:$I,0))</f>
        <v>Choudhury, B. U.; Das, Shaon Kumar; Ghosh, Goutam Kr; Hazarika, S.; Mishra, V. K.</v>
      </c>
      <c r="E1398" s="21" t="str">
        <f>INDEX(Refs!S:S,MATCH($C1398,Refs!$I:$I,0))</f>
        <v>10.1007/s13399-022-02300-y</v>
      </c>
      <c r="F1398" s="23" t="s">
        <v>69</v>
      </c>
      <c r="G1398" s="23" t="s">
        <v>2139</v>
      </c>
      <c r="I1398" s="24" t="s">
        <v>73</v>
      </c>
      <c r="J1398" s="26" t="s">
        <v>2148</v>
      </c>
      <c r="L1398" s="26" t="s">
        <v>568</v>
      </c>
      <c r="M1398" s="24">
        <v>3</v>
      </c>
      <c r="Q1398" s="27" t="s">
        <v>59</v>
      </c>
      <c r="X1398" s="27" t="s">
        <v>59</v>
      </c>
      <c r="AF1398" s="23" t="s">
        <v>80</v>
      </c>
      <c r="AG1398" s="23" t="s">
        <v>133</v>
      </c>
      <c r="AJ1398" s="43" t="s">
        <v>2158</v>
      </c>
      <c r="AK1398" s="30" t="str">
        <f t="shared" si="52"/>
        <v>PM5 + BC5</v>
      </c>
      <c r="AL1398" s="27">
        <v>78440</v>
      </c>
      <c r="AN1398" s="30" t="str">
        <f t="shared" si="53"/>
        <v>Control</v>
      </c>
      <c r="AO1398" s="27">
        <v>28030</v>
      </c>
      <c r="AR1398" s="27" t="s">
        <v>67</v>
      </c>
      <c r="AU1398" s="26" t="s">
        <v>2143</v>
      </c>
      <c r="AV1398" s="26" t="s">
        <v>77</v>
      </c>
      <c r="AW1398" s="26" t="s">
        <v>77</v>
      </c>
      <c r="AX1398" s="26" t="s">
        <v>77</v>
      </c>
      <c r="AY1398" s="26" t="s">
        <v>63</v>
      </c>
      <c r="AZ1398" s="26" t="s">
        <v>63</v>
      </c>
      <c r="BA1398" s="26" t="s">
        <v>63</v>
      </c>
      <c r="BB1398" s="26" t="s">
        <v>63</v>
      </c>
      <c r="BC1398" s="26" t="s">
        <v>63</v>
      </c>
    </row>
    <row r="1399" spans="1:55" ht="12" customHeight="1">
      <c r="A1399" s="20">
        <v>1410</v>
      </c>
      <c r="B1399" s="21">
        <f>INDEX(Refs!A:A,MATCH($C1399,Refs!$I:$I,0))</f>
        <v>6133557</v>
      </c>
      <c r="C1399" s="22" t="s">
        <v>2138</v>
      </c>
      <c r="D1399" s="21" t="str">
        <f>INDEX(Refs!L:L,MATCH($C1399,Refs!$I:$I,0))</f>
        <v>Choudhury, B. U.; Das, Shaon Kumar; Ghosh, Goutam Kr; Hazarika, S.; Mishra, V. K.</v>
      </c>
      <c r="E1399" s="21" t="str">
        <f>INDEX(Refs!S:S,MATCH($C1399,Refs!$I:$I,0))</f>
        <v>10.1007/s13399-022-02300-y</v>
      </c>
      <c r="F1399" s="23" t="s">
        <v>69</v>
      </c>
      <c r="G1399" s="23" t="s">
        <v>2139</v>
      </c>
      <c r="I1399" s="24" t="s">
        <v>73</v>
      </c>
      <c r="J1399" s="26" t="s">
        <v>2149</v>
      </c>
      <c r="L1399" s="26" t="s">
        <v>568</v>
      </c>
      <c r="M1399" s="24">
        <v>3</v>
      </c>
      <c r="Q1399" s="27" t="s">
        <v>59</v>
      </c>
      <c r="AF1399" s="23" t="s">
        <v>80</v>
      </c>
      <c r="AG1399" s="23" t="s">
        <v>133</v>
      </c>
      <c r="AJ1399" s="43" t="s">
        <v>2158</v>
      </c>
      <c r="AK1399" s="30" t="str">
        <f t="shared" si="52"/>
        <v>GM5</v>
      </c>
      <c r="AL1399" s="27">
        <v>67230</v>
      </c>
      <c r="AN1399" s="30" t="str">
        <f t="shared" si="53"/>
        <v>Control</v>
      </c>
      <c r="AO1399" s="27">
        <v>28030</v>
      </c>
      <c r="AR1399" s="27" t="s">
        <v>67</v>
      </c>
      <c r="AU1399" s="26" t="s">
        <v>2143</v>
      </c>
      <c r="AV1399" s="26" t="s">
        <v>77</v>
      </c>
      <c r="AW1399" s="26" t="s">
        <v>77</v>
      </c>
      <c r="AX1399" s="26" t="s">
        <v>77</v>
      </c>
      <c r="AY1399" s="26" t="s">
        <v>63</v>
      </c>
      <c r="AZ1399" s="26" t="s">
        <v>63</v>
      </c>
      <c r="BA1399" s="26" t="s">
        <v>63</v>
      </c>
      <c r="BB1399" s="26" t="s">
        <v>63</v>
      </c>
      <c r="BC1399" s="26" t="s">
        <v>63</v>
      </c>
    </row>
    <row r="1400" spans="1:55" ht="12" customHeight="1">
      <c r="A1400" s="20">
        <v>1411</v>
      </c>
      <c r="B1400" s="21">
        <f>INDEX(Refs!A:A,MATCH($C1400,Refs!$I:$I,0))</f>
        <v>6133557</v>
      </c>
      <c r="C1400" s="22" t="s">
        <v>2138</v>
      </c>
      <c r="D1400" s="21" t="str">
        <f>INDEX(Refs!L:L,MATCH($C1400,Refs!$I:$I,0))</f>
        <v>Choudhury, B. U.; Das, Shaon Kumar; Ghosh, Goutam Kr; Hazarika, S.; Mishra, V. K.</v>
      </c>
      <c r="E1400" s="21" t="str">
        <f>INDEX(Refs!S:S,MATCH($C1400,Refs!$I:$I,0))</f>
        <v>10.1007/s13399-022-02300-y</v>
      </c>
      <c r="F1400" s="23" t="s">
        <v>69</v>
      </c>
      <c r="G1400" s="23" t="s">
        <v>2139</v>
      </c>
      <c r="I1400" s="24" t="s">
        <v>73</v>
      </c>
      <c r="J1400" s="26" t="s">
        <v>2150</v>
      </c>
      <c r="L1400" s="26" t="s">
        <v>568</v>
      </c>
      <c r="M1400" s="24">
        <v>3</v>
      </c>
      <c r="Q1400" s="27" t="s">
        <v>59</v>
      </c>
      <c r="X1400" s="27" t="s">
        <v>59</v>
      </c>
      <c r="AF1400" s="23" t="s">
        <v>80</v>
      </c>
      <c r="AG1400" s="23" t="s">
        <v>133</v>
      </c>
      <c r="AJ1400" s="43" t="s">
        <v>2158</v>
      </c>
      <c r="AK1400" s="30" t="str">
        <f t="shared" si="52"/>
        <v>GM5 + B2.5</v>
      </c>
      <c r="AL1400" s="27">
        <v>71340</v>
      </c>
      <c r="AN1400" s="30" t="str">
        <f t="shared" si="53"/>
        <v>Control</v>
      </c>
      <c r="AO1400" s="27">
        <v>28030</v>
      </c>
      <c r="AR1400" s="27" t="s">
        <v>67</v>
      </c>
      <c r="AU1400" s="26" t="s">
        <v>2143</v>
      </c>
      <c r="AV1400" s="26" t="s">
        <v>77</v>
      </c>
      <c r="AW1400" s="26" t="s">
        <v>77</v>
      </c>
      <c r="AX1400" s="26" t="s">
        <v>77</v>
      </c>
      <c r="AY1400" s="26" t="s">
        <v>63</v>
      </c>
      <c r="AZ1400" s="26" t="s">
        <v>63</v>
      </c>
      <c r="BA1400" s="26" t="s">
        <v>63</v>
      </c>
      <c r="BB1400" s="26" t="s">
        <v>63</v>
      </c>
      <c r="BC1400" s="26" t="s">
        <v>63</v>
      </c>
    </row>
    <row r="1401" spans="1:55" ht="12" customHeight="1">
      <c r="A1401" s="20">
        <v>1412</v>
      </c>
      <c r="B1401" s="21">
        <f>INDEX(Refs!A:A,MATCH($C1401,Refs!$I:$I,0))</f>
        <v>6133557</v>
      </c>
      <c r="C1401" s="22" t="s">
        <v>2138</v>
      </c>
      <c r="D1401" s="21" t="str">
        <f>INDEX(Refs!L:L,MATCH($C1401,Refs!$I:$I,0))</f>
        <v>Choudhury, B. U.; Das, Shaon Kumar; Ghosh, Goutam Kr; Hazarika, S.; Mishra, V. K.</v>
      </c>
      <c r="E1401" s="21" t="str">
        <f>INDEX(Refs!S:S,MATCH($C1401,Refs!$I:$I,0))</f>
        <v>10.1007/s13399-022-02300-y</v>
      </c>
      <c r="F1401" s="23" t="s">
        <v>69</v>
      </c>
      <c r="G1401" s="23" t="s">
        <v>2139</v>
      </c>
      <c r="I1401" s="24" t="s">
        <v>73</v>
      </c>
      <c r="J1401" s="26" t="s">
        <v>2151</v>
      </c>
      <c r="L1401" s="26" t="s">
        <v>568</v>
      </c>
      <c r="M1401" s="24">
        <v>3</v>
      </c>
      <c r="Q1401" s="27" t="s">
        <v>59</v>
      </c>
      <c r="X1401" s="27" t="s">
        <v>59</v>
      </c>
      <c r="AF1401" s="23" t="s">
        <v>80</v>
      </c>
      <c r="AG1401" s="23" t="s">
        <v>133</v>
      </c>
      <c r="AJ1401" s="43" t="s">
        <v>2158</v>
      </c>
      <c r="AK1401" s="30" t="str">
        <f t="shared" si="52"/>
        <v>GM5 + BC5</v>
      </c>
      <c r="AL1401" s="27">
        <v>74140</v>
      </c>
      <c r="AN1401" s="30" t="str">
        <f t="shared" si="53"/>
        <v>Control</v>
      </c>
      <c r="AO1401" s="27">
        <v>28030</v>
      </c>
      <c r="AR1401" s="27" t="s">
        <v>67</v>
      </c>
      <c r="AU1401" s="26" t="s">
        <v>2143</v>
      </c>
      <c r="AV1401" s="26" t="s">
        <v>77</v>
      </c>
      <c r="AW1401" s="26" t="s">
        <v>77</v>
      </c>
      <c r="AX1401" s="26" t="s">
        <v>77</v>
      </c>
      <c r="AY1401" s="26" t="s">
        <v>63</v>
      </c>
      <c r="AZ1401" s="26" t="s">
        <v>63</v>
      </c>
      <c r="BA1401" s="26" t="s">
        <v>63</v>
      </c>
      <c r="BB1401" s="26" t="s">
        <v>63</v>
      </c>
      <c r="BC1401" s="26" t="s">
        <v>63</v>
      </c>
    </row>
    <row r="1402" spans="1:55" ht="12" customHeight="1">
      <c r="A1402" s="20">
        <v>1413</v>
      </c>
      <c r="B1402" s="21">
        <f>INDEX(Refs!A:A,MATCH($C1402,Refs!$I:$I,0))</f>
        <v>6133557</v>
      </c>
      <c r="C1402" s="22" t="s">
        <v>2138</v>
      </c>
      <c r="D1402" s="21" t="str">
        <f>INDEX(Refs!L:L,MATCH($C1402,Refs!$I:$I,0))</f>
        <v>Choudhury, B. U.; Das, Shaon Kumar; Ghosh, Goutam Kr; Hazarika, S.; Mishra, V. K.</v>
      </c>
      <c r="E1402" s="21" t="str">
        <f>INDEX(Refs!S:S,MATCH($C1402,Refs!$I:$I,0))</f>
        <v>10.1007/s13399-022-02300-y</v>
      </c>
      <c r="F1402" s="23" t="s">
        <v>69</v>
      </c>
      <c r="G1402" s="23" t="s">
        <v>2139</v>
      </c>
      <c r="I1402" s="24" t="s">
        <v>73</v>
      </c>
      <c r="J1402" s="26" t="s">
        <v>2152</v>
      </c>
      <c r="L1402" s="26" t="s">
        <v>568</v>
      </c>
      <c r="M1402" s="24">
        <v>3</v>
      </c>
      <c r="Q1402" s="27" t="s">
        <v>59</v>
      </c>
      <c r="AF1402" s="23" t="s">
        <v>80</v>
      </c>
      <c r="AG1402" s="23" t="s">
        <v>133</v>
      </c>
      <c r="AJ1402" s="43" t="s">
        <v>2158</v>
      </c>
      <c r="AK1402" s="30" t="str">
        <f t="shared" si="52"/>
        <v>PiM5</v>
      </c>
      <c r="AL1402" s="27">
        <v>63240</v>
      </c>
      <c r="AN1402" s="30" t="str">
        <f t="shared" si="53"/>
        <v>Control</v>
      </c>
      <c r="AO1402" s="27">
        <v>28030</v>
      </c>
      <c r="AR1402" s="27" t="s">
        <v>67</v>
      </c>
      <c r="AU1402" s="26" t="s">
        <v>2143</v>
      </c>
      <c r="AV1402" s="26" t="s">
        <v>77</v>
      </c>
      <c r="AW1402" s="26" t="s">
        <v>77</v>
      </c>
      <c r="AX1402" s="26" t="s">
        <v>77</v>
      </c>
      <c r="AY1402" s="26" t="s">
        <v>63</v>
      </c>
      <c r="AZ1402" s="26" t="s">
        <v>63</v>
      </c>
      <c r="BA1402" s="26" t="s">
        <v>63</v>
      </c>
      <c r="BB1402" s="26" t="s">
        <v>63</v>
      </c>
      <c r="BC1402" s="26" t="s">
        <v>63</v>
      </c>
    </row>
    <row r="1403" spans="1:55" ht="12" customHeight="1">
      <c r="A1403" s="20">
        <v>1414</v>
      </c>
      <c r="B1403" s="21">
        <f>INDEX(Refs!A:A,MATCH($C1403,Refs!$I:$I,0))</f>
        <v>6133557</v>
      </c>
      <c r="C1403" s="22" t="s">
        <v>2138</v>
      </c>
      <c r="D1403" s="21" t="str">
        <f>INDEX(Refs!L:L,MATCH($C1403,Refs!$I:$I,0))</f>
        <v>Choudhury, B. U.; Das, Shaon Kumar; Ghosh, Goutam Kr; Hazarika, S.; Mishra, V. K.</v>
      </c>
      <c r="E1403" s="21" t="str">
        <f>INDEX(Refs!S:S,MATCH($C1403,Refs!$I:$I,0))</f>
        <v>10.1007/s13399-022-02300-y</v>
      </c>
      <c r="F1403" s="23" t="s">
        <v>69</v>
      </c>
      <c r="G1403" s="23" t="s">
        <v>2139</v>
      </c>
      <c r="I1403" s="24" t="s">
        <v>73</v>
      </c>
      <c r="J1403" s="26" t="s">
        <v>2153</v>
      </c>
      <c r="L1403" s="26" t="s">
        <v>568</v>
      </c>
      <c r="M1403" s="24">
        <v>3</v>
      </c>
      <c r="Q1403" s="27" t="s">
        <v>59</v>
      </c>
      <c r="X1403" s="27" t="s">
        <v>59</v>
      </c>
      <c r="AF1403" s="23" t="s">
        <v>80</v>
      </c>
      <c r="AG1403" s="23" t="s">
        <v>133</v>
      </c>
      <c r="AJ1403" s="43" t="s">
        <v>2158</v>
      </c>
      <c r="AK1403" s="30" t="str">
        <f t="shared" si="52"/>
        <v>PiM5 + BC2.5</v>
      </c>
      <c r="AL1403" s="27">
        <v>67230</v>
      </c>
      <c r="AN1403" s="30" t="str">
        <f t="shared" si="53"/>
        <v>Control</v>
      </c>
      <c r="AO1403" s="27">
        <v>28030</v>
      </c>
      <c r="AR1403" s="27" t="s">
        <v>67</v>
      </c>
      <c r="AU1403" s="26" t="s">
        <v>2143</v>
      </c>
      <c r="AV1403" s="26" t="s">
        <v>77</v>
      </c>
      <c r="AW1403" s="26" t="s">
        <v>77</v>
      </c>
      <c r="AX1403" s="26" t="s">
        <v>77</v>
      </c>
      <c r="AY1403" s="26" t="s">
        <v>63</v>
      </c>
      <c r="AZ1403" s="26" t="s">
        <v>63</v>
      </c>
      <c r="BA1403" s="26" t="s">
        <v>63</v>
      </c>
      <c r="BB1403" s="26" t="s">
        <v>63</v>
      </c>
      <c r="BC1403" s="26" t="s">
        <v>63</v>
      </c>
    </row>
    <row r="1404" spans="1:55" ht="12" customHeight="1">
      <c r="A1404" s="20">
        <v>1415</v>
      </c>
      <c r="B1404" s="21">
        <f>INDEX(Refs!A:A,MATCH($C1404,Refs!$I:$I,0))</f>
        <v>6133557</v>
      </c>
      <c r="C1404" s="22" t="s">
        <v>2138</v>
      </c>
      <c r="D1404" s="21" t="str">
        <f>INDEX(Refs!L:L,MATCH($C1404,Refs!$I:$I,0))</f>
        <v>Choudhury, B. U.; Das, Shaon Kumar; Ghosh, Goutam Kr; Hazarika, S.; Mishra, V. K.</v>
      </c>
      <c r="E1404" s="21" t="str">
        <f>INDEX(Refs!S:S,MATCH($C1404,Refs!$I:$I,0))</f>
        <v>10.1007/s13399-022-02300-y</v>
      </c>
      <c r="F1404" s="23" t="s">
        <v>69</v>
      </c>
      <c r="G1404" s="23" t="s">
        <v>2139</v>
      </c>
      <c r="I1404" s="24" t="s">
        <v>73</v>
      </c>
      <c r="J1404" s="26" t="s">
        <v>2154</v>
      </c>
      <c r="L1404" s="26" t="s">
        <v>568</v>
      </c>
      <c r="M1404" s="24">
        <v>3</v>
      </c>
      <c r="Q1404" s="27" t="s">
        <v>59</v>
      </c>
      <c r="X1404" s="27" t="s">
        <v>59</v>
      </c>
      <c r="AF1404" s="23" t="s">
        <v>80</v>
      </c>
      <c r="AG1404" s="23" t="s">
        <v>133</v>
      </c>
      <c r="AJ1404" s="43" t="s">
        <v>2158</v>
      </c>
      <c r="AK1404" s="30" t="str">
        <f t="shared" si="52"/>
        <v>PiM5 + BC5</v>
      </c>
      <c r="AL1404" s="27">
        <v>69960</v>
      </c>
      <c r="AN1404" s="30" t="str">
        <f t="shared" si="53"/>
        <v>Control</v>
      </c>
      <c r="AO1404" s="27">
        <v>28030</v>
      </c>
      <c r="AR1404" s="27" t="s">
        <v>67</v>
      </c>
      <c r="AU1404" s="26" t="s">
        <v>2143</v>
      </c>
      <c r="AV1404" s="26" t="s">
        <v>77</v>
      </c>
      <c r="AW1404" s="26" t="s">
        <v>77</v>
      </c>
      <c r="AX1404" s="26" t="s">
        <v>77</v>
      </c>
      <c r="AY1404" s="26" t="s">
        <v>63</v>
      </c>
      <c r="AZ1404" s="26" t="s">
        <v>63</v>
      </c>
      <c r="BA1404" s="26" t="s">
        <v>63</v>
      </c>
      <c r="BB1404" s="26" t="s">
        <v>63</v>
      </c>
      <c r="BC1404" s="26" t="s">
        <v>63</v>
      </c>
    </row>
    <row r="1405" spans="1:55" ht="12" customHeight="1">
      <c r="A1405" s="20">
        <v>1416</v>
      </c>
      <c r="B1405" s="21">
        <f>INDEX(Refs!A:A,MATCH($C1405,Refs!$I:$I,0))</f>
        <v>6133557</v>
      </c>
      <c r="C1405" s="22" t="s">
        <v>2138</v>
      </c>
      <c r="D1405" s="21" t="str">
        <f>INDEX(Refs!L:L,MATCH($C1405,Refs!$I:$I,0))</f>
        <v>Choudhury, B. U.; Das, Shaon Kumar; Ghosh, Goutam Kr; Hazarika, S.; Mishra, V. K.</v>
      </c>
      <c r="E1405" s="21" t="str">
        <f>INDEX(Refs!S:S,MATCH($C1405,Refs!$I:$I,0))</f>
        <v>10.1007/s13399-022-02300-y</v>
      </c>
      <c r="F1405" s="23" t="s">
        <v>69</v>
      </c>
      <c r="G1405" s="23" t="s">
        <v>2139</v>
      </c>
      <c r="I1405" s="24" t="s">
        <v>73</v>
      </c>
      <c r="J1405" s="26" t="s">
        <v>2155</v>
      </c>
      <c r="L1405" s="26" t="s">
        <v>568</v>
      </c>
      <c r="M1405" s="24">
        <v>3</v>
      </c>
      <c r="Q1405" s="27" t="s">
        <v>59</v>
      </c>
      <c r="AF1405" s="23" t="s">
        <v>80</v>
      </c>
      <c r="AG1405" s="23" t="s">
        <v>133</v>
      </c>
      <c r="AJ1405" s="43" t="s">
        <v>2158</v>
      </c>
      <c r="AK1405" s="30" t="str">
        <f t="shared" si="52"/>
        <v>VC5</v>
      </c>
      <c r="AL1405" s="27">
        <v>61280</v>
      </c>
      <c r="AN1405" s="30" t="str">
        <f t="shared" si="53"/>
        <v>Control</v>
      </c>
      <c r="AO1405" s="27">
        <v>28030</v>
      </c>
      <c r="AR1405" s="27" t="s">
        <v>67</v>
      </c>
      <c r="AU1405" s="26" t="s">
        <v>2143</v>
      </c>
      <c r="AV1405" s="26" t="s">
        <v>77</v>
      </c>
      <c r="AW1405" s="26" t="s">
        <v>77</v>
      </c>
      <c r="AX1405" s="26" t="s">
        <v>77</v>
      </c>
      <c r="AY1405" s="26" t="s">
        <v>63</v>
      </c>
      <c r="AZ1405" s="26" t="s">
        <v>63</v>
      </c>
      <c r="BA1405" s="26" t="s">
        <v>63</v>
      </c>
      <c r="BB1405" s="26" t="s">
        <v>63</v>
      </c>
      <c r="BC1405" s="26" t="s">
        <v>63</v>
      </c>
    </row>
    <row r="1406" spans="1:55" ht="12" customHeight="1">
      <c r="A1406" s="20">
        <v>1417</v>
      </c>
      <c r="B1406" s="21">
        <f>INDEX(Refs!A:A,MATCH($C1406,Refs!$I:$I,0))</f>
        <v>6133557</v>
      </c>
      <c r="C1406" s="22" t="s">
        <v>2138</v>
      </c>
      <c r="D1406" s="21" t="str">
        <f>INDEX(Refs!L:L,MATCH($C1406,Refs!$I:$I,0))</f>
        <v>Choudhury, B. U.; Das, Shaon Kumar; Ghosh, Goutam Kr; Hazarika, S.; Mishra, V. K.</v>
      </c>
      <c r="E1406" s="21" t="str">
        <f>INDEX(Refs!S:S,MATCH($C1406,Refs!$I:$I,0))</f>
        <v>10.1007/s13399-022-02300-y</v>
      </c>
      <c r="F1406" s="23" t="s">
        <v>69</v>
      </c>
      <c r="G1406" s="23" t="s">
        <v>2139</v>
      </c>
      <c r="I1406" s="24" t="s">
        <v>73</v>
      </c>
      <c r="J1406" s="26" t="s">
        <v>2156</v>
      </c>
      <c r="L1406" s="26" t="s">
        <v>568</v>
      </c>
      <c r="M1406" s="24">
        <v>3</v>
      </c>
      <c r="Q1406" s="27" t="s">
        <v>59</v>
      </c>
      <c r="X1406" s="27" t="s">
        <v>59</v>
      </c>
      <c r="AF1406" s="23" t="s">
        <v>80</v>
      </c>
      <c r="AG1406" s="23" t="s">
        <v>133</v>
      </c>
      <c r="AJ1406" s="43" t="s">
        <v>2158</v>
      </c>
      <c r="AK1406" s="30" t="str">
        <f t="shared" si="52"/>
        <v>VC5 + BC2.5</v>
      </c>
      <c r="AL1406" s="27">
        <v>65220</v>
      </c>
      <c r="AN1406" s="30" t="str">
        <f t="shared" si="53"/>
        <v>Control</v>
      </c>
      <c r="AO1406" s="27">
        <v>28030</v>
      </c>
      <c r="AR1406" s="27" t="s">
        <v>67</v>
      </c>
      <c r="AU1406" s="26" t="s">
        <v>2143</v>
      </c>
      <c r="AV1406" s="26" t="s">
        <v>77</v>
      </c>
      <c r="AW1406" s="26" t="s">
        <v>77</v>
      </c>
      <c r="AX1406" s="26" t="s">
        <v>77</v>
      </c>
      <c r="AY1406" s="26" t="s">
        <v>63</v>
      </c>
      <c r="AZ1406" s="26" t="s">
        <v>63</v>
      </c>
      <c r="BA1406" s="26" t="s">
        <v>63</v>
      </c>
      <c r="BB1406" s="26" t="s">
        <v>63</v>
      </c>
      <c r="BC1406" s="26" t="s">
        <v>63</v>
      </c>
    </row>
    <row r="1407" spans="1:55" ht="12" customHeight="1">
      <c r="A1407" s="20">
        <v>1418</v>
      </c>
      <c r="B1407" s="21">
        <f>INDEX(Refs!A:A,MATCH($C1407,Refs!$I:$I,0))</f>
        <v>6133557</v>
      </c>
      <c r="C1407" s="22" t="s">
        <v>2138</v>
      </c>
      <c r="D1407" s="21" t="str">
        <f>INDEX(Refs!L:L,MATCH($C1407,Refs!$I:$I,0))</f>
        <v>Choudhury, B. U.; Das, Shaon Kumar; Ghosh, Goutam Kr; Hazarika, S.; Mishra, V. K.</v>
      </c>
      <c r="E1407" s="21" t="str">
        <f>INDEX(Refs!S:S,MATCH($C1407,Refs!$I:$I,0))</f>
        <v>10.1007/s13399-022-02300-y</v>
      </c>
      <c r="F1407" s="23" t="s">
        <v>69</v>
      </c>
      <c r="G1407" s="23" t="s">
        <v>2139</v>
      </c>
      <c r="I1407" s="24" t="s">
        <v>73</v>
      </c>
      <c r="J1407" s="26" t="s">
        <v>2157</v>
      </c>
      <c r="L1407" s="26" t="s">
        <v>568</v>
      </c>
      <c r="M1407" s="24">
        <v>3</v>
      </c>
      <c r="Q1407" s="27" t="s">
        <v>59</v>
      </c>
      <c r="X1407" s="27" t="s">
        <v>59</v>
      </c>
      <c r="AF1407" s="23" t="s">
        <v>80</v>
      </c>
      <c r="AG1407" s="23" t="s">
        <v>133</v>
      </c>
      <c r="AJ1407" s="43" t="s">
        <v>2158</v>
      </c>
      <c r="AK1407" s="30" t="str">
        <f t="shared" si="52"/>
        <v>VC5 + BC5</v>
      </c>
      <c r="AL1407" s="27">
        <v>67910</v>
      </c>
      <c r="AN1407" s="30" t="str">
        <f t="shared" si="53"/>
        <v>Control</v>
      </c>
      <c r="AO1407" s="27">
        <v>28030</v>
      </c>
      <c r="AR1407" s="27" t="s">
        <v>67</v>
      </c>
      <c r="AU1407" s="26" t="s">
        <v>2143</v>
      </c>
      <c r="AV1407" s="26" t="s">
        <v>77</v>
      </c>
      <c r="AW1407" s="26" t="s">
        <v>77</v>
      </c>
      <c r="AX1407" s="26" t="s">
        <v>77</v>
      </c>
      <c r="AY1407" s="26" t="s">
        <v>63</v>
      </c>
      <c r="AZ1407" s="26" t="s">
        <v>63</v>
      </c>
      <c r="BA1407" s="26" t="s">
        <v>63</v>
      </c>
      <c r="BB1407" s="26" t="s">
        <v>63</v>
      </c>
      <c r="BC1407" s="26" t="s">
        <v>63</v>
      </c>
    </row>
    <row r="1408" spans="1:55" ht="12" customHeight="1">
      <c r="A1408" s="20">
        <v>1419</v>
      </c>
      <c r="B1408" s="21">
        <f>INDEX(Refs!A:A,MATCH($C1408,Refs!$I:$I,0))</f>
        <v>6133557</v>
      </c>
      <c r="C1408" s="22" t="s">
        <v>2138</v>
      </c>
      <c r="D1408" s="21" t="str">
        <f>INDEX(Refs!L:L,MATCH($C1408,Refs!$I:$I,0))</f>
        <v>Choudhury, B. U.; Das, Shaon Kumar; Ghosh, Goutam Kr; Hazarika, S.; Mishra, V. K.</v>
      </c>
      <c r="E1408" s="21" t="str">
        <f>INDEX(Refs!S:S,MATCH($C1408,Refs!$I:$I,0))</f>
        <v>10.1007/s13399-022-02300-y</v>
      </c>
      <c r="F1408" s="23" t="s">
        <v>69</v>
      </c>
      <c r="G1408" s="23" t="s">
        <v>2139</v>
      </c>
      <c r="I1408" s="24" t="s">
        <v>73</v>
      </c>
      <c r="J1408" s="26" t="s">
        <v>2141</v>
      </c>
      <c r="L1408" s="26" t="s">
        <v>2144</v>
      </c>
      <c r="M1408" s="24">
        <v>3</v>
      </c>
      <c r="X1408" s="27" t="s">
        <v>59</v>
      </c>
      <c r="AF1408" s="23" t="s">
        <v>80</v>
      </c>
      <c r="AG1408" s="23" t="s">
        <v>133</v>
      </c>
      <c r="AJ1408" s="43" t="s">
        <v>2158</v>
      </c>
      <c r="AK1408" s="30" t="str">
        <f t="shared" si="52"/>
        <v>FYM 10</v>
      </c>
      <c r="AL1408" s="27">
        <v>61930</v>
      </c>
      <c r="AN1408" s="30" t="str">
        <f t="shared" si="53"/>
        <v>FYM 10 + BC2.5</v>
      </c>
      <c r="AO1408" s="27">
        <v>65880</v>
      </c>
      <c r="AR1408" s="27" t="s">
        <v>67</v>
      </c>
      <c r="AU1408" s="26" t="s">
        <v>2143</v>
      </c>
      <c r="AV1408" s="26" t="s">
        <v>77</v>
      </c>
      <c r="AW1408" s="26" t="s">
        <v>77</v>
      </c>
      <c r="AX1408" s="26" t="s">
        <v>77</v>
      </c>
      <c r="AY1408" s="26" t="s">
        <v>63</v>
      </c>
      <c r="AZ1408" s="26" t="s">
        <v>63</v>
      </c>
      <c r="BA1408" s="26" t="s">
        <v>63</v>
      </c>
      <c r="BB1408" s="26" t="s">
        <v>63</v>
      </c>
      <c r="BC1408" s="26" t="s">
        <v>63</v>
      </c>
    </row>
    <row r="1409" spans="1:55" ht="12" customHeight="1">
      <c r="A1409" s="20">
        <v>1420</v>
      </c>
      <c r="B1409" s="21">
        <f>INDEX(Refs!A:A,MATCH($C1409,Refs!$I:$I,0))</f>
        <v>6133557</v>
      </c>
      <c r="C1409" s="22" t="s">
        <v>2138</v>
      </c>
      <c r="D1409" s="21" t="str">
        <f>INDEX(Refs!L:L,MATCH($C1409,Refs!$I:$I,0))</f>
        <v>Choudhury, B. U.; Das, Shaon Kumar; Ghosh, Goutam Kr; Hazarika, S.; Mishra, V. K.</v>
      </c>
      <c r="E1409" s="21" t="str">
        <f>INDEX(Refs!S:S,MATCH($C1409,Refs!$I:$I,0))</f>
        <v>10.1007/s13399-022-02300-y</v>
      </c>
      <c r="F1409" s="23" t="s">
        <v>69</v>
      </c>
      <c r="G1409" s="23" t="s">
        <v>2139</v>
      </c>
      <c r="I1409" s="24" t="s">
        <v>73</v>
      </c>
      <c r="J1409" s="26" t="s">
        <v>2141</v>
      </c>
      <c r="L1409" s="26" t="s">
        <v>2145</v>
      </c>
      <c r="M1409" s="24">
        <v>3</v>
      </c>
      <c r="X1409" s="27" t="s">
        <v>59</v>
      </c>
      <c r="AF1409" s="23" t="s">
        <v>80</v>
      </c>
      <c r="AG1409" s="23" t="s">
        <v>133</v>
      </c>
      <c r="AJ1409" s="43" t="s">
        <v>2158</v>
      </c>
      <c r="AK1409" s="30" t="str">
        <f t="shared" si="52"/>
        <v>FYM 10</v>
      </c>
      <c r="AL1409" s="27">
        <v>61930</v>
      </c>
      <c r="AN1409" s="30" t="str">
        <f t="shared" si="53"/>
        <v>FYM10 + BC5</v>
      </c>
      <c r="AO1409" s="27">
        <v>68590</v>
      </c>
      <c r="AR1409" s="27" t="s">
        <v>67</v>
      </c>
      <c r="AU1409" s="26" t="s">
        <v>2143</v>
      </c>
      <c r="AV1409" s="26" t="s">
        <v>77</v>
      </c>
      <c r="AW1409" s="26" t="s">
        <v>77</v>
      </c>
      <c r="AX1409" s="26" t="s">
        <v>77</v>
      </c>
      <c r="AY1409" s="26" t="s">
        <v>63</v>
      </c>
      <c r="AZ1409" s="26" t="s">
        <v>63</v>
      </c>
      <c r="BA1409" s="26" t="s">
        <v>63</v>
      </c>
      <c r="BB1409" s="26" t="s">
        <v>63</v>
      </c>
      <c r="BC1409" s="26" t="s">
        <v>63</v>
      </c>
    </row>
    <row r="1410" spans="1:55" ht="12" customHeight="1">
      <c r="A1410" s="20">
        <v>1421</v>
      </c>
      <c r="B1410" s="21">
        <f>INDEX(Refs!A:A,MATCH($C1410,Refs!$I:$I,0))</f>
        <v>6133557</v>
      </c>
      <c r="C1410" s="22" t="s">
        <v>2138</v>
      </c>
      <c r="D1410" s="21" t="str">
        <f>INDEX(Refs!L:L,MATCH($C1410,Refs!$I:$I,0))</f>
        <v>Choudhury, B. U.; Das, Shaon Kumar; Ghosh, Goutam Kr; Hazarika, S.; Mishra, V. K.</v>
      </c>
      <c r="E1410" s="21" t="str">
        <f>INDEX(Refs!S:S,MATCH($C1410,Refs!$I:$I,0))</f>
        <v>10.1007/s13399-022-02300-y</v>
      </c>
      <c r="F1410" s="23" t="s">
        <v>69</v>
      </c>
      <c r="G1410" s="23" t="s">
        <v>2139</v>
      </c>
      <c r="I1410" s="24" t="s">
        <v>73</v>
      </c>
      <c r="J1410" s="26" t="s">
        <v>2146</v>
      </c>
      <c r="L1410" s="26" t="s">
        <v>2147</v>
      </c>
      <c r="M1410" s="24">
        <v>3</v>
      </c>
      <c r="X1410" s="27" t="s">
        <v>59</v>
      </c>
      <c r="AF1410" s="23" t="s">
        <v>80</v>
      </c>
      <c r="AG1410" s="23" t="s">
        <v>133</v>
      </c>
      <c r="AJ1410" s="43" t="s">
        <v>2158</v>
      </c>
      <c r="AK1410" s="30" t="str">
        <f t="shared" si="52"/>
        <v xml:space="preserve">PM5 </v>
      </c>
      <c r="AL1410" s="27">
        <v>71340</v>
      </c>
      <c r="AN1410" s="30" t="str">
        <f t="shared" si="53"/>
        <v>PM5 + BC2.5</v>
      </c>
      <c r="AO1410" s="27">
        <v>75560</v>
      </c>
      <c r="AR1410" s="27" t="s">
        <v>67</v>
      </c>
      <c r="AU1410" s="26" t="s">
        <v>2143</v>
      </c>
      <c r="AV1410" s="26" t="s">
        <v>77</v>
      </c>
      <c r="AW1410" s="26" t="s">
        <v>77</v>
      </c>
      <c r="AX1410" s="26" t="s">
        <v>77</v>
      </c>
      <c r="AY1410" s="26" t="s">
        <v>63</v>
      </c>
      <c r="AZ1410" s="26" t="s">
        <v>63</v>
      </c>
      <c r="BA1410" s="26" t="s">
        <v>63</v>
      </c>
      <c r="BB1410" s="26" t="s">
        <v>63</v>
      </c>
      <c r="BC1410" s="26" t="s">
        <v>63</v>
      </c>
    </row>
    <row r="1411" spans="1:55" ht="12" customHeight="1">
      <c r="A1411" s="20">
        <v>1422</v>
      </c>
      <c r="B1411" s="21">
        <f>INDEX(Refs!A:A,MATCH($C1411,Refs!$I:$I,0))</f>
        <v>6133557</v>
      </c>
      <c r="C1411" s="22" t="s">
        <v>2138</v>
      </c>
      <c r="D1411" s="21" t="str">
        <f>INDEX(Refs!L:L,MATCH($C1411,Refs!$I:$I,0))</f>
        <v>Choudhury, B. U.; Das, Shaon Kumar; Ghosh, Goutam Kr; Hazarika, S.; Mishra, V. K.</v>
      </c>
      <c r="E1411" s="21" t="str">
        <f>INDEX(Refs!S:S,MATCH($C1411,Refs!$I:$I,0))</f>
        <v>10.1007/s13399-022-02300-y</v>
      </c>
      <c r="F1411" s="23" t="s">
        <v>69</v>
      </c>
      <c r="G1411" s="23" t="s">
        <v>2139</v>
      </c>
      <c r="I1411" s="24" t="s">
        <v>73</v>
      </c>
      <c r="J1411" s="26" t="s">
        <v>2146</v>
      </c>
      <c r="L1411" s="26" t="s">
        <v>2148</v>
      </c>
      <c r="M1411" s="24">
        <v>3</v>
      </c>
      <c r="X1411" s="27" t="s">
        <v>59</v>
      </c>
      <c r="AF1411" s="23" t="s">
        <v>80</v>
      </c>
      <c r="AG1411" s="23" t="s">
        <v>133</v>
      </c>
      <c r="AJ1411" s="43" t="s">
        <v>2158</v>
      </c>
      <c r="AK1411" s="30" t="str">
        <f t="shared" si="52"/>
        <v xml:space="preserve">PM5 </v>
      </c>
      <c r="AL1411" s="27">
        <v>71340</v>
      </c>
      <c r="AN1411" s="30" t="str">
        <f t="shared" si="53"/>
        <v>PM5 + BC5</v>
      </c>
      <c r="AO1411" s="27">
        <v>78440</v>
      </c>
      <c r="AR1411" s="27" t="s">
        <v>67</v>
      </c>
      <c r="AU1411" s="26" t="s">
        <v>2143</v>
      </c>
      <c r="AV1411" s="26" t="s">
        <v>77</v>
      </c>
      <c r="AW1411" s="26" t="s">
        <v>77</v>
      </c>
      <c r="AX1411" s="26" t="s">
        <v>77</v>
      </c>
      <c r="AY1411" s="26" t="s">
        <v>63</v>
      </c>
      <c r="AZ1411" s="26" t="s">
        <v>63</v>
      </c>
      <c r="BA1411" s="26" t="s">
        <v>63</v>
      </c>
      <c r="BB1411" s="26" t="s">
        <v>63</v>
      </c>
      <c r="BC1411" s="26" t="s">
        <v>63</v>
      </c>
    </row>
    <row r="1412" spans="1:55" ht="12" customHeight="1">
      <c r="A1412" s="20">
        <v>1423</v>
      </c>
      <c r="B1412" s="21">
        <f>INDEX(Refs!A:A,MATCH($C1412,Refs!$I:$I,0))</f>
        <v>6133557</v>
      </c>
      <c r="C1412" s="22" t="s">
        <v>2138</v>
      </c>
      <c r="D1412" s="21" t="str">
        <f>INDEX(Refs!L:L,MATCH($C1412,Refs!$I:$I,0))</f>
        <v>Choudhury, B. U.; Das, Shaon Kumar; Ghosh, Goutam Kr; Hazarika, S.; Mishra, V. K.</v>
      </c>
      <c r="E1412" s="21" t="str">
        <f>INDEX(Refs!S:S,MATCH($C1412,Refs!$I:$I,0))</f>
        <v>10.1007/s13399-022-02300-y</v>
      </c>
      <c r="F1412" s="23" t="s">
        <v>69</v>
      </c>
      <c r="G1412" s="23" t="s">
        <v>2139</v>
      </c>
      <c r="I1412" s="24" t="s">
        <v>73</v>
      </c>
      <c r="J1412" s="26" t="s">
        <v>2149</v>
      </c>
      <c r="L1412" s="26" t="s">
        <v>2150</v>
      </c>
      <c r="M1412" s="24">
        <v>3</v>
      </c>
      <c r="X1412" s="27" t="s">
        <v>59</v>
      </c>
      <c r="AF1412" s="23" t="s">
        <v>80</v>
      </c>
      <c r="AG1412" s="23" t="s">
        <v>133</v>
      </c>
      <c r="AJ1412" s="43" t="s">
        <v>2158</v>
      </c>
      <c r="AK1412" s="30" t="str">
        <f t="shared" si="52"/>
        <v>GM5</v>
      </c>
      <c r="AL1412" s="27">
        <v>67230</v>
      </c>
      <c r="AN1412" s="30" t="str">
        <f t="shared" si="53"/>
        <v>GM5 + B2.5</v>
      </c>
      <c r="AO1412" s="27">
        <v>71340</v>
      </c>
      <c r="AR1412" s="27" t="s">
        <v>67</v>
      </c>
      <c r="AU1412" s="26" t="s">
        <v>2143</v>
      </c>
      <c r="AV1412" s="26" t="s">
        <v>77</v>
      </c>
      <c r="AW1412" s="26" t="s">
        <v>77</v>
      </c>
      <c r="AX1412" s="26" t="s">
        <v>77</v>
      </c>
      <c r="AY1412" s="26" t="s">
        <v>63</v>
      </c>
      <c r="AZ1412" s="26" t="s">
        <v>63</v>
      </c>
      <c r="BA1412" s="26" t="s">
        <v>63</v>
      </c>
      <c r="BB1412" s="26" t="s">
        <v>63</v>
      </c>
      <c r="BC1412" s="26" t="s">
        <v>63</v>
      </c>
    </row>
    <row r="1413" spans="1:55" ht="12" customHeight="1">
      <c r="A1413" s="20">
        <v>1424</v>
      </c>
      <c r="B1413" s="21">
        <f>INDEX(Refs!A:A,MATCH($C1413,Refs!$I:$I,0))</f>
        <v>6133557</v>
      </c>
      <c r="C1413" s="22" t="s">
        <v>2138</v>
      </c>
      <c r="D1413" s="21" t="str">
        <f>INDEX(Refs!L:L,MATCH($C1413,Refs!$I:$I,0))</f>
        <v>Choudhury, B. U.; Das, Shaon Kumar; Ghosh, Goutam Kr; Hazarika, S.; Mishra, V. K.</v>
      </c>
      <c r="E1413" s="21" t="str">
        <f>INDEX(Refs!S:S,MATCH($C1413,Refs!$I:$I,0))</f>
        <v>10.1007/s13399-022-02300-y</v>
      </c>
      <c r="F1413" s="23" t="s">
        <v>69</v>
      </c>
      <c r="G1413" s="23" t="s">
        <v>2139</v>
      </c>
      <c r="I1413" s="24" t="s">
        <v>73</v>
      </c>
      <c r="J1413" s="26" t="s">
        <v>2149</v>
      </c>
      <c r="L1413" s="26" t="s">
        <v>2151</v>
      </c>
      <c r="M1413" s="24">
        <v>3</v>
      </c>
      <c r="X1413" s="27" t="s">
        <v>59</v>
      </c>
      <c r="AF1413" s="23" t="s">
        <v>80</v>
      </c>
      <c r="AG1413" s="23" t="s">
        <v>133</v>
      </c>
      <c r="AJ1413" s="43" t="s">
        <v>2158</v>
      </c>
      <c r="AK1413" s="30" t="str">
        <f t="shared" si="52"/>
        <v>GM5</v>
      </c>
      <c r="AL1413" s="27">
        <v>67230</v>
      </c>
      <c r="AN1413" s="30" t="str">
        <f t="shared" si="53"/>
        <v>GM5 + BC5</v>
      </c>
      <c r="AO1413" s="27">
        <v>74140</v>
      </c>
      <c r="AR1413" s="27" t="s">
        <v>67</v>
      </c>
      <c r="AU1413" s="26" t="s">
        <v>2143</v>
      </c>
      <c r="AV1413" s="26" t="s">
        <v>77</v>
      </c>
      <c r="AW1413" s="26" t="s">
        <v>77</v>
      </c>
      <c r="AX1413" s="26" t="s">
        <v>77</v>
      </c>
      <c r="AY1413" s="26" t="s">
        <v>63</v>
      </c>
      <c r="AZ1413" s="26" t="s">
        <v>63</v>
      </c>
      <c r="BA1413" s="26" t="s">
        <v>63</v>
      </c>
      <c r="BB1413" s="26" t="s">
        <v>63</v>
      </c>
      <c r="BC1413" s="26" t="s">
        <v>63</v>
      </c>
    </row>
    <row r="1414" spans="1:55" ht="12" customHeight="1">
      <c r="A1414" s="20">
        <v>1425</v>
      </c>
      <c r="B1414" s="21">
        <f>INDEX(Refs!A:A,MATCH($C1414,Refs!$I:$I,0))</f>
        <v>6133557</v>
      </c>
      <c r="C1414" s="22" t="s">
        <v>2138</v>
      </c>
      <c r="D1414" s="21" t="str">
        <f>INDEX(Refs!L:L,MATCH($C1414,Refs!$I:$I,0))</f>
        <v>Choudhury, B. U.; Das, Shaon Kumar; Ghosh, Goutam Kr; Hazarika, S.; Mishra, V. K.</v>
      </c>
      <c r="E1414" s="21" t="str">
        <f>INDEX(Refs!S:S,MATCH($C1414,Refs!$I:$I,0))</f>
        <v>10.1007/s13399-022-02300-y</v>
      </c>
      <c r="F1414" s="23" t="s">
        <v>69</v>
      </c>
      <c r="G1414" s="23" t="s">
        <v>2139</v>
      </c>
      <c r="I1414" s="24" t="s">
        <v>73</v>
      </c>
      <c r="J1414" s="26" t="s">
        <v>2155</v>
      </c>
      <c r="L1414" s="26" t="s">
        <v>2156</v>
      </c>
      <c r="M1414" s="24">
        <v>3</v>
      </c>
      <c r="X1414" s="27" t="s">
        <v>59</v>
      </c>
      <c r="AF1414" s="23" t="s">
        <v>80</v>
      </c>
      <c r="AG1414" s="23" t="s">
        <v>133</v>
      </c>
      <c r="AJ1414" s="43" t="s">
        <v>2158</v>
      </c>
      <c r="AK1414" s="30" t="str">
        <f t="shared" si="52"/>
        <v>VC5</v>
      </c>
      <c r="AL1414" s="27">
        <v>61280</v>
      </c>
      <c r="AN1414" s="30" t="str">
        <f t="shared" si="53"/>
        <v>VC5 + BC2.5</v>
      </c>
      <c r="AO1414" s="27">
        <v>65220</v>
      </c>
      <c r="AR1414" s="27" t="s">
        <v>67</v>
      </c>
      <c r="AU1414" s="26" t="s">
        <v>2143</v>
      </c>
      <c r="AV1414" s="26" t="s">
        <v>77</v>
      </c>
      <c r="AW1414" s="26" t="s">
        <v>77</v>
      </c>
      <c r="AX1414" s="26" t="s">
        <v>77</v>
      </c>
      <c r="AY1414" s="26" t="s">
        <v>63</v>
      </c>
      <c r="AZ1414" s="26" t="s">
        <v>63</v>
      </c>
      <c r="BA1414" s="26" t="s">
        <v>63</v>
      </c>
      <c r="BB1414" s="26" t="s">
        <v>63</v>
      </c>
      <c r="BC1414" s="26" t="s">
        <v>63</v>
      </c>
    </row>
    <row r="1415" spans="1:55" ht="12" customHeight="1">
      <c r="A1415" s="20">
        <v>1426</v>
      </c>
      <c r="B1415" s="21">
        <f>INDEX(Refs!A:A,MATCH($C1415,Refs!$I:$I,0))</f>
        <v>6133557</v>
      </c>
      <c r="C1415" s="22" t="s">
        <v>2138</v>
      </c>
      <c r="D1415" s="21" t="str">
        <f>INDEX(Refs!L:L,MATCH($C1415,Refs!$I:$I,0))</f>
        <v>Choudhury, B. U.; Das, Shaon Kumar; Ghosh, Goutam Kr; Hazarika, S.; Mishra, V. K.</v>
      </c>
      <c r="E1415" s="21" t="str">
        <f>INDEX(Refs!S:S,MATCH($C1415,Refs!$I:$I,0))</f>
        <v>10.1007/s13399-022-02300-y</v>
      </c>
      <c r="F1415" s="23" t="s">
        <v>69</v>
      </c>
      <c r="G1415" s="23" t="s">
        <v>2139</v>
      </c>
      <c r="I1415" s="24" t="s">
        <v>73</v>
      </c>
      <c r="J1415" s="26" t="s">
        <v>2155</v>
      </c>
      <c r="L1415" s="26" t="s">
        <v>2157</v>
      </c>
      <c r="M1415" s="24">
        <v>3</v>
      </c>
      <c r="X1415" s="27" t="s">
        <v>59</v>
      </c>
      <c r="AF1415" s="23" t="s">
        <v>80</v>
      </c>
      <c r="AG1415" s="23" t="s">
        <v>133</v>
      </c>
      <c r="AJ1415" s="43" t="s">
        <v>2158</v>
      </c>
      <c r="AK1415" s="30" t="str">
        <f t="shared" si="52"/>
        <v>VC5</v>
      </c>
      <c r="AL1415" s="27">
        <v>61280</v>
      </c>
      <c r="AN1415" s="30" t="str">
        <f t="shared" si="53"/>
        <v>VC5 + BC5</v>
      </c>
      <c r="AO1415" s="27">
        <v>67910</v>
      </c>
      <c r="AR1415" s="27" t="s">
        <v>67</v>
      </c>
      <c r="AU1415" s="26" t="s">
        <v>2143</v>
      </c>
      <c r="AV1415" s="26" t="s">
        <v>77</v>
      </c>
      <c r="AW1415" s="26" t="s">
        <v>77</v>
      </c>
      <c r="AX1415" s="26" t="s">
        <v>77</v>
      </c>
      <c r="AY1415" s="26" t="s">
        <v>63</v>
      </c>
      <c r="AZ1415" s="26" t="s">
        <v>63</v>
      </c>
      <c r="BA1415" s="26" t="s">
        <v>63</v>
      </c>
      <c r="BB1415" s="26" t="s">
        <v>63</v>
      </c>
      <c r="BC1415" s="26" t="s">
        <v>63</v>
      </c>
    </row>
    <row r="1416" spans="1:55" ht="12" customHeight="1">
      <c r="A1416" s="20">
        <v>1427</v>
      </c>
      <c r="B1416" s="21">
        <f>INDEX(Refs!A:A,MATCH($C1416,Refs!$I:$I,0))</f>
        <v>6133557</v>
      </c>
      <c r="C1416" s="22" t="s">
        <v>2138</v>
      </c>
      <c r="D1416" s="21" t="str">
        <f>INDEX(Refs!L:L,MATCH($C1416,Refs!$I:$I,0))</f>
        <v>Choudhury, B. U.; Das, Shaon Kumar; Ghosh, Goutam Kr; Hazarika, S.; Mishra, V. K.</v>
      </c>
      <c r="E1416" s="21" t="str">
        <f>INDEX(Refs!S:S,MATCH($C1416,Refs!$I:$I,0))</f>
        <v>10.1007/s13399-022-02300-y</v>
      </c>
      <c r="F1416" s="23" t="s">
        <v>69</v>
      </c>
      <c r="G1416" s="23" t="s">
        <v>2139</v>
      </c>
      <c r="I1416" s="24" t="s">
        <v>73</v>
      </c>
      <c r="J1416" s="26" t="s">
        <v>2141</v>
      </c>
      <c r="L1416" s="26" t="s">
        <v>568</v>
      </c>
      <c r="M1416" s="24">
        <v>3</v>
      </c>
      <c r="Q1416" s="27" t="s">
        <v>59</v>
      </c>
      <c r="AF1416" s="23" t="s">
        <v>165</v>
      </c>
      <c r="AG1416" s="23" t="s">
        <v>133</v>
      </c>
      <c r="AJ1416" s="43" t="s">
        <v>2158</v>
      </c>
      <c r="AK1416" s="30" t="str">
        <f t="shared" si="52"/>
        <v>FYM 10</v>
      </c>
      <c r="AL1416" s="27">
        <v>37450</v>
      </c>
      <c r="AN1416" s="30" t="str">
        <f t="shared" si="53"/>
        <v>Control</v>
      </c>
      <c r="AO1416" s="27">
        <v>12110</v>
      </c>
      <c r="AR1416" s="27" t="s">
        <v>67</v>
      </c>
      <c r="AU1416" s="26" t="s">
        <v>2143</v>
      </c>
      <c r="AV1416" s="26" t="s">
        <v>77</v>
      </c>
      <c r="AW1416" s="26" t="s">
        <v>77</v>
      </c>
      <c r="AX1416" s="26" t="s">
        <v>77</v>
      </c>
      <c r="AY1416" s="26" t="s">
        <v>63</v>
      </c>
      <c r="AZ1416" s="26" t="s">
        <v>63</v>
      </c>
      <c r="BA1416" s="26" t="s">
        <v>63</v>
      </c>
      <c r="BB1416" s="26" t="s">
        <v>63</v>
      </c>
      <c r="BC1416" s="26" t="s">
        <v>63</v>
      </c>
    </row>
    <row r="1417" spans="1:55" ht="12" customHeight="1">
      <c r="A1417" s="20">
        <v>1428</v>
      </c>
      <c r="B1417" s="21">
        <f>INDEX(Refs!A:A,MATCH($C1417,Refs!$I:$I,0))</f>
        <v>6133557</v>
      </c>
      <c r="C1417" s="22" t="s">
        <v>2138</v>
      </c>
      <c r="D1417" s="21" t="str">
        <f>INDEX(Refs!L:L,MATCH($C1417,Refs!$I:$I,0))</f>
        <v>Choudhury, B. U.; Das, Shaon Kumar; Ghosh, Goutam Kr; Hazarika, S.; Mishra, V. K.</v>
      </c>
      <c r="E1417" s="21" t="str">
        <f>INDEX(Refs!S:S,MATCH($C1417,Refs!$I:$I,0))</f>
        <v>10.1007/s13399-022-02300-y</v>
      </c>
      <c r="F1417" s="23" t="s">
        <v>69</v>
      </c>
      <c r="G1417" s="23" t="s">
        <v>2139</v>
      </c>
      <c r="I1417" s="24" t="s">
        <v>73</v>
      </c>
      <c r="J1417" s="26" t="s">
        <v>2144</v>
      </c>
      <c r="L1417" s="26" t="s">
        <v>568</v>
      </c>
      <c r="M1417" s="24">
        <v>3</v>
      </c>
      <c r="Q1417" s="27" t="s">
        <v>59</v>
      </c>
      <c r="X1417" s="27" t="s">
        <v>59</v>
      </c>
      <c r="AF1417" s="23" t="s">
        <v>165</v>
      </c>
      <c r="AG1417" s="23" t="s">
        <v>133</v>
      </c>
      <c r="AJ1417" s="43" t="s">
        <v>2158</v>
      </c>
      <c r="AK1417" s="30" t="str">
        <f t="shared" si="52"/>
        <v>FYM 10 + BC2.5</v>
      </c>
      <c r="AL1417" s="27">
        <v>40440</v>
      </c>
      <c r="AN1417" s="30" t="str">
        <f t="shared" si="53"/>
        <v>Control</v>
      </c>
      <c r="AO1417" s="27">
        <v>12110</v>
      </c>
      <c r="AR1417" s="27" t="s">
        <v>67</v>
      </c>
      <c r="AU1417" s="26" t="s">
        <v>2143</v>
      </c>
      <c r="AV1417" s="26" t="s">
        <v>77</v>
      </c>
      <c r="AW1417" s="26" t="s">
        <v>77</v>
      </c>
      <c r="AX1417" s="26" t="s">
        <v>77</v>
      </c>
      <c r="AY1417" s="26" t="s">
        <v>63</v>
      </c>
      <c r="AZ1417" s="26" t="s">
        <v>63</v>
      </c>
      <c r="BA1417" s="26" t="s">
        <v>63</v>
      </c>
      <c r="BB1417" s="26" t="s">
        <v>63</v>
      </c>
      <c r="BC1417" s="26" t="s">
        <v>63</v>
      </c>
    </row>
    <row r="1418" spans="1:55" ht="12" customHeight="1">
      <c r="A1418" s="20">
        <v>1429</v>
      </c>
      <c r="B1418" s="21">
        <f>INDEX(Refs!A:A,MATCH($C1418,Refs!$I:$I,0))</f>
        <v>6133557</v>
      </c>
      <c r="C1418" s="22" t="s">
        <v>2138</v>
      </c>
      <c r="D1418" s="21" t="str">
        <f>INDEX(Refs!L:L,MATCH($C1418,Refs!$I:$I,0))</f>
        <v>Choudhury, B. U.; Das, Shaon Kumar; Ghosh, Goutam Kr; Hazarika, S.; Mishra, V. K.</v>
      </c>
      <c r="E1418" s="21" t="str">
        <f>INDEX(Refs!S:S,MATCH($C1418,Refs!$I:$I,0))</f>
        <v>10.1007/s13399-022-02300-y</v>
      </c>
      <c r="F1418" s="23" t="s">
        <v>69</v>
      </c>
      <c r="G1418" s="23" t="s">
        <v>2139</v>
      </c>
      <c r="I1418" s="24" t="s">
        <v>73</v>
      </c>
      <c r="J1418" s="26" t="s">
        <v>2145</v>
      </c>
      <c r="L1418" s="26" t="s">
        <v>568</v>
      </c>
      <c r="M1418" s="24">
        <v>3</v>
      </c>
      <c r="Q1418" s="27" t="s">
        <v>59</v>
      </c>
      <c r="X1418" s="27" t="s">
        <v>59</v>
      </c>
      <c r="AF1418" s="23" t="s">
        <v>165</v>
      </c>
      <c r="AG1418" s="23" t="s">
        <v>133</v>
      </c>
      <c r="AJ1418" s="43" t="s">
        <v>2158</v>
      </c>
      <c r="AK1418" s="30" t="str">
        <f t="shared" si="52"/>
        <v>FYM10 + BC5</v>
      </c>
      <c r="AL1418" s="27">
        <v>42510</v>
      </c>
      <c r="AN1418" s="30" t="str">
        <f t="shared" si="53"/>
        <v>Control</v>
      </c>
      <c r="AO1418" s="27">
        <v>12110</v>
      </c>
      <c r="AR1418" s="27" t="s">
        <v>67</v>
      </c>
      <c r="AU1418" s="26" t="s">
        <v>2143</v>
      </c>
      <c r="AV1418" s="26" t="s">
        <v>77</v>
      </c>
      <c r="AW1418" s="26" t="s">
        <v>77</v>
      </c>
      <c r="AX1418" s="26" t="s">
        <v>77</v>
      </c>
      <c r="AY1418" s="26" t="s">
        <v>63</v>
      </c>
      <c r="AZ1418" s="26" t="s">
        <v>63</v>
      </c>
      <c r="BA1418" s="26" t="s">
        <v>63</v>
      </c>
      <c r="BB1418" s="26" t="s">
        <v>63</v>
      </c>
      <c r="BC1418" s="26" t="s">
        <v>63</v>
      </c>
    </row>
    <row r="1419" spans="1:55" ht="12" customHeight="1">
      <c r="A1419" s="20">
        <v>1430</v>
      </c>
      <c r="B1419" s="21">
        <f>INDEX(Refs!A:A,MATCH($C1419,Refs!$I:$I,0))</f>
        <v>6133557</v>
      </c>
      <c r="C1419" s="22" t="s">
        <v>2138</v>
      </c>
      <c r="D1419" s="21" t="str">
        <f>INDEX(Refs!L:L,MATCH($C1419,Refs!$I:$I,0))</f>
        <v>Choudhury, B. U.; Das, Shaon Kumar; Ghosh, Goutam Kr; Hazarika, S.; Mishra, V. K.</v>
      </c>
      <c r="E1419" s="21" t="str">
        <f>INDEX(Refs!S:S,MATCH($C1419,Refs!$I:$I,0))</f>
        <v>10.1007/s13399-022-02300-y</v>
      </c>
      <c r="F1419" s="23" t="s">
        <v>69</v>
      </c>
      <c r="G1419" s="23" t="s">
        <v>2139</v>
      </c>
      <c r="I1419" s="24" t="s">
        <v>73</v>
      </c>
      <c r="J1419" s="26" t="s">
        <v>2146</v>
      </c>
      <c r="L1419" s="26" t="s">
        <v>568</v>
      </c>
      <c r="M1419" s="24">
        <v>3</v>
      </c>
      <c r="Q1419" s="27" t="s">
        <v>59</v>
      </c>
      <c r="AF1419" s="23" t="s">
        <v>165</v>
      </c>
      <c r="AG1419" s="23" t="s">
        <v>133</v>
      </c>
      <c r="AJ1419" s="43" t="s">
        <v>2158</v>
      </c>
      <c r="AK1419" s="30" t="str">
        <f t="shared" si="52"/>
        <v xml:space="preserve">PM5 </v>
      </c>
      <c r="AL1419" s="27">
        <v>44620</v>
      </c>
      <c r="AN1419" s="30" t="str">
        <f t="shared" si="53"/>
        <v>Control</v>
      </c>
      <c r="AO1419" s="27">
        <v>12110</v>
      </c>
      <c r="AR1419" s="27" t="s">
        <v>67</v>
      </c>
      <c r="AU1419" s="26" t="s">
        <v>2143</v>
      </c>
      <c r="AV1419" s="26" t="s">
        <v>77</v>
      </c>
      <c r="AW1419" s="26" t="s">
        <v>77</v>
      </c>
      <c r="AX1419" s="26" t="s">
        <v>77</v>
      </c>
      <c r="AY1419" s="26" t="s">
        <v>63</v>
      </c>
      <c r="AZ1419" s="26" t="s">
        <v>63</v>
      </c>
      <c r="BA1419" s="26" t="s">
        <v>63</v>
      </c>
      <c r="BB1419" s="26" t="s">
        <v>63</v>
      </c>
      <c r="BC1419" s="26" t="s">
        <v>63</v>
      </c>
    </row>
    <row r="1420" spans="1:55" ht="12" customHeight="1">
      <c r="A1420" s="20">
        <v>1431</v>
      </c>
      <c r="B1420" s="21">
        <f>INDEX(Refs!A:A,MATCH($C1420,Refs!$I:$I,0))</f>
        <v>6133557</v>
      </c>
      <c r="C1420" s="22" t="s">
        <v>2138</v>
      </c>
      <c r="D1420" s="21" t="str">
        <f>INDEX(Refs!L:L,MATCH($C1420,Refs!$I:$I,0))</f>
        <v>Choudhury, B. U.; Das, Shaon Kumar; Ghosh, Goutam Kr; Hazarika, S.; Mishra, V. K.</v>
      </c>
      <c r="E1420" s="21" t="str">
        <f>INDEX(Refs!S:S,MATCH($C1420,Refs!$I:$I,0))</f>
        <v>10.1007/s13399-022-02300-y</v>
      </c>
      <c r="F1420" s="23" t="s">
        <v>69</v>
      </c>
      <c r="G1420" s="23" t="s">
        <v>2139</v>
      </c>
      <c r="I1420" s="24" t="s">
        <v>73</v>
      </c>
      <c r="J1420" s="26" t="s">
        <v>2147</v>
      </c>
      <c r="L1420" s="26" t="s">
        <v>568</v>
      </c>
      <c r="M1420" s="24">
        <v>3</v>
      </c>
      <c r="Q1420" s="27" t="s">
        <v>59</v>
      </c>
      <c r="X1420" s="27" t="s">
        <v>59</v>
      </c>
      <c r="AF1420" s="23" t="s">
        <v>165</v>
      </c>
      <c r="AG1420" s="23" t="s">
        <v>133</v>
      </c>
      <c r="AJ1420" s="43" t="s">
        <v>2158</v>
      </c>
      <c r="AK1420" s="30" t="str">
        <f t="shared" si="52"/>
        <v>PM5 + BC2.5</v>
      </c>
      <c r="AL1420" s="27">
        <v>47880</v>
      </c>
      <c r="AN1420" s="30" t="str">
        <f t="shared" si="53"/>
        <v>Control</v>
      </c>
      <c r="AO1420" s="27">
        <v>12110</v>
      </c>
      <c r="AR1420" s="27" t="s">
        <v>67</v>
      </c>
      <c r="AU1420" s="26" t="s">
        <v>2143</v>
      </c>
      <c r="AV1420" s="26" t="s">
        <v>77</v>
      </c>
      <c r="AW1420" s="26" t="s">
        <v>77</v>
      </c>
      <c r="AX1420" s="26" t="s">
        <v>77</v>
      </c>
      <c r="AY1420" s="26" t="s">
        <v>63</v>
      </c>
      <c r="AZ1420" s="26" t="s">
        <v>63</v>
      </c>
      <c r="BA1420" s="26" t="s">
        <v>63</v>
      </c>
      <c r="BB1420" s="26" t="s">
        <v>63</v>
      </c>
      <c r="BC1420" s="26" t="s">
        <v>63</v>
      </c>
    </row>
    <row r="1421" spans="1:55" ht="12" customHeight="1">
      <c r="A1421" s="20">
        <v>1432</v>
      </c>
      <c r="B1421" s="21">
        <f>INDEX(Refs!A:A,MATCH($C1421,Refs!$I:$I,0))</f>
        <v>6133557</v>
      </c>
      <c r="C1421" s="22" t="s">
        <v>2138</v>
      </c>
      <c r="D1421" s="21" t="str">
        <f>INDEX(Refs!L:L,MATCH($C1421,Refs!$I:$I,0))</f>
        <v>Choudhury, B. U.; Das, Shaon Kumar; Ghosh, Goutam Kr; Hazarika, S.; Mishra, V. K.</v>
      </c>
      <c r="E1421" s="21" t="str">
        <f>INDEX(Refs!S:S,MATCH($C1421,Refs!$I:$I,0))</f>
        <v>10.1007/s13399-022-02300-y</v>
      </c>
      <c r="F1421" s="23" t="s">
        <v>69</v>
      </c>
      <c r="G1421" s="23" t="s">
        <v>2139</v>
      </c>
      <c r="I1421" s="24" t="s">
        <v>73</v>
      </c>
      <c r="J1421" s="26" t="s">
        <v>2148</v>
      </c>
      <c r="L1421" s="26" t="s">
        <v>568</v>
      </c>
      <c r="M1421" s="24">
        <v>3</v>
      </c>
      <c r="Q1421" s="27" t="s">
        <v>59</v>
      </c>
      <c r="X1421" s="27" t="s">
        <v>59</v>
      </c>
      <c r="AF1421" s="23" t="s">
        <v>165</v>
      </c>
      <c r="AG1421" s="23" t="s">
        <v>133</v>
      </c>
      <c r="AJ1421" s="43" t="s">
        <v>2158</v>
      </c>
      <c r="AK1421" s="30" t="str">
        <f t="shared" si="52"/>
        <v>PM5 + BC5</v>
      </c>
      <c r="AL1421" s="27">
        <v>50120</v>
      </c>
      <c r="AN1421" s="30" t="str">
        <f t="shared" si="53"/>
        <v>Control</v>
      </c>
      <c r="AO1421" s="27">
        <v>12110</v>
      </c>
      <c r="AR1421" s="27" t="s">
        <v>67</v>
      </c>
      <c r="AU1421" s="26" t="s">
        <v>2143</v>
      </c>
      <c r="AV1421" s="26" t="s">
        <v>77</v>
      </c>
      <c r="AW1421" s="26" t="s">
        <v>77</v>
      </c>
      <c r="AX1421" s="26" t="s">
        <v>77</v>
      </c>
      <c r="AY1421" s="26" t="s">
        <v>63</v>
      </c>
      <c r="AZ1421" s="26" t="s">
        <v>63</v>
      </c>
      <c r="BA1421" s="26" t="s">
        <v>63</v>
      </c>
      <c r="BB1421" s="26" t="s">
        <v>63</v>
      </c>
      <c r="BC1421" s="26" t="s">
        <v>63</v>
      </c>
    </row>
    <row r="1422" spans="1:55" ht="12" customHeight="1">
      <c r="A1422" s="20">
        <v>1433</v>
      </c>
      <c r="B1422" s="21">
        <f>INDEX(Refs!A:A,MATCH($C1422,Refs!$I:$I,0))</f>
        <v>6133557</v>
      </c>
      <c r="C1422" s="22" t="s">
        <v>2138</v>
      </c>
      <c r="D1422" s="21" t="str">
        <f>INDEX(Refs!L:L,MATCH($C1422,Refs!$I:$I,0))</f>
        <v>Choudhury, B. U.; Das, Shaon Kumar; Ghosh, Goutam Kr; Hazarika, S.; Mishra, V. K.</v>
      </c>
      <c r="E1422" s="21" t="str">
        <f>INDEX(Refs!S:S,MATCH($C1422,Refs!$I:$I,0))</f>
        <v>10.1007/s13399-022-02300-y</v>
      </c>
      <c r="F1422" s="23" t="s">
        <v>69</v>
      </c>
      <c r="G1422" s="23" t="s">
        <v>2139</v>
      </c>
      <c r="I1422" s="24" t="s">
        <v>73</v>
      </c>
      <c r="J1422" s="26" t="s">
        <v>2149</v>
      </c>
      <c r="L1422" s="26" t="s">
        <v>568</v>
      </c>
      <c r="M1422" s="24">
        <v>3</v>
      </c>
      <c r="Q1422" s="27" t="s">
        <v>59</v>
      </c>
      <c r="AF1422" s="23" t="s">
        <v>165</v>
      </c>
      <c r="AG1422" s="23" t="s">
        <v>133</v>
      </c>
      <c r="AJ1422" s="43" t="s">
        <v>2158</v>
      </c>
      <c r="AK1422" s="30" t="str">
        <f t="shared" si="52"/>
        <v>GM5</v>
      </c>
      <c r="AL1422" s="27">
        <v>41470</v>
      </c>
      <c r="AN1422" s="30" t="str">
        <f t="shared" si="53"/>
        <v>Control</v>
      </c>
      <c r="AO1422" s="27">
        <v>12110</v>
      </c>
      <c r="AR1422" s="27" t="s">
        <v>67</v>
      </c>
      <c r="AU1422" s="26" t="s">
        <v>2143</v>
      </c>
      <c r="AV1422" s="26" t="s">
        <v>77</v>
      </c>
      <c r="AW1422" s="26" t="s">
        <v>77</v>
      </c>
      <c r="AX1422" s="26" t="s">
        <v>77</v>
      </c>
      <c r="AY1422" s="26" t="s">
        <v>63</v>
      </c>
      <c r="AZ1422" s="26" t="s">
        <v>63</v>
      </c>
      <c r="BA1422" s="26" t="s">
        <v>63</v>
      </c>
      <c r="BB1422" s="26" t="s">
        <v>63</v>
      </c>
      <c r="BC1422" s="26" t="s">
        <v>63</v>
      </c>
    </row>
    <row r="1423" spans="1:55" ht="12" customHeight="1">
      <c r="A1423" s="20">
        <v>1434</v>
      </c>
      <c r="B1423" s="21">
        <f>INDEX(Refs!A:A,MATCH($C1423,Refs!$I:$I,0))</f>
        <v>6133557</v>
      </c>
      <c r="C1423" s="22" t="s">
        <v>2138</v>
      </c>
      <c r="D1423" s="21" t="str">
        <f>INDEX(Refs!L:L,MATCH($C1423,Refs!$I:$I,0))</f>
        <v>Choudhury, B. U.; Das, Shaon Kumar; Ghosh, Goutam Kr; Hazarika, S.; Mishra, V. K.</v>
      </c>
      <c r="E1423" s="21" t="str">
        <f>INDEX(Refs!S:S,MATCH($C1423,Refs!$I:$I,0))</f>
        <v>10.1007/s13399-022-02300-y</v>
      </c>
      <c r="F1423" s="23" t="s">
        <v>69</v>
      </c>
      <c r="G1423" s="23" t="s">
        <v>2139</v>
      </c>
      <c r="I1423" s="24" t="s">
        <v>73</v>
      </c>
      <c r="J1423" s="26" t="s">
        <v>2150</v>
      </c>
      <c r="L1423" s="26" t="s">
        <v>568</v>
      </c>
      <c r="M1423" s="24">
        <v>3</v>
      </c>
      <c r="Q1423" s="27" t="s">
        <v>59</v>
      </c>
      <c r="X1423" s="27" t="s">
        <v>59</v>
      </c>
      <c r="AF1423" s="23" t="s">
        <v>165</v>
      </c>
      <c r="AG1423" s="23" t="s">
        <v>133</v>
      </c>
      <c r="AJ1423" s="43" t="s">
        <v>2158</v>
      </c>
      <c r="AK1423" s="30" t="str">
        <f t="shared" si="52"/>
        <v>GM5 + B2.5</v>
      </c>
      <c r="AL1423" s="27">
        <v>44620</v>
      </c>
      <c r="AN1423" s="30" t="str">
        <f t="shared" si="53"/>
        <v>Control</v>
      </c>
      <c r="AO1423" s="27">
        <v>12110</v>
      </c>
      <c r="AR1423" s="27" t="s">
        <v>67</v>
      </c>
      <c r="AU1423" s="26" t="s">
        <v>2143</v>
      </c>
      <c r="AV1423" s="26" t="s">
        <v>77</v>
      </c>
      <c r="AW1423" s="26" t="s">
        <v>77</v>
      </c>
      <c r="AX1423" s="26" t="s">
        <v>77</v>
      </c>
      <c r="AY1423" s="26" t="s">
        <v>63</v>
      </c>
      <c r="AZ1423" s="26" t="s">
        <v>63</v>
      </c>
      <c r="BA1423" s="26" t="s">
        <v>63</v>
      </c>
      <c r="BB1423" s="26" t="s">
        <v>63</v>
      </c>
      <c r="BC1423" s="26" t="s">
        <v>63</v>
      </c>
    </row>
    <row r="1424" spans="1:55" ht="12" customHeight="1">
      <c r="A1424" s="20">
        <v>1435</v>
      </c>
      <c r="B1424" s="21">
        <f>INDEX(Refs!A:A,MATCH($C1424,Refs!$I:$I,0))</f>
        <v>6133557</v>
      </c>
      <c r="C1424" s="22" t="s">
        <v>2138</v>
      </c>
      <c r="D1424" s="21" t="str">
        <f>INDEX(Refs!L:L,MATCH($C1424,Refs!$I:$I,0))</f>
        <v>Choudhury, B. U.; Das, Shaon Kumar; Ghosh, Goutam Kr; Hazarika, S.; Mishra, V. K.</v>
      </c>
      <c r="E1424" s="21" t="str">
        <f>INDEX(Refs!S:S,MATCH($C1424,Refs!$I:$I,0))</f>
        <v>10.1007/s13399-022-02300-y</v>
      </c>
      <c r="F1424" s="23" t="s">
        <v>69</v>
      </c>
      <c r="G1424" s="23" t="s">
        <v>2139</v>
      </c>
      <c r="I1424" s="24" t="s">
        <v>73</v>
      </c>
      <c r="J1424" s="26" t="s">
        <v>2151</v>
      </c>
      <c r="L1424" s="26" t="s">
        <v>568</v>
      </c>
      <c r="M1424" s="24">
        <v>3</v>
      </c>
      <c r="Q1424" s="27" t="s">
        <v>59</v>
      </c>
      <c r="X1424" s="27" t="s">
        <v>59</v>
      </c>
      <c r="AF1424" s="23" t="s">
        <v>165</v>
      </c>
      <c r="AG1424" s="23" t="s">
        <v>133</v>
      </c>
      <c r="AJ1424" s="43" t="s">
        <v>2158</v>
      </c>
      <c r="AK1424" s="30" t="str">
        <f t="shared" si="52"/>
        <v>GM5 + BC5</v>
      </c>
      <c r="AL1424" s="27">
        <v>46785</v>
      </c>
      <c r="AN1424" s="30" t="str">
        <f t="shared" si="53"/>
        <v>Control</v>
      </c>
      <c r="AO1424" s="27">
        <v>12110</v>
      </c>
      <c r="AR1424" s="27" t="s">
        <v>67</v>
      </c>
      <c r="AU1424" s="26" t="s">
        <v>2143</v>
      </c>
      <c r="AV1424" s="26" t="s">
        <v>77</v>
      </c>
      <c r="AW1424" s="26" t="s">
        <v>77</v>
      </c>
      <c r="AX1424" s="26" t="s">
        <v>77</v>
      </c>
      <c r="AY1424" s="26" t="s">
        <v>63</v>
      </c>
      <c r="AZ1424" s="26" t="s">
        <v>63</v>
      </c>
      <c r="BA1424" s="26" t="s">
        <v>63</v>
      </c>
      <c r="BB1424" s="26" t="s">
        <v>63</v>
      </c>
      <c r="BC1424" s="26" t="s">
        <v>63</v>
      </c>
    </row>
    <row r="1425" spans="1:55" ht="12" customHeight="1">
      <c r="A1425" s="20">
        <v>1436</v>
      </c>
      <c r="B1425" s="21">
        <f>INDEX(Refs!A:A,MATCH($C1425,Refs!$I:$I,0))</f>
        <v>6133557</v>
      </c>
      <c r="C1425" s="22" t="s">
        <v>2138</v>
      </c>
      <c r="D1425" s="21" t="str">
        <f>INDEX(Refs!L:L,MATCH($C1425,Refs!$I:$I,0))</f>
        <v>Choudhury, B. U.; Das, Shaon Kumar; Ghosh, Goutam Kr; Hazarika, S.; Mishra, V. K.</v>
      </c>
      <c r="E1425" s="21" t="str">
        <f>INDEX(Refs!S:S,MATCH($C1425,Refs!$I:$I,0))</f>
        <v>10.1007/s13399-022-02300-y</v>
      </c>
      <c r="F1425" s="23" t="s">
        <v>69</v>
      </c>
      <c r="G1425" s="23" t="s">
        <v>2139</v>
      </c>
      <c r="I1425" s="24" t="s">
        <v>73</v>
      </c>
      <c r="J1425" s="26" t="s">
        <v>2152</v>
      </c>
      <c r="L1425" s="26" t="s">
        <v>568</v>
      </c>
      <c r="M1425" s="24">
        <v>3</v>
      </c>
      <c r="Q1425" s="27" t="s">
        <v>59</v>
      </c>
      <c r="AF1425" s="23" t="s">
        <v>165</v>
      </c>
      <c r="AG1425" s="23" t="s">
        <v>133</v>
      </c>
      <c r="AJ1425" s="43" t="s">
        <v>2158</v>
      </c>
      <c r="AK1425" s="30" t="str">
        <f t="shared" si="52"/>
        <v>PiM5</v>
      </c>
      <c r="AL1425" s="27">
        <v>38440</v>
      </c>
      <c r="AN1425" s="30" t="str">
        <f t="shared" si="53"/>
        <v>Control</v>
      </c>
      <c r="AO1425" s="27">
        <v>12110</v>
      </c>
      <c r="AR1425" s="27" t="s">
        <v>67</v>
      </c>
      <c r="AU1425" s="26" t="s">
        <v>2143</v>
      </c>
      <c r="AV1425" s="26" t="s">
        <v>77</v>
      </c>
      <c r="AW1425" s="26" t="s">
        <v>77</v>
      </c>
      <c r="AX1425" s="26" t="s">
        <v>77</v>
      </c>
      <c r="AY1425" s="26" t="s">
        <v>63</v>
      </c>
      <c r="AZ1425" s="26" t="s">
        <v>63</v>
      </c>
      <c r="BA1425" s="26" t="s">
        <v>63</v>
      </c>
      <c r="BB1425" s="26" t="s">
        <v>63</v>
      </c>
      <c r="BC1425" s="26" t="s">
        <v>63</v>
      </c>
    </row>
    <row r="1426" spans="1:55" ht="12" customHeight="1">
      <c r="A1426" s="20">
        <v>1437</v>
      </c>
      <c r="B1426" s="21">
        <f>INDEX(Refs!A:A,MATCH($C1426,Refs!$I:$I,0))</f>
        <v>6133557</v>
      </c>
      <c r="C1426" s="22" t="s">
        <v>2138</v>
      </c>
      <c r="D1426" s="21" t="str">
        <f>INDEX(Refs!L:L,MATCH($C1426,Refs!$I:$I,0))</f>
        <v>Choudhury, B. U.; Das, Shaon Kumar; Ghosh, Goutam Kr; Hazarika, S.; Mishra, V. K.</v>
      </c>
      <c r="E1426" s="21" t="str">
        <f>INDEX(Refs!S:S,MATCH($C1426,Refs!$I:$I,0))</f>
        <v>10.1007/s13399-022-02300-y</v>
      </c>
      <c r="F1426" s="23" t="s">
        <v>69</v>
      </c>
      <c r="G1426" s="23" t="s">
        <v>2139</v>
      </c>
      <c r="I1426" s="24" t="s">
        <v>73</v>
      </c>
      <c r="J1426" s="26" t="s">
        <v>2153</v>
      </c>
      <c r="L1426" s="26" t="s">
        <v>568</v>
      </c>
      <c r="M1426" s="24">
        <v>3</v>
      </c>
      <c r="Q1426" s="27" t="s">
        <v>59</v>
      </c>
      <c r="X1426" s="27" t="s">
        <v>59</v>
      </c>
      <c r="AF1426" s="23" t="s">
        <v>165</v>
      </c>
      <c r="AG1426" s="23" t="s">
        <v>133</v>
      </c>
      <c r="AJ1426" s="43" t="s">
        <v>2158</v>
      </c>
      <c r="AK1426" s="30" t="str">
        <f t="shared" si="52"/>
        <v>PiM5 + BC2.5</v>
      </c>
      <c r="AL1426" s="27">
        <v>41470</v>
      </c>
      <c r="AN1426" s="30" t="str">
        <f t="shared" si="53"/>
        <v>Control</v>
      </c>
      <c r="AO1426" s="27">
        <v>12110</v>
      </c>
      <c r="AR1426" s="27" t="s">
        <v>67</v>
      </c>
      <c r="AU1426" s="26" t="s">
        <v>2143</v>
      </c>
      <c r="AV1426" s="26" t="s">
        <v>77</v>
      </c>
      <c r="AW1426" s="26" t="s">
        <v>77</v>
      </c>
      <c r="AX1426" s="26" t="s">
        <v>77</v>
      </c>
      <c r="AY1426" s="26" t="s">
        <v>63</v>
      </c>
      <c r="AZ1426" s="26" t="s">
        <v>63</v>
      </c>
      <c r="BA1426" s="26" t="s">
        <v>63</v>
      </c>
      <c r="BB1426" s="26" t="s">
        <v>63</v>
      </c>
      <c r="BC1426" s="26" t="s">
        <v>63</v>
      </c>
    </row>
    <row r="1427" spans="1:55" ht="12" customHeight="1">
      <c r="A1427" s="20">
        <v>1438</v>
      </c>
      <c r="B1427" s="21">
        <f>INDEX(Refs!A:A,MATCH($C1427,Refs!$I:$I,0))</f>
        <v>6133557</v>
      </c>
      <c r="C1427" s="22" t="s">
        <v>2138</v>
      </c>
      <c r="D1427" s="21" t="str">
        <f>INDEX(Refs!L:L,MATCH($C1427,Refs!$I:$I,0))</f>
        <v>Choudhury, B. U.; Das, Shaon Kumar; Ghosh, Goutam Kr; Hazarika, S.; Mishra, V. K.</v>
      </c>
      <c r="E1427" s="21" t="str">
        <f>INDEX(Refs!S:S,MATCH($C1427,Refs!$I:$I,0))</f>
        <v>10.1007/s13399-022-02300-y</v>
      </c>
      <c r="F1427" s="23" t="s">
        <v>69</v>
      </c>
      <c r="G1427" s="23" t="s">
        <v>2139</v>
      </c>
      <c r="I1427" s="24" t="s">
        <v>73</v>
      </c>
      <c r="J1427" s="26" t="s">
        <v>2154</v>
      </c>
      <c r="L1427" s="26" t="s">
        <v>568</v>
      </c>
      <c r="M1427" s="24">
        <v>3</v>
      </c>
      <c r="Q1427" s="27" t="s">
        <v>59</v>
      </c>
      <c r="X1427" s="27" t="s">
        <v>59</v>
      </c>
      <c r="AF1427" s="23" t="s">
        <v>165</v>
      </c>
      <c r="AG1427" s="23" t="s">
        <v>133</v>
      </c>
      <c r="AJ1427" s="43" t="s">
        <v>2158</v>
      </c>
      <c r="AK1427" s="30" t="str">
        <f t="shared" si="52"/>
        <v>PiM5 + BC5</v>
      </c>
      <c r="AL1427" s="27">
        <v>43560</v>
      </c>
      <c r="AN1427" s="30" t="str">
        <f t="shared" si="53"/>
        <v>Control</v>
      </c>
      <c r="AO1427" s="27">
        <v>12110</v>
      </c>
      <c r="AR1427" s="27" t="s">
        <v>67</v>
      </c>
      <c r="AU1427" s="26" t="s">
        <v>2143</v>
      </c>
      <c r="AV1427" s="26" t="s">
        <v>77</v>
      </c>
      <c r="AW1427" s="26" t="s">
        <v>77</v>
      </c>
      <c r="AX1427" s="26" t="s">
        <v>77</v>
      </c>
      <c r="AY1427" s="26" t="s">
        <v>63</v>
      </c>
      <c r="AZ1427" s="26" t="s">
        <v>63</v>
      </c>
      <c r="BA1427" s="26" t="s">
        <v>63</v>
      </c>
      <c r="BB1427" s="26" t="s">
        <v>63</v>
      </c>
      <c r="BC1427" s="26" t="s">
        <v>63</v>
      </c>
    </row>
    <row r="1428" spans="1:55" ht="12" customHeight="1">
      <c r="A1428" s="20">
        <v>1439</v>
      </c>
      <c r="B1428" s="21">
        <f>INDEX(Refs!A:A,MATCH($C1428,Refs!$I:$I,0))</f>
        <v>6133557</v>
      </c>
      <c r="C1428" s="22" t="s">
        <v>2138</v>
      </c>
      <c r="D1428" s="21" t="str">
        <f>INDEX(Refs!L:L,MATCH($C1428,Refs!$I:$I,0))</f>
        <v>Choudhury, B. U.; Das, Shaon Kumar; Ghosh, Goutam Kr; Hazarika, S.; Mishra, V. K.</v>
      </c>
      <c r="E1428" s="21" t="str">
        <f>INDEX(Refs!S:S,MATCH($C1428,Refs!$I:$I,0))</f>
        <v>10.1007/s13399-022-02300-y</v>
      </c>
      <c r="F1428" s="23" t="s">
        <v>69</v>
      </c>
      <c r="G1428" s="23" t="s">
        <v>2139</v>
      </c>
      <c r="I1428" s="24" t="s">
        <v>73</v>
      </c>
      <c r="J1428" s="26" t="s">
        <v>2155</v>
      </c>
      <c r="L1428" s="26" t="s">
        <v>568</v>
      </c>
      <c r="M1428" s="24">
        <v>3</v>
      </c>
      <c r="Q1428" s="27" t="s">
        <v>59</v>
      </c>
      <c r="AF1428" s="23" t="s">
        <v>165</v>
      </c>
      <c r="AG1428" s="23" t="s">
        <v>133</v>
      </c>
      <c r="AJ1428" s="43" t="s">
        <v>2158</v>
      </c>
      <c r="AK1428" s="30" t="str">
        <f t="shared" si="52"/>
        <v>VC5</v>
      </c>
      <c r="AL1428" s="27">
        <v>36960</v>
      </c>
      <c r="AN1428" s="30" t="str">
        <f t="shared" si="53"/>
        <v>Control</v>
      </c>
      <c r="AO1428" s="27">
        <v>12110</v>
      </c>
      <c r="AR1428" s="27" t="s">
        <v>67</v>
      </c>
      <c r="AU1428" s="26" t="s">
        <v>2143</v>
      </c>
      <c r="AV1428" s="26" t="s">
        <v>77</v>
      </c>
      <c r="AW1428" s="26" t="s">
        <v>77</v>
      </c>
      <c r="AX1428" s="26" t="s">
        <v>77</v>
      </c>
      <c r="AY1428" s="26" t="s">
        <v>63</v>
      </c>
      <c r="AZ1428" s="26" t="s">
        <v>63</v>
      </c>
      <c r="BA1428" s="26" t="s">
        <v>63</v>
      </c>
      <c r="BB1428" s="26" t="s">
        <v>63</v>
      </c>
      <c r="BC1428" s="26" t="s">
        <v>63</v>
      </c>
    </row>
    <row r="1429" spans="1:55" ht="12" customHeight="1">
      <c r="A1429" s="20">
        <v>1440</v>
      </c>
      <c r="B1429" s="21">
        <f>INDEX(Refs!A:A,MATCH($C1429,Refs!$I:$I,0))</f>
        <v>6133557</v>
      </c>
      <c r="C1429" s="22" t="s">
        <v>2138</v>
      </c>
      <c r="D1429" s="21" t="str">
        <f>INDEX(Refs!L:L,MATCH($C1429,Refs!$I:$I,0))</f>
        <v>Choudhury, B. U.; Das, Shaon Kumar; Ghosh, Goutam Kr; Hazarika, S.; Mishra, V. K.</v>
      </c>
      <c r="E1429" s="21" t="str">
        <f>INDEX(Refs!S:S,MATCH($C1429,Refs!$I:$I,0))</f>
        <v>10.1007/s13399-022-02300-y</v>
      </c>
      <c r="F1429" s="23" t="s">
        <v>69</v>
      </c>
      <c r="G1429" s="23" t="s">
        <v>2139</v>
      </c>
      <c r="I1429" s="24" t="s">
        <v>73</v>
      </c>
      <c r="J1429" s="26" t="s">
        <v>2156</v>
      </c>
      <c r="L1429" s="26" t="s">
        <v>568</v>
      </c>
      <c r="M1429" s="24">
        <v>3</v>
      </c>
      <c r="Q1429" s="27" t="s">
        <v>59</v>
      </c>
      <c r="X1429" s="27" t="s">
        <v>59</v>
      </c>
      <c r="AF1429" s="23" t="s">
        <v>165</v>
      </c>
      <c r="AG1429" s="23" t="s">
        <v>133</v>
      </c>
      <c r="AJ1429" s="43" t="s">
        <v>2158</v>
      </c>
      <c r="AK1429" s="30" t="str">
        <f t="shared" si="52"/>
        <v>VC5 + BC2.5</v>
      </c>
      <c r="AL1429" s="27">
        <v>39940</v>
      </c>
      <c r="AN1429" s="30" t="str">
        <f t="shared" si="53"/>
        <v>Control</v>
      </c>
      <c r="AO1429" s="27">
        <v>12110</v>
      </c>
      <c r="AR1429" s="27" t="s">
        <v>67</v>
      </c>
      <c r="AU1429" s="26" t="s">
        <v>2143</v>
      </c>
      <c r="AV1429" s="26" t="s">
        <v>77</v>
      </c>
      <c r="AW1429" s="26" t="s">
        <v>77</v>
      </c>
      <c r="AX1429" s="26" t="s">
        <v>77</v>
      </c>
      <c r="AY1429" s="26" t="s">
        <v>63</v>
      </c>
      <c r="AZ1429" s="26" t="s">
        <v>63</v>
      </c>
      <c r="BA1429" s="26" t="s">
        <v>63</v>
      </c>
      <c r="BB1429" s="26" t="s">
        <v>63</v>
      </c>
      <c r="BC1429" s="26" t="s">
        <v>63</v>
      </c>
    </row>
    <row r="1430" spans="1:55" ht="12" customHeight="1">
      <c r="A1430" s="20">
        <v>1441</v>
      </c>
      <c r="B1430" s="21">
        <f>INDEX(Refs!A:A,MATCH($C1430,Refs!$I:$I,0))</f>
        <v>6133557</v>
      </c>
      <c r="C1430" s="22" t="s">
        <v>2138</v>
      </c>
      <c r="D1430" s="21" t="str">
        <f>INDEX(Refs!L:L,MATCH($C1430,Refs!$I:$I,0))</f>
        <v>Choudhury, B. U.; Das, Shaon Kumar; Ghosh, Goutam Kr; Hazarika, S.; Mishra, V. K.</v>
      </c>
      <c r="E1430" s="21" t="str">
        <f>INDEX(Refs!S:S,MATCH($C1430,Refs!$I:$I,0))</f>
        <v>10.1007/s13399-022-02300-y</v>
      </c>
      <c r="F1430" s="23" t="s">
        <v>69</v>
      </c>
      <c r="G1430" s="23" t="s">
        <v>2139</v>
      </c>
      <c r="I1430" s="24" t="s">
        <v>73</v>
      </c>
      <c r="J1430" s="26" t="s">
        <v>2157</v>
      </c>
      <c r="L1430" s="26" t="s">
        <v>568</v>
      </c>
      <c r="M1430" s="24">
        <v>3</v>
      </c>
      <c r="Q1430" s="27" t="s">
        <v>59</v>
      </c>
      <c r="X1430" s="27" t="s">
        <v>59</v>
      </c>
      <c r="AF1430" s="23" t="s">
        <v>165</v>
      </c>
      <c r="AG1430" s="23" t="s">
        <v>133</v>
      </c>
      <c r="AJ1430" s="43" t="s">
        <v>2158</v>
      </c>
      <c r="AK1430" s="30" t="str">
        <f t="shared" si="52"/>
        <v>VC5 + BC5</v>
      </c>
      <c r="AL1430" s="27">
        <v>41990</v>
      </c>
      <c r="AN1430" s="30" t="str">
        <f t="shared" si="53"/>
        <v>Control</v>
      </c>
      <c r="AO1430" s="27">
        <v>12110</v>
      </c>
      <c r="AR1430" s="27" t="s">
        <v>67</v>
      </c>
      <c r="AU1430" s="26" t="s">
        <v>2143</v>
      </c>
      <c r="AV1430" s="26" t="s">
        <v>77</v>
      </c>
      <c r="AW1430" s="26" t="s">
        <v>77</v>
      </c>
      <c r="AX1430" s="26" t="s">
        <v>77</v>
      </c>
      <c r="AY1430" s="26" t="s">
        <v>63</v>
      </c>
      <c r="AZ1430" s="26" t="s">
        <v>63</v>
      </c>
      <c r="BA1430" s="26" t="s">
        <v>63</v>
      </c>
      <c r="BB1430" s="26" t="s">
        <v>63</v>
      </c>
      <c r="BC1430" s="26" t="s">
        <v>63</v>
      </c>
    </row>
    <row r="1431" spans="1:55" ht="12" customHeight="1">
      <c r="A1431" s="20">
        <v>1442</v>
      </c>
      <c r="B1431" s="21">
        <f>INDEX(Refs!A:A,MATCH($C1431,Refs!$I:$I,0))</f>
        <v>6133557</v>
      </c>
      <c r="C1431" s="22" t="s">
        <v>2138</v>
      </c>
      <c r="D1431" s="21" t="str">
        <f>INDEX(Refs!L:L,MATCH($C1431,Refs!$I:$I,0))</f>
        <v>Choudhury, B. U.; Das, Shaon Kumar; Ghosh, Goutam Kr; Hazarika, S.; Mishra, V. K.</v>
      </c>
      <c r="E1431" s="21" t="str">
        <f>INDEX(Refs!S:S,MATCH($C1431,Refs!$I:$I,0))</f>
        <v>10.1007/s13399-022-02300-y</v>
      </c>
      <c r="F1431" s="23" t="s">
        <v>69</v>
      </c>
      <c r="G1431" s="23" t="s">
        <v>2139</v>
      </c>
      <c r="I1431" s="24" t="s">
        <v>73</v>
      </c>
      <c r="J1431" s="26" t="s">
        <v>2141</v>
      </c>
      <c r="L1431" s="26" t="s">
        <v>2144</v>
      </c>
      <c r="M1431" s="24">
        <v>3</v>
      </c>
      <c r="X1431" s="27" t="s">
        <v>59</v>
      </c>
      <c r="AF1431" s="23" t="s">
        <v>165</v>
      </c>
      <c r="AG1431" s="23" t="s">
        <v>133</v>
      </c>
      <c r="AJ1431" s="43" t="s">
        <v>2158</v>
      </c>
      <c r="AK1431" s="30" t="str">
        <f t="shared" si="52"/>
        <v>FYM 10</v>
      </c>
      <c r="AL1431" s="27">
        <v>37450</v>
      </c>
      <c r="AN1431" s="30" t="str">
        <f t="shared" si="53"/>
        <v>FYM 10 + BC2.5</v>
      </c>
      <c r="AO1431" s="27">
        <v>40440</v>
      </c>
      <c r="AR1431" s="27" t="s">
        <v>67</v>
      </c>
      <c r="AU1431" s="26" t="s">
        <v>2143</v>
      </c>
      <c r="AV1431" s="26" t="s">
        <v>77</v>
      </c>
      <c r="AW1431" s="26" t="s">
        <v>77</v>
      </c>
      <c r="AX1431" s="26" t="s">
        <v>77</v>
      </c>
      <c r="AY1431" s="26" t="s">
        <v>63</v>
      </c>
      <c r="AZ1431" s="26" t="s">
        <v>63</v>
      </c>
      <c r="BA1431" s="26" t="s">
        <v>63</v>
      </c>
      <c r="BB1431" s="26" t="s">
        <v>63</v>
      </c>
      <c r="BC1431" s="26" t="s">
        <v>63</v>
      </c>
    </row>
    <row r="1432" spans="1:55" ht="12" customHeight="1">
      <c r="A1432" s="20">
        <v>1443</v>
      </c>
      <c r="B1432" s="21">
        <f>INDEX(Refs!A:A,MATCH($C1432,Refs!$I:$I,0))</f>
        <v>6133557</v>
      </c>
      <c r="C1432" s="22" t="s">
        <v>2138</v>
      </c>
      <c r="D1432" s="21" t="str">
        <f>INDEX(Refs!L:L,MATCH($C1432,Refs!$I:$I,0))</f>
        <v>Choudhury, B. U.; Das, Shaon Kumar; Ghosh, Goutam Kr; Hazarika, S.; Mishra, V. K.</v>
      </c>
      <c r="E1432" s="21" t="str">
        <f>INDEX(Refs!S:S,MATCH($C1432,Refs!$I:$I,0))</f>
        <v>10.1007/s13399-022-02300-y</v>
      </c>
      <c r="F1432" s="23" t="s">
        <v>69</v>
      </c>
      <c r="G1432" s="23" t="s">
        <v>2139</v>
      </c>
      <c r="I1432" s="24" t="s">
        <v>73</v>
      </c>
      <c r="J1432" s="26" t="s">
        <v>2141</v>
      </c>
      <c r="L1432" s="26" t="s">
        <v>2145</v>
      </c>
      <c r="M1432" s="24">
        <v>3</v>
      </c>
      <c r="X1432" s="27" t="s">
        <v>59</v>
      </c>
      <c r="AF1432" s="23" t="s">
        <v>165</v>
      </c>
      <c r="AG1432" s="23" t="s">
        <v>133</v>
      </c>
      <c r="AJ1432" s="43" t="s">
        <v>2158</v>
      </c>
      <c r="AK1432" s="30" t="str">
        <f t="shared" si="52"/>
        <v>FYM 10</v>
      </c>
      <c r="AL1432" s="27">
        <v>37450</v>
      </c>
      <c r="AN1432" s="30" t="str">
        <f t="shared" si="53"/>
        <v>FYM10 + BC5</v>
      </c>
      <c r="AO1432" s="27">
        <v>42510</v>
      </c>
      <c r="AR1432" s="27" t="s">
        <v>67</v>
      </c>
      <c r="AU1432" s="26" t="s">
        <v>2143</v>
      </c>
      <c r="AV1432" s="26" t="s">
        <v>77</v>
      </c>
      <c r="AW1432" s="26" t="s">
        <v>77</v>
      </c>
      <c r="AX1432" s="26" t="s">
        <v>77</v>
      </c>
      <c r="AY1432" s="26" t="s">
        <v>63</v>
      </c>
      <c r="AZ1432" s="26" t="s">
        <v>63</v>
      </c>
      <c r="BA1432" s="26" t="s">
        <v>63</v>
      </c>
      <c r="BB1432" s="26" t="s">
        <v>63</v>
      </c>
      <c r="BC1432" s="26" t="s">
        <v>63</v>
      </c>
    </row>
    <row r="1433" spans="1:55" ht="12" customHeight="1">
      <c r="A1433" s="20">
        <v>1444</v>
      </c>
      <c r="B1433" s="21">
        <f>INDEX(Refs!A:A,MATCH($C1433,Refs!$I:$I,0))</f>
        <v>6133557</v>
      </c>
      <c r="C1433" s="22" t="s">
        <v>2138</v>
      </c>
      <c r="D1433" s="21" t="str">
        <f>INDEX(Refs!L:L,MATCH($C1433,Refs!$I:$I,0))</f>
        <v>Choudhury, B. U.; Das, Shaon Kumar; Ghosh, Goutam Kr; Hazarika, S.; Mishra, V. K.</v>
      </c>
      <c r="E1433" s="21" t="str">
        <f>INDEX(Refs!S:S,MATCH($C1433,Refs!$I:$I,0))</f>
        <v>10.1007/s13399-022-02300-y</v>
      </c>
      <c r="F1433" s="23" t="s">
        <v>69</v>
      </c>
      <c r="G1433" s="23" t="s">
        <v>2139</v>
      </c>
      <c r="I1433" s="24" t="s">
        <v>73</v>
      </c>
      <c r="J1433" s="26" t="s">
        <v>2146</v>
      </c>
      <c r="L1433" s="26" t="s">
        <v>2147</v>
      </c>
      <c r="M1433" s="24">
        <v>3</v>
      </c>
      <c r="X1433" s="27" t="s">
        <v>59</v>
      </c>
      <c r="AF1433" s="23" t="s">
        <v>165</v>
      </c>
      <c r="AG1433" s="23" t="s">
        <v>133</v>
      </c>
      <c r="AJ1433" s="43" t="s">
        <v>2158</v>
      </c>
      <c r="AK1433" s="30" t="str">
        <f t="shared" si="52"/>
        <v xml:space="preserve">PM5 </v>
      </c>
      <c r="AL1433" s="27">
        <v>44620</v>
      </c>
      <c r="AN1433" s="30" t="str">
        <f t="shared" si="53"/>
        <v>PM5 + BC2.5</v>
      </c>
      <c r="AO1433" s="27">
        <v>47880</v>
      </c>
      <c r="AR1433" s="27" t="s">
        <v>67</v>
      </c>
      <c r="AU1433" s="26" t="s">
        <v>2143</v>
      </c>
      <c r="AV1433" s="26" t="s">
        <v>77</v>
      </c>
      <c r="AW1433" s="26" t="s">
        <v>77</v>
      </c>
      <c r="AX1433" s="26" t="s">
        <v>77</v>
      </c>
      <c r="AY1433" s="26" t="s">
        <v>63</v>
      </c>
      <c r="AZ1433" s="26" t="s">
        <v>63</v>
      </c>
      <c r="BA1433" s="26" t="s">
        <v>63</v>
      </c>
      <c r="BB1433" s="26" t="s">
        <v>63</v>
      </c>
      <c r="BC1433" s="26" t="s">
        <v>63</v>
      </c>
    </row>
    <row r="1434" spans="1:55" ht="12" customHeight="1">
      <c r="A1434" s="20">
        <v>1445</v>
      </c>
      <c r="B1434" s="21">
        <f>INDEX(Refs!A:A,MATCH($C1434,Refs!$I:$I,0))</f>
        <v>6133557</v>
      </c>
      <c r="C1434" s="22" t="s">
        <v>2138</v>
      </c>
      <c r="D1434" s="21" t="str">
        <f>INDEX(Refs!L:L,MATCH($C1434,Refs!$I:$I,0))</f>
        <v>Choudhury, B. U.; Das, Shaon Kumar; Ghosh, Goutam Kr; Hazarika, S.; Mishra, V. K.</v>
      </c>
      <c r="E1434" s="21" t="str">
        <f>INDEX(Refs!S:S,MATCH($C1434,Refs!$I:$I,0))</f>
        <v>10.1007/s13399-022-02300-y</v>
      </c>
      <c r="F1434" s="23" t="s">
        <v>69</v>
      </c>
      <c r="G1434" s="23" t="s">
        <v>2139</v>
      </c>
      <c r="I1434" s="24" t="s">
        <v>73</v>
      </c>
      <c r="J1434" s="26" t="s">
        <v>2146</v>
      </c>
      <c r="L1434" s="26" t="s">
        <v>2148</v>
      </c>
      <c r="M1434" s="24">
        <v>3</v>
      </c>
      <c r="X1434" s="27" t="s">
        <v>59</v>
      </c>
      <c r="AF1434" s="23" t="s">
        <v>165</v>
      </c>
      <c r="AG1434" s="23" t="s">
        <v>133</v>
      </c>
      <c r="AJ1434" s="43" t="s">
        <v>2158</v>
      </c>
      <c r="AK1434" s="30" t="str">
        <f t="shared" si="52"/>
        <v xml:space="preserve">PM5 </v>
      </c>
      <c r="AL1434" s="27">
        <v>44620</v>
      </c>
      <c r="AN1434" s="30" t="str">
        <f t="shared" si="53"/>
        <v>PM5 + BC5</v>
      </c>
      <c r="AO1434" s="27">
        <v>50120</v>
      </c>
      <c r="AR1434" s="27" t="s">
        <v>67</v>
      </c>
      <c r="AU1434" s="26" t="s">
        <v>2143</v>
      </c>
      <c r="AV1434" s="26" t="s">
        <v>77</v>
      </c>
      <c r="AW1434" s="26" t="s">
        <v>77</v>
      </c>
      <c r="AX1434" s="26" t="s">
        <v>77</v>
      </c>
      <c r="AY1434" s="26" t="s">
        <v>63</v>
      </c>
      <c r="AZ1434" s="26" t="s">
        <v>63</v>
      </c>
      <c r="BA1434" s="26" t="s">
        <v>63</v>
      </c>
      <c r="BB1434" s="26" t="s">
        <v>63</v>
      </c>
      <c r="BC1434" s="26" t="s">
        <v>63</v>
      </c>
    </row>
    <row r="1435" spans="1:55" ht="12" customHeight="1">
      <c r="A1435" s="20">
        <v>1446</v>
      </c>
      <c r="B1435" s="21">
        <f>INDEX(Refs!A:A,MATCH($C1435,Refs!$I:$I,0))</f>
        <v>6133557</v>
      </c>
      <c r="C1435" s="22" t="s">
        <v>2138</v>
      </c>
      <c r="D1435" s="21" t="str">
        <f>INDEX(Refs!L:L,MATCH($C1435,Refs!$I:$I,0))</f>
        <v>Choudhury, B. U.; Das, Shaon Kumar; Ghosh, Goutam Kr; Hazarika, S.; Mishra, V. K.</v>
      </c>
      <c r="E1435" s="21" t="str">
        <f>INDEX(Refs!S:S,MATCH($C1435,Refs!$I:$I,0))</f>
        <v>10.1007/s13399-022-02300-y</v>
      </c>
      <c r="F1435" s="23" t="s">
        <v>69</v>
      </c>
      <c r="G1435" s="23" t="s">
        <v>2139</v>
      </c>
      <c r="I1435" s="24" t="s">
        <v>73</v>
      </c>
      <c r="J1435" s="26" t="s">
        <v>2149</v>
      </c>
      <c r="L1435" s="26" t="s">
        <v>2150</v>
      </c>
      <c r="M1435" s="24">
        <v>3</v>
      </c>
      <c r="X1435" s="27" t="s">
        <v>59</v>
      </c>
      <c r="AF1435" s="23" t="s">
        <v>165</v>
      </c>
      <c r="AG1435" s="23" t="s">
        <v>133</v>
      </c>
      <c r="AJ1435" s="43" t="s">
        <v>2158</v>
      </c>
      <c r="AK1435" s="30" t="str">
        <f t="shared" si="52"/>
        <v>GM5</v>
      </c>
      <c r="AL1435" s="27">
        <v>41470</v>
      </c>
      <c r="AN1435" s="30" t="str">
        <f t="shared" si="53"/>
        <v>GM5 + B2.5</v>
      </c>
      <c r="AO1435" s="27">
        <v>44620</v>
      </c>
      <c r="AR1435" s="27" t="s">
        <v>67</v>
      </c>
      <c r="AU1435" s="26" t="s">
        <v>2143</v>
      </c>
      <c r="AV1435" s="26" t="s">
        <v>77</v>
      </c>
      <c r="AW1435" s="26" t="s">
        <v>77</v>
      </c>
      <c r="AX1435" s="26" t="s">
        <v>77</v>
      </c>
      <c r="AY1435" s="26" t="s">
        <v>63</v>
      </c>
      <c r="AZ1435" s="26" t="s">
        <v>63</v>
      </c>
      <c r="BA1435" s="26" t="s">
        <v>63</v>
      </c>
      <c r="BB1435" s="26" t="s">
        <v>63</v>
      </c>
      <c r="BC1435" s="26" t="s">
        <v>63</v>
      </c>
    </row>
    <row r="1436" spans="1:55" ht="12" customHeight="1">
      <c r="A1436" s="20">
        <v>1447</v>
      </c>
      <c r="B1436" s="21">
        <f>INDEX(Refs!A:A,MATCH($C1436,Refs!$I:$I,0))</f>
        <v>6133557</v>
      </c>
      <c r="C1436" s="22" t="s">
        <v>2138</v>
      </c>
      <c r="D1436" s="21" t="str">
        <f>INDEX(Refs!L:L,MATCH($C1436,Refs!$I:$I,0))</f>
        <v>Choudhury, B. U.; Das, Shaon Kumar; Ghosh, Goutam Kr; Hazarika, S.; Mishra, V. K.</v>
      </c>
      <c r="E1436" s="21" t="str">
        <f>INDEX(Refs!S:S,MATCH($C1436,Refs!$I:$I,0))</f>
        <v>10.1007/s13399-022-02300-y</v>
      </c>
      <c r="F1436" s="23" t="s">
        <v>69</v>
      </c>
      <c r="G1436" s="23" t="s">
        <v>2139</v>
      </c>
      <c r="I1436" s="24" t="s">
        <v>73</v>
      </c>
      <c r="J1436" s="26" t="s">
        <v>2149</v>
      </c>
      <c r="L1436" s="26" t="s">
        <v>2151</v>
      </c>
      <c r="M1436" s="24">
        <v>3</v>
      </c>
      <c r="X1436" s="27" t="s">
        <v>59</v>
      </c>
      <c r="AF1436" s="23" t="s">
        <v>165</v>
      </c>
      <c r="AG1436" s="23" t="s">
        <v>133</v>
      </c>
      <c r="AJ1436" s="43" t="s">
        <v>2158</v>
      </c>
      <c r="AK1436" s="30" t="str">
        <f t="shared" si="52"/>
        <v>GM5</v>
      </c>
      <c r="AL1436" s="27">
        <v>41470</v>
      </c>
      <c r="AN1436" s="30" t="str">
        <f t="shared" si="53"/>
        <v>GM5 + BC5</v>
      </c>
      <c r="AO1436" s="27">
        <v>46785</v>
      </c>
      <c r="AR1436" s="27" t="s">
        <v>67</v>
      </c>
      <c r="AU1436" s="26" t="s">
        <v>2143</v>
      </c>
      <c r="AV1436" s="26" t="s">
        <v>77</v>
      </c>
      <c r="AW1436" s="26" t="s">
        <v>77</v>
      </c>
      <c r="AX1436" s="26" t="s">
        <v>77</v>
      </c>
      <c r="AY1436" s="26" t="s">
        <v>63</v>
      </c>
      <c r="AZ1436" s="26" t="s">
        <v>63</v>
      </c>
      <c r="BA1436" s="26" t="s">
        <v>63</v>
      </c>
      <c r="BB1436" s="26" t="s">
        <v>63</v>
      </c>
      <c r="BC1436" s="26" t="s">
        <v>63</v>
      </c>
    </row>
    <row r="1437" spans="1:55" ht="12" customHeight="1">
      <c r="A1437" s="20">
        <v>1448</v>
      </c>
      <c r="B1437" s="21">
        <f>INDEX(Refs!A:A,MATCH($C1437,Refs!$I:$I,0))</f>
        <v>6133557</v>
      </c>
      <c r="C1437" s="22" t="s">
        <v>2138</v>
      </c>
      <c r="D1437" s="21" t="str">
        <f>INDEX(Refs!L:L,MATCH($C1437,Refs!$I:$I,0))</f>
        <v>Choudhury, B. U.; Das, Shaon Kumar; Ghosh, Goutam Kr; Hazarika, S.; Mishra, V. K.</v>
      </c>
      <c r="E1437" s="21" t="str">
        <f>INDEX(Refs!S:S,MATCH($C1437,Refs!$I:$I,0))</f>
        <v>10.1007/s13399-022-02300-y</v>
      </c>
      <c r="F1437" s="23" t="s">
        <v>69</v>
      </c>
      <c r="G1437" s="23" t="s">
        <v>2139</v>
      </c>
      <c r="I1437" s="24" t="s">
        <v>73</v>
      </c>
      <c r="J1437" s="26" t="s">
        <v>2155</v>
      </c>
      <c r="L1437" s="26" t="s">
        <v>2156</v>
      </c>
      <c r="M1437" s="24">
        <v>3</v>
      </c>
      <c r="X1437" s="27" t="s">
        <v>59</v>
      </c>
      <c r="AF1437" s="23" t="s">
        <v>165</v>
      </c>
      <c r="AG1437" s="23" t="s">
        <v>133</v>
      </c>
      <c r="AJ1437" s="43" t="s">
        <v>2158</v>
      </c>
      <c r="AK1437" s="30" t="str">
        <f t="shared" si="52"/>
        <v>VC5</v>
      </c>
      <c r="AL1437" s="27">
        <v>36960</v>
      </c>
      <c r="AN1437" s="30" t="str">
        <f t="shared" si="53"/>
        <v>VC5 + BC2.5</v>
      </c>
      <c r="AO1437" s="27">
        <v>39940</v>
      </c>
      <c r="AR1437" s="27" t="s">
        <v>67</v>
      </c>
      <c r="AU1437" s="26" t="s">
        <v>2143</v>
      </c>
      <c r="AV1437" s="26" t="s">
        <v>77</v>
      </c>
      <c r="AW1437" s="26" t="s">
        <v>77</v>
      </c>
      <c r="AX1437" s="26" t="s">
        <v>77</v>
      </c>
      <c r="AY1437" s="26" t="s">
        <v>63</v>
      </c>
      <c r="AZ1437" s="26" t="s">
        <v>63</v>
      </c>
      <c r="BA1437" s="26" t="s">
        <v>63</v>
      </c>
      <c r="BB1437" s="26" t="s">
        <v>63</v>
      </c>
      <c r="BC1437" s="26" t="s">
        <v>63</v>
      </c>
    </row>
    <row r="1438" spans="1:55" ht="12" customHeight="1">
      <c r="A1438" s="20">
        <v>1449</v>
      </c>
      <c r="B1438" s="21">
        <f>INDEX(Refs!A:A,MATCH($C1438,Refs!$I:$I,0))</f>
        <v>6133557</v>
      </c>
      <c r="C1438" s="22" t="s">
        <v>2138</v>
      </c>
      <c r="D1438" s="21" t="str">
        <f>INDEX(Refs!L:L,MATCH($C1438,Refs!$I:$I,0))</f>
        <v>Choudhury, B. U.; Das, Shaon Kumar; Ghosh, Goutam Kr; Hazarika, S.; Mishra, V. K.</v>
      </c>
      <c r="E1438" s="21" t="str">
        <f>INDEX(Refs!S:S,MATCH($C1438,Refs!$I:$I,0))</f>
        <v>10.1007/s13399-022-02300-y</v>
      </c>
      <c r="F1438" s="23" t="s">
        <v>69</v>
      </c>
      <c r="G1438" s="23" t="s">
        <v>2139</v>
      </c>
      <c r="I1438" s="24" t="s">
        <v>73</v>
      </c>
      <c r="J1438" s="26" t="s">
        <v>2155</v>
      </c>
      <c r="L1438" s="26" t="s">
        <v>2157</v>
      </c>
      <c r="M1438" s="24">
        <v>3</v>
      </c>
      <c r="X1438" s="27" t="s">
        <v>59</v>
      </c>
      <c r="AF1438" s="23" t="s">
        <v>165</v>
      </c>
      <c r="AG1438" s="23" t="s">
        <v>133</v>
      </c>
      <c r="AJ1438" s="43" t="s">
        <v>2158</v>
      </c>
      <c r="AK1438" s="30" t="str">
        <f t="shared" si="52"/>
        <v>VC5</v>
      </c>
      <c r="AL1438" s="27">
        <v>36960</v>
      </c>
      <c r="AN1438" s="30" t="str">
        <f t="shared" si="53"/>
        <v>VC5 + BC5</v>
      </c>
      <c r="AO1438" s="27">
        <v>41990</v>
      </c>
      <c r="AR1438" s="27" t="s">
        <v>67</v>
      </c>
      <c r="AU1438" s="26" t="s">
        <v>2143</v>
      </c>
      <c r="AV1438" s="26" t="s">
        <v>77</v>
      </c>
      <c r="AW1438" s="26" t="s">
        <v>77</v>
      </c>
      <c r="AX1438" s="26" t="s">
        <v>77</v>
      </c>
      <c r="AY1438" s="26" t="s">
        <v>63</v>
      </c>
      <c r="AZ1438" s="26" t="s">
        <v>63</v>
      </c>
      <c r="BA1438" s="26" t="s">
        <v>63</v>
      </c>
      <c r="BB1438" s="26" t="s">
        <v>63</v>
      </c>
      <c r="BC1438" s="26" t="s">
        <v>63</v>
      </c>
    </row>
    <row r="1439" spans="1:55" ht="12" customHeight="1">
      <c r="A1439" s="20">
        <v>1450</v>
      </c>
      <c r="B1439" s="21">
        <f>INDEX(Refs!A:A,MATCH($C1439,Refs!$I:$I,0))</f>
        <v>6133557</v>
      </c>
      <c r="C1439" s="22" t="s">
        <v>2138</v>
      </c>
      <c r="D1439" s="21" t="str">
        <f>INDEX(Refs!L:L,MATCH($C1439,Refs!$I:$I,0))</f>
        <v>Choudhury, B. U.; Das, Shaon Kumar; Ghosh, Goutam Kr; Hazarika, S.; Mishra, V. K.</v>
      </c>
      <c r="E1439" s="21" t="str">
        <f>INDEX(Refs!S:S,MATCH($C1439,Refs!$I:$I,0))</f>
        <v>10.1007/s13399-022-02300-y</v>
      </c>
      <c r="F1439" s="23" t="s">
        <v>69</v>
      </c>
      <c r="G1439" s="23" t="s">
        <v>2139</v>
      </c>
      <c r="I1439" s="24" t="s">
        <v>73</v>
      </c>
      <c r="J1439" s="26" t="s">
        <v>2141</v>
      </c>
      <c r="L1439" s="26" t="s">
        <v>568</v>
      </c>
      <c r="M1439" s="24">
        <v>3</v>
      </c>
      <c r="Q1439" s="27" t="s">
        <v>59</v>
      </c>
      <c r="AF1439" s="23" t="s">
        <v>234</v>
      </c>
      <c r="AJ1439" s="43" t="s">
        <v>2158</v>
      </c>
      <c r="AK1439" s="30" t="str">
        <f t="shared" si="52"/>
        <v>FYM 10</v>
      </c>
      <c r="AL1439" s="27">
        <v>1.53</v>
      </c>
      <c r="AN1439" s="30" t="str">
        <f t="shared" si="53"/>
        <v>Control</v>
      </c>
      <c r="AO1439" s="27">
        <v>0.76</v>
      </c>
      <c r="AR1439" s="27" t="s">
        <v>67</v>
      </c>
      <c r="AU1439" s="26" t="s">
        <v>2143</v>
      </c>
      <c r="AV1439" s="26" t="s">
        <v>77</v>
      </c>
      <c r="AW1439" s="26" t="s">
        <v>77</v>
      </c>
      <c r="AX1439" s="26" t="s">
        <v>77</v>
      </c>
      <c r="AY1439" s="26" t="s">
        <v>63</v>
      </c>
      <c r="AZ1439" s="26" t="s">
        <v>63</v>
      </c>
      <c r="BA1439" s="26" t="s">
        <v>63</v>
      </c>
      <c r="BB1439" s="26" t="s">
        <v>63</v>
      </c>
      <c r="BC1439" s="26" t="s">
        <v>63</v>
      </c>
    </row>
    <row r="1440" spans="1:55" ht="12" customHeight="1">
      <c r="A1440" s="20">
        <v>1451</v>
      </c>
      <c r="B1440" s="21">
        <f>INDEX(Refs!A:A,MATCH($C1440,Refs!$I:$I,0))</f>
        <v>6133557</v>
      </c>
      <c r="C1440" s="22" t="s">
        <v>2138</v>
      </c>
      <c r="D1440" s="21" t="str">
        <f>INDEX(Refs!L:L,MATCH($C1440,Refs!$I:$I,0))</f>
        <v>Choudhury, B. U.; Das, Shaon Kumar; Ghosh, Goutam Kr; Hazarika, S.; Mishra, V. K.</v>
      </c>
      <c r="E1440" s="21" t="str">
        <f>INDEX(Refs!S:S,MATCH($C1440,Refs!$I:$I,0))</f>
        <v>10.1007/s13399-022-02300-y</v>
      </c>
      <c r="F1440" s="23" t="s">
        <v>69</v>
      </c>
      <c r="G1440" s="23" t="s">
        <v>2139</v>
      </c>
      <c r="I1440" s="24" t="s">
        <v>73</v>
      </c>
      <c r="J1440" s="26" t="s">
        <v>2144</v>
      </c>
      <c r="L1440" s="26" t="s">
        <v>568</v>
      </c>
      <c r="M1440" s="24">
        <v>3</v>
      </c>
      <c r="Q1440" s="27" t="s">
        <v>59</v>
      </c>
      <c r="X1440" s="27" t="s">
        <v>59</v>
      </c>
      <c r="AF1440" s="23" t="s">
        <v>234</v>
      </c>
      <c r="AJ1440" s="43" t="s">
        <v>2158</v>
      </c>
      <c r="AK1440" s="30" t="str">
        <f t="shared" ref="AK1440:AK1503" si="54">J1440</f>
        <v>FYM 10 + BC2.5</v>
      </c>
      <c r="AL1440" s="27">
        <v>1.59</v>
      </c>
      <c r="AN1440" s="30" t="str">
        <f t="shared" ref="AN1440:AN1503" si="55">L1440</f>
        <v>Control</v>
      </c>
      <c r="AO1440" s="27">
        <v>0.76</v>
      </c>
      <c r="AR1440" s="27" t="s">
        <v>67</v>
      </c>
      <c r="AU1440" s="26" t="s">
        <v>2143</v>
      </c>
      <c r="AV1440" s="26" t="s">
        <v>77</v>
      </c>
      <c r="AW1440" s="26" t="s">
        <v>77</v>
      </c>
      <c r="AX1440" s="26" t="s">
        <v>77</v>
      </c>
      <c r="AY1440" s="26" t="s">
        <v>63</v>
      </c>
      <c r="AZ1440" s="26" t="s">
        <v>63</v>
      </c>
      <c r="BA1440" s="26" t="s">
        <v>63</v>
      </c>
      <c r="BB1440" s="26" t="s">
        <v>63</v>
      </c>
      <c r="BC1440" s="26" t="s">
        <v>63</v>
      </c>
    </row>
    <row r="1441" spans="1:55" ht="12" customHeight="1">
      <c r="A1441" s="20">
        <v>1452</v>
      </c>
      <c r="B1441" s="21">
        <f>INDEX(Refs!A:A,MATCH($C1441,Refs!$I:$I,0))</f>
        <v>6133557</v>
      </c>
      <c r="C1441" s="22" t="s">
        <v>2138</v>
      </c>
      <c r="D1441" s="21" t="str">
        <f>INDEX(Refs!L:L,MATCH($C1441,Refs!$I:$I,0))</f>
        <v>Choudhury, B. U.; Das, Shaon Kumar; Ghosh, Goutam Kr; Hazarika, S.; Mishra, V. K.</v>
      </c>
      <c r="E1441" s="21" t="str">
        <f>INDEX(Refs!S:S,MATCH($C1441,Refs!$I:$I,0))</f>
        <v>10.1007/s13399-022-02300-y</v>
      </c>
      <c r="F1441" s="23" t="s">
        <v>69</v>
      </c>
      <c r="G1441" s="23" t="s">
        <v>2139</v>
      </c>
      <c r="I1441" s="24" t="s">
        <v>73</v>
      </c>
      <c r="J1441" s="26" t="s">
        <v>2145</v>
      </c>
      <c r="L1441" s="26" t="s">
        <v>568</v>
      </c>
      <c r="M1441" s="24">
        <v>3</v>
      </c>
      <c r="Q1441" s="27" t="s">
        <v>59</v>
      </c>
      <c r="X1441" s="27" t="s">
        <v>59</v>
      </c>
      <c r="AF1441" s="23" t="s">
        <v>234</v>
      </c>
      <c r="AJ1441" s="43" t="s">
        <v>2158</v>
      </c>
      <c r="AK1441" s="30" t="str">
        <f t="shared" si="54"/>
        <v>FYM10 + BC5</v>
      </c>
      <c r="AL1441" s="27">
        <v>1.63</v>
      </c>
      <c r="AN1441" s="30" t="str">
        <f t="shared" si="55"/>
        <v>Control</v>
      </c>
      <c r="AO1441" s="27">
        <v>0.76</v>
      </c>
      <c r="AR1441" s="27" t="s">
        <v>67</v>
      </c>
      <c r="AU1441" s="26" t="s">
        <v>2143</v>
      </c>
      <c r="AV1441" s="26" t="s">
        <v>77</v>
      </c>
      <c r="AW1441" s="26" t="s">
        <v>77</v>
      </c>
      <c r="AX1441" s="26" t="s">
        <v>77</v>
      </c>
      <c r="AY1441" s="26" t="s">
        <v>63</v>
      </c>
      <c r="AZ1441" s="26" t="s">
        <v>63</v>
      </c>
      <c r="BA1441" s="26" t="s">
        <v>63</v>
      </c>
      <c r="BB1441" s="26" t="s">
        <v>63</v>
      </c>
      <c r="BC1441" s="26" t="s">
        <v>63</v>
      </c>
    </row>
    <row r="1442" spans="1:55" ht="12" customHeight="1">
      <c r="A1442" s="20">
        <v>1453</v>
      </c>
      <c r="B1442" s="21">
        <f>INDEX(Refs!A:A,MATCH($C1442,Refs!$I:$I,0))</f>
        <v>6133557</v>
      </c>
      <c r="C1442" s="22" t="s">
        <v>2138</v>
      </c>
      <c r="D1442" s="21" t="str">
        <f>INDEX(Refs!L:L,MATCH($C1442,Refs!$I:$I,0))</f>
        <v>Choudhury, B. U.; Das, Shaon Kumar; Ghosh, Goutam Kr; Hazarika, S.; Mishra, V. K.</v>
      </c>
      <c r="E1442" s="21" t="str">
        <f>INDEX(Refs!S:S,MATCH($C1442,Refs!$I:$I,0))</f>
        <v>10.1007/s13399-022-02300-y</v>
      </c>
      <c r="F1442" s="23" t="s">
        <v>69</v>
      </c>
      <c r="G1442" s="23" t="s">
        <v>2139</v>
      </c>
      <c r="I1442" s="24" t="s">
        <v>73</v>
      </c>
      <c r="J1442" s="26" t="s">
        <v>2146</v>
      </c>
      <c r="L1442" s="26" t="s">
        <v>568</v>
      </c>
      <c r="M1442" s="24">
        <v>3</v>
      </c>
      <c r="Q1442" s="27" t="s">
        <v>59</v>
      </c>
      <c r="AF1442" s="23" t="s">
        <v>234</v>
      </c>
      <c r="AJ1442" s="43" t="s">
        <v>2158</v>
      </c>
      <c r="AK1442" s="30" t="str">
        <f t="shared" si="54"/>
        <v xml:space="preserve">PM5 </v>
      </c>
      <c r="AL1442" s="27">
        <v>1.67</v>
      </c>
      <c r="AN1442" s="30" t="str">
        <f t="shared" si="55"/>
        <v>Control</v>
      </c>
      <c r="AO1442" s="27">
        <v>0.76</v>
      </c>
      <c r="AR1442" s="27" t="s">
        <v>67</v>
      </c>
      <c r="AU1442" s="26" t="s">
        <v>2143</v>
      </c>
      <c r="AV1442" s="26" t="s">
        <v>77</v>
      </c>
      <c r="AW1442" s="26" t="s">
        <v>77</v>
      </c>
      <c r="AX1442" s="26" t="s">
        <v>77</v>
      </c>
      <c r="AY1442" s="26" t="s">
        <v>63</v>
      </c>
      <c r="AZ1442" s="26" t="s">
        <v>63</v>
      </c>
      <c r="BA1442" s="26" t="s">
        <v>63</v>
      </c>
      <c r="BB1442" s="26" t="s">
        <v>63</v>
      </c>
      <c r="BC1442" s="26" t="s">
        <v>63</v>
      </c>
    </row>
    <row r="1443" spans="1:55" ht="12" customHeight="1">
      <c r="A1443" s="20">
        <v>1454</v>
      </c>
      <c r="B1443" s="21">
        <f>INDEX(Refs!A:A,MATCH($C1443,Refs!$I:$I,0))</f>
        <v>6133557</v>
      </c>
      <c r="C1443" s="22" t="s">
        <v>2138</v>
      </c>
      <c r="D1443" s="21" t="str">
        <f>INDEX(Refs!L:L,MATCH($C1443,Refs!$I:$I,0))</f>
        <v>Choudhury, B. U.; Das, Shaon Kumar; Ghosh, Goutam Kr; Hazarika, S.; Mishra, V. K.</v>
      </c>
      <c r="E1443" s="21" t="str">
        <f>INDEX(Refs!S:S,MATCH($C1443,Refs!$I:$I,0))</f>
        <v>10.1007/s13399-022-02300-y</v>
      </c>
      <c r="F1443" s="23" t="s">
        <v>69</v>
      </c>
      <c r="G1443" s="23" t="s">
        <v>2139</v>
      </c>
      <c r="I1443" s="24" t="s">
        <v>73</v>
      </c>
      <c r="J1443" s="26" t="s">
        <v>2147</v>
      </c>
      <c r="L1443" s="26" t="s">
        <v>568</v>
      </c>
      <c r="M1443" s="24">
        <v>3</v>
      </c>
      <c r="Q1443" s="27" t="s">
        <v>59</v>
      </c>
      <c r="X1443" s="27" t="s">
        <v>59</v>
      </c>
      <c r="AF1443" s="23" t="s">
        <v>234</v>
      </c>
      <c r="AJ1443" s="43" t="s">
        <v>2158</v>
      </c>
      <c r="AK1443" s="30" t="str">
        <f t="shared" si="54"/>
        <v>PM5 + BC2.5</v>
      </c>
      <c r="AL1443" s="27">
        <v>1.73</v>
      </c>
      <c r="AN1443" s="30" t="str">
        <f t="shared" si="55"/>
        <v>Control</v>
      </c>
      <c r="AO1443" s="27">
        <v>0.76</v>
      </c>
      <c r="AR1443" s="27" t="s">
        <v>67</v>
      </c>
      <c r="AU1443" s="26" t="s">
        <v>2143</v>
      </c>
      <c r="AV1443" s="26" t="s">
        <v>77</v>
      </c>
      <c r="AW1443" s="26" t="s">
        <v>77</v>
      </c>
      <c r="AX1443" s="26" t="s">
        <v>77</v>
      </c>
      <c r="AY1443" s="26" t="s">
        <v>63</v>
      </c>
      <c r="AZ1443" s="26" t="s">
        <v>63</v>
      </c>
      <c r="BA1443" s="26" t="s">
        <v>63</v>
      </c>
      <c r="BB1443" s="26" t="s">
        <v>63</v>
      </c>
      <c r="BC1443" s="26" t="s">
        <v>63</v>
      </c>
    </row>
    <row r="1444" spans="1:55" ht="12" customHeight="1">
      <c r="A1444" s="20">
        <v>1455</v>
      </c>
      <c r="B1444" s="21">
        <f>INDEX(Refs!A:A,MATCH($C1444,Refs!$I:$I,0))</f>
        <v>6133557</v>
      </c>
      <c r="C1444" s="22" t="s">
        <v>2138</v>
      </c>
      <c r="D1444" s="21" t="str">
        <f>INDEX(Refs!L:L,MATCH($C1444,Refs!$I:$I,0))</f>
        <v>Choudhury, B. U.; Das, Shaon Kumar; Ghosh, Goutam Kr; Hazarika, S.; Mishra, V. K.</v>
      </c>
      <c r="E1444" s="21" t="str">
        <f>INDEX(Refs!S:S,MATCH($C1444,Refs!$I:$I,0))</f>
        <v>10.1007/s13399-022-02300-y</v>
      </c>
      <c r="F1444" s="23" t="s">
        <v>69</v>
      </c>
      <c r="G1444" s="23" t="s">
        <v>2139</v>
      </c>
      <c r="I1444" s="24" t="s">
        <v>73</v>
      </c>
      <c r="J1444" s="26" t="s">
        <v>2148</v>
      </c>
      <c r="L1444" s="26" t="s">
        <v>568</v>
      </c>
      <c r="M1444" s="24">
        <v>3</v>
      </c>
      <c r="Q1444" s="27" t="s">
        <v>59</v>
      </c>
      <c r="X1444" s="27" t="s">
        <v>59</v>
      </c>
      <c r="AF1444" s="23" t="s">
        <v>234</v>
      </c>
      <c r="AJ1444" s="43" t="s">
        <v>2158</v>
      </c>
      <c r="AK1444" s="30" t="str">
        <f t="shared" si="54"/>
        <v>PM5 + BC5</v>
      </c>
      <c r="AL1444" s="27">
        <v>1.77</v>
      </c>
      <c r="AN1444" s="30" t="str">
        <f t="shared" si="55"/>
        <v>Control</v>
      </c>
      <c r="AO1444" s="27">
        <v>0.76</v>
      </c>
      <c r="AR1444" s="27" t="s">
        <v>67</v>
      </c>
      <c r="AU1444" s="26" t="s">
        <v>2143</v>
      </c>
      <c r="AV1444" s="26" t="s">
        <v>77</v>
      </c>
      <c r="AW1444" s="26" t="s">
        <v>77</v>
      </c>
      <c r="AX1444" s="26" t="s">
        <v>77</v>
      </c>
      <c r="AY1444" s="26" t="s">
        <v>63</v>
      </c>
      <c r="AZ1444" s="26" t="s">
        <v>63</v>
      </c>
      <c r="BA1444" s="26" t="s">
        <v>63</v>
      </c>
      <c r="BB1444" s="26" t="s">
        <v>63</v>
      </c>
      <c r="BC1444" s="26" t="s">
        <v>63</v>
      </c>
    </row>
    <row r="1445" spans="1:55" ht="12" customHeight="1">
      <c r="A1445" s="20">
        <v>1456</v>
      </c>
      <c r="B1445" s="21">
        <f>INDEX(Refs!A:A,MATCH($C1445,Refs!$I:$I,0))</f>
        <v>6133557</v>
      </c>
      <c r="C1445" s="22" t="s">
        <v>2138</v>
      </c>
      <c r="D1445" s="21" t="str">
        <f>INDEX(Refs!L:L,MATCH($C1445,Refs!$I:$I,0))</f>
        <v>Choudhury, B. U.; Das, Shaon Kumar; Ghosh, Goutam Kr; Hazarika, S.; Mishra, V. K.</v>
      </c>
      <c r="E1445" s="21" t="str">
        <f>INDEX(Refs!S:S,MATCH($C1445,Refs!$I:$I,0))</f>
        <v>10.1007/s13399-022-02300-y</v>
      </c>
      <c r="F1445" s="23" t="s">
        <v>69</v>
      </c>
      <c r="G1445" s="23" t="s">
        <v>2139</v>
      </c>
      <c r="I1445" s="24" t="s">
        <v>73</v>
      </c>
      <c r="J1445" s="26" t="s">
        <v>2149</v>
      </c>
      <c r="L1445" s="26" t="s">
        <v>568</v>
      </c>
      <c r="M1445" s="24">
        <v>3</v>
      </c>
      <c r="Q1445" s="27" t="s">
        <v>59</v>
      </c>
      <c r="AF1445" s="23" t="s">
        <v>234</v>
      </c>
      <c r="AJ1445" s="43" t="s">
        <v>2158</v>
      </c>
      <c r="AK1445" s="30" t="str">
        <f t="shared" si="54"/>
        <v>GM5</v>
      </c>
      <c r="AL1445" s="27">
        <v>1.61</v>
      </c>
      <c r="AN1445" s="30" t="str">
        <f t="shared" si="55"/>
        <v>Control</v>
      </c>
      <c r="AO1445" s="27">
        <v>0.76</v>
      </c>
      <c r="AR1445" s="27" t="s">
        <v>67</v>
      </c>
      <c r="AU1445" s="26" t="s">
        <v>2143</v>
      </c>
      <c r="AV1445" s="26" t="s">
        <v>77</v>
      </c>
      <c r="AW1445" s="26" t="s">
        <v>77</v>
      </c>
      <c r="AX1445" s="26" t="s">
        <v>77</v>
      </c>
      <c r="AY1445" s="26" t="s">
        <v>63</v>
      </c>
      <c r="AZ1445" s="26" t="s">
        <v>63</v>
      </c>
      <c r="BA1445" s="26" t="s">
        <v>63</v>
      </c>
      <c r="BB1445" s="26" t="s">
        <v>63</v>
      </c>
      <c r="BC1445" s="26" t="s">
        <v>63</v>
      </c>
    </row>
    <row r="1446" spans="1:55" ht="12" customHeight="1">
      <c r="A1446" s="20">
        <v>1457</v>
      </c>
      <c r="B1446" s="21">
        <f>INDEX(Refs!A:A,MATCH($C1446,Refs!$I:$I,0))</f>
        <v>6133557</v>
      </c>
      <c r="C1446" s="22" t="s">
        <v>2138</v>
      </c>
      <c r="D1446" s="21" t="str">
        <f>INDEX(Refs!L:L,MATCH($C1446,Refs!$I:$I,0))</f>
        <v>Choudhury, B. U.; Das, Shaon Kumar; Ghosh, Goutam Kr; Hazarika, S.; Mishra, V. K.</v>
      </c>
      <c r="E1446" s="21" t="str">
        <f>INDEX(Refs!S:S,MATCH($C1446,Refs!$I:$I,0))</f>
        <v>10.1007/s13399-022-02300-y</v>
      </c>
      <c r="F1446" s="23" t="s">
        <v>69</v>
      </c>
      <c r="G1446" s="23" t="s">
        <v>2139</v>
      </c>
      <c r="I1446" s="24" t="s">
        <v>73</v>
      </c>
      <c r="J1446" s="26" t="s">
        <v>2150</v>
      </c>
      <c r="L1446" s="26" t="s">
        <v>568</v>
      </c>
      <c r="M1446" s="24">
        <v>3</v>
      </c>
      <c r="Q1446" s="27" t="s">
        <v>59</v>
      </c>
      <c r="X1446" s="27" t="s">
        <v>59</v>
      </c>
      <c r="AF1446" s="23" t="s">
        <v>234</v>
      </c>
      <c r="AJ1446" s="43" t="s">
        <v>2158</v>
      </c>
      <c r="AK1446" s="30" t="str">
        <f t="shared" si="54"/>
        <v>GM5 + B2.5</v>
      </c>
      <c r="AL1446" s="27">
        <v>1.67</v>
      </c>
      <c r="AN1446" s="30" t="str">
        <f t="shared" si="55"/>
        <v>Control</v>
      </c>
      <c r="AO1446" s="27">
        <v>0.76</v>
      </c>
      <c r="AR1446" s="27" t="s">
        <v>67</v>
      </c>
      <c r="AU1446" s="26" t="s">
        <v>2143</v>
      </c>
      <c r="AV1446" s="26" t="s">
        <v>77</v>
      </c>
      <c r="AW1446" s="26" t="s">
        <v>77</v>
      </c>
      <c r="AX1446" s="26" t="s">
        <v>77</v>
      </c>
      <c r="AY1446" s="26" t="s">
        <v>63</v>
      </c>
      <c r="AZ1446" s="26" t="s">
        <v>63</v>
      </c>
      <c r="BA1446" s="26" t="s">
        <v>63</v>
      </c>
      <c r="BB1446" s="26" t="s">
        <v>63</v>
      </c>
      <c r="BC1446" s="26" t="s">
        <v>63</v>
      </c>
    </row>
    <row r="1447" spans="1:55" ht="12" customHeight="1">
      <c r="A1447" s="20">
        <v>1458</v>
      </c>
      <c r="B1447" s="21">
        <f>INDEX(Refs!A:A,MATCH($C1447,Refs!$I:$I,0))</f>
        <v>6133557</v>
      </c>
      <c r="C1447" s="22" t="s">
        <v>2138</v>
      </c>
      <c r="D1447" s="21" t="str">
        <f>INDEX(Refs!L:L,MATCH($C1447,Refs!$I:$I,0))</f>
        <v>Choudhury, B. U.; Das, Shaon Kumar; Ghosh, Goutam Kr; Hazarika, S.; Mishra, V. K.</v>
      </c>
      <c r="E1447" s="21" t="str">
        <f>INDEX(Refs!S:S,MATCH($C1447,Refs!$I:$I,0))</f>
        <v>10.1007/s13399-022-02300-y</v>
      </c>
      <c r="F1447" s="23" t="s">
        <v>69</v>
      </c>
      <c r="G1447" s="23" t="s">
        <v>2139</v>
      </c>
      <c r="I1447" s="24" t="s">
        <v>73</v>
      </c>
      <c r="J1447" s="26" t="s">
        <v>2151</v>
      </c>
      <c r="L1447" s="26" t="s">
        <v>568</v>
      </c>
      <c r="M1447" s="24">
        <v>3</v>
      </c>
      <c r="Q1447" s="27" t="s">
        <v>59</v>
      </c>
      <c r="X1447" s="27" t="s">
        <v>59</v>
      </c>
      <c r="AF1447" s="23" t="s">
        <v>234</v>
      </c>
      <c r="AJ1447" s="43" t="s">
        <v>2158</v>
      </c>
      <c r="AK1447" s="30" t="str">
        <f t="shared" si="54"/>
        <v>GM5 + BC5</v>
      </c>
      <c r="AL1447" s="27">
        <v>1.71</v>
      </c>
      <c r="AN1447" s="30" t="str">
        <f t="shared" si="55"/>
        <v>Control</v>
      </c>
      <c r="AO1447" s="27">
        <v>0.76</v>
      </c>
      <c r="AR1447" s="27" t="s">
        <v>67</v>
      </c>
      <c r="AU1447" s="26" t="s">
        <v>2143</v>
      </c>
      <c r="AV1447" s="26" t="s">
        <v>77</v>
      </c>
      <c r="AW1447" s="26" t="s">
        <v>77</v>
      </c>
      <c r="AX1447" s="26" t="s">
        <v>77</v>
      </c>
      <c r="AY1447" s="26" t="s">
        <v>63</v>
      </c>
      <c r="AZ1447" s="26" t="s">
        <v>63</v>
      </c>
      <c r="BA1447" s="26" t="s">
        <v>63</v>
      </c>
      <c r="BB1447" s="26" t="s">
        <v>63</v>
      </c>
      <c r="BC1447" s="26" t="s">
        <v>63</v>
      </c>
    </row>
    <row r="1448" spans="1:55" ht="12" customHeight="1">
      <c r="A1448" s="20">
        <v>1459</v>
      </c>
      <c r="B1448" s="21">
        <f>INDEX(Refs!A:A,MATCH($C1448,Refs!$I:$I,0))</f>
        <v>6133557</v>
      </c>
      <c r="C1448" s="22" t="s">
        <v>2138</v>
      </c>
      <c r="D1448" s="21" t="str">
        <f>INDEX(Refs!L:L,MATCH($C1448,Refs!$I:$I,0))</f>
        <v>Choudhury, B. U.; Das, Shaon Kumar; Ghosh, Goutam Kr; Hazarika, S.; Mishra, V. K.</v>
      </c>
      <c r="E1448" s="21" t="str">
        <f>INDEX(Refs!S:S,MATCH($C1448,Refs!$I:$I,0))</f>
        <v>10.1007/s13399-022-02300-y</v>
      </c>
      <c r="F1448" s="23" t="s">
        <v>69</v>
      </c>
      <c r="G1448" s="23" t="s">
        <v>2139</v>
      </c>
      <c r="I1448" s="24" t="s">
        <v>73</v>
      </c>
      <c r="J1448" s="26" t="s">
        <v>2152</v>
      </c>
      <c r="L1448" s="26" t="s">
        <v>568</v>
      </c>
      <c r="M1448" s="24">
        <v>3</v>
      </c>
      <c r="Q1448" s="27" t="s">
        <v>59</v>
      </c>
      <c r="AF1448" s="23" t="s">
        <v>234</v>
      </c>
      <c r="AJ1448" s="43" t="s">
        <v>2158</v>
      </c>
      <c r="AK1448" s="30" t="str">
        <f t="shared" si="54"/>
        <v>PiM5</v>
      </c>
      <c r="AL1448" s="27">
        <v>1.55</v>
      </c>
      <c r="AN1448" s="30" t="str">
        <f t="shared" si="55"/>
        <v>Control</v>
      </c>
      <c r="AO1448" s="27">
        <v>0.76</v>
      </c>
      <c r="AR1448" s="27" t="s">
        <v>67</v>
      </c>
      <c r="AU1448" s="26" t="s">
        <v>2143</v>
      </c>
      <c r="AV1448" s="26" t="s">
        <v>77</v>
      </c>
      <c r="AW1448" s="26" t="s">
        <v>77</v>
      </c>
      <c r="AX1448" s="26" t="s">
        <v>77</v>
      </c>
      <c r="AY1448" s="26" t="s">
        <v>63</v>
      </c>
      <c r="AZ1448" s="26" t="s">
        <v>63</v>
      </c>
      <c r="BA1448" s="26" t="s">
        <v>63</v>
      </c>
      <c r="BB1448" s="26" t="s">
        <v>63</v>
      </c>
      <c r="BC1448" s="26" t="s">
        <v>63</v>
      </c>
    </row>
    <row r="1449" spans="1:55" ht="12" customHeight="1">
      <c r="A1449" s="20">
        <v>1460</v>
      </c>
      <c r="B1449" s="21">
        <f>INDEX(Refs!A:A,MATCH($C1449,Refs!$I:$I,0))</f>
        <v>6133557</v>
      </c>
      <c r="C1449" s="22" t="s">
        <v>2138</v>
      </c>
      <c r="D1449" s="21" t="str">
        <f>INDEX(Refs!L:L,MATCH($C1449,Refs!$I:$I,0))</f>
        <v>Choudhury, B. U.; Das, Shaon Kumar; Ghosh, Goutam Kr; Hazarika, S.; Mishra, V. K.</v>
      </c>
      <c r="E1449" s="21" t="str">
        <f>INDEX(Refs!S:S,MATCH($C1449,Refs!$I:$I,0))</f>
        <v>10.1007/s13399-022-02300-y</v>
      </c>
      <c r="F1449" s="23" t="s">
        <v>69</v>
      </c>
      <c r="G1449" s="23" t="s">
        <v>2139</v>
      </c>
      <c r="I1449" s="24" t="s">
        <v>73</v>
      </c>
      <c r="J1449" s="26" t="s">
        <v>2153</v>
      </c>
      <c r="L1449" s="26" t="s">
        <v>568</v>
      </c>
      <c r="M1449" s="24">
        <v>3</v>
      </c>
      <c r="Q1449" s="27" t="s">
        <v>59</v>
      </c>
      <c r="X1449" s="27" t="s">
        <v>59</v>
      </c>
      <c r="AF1449" s="23" t="s">
        <v>234</v>
      </c>
      <c r="AJ1449" s="43" t="s">
        <v>2158</v>
      </c>
      <c r="AK1449" s="30" t="str">
        <f t="shared" si="54"/>
        <v>PiM5 + BC2.5</v>
      </c>
      <c r="AL1449" s="27">
        <v>1.61</v>
      </c>
      <c r="AN1449" s="30" t="str">
        <f t="shared" si="55"/>
        <v>Control</v>
      </c>
      <c r="AO1449" s="27">
        <v>0.76</v>
      </c>
      <c r="AR1449" s="27" t="s">
        <v>67</v>
      </c>
      <c r="AU1449" s="26" t="s">
        <v>2143</v>
      </c>
      <c r="AV1449" s="26" t="s">
        <v>77</v>
      </c>
      <c r="AW1449" s="26" t="s">
        <v>77</v>
      </c>
      <c r="AX1449" s="26" t="s">
        <v>77</v>
      </c>
      <c r="AY1449" s="26" t="s">
        <v>63</v>
      </c>
      <c r="AZ1449" s="26" t="s">
        <v>63</v>
      </c>
      <c r="BA1449" s="26" t="s">
        <v>63</v>
      </c>
      <c r="BB1449" s="26" t="s">
        <v>63</v>
      </c>
      <c r="BC1449" s="26" t="s">
        <v>63</v>
      </c>
    </row>
    <row r="1450" spans="1:55" ht="12" customHeight="1">
      <c r="A1450" s="20">
        <v>1461</v>
      </c>
      <c r="B1450" s="21">
        <f>INDEX(Refs!A:A,MATCH($C1450,Refs!$I:$I,0))</f>
        <v>6133557</v>
      </c>
      <c r="C1450" s="22" t="s">
        <v>2138</v>
      </c>
      <c r="D1450" s="21" t="str">
        <f>INDEX(Refs!L:L,MATCH($C1450,Refs!$I:$I,0))</f>
        <v>Choudhury, B. U.; Das, Shaon Kumar; Ghosh, Goutam Kr; Hazarika, S.; Mishra, V. K.</v>
      </c>
      <c r="E1450" s="21" t="str">
        <f>INDEX(Refs!S:S,MATCH($C1450,Refs!$I:$I,0))</f>
        <v>10.1007/s13399-022-02300-y</v>
      </c>
      <c r="F1450" s="23" t="s">
        <v>69</v>
      </c>
      <c r="G1450" s="23" t="s">
        <v>2139</v>
      </c>
      <c r="I1450" s="24" t="s">
        <v>73</v>
      </c>
      <c r="J1450" s="26" t="s">
        <v>2154</v>
      </c>
      <c r="L1450" s="26" t="s">
        <v>568</v>
      </c>
      <c r="M1450" s="24">
        <v>3</v>
      </c>
      <c r="Q1450" s="27" t="s">
        <v>59</v>
      </c>
      <c r="X1450" s="27" t="s">
        <v>59</v>
      </c>
      <c r="AF1450" s="23" t="s">
        <v>234</v>
      </c>
      <c r="AJ1450" s="43" t="s">
        <v>2158</v>
      </c>
      <c r="AK1450" s="30" t="str">
        <f t="shared" si="54"/>
        <v>PiM5 + BC5</v>
      </c>
      <c r="AL1450" s="27">
        <v>1.65</v>
      </c>
      <c r="AN1450" s="30" t="str">
        <f t="shared" si="55"/>
        <v>Control</v>
      </c>
      <c r="AO1450" s="27">
        <v>0.76</v>
      </c>
      <c r="AR1450" s="27" t="s">
        <v>67</v>
      </c>
      <c r="AU1450" s="26" t="s">
        <v>2143</v>
      </c>
      <c r="AV1450" s="26" t="s">
        <v>77</v>
      </c>
      <c r="AW1450" s="26" t="s">
        <v>77</v>
      </c>
      <c r="AX1450" s="26" t="s">
        <v>77</v>
      </c>
      <c r="AY1450" s="26" t="s">
        <v>63</v>
      </c>
      <c r="AZ1450" s="26" t="s">
        <v>63</v>
      </c>
      <c r="BA1450" s="26" t="s">
        <v>63</v>
      </c>
      <c r="BB1450" s="26" t="s">
        <v>63</v>
      </c>
      <c r="BC1450" s="26" t="s">
        <v>63</v>
      </c>
    </row>
    <row r="1451" spans="1:55" ht="12" customHeight="1">
      <c r="A1451" s="20">
        <v>1462</v>
      </c>
      <c r="B1451" s="21">
        <f>INDEX(Refs!A:A,MATCH($C1451,Refs!$I:$I,0))</f>
        <v>6133557</v>
      </c>
      <c r="C1451" s="22" t="s">
        <v>2138</v>
      </c>
      <c r="D1451" s="21" t="str">
        <f>INDEX(Refs!L:L,MATCH($C1451,Refs!$I:$I,0))</f>
        <v>Choudhury, B. U.; Das, Shaon Kumar; Ghosh, Goutam Kr; Hazarika, S.; Mishra, V. K.</v>
      </c>
      <c r="E1451" s="21" t="str">
        <f>INDEX(Refs!S:S,MATCH($C1451,Refs!$I:$I,0))</f>
        <v>10.1007/s13399-022-02300-y</v>
      </c>
      <c r="F1451" s="23" t="s">
        <v>69</v>
      </c>
      <c r="G1451" s="23" t="s">
        <v>2139</v>
      </c>
      <c r="I1451" s="24" t="s">
        <v>73</v>
      </c>
      <c r="J1451" s="26" t="s">
        <v>2155</v>
      </c>
      <c r="L1451" s="26" t="s">
        <v>568</v>
      </c>
      <c r="M1451" s="24">
        <v>3</v>
      </c>
      <c r="Q1451" s="27" t="s">
        <v>59</v>
      </c>
      <c r="AF1451" s="23" t="s">
        <v>234</v>
      </c>
      <c r="AJ1451" s="43" t="s">
        <v>2158</v>
      </c>
      <c r="AK1451" s="30" t="str">
        <f t="shared" si="54"/>
        <v>VC5</v>
      </c>
      <c r="AL1451" s="27">
        <v>1.52</v>
      </c>
      <c r="AN1451" s="30" t="str">
        <f t="shared" si="55"/>
        <v>Control</v>
      </c>
      <c r="AO1451" s="27">
        <v>0.76</v>
      </c>
      <c r="AR1451" s="27" t="s">
        <v>67</v>
      </c>
      <c r="AU1451" s="26" t="s">
        <v>2143</v>
      </c>
      <c r="AV1451" s="26" t="s">
        <v>77</v>
      </c>
      <c r="AW1451" s="26" t="s">
        <v>77</v>
      </c>
      <c r="AX1451" s="26" t="s">
        <v>77</v>
      </c>
      <c r="AY1451" s="26" t="s">
        <v>63</v>
      </c>
      <c r="AZ1451" s="26" t="s">
        <v>63</v>
      </c>
      <c r="BA1451" s="26" t="s">
        <v>63</v>
      </c>
      <c r="BB1451" s="26" t="s">
        <v>63</v>
      </c>
      <c r="BC1451" s="26" t="s">
        <v>63</v>
      </c>
    </row>
    <row r="1452" spans="1:55" ht="12" customHeight="1">
      <c r="A1452" s="20">
        <v>1463</v>
      </c>
      <c r="B1452" s="21">
        <f>INDEX(Refs!A:A,MATCH($C1452,Refs!$I:$I,0))</f>
        <v>6133557</v>
      </c>
      <c r="C1452" s="22" t="s">
        <v>2138</v>
      </c>
      <c r="D1452" s="21" t="str">
        <f>INDEX(Refs!L:L,MATCH($C1452,Refs!$I:$I,0))</f>
        <v>Choudhury, B. U.; Das, Shaon Kumar; Ghosh, Goutam Kr; Hazarika, S.; Mishra, V. K.</v>
      </c>
      <c r="E1452" s="21" t="str">
        <f>INDEX(Refs!S:S,MATCH($C1452,Refs!$I:$I,0))</f>
        <v>10.1007/s13399-022-02300-y</v>
      </c>
      <c r="F1452" s="23" t="s">
        <v>69</v>
      </c>
      <c r="G1452" s="23" t="s">
        <v>2139</v>
      </c>
      <c r="I1452" s="24" t="s">
        <v>73</v>
      </c>
      <c r="J1452" s="26" t="s">
        <v>2156</v>
      </c>
      <c r="L1452" s="26" t="s">
        <v>568</v>
      </c>
      <c r="M1452" s="24">
        <v>3</v>
      </c>
      <c r="Q1452" s="27" t="s">
        <v>59</v>
      </c>
      <c r="X1452" s="27" t="s">
        <v>59</v>
      </c>
      <c r="AF1452" s="23" t="s">
        <v>234</v>
      </c>
      <c r="AJ1452" s="43" t="s">
        <v>2158</v>
      </c>
      <c r="AK1452" s="30" t="str">
        <f t="shared" si="54"/>
        <v>VC5 + BC2.5</v>
      </c>
      <c r="AL1452" s="27">
        <v>1.58</v>
      </c>
      <c r="AN1452" s="30" t="str">
        <f t="shared" si="55"/>
        <v>Control</v>
      </c>
      <c r="AO1452" s="27">
        <v>0.76</v>
      </c>
      <c r="AR1452" s="27" t="s">
        <v>67</v>
      </c>
      <c r="AU1452" s="26" t="s">
        <v>2143</v>
      </c>
      <c r="AV1452" s="26" t="s">
        <v>77</v>
      </c>
      <c r="AW1452" s="26" t="s">
        <v>77</v>
      </c>
      <c r="AX1452" s="26" t="s">
        <v>77</v>
      </c>
      <c r="AY1452" s="26" t="s">
        <v>63</v>
      </c>
      <c r="AZ1452" s="26" t="s">
        <v>63</v>
      </c>
      <c r="BA1452" s="26" t="s">
        <v>63</v>
      </c>
      <c r="BB1452" s="26" t="s">
        <v>63</v>
      </c>
      <c r="BC1452" s="26" t="s">
        <v>63</v>
      </c>
    </row>
    <row r="1453" spans="1:55" ht="12" customHeight="1">
      <c r="A1453" s="20">
        <v>1464</v>
      </c>
      <c r="B1453" s="21">
        <f>INDEX(Refs!A:A,MATCH($C1453,Refs!$I:$I,0))</f>
        <v>6133557</v>
      </c>
      <c r="C1453" s="22" t="s">
        <v>2138</v>
      </c>
      <c r="D1453" s="21" t="str">
        <f>INDEX(Refs!L:L,MATCH($C1453,Refs!$I:$I,0))</f>
        <v>Choudhury, B. U.; Das, Shaon Kumar; Ghosh, Goutam Kr; Hazarika, S.; Mishra, V. K.</v>
      </c>
      <c r="E1453" s="21" t="str">
        <f>INDEX(Refs!S:S,MATCH($C1453,Refs!$I:$I,0))</f>
        <v>10.1007/s13399-022-02300-y</v>
      </c>
      <c r="F1453" s="23" t="s">
        <v>69</v>
      </c>
      <c r="G1453" s="23" t="s">
        <v>2139</v>
      </c>
      <c r="I1453" s="24" t="s">
        <v>73</v>
      </c>
      <c r="J1453" s="26" t="s">
        <v>2157</v>
      </c>
      <c r="L1453" s="26" t="s">
        <v>568</v>
      </c>
      <c r="M1453" s="24">
        <v>3</v>
      </c>
      <c r="Q1453" s="27" t="s">
        <v>59</v>
      </c>
      <c r="X1453" s="27" t="s">
        <v>59</v>
      </c>
      <c r="AF1453" s="23" t="s">
        <v>234</v>
      </c>
      <c r="AJ1453" s="43" t="s">
        <v>2158</v>
      </c>
      <c r="AK1453" s="30" t="str">
        <f t="shared" si="54"/>
        <v>VC5 + BC5</v>
      </c>
      <c r="AL1453" s="27">
        <v>1.62</v>
      </c>
      <c r="AN1453" s="30" t="str">
        <f t="shared" si="55"/>
        <v>Control</v>
      </c>
      <c r="AO1453" s="27">
        <v>0.76</v>
      </c>
      <c r="AR1453" s="27" t="s">
        <v>67</v>
      </c>
      <c r="AU1453" s="26" t="s">
        <v>2143</v>
      </c>
      <c r="AV1453" s="26" t="s">
        <v>77</v>
      </c>
      <c r="AW1453" s="26" t="s">
        <v>77</v>
      </c>
      <c r="AX1453" s="26" t="s">
        <v>77</v>
      </c>
      <c r="AY1453" s="26" t="s">
        <v>63</v>
      </c>
      <c r="AZ1453" s="26" t="s">
        <v>63</v>
      </c>
      <c r="BA1453" s="26" t="s">
        <v>63</v>
      </c>
      <c r="BB1453" s="26" t="s">
        <v>63</v>
      </c>
      <c r="BC1453" s="26" t="s">
        <v>63</v>
      </c>
    </row>
    <row r="1454" spans="1:55" ht="12" customHeight="1">
      <c r="A1454" s="20">
        <v>1465</v>
      </c>
      <c r="B1454" s="21">
        <f>INDEX(Refs!A:A,MATCH($C1454,Refs!$I:$I,0))</f>
        <v>6133557</v>
      </c>
      <c r="C1454" s="22" t="s">
        <v>2138</v>
      </c>
      <c r="D1454" s="21" t="str">
        <f>INDEX(Refs!L:L,MATCH($C1454,Refs!$I:$I,0))</f>
        <v>Choudhury, B. U.; Das, Shaon Kumar; Ghosh, Goutam Kr; Hazarika, S.; Mishra, V. K.</v>
      </c>
      <c r="E1454" s="21" t="str">
        <f>INDEX(Refs!S:S,MATCH($C1454,Refs!$I:$I,0))</f>
        <v>10.1007/s13399-022-02300-y</v>
      </c>
      <c r="F1454" s="23" t="s">
        <v>69</v>
      </c>
      <c r="G1454" s="23" t="s">
        <v>2139</v>
      </c>
      <c r="I1454" s="24" t="s">
        <v>73</v>
      </c>
      <c r="J1454" s="26" t="s">
        <v>2141</v>
      </c>
      <c r="L1454" s="26" t="s">
        <v>2144</v>
      </c>
      <c r="M1454" s="24">
        <v>3</v>
      </c>
      <c r="X1454" s="27" t="s">
        <v>59</v>
      </c>
      <c r="AF1454" s="23" t="s">
        <v>234</v>
      </c>
      <c r="AJ1454" s="43" t="s">
        <v>2158</v>
      </c>
      <c r="AK1454" s="30" t="str">
        <f t="shared" si="54"/>
        <v>FYM 10</v>
      </c>
      <c r="AL1454" s="27">
        <v>1.53</v>
      </c>
      <c r="AN1454" s="30" t="str">
        <f t="shared" si="55"/>
        <v>FYM 10 + BC2.5</v>
      </c>
      <c r="AO1454" s="27">
        <v>1.59</v>
      </c>
      <c r="AR1454" s="27" t="s">
        <v>67</v>
      </c>
      <c r="AU1454" s="26" t="s">
        <v>2143</v>
      </c>
      <c r="AV1454" s="26" t="s">
        <v>77</v>
      </c>
      <c r="AW1454" s="26" t="s">
        <v>77</v>
      </c>
      <c r="AX1454" s="26" t="s">
        <v>77</v>
      </c>
      <c r="AY1454" s="26" t="s">
        <v>63</v>
      </c>
      <c r="AZ1454" s="26" t="s">
        <v>63</v>
      </c>
      <c r="BA1454" s="26" t="s">
        <v>63</v>
      </c>
      <c r="BB1454" s="26" t="s">
        <v>63</v>
      </c>
      <c r="BC1454" s="26" t="s">
        <v>63</v>
      </c>
    </row>
    <row r="1455" spans="1:55" ht="12" customHeight="1">
      <c r="A1455" s="20">
        <v>1466</v>
      </c>
      <c r="B1455" s="21">
        <f>INDEX(Refs!A:A,MATCH($C1455,Refs!$I:$I,0))</f>
        <v>6133557</v>
      </c>
      <c r="C1455" s="22" t="s">
        <v>2138</v>
      </c>
      <c r="D1455" s="21" t="str">
        <f>INDEX(Refs!L:L,MATCH($C1455,Refs!$I:$I,0))</f>
        <v>Choudhury, B. U.; Das, Shaon Kumar; Ghosh, Goutam Kr; Hazarika, S.; Mishra, V. K.</v>
      </c>
      <c r="E1455" s="21" t="str">
        <f>INDEX(Refs!S:S,MATCH($C1455,Refs!$I:$I,0))</f>
        <v>10.1007/s13399-022-02300-y</v>
      </c>
      <c r="F1455" s="23" t="s">
        <v>69</v>
      </c>
      <c r="G1455" s="23" t="s">
        <v>2139</v>
      </c>
      <c r="I1455" s="24" t="s">
        <v>73</v>
      </c>
      <c r="J1455" s="26" t="s">
        <v>2141</v>
      </c>
      <c r="L1455" s="26" t="s">
        <v>2145</v>
      </c>
      <c r="M1455" s="24">
        <v>3</v>
      </c>
      <c r="X1455" s="27" t="s">
        <v>59</v>
      </c>
      <c r="AF1455" s="23" t="s">
        <v>234</v>
      </c>
      <c r="AJ1455" s="43" t="s">
        <v>2158</v>
      </c>
      <c r="AK1455" s="30" t="str">
        <f t="shared" si="54"/>
        <v>FYM 10</v>
      </c>
      <c r="AL1455" s="27">
        <v>1.53</v>
      </c>
      <c r="AN1455" s="30" t="str">
        <f t="shared" si="55"/>
        <v>FYM10 + BC5</v>
      </c>
      <c r="AO1455" s="27">
        <v>1.63</v>
      </c>
      <c r="AR1455" s="27" t="s">
        <v>67</v>
      </c>
      <c r="AU1455" s="26" t="s">
        <v>2143</v>
      </c>
      <c r="AV1455" s="26" t="s">
        <v>77</v>
      </c>
      <c r="AW1455" s="26" t="s">
        <v>77</v>
      </c>
      <c r="AX1455" s="26" t="s">
        <v>77</v>
      </c>
      <c r="AY1455" s="26" t="s">
        <v>63</v>
      </c>
      <c r="AZ1455" s="26" t="s">
        <v>63</v>
      </c>
      <c r="BA1455" s="26" t="s">
        <v>63</v>
      </c>
      <c r="BB1455" s="26" t="s">
        <v>63</v>
      </c>
      <c r="BC1455" s="26" t="s">
        <v>63</v>
      </c>
    </row>
    <row r="1456" spans="1:55" ht="12" customHeight="1">
      <c r="A1456" s="20">
        <v>1467</v>
      </c>
      <c r="B1456" s="21">
        <f>INDEX(Refs!A:A,MATCH($C1456,Refs!$I:$I,0))</f>
        <v>6133557</v>
      </c>
      <c r="C1456" s="22" t="s">
        <v>2138</v>
      </c>
      <c r="D1456" s="21" t="str">
        <f>INDEX(Refs!L:L,MATCH($C1456,Refs!$I:$I,0))</f>
        <v>Choudhury, B. U.; Das, Shaon Kumar; Ghosh, Goutam Kr; Hazarika, S.; Mishra, V. K.</v>
      </c>
      <c r="E1456" s="21" t="str">
        <f>INDEX(Refs!S:S,MATCH($C1456,Refs!$I:$I,0))</f>
        <v>10.1007/s13399-022-02300-y</v>
      </c>
      <c r="F1456" s="23" t="s">
        <v>69</v>
      </c>
      <c r="G1456" s="23" t="s">
        <v>2139</v>
      </c>
      <c r="I1456" s="24" t="s">
        <v>73</v>
      </c>
      <c r="J1456" s="26" t="s">
        <v>2146</v>
      </c>
      <c r="L1456" s="26" t="s">
        <v>2147</v>
      </c>
      <c r="M1456" s="24">
        <v>3</v>
      </c>
      <c r="X1456" s="27" t="s">
        <v>59</v>
      </c>
      <c r="AF1456" s="23" t="s">
        <v>234</v>
      </c>
      <c r="AJ1456" s="43" t="s">
        <v>2158</v>
      </c>
      <c r="AK1456" s="30" t="str">
        <f t="shared" si="54"/>
        <v xml:space="preserve">PM5 </v>
      </c>
      <c r="AL1456" s="27">
        <v>1.67</v>
      </c>
      <c r="AN1456" s="30" t="str">
        <f t="shared" si="55"/>
        <v>PM5 + BC2.5</v>
      </c>
      <c r="AO1456" s="27">
        <v>1.73</v>
      </c>
      <c r="AR1456" s="27" t="s">
        <v>67</v>
      </c>
      <c r="AU1456" s="26" t="s">
        <v>2143</v>
      </c>
      <c r="AV1456" s="26" t="s">
        <v>77</v>
      </c>
      <c r="AW1456" s="26" t="s">
        <v>77</v>
      </c>
      <c r="AX1456" s="26" t="s">
        <v>77</v>
      </c>
      <c r="AY1456" s="26" t="s">
        <v>63</v>
      </c>
      <c r="AZ1456" s="26" t="s">
        <v>63</v>
      </c>
      <c r="BA1456" s="26" t="s">
        <v>63</v>
      </c>
      <c r="BB1456" s="26" t="s">
        <v>63</v>
      </c>
      <c r="BC1456" s="26" t="s">
        <v>63</v>
      </c>
    </row>
    <row r="1457" spans="1:55" ht="12" customHeight="1">
      <c r="A1457" s="20">
        <v>1468</v>
      </c>
      <c r="B1457" s="21">
        <f>INDEX(Refs!A:A,MATCH($C1457,Refs!$I:$I,0))</f>
        <v>6133557</v>
      </c>
      <c r="C1457" s="22" t="s">
        <v>2138</v>
      </c>
      <c r="D1457" s="21" t="str">
        <f>INDEX(Refs!L:L,MATCH($C1457,Refs!$I:$I,0))</f>
        <v>Choudhury, B. U.; Das, Shaon Kumar; Ghosh, Goutam Kr; Hazarika, S.; Mishra, V. K.</v>
      </c>
      <c r="E1457" s="21" t="str">
        <f>INDEX(Refs!S:S,MATCH($C1457,Refs!$I:$I,0))</f>
        <v>10.1007/s13399-022-02300-y</v>
      </c>
      <c r="F1457" s="23" t="s">
        <v>69</v>
      </c>
      <c r="G1457" s="23" t="s">
        <v>2139</v>
      </c>
      <c r="I1457" s="24" t="s">
        <v>73</v>
      </c>
      <c r="J1457" s="26" t="s">
        <v>2146</v>
      </c>
      <c r="L1457" s="26" t="s">
        <v>2148</v>
      </c>
      <c r="M1457" s="24">
        <v>3</v>
      </c>
      <c r="X1457" s="27" t="s">
        <v>59</v>
      </c>
      <c r="AF1457" s="23" t="s">
        <v>234</v>
      </c>
      <c r="AJ1457" s="43" t="s">
        <v>2158</v>
      </c>
      <c r="AK1457" s="30" t="str">
        <f t="shared" si="54"/>
        <v xml:space="preserve">PM5 </v>
      </c>
      <c r="AL1457" s="27">
        <v>1.67</v>
      </c>
      <c r="AN1457" s="30" t="str">
        <f t="shared" si="55"/>
        <v>PM5 + BC5</v>
      </c>
      <c r="AO1457" s="27">
        <v>1.77</v>
      </c>
      <c r="AR1457" s="27" t="s">
        <v>67</v>
      </c>
      <c r="AU1457" s="26" t="s">
        <v>2143</v>
      </c>
      <c r="AV1457" s="26" t="s">
        <v>77</v>
      </c>
      <c r="AW1457" s="26" t="s">
        <v>77</v>
      </c>
      <c r="AX1457" s="26" t="s">
        <v>77</v>
      </c>
      <c r="AY1457" s="26" t="s">
        <v>63</v>
      </c>
      <c r="AZ1457" s="26" t="s">
        <v>63</v>
      </c>
      <c r="BA1457" s="26" t="s">
        <v>63</v>
      </c>
      <c r="BB1457" s="26" t="s">
        <v>63</v>
      </c>
      <c r="BC1457" s="26" t="s">
        <v>63</v>
      </c>
    </row>
    <row r="1458" spans="1:55" ht="12" customHeight="1">
      <c r="A1458" s="20">
        <v>1469</v>
      </c>
      <c r="B1458" s="21">
        <f>INDEX(Refs!A:A,MATCH($C1458,Refs!$I:$I,0))</f>
        <v>6133557</v>
      </c>
      <c r="C1458" s="22" t="s">
        <v>2138</v>
      </c>
      <c r="D1458" s="21" t="str">
        <f>INDEX(Refs!L:L,MATCH($C1458,Refs!$I:$I,0))</f>
        <v>Choudhury, B. U.; Das, Shaon Kumar; Ghosh, Goutam Kr; Hazarika, S.; Mishra, V. K.</v>
      </c>
      <c r="E1458" s="21" t="str">
        <f>INDEX(Refs!S:S,MATCH($C1458,Refs!$I:$I,0))</f>
        <v>10.1007/s13399-022-02300-y</v>
      </c>
      <c r="F1458" s="23" t="s">
        <v>69</v>
      </c>
      <c r="G1458" s="23" t="s">
        <v>2139</v>
      </c>
      <c r="I1458" s="24" t="s">
        <v>73</v>
      </c>
      <c r="J1458" s="26" t="s">
        <v>2149</v>
      </c>
      <c r="L1458" s="26" t="s">
        <v>2150</v>
      </c>
      <c r="M1458" s="24">
        <v>3</v>
      </c>
      <c r="X1458" s="27" t="s">
        <v>59</v>
      </c>
      <c r="AF1458" s="23" t="s">
        <v>234</v>
      </c>
      <c r="AJ1458" s="43" t="s">
        <v>2158</v>
      </c>
      <c r="AK1458" s="30" t="str">
        <f t="shared" si="54"/>
        <v>GM5</v>
      </c>
      <c r="AL1458" s="27">
        <v>1.61</v>
      </c>
      <c r="AN1458" s="30" t="str">
        <f t="shared" si="55"/>
        <v>GM5 + B2.5</v>
      </c>
      <c r="AO1458" s="27">
        <v>1.67</v>
      </c>
      <c r="AR1458" s="27" t="s">
        <v>67</v>
      </c>
      <c r="AU1458" s="26" t="s">
        <v>2143</v>
      </c>
      <c r="AV1458" s="26" t="s">
        <v>77</v>
      </c>
      <c r="AW1458" s="26" t="s">
        <v>77</v>
      </c>
      <c r="AX1458" s="26" t="s">
        <v>77</v>
      </c>
      <c r="AY1458" s="26" t="s">
        <v>63</v>
      </c>
      <c r="AZ1458" s="26" t="s">
        <v>63</v>
      </c>
      <c r="BA1458" s="26" t="s">
        <v>63</v>
      </c>
      <c r="BB1458" s="26" t="s">
        <v>63</v>
      </c>
      <c r="BC1458" s="26" t="s">
        <v>63</v>
      </c>
    </row>
    <row r="1459" spans="1:55" ht="12" customHeight="1">
      <c r="A1459" s="20">
        <v>1470</v>
      </c>
      <c r="B1459" s="21">
        <f>INDEX(Refs!A:A,MATCH($C1459,Refs!$I:$I,0))</f>
        <v>6133557</v>
      </c>
      <c r="C1459" s="22" t="s">
        <v>2138</v>
      </c>
      <c r="D1459" s="21" t="str">
        <f>INDEX(Refs!L:L,MATCH($C1459,Refs!$I:$I,0))</f>
        <v>Choudhury, B. U.; Das, Shaon Kumar; Ghosh, Goutam Kr; Hazarika, S.; Mishra, V. K.</v>
      </c>
      <c r="E1459" s="21" t="str">
        <f>INDEX(Refs!S:S,MATCH($C1459,Refs!$I:$I,0))</f>
        <v>10.1007/s13399-022-02300-y</v>
      </c>
      <c r="F1459" s="23" t="s">
        <v>69</v>
      </c>
      <c r="G1459" s="23" t="s">
        <v>2139</v>
      </c>
      <c r="I1459" s="24" t="s">
        <v>73</v>
      </c>
      <c r="J1459" s="26" t="s">
        <v>2149</v>
      </c>
      <c r="L1459" s="26" t="s">
        <v>2151</v>
      </c>
      <c r="M1459" s="24">
        <v>3</v>
      </c>
      <c r="X1459" s="27" t="s">
        <v>59</v>
      </c>
      <c r="AF1459" s="23" t="s">
        <v>234</v>
      </c>
      <c r="AJ1459" s="43" t="s">
        <v>2158</v>
      </c>
      <c r="AK1459" s="30" t="str">
        <f t="shared" si="54"/>
        <v>GM5</v>
      </c>
      <c r="AL1459" s="27">
        <v>1.61</v>
      </c>
      <c r="AN1459" s="30" t="str">
        <f t="shared" si="55"/>
        <v>GM5 + BC5</v>
      </c>
      <c r="AO1459" s="27">
        <v>1.71</v>
      </c>
      <c r="AR1459" s="27" t="s">
        <v>67</v>
      </c>
      <c r="AU1459" s="26" t="s">
        <v>2143</v>
      </c>
      <c r="AV1459" s="26" t="s">
        <v>77</v>
      </c>
      <c r="AW1459" s="26" t="s">
        <v>77</v>
      </c>
      <c r="AX1459" s="26" t="s">
        <v>77</v>
      </c>
      <c r="AY1459" s="26" t="s">
        <v>63</v>
      </c>
      <c r="AZ1459" s="26" t="s">
        <v>63</v>
      </c>
      <c r="BA1459" s="26" t="s">
        <v>63</v>
      </c>
      <c r="BB1459" s="26" t="s">
        <v>63</v>
      </c>
      <c r="BC1459" s="26" t="s">
        <v>63</v>
      </c>
    </row>
    <row r="1460" spans="1:55" ht="12" customHeight="1">
      <c r="A1460" s="20">
        <v>1471</v>
      </c>
      <c r="B1460" s="21">
        <f>INDEX(Refs!A:A,MATCH($C1460,Refs!$I:$I,0))</f>
        <v>6133557</v>
      </c>
      <c r="C1460" s="22" t="s">
        <v>2138</v>
      </c>
      <c r="D1460" s="21" t="str">
        <f>INDEX(Refs!L:L,MATCH($C1460,Refs!$I:$I,0))</f>
        <v>Choudhury, B. U.; Das, Shaon Kumar; Ghosh, Goutam Kr; Hazarika, S.; Mishra, V. K.</v>
      </c>
      <c r="E1460" s="21" t="str">
        <f>INDEX(Refs!S:S,MATCH($C1460,Refs!$I:$I,0))</f>
        <v>10.1007/s13399-022-02300-y</v>
      </c>
      <c r="F1460" s="23" t="s">
        <v>69</v>
      </c>
      <c r="G1460" s="23" t="s">
        <v>2139</v>
      </c>
      <c r="I1460" s="24" t="s">
        <v>73</v>
      </c>
      <c r="J1460" s="26" t="s">
        <v>2155</v>
      </c>
      <c r="L1460" s="26" t="s">
        <v>2156</v>
      </c>
      <c r="M1460" s="24">
        <v>3</v>
      </c>
      <c r="X1460" s="27" t="s">
        <v>59</v>
      </c>
      <c r="AF1460" s="23" t="s">
        <v>234</v>
      </c>
      <c r="AJ1460" s="43" t="s">
        <v>2158</v>
      </c>
      <c r="AK1460" s="30" t="str">
        <f t="shared" si="54"/>
        <v>VC5</v>
      </c>
      <c r="AL1460" s="27">
        <v>1.52</v>
      </c>
      <c r="AN1460" s="30" t="str">
        <f t="shared" si="55"/>
        <v>VC5 + BC2.5</v>
      </c>
      <c r="AO1460" s="27">
        <v>1.58</v>
      </c>
      <c r="AR1460" s="27" t="s">
        <v>67</v>
      </c>
      <c r="AU1460" s="26" t="s">
        <v>2143</v>
      </c>
      <c r="AV1460" s="26" t="s">
        <v>77</v>
      </c>
      <c r="AW1460" s="26" t="s">
        <v>77</v>
      </c>
      <c r="AX1460" s="26" t="s">
        <v>77</v>
      </c>
      <c r="AY1460" s="26" t="s">
        <v>63</v>
      </c>
      <c r="AZ1460" s="26" t="s">
        <v>63</v>
      </c>
      <c r="BA1460" s="26" t="s">
        <v>63</v>
      </c>
      <c r="BB1460" s="26" t="s">
        <v>63</v>
      </c>
      <c r="BC1460" s="26" t="s">
        <v>63</v>
      </c>
    </row>
    <row r="1461" spans="1:55" ht="12" customHeight="1">
      <c r="A1461" s="20">
        <v>1472</v>
      </c>
      <c r="B1461" s="21">
        <f>INDEX(Refs!A:A,MATCH($C1461,Refs!$I:$I,0))</f>
        <v>6133557</v>
      </c>
      <c r="C1461" s="22" t="s">
        <v>2138</v>
      </c>
      <c r="D1461" s="21" t="str">
        <f>INDEX(Refs!L:L,MATCH($C1461,Refs!$I:$I,0))</f>
        <v>Choudhury, B. U.; Das, Shaon Kumar; Ghosh, Goutam Kr; Hazarika, S.; Mishra, V. K.</v>
      </c>
      <c r="E1461" s="21" t="str">
        <f>INDEX(Refs!S:S,MATCH($C1461,Refs!$I:$I,0))</f>
        <v>10.1007/s13399-022-02300-y</v>
      </c>
      <c r="F1461" s="23" t="s">
        <v>69</v>
      </c>
      <c r="G1461" s="23" t="s">
        <v>2139</v>
      </c>
      <c r="I1461" s="24" t="s">
        <v>73</v>
      </c>
      <c r="J1461" s="26" t="s">
        <v>2155</v>
      </c>
      <c r="L1461" s="26" t="s">
        <v>2157</v>
      </c>
      <c r="M1461" s="24">
        <v>3</v>
      </c>
      <c r="X1461" s="27" t="s">
        <v>59</v>
      </c>
      <c r="AF1461" s="23" t="s">
        <v>234</v>
      </c>
      <c r="AJ1461" s="43" t="s">
        <v>2158</v>
      </c>
      <c r="AK1461" s="30" t="str">
        <f t="shared" si="54"/>
        <v>VC5</v>
      </c>
      <c r="AL1461" s="27">
        <v>1.52</v>
      </c>
      <c r="AN1461" s="30" t="str">
        <f t="shared" si="55"/>
        <v>VC5 + BC5</v>
      </c>
      <c r="AO1461" s="27">
        <v>1.62</v>
      </c>
      <c r="AR1461" s="27" t="s">
        <v>67</v>
      </c>
      <c r="AU1461" s="26" t="s">
        <v>2143</v>
      </c>
      <c r="AV1461" s="26" t="s">
        <v>77</v>
      </c>
      <c r="AW1461" s="26" t="s">
        <v>77</v>
      </c>
      <c r="AX1461" s="26" t="s">
        <v>77</v>
      </c>
      <c r="AY1461" s="26" t="s">
        <v>63</v>
      </c>
      <c r="AZ1461" s="26" t="s">
        <v>63</v>
      </c>
      <c r="BA1461" s="26" t="s">
        <v>63</v>
      </c>
      <c r="BB1461" s="26" t="s">
        <v>63</v>
      </c>
      <c r="BC1461" s="26" t="s">
        <v>63</v>
      </c>
    </row>
    <row r="1462" spans="1:55" ht="12" customHeight="1">
      <c r="A1462" s="20">
        <v>1473</v>
      </c>
      <c r="B1462" s="21" t="e">
        <f>INDEX(Refs!A:A,MATCH($C1462,Refs!$I:$I,0))</f>
        <v>#N/A</v>
      </c>
      <c r="D1462" s="21" t="e">
        <f>INDEX(Refs!L:L,MATCH($C1462,Refs!$I:$I,0))</f>
        <v>#N/A</v>
      </c>
      <c r="E1462" s="21" t="e">
        <f>INDEX(Refs!S:S,MATCH($C1462,Refs!$I:$I,0))</f>
        <v>#N/A</v>
      </c>
      <c r="AK1462" s="30">
        <f t="shared" si="54"/>
        <v>0</v>
      </c>
      <c r="AN1462" s="30">
        <f t="shared" si="55"/>
        <v>0</v>
      </c>
    </row>
    <row r="1463" spans="1:55" ht="12" customHeight="1">
      <c r="A1463" s="20">
        <v>1474</v>
      </c>
      <c r="B1463" s="21">
        <f>INDEX(Refs!A:A,MATCH($C1463,Refs!$I:$I,0))</f>
        <v>6133555</v>
      </c>
      <c r="C1463" s="22" t="s">
        <v>2159</v>
      </c>
      <c r="D1463" s="21" t="str">
        <f>INDEX(Refs!L:L,MATCH($C1463,Refs!$I:$I,0))</f>
        <v>Cui, Song; Li, Juncheng; Li, Zhou; Shen, Yuying; Yang, Qian; Yang, Xianlong; Yang, Xuan</v>
      </c>
      <c r="E1463" s="21" t="str">
        <f>INDEX(Refs!S:S,MATCH($C1463,Refs!$I:$I,0))</f>
        <v>10.1016/j.fcr.2018.03.027</v>
      </c>
      <c r="F1463" s="23" t="s">
        <v>86</v>
      </c>
      <c r="G1463" s="23" t="s">
        <v>2160</v>
      </c>
      <c r="I1463" s="24" t="s">
        <v>2161</v>
      </c>
      <c r="J1463" s="26" t="s">
        <v>443</v>
      </c>
      <c r="L1463" s="26" t="s">
        <v>2162</v>
      </c>
      <c r="M1463" s="24">
        <v>4</v>
      </c>
      <c r="P1463" s="27" t="s">
        <v>146</v>
      </c>
      <c r="AF1463" s="23" t="s">
        <v>60</v>
      </c>
      <c r="AG1463" s="23" t="s">
        <v>147</v>
      </c>
      <c r="AJ1463" s="43">
        <v>2001.2011</v>
      </c>
      <c r="AK1463" s="30" t="str">
        <f t="shared" si="54"/>
        <v>TS</v>
      </c>
      <c r="AL1463" s="27">
        <v>11019</v>
      </c>
      <c r="AN1463" s="30" t="str">
        <f t="shared" si="55"/>
        <v>T</v>
      </c>
      <c r="AO1463" s="27">
        <v>10770</v>
      </c>
      <c r="AR1463" s="27" t="s">
        <v>114</v>
      </c>
      <c r="AU1463" s="26" t="s">
        <v>77</v>
      </c>
      <c r="AV1463" s="26" t="s">
        <v>77</v>
      </c>
      <c r="AW1463" s="26" t="s">
        <v>77</v>
      </c>
      <c r="AX1463" s="26" t="s">
        <v>77</v>
      </c>
      <c r="AY1463" s="26" t="s">
        <v>63</v>
      </c>
      <c r="AZ1463" s="26" t="s">
        <v>77</v>
      </c>
      <c r="BA1463" s="26" t="s">
        <v>63</v>
      </c>
      <c r="BB1463" s="26" t="s">
        <v>63</v>
      </c>
      <c r="BC1463" s="26" t="s">
        <v>1107</v>
      </c>
    </row>
    <row r="1464" spans="1:55" ht="12" customHeight="1">
      <c r="A1464" s="20">
        <v>1475</v>
      </c>
      <c r="B1464" s="21">
        <f>INDEX(Refs!A:A,MATCH($C1464,Refs!$I:$I,0))</f>
        <v>6133555</v>
      </c>
      <c r="C1464" s="22" t="s">
        <v>2159</v>
      </c>
      <c r="D1464" s="21" t="str">
        <f>INDEX(Refs!L:L,MATCH($C1464,Refs!$I:$I,0))</f>
        <v>Cui, Song; Li, Juncheng; Li, Zhou; Shen, Yuying; Yang, Qian; Yang, Xianlong; Yang, Xuan</v>
      </c>
      <c r="E1464" s="21" t="str">
        <f>INDEX(Refs!S:S,MATCH($C1464,Refs!$I:$I,0))</f>
        <v>10.1016/j.fcr.2018.03.027</v>
      </c>
      <c r="F1464" s="23" t="s">
        <v>86</v>
      </c>
      <c r="G1464" s="23" t="s">
        <v>2160</v>
      </c>
      <c r="I1464" s="24" t="s">
        <v>2161</v>
      </c>
      <c r="J1464" s="26" t="s">
        <v>185</v>
      </c>
      <c r="L1464" s="26" t="s">
        <v>2162</v>
      </c>
      <c r="M1464" s="24">
        <v>4</v>
      </c>
      <c r="O1464" s="27" t="s">
        <v>146</v>
      </c>
      <c r="AF1464" s="23" t="s">
        <v>60</v>
      </c>
      <c r="AG1464" s="23" t="s">
        <v>147</v>
      </c>
      <c r="AJ1464" s="43">
        <v>2001.2011</v>
      </c>
      <c r="AK1464" s="30" t="str">
        <f t="shared" si="54"/>
        <v>NT</v>
      </c>
      <c r="AL1464" s="27">
        <v>8256</v>
      </c>
      <c r="AN1464" s="30" t="str">
        <f t="shared" si="55"/>
        <v>T</v>
      </c>
      <c r="AO1464" s="27">
        <v>10770</v>
      </c>
      <c r="AR1464" s="27" t="s">
        <v>114</v>
      </c>
      <c r="AU1464" s="26" t="s">
        <v>77</v>
      </c>
      <c r="AV1464" s="26" t="s">
        <v>77</v>
      </c>
      <c r="AW1464" s="26" t="s">
        <v>77</v>
      </c>
      <c r="AX1464" s="26" t="s">
        <v>77</v>
      </c>
      <c r="AY1464" s="26" t="s">
        <v>63</v>
      </c>
      <c r="AZ1464" s="26" t="s">
        <v>77</v>
      </c>
      <c r="BA1464" s="26" t="s">
        <v>63</v>
      </c>
      <c r="BB1464" s="26" t="s">
        <v>63</v>
      </c>
      <c r="BC1464" s="26" t="s">
        <v>1107</v>
      </c>
    </row>
    <row r="1465" spans="1:55" ht="12" customHeight="1">
      <c r="A1465" s="20">
        <v>1476</v>
      </c>
      <c r="B1465" s="21">
        <f>INDEX(Refs!A:A,MATCH($C1465,Refs!$I:$I,0))</f>
        <v>6133555</v>
      </c>
      <c r="C1465" s="22" t="s">
        <v>2159</v>
      </c>
      <c r="D1465" s="21" t="str">
        <f>INDEX(Refs!L:L,MATCH($C1465,Refs!$I:$I,0))</f>
        <v>Cui, Song; Li, Juncheng; Li, Zhou; Shen, Yuying; Yang, Qian; Yang, Xianlong; Yang, Xuan</v>
      </c>
      <c r="E1465" s="21" t="str">
        <f>INDEX(Refs!S:S,MATCH($C1465,Refs!$I:$I,0))</f>
        <v>10.1016/j.fcr.2018.03.027</v>
      </c>
      <c r="F1465" s="23" t="s">
        <v>86</v>
      </c>
      <c r="G1465" s="23" t="s">
        <v>2160</v>
      </c>
      <c r="I1465" s="24" t="s">
        <v>2161</v>
      </c>
      <c r="J1465" s="26" t="s">
        <v>2163</v>
      </c>
      <c r="L1465" s="26" t="s">
        <v>2162</v>
      </c>
      <c r="M1465" s="24">
        <v>4</v>
      </c>
      <c r="O1465" s="27" t="s">
        <v>146</v>
      </c>
      <c r="P1465" s="27" t="s">
        <v>146</v>
      </c>
      <c r="AF1465" s="23" t="s">
        <v>60</v>
      </c>
      <c r="AG1465" s="23" t="s">
        <v>147</v>
      </c>
      <c r="AJ1465" s="43">
        <v>2001.2011</v>
      </c>
      <c r="AK1465" s="30" t="str">
        <f t="shared" si="54"/>
        <v>NTS</v>
      </c>
      <c r="AL1465" s="27">
        <v>8505</v>
      </c>
      <c r="AN1465" s="30" t="str">
        <f t="shared" si="55"/>
        <v>T</v>
      </c>
      <c r="AO1465" s="27">
        <v>10770</v>
      </c>
      <c r="AR1465" s="27" t="s">
        <v>114</v>
      </c>
      <c r="AU1465" s="26" t="s">
        <v>77</v>
      </c>
      <c r="AV1465" s="26" t="s">
        <v>77</v>
      </c>
      <c r="AW1465" s="26" t="s">
        <v>77</v>
      </c>
      <c r="AX1465" s="26" t="s">
        <v>77</v>
      </c>
      <c r="AY1465" s="26" t="s">
        <v>63</v>
      </c>
      <c r="AZ1465" s="26" t="s">
        <v>77</v>
      </c>
      <c r="BA1465" s="26" t="s">
        <v>63</v>
      </c>
      <c r="BB1465" s="26" t="s">
        <v>63</v>
      </c>
      <c r="BC1465" s="26" t="s">
        <v>1107</v>
      </c>
    </row>
    <row r="1466" spans="1:55" ht="12" customHeight="1">
      <c r="A1466" s="20">
        <v>1477</v>
      </c>
      <c r="B1466" s="21">
        <f>INDEX(Refs!A:A,MATCH($C1466,Refs!$I:$I,0))</f>
        <v>6133555</v>
      </c>
      <c r="C1466" s="22" t="s">
        <v>2159</v>
      </c>
      <c r="D1466" s="21" t="str">
        <f>INDEX(Refs!L:L,MATCH($C1466,Refs!$I:$I,0))</f>
        <v>Cui, Song; Li, Juncheng; Li, Zhou; Shen, Yuying; Yang, Qian; Yang, Xianlong; Yang, Xuan</v>
      </c>
      <c r="E1466" s="21" t="str">
        <f>INDEX(Refs!S:S,MATCH($C1466,Refs!$I:$I,0))</f>
        <v>10.1016/j.fcr.2018.03.027</v>
      </c>
      <c r="F1466" s="23" t="s">
        <v>86</v>
      </c>
      <c r="G1466" s="23" t="s">
        <v>2160</v>
      </c>
      <c r="I1466" s="24" t="s">
        <v>2161</v>
      </c>
      <c r="J1466" s="26" t="s">
        <v>2163</v>
      </c>
      <c r="L1466" s="26" t="s">
        <v>185</v>
      </c>
      <c r="M1466" s="24">
        <v>4</v>
      </c>
      <c r="P1466" s="27" t="s">
        <v>146</v>
      </c>
      <c r="AF1466" s="23" t="s">
        <v>60</v>
      </c>
      <c r="AG1466" s="23" t="s">
        <v>147</v>
      </c>
      <c r="AJ1466" s="43">
        <v>2001.2011</v>
      </c>
      <c r="AK1466" s="30" t="str">
        <f t="shared" si="54"/>
        <v>NTS</v>
      </c>
      <c r="AL1466" s="27">
        <v>8505</v>
      </c>
      <c r="AN1466" s="30" t="str">
        <f t="shared" si="55"/>
        <v>NT</v>
      </c>
      <c r="AO1466" s="27">
        <v>8256</v>
      </c>
      <c r="AR1466" s="27" t="s">
        <v>114</v>
      </c>
      <c r="AU1466" s="26" t="s">
        <v>77</v>
      </c>
      <c r="AV1466" s="26" t="s">
        <v>77</v>
      </c>
      <c r="AW1466" s="26" t="s">
        <v>77</v>
      </c>
      <c r="AX1466" s="26" t="s">
        <v>77</v>
      </c>
      <c r="AY1466" s="26" t="s">
        <v>63</v>
      </c>
      <c r="AZ1466" s="26" t="s">
        <v>77</v>
      </c>
      <c r="BA1466" s="26" t="s">
        <v>63</v>
      </c>
      <c r="BB1466" s="26" t="s">
        <v>63</v>
      </c>
      <c r="BC1466" s="26" t="s">
        <v>1107</v>
      </c>
    </row>
    <row r="1467" spans="1:55" ht="12" customHeight="1">
      <c r="A1467" s="20">
        <v>1478</v>
      </c>
      <c r="B1467" s="21">
        <f>INDEX(Refs!A:A,MATCH($C1467,Refs!$I:$I,0))</f>
        <v>6133555</v>
      </c>
      <c r="C1467" s="22" t="s">
        <v>2159</v>
      </c>
      <c r="D1467" s="21" t="str">
        <f>INDEX(Refs!L:L,MATCH($C1467,Refs!$I:$I,0))</f>
        <v>Cui, Song; Li, Juncheng; Li, Zhou; Shen, Yuying; Yang, Qian; Yang, Xianlong; Yang, Xuan</v>
      </c>
      <c r="E1467" s="21" t="str">
        <f>INDEX(Refs!S:S,MATCH($C1467,Refs!$I:$I,0))</f>
        <v>10.1016/j.fcr.2018.03.027</v>
      </c>
      <c r="F1467" s="23" t="s">
        <v>86</v>
      </c>
      <c r="G1467" s="23" t="s">
        <v>2160</v>
      </c>
      <c r="I1467" s="24" t="s">
        <v>2161</v>
      </c>
      <c r="J1467" s="26" t="s">
        <v>443</v>
      </c>
      <c r="L1467" s="26" t="s">
        <v>2162</v>
      </c>
      <c r="M1467" s="24">
        <v>4</v>
      </c>
      <c r="P1467" s="27" t="s">
        <v>146</v>
      </c>
      <c r="AF1467" s="23" t="s">
        <v>65</v>
      </c>
      <c r="AG1467" s="23" t="s">
        <v>147</v>
      </c>
      <c r="AJ1467" s="43">
        <v>2001.2011</v>
      </c>
      <c r="AK1467" s="30" t="str">
        <f t="shared" si="54"/>
        <v>TS</v>
      </c>
      <c r="AL1467" s="27">
        <v>10544</v>
      </c>
      <c r="AN1467" s="30" t="str">
        <f t="shared" si="55"/>
        <v>T</v>
      </c>
      <c r="AO1467" s="27">
        <v>9422</v>
      </c>
      <c r="AR1467" s="27" t="s">
        <v>114</v>
      </c>
      <c r="AU1467" s="26" t="s">
        <v>77</v>
      </c>
      <c r="AV1467" s="26" t="s">
        <v>77</v>
      </c>
      <c r="AW1467" s="26" t="s">
        <v>77</v>
      </c>
      <c r="AX1467" s="26" t="s">
        <v>77</v>
      </c>
      <c r="AY1467" s="26" t="s">
        <v>63</v>
      </c>
      <c r="AZ1467" s="26" t="s">
        <v>77</v>
      </c>
      <c r="BA1467" s="26" t="s">
        <v>63</v>
      </c>
      <c r="BB1467" s="26" t="s">
        <v>63</v>
      </c>
      <c r="BC1467" s="26" t="s">
        <v>1107</v>
      </c>
    </row>
    <row r="1468" spans="1:55" ht="12" customHeight="1">
      <c r="A1468" s="20">
        <v>1479</v>
      </c>
      <c r="B1468" s="21">
        <f>INDEX(Refs!A:A,MATCH($C1468,Refs!$I:$I,0))</f>
        <v>6133555</v>
      </c>
      <c r="C1468" s="22" t="s">
        <v>2159</v>
      </c>
      <c r="D1468" s="21" t="str">
        <f>INDEX(Refs!L:L,MATCH($C1468,Refs!$I:$I,0))</f>
        <v>Cui, Song; Li, Juncheng; Li, Zhou; Shen, Yuying; Yang, Qian; Yang, Xianlong; Yang, Xuan</v>
      </c>
      <c r="E1468" s="21" t="str">
        <f>INDEX(Refs!S:S,MATCH($C1468,Refs!$I:$I,0))</f>
        <v>10.1016/j.fcr.2018.03.027</v>
      </c>
      <c r="F1468" s="23" t="s">
        <v>86</v>
      </c>
      <c r="G1468" s="23" t="s">
        <v>2160</v>
      </c>
      <c r="I1468" s="24" t="s">
        <v>2161</v>
      </c>
      <c r="J1468" s="26" t="s">
        <v>185</v>
      </c>
      <c r="L1468" s="26" t="s">
        <v>2162</v>
      </c>
      <c r="M1468" s="24">
        <v>4</v>
      </c>
      <c r="O1468" s="27" t="s">
        <v>146</v>
      </c>
      <c r="AF1468" s="23" t="s">
        <v>65</v>
      </c>
      <c r="AG1468" s="23" t="s">
        <v>147</v>
      </c>
      <c r="AJ1468" s="43">
        <v>2001.2011</v>
      </c>
      <c r="AK1468" s="30" t="str">
        <f t="shared" si="54"/>
        <v>NT</v>
      </c>
      <c r="AL1468" s="27">
        <v>10288</v>
      </c>
      <c r="AN1468" s="30" t="str">
        <f t="shared" si="55"/>
        <v>T</v>
      </c>
      <c r="AO1468" s="27">
        <v>9422</v>
      </c>
      <c r="AR1468" s="27" t="s">
        <v>114</v>
      </c>
      <c r="AU1468" s="26" t="s">
        <v>77</v>
      </c>
      <c r="AV1468" s="26" t="s">
        <v>77</v>
      </c>
      <c r="AW1468" s="26" t="s">
        <v>77</v>
      </c>
      <c r="AX1468" s="26" t="s">
        <v>77</v>
      </c>
      <c r="AY1468" s="26" t="s">
        <v>63</v>
      </c>
      <c r="AZ1468" s="26" t="s">
        <v>77</v>
      </c>
      <c r="BA1468" s="26" t="s">
        <v>63</v>
      </c>
      <c r="BB1468" s="26" t="s">
        <v>63</v>
      </c>
      <c r="BC1468" s="26" t="s">
        <v>1107</v>
      </c>
    </row>
    <row r="1469" spans="1:55" ht="12" customHeight="1">
      <c r="A1469" s="20">
        <v>1480</v>
      </c>
      <c r="B1469" s="21">
        <f>INDEX(Refs!A:A,MATCH($C1469,Refs!$I:$I,0))</f>
        <v>6133555</v>
      </c>
      <c r="C1469" s="22" t="s">
        <v>2159</v>
      </c>
      <c r="D1469" s="21" t="str">
        <f>INDEX(Refs!L:L,MATCH($C1469,Refs!$I:$I,0))</f>
        <v>Cui, Song; Li, Juncheng; Li, Zhou; Shen, Yuying; Yang, Qian; Yang, Xianlong; Yang, Xuan</v>
      </c>
      <c r="E1469" s="21" t="str">
        <f>INDEX(Refs!S:S,MATCH($C1469,Refs!$I:$I,0))</f>
        <v>10.1016/j.fcr.2018.03.027</v>
      </c>
      <c r="F1469" s="23" t="s">
        <v>86</v>
      </c>
      <c r="G1469" s="23" t="s">
        <v>2160</v>
      </c>
      <c r="I1469" s="24" t="s">
        <v>2161</v>
      </c>
      <c r="J1469" s="26" t="s">
        <v>2163</v>
      </c>
      <c r="L1469" s="26" t="s">
        <v>2162</v>
      </c>
      <c r="M1469" s="24">
        <v>4</v>
      </c>
      <c r="O1469" s="27" t="s">
        <v>146</v>
      </c>
      <c r="P1469" s="27" t="s">
        <v>146</v>
      </c>
      <c r="AF1469" s="23" t="s">
        <v>65</v>
      </c>
      <c r="AG1469" s="23" t="s">
        <v>147</v>
      </c>
      <c r="AJ1469" s="43">
        <v>2001.2011</v>
      </c>
      <c r="AK1469" s="30" t="str">
        <f t="shared" si="54"/>
        <v>NTS</v>
      </c>
      <c r="AL1469" s="27">
        <v>11903</v>
      </c>
      <c r="AN1469" s="30" t="str">
        <f t="shared" si="55"/>
        <v>T</v>
      </c>
      <c r="AO1469" s="27">
        <v>9422</v>
      </c>
      <c r="AR1469" s="27" t="s">
        <v>114</v>
      </c>
      <c r="AU1469" s="26" t="s">
        <v>77</v>
      </c>
      <c r="AV1469" s="26" t="s">
        <v>77</v>
      </c>
      <c r="AW1469" s="26" t="s">
        <v>77</v>
      </c>
      <c r="AX1469" s="26" t="s">
        <v>77</v>
      </c>
      <c r="AY1469" s="26" t="s">
        <v>63</v>
      </c>
      <c r="AZ1469" s="26" t="s">
        <v>77</v>
      </c>
      <c r="BA1469" s="26" t="s">
        <v>63</v>
      </c>
      <c r="BB1469" s="26" t="s">
        <v>63</v>
      </c>
      <c r="BC1469" s="26" t="s">
        <v>1107</v>
      </c>
    </row>
    <row r="1470" spans="1:55" ht="12" customHeight="1">
      <c r="A1470" s="20">
        <v>1481</v>
      </c>
      <c r="B1470" s="21">
        <f>INDEX(Refs!A:A,MATCH($C1470,Refs!$I:$I,0))</f>
        <v>6133555</v>
      </c>
      <c r="C1470" s="22" t="s">
        <v>2159</v>
      </c>
      <c r="D1470" s="21" t="str">
        <f>INDEX(Refs!L:L,MATCH($C1470,Refs!$I:$I,0))</f>
        <v>Cui, Song; Li, Juncheng; Li, Zhou; Shen, Yuying; Yang, Qian; Yang, Xianlong; Yang, Xuan</v>
      </c>
      <c r="E1470" s="21" t="str">
        <f>INDEX(Refs!S:S,MATCH($C1470,Refs!$I:$I,0))</f>
        <v>10.1016/j.fcr.2018.03.027</v>
      </c>
      <c r="F1470" s="23" t="s">
        <v>86</v>
      </c>
      <c r="G1470" s="23" t="s">
        <v>2160</v>
      </c>
      <c r="I1470" s="24" t="s">
        <v>2161</v>
      </c>
      <c r="J1470" s="26" t="s">
        <v>2163</v>
      </c>
      <c r="L1470" s="26" t="s">
        <v>185</v>
      </c>
      <c r="M1470" s="24">
        <v>4</v>
      </c>
      <c r="P1470" s="27" t="s">
        <v>146</v>
      </c>
      <c r="AF1470" s="23" t="s">
        <v>65</v>
      </c>
      <c r="AG1470" s="23" t="s">
        <v>147</v>
      </c>
      <c r="AJ1470" s="43">
        <v>2001.2011</v>
      </c>
      <c r="AK1470" s="30" t="str">
        <f t="shared" si="54"/>
        <v>NTS</v>
      </c>
      <c r="AL1470" s="27">
        <v>11903</v>
      </c>
      <c r="AN1470" s="30" t="str">
        <f t="shared" si="55"/>
        <v>NT</v>
      </c>
      <c r="AO1470" s="27">
        <v>10288</v>
      </c>
      <c r="AR1470" s="27" t="s">
        <v>114</v>
      </c>
      <c r="AU1470" s="26" t="s">
        <v>77</v>
      </c>
      <c r="AV1470" s="26" t="s">
        <v>77</v>
      </c>
      <c r="AW1470" s="26" t="s">
        <v>77</v>
      </c>
      <c r="AX1470" s="26" t="s">
        <v>77</v>
      </c>
      <c r="AY1470" s="26" t="s">
        <v>63</v>
      </c>
      <c r="AZ1470" s="26" t="s">
        <v>77</v>
      </c>
      <c r="BA1470" s="26" t="s">
        <v>63</v>
      </c>
      <c r="BB1470" s="26" t="s">
        <v>63</v>
      </c>
      <c r="BC1470" s="26" t="s">
        <v>1107</v>
      </c>
    </row>
    <row r="1471" spans="1:55" ht="12" customHeight="1">
      <c r="A1471" s="20">
        <v>1482</v>
      </c>
      <c r="B1471" s="21">
        <f>INDEX(Refs!A:A,MATCH($C1471,Refs!$I:$I,0))</f>
        <v>6133555</v>
      </c>
      <c r="C1471" s="22" t="s">
        <v>2159</v>
      </c>
      <c r="D1471" s="21" t="str">
        <f>INDEX(Refs!L:L,MATCH($C1471,Refs!$I:$I,0))</f>
        <v>Cui, Song; Li, Juncheng; Li, Zhou; Shen, Yuying; Yang, Qian; Yang, Xianlong; Yang, Xuan</v>
      </c>
      <c r="E1471" s="21" t="str">
        <f>INDEX(Refs!S:S,MATCH($C1471,Refs!$I:$I,0))</f>
        <v>10.1016/j.fcr.2018.03.027</v>
      </c>
      <c r="F1471" s="23" t="s">
        <v>86</v>
      </c>
      <c r="G1471" s="23" t="s">
        <v>2160</v>
      </c>
      <c r="I1471" s="24" t="s">
        <v>2161</v>
      </c>
      <c r="J1471" s="26" t="s">
        <v>443</v>
      </c>
      <c r="L1471" s="26" t="s">
        <v>2162</v>
      </c>
      <c r="M1471" s="24">
        <v>4</v>
      </c>
      <c r="P1471" s="27" t="s">
        <v>146</v>
      </c>
      <c r="AF1471" s="23" t="s">
        <v>234</v>
      </c>
      <c r="AJ1471" s="43">
        <v>2001.2011</v>
      </c>
      <c r="AK1471" s="30" t="str">
        <f t="shared" si="54"/>
        <v>TS</v>
      </c>
      <c r="AL1471" s="27">
        <v>1.96</v>
      </c>
      <c r="AN1471" s="30" t="str">
        <f t="shared" si="55"/>
        <v>T</v>
      </c>
      <c r="AO1471" s="27">
        <v>1.87</v>
      </c>
      <c r="AR1471" s="27" t="s">
        <v>114</v>
      </c>
      <c r="AU1471" s="26" t="s">
        <v>77</v>
      </c>
      <c r="AV1471" s="26" t="s">
        <v>77</v>
      </c>
      <c r="AW1471" s="26" t="s">
        <v>77</v>
      </c>
      <c r="AX1471" s="26" t="s">
        <v>77</v>
      </c>
      <c r="AY1471" s="26" t="s">
        <v>63</v>
      </c>
      <c r="AZ1471" s="26" t="s">
        <v>77</v>
      </c>
      <c r="BA1471" s="26" t="s">
        <v>63</v>
      </c>
      <c r="BB1471" s="26" t="s">
        <v>63</v>
      </c>
      <c r="BC1471" s="26" t="s">
        <v>1107</v>
      </c>
    </row>
    <row r="1472" spans="1:55" ht="12" customHeight="1">
      <c r="A1472" s="20">
        <v>1483</v>
      </c>
      <c r="B1472" s="21">
        <f>INDEX(Refs!A:A,MATCH($C1472,Refs!$I:$I,0))</f>
        <v>6133555</v>
      </c>
      <c r="C1472" s="22" t="s">
        <v>2159</v>
      </c>
      <c r="D1472" s="21" t="str">
        <f>INDEX(Refs!L:L,MATCH($C1472,Refs!$I:$I,0))</f>
        <v>Cui, Song; Li, Juncheng; Li, Zhou; Shen, Yuying; Yang, Qian; Yang, Xianlong; Yang, Xuan</v>
      </c>
      <c r="E1472" s="21" t="str">
        <f>INDEX(Refs!S:S,MATCH($C1472,Refs!$I:$I,0))</f>
        <v>10.1016/j.fcr.2018.03.027</v>
      </c>
      <c r="F1472" s="23" t="s">
        <v>86</v>
      </c>
      <c r="G1472" s="23" t="s">
        <v>2160</v>
      </c>
      <c r="I1472" s="24" t="s">
        <v>2161</v>
      </c>
      <c r="J1472" s="26" t="s">
        <v>185</v>
      </c>
      <c r="L1472" s="26" t="s">
        <v>2162</v>
      </c>
      <c r="M1472" s="24">
        <v>4</v>
      </c>
      <c r="O1472" s="27" t="s">
        <v>146</v>
      </c>
      <c r="AF1472" s="23" t="s">
        <v>234</v>
      </c>
      <c r="AJ1472" s="43">
        <v>2001.2011</v>
      </c>
      <c r="AK1472" s="30" t="str">
        <f t="shared" si="54"/>
        <v>NT</v>
      </c>
      <c r="AL1472" s="27">
        <v>2.25</v>
      </c>
      <c r="AN1472" s="30" t="str">
        <f t="shared" si="55"/>
        <v>T</v>
      </c>
      <c r="AO1472" s="27">
        <v>1.87</v>
      </c>
      <c r="AR1472" s="27" t="s">
        <v>114</v>
      </c>
      <c r="AU1472" s="26" t="s">
        <v>77</v>
      </c>
      <c r="AV1472" s="26" t="s">
        <v>77</v>
      </c>
      <c r="AW1472" s="26" t="s">
        <v>77</v>
      </c>
      <c r="AX1472" s="26" t="s">
        <v>77</v>
      </c>
      <c r="AY1472" s="26" t="s">
        <v>63</v>
      </c>
      <c r="AZ1472" s="26" t="s">
        <v>77</v>
      </c>
      <c r="BA1472" s="26" t="s">
        <v>63</v>
      </c>
      <c r="BB1472" s="26" t="s">
        <v>63</v>
      </c>
      <c r="BC1472" s="26" t="s">
        <v>1107</v>
      </c>
    </row>
    <row r="1473" spans="1:55" ht="12" customHeight="1">
      <c r="A1473" s="20">
        <v>1484</v>
      </c>
      <c r="B1473" s="21">
        <f>INDEX(Refs!A:A,MATCH($C1473,Refs!$I:$I,0))</f>
        <v>6133555</v>
      </c>
      <c r="C1473" s="22" t="s">
        <v>2159</v>
      </c>
      <c r="D1473" s="21" t="str">
        <f>INDEX(Refs!L:L,MATCH($C1473,Refs!$I:$I,0))</f>
        <v>Cui, Song; Li, Juncheng; Li, Zhou; Shen, Yuying; Yang, Qian; Yang, Xianlong; Yang, Xuan</v>
      </c>
      <c r="E1473" s="21" t="str">
        <f>INDEX(Refs!S:S,MATCH($C1473,Refs!$I:$I,0))</f>
        <v>10.1016/j.fcr.2018.03.027</v>
      </c>
      <c r="F1473" s="23" t="s">
        <v>86</v>
      </c>
      <c r="G1473" s="23" t="s">
        <v>2160</v>
      </c>
      <c r="I1473" s="24" t="s">
        <v>2161</v>
      </c>
      <c r="J1473" s="26" t="s">
        <v>2163</v>
      </c>
      <c r="L1473" s="26" t="s">
        <v>2162</v>
      </c>
      <c r="M1473" s="24">
        <v>4</v>
      </c>
      <c r="O1473" s="27" t="s">
        <v>146</v>
      </c>
      <c r="P1473" s="27" t="s">
        <v>146</v>
      </c>
      <c r="AF1473" s="23" t="s">
        <v>234</v>
      </c>
      <c r="AJ1473" s="43">
        <v>2001.2011</v>
      </c>
      <c r="AK1473" s="30" t="str">
        <f t="shared" si="54"/>
        <v>NTS</v>
      </c>
      <c r="AL1473" s="27">
        <v>2.4</v>
      </c>
      <c r="AN1473" s="30" t="str">
        <f t="shared" si="55"/>
        <v>T</v>
      </c>
      <c r="AO1473" s="27">
        <v>1.87</v>
      </c>
      <c r="AR1473" s="27" t="s">
        <v>114</v>
      </c>
      <c r="AU1473" s="26" t="s">
        <v>77</v>
      </c>
      <c r="AV1473" s="26" t="s">
        <v>77</v>
      </c>
      <c r="AW1473" s="26" t="s">
        <v>77</v>
      </c>
      <c r="AX1473" s="26" t="s">
        <v>77</v>
      </c>
      <c r="AY1473" s="26" t="s">
        <v>63</v>
      </c>
      <c r="AZ1473" s="26" t="s">
        <v>77</v>
      </c>
      <c r="BA1473" s="26" t="s">
        <v>63</v>
      </c>
      <c r="BB1473" s="26" t="s">
        <v>63</v>
      </c>
      <c r="BC1473" s="26" t="s">
        <v>1107</v>
      </c>
    </row>
    <row r="1474" spans="1:55" ht="12" customHeight="1">
      <c r="A1474" s="20">
        <v>1485</v>
      </c>
      <c r="B1474" s="21">
        <f>INDEX(Refs!A:A,MATCH($C1474,Refs!$I:$I,0))</f>
        <v>6133555</v>
      </c>
      <c r="C1474" s="22" t="s">
        <v>2159</v>
      </c>
      <c r="D1474" s="21" t="str">
        <f>INDEX(Refs!L:L,MATCH($C1474,Refs!$I:$I,0))</f>
        <v>Cui, Song; Li, Juncheng; Li, Zhou; Shen, Yuying; Yang, Qian; Yang, Xianlong; Yang, Xuan</v>
      </c>
      <c r="E1474" s="21" t="str">
        <f>INDEX(Refs!S:S,MATCH($C1474,Refs!$I:$I,0))</f>
        <v>10.1016/j.fcr.2018.03.027</v>
      </c>
      <c r="F1474" s="23" t="s">
        <v>86</v>
      </c>
      <c r="G1474" s="23" t="s">
        <v>2160</v>
      </c>
      <c r="I1474" s="24" t="s">
        <v>2161</v>
      </c>
      <c r="J1474" s="26" t="s">
        <v>2163</v>
      </c>
      <c r="L1474" s="26" t="s">
        <v>185</v>
      </c>
      <c r="M1474" s="24">
        <v>4</v>
      </c>
      <c r="P1474" s="27" t="s">
        <v>146</v>
      </c>
      <c r="AF1474" s="23" t="s">
        <v>234</v>
      </c>
      <c r="AJ1474" s="43">
        <v>2001.2011</v>
      </c>
      <c r="AK1474" s="30" t="str">
        <f t="shared" si="54"/>
        <v>NTS</v>
      </c>
      <c r="AL1474" s="27">
        <v>2.4</v>
      </c>
      <c r="AN1474" s="30" t="str">
        <f t="shared" si="55"/>
        <v>NT</v>
      </c>
      <c r="AO1474" s="27">
        <v>2.25</v>
      </c>
      <c r="AR1474" s="27" t="s">
        <v>114</v>
      </c>
      <c r="AU1474" s="26" t="s">
        <v>77</v>
      </c>
      <c r="AV1474" s="26" t="s">
        <v>77</v>
      </c>
      <c r="AW1474" s="26" t="s">
        <v>77</v>
      </c>
      <c r="AX1474" s="26" t="s">
        <v>77</v>
      </c>
      <c r="AY1474" s="26" t="s">
        <v>63</v>
      </c>
      <c r="AZ1474" s="26" t="s">
        <v>77</v>
      </c>
      <c r="BA1474" s="26" t="s">
        <v>63</v>
      </c>
      <c r="BB1474" s="26" t="s">
        <v>63</v>
      </c>
      <c r="BC1474" s="26" t="s">
        <v>1107</v>
      </c>
    </row>
    <row r="1475" spans="1:55" ht="12" customHeight="1">
      <c r="A1475" s="20">
        <v>1486</v>
      </c>
      <c r="B1475" s="21">
        <f>INDEX(Refs!A:A,MATCH($C1475,Refs!$I:$I,0))</f>
        <v>6133555</v>
      </c>
      <c r="C1475" s="22" t="s">
        <v>2159</v>
      </c>
      <c r="D1475" s="21" t="str">
        <f>INDEX(Refs!L:L,MATCH($C1475,Refs!$I:$I,0))</f>
        <v>Cui, Song; Li, Juncheng; Li, Zhou; Shen, Yuying; Yang, Qian; Yang, Xianlong; Yang, Xuan</v>
      </c>
      <c r="E1475" s="21" t="str">
        <f>INDEX(Refs!S:S,MATCH($C1475,Refs!$I:$I,0))</f>
        <v>10.1016/j.fcr.2018.03.027</v>
      </c>
      <c r="F1475" s="23" t="s">
        <v>86</v>
      </c>
      <c r="G1475" s="23" t="s">
        <v>2160</v>
      </c>
      <c r="I1475" s="24" t="s">
        <v>2161</v>
      </c>
      <c r="J1475" s="26" t="s">
        <v>443</v>
      </c>
      <c r="L1475" s="26" t="s">
        <v>2162</v>
      </c>
      <c r="M1475" s="24">
        <v>4</v>
      </c>
      <c r="P1475" s="27" t="s">
        <v>146</v>
      </c>
      <c r="AF1475" s="23" t="s">
        <v>80</v>
      </c>
      <c r="AG1475" s="23" t="s">
        <v>147</v>
      </c>
      <c r="AJ1475" s="43">
        <v>2001.2011</v>
      </c>
      <c r="AK1475" s="30" t="str">
        <f t="shared" si="54"/>
        <v>TS</v>
      </c>
      <c r="AL1475" s="27">
        <v>21563</v>
      </c>
      <c r="AN1475" s="30" t="str">
        <f t="shared" si="55"/>
        <v>T</v>
      </c>
      <c r="AO1475" s="27">
        <v>20192</v>
      </c>
      <c r="AR1475" s="27" t="s">
        <v>114</v>
      </c>
      <c r="AU1475" s="26" t="s">
        <v>77</v>
      </c>
      <c r="AV1475" s="26" t="s">
        <v>77</v>
      </c>
      <c r="AW1475" s="26" t="s">
        <v>77</v>
      </c>
      <c r="AX1475" s="26" t="s">
        <v>77</v>
      </c>
      <c r="AY1475" s="26" t="s">
        <v>63</v>
      </c>
      <c r="AZ1475" s="26" t="s">
        <v>77</v>
      </c>
      <c r="BA1475" s="26" t="s">
        <v>63</v>
      </c>
      <c r="BB1475" s="26" t="s">
        <v>63</v>
      </c>
      <c r="BC1475" s="26" t="s">
        <v>1107</v>
      </c>
    </row>
    <row r="1476" spans="1:55" ht="12" customHeight="1">
      <c r="A1476" s="20">
        <v>1487</v>
      </c>
      <c r="B1476" s="21">
        <f>INDEX(Refs!A:A,MATCH($C1476,Refs!$I:$I,0))</f>
        <v>6133555</v>
      </c>
      <c r="C1476" s="22" t="s">
        <v>2159</v>
      </c>
      <c r="D1476" s="21" t="str">
        <f>INDEX(Refs!L:L,MATCH($C1476,Refs!$I:$I,0))</f>
        <v>Cui, Song; Li, Juncheng; Li, Zhou; Shen, Yuying; Yang, Qian; Yang, Xianlong; Yang, Xuan</v>
      </c>
      <c r="E1476" s="21" t="str">
        <f>INDEX(Refs!S:S,MATCH($C1476,Refs!$I:$I,0))</f>
        <v>10.1016/j.fcr.2018.03.027</v>
      </c>
      <c r="F1476" s="23" t="s">
        <v>86</v>
      </c>
      <c r="G1476" s="23" t="s">
        <v>2160</v>
      </c>
      <c r="I1476" s="24" t="s">
        <v>2161</v>
      </c>
      <c r="J1476" s="26" t="s">
        <v>185</v>
      </c>
      <c r="L1476" s="26" t="s">
        <v>2162</v>
      </c>
      <c r="M1476" s="24">
        <v>4</v>
      </c>
      <c r="O1476" s="27" t="s">
        <v>146</v>
      </c>
      <c r="AF1476" s="23" t="s">
        <v>80</v>
      </c>
      <c r="AG1476" s="23" t="s">
        <v>147</v>
      </c>
      <c r="AJ1476" s="43">
        <v>2001.2011</v>
      </c>
      <c r="AK1476" s="30" t="str">
        <f t="shared" si="54"/>
        <v>NT</v>
      </c>
      <c r="AL1476" s="27">
        <v>18544</v>
      </c>
      <c r="AN1476" s="30" t="str">
        <f t="shared" si="55"/>
        <v>T</v>
      </c>
      <c r="AO1476" s="27">
        <v>20192</v>
      </c>
      <c r="AR1476" s="27" t="s">
        <v>114</v>
      </c>
      <c r="AU1476" s="26" t="s">
        <v>77</v>
      </c>
      <c r="AV1476" s="26" t="s">
        <v>77</v>
      </c>
      <c r="AW1476" s="26" t="s">
        <v>77</v>
      </c>
      <c r="AX1476" s="26" t="s">
        <v>77</v>
      </c>
      <c r="AY1476" s="26" t="s">
        <v>63</v>
      </c>
      <c r="AZ1476" s="26" t="s">
        <v>77</v>
      </c>
      <c r="BA1476" s="26" t="s">
        <v>63</v>
      </c>
      <c r="BB1476" s="26" t="s">
        <v>63</v>
      </c>
      <c r="BC1476" s="26" t="s">
        <v>1107</v>
      </c>
    </row>
    <row r="1477" spans="1:55" ht="12" customHeight="1">
      <c r="A1477" s="20">
        <v>1488</v>
      </c>
      <c r="B1477" s="21">
        <f>INDEX(Refs!A:A,MATCH($C1477,Refs!$I:$I,0))</f>
        <v>6133555</v>
      </c>
      <c r="C1477" s="22" t="s">
        <v>2159</v>
      </c>
      <c r="D1477" s="21" t="str">
        <f>INDEX(Refs!L:L,MATCH($C1477,Refs!$I:$I,0))</f>
        <v>Cui, Song; Li, Juncheng; Li, Zhou; Shen, Yuying; Yang, Qian; Yang, Xianlong; Yang, Xuan</v>
      </c>
      <c r="E1477" s="21" t="str">
        <f>INDEX(Refs!S:S,MATCH($C1477,Refs!$I:$I,0))</f>
        <v>10.1016/j.fcr.2018.03.027</v>
      </c>
      <c r="F1477" s="23" t="s">
        <v>86</v>
      </c>
      <c r="G1477" s="23" t="s">
        <v>2160</v>
      </c>
      <c r="I1477" s="24" t="s">
        <v>2161</v>
      </c>
      <c r="J1477" s="26" t="s">
        <v>2163</v>
      </c>
      <c r="L1477" s="26" t="s">
        <v>2162</v>
      </c>
      <c r="M1477" s="24">
        <v>4</v>
      </c>
      <c r="O1477" s="27" t="s">
        <v>146</v>
      </c>
      <c r="P1477" s="27" t="s">
        <v>146</v>
      </c>
      <c r="AF1477" s="23" t="s">
        <v>80</v>
      </c>
      <c r="AG1477" s="23" t="s">
        <v>147</v>
      </c>
      <c r="AJ1477" s="43">
        <v>2001.2011</v>
      </c>
      <c r="AK1477" s="30" t="str">
        <f t="shared" si="54"/>
        <v>NTS</v>
      </c>
      <c r="AL1477" s="27">
        <v>20408</v>
      </c>
      <c r="AN1477" s="30" t="str">
        <f t="shared" si="55"/>
        <v>T</v>
      </c>
      <c r="AO1477" s="27">
        <v>20192</v>
      </c>
      <c r="AR1477" s="27" t="s">
        <v>114</v>
      </c>
      <c r="AU1477" s="26" t="s">
        <v>77</v>
      </c>
      <c r="AV1477" s="26" t="s">
        <v>77</v>
      </c>
      <c r="AW1477" s="26" t="s">
        <v>77</v>
      </c>
      <c r="AX1477" s="26" t="s">
        <v>77</v>
      </c>
      <c r="AY1477" s="26" t="s">
        <v>63</v>
      </c>
      <c r="AZ1477" s="26" t="s">
        <v>77</v>
      </c>
      <c r="BA1477" s="26" t="s">
        <v>63</v>
      </c>
      <c r="BB1477" s="26" t="s">
        <v>63</v>
      </c>
      <c r="BC1477" s="26" t="s">
        <v>1107</v>
      </c>
    </row>
    <row r="1478" spans="1:55" ht="12" customHeight="1">
      <c r="A1478" s="20">
        <v>1489</v>
      </c>
      <c r="B1478" s="21">
        <f>INDEX(Refs!A:A,MATCH($C1478,Refs!$I:$I,0))</f>
        <v>6133555</v>
      </c>
      <c r="C1478" s="22" t="s">
        <v>2159</v>
      </c>
      <c r="D1478" s="21" t="str">
        <f>INDEX(Refs!L:L,MATCH($C1478,Refs!$I:$I,0))</f>
        <v>Cui, Song; Li, Juncheng; Li, Zhou; Shen, Yuying; Yang, Qian; Yang, Xianlong; Yang, Xuan</v>
      </c>
      <c r="E1478" s="21" t="str">
        <f>INDEX(Refs!S:S,MATCH($C1478,Refs!$I:$I,0))</f>
        <v>10.1016/j.fcr.2018.03.027</v>
      </c>
      <c r="F1478" s="23" t="s">
        <v>86</v>
      </c>
      <c r="G1478" s="23" t="s">
        <v>2160</v>
      </c>
      <c r="I1478" s="24" t="s">
        <v>2161</v>
      </c>
      <c r="J1478" s="26" t="s">
        <v>2163</v>
      </c>
      <c r="L1478" s="26" t="s">
        <v>185</v>
      </c>
      <c r="M1478" s="24">
        <v>4</v>
      </c>
      <c r="P1478" s="27" t="s">
        <v>146</v>
      </c>
      <c r="AF1478" s="23" t="s">
        <v>80</v>
      </c>
      <c r="AG1478" s="23" t="s">
        <v>147</v>
      </c>
      <c r="AJ1478" s="43">
        <v>2001.2011</v>
      </c>
      <c r="AK1478" s="30" t="str">
        <f t="shared" si="54"/>
        <v>NTS</v>
      </c>
      <c r="AL1478" s="27">
        <v>20408</v>
      </c>
      <c r="AN1478" s="30" t="str">
        <f t="shared" si="55"/>
        <v>NT</v>
      </c>
      <c r="AO1478" s="27">
        <v>18544</v>
      </c>
      <c r="AR1478" s="27" t="s">
        <v>114</v>
      </c>
      <c r="AU1478" s="26" t="s">
        <v>77</v>
      </c>
      <c r="AV1478" s="26" t="s">
        <v>77</v>
      </c>
      <c r="AW1478" s="26" t="s">
        <v>77</v>
      </c>
      <c r="AX1478" s="26" t="s">
        <v>77</v>
      </c>
      <c r="AY1478" s="26" t="s">
        <v>63</v>
      </c>
      <c r="AZ1478" s="26" t="s">
        <v>77</v>
      </c>
      <c r="BA1478" s="26" t="s">
        <v>63</v>
      </c>
      <c r="BB1478" s="26" t="s">
        <v>63</v>
      </c>
      <c r="BC1478" s="26" t="s">
        <v>1107</v>
      </c>
    </row>
    <row r="1479" spans="1:55" ht="12" customHeight="1">
      <c r="A1479" s="20">
        <v>1490</v>
      </c>
      <c r="B1479" s="21" t="e">
        <f>INDEX(Refs!A:A,MATCH($C1479,Refs!$I:$I,0))</f>
        <v>#N/A</v>
      </c>
      <c r="D1479" s="21" t="e">
        <f>INDEX(Refs!L:L,MATCH($C1479,Refs!$I:$I,0))</f>
        <v>#N/A</v>
      </c>
      <c r="E1479" s="21" t="e">
        <f>INDEX(Refs!S:S,MATCH($C1479,Refs!$I:$I,0))</f>
        <v>#N/A</v>
      </c>
      <c r="AK1479" s="30">
        <f t="shared" si="54"/>
        <v>0</v>
      </c>
      <c r="AN1479" s="30">
        <f t="shared" si="55"/>
        <v>0</v>
      </c>
    </row>
    <row r="1480" spans="1:55" ht="12" customHeight="1">
      <c r="A1480" s="20">
        <v>1491</v>
      </c>
      <c r="B1480" s="21">
        <f>INDEX(Refs!A:A,MATCH($C1480,Refs!$I:$I,0))</f>
        <v>6134448</v>
      </c>
      <c r="C1480" s="22" t="s">
        <v>2164</v>
      </c>
      <c r="D1480" s="21" t="str">
        <f>INDEX(Refs!L:L,MATCH($C1480,Refs!$I:$I,0))</f>
        <v>Mupangwa, W.; Mutsamba, E. F.; Nyagumbo, I</v>
      </c>
      <c r="E1480" s="21" t="str">
        <f>INDEX(Refs!S:S,MATCH($C1480,Refs!$I:$I,0))</f>
        <v>10.1016/j.njas.2019.100317</v>
      </c>
      <c r="F1480" s="23" t="s">
        <v>642</v>
      </c>
      <c r="G1480" s="23" t="s">
        <v>2165</v>
      </c>
      <c r="I1480" s="24" t="s">
        <v>73</v>
      </c>
      <c r="J1480" s="26" t="s">
        <v>2166</v>
      </c>
      <c r="L1480" s="26" t="s">
        <v>2167</v>
      </c>
      <c r="M1480" s="24">
        <v>8</v>
      </c>
      <c r="O1480" s="27" t="s">
        <v>59</v>
      </c>
      <c r="P1480" s="27" t="s">
        <v>59</v>
      </c>
      <c r="AF1480" s="23" t="s">
        <v>65</v>
      </c>
      <c r="AG1480" s="23" t="s">
        <v>75</v>
      </c>
      <c r="AJ1480" s="43" t="s">
        <v>2168</v>
      </c>
      <c r="AK1480" s="30" t="str">
        <f t="shared" si="54"/>
        <v>CA - Sole Maize</v>
      </c>
      <c r="AL1480" s="27">
        <v>616.10096131942203</v>
      </c>
      <c r="AM1480" s="27">
        <v>129.354412501708</v>
      </c>
      <c r="AN1480" s="30" t="str">
        <f t="shared" si="55"/>
        <v>CT - Sole Maize</v>
      </c>
      <c r="AO1480" s="27">
        <v>584.57332908105104</v>
      </c>
      <c r="AP1480" s="27">
        <v>129.354412501708</v>
      </c>
      <c r="AQ1480" s="27" t="s">
        <v>91</v>
      </c>
      <c r="AR1480" s="27" t="s">
        <v>2169</v>
      </c>
      <c r="AU1480" s="26" t="s">
        <v>77</v>
      </c>
      <c r="AV1480" s="26" t="s">
        <v>77</v>
      </c>
      <c r="AW1480" s="26" t="s">
        <v>77</v>
      </c>
      <c r="AX1480" s="26" t="s">
        <v>77</v>
      </c>
      <c r="AY1480" s="26" t="s">
        <v>63</v>
      </c>
      <c r="AZ1480" s="26" t="s">
        <v>1107</v>
      </c>
      <c r="BA1480" s="26" t="s">
        <v>63</v>
      </c>
      <c r="BB1480" s="26" t="s">
        <v>63</v>
      </c>
      <c r="BC1480" s="26" t="s">
        <v>1107</v>
      </c>
    </row>
    <row r="1481" spans="1:55" ht="12" customHeight="1">
      <c r="A1481" s="20">
        <v>1492</v>
      </c>
      <c r="B1481" s="21">
        <f>INDEX(Refs!A:A,MATCH($C1481,Refs!$I:$I,0))</f>
        <v>6134448</v>
      </c>
      <c r="C1481" s="22" t="s">
        <v>2164</v>
      </c>
      <c r="D1481" s="21" t="str">
        <f>INDEX(Refs!L:L,MATCH($C1481,Refs!$I:$I,0))</f>
        <v>Mupangwa, W.; Mutsamba, E. F.; Nyagumbo, I</v>
      </c>
      <c r="E1481" s="21" t="str">
        <f>INDEX(Refs!S:S,MATCH($C1481,Refs!$I:$I,0))</f>
        <v>10.1016/j.njas.2019.100317</v>
      </c>
      <c r="F1481" s="23" t="s">
        <v>642</v>
      </c>
      <c r="G1481" s="23" t="s">
        <v>2165</v>
      </c>
      <c r="I1481" s="24" t="s">
        <v>1932</v>
      </c>
      <c r="J1481" s="26" t="s">
        <v>2170</v>
      </c>
      <c r="K1481" s="24" t="s">
        <v>73</v>
      </c>
      <c r="L1481" s="26" t="s">
        <v>2167</v>
      </c>
      <c r="M1481" s="24">
        <v>8</v>
      </c>
      <c r="O1481" s="27" t="s">
        <v>59</v>
      </c>
      <c r="P1481" s="27" t="s">
        <v>59</v>
      </c>
      <c r="R1481" s="27" t="s">
        <v>59</v>
      </c>
      <c r="AF1481" s="23" t="s">
        <v>65</v>
      </c>
      <c r="AG1481" s="23" t="s">
        <v>75</v>
      </c>
      <c r="AJ1481" s="43" t="s">
        <v>2168</v>
      </c>
      <c r="AK1481" s="30" t="str">
        <f t="shared" si="54"/>
        <v>CA Maize Cowpea Int</v>
      </c>
      <c r="AL1481" s="27">
        <v>109.45373365529201</v>
      </c>
      <c r="AM1481" s="27">
        <v>752.070709371725</v>
      </c>
      <c r="AN1481" s="30" t="str">
        <f t="shared" si="55"/>
        <v>CT - Sole Maize</v>
      </c>
      <c r="AO1481" s="27">
        <v>584.57332908105104</v>
      </c>
      <c r="AP1481" s="27">
        <v>129.354412501708</v>
      </c>
      <c r="AQ1481" s="27" t="s">
        <v>91</v>
      </c>
      <c r="AR1481" s="27" t="s">
        <v>2169</v>
      </c>
      <c r="AU1481" s="26" t="s">
        <v>77</v>
      </c>
      <c r="AV1481" s="26" t="s">
        <v>77</v>
      </c>
      <c r="AW1481" s="26" t="s">
        <v>77</v>
      </c>
      <c r="AX1481" s="26" t="s">
        <v>77</v>
      </c>
      <c r="AY1481" s="26" t="s">
        <v>63</v>
      </c>
      <c r="AZ1481" s="26" t="s">
        <v>1107</v>
      </c>
      <c r="BA1481" s="26" t="s">
        <v>63</v>
      </c>
      <c r="BB1481" s="26" t="s">
        <v>63</v>
      </c>
      <c r="BC1481" s="26" t="s">
        <v>1107</v>
      </c>
    </row>
    <row r="1482" spans="1:55" ht="12" customHeight="1">
      <c r="A1482" s="20">
        <v>1493</v>
      </c>
      <c r="B1482" s="21">
        <f>INDEX(Refs!A:A,MATCH($C1482,Refs!$I:$I,0))</f>
        <v>6134448</v>
      </c>
      <c r="C1482" s="22" t="s">
        <v>2164</v>
      </c>
      <c r="D1482" s="21" t="str">
        <f>INDEX(Refs!L:L,MATCH($C1482,Refs!$I:$I,0))</f>
        <v>Mupangwa, W.; Mutsamba, E. F.; Nyagumbo, I</v>
      </c>
      <c r="E1482" s="21" t="str">
        <f>INDEX(Refs!S:S,MATCH($C1482,Refs!$I:$I,0))</f>
        <v>10.1016/j.njas.2019.100317</v>
      </c>
      <c r="F1482" s="23" t="s">
        <v>642</v>
      </c>
      <c r="G1482" s="23" t="s">
        <v>2165</v>
      </c>
      <c r="I1482" s="24" t="s">
        <v>163</v>
      </c>
      <c r="J1482" s="26" t="s">
        <v>2171</v>
      </c>
      <c r="K1482" s="24" t="s">
        <v>73</v>
      </c>
      <c r="L1482" s="26" t="s">
        <v>2167</v>
      </c>
      <c r="M1482" s="24">
        <v>8</v>
      </c>
      <c r="O1482" s="27" t="s">
        <v>59</v>
      </c>
      <c r="P1482" s="27" t="s">
        <v>59</v>
      </c>
      <c r="T1482" s="27" t="s">
        <v>59</v>
      </c>
      <c r="AF1482" s="23" t="s">
        <v>65</v>
      </c>
      <c r="AG1482" s="23" t="s">
        <v>75</v>
      </c>
      <c r="AJ1482" s="43" t="s">
        <v>2168</v>
      </c>
      <c r="AK1482" s="30" t="str">
        <f t="shared" si="54"/>
        <v>CA Maize Gnut Rot</v>
      </c>
      <c r="AL1482" s="27">
        <v>79.602715385666897</v>
      </c>
      <c r="AM1482" s="27">
        <v>810.11435600710695</v>
      </c>
      <c r="AN1482" s="30" t="str">
        <f t="shared" si="55"/>
        <v>CT - Sole Maize</v>
      </c>
      <c r="AO1482" s="27">
        <v>584.57332908105104</v>
      </c>
      <c r="AP1482" s="27">
        <v>129.354412501708</v>
      </c>
      <c r="AQ1482" s="27" t="s">
        <v>91</v>
      </c>
      <c r="AR1482" s="27" t="s">
        <v>2169</v>
      </c>
      <c r="AU1482" s="26" t="s">
        <v>77</v>
      </c>
      <c r="AV1482" s="26" t="s">
        <v>77</v>
      </c>
      <c r="AW1482" s="26" t="s">
        <v>77</v>
      </c>
      <c r="AX1482" s="26" t="s">
        <v>77</v>
      </c>
      <c r="AY1482" s="26" t="s">
        <v>63</v>
      </c>
      <c r="AZ1482" s="26" t="s">
        <v>1107</v>
      </c>
      <c r="BA1482" s="26" t="s">
        <v>63</v>
      </c>
      <c r="BB1482" s="26" t="s">
        <v>63</v>
      </c>
      <c r="BC1482" s="26" t="s">
        <v>1107</v>
      </c>
    </row>
    <row r="1483" spans="1:55" ht="12" customHeight="1">
      <c r="A1483" s="20">
        <v>1494</v>
      </c>
      <c r="B1483" s="21">
        <f>INDEX(Refs!A:A,MATCH($C1483,Refs!$I:$I,0))</f>
        <v>6134448</v>
      </c>
      <c r="C1483" s="22" t="s">
        <v>2164</v>
      </c>
      <c r="D1483" s="21" t="str">
        <f>INDEX(Refs!L:L,MATCH($C1483,Refs!$I:$I,0))</f>
        <v>Mupangwa, W.; Mutsamba, E. F.; Nyagumbo, I</v>
      </c>
      <c r="E1483" s="21" t="str">
        <f>INDEX(Refs!S:S,MATCH($C1483,Refs!$I:$I,0))</f>
        <v>10.1016/j.njas.2019.100317</v>
      </c>
      <c r="F1483" s="23" t="s">
        <v>642</v>
      </c>
      <c r="G1483" s="23" t="s">
        <v>2165</v>
      </c>
      <c r="I1483" s="24" t="s">
        <v>2172</v>
      </c>
      <c r="J1483" s="26" t="s">
        <v>2173</v>
      </c>
      <c r="K1483" s="24" t="s">
        <v>73</v>
      </c>
      <c r="L1483" s="26" t="s">
        <v>2167</v>
      </c>
      <c r="M1483" s="24">
        <v>8</v>
      </c>
      <c r="O1483" s="27" t="s">
        <v>59</v>
      </c>
      <c r="P1483" s="27" t="s">
        <v>59</v>
      </c>
      <c r="R1483" s="27" t="s">
        <v>59</v>
      </c>
      <c r="AF1483" s="23" t="s">
        <v>65</v>
      </c>
      <c r="AG1483" s="23" t="s">
        <v>75</v>
      </c>
      <c r="AJ1483" s="43" t="s">
        <v>2168</v>
      </c>
      <c r="AK1483" s="30" t="str">
        <f t="shared" si="54"/>
        <v>CA Maize Mucuna Int</v>
      </c>
      <c r="AL1483" s="27">
        <v>457.71561346757994</v>
      </c>
      <c r="AM1483" s="27">
        <v>1843.2912661169</v>
      </c>
      <c r="AN1483" s="30" t="str">
        <f t="shared" si="55"/>
        <v>CT - Sole Maize</v>
      </c>
      <c r="AO1483" s="27">
        <v>584.57332908105104</v>
      </c>
      <c r="AP1483" s="27">
        <v>129.354412501708</v>
      </c>
      <c r="AQ1483" s="27" t="s">
        <v>91</v>
      </c>
      <c r="AR1483" s="27" t="s">
        <v>2169</v>
      </c>
      <c r="AU1483" s="26" t="s">
        <v>77</v>
      </c>
      <c r="AV1483" s="26" t="s">
        <v>77</v>
      </c>
      <c r="AW1483" s="26" t="s">
        <v>77</v>
      </c>
      <c r="AX1483" s="26" t="s">
        <v>77</v>
      </c>
      <c r="AY1483" s="26" t="s">
        <v>63</v>
      </c>
      <c r="AZ1483" s="26" t="s">
        <v>1107</v>
      </c>
      <c r="BA1483" s="26" t="s">
        <v>63</v>
      </c>
      <c r="BB1483" s="26" t="s">
        <v>63</v>
      </c>
      <c r="BC1483" s="26" t="s">
        <v>1107</v>
      </c>
    </row>
    <row r="1484" spans="1:55" ht="12" customHeight="1">
      <c r="A1484" s="20">
        <v>1495</v>
      </c>
      <c r="B1484" s="21">
        <f>INDEX(Refs!A:A,MATCH($C1484,Refs!$I:$I,0))</f>
        <v>6134448</v>
      </c>
      <c r="C1484" s="22" t="s">
        <v>2164</v>
      </c>
      <c r="D1484" s="21" t="str">
        <f>INDEX(Refs!L:L,MATCH($C1484,Refs!$I:$I,0))</f>
        <v>Mupangwa, W.; Mutsamba, E. F.; Nyagumbo, I</v>
      </c>
      <c r="E1484" s="21" t="str">
        <f>INDEX(Refs!S:S,MATCH($C1484,Refs!$I:$I,0))</f>
        <v>10.1016/j.njas.2019.100317</v>
      </c>
      <c r="F1484" s="23" t="s">
        <v>642</v>
      </c>
      <c r="G1484" s="23" t="s">
        <v>2165</v>
      </c>
      <c r="I1484" s="24" t="s">
        <v>543</v>
      </c>
      <c r="J1484" s="26" t="s">
        <v>2174</v>
      </c>
      <c r="K1484" s="24" t="s">
        <v>73</v>
      </c>
      <c r="L1484" s="26" t="s">
        <v>2167</v>
      </c>
      <c r="M1484" s="24">
        <v>8</v>
      </c>
      <c r="O1484" s="27" t="s">
        <v>59</v>
      </c>
      <c r="P1484" s="27" t="s">
        <v>59</v>
      </c>
      <c r="T1484" s="27" t="s">
        <v>59</v>
      </c>
      <c r="AF1484" s="23" t="s">
        <v>65</v>
      </c>
      <c r="AG1484" s="23" t="s">
        <v>75</v>
      </c>
      <c r="AJ1484" s="43" t="s">
        <v>2168</v>
      </c>
      <c r="AK1484" s="30" t="str">
        <f t="shared" si="54"/>
        <v>CA Maize Soy Rot</v>
      </c>
      <c r="AL1484" s="27">
        <v>39.801357692832994</v>
      </c>
      <c r="AM1484" s="27">
        <v>538.12018770786801</v>
      </c>
      <c r="AN1484" s="30" t="str">
        <f t="shared" si="55"/>
        <v>CT - Sole Maize</v>
      </c>
      <c r="AO1484" s="27">
        <v>584.57332908105104</v>
      </c>
      <c r="AP1484" s="27">
        <v>129.354412501708</v>
      </c>
      <c r="AQ1484" s="27" t="s">
        <v>91</v>
      </c>
      <c r="AR1484" s="27" t="s">
        <v>2169</v>
      </c>
      <c r="AU1484" s="26" t="s">
        <v>77</v>
      </c>
      <c r="AV1484" s="26" t="s">
        <v>77</v>
      </c>
      <c r="AW1484" s="26" t="s">
        <v>77</v>
      </c>
      <c r="AX1484" s="26" t="s">
        <v>77</v>
      </c>
      <c r="AY1484" s="26" t="s">
        <v>63</v>
      </c>
      <c r="AZ1484" s="26" t="s">
        <v>1107</v>
      </c>
      <c r="BA1484" s="26" t="s">
        <v>63</v>
      </c>
      <c r="BB1484" s="26" t="s">
        <v>63</v>
      </c>
      <c r="BC1484" s="26" t="s">
        <v>1107</v>
      </c>
    </row>
    <row r="1485" spans="1:55" ht="12" customHeight="1">
      <c r="A1485" s="20">
        <v>1496</v>
      </c>
      <c r="B1485" s="21">
        <f>INDEX(Refs!A:A,MATCH($C1485,Refs!$I:$I,0))</f>
        <v>6134448</v>
      </c>
      <c r="C1485" s="22" t="s">
        <v>2164</v>
      </c>
      <c r="D1485" s="21" t="str">
        <f>INDEX(Refs!L:L,MATCH($C1485,Refs!$I:$I,0))</f>
        <v>Mupangwa, W.; Mutsamba, E. F.; Nyagumbo, I</v>
      </c>
      <c r="E1485" s="21" t="str">
        <f>INDEX(Refs!S:S,MATCH($C1485,Refs!$I:$I,0))</f>
        <v>10.1016/j.njas.2019.100317</v>
      </c>
      <c r="F1485" s="23" t="s">
        <v>642</v>
      </c>
      <c r="G1485" s="23" t="s">
        <v>2165</v>
      </c>
      <c r="I1485" s="24" t="s">
        <v>1932</v>
      </c>
      <c r="J1485" s="26" t="s">
        <v>2170</v>
      </c>
      <c r="K1485" s="24" t="s">
        <v>73</v>
      </c>
      <c r="L1485" s="26" t="s">
        <v>2166</v>
      </c>
      <c r="M1485" s="24">
        <v>8</v>
      </c>
      <c r="R1485" s="27" t="s">
        <v>59</v>
      </c>
      <c r="AF1485" s="23" t="s">
        <v>65</v>
      </c>
      <c r="AG1485" s="23" t="s">
        <v>75</v>
      </c>
      <c r="AJ1485" s="43" t="s">
        <v>2168</v>
      </c>
      <c r="AK1485" s="30" t="str">
        <f t="shared" si="54"/>
        <v>CA Maize Cowpea Int</v>
      </c>
      <c r="AL1485" s="27">
        <v>109.45373365529201</v>
      </c>
      <c r="AM1485" s="27">
        <v>752.070709371725</v>
      </c>
      <c r="AN1485" s="30" t="str">
        <f t="shared" si="55"/>
        <v>CA - Sole Maize</v>
      </c>
      <c r="AO1485" s="27">
        <v>616.10096131942203</v>
      </c>
      <c r="AP1485" s="27">
        <v>169.17399425941994</v>
      </c>
      <c r="AQ1485" s="27" t="s">
        <v>91</v>
      </c>
      <c r="AR1485" s="27" t="s">
        <v>2169</v>
      </c>
      <c r="AU1485" s="26" t="s">
        <v>77</v>
      </c>
      <c r="AV1485" s="26" t="s">
        <v>77</v>
      </c>
      <c r="AW1485" s="26" t="s">
        <v>77</v>
      </c>
      <c r="AX1485" s="26" t="s">
        <v>77</v>
      </c>
      <c r="AY1485" s="26" t="s">
        <v>63</v>
      </c>
      <c r="AZ1485" s="26" t="s">
        <v>1107</v>
      </c>
      <c r="BA1485" s="26" t="s">
        <v>63</v>
      </c>
      <c r="BB1485" s="26" t="s">
        <v>63</v>
      </c>
      <c r="BC1485" s="26" t="s">
        <v>1107</v>
      </c>
    </row>
    <row r="1486" spans="1:55" ht="12" customHeight="1">
      <c r="A1486" s="20">
        <v>1497</v>
      </c>
      <c r="B1486" s="21">
        <f>INDEX(Refs!A:A,MATCH($C1486,Refs!$I:$I,0))</f>
        <v>6134448</v>
      </c>
      <c r="C1486" s="22" t="s">
        <v>2164</v>
      </c>
      <c r="D1486" s="21" t="str">
        <f>INDEX(Refs!L:L,MATCH($C1486,Refs!$I:$I,0))</f>
        <v>Mupangwa, W.; Mutsamba, E. F.; Nyagumbo, I</v>
      </c>
      <c r="E1486" s="21" t="str">
        <f>INDEX(Refs!S:S,MATCH($C1486,Refs!$I:$I,0))</f>
        <v>10.1016/j.njas.2019.100317</v>
      </c>
      <c r="F1486" s="23" t="s">
        <v>642</v>
      </c>
      <c r="G1486" s="23" t="s">
        <v>2165</v>
      </c>
      <c r="I1486" s="24" t="s">
        <v>163</v>
      </c>
      <c r="J1486" s="26" t="s">
        <v>2171</v>
      </c>
      <c r="K1486" s="24" t="s">
        <v>73</v>
      </c>
      <c r="L1486" s="26" t="s">
        <v>2166</v>
      </c>
      <c r="M1486" s="24">
        <v>8</v>
      </c>
      <c r="T1486" s="27" t="s">
        <v>59</v>
      </c>
      <c r="AF1486" s="23" t="s">
        <v>65</v>
      </c>
      <c r="AG1486" s="23" t="s">
        <v>75</v>
      </c>
      <c r="AJ1486" s="43" t="s">
        <v>2168</v>
      </c>
      <c r="AK1486" s="30" t="str">
        <f t="shared" si="54"/>
        <v>CA Maize Gnut Rot</v>
      </c>
      <c r="AL1486" s="27">
        <v>79.602715385666897</v>
      </c>
      <c r="AM1486" s="27">
        <v>810.11435600710695</v>
      </c>
      <c r="AN1486" s="30" t="str">
        <f t="shared" si="55"/>
        <v>CA - Sole Maize</v>
      </c>
      <c r="AO1486" s="27">
        <v>616.10096131942203</v>
      </c>
      <c r="AP1486" s="27">
        <v>169.17399425941994</v>
      </c>
      <c r="AQ1486" s="27" t="s">
        <v>91</v>
      </c>
      <c r="AR1486" s="27" t="s">
        <v>2169</v>
      </c>
      <c r="AU1486" s="26" t="s">
        <v>77</v>
      </c>
      <c r="AV1486" s="26" t="s">
        <v>77</v>
      </c>
      <c r="AW1486" s="26" t="s">
        <v>77</v>
      </c>
      <c r="AX1486" s="26" t="s">
        <v>77</v>
      </c>
      <c r="AY1486" s="26" t="s">
        <v>63</v>
      </c>
      <c r="AZ1486" s="26" t="s">
        <v>1107</v>
      </c>
      <c r="BA1486" s="26" t="s">
        <v>63</v>
      </c>
      <c r="BB1486" s="26" t="s">
        <v>63</v>
      </c>
      <c r="BC1486" s="26" t="s">
        <v>1107</v>
      </c>
    </row>
    <row r="1487" spans="1:55" ht="12" customHeight="1">
      <c r="A1487" s="20">
        <v>1498</v>
      </c>
      <c r="B1487" s="21">
        <f>INDEX(Refs!A:A,MATCH($C1487,Refs!$I:$I,0))</f>
        <v>6134448</v>
      </c>
      <c r="C1487" s="22" t="s">
        <v>2164</v>
      </c>
      <c r="D1487" s="21" t="str">
        <f>INDEX(Refs!L:L,MATCH($C1487,Refs!$I:$I,0))</f>
        <v>Mupangwa, W.; Mutsamba, E. F.; Nyagumbo, I</v>
      </c>
      <c r="E1487" s="21" t="str">
        <f>INDEX(Refs!S:S,MATCH($C1487,Refs!$I:$I,0))</f>
        <v>10.1016/j.njas.2019.100317</v>
      </c>
      <c r="F1487" s="23" t="s">
        <v>642</v>
      </c>
      <c r="G1487" s="23" t="s">
        <v>2165</v>
      </c>
      <c r="I1487" s="24" t="s">
        <v>2172</v>
      </c>
      <c r="J1487" s="26" t="s">
        <v>2173</v>
      </c>
      <c r="K1487" s="24" t="s">
        <v>73</v>
      </c>
      <c r="L1487" s="26" t="s">
        <v>2166</v>
      </c>
      <c r="M1487" s="24">
        <v>8</v>
      </c>
      <c r="R1487" s="27" t="s">
        <v>59</v>
      </c>
      <c r="AF1487" s="23" t="s">
        <v>65</v>
      </c>
      <c r="AG1487" s="23" t="s">
        <v>75</v>
      </c>
      <c r="AJ1487" s="43" t="s">
        <v>2168</v>
      </c>
      <c r="AK1487" s="30" t="str">
        <f t="shared" si="54"/>
        <v>CA Maize Mucuna Int</v>
      </c>
      <c r="AL1487" s="27">
        <v>457.71561346757994</v>
      </c>
      <c r="AM1487" s="27">
        <v>1843.2912661169</v>
      </c>
      <c r="AN1487" s="30" t="str">
        <f t="shared" si="55"/>
        <v>CA - Sole Maize</v>
      </c>
      <c r="AO1487" s="27">
        <v>616.10096131942203</v>
      </c>
      <c r="AP1487" s="27">
        <v>169.17399425941994</v>
      </c>
      <c r="AQ1487" s="27" t="s">
        <v>91</v>
      </c>
      <c r="AR1487" s="27" t="s">
        <v>2169</v>
      </c>
      <c r="AU1487" s="26" t="s">
        <v>77</v>
      </c>
      <c r="AV1487" s="26" t="s">
        <v>77</v>
      </c>
      <c r="AW1487" s="26" t="s">
        <v>77</v>
      </c>
      <c r="AX1487" s="26" t="s">
        <v>77</v>
      </c>
      <c r="AY1487" s="26" t="s">
        <v>63</v>
      </c>
      <c r="AZ1487" s="26" t="s">
        <v>1107</v>
      </c>
      <c r="BA1487" s="26" t="s">
        <v>63</v>
      </c>
      <c r="BB1487" s="26" t="s">
        <v>63</v>
      </c>
      <c r="BC1487" s="26" t="s">
        <v>1107</v>
      </c>
    </row>
    <row r="1488" spans="1:55" ht="12" customHeight="1">
      <c r="A1488" s="20">
        <v>1499</v>
      </c>
      <c r="B1488" s="21">
        <f>INDEX(Refs!A:A,MATCH($C1488,Refs!$I:$I,0))</f>
        <v>6134448</v>
      </c>
      <c r="C1488" s="22" t="s">
        <v>2164</v>
      </c>
      <c r="D1488" s="21" t="str">
        <f>INDEX(Refs!L:L,MATCH($C1488,Refs!$I:$I,0))</f>
        <v>Mupangwa, W.; Mutsamba, E. F.; Nyagumbo, I</v>
      </c>
      <c r="E1488" s="21" t="str">
        <f>INDEX(Refs!S:S,MATCH($C1488,Refs!$I:$I,0))</f>
        <v>10.1016/j.njas.2019.100317</v>
      </c>
      <c r="F1488" s="23" t="s">
        <v>642</v>
      </c>
      <c r="G1488" s="23" t="s">
        <v>2165</v>
      </c>
      <c r="I1488" s="24" t="s">
        <v>543</v>
      </c>
      <c r="J1488" s="26" t="s">
        <v>2174</v>
      </c>
      <c r="K1488" s="24" t="s">
        <v>73</v>
      </c>
      <c r="L1488" s="26" t="s">
        <v>2166</v>
      </c>
      <c r="M1488" s="24">
        <v>8</v>
      </c>
      <c r="T1488" s="27" t="s">
        <v>59</v>
      </c>
      <c r="AF1488" s="23" t="s">
        <v>65</v>
      </c>
      <c r="AG1488" s="23" t="s">
        <v>75</v>
      </c>
      <c r="AJ1488" s="43" t="s">
        <v>2168</v>
      </c>
      <c r="AK1488" s="30" t="str">
        <f t="shared" si="54"/>
        <v>CA Maize Soy Rot</v>
      </c>
      <c r="AL1488" s="27">
        <v>39.801357692832994</v>
      </c>
      <c r="AM1488" s="27">
        <v>538.12018770786801</v>
      </c>
      <c r="AN1488" s="30" t="str">
        <f t="shared" si="55"/>
        <v>CA - Sole Maize</v>
      </c>
      <c r="AO1488" s="27">
        <v>616.10096131942203</v>
      </c>
      <c r="AP1488" s="27">
        <v>169.17399425941994</v>
      </c>
      <c r="AQ1488" s="27" t="s">
        <v>91</v>
      </c>
      <c r="AR1488" s="27" t="s">
        <v>2169</v>
      </c>
      <c r="AU1488" s="26" t="s">
        <v>77</v>
      </c>
      <c r="AV1488" s="26" t="s">
        <v>77</v>
      </c>
      <c r="AW1488" s="26" t="s">
        <v>77</v>
      </c>
      <c r="AX1488" s="26" t="s">
        <v>77</v>
      </c>
      <c r="AY1488" s="26" t="s">
        <v>63</v>
      </c>
      <c r="AZ1488" s="26" t="s">
        <v>1107</v>
      </c>
      <c r="BA1488" s="26" t="s">
        <v>63</v>
      </c>
      <c r="BB1488" s="26" t="s">
        <v>63</v>
      </c>
      <c r="BC1488" s="26" t="s">
        <v>1107</v>
      </c>
    </row>
    <row r="1489" spans="1:55" ht="12" customHeight="1">
      <c r="A1489" s="20">
        <v>1500</v>
      </c>
      <c r="B1489" s="21">
        <f>INDEX(Refs!A:A,MATCH($C1489,Refs!$I:$I,0))</f>
        <v>6134448</v>
      </c>
      <c r="C1489" s="22" t="s">
        <v>2164</v>
      </c>
      <c r="D1489" s="21" t="str">
        <f>INDEX(Refs!L:L,MATCH($C1489,Refs!$I:$I,0))</f>
        <v>Mupangwa, W.; Mutsamba, E. F.; Nyagumbo, I</v>
      </c>
      <c r="E1489" s="21" t="str">
        <f>INDEX(Refs!S:S,MATCH($C1489,Refs!$I:$I,0))</f>
        <v>10.1016/j.njas.2019.100317</v>
      </c>
      <c r="F1489" s="23" t="s">
        <v>642</v>
      </c>
      <c r="G1489" s="23" t="s">
        <v>2165</v>
      </c>
      <c r="I1489" s="24" t="s">
        <v>73</v>
      </c>
      <c r="J1489" s="26" t="s">
        <v>2175</v>
      </c>
      <c r="L1489" s="26" t="s">
        <v>2176</v>
      </c>
      <c r="M1489" s="24">
        <v>8</v>
      </c>
      <c r="O1489" s="27" t="s">
        <v>59</v>
      </c>
      <c r="P1489" s="27" t="s">
        <v>59</v>
      </c>
      <c r="AF1489" s="23" t="s">
        <v>65</v>
      </c>
      <c r="AG1489" s="23" t="s">
        <v>75</v>
      </c>
      <c r="AJ1489" s="43">
        <v>2015</v>
      </c>
      <c r="AK1489" s="30" t="str">
        <f t="shared" si="54"/>
        <v>CA - Sole Maize+F</v>
      </c>
      <c r="AL1489" s="27">
        <v>550.88260452577799</v>
      </c>
      <c r="AM1489" s="27">
        <v>231.21387283237004</v>
      </c>
      <c r="AN1489" s="30" t="str">
        <f t="shared" si="55"/>
        <v>CT - Sole Maize+F</v>
      </c>
      <c r="AO1489" s="27">
        <v>411.23409108582302</v>
      </c>
      <c r="AP1489" s="27">
        <v>231.21387283236993</v>
      </c>
      <c r="AQ1489" s="27" t="s">
        <v>91</v>
      </c>
      <c r="AR1489" s="27" t="s">
        <v>2177</v>
      </c>
      <c r="AU1489" s="26" t="s">
        <v>77</v>
      </c>
      <c r="AV1489" s="26" t="s">
        <v>77</v>
      </c>
      <c r="AW1489" s="26" t="s">
        <v>77</v>
      </c>
      <c r="AX1489" s="26" t="s">
        <v>77</v>
      </c>
      <c r="AY1489" s="26" t="s">
        <v>63</v>
      </c>
      <c r="AZ1489" s="26" t="s">
        <v>1107</v>
      </c>
      <c r="BA1489" s="26" t="s">
        <v>63</v>
      </c>
      <c r="BB1489" s="26" t="s">
        <v>63</v>
      </c>
      <c r="BC1489" s="26" t="s">
        <v>1107</v>
      </c>
    </row>
    <row r="1490" spans="1:55" ht="12" customHeight="1">
      <c r="A1490" s="20">
        <v>1501</v>
      </c>
      <c r="B1490" s="21">
        <f>INDEX(Refs!A:A,MATCH($C1490,Refs!$I:$I,0))</f>
        <v>6134448</v>
      </c>
      <c r="C1490" s="22" t="s">
        <v>2164</v>
      </c>
      <c r="D1490" s="21" t="str">
        <f>INDEX(Refs!L:L,MATCH($C1490,Refs!$I:$I,0))</f>
        <v>Mupangwa, W.; Mutsamba, E. F.; Nyagumbo, I</v>
      </c>
      <c r="E1490" s="21" t="str">
        <f>INDEX(Refs!S:S,MATCH($C1490,Refs!$I:$I,0))</f>
        <v>10.1016/j.njas.2019.100317</v>
      </c>
      <c r="F1490" s="23" t="s">
        <v>642</v>
      </c>
      <c r="G1490" s="23" t="s">
        <v>2165</v>
      </c>
      <c r="I1490" s="24" t="s">
        <v>1932</v>
      </c>
      <c r="J1490" s="26" t="s">
        <v>2178</v>
      </c>
      <c r="K1490" s="24" t="s">
        <v>73</v>
      </c>
      <c r="L1490" s="26" t="s">
        <v>2176</v>
      </c>
      <c r="M1490" s="24">
        <v>8</v>
      </c>
      <c r="O1490" s="27" t="s">
        <v>59</v>
      </c>
      <c r="P1490" s="27" t="s">
        <v>59</v>
      </c>
      <c r="R1490" s="27" t="s">
        <v>59</v>
      </c>
      <c r="AF1490" s="23" t="s">
        <v>65</v>
      </c>
      <c r="AG1490" s="23" t="s">
        <v>75</v>
      </c>
      <c r="AJ1490" s="43">
        <v>2015</v>
      </c>
      <c r="AK1490" s="30" t="str">
        <f t="shared" si="54"/>
        <v>CA Maize Cowpea Int+F</v>
      </c>
      <c r="AL1490" s="27">
        <v>647.17851680966305</v>
      </c>
      <c r="AM1490" s="27">
        <v>202.37694082272697</v>
      </c>
      <c r="AN1490" s="30" t="str">
        <f t="shared" si="55"/>
        <v>CT - Sole Maize+F</v>
      </c>
      <c r="AO1490" s="27">
        <v>411.23409108582302</v>
      </c>
      <c r="AP1490" s="27">
        <v>231.21387283236993</v>
      </c>
      <c r="AQ1490" s="27" t="s">
        <v>91</v>
      </c>
      <c r="AR1490" s="27" t="s">
        <v>2177</v>
      </c>
      <c r="AU1490" s="26" t="s">
        <v>77</v>
      </c>
      <c r="AV1490" s="26" t="s">
        <v>77</v>
      </c>
      <c r="AW1490" s="26" t="s">
        <v>77</v>
      </c>
      <c r="AX1490" s="26" t="s">
        <v>77</v>
      </c>
      <c r="AY1490" s="26" t="s">
        <v>63</v>
      </c>
      <c r="AZ1490" s="26" t="s">
        <v>1107</v>
      </c>
      <c r="BA1490" s="26" t="s">
        <v>63</v>
      </c>
      <c r="BB1490" s="26" t="s">
        <v>63</v>
      </c>
      <c r="BC1490" s="26" t="s">
        <v>1107</v>
      </c>
    </row>
    <row r="1491" spans="1:55" ht="12" customHeight="1">
      <c r="A1491" s="20">
        <v>1502</v>
      </c>
      <c r="B1491" s="21">
        <f>INDEX(Refs!A:A,MATCH($C1491,Refs!$I:$I,0))</f>
        <v>6134448</v>
      </c>
      <c r="C1491" s="22" t="s">
        <v>2164</v>
      </c>
      <c r="D1491" s="21" t="str">
        <f>INDEX(Refs!L:L,MATCH($C1491,Refs!$I:$I,0))</f>
        <v>Mupangwa, W.; Mutsamba, E. F.; Nyagumbo, I</v>
      </c>
      <c r="E1491" s="21" t="str">
        <f>INDEX(Refs!S:S,MATCH($C1491,Refs!$I:$I,0))</f>
        <v>10.1016/j.njas.2019.100317</v>
      </c>
      <c r="F1491" s="23" t="s">
        <v>642</v>
      </c>
      <c r="G1491" s="23" t="s">
        <v>2165</v>
      </c>
      <c r="I1491" s="24" t="s">
        <v>163</v>
      </c>
      <c r="J1491" s="26" t="s">
        <v>2179</v>
      </c>
      <c r="K1491" s="24" t="s">
        <v>73</v>
      </c>
      <c r="L1491" s="26" t="s">
        <v>2176</v>
      </c>
      <c r="M1491" s="24">
        <v>8</v>
      </c>
      <c r="O1491" s="27" t="s">
        <v>59</v>
      </c>
      <c r="P1491" s="27" t="s">
        <v>59</v>
      </c>
      <c r="T1491" s="27" t="s">
        <v>59</v>
      </c>
      <c r="AF1491" s="23" t="s">
        <v>65</v>
      </c>
      <c r="AG1491" s="23" t="s">
        <v>75</v>
      </c>
      <c r="AJ1491" s="43">
        <v>2015</v>
      </c>
      <c r="AK1491" s="30" t="str">
        <f t="shared" si="54"/>
        <v>CA Maize Gnut Rot+F</v>
      </c>
      <c r="AL1491" s="27">
        <v>2097.1253790922501</v>
      </c>
      <c r="AM1491" s="27">
        <v>187.86127167630002</v>
      </c>
      <c r="AN1491" s="30" t="str">
        <f t="shared" si="55"/>
        <v>CT - Sole Maize+F</v>
      </c>
      <c r="AO1491" s="27">
        <v>411.23409108582302</v>
      </c>
      <c r="AP1491" s="27">
        <v>231.21387283236993</v>
      </c>
      <c r="AQ1491" s="27" t="s">
        <v>91</v>
      </c>
      <c r="AR1491" s="27" t="s">
        <v>2177</v>
      </c>
      <c r="AU1491" s="26" t="s">
        <v>77</v>
      </c>
      <c r="AV1491" s="26" t="s">
        <v>77</v>
      </c>
      <c r="AW1491" s="26" t="s">
        <v>77</v>
      </c>
      <c r="AX1491" s="26" t="s">
        <v>77</v>
      </c>
      <c r="AY1491" s="26" t="s">
        <v>63</v>
      </c>
      <c r="AZ1491" s="26" t="s">
        <v>1107</v>
      </c>
      <c r="BA1491" s="26" t="s">
        <v>63</v>
      </c>
      <c r="BB1491" s="26" t="s">
        <v>63</v>
      </c>
      <c r="BC1491" s="26" t="s">
        <v>1107</v>
      </c>
    </row>
    <row r="1492" spans="1:55" ht="12" customHeight="1">
      <c r="A1492" s="20">
        <v>1503</v>
      </c>
      <c r="B1492" s="21">
        <f>INDEX(Refs!A:A,MATCH($C1492,Refs!$I:$I,0))</f>
        <v>6134448</v>
      </c>
      <c r="C1492" s="22" t="s">
        <v>2164</v>
      </c>
      <c r="D1492" s="21" t="str">
        <f>INDEX(Refs!L:L,MATCH($C1492,Refs!$I:$I,0))</f>
        <v>Mupangwa, W.; Mutsamba, E. F.; Nyagumbo, I</v>
      </c>
      <c r="E1492" s="21" t="str">
        <f>INDEX(Refs!S:S,MATCH($C1492,Refs!$I:$I,0))</f>
        <v>10.1016/j.njas.2019.100317</v>
      </c>
      <c r="F1492" s="23" t="s">
        <v>642</v>
      </c>
      <c r="G1492" s="23" t="s">
        <v>2165</v>
      </c>
      <c r="I1492" s="24" t="s">
        <v>2172</v>
      </c>
      <c r="J1492" s="26" t="s">
        <v>2180</v>
      </c>
      <c r="K1492" s="24" t="s">
        <v>73</v>
      </c>
      <c r="L1492" s="26" t="s">
        <v>2176</v>
      </c>
      <c r="M1492" s="24">
        <v>8</v>
      </c>
      <c r="O1492" s="27" t="s">
        <v>59</v>
      </c>
      <c r="P1492" s="27" t="s">
        <v>59</v>
      </c>
      <c r="R1492" s="27" t="s">
        <v>59</v>
      </c>
      <c r="AF1492" s="23" t="s">
        <v>65</v>
      </c>
      <c r="AG1492" s="23" t="s">
        <v>75</v>
      </c>
      <c r="AJ1492" s="43">
        <v>2015</v>
      </c>
      <c r="AK1492" s="30" t="str">
        <f t="shared" si="54"/>
        <v>CA Maize Mucuna Int+F</v>
      </c>
      <c r="AL1492" s="27">
        <v>440.07102309546599</v>
      </c>
      <c r="AM1492" s="27">
        <v>158.95953757225402</v>
      </c>
      <c r="AN1492" s="30" t="str">
        <f t="shared" si="55"/>
        <v>CT - Sole Maize+F</v>
      </c>
      <c r="AO1492" s="27">
        <v>411.23409108582302</v>
      </c>
      <c r="AP1492" s="27">
        <v>231.21387283236993</v>
      </c>
      <c r="AQ1492" s="27" t="s">
        <v>91</v>
      </c>
      <c r="AR1492" s="27" t="s">
        <v>2177</v>
      </c>
      <c r="AU1492" s="26" t="s">
        <v>77</v>
      </c>
      <c r="AV1492" s="26" t="s">
        <v>77</v>
      </c>
      <c r="AW1492" s="26" t="s">
        <v>77</v>
      </c>
      <c r="AX1492" s="26" t="s">
        <v>77</v>
      </c>
      <c r="AY1492" s="26" t="s">
        <v>63</v>
      </c>
      <c r="AZ1492" s="26" t="s">
        <v>1107</v>
      </c>
      <c r="BA1492" s="26" t="s">
        <v>63</v>
      </c>
      <c r="BB1492" s="26" t="s">
        <v>63</v>
      </c>
      <c r="BC1492" s="26" t="s">
        <v>1107</v>
      </c>
    </row>
    <row r="1493" spans="1:55" ht="12" customHeight="1">
      <c r="A1493" s="20">
        <v>1504</v>
      </c>
      <c r="B1493" s="21">
        <f>INDEX(Refs!A:A,MATCH($C1493,Refs!$I:$I,0))</f>
        <v>6134448</v>
      </c>
      <c r="C1493" s="22" t="s">
        <v>2164</v>
      </c>
      <c r="D1493" s="21" t="str">
        <f>INDEX(Refs!L:L,MATCH($C1493,Refs!$I:$I,0))</f>
        <v>Mupangwa, W.; Mutsamba, E. F.; Nyagumbo, I</v>
      </c>
      <c r="E1493" s="21" t="str">
        <f>INDEX(Refs!S:S,MATCH($C1493,Refs!$I:$I,0))</f>
        <v>10.1016/j.njas.2019.100317</v>
      </c>
      <c r="F1493" s="23" t="s">
        <v>642</v>
      </c>
      <c r="G1493" s="23" t="s">
        <v>2165</v>
      </c>
      <c r="I1493" s="24" t="s">
        <v>543</v>
      </c>
      <c r="J1493" s="26" t="s">
        <v>2181</v>
      </c>
      <c r="K1493" s="24" t="s">
        <v>73</v>
      </c>
      <c r="L1493" s="26" t="s">
        <v>2176</v>
      </c>
      <c r="M1493" s="24">
        <v>8</v>
      </c>
      <c r="O1493" s="27" t="s">
        <v>59</v>
      </c>
      <c r="P1493" s="27" t="s">
        <v>59</v>
      </c>
      <c r="T1493" s="27" t="s">
        <v>59</v>
      </c>
      <c r="AF1493" s="23" t="s">
        <v>65</v>
      </c>
      <c r="AG1493" s="23" t="s">
        <v>75</v>
      </c>
      <c r="AJ1493" s="43">
        <v>2015</v>
      </c>
      <c r="AK1493" s="30" t="str">
        <f t="shared" si="54"/>
        <v>CA Maize Soy Rot+F</v>
      </c>
      <c r="AL1493" s="27">
        <v>546.08724953990395</v>
      </c>
      <c r="AM1493" s="27">
        <v>187.7964695818971</v>
      </c>
      <c r="AN1493" s="30" t="str">
        <f t="shared" si="55"/>
        <v>CT - Sole Maize+F</v>
      </c>
      <c r="AO1493" s="27">
        <v>411.23409108582302</v>
      </c>
      <c r="AP1493" s="27">
        <v>231.21387283236993</v>
      </c>
      <c r="AQ1493" s="27" t="s">
        <v>91</v>
      </c>
      <c r="AR1493" s="27" t="s">
        <v>2177</v>
      </c>
      <c r="AU1493" s="26" t="s">
        <v>77</v>
      </c>
      <c r="AV1493" s="26" t="s">
        <v>77</v>
      </c>
      <c r="AW1493" s="26" t="s">
        <v>77</v>
      </c>
      <c r="AX1493" s="26" t="s">
        <v>77</v>
      </c>
      <c r="AY1493" s="26" t="s">
        <v>63</v>
      </c>
      <c r="AZ1493" s="26" t="s">
        <v>1107</v>
      </c>
      <c r="BA1493" s="26" t="s">
        <v>63</v>
      </c>
      <c r="BB1493" s="26" t="s">
        <v>63</v>
      </c>
      <c r="BC1493" s="26" t="s">
        <v>1107</v>
      </c>
    </row>
    <row r="1494" spans="1:55" ht="12" customHeight="1">
      <c r="A1494" s="20">
        <v>1505</v>
      </c>
      <c r="B1494" s="21">
        <f>INDEX(Refs!A:A,MATCH($C1494,Refs!$I:$I,0))</f>
        <v>6134448</v>
      </c>
      <c r="C1494" s="22" t="s">
        <v>2164</v>
      </c>
      <c r="D1494" s="21" t="str">
        <f>INDEX(Refs!L:L,MATCH($C1494,Refs!$I:$I,0))</f>
        <v>Mupangwa, W.; Mutsamba, E. F.; Nyagumbo, I</v>
      </c>
      <c r="E1494" s="21" t="str">
        <f>INDEX(Refs!S:S,MATCH($C1494,Refs!$I:$I,0))</f>
        <v>10.1016/j.njas.2019.100317</v>
      </c>
      <c r="F1494" s="23" t="s">
        <v>642</v>
      </c>
      <c r="G1494" s="23" t="s">
        <v>2165</v>
      </c>
      <c r="I1494" s="24" t="s">
        <v>1932</v>
      </c>
      <c r="J1494" s="26" t="s">
        <v>2178</v>
      </c>
      <c r="K1494" s="24" t="s">
        <v>73</v>
      </c>
      <c r="L1494" s="26" t="s">
        <v>2175</v>
      </c>
      <c r="M1494" s="24">
        <v>8</v>
      </c>
      <c r="R1494" s="27" t="s">
        <v>59</v>
      </c>
      <c r="AF1494" s="23" t="s">
        <v>65</v>
      </c>
      <c r="AG1494" s="23" t="s">
        <v>75</v>
      </c>
      <c r="AJ1494" s="43">
        <v>2015</v>
      </c>
      <c r="AK1494" s="30" t="str">
        <f t="shared" si="54"/>
        <v>CA Maize Cowpea Int+F</v>
      </c>
      <c r="AL1494" s="27">
        <v>647.17851680966305</v>
      </c>
      <c r="AM1494" s="27">
        <v>202.37694082272697</v>
      </c>
      <c r="AN1494" s="30" t="str">
        <f t="shared" si="55"/>
        <v>CA - Sole Maize+F</v>
      </c>
      <c r="AO1494" s="27">
        <v>550.88260452577799</v>
      </c>
      <c r="AP1494" s="27">
        <v>231.21387283237004</v>
      </c>
      <c r="AQ1494" s="27" t="s">
        <v>91</v>
      </c>
      <c r="AR1494" s="27" t="s">
        <v>2177</v>
      </c>
      <c r="AU1494" s="26" t="s">
        <v>77</v>
      </c>
      <c r="AV1494" s="26" t="s">
        <v>77</v>
      </c>
      <c r="AW1494" s="26" t="s">
        <v>77</v>
      </c>
      <c r="AX1494" s="26" t="s">
        <v>77</v>
      </c>
      <c r="AY1494" s="26" t="s">
        <v>63</v>
      </c>
      <c r="AZ1494" s="26" t="s">
        <v>1107</v>
      </c>
      <c r="BA1494" s="26" t="s">
        <v>63</v>
      </c>
      <c r="BB1494" s="26" t="s">
        <v>63</v>
      </c>
      <c r="BC1494" s="26" t="s">
        <v>1107</v>
      </c>
    </row>
    <row r="1495" spans="1:55" ht="12" customHeight="1">
      <c r="A1495" s="20">
        <v>1506</v>
      </c>
      <c r="B1495" s="21">
        <f>INDEX(Refs!A:A,MATCH($C1495,Refs!$I:$I,0))</f>
        <v>6134448</v>
      </c>
      <c r="C1495" s="22" t="s">
        <v>2164</v>
      </c>
      <c r="D1495" s="21" t="str">
        <f>INDEX(Refs!L:L,MATCH($C1495,Refs!$I:$I,0))</f>
        <v>Mupangwa, W.; Mutsamba, E. F.; Nyagumbo, I</v>
      </c>
      <c r="E1495" s="21" t="str">
        <f>INDEX(Refs!S:S,MATCH($C1495,Refs!$I:$I,0))</f>
        <v>10.1016/j.njas.2019.100317</v>
      </c>
      <c r="F1495" s="23" t="s">
        <v>642</v>
      </c>
      <c r="G1495" s="23" t="s">
        <v>2165</v>
      </c>
      <c r="I1495" s="24" t="s">
        <v>163</v>
      </c>
      <c r="J1495" s="26" t="s">
        <v>2179</v>
      </c>
      <c r="K1495" s="24" t="s">
        <v>73</v>
      </c>
      <c r="L1495" s="26" t="s">
        <v>2175</v>
      </c>
      <c r="M1495" s="24">
        <v>8</v>
      </c>
      <c r="T1495" s="27" t="s">
        <v>59</v>
      </c>
      <c r="AF1495" s="23" t="s">
        <v>65</v>
      </c>
      <c r="AG1495" s="23" t="s">
        <v>75</v>
      </c>
      <c r="AJ1495" s="43">
        <v>2015</v>
      </c>
      <c r="AK1495" s="30" t="str">
        <f t="shared" si="54"/>
        <v>CA Maize Gnut Rot+F</v>
      </c>
      <c r="AL1495" s="27">
        <v>2097.1253790922501</v>
      </c>
      <c r="AM1495" s="27">
        <v>187.86127167630002</v>
      </c>
      <c r="AN1495" s="30" t="str">
        <f t="shared" si="55"/>
        <v>CA - Sole Maize+F</v>
      </c>
      <c r="AO1495" s="27">
        <v>550.88260452577799</v>
      </c>
      <c r="AP1495" s="27">
        <v>231.21387283237004</v>
      </c>
      <c r="AQ1495" s="27" t="s">
        <v>91</v>
      </c>
      <c r="AR1495" s="27" t="s">
        <v>2177</v>
      </c>
      <c r="AU1495" s="26" t="s">
        <v>77</v>
      </c>
      <c r="AV1495" s="26" t="s">
        <v>77</v>
      </c>
      <c r="AW1495" s="26" t="s">
        <v>77</v>
      </c>
      <c r="AX1495" s="26" t="s">
        <v>77</v>
      </c>
      <c r="AY1495" s="26" t="s">
        <v>63</v>
      </c>
      <c r="AZ1495" s="26" t="s">
        <v>1107</v>
      </c>
      <c r="BA1495" s="26" t="s">
        <v>63</v>
      </c>
      <c r="BB1495" s="26" t="s">
        <v>63</v>
      </c>
      <c r="BC1495" s="26" t="s">
        <v>1107</v>
      </c>
    </row>
    <row r="1496" spans="1:55" ht="12" customHeight="1">
      <c r="A1496" s="20">
        <v>1507</v>
      </c>
      <c r="B1496" s="21">
        <f>INDEX(Refs!A:A,MATCH($C1496,Refs!$I:$I,0))</f>
        <v>6134448</v>
      </c>
      <c r="C1496" s="22" t="s">
        <v>2164</v>
      </c>
      <c r="D1496" s="21" t="str">
        <f>INDEX(Refs!L:L,MATCH($C1496,Refs!$I:$I,0))</f>
        <v>Mupangwa, W.; Mutsamba, E. F.; Nyagumbo, I</v>
      </c>
      <c r="E1496" s="21" t="str">
        <f>INDEX(Refs!S:S,MATCH($C1496,Refs!$I:$I,0))</f>
        <v>10.1016/j.njas.2019.100317</v>
      </c>
      <c r="F1496" s="23" t="s">
        <v>642</v>
      </c>
      <c r="G1496" s="23" t="s">
        <v>2165</v>
      </c>
      <c r="I1496" s="24" t="s">
        <v>2172</v>
      </c>
      <c r="J1496" s="26" t="s">
        <v>2180</v>
      </c>
      <c r="K1496" s="24" t="s">
        <v>73</v>
      </c>
      <c r="L1496" s="26" t="s">
        <v>2175</v>
      </c>
      <c r="M1496" s="24">
        <v>8</v>
      </c>
      <c r="R1496" s="27" t="s">
        <v>59</v>
      </c>
      <c r="AF1496" s="23" t="s">
        <v>65</v>
      </c>
      <c r="AG1496" s="23" t="s">
        <v>75</v>
      </c>
      <c r="AJ1496" s="43">
        <v>2015</v>
      </c>
      <c r="AK1496" s="30" t="str">
        <f t="shared" si="54"/>
        <v>CA Maize Mucuna Int+F</v>
      </c>
      <c r="AL1496" s="27">
        <v>440.07102309546599</v>
      </c>
      <c r="AM1496" s="27">
        <v>158.95953757225402</v>
      </c>
      <c r="AN1496" s="30" t="str">
        <f t="shared" si="55"/>
        <v>CA - Sole Maize+F</v>
      </c>
      <c r="AO1496" s="27">
        <v>550.88260452577799</v>
      </c>
      <c r="AP1496" s="27">
        <v>231.21387283237004</v>
      </c>
      <c r="AQ1496" s="27" t="s">
        <v>91</v>
      </c>
      <c r="AR1496" s="27" t="s">
        <v>2177</v>
      </c>
      <c r="AU1496" s="26" t="s">
        <v>77</v>
      </c>
      <c r="AV1496" s="26" t="s">
        <v>77</v>
      </c>
      <c r="AW1496" s="26" t="s">
        <v>77</v>
      </c>
      <c r="AX1496" s="26" t="s">
        <v>77</v>
      </c>
      <c r="AY1496" s="26" t="s">
        <v>63</v>
      </c>
      <c r="AZ1496" s="26" t="s">
        <v>1107</v>
      </c>
      <c r="BA1496" s="26" t="s">
        <v>63</v>
      </c>
      <c r="BB1496" s="26" t="s">
        <v>63</v>
      </c>
      <c r="BC1496" s="26" t="s">
        <v>1107</v>
      </c>
    </row>
    <row r="1497" spans="1:55" ht="12" customHeight="1">
      <c r="A1497" s="20">
        <v>1508</v>
      </c>
      <c r="B1497" s="21">
        <f>INDEX(Refs!A:A,MATCH($C1497,Refs!$I:$I,0))</f>
        <v>6134448</v>
      </c>
      <c r="C1497" s="22" t="s">
        <v>2164</v>
      </c>
      <c r="D1497" s="21" t="str">
        <f>INDEX(Refs!L:L,MATCH($C1497,Refs!$I:$I,0))</f>
        <v>Mupangwa, W.; Mutsamba, E. F.; Nyagumbo, I</v>
      </c>
      <c r="E1497" s="21" t="str">
        <f>INDEX(Refs!S:S,MATCH($C1497,Refs!$I:$I,0))</f>
        <v>10.1016/j.njas.2019.100317</v>
      </c>
      <c r="F1497" s="23" t="s">
        <v>642</v>
      </c>
      <c r="G1497" s="23" t="s">
        <v>2165</v>
      </c>
      <c r="I1497" s="24" t="s">
        <v>543</v>
      </c>
      <c r="J1497" s="26" t="s">
        <v>2181</v>
      </c>
      <c r="K1497" s="24" t="s">
        <v>73</v>
      </c>
      <c r="L1497" s="26" t="s">
        <v>2175</v>
      </c>
      <c r="M1497" s="24">
        <v>8</v>
      </c>
      <c r="T1497" s="27" t="s">
        <v>59</v>
      </c>
      <c r="AF1497" s="23" t="s">
        <v>65</v>
      </c>
      <c r="AG1497" s="23" t="s">
        <v>75</v>
      </c>
      <c r="AJ1497" s="43">
        <v>2015</v>
      </c>
      <c r="AK1497" s="30" t="str">
        <f t="shared" si="54"/>
        <v>CA Maize Soy Rot+F</v>
      </c>
      <c r="AL1497" s="27">
        <v>546.08724953990395</v>
      </c>
      <c r="AM1497" s="27">
        <v>187.7964695818971</v>
      </c>
      <c r="AN1497" s="30" t="str">
        <f t="shared" si="55"/>
        <v>CA - Sole Maize+F</v>
      </c>
      <c r="AO1497" s="27">
        <v>550.88260452577799</v>
      </c>
      <c r="AP1497" s="27">
        <v>231.21387283237004</v>
      </c>
      <c r="AQ1497" s="27" t="s">
        <v>91</v>
      </c>
      <c r="AR1497" s="27" t="s">
        <v>2177</v>
      </c>
      <c r="AU1497" s="26" t="s">
        <v>77</v>
      </c>
      <c r="AV1497" s="26" t="s">
        <v>77</v>
      </c>
      <c r="AW1497" s="26" t="s">
        <v>77</v>
      </c>
      <c r="AX1497" s="26" t="s">
        <v>77</v>
      </c>
      <c r="AY1497" s="26" t="s">
        <v>63</v>
      </c>
      <c r="AZ1497" s="26" t="s">
        <v>1107</v>
      </c>
      <c r="BA1497" s="26" t="s">
        <v>63</v>
      </c>
      <c r="BB1497" s="26" t="s">
        <v>63</v>
      </c>
      <c r="BC1497" s="26" t="s">
        <v>1107</v>
      </c>
    </row>
    <row r="1498" spans="1:55" ht="12" customHeight="1">
      <c r="A1498" s="20">
        <v>1509</v>
      </c>
      <c r="B1498" s="21">
        <f>INDEX(Refs!A:A,MATCH($C1498,Refs!$I:$I,0))</f>
        <v>6134448</v>
      </c>
      <c r="C1498" s="22" t="s">
        <v>2164</v>
      </c>
      <c r="D1498" s="21" t="str">
        <f>INDEX(Refs!L:L,MATCH($C1498,Refs!$I:$I,0))</f>
        <v>Mupangwa, W.; Mutsamba, E. F.; Nyagumbo, I</v>
      </c>
      <c r="E1498" s="21" t="str">
        <f>INDEX(Refs!S:S,MATCH($C1498,Refs!$I:$I,0))</f>
        <v>10.1016/j.njas.2019.100317</v>
      </c>
      <c r="F1498" s="23" t="s">
        <v>642</v>
      </c>
      <c r="G1498" s="23" t="s">
        <v>2165</v>
      </c>
      <c r="I1498" s="24" t="s">
        <v>73</v>
      </c>
      <c r="J1498" s="26" t="s">
        <v>2182</v>
      </c>
      <c r="L1498" s="26" t="s">
        <v>2183</v>
      </c>
      <c r="M1498" s="24">
        <v>8</v>
      </c>
      <c r="O1498" s="27" t="s">
        <v>59</v>
      </c>
      <c r="P1498" s="27" t="s">
        <v>59</v>
      </c>
      <c r="AF1498" s="23" t="s">
        <v>65</v>
      </c>
      <c r="AG1498" s="23" t="s">
        <v>75</v>
      </c>
      <c r="AJ1498" s="43">
        <v>2015</v>
      </c>
      <c r="AK1498" s="30" t="str">
        <f t="shared" si="54"/>
        <v>CA - Sole Maize+F+M</v>
      </c>
      <c r="AL1498" s="27">
        <v>263.22610746779299</v>
      </c>
      <c r="AM1498" s="27">
        <v>187.86127167630002</v>
      </c>
      <c r="AN1498" s="30" t="str">
        <f t="shared" si="55"/>
        <v>CT - Sole Maize+F+M</v>
      </c>
      <c r="AO1498" s="27">
        <v>369.17753181782803</v>
      </c>
      <c r="AP1498" s="27">
        <v>144.50867052023102</v>
      </c>
      <c r="AQ1498" s="27" t="s">
        <v>91</v>
      </c>
      <c r="AR1498" s="27" t="s">
        <v>2177</v>
      </c>
      <c r="AU1498" s="26" t="s">
        <v>77</v>
      </c>
      <c r="AV1498" s="26" t="s">
        <v>77</v>
      </c>
      <c r="AW1498" s="26" t="s">
        <v>77</v>
      </c>
      <c r="AX1498" s="26" t="s">
        <v>77</v>
      </c>
      <c r="AY1498" s="26" t="s">
        <v>63</v>
      </c>
      <c r="AZ1498" s="26" t="s">
        <v>1107</v>
      </c>
      <c r="BA1498" s="26" t="s">
        <v>63</v>
      </c>
      <c r="BB1498" s="26" t="s">
        <v>63</v>
      </c>
      <c r="BC1498" s="26" t="s">
        <v>1107</v>
      </c>
    </row>
    <row r="1499" spans="1:55" ht="12" customHeight="1">
      <c r="A1499" s="20">
        <v>1510</v>
      </c>
      <c r="B1499" s="21">
        <f>INDEX(Refs!A:A,MATCH($C1499,Refs!$I:$I,0))</f>
        <v>6134448</v>
      </c>
      <c r="C1499" s="22" t="s">
        <v>2164</v>
      </c>
      <c r="D1499" s="21" t="str">
        <f>INDEX(Refs!L:L,MATCH($C1499,Refs!$I:$I,0))</f>
        <v>Mupangwa, W.; Mutsamba, E. F.; Nyagumbo, I</v>
      </c>
      <c r="E1499" s="21" t="str">
        <f>INDEX(Refs!S:S,MATCH($C1499,Refs!$I:$I,0))</f>
        <v>10.1016/j.njas.2019.100317</v>
      </c>
      <c r="F1499" s="23" t="s">
        <v>642</v>
      </c>
      <c r="G1499" s="23" t="s">
        <v>2165</v>
      </c>
      <c r="I1499" s="24" t="s">
        <v>1932</v>
      </c>
      <c r="J1499" s="26" t="s">
        <v>2184</v>
      </c>
      <c r="K1499" s="24" t="s">
        <v>73</v>
      </c>
      <c r="L1499" s="26" t="s">
        <v>2183</v>
      </c>
      <c r="M1499" s="24">
        <v>8</v>
      </c>
      <c r="O1499" s="27" t="s">
        <v>59</v>
      </c>
      <c r="P1499" s="27" t="s">
        <v>59</v>
      </c>
      <c r="R1499" s="27" t="s">
        <v>59</v>
      </c>
      <c r="AF1499" s="23" t="s">
        <v>65</v>
      </c>
      <c r="AG1499" s="23" t="s">
        <v>75</v>
      </c>
      <c r="AJ1499" s="43">
        <v>2015</v>
      </c>
      <c r="AK1499" s="30" t="str">
        <f t="shared" si="54"/>
        <v>CA Maize Cowpea Int+F+M</v>
      </c>
      <c r="AL1499" s="27">
        <v>489.57982321988601</v>
      </c>
      <c r="AM1499" s="27">
        <v>158.95953757225396</v>
      </c>
      <c r="AN1499" s="30" t="str">
        <f t="shared" si="55"/>
        <v>CT - Sole Maize+F+M</v>
      </c>
      <c r="AO1499" s="27">
        <v>369.17753181782803</v>
      </c>
      <c r="AP1499" s="27">
        <v>144.50867052023102</v>
      </c>
      <c r="AQ1499" s="27" t="s">
        <v>91</v>
      </c>
      <c r="AR1499" s="27" t="s">
        <v>2177</v>
      </c>
      <c r="AU1499" s="26" t="s">
        <v>77</v>
      </c>
      <c r="AV1499" s="26" t="s">
        <v>77</v>
      </c>
      <c r="AW1499" s="26" t="s">
        <v>77</v>
      </c>
      <c r="AX1499" s="26" t="s">
        <v>77</v>
      </c>
      <c r="AY1499" s="26" t="s">
        <v>63</v>
      </c>
      <c r="AZ1499" s="26" t="s">
        <v>1107</v>
      </c>
      <c r="BA1499" s="26" t="s">
        <v>63</v>
      </c>
      <c r="BB1499" s="26" t="s">
        <v>63</v>
      </c>
      <c r="BC1499" s="26" t="s">
        <v>1107</v>
      </c>
    </row>
    <row r="1500" spans="1:55" ht="12" customHeight="1">
      <c r="A1500" s="20">
        <v>1511</v>
      </c>
      <c r="B1500" s="21">
        <f>INDEX(Refs!A:A,MATCH($C1500,Refs!$I:$I,0))</f>
        <v>6134448</v>
      </c>
      <c r="C1500" s="22" t="s">
        <v>2164</v>
      </c>
      <c r="D1500" s="21" t="str">
        <f>INDEX(Refs!L:L,MATCH($C1500,Refs!$I:$I,0))</f>
        <v>Mupangwa, W.; Mutsamba, E. F.; Nyagumbo, I</v>
      </c>
      <c r="E1500" s="21" t="str">
        <f>INDEX(Refs!S:S,MATCH($C1500,Refs!$I:$I,0))</f>
        <v>10.1016/j.njas.2019.100317</v>
      </c>
      <c r="F1500" s="23" t="s">
        <v>642</v>
      </c>
      <c r="G1500" s="23" t="s">
        <v>2165</v>
      </c>
      <c r="I1500" s="24" t="s">
        <v>163</v>
      </c>
      <c r="J1500" s="26" t="s">
        <v>2185</v>
      </c>
      <c r="K1500" s="24" t="s">
        <v>73</v>
      </c>
      <c r="L1500" s="26" t="s">
        <v>2183</v>
      </c>
      <c r="M1500" s="24">
        <v>8</v>
      </c>
      <c r="O1500" s="27" t="s">
        <v>59</v>
      </c>
      <c r="P1500" s="27" t="s">
        <v>59</v>
      </c>
      <c r="T1500" s="27" t="s">
        <v>59</v>
      </c>
      <c r="AF1500" s="23" t="s">
        <v>65</v>
      </c>
      <c r="AG1500" s="23" t="s">
        <v>75</v>
      </c>
      <c r="AJ1500" s="43">
        <v>2015</v>
      </c>
      <c r="AK1500" s="30" t="str">
        <f t="shared" si="54"/>
        <v>CA Maize Gnut Rot+F+M</v>
      </c>
      <c r="AL1500" s="27">
        <v>1462.6480727857099</v>
      </c>
      <c r="AM1500" s="27">
        <v>202.31213872832018</v>
      </c>
      <c r="AN1500" s="30" t="str">
        <f t="shared" si="55"/>
        <v>CT - Sole Maize+F+M</v>
      </c>
      <c r="AO1500" s="27">
        <v>369.17753181782803</v>
      </c>
      <c r="AP1500" s="27">
        <v>144.50867052023102</v>
      </c>
      <c r="AQ1500" s="27" t="s">
        <v>91</v>
      </c>
      <c r="AR1500" s="27" t="s">
        <v>2177</v>
      </c>
      <c r="AU1500" s="26" t="s">
        <v>77</v>
      </c>
      <c r="AV1500" s="26" t="s">
        <v>77</v>
      </c>
      <c r="AW1500" s="26" t="s">
        <v>77</v>
      </c>
      <c r="AX1500" s="26" t="s">
        <v>77</v>
      </c>
      <c r="AY1500" s="26" t="s">
        <v>63</v>
      </c>
      <c r="AZ1500" s="26" t="s">
        <v>1107</v>
      </c>
      <c r="BA1500" s="26" t="s">
        <v>63</v>
      </c>
      <c r="BB1500" s="26" t="s">
        <v>63</v>
      </c>
      <c r="BC1500" s="26" t="s">
        <v>1107</v>
      </c>
    </row>
    <row r="1501" spans="1:55" ht="12" customHeight="1">
      <c r="A1501" s="20">
        <v>1512</v>
      </c>
      <c r="B1501" s="21">
        <f>INDEX(Refs!A:A,MATCH($C1501,Refs!$I:$I,0))</f>
        <v>6134448</v>
      </c>
      <c r="C1501" s="22" t="s">
        <v>2164</v>
      </c>
      <c r="D1501" s="21" t="str">
        <f>INDEX(Refs!L:L,MATCH($C1501,Refs!$I:$I,0))</f>
        <v>Mupangwa, W.; Mutsamba, E. F.; Nyagumbo, I</v>
      </c>
      <c r="E1501" s="21" t="str">
        <f>INDEX(Refs!S:S,MATCH($C1501,Refs!$I:$I,0))</f>
        <v>10.1016/j.njas.2019.100317</v>
      </c>
      <c r="F1501" s="23" t="s">
        <v>642</v>
      </c>
      <c r="G1501" s="23" t="s">
        <v>2165</v>
      </c>
      <c r="I1501" s="24" t="s">
        <v>2172</v>
      </c>
      <c r="J1501" s="26" t="s">
        <v>2186</v>
      </c>
      <c r="K1501" s="24" t="s">
        <v>73</v>
      </c>
      <c r="L1501" s="26" t="s">
        <v>2183</v>
      </c>
      <c r="M1501" s="24">
        <v>8</v>
      </c>
      <c r="O1501" s="27" t="s">
        <v>59</v>
      </c>
      <c r="P1501" s="27" t="s">
        <v>59</v>
      </c>
      <c r="R1501" s="27" t="s">
        <v>59</v>
      </c>
      <c r="AF1501" s="23" t="s">
        <v>65</v>
      </c>
      <c r="AG1501" s="23" t="s">
        <v>75</v>
      </c>
      <c r="AJ1501" s="43">
        <v>2015</v>
      </c>
      <c r="AK1501" s="30" t="str">
        <f t="shared" si="54"/>
        <v>CA Maize Mucuna Int+F+M</v>
      </c>
      <c r="AL1501" s="27">
        <v>224.604059203193</v>
      </c>
      <c r="AM1501" s="27">
        <v>159.02433966665802</v>
      </c>
      <c r="AN1501" s="30" t="str">
        <f t="shared" si="55"/>
        <v>CT - Sole Maize+F+M</v>
      </c>
      <c r="AO1501" s="27">
        <v>369.17753181782803</v>
      </c>
      <c r="AP1501" s="27">
        <v>144.50867052023102</v>
      </c>
      <c r="AQ1501" s="27" t="s">
        <v>91</v>
      </c>
      <c r="AR1501" s="27" t="s">
        <v>2177</v>
      </c>
      <c r="AU1501" s="26" t="s">
        <v>77</v>
      </c>
      <c r="AV1501" s="26" t="s">
        <v>77</v>
      </c>
      <c r="AW1501" s="26" t="s">
        <v>77</v>
      </c>
      <c r="AX1501" s="26" t="s">
        <v>77</v>
      </c>
      <c r="AY1501" s="26" t="s">
        <v>63</v>
      </c>
      <c r="AZ1501" s="26" t="s">
        <v>1107</v>
      </c>
      <c r="BA1501" s="26" t="s">
        <v>63</v>
      </c>
      <c r="BB1501" s="26" t="s">
        <v>63</v>
      </c>
      <c r="BC1501" s="26" t="s">
        <v>1107</v>
      </c>
    </row>
    <row r="1502" spans="1:55" ht="12" customHeight="1">
      <c r="A1502" s="20">
        <v>1513</v>
      </c>
      <c r="B1502" s="21">
        <f>INDEX(Refs!A:A,MATCH($C1502,Refs!$I:$I,0))</f>
        <v>6134448</v>
      </c>
      <c r="C1502" s="22" t="s">
        <v>2164</v>
      </c>
      <c r="D1502" s="21" t="str">
        <f>INDEX(Refs!L:L,MATCH($C1502,Refs!$I:$I,0))</f>
        <v>Mupangwa, W.; Mutsamba, E. F.; Nyagumbo, I</v>
      </c>
      <c r="E1502" s="21" t="str">
        <f>INDEX(Refs!S:S,MATCH($C1502,Refs!$I:$I,0))</f>
        <v>10.1016/j.njas.2019.100317</v>
      </c>
      <c r="F1502" s="23" t="s">
        <v>642</v>
      </c>
      <c r="G1502" s="23" t="s">
        <v>2165</v>
      </c>
      <c r="I1502" s="24" t="s">
        <v>543</v>
      </c>
      <c r="J1502" s="26" t="s">
        <v>2187</v>
      </c>
      <c r="K1502" s="24" t="s">
        <v>73</v>
      </c>
      <c r="L1502" s="26" t="s">
        <v>2183</v>
      </c>
      <c r="M1502" s="24">
        <v>8</v>
      </c>
      <c r="O1502" s="27" t="s">
        <v>59</v>
      </c>
      <c r="P1502" s="27" t="s">
        <v>59</v>
      </c>
      <c r="T1502" s="27" t="s">
        <v>59</v>
      </c>
      <c r="AF1502" s="23" t="s">
        <v>65</v>
      </c>
      <c r="AG1502" s="23" t="s">
        <v>75</v>
      </c>
      <c r="AJ1502" s="43">
        <v>2015</v>
      </c>
      <c r="AK1502" s="30" t="str">
        <f t="shared" si="54"/>
        <v>CA Maize Soy Rot+F+M</v>
      </c>
      <c r="AL1502" s="27">
        <v>330.68508774203502</v>
      </c>
      <c r="AM1502" s="27">
        <v>115.60693641618496</v>
      </c>
      <c r="AN1502" s="30" t="str">
        <f t="shared" si="55"/>
        <v>CT - Sole Maize+F+M</v>
      </c>
      <c r="AO1502" s="27">
        <v>369.17753181782803</v>
      </c>
      <c r="AP1502" s="27">
        <v>144.50867052023102</v>
      </c>
      <c r="AQ1502" s="27" t="s">
        <v>91</v>
      </c>
      <c r="AR1502" s="27" t="s">
        <v>2177</v>
      </c>
      <c r="AU1502" s="26" t="s">
        <v>77</v>
      </c>
      <c r="AV1502" s="26" t="s">
        <v>77</v>
      </c>
      <c r="AW1502" s="26" t="s">
        <v>77</v>
      </c>
      <c r="AX1502" s="26" t="s">
        <v>77</v>
      </c>
      <c r="AY1502" s="26" t="s">
        <v>63</v>
      </c>
      <c r="AZ1502" s="26" t="s">
        <v>1107</v>
      </c>
      <c r="BA1502" s="26" t="s">
        <v>63</v>
      </c>
      <c r="BB1502" s="26" t="s">
        <v>63</v>
      </c>
      <c r="BC1502" s="26" t="s">
        <v>1107</v>
      </c>
    </row>
    <row r="1503" spans="1:55" ht="12" customHeight="1">
      <c r="A1503" s="20">
        <v>1514</v>
      </c>
      <c r="B1503" s="21">
        <f>INDEX(Refs!A:A,MATCH($C1503,Refs!$I:$I,0))</f>
        <v>6134448</v>
      </c>
      <c r="C1503" s="22" t="s">
        <v>2164</v>
      </c>
      <c r="D1503" s="21" t="str">
        <f>INDEX(Refs!L:L,MATCH($C1503,Refs!$I:$I,0))</f>
        <v>Mupangwa, W.; Mutsamba, E. F.; Nyagumbo, I</v>
      </c>
      <c r="E1503" s="21" t="str">
        <f>INDEX(Refs!S:S,MATCH($C1503,Refs!$I:$I,0))</f>
        <v>10.1016/j.njas.2019.100317</v>
      </c>
      <c r="F1503" s="23" t="s">
        <v>642</v>
      </c>
      <c r="G1503" s="23" t="s">
        <v>2165</v>
      </c>
      <c r="I1503" s="24" t="s">
        <v>1932</v>
      </c>
      <c r="J1503" s="26" t="s">
        <v>2184</v>
      </c>
      <c r="K1503" s="24" t="s">
        <v>73</v>
      </c>
      <c r="L1503" s="26" t="s">
        <v>2182</v>
      </c>
      <c r="M1503" s="24">
        <v>8</v>
      </c>
      <c r="R1503" s="27" t="s">
        <v>59</v>
      </c>
      <c r="AF1503" s="23" t="s">
        <v>65</v>
      </c>
      <c r="AG1503" s="23" t="s">
        <v>75</v>
      </c>
      <c r="AJ1503" s="43">
        <v>2015</v>
      </c>
      <c r="AK1503" s="30" t="str">
        <f t="shared" si="54"/>
        <v>CA Maize Cowpea Int+F+M</v>
      </c>
      <c r="AL1503" s="27">
        <v>489.57982321988601</v>
      </c>
      <c r="AM1503" s="27">
        <v>158.95953757225396</v>
      </c>
      <c r="AN1503" s="30" t="str">
        <f t="shared" si="55"/>
        <v>CA - Sole Maize+F+M</v>
      </c>
      <c r="AO1503" s="27">
        <v>263.22610746779299</v>
      </c>
      <c r="AP1503" s="27">
        <v>187.86127167630002</v>
      </c>
      <c r="AQ1503" s="27" t="s">
        <v>91</v>
      </c>
      <c r="AR1503" s="27" t="s">
        <v>2177</v>
      </c>
      <c r="AU1503" s="26" t="s">
        <v>77</v>
      </c>
      <c r="AV1503" s="26" t="s">
        <v>77</v>
      </c>
      <c r="AW1503" s="26" t="s">
        <v>77</v>
      </c>
      <c r="AX1503" s="26" t="s">
        <v>77</v>
      </c>
      <c r="AY1503" s="26" t="s">
        <v>63</v>
      </c>
      <c r="AZ1503" s="26" t="s">
        <v>1107</v>
      </c>
      <c r="BA1503" s="26" t="s">
        <v>63</v>
      </c>
      <c r="BB1503" s="26" t="s">
        <v>63</v>
      </c>
      <c r="BC1503" s="26" t="s">
        <v>1107</v>
      </c>
    </row>
    <row r="1504" spans="1:55" ht="12" customHeight="1">
      <c r="A1504" s="20">
        <v>1515</v>
      </c>
      <c r="B1504" s="21">
        <f>INDEX(Refs!A:A,MATCH($C1504,Refs!$I:$I,0))</f>
        <v>6134448</v>
      </c>
      <c r="C1504" s="22" t="s">
        <v>2164</v>
      </c>
      <c r="D1504" s="21" t="str">
        <f>INDEX(Refs!L:L,MATCH($C1504,Refs!$I:$I,0))</f>
        <v>Mupangwa, W.; Mutsamba, E. F.; Nyagumbo, I</v>
      </c>
      <c r="E1504" s="21" t="str">
        <f>INDEX(Refs!S:S,MATCH($C1504,Refs!$I:$I,0))</f>
        <v>10.1016/j.njas.2019.100317</v>
      </c>
      <c r="F1504" s="23" t="s">
        <v>642</v>
      </c>
      <c r="G1504" s="23" t="s">
        <v>2165</v>
      </c>
      <c r="I1504" s="24" t="s">
        <v>163</v>
      </c>
      <c r="J1504" s="26" t="s">
        <v>2185</v>
      </c>
      <c r="K1504" s="24" t="s">
        <v>73</v>
      </c>
      <c r="L1504" s="26" t="s">
        <v>2182</v>
      </c>
      <c r="M1504" s="24">
        <v>8</v>
      </c>
      <c r="T1504" s="27" t="s">
        <v>59</v>
      </c>
      <c r="AF1504" s="23" t="s">
        <v>65</v>
      </c>
      <c r="AG1504" s="23" t="s">
        <v>75</v>
      </c>
      <c r="AJ1504" s="43">
        <v>2015</v>
      </c>
      <c r="AK1504" s="30" t="str">
        <f t="shared" ref="AK1504:AK1567" si="56">J1504</f>
        <v>CA Maize Gnut Rot+F+M</v>
      </c>
      <c r="AL1504" s="27">
        <v>1462.6480727857099</v>
      </c>
      <c r="AM1504" s="27">
        <v>202.31213872832018</v>
      </c>
      <c r="AN1504" s="30" t="str">
        <f t="shared" ref="AN1504:AN1567" si="57">L1504</f>
        <v>CA - Sole Maize+F+M</v>
      </c>
      <c r="AO1504" s="27">
        <v>263.22610746779299</v>
      </c>
      <c r="AP1504" s="27">
        <v>187.86127167630002</v>
      </c>
      <c r="AQ1504" s="27" t="s">
        <v>91</v>
      </c>
      <c r="AR1504" s="27" t="s">
        <v>2177</v>
      </c>
      <c r="AU1504" s="26" t="s">
        <v>77</v>
      </c>
      <c r="AV1504" s="26" t="s">
        <v>77</v>
      </c>
      <c r="AW1504" s="26" t="s">
        <v>77</v>
      </c>
      <c r="AX1504" s="26" t="s">
        <v>77</v>
      </c>
      <c r="AY1504" s="26" t="s">
        <v>63</v>
      </c>
      <c r="AZ1504" s="26" t="s">
        <v>1107</v>
      </c>
      <c r="BA1504" s="26" t="s">
        <v>63</v>
      </c>
      <c r="BB1504" s="26" t="s">
        <v>63</v>
      </c>
      <c r="BC1504" s="26" t="s">
        <v>1107</v>
      </c>
    </row>
    <row r="1505" spans="1:55" ht="12" customHeight="1">
      <c r="A1505" s="20">
        <v>1516</v>
      </c>
      <c r="B1505" s="21">
        <f>INDEX(Refs!A:A,MATCH($C1505,Refs!$I:$I,0))</f>
        <v>6134448</v>
      </c>
      <c r="C1505" s="22" t="s">
        <v>2164</v>
      </c>
      <c r="D1505" s="21" t="str">
        <f>INDEX(Refs!L:L,MATCH($C1505,Refs!$I:$I,0))</f>
        <v>Mupangwa, W.; Mutsamba, E. F.; Nyagumbo, I</v>
      </c>
      <c r="E1505" s="21" t="str">
        <f>INDEX(Refs!S:S,MATCH($C1505,Refs!$I:$I,0))</f>
        <v>10.1016/j.njas.2019.100317</v>
      </c>
      <c r="F1505" s="23" t="s">
        <v>642</v>
      </c>
      <c r="G1505" s="23" t="s">
        <v>2165</v>
      </c>
      <c r="I1505" s="24" t="s">
        <v>2172</v>
      </c>
      <c r="J1505" s="26" t="s">
        <v>2186</v>
      </c>
      <c r="K1505" s="24" t="s">
        <v>73</v>
      </c>
      <c r="L1505" s="26" t="s">
        <v>2182</v>
      </c>
      <c r="M1505" s="24">
        <v>8</v>
      </c>
      <c r="R1505" s="27" t="s">
        <v>59</v>
      </c>
      <c r="AF1505" s="23" t="s">
        <v>65</v>
      </c>
      <c r="AG1505" s="23" t="s">
        <v>75</v>
      </c>
      <c r="AJ1505" s="43">
        <v>2015</v>
      </c>
      <c r="AK1505" s="30" t="str">
        <f t="shared" si="56"/>
        <v>CA Maize Mucuna Int+F+M</v>
      </c>
      <c r="AL1505" s="27">
        <v>224.604059203193</v>
      </c>
      <c r="AM1505" s="27">
        <v>159.02433966665802</v>
      </c>
      <c r="AN1505" s="30" t="str">
        <f t="shared" si="57"/>
        <v>CA - Sole Maize+F+M</v>
      </c>
      <c r="AO1505" s="27">
        <v>263.22610746779299</v>
      </c>
      <c r="AP1505" s="27">
        <v>187.86127167630002</v>
      </c>
      <c r="AQ1505" s="27" t="s">
        <v>91</v>
      </c>
      <c r="AR1505" s="27" t="s">
        <v>2177</v>
      </c>
      <c r="AU1505" s="26" t="s">
        <v>77</v>
      </c>
      <c r="AV1505" s="26" t="s">
        <v>77</v>
      </c>
      <c r="AW1505" s="26" t="s">
        <v>77</v>
      </c>
      <c r="AX1505" s="26" t="s">
        <v>77</v>
      </c>
      <c r="AY1505" s="26" t="s">
        <v>63</v>
      </c>
      <c r="AZ1505" s="26" t="s">
        <v>1107</v>
      </c>
      <c r="BA1505" s="26" t="s">
        <v>63</v>
      </c>
      <c r="BB1505" s="26" t="s">
        <v>63</v>
      </c>
      <c r="BC1505" s="26" t="s">
        <v>1107</v>
      </c>
    </row>
    <row r="1506" spans="1:55" ht="12" customHeight="1">
      <c r="A1506" s="20">
        <v>1517</v>
      </c>
      <c r="B1506" s="21">
        <f>INDEX(Refs!A:A,MATCH($C1506,Refs!$I:$I,0))</f>
        <v>6134448</v>
      </c>
      <c r="C1506" s="22" t="s">
        <v>2164</v>
      </c>
      <c r="D1506" s="21" t="str">
        <f>INDEX(Refs!L:L,MATCH($C1506,Refs!$I:$I,0))</f>
        <v>Mupangwa, W.; Mutsamba, E. F.; Nyagumbo, I</v>
      </c>
      <c r="E1506" s="21" t="str">
        <f>INDEX(Refs!S:S,MATCH($C1506,Refs!$I:$I,0))</f>
        <v>10.1016/j.njas.2019.100317</v>
      </c>
      <c r="F1506" s="23" t="s">
        <v>642</v>
      </c>
      <c r="G1506" s="23" t="s">
        <v>2165</v>
      </c>
      <c r="I1506" s="24" t="s">
        <v>543</v>
      </c>
      <c r="J1506" s="26" t="s">
        <v>2187</v>
      </c>
      <c r="K1506" s="24" t="s">
        <v>73</v>
      </c>
      <c r="L1506" s="26" t="s">
        <v>2182</v>
      </c>
      <c r="M1506" s="24">
        <v>8</v>
      </c>
      <c r="T1506" s="27" t="s">
        <v>59</v>
      </c>
      <c r="AF1506" s="23" t="s">
        <v>65</v>
      </c>
      <c r="AG1506" s="23" t="s">
        <v>75</v>
      </c>
      <c r="AJ1506" s="43">
        <v>2015</v>
      </c>
      <c r="AK1506" s="30" t="str">
        <f t="shared" si="56"/>
        <v>CA Maize Soy Rot+F+M</v>
      </c>
      <c r="AL1506" s="27">
        <v>330.68508774203502</v>
      </c>
      <c r="AM1506" s="27">
        <v>115.60693641618496</v>
      </c>
      <c r="AN1506" s="30" t="str">
        <f t="shared" si="57"/>
        <v>CA - Sole Maize+F+M</v>
      </c>
      <c r="AO1506" s="27">
        <v>263.22610746779299</v>
      </c>
      <c r="AP1506" s="27">
        <v>187.86127167630002</v>
      </c>
      <c r="AQ1506" s="27" t="s">
        <v>91</v>
      </c>
      <c r="AR1506" s="27" t="s">
        <v>2177</v>
      </c>
      <c r="AU1506" s="26" t="s">
        <v>77</v>
      </c>
      <c r="AV1506" s="26" t="s">
        <v>77</v>
      </c>
      <c r="AW1506" s="26" t="s">
        <v>77</v>
      </c>
      <c r="AX1506" s="26" t="s">
        <v>77</v>
      </c>
      <c r="AY1506" s="26" t="s">
        <v>63</v>
      </c>
      <c r="AZ1506" s="26" t="s">
        <v>1107</v>
      </c>
      <c r="BA1506" s="26" t="s">
        <v>63</v>
      </c>
      <c r="BB1506" s="26" t="s">
        <v>63</v>
      </c>
      <c r="BC1506" s="26" t="s">
        <v>1107</v>
      </c>
    </row>
    <row r="1507" spans="1:55" ht="12" customHeight="1">
      <c r="A1507" s="20">
        <v>1518</v>
      </c>
      <c r="B1507" s="21">
        <f>INDEX(Refs!A:A,MATCH($C1507,Refs!$I:$I,0))</f>
        <v>6134448</v>
      </c>
      <c r="C1507" s="22" t="s">
        <v>2164</v>
      </c>
      <c r="D1507" s="21" t="str">
        <f>INDEX(Refs!L:L,MATCH($C1507,Refs!$I:$I,0))</f>
        <v>Mupangwa, W.; Mutsamba, E. F.; Nyagumbo, I</v>
      </c>
      <c r="E1507" s="21" t="str">
        <f>INDEX(Refs!S:S,MATCH($C1507,Refs!$I:$I,0))</f>
        <v>10.1016/j.njas.2019.100317</v>
      </c>
      <c r="F1507" s="23" t="s">
        <v>642</v>
      </c>
      <c r="G1507" s="23" t="s">
        <v>2165</v>
      </c>
      <c r="I1507" s="24" t="s">
        <v>73</v>
      </c>
      <c r="J1507" s="26" t="s">
        <v>2175</v>
      </c>
      <c r="L1507" s="26" t="s">
        <v>2183</v>
      </c>
      <c r="M1507" s="24">
        <v>8</v>
      </c>
      <c r="O1507" s="27" t="s">
        <v>59</v>
      </c>
      <c r="P1507" s="27" t="s">
        <v>59</v>
      </c>
      <c r="Q1507" s="27" t="s">
        <v>59</v>
      </c>
      <c r="AF1507" s="23" t="s">
        <v>65</v>
      </c>
      <c r="AG1507" s="23" t="s">
        <v>75</v>
      </c>
      <c r="AJ1507" s="43">
        <v>2015</v>
      </c>
      <c r="AK1507" s="30" t="str">
        <f t="shared" si="56"/>
        <v>CA - Sole Maize+F</v>
      </c>
      <c r="AL1507" s="27">
        <v>550.88260452577799</v>
      </c>
      <c r="AM1507" s="27">
        <v>231.21387283237004</v>
      </c>
      <c r="AN1507" s="30" t="str">
        <f t="shared" si="57"/>
        <v>CT - Sole Maize+F+M</v>
      </c>
      <c r="AO1507" s="27">
        <v>369.17753181782803</v>
      </c>
      <c r="AP1507" s="27">
        <v>144.50867052023102</v>
      </c>
      <c r="AQ1507" s="27" t="s">
        <v>91</v>
      </c>
      <c r="AR1507" s="27" t="s">
        <v>2177</v>
      </c>
      <c r="AU1507" s="26" t="s">
        <v>77</v>
      </c>
      <c r="AV1507" s="26" t="s">
        <v>77</v>
      </c>
      <c r="AW1507" s="26" t="s">
        <v>77</v>
      </c>
      <c r="AX1507" s="26" t="s">
        <v>77</v>
      </c>
      <c r="AY1507" s="26" t="s">
        <v>63</v>
      </c>
      <c r="AZ1507" s="26" t="s">
        <v>1107</v>
      </c>
      <c r="BA1507" s="26" t="s">
        <v>63</v>
      </c>
      <c r="BB1507" s="26" t="s">
        <v>63</v>
      </c>
      <c r="BC1507" s="26" t="s">
        <v>1107</v>
      </c>
    </row>
    <row r="1508" spans="1:55" ht="12" customHeight="1">
      <c r="A1508" s="20">
        <v>1519</v>
      </c>
      <c r="B1508" s="21">
        <f>INDEX(Refs!A:A,MATCH($C1508,Refs!$I:$I,0))</f>
        <v>6134448</v>
      </c>
      <c r="C1508" s="22" t="s">
        <v>2164</v>
      </c>
      <c r="D1508" s="21" t="str">
        <f>INDEX(Refs!L:L,MATCH($C1508,Refs!$I:$I,0))</f>
        <v>Mupangwa, W.; Mutsamba, E. F.; Nyagumbo, I</v>
      </c>
      <c r="E1508" s="21" t="str">
        <f>INDEX(Refs!S:S,MATCH($C1508,Refs!$I:$I,0))</f>
        <v>10.1016/j.njas.2019.100317</v>
      </c>
      <c r="F1508" s="23" t="s">
        <v>642</v>
      </c>
      <c r="G1508" s="23" t="s">
        <v>2165</v>
      </c>
      <c r="I1508" s="24" t="s">
        <v>1932</v>
      </c>
      <c r="J1508" s="26" t="s">
        <v>2178</v>
      </c>
      <c r="K1508" s="24" t="s">
        <v>73</v>
      </c>
      <c r="L1508" s="26" t="s">
        <v>2183</v>
      </c>
      <c r="M1508" s="24">
        <v>8</v>
      </c>
      <c r="O1508" s="27" t="s">
        <v>59</v>
      </c>
      <c r="P1508" s="27" t="s">
        <v>59</v>
      </c>
      <c r="Q1508" s="27" t="s">
        <v>59</v>
      </c>
      <c r="R1508" s="27" t="s">
        <v>59</v>
      </c>
      <c r="AF1508" s="23" t="s">
        <v>65</v>
      </c>
      <c r="AG1508" s="23" t="s">
        <v>75</v>
      </c>
      <c r="AJ1508" s="43">
        <v>2015</v>
      </c>
      <c r="AK1508" s="30" t="str">
        <f t="shared" si="56"/>
        <v>CA Maize Cowpea Int+F</v>
      </c>
      <c r="AL1508" s="27">
        <v>647.17851680966305</v>
      </c>
      <c r="AM1508" s="27">
        <v>202.37694082272697</v>
      </c>
      <c r="AN1508" s="30" t="str">
        <f t="shared" si="57"/>
        <v>CT - Sole Maize+F+M</v>
      </c>
      <c r="AO1508" s="27">
        <v>369.17753181782803</v>
      </c>
      <c r="AP1508" s="27">
        <v>144.50867052023102</v>
      </c>
      <c r="AQ1508" s="27" t="s">
        <v>91</v>
      </c>
      <c r="AR1508" s="27" t="s">
        <v>2177</v>
      </c>
      <c r="AU1508" s="26" t="s">
        <v>77</v>
      </c>
      <c r="AV1508" s="26" t="s">
        <v>77</v>
      </c>
      <c r="AW1508" s="26" t="s">
        <v>77</v>
      </c>
      <c r="AX1508" s="26" t="s">
        <v>77</v>
      </c>
      <c r="AY1508" s="26" t="s">
        <v>63</v>
      </c>
      <c r="AZ1508" s="26" t="s">
        <v>1107</v>
      </c>
      <c r="BA1508" s="26" t="s">
        <v>63</v>
      </c>
      <c r="BB1508" s="26" t="s">
        <v>63</v>
      </c>
      <c r="BC1508" s="26" t="s">
        <v>1107</v>
      </c>
    </row>
    <row r="1509" spans="1:55" ht="12" customHeight="1">
      <c r="A1509" s="20">
        <v>1520</v>
      </c>
      <c r="B1509" s="21">
        <f>INDEX(Refs!A:A,MATCH($C1509,Refs!$I:$I,0))</f>
        <v>6134448</v>
      </c>
      <c r="C1509" s="22" t="s">
        <v>2164</v>
      </c>
      <c r="D1509" s="21" t="str">
        <f>INDEX(Refs!L:L,MATCH($C1509,Refs!$I:$I,0))</f>
        <v>Mupangwa, W.; Mutsamba, E. F.; Nyagumbo, I</v>
      </c>
      <c r="E1509" s="21" t="str">
        <f>INDEX(Refs!S:S,MATCH($C1509,Refs!$I:$I,0))</f>
        <v>10.1016/j.njas.2019.100317</v>
      </c>
      <c r="F1509" s="23" t="s">
        <v>642</v>
      </c>
      <c r="G1509" s="23" t="s">
        <v>2165</v>
      </c>
      <c r="I1509" s="24" t="s">
        <v>163</v>
      </c>
      <c r="J1509" s="26" t="s">
        <v>2179</v>
      </c>
      <c r="K1509" s="24" t="s">
        <v>73</v>
      </c>
      <c r="L1509" s="26" t="s">
        <v>2183</v>
      </c>
      <c r="M1509" s="24">
        <v>8</v>
      </c>
      <c r="O1509" s="27" t="s">
        <v>59</v>
      </c>
      <c r="P1509" s="27" t="s">
        <v>59</v>
      </c>
      <c r="Q1509" s="27" t="s">
        <v>59</v>
      </c>
      <c r="T1509" s="27" t="s">
        <v>59</v>
      </c>
      <c r="AF1509" s="23" t="s">
        <v>65</v>
      </c>
      <c r="AG1509" s="23" t="s">
        <v>75</v>
      </c>
      <c r="AJ1509" s="43">
        <v>2015</v>
      </c>
      <c r="AK1509" s="30" t="str">
        <f t="shared" si="56"/>
        <v>CA Maize Gnut Rot+F</v>
      </c>
      <c r="AL1509" s="27">
        <v>2097.1253790922501</v>
      </c>
      <c r="AM1509" s="27">
        <v>187.86127167630002</v>
      </c>
      <c r="AN1509" s="30" t="str">
        <f t="shared" si="57"/>
        <v>CT - Sole Maize+F+M</v>
      </c>
      <c r="AO1509" s="27">
        <v>369.17753181782803</v>
      </c>
      <c r="AP1509" s="27">
        <v>144.50867052023102</v>
      </c>
      <c r="AQ1509" s="27" t="s">
        <v>91</v>
      </c>
      <c r="AR1509" s="27" t="s">
        <v>2177</v>
      </c>
      <c r="AU1509" s="26" t="s">
        <v>77</v>
      </c>
      <c r="AV1509" s="26" t="s">
        <v>77</v>
      </c>
      <c r="AW1509" s="26" t="s">
        <v>77</v>
      </c>
      <c r="AX1509" s="26" t="s">
        <v>77</v>
      </c>
      <c r="AY1509" s="26" t="s">
        <v>63</v>
      </c>
      <c r="AZ1509" s="26" t="s">
        <v>1107</v>
      </c>
      <c r="BA1509" s="26" t="s">
        <v>63</v>
      </c>
      <c r="BB1509" s="26" t="s">
        <v>63</v>
      </c>
      <c r="BC1509" s="26" t="s">
        <v>1107</v>
      </c>
    </row>
    <row r="1510" spans="1:55" ht="12" customHeight="1">
      <c r="A1510" s="20">
        <v>1521</v>
      </c>
      <c r="B1510" s="21">
        <f>INDEX(Refs!A:A,MATCH($C1510,Refs!$I:$I,0))</f>
        <v>6134448</v>
      </c>
      <c r="C1510" s="22" t="s">
        <v>2164</v>
      </c>
      <c r="D1510" s="21" t="str">
        <f>INDEX(Refs!L:L,MATCH($C1510,Refs!$I:$I,0))</f>
        <v>Mupangwa, W.; Mutsamba, E. F.; Nyagumbo, I</v>
      </c>
      <c r="E1510" s="21" t="str">
        <f>INDEX(Refs!S:S,MATCH($C1510,Refs!$I:$I,0))</f>
        <v>10.1016/j.njas.2019.100317</v>
      </c>
      <c r="F1510" s="23" t="s">
        <v>642</v>
      </c>
      <c r="G1510" s="23" t="s">
        <v>2165</v>
      </c>
      <c r="I1510" s="24" t="s">
        <v>2172</v>
      </c>
      <c r="J1510" s="26" t="s">
        <v>2180</v>
      </c>
      <c r="K1510" s="24" t="s">
        <v>73</v>
      </c>
      <c r="L1510" s="26" t="s">
        <v>2183</v>
      </c>
      <c r="M1510" s="24">
        <v>8</v>
      </c>
      <c r="O1510" s="27" t="s">
        <v>59</v>
      </c>
      <c r="P1510" s="27" t="s">
        <v>59</v>
      </c>
      <c r="Q1510" s="27" t="s">
        <v>59</v>
      </c>
      <c r="R1510" s="27" t="s">
        <v>59</v>
      </c>
      <c r="AF1510" s="23" t="s">
        <v>65</v>
      </c>
      <c r="AG1510" s="23" t="s">
        <v>75</v>
      </c>
      <c r="AJ1510" s="43">
        <v>2015</v>
      </c>
      <c r="AK1510" s="30" t="str">
        <f t="shared" si="56"/>
        <v>CA Maize Mucuna Int+F</v>
      </c>
      <c r="AL1510" s="27">
        <v>440.07102309546599</v>
      </c>
      <c r="AM1510" s="27">
        <v>158.95953757225402</v>
      </c>
      <c r="AN1510" s="30" t="str">
        <f t="shared" si="57"/>
        <v>CT - Sole Maize+F+M</v>
      </c>
      <c r="AO1510" s="27">
        <v>369.17753181782803</v>
      </c>
      <c r="AP1510" s="27">
        <v>144.50867052023102</v>
      </c>
      <c r="AQ1510" s="27" t="s">
        <v>91</v>
      </c>
      <c r="AR1510" s="27" t="s">
        <v>2177</v>
      </c>
      <c r="AU1510" s="26" t="s">
        <v>77</v>
      </c>
      <c r="AV1510" s="26" t="s">
        <v>77</v>
      </c>
      <c r="AW1510" s="26" t="s">
        <v>77</v>
      </c>
      <c r="AX1510" s="26" t="s">
        <v>77</v>
      </c>
      <c r="AY1510" s="26" t="s">
        <v>63</v>
      </c>
      <c r="AZ1510" s="26" t="s">
        <v>1107</v>
      </c>
      <c r="BA1510" s="26" t="s">
        <v>63</v>
      </c>
      <c r="BB1510" s="26" t="s">
        <v>63</v>
      </c>
      <c r="BC1510" s="26" t="s">
        <v>1107</v>
      </c>
    </row>
    <row r="1511" spans="1:55" ht="12" customHeight="1">
      <c r="A1511" s="20">
        <v>1522</v>
      </c>
      <c r="B1511" s="21">
        <f>INDEX(Refs!A:A,MATCH($C1511,Refs!$I:$I,0))</f>
        <v>6134448</v>
      </c>
      <c r="C1511" s="22" t="s">
        <v>2164</v>
      </c>
      <c r="D1511" s="21" t="str">
        <f>INDEX(Refs!L:L,MATCH($C1511,Refs!$I:$I,0))</f>
        <v>Mupangwa, W.; Mutsamba, E. F.; Nyagumbo, I</v>
      </c>
      <c r="E1511" s="21" t="str">
        <f>INDEX(Refs!S:S,MATCH($C1511,Refs!$I:$I,0))</f>
        <v>10.1016/j.njas.2019.100317</v>
      </c>
      <c r="F1511" s="23" t="s">
        <v>642</v>
      </c>
      <c r="G1511" s="23" t="s">
        <v>2165</v>
      </c>
      <c r="I1511" s="24" t="s">
        <v>543</v>
      </c>
      <c r="J1511" s="26" t="s">
        <v>2181</v>
      </c>
      <c r="K1511" s="24" t="s">
        <v>73</v>
      </c>
      <c r="L1511" s="26" t="s">
        <v>2183</v>
      </c>
      <c r="M1511" s="24">
        <v>8</v>
      </c>
      <c r="O1511" s="27" t="s">
        <v>59</v>
      </c>
      <c r="P1511" s="27" t="s">
        <v>59</v>
      </c>
      <c r="Q1511" s="27" t="s">
        <v>59</v>
      </c>
      <c r="T1511" s="27" t="s">
        <v>59</v>
      </c>
      <c r="AF1511" s="23" t="s">
        <v>65</v>
      </c>
      <c r="AG1511" s="23" t="s">
        <v>75</v>
      </c>
      <c r="AJ1511" s="43">
        <v>2015</v>
      </c>
      <c r="AK1511" s="30" t="str">
        <f t="shared" si="56"/>
        <v>CA Maize Soy Rot+F</v>
      </c>
      <c r="AL1511" s="27">
        <v>546.08724953990395</v>
      </c>
      <c r="AM1511" s="27">
        <v>187.7964695818971</v>
      </c>
      <c r="AN1511" s="30" t="str">
        <f t="shared" si="57"/>
        <v>CT - Sole Maize+F+M</v>
      </c>
      <c r="AO1511" s="27">
        <v>369.17753181782803</v>
      </c>
      <c r="AP1511" s="27">
        <v>144.50867052023102</v>
      </c>
      <c r="AQ1511" s="27" t="s">
        <v>91</v>
      </c>
      <c r="AR1511" s="27" t="s">
        <v>2177</v>
      </c>
      <c r="AU1511" s="26" t="s">
        <v>77</v>
      </c>
      <c r="AV1511" s="26" t="s">
        <v>77</v>
      </c>
      <c r="AW1511" s="26" t="s">
        <v>77</v>
      </c>
      <c r="AX1511" s="26" t="s">
        <v>77</v>
      </c>
      <c r="AY1511" s="26" t="s">
        <v>63</v>
      </c>
      <c r="AZ1511" s="26" t="s">
        <v>1107</v>
      </c>
      <c r="BA1511" s="26" t="s">
        <v>63</v>
      </c>
      <c r="BB1511" s="26" t="s">
        <v>63</v>
      </c>
      <c r="BC1511" s="26" t="s">
        <v>1107</v>
      </c>
    </row>
    <row r="1512" spans="1:55" ht="12" customHeight="1">
      <c r="A1512" s="20">
        <v>1523</v>
      </c>
      <c r="B1512" s="21">
        <f>INDEX(Refs!A:A,MATCH($C1512,Refs!$I:$I,0))</f>
        <v>6134448</v>
      </c>
      <c r="C1512" s="22" t="s">
        <v>2164</v>
      </c>
      <c r="D1512" s="21" t="str">
        <f>INDEX(Refs!L:L,MATCH($C1512,Refs!$I:$I,0))</f>
        <v>Mupangwa, W.; Mutsamba, E. F.; Nyagumbo, I</v>
      </c>
      <c r="E1512" s="21" t="str">
        <f>INDEX(Refs!S:S,MATCH($C1512,Refs!$I:$I,0))</f>
        <v>10.1016/j.njas.2019.100317</v>
      </c>
      <c r="F1512" s="23" t="s">
        <v>642</v>
      </c>
      <c r="G1512" s="23" t="s">
        <v>2165</v>
      </c>
      <c r="I1512" s="24" t="s">
        <v>1932</v>
      </c>
      <c r="J1512" s="26" t="s">
        <v>2178</v>
      </c>
      <c r="K1512" s="24" t="s">
        <v>73</v>
      </c>
      <c r="L1512" s="26" t="s">
        <v>2182</v>
      </c>
      <c r="M1512" s="24">
        <v>8</v>
      </c>
      <c r="Q1512" s="27" t="s">
        <v>59</v>
      </c>
      <c r="R1512" s="27" t="s">
        <v>59</v>
      </c>
      <c r="AF1512" s="23" t="s">
        <v>65</v>
      </c>
      <c r="AG1512" s="23" t="s">
        <v>75</v>
      </c>
      <c r="AJ1512" s="43">
        <v>2015</v>
      </c>
      <c r="AK1512" s="30" t="str">
        <f t="shared" si="56"/>
        <v>CA Maize Cowpea Int+F</v>
      </c>
      <c r="AL1512" s="27">
        <v>647.17851680966305</v>
      </c>
      <c r="AM1512" s="27">
        <v>202.37694082272697</v>
      </c>
      <c r="AN1512" s="30" t="str">
        <f t="shared" si="57"/>
        <v>CA - Sole Maize+F+M</v>
      </c>
      <c r="AO1512" s="27">
        <v>263.22610746779299</v>
      </c>
      <c r="AP1512" s="27">
        <v>187.86127167630002</v>
      </c>
      <c r="AQ1512" s="27" t="s">
        <v>91</v>
      </c>
      <c r="AR1512" s="27" t="s">
        <v>2177</v>
      </c>
      <c r="AU1512" s="26" t="s">
        <v>77</v>
      </c>
      <c r="AV1512" s="26" t="s">
        <v>77</v>
      </c>
      <c r="AW1512" s="26" t="s">
        <v>77</v>
      </c>
      <c r="AX1512" s="26" t="s">
        <v>77</v>
      </c>
      <c r="AY1512" s="26" t="s">
        <v>63</v>
      </c>
      <c r="AZ1512" s="26" t="s">
        <v>1107</v>
      </c>
      <c r="BA1512" s="26" t="s">
        <v>63</v>
      </c>
      <c r="BB1512" s="26" t="s">
        <v>63</v>
      </c>
      <c r="BC1512" s="26" t="s">
        <v>1107</v>
      </c>
    </row>
    <row r="1513" spans="1:55" ht="12" customHeight="1">
      <c r="A1513" s="20">
        <v>1524</v>
      </c>
      <c r="B1513" s="21">
        <f>INDEX(Refs!A:A,MATCH($C1513,Refs!$I:$I,0))</f>
        <v>6134448</v>
      </c>
      <c r="C1513" s="22" t="s">
        <v>2164</v>
      </c>
      <c r="D1513" s="21" t="str">
        <f>INDEX(Refs!L:L,MATCH($C1513,Refs!$I:$I,0))</f>
        <v>Mupangwa, W.; Mutsamba, E. F.; Nyagumbo, I</v>
      </c>
      <c r="E1513" s="21" t="str">
        <f>INDEX(Refs!S:S,MATCH($C1513,Refs!$I:$I,0))</f>
        <v>10.1016/j.njas.2019.100317</v>
      </c>
      <c r="F1513" s="23" t="s">
        <v>642</v>
      </c>
      <c r="G1513" s="23" t="s">
        <v>2165</v>
      </c>
      <c r="I1513" s="24" t="s">
        <v>163</v>
      </c>
      <c r="J1513" s="26" t="s">
        <v>2179</v>
      </c>
      <c r="K1513" s="24" t="s">
        <v>73</v>
      </c>
      <c r="L1513" s="26" t="s">
        <v>2182</v>
      </c>
      <c r="M1513" s="24">
        <v>8</v>
      </c>
      <c r="Q1513" s="27" t="s">
        <v>59</v>
      </c>
      <c r="T1513" s="27" t="s">
        <v>59</v>
      </c>
      <c r="AF1513" s="23" t="s">
        <v>65</v>
      </c>
      <c r="AG1513" s="23" t="s">
        <v>75</v>
      </c>
      <c r="AJ1513" s="43">
        <v>2015</v>
      </c>
      <c r="AK1513" s="30" t="str">
        <f t="shared" si="56"/>
        <v>CA Maize Gnut Rot+F</v>
      </c>
      <c r="AL1513" s="27">
        <v>2097.1253790922501</v>
      </c>
      <c r="AM1513" s="27">
        <v>187.86127167630002</v>
      </c>
      <c r="AN1513" s="30" t="str">
        <f t="shared" si="57"/>
        <v>CA - Sole Maize+F+M</v>
      </c>
      <c r="AO1513" s="27">
        <v>263.22610746779299</v>
      </c>
      <c r="AP1513" s="27">
        <v>187.86127167630002</v>
      </c>
      <c r="AQ1513" s="27" t="s">
        <v>91</v>
      </c>
      <c r="AR1513" s="27" t="s">
        <v>2177</v>
      </c>
      <c r="AU1513" s="26" t="s">
        <v>77</v>
      </c>
      <c r="AV1513" s="26" t="s">
        <v>77</v>
      </c>
      <c r="AW1513" s="26" t="s">
        <v>77</v>
      </c>
      <c r="AX1513" s="26" t="s">
        <v>77</v>
      </c>
      <c r="AY1513" s="26" t="s">
        <v>63</v>
      </c>
      <c r="AZ1513" s="26" t="s">
        <v>1107</v>
      </c>
      <c r="BA1513" s="26" t="s">
        <v>63</v>
      </c>
      <c r="BB1513" s="26" t="s">
        <v>63</v>
      </c>
      <c r="BC1513" s="26" t="s">
        <v>1107</v>
      </c>
    </row>
    <row r="1514" spans="1:55" ht="12" customHeight="1">
      <c r="A1514" s="20">
        <v>1525</v>
      </c>
      <c r="B1514" s="21">
        <f>INDEX(Refs!A:A,MATCH($C1514,Refs!$I:$I,0))</f>
        <v>6134448</v>
      </c>
      <c r="C1514" s="22" t="s">
        <v>2164</v>
      </c>
      <c r="D1514" s="21" t="str">
        <f>INDEX(Refs!L:L,MATCH($C1514,Refs!$I:$I,0))</f>
        <v>Mupangwa, W.; Mutsamba, E. F.; Nyagumbo, I</v>
      </c>
      <c r="E1514" s="21" t="str">
        <f>INDEX(Refs!S:S,MATCH($C1514,Refs!$I:$I,0))</f>
        <v>10.1016/j.njas.2019.100317</v>
      </c>
      <c r="F1514" s="23" t="s">
        <v>642</v>
      </c>
      <c r="G1514" s="23" t="s">
        <v>2165</v>
      </c>
      <c r="I1514" s="24" t="s">
        <v>2172</v>
      </c>
      <c r="J1514" s="26" t="s">
        <v>2180</v>
      </c>
      <c r="K1514" s="24" t="s">
        <v>73</v>
      </c>
      <c r="L1514" s="26" t="s">
        <v>2182</v>
      </c>
      <c r="M1514" s="24">
        <v>8</v>
      </c>
      <c r="Q1514" s="27" t="s">
        <v>59</v>
      </c>
      <c r="R1514" s="27" t="s">
        <v>59</v>
      </c>
      <c r="AF1514" s="23" t="s">
        <v>65</v>
      </c>
      <c r="AG1514" s="23" t="s">
        <v>75</v>
      </c>
      <c r="AJ1514" s="43">
        <v>2015</v>
      </c>
      <c r="AK1514" s="30" t="str">
        <f t="shared" si="56"/>
        <v>CA Maize Mucuna Int+F</v>
      </c>
      <c r="AL1514" s="27">
        <v>440.07102309546599</v>
      </c>
      <c r="AM1514" s="27">
        <v>158.95953757225402</v>
      </c>
      <c r="AN1514" s="30" t="str">
        <f t="shared" si="57"/>
        <v>CA - Sole Maize+F+M</v>
      </c>
      <c r="AO1514" s="27">
        <v>263.22610746779299</v>
      </c>
      <c r="AP1514" s="27">
        <v>187.86127167630002</v>
      </c>
      <c r="AQ1514" s="27" t="s">
        <v>91</v>
      </c>
      <c r="AR1514" s="27" t="s">
        <v>2177</v>
      </c>
      <c r="AU1514" s="26" t="s">
        <v>77</v>
      </c>
      <c r="AV1514" s="26" t="s">
        <v>77</v>
      </c>
      <c r="AW1514" s="26" t="s">
        <v>77</v>
      </c>
      <c r="AX1514" s="26" t="s">
        <v>77</v>
      </c>
      <c r="AY1514" s="26" t="s">
        <v>63</v>
      </c>
      <c r="AZ1514" s="26" t="s">
        <v>1107</v>
      </c>
      <c r="BA1514" s="26" t="s">
        <v>63</v>
      </c>
      <c r="BB1514" s="26" t="s">
        <v>63</v>
      </c>
      <c r="BC1514" s="26" t="s">
        <v>1107</v>
      </c>
    </row>
    <row r="1515" spans="1:55" ht="12" customHeight="1">
      <c r="A1515" s="20">
        <v>1526</v>
      </c>
      <c r="B1515" s="21">
        <f>INDEX(Refs!A:A,MATCH($C1515,Refs!$I:$I,0))</f>
        <v>6134448</v>
      </c>
      <c r="C1515" s="22" t="s">
        <v>2164</v>
      </c>
      <c r="D1515" s="21" t="str">
        <f>INDEX(Refs!L:L,MATCH($C1515,Refs!$I:$I,0))</f>
        <v>Mupangwa, W.; Mutsamba, E. F.; Nyagumbo, I</v>
      </c>
      <c r="E1515" s="21" t="str">
        <f>INDEX(Refs!S:S,MATCH($C1515,Refs!$I:$I,0))</f>
        <v>10.1016/j.njas.2019.100317</v>
      </c>
      <c r="F1515" s="23" t="s">
        <v>642</v>
      </c>
      <c r="G1515" s="23" t="s">
        <v>2165</v>
      </c>
      <c r="I1515" s="24" t="s">
        <v>543</v>
      </c>
      <c r="J1515" s="26" t="s">
        <v>2181</v>
      </c>
      <c r="K1515" s="24" t="s">
        <v>73</v>
      </c>
      <c r="L1515" s="26" t="s">
        <v>2182</v>
      </c>
      <c r="M1515" s="24">
        <v>8</v>
      </c>
      <c r="Q1515" s="27" t="s">
        <v>59</v>
      </c>
      <c r="T1515" s="27" t="s">
        <v>59</v>
      </c>
      <c r="AF1515" s="23" t="s">
        <v>65</v>
      </c>
      <c r="AG1515" s="23" t="s">
        <v>75</v>
      </c>
      <c r="AJ1515" s="43">
        <v>2015</v>
      </c>
      <c r="AK1515" s="30" t="str">
        <f t="shared" si="56"/>
        <v>CA Maize Soy Rot+F</v>
      </c>
      <c r="AL1515" s="27">
        <v>546.08724953990395</v>
      </c>
      <c r="AM1515" s="27">
        <v>187.7964695818971</v>
      </c>
      <c r="AN1515" s="30" t="str">
        <f t="shared" si="57"/>
        <v>CA - Sole Maize+F+M</v>
      </c>
      <c r="AO1515" s="27">
        <v>263.22610746779299</v>
      </c>
      <c r="AP1515" s="27">
        <v>187.86127167630002</v>
      </c>
      <c r="AQ1515" s="27" t="s">
        <v>91</v>
      </c>
      <c r="AR1515" s="27" t="s">
        <v>2177</v>
      </c>
      <c r="AU1515" s="26" t="s">
        <v>77</v>
      </c>
      <c r="AV1515" s="26" t="s">
        <v>77</v>
      </c>
      <c r="AW1515" s="26" t="s">
        <v>77</v>
      </c>
      <c r="AX1515" s="26" t="s">
        <v>77</v>
      </c>
      <c r="AY1515" s="26" t="s">
        <v>63</v>
      </c>
      <c r="AZ1515" s="26" t="s">
        <v>1107</v>
      </c>
      <c r="BA1515" s="26" t="s">
        <v>63</v>
      </c>
      <c r="BB1515" s="26" t="s">
        <v>63</v>
      </c>
      <c r="BC1515" s="26" t="s">
        <v>1107</v>
      </c>
    </row>
    <row r="1516" spans="1:55" ht="12" customHeight="1">
      <c r="A1516" s="20">
        <v>1527</v>
      </c>
      <c r="B1516" s="21">
        <f>INDEX(Refs!A:A,MATCH($C1516,Refs!$I:$I,0))</f>
        <v>6134448</v>
      </c>
      <c r="C1516" s="22" t="s">
        <v>2164</v>
      </c>
      <c r="D1516" s="21" t="str">
        <f>INDEX(Refs!L:L,MATCH($C1516,Refs!$I:$I,0))</f>
        <v>Mupangwa, W.; Mutsamba, E. F.; Nyagumbo, I</v>
      </c>
      <c r="E1516" s="21" t="str">
        <f>INDEX(Refs!S:S,MATCH($C1516,Refs!$I:$I,0))</f>
        <v>10.1016/j.njas.2019.100317</v>
      </c>
      <c r="F1516" s="23" t="s">
        <v>642</v>
      </c>
      <c r="G1516" s="23" t="s">
        <v>2165</v>
      </c>
      <c r="I1516" s="24" t="s">
        <v>73</v>
      </c>
      <c r="J1516" s="26" t="s">
        <v>2175</v>
      </c>
      <c r="L1516" s="26" t="s">
        <v>2182</v>
      </c>
      <c r="M1516" s="24">
        <v>8</v>
      </c>
      <c r="Q1516" s="27" t="s">
        <v>59</v>
      </c>
      <c r="AF1516" s="23" t="s">
        <v>65</v>
      </c>
      <c r="AG1516" s="23" t="s">
        <v>75</v>
      </c>
      <c r="AJ1516" s="43">
        <v>2015</v>
      </c>
      <c r="AK1516" s="30" t="str">
        <f t="shared" si="56"/>
        <v>CA - Sole Maize+F</v>
      </c>
      <c r="AL1516" s="27">
        <v>550.88260452577799</v>
      </c>
      <c r="AM1516" s="27">
        <v>231.21387283237004</v>
      </c>
      <c r="AN1516" s="30" t="str">
        <f t="shared" si="57"/>
        <v>CA - Sole Maize+F+M</v>
      </c>
      <c r="AO1516" s="27">
        <v>263.22610746779299</v>
      </c>
      <c r="AP1516" s="27">
        <v>187.86127167630002</v>
      </c>
      <c r="AQ1516" s="27" t="s">
        <v>91</v>
      </c>
      <c r="AR1516" s="27" t="s">
        <v>2177</v>
      </c>
      <c r="AU1516" s="26" t="s">
        <v>77</v>
      </c>
      <c r="AV1516" s="26" t="s">
        <v>77</v>
      </c>
      <c r="AW1516" s="26" t="s">
        <v>77</v>
      </c>
      <c r="AX1516" s="26" t="s">
        <v>77</v>
      </c>
      <c r="AY1516" s="26" t="s">
        <v>63</v>
      </c>
      <c r="AZ1516" s="26" t="s">
        <v>1107</v>
      </c>
      <c r="BA1516" s="26" t="s">
        <v>63</v>
      </c>
      <c r="BB1516" s="26" t="s">
        <v>63</v>
      </c>
      <c r="BC1516" s="26" t="s">
        <v>1107</v>
      </c>
    </row>
    <row r="1517" spans="1:55" ht="12" customHeight="1">
      <c r="A1517" s="20">
        <v>1528</v>
      </c>
      <c r="B1517" s="21">
        <f>INDEX(Refs!A:A,MATCH($C1517,Refs!$I:$I,0))</f>
        <v>6134448</v>
      </c>
      <c r="C1517" s="22" t="s">
        <v>2164</v>
      </c>
      <c r="D1517" s="21" t="str">
        <f>INDEX(Refs!L:L,MATCH($C1517,Refs!$I:$I,0))</f>
        <v>Mupangwa, W.; Mutsamba, E. F.; Nyagumbo, I</v>
      </c>
      <c r="E1517" s="21" t="str">
        <f>INDEX(Refs!S:S,MATCH($C1517,Refs!$I:$I,0))</f>
        <v>10.1016/j.njas.2019.100317</v>
      </c>
      <c r="F1517" s="23" t="s">
        <v>642</v>
      </c>
      <c r="G1517" s="23" t="s">
        <v>2165</v>
      </c>
      <c r="I1517" s="24" t="s">
        <v>73</v>
      </c>
      <c r="J1517" s="26" t="s">
        <v>2176</v>
      </c>
      <c r="L1517" s="26" t="s">
        <v>2183</v>
      </c>
      <c r="M1517" s="24">
        <v>8</v>
      </c>
      <c r="Q1517" s="27" t="s">
        <v>59</v>
      </c>
      <c r="AF1517" s="23" t="s">
        <v>65</v>
      </c>
      <c r="AG1517" s="23" t="s">
        <v>75</v>
      </c>
      <c r="AJ1517" s="43">
        <v>2015</v>
      </c>
      <c r="AK1517" s="30" t="str">
        <f t="shared" si="56"/>
        <v>CT - Sole Maize+F</v>
      </c>
      <c r="AL1517" s="27">
        <v>411.23409108582302</v>
      </c>
      <c r="AM1517" s="27">
        <v>231.21387283236993</v>
      </c>
      <c r="AN1517" s="30" t="str">
        <f t="shared" si="57"/>
        <v>CT - Sole Maize+F+M</v>
      </c>
      <c r="AO1517" s="27">
        <v>369.17753181782803</v>
      </c>
      <c r="AP1517" s="27">
        <v>144.50867052023102</v>
      </c>
      <c r="AQ1517" s="27" t="s">
        <v>91</v>
      </c>
      <c r="AR1517" s="27" t="s">
        <v>2177</v>
      </c>
      <c r="AU1517" s="26" t="s">
        <v>77</v>
      </c>
      <c r="AV1517" s="26" t="s">
        <v>77</v>
      </c>
      <c r="AW1517" s="26" t="s">
        <v>77</v>
      </c>
      <c r="AX1517" s="26" t="s">
        <v>77</v>
      </c>
      <c r="AY1517" s="26" t="s">
        <v>63</v>
      </c>
      <c r="AZ1517" s="26" t="s">
        <v>1107</v>
      </c>
      <c r="BA1517" s="26" t="s">
        <v>63</v>
      </c>
      <c r="BB1517" s="26" t="s">
        <v>63</v>
      </c>
      <c r="BC1517" s="26" t="s">
        <v>1107</v>
      </c>
    </row>
    <row r="1518" spans="1:55" ht="12" customHeight="1">
      <c r="A1518" s="20">
        <v>1529</v>
      </c>
      <c r="B1518" s="21">
        <f>INDEX(Refs!A:A,MATCH($C1518,Refs!$I:$I,0))</f>
        <v>6134448</v>
      </c>
      <c r="C1518" s="22" t="s">
        <v>2164</v>
      </c>
      <c r="D1518" s="21" t="str">
        <f>INDEX(Refs!L:L,MATCH($C1518,Refs!$I:$I,0))</f>
        <v>Mupangwa, W.; Mutsamba, E. F.; Nyagumbo, I</v>
      </c>
      <c r="E1518" s="21" t="str">
        <f>INDEX(Refs!S:S,MATCH($C1518,Refs!$I:$I,0))</f>
        <v>10.1016/j.njas.2019.100317</v>
      </c>
      <c r="F1518" s="23" t="s">
        <v>642</v>
      </c>
      <c r="G1518" s="23" t="s">
        <v>2165</v>
      </c>
      <c r="I1518" s="24" t="s">
        <v>1932</v>
      </c>
      <c r="J1518" s="26" t="s">
        <v>2178</v>
      </c>
      <c r="L1518" s="26" t="s">
        <v>2184</v>
      </c>
      <c r="M1518" s="24">
        <v>8</v>
      </c>
      <c r="Q1518" s="27" t="s">
        <v>59</v>
      </c>
      <c r="AF1518" s="23" t="s">
        <v>65</v>
      </c>
      <c r="AG1518" s="23" t="s">
        <v>75</v>
      </c>
      <c r="AJ1518" s="43">
        <v>2015</v>
      </c>
      <c r="AK1518" s="30" t="str">
        <f t="shared" si="56"/>
        <v>CA Maize Cowpea Int+F</v>
      </c>
      <c r="AL1518" s="27">
        <v>647.17851680966305</v>
      </c>
      <c r="AM1518" s="27">
        <v>202.37694082272697</v>
      </c>
      <c r="AN1518" s="30" t="str">
        <f t="shared" si="57"/>
        <v>CA Maize Cowpea Int+F+M</v>
      </c>
      <c r="AO1518" s="27">
        <v>489.57982321988601</v>
      </c>
      <c r="AP1518" s="27">
        <v>158.95953757225396</v>
      </c>
      <c r="AQ1518" s="27" t="s">
        <v>91</v>
      </c>
      <c r="AR1518" s="27" t="s">
        <v>2177</v>
      </c>
      <c r="AU1518" s="26" t="s">
        <v>77</v>
      </c>
      <c r="AV1518" s="26" t="s">
        <v>77</v>
      </c>
      <c r="AW1518" s="26" t="s">
        <v>77</v>
      </c>
      <c r="AX1518" s="26" t="s">
        <v>77</v>
      </c>
      <c r="AY1518" s="26" t="s">
        <v>63</v>
      </c>
      <c r="AZ1518" s="26" t="s">
        <v>1107</v>
      </c>
      <c r="BA1518" s="26" t="s">
        <v>63</v>
      </c>
      <c r="BB1518" s="26" t="s">
        <v>63</v>
      </c>
      <c r="BC1518" s="26" t="s">
        <v>1107</v>
      </c>
    </row>
    <row r="1519" spans="1:55" ht="12" customHeight="1">
      <c r="A1519" s="20">
        <v>1530</v>
      </c>
      <c r="B1519" s="21">
        <f>INDEX(Refs!A:A,MATCH($C1519,Refs!$I:$I,0))</f>
        <v>6134448</v>
      </c>
      <c r="C1519" s="22" t="s">
        <v>2164</v>
      </c>
      <c r="D1519" s="21" t="str">
        <f>INDEX(Refs!L:L,MATCH($C1519,Refs!$I:$I,0))</f>
        <v>Mupangwa, W.; Mutsamba, E. F.; Nyagumbo, I</v>
      </c>
      <c r="E1519" s="21" t="str">
        <f>INDEX(Refs!S:S,MATCH($C1519,Refs!$I:$I,0))</f>
        <v>10.1016/j.njas.2019.100317</v>
      </c>
      <c r="F1519" s="23" t="s">
        <v>642</v>
      </c>
      <c r="G1519" s="23" t="s">
        <v>2165</v>
      </c>
      <c r="I1519" s="24" t="s">
        <v>163</v>
      </c>
      <c r="J1519" s="26" t="s">
        <v>2179</v>
      </c>
      <c r="L1519" s="26" t="s">
        <v>2185</v>
      </c>
      <c r="M1519" s="24">
        <v>8</v>
      </c>
      <c r="Q1519" s="27" t="s">
        <v>59</v>
      </c>
      <c r="AF1519" s="23" t="s">
        <v>65</v>
      </c>
      <c r="AG1519" s="23" t="s">
        <v>75</v>
      </c>
      <c r="AJ1519" s="43">
        <v>2015</v>
      </c>
      <c r="AK1519" s="30" t="str">
        <f t="shared" si="56"/>
        <v>CA Maize Gnut Rot+F</v>
      </c>
      <c r="AL1519" s="27">
        <v>2097.1253790922501</v>
      </c>
      <c r="AM1519" s="27">
        <v>187.86127167630002</v>
      </c>
      <c r="AN1519" s="30" t="str">
        <f t="shared" si="57"/>
        <v>CA Maize Gnut Rot+F+M</v>
      </c>
      <c r="AO1519" s="27">
        <v>1462.6480727857099</v>
      </c>
      <c r="AP1519" s="27">
        <v>202.31213872832018</v>
      </c>
      <c r="AQ1519" s="27" t="s">
        <v>91</v>
      </c>
      <c r="AR1519" s="27" t="s">
        <v>2177</v>
      </c>
      <c r="AU1519" s="26" t="s">
        <v>77</v>
      </c>
      <c r="AV1519" s="26" t="s">
        <v>77</v>
      </c>
      <c r="AW1519" s="26" t="s">
        <v>77</v>
      </c>
      <c r="AX1519" s="26" t="s">
        <v>77</v>
      </c>
      <c r="AY1519" s="26" t="s">
        <v>63</v>
      </c>
      <c r="AZ1519" s="26" t="s">
        <v>1107</v>
      </c>
      <c r="BA1519" s="26" t="s">
        <v>63</v>
      </c>
      <c r="BB1519" s="26" t="s">
        <v>63</v>
      </c>
      <c r="BC1519" s="26" t="s">
        <v>1107</v>
      </c>
    </row>
    <row r="1520" spans="1:55" ht="12" customHeight="1">
      <c r="A1520" s="20">
        <v>1531</v>
      </c>
      <c r="B1520" s="21">
        <f>INDEX(Refs!A:A,MATCH($C1520,Refs!$I:$I,0))</f>
        <v>6134448</v>
      </c>
      <c r="C1520" s="22" t="s">
        <v>2164</v>
      </c>
      <c r="D1520" s="21" t="str">
        <f>INDEX(Refs!L:L,MATCH($C1520,Refs!$I:$I,0))</f>
        <v>Mupangwa, W.; Mutsamba, E. F.; Nyagumbo, I</v>
      </c>
      <c r="E1520" s="21" t="str">
        <f>INDEX(Refs!S:S,MATCH($C1520,Refs!$I:$I,0))</f>
        <v>10.1016/j.njas.2019.100317</v>
      </c>
      <c r="F1520" s="23" t="s">
        <v>642</v>
      </c>
      <c r="G1520" s="23" t="s">
        <v>2165</v>
      </c>
      <c r="I1520" s="24" t="s">
        <v>2172</v>
      </c>
      <c r="J1520" s="26" t="s">
        <v>2180</v>
      </c>
      <c r="L1520" s="26" t="s">
        <v>2186</v>
      </c>
      <c r="M1520" s="24">
        <v>8</v>
      </c>
      <c r="Q1520" s="27" t="s">
        <v>59</v>
      </c>
      <c r="AF1520" s="23" t="s">
        <v>65</v>
      </c>
      <c r="AG1520" s="23" t="s">
        <v>75</v>
      </c>
      <c r="AJ1520" s="43">
        <v>2015</v>
      </c>
      <c r="AK1520" s="30" t="str">
        <f t="shared" si="56"/>
        <v>CA Maize Mucuna Int+F</v>
      </c>
      <c r="AL1520" s="27">
        <v>440.07102309546599</v>
      </c>
      <c r="AM1520" s="27">
        <v>158.95953757225402</v>
      </c>
      <c r="AN1520" s="30" t="str">
        <f t="shared" si="57"/>
        <v>CA Maize Mucuna Int+F+M</v>
      </c>
      <c r="AO1520" s="27">
        <v>224.604059203193</v>
      </c>
      <c r="AP1520" s="27">
        <v>159.02433966665802</v>
      </c>
      <c r="AQ1520" s="27" t="s">
        <v>91</v>
      </c>
      <c r="AR1520" s="27" t="s">
        <v>2177</v>
      </c>
      <c r="AU1520" s="26" t="s">
        <v>77</v>
      </c>
      <c r="AV1520" s="26" t="s">
        <v>77</v>
      </c>
      <c r="AW1520" s="26" t="s">
        <v>77</v>
      </c>
      <c r="AX1520" s="26" t="s">
        <v>77</v>
      </c>
      <c r="AY1520" s="26" t="s">
        <v>63</v>
      </c>
      <c r="AZ1520" s="26" t="s">
        <v>1107</v>
      </c>
      <c r="BA1520" s="26" t="s">
        <v>63</v>
      </c>
      <c r="BB1520" s="26" t="s">
        <v>63</v>
      </c>
      <c r="BC1520" s="26" t="s">
        <v>1107</v>
      </c>
    </row>
    <row r="1521" spans="1:55" ht="12" customHeight="1">
      <c r="A1521" s="20">
        <v>1532</v>
      </c>
      <c r="B1521" s="21">
        <f>INDEX(Refs!A:A,MATCH($C1521,Refs!$I:$I,0))</f>
        <v>6134448</v>
      </c>
      <c r="C1521" s="22" t="s">
        <v>2164</v>
      </c>
      <c r="D1521" s="21" t="str">
        <f>INDEX(Refs!L:L,MATCH($C1521,Refs!$I:$I,0))</f>
        <v>Mupangwa, W.; Mutsamba, E. F.; Nyagumbo, I</v>
      </c>
      <c r="E1521" s="21" t="str">
        <f>INDEX(Refs!S:S,MATCH($C1521,Refs!$I:$I,0))</f>
        <v>10.1016/j.njas.2019.100317</v>
      </c>
      <c r="F1521" s="23" t="s">
        <v>642</v>
      </c>
      <c r="G1521" s="23" t="s">
        <v>2165</v>
      </c>
      <c r="I1521" s="24" t="s">
        <v>543</v>
      </c>
      <c r="J1521" s="26" t="s">
        <v>2181</v>
      </c>
      <c r="L1521" s="26" t="s">
        <v>2187</v>
      </c>
      <c r="M1521" s="24">
        <v>8</v>
      </c>
      <c r="Q1521" s="27" t="s">
        <v>59</v>
      </c>
      <c r="AF1521" s="23" t="s">
        <v>65</v>
      </c>
      <c r="AG1521" s="23" t="s">
        <v>75</v>
      </c>
      <c r="AJ1521" s="43">
        <v>2015</v>
      </c>
      <c r="AK1521" s="30" t="str">
        <f t="shared" si="56"/>
        <v>CA Maize Soy Rot+F</v>
      </c>
      <c r="AL1521" s="27">
        <v>546.08724953990395</v>
      </c>
      <c r="AM1521" s="27">
        <v>187.7964695818971</v>
      </c>
      <c r="AN1521" s="30" t="str">
        <f t="shared" si="57"/>
        <v>CA Maize Soy Rot+F+M</v>
      </c>
      <c r="AO1521" s="27">
        <v>330.68508774203502</v>
      </c>
      <c r="AP1521" s="27">
        <v>115.60693641618496</v>
      </c>
      <c r="AQ1521" s="27" t="s">
        <v>91</v>
      </c>
      <c r="AR1521" s="27" t="s">
        <v>2177</v>
      </c>
      <c r="AU1521" s="26" t="s">
        <v>77</v>
      </c>
      <c r="AV1521" s="26" t="s">
        <v>77</v>
      </c>
      <c r="AW1521" s="26" t="s">
        <v>77</v>
      </c>
      <c r="AX1521" s="26" t="s">
        <v>77</v>
      </c>
      <c r="AY1521" s="26" t="s">
        <v>63</v>
      </c>
      <c r="AZ1521" s="26" t="s">
        <v>1107</v>
      </c>
      <c r="BA1521" s="26" t="s">
        <v>63</v>
      </c>
      <c r="BB1521" s="26" t="s">
        <v>63</v>
      </c>
      <c r="BC1521" s="26" t="s">
        <v>1107</v>
      </c>
    </row>
    <row r="1522" spans="1:55" ht="12" customHeight="1">
      <c r="A1522" s="20">
        <v>1533</v>
      </c>
      <c r="B1522" s="21" t="e">
        <f>INDEX(Refs!A:A,MATCH($C1522,Refs!$I:$I,0))</f>
        <v>#N/A</v>
      </c>
      <c r="D1522" s="21" t="e">
        <f>INDEX(Refs!L:L,MATCH($C1522,Refs!$I:$I,0))</f>
        <v>#N/A</v>
      </c>
      <c r="E1522" s="21" t="e">
        <f>INDEX(Refs!S:S,MATCH($C1522,Refs!$I:$I,0))</f>
        <v>#N/A</v>
      </c>
      <c r="AK1522" s="30">
        <f t="shared" si="56"/>
        <v>0</v>
      </c>
      <c r="AN1522" s="30">
        <f t="shared" si="57"/>
        <v>0</v>
      </c>
    </row>
    <row r="1523" spans="1:55" ht="12" customHeight="1">
      <c r="A1523" s="20">
        <v>1534</v>
      </c>
      <c r="B1523" s="21">
        <f>INDEX(Refs!A:A,MATCH($C1523,Refs!$I:$I,0))</f>
        <v>6133284</v>
      </c>
      <c r="C1523" s="22" t="s">
        <v>2188</v>
      </c>
      <c r="D1523" s="21" t="str">
        <f>INDEX(Refs!L:L,MATCH($C1523,Refs!$I:$I,0))</f>
        <v>Alwang, J. R.; Cartagena Ayala, Y. E.; D'Adamo, R.; Delgado, J. A.; Dominguez Andrade, J. M.; Escudero Lopez, L. O.; Mosquera, V. H. Barrera</v>
      </c>
      <c r="E1523" s="21" t="str">
        <f>INDEX(Refs!S:S,MATCH($C1523,Refs!$I:$I,0))</f>
        <v>10.2134/agronj2019.04.0280</v>
      </c>
      <c r="F1523" s="23" t="s">
        <v>584</v>
      </c>
      <c r="G1523" s="23" t="s">
        <v>2189</v>
      </c>
      <c r="I1523" s="24" t="s">
        <v>2190</v>
      </c>
      <c r="J1523" s="26" t="s">
        <v>2191</v>
      </c>
      <c r="L1523" s="26" t="s">
        <v>2192</v>
      </c>
      <c r="M1523" s="24">
        <v>3</v>
      </c>
      <c r="U1523" s="27" t="s">
        <v>59</v>
      </c>
      <c r="AF1523" s="23" t="s">
        <v>80</v>
      </c>
      <c r="AG1523" s="23" t="s">
        <v>75</v>
      </c>
      <c r="AJ1523" s="43">
        <v>2011</v>
      </c>
      <c r="AK1523" s="30" t="str">
        <f t="shared" si="56"/>
        <v>With ditches</v>
      </c>
      <c r="AL1523" s="27">
        <v>5629.75</v>
      </c>
      <c r="AN1523" s="30" t="str">
        <f t="shared" si="57"/>
        <v>Without ditches</v>
      </c>
      <c r="AO1523" s="27">
        <v>5337</v>
      </c>
      <c r="AR1523" s="27" t="s">
        <v>553</v>
      </c>
      <c r="AU1523" s="26" t="s">
        <v>77</v>
      </c>
      <c r="AV1523" s="26" t="s">
        <v>77</v>
      </c>
      <c r="AW1523" s="26" t="s">
        <v>77</v>
      </c>
      <c r="AX1523" s="26" t="s">
        <v>77</v>
      </c>
      <c r="AY1523" s="26" t="s">
        <v>63</v>
      </c>
      <c r="AZ1523" s="26" t="s">
        <v>1107</v>
      </c>
      <c r="BA1523" s="26" t="s">
        <v>63</v>
      </c>
      <c r="BB1523" s="26" t="s">
        <v>63</v>
      </c>
      <c r="BC1523" s="26" t="s">
        <v>1107</v>
      </c>
    </row>
    <row r="1524" spans="1:55" ht="12" customHeight="1">
      <c r="A1524" s="20">
        <v>1535</v>
      </c>
      <c r="B1524" s="21">
        <f>INDEX(Refs!A:A,MATCH($C1524,Refs!$I:$I,0))</f>
        <v>6133284</v>
      </c>
      <c r="C1524" s="22" t="s">
        <v>2188</v>
      </c>
      <c r="D1524" s="21" t="str">
        <f>INDEX(Refs!L:L,MATCH($C1524,Refs!$I:$I,0))</f>
        <v>Alwang, J. R.; Cartagena Ayala, Y. E.; D'Adamo, R.; Delgado, J. A.; Dominguez Andrade, J. M.; Escudero Lopez, L. O.; Mosquera, V. H. Barrera</v>
      </c>
      <c r="E1524" s="21" t="str">
        <f>INDEX(Refs!S:S,MATCH($C1524,Refs!$I:$I,0))</f>
        <v>10.2134/agronj2019.04.0280</v>
      </c>
      <c r="F1524" s="23" t="s">
        <v>584</v>
      </c>
      <c r="G1524" s="23" t="s">
        <v>2189</v>
      </c>
      <c r="I1524" s="24" t="s">
        <v>2190</v>
      </c>
      <c r="J1524" s="26" t="s">
        <v>737</v>
      </c>
      <c r="L1524" s="26" t="s">
        <v>451</v>
      </c>
      <c r="M1524" s="24">
        <v>3</v>
      </c>
      <c r="O1524" s="27" t="s">
        <v>59</v>
      </c>
      <c r="AF1524" s="23" t="s">
        <v>80</v>
      </c>
      <c r="AG1524" s="23" t="s">
        <v>75</v>
      </c>
      <c r="AJ1524" s="43">
        <v>2011</v>
      </c>
      <c r="AK1524" s="30" t="str">
        <f t="shared" si="56"/>
        <v>Reduced tillage</v>
      </c>
      <c r="AL1524" s="27">
        <v>5673.67</v>
      </c>
      <c r="AN1524" s="30" t="str">
        <f t="shared" si="57"/>
        <v>Conventional tillage</v>
      </c>
      <c r="AO1524" s="27">
        <v>5293.08</v>
      </c>
      <c r="AR1524" s="27" t="s">
        <v>553</v>
      </c>
      <c r="AU1524" s="26" t="s">
        <v>77</v>
      </c>
      <c r="AV1524" s="26" t="s">
        <v>77</v>
      </c>
      <c r="AW1524" s="26" t="s">
        <v>77</v>
      </c>
      <c r="AX1524" s="26" t="s">
        <v>77</v>
      </c>
      <c r="AY1524" s="26" t="s">
        <v>63</v>
      </c>
      <c r="AZ1524" s="26" t="s">
        <v>1107</v>
      </c>
      <c r="BA1524" s="26" t="s">
        <v>63</v>
      </c>
      <c r="BB1524" s="26" t="s">
        <v>63</v>
      </c>
      <c r="BC1524" s="26" t="s">
        <v>1107</v>
      </c>
    </row>
    <row r="1525" spans="1:55" ht="12" customHeight="1">
      <c r="A1525" s="20">
        <v>1536</v>
      </c>
      <c r="B1525" s="21">
        <f>INDEX(Refs!A:A,MATCH($C1525,Refs!$I:$I,0))</f>
        <v>6133284</v>
      </c>
      <c r="C1525" s="22" t="s">
        <v>2188</v>
      </c>
      <c r="D1525" s="21" t="str">
        <f>INDEX(Refs!L:L,MATCH($C1525,Refs!$I:$I,0))</f>
        <v>Alwang, J. R.; Cartagena Ayala, Y. E.; D'Adamo, R.; Delgado, J. A.; Dominguez Andrade, J. M.; Escudero Lopez, L. O.; Mosquera, V. H. Barrera</v>
      </c>
      <c r="E1525" s="21" t="str">
        <f>INDEX(Refs!S:S,MATCH($C1525,Refs!$I:$I,0))</f>
        <v>10.2134/agronj2019.04.0280</v>
      </c>
      <c r="F1525" s="23" t="s">
        <v>584</v>
      </c>
      <c r="G1525" s="23" t="s">
        <v>2189</v>
      </c>
      <c r="I1525" s="24" t="s">
        <v>2190</v>
      </c>
      <c r="J1525" s="26" t="s">
        <v>2193</v>
      </c>
      <c r="L1525" s="26" t="s">
        <v>2194</v>
      </c>
      <c r="M1525" s="24">
        <v>3</v>
      </c>
      <c r="P1525" s="27" t="s">
        <v>59</v>
      </c>
      <c r="AF1525" s="23" t="s">
        <v>80</v>
      </c>
      <c r="AG1525" s="23" t="s">
        <v>75</v>
      </c>
      <c r="AJ1525" s="43">
        <v>2011</v>
      </c>
      <c r="AK1525" s="30" t="str">
        <f t="shared" si="56"/>
        <v>No residue harvested</v>
      </c>
      <c r="AL1525" s="27">
        <v>5868.5</v>
      </c>
      <c r="AN1525" s="30" t="str">
        <f t="shared" si="57"/>
        <v>Residue harvested</v>
      </c>
      <c r="AO1525" s="27">
        <v>5098.25</v>
      </c>
      <c r="AR1525" s="27" t="s">
        <v>553</v>
      </c>
      <c r="AU1525" s="26" t="s">
        <v>77</v>
      </c>
      <c r="AV1525" s="26" t="s">
        <v>77</v>
      </c>
      <c r="AW1525" s="26" t="s">
        <v>77</v>
      </c>
      <c r="AX1525" s="26" t="s">
        <v>77</v>
      </c>
      <c r="AY1525" s="26" t="s">
        <v>63</v>
      </c>
      <c r="AZ1525" s="26" t="s">
        <v>1107</v>
      </c>
      <c r="BA1525" s="26" t="s">
        <v>63</v>
      </c>
      <c r="BB1525" s="26" t="s">
        <v>63</v>
      </c>
      <c r="BC1525" s="26" t="s">
        <v>1107</v>
      </c>
    </row>
    <row r="1526" spans="1:55" ht="12" customHeight="1">
      <c r="A1526" s="20">
        <v>1537</v>
      </c>
      <c r="B1526" s="21">
        <f>INDEX(Refs!A:A,MATCH($C1526,Refs!$I:$I,0))</f>
        <v>6133284</v>
      </c>
      <c r="C1526" s="22" t="s">
        <v>2188</v>
      </c>
      <c r="D1526" s="21" t="str">
        <f>INDEX(Refs!L:L,MATCH($C1526,Refs!$I:$I,0))</f>
        <v>Alwang, J. R.; Cartagena Ayala, Y. E.; D'Adamo, R.; Delgado, J. A.; Dominguez Andrade, J. M.; Escudero Lopez, L. O.; Mosquera, V. H. Barrera</v>
      </c>
      <c r="E1526" s="21" t="str">
        <f>INDEX(Refs!S:S,MATCH($C1526,Refs!$I:$I,0))</f>
        <v>10.2134/agronj2019.04.0280</v>
      </c>
      <c r="F1526" s="23" t="s">
        <v>584</v>
      </c>
      <c r="G1526" s="23" t="s">
        <v>2189</v>
      </c>
      <c r="I1526" s="24" t="s">
        <v>2190</v>
      </c>
      <c r="J1526" s="26" t="s">
        <v>2191</v>
      </c>
      <c r="L1526" s="26" t="s">
        <v>2192</v>
      </c>
      <c r="M1526" s="24">
        <v>3</v>
      </c>
      <c r="U1526" s="27" t="s">
        <v>59</v>
      </c>
      <c r="AF1526" s="23" t="s">
        <v>65</v>
      </c>
      <c r="AG1526" s="23" t="s">
        <v>75</v>
      </c>
      <c r="AJ1526" s="43">
        <v>2011</v>
      </c>
      <c r="AK1526" s="30" t="str">
        <f t="shared" si="56"/>
        <v>With ditches</v>
      </c>
      <c r="AL1526" s="27">
        <v>2999.92</v>
      </c>
      <c r="AN1526" s="30" t="str">
        <f t="shared" si="57"/>
        <v>Without ditches</v>
      </c>
      <c r="AO1526" s="27">
        <v>2768.58</v>
      </c>
      <c r="AR1526" s="27" t="s">
        <v>553</v>
      </c>
      <c r="AU1526" s="26" t="s">
        <v>77</v>
      </c>
      <c r="AV1526" s="26" t="s">
        <v>77</v>
      </c>
      <c r="AW1526" s="26" t="s">
        <v>77</v>
      </c>
      <c r="AX1526" s="26" t="s">
        <v>77</v>
      </c>
      <c r="AY1526" s="26" t="s">
        <v>63</v>
      </c>
      <c r="AZ1526" s="26" t="s">
        <v>1107</v>
      </c>
      <c r="BA1526" s="26" t="s">
        <v>63</v>
      </c>
      <c r="BB1526" s="26" t="s">
        <v>63</v>
      </c>
      <c r="BC1526" s="26" t="s">
        <v>1107</v>
      </c>
    </row>
    <row r="1527" spans="1:55" ht="12" customHeight="1">
      <c r="A1527" s="20">
        <v>1538</v>
      </c>
      <c r="B1527" s="21">
        <f>INDEX(Refs!A:A,MATCH($C1527,Refs!$I:$I,0))</f>
        <v>6133284</v>
      </c>
      <c r="C1527" s="22" t="s">
        <v>2188</v>
      </c>
      <c r="D1527" s="21" t="str">
        <f>INDEX(Refs!L:L,MATCH($C1527,Refs!$I:$I,0))</f>
        <v>Alwang, J. R.; Cartagena Ayala, Y. E.; D'Adamo, R.; Delgado, J. A.; Dominguez Andrade, J. M.; Escudero Lopez, L. O.; Mosquera, V. H. Barrera</v>
      </c>
      <c r="E1527" s="21" t="str">
        <f>INDEX(Refs!S:S,MATCH($C1527,Refs!$I:$I,0))</f>
        <v>10.2134/agronj2019.04.0280</v>
      </c>
      <c r="F1527" s="23" t="s">
        <v>584</v>
      </c>
      <c r="G1527" s="23" t="s">
        <v>2189</v>
      </c>
      <c r="I1527" s="24" t="s">
        <v>2190</v>
      </c>
      <c r="J1527" s="26" t="s">
        <v>737</v>
      </c>
      <c r="L1527" s="26" t="s">
        <v>451</v>
      </c>
      <c r="M1527" s="24">
        <v>3</v>
      </c>
      <c r="O1527" s="27" t="s">
        <v>59</v>
      </c>
      <c r="AF1527" s="23" t="s">
        <v>65</v>
      </c>
      <c r="AG1527" s="23" t="s">
        <v>75</v>
      </c>
      <c r="AJ1527" s="43">
        <v>2011</v>
      </c>
      <c r="AK1527" s="30" t="str">
        <f t="shared" si="56"/>
        <v>Reduced tillage</v>
      </c>
      <c r="AL1527" s="27">
        <v>3107.42</v>
      </c>
      <c r="AN1527" s="30" t="str">
        <f t="shared" si="57"/>
        <v>Conventional tillage</v>
      </c>
      <c r="AO1527" s="27">
        <v>2661.08</v>
      </c>
      <c r="AR1527" s="27" t="s">
        <v>553</v>
      </c>
      <c r="AU1527" s="26" t="s">
        <v>77</v>
      </c>
      <c r="AV1527" s="26" t="s">
        <v>77</v>
      </c>
      <c r="AW1527" s="26" t="s">
        <v>77</v>
      </c>
      <c r="AX1527" s="26" t="s">
        <v>77</v>
      </c>
      <c r="AY1527" s="26" t="s">
        <v>63</v>
      </c>
      <c r="AZ1527" s="26" t="s">
        <v>1107</v>
      </c>
      <c r="BA1527" s="26" t="s">
        <v>63</v>
      </c>
      <c r="BB1527" s="26" t="s">
        <v>63</v>
      </c>
      <c r="BC1527" s="26" t="s">
        <v>1107</v>
      </c>
    </row>
    <row r="1528" spans="1:55" ht="12" customHeight="1">
      <c r="A1528" s="20">
        <v>1539</v>
      </c>
      <c r="B1528" s="21">
        <f>INDEX(Refs!A:A,MATCH($C1528,Refs!$I:$I,0))</f>
        <v>6133284</v>
      </c>
      <c r="C1528" s="22" t="s">
        <v>2188</v>
      </c>
      <c r="D1528" s="21" t="str">
        <f>INDEX(Refs!L:L,MATCH($C1528,Refs!$I:$I,0))</f>
        <v>Alwang, J. R.; Cartagena Ayala, Y. E.; D'Adamo, R.; Delgado, J. A.; Dominguez Andrade, J. M.; Escudero Lopez, L. O.; Mosquera, V. H. Barrera</v>
      </c>
      <c r="E1528" s="21" t="str">
        <f>INDEX(Refs!S:S,MATCH($C1528,Refs!$I:$I,0))</f>
        <v>10.2134/agronj2019.04.0280</v>
      </c>
      <c r="F1528" s="23" t="s">
        <v>584</v>
      </c>
      <c r="G1528" s="23" t="s">
        <v>2189</v>
      </c>
      <c r="I1528" s="24" t="s">
        <v>2190</v>
      </c>
      <c r="J1528" s="26" t="s">
        <v>2194</v>
      </c>
      <c r="L1528" s="26" t="s">
        <v>2193</v>
      </c>
      <c r="M1528" s="24">
        <v>3</v>
      </c>
      <c r="P1528" s="27" t="s">
        <v>59</v>
      </c>
      <c r="AF1528" s="23" t="s">
        <v>65</v>
      </c>
      <c r="AG1528" s="23" t="s">
        <v>75</v>
      </c>
      <c r="AJ1528" s="43">
        <v>2011</v>
      </c>
      <c r="AK1528" s="30" t="str">
        <f t="shared" si="56"/>
        <v>Residue harvested</v>
      </c>
      <c r="AL1528" s="27">
        <v>2622.5</v>
      </c>
      <c r="AN1528" s="30" t="str">
        <f t="shared" si="57"/>
        <v>No residue harvested</v>
      </c>
      <c r="AO1528" s="27">
        <v>2475.75</v>
      </c>
      <c r="AR1528" s="27" t="s">
        <v>553</v>
      </c>
      <c r="AU1528" s="26" t="s">
        <v>77</v>
      </c>
      <c r="AV1528" s="26" t="s">
        <v>77</v>
      </c>
      <c r="AW1528" s="26" t="s">
        <v>77</v>
      </c>
      <c r="AX1528" s="26" t="s">
        <v>77</v>
      </c>
      <c r="AY1528" s="26" t="s">
        <v>63</v>
      </c>
      <c r="AZ1528" s="26" t="s">
        <v>1107</v>
      </c>
      <c r="BA1528" s="26" t="s">
        <v>63</v>
      </c>
      <c r="BB1528" s="26" t="s">
        <v>63</v>
      </c>
      <c r="BC1528" s="26" t="s">
        <v>1107</v>
      </c>
    </row>
    <row r="1529" spans="1:55" ht="12" customHeight="1">
      <c r="A1529" s="20">
        <v>1540</v>
      </c>
      <c r="B1529" s="21">
        <f>INDEX(Refs!A:A,MATCH($C1529,Refs!$I:$I,0))</f>
        <v>6133284</v>
      </c>
      <c r="C1529" s="22" t="s">
        <v>2188</v>
      </c>
      <c r="D1529" s="21" t="str">
        <f>INDEX(Refs!L:L,MATCH($C1529,Refs!$I:$I,0))</f>
        <v>Alwang, J. R.; Cartagena Ayala, Y. E.; D'Adamo, R.; Delgado, J. A.; Dominguez Andrade, J. M.; Escudero Lopez, L. O.; Mosquera, V. H. Barrera</v>
      </c>
      <c r="E1529" s="21" t="str">
        <f>INDEX(Refs!S:S,MATCH($C1529,Refs!$I:$I,0))</f>
        <v>10.2134/agronj2019.04.0280</v>
      </c>
      <c r="F1529" s="23" t="s">
        <v>584</v>
      </c>
      <c r="G1529" s="23" t="s">
        <v>2189</v>
      </c>
      <c r="I1529" s="24" t="s">
        <v>2190</v>
      </c>
      <c r="J1529" s="26" t="s">
        <v>2191</v>
      </c>
      <c r="L1529" s="26" t="s">
        <v>2192</v>
      </c>
      <c r="M1529" s="24">
        <v>3</v>
      </c>
      <c r="U1529" s="27" t="s">
        <v>59</v>
      </c>
      <c r="AF1529" s="23" t="s">
        <v>60</v>
      </c>
      <c r="AG1529" s="23" t="s">
        <v>75</v>
      </c>
      <c r="AJ1529" s="43">
        <v>2011</v>
      </c>
      <c r="AK1529" s="30" t="str">
        <f t="shared" si="56"/>
        <v>With ditches</v>
      </c>
      <c r="AL1529" s="27">
        <v>2629.83</v>
      </c>
      <c r="AN1529" s="30" t="str">
        <f t="shared" si="57"/>
        <v>Without ditches</v>
      </c>
      <c r="AO1529" s="27">
        <v>2568.42</v>
      </c>
      <c r="AR1529" s="27" t="s">
        <v>553</v>
      </c>
      <c r="AU1529" s="26" t="s">
        <v>77</v>
      </c>
      <c r="AV1529" s="26" t="s">
        <v>77</v>
      </c>
      <c r="AW1529" s="26" t="s">
        <v>77</v>
      </c>
      <c r="AX1529" s="26" t="s">
        <v>77</v>
      </c>
      <c r="AY1529" s="26" t="s">
        <v>63</v>
      </c>
      <c r="AZ1529" s="26" t="s">
        <v>1107</v>
      </c>
      <c r="BA1529" s="26" t="s">
        <v>63</v>
      </c>
      <c r="BB1529" s="26" t="s">
        <v>63</v>
      </c>
      <c r="BC1529" s="26" t="s">
        <v>1107</v>
      </c>
    </row>
    <row r="1530" spans="1:55" ht="12" customHeight="1">
      <c r="A1530" s="20">
        <v>1541</v>
      </c>
      <c r="B1530" s="21">
        <f>INDEX(Refs!A:A,MATCH($C1530,Refs!$I:$I,0))</f>
        <v>6133284</v>
      </c>
      <c r="C1530" s="22" t="s">
        <v>2188</v>
      </c>
      <c r="D1530" s="21" t="str">
        <f>INDEX(Refs!L:L,MATCH($C1530,Refs!$I:$I,0))</f>
        <v>Alwang, J. R.; Cartagena Ayala, Y. E.; D'Adamo, R.; Delgado, J. A.; Dominguez Andrade, J. M.; Escudero Lopez, L. O.; Mosquera, V. H. Barrera</v>
      </c>
      <c r="E1530" s="21" t="str">
        <f>INDEX(Refs!S:S,MATCH($C1530,Refs!$I:$I,0))</f>
        <v>10.2134/agronj2019.04.0280</v>
      </c>
      <c r="F1530" s="23" t="s">
        <v>584</v>
      </c>
      <c r="G1530" s="23" t="s">
        <v>2189</v>
      </c>
      <c r="I1530" s="24" t="s">
        <v>2190</v>
      </c>
      <c r="J1530" s="26" t="s">
        <v>737</v>
      </c>
      <c r="L1530" s="26" t="s">
        <v>451</v>
      </c>
      <c r="M1530" s="24">
        <v>3</v>
      </c>
      <c r="O1530" s="27" t="s">
        <v>59</v>
      </c>
      <c r="AF1530" s="23" t="s">
        <v>60</v>
      </c>
      <c r="AG1530" s="23" t="s">
        <v>75</v>
      </c>
      <c r="AJ1530" s="43">
        <v>2011</v>
      </c>
      <c r="AK1530" s="30" t="str">
        <f t="shared" si="56"/>
        <v>Reduced tillage</v>
      </c>
      <c r="AL1530" s="27">
        <v>2566.25</v>
      </c>
      <c r="AN1530" s="30" t="str">
        <f t="shared" si="57"/>
        <v>Conventional tillage</v>
      </c>
      <c r="AO1530" s="27">
        <v>2632</v>
      </c>
      <c r="AR1530" s="27" t="s">
        <v>553</v>
      </c>
      <c r="AU1530" s="26" t="s">
        <v>77</v>
      </c>
      <c r="AV1530" s="26" t="s">
        <v>77</v>
      </c>
      <c r="AW1530" s="26" t="s">
        <v>77</v>
      </c>
      <c r="AX1530" s="26" t="s">
        <v>77</v>
      </c>
      <c r="AY1530" s="26" t="s">
        <v>63</v>
      </c>
      <c r="AZ1530" s="26" t="s">
        <v>1107</v>
      </c>
      <c r="BA1530" s="26" t="s">
        <v>63</v>
      </c>
      <c r="BB1530" s="26" t="s">
        <v>63</v>
      </c>
      <c r="BC1530" s="26" t="s">
        <v>1107</v>
      </c>
    </row>
    <row r="1531" spans="1:55" ht="12" customHeight="1">
      <c r="A1531" s="20">
        <v>1542</v>
      </c>
      <c r="B1531" s="21">
        <f>INDEX(Refs!A:A,MATCH($C1531,Refs!$I:$I,0))</f>
        <v>6133284</v>
      </c>
      <c r="C1531" s="22" t="s">
        <v>2188</v>
      </c>
      <c r="D1531" s="21" t="str">
        <f>INDEX(Refs!L:L,MATCH($C1531,Refs!$I:$I,0))</f>
        <v>Alwang, J. R.; Cartagena Ayala, Y. E.; D'Adamo, R.; Delgado, J. A.; Dominguez Andrade, J. M.; Escudero Lopez, L. O.; Mosquera, V. H. Barrera</v>
      </c>
      <c r="E1531" s="21" t="str">
        <f>INDEX(Refs!S:S,MATCH($C1531,Refs!$I:$I,0))</f>
        <v>10.2134/agronj2019.04.0280</v>
      </c>
      <c r="F1531" s="23" t="s">
        <v>584</v>
      </c>
      <c r="G1531" s="23" t="s">
        <v>2189</v>
      </c>
      <c r="I1531" s="24" t="s">
        <v>2190</v>
      </c>
      <c r="J1531" s="26" t="s">
        <v>2194</v>
      </c>
      <c r="L1531" s="26" t="s">
        <v>2193</v>
      </c>
      <c r="M1531" s="24">
        <v>3</v>
      </c>
      <c r="P1531" s="27" t="s">
        <v>59</v>
      </c>
      <c r="AF1531" s="23" t="s">
        <v>60</v>
      </c>
      <c r="AG1531" s="23" t="s">
        <v>75</v>
      </c>
      <c r="AJ1531" s="43">
        <v>2011</v>
      </c>
      <c r="AK1531" s="30" t="str">
        <f t="shared" si="56"/>
        <v>Residue harvested</v>
      </c>
      <c r="AL1531" s="27">
        <v>2575.75</v>
      </c>
      <c r="AN1531" s="30" t="str">
        <f t="shared" si="57"/>
        <v>No residue harvested</v>
      </c>
      <c r="AO1531" s="27">
        <v>2622.5</v>
      </c>
      <c r="AR1531" s="27" t="s">
        <v>553</v>
      </c>
      <c r="AU1531" s="26" t="s">
        <v>77</v>
      </c>
      <c r="AV1531" s="26" t="s">
        <v>77</v>
      </c>
      <c r="AW1531" s="26" t="s">
        <v>77</v>
      </c>
      <c r="AX1531" s="26" t="s">
        <v>77</v>
      </c>
      <c r="AY1531" s="26" t="s">
        <v>63</v>
      </c>
      <c r="AZ1531" s="26" t="s">
        <v>1107</v>
      </c>
      <c r="BA1531" s="26" t="s">
        <v>63</v>
      </c>
      <c r="BB1531" s="26" t="s">
        <v>63</v>
      </c>
      <c r="BC1531" s="26" t="s">
        <v>1107</v>
      </c>
    </row>
    <row r="1532" spans="1:55" ht="12" customHeight="1">
      <c r="A1532" s="20">
        <v>1543</v>
      </c>
      <c r="B1532" s="21">
        <f>INDEX(Refs!A:A,MATCH($C1532,Refs!$I:$I,0))</f>
        <v>6133284</v>
      </c>
      <c r="C1532" s="22" t="s">
        <v>2188</v>
      </c>
      <c r="D1532" s="21" t="str">
        <f>INDEX(Refs!L:L,MATCH($C1532,Refs!$I:$I,0))</f>
        <v>Alwang, J. R.; Cartagena Ayala, Y. E.; D'Adamo, R.; Delgado, J. A.; Dominguez Andrade, J. M.; Escudero Lopez, L. O.; Mosquera, V. H. Barrera</v>
      </c>
      <c r="E1532" s="21" t="str">
        <f>INDEX(Refs!S:S,MATCH($C1532,Refs!$I:$I,0))</f>
        <v>10.2134/agronj2019.04.0280</v>
      </c>
      <c r="F1532" s="23" t="s">
        <v>584</v>
      </c>
      <c r="G1532" s="23" t="s">
        <v>2189</v>
      </c>
      <c r="I1532" s="24" t="s">
        <v>2195</v>
      </c>
      <c r="J1532" s="26" t="s">
        <v>2191</v>
      </c>
      <c r="L1532" s="26" t="s">
        <v>2192</v>
      </c>
      <c r="M1532" s="24">
        <v>3</v>
      </c>
      <c r="U1532" s="27" t="s">
        <v>59</v>
      </c>
      <c r="AF1532" s="23" t="s">
        <v>80</v>
      </c>
      <c r="AG1532" s="23" t="s">
        <v>75</v>
      </c>
      <c r="AJ1532" s="43">
        <v>2012.2013999999999</v>
      </c>
      <c r="AK1532" s="30" t="str">
        <f t="shared" si="56"/>
        <v>With ditches</v>
      </c>
      <c r="AL1532" s="27">
        <v>5595.83</v>
      </c>
      <c r="AN1532" s="30" t="str">
        <f t="shared" si="57"/>
        <v>Without ditches</v>
      </c>
      <c r="AO1532" s="27">
        <v>5366.83</v>
      </c>
      <c r="AR1532" s="27" t="s">
        <v>553</v>
      </c>
      <c r="AU1532" s="26" t="s">
        <v>77</v>
      </c>
      <c r="AV1532" s="26" t="s">
        <v>77</v>
      </c>
      <c r="AW1532" s="26" t="s">
        <v>77</v>
      </c>
      <c r="AX1532" s="26" t="s">
        <v>77</v>
      </c>
      <c r="AY1532" s="26" t="s">
        <v>63</v>
      </c>
      <c r="AZ1532" s="26" t="s">
        <v>1107</v>
      </c>
      <c r="BA1532" s="26" t="s">
        <v>63</v>
      </c>
      <c r="BB1532" s="26" t="s">
        <v>63</v>
      </c>
      <c r="BC1532" s="26" t="s">
        <v>1107</v>
      </c>
    </row>
    <row r="1533" spans="1:55" ht="12" customHeight="1">
      <c r="A1533" s="20">
        <v>1544</v>
      </c>
      <c r="B1533" s="21">
        <f>INDEX(Refs!A:A,MATCH($C1533,Refs!$I:$I,0))</f>
        <v>6133284</v>
      </c>
      <c r="C1533" s="22" t="s">
        <v>2188</v>
      </c>
      <c r="D1533" s="21" t="str">
        <f>INDEX(Refs!L:L,MATCH($C1533,Refs!$I:$I,0))</f>
        <v>Alwang, J. R.; Cartagena Ayala, Y. E.; D'Adamo, R.; Delgado, J. A.; Dominguez Andrade, J. M.; Escudero Lopez, L. O.; Mosquera, V. H. Barrera</v>
      </c>
      <c r="E1533" s="21" t="str">
        <f>INDEX(Refs!S:S,MATCH($C1533,Refs!$I:$I,0))</f>
        <v>10.2134/agronj2019.04.0280</v>
      </c>
      <c r="F1533" s="23" t="s">
        <v>584</v>
      </c>
      <c r="G1533" s="23" t="s">
        <v>2189</v>
      </c>
      <c r="I1533" s="24" t="s">
        <v>2195</v>
      </c>
      <c r="J1533" s="26" t="s">
        <v>737</v>
      </c>
      <c r="L1533" s="26" t="s">
        <v>451</v>
      </c>
      <c r="M1533" s="24">
        <v>3</v>
      </c>
      <c r="O1533" s="27" t="s">
        <v>59</v>
      </c>
      <c r="AF1533" s="23" t="s">
        <v>80</v>
      </c>
      <c r="AG1533" s="23" t="s">
        <v>75</v>
      </c>
      <c r="AJ1533" s="43">
        <v>2012.2013999999999</v>
      </c>
      <c r="AK1533" s="30" t="str">
        <f t="shared" si="56"/>
        <v>Reduced tillage</v>
      </c>
      <c r="AL1533" s="27">
        <v>5728.21</v>
      </c>
      <c r="AN1533" s="30" t="str">
        <f t="shared" si="57"/>
        <v>Conventional tillage</v>
      </c>
      <c r="AO1533" s="27">
        <v>5234.46</v>
      </c>
      <c r="AR1533" s="27" t="s">
        <v>553</v>
      </c>
      <c r="AU1533" s="26" t="s">
        <v>77</v>
      </c>
      <c r="AV1533" s="26" t="s">
        <v>77</v>
      </c>
      <c r="AW1533" s="26" t="s">
        <v>77</v>
      </c>
      <c r="AX1533" s="26" t="s">
        <v>77</v>
      </c>
      <c r="AY1533" s="26" t="s">
        <v>63</v>
      </c>
      <c r="AZ1533" s="26" t="s">
        <v>1107</v>
      </c>
      <c r="BA1533" s="26" t="s">
        <v>63</v>
      </c>
      <c r="BB1533" s="26" t="s">
        <v>63</v>
      </c>
      <c r="BC1533" s="26" t="s">
        <v>1107</v>
      </c>
    </row>
    <row r="1534" spans="1:55" ht="12" customHeight="1">
      <c r="A1534" s="20">
        <v>1545</v>
      </c>
      <c r="B1534" s="21">
        <f>INDEX(Refs!A:A,MATCH($C1534,Refs!$I:$I,0))</f>
        <v>6133284</v>
      </c>
      <c r="C1534" s="22" t="s">
        <v>2188</v>
      </c>
      <c r="D1534" s="21" t="str">
        <f>INDEX(Refs!L:L,MATCH($C1534,Refs!$I:$I,0))</f>
        <v>Alwang, J. R.; Cartagena Ayala, Y. E.; D'Adamo, R.; Delgado, J. A.; Dominguez Andrade, J. M.; Escudero Lopez, L. O.; Mosquera, V. H. Barrera</v>
      </c>
      <c r="E1534" s="21" t="str">
        <f>INDEX(Refs!S:S,MATCH($C1534,Refs!$I:$I,0))</f>
        <v>10.2134/agronj2019.04.0280</v>
      </c>
      <c r="F1534" s="23" t="s">
        <v>584</v>
      </c>
      <c r="G1534" s="23" t="s">
        <v>2189</v>
      </c>
      <c r="I1534" s="24" t="s">
        <v>2195</v>
      </c>
      <c r="J1534" s="26" t="s">
        <v>2193</v>
      </c>
      <c r="L1534" s="26" t="s">
        <v>2194</v>
      </c>
      <c r="M1534" s="24">
        <v>3</v>
      </c>
      <c r="P1534" s="27" t="s">
        <v>59</v>
      </c>
      <c r="AF1534" s="23" t="s">
        <v>80</v>
      </c>
      <c r="AG1534" s="23" t="s">
        <v>75</v>
      </c>
      <c r="AJ1534" s="43">
        <v>2012.2013999999999</v>
      </c>
      <c r="AK1534" s="30" t="str">
        <f t="shared" si="56"/>
        <v>No residue harvested</v>
      </c>
      <c r="AL1534" s="27">
        <v>5603.46</v>
      </c>
      <c r="AN1534" s="30" t="str">
        <f t="shared" si="57"/>
        <v>Residue harvested</v>
      </c>
      <c r="AO1534" s="27">
        <v>5359.21</v>
      </c>
      <c r="AR1534" s="27" t="s">
        <v>553</v>
      </c>
      <c r="AU1534" s="26" t="s">
        <v>77</v>
      </c>
      <c r="AV1534" s="26" t="s">
        <v>77</v>
      </c>
      <c r="AW1534" s="26" t="s">
        <v>77</v>
      </c>
      <c r="AX1534" s="26" t="s">
        <v>77</v>
      </c>
      <c r="AY1534" s="26" t="s">
        <v>63</v>
      </c>
      <c r="AZ1534" s="26" t="s">
        <v>1107</v>
      </c>
      <c r="BA1534" s="26" t="s">
        <v>63</v>
      </c>
      <c r="BB1534" s="26" t="s">
        <v>63</v>
      </c>
      <c r="BC1534" s="26" t="s">
        <v>1107</v>
      </c>
    </row>
    <row r="1535" spans="1:55" ht="12" customHeight="1">
      <c r="A1535" s="20">
        <v>1546</v>
      </c>
      <c r="B1535" s="21">
        <f>INDEX(Refs!A:A,MATCH($C1535,Refs!$I:$I,0))</f>
        <v>6133284</v>
      </c>
      <c r="C1535" s="22" t="s">
        <v>2188</v>
      </c>
      <c r="D1535" s="21" t="str">
        <f>INDEX(Refs!L:L,MATCH($C1535,Refs!$I:$I,0))</f>
        <v>Alwang, J. R.; Cartagena Ayala, Y. E.; D'Adamo, R.; Delgado, J. A.; Dominguez Andrade, J. M.; Escudero Lopez, L. O.; Mosquera, V. H. Barrera</v>
      </c>
      <c r="E1535" s="21" t="str">
        <f>INDEX(Refs!S:S,MATCH($C1535,Refs!$I:$I,0))</f>
        <v>10.2134/agronj2019.04.0280</v>
      </c>
      <c r="F1535" s="23" t="s">
        <v>584</v>
      </c>
      <c r="G1535" s="23" t="s">
        <v>2189</v>
      </c>
      <c r="I1535" s="24" t="s">
        <v>2195</v>
      </c>
      <c r="J1535" s="26" t="s">
        <v>2191</v>
      </c>
      <c r="L1535" s="26" t="s">
        <v>2192</v>
      </c>
      <c r="M1535" s="24">
        <v>3</v>
      </c>
      <c r="U1535" s="27" t="s">
        <v>59</v>
      </c>
      <c r="AF1535" s="23" t="s">
        <v>65</v>
      </c>
      <c r="AG1535" s="23" t="s">
        <v>75</v>
      </c>
      <c r="AJ1535" s="43">
        <v>2012.2013999999999</v>
      </c>
      <c r="AK1535" s="30" t="str">
        <f t="shared" si="56"/>
        <v>With ditches</v>
      </c>
      <c r="AL1535" s="27">
        <v>3106.63</v>
      </c>
      <c r="AN1535" s="30" t="str">
        <f t="shared" si="57"/>
        <v>Without ditches</v>
      </c>
      <c r="AO1535" s="27">
        <v>2997.13</v>
      </c>
      <c r="AR1535" s="27" t="s">
        <v>553</v>
      </c>
      <c r="AU1535" s="26" t="s">
        <v>77</v>
      </c>
      <c r="AV1535" s="26" t="s">
        <v>77</v>
      </c>
      <c r="AW1535" s="26" t="s">
        <v>77</v>
      </c>
      <c r="AX1535" s="26" t="s">
        <v>77</v>
      </c>
      <c r="AY1535" s="26" t="s">
        <v>63</v>
      </c>
      <c r="AZ1535" s="26" t="s">
        <v>1107</v>
      </c>
      <c r="BA1535" s="26" t="s">
        <v>63</v>
      </c>
      <c r="BB1535" s="26" t="s">
        <v>63</v>
      </c>
      <c r="BC1535" s="26" t="s">
        <v>1107</v>
      </c>
    </row>
    <row r="1536" spans="1:55" ht="12" customHeight="1">
      <c r="A1536" s="20">
        <v>1547</v>
      </c>
      <c r="B1536" s="21">
        <f>INDEX(Refs!A:A,MATCH($C1536,Refs!$I:$I,0))</f>
        <v>6133284</v>
      </c>
      <c r="C1536" s="22" t="s">
        <v>2188</v>
      </c>
      <c r="D1536" s="21" t="str">
        <f>INDEX(Refs!L:L,MATCH($C1536,Refs!$I:$I,0))</f>
        <v>Alwang, J. R.; Cartagena Ayala, Y. E.; D'Adamo, R.; Delgado, J. A.; Dominguez Andrade, J. M.; Escudero Lopez, L. O.; Mosquera, V. H. Barrera</v>
      </c>
      <c r="E1536" s="21" t="str">
        <f>INDEX(Refs!S:S,MATCH($C1536,Refs!$I:$I,0))</f>
        <v>10.2134/agronj2019.04.0280</v>
      </c>
      <c r="F1536" s="23" t="s">
        <v>584</v>
      </c>
      <c r="G1536" s="23" t="s">
        <v>2189</v>
      </c>
      <c r="I1536" s="24" t="s">
        <v>2195</v>
      </c>
      <c r="J1536" s="26" t="s">
        <v>737</v>
      </c>
      <c r="L1536" s="26" t="s">
        <v>451</v>
      </c>
      <c r="M1536" s="24">
        <v>3</v>
      </c>
      <c r="O1536" s="27" t="s">
        <v>59</v>
      </c>
      <c r="AF1536" s="23" t="s">
        <v>65</v>
      </c>
      <c r="AG1536" s="23" t="s">
        <v>75</v>
      </c>
      <c r="AJ1536" s="43">
        <v>2012.2013999999999</v>
      </c>
      <c r="AK1536" s="30" t="str">
        <f t="shared" si="56"/>
        <v>Reduced tillage</v>
      </c>
      <c r="AL1536" s="27">
        <v>3380.63</v>
      </c>
      <c r="AN1536" s="30" t="str">
        <f t="shared" si="57"/>
        <v>Conventional tillage</v>
      </c>
      <c r="AO1536" s="27">
        <v>2723.13</v>
      </c>
      <c r="AR1536" s="27" t="s">
        <v>553</v>
      </c>
      <c r="AU1536" s="26" t="s">
        <v>77</v>
      </c>
      <c r="AV1536" s="26" t="s">
        <v>77</v>
      </c>
      <c r="AW1536" s="26" t="s">
        <v>77</v>
      </c>
      <c r="AX1536" s="26" t="s">
        <v>77</v>
      </c>
      <c r="AY1536" s="26" t="s">
        <v>63</v>
      </c>
      <c r="AZ1536" s="26" t="s">
        <v>1107</v>
      </c>
      <c r="BA1536" s="26" t="s">
        <v>63</v>
      </c>
      <c r="BB1536" s="26" t="s">
        <v>63</v>
      </c>
      <c r="BC1536" s="26" t="s">
        <v>1107</v>
      </c>
    </row>
    <row r="1537" spans="1:55" ht="12" customHeight="1">
      <c r="A1537" s="20">
        <v>1548</v>
      </c>
      <c r="B1537" s="21">
        <f>INDEX(Refs!A:A,MATCH($C1537,Refs!$I:$I,0))</f>
        <v>6133284</v>
      </c>
      <c r="C1537" s="22" t="s">
        <v>2188</v>
      </c>
      <c r="D1537" s="21" t="str">
        <f>INDEX(Refs!L:L,MATCH($C1537,Refs!$I:$I,0))</f>
        <v>Alwang, J. R.; Cartagena Ayala, Y. E.; D'Adamo, R.; Delgado, J. A.; Dominguez Andrade, J. M.; Escudero Lopez, L. O.; Mosquera, V. H. Barrera</v>
      </c>
      <c r="E1537" s="21" t="str">
        <f>INDEX(Refs!S:S,MATCH($C1537,Refs!$I:$I,0))</f>
        <v>10.2134/agronj2019.04.0280</v>
      </c>
      <c r="F1537" s="23" t="s">
        <v>584</v>
      </c>
      <c r="G1537" s="23" t="s">
        <v>2189</v>
      </c>
      <c r="I1537" s="24" t="s">
        <v>2195</v>
      </c>
      <c r="J1537" s="26" t="s">
        <v>2194</v>
      </c>
      <c r="L1537" s="26" t="s">
        <v>2193</v>
      </c>
      <c r="M1537" s="24">
        <v>3</v>
      </c>
      <c r="P1537" s="27" t="s">
        <v>59</v>
      </c>
      <c r="AF1537" s="23" t="s">
        <v>65</v>
      </c>
      <c r="AG1537" s="23" t="s">
        <v>75</v>
      </c>
      <c r="AJ1537" s="43">
        <v>2012.2013999999999</v>
      </c>
      <c r="AK1537" s="30" t="str">
        <f t="shared" si="56"/>
        <v>Residue harvested</v>
      </c>
      <c r="AL1537" s="27">
        <v>3148.71</v>
      </c>
      <c r="AN1537" s="30" t="str">
        <f t="shared" si="57"/>
        <v>No residue harvested</v>
      </c>
      <c r="AO1537" s="27">
        <v>2955.04</v>
      </c>
      <c r="AR1537" s="27" t="s">
        <v>553</v>
      </c>
      <c r="AU1537" s="26" t="s">
        <v>77</v>
      </c>
      <c r="AV1537" s="26" t="s">
        <v>77</v>
      </c>
      <c r="AW1537" s="26" t="s">
        <v>77</v>
      </c>
      <c r="AX1537" s="26" t="s">
        <v>77</v>
      </c>
      <c r="AY1537" s="26" t="s">
        <v>63</v>
      </c>
      <c r="AZ1537" s="26" t="s">
        <v>1107</v>
      </c>
      <c r="BA1537" s="26" t="s">
        <v>63</v>
      </c>
      <c r="BB1537" s="26" t="s">
        <v>63</v>
      </c>
      <c r="BC1537" s="26" t="s">
        <v>1107</v>
      </c>
    </row>
    <row r="1538" spans="1:55" ht="12" customHeight="1">
      <c r="A1538" s="20">
        <v>1549</v>
      </c>
      <c r="B1538" s="21">
        <f>INDEX(Refs!A:A,MATCH($C1538,Refs!$I:$I,0))</f>
        <v>6133284</v>
      </c>
      <c r="C1538" s="22" t="s">
        <v>2188</v>
      </c>
      <c r="D1538" s="21" t="str">
        <f>INDEX(Refs!L:L,MATCH($C1538,Refs!$I:$I,0))</f>
        <v>Alwang, J. R.; Cartagena Ayala, Y. E.; D'Adamo, R.; Delgado, J. A.; Dominguez Andrade, J. M.; Escudero Lopez, L. O.; Mosquera, V. H. Barrera</v>
      </c>
      <c r="E1538" s="21" t="str">
        <f>INDEX(Refs!S:S,MATCH($C1538,Refs!$I:$I,0))</f>
        <v>10.2134/agronj2019.04.0280</v>
      </c>
      <c r="F1538" s="23" t="s">
        <v>584</v>
      </c>
      <c r="G1538" s="23" t="s">
        <v>2189</v>
      </c>
      <c r="I1538" s="24" t="s">
        <v>2195</v>
      </c>
      <c r="J1538" s="26" t="s">
        <v>2191</v>
      </c>
      <c r="L1538" s="26" t="s">
        <v>2192</v>
      </c>
      <c r="M1538" s="24">
        <v>3</v>
      </c>
      <c r="U1538" s="27" t="s">
        <v>59</v>
      </c>
      <c r="AF1538" s="23" t="s">
        <v>60</v>
      </c>
      <c r="AG1538" s="23" t="s">
        <v>75</v>
      </c>
      <c r="AJ1538" s="43">
        <v>2012.2013999999999</v>
      </c>
      <c r="AK1538" s="30" t="str">
        <f t="shared" si="56"/>
        <v>With ditches</v>
      </c>
      <c r="AL1538" s="27">
        <v>2489.21</v>
      </c>
      <c r="AN1538" s="30" t="str">
        <f t="shared" si="57"/>
        <v>Without ditches</v>
      </c>
      <c r="AO1538" s="27">
        <v>2369.71</v>
      </c>
      <c r="AR1538" s="27" t="s">
        <v>553</v>
      </c>
      <c r="AU1538" s="26" t="s">
        <v>77</v>
      </c>
      <c r="AV1538" s="26" t="s">
        <v>77</v>
      </c>
      <c r="AW1538" s="26" t="s">
        <v>77</v>
      </c>
      <c r="AX1538" s="26" t="s">
        <v>77</v>
      </c>
      <c r="AY1538" s="26" t="s">
        <v>63</v>
      </c>
      <c r="AZ1538" s="26" t="s">
        <v>1107</v>
      </c>
      <c r="BA1538" s="26" t="s">
        <v>63</v>
      </c>
      <c r="BB1538" s="26" t="s">
        <v>63</v>
      </c>
      <c r="BC1538" s="26" t="s">
        <v>1107</v>
      </c>
    </row>
    <row r="1539" spans="1:55" ht="12" customHeight="1">
      <c r="A1539" s="20">
        <v>1550</v>
      </c>
      <c r="B1539" s="21">
        <f>INDEX(Refs!A:A,MATCH($C1539,Refs!$I:$I,0))</f>
        <v>6133284</v>
      </c>
      <c r="C1539" s="22" t="s">
        <v>2188</v>
      </c>
      <c r="D1539" s="21" t="str">
        <f>INDEX(Refs!L:L,MATCH($C1539,Refs!$I:$I,0))</f>
        <v>Alwang, J. R.; Cartagena Ayala, Y. E.; D'Adamo, R.; Delgado, J. A.; Dominguez Andrade, J. M.; Escudero Lopez, L. O.; Mosquera, V. H. Barrera</v>
      </c>
      <c r="E1539" s="21" t="str">
        <f>INDEX(Refs!S:S,MATCH($C1539,Refs!$I:$I,0))</f>
        <v>10.2134/agronj2019.04.0280</v>
      </c>
      <c r="F1539" s="23" t="s">
        <v>584</v>
      </c>
      <c r="G1539" s="23" t="s">
        <v>2189</v>
      </c>
      <c r="I1539" s="24" t="s">
        <v>2195</v>
      </c>
      <c r="J1539" s="26" t="s">
        <v>737</v>
      </c>
      <c r="L1539" s="26" t="s">
        <v>451</v>
      </c>
      <c r="M1539" s="24">
        <v>3</v>
      </c>
      <c r="O1539" s="27" t="s">
        <v>59</v>
      </c>
      <c r="AF1539" s="23" t="s">
        <v>60</v>
      </c>
      <c r="AG1539" s="23" t="s">
        <v>75</v>
      </c>
      <c r="AJ1539" s="43">
        <v>2012.2013999999999</v>
      </c>
      <c r="AK1539" s="30" t="str">
        <f t="shared" si="56"/>
        <v>Reduced tillage</v>
      </c>
      <c r="AL1539" s="27">
        <v>2347.58</v>
      </c>
      <c r="AN1539" s="30" t="str">
        <f t="shared" si="57"/>
        <v>Conventional tillage</v>
      </c>
      <c r="AO1539" s="27">
        <v>2511.33</v>
      </c>
      <c r="AR1539" s="27" t="s">
        <v>553</v>
      </c>
      <c r="AU1539" s="26" t="s">
        <v>77</v>
      </c>
      <c r="AV1539" s="26" t="s">
        <v>77</v>
      </c>
      <c r="AW1539" s="26" t="s">
        <v>77</v>
      </c>
      <c r="AX1539" s="26" t="s">
        <v>77</v>
      </c>
      <c r="AY1539" s="26" t="s">
        <v>63</v>
      </c>
      <c r="AZ1539" s="26" t="s">
        <v>1107</v>
      </c>
      <c r="BA1539" s="26" t="s">
        <v>63</v>
      </c>
      <c r="BB1539" s="26" t="s">
        <v>63</v>
      </c>
      <c r="BC1539" s="26" t="s">
        <v>1107</v>
      </c>
    </row>
    <row r="1540" spans="1:55" ht="12" customHeight="1">
      <c r="A1540" s="20">
        <v>1551</v>
      </c>
      <c r="B1540" s="21">
        <f>INDEX(Refs!A:A,MATCH($C1540,Refs!$I:$I,0))</f>
        <v>6133284</v>
      </c>
      <c r="C1540" s="22" t="s">
        <v>2188</v>
      </c>
      <c r="D1540" s="21" t="str">
        <f>INDEX(Refs!L:L,MATCH($C1540,Refs!$I:$I,0))</f>
        <v>Alwang, J. R.; Cartagena Ayala, Y. E.; D'Adamo, R.; Delgado, J. A.; Dominguez Andrade, J. M.; Escudero Lopez, L. O.; Mosquera, V. H. Barrera</v>
      </c>
      <c r="E1540" s="21" t="str">
        <f>INDEX(Refs!S:S,MATCH($C1540,Refs!$I:$I,0))</f>
        <v>10.2134/agronj2019.04.0280</v>
      </c>
      <c r="F1540" s="23" t="s">
        <v>584</v>
      </c>
      <c r="G1540" s="23" t="s">
        <v>2189</v>
      </c>
      <c r="I1540" s="24" t="s">
        <v>2195</v>
      </c>
      <c r="J1540" s="26" t="s">
        <v>2194</v>
      </c>
      <c r="L1540" s="26" t="s">
        <v>2193</v>
      </c>
      <c r="M1540" s="24">
        <v>3</v>
      </c>
      <c r="P1540" s="27" t="s">
        <v>59</v>
      </c>
      <c r="AF1540" s="23" t="s">
        <v>60</v>
      </c>
      <c r="AG1540" s="23" t="s">
        <v>75</v>
      </c>
      <c r="AJ1540" s="43">
        <v>2012.2013999999999</v>
      </c>
      <c r="AK1540" s="30" t="str">
        <f t="shared" si="56"/>
        <v>Residue harvested</v>
      </c>
      <c r="AL1540" s="27">
        <v>2454.75</v>
      </c>
      <c r="AN1540" s="30" t="str">
        <f t="shared" si="57"/>
        <v>No residue harvested</v>
      </c>
      <c r="AO1540" s="27">
        <v>2404.17</v>
      </c>
      <c r="AR1540" s="27" t="s">
        <v>553</v>
      </c>
      <c r="AU1540" s="26" t="s">
        <v>77</v>
      </c>
      <c r="AV1540" s="26" t="s">
        <v>77</v>
      </c>
      <c r="AW1540" s="26" t="s">
        <v>77</v>
      </c>
      <c r="AX1540" s="26" t="s">
        <v>77</v>
      </c>
      <c r="AY1540" s="26" t="s">
        <v>63</v>
      </c>
      <c r="AZ1540" s="26" t="s">
        <v>1107</v>
      </c>
      <c r="BA1540" s="26" t="s">
        <v>63</v>
      </c>
      <c r="BB1540" s="26" t="s">
        <v>63</v>
      </c>
      <c r="BC1540" s="26" t="s">
        <v>1107</v>
      </c>
    </row>
    <row r="1541" spans="1:55" ht="12" customHeight="1">
      <c r="A1541" s="20">
        <v>1552</v>
      </c>
      <c r="B1541" s="21" t="e">
        <f>INDEX(Refs!A:A,MATCH($C1541,Refs!$I:$I,0))</f>
        <v>#N/A</v>
      </c>
      <c r="D1541" s="21" t="e">
        <f>INDEX(Refs!L:L,MATCH($C1541,Refs!$I:$I,0))</f>
        <v>#N/A</v>
      </c>
      <c r="E1541" s="21" t="e">
        <f>INDEX(Refs!S:S,MATCH($C1541,Refs!$I:$I,0))</f>
        <v>#N/A</v>
      </c>
      <c r="AK1541" s="30">
        <f t="shared" si="56"/>
        <v>0</v>
      </c>
      <c r="AN1541" s="30">
        <f t="shared" si="57"/>
        <v>0</v>
      </c>
    </row>
    <row r="1542" spans="1:55" ht="12" customHeight="1">
      <c r="A1542" s="20">
        <v>1553</v>
      </c>
      <c r="B1542" s="21">
        <f>INDEX(Refs!A:A,MATCH($C1542,Refs!$I:$I,0))</f>
        <v>6133174</v>
      </c>
      <c r="C1542" s="22" t="s">
        <v>2196</v>
      </c>
      <c r="D1542" s="21" t="str">
        <f>INDEX(Refs!L:L,MATCH($C1542,Refs!$I:$I,0))</f>
        <v>Hazra, K. K.; Kumar, V; Malik, R. K.; Nandan, Rajiv; Nath, C. P.; Poonia, S. P.; Singh, S. S.; Singh, V; Solanki, Ch Hemant</v>
      </c>
      <c r="E1542" s="21" t="str">
        <f>INDEX(Refs!S:S,MATCH($C1542,Refs!$I:$I,0))</f>
        <v>10.1007/s10333-018-0641-3</v>
      </c>
      <c r="F1542" s="23" t="s">
        <v>69</v>
      </c>
      <c r="G1542" s="23" t="s">
        <v>1506</v>
      </c>
      <c r="I1542" s="24" t="s">
        <v>204</v>
      </c>
      <c r="J1542" s="26" t="s">
        <v>2197</v>
      </c>
      <c r="L1542" s="26" t="s">
        <v>451</v>
      </c>
      <c r="M1542" s="24">
        <v>3</v>
      </c>
      <c r="O1542" s="27" t="s">
        <v>59</v>
      </c>
      <c r="AF1542" s="23" t="s">
        <v>60</v>
      </c>
      <c r="AG1542" s="23" t="s">
        <v>75</v>
      </c>
      <c r="AJ1542" s="43">
        <v>2012</v>
      </c>
      <c r="AK1542" s="30" t="str">
        <f t="shared" si="56"/>
        <v>No-tillage</v>
      </c>
      <c r="AL1542" s="27">
        <v>299.39999999999998</v>
      </c>
      <c r="AN1542" s="30" t="str">
        <f t="shared" si="57"/>
        <v>Conventional tillage</v>
      </c>
      <c r="AO1542" s="27">
        <v>324.10000000000002</v>
      </c>
      <c r="AR1542" s="27" t="s">
        <v>303</v>
      </c>
      <c r="AU1542" s="26" t="s">
        <v>77</v>
      </c>
      <c r="AV1542" s="26" t="s">
        <v>77</v>
      </c>
      <c r="AW1542" s="26" t="s">
        <v>77</v>
      </c>
      <c r="AX1542" s="26" t="s">
        <v>77</v>
      </c>
      <c r="AY1542" s="26" t="s">
        <v>63</v>
      </c>
      <c r="AZ1542" s="26" t="s">
        <v>77</v>
      </c>
      <c r="BA1542" s="26" t="s">
        <v>63</v>
      </c>
      <c r="BB1542" s="26" t="s">
        <v>63</v>
      </c>
      <c r="BC1542" s="26" t="s">
        <v>77</v>
      </c>
    </row>
    <row r="1543" spans="1:55" ht="12" customHeight="1">
      <c r="A1543" s="20">
        <v>1554</v>
      </c>
      <c r="B1543" s="21">
        <f>INDEX(Refs!A:A,MATCH($C1543,Refs!$I:$I,0))</f>
        <v>6133174</v>
      </c>
      <c r="C1543" s="22" t="s">
        <v>2196</v>
      </c>
      <c r="D1543" s="21" t="str">
        <f>INDEX(Refs!L:L,MATCH($C1543,Refs!$I:$I,0))</f>
        <v>Hazra, K. K.; Kumar, V; Malik, R. K.; Nandan, Rajiv; Nath, C. P.; Poonia, S. P.; Singh, S. S.; Singh, V; Solanki, Ch Hemant</v>
      </c>
      <c r="E1543" s="21" t="str">
        <f>INDEX(Refs!S:S,MATCH($C1543,Refs!$I:$I,0))</f>
        <v>10.1007/s10333-018-0641-3</v>
      </c>
      <c r="F1543" s="23" t="s">
        <v>69</v>
      </c>
      <c r="G1543" s="23" t="s">
        <v>1506</v>
      </c>
      <c r="I1543" s="24" t="s">
        <v>204</v>
      </c>
      <c r="J1543" s="26" t="s">
        <v>2197</v>
      </c>
      <c r="L1543" s="26" t="s">
        <v>451</v>
      </c>
      <c r="M1543" s="24">
        <v>3</v>
      </c>
      <c r="O1543" s="27" t="s">
        <v>59</v>
      </c>
      <c r="AF1543" s="23" t="s">
        <v>60</v>
      </c>
      <c r="AG1543" s="23" t="s">
        <v>75</v>
      </c>
      <c r="AJ1543" s="43">
        <v>2013</v>
      </c>
      <c r="AK1543" s="30" t="str">
        <f t="shared" si="56"/>
        <v>No-tillage</v>
      </c>
      <c r="AL1543" s="27">
        <v>298.7</v>
      </c>
      <c r="AN1543" s="30" t="str">
        <f t="shared" si="57"/>
        <v>Conventional tillage</v>
      </c>
      <c r="AO1543" s="27">
        <v>323.3</v>
      </c>
      <c r="AR1543" s="27" t="s">
        <v>303</v>
      </c>
      <c r="AU1543" s="26" t="s">
        <v>77</v>
      </c>
      <c r="AV1543" s="26" t="s">
        <v>77</v>
      </c>
      <c r="AW1543" s="26" t="s">
        <v>77</v>
      </c>
      <c r="AX1543" s="26" t="s">
        <v>77</v>
      </c>
      <c r="AY1543" s="26" t="s">
        <v>63</v>
      </c>
      <c r="AZ1543" s="26" t="s">
        <v>77</v>
      </c>
      <c r="BA1543" s="26" t="s">
        <v>63</v>
      </c>
      <c r="BB1543" s="26" t="s">
        <v>63</v>
      </c>
      <c r="BC1543" s="26" t="s">
        <v>77</v>
      </c>
    </row>
    <row r="1544" spans="1:55" ht="12" customHeight="1">
      <c r="A1544" s="20">
        <v>1555</v>
      </c>
      <c r="B1544" s="21">
        <f>INDEX(Refs!A:A,MATCH($C1544,Refs!$I:$I,0))</f>
        <v>6133174</v>
      </c>
      <c r="C1544" s="22" t="s">
        <v>2196</v>
      </c>
      <c r="D1544" s="21" t="str">
        <f>INDEX(Refs!L:L,MATCH($C1544,Refs!$I:$I,0))</f>
        <v>Hazra, K. K.; Kumar, V; Malik, R. K.; Nandan, Rajiv; Nath, C. P.; Poonia, S. P.; Singh, S. S.; Singh, V; Solanki, Ch Hemant</v>
      </c>
      <c r="E1544" s="21" t="str">
        <f>INDEX(Refs!S:S,MATCH($C1544,Refs!$I:$I,0))</f>
        <v>10.1007/s10333-018-0641-3</v>
      </c>
      <c r="F1544" s="23" t="s">
        <v>69</v>
      </c>
      <c r="G1544" s="23" t="s">
        <v>1506</v>
      </c>
      <c r="I1544" s="24" t="s">
        <v>204</v>
      </c>
      <c r="J1544" s="26" t="s">
        <v>2197</v>
      </c>
      <c r="L1544" s="26" t="s">
        <v>451</v>
      </c>
      <c r="M1544" s="24">
        <v>3</v>
      </c>
      <c r="O1544" s="27" t="s">
        <v>59</v>
      </c>
      <c r="AF1544" s="23" t="s">
        <v>80</v>
      </c>
      <c r="AG1544" s="23" t="s">
        <v>75</v>
      </c>
      <c r="AJ1544" s="43">
        <v>2012</v>
      </c>
      <c r="AK1544" s="30" t="str">
        <f t="shared" si="56"/>
        <v>No-tillage</v>
      </c>
      <c r="AL1544" s="27">
        <v>654.4</v>
      </c>
      <c r="AN1544" s="30" t="str">
        <f t="shared" si="57"/>
        <v>Conventional tillage</v>
      </c>
      <c r="AO1544" s="27">
        <v>818.2</v>
      </c>
      <c r="AR1544" s="27" t="s">
        <v>303</v>
      </c>
      <c r="AU1544" s="26" t="s">
        <v>77</v>
      </c>
      <c r="AV1544" s="26" t="s">
        <v>77</v>
      </c>
      <c r="AW1544" s="26" t="s">
        <v>77</v>
      </c>
      <c r="AX1544" s="26" t="s">
        <v>77</v>
      </c>
      <c r="AY1544" s="26" t="s">
        <v>63</v>
      </c>
      <c r="AZ1544" s="26" t="s">
        <v>77</v>
      </c>
      <c r="BA1544" s="26" t="s">
        <v>63</v>
      </c>
      <c r="BB1544" s="26" t="s">
        <v>63</v>
      </c>
      <c r="BC1544" s="26" t="s">
        <v>77</v>
      </c>
    </row>
    <row r="1545" spans="1:55" ht="12" customHeight="1">
      <c r="A1545" s="20">
        <v>1556</v>
      </c>
      <c r="B1545" s="21">
        <f>INDEX(Refs!A:A,MATCH($C1545,Refs!$I:$I,0))</f>
        <v>6133174</v>
      </c>
      <c r="C1545" s="22" t="s">
        <v>2196</v>
      </c>
      <c r="D1545" s="21" t="str">
        <f>INDEX(Refs!L:L,MATCH($C1545,Refs!$I:$I,0))</f>
        <v>Hazra, K. K.; Kumar, V; Malik, R. K.; Nandan, Rajiv; Nath, C. P.; Poonia, S. P.; Singh, S. S.; Singh, V; Solanki, Ch Hemant</v>
      </c>
      <c r="E1545" s="21" t="str">
        <f>INDEX(Refs!S:S,MATCH($C1545,Refs!$I:$I,0))</f>
        <v>10.1007/s10333-018-0641-3</v>
      </c>
      <c r="F1545" s="23" t="s">
        <v>69</v>
      </c>
      <c r="G1545" s="23" t="s">
        <v>1506</v>
      </c>
      <c r="I1545" s="24" t="s">
        <v>204</v>
      </c>
      <c r="J1545" s="26" t="s">
        <v>2197</v>
      </c>
      <c r="L1545" s="26" t="s">
        <v>451</v>
      </c>
      <c r="M1545" s="24">
        <v>3</v>
      </c>
      <c r="O1545" s="27" t="s">
        <v>59</v>
      </c>
      <c r="AF1545" s="23" t="s">
        <v>80</v>
      </c>
      <c r="AG1545" s="23" t="s">
        <v>75</v>
      </c>
      <c r="AJ1545" s="43">
        <v>2013</v>
      </c>
      <c r="AK1545" s="30" t="str">
        <f t="shared" si="56"/>
        <v>No-tillage</v>
      </c>
      <c r="AL1545" s="27">
        <v>822.5</v>
      </c>
      <c r="AN1545" s="30" t="str">
        <f t="shared" si="57"/>
        <v>Conventional tillage</v>
      </c>
      <c r="AO1545" s="27">
        <v>894.2</v>
      </c>
      <c r="AR1545" s="27" t="s">
        <v>303</v>
      </c>
      <c r="AU1545" s="26" t="s">
        <v>77</v>
      </c>
      <c r="AV1545" s="26" t="s">
        <v>77</v>
      </c>
      <c r="AW1545" s="26" t="s">
        <v>77</v>
      </c>
      <c r="AX1545" s="26" t="s">
        <v>77</v>
      </c>
      <c r="AY1545" s="26" t="s">
        <v>63</v>
      </c>
      <c r="AZ1545" s="26" t="s">
        <v>77</v>
      </c>
      <c r="BA1545" s="26" t="s">
        <v>63</v>
      </c>
      <c r="BB1545" s="26" t="s">
        <v>63</v>
      </c>
      <c r="BC1545" s="26" t="s">
        <v>77</v>
      </c>
    </row>
    <row r="1546" spans="1:55" ht="12" customHeight="1">
      <c r="A1546" s="20">
        <v>1557</v>
      </c>
      <c r="B1546" s="21">
        <f>INDEX(Refs!A:A,MATCH($C1546,Refs!$I:$I,0))</f>
        <v>6133174</v>
      </c>
      <c r="C1546" s="22" t="s">
        <v>2196</v>
      </c>
      <c r="D1546" s="21" t="str">
        <f>INDEX(Refs!L:L,MATCH($C1546,Refs!$I:$I,0))</f>
        <v>Hazra, K. K.; Kumar, V; Malik, R. K.; Nandan, Rajiv; Nath, C. P.; Poonia, S. P.; Singh, S. S.; Singh, V; Solanki, Ch Hemant</v>
      </c>
      <c r="E1546" s="21" t="str">
        <f>INDEX(Refs!S:S,MATCH($C1546,Refs!$I:$I,0))</f>
        <v>10.1007/s10333-018-0641-3</v>
      </c>
      <c r="F1546" s="23" t="s">
        <v>69</v>
      </c>
      <c r="G1546" s="23" t="s">
        <v>1506</v>
      </c>
      <c r="I1546" s="24" t="s">
        <v>204</v>
      </c>
      <c r="J1546" s="26" t="s">
        <v>2197</v>
      </c>
      <c r="L1546" s="26" t="s">
        <v>451</v>
      </c>
      <c r="M1546" s="24">
        <v>3</v>
      </c>
      <c r="O1546" s="27" t="s">
        <v>59</v>
      </c>
      <c r="AF1546" s="23" t="s">
        <v>65</v>
      </c>
      <c r="AG1546" s="23" t="s">
        <v>75</v>
      </c>
      <c r="AJ1546" s="43">
        <v>2012</v>
      </c>
      <c r="AK1546" s="30" t="str">
        <f t="shared" si="56"/>
        <v>No-tillage</v>
      </c>
      <c r="AL1546" s="27">
        <v>354.9</v>
      </c>
      <c r="AN1546" s="30" t="str">
        <f t="shared" si="57"/>
        <v>Conventional tillage</v>
      </c>
      <c r="AO1546" s="27">
        <v>494.2</v>
      </c>
      <c r="AR1546" s="27" t="s">
        <v>303</v>
      </c>
      <c r="AU1546" s="26" t="s">
        <v>77</v>
      </c>
      <c r="AV1546" s="26" t="s">
        <v>77</v>
      </c>
      <c r="AW1546" s="26" t="s">
        <v>77</v>
      </c>
      <c r="AX1546" s="26" t="s">
        <v>77</v>
      </c>
      <c r="AY1546" s="26" t="s">
        <v>63</v>
      </c>
      <c r="AZ1546" s="26" t="s">
        <v>77</v>
      </c>
      <c r="BA1546" s="26" t="s">
        <v>63</v>
      </c>
      <c r="BB1546" s="26" t="s">
        <v>63</v>
      </c>
      <c r="BC1546" s="26" t="s">
        <v>77</v>
      </c>
    </row>
    <row r="1547" spans="1:55" ht="12" customHeight="1">
      <c r="A1547" s="20">
        <v>1558</v>
      </c>
      <c r="B1547" s="21">
        <f>INDEX(Refs!A:A,MATCH($C1547,Refs!$I:$I,0))</f>
        <v>6133174</v>
      </c>
      <c r="C1547" s="22" t="s">
        <v>2196</v>
      </c>
      <c r="D1547" s="21" t="str">
        <f>INDEX(Refs!L:L,MATCH($C1547,Refs!$I:$I,0))</f>
        <v>Hazra, K. K.; Kumar, V; Malik, R. K.; Nandan, Rajiv; Nath, C. P.; Poonia, S. P.; Singh, S. S.; Singh, V; Solanki, Ch Hemant</v>
      </c>
      <c r="E1547" s="21" t="str">
        <f>INDEX(Refs!S:S,MATCH($C1547,Refs!$I:$I,0))</f>
        <v>10.1007/s10333-018-0641-3</v>
      </c>
      <c r="F1547" s="23" t="s">
        <v>69</v>
      </c>
      <c r="G1547" s="23" t="s">
        <v>1506</v>
      </c>
      <c r="I1547" s="24" t="s">
        <v>204</v>
      </c>
      <c r="J1547" s="26" t="s">
        <v>2197</v>
      </c>
      <c r="L1547" s="26" t="s">
        <v>451</v>
      </c>
      <c r="M1547" s="24">
        <v>3</v>
      </c>
      <c r="O1547" s="27" t="s">
        <v>59</v>
      </c>
      <c r="AF1547" s="23" t="s">
        <v>65</v>
      </c>
      <c r="AG1547" s="23" t="s">
        <v>75</v>
      </c>
      <c r="AJ1547" s="43">
        <v>2013</v>
      </c>
      <c r="AK1547" s="30" t="str">
        <f t="shared" si="56"/>
        <v>No-tillage</v>
      </c>
      <c r="AL1547" s="27">
        <v>523.79999999999995</v>
      </c>
      <c r="AN1547" s="30" t="str">
        <f t="shared" si="57"/>
        <v>Conventional tillage</v>
      </c>
      <c r="AO1547" s="27">
        <v>570.9</v>
      </c>
      <c r="AR1547" s="27" t="s">
        <v>303</v>
      </c>
      <c r="AU1547" s="26" t="s">
        <v>77</v>
      </c>
      <c r="AV1547" s="26" t="s">
        <v>77</v>
      </c>
      <c r="AW1547" s="26" t="s">
        <v>77</v>
      </c>
      <c r="AX1547" s="26" t="s">
        <v>77</v>
      </c>
      <c r="AY1547" s="26" t="s">
        <v>63</v>
      </c>
      <c r="AZ1547" s="26" t="s">
        <v>77</v>
      </c>
      <c r="BA1547" s="26" t="s">
        <v>63</v>
      </c>
      <c r="BB1547" s="26" t="s">
        <v>63</v>
      </c>
      <c r="BC1547" s="26" t="s">
        <v>77</v>
      </c>
    </row>
    <row r="1548" spans="1:55" ht="12" customHeight="1">
      <c r="A1548" s="20">
        <v>1559</v>
      </c>
      <c r="B1548" s="21">
        <f>INDEX(Refs!A:A,MATCH($C1548,Refs!$I:$I,0))</f>
        <v>6133174</v>
      </c>
      <c r="C1548" s="22" t="s">
        <v>2196</v>
      </c>
      <c r="D1548" s="21" t="str">
        <f>INDEX(Refs!L:L,MATCH($C1548,Refs!$I:$I,0))</f>
        <v>Hazra, K. K.; Kumar, V; Malik, R. K.; Nandan, Rajiv; Nath, C. P.; Poonia, S. P.; Singh, S. S.; Singh, V; Solanki, Ch Hemant</v>
      </c>
      <c r="E1548" s="21" t="str">
        <f>INDEX(Refs!S:S,MATCH($C1548,Refs!$I:$I,0))</f>
        <v>10.1007/s10333-018-0641-3</v>
      </c>
      <c r="F1548" s="23" t="s">
        <v>69</v>
      </c>
      <c r="G1548" s="23" t="s">
        <v>1506</v>
      </c>
      <c r="I1548" s="24" t="s">
        <v>204</v>
      </c>
      <c r="J1548" s="26" t="s">
        <v>2198</v>
      </c>
      <c r="L1548" s="26" t="s">
        <v>2199</v>
      </c>
      <c r="M1548" s="24">
        <v>3</v>
      </c>
      <c r="AD1548" s="27" t="s">
        <v>59</v>
      </c>
      <c r="AF1548" s="23" t="s">
        <v>60</v>
      </c>
      <c r="AG1548" s="23" t="s">
        <v>75</v>
      </c>
      <c r="AJ1548" s="43">
        <v>2012</v>
      </c>
      <c r="AK1548" s="30" t="str">
        <f t="shared" si="56"/>
        <v>30 mm CPE</v>
      </c>
      <c r="AL1548" s="27">
        <v>314</v>
      </c>
      <c r="AN1548" s="30" t="str">
        <f t="shared" si="57"/>
        <v>45 mm CPE</v>
      </c>
      <c r="AO1548" s="27">
        <v>312</v>
      </c>
      <c r="AR1548" s="27" t="s">
        <v>303</v>
      </c>
      <c r="AU1548" s="26" t="s">
        <v>77</v>
      </c>
      <c r="AV1548" s="26" t="s">
        <v>77</v>
      </c>
      <c r="AW1548" s="26" t="s">
        <v>77</v>
      </c>
      <c r="AX1548" s="26" t="s">
        <v>77</v>
      </c>
      <c r="AY1548" s="26" t="s">
        <v>63</v>
      </c>
      <c r="AZ1548" s="26" t="s">
        <v>77</v>
      </c>
      <c r="BA1548" s="26" t="s">
        <v>63</v>
      </c>
      <c r="BB1548" s="26" t="s">
        <v>63</v>
      </c>
      <c r="BC1548" s="26" t="s">
        <v>77</v>
      </c>
    </row>
    <row r="1549" spans="1:55" ht="12" customHeight="1">
      <c r="A1549" s="20">
        <v>1560</v>
      </c>
      <c r="B1549" s="21">
        <f>INDEX(Refs!A:A,MATCH($C1549,Refs!$I:$I,0))</f>
        <v>6133174</v>
      </c>
      <c r="C1549" s="22" t="s">
        <v>2196</v>
      </c>
      <c r="D1549" s="21" t="str">
        <f>INDEX(Refs!L:L,MATCH($C1549,Refs!$I:$I,0))</f>
        <v>Hazra, K. K.; Kumar, V; Malik, R. K.; Nandan, Rajiv; Nath, C. P.; Poonia, S. P.; Singh, S. S.; Singh, V; Solanki, Ch Hemant</v>
      </c>
      <c r="E1549" s="21" t="str">
        <f>INDEX(Refs!S:S,MATCH($C1549,Refs!$I:$I,0))</f>
        <v>10.1007/s10333-018-0641-3</v>
      </c>
      <c r="F1549" s="23" t="s">
        <v>69</v>
      </c>
      <c r="G1549" s="23" t="s">
        <v>1506</v>
      </c>
      <c r="I1549" s="24" t="s">
        <v>204</v>
      </c>
      <c r="J1549" s="26" t="s">
        <v>2198</v>
      </c>
      <c r="L1549" s="26" t="s">
        <v>2199</v>
      </c>
      <c r="M1549" s="24">
        <v>3</v>
      </c>
      <c r="AD1549" s="27" t="s">
        <v>59</v>
      </c>
      <c r="AF1549" s="23" t="s">
        <v>60</v>
      </c>
      <c r="AG1549" s="23" t="s">
        <v>75</v>
      </c>
      <c r="AJ1549" s="43">
        <v>2013</v>
      </c>
      <c r="AK1549" s="30" t="str">
        <f t="shared" si="56"/>
        <v>30 mm CPE</v>
      </c>
      <c r="AL1549" s="27">
        <v>313</v>
      </c>
      <c r="AN1549" s="30" t="str">
        <f t="shared" si="57"/>
        <v>45 mm CPE</v>
      </c>
      <c r="AO1549" s="27">
        <v>311</v>
      </c>
      <c r="AR1549" s="27" t="s">
        <v>303</v>
      </c>
      <c r="AU1549" s="26" t="s">
        <v>77</v>
      </c>
      <c r="AV1549" s="26" t="s">
        <v>77</v>
      </c>
      <c r="AW1549" s="26" t="s">
        <v>77</v>
      </c>
      <c r="AX1549" s="26" t="s">
        <v>77</v>
      </c>
      <c r="AY1549" s="26" t="s">
        <v>63</v>
      </c>
      <c r="AZ1549" s="26" t="s">
        <v>77</v>
      </c>
      <c r="BA1549" s="26" t="s">
        <v>63</v>
      </c>
      <c r="BB1549" s="26" t="s">
        <v>63</v>
      </c>
      <c r="BC1549" s="26" t="s">
        <v>77</v>
      </c>
    </row>
    <row r="1550" spans="1:55" ht="12" customHeight="1">
      <c r="A1550" s="20">
        <v>1561</v>
      </c>
      <c r="B1550" s="21">
        <f>INDEX(Refs!A:A,MATCH($C1550,Refs!$I:$I,0))</f>
        <v>6133174</v>
      </c>
      <c r="C1550" s="22" t="s">
        <v>2196</v>
      </c>
      <c r="D1550" s="21" t="str">
        <f>INDEX(Refs!L:L,MATCH($C1550,Refs!$I:$I,0))</f>
        <v>Hazra, K. K.; Kumar, V; Malik, R. K.; Nandan, Rajiv; Nath, C. P.; Poonia, S. P.; Singh, S. S.; Singh, V; Solanki, Ch Hemant</v>
      </c>
      <c r="E1550" s="21" t="str">
        <f>INDEX(Refs!S:S,MATCH($C1550,Refs!$I:$I,0))</f>
        <v>10.1007/s10333-018-0641-3</v>
      </c>
      <c r="F1550" s="23" t="s">
        <v>69</v>
      </c>
      <c r="G1550" s="23" t="s">
        <v>1506</v>
      </c>
      <c r="I1550" s="24" t="s">
        <v>204</v>
      </c>
      <c r="J1550" s="26" t="s">
        <v>2198</v>
      </c>
      <c r="L1550" s="26" t="s">
        <v>2199</v>
      </c>
      <c r="M1550" s="24">
        <v>3</v>
      </c>
      <c r="AD1550" s="27" t="s">
        <v>59</v>
      </c>
      <c r="AF1550" s="23" t="s">
        <v>80</v>
      </c>
      <c r="AG1550" s="23" t="s">
        <v>75</v>
      </c>
      <c r="AJ1550" s="43">
        <v>2012</v>
      </c>
      <c r="AK1550" s="30" t="str">
        <f t="shared" si="56"/>
        <v>30 mm CPE</v>
      </c>
      <c r="AL1550" s="27">
        <v>1051.5999999999999</v>
      </c>
      <c r="AN1550" s="30" t="str">
        <f t="shared" si="57"/>
        <v>45 mm CPE</v>
      </c>
      <c r="AO1550" s="27">
        <v>783</v>
      </c>
      <c r="AR1550" s="27" t="s">
        <v>303</v>
      </c>
      <c r="AU1550" s="26" t="s">
        <v>77</v>
      </c>
      <c r="AV1550" s="26" t="s">
        <v>77</v>
      </c>
      <c r="AW1550" s="26" t="s">
        <v>77</v>
      </c>
      <c r="AX1550" s="26" t="s">
        <v>77</v>
      </c>
      <c r="AY1550" s="26" t="s">
        <v>63</v>
      </c>
      <c r="AZ1550" s="26" t="s">
        <v>77</v>
      </c>
      <c r="BA1550" s="26" t="s">
        <v>63</v>
      </c>
      <c r="BB1550" s="26" t="s">
        <v>63</v>
      </c>
      <c r="BC1550" s="26" t="s">
        <v>77</v>
      </c>
    </row>
    <row r="1551" spans="1:55" ht="12" customHeight="1">
      <c r="A1551" s="20">
        <v>1562</v>
      </c>
      <c r="B1551" s="21">
        <f>INDEX(Refs!A:A,MATCH($C1551,Refs!$I:$I,0))</f>
        <v>6133174</v>
      </c>
      <c r="C1551" s="22" t="s">
        <v>2196</v>
      </c>
      <c r="D1551" s="21" t="str">
        <f>INDEX(Refs!L:L,MATCH($C1551,Refs!$I:$I,0))</f>
        <v>Hazra, K. K.; Kumar, V; Malik, R. K.; Nandan, Rajiv; Nath, C. P.; Poonia, S. P.; Singh, S. S.; Singh, V; Solanki, Ch Hemant</v>
      </c>
      <c r="E1551" s="21" t="str">
        <f>INDEX(Refs!S:S,MATCH($C1551,Refs!$I:$I,0))</f>
        <v>10.1007/s10333-018-0641-3</v>
      </c>
      <c r="F1551" s="23" t="s">
        <v>69</v>
      </c>
      <c r="G1551" s="23" t="s">
        <v>1506</v>
      </c>
      <c r="I1551" s="24" t="s">
        <v>204</v>
      </c>
      <c r="J1551" s="26" t="s">
        <v>2198</v>
      </c>
      <c r="L1551" s="26" t="s">
        <v>2199</v>
      </c>
      <c r="M1551" s="24">
        <v>3</v>
      </c>
      <c r="AD1551" s="27" t="s">
        <v>59</v>
      </c>
      <c r="AF1551" s="23" t="s">
        <v>80</v>
      </c>
      <c r="AG1551" s="23" t="s">
        <v>75</v>
      </c>
      <c r="AJ1551" s="43">
        <v>2013</v>
      </c>
      <c r="AK1551" s="30" t="str">
        <f t="shared" si="56"/>
        <v>30 mm CPE</v>
      </c>
      <c r="AL1551" s="27">
        <v>1171.7</v>
      </c>
      <c r="AN1551" s="30" t="str">
        <f t="shared" si="57"/>
        <v>45 mm CPE</v>
      </c>
      <c r="AO1551" s="27">
        <v>914.2</v>
      </c>
      <c r="AR1551" s="27" t="s">
        <v>303</v>
      </c>
      <c r="AU1551" s="26" t="s">
        <v>77</v>
      </c>
      <c r="AV1551" s="26" t="s">
        <v>77</v>
      </c>
      <c r="AW1551" s="26" t="s">
        <v>77</v>
      </c>
      <c r="AX1551" s="26" t="s">
        <v>77</v>
      </c>
      <c r="AY1551" s="26" t="s">
        <v>63</v>
      </c>
      <c r="AZ1551" s="26" t="s">
        <v>77</v>
      </c>
      <c r="BA1551" s="26" t="s">
        <v>63</v>
      </c>
      <c r="BB1551" s="26" t="s">
        <v>63</v>
      </c>
      <c r="BC1551" s="26" t="s">
        <v>77</v>
      </c>
    </row>
    <row r="1552" spans="1:55" ht="12" customHeight="1">
      <c r="A1552" s="20">
        <v>1563</v>
      </c>
      <c r="B1552" s="21">
        <f>INDEX(Refs!A:A,MATCH($C1552,Refs!$I:$I,0))</f>
        <v>6133174</v>
      </c>
      <c r="C1552" s="22" t="s">
        <v>2196</v>
      </c>
      <c r="D1552" s="21" t="str">
        <f>INDEX(Refs!L:L,MATCH($C1552,Refs!$I:$I,0))</f>
        <v>Hazra, K. K.; Kumar, V; Malik, R. K.; Nandan, Rajiv; Nath, C. P.; Poonia, S. P.; Singh, S. S.; Singh, V; Solanki, Ch Hemant</v>
      </c>
      <c r="E1552" s="21" t="str">
        <f>INDEX(Refs!S:S,MATCH($C1552,Refs!$I:$I,0))</f>
        <v>10.1007/s10333-018-0641-3</v>
      </c>
      <c r="F1552" s="23" t="s">
        <v>69</v>
      </c>
      <c r="G1552" s="23" t="s">
        <v>1506</v>
      </c>
      <c r="I1552" s="24" t="s">
        <v>204</v>
      </c>
      <c r="J1552" s="26" t="s">
        <v>2198</v>
      </c>
      <c r="L1552" s="26" t="s">
        <v>2199</v>
      </c>
      <c r="M1552" s="24">
        <v>3</v>
      </c>
      <c r="AD1552" s="27" t="s">
        <v>59</v>
      </c>
      <c r="AF1552" s="23" t="s">
        <v>65</v>
      </c>
      <c r="AG1552" s="23" t="s">
        <v>75</v>
      </c>
      <c r="AJ1552" s="43">
        <v>2012</v>
      </c>
      <c r="AK1552" s="30" t="str">
        <f t="shared" si="56"/>
        <v>30 mm CPE</v>
      </c>
      <c r="AL1552" s="27">
        <v>737.6</v>
      </c>
      <c r="AN1552" s="30" t="str">
        <f t="shared" si="57"/>
        <v>45 mm CPE</v>
      </c>
      <c r="AO1552" s="27">
        <v>471</v>
      </c>
      <c r="AR1552" s="27" t="s">
        <v>303</v>
      </c>
      <c r="AU1552" s="26" t="s">
        <v>77</v>
      </c>
      <c r="AV1552" s="26" t="s">
        <v>77</v>
      </c>
      <c r="AW1552" s="26" t="s">
        <v>77</v>
      </c>
      <c r="AX1552" s="26" t="s">
        <v>77</v>
      </c>
      <c r="AY1552" s="26" t="s">
        <v>63</v>
      </c>
      <c r="AZ1552" s="26" t="s">
        <v>77</v>
      </c>
      <c r="BA1552" s="26" t="s">
        <v>63</v>
      </c>
      <c r="BB1552" s="26" t="s">
        <v>63</v>
      </c>
      <c r="BC1552" s="26" t="s">
        <v>77</v>
      </c>
    </row>
    <row r="1553" spans="1:55" ht="12" customHeight="1">
      <c r="A1553" s="20">
        <v>1564</v>
      </c>
      <c r="B1553" s="21">
        <f>INDEX(Refs!A:A,MATCH($C1553,Refs!$I:$I,0))</f>
        <v>6133174</v>
      </c>
      <c r="C1553" s="22" t="s">
        <v>2196</v>
      </c>
      <c r="D1553" s="21" t="str">
        <f>INDEX(Refs!L:L,MATCH($C1553,Refs!$I:$I,0))</f>
        <v>Hazra, K. K.; Kumar, V; Malik, R. K.; Nandan, Rajiv; Nath, C. P.; Poonia, S. P.; Singh, S. S.; Singh, V; Solanki, Ch Hemant</v>
      </c>
      <c r="E1553" s="21" t="str">
        <f>INDEX(Refs!S:S,MATCH($C1553,Refs!$I:$I,0))</f>
        <v>10.1007/s10333-018-0641-3</v>
      </c>
      <c r="F1553" s="23" t="s">
        <v>69</v>
      </c>
      <c r="G1553" s="23" t="s">
        <v>1506</v>
      </c>
      <c r="I1553" s="24" t="s">
        <v>204</v>
      </c>
      <c r="J1553" s="26" t="s">
        <v>2198</v>
      </c>
      <c r="L1553" s="26" t="s">
        <v>2199</v>
      </c>
      <c r="M1553" s="24">
        <v>3</v>
      </c>
      <c r="AD1553" s="27" t="s">
        <v>59</v>
      </c>
      <c r="AF1553" s="23" t="s">
        <v>65</v>
      </c>
      <c r="AG1553" s="23" t="s">
        <v>75</v>
      </c>
      <c r="AJ1553" s="43">
        <v>2013</v>
      </c>
      <c r="AK1553" s="30" t="str">
        <f t="shared" si="56"/>
        <v>30 mm CPE</v>
      </c>
      <c r="AL1553" s="27">
        <v>858.6</v>
      </c>
      <c r="AN1553" s="30" t="str">
        <f t="shared" si="57"/>
        <v>45 mm CPE</v>
      </c>
      <c r="AO1553" s="27">
        <v>603.20000000000005</v>
      </c>
      <c r="AR1553" s="27" t="s">
        <v>303</v>
      </c>
      <c r="AU1553" s="26" t="s">
        <v>77</v>
      </c>
      <c r="AV1553" s="26" t="s">
        <v>77</v>
      </c>
      <c r="AW1553" s="26" t="s">
        <v>77</v>
      </c>
      <c r="AX1553" s="26" t="s">
        <v>77</v>
      </c>
      <c r="AY1553" s="26" t="s">
        <v>63</v>
      </c>
      <c r="AZ1553" s="26" t="s">
        <v>77</v>
      </c>
      <c r="BA1553" s="26" t="s">
        <v>63</v>
      </c>
      <c r="BB1553" s="26" t="s">
        <v>63</v>
      </c>
      <c r="BC1553" s="26" t="s">
        <v>77</v>
      </c>
    </row>
    <row r="1554" spans="1:55" ht="12" customHeight="1">
      <c r="A1554" s="20">
        <v>1565</v>
      </c>
      <c r="B1554" s="21">
        <f>INDEX(Refs!A:A,MATCH($C1554,Refs!$I:$I,0))</f>
        <v>6133174</v>
      </c>
      <c r="C1554" s="22" t="s">
        <v>2196</v>
      </c>
      <c r="D1554" s="21" t="str">
        <f>INDEX(Refs!L:L,MATCH($C1554,Refs!$I:$I,0))</f>
        <v>Hazra, K. K.; Kumar, V; Malik, R. K.; Nandan, Rajiv; Nath, C. P.; Poonia, S. P.; Singh, S. S.; Singh, V; Solanki, Ch Hemant</v>
      </c>
      <c r="E1554" s="21" t="str">
        <f>INDEX(Refs!S:S,MATCH($C1554,Refs!$I:$I,0))</f>
        <v>10.1007/s10333-018-0641-3</v>
      </c>
      <c r="F1554" s="23" t="s">
        <v>69</v>
      </c>
      <c r="G1554" s="23" t="s">
        <v>1506</v>
      </c>
      <c r="I1554" s="24" t="s">
        <v>204</v>
      </c>
      <c r="J1554" s="26" t="s">
        <v>2198</v>
      </c>
      <c r="L1554" s="26" t="s">
        <v>2200</v>
      </c>
      <c r="M1554" s="24">
        <v>3</v>
      </c>
      <c r="AD1554" s="27" t="s">
        <v>59</v>
      </c>
      <c r="AF1554" s="23" t="s">
        <v>60</v>
      </c>
      <c r="AG1554" s="23" t="s">
        <v>75</v>
      </c>
      <c r="AJ1554" s="43">
        <v>2012</v>
      </c>
      <c r="AK1554" s="30" t="str">
        <f t="shared" si="56"/>
        <v>30 mm CPE</v>
      </c>
      <c r="AL1554" s="27">
        <v>314</v>
      </c>
      <c r="AN1554" s="30" t="str">
        <f t="shared" si="57"/>
        <v>60 mm CPE</v>
      </c>
      <c r="AO1554" s="27">
        <v>311</v>
      </c>
      <c r="AR1554" s="27" t="s">
        <v>303</v>
      </c>
      <c r="AU1554" s="26" t="s">
        <v>77</v>
      </c>
      <c r="AV1554" s="26" t="s">
        <v>77</v>
      </c>
      <c r="AW1554" s="26" t="s">
        <v>77</v>
      </c>
      <c r="AX1554" s="26" t="s">
        <v>77</v>
      </c>
      <c r="AY1554" s="26" t="s">
        <v>63</v>
      </c>
      <c r="AZ1554" s="26" t="s">
        <v>77</v>
      </c>
      <c r="BA1554" s="26" t="s">
        <v>63</v>
      </c>
      <c r="BB1554" s="26" t="s">
        <v>63</v>
      </c>
      <c r="BC1554" s="26" t="s">
        <v>77</v>
      </c>
    </row>
    <row r="1555" spans="1:55" ht="12" customHeight="1">
      <c r="A1555" s="20">
        <v>1566</v>
      </c>
      <c r="B1555" s="21">
        <f>INDEX(Refs!A:A,MATCH($C1555,Refs!$I:$I,0))</f>
        <v>6133174</v>
      </c>
      <c r="C1555" s="22" t="s">
        <v>2196</v>
      </c>
      <c r="D1555" s="21" t="str">
        <f>INDEX(Refs!L:L,MATCH($C1555,Refs!$I:$I,0))</f>
        <v>Hazra, K. K.; Kumar, V; Malik, R. K.; Nandan, Rajiv; Nath, C. P.; Poonia, S. P.; Singh, S. S.; Singh, V; Solanki, Ch Hemant</v>
      </c>
      <c r="E1555" s="21" t="str">
        <f>INDEX(Refs!S:S,MATCH($C1555,Refs!$I:$I,0))</f>
        <v>10.1007/s10333-018-0641-3</v>
      </c>
      <c r="F1555" s="23" t="s">
        <v>69</v>
      </c>
      <c r="G1555" s="23" t="s">
        <v>1506</v>
      </c>
      <c r="I1555" s="24" t="s">
        <v>204</v>
      </c>
      <c r="J1555" s="26" t="s">
        <v>2198</v>
      </c>
      <c r="L1555" s="26" t="s">
        <v>2200</v>
      </c>
      <c r="M1555" s="24">
        <v>3</v>
      </c>
      <c r="AD1555" s="27" t="s">
        <v>59</v>
      </c>
      <c r="AF1555" s="23" t="s">
        <v>60</v>
      </c>
      <c r="AG1555" s="23" t="s">
        <v>75</v>
      </c>
      <c r="AJ1555" s="43">
        <v>2013</v>
      </c>
      <c r="AK1555" s="30" t="str">
        <f t="shared" si="56"/>
        <v>30 mm CPE</v>
      </c>
      <c r="AL1555" s="27">
        <v>313</v>
      </c>
      <c r="AN1555" s="30" t="str">
        <f t="shared" si="57"/>
        <v>60 mm CPE</v>
      </c>
      <c r="AO1555" s="27">
        <v>310.5</v>
      </c>
      <c r="AR1555" s="27" t="s">
        <v>303</v>
      </c>
      <c r="AU1555" s="26" t="s">
        <v>77</v>
      </c>
      <c r="AV1555" s="26" t="s">
        <v>77</v>
      </c>
      <c r="AW1555" s="26" t="s">
        <v>77</v>
      </c>
      <c r="AX1555" s="26" t="s">
        <v>77</v>
      </c>
      <c r="AY1555" s="26" t="s">
        <v>63</v>
      </c>
      <c r="AZ1555" s="26" t="s">
        <v>77</v>
      </c>
      <c r="BA1555" s="26" t="s">
        <v>63</v>
      </c>
      <c r="BB1555" s="26" t="s">
        <v>63</v>
      </c>
      <c r="BC1555" s="26" t="s">
        <v>77</v>
      </c>
    </row>
    <row r="1556" spans="1:55" ht="12" customHeight="1">
      <c r="A1556" s="20">
        <v>1567</v>
      </c>
      <c r="B1556" s="21">
        <f>INDEX(Refs!A:A,MATCH($C1556,Refs!$I:$I,0))</f>
        <v>6133174</v>
      </c>
      <c r="C1556" s="22" t="s">
        <v>2196</v>
      </c>
      <c r="D1556" s="21" t="str">
        <f>INDEX(Refs!L:L,MATCH($C1556,Refs!$I:$I,0))</f>
        <v>Hazra, K. K.; Kumar, V; Malik, R. K.; Nandan, Rajiv; Nath, C. P.; Poonia, S. P.; Singh, S. S.; Singh, V; Solanki, Ch Hemant</v>
      </c>
      <c r="E1556" s="21" t="str">
        <f>INDEX(Refs!S:S,MATCH($C1556,Refs!$I:$I,0))</f>
        <v>10.1007/s10333-018-0641-3</v>
      </c>
      <c r="F1556" s="23" t="s">
        <v>69</v>
      </c>
      <c r="G1556" s="23" t="s">
        <v>1506</v>
      </c>
      <c r="I1556" s="24" t="s">
        <v>204</v>
      </c>
      <c r="J1556" s="26" t="s">
        <v>2198</v>
      </c>
      <c r="L1556" s="26" t="s">
        <v>2200</v>
      </c>
      <c r="M1556" s="24">
        <v>3</v>
      </c>
      <c r="AD1556" s="27" t="s">
        <v>59</v>
      </c>
      <c r="AF1556" s="23" t="s">
        <v>80</v>
      </c>
      <c r="AG1556" s="23" t="s">
        <v>75</v>
      </c>
      <c r="AJ1556" s="43">
        <v>2012</v>
      </c>
      <c r="AK1556" s="30" t="str">
        <f t="shared" si="56"/>
        <v>30 mm CPE</v>
      </c>
      <c r="AL1556" s="27">
        <v>1051.5999999999999</v>
      </c>
      <c r="AN1556" s="30" t="str">
        <f t="shared" si="57"/>
        <v>60 mm CPE</v>
      </c>
      <c r="AO1556" s="27">
        <v>621.79999999999995</v>
      </c>
      <c r="AR1556" s="27" t="s">
        <v>303</v>
      </c>
      <c r="AU1556" s="26" t="s">
        <v>77</v>
      </c>
      <c r="AV1556" s="26" t="s">
        <v>77</v>
      </c>
      <c r="AW1556" s="26" t="s">
        <v>77</v>
      </c>
      <c r="AX1556" s="26" t="s">
        <v>77</v>
      </c>
      <c r="AY1556" s="26" t="s">
        <v>63</v>
      </c>
      <c r="AZ1556" s="26" t="s">
        <v>77</v>
      </c>
      <c r="BA1556" s="26" t="s">
        <v>63</v>
      </c>
      <c r="BB1556" s="26" t="s">
        <v>63</v>
      </c>
      <c r="BC1556" s="26" t="s">
        <v>77</v>
      </c>
    </row>
    <row r="1557" spans="1:55" ht="12" customHeight="1">
      <c r="A1557" s="20">
        <v>1568</v>
      </c>
      <c r="B1557" s="21">
        <f>INDEX(Refs!A:A,MATCH($C1557,Refs!$I:$I,0))</f>
        <v>6133174</v>
      </c>
      <c r="C1557" s="22" t="s">
        <v>2196</v>
      </c>
      <c r="D1557" s="21" t="str">
        <f>INDEX(Refs!L:L,MATCH($C1557,Refs!$I:$I,0))</f>
        <v>Hazra, K. K.; Kumar, V; Malik, R. K.; Nandan, Rajiv; Nath, C. P.; Poonia, S. P.; Singh, S. S.; Singh, V; Solanki, Ch Hemant</v>
      </c>
      <c r="E1557" s="21" t="str">
        <f>INDEX(Refs!S:S,MATCH($C1557,Refs!$I:$I,0))</f>
        <v>10.1007/s10333-018-0641-3</v>
      </c>
      <c r="F1557" s="23" t="s">
        <v>69</v>
      </c>
      <c r="G1557" s="23" t="s">
        <v>1506</v>
      </c>
      <c r="I1557" s="24" t="s">
        <v>204</v>
      </c>
      <c r="J1557" s="26" t="s">
        <v>2198</v>
      </c>
      <c r="L1557" s="26" t="s">
        <v>2200</v>
      </c>
      <c r="M1557" s="24">
        <v>3</v>
      </c>
      <c r="AD1557" s="27" t="s">
        <v>59</v>
      </c>
      <c r="AF1557" s="23" t="s">
        <v>80</v>
      </c>
      <c r="AG1557" s="23" t="s">
        <v>75</v>
      </c>
      <c r="AJ1557" s="43">
        <v>2013</v>
      </c>
      <c r="AK1557" s="30" t="str">
        <f t="shared" si="56"/>
        <v>30 mm CPE</v>
      </c>
      <c r="AL1557" s="27">
        <v>1171.7</v>
      </c>
      <c r="AN1557" s="30" t="str">
        <f t="shared" si="57"/>
        <v>60 mm CPE</v>
      </c>
      <c r="AO1557" s="27">
        <v>818.6</v>
      </c>
      <c r="AR1557" s="27" t="s">
        <v>303</v>
      </c>
      <c r="AU1557" s="26" t="s">
        <v>77</v>
      </c>
      <c r="AV1557" s="26" t="s">
        <v>77</v>
      </c>
      <c r="AW1557" s="26" t="s">
        <v>77</v>
      </c>
      <c r="AX1557" s="26" t="s">
        <v>77</v>
      </c>
      <c r="AY1557" s="26" t="s">
        <v>63</v>
      </c>
      <c r="AZ1557" s="26" t="s">
        <v>77</v>
      </c>
      <c r="BA1557" s="26" t="s">
        <v>63</v>
      </c>
      <c r="BB1557" s="26" t="s">
        <v>63</v>
      </c>
      <c r="BC1557" s="26" t="s">
        <v>77</v>
      </c>
    </row>
    <row r="1558" spans="1:55" ht="12" customHeight="1">
      <c r="A1558" s="20">
        <v>1569</v>
      </c>
      <c r="B1558" s="21">
        <f>INDEX(Refs!A:A,MATCH($C1558,Refs!$I:$I,0))</f>
        <v>6133174</v>
      </c>
      <c r="C1558" s="22" t="s">
        <v>2196</v>
      </c>
      <c r="D1558" s="21" t="str">
        <f>INDEX(Refs!L:L,MATCH($C1558,Refs!$I:$I,0))</f>
        <v>Hazra, K. K.; Kumar, V; Malik, R. K.; Nandan, Rajiv; Nath, C. P.; Poonia, S. P.; Singh, S. S.; Singh, V; Solanki, Ch Hemant</v>
      </c>
      <c r="E1558" s="21" t="str">
        <f>INDEX(Refs!S:S,MATCH($C1558,Refs!$I:$I,0))</f>
        <v>10.1007/s10333-018-0641-3</v>
      </c>
      <c r="F1558" s="23" t="s">
        <v>69</v>
      </c>
      <c r="G1558" s="23" t="s">
        <v>1506</v>
      </c>
      <c r="I1558" s="24" t="s">
        <v>204</v>
      </c>
      <c r="J1558" s="26" t="s">
        <v>2198</v>
      </c>
      <c r="L1558" s="26" t="s">
        <v>2200</v>
      </c>
      <c r="M1558" s="24">
        <v>3</v>
      </c>
      <c r="AD1558" s="27" t="s">
        <v>59</v>
      </c>
      <c r="AF1558" s="23" t="s">
        <v>65</v>
      </c>
      <c r="AG1558" s="23" t="s">
        <v>75</v>
      </c>
      <c r="AJ1558" s="43">
        <v>2012</v>
      </c>
      <c r="AK1558" s="30" t="str">
        <f t="shared" si="56"/>
        <v>30 mm CPE</v>
      </c>
      <c r="AL1558" s="27">
        <v>737.6</v>
      </c>
      <c r="AN1558" s="30" t="str">
        <f t="shared" si="57"/>
        <v>60 mm CPE</v>
      </c>
      <c r="AO1558" s="27">
        <v>310.8</v>
      </c>
      <c r="AR1558" s="27" t="s">
        <v>303</v>
      </c>
      <c r="AU1558" s="26" t="s">
        <v>77</v>
      </c>
      <c r="AV1558" s="26" t="s">
        <v>77</v>
      </c>
      <c r="AW1558" s="26" t="s">
        <v>77</v>
      </c>
      <c r="AX1558" s="26" t="s">
        <v>77</v>
      </c>
      <c r="AY1558" s="26" t="s">
        <v>63</v>
      </c>
      <c r="AZ1558" s="26" t="s">
        <v>77</v>
      </c>
      <c r="BA1558" s="26" t="s">
        <v>63</v>
      </c>
      <c r="BB1558" s="26" t="s">
        <v>63</v>
      </c>
      <c r="BC1558" s="26" t="s">
        <v>77</v>
      </c>
    </row>
    <row r="1559" spans="1:55" ht="12" customHeight="1">
      <c r="A1559" s="20">
        <v>1570</v>
      </c>
      <c r="B1559" s="21">
        <f>INDEX(Refs!A:A,MATCH($C1559,Refs!$I:$I,0))</f>
        <v>6133174</v>
      </c>
      <c r="C1559" s="22" t="s">
        <v>2196</v>
      </c>
      <c r="D1559" s="21" t="str">
        <f>INDEX(Refs!L:L,MATCH($C1559,Refs!$I:$I,0))</f>
        <v>Hazra, K. K.; Kumar, V; Malik, R. K.; Nandan, Rajiv; Nath, C. P.; Poonia, S. P.; Singh, S. S.; Singh, V; Solanki, Ch Hemant</v>
      </c>
      <c r="E1559" s="21" t="str">
        <f>INDEX(Refs!S:S,MATCH($C1559,Refs!$I:$I,0))</f>
        <v>10.1007/s10333-018-0641-3</v>
      </c>
      <c r="F1559" s="23" t="s">
        <v>69</v>
      </c>
      <c r="G1559" s="23" t="s">
        <v>1506</v>
      </c>
      <c r="I1559" s="24" t="s">
        <v>204</v>
      </c>
      <c r="J1559" s="26" t="s">
        <v>2198</v>
      </c>
      <c r="L1559" s="26" t="s">
        <v>2200</v>
      </c>
      <c r="M1559" s="24">
        <v>3</v>
      </c>
      <c r="AD1559" s="27" t="s">
        <v>59</v>
      </c>
      <c r="AF1559" s="23" t="s">
        <v>65</v>
      </c>
      <c r="AG1559" s="23" t="s">
        <v>75</v>
      </c>
      <c r="AJ1559" s="43">
        <v>2013</v>
      </c>
      <c r="AK1559" s="30" t="str">
        <f t="shared" si="56"/>
        <v>30 mm CPE</v>
      </c>
      <c r="AL1559" s="27">
        <v>858.6</v>
      </c>
      <c r="AN1559" s="30" t="str">
        <f t="shared" si="57"/>
        <v>60 mm CPE</v>
      </c>
      <c r="AO1559" s="27">
        <v>508.2</v>
      </c>
      <c r="AR1559" s="27" t="s">
        <v>303</v>
      </c>
      <c r="AU1559" s="26" t="s">
        <v>77</v>
      </c>
      <c r="AV1559" s="26" t="s">
        <v>77</v>
      </c>
      <c r="AW1559" s="26" t="s">
        <v>77</v>
      </c>
      <c r="AX1559" s="26" t="s">
        <v>77</v>
      </c>
      <c r="AY1559" s="26" t="s">
        <v>63</v>
      </c>
      <c r="AZ1559" s="26" t="s">
        <v>77</v>
      </c>
      <c r="BA1559" s="26" t="s">
        <v>63</v>
      </c>
      <c r="BB1559" s="26" t="s">
        <v>63</v>
      </c>
      <c r="BC1559" s="26" t="s">
        <v>77</v>
      </c>
    </row>
    <row r="1560" spans="1:55" ht="12" customHeight="1">
      <c r="A1560" s="20">
        <v>1571</v>
      </c>
      <c r="B1560" s="21">
        <f>INDEX(Refs!A:A,MATCH($C1560,Refs!$I:$I,0))</f>
        <v>6133174</v>
      </c>
      <c r="C1560" s="22" t="s">
        <v>2196</v>
      </c>
      <c r="D1560" s="21" t="str">
        <f>INDEX(Refs!L:L,MATCH($C1560,Refs!$I:$I,0))</f>
        <v>Hazra, K. K.; Kumar, V; Malik, R. K.; Nandan, Rajiv; Nath, C. P.; Poonia, S. P.; Singh, S. S.; Singh, V; Solanki, Ch Hemant</v>
      </c>
      <c r="E1560" s="21" t="str">
        <f>INDEX(Refs!S:S,MATCH($C1560,Refs!$I:$I,0))</f>
        <v>10.1007/s10333-018-0641-3</v>
      </c>
      <c r="F1560" s="23" t="s">
        <v>69</v>
      </c>
      <c r="G1560" s="23" t="s">
        <v>1506</v>
      </c>
      <c r="I1560" s="24" t="s">
        <v>204</v>
      </c>
      <c r="J1560" s="26" t="s">
        <v>2198</v>
      </c>
      <c r="L1560" s="26" t="s">
        <v>2201</v>
      </c>
      <c r="M1560" s="24">
        <v>3</v>
      </c>
      <c r="AD1560" s="27" t="s">
        <v>59</v>
      </c>
      <c r="AF1560" s="23" t="s">
        <v>60</v>
      </c>
      <c r="AG1560" s="23" t="s">
        <v>75</v>
      </c>
      <c r="AJ1560" s="43">
        <v>2012</v>
      </c>
      <c r="AK1560" s="30" t="str">
        <f t="shared" si="56"/>
        <v>30 mm CPE</v>
      </c>
      <c r="AL1560" s="27">
        <v>314</v>
      </c>
      <c r="AN1560" s="30" t="str">
        <f t="shared" si="57"/>
        <v>75 mm CPE</v>
      </c>
      <c r="AO1560" s="27">
        <v>310</v>
      </c>
      <c r="AR1560" s="27" t="s">
        <v>303</v>
      </c>
      <c r="AU1560" s="26" t="s">
        <v>77</v>
      </c>
      <c r="AV1560" s="26" t="s">
        <v>77</v>
      </c>
      <c r="AW1560" s="26" t="s">
        <v>77</v>
      </c>
      <c r="AX1560" s="26" t="s">
        <v>77</v>
      </c>
      <c r="AY1560" s="26" t="s">
        <v>63</v>
      </c>
      <c r="AZ1560" s="26" t="s">
        <v>77</v>
      </c>
      <c r="BA1560" s="26" t="s">
        <v>63</v>
      </c>
      <c r="BB1560" s="26" t="s">
        <v>63</v>
      </c>
      <c r="BC1560" s="26" t="s">
        <v>77</v>
      </c>
    </row>
    <row r="1561" spans="1:55" ht="12" customHeight="1">
      <c r="A1561" s="20">
        <v>1572</v>
      </c>
      <c r="B1561" s="21">
        <f>INDEX(Refs!A:A,MATCH($C1561,Refs!$I:$I,0))</f>
        <v>6133174</v>
      </c>
      <c r="C1561" s="22" t="s">
        <v>2196</v>
      </c>
      <c r="D1561" s="21" t="str">
        <f>INDEX(Refs!L:L,MATCH($C1561,Refs!$I:$I,0))</f>
        <v>Hazra, K. K.; Kumar, V; Malik, R. K.; Nandan, Rajiv; Nath, C. P.; Poonia, S. P.; Singh, S. S.; Singh, V; Solanki, Ch Hemant</v>
      </c>
      <c r="E1561" s="21" t="str">
        <f>INDEX(Refs!S:S,MATCH($C1561,Refs!$I:$I,0))</f>
        <v>10.1007/s10333-018-0641-3</v>
      </c>
      <c r="F1561" s="23" t="s">
        <v>69</v>
      </c>
      <c r="G1561" s="23" t="s">
        <v>1506</v>
      </c>
      <c r="I1561" s="24" t="s">
        <v>204</v>
      </c>
      <c r="J1561" s="26" t="s">
        <v>2198</v>
      </c>
      <c r="L1561" s="26" t="s">
        <v>2201</v>
      </c>
      <c r="M1561" s="24">
        <v>3</v>
      </c>
      <c r="AD1561" s="27" t="s">
        <v>59</v>
      </c>
      <c r="AF1561" s="23" t="s">
        <v>60</v>
      </c>
      <c r="AG1561" s="23" t="s">
        <v>75</v>
      </c>
      <c r="AJ1561" s="43">
        <v>2013</v>
      </c>
      <c r="AK1561" s="30" t="str">
        <f t="shared" si="56"/>
        <v>30 mm CPE</v>
      </c>
      <c r="AL1561" s="27">
        <v>313</v>
      </c>
      <c r="AN1561" s="30" t="str">
        <f t="shared" si="57"/>
        <v>75 mm CPE</v>
      </c>
      <c r="AO1561" s="27">
        <v>309.5</v>
      </c>
      <c r="AR1561" s="27" t="s">
        <v>303</v>
      </c>
      <c r="AU1561" s="26" t="s">
        <v>77</v>
      </c>
      <c r="AV1561" s="26" t="s">
        <v>77</v>
      </c>
      <c r="AW1561" s="26" t="s">
        <v>77</v>
      </c>
      <c r="AX1561" s="26" t="s">
        <v>77</v>
      </c>
      <c r="AY1561" s="26" t="s">
        <v>63</v>
      </c>
      <c r="AZ1561" s="26" t="s">
        <v>77</v>
      </c>
      <c r="BA1561" s="26" t="s">
        <v>63</v>
      </c>
      <c r="BB1561" s="26" t="s">
        <v>63</v>
      </c>
      <c r="BC1561" s="26" t="s">
        <v>77</v>
      </c>
    </row>
    <row r="1562" spans="1:55" ht="12" customHeight="1">
      <c r="A1562" s="20">
        <v>1573</v>
      </c>
      <c r="B1562" s="21">
        <f>INDEX(Refs!A:A,MATCH($C1562,Refs!$I:$I,0))</f>
        <v>6133174</v>
      </c>
      <c r="C1562" s="22" t="s">
        <v>2196</v>
      </c>
      <c r="D1562" s="21" t="str">
        <f>INDEX(Refs!L:L,MATCH($C1562,Refs!$I:$I,0))</f>
        <v>Hazra, K. K.; Kumar, V; Malik, R. K.; Nandan, Rajiv; Nath, C. P.; Poonia, S. P.; Singh, S. S.; Singh, V; Solanki, Ch Hemant</v>
      </c>
      <c r="E1562" s="21" t="str">
        <f>INDEX(Refs!S:S,MATCH($C1562,Refs!$I:$I,0))</f>
        <v>10.1007/s10333-018-0641-3</v>
      </c>
      <c r="F1562" s="23" t="s">
        <v>69</v>
      </c>
      <c r="G1562" s="23" t="s">
        <v>1506</v>
      </c>
      <c r="I1562" s="24" t="s">
        <v>204</v>
      </c>
      <c r="J1562" s="26" t="s">
        <v>2198</v>
      </c>
      <c r="L1562" s="26" t="s">
        <v>2201</v>
      </c>
      <c r="M1562" s="24">
        <v>3</v>
      </c>
      <c r="AD1562" s="27" t="s">
        <v>59</v>
      </c>
      <c r="AF1562" s="23" t="s">
        <v>80</v>
      </c>
      <c r="AG1562" s="23" t="s">
        <v>75</v>
      </c>
      <c r="AJ1562" s="43">
        <v>2012</v>
      </c>
      <c r="AK1562" s="30" t="str">
        <f t="shared" si="56"/>
        <v>30 mm CPE</v>
      </c>
      <c r="AL1562" s="27">
        <v>1051.5999999999999</v>
      </c>
      <c r="AN1562" s="30" t="str">
        <f t="shared" si="57"/>
        <v>75 mm CPE</v>
      </c>
      <c r="AO1562" s="27">
        <v>488.9</v>
      </c>
      <c r="AR1562" s="27" t="s">
        <v>303</v>
      </c>
      <c r="AU1562" s="26" t="s">
        <v>77</v>
      </c>
      <c r="AV1562" s="26" t="s">
        <v>77</v>
      </c>
      <c r="AW1562" s="26" t="s">
        <v>77</v>
      </c>
      <c r="AX1562" s="26" t="s">
        <v>77</v>
      </c>
      <c r="AY1562" s="26" t="s">
        <v>63</v>
      </c>
      <c r="AZ1562" s="26" t="s">
        <v>77</v>
      </c>
      <c r="BA1562" s="26" t="s">
        <v>63</v>
      </c>
      <c r="BB1562" s="26" t="s">
        <v>63</v>
      </c>
      <c r="BC1562" s="26" t="s">
        <v>77</v>
      </c>
    </row>
    <row r="1563" spans="1:55" ht="12" customHeight="1">
      <c r="A1563" s="20">
        <v>1574</v>
      </c>
      <c r="B1563" s="21">
        <f>INDEX(Refs!A:A,MATCH($C1563,Refs!$I:$I,0))</f>
        <v>6133174</v>
      </c>
      <c r="C1563" s="22" t="s">
        <v>2196</v>
      </c>
      <c r="D1563" s="21" t="str">
        <f>INDEX(Refs!L:L,MATCH($C1563,Refs!$I:$I,0))</f>
        <v>Hazra, K. K.; Kumar, V; Malik, R. K.; Nandan, Rajiv; Nath, C. P.; Poonia, S. P.; Singh, S. S.; Singh, V; Solanki, Ch Hemant</v>
      </c>
      <c r="E1563" s="21" t="str">
        <f>INDEX(Refs!S:S,MATCH($C1563,Refs!$I:$I,0))</f>
        <v>10.1007/s10333-018-0641-3</v>
      </c>
      <c r="F1563" s="23" t="s">
        <v>69</v>
      </c>
      <c r="G1563" s="23" t="s">
        <v>1506</v>
      </c>
      <c r="I1563" s="24" t="s">
        <v>204</v>
      </c>
      <c r="J1563" s="26" t="s">
        <v>2198</v>
      </c>
      <c r="L1563" s="26" t="s">
        <v>2201</v>
      </c>
      <c r="M1563" s="24">
        <v>3</v>
      </c>
      <c r="AD1563" s="27" t="s">
        <v>59</v>
      </c>
      <c r="AF1563" s="23" t="s">
        <v>80</v>
      </c>
      <c r="AG1563" s="23" t="s">
        <v>75</v>
      </c>
      <c r="AJ1563" s="43">
        <v>2013</v>
      </c>
      <c r="AK1563" s="30" t="str">
        <f t="shared" si="56"/>
        <v>30 mm CPE</v>
      </c>
      <c r="AL1563" s="27">
        <v>1171.7</v>
      </c>
      <c r="AN1563" s="30" t="str">
        <f t="shared" si="57"/>
        <v>75 mm CPE</v>
      </c>
      <c r="AO1563" s="27">
        <v>528.79999999999995</v>
      </c>
      <c r="AR1563" s="27" t="s">
        <v>303</v>
      </c>
      <c r="AU1563" s="26" t="s">
        <v>77</v>
      </c>
      <c r="AV1563" s="26" t="s">
        <v>77</v>
      </c>
      <c r="AW1563" s="26" t="s">
        <v>77</v>
      </c>
      <c r="AX1563" s="26" t="s">
        <v>77</v>
      </c>
      <c r="AY1563" s="26" t="s">
        <v>63</v>
      </c>
      <c r="AZ1563" s="26" t="s">
        <v>77</v>
      </c>
      <c r="BA1563" s="26" t="s">
        <v>63</v>
      </c>
      <c r="BB1563" s="26" t="s">
        <v>63</v>
      </c>
      <c r="BC1563" s="26" t="s">
        <v>77</v>
      </c>
    </row>
    <row r="1564" spans="1:55" ht="12" customHeight="1">
      <c r="A1564" s="20">
        <v>1575</v>
      </c>
      <c r="B1564" s="21">
        <f>INDEX(Refs!A:A,MATCH($C1564,Refs!$I:$I,0))</f>
        <v>6133174</v>
      </c>
      <c r="C1564" s="22" t="s">
        <v>2196</v>
      </c>
      <c r="D1564" s="21" t="str">
        <f>INDEX(Refs!L:L,MATCH($C1564,Refs!$I:$I,0))</f>
        <v>Hazra, K. K.; Kumar, V; Malik, R. K.; Nandan, Rajiv; Nath, C. P.; Poonia, S. P.; Singh, S. S.; Singh, V; Solanki, Ch Hemant</v>
      </c>
      <c r="E1564" s="21" t="str">
        <f>INDEX(Refs!S:S,MATCH($C1564,Refs!$I:$I,0))</f>
        <v>10.1007/s10333-018-0641-3</v>
      </c>
      <c r="F1564" s="23" t="s">
        <v>69</v>
      </c>
      <c r="G1564" s="23" t="s">
        <v>1506</v>
      </c>
      <c r="I1564" s="24" t="s">
        <v>204</v>
      </c>
      <c r="J1564" s="26" t="s">
        <v>2198</v>
      </c>
      <c r="L1564" s="26" t="s">
        <v>2201</v>
      </c>
      <c r="M1564" s="24">
        <v>3</v>
      </c>
      <c r="AD1564" s="27" t="s">
        <v>59</v>
      </c>
      <c r="AF1564" s="23" t="s">
        <v>65</v>
      </c>
      <c r="AG1564" s="23" t="s">
        <v>75</v>
      </c>
      <c r="AJ1564" s="43">
        <v>2012</v>
      </c>
      <c r="AK1564" s="30" t="str">
        <f t="shared" si="56"/>
        <v>30 mm CPE</v>
      </c>
      <c r="AL1564" s="27">
        <v>737.6</v>
      </c>
      <c r="AN1564" s="30" t="str">
        <f t="shared" si="57"/>
        <v>75 mm CPE</v>
      </c>
      <c r="AO1564" s="27">
        <v>178.8</v>
      </c>
      <c r="AR1564" s="27" t="s">
        <v>303</v>
      </c>
      <c r="AU1564" s="26" t="s">
        <v>77</v>
      </c>
      <c r="AV1564" s="26" t="s">
        <v>77</v>
      </c>
      <c r="AW1564" s="26" t="s">
        <v>77</v>
      </c>
      <c r="AX1564" s="26" t="s">
        <v>77</v>
      </c>
      <c r="AY1564" s="26" t="s">
        <v>63</v>
      </c>
      <c r="AZ1564" s="26" t="s">
        <v>77</v>
      </c>
      <c r="BA1564" s="26" t="s">
        <v>63</v>
      </c>
      <c r="BB1564" s="26" t="s">
        <v>63</v>
      </c>
      <c r="BC1564" s="26" t="s">
        <v>77</v>
      </c>
    </row>
    <row r="1565" spans="1:55" ht="12" customHeight="1">
      <c r="A1565" s="20">
        <v>1576</v>
      </c>
      <c r="B1565" s="21">
        <f>INDEX(Refs!A:A,MATCH($C1565,Refs!$I:$I,0))</f>
        <v>6133174</v>
      </c>
      <c r="C1565" s="22" t="s">
        <v>2196</v>
      </c>
      <c r="D1565" s="21" t="str">
        <f>INDEX(Refs!L:L,MATCH($C1565,Refs!$I:$I,0))</f>
        <v>Hazra, K. K.; Kumar, V; Malik, R. K.; Nandan, Rajiv; Nath, C. P.; Poonia, S. P.; Singh, S. S.; Singh, V; Solanki, Ch Hemant</v>
      </c>
      <c r="E1565" s="21" t="str">
        <f>INDEX(Refs!S:S,MATCH($C1565,Refs!$I:$I,0))</f>
        <v>10.1007/s10333-018-0641-3</v>
      </c>
      <c r="F1565" s="23" t="s">
        <v>69</v>
      </c>
      <c r="G1565" s="23" t="s">
        <v>1506</v>
      </c>
      <c r="I1565" s="24" t="s">
        <v>204</v>
      </c>
      <c r="J1565" s="26" t="s">
        <v>2198</v>
      </c>
      <c r="L1565" s="26" t="s">
        <v>2201</v>
      </c>
      <c r="M1565" s="24">
        <v>3</v>
      </c>
      <c r="AD1565" s="27" t="s">
        <v>59</v>
      </c>
      <c r="AF1565" s="23" t="s">
        <v>65</v>
      </c>
      <c r="AG1565" s="23" t="s">
        <v>75</v>
      </c>
      <c r="AJ1565" s="43">
        <v>2013</v>
      </c>
      <c r="AK1565" s="30" t="str">
        <f t="shared" si="56"/>
        <v>30 mm CPE</v>
      </c>
      <c r="AL1565" s="27">
        <v>858.6</v>
      </c>
      <c r="AN1565" s="30" t="str">
        <f t="shared" si="57"/>
        <v>75 mm CPE</v>
      </c>
      <c r="AO1565" s="27">
        <v>219.3</v>
      </c>
      <c r="AR1565" s="27" t="s">
        <v>303</v>
      </c>
      <c r="AU1565" s="26" t="s">
        <v>77</v>
      </c>
      <c r="AV1565" s="26" t="s">
        <v>77</v>
      </c>
      <c r="AW1565" s="26" t="s">
        <v>77</v>
      </c>
      <c r="AX1565" s="26" t="s">
        <v>77</v>
      </c>
      <c r="AY1565" s="26" t="s">
        <v>63</v>
      </c>
      <c r="AZ1565" s="26" t="s">
        <v>77</v>
      </c>
      <c r="BA1565" s="26" t="s">
        <v>63</v>
      </c>
      <c r="BB1565" s="26" t="s">
        <v>63</v>
      </c>
      <c r="BC1565" s="26" t="s">
        <v>77</v>
      </c>
    </row>
    <row r="1566" spans="1:55" ht="12" customHeight="1">
      <c r="A1566" s="20">
        <v>1577</v>
      </c>
      <c r="B1566" s="21">
        <f>INDEX(Refs!A:A,MATCH($C1566,Refs!$I:$I,0))</f>
        <v>6133174</v>
      </c>
      <c r="C1566" s="22" t="s">
        <v>2196</v>
      </c>
      <c r="D1566" s="21" t="str">
        <f>INDEX(Refs!L:L,MATCH($C1566,Refs!$I:$I,0))</f>
        <v>Hazra, K. K.; Kumar, V; Malik, R. K.; Nandan, Rajiv; Nath, C. P.; Poonia, S. P.; Singh, S. S.; Singh, V; Solanki, Ch Hemant</v>
      </c>
      <c r="E1566" s="21" t="str">
        <f>INDEX(Refs!S:S,MATCH($C1566,Refs!$I:$I,0))</f>
        <v>10.1007/s10333-018-0641-3</v>
      </c>
      <c r="F1566" s="23" t="s">
        <v>69</v>
      </c>
      <c r="G1566" s="23" t="s">
        <v>1506</v>
      </c>
      <c r="I1566" s="24" t="s">
        <v>204</v>
      </c>
      <c r="J1566" s="26" t="s">
        <v>2199</v>
      </c>
      <c r="L1566" s="26" t="s">
        <v>2200</v>
      </c>
      <c r="M1566" s="24">
        <v>3</v>
      </c>
      <c r="AD1566" s="27" t="s">
        <v>59</v>
      </c>
      <c r="AF1566" s="23" t="s">
        <v>60</v>
      </c>
      <c r="AG1566" s="23" t="s">
        <v>75</v>
      </c>
      <c r="AJ1566" s="43">
        <v>2012</v>
      </c>
      <c r="AK1566" s="30" t="str">
        <f t="shared" si="56"/>
        <v>45 mm CPE</v>
      </c>
      <c r="AL1566" s="27">
        <v>312</v>
      </c>
      <c r="AN1566" s="30" t="str">
        <f t="shared" si="57"/>
        <v>60 mm CPE</v>
      </c>
      <c r="AO1566" s="27">
        <v>311</v>
      </c>
      <c r="AR1566" s="27" t="s">
        <v>303</v>
      </c>
      <c r="AU1566" s="26" t="s">
        <v>77</v>
      </c>
      <c r="AV1566" s="26" t="s">
        <v>77</v>
      </c>
      <c r="AW1566" s="26" t="s">
        <v>77</v>
      </c>
      <c r="AX1566" s="26" t="s">
        <v>77</v>
      </c>
      <c r="AY1566" s="26" t="s">
        <v>63</v>
      </c>
      <c r="AZ1566" s="26" t="s">
        <v>77</v>
      </c>
      <c r="BA1566" s="26" t="s">
        <v>63</v>
      </c>
      <c r="BB1566" s="26" t="s">
        <v>63</v>
      </c>
      <c r="BC1566" s="26" t="s">
        <v>77</v>
      </c>
    </row>
    <row r="1567" spans="1:55" ht="12" customHeight="1">
      <c r="A1567" s="20">
        <v>1578</v>
      </c>
      <c r="B1567" s="21">
        <f>INDEX(Refs!A:A,MATCH($C1567,Refs!$I:$I,0))</f>
        <v>6133174</v>
      </c>
      <c r="C1567" s="22" t="s">
        <v>2196</v>
      </c>
      <c r="D1567" s="21" t="str">
        <f>INDEX(Refs!L:L,MATCH($C1567,Refs!$I:$I,0))</f>
        <v>Hazra, K. K.; Kumar, V; Malik, R. K.; Nandan, Rajiv; Nath, C. P.; Poonia, S. P.; Singh, S. S.; Singh, V; Solanki, Ch Hemant</v>
      </c>
      <c r="E1567" s="21" t="str">
        <f>INDEX(Refs!S:S,MATCH($C1567,Refs!$I:$I,0))</f>
        <v>10.1007/s10333-018-0641-3</v>
      </c>
      <c r="F1567" s="23" t="s">
        <v>69</v>
      </c>
      <c r="G1567" s="23" t="s">
        <v>1506</v>
      </c>
      <c r="I1567" s="24" t="s">
        <v>204</v>
      </c>
      <c r="J1567" s="26" t="s">
        <v>2199</v>
      </c>
      <c r="L1567" s="26" t="s">
        <v>2200</v>
      </c>
      <c r="M1567" s="24">
        <v>3</v>
      </c>
      <c r="AD1567" s="27" t="s">
        <v>59</v>
      </c>
      <c r="AF1567" s="23" t="s">
        <v>60</v>
      </c>
      <c r="AG1567" s="23" t="s">
        <v>75</v>
      </c>
      <c r="AJ1567" s="43">
        <v>2013</v>
      </c>
      <c r="AK1567" s="30" t="str">
        <f t="shared" si="56"/>
        <v>45 mm CPE</v>
      </c>
      <c r="AL1567" s="27">
        <v>311</v>
      </c>
      <c r="AN1567" s="30" t="str">
        <f t="shared" si="57"/>
        <v>60 mm CPE</v>
      </c>
      <c r="AO1567" s="27">
        <v>310.5</v>
      </c>
      <c r="AR1567" s="27" t="s">
        <v>303</v>
      </c>
      <c r="AU1567" s="26" t="s">
        <v>77</v>
      </c>
      <c r="AV1567" s="26" t="s">
        <v>77</v>
      </c>
      <c r="AW1567" s="26" t="s">
        <v>77</v>
      </c>
      <c r="AX1567" s="26" t="s">
        <v>77</v>
      </c>
      <c r="AY1567" s="26" t="s">
        <v>63</v>
      </c>
      <c r="AZ1567" s="26" t="s">
        <v>77</v>
      </c>
      <c r="BA1567" s="26" t="s">
        <v>63</v>
      </c>
      <c r="BB1567" s="26" t="s">
        <v>63</v>
      </c>
      <c r="BC1567" s="26" t="s">
        <v>77</v>
      </c>
    </row>
    <row r="1568" spans="1:55" ht="12" customHeight="1">
      <c r="A1568" s="20">
        <v>1579</v>
      </c>
      <c r="B1568" s="21">
        <f>INDEX(Refs!A:A,MATCH($C1568,Refs!$I:$I,0))</f>
        <v>6133174</v>
      </c>
      <c r="C1568" s="22" t="s">
        <v>2196</v>
      </c>
      <c r="D1568" s="21" t="str">
        <f>INDEX(Refs!L:L,MATCH($C1568,Refs!$I:$I,0))</f>
        <v>Hazra, K. K.; Kumar, V; Malik, R. K.; Nandan, Rajiv; Nath, C. P.; Poonia, S. P.; Singh, S. S.; Singh, V; Solanki, Ch Hemant</v>
      </c>
      <c r="E1568" s="21" t="str">
        <f>INDEX(Refs!S:S,MATCH($C1568,Refs!$I:$I,0))</f>
        <v>10.1007/s10333-018-0641-3</v>
      </c>
      <c r="F1568" s="23" t="s">
        <v>69</v>
      </c>
      <c r="G1568" s="23" t="s">
        <v>1506</v>
      </c>
      <c r="I1568" s="24" t="s">
        <v>204</v>
      </c>
      <c r="J1568" s="26" t="s">
        <v>2199</v>
      </c>
      <c r="L1568" s="26" t="s">
        <v>2200</v>
      </c>
      <c r="M1568" s="24">
        <v>3</v>
      </c>
      <c r="AD1568" s="27" t="s">
        <v>59</v>
      </c>
      <c r="AF1568" s="23" t="s">
        <v>80</v>
      </c>
      <c r="AG1568" s="23" t="s">
        <v>75</v>
      </c>
      <c r="AJ1568" s="43">
        <v>2012</v>
      </c>
      <c r="AK1568" s="30" t="str">
        <f t="shared" ref="AK1568:AK1631" si="58">J1568</f>
        <v>45 mm CPE</v>
      </c>
      <c r="AL1568" s="27">
        <v>783</v>
      </c>
      <c r="AN1568" s="30" t="str">
        <f t="shared" ref="AN1568:AN1631" si="59">L1568</f>
        <v>60 mm CPE</v>
      </c>
      <c r="AO1568" s="27">
        <v>621.79999999999995</v>
      </c>
      <c r="AR1568" s="27" t="s">
        <v>303</v>
      </c>
      <c r="AU1568" s="26" t="s">
        <v>77</v>
      </c>
      <c r="AV1568" s="26" t="s">
        <v>77</v>
      </c>
      <c r="AW1568" s="26" t="s">
        <v>77</v>
      </c>
      <c r="AX1568" s="26" t="s">
        <v>77</v>
      </c>
      <c r="AY1568" s="26" t="s">
        <v>63</v>
      </c>
      <c r="AZ1568" s="26" t="s">
        <v>77</v>
      </c>
      <c r="BA1568" s="26" t="s">
        <v>63</v>
      </c>
      <c r="BB1568" s="26" t="s">
        <v>63</v>
      </c>
      <c r="BC1568" s="26" t="s">
        <v>77</v>
      </c>
    </row>
    <row r="1569" spans="1:55" ht="12" customHeight="1">
      <c r="A1569" s="20">
        <v>1580</v>
      </c>
      <c r="B1569" s="21">
        <f>INDEX(Refs!A:A,MATCH($C1569,Refs!$I:$I,0))</f>
        <v>6133174</v>
      </c>
      <c r="C1569" s="22" t="s">
        <v>2196</v>
      </c>
      <c r="D1569" s="21" t="str">
        <f>INDEX(Refs!L:L,MATCH($C1569,Refs!$I:$I,0))</f>
        <v>Hazra, K. K.; Kumar, V; Malik, R. K.; Nandan, Rajiv; Nath, C. P.; Poonia, S. P.; Singh, S. S.; Singh, V; Solanki, Ch Hemant</v>
      </c>
      <c r="E1569" s="21" t="str">
        <f>INDEX(Refs!S:S,MATCH($C1569,Refs!$I:$I,0))</f>
        <v>10.1007/s10333-018-0641-3</v>
      </c>
      <c r="F1569" s="23" t="s">
        <v>69</v>
      </c>
      <c r="G1569" s="23" t="s">
        <v>1506</v>
      </c>
      <c r="I1569" s="24" t="s">
        <v>204</v>
      </c>
      <c r="J1569" s="26" t="s">
        <v>2199</v>
      </c>
      <c r="L1569" s="26" t="s">
        <v>2200</v>
      </c>
      <c r="M1569" s="24">
        <v>3</v>
      </c>
      <c r="AD1569" s="27" t="s">
        <v>59</v>
      </c>
      <c r="AF1569" s="23" t="s">
        <v>80</v>
      </c>
      <c r="AG1569" s="23" t="s">
        <v>75</v>
      </c>
      <c r="AJ1569" s="43">
        <v>2013</v>
      </c>
      <c r="AK1569" s="30" t="str">
        <f t="shared" si="58"/>
        <v>45 mm CPE</v>
      </c>
      <c r="AL1569" s="27">
        <v>914.2</v>
      </c>
      <c r="AN1569" s="30" t="str">
        <f t="shared" si="59"/>
        <v>60 mm CPE</v>
      </c>
      <c r="AO1569" s="27">
        <v>818.6</v>
      </c>
      <c r="AR1569" s="27" t="s">
        <v>303</v>
      </c>
      <c r="AU1569" s="26" t="s">
        <v>77</v>
      </c>
      <c r="AV1569" s="26" t="s">
        <v>77</v>
      </c>
      <c r="AW1569" s="26" t="s">
        <v>77</v>
      </c>
      <c r="AX1569" s="26" t="s">
        <v>77</v>
      </c>
      <c r="AY1569" s="26" t="s">
        <v>63</v>
      </c>
      <c r="AZ1569" s="26" t="s">
        <v>77</v>
      </c>
      <c r="BA1569" s="26" t="s">
        <v>63</v>
      </c>
      <c r="BB1569" s="26" t="s">
        <v>63</v>
      </c>
      <c r="BC1569" s="26" t="s">
        <v>77</v>
      </c>
    </row>
    <row r="1570" spans="1:55" ht="12" customHeight="1">
      <c r="A1570" s="20">
        <v>1581</v>
      </c>
      <c r="B1570" s="21">
        <f>INDEX(Refs!A:A,MATCH($C1570,Refs!$I:$I,0))</f>
        <v>6133174</v>
      </c>
      <c r="C1570" s="22" t="s">
        <v>2196</v>
      </c>
      <c r="D1570" s="21" t="str">
        <f>INDEX(Refs!L:L,MATCH($C1570,Refs!$I:$I,0))</f>
        <v>Hazra, K. K.; Kumar, V; Malik, R. K.; Nandan, Rajiv; Nath, C. P.; Poonia, S. P.; Singh, S. S.; Singh, V; Solanki, Ch Hemant</v>
      </c>
      <c r="E1570" s="21" t="str">
        <f>INDEX(Refs!S:S,MATCH($C1570,Refs!$I:$I,0))</f>
        <v>10.1007/s10333-018-0641-3</v>
      </c>
      <c r="F1570" s="23" t="s">
        <v>69</v>
      </c>
      <c r="G1570" s="23" t="s">
        <v>1506</v>
      </c>
      <c r="I1570" s="24" t="s">
        <v>204</v>
      </c>
      <c r="J1570" s="26" t="s">
        <v>2199</v>
      </c>
      <c r="L1570" s="26" t="s">
        <v>2200</v>
      </c>
      <c r="M1570" s="24">
        <v>3</v>
      </c>
      <c r="AD1570" s="27" t="s">
        <v>59</v>
      </c>
      <c r="AF1570" s="23" t="s">
        <v>65</v>
      </c>
      <c r="AG1570" s="23" t="s">
        <v>75</v>
      </c>
      <c r="AJ1570" s="43">
        <v>2012</v>
      </c>
      <c r="AK1570" s="30" t="str">
        <f t="shared" si="58"/>
        <v>45 mm CPE</v>
      </c>
      <c r="AL1570" s="27">
        <v>471</v>
      </c>
      <c r="AN1570" s="30" t="str">
        <f t="shared" si="59"/>
        <v>60 mm CPE</v>
      </c>
      <c r="AO1570" s="27">
        <v>310.8</v>
      </c>
      <c r="AR1570" s="27" t="s">
        <v>303</v>
      </c>
      <c r="AU1570" s="26" t="s">
        <v>77</v>
      </c>
      <c r="AV1570" s="26" t="s">
        <v>77</v>
      </c>
      <c r="AW1570" s="26" t="s">
        <v>77</v>
      </c>
      <c r="AX1570" s="26" t="s">
        <v>77</v>
      </c>
      <c r="AY1570" s="26" t="s">
        <v>63</v>
      </c>
      <c r="AZ1570" s="26" t="s">
        <v>77</v>
      </c>
      <c r="BA1570" s="26" t="s">
        <v>63</v>
      </c>
      <c r="BB1570" s="26" t="s">
        <v>63</v>
      </c>
      <c r="BC1570" s="26" t="s">
        <v>77</v>
      </c>
    </row>
    <row r="1571" spans="1:55" ht="12" customHeight="1">
      <c r="A1571" s="20">
        <v>1582</v>
      </c>
      <c r="B1571" s="21">
        <f>INDEX(Refs!A:A,MATCH($C1571,Refs!$I:$I,0))</f>
        <v>6133174</v>
      </c>
      <c r="C1571" s="22" t="s">
        <v>2196</v>
      </c>
      <c r="D1571" s="21" t="str">
        <f>INDEX(Refs!L:L,MATCH($C1571,Refs!$I:$I,0))</f>
        <v>Hazra, K. K.; Kumar, V; Malik, R. K.; Nandan, Rajiv; Nath, C. P.; Poonia, S. P.; Singh, S. S.; Singh, V; Solanki, Ch Hemant</v>
      </c>
      <c r="E1571" s="21" t="str">
        <f>INDEX(Refs!S:S,MATCH($C1571,Refs!$I:$I,0))</f>
        <v>10.1007/s10333-018-0641-3</v>
      </c>
      <c r="F1571" s="23" t="s">
        <v>69</v>
      </c>
      <c r="G1571" s="23" t="s">
        <v>1506</v>
      </c>
      <c r="I1571" s="24" t="s">
        <v>204</v>
      </c>
      <c r="J1571" s="26" t="s">
        <v>2199</v>
      </c>
      <c r="L1571" s="26" t="s">
        <v>2200</v>
      </c>
      <c r="M1571" s="24">
        <v>3</v>
      </c>
      <c r="AD1571" s="27" t="s">
        <v>59</v>
      </c>
      <c r="AF1571" s="23" t="s">
        <v>65</v>
      </c>
      <c r="AG1571" s="23" t="s">
        <v>75</v>
      </c>
      <c r="AJ1571" s="43">
        <v>2013</v>
      </c>
      <c r="AK1571" s="30" t="str">
        <f t="shared" si="58"/>
        <v>45 mm CPE</v>
      </c>
      <c r="AL1571" s="27">
        <v>603.20000000000005</v>
      </c>
      <c r="AN1571" s="30" t="str">
        <f t="shared" si="59"/>
        <v>60 mm CPE</v>
      </c>
      <c r="AO1571" s="27">
        <v>508.2</v>
      </c>
      <c r="AR1571" s="27" t="s">
        <v>303</v>
      </c>
      <c r="AU1571" s="26" t="s">
        <v>77</v>
      </c>
      <c r="AV1571" s="26" t="s">
        <v>77</v>
      </c>
      <c r="AW1571" s="26" t="s">
        <v>77</v>
      </c>
      <c r="AX1571" s="26" t="s">
        <v>77</v>
      </c>
      <c r="AY1571" s="26" t="s">
        <v>63</v>
      </c>
      <c r="AZ1571" s="26" t="s">
        <v>77</v>
      </c>
      <c r="BA1571" s="26" t="s">
        <v>63</v>
      </c>
      <c r="BB1571" s="26" t="s">
        <v>63</v>
      </c>
      <c r="BC1571" s="26" t="s">
        <v>77</v>
      </c>
    </row>
    <row r="1572" spans="1:55" ht="12" customHeight="1">
      <c r="A1572" s="20">
        <v>1583</v>
      </c>
      <c r="B1572" s="21">
        <f>INDEX(Refs!A:A,MATCH($C1572,Refs!$I:$I,0))</f>
        <v>6133174</v>
      </c>
      <c r="C1572" s="22" t="s">
        <v>2196</v>
      </c>
      <c r="D1572" s="21" t="str">
        <f>INDEX(Refs!L:L,MATCH($C1572,Refs!$I:$I,0))</f>
        <v>Hazra, K. K.; Kumar, V; Malik, R. K.; Nandan, Rajiv; Nath, C. P.; Poonia, S. P.; Singh, S. S.; Singh, V; Solanki, Ch Hemant</v>
      </c>
      <c r="E1572" s="21" t="str">
        <f>INDEX(Refs!S:S,MATCH($C1572,Refs!$I:$I,0))</f>
        <v>10.1007/s10333-018-0641-3</v>
      </c>
      <c r="F1572" s="23" t="s">
        <v>69</v>
      </c>
      <c r="G1572" s="23" t="s">
        <v>1506</v>
      </c>
      <c r="I1572" s="24" t="s">
        <v>204</v>
      </c>
      <c r="J1572" s="26" t="s">
        <v>2199</v>
      </c>
      <c r="L1572" s="26" t="s">
        <v>2201</v>
      </c>
      <c r="M1572" s="24">
        <v>3</v>
      </c>
      <c r="AD1572" s="27" t="s">
        <v>59</v>
      </c>
      <c r="AF1572" s="23" t="s">
        <v>60</v>
      </c>
      <c r="AG1572" s="23" t="s">
        <v>75</v>
      </c>
      <c r="AJ1572" s="43">
        <v>2012</v>
      </c>
      <c r="AK1572" s="30" t="str">
        <f t="shared" si="58"/>
        <v>45 mm CPE</v>
      </c>
      <c r="AL1572" s="27">
        <v>312</v>
      </c>
      <c r="AN1572" s="30" t="str">
        <f t="shared" si="59"/>
        <v>75 mm CPE</v>
      </c>
      <c r="AO1572" s="27">
        <v>310</v>
      </c>
      <c r="AR1572" s="27" t="s">
        <v>303</v>
      </c>
      <c r="AU1572" s="26" t="s">
        <v>77</v>
      </c>
      <c r="AV1572" s="26" t="s">
        <v>77</v>
      </c>
      <c r="AW1572" s="26" t="s">
        <v>77</v>
      </c>
      <c r="AX1572" s="26" t="s">
        <v>77</v>
      </c>
      <c r="AY1572" s="26" t="s">
        <v>63</v>
      </c>
      <c r="AZ1572" s="26" t="s">
        <v>77</v>
      </c>
      <c r="BA1572" s="26" t="s">
        <v>63</v>
      </c>
      <c r="BB1572" s="26" t="s">
        <v>63</v>
      </c>
      <c r="BC1572" s="26" t="s">
        <v>77</v>
      </c>
    </row>
    <row r="1573" spans="1:55" ht="12" customHeight="1">
      <c r="A1573" s="20">
        <v>1584</v>
      </c>
      <c r="B1573" s="21">
        <f>INDEX(Refs!A:A,MATCH($C1573,Refs!$I:$I,0))</f>
        <v>6133174</v>
      </c>
      <c r="C1573" s="22" t="s">
        <v>2196</v>
      </c>
      <c r="D1573" s="21" t="str">
        <f>INDEX(Refs!L:L,MATCH($C1573,Refs!$I:$I,0))</f>
        <v>Hazra, K. K.; Kumar, V; Malik, R. K.; Nandan, Rajiv; Nath, C. P.; Poonia, S. P.; Singh, S. S.; Singh, V; Solanki, Ch Hemant</v>
      </c>
      <c r="E1573" s="21" t="str">
        <f>INDEX(Refs!S:S,MATCH($C1573,Refs!$I:$I,0))</f>
        <v>10.1007/s10333-018-0641-3</v>
      </c>
      <c r="F1573" s="23" t="s">
        <v>69</v>
      </c>
      <c r="G1573" s="23" t="s">
        <v>1506</v>
      </c>
      <c r="I1573" s="24" t="s">
        <v>204</v>
      </c>
      <c r="J1573" s="26" t="s">
        <v>2199</v>
      </c>
      <c r="L1573" s="26" t="s">
        <v>2201</v>
      </c>
      <c r="M1573" s="24">
        <v>3</v>
      </c>
      <c r="AD1573" s="27" t="s">
        <v>59</v>
      </c>
      <c r="AF1573" s="23" t="s">
        <v>60</v>
      </c>
      <c r="AG1573" s="23" t="s">
        <v>75</v>
      </c>
      <c r="AJ1573" s="43">
        <v>2013</v>
      </c>
      <c r="AK1573" s="30" t="str">
        <f t="shared" si="58"/>
        <v>45 mm CPE</v>
      </c>
      <c r="AL1573" s="27">
        <v>311</v>
      </c>
      <c r="AN1573" s="30" t="str">
        <f t="shared" si="59"/>
        <v>75 mm CPE</v>
      </c>
      <c r="AO1573" s="27">
        <v>309.5</v>
      </c>
      <c r="AR1573" s="27" t="s">
        <v>303</v>
      </c>
      <c r="AU1573" s="26" t="s">
        <v>77</v>
      </c>
      <c r="AV1573" s="26" t="s">
        <v>77</v>
      </c>
      <c r="AW1573" s="26" t="s">
        <v>77</v>
      </c>
      <c r="AX1573" s="26" t="s">
        <v>77</v>
      </c>
      <c r="AY1573" s="26" t="s">
        <v>63</v>
      </c>
      <c r="AZ1573" s="26" t="s">
        <v>77</v>
      </c>
      <c r="BA1573" s="26" t="s">
        <v>63</v>
      </c>
      <c r="BB1573" s="26" t="s">
        <v>63</v>
      </c>
      <c r="BC1573" s="26" t="s">
        <v>77</v>
      </c>
    </row>
    <row r="1574" spans="1:55" ht="12" customHeight="1">
      <c r="A1574" s="20">
        <v>1585</v>
      </c>
      <c r="B1574" s="21">
        <f>INDEX(Refs!A:A,MATCH($C1574,Refs!$I:$I,0))</f>
        <v>6133174</v>
      </c>
      <c r="C1574" s="22" t="s">
        <v>2196</v>
      </c>
      <c r="D1574" s="21" t="str">
        <f>INDEX(Refs!L:L,MATCH($C1574,Refs!$I:$I,0))</f>
        <v>Hazra, K. K.; Kumar, V; Malik, R. K.; Nandan, Rajiv; Nath, C. P.; Poonia, S. P.; Singh, S. S.; Singh, V; Solanki, Ch Hemant</v>
      </c>
      <c r="E1574" s="21" t="str">
        <f>INDEX(Refs!S:S,MATCH($C1574,Refs!$I:$I,0))</f>
        <v>10.1007/s10333-018-0641-3</v>
      </c>
      <c r="F1574" s="23" t="s">
        <v>69</v>
      </c>
      <c r="G1574" s="23" t="s">
        <v>1506</v>
      </c>
      <c r="I1574" s="24" t="s">
        <v>204</v>
      </c>
      <c r="J1574" s="26" t="s">
        <v>2199</v>
      </c>
      <c r="L1574" s="26" t="s">
        <v>2201</v>
      </c>
      <c r="M1574" s="24">
        <v>3</v>
      </c>
      <c r="AD1574" s="27" t="s">
        <v>59</v>
      </c>
      <c r="AF1574" s="23" t="s">
        <v>80</v>
      </c>
      <c r="AG1574" s="23" t="s">
        <v>75</v>
      </c>
      <c r="AJ1574" s="43">
        <v>2012</v>
      </c>
      <c r="AK1574" s="30" t="str">
        <f t="shared" si="58"/>
        <v>45 mm CPE</v>
      </c>
      <c r="AL1574" s="27">
        <v>783</v>
      </c>
      <c r="AN1574" s="30" t="str">
        <f t="shared" si="59"/>
        <v>75 mm CPE</v>
      </c>
      <c r="AO1574" s="27">
        <v>488.9</v>
      </c>
      <c r="AR1574" s="27" t="s">
        <v>303</v>
      </c>
      <c r="AU1574" s="26" t="s">
        <v>77</v>
      </c>
      <c r="AV1574" s="26" t="s">
        <v>77</v>
      </c>
      <c r="AW1574" s="26" t="s">
        <v>77</v>
      </c>
      <c r="AX1574" s="26" t="s">
        <v>77</v>
      </c>
      <c r="AY1574" s="26" t="s">
        <v>63</v>
      </c>
      <c r="AZ1574" s="26" t="s">
        <v>77</v>
      </c>
      <c r="BA1574" s="26" t="s">
        <v>63</v>
      </c>
      <c r="BB1574" s="26" t="s">
        <v>63</v>
      </c>
      <c r="BC1574" s="26" t="s">
        <v>77</v>
      </c>
    </row>
    <row r="1575" spans="1:55" ht="12" customHeight="1">
      <c r="A1575" s="20">
        <v>1586</v>
      </c>
      <c r="B1575" s="21">
        <f>INDEX(Refs!A:A,MATCH($C1575,Refs!$I:$I,0))</f>
        <v>6133174</v>
      </c>
      <c r="C1575" s="22" t="s">
        <v>2196</v>
      </c>
      <c r="D1575" s="21" t="str">
        <f>INDEX(Refs!L:L,MATCH($C1575,Refs!$I:$I,0))</f>
        <v>Hazra, K. K.; Kumar, V; Malik, R. K.; Nandan, Rajiv; Nath, C. P.; Poonia, S. P.; Singh, S. S.; Singh, V; Solanki, Ch Hemant</v>
      </c>
      <c r="E1575" s="21" t="str">
        <f>INDEX(Refs!S:S,MATCH($C1575,Refs!$I:$I,0))</f>
        <v>10.1007/s10333-018-0641-3</v>
      </c>
      <c r="F1575" s="23" t="s">
        <v>69</v>
      </c>
      <c r="G1575" s="23" t="s">
        <v>1506</v>
      </c>
      <c r="I1575" s="24" t="s">
        <v>204</v>
      </c>
      <c r="J1575" s="26" t="s">
        <v>2199</v>
      </c>
      <c r="L1575" s="26" t="s">
        <v>2201</v>
      </c>
      <c r="M1575" s="24">
        <v>3</v>
      </c>
      <c r="AD1575" s="27" t="s">
        <v>59</v>
      </c>
      <c r="AF1575" s="23" t="s">
        <v>80</v>
      </c>
      <c r="AG1575" s="23" t="s">
        <v>75</v>
      </c>
      <c r="AJ1575" s="43">
        <v>2013</v>
      </c>
      <c r="AK1575" s="30" t="str">
        <f t="shared" si="58"/>
        <v>45 mm CPE</v>
      </c>
      <c r="AL1575" s="27">
        <v>914.2</v>
      </c>
      <c r="AN1575" s="30" t="str">
        <f t="shared" si="59"/>
        <v>75 mm CPE</v>
      </c>
      <c r="AO1575" s="27">
        <v>528.79999999999995</v>
      </c>
      <c r="AR1575" s="27" t="s">
        <v>303</v>
      </c>
      <c r="AU1575" s="26" t="s">
        <v>77</v>
      </c>
      <c r="AV1575" s="26" t="s">
        <v>77</v>
      </c>
      <c r="AW1575" s="26" t="s">
        <v>77</v>
      </c>
      <c r="AX1575" s="26" t="s">
        <v>77</v>
      </c>
      <c r="AY1575" s="26" t="s">
        <v>63</v>
      </c>
      <c r="AZ1575" s="26" t="s">
        <v>77</v>
      </c>
      <c r="BA1575" s="26" t="s">
        <v>63</v>
      </c>
      <c r="BB1575" s="26" t="s">
        <v>63</v>
      </c>
      <c r="BC1575" s="26" t="s">
        <v>77</v>
      </c>
    </row>
    <row r="1576" spans="1:55" ht="12" customHeight="1">
      <c r="A1576" s="20">
        <v>1587</v>
      </c>
      <c r="B1576" s="21">
        <f>INDEX(Refs!A:A,MATCH($C1576,Refs!$I:$I,0))</f>
        <v>6133174</v>
      </c>
      <c r="C1576" s="22" t="s">
        <v>2196</v>
      </c>
      <c r="D1576" s="21" t="str">
        <f>INDEX(Refs!L:L,MATCH($C1576,Refs!$I:$I,0))</f>
        <v>Hazra, K. K.; Kumar, V; Malik, R. K.; Nandan, Rajiv; Nath, C. P.; Poonia, S. P.; Singh, S. S.; Singh, V; Solanki, Ch Hemant</v>
      </c>
      <c r="E1576" s="21" t="str">
        <f>INDEX(Refs!S:S,MATCH($C1576,Refs!$I:$I,0))</f>
        <v>10.1007/s10333-018-0641-3</v>
      </c>
      <c r="F1576" s="23" t="s">
        <v>69</v>
      </c>
      <c r="G1576" s="23" t="s">
        <v>1506</v>
      </c>
      <c r="I1576" s="24" t="s">
        <v>204</v>
      </c>
      <c r="J1576" s="26" t="s">
        <v>2199</v>
      </c>
      <c r="L1576" s="26" t="s">
        <v>2201</v>
      </c>
      <c r="M1576" s="24">
        <v>3</v>
      </c>
      <c r="AD1576" s="27" t="s">
        <v>59</v>
      </c>
      <c r="AF1576" s="23" t="s">
        <v>65</v>
      </c>
      <c r="AG1576" s="23" t="s">
        <v>75</v>
      </c>
      <c r="AJ1576" s="43">
        <v>2012</v>
      </c>
      <c r="AK1576" s="30" t="str">
        <f t="shared" si="58"/>
        <v>45 mm CPE</v>
      </c>
      <c r="AL1576" s="27">
        <v>471</v>
      </c>
      <c r="AN1576" s="30" t="str">
        <f t="shared" si="59"/>
        <v>75 mm CPE</v>
      </c>
      <c r="AO1576" s="27">
        <v>178.8</v>
      </c>
      <c r="AR1576" s="27" t="s">
        <v>303</v>
      </c>
      <c r="AU1576" s="26" t="s">
        <v>77</v>
      </c>
      <c r="AV1576" s="26" t="s">
        <v>77</v>
      </c>
      <c r="AW1576" s="26" t="s">
        <v>77</v>
      </c>
      <c r="AX1576" s="26" t="s">
        <v>77</v>
      </c>
      <c r="AY1576" s="26" t="s">
        <v>63</v>
      </c>
      <c r="AZ1576" s="26" t="s">
        <v>77</v>
      </c>
      <c r="BA1576" s="26" t="s">
        <v>63</v>
      </c>
      <c r="BB1576" s="26" t="s">
        <v>63</v>
      </c>
      <c r="BC1576" s="26" t="s">
        <v>77</v>
      </c>
    </row>
    <row r="1577" spans="1:55" ht="12" customHeight="1">
      <c r="A1577" s="20">
        <v>1588</v>
      </c>
      <c r="B1577" s="21">
        <f>INDEX(Refs!A:A,MATCH($C1577,Refs!$I:$I,0))</f>
        <v>6133174</v>
      </c>
      <c r="C1577" s="22" t="s">
        <v>2196</v>
      </c>
      <c r="D1577" s="21" t="str">
        <f>INDEX(Refs!L:L,MATCH($C1577,Refs!$I:$I,0))</f>
        <v>Hazra, K. K.; Kumar, V; Malik, R. K.; Nandan, Rajiv; Nath, C. P.; Poonia, S. P.; Singh, S. S.; Singh, V; Solanki, Ch Hemant</v>
      </c>
      <c r="E1577" s="21" t="str">
        <f>INDEX(Refs!S:S,MATCH($C1577,Refs!$I:$I,0))</f>
        <v>10.1007/s10333-018-0641-3</v>
      </c>
      <c r="F1577" s="23" t="s">
        <v>69</v>
      </c>
      <c r="G1577" s="23" t="s">
        <v>1506</v>
      </c>
      <c r="I1577" s="24" t="s">
        <v>204</v>
      </c>
      <c r="J1577" s="26" t="s">
        <v>2199</v>
      </c>
      <c r="L1577" s="26" t="s">
        <v>2201</v>
      </c>
      <c r="M1577" s="24">
        <v>3</v>
      </c>
      <c r="AD1577" s="27" t="s">
        <v>59</v>
      </c>
      <c r="AF1577" s="23" t="s">
        <v>65</v>
      </c>
      <c r="AG1577" s="23" t="s">
        <v>75</v>
      </c>
      <c r="AJ1577" s="43">
        <v>2013</v>
      </c>
      <c r="AK1577" s="30" t="str">
        <f t="shared" si="58"/>
        <v>45 mm CPE</v>
      </c>
      <c r="AL1577" s="27">
        <v>603.20000000000005</v>
      </c>
      <c r="AN1577" s="30" t="str">
        <f t="shared" si="59"/>
        <v>75 mm CPE</v>
      </c>
      <c r="AO1577" s="27">
        <v>219.3</v>
      </c>
      <c r="AR1577" s="27" t="s">
        <v>303</v>
      </c>
      <c r="AU1577" s="26" t="s">
        <v>77</v>
      </c>
      <c r="AV1577" s="26" t="s">
        <v>77</v>
      </c>
      <c r="AW1577" s="26" t="s">
        <v>77</v>
      </c>
      <c r="AX1577" s="26" t="s">
        <v>77</v>
      </c>
      <c r="AY1577" s="26" t="s">
        <v>63</v>
      </c>
      <c r="AZ1577" s="26" t="s">
        <v>77</v>
      </c>
      <c r="BA1577" s="26" t="s">
        <v>63</v>
      </c>
      <c r="BB1577" s="26" t="s">
        <v>63</v>
      </c>
      <c r="BC1577" s="26" t="s">
        <v>77</v>
      </c>
    </row>
    <row r="1578" spans="1:55" ht="12" customHeight="1">
      <c r="A1578" s="20">
        <v>1589</v>
      </c>
      <c r="B1578" s="21">
        <f>INDEX(Refs!A:A,MATCH($C1578,Refs!$I:$I,0))</f>
        <v>6133174</v>
      </c>
      <c r="C1578" s="22" t="s">
        <v>2196</v>
      </c>
      <c r="D1578" s="21" t="str">
        <f>INDEX(Refs!L:L,MATCH($C1578,Refs!$I:$I,0))</f>
        <v>Hazra, K. K.; Kumar, V; Malik, R. K.; Nandan, Rajiv; Nath, C. P.; Poonia, S. P.; Singh, S. S.; Singh, V; Solanki, Ch Hemant</v>
      </c>
      <c r="E1578" s="21" t="str">
        <f>INDEX(Refs!S:S,MATCH($C1578,Refs!$I:$I,0))</f>
        <v>10.1007/s10333-018-0641-3</v>
      </c>
      <c r="F1578" s="23" t="s">
        <v>69</v>
      </c>
      <c r="G1578" s="23" t="s">
        <v>1506</v>
      </c>
      <c r="I1578" s="24" t="s">
        <v>204</v>
      </c>
      <c r="J1578" s="26" t="s">
        <v>2200</v>
      </c>
      <c r="L1578" s="26" t="s">
        <v>2201</v>
      </c>
      <c r="M1578" s="24">
        <v>3</v>
      </c>
      <c r="AD1578" s="27" t="s">
        <v>59</v>
      </c>
      <c r="AF1578" s="23" t="s">
        <v>60</v>
      </c>
      <c r="AG1578" s="23" t="s">
        <v>75</v>
      </c>
      <c r="AJ1578" s="43">
        <v>2012</v>
      </c>
      <c r="AK1578" s="30" t="str">
        <f t="shared" si="58"/>
        <v>60 mm CPE</v>
      </c>
      <c r="AL1578" s="27">
        <v>311</v>
      </c>
      <c r="AN1578" s="30" t="str">
        <f t="shared" si="59"/>
        <v>75 mm CPE</v>
      </c>
      <c r="AO1578" s="27">
        <v>310</v>
      </c>
      <c r="AR1578" s="27" t="s">
        <v>303</v>
      </c>
      <c r="AU1578" s="26" t="s">
        <v>77</v>
      </c>
      <c r="AV1578" s="26" t="s">
        <v>77</v>
      </c>
      <c r="AW1578" s="26" t="s">
        <v>77</v>
      </c>
      <c r="AX1578" s="26" t="s">
        <v>77</v>
      </c>
      <c r="AY1578" s="26" t="s">
        <v>63</v>
      </c>
      <c r="AZ1578" s="26" t="s">
        <v>77</v>
      </c>
      <c r="BA1578" s="26" t="s">
        <v>63</v>
      </c>
      <c r="BB1578" s="26" t="s">
        <v>63</v>
      </c>
      <c r="BC1578" s="26" t="s">
        <v>77</v>
      </c>
    </row>
    <row r="1579" spans="1:55" ht="12" customHeight="1">
      <c r="A1579" s="20">
        <v>1590</v>
      </c>
      <c r="B1579" s="21">
        <f>INDEX(Refs!A:A,MATCH($C1579,Refs!$I:$I,0))</f>
        <v>6133174</v>
      </c>
      <c r="C1579" s="22" t="s">
        <v>2196</v>
      </c>
      <c r="D1579" s="21" t="str">
        <f>INDEX(Refs!L:L,MATCH($C1579,Refs!$I:$I,0))</f>
        <v>Hazra, K. K.; Kumar, V; Malik, R. K.; Nandan, Rajiv; Nath, C. P.; Poonia, S. P.; Singh, S. S.; Singh, V; Solanki, Ch Hemant</v>
      </c>
      <c r="E1579" s="21" t="str">
        <f>INDEX(Refs!S:S,MATCH($C1579,Refs!$I:$I,0))</f>
        <v>10.1007/s10333-018-0641-3</v>
      </c>
      <c r="F1579" s="23" t="s">
        <v>69</v>
      </c>
      <c r="G1579" s="23" t="s">
        <v>1506</v>
      </c>
      <c r="I1579" s="24" t="s">
        <v>204</v>
      </c>
      <c r="J1579" s="26" t="s">
        <v>2200</v>
      </c>
      <c r="L1579" s="26" t="s">
        <v>2201</v>
      </c>
      <c r="M1579" s="24">
        <v>3</v>
      </c>
      <c r="AD1579" s="27" t="s">
        <v>59</v>
      </c>
      <c r="AF1579" s="23" t="s">
        <v>60</v>
      </c>
      <c r="AG1579" s="23" t="s">
        <v>75</v>
      </c>
      <c r="AJ1579" s="43">
        <v>2013</v>
      </c>
      <c r="AK1579" s="30" t="str">
        <f t="shared" si="58"/>
        <v>60 mm CPE</v>
      </c>
      <c r="AL1579" s="27">
        <v>310.5</v>
      </c>
      <c r="AN1579" s="30" t="str">
        <f t="shared" si="59"/>
        <v>75 mm CPE</v>
      </c>
      <c r="AO1579" s="27">
        <v>309.5</v>
      </c>
      <c r="AR1579" s="27" t="s">
        <v>303</v>
      </c>
      <c r="AU1579" s="26" t="s">
        <v>77</v>
      </c>
      <c r="AV1579" s="26" t="s">
        <v>77</v>
      </c>
      <c r="AW1579" s="26" t="s">
        <v>77</v>
      </c>
      <c r="AX1579" s="26" t="s">
        <v>77</v>
      </c>
      <c r="AY1579" s="26" t="s">
        <v>63</v>
      </c>
      <c r="AZ1579" s="26" t="s">
        <v>77</v>
      </c>
      <c r="BA1579" s="26" t="s">
        <v>63</v>
      </c>
      <c r="BB1579" s="26" t="s">
        <v>63</v>
      </c>
      <c r="BC1579" s="26" t="s">
        <v>77</v>
      </c>
    </row>
    <row r="1580" spans="1:55" ht="12" customHeight="1">
      <c r="A1580" s="20">
        <v>1591</v>
      </c>
      <c r="B1580" s="21">
        <f>INDEX(Refs!A:A,MATCH($C1580,Refs!$I:$I,0))</f>
        <v>6133174</v>
      </c>
      <c r="C1580" s="22" t="s">
        <v>2196</v>
      </c>
      <c r="D1580" s="21" t="str">
        <f>INDEX(Refs!L:L,MATCH($C1580,Refs!$I:$I,0))</f>
        <v>Hazra, K. K.; Kumar, V; Malik, R. K.; Nandan, Rajiv; Nath, C. P.; Poonia, S. P.; Singh, S. S.; Singh, V; Solanki, Ch Hemant</v>
      </c>
      <c r="E1580" s="21" t="str">
        <f>INDEX(Refs!S:S,MATCH($C1580,Refs!$I:$I,0))</f>
        <v>10.1007/s10333-018-0641-3</v>
      </c>
      <c r="F1580" s="23" t="s">
        <v>69</v>
      </c>
      <c r="G1580" s="23" t="s">
        <v>1506</v>
      </c>
      <c r="I1580" s="24" t="s">
        <v>204</v>
      </c>
      <c r="J1580" s="26" t="s">
        <v>2200</v>
      </c>
      <c r="L1580" s="26" t="s">
        <v>2201</v>
      </c>
      <c r="M1580" s="24">
        <v>3</v>
      </c>
      <c r="AD1580" s="27" t="s">
        <v>59</v>
      </c>
      <c r="AF1580" s="23" t="s">
        <v>80</v>
      </c>
      <c r="AG1580" s="23" t="s">
        <v>75</v>
      </c>
      <c r="AJ1580" s="43">
        <v>2012</v>
      </c>
      <c r="AK1580" s="30" t="str">
        <f t="shared" si="58"/>
        <v>60 mm CPE</v>
      </c>
      <c r="AL1580" s="27">
        <v>621.79999999999995</v>
      </c>
      <c r="AN1580" s="30" t="str">
        <f t="shared" si="59"/>
        <v>75 mm CPE</v>
      </c>
      <c r="AO1580" s="27">
        <v>488.9</v>
      </c>
      <c r="AR1580" s="27" t="s">
        <v>303</v>
      </c>
      <c r="AU1580" s="26" t="s">
        <v>77</v>
      </c>
      <c r="AV1580" s="26" t="s">
        <v>77</v>
      </c>
      <c r="AW1580" s="26" t="s">
        <v>77</v>
      </c>
      <c r="AX1580" s="26" t="s">
        <v>77</v>
      </c>
      <c r="AY1580" s="26" t="s">
        <v>63</v>
      </c>
      <c r="AZ1580" s="26" t="s">
        <v>77</v>
      </c>
      <c r="BA1580" s="26" t="s">
        <v>63</v>
      </c>
      <c r="BB1580" s="26" t="s">
        <v>63</v>
      </c>
      <c r="BC1580" s="26" t="s">
        <v>77</v>
      </c>
    </row>
    <row r="1581" spans="1:55" ht="12" customHeight="1">
      <c r="A1581" s="20">
        <v>1592</v>
      </c>
      <c r="B1581" s="21">
        <f>INDEX(Refs!A:A,MATCH($C1581,Refs!$I:$I,0))</f>
        <v>6133174</v>
      </c>
      <c r="C1581" s="22" t="s">
        <v>2196</v>
      </c>
      <c r="D1581" s="21" t="str">
        <f>INDEX(Refs!L:L,MATCH($C1581,Refs!$I:$I,0))</f>
        <v>Hazra, K. K.; Kumar, V; Malik, R. K.; Nandan, Rajiv; Nath, C. P.; Poonia, S. P.; Singh, S. S.; Singh, V; Solanki, Ch Hemant</v>
      </c>
      <c r="E1581" s="21" t="str">
        <f>INDEX(Refs!S:S,MATCH($C1581,Refs!$I:$I,0))</f>
        <v>10.1007/s10333-018-0641-3</v>
      </c>
      <c r="F1581" s="23" t="s">
        <v>69</v>
      </c>
      <c r="G1581" s="23" t="s">
        <v>1506</v>
      </c>
      <c r="I1581" s="24" t="s">
        <v>204</v>
      </c>
      <c r="J1581" s="26" t="s">
        <v>2200</v>
      </c>
      <c r="L1581" s="26" t="s">
        <v>2201</v>
      </c>
      <c r="M1581" s="24">
        <v>3</v>
      </c>
      <c r="AD1581" s="27" t="s">
        <v>59</v>
      </c>
      <c r="AF1581" s="23" t="s">
        <v>80</v>
      </c>
      <c r="AG1581" s="23" t="s">
        <v>75</v>
      </c>
      <c r="AJ1581" s="43">
        <v>2013</v>
      </c>
      <c r="AK1581" s="30" t="str">
        <f t="shared" si="58"/>
        <v>60 mm CPE</v>
      </c>
      <c r="AL1581" s="27">
        <v>818.6</v>
      </c>
      <c r="AN1581" s="30" t="str">
        <f t="shared" si="59"/>
        <v>75 mm CPE</v>
      </c>
      <c r="AO1581" s="27">
        <v>528.79999999999995</v>
      </c>
      <c r="AR1581" s="27" t="s">
        <v>303</v>
      </c>
      <c r="AU1581" s="26" t="s">
        <v>77</v>
      </c>
      <c r="AV1581" s="26" t="s">
        <v>77</v>
      </c>
      <c r="AW1581" s="26" t="s">
        <v>77</v>
      </c>
      <c r="AX1581" s="26" t="s">
        <v>77</v>
      </c>
      <c r="AY1581" s="26" t="s">
        <v>63</v>
      </c>
      <c r="AZ1581" s="26" t="s">
        <v>77</v>
      </c>
      <c r="BA1581" s="26" t="s">
        <v>63</v>
      </c>
      <c r="BB1581" s="26" t="s">
        <v>63</v>
      </c>
      <c r="BC1581" s="26" t="s">
        <v>77</v>
      </c>
    </row>
    <row r="1582" spans="1:55" ht="12" customHeight="1">
      <c r="A1582" s="20">
        <v>1593</v>
      </c>
      <c r="B1582" s="21">
        <f>INDEX(Refs!A:A,MATCH($C1582,Refs!$I:$I,0))</f>
        <v>6133174</v>
      </c>
      <c r="C1582" s="22" t="s">
        <v>2196</v>
      </c>
      <c r="D1582" s="21" t="str">
        <f>INDEX(Refs!L:L,MATCH($C1582,Refs!$I:$I,0))</f>
        <v>Hazra, K. K.; Kumar, V; Malik, R. K.; Nandan, Rajiv; Nath, C. P.; Poonia, S. P.; Singh, S. S.; Singh, V; Solanki, Ch Hemant</v>
      </c>
      <c r="E1582" s="21" t="str">
        <f>INDEX(Refs!S:S,MATCH($C1582,Refs!$I:$I,0))</f>
        <v>10.1007/s10333-018-0641-3</v>
      </c>
      <c r="F1582" s="23" t="s">
        <v>69</v>
      </c>
      <c r="G1582" s="23" t="s">
        <v>1506</v>
      </c>
      <c r="I1582" s="24" t="s">
        <v>204</v>
      </c>
      <c r="J1582" s="26" t="s">
        <v>2200</v>
      </c>
      <c r="L1582" s="26" t="s">
        <v>2201</v>
      </c>
      <c r="M1582" s="24">
        <v>3</v>
      </c>
      <c r="AD1582" s="27" t="s">
        <v>59</v>
      </c>
      <c r="AF1582" s="23" t="s">
        <v>65</v>
      </c>
      <c r="AG1582" s="23" t="s">
        <v>75</v>
      </c>
      <c r="AJ1582" s="43">
        <v>2012</v>
      </c>
      <c r="AK1582" s="30" t="str">
        <f t="shared" si="58"/>
        <v>60 mm CPE</v>
      </c>
      <c r="AL1582" s="27">
        <v>310.8</v>
      </c>
      <c r="AN1582" s="30" t="str">
        <f t="shared" si="59"/>
        <v>75 mm CPE</v>
      </c>
      <c r="AO1582" s="27">
        <v>178.8</v>
      </c>
      <c r="AR1582" s="27" t="s">
        <v>303</v>
      </c>
      <c r="AU1582" s="26" t="s">
        <v>77</v>
      </c>
      <c r="AV1582" s="26" t="s">
        <v>77</v>
      </c>
      <c r="AW1582" s="26" t="s">
        <v>77</v>
      </c>
      <c r="AX1582" s="26" t="s">
        <v>77</v>
      </c>
      <c r="AY1582" s="26" t="s">
        <v>63</v>
      </c>
      <c r="AZ1582" s="26" t="s">
        <v>77</v>
      </c>
      <c r="BA1582" s="26" t="s">
        <v>63</v>
      </c>
      <c r="BB1582" s="26" t="s">
        <v>63</v>
      </c>
      <c r="BC1582" s="26" t="s">
        <v>77</v>
      </c>
    </row>
    <row r="1583" spans="1:55" ht="12" customHeight="1">
      <c r="A1583" s="20">
        <v>1594</v>
      </c>
      <c r="B1583" s="21">
        <f>INDEX(Refs!A:A,MATCH($C1583,Refs!$I:$I,0))</f>
        <v>6133174</v>
      </c>
      <c r="C1583" s="22" t="s">
        <v>2196</v>
      </c>
      <c r="D1583" s="21" t="str">
        <f>INDEX(Refs!L:L,MATCH($C1583,Refs!$I:$I,0))</f>
        <v>Hazra, K. K.; Kumar, V; Malik, R. K.; Nandan, Rajiv; Nath, C. P.; Poonia, S. P.; Singh, S. S.; Singh, V; Solanki, Ch Hemant</v>
      </c>
      <c r="E1583" s="21" t="str">
        <f>INDEX(Refs!S:S,MATCH($C1583,Refs!$I:$I,0))</f>
        <v>10.1007/s10333-018-0641-3</v>
      </c>
      <c r="F1583" s="23" t="s">
        <v>69</v>
      </c>
      <c r="G1583" s="23" t="s">
        <v>1506</v>
      </c>
      <c r="I1583" s="24" t="s">
        <v>204</v>
      </c>
      <c r="J1583" s="26" t="s">
        <v>2200</v>
      </c>
      <c r="L1583" s="26" t="s">
        <v>2201</v>
      </c>
      <c r="M1583" s="24">
        <v>3</v>
      </c>
      <c r="AD1583" s="27" t="s">
        <v>59</v>
      </c>
      <c r="AF1583" s="23" t="s">
        <v>65</v>
      </c>
      <c r="AG1583" s="23" t="s">
        <v>75</v>
      </c>
      <c r="AJ1583" s="43">
        <v>2013</v>
      </c>
      <c r="AK1583" s="30" t="str">
        <f t="shared" si="58"/>
        <v>60 mm CPE</v>
      </c>
      <c r="AL1583" s="27">
        <v>508.2</v>
      </c>
      <c r="AN1583" s="30" t="str">
        <f t="shared" si="59"/>
        <v>75 mm CPE</v>
      </c>
      <c r="AO1583" s="27">
        <v>219.3</v>
      </c>
      <c r="AR1583" s="27" t="s">
        <v>303</v>
      </c>
      <c r="AU1583" s="26" t="s">
        <v>77</v>
      </c>
      <c r="AV1583" s="26" t="s">
        <v>77</v>
      </c>
      <c r="AW1583" s="26" t="s">
        <v>77</v>
      </c>
      <c r="AX1583" s="26" t="s">
        <v>77</v>
      </c>
      <c r="AY1583" s="26" t="s">
        <v>63</v>
      </c>
      <c r="AZ1583" s="26" t="s">
        <v>77</v>
      </c>
      <c r="BA1583" s="26" t="s">
        <v>63</v>
      </c>
      <c r="BB1583" s="26" t="s">
        <v>63</v>
      </c>
      <c r="BC1583" s="26" t="s">
        <v>77</v>
      </c>
    </row>
    <row r="1584" spans="1:55" ht="12" customHeight="1">
      <c r="A1584" s="20">
        <v>1595</v>
      </c>
      <c r="B1584" s="21" t="e">
        <f>INDEX(Refs!A:A,MATCH($C1584,Refs!$I:$I,0))</f>
        <v>#N/A</v>
      </c>
      <c r="D1584" s="21" t="e">
        <f>INDEX(Refs!L:L,MATCH($C1584,Refs!$I:$I,0))</f>
        <v>#N/A</v>
      </c>
      <c r="E1584" s="21" t="e">
        <f>INDEX(Refs!S:S,MATCH($C1584,Refs!$I:$I,0))</f>
        <v>#N/A</v>
      </c>
      <c r="G1584" s="23" t="s">
        <v>2202</v>
      </c>
      <c r="AK1584" s="30">
        <f t="shared" si="58"/>
        <v>0</v>
      </c>
      <c r="AN1584" s="30">
        <f t="shared" si="59"/>
        <v>0</v>
      </c>
    </row>
    <row r="1585" spans="1:55" ht="12" customHeight="1">
      <c r="A1585" s="20">
        <v>1596</v>
      </c>
      <c r="B1585" s="21">
        <f>INDEX(Refs!A:A,MATCH($C1585,Refs!$I:$I,0))</f>
        <v>6133167</v>
      </c>
      <c r="C1585" s="22" t="s">
        <v>2203</v>
      </c>
      <c r="D1585" s="21" t="str">
        <f>INDEX(Refs!L:L,MATCH($C1585,Refs!$I:$I,0))</f>
        <v>Avasthe, R. K.; Babu, Subhash; Chandra, Puran; Das, Anup; Kumar, Amit; Mohapatra, K. P.; Singh, Raghavendra; Singh, Vinod K.; Yadav, Gulab Singh</v>
      </c>
      <c r="E1585" s="21" t="str">
        <f>INDEX(Refs!S:S,MATCH($C1585,Refs!$I:$I,0))</f>
        <v>10.1016/j.iswcr.2020.11.003</v>
      </c>
      <c r="F1585" s="23" t="s">
        <v>69</v>
      </c>
      <c r="G1585" s="23" t="s">
        <v>2139</v>
      </c>
      <c r="I1585" s="24" t="s">
        <v>2204</v>
      </c>
      <c r="J1585" s="26" t="s">
        <v>2205</v>
      </c>
      <c r="L1585" s="26" t="s">
        <v>2206</v>
      </c>
      <c r="M1585" s="24">
        <v>3</v>
      </c>
      <c r="R1585" s="27" t="s">
        <v>59</v>
      </c>
      <c r="T1585" s="27" t="s">
        <v>59</v>
      </c>
      <c r="AF1585" s="23" t="s">
        <v>60</v>
      </c>
      <c r="AG1585" s="23" t="s">
        <v>75</v>
      </c>
      <c r="AJ1585" s="43" t="s">
        <v>2207</v>
      </c>
      <c r="AK1585" s="30" t="str">
        <f t="shared" si="58"/>
        <v>Maize + cowpea - rapeseed</v>
      </c>
      <c r="AL1585" s="27">
        <v>1070</v>
      </c>
      <c r="AN1585" s="30" t="str">
        <f t="shared" si="59"/>
        <v>Cropping system Maize-fallow</v>
      </c>
      <c r="AO1585" s="27">
        <v>580</v>
      </c>
      <c r="AR1585" s="27" t="s">
        <v>184</v>
      </c>
      <c r="AU1585" s="26" t="s">
        <v>77</v>
      </c>
      <c r="AV1585" s="26" t="s">
        <v>77</v>
      </c>
      <c r="AW1585" s="26" t="s">
        <v>77</v>
      </c>
      <c r="AX1585" s="26" t="s">
        <v>77</v>
      </c>
      <c r="AY1585" s="26" t="s">
        <v>63</v>
      </c>
      <c r="AZ1585" s="26" t="s">
        <v>77</v>
      </c>
      <c r="BA1585" s="26" t="s">
        <v>63</v>
      </c>
      <c r="BB1585" s="26" t="s">
        <v>63</v>
      </c>
      <c r="BC1585" s="26" t="s">
        <v>1107</v>
      </c>
    </row>
    <row r="1586" spans="1:55" ht="12" customHeight="1">
      <c r="A1586" s="20">
        <v>1597</v>
      </c>
      <c r="B1586" s="21">
        <f>INDEX(Refs!A:A,MATCH($C1586,Refs!$I:$I,0))</f>
        <v>6133167</v>
      </c>
      <c r="C1586" s="22" t="s">
        <v>2203</v>
      </c>
      <c r="D1586" s="21" t="str">
        <f>INDEX(Refs!L:L,MATCH($C1586,Refs!$I:$I,0))</f>
        <v>Avasthe, R. K.; Babu, Subhash; Chandra, Puran; Das, Anup; Kumar, Amit; Mohapatra, K. P.; Singh, Raghavendra; Singh, Vinod K.; Yadav, Gulab Singh</v>
      </c>
      <c r="E1586" s="21" t="str">
        <f>INDEX(Refs!S:S,MATCH($C1586,Refs!$I:$I,0))</f>
        <v>10.1016/j.iswcr.2020.11.003</v>
      </c>
      <c r="F1586" s="23" t="s">
        <v>69</v>
      </c>
      <c r="G1586" s="23" t="s">
        <v>2139</v>
      </c>
      <c r="I1586" s="24" t="s">
        <v>2208</v>
      </c>
      <c r="J1586" s="26" t="s">
        <v>2209</v>
      </c>
      <c r="L1586" s="26" t="s">
        <v>2206</v>
      </c>
      <c r="M1586" s="24">
        <v>3</v>
      </c>
      <c r="R1586" s="27" t="s">
        <v>59</v>
      </c>
      <c r="T1586" s="27" t="s">
        <v>59</v>
      </c>
      <c r="AF1586" s="23" t="s">
        <v>60</v>
      </c>
      <c r="AG1586" s="23" t="s">
        <v>75</v>
      </c>
      <c r="AJ1586" s="43" t="s">
        <v>2207</v>
      </c>
      <c r="AK1586" s="30" t="str">
        <f t="shared" si="58"/>
        <v>Maize + cowpea-buckwheat</v>
      </c>
      <c r="AL1586" s="27">
        <v>1120</v>
      </c>
      <c r="AN1586" s="30" t="str">
        <f t="shared" si="59"/>
        <v>Cropping system Maize-fallow</v>
      </c>
      <c r="AO1586" s="27">
        <v>580</v>
      </c>
      <c r="AR1586" s="27" t="s">
        <v>184</v>
      </c>
      <c r="AU1586" s="26" t="s">
        <v>77</v>
      </c>
      <c r="AV1586" s="26" t="s">
        <v>77</v>
      </c>
      <c r="AW1586" s="26" t="s">
        <v>77</v>
      </c>
      <c r="AX1586" s="26" t="s">
        <v>77</v>
      </c>
      <c r="AY1586" s="26" t="s">
        <v>63</v>
      </c>
      <c r="AZ1586" s="26" t="s">
        <v>77</v>
      </c>
      <c r="BA1586" s="26" t="s">
        <v>63</v>
      </c>
      <c r="BB1586" s="26" t="s">
        <v>63</v>
      </c>
      <c r="BC1586" s="26" t="s">
        <v>1107</v>
      </c>
    </row>
    <row r="1587" spans="1:55" ht="12" customHeight="1">
      <c r="A1587" s="20">
        <v>1598</v>
      </c>
      <c r="B1587" s="21">
        <f>INDEX(Refs!A:A,MATCH($C1587,Refs!$I:$I,0))</f>
        <v>6133167</v>
      </c>
      <c r="C1587" s="22" t="s">
        <v>2203</v>
      </c>
      <c r="D1587" s="21" t="str">
        <f>INDEX(Refs!L:L,MATCH($C1587,Refs!$I:$I,0))</f>
        <v>Avasthe, R. K.; Babu, Subhash; Chandra, Puran; Das, Anup; Kumar, Amit; Mohapatra, K. P.; Singh, Raghavendra; Singh, Vinod K.; Yadav, Gulab Singh</v>
      </c>
      <c r="E1587" s="21" t="str">
        <f>INDEX(Refs!S:S,MATCH($C1587,Refs!$I:$I,0))</f>
        <v>10.1016/j.iswcr.2020.11.003</v>
      </c>
      <c r="F1587" s="23" t="s">
        <v>69</v>
      </c>
      <c r="G1587" s="23" t="s">
        <v>2139</v>
      </c>
      <c r="I1587" s="24" t="s">
        <v>2210</v>
      </c>
      <c r="J1587" s="26" t="s">
        <v>2211</v>
      </c>
      <c r="L1587" s="26" t="s">
        <v>2206</v>
      </c>
      <c r="M1587" s="24">
        <v>3</v>
      </c>
      <c r="R1587" s="27" t="s">
        <v>59</v>
      </c>
      <c r="T1587" s="27" t="s">
        <v>59</v>
      </c>
      <c r="AF1587" s="23" t="s">
        <v>60</v>
      </c>
      <c r="AG1587" s="23" t="s">
        <v>75</v>
      </c>
      <c r="AJ1587" s="43" t="s">
        <v>2207</v>
      </c>
      <c r="AK1587" s="30" t="str">
        <f t="shared" si="58"/>
        <v>Maize + cowpea - barley</v>
      </c>
      <c r="AL1587" s="27">
        <v>1150</v>
      </c>
      <c r="AN1587" s="30" t="str">
        <f t="shared" si="59"/>
        <v>Cropping system Maize-fallow</v>
      </c>
      <c r="AO1587" s="27">
        <v>580</v>
      </c>
      <c r="AR1587" s="27" t="s">
        <v>184</v>
      </c>
      <c r="AU1587" s="26" t="s">
        <v>77</v>
      </c>
      <c r="AV1587" s="26" t="s">
        <v>77</v>
      </c>
      <c r="AW1587" s="26" t="s">
        <v>77</v>
      </c>
      <c r="AX1587" s="26" t="s">
        <v>77</v>
      </c>
      <c r="AY1587" s="26" t="s">
        <v>63</v>
      </c>
      <c r="AZ1587" s="26" t="s">
        <v>77</v>
      </c>
      <c r="BA1587" s="26" t="s">
        <v>63</v>
      </c>
      <c r="BB1587" s="26" t="s">
        <v>63</v>
      </c>
      <c r="BC1587" s="26" t="s">
        <v>1107</v>
      </c>
    </row>
    <row r="1588" spans="1:55" ht="12" customHeight="1">
      <c r="A1588" s="20">
        <v>1599</v>
      </c>
      <c r="B1588" s="21">
        <f>INDEX(Refs!A:A,MATCH($C1588,Refs!$I:$I,0))</f>
        <v>6133167</v>
      </c>
      <c r="C1588" s="22" t="s">
        <v>2203</v>
      </c>
      <c r="D1588" s="21" t="str">
        <f>INDEX(Refs!L:L,MATCH($C1588,Refs!$I:$I,0))</f>
        <v>Avasthe, R. K.; Babu, Subhash; Chandra, Puran; Das, Anup; Kumar, Amit; Mohapatra, K. P.; Singh, Raghavendra; Singh, Vinod K.; Yadav, Gulab Singh</v>
      </c>
      <c r="E1588" s="21" t="str">
        <f>INDEX(Refs!S:S,MATCH($C1588,Refs!$I:$I,0))</f>
        <v>10.1016/j.iswcr.2020.11.003</v>
      </c>
      <c r="F1588" s="23" t="s">
        <v>69</v>
      </c>
      <c r="G1588" s="23" t="s">
        <v>2139</v>
      </c>
      <c r="I1588" s="24" t="s">
        <v>2212</v>
      </c>
      <c r="J1588" s="26" t="s">
        <v>2213</v>
      </c>
      <c r="L1588" s="26" t="s">
        <v>2206</v>
      </c>
      <c r="M1588" s="24">
        <v>3</v>
      </c>
      <c r="R1588" s="27" t="s">
        <v>59</v>
      </c>
      <c r="T1588" s="27" t="s">
        <v>59</v>
      </c>
      <c r="AF1588" s="23" t="s">
        <v>60</v>
      </c>
      <c r="AG1588" s="23" t="s">
        <v>75</v>
      </c>
      <c r="AJ1588" s="43" t="s">
        <v>2207</v>
      </c>
      <c r="AK1588" s="30" t="str">
        <f t="shared" si="58"/>
        <v>Maize + cowpea- garden pea</v>
      </c>
      <c r="AL1588" s="27">
        <v>1310</v>
      </c>
      <c r="AN1588" s="30" t="str">
        <f t="shared" si="59"/>
        <v>Cropping system Maize-fallow</v>
      </c>
      <c r="AO1588" s="27">
        <v>580</v>
      </c>
      <c r="AR1588" s="27" t="s">
        <v>184</v>
      </c>
      <c r="AU1588" s="26" t="s">
        <v>77</v>
      </c>
      <c r="AV1588" s="26" t="s">
        <v>77</v>
      </c>
      <c r="AW1588" s="26" t="s">
        <v>77</v>
      </c>
      <c r="AX1588" s="26" t="s">
        <v>77</v>
      </c>
      <c r="AY1588" s="26" t="s">
        <v>63</v>
      </c>
      <c r="AZ1588" s="26" t="s">
        <v>77</v>
      </c>
      <c r="BA1588" s="26" t="s">
        <v>63</v>
      </c>
      <c r="BB1588" s="26" t="s">
        <v>63</v>
      </c>
      <c r="BC1588" s="26" t="s">
        <v>1107</v>
      </c>
    </row>
    <row r="1589" spans="1:55" ht="12" customHeight="1">
      <c r="A1589" s="20">
        <v>1600</v>
      </c>
      <c r="B1589" s="21">
        <f>INDEX(Refs!A:A,MATCH($C1589,Refs!$I:$I,0))</f>
        <v>6133167</v>
      </c>
      <c r="C1589" s="22" t="s">
        <v>2203</v>
      </c>
      <c r="D1589" s="21" t="str">
        <f>INDEX(Refs!L:L,MATCH($C1589,Refs!$I:$I,0))</f>
        <v>Avasthe, R. K.; Babu, Subhash; Chandra, Puran; Das, Anup; Kumar, Amit; Mohapatra, K. P.; Singh, Raghavendra; Singh, Vinod K.; Yadav, Gulab Singh</v>
      </c>
      <c r="E1589" s="21" t="str">
        <f>INDEX(Refs!S:S,MATCH($C1589,Refs!$I:$I,0))</f>
        <v>10.1016/j.iswcr.2020.11.003</v>
      </c>
      <c r="F1589" s="23" t="s">
        <v>69</v>
      </c>
      <c r="G1589" s="23" t="s">
        <v>2139</v>
      </c>
      <c r="I1589" s="24" t="s">
        <v>2214</v>
      </c>
      <c r="J1589" s="26" t="s">
        <v>2215</v>
      </c>
      <c r="L1589" s="26" t="s">
        <v>2206</v>
      </c>
      <c r="M1589" s="24">
        <v>3</v>
      </c>
      <c r="R1589" s="27" t="s">
        <v>59</v>
      </c>
      <c r="T1589" s="27" t="s">
        <v>59</v>
      </c>
      <c r="AF1589" s="23" t="s">
        <v>60</v>
      </c>
      <c r="AG1589" s="23" t="s">
        <v>75</v>
      </c>
      <c r="AJ1589" s="43" t="s">
        <v>2207</v>
      </c>
      <c r="AK1589" s="30" t="str">
        <f t="shared" si="58"/>
        <v>Maize + cowpea-rajmash</v>
      </c>
      <c r="AL1589" s="27">
        <v>1200</v>
      </c>
      <c r="AN1589" s="30" t="str">
        <f t="shared" si="59"/>
        <v>Cropping system Maize-fallow</v>
      </c>
      <c r="AO1589" s="27">
        <v>580</v>
      </c>
      <c r="AR1589" s="27" t="s">
        <v>184</v>
      </c>
      <c r="AU1589" s="26" t="s">
        <v>77</v>
      </c>
      <c r="AV1589" s="26" t="s">
        <v>77</v>
      </c>
      <c r="AW1589" s="26" t="s">
        <v>77</v>
      </c>
      <c r="AX1589" s="26" t="s">
        <v>77</v>
      </c>
      <c r="AY1589" s="26" t="s">
        <v>63</v>
      </c>
      <c r="AZ1589" s="26" t="s">
        <v>77</v>
      </c>
      <c r="BA1589" s="26" t="s">
        <v>63</v>
      </c>
      <c r="BB1589" s="26" t="s">
        <v>63</v>
      </c>
      <c r="BC1589" s="26" t="s">
        <v>1107</v>
      </c>
    </row>
    <row r="1590" spans="1:55" ht="12" customHeight="1">
      <c r="A1590" s="20">
        <v>1601</v>
      </c>
      <c r="B1590" s="21">
        <f>INDEX(Refs!A:A,MATCH($C1590,Refs!$I:$I,0))</f>
        <v>6133167</v>
      </c>
      <c r="C1590" s="22" t="s">
        <v>2203</v>
      </c>
      <c r="D1590" s="21" t="str">
        <f>INDEX(Refs!L:L,MATCH($C1590,Refs!$I:$I,0))</f>
        <v>Avasthe, R. K.; Babu, Subhash; Chandra, Puran; Das, Anup; Kumar, Amit; Mohapatra, K. P.; Singh, Raghavendra; Singh, Vinod K.; Yadav, Gulab Singh</v>
      </c>
      <c r="E1590" s="21" t="str">
        <f>INDEX(Refs!S:S,MATCH($C1590,Refs!$I:$I,0))</f>
        <v>10.1016/j.iswcr.2020.11.003</v>
      </c>
      <c r="F1590" s="23" t="s">
        <v>69</v>
      </c>
      <c r="G1590" s="23" t="s">
        <v>2139</v>
      </c>
      <c r="I1590" s="24" t="s">
        <v>73</v>
      </c>
      <c r="J1590" s="26" t="s">
        <v>2216</v>
      </c>
      <c r="L1590" s="26" t="s">
        <v>2217</v>
      </c>
      <c r="M1590" s="24">
        <v>3</v>
      </c>
      <c r="P1590" s="27" t="s">
        <v>59</v>
      </c>
      <c r="AF1590" s="23" t="s">
        <v>60</v>
      </c>
      <c r="AG1590" s="23" t="s">
        <v>75</v>
      </c>
      <c r="AJ1590" s="43" t="s">
        <v>2207</v>
      </c>
      <c r="AK1590" s="30" t="str">
        <f t="shared" si="58"/>
        <v>MSM</v>
      </c>
      <c r="AL1590" s="27">
        <v>1080</v>
      </c>
      <c r="AN1590" s="30" t="str">
        <f t="shared" si="59"/>
        <v>NM</v>
      </c>
      <c r="AO1590" s="27">
        <v>1040</v>
      </c>
      <c r="AR1590" s="27" t="s">
        <v>184</v>
      </c>
      <c r="AU1590" s="26" t="s">
        <v>77</v>
      </c>
      <c r="AV1590" s="26" t="s">
        <v>77</v>
      </c>
      <c r="AW1590" s="26" t="s">
        <v>77</v>
      </c>
      <c r="AX1590" s="26" t="s">
        <v>77</v>
      </c>
      <c r="AY1590" s="26" t="s">
        <v>63</v>
      </c>
      <c r="AZ1590" s="26" t="s">
        <v>77</v>
      </c>
      <c r="BA1590" s="26" t="s">
        <v>63</v>
      </c>
      <c r="BB1590" s="26" t="s">
        <v>63</v>
      </c>
      <c r="BC1590" s="26" t="s">
        <v>1107</v>
      </c>
    </row>
    <row r="1591" spans="1:55" ht="12" customHeight="1">
      <c r="A1591" s="20">
        <v>1602</v>
      </c>
      <c r="B1591" s="21">
        <f>INDEX(Refs!A:A,MATCH($C1591,Refs!$I:$I,0))</f>
        <v>6133167</v>
      </c>
      <c r="C1591" s="22" t="s">
        <v>2203</v>
      </c>
      <c r="D1591" s="21" t="str">
        <f>INDEX(Refs!L:L,MATCH($C1591,Refs!$I:$I,0))</f>
        <v>Avasthe, R. K.; Babu, Subhash; Chandra, Puran; Das, Anup; Kumar, Amit; Mohapatra, K. P.; Singh, Raghavendra; Singh, Vinod K.; Yadav, Gulab Singh</v>
      </c>
      <c r="E1591" s="21" t="str">
        <f>INDEX(Refs!S:S,MATCH($C1591,Refs!$I:$I,0))</f>
        <v>10.1016/j.iswcr.2020.11.003</v>
      </c>
      <c r="F1591" s="23" t="s">
        <v>69</v>
      </c>
      <c r="G1591" s="23" t="s">
        <v>2139</v>
      </c>
      <c r="I1591" s="24" t="s">
        <v>73</v>
      </c>
      <c r="J1591" s="26" t="s">
        <v>2218</v>
      </c>
      <c r="L1591" s="26" t="s">
        <v>2217</v>
      </c>
      <c r="M1591" s="24">
        <v>3</v>
      </c>
      <c r="P1591" s="27" t="s">
        <v>59</v>
      </c>
      <c r="AF1591" s="23" t="s">
        <v>60</v>
      </c>
      <c r="AG1591" s="23" t="s">
        <v>75</v>
      </c>
      <c r="AJ1591" s="43" t="s">
        <v>2207</v>
      </c>
      <c r="AK1591" s="30" t="str">
        <f t="shared" si="58"/>
        <v>MSM+WBM</v>
      </c>
      <c r="AL1591" s="27">
        <v>1100</v>
      </c>
      <c r="AN1591" s="30" t="str">
        <f t="shared" si="59"/>
        <v>NM</v>
      </c>
      <c r="AO1591" s="27">
        <v>1040</v>
      </c>
      <c r="AR1591" s="27" t="s">
        <v>184</v>
      </c>
      <c r="AU1591" s="26" t="s">
        <v>77</v>
      </c>
      <c r="AV1591" s="26" t="s">
        <v>77</v>
      </c>
      <c r="AW1591" s="26" t="s">
        <v>77</v>
      </c>
      <c r="AX1591" s="26" t="s">
        <v>77</v>
      </c>
      <c r="AY1591" s="26" t="s">
        <v>63</v>
      </c>
      <c r="AZ1591" s="26" t="s">
        <v>77</v>
      </c>
      <c r="BA1591" s="26" t="s">
        <v>63</v>
      </c>
      <c r="BB1591" s="26" t="s">
        <v>63</v>
      </c>
      <c r="BC1591" s="26" t="s">
        <v>1107</v>
      </c>
    </row>
    <row r="1592" spans="1:55" ht="12" customHeight="1">
      <c r="A1592" s="20">
        <v>1603</v>
      </c>
      <c r="B1592" s="21">
        <f>INDEX(Refs!A:A,MATCH($C1592,Refs!$I:$I,0))</f>
        <v>6133167</v>
      </c>
      <c r="C1592" s="22" t="s">
        <v>2203</v>
      </c>
      <c r="D1592" s="21" t="str">
        <f>INDEX(Refs!L:L,MATCH($C1592,Refs!$I:$I,0))</f>
        <v>Avasthe, R. K.; Babu, Subhash; Chandra, Puran; Das, Anup; Kumar, Amit; Mohapatra, K. P.; Singh, Raghavendra; Singh, Vinod K.; Yadav, Gulab Singh</v>
      </c>
      <c r="E1592" s="21" t="str">
        <f>INDEX(Refs!S:S,MATCH($C1592,Refs!$I:$I,0))</f>
        <v>10.1016/j.iswcr.2020.11.003</v>
      </c>
      <c r="F1592" s="23" t="s">
        <v>69</v>
      </c>
      <c r="G1592" s="23" t="s">
        <v>2139</v>
      </c>
      <c r="I1592" s="24" t="s">
        <v>2204</v>
      </c>
      <c r="J1592" s="26" t="s">
        <v>2205</v>
      </c>
      <c r="L1592" s="26" t="s">
        <v>2206</v>
      </c>
      <c r="M1592" s="24">
        <v>3</v>
      </c>
      <c r="R1592" s="27" t="s">
        <v>59</v>
      </c>
      <c r="T1592" s="27" t="s">
        <v>59</v>
      </c>
      <c r="AF1592" s="23" t="s">
        <v>80</v>
      </c>
      <c r="AG1592" s="23" t="s">
        <v>75</v>
      </c>
      <c r="AJ1592" s="43" t="s">
        <v>2207</v>
      </c>
      <c r="AK1592" s="30" t="str">
        <f t="shared" si="58"/>
        <v>Maize + cowpea - rapeseed</v>
      </c>
      <c r="AL1592" s="27">
        <v>2290</v>
      </c>
      <c r="AN1592" s="30" t="str">
        <f t="shared" si="59"/>
        <v>Cropping system Maize-fallow</v>
      </c>
      <c r="AO1592" s="27">
        <v>1030</v>
      </c>
      <c r="AR1592" s="27" t="s">
        <v>184</v>
      </c>
      <c r="AU1592" s="26" t="s">
        <v>77</v>
      </c>
      <c r="AV1592" s="26" t="s">
        <v>77</v>
      </c>
      <c r="AW1592" s="26" t="s">
        <v>77</v>
      </c>
      <c r="AX1592" s="26" t="s">
        <v>77</v>
      </c>
      <c r="AY1592" s="26" t="s">
        <v>63</v>
      </c>
      <c r="AZ1592" s="26" t="s">
        <v>77</v>
      </c>
      <c r="BA1592" s="26" t="s">
        <v>63</v>
      </c>
      <c r="BB1592" s="26" t="s">
        <v>63</v>
      </c>
      <c r="BC1592" s="26" t="s">
        <v>1107</v>
      </c>
    </row>
    <row r="1593" spans="1:55" ht="12" customHeight="1">
      <c r="A1593" s="20">
        <v>1604</v>
      </c>
      <c r="B1593" s="21">
        <f>INDEX(Refs!A:A,MATCH($C1593,Refs!$I:$I,0))</f>
        <v>6133167</v>
      </c>
      <c r="C1593" s="22" t="s">
        <v>2203</v>
      </c>
      <c r="D1593" s="21" t="str">
        <f>INDEX(Refs!L:L,MATCH($C1593,Refs!$I:$I,0))</f>
        <v>Avasthe, R. K.; Babu, Subhash; Chandra, Puran; Das, Anup; Kumar, Amit; Mohapatra, K. P.; Singh, Raghavendra; Singh, Vinod K.; Yadav, Gulab Singh</v>
      </c>
      <c r="E1593" s="21" t="str">
        <f>INDEX(Refs!S:S,MATCH($C1593,Refs!$I:$I,0))</f>
        <v>10.1016/j.iswcr.2020.11.003</v>
      </c>
      <c r="F1593" s="23" t="s">
        <v>69</v>
      </c>
      <c r="G1593" s="23" t="s">
        <v>2139</v>
      </c>
      <c r="I1593" s="24" t="s">
        <v>2208</v>
      </c>
      <c r="J1593" s="26" t="s">
        <v>2209</v>
      </c>
      <c r="L1593" s="26" t="s">
        <v>2206</v>
      </c>
      <c r="M1593" s="24">
        <v>3</v>
      </c>
      <c r="R1593" s="27" t="s">
        <v>59</v>
      </c>
      <c r="T1593" s="27" t="s">
        <v>59</v>
      </c>
      <c r="AF1593" s="23" t="s">
        <v>80</v>
      </c>
      <c r="AG1593" s="23" t="s">
        <v>75</v>
      </c>
      <c r="AJ1593" s="43" t="s">
        <v>2207</v>
      </c>
      <c r="AK1593" s="30" t="str">
        <f t="shared" si="58"/>
        <v>Maize + cowpea-buckwheat</v>
      </c>
      <c r="AL1593" s="27">
        <v>2360</v>
      </c>
      <c r="AN1593" s="30" t="str">
        <f t="shared" si="59"/>
        <v>Cropping system Maize-fallow</v>
      </c>
      <c r="AO1593" s="27">
        <v>1030</v>
      </c>
      <c r="AR1593" s="27" t="s">
        <v>184</v>
      </c>
      <c r="AU1593" s="26" t="s">
        <v>77</v>
      </c>
      <c r="AV1593" s="26" t="s">
        <v>77</v>
      </c>
      <c r="AW1593" s="26" t="s">
        <v>77</v>
      </c>
      <c r="AX1593" s="26" t="s">
        <v>77</v>
      </c>
      <c r="AY1593" s="26" t="s">
        <v>63</v>
      </c>
      <c r="AZ1593" s="26" t="s">
        <v>77</v>
      </c>
      <c r="BA1593" s="26" t="s">
        <v>63</v>
      </c>
      <c r="BB1593" s="26" t="s">
        <v>63</v>
      </c>
      <c r="BC1593" s="26" t="s">
        <v>1107</v>
      </c>
    </row>
    <row r="1594" spans="1:55" ht="12" customHeight="1">
      <c r="A1594" s="20">
        <v>1605</v>
      </c>
      <c r="B1594" s="21">
        <f>INDEX(Refs!A:A,MATCH($C1594,Refs!$I:$I,0))</f>
        <v>6133167</v>
      </c>
      <c r="C1594" s="22" t="s">
        <v>2203</v>
      </c>
      <c r="D1594" s="21" t="str">
        <f>INDEX(Refs!L:L,MATCH($C1594,Refs!$I:$I,0))</f>
        <v>Avasthe, R. K.; Babu, Subhash; Chandra, Puran; Das, Anup; Kumar, Amit; Mohapatra, K. P.; Singh, Raghavendra; Singh, Vinod K.; Yadav, Gulab Singh</v>
      </c>
      <c r="E1594" s="21" t="str">
        <f>INDEX(Refs!S:S,MATCH($C1594,Refs!$I:$I,0))</f>
        <v>10.1016/j.iswcr.2020.11.003</v>
      </c>
      <c r="F1594" s="23" t="s">
        <v>69</v>
      </c>
      <c r="G1594" s="23" t="s">
        <v>2139</v>
      </c>
      <c r="I1594" s="24" t="s">
        <v>2210</v>
      </c>
      <c r="J1594" s="26" t="s">
        <v>2211</v>
      </c>
      <c r="L1594" s="26" t="s">
        <v>2206</v>
      </c>
      <c r="M1594" s="24">
        <v>3</v>
      </c>
      <c r="R1594" s="27" t="s">
        <v>59</v>
      </c>
      <c r="T1594" s="27" t="s">
        <v>59</v>
      </c>
      <c r="AF1594" s="23" t="s">
        <v>80</v>
      </c>
      <c r="AG1594" s="23" t="s">
        <v>75</v>
      </c>
      <c r="AJ1594" s="43" t="s">
        <v>2207</v>
      </c>
      <c r="AK1594" s="30" t="str">
        <f t="shared" si="58"/>
        <v>Maize + cowpea - barley</v>
      </c>
      <c r="AL1594" s="27">
        <v>2590</v>
      </c>
      <c r="AN1594" s="30" t="str">
        <f t="shared" si="59"/>
        <v>Cropping system Maize-fallow</v>
      </c>
      <c r="AO1594" s="27">
        <v>1030</v>
      </c>
      <c r="AR1594" s="27" t="s">
        <v>184</v>
      </c>
      <c r="AU1594" s="26" t="s">
        <v>77</v>
      </c>
      <c r="AV1594" s="26" t="s">
        <v>77</v>
      </c>
      <c r="AW1594" s="26" t="s">
        <v>77</v>
      </c>
      <c r="AX1594" s="26" t="s">
        <v>77</v>
      </c>
      <c r="AY1594" s="26" t="s">
        <v>63</v>
      </c>
      <c r="AZ1594" s="26" t="s">
        <v>77</v>
      </c>
      <c r="BA1594" s="26" t="s">
        <v>63</v>
      </c>
      <c r="BB1594" s="26" t="s">
        <v>63</v>
      </c>
      <c r="BC1594" s="26" t="s">
        <v>1107</v>
      </c>
    </row>
    <row r="1595" spans="1:55" ht="12" customHeight="1">
      <c r="A1595" s="20">
        <v>1606</v>
      </c>
      <c r="B1595" s="21">
        <f>INDEX(Refs!A:A,MATCH($C1595,Refs!$I:$I,0))</f>
        <v>6133167</v>
      </c>
      <c r="C1595" s="22" t="s">
        <v>2203</v>
      </c>
      <c r="D1595" s="21" t="str">
        <f>INDEX(Refs!L:L,MATCH($C1595,Refs!$I:$I,0))</f>
        <v>Avasthe, R. K.; Babu, Subhash; Chandra, Puran; Das, Anup; Kumar, Amit; Mohapatra, K. P.; Singh, Raghavendra; Singh, Vinod K.; Yadav, Gulab Singh</v>
      </c>
      <c r="E1595" s="21" t="str">
        <f>INDEX(Refs!S:S,MATCH($C1595,Refs!$I:$I,0))</f>
        <v>10.1016/j.iswcr.2020.11.003</v>
      </c>
      <c r="F1595" s="23" t="s">
        <v>69</v>
      </c>
      <c r="G1595" s="23" t="s">
        <v>2139</v>
      </c>
      <c r="I1595" s="24" t="s">
        <v>2212</v>
      </c>
      <c r="J1595" s="26" t="s">
        <v>2213</v>
      </c>
      <c r="L1595" s="26" t="s">
        <v>2206</v>
      </c>
      <c r="M1595" s="24">
        <v>3</v>
      </c>
      <c r="R1595" s="27" t="s">
        <v>59</v>
      </c>
      <c r="T1595" s="27" t="s">
        <v>59</v>
      </c>
      <c r="AF1595" s="23" t="s">
        <v>80</v>
      </c>
      <c r="AG1595" s="23" t="s">
        <v>75</v>
      </c>
      <c r="AJ1595" s="43" t="s">
        <v>2207</v>
      </c>
      <c r="AK1595" s="30" t="str">
        <f t="shared" si="58"/>
        <v>Maize + cowpea- garden pea</v>
      </c>
      <c r="AL1595" s="27">
        <v>3770</v>
      </c>
      <c r="AN1595" s="30" t="str">
        <f t="shared" si="59"/>
        <v>Cropping system Maize-fallow</v>
      </c>
      <c r="AO1595" s="27">
        <v>1030</v>
      </c>
      <c r="AR1595" s="27" t="s">
        <v>184</v>
      </c>
      <c r="AU1595" s="26" t="s">
        <v>77</v>
      </c>
      <c r="AV1595" s="26" t="s">
        <v>77</v>
      </c>
      <c r="AW1595" s="26" t="s">
        <v>77</v>
      </c>
      <c r="AX1595" s="26" t="s">
        <v>77</v>
      </c>
      <c r="AY1595" s="26" t="s">
        <v>63</v>
      </c>
      <c r="AZ1595" s="26" t="s">
        <v>77</v>
      </c>
      <c r="BA1595" s="26" t="s">
        <v>63</v>
      </c>
      <c r="BB1595" s="26" t="s">
        <v>63</v>
      </c>
      <c r="BC1595" s="26" t="s">
        <v>1107</v>
      </c>
    </row>
    <row r="1596" spans="1:55" ht="12" customHeight="1">
      <c r="A1596" s="20">
        <v>1607</v>
      </c>
      <c r="B1596" s="21">
        <f>INDEX(Refs!A:A,MATCH($C1596,Refs!$I:$I,0))</f>
        <v>6133167</v>
      </c>
      <c r="C1596" s="22" t="s">
        <v>2203</v>
      </c>
      <c r="D1596" s="21" t="str">
        <f>INDEX(Refs!L:L,MATCH($C1596,Refs!$I:$I,0))</f>
        <v>Avasthe, R. K.; Babu, Subhash; Chandra, Puran; Das, Anup; Kumar, Amit; Mohapatra, K. P.; Singh, Raghavendra; Singh, Vinod K.; Yadav, Gulab Singh</v>
      </c>
      <c r="E1596" s="21" t="str">
        <f>INDEX(Refs!S:S,MATCH($C1596,Refs!$I:$I,0))</f>
        <v>10.1016/j.iswcr.2020.11.003</v>
      </c>
      <c r="F1596" s="23" t="s">
        <v>69</v>
      </c>
      <c r="G1596" s="23" t="s">
        <v>2139</v>
      </c>
      <c r="I1596" s="24" t="s">
        <v>2214</v>
      </c>
      <c r="J1596" s="26" t="s">
        <v>2215</v>
      </c>
      <c r="L1596" s="26" t="s">
        <v>2206</v>
      </c>
      <c r="M1596" s="24">
        <v>3</v>
      </c>
      <c r="R1596" s="27" t="s">
        <v>59</v>
      </c>
      <c r="T1596" s="27" t="s">
        <v>59</v>
      </c>
      <c r="AF1596" s="23" t="s">
        <v>80</v>
      </c>
      <c r="AG1596" s="23" t="s">
        <v>75</v>
      </c>
      <c r="AJ1596" s="43" t="s">
        <v>2207</v>
      </c>
      <c r="AK1596" s="30" t="str">
        <f t="shared" si="58"/>
        <v>Maize + cowpea-rajmash</v>
      </c>
      <c r="AL1596" s="27">
        <v>3170</v>
      </c>
      <c r="AN1596" s="30" t="str">
        <f t="shared" si="59"/>
        <v>Cropping system Maize-fallow</v>
      </c>
      <c r="AO1596" s="27">
        <v>1030</v>
      </c>
      <c r="AR1596" s="27" t="s">
        <v>184</v>
      </c>
      <c r="AU1596" s="26" t="s">
        <v>77</v>
      </c>
      <c r="AV1596" s="26" t="s">
        <v>77</v>
      </c>
      <c r="AW1596" s="26" t="s">
        <v>77</v>
      </c>
      <c r="AX1596" s="26" t="s">
        <v>77</v>
      </c>
      <c r="AY1596" s="26" t="s">
        <v>63</v>
      </c>
      <c r="AZ1596" s="26" t="s">
        <v>77</v>
      </c>
      <c r="BA1596" s="26" t="s">
        <v>63</v>
      </c>
      <c r="BB1596" s="26" t="s">
        <v>63</v>
      </c>
      <c r="BC1596" s="26" t="s">
        <v>1107</v>
      </c>
    </row>
    <row r="1597" spans="1:55" ht="12" customHeight="1">
      <c r="A1597" s="20">
        <v>1608</v>
      </c>
      <c r="B1597" s="21">
        <f>INDEX(Refs!A:A,MATCH($C1597,Refs!$I:$I,0))</f>
        <v>6133167</v>
      </c>
      <c r="C1597" s="22" t="s">
        <v>2203</v>
      </c>
      <c r="D1597" s="21" t="str">
        <f>INDEX(Refs!L:L,MATCH($C1597,Refs!$I:$I,0))</f>
        <v>Avasthe, R. K.; Babu, Subhash; Chandra, Puran; Das, Anup; Kumar, Amit; Mohapatra, K. P.; Singh, Raghavendra; Singh, Vinod K.; Yadav, Gulab Singh</v>
      </c>
      <c r="E1597" s="21" t="str">
        <f>INDEX(Refs!S:S,MATCH($C1597,Refs!$I:$I,0))</f>
        <v>10.1016/j.iswcr.2020.11.003</v>
      </c>
      <c r="F1597" s="23" t="s">
        <v>69</v>
      </c>
      <c r="G1597" s="23" t="s">
        <v>2139</v>
      </c>
      <c r="I1597" s="24" t="s">
        <v>73</v>
      </c>
      <c r="J1597" s="26" t="s">
        <v>2216</v>
      </c>
      <c r="L1597" s="26" t="s">
        <v>2217</v>
      </c>
      <c r="M1597" s="24">
        <v>3</v>
      </c>
      <c r="P1597" s="27" t="s">
        <v>59</v>
      </c>
      <c r="AF1597" s="23" t="s">
        <v>80</v>
      </c>
      <c r="AG1597" s="23" t="s">
        <v>75</v>
      </c>
      <c r="AJ1597" s="43" t="s">
        <v>2207</v>
      </c>
      <c r="AK1597" s="30" t="str">
        <f t="shared" si="58"/>
        <v>MSM</v>
      </c>
      <c r="AL1597" s="27">
        <v>2580</v>
      </c>
      <c r="AN1597" s="30" t="str">
        <f t="shared" si="59"/>
        <v>NM</v>
      </c>
      <c r="AO1597" s="27">
        <v>2250</v>
      </c>
      <c r="AR1597" s="27" t="s">
        <v>184</v>
      </c>
      <c r="AU1597" s="26" t="s">
        <v>77</v>
      </c>
      <c r="AV1597" s="26" t="s">
        <v>77</v>
      </c>
      <c r="AW1597" s="26" t="s">
        <v>77</v>
      </c>
      <c r="AX1597" s="26" t="s">
        <v>77</v>
      </c>
      <c r="AY1597" s="26" t="s">
        <v>63</v>
      </c>
      <c r="AZ1597" s="26" t="s">
        <v>77</v>
      </c>
      <c r="BA1597" s="26" t="s">
        <v>63</v>
      </c>
      <c r="BB1597" s="26" t="s">
        <v>63</v>
      </c>
      <c r="BC1597" s="26" t="s">
        <v>1107</v>
      </c>
    </row>
    <row r="1598" spans="1:55" ht="12" customHeight="1">
      <c r="A1598" s="20">
        <v>1609</v>
      </c>
      <c r="B1598" s="21">
        <f>INDEX(Refs!A:A,MATCH($C1598,Refs!$I:$I,0))</f>
        <v>6133167</v>
      </c>
      <c r="C1598" s="22" t="s">
        <v>2203</v>
      </c>
      <c r="D1598" s="21" t="str">
        <f>INDEX(Refs!L:L,MATCH($C1598,Refs!$I:$I,0))</f>
        <v>Avasthe, R. K.; Babu, Subhash; Chandra, Puran; Das, Anup; Kumar, Amit; Mohapatra, K. P.; Singh, Raghavendra; Singh, Vinod K.; Yadav, Gulab Singh</v>
      </c>
      <c r="E1598" s="21" t="str">
        <f>INDEX(Refs!S:S,MATCH($C1598,Refs!$I:$I,0))</f>
        <v>10.1016/j.iswcr.2020.11.003</v>
      </c>
      <c r="F1598" s="23" t="s">
        <v>69</v>
      </c>
      <c r="G1598" s="23" t="s">
        <v>2139</v>
      </c>
      <c r="I1598" s="24" t="s">
        <v>73</v>
      </c>
      <c r="J1598" s="26" t="s">
        <v>2218</v>
      </c>
      <c r="L1598" s="26" t="s">
        <v>2217</v>
      </c>
      <c r="M1598" s="24">
        <v>3</v>
      </c>
      <c r="P1598" s="27" t="s">
        <v>59</v>
      </c>
      <c r="AF1598" s="23" t="s">
        <v>80</v>
      </c>
      <c r="AG1598" s="23" t="s">
        <v>75</v>
      </c>
      <c r="AJ1598" s="43" t="s">
        <v>2207</v>
      </c>
      <c r="AK1598" s="30" t="str">
        <f t="shared" si="58"/>
        <v>MSM+WBM</v>
      </c>
      <c r="AL1598" s="27">
        <v>2780</v>
      </c>
      <c r="AN1598" s="30" t="str">
        <f t="shared" si="59"/>
        <v>NM</v>
      </c>
      <c r="AO1598" s="27">
        <v>2250</v>
      </c>
      <c r="AR1598" s="27" t="s">
        <v>184</v>
      </c>
      <c r="AU1598" s="26" t="s">
        <v>77</v>
      </c>
      <c r="AV1598" s="26" t="s">
        <v>77</v>
      </c>
      <c r="AW1598" s="26" t="s">
        <v>77</v>
      </c>
      <c r="AX1598" s="26" t="s">
        <v>77</v>
      </c>
      <c r="AY1598" s="26" t="s">
        <v>63</v>
      </c>
      <c r="AZ1598" s="26" t="s">
        <v>77</v>
      </c>
      <c r="BA1598" s="26" t="s">
        <v>63</v>
      </c>
      <c r="BB1598" s="26" t="s">
        <v>63</v>
      </c>
      <c r="BC1598" s="26" t="s">
        <v>1107</v>
      </c>
    </row>
    <row r="1599" spans="1:55" ht="12" customHeight="1">
      <c r="A1599" s="20">
        <v>1610</v>
      </c>
      <c r="B1599" s="21">
        <f>INDEX(Refs!A:A,MATCH($C1599,Refs!$I:$I,0))</f>
        <v>6133167</v>
      </c>
      <c r="C1599" s="22" t="s">
        <v>2203</v>
      </c>
      <c r="D1599" s="21" t="str">
        <f>INDEX(Refs!L:L,MATCH($C1599,Refs!$I:$I,0))</f>
        <v>Avasthe, R. K.; Babu, Subhash; Chandra, Puran; Das, Anup; Kumar, Amit; Mohapatra, K. P.; Singh, Raghavendra; Singh, Vinod K.; Yadav, Gulab Singh</v>
      </c>
      <c r="E1599" s="21" t="str">
        <f>INDEX(Refs!S:S,MATCH($C1599,Refs!$I:$I,0))</f>
        <v>10.1016/j.iswcr.2020.11.003</v>
      </c>
      <c r="F1599" s="23" t="s">
        <v>69</v>
      </c>
      <c r="G1599" s="23" t="s">
        <v>2139</v>
      </c>
      <c r="I1599" s="24" t="s">
        <v>2204</v>
      </c>
      <c r="J1599" s="26" t="s">
        <v>2205</v>
      </c>
      <c r="L1599" s="26" t="s">
        <v>2206</v>
      </c>
      <c r="M1599" s="24">
        <v>3</v>
      </c>
      <c r="R1599" s="27" t="s">
        <v>59</v>
      </c>
      <c r="T1599" s="27" t="s">
        <v>59</v>
      </c>
      <c r="AF1599" s="23" t="s">
        <v>65</v>
      </c>
      <c r="AG1599" s="23" t="s">
        <v>75</v>
      </c>
      <c r="AJ1599" s="43" t="s">
        <v>2207</v>
      </c>
      <c r="AK1599" s="30" t="str">
        <f t="shared" si="58"/>
        <v>Maize + cowpea - rapeseed</v>
      </c>
      <c r="AL1599" s="27">
        <v>1230</v>
      </c>
      <c r="AN1599" s="30" t="str">
        <f t="shared" si="59"/>
        <v>Cropping system Maize-fallow</v>
      </c>
      <c r="AO1599" s="27">
        <v>440</v>
      </c>
      <c r="AR1599" s="27" t="s">
        <v>184</v>
      </c>
      <c r="AU1599" s="26" t="s">
        <v>77</v>
      </c>
      <c r="AV1599" s="26" t="s">
        <v>77</v>
      </c>
      <c r="AW1599" s="26" t="s">
        <v>77</v>
      </c>
      <c r="AX1599" s="26" t="s">
        <v>77</v>
      </c>
      <c r="AY1599" s="26" t="s">
        <v>63</v>
      </c>
      <c r="AZ1599" s="26" t="s">
        <v>77</v>
      </c>
      <c r="BA1599" s="26" t="s">
        <v>63</v>
      </c>
      <c r="BB1599" s="26" t="s">
        <v>63</v>
      </c>
      <c r="BC1599" s="26" t="s">
        <v>1107</v>
      </c>
    </row>
    <row r="1600" spans="1:55" ht="12" customHeight="1">
      <c r="A1600" s="20">
        <v>1611</v>
      </c>
      <c r="B1600" s="21">
        <f>INDEX(Refs!A:A,MATCH($C1600,Refs!$I:$I,0))</f>
        <v>6133167</v>
      </c>
      <c r="C1600" s="22" t="s">
        <v>2203</v>
      </c>
      <c r="D1600" s="21" t="str">
        <f>INDEX(Refs!L:L,MATCH($C1600,Refs!$I:$I,0))</f>
        <v>Avasthe, R. K.; Babu, Subhash; Chandra, Puran; Das, Anup; Kumar, Amit; Mohapatra, K. P.; Singh, Raghavendra; Singh, Vinod K.; Yadav, Gulab Singh</v>
      </c>
      <c r="E1600" s="21" t="str">
        <f>INDEX(Refs!S:S,MATCH($C1600,Refs!$I:$I,0))</f>
        <v>10.1016/j.iswcr.2020.11.003</v>
      </c>
      <c r="F1600" s="23" t="s">
        <v>69</v>
      </c>
      <c r="G1600" s="23" t="s">
        <v>2139</v>
      </c>
      <c r="I1600" s="24" t="s">
        <v>2208</v>
      </c>
      <c r="J1600" s="26" t="s">
        <v>2209</v>
      </c>
      <c r="L1600" s="26" t="s">
        <v>2206</v>
      </c>
      <c r="M1600" s="24">
        <v>3</v>
      </c>
      <c r="R1600" s="27" t="s">
        <v>59</v>
      </c>
      <c r="T1600" s="27" t="s">
        <v>59</v>
      </c>
      <c r="AF1600" s="23" t="s">
        <v>65</v>
      </c>
      <c r="AG1600" s="23" t="s">
        <v>75</v>
      </c>
      <c r="AJ1600" s="43" t="s">
        <v>2207</v>
      </c>
      <c r="AK1600" s="30" t="str">
        <f t="shared" si="58"/>
        <v>Maize + cowpea-buckwheat</v>
      </c>
      <c r="AL1600" s="27">
        <v>1240</v>
      </c>
      <c r="AN1600" s="30" t="str">
        <f t="shared" si="59"/>
        <v>Cropping system Maize-fallow</v>
      </c>
      <c r="AO1600" s="27">
        <v>440</v>
      </c>
      <c r="AR1600" s="27" t="s">
        <v>184</v>
      </c>
      <c r="AU1600" s="26" t="s">
        <v>77</v>
      </c>
      <c r="AV1600" s="26" t="s">
        <v>77</v>
      </c>
      <c r="AW1600" s="26" t="s">
        <v>77</v>
      </c>
      <c r="AX1600" s="26" t="s">
        <v>77</v>
      </c>
      <c r="AY1600" s="26" t="s">
        <v>63</v>
      </c>
      <c r="AZ1600" s="26" t="s">
        <v>77</v>
      </c>
      <c r="BA1600" s="26" t="s">
        <v>63</v>
      </c>
      <c r="BB1600" s="26" t="s">
        <v>63</v>
      </c>
      <c r="BC1600" s="26" t="s">
        <v>1107</v>
      </c>
    </row>
    <row r="1601" spans="1:55" ht="12" customHeight="1">
      <c r="A1601" s="20">
        <v>1612</v>
      </c>
      <c r="B1601" s="21">
        <f>INDEX(Refs!A:A,MATCH($C1601,Refs!$I:$I,0))</f>
        <v>6133167</v>
      </c>
      <c r="C1601" s="22" t="s">
        <v>2203</v>
      </c>
      <c r="D1601" s="21" t="str">
        <f>INDEX(Refs!L:L,MATCH($C1601,Refs!$I:$I,0))</f>
        <v>Avasthe, R. K.; Babu, Subhash; Chandra, Puran; Das, Anup; Kumar, Amit; Mohapatra, K. P.; Singh, Raghavendra; Singh, Vinod K.; Yadav, Gulab Singh</v>
      </c>
      <c r="E1601" s="21" t="str">
        <f>INDEX(Refs!S:S,MATCH($C1601,Refs!$I:$I,0))</f>
        <v>10.1016/j.iswcr.2020.11.003</v>
      </c>
      <c r="F1601" s="23" t="s">
        <v>69</v>
      </c>
      <c r="G1601" s="23" t="s">
        <v>2139</v>
      </c>
      <c r="I1601" s="24" t="s">
        <v>2210</v>
      </c>
      <c r="J1601" s="26" t="s">
        <v>2211</v>
      </c>
      <c r="L1601" s="26" t="s">
        <v>2206</v>
      </c>
      <c r="M1601" s="24">
        <v>3</v>
      </c>
      <c r="R1601" s="27" t="s">
        <v>59</v>
      </c>
      <c r="T1601" s="27" t="s">
        <v>59</v>
      </c>
      <c r="AF1601" s="23" t="s">
        <v>65</v>
      </c>
      <c r="AG1601" s="23" t="s">
        <v>75</v>
      </c>
      <c r="AJ1601" s="43" t="s">
        <v>2207</v>
      </c>
      <c r="AK1601" s="30" t="str">
        <f t="shared" si="58"/>
        <v>Maize + cowpea - barley</v>
      </c>
      <c r="AL1601" s="27">
        <v>1450</v>
      </c>
      <c r="AN1601" s="30" t="str">
        <f t="shared" si="59"/>
        <v>Cropping system Maize-fallow</v>
      </c>
      <c r="AO1601" s="27">
        <v>440</v>
      </c>
      <c r="AR1601" s="27" t="s">
        <v>184</v>
      </c>
      <c r="AU1601" s="26" t="s">
        <v>77</v>
      </c>
      <c r="AV1601" s="26" t="s">
        <v>77</v>
      </c>
      <c r="AW1601" s="26" t="s">
        <v>77</v>
      </c>
      <c r="AX1601" s="26" t="s">
        <v>77</v>
      </c>
      <c r="AY1601" s="26" t="s">
        <v>63</v>
      </c>
      <c r="AZ1601" s="26" t="s">
        <v>77</v>
      </c>
      <c r="BA1601" s="26" t="s">
        <v>63</v>
      </c>
      <c r="BB1601" s="26" t="s">
        <v>63</v>
      </c>
      <c r="BC1601" s="26" t="s">
        <v>1107</v>
      </c>
    </row>
    <row r="1602" spans="1:55" ht="12" customHeight="1">
      <c r="A1602" s="20">
        <v>1613</v>
      </c>
      <c r="B1602" s="21">
        <f>INDEX(Refs!A:A,MATCH($C1602,Refs!$I:$I,0))</f>
        <v>6133167</v>
      </c>
      <c r="C1602" s="22" t="s">
        <v>2203</v>
      </c>
      <c r="D1602" s="21" t="str">
        <f>INDEX(Refs!L:L,MATCH($C1602,Refs!$I:$I,0))</f>
        <v>Avasthe, R. K.; Babu, Subhash; Chandra, Puran; Das, Anup; Kumar, Amit; Mohapatra, K. P.; Singh, Raghavendra; Singh, Vinod K.; Yadav, Gulab Singh</v>
      </c>
      <c r="E1602" s="21" t="str">
        <f>INDEX(Refs!S:S,MATCH($C1602,Refs!$I:$I,0))</f>
        <v>10.1016/j.iswcr.2020.11.003</v>
      </c>
      <c r="F1602" s="23" t="s">
        <v>69</v>
      </c>
      <c r="G1602" s="23" t="s">
        <v>2139</v>
      </c>
      <c r="I1602" s="24" t="s">
        <v>2212</v>
      </c>
      <c r="J1602" s="26" t="s">
        <v>2213</v>
      </c>
      <c r="L1602" s="26" t="s">
        <v>2206</v>
      </c>
      <c r="M1602" s="24">
        <v>3</v>
      </c>
      <c r="R1602" s="27" t="s">
        <v>59</v>
      </c>
      <c r="T1602" s="27" t="s">
        <v>59</v>
      </c>
      <c r="AF1602" s="23" t="s">
        <v>65</v>
      </c>
      <c r="AG1602" s="23" t="s">
        <v>75</v>
      </c>
      <c r="AJ1602" s="43" t="s">
        <v>2207</v>
      </c>
      <c r="AK1602" s="30" t="str">
        <f t="shared" si="58"/>
        <v>Maize + cowpea- garden pea</v>
      </c>
      <c r="AL1602" s="27">
        <v>2460</v>
      </c>
      <c r="AN1602" s="30" t="str">
        <f t="shared" si="59"/>
        <v>Cropping system Maize-fallow</v>
      </c>
      <c r="AO1602" s="27">
        <v>440</v>
      </c>
      <c r="AR1602" s="27" t="s">
        <v>184</v>
      </c>
      <c r="AU1602" s="26" t="s">
        <v>77</v>
      </c>
      <c r="AV1602" s="26" t="s">
        <v>77</v>
      </c>
      <c r="AW1602" s="26" t="s">
        <v>77</v>
      </c>
      <c r="AX1602" s="26" t="s">
        <v>77</v>
      </c>
      <c r="AY1602" s="26" t="s">
        <v>63</v>
      </c>
      <c r="AZ1602" s="26" t="s">
        <v>77</v>
      </c>
      <c r="BA1602" s="26" t="s">
        <v>63</v>
      </c>
      <c r="BB1602" s="26" t="s">
        <v>63</v>
      </c>
      <c r="BC1602" s="26" t="s">
        <v>1107</v>
      </c>
    </row>
    <row r="1603" spans="1:55" ht="12" customHeight="1">
      <c r="A1603" s="20">
        <v>1614</v>
      </c>
      <c r="B1603" s="21">
        <f>INDEX(Refs!A:A,MATCH($C1603,Refs!$I:$I,0))</f>
        <v>6133167</v>
      </c>
      <c r="C1603" s="22" t="s">
        <v>2203</v>
      </c>
      <c r="D1603" s="21" t="str">
        <f>INDEX(Refs!L:L,MATCH($C1603,Refs!$I:$I,0))</f>
        <v>Avasthe, R. K.; Babu, Subhash; Chandra, Puran; Das, Anup; Kumar, Amit; Mohapatra, K. P.; Singh, Raghavendra; Singh, Vinod K.; Yadav, Gulab Singh</v>
      </c>
      <c r="E1603" s="21" t="str">
        <f>INDEX(Refs!S:S,MATCH($C1603,Refs!$I:$I,0))</f>
        <v>10.1016/j.iswcr.2020.11.003</v>
      </c>
      <c r="F1603" s="23" t="s">
        <v>69</v>
      </c>
      <c r="G1603" s="23" t="s">
        <v>2139</v>
      </c>
      <c r="I1603" s="24" t="s">
        <v>2214</v>
      </c>
      <c r="J1603" s="26" t="s">
        <v>2215</v>
      </c>
      <c r="L1603" s="26" t="s">
        <v>2206</v>
      </c>
      <c r="M1603" s="24">
        <v>3</v>
      </c>
      <c r="R1603" s="27" t="s">
        <v>59</v>
      </c>
      <c r="T1603" s="27" t="s">
        <v>59</v>
      </c>
      <c r="AF1603" s="23" t="s">
        <v>65</v>
      </c>
      <c r="AG1603" s="23" t="s">
        <v>75</v>
      </c>
      <c r="AJ1603" s="43" t="s">
        <v>2207</v>
      </c>
      <c r="AK1603" s="30" t="str">
        <f t="shared" si="58"/>
        <v>Maize + cowpea-rajmash</v>
      </c>
      <c r="AL1603" s="27">
        <v>1970</v>
      </c>
      <c r="AN1603" s="30" t="str">
        <f t="shared" si="59"/>
        <v>Cropping system Maize-fallow</v>
      </c>
      <c r="AO1603" s="27">
        <v>440</v>
      </c>
      <c r="AR1603" s="27" t="s">
        <v>184</v>
      </c>
      <c r="AU1603" s="26" t="s">
        <v>77</v>
      </c>
      <c r="AV1603" s="26" t="s">
        <v>77</v>
      </c>
      <c r="AW1603" s="26" t="s">
        <v>77</v>
      </c>
      <c r="AX1603" s="26" t="s">
        <v>77</v>
      </c>
      <c r="AY1603" s="26" t="s">
        <v>63</v>
      </c>
      <c r="AZ1603" s="26" t="s">
        <v>77</v>
      </c>
      <c r="BA1603" s="26" t="s">
        <v>63</v>
      </c>
      <c r="BB1603" s="26" t="s">
        <v>63</v>
      </c>
      <c r="BC1603" s="26" t="s">
        <v>1107</v>
      </c>
    </row>
    <row r="1604" spans="1:55" ht="12" customHeight="1">
      <c r="A1604" s="20">
        <v>1615</v>
      </c>
      <c r="B1604" s="21">
        <f>INDEX(Refs!A:A,MATCH($C1604,Refs!$I:$I,0))</f>
        <v>6133167</v>
      </c>
      <c r="C1604" s="22" t="s">
        <v>2203</v>
      </c>
      <c r="D1604" s="21" t="str">
        <f>INDEX(Refs!L:L,MATCH($C1604,Refs!$I:$I,0))</f>
        <v>Avasthe, R. K.; Babu, Subhash; Chandra, Puran; Das, Anup; Kumar, Amit; Mohapatra, K. P.; Singh, Raghavendra; Singh, Vinod K.; Yadav, Gulab Singh</v>
      </c>
      <c r="E1604" s="21" t="str">
        <f>INDEX(Refs!S:S,MATCH($C1604,Refs!$I:$I,0))</f>
        <v>10.1016/j.iswcr.2020.11.003</v>
      </c>
      <c r="F1604" s="23" t="s">
        <v>69</v>
      </c>
      <c r="G1604" s="23" t="s">
        <v>2139</v>
      </c>
      <c r="I1604" s="24" t="s">
        <v>73</v>
      </c>
      <c r="J1604" s="26" t="s">
        <v>2216</v>
      </c>
      <c r="L1604" s="26" t="s">
        <v>2217</v>
      </c>
      <c r="M1604" s="24">
        <v>3</v>
      </c>
      <c r="P1604" s="27" t="s">
        <v>59</v>
      </c>
      <c r="AF1604" s="23" t="s">
        <v>65</v>
      </c>
      <c r="AG1604" s="23" t="s">
        <v>75</v>
      </c>
      <c r="AJ1604" s="43" t="s">
        <v>2207</v>
      </c>
      <c r="AK1604" s="30" t="str">
        <f t="shared" si="58"/>
        <v>MSM</v>
      </c>
      <c r="AL1604" s="27">
        <v>1500</v>
      </c>
      <c r="AN1604" s="30" t="str">
        <f t="shared" si="59"/>
        <v>NM</v>
      </c>
      <c r="AO1604" s="27">
        <v>1210</v>
      </c>
      <c r="AR1604" s="27" t="s">
        <v>184</v>
      </c>
      <c r="AU1604" s="26" t="s">
        <v>77</v>
      </c>
      <c r="AV1604" s="26" t="s">
        <v>77</v>
      </c>
      <c r="AW1604" s="26" t="s">
        <v>77</v>
      </c>
      <c r="AX1604" s="26" t="s">
        <v>77</v>
      </c>
      <c r="AY1604" s="26" t="s">
        <v>63</v>
      </c>
      <c r="AZ1604" s="26" t="s">
        <v>77</v>
      </c>
      <c r="BA1604" s="26" t="s">
        <v>63</v>
      </c>
      <c r="BB1604" s="26" t="s">
        <v>63</v>
      </c>
      <c r="BC1604" s="26" t="s">
        <v>1107</v>
      </c>
    </row>
    <row r="1605" spans="1:55" ht="12" customHeight="1">
      <c r="A1605" s="20">
        <v>1616</v>
      </c>
      <c r="B1605" s="21">
        <f>INDEX(Refs!A:A,MATCH($C1605,Refs!$I:$I,0))</f>
        <v>6133167</v>
      </c>
      <c r="C1605" s="22" t="s">
        <v>2203</v>
      </c>
      <c r="D1605" s="21" t="str">
        <f>INDEX(Refs!L:L,MATCH($C1605,Refs!$I:$I,0))</f>
        <v>Avasthe, R. K.; Babu, Subhash; Chandra, Puran; Das, Anup; Kumar, Amit; Mohapatra, K. P.; Singh, Raghavendra; Singh, Vinod K.; Yadav, Gulab Singh</v>
      </c>
      <c r="E1605" s="21" t="str">
        <f>INDEX(Refs!S:S,MATCH($C1605,Refs!$I:$I,0))</f>
        <v>10.1016/j.iswcr.2020.11.003</v>
      </c>
      <c r="F1605" s="23" t="s">
        <v>69</v>
      </c>
      <c r="G1605" s="23" t="s">
        <v>2139</v>
      </c>
      <c r="I1605" s="24" t="s">
        <v>73</v>
      </c>
      <c r="J1605" s="26" t="s">
        <v>2218</v>
      </c>
      <c r="L1605" s="26" t="s">
        <v>2217</v>
      </c>
      <c r="M1605" s="24">
        <v>3</v>
      </c>
      <c r="P1605" s="27" t="s">
        <v>59</v>
      </c>
      <c r="AF1605" s="23" t="s">
        <v>65</v>
      </c>
      <c r="AG1605" s="23" t="s">
        <v>75</v>
      </c>
      <c r="AJ1605" s="43" t="s">
        <v>2207</v>
      </c>
      <c r="AK1605" s="30" t="str">
        <f t="shared" si="58"/>
        <v>MSM+WBM</v>
      </c>
      <c r="AL1605" s="27">
        <v>1680</v>
      </c>
      <c r="AN1605" s="30" t="str">
        <f t="shared" si="59"/>
        <v>NM</v>
      </c>
      <c r="AO1605" s="27">
        <v>1210</v>
      </c>
      <c r="AR1605" s="27" t="s">
        <v>184</v>
      </c>
      <c r="AU1605" s="26" t="s">
        <v>77</v>
      </c>
      <c r="AV1605" s="26" t="s">
        <v>77</v>
      </c>
      <c r="AW1605" s="26" t="s">
        <v>77</v>
      </c>
      <c r="AX1605" s="26" t="s">
        <v>77</v>
      </c>
      <c r="AY1605" s="26" t="s">
        <v>63</v>
      </c>
      <c r="AZ1605" s="26" t="s">
        <v>77</v>
      </c>
      <c r="BA1605" s="26" t="s">
        <v>63</v>
      </c>
      <c r="BB1605" s="26" t="s">
        <v>63</v>
      </c>
      <c r="BC1605" s="26" t="s">
        <v>1107</v>
      </c>
    </row>
    <row r="1606" spans="1:55" ht="12" customHeight="1">
      <c r="A1606" s="20">
        <v>1617</v>
      </c>
      <c r="B1606" s="21">
        <f>INDEX(Refs!A:A,MATCH($C1606,Refs!$I:$I,0))</f>
        <v>6133167</v>
      </c>
      <c r="C1606" s="22" t="s">
        <v>2203</v>
      </c>
      <c r="D1606" s="21" t="str">
        <f>INDEX(Refs!L:L,MATCH($C1606,Refs!$I:$I,0))</f>
        <v>Avasthe, R. K.; Babu, Subhash; Chandra, Puran; Das, Anup; Kumar, Amit; Mohapatra, K. P.; Singh, Raghavendra; Singh, Vinod K.; Yadav, Gulab Singh</v>
      </c>
      <c r="E1606" s="21" t="str">
        <f>INDEX(Refs!S:S,MATCH($C1606,Refs!$I:$I,0))</f>
        <v>10.1016/j.iswcr.2020.11.003</v>
      </c>
      <c r="F1606" s="23" t="s">
        <v>69</v>
      </c>
      <c r="G1606" s="23" t="s">
        <v>2139</v>
      </c>
      <c r="I1606" s="24" t="s">
        <v>2204</v>
      </c>
      <c r="J1606" s="26" t="s">
        <v>2205</v>
      </c>
      <c r="L1606" s="26" t="s">
        <v>2206</v>
      </c>
      <c r="M1606" s="24">
        <v>3</v>
      </c>
      <c r="R1606" s="27" t="s">
        <v>59</v>
      </c>
      <c r="T1606" s="27" t="s">
        <v>59</v>
      </c>
      <c r="AF1606" s="23" t="s">
        <v>234</v>
      </c>
      <c r="AJ1606" s="43" t="s">
        <v>2207</v>
      </c>
      <c r="AK1606" s="30" t="str">
        <f t="shared" si="58"/>
        <v>Maize + cowpea - rapeseed</v>
      </c>
      <c r="AL1606" s="27">
        <v>2.15</v>
      </c>
      <c r="AN1606" s="30" t="str">
        <f t="shared" si="59"/>
        <v>Cropping system Maize-fallow</v>
      </c>
      <c r="AO1606" s="27">
        <v>1.76</v>
      </c>
      <c r="AR1606" s="27" t="s">
        <v>184</v>
      </c>
      <c r="AU1606" s="26" t="s">
        <v>77</v>
      </c>
      <c r="AV1606" s="26" t="s">
        <v>77</v>
      </c>
      <c r="AW1606" s="26" t="s">
        <v>77</v>
      </c>
      <c r="AX1606" s="26" t="s">
        <v>77</v>
      </c>
      <c r="AY1606" s="26" t="s">
        <v>63</v>
      </c>
      <c r="AZ1606" s="26" t="s">
        <v>77</v>
      </c>
      <c r="BA1606" s="26" t="s">
        <v>63</v>
      </c>
      <c r="BB1606" s="26" t="s">
        <v>63</v>
      </c>
      <c r="BC1606" s="26" t="s">
        <v>1107</v>
      </c>
    </row>
    <row r="1607" spans="1:55" ht="12" customHeight="1">
      <c r="A1607" s="20">
        <v>1618</v>
      </c>
      <c r="B1607" s="21">
        <f>INDEX(Refs!A:A,MATCH($C1607,Refs!$I:$I,0))</f>
        <v>6133167</v>
      </c>
      <c r="C1607" s="22" t="s">
        <v>2203</v>
      </c>
      <c r="D1607" s="21" t="str">
        <f>INDEX(Refs!L:L,MATCH($C1607,Refs!$I:$I,0))</f>
        <v>Avasthe, R. K.; Babu, Subhash; Chandra, Puran; Das, Anup; Kumar, Amit; Mohapatra, K. P.; Singh, Raghavendra; Singh, Vinod K.; Yadav, Gulab Singh</v>
      </c>
      <c r="E1607" s="21" t="str">
        <f>INDEX(Refs!S:S,MATCH($C1607,Refs!$I:$I,0))</f>
        <v>10.1016/j.iswcr.2020.11.003</v>
      </c>
      <c r="F1607" s="23" t="s">
        <v>69</v>
      </c>
      <c r="G1607" s="23" t="s">
        <v>2139</v>
      </c>
      <c r="I1607" s="24" t="s">
        <v>2208</v>
      </c>
      <c r="J1607" s="26" t="s">
        <v>2209</v>
      </c>
      <c r="L1607" s="26" t="s">
        <v>2206</v>
      </c>
      <c r="M1607" s="24">
        <v>3</v>
      </c>
      <c r="R1607" s="27" t="s">
        <v>59</v>
      </c>
      <c r="T1607" s="27" t="s">
        <v>59</v>
      </c>
      <c r="AF1607" s="23" t="s">
        <v>234</v>
      </c>
      <c r="AJ1607" s="43" t="s">
        <v>2207</v>
      </c>
      <c r="AK1607" s="30" t="str">
        <f t="shared" si="58"/>
        <v>Maize + cowpea-buckwheat</v>
      </c>
      <c r="AL1607" s="27">
        <v>2.1</v>
      </c>
      <c r="AN1607" s="30" t="str">
        <f t="shared" si="59"/>
        <v>Cropping system Maize-fallow</v>
      </c>
      <c r="AO1607" s="27">
        <v>1.76</v>
      </c>
      <c r="AR1607" s="27" t="s">
        <v>184</v>
      </c>
      <c r="AU1607" s="26" t="s">
        <v>77</v>
      </c>
      <c r="AV1607" s="26" t="s">
        <v>77</v>
      </c>
      <c r="AW1607" s="26" t="s">
        <v>77</v>
      </c>
      <c r="AX1607" s="26" t="s">
        <v>77</v>
      </c>
      <c r="AY1607" s="26" t="s">
        <v>63</v>
      </c>
      <c r="AZ1607" s="26" t="s">
        <v>77</v>
      </c>
      <c r="BA1607" s="26" t="s">
        <v>63</v>
      </c>
      <c r="BB1607" s="26" t="s">
        <v>63</v>
      </c>
      <c r="BC1607" s="26" t="s">
        <v>1107</v>
      </c>
    </row>
    <row r="1608" spans="1:55" ht="12" customHeight="1">
      <c r="A1608" s="20">
        <v>1619</v>
      </c>
      <c r="B1608" s="21">
        <f>INDEX(Refs!A:A,MATCH($C1608,Refs!$I:$I,0))</f>
        <v>6133167</v>
      </c>
      <c r="C1608" s="22" t="s">
        <v>2203</v>
      </c>
      <c r="D1608" s="21" t="str">
        <f>INDEX(Refs!L:L,MATCH($C1608,Refs!$I:$I,0))</f>
        <v>Avasthe, R. K.; Babu, Subhash; Chandra, Puran; Das, Anup; Kumar, Amit; Mohapatra, K. P.; Singh, Raghavendra; Singh, Vinod K.; Yadav, Gulab Singh</v>
      </c>
      <c r="E1608" s="21" t="str">
        <f>INDEX(Refs!S:S,MATCH($C1608,Refs!$I:$I,0))</f>
        <v>10.1016/j.iswcr.2020.11.003</v>
      </c>
      <c r="F1608" s="23" t="s">
        <v>69</v>
      </c>
      <c r="G1608" s="23" t="s">
        <v>2139</v>
      </c>
      <c r="I1608" s="24" t="s">
        <v>2210</v>
      </c>
      <c r="J1608" s="26" t="s">
        <v>2211</v>
      </c>
      <c r="L1608" s="26" t="s">
        <v>2206</v>
      </c>
      <c r="M1608" s="24">
        <v>3</v>
      </c>
      <c r="R1608" s="27" t="s">
        <v>59</v>
      </c>
      <c r="T1608" s="27" t="s">
        <v>59</v>
      </c>
      <c r="AF1608" s="23" t="s">
        <v>234</v>
      </c>
      <c r="AJ1608" s="43" t="s">
        <v>2207</v>
      </c>
      <c r="AK1608" s="30" t="str">
        <f t="shared" si="58"/>
        <v>Maize + cowpea - barley</v>
      </c>
      <c r="AL1608" s="27">
        <v>2.23</v>
      </c>
      <c r="AN1608" s="30" t="str">
        <f t="shared" si="59"/>
        <v>Cropping system Maize-fallow</v>
      </c>
      <c r="AO1608" s="27">
        <v>1.76</v>
      </c>
      <c r="AR1608" s="27" t="s">
        <v>184</v>
      </c>
      <c r="AU1608" s="26" t="s">
        <v>77</v>
      </c>
      <c r="AV1608" s="26" t="s">
        <v>77</v>
      </c>
      <c r="AW1608" s="26" t="s">
        <v>77</v>
      </c>
      <c r="AX1608" s="26" t="s">
        <v>77</v>
      </c>
      <c r="AY1608" s="26" t="s">
        <v>63</v>
      </c>
      <c r="AZ1608" s="26" t="s">
        <v>77</v>
      </c>
      <c r="BA1608" s="26" t="s">
        <v>63</v>
      </c>
      <c r="BB1608" s="26" t="s">
        <v>63</v>
      </c>
      <c r="BC1608" s="26" t="s">
        <v>1107</v>
      </c>
    </row>
    <row r="1609" spans="1:55" ht="12" customHeight="1">
      <c r="A1609" s="20">
        <v>1620</v>
      </c>
      <c r="B1609" s="21">
        <f>INDEX(Refs!A:A,MATCH($C1609,Refs!$I:$I,0))</f>
        <v>6133167</v>
      </c>
      <c r="C1609" s="22" t="s">
        <v>2203</v>
      </c>
      <c r="D1609" s="21" t="str">
        <f>INDEX(Refs!L:L,MATCH($C1609,Refs!$I:$I,0))</f>
        <v>Avasthe, R. K.; Babu, Subhash; Chandra, Puran; Das, Anup; Kumar, Amit; Mohapatra, K. P.; Singh, Raghavendra; Singh, Vinod K.; Yadav, Gulab Singh</v>
      </c>
      <c r="E1609" s="21" t="str">
        <f>INDEX(Refs!S:S,MATCH($C1609,Refs!$I:$I,0))</f>
        <v>10.1016/j.iswcr.2020.11.003</v>
      </c>
      <c r="F1609" s="23" t="s">
        <v>69</v>
      </c>
      <c r="G1609" s="23" t="s">
        <v>2139</v>
      </c>
      <c r="I1609" s="24" t="s">
        <v>2212</v>
      </c>
      <c r="J1609" s="26" t="s">
        <v>2213</v>
      </c>
      <c r="L1609" s="26" t="s">
        <v>2206</v>
      </c>
      <c r="M1609" s="24">
        <v>3</v>
      </c>
      <c r="R1609" s="27" t="s">
        <v>59</v>
      </c>
      <c r="T1609" s="27" t="s">
        <v>59</v>
      </c>
      <c r="AF1609" s="23" t="s">
        <v>234</v>
      </c>
      <c r="AJ1609" s="43" t="s">
        <v>2207</v>
      </c>
      <c r="AK1609" s="30" t="str">
        <f t="shared" si="58"/>
        <v>Maize + cowpea- garden pea</v>
      </c>
      <c r="AL1609" s="27">
        <v>2.87</v>
      </c>
      <c r="AN1609" s="30" t="str">
        <f t="shared" si="59"/>
        <v>Cropping system Maize-fallow</v>
      </c>
      <c r="AO1609" s="27">
        <v>1.76</v>
      </c>
      <c r="AR1609" s="27" t="s">
        <v>184</v>
      </c>
      <c r="AU1609" s="26" t="s">
        <v>77</v>
      </c>
      <c r="AV1609" s="26" t="s">
        <v>77</v>
      </c>
      <c r="AW1609" s="26" t="s">
        <v>77</v>
      </c>
      <c r="AX1609" s="26" t="s">
        <v>77</v>
      </c>
      <c r="AY1609" s="26" t="s">
        <v>63</v>
      </c>
      <c r="AZ1609" s="26" t="s">
        <v>77</v>
      </c>
      <c r="BA1609" s="26" t="s">
        <v>63</v>
      </c>
      <c r="BB1609" s="26" t="s">
        <v>63</v>
      </c>
      <c r="BC1609" s="26" t="s">
        <v>1107</v>
      </c>
    </row>
    <row r="1610" spans="1:55" ht="12" customHeight="1">
      <c r="A1610" s="20">
        <v>1621</v>
      </c>
      <c r="B1610" s="21">
        <f>INDEX(Refs!A:A,MATCH($C1610,Refs!$I:$I,0))</f>
        <v>6133167</v>
      </c>
      <c r="C1610" s="22" t="s">
        <v>2203</v>
      </c>
      <c r="D1610" s="21" t="str">
        <f>INDEX(Refs!L:L,MATCH($C1610,Refs!$I:$I,0))</f>
        <v>Avasthe, R. K.; Babu, Subhash; Chandra, Puran; Das, Anup; Kumar, Amit; Mohapatra, K. P.; Singh, Raghavendra; Singh, Vinod K.; Yadav, Gulab Singh</v>
      </c>
      <c r="E1610" s="21" t="str">
        <f>INDEX(Refs!S:S,MATCH($C1610,Refs!$I:$I,0))</f>
        <v>10.1016/j.iswcr.2020.11.003</v>
      </c>
      <c r="F1610" s="23" t="s">
        <v>69</v>
      </c>
      <c r="G1610" s="23" t="s">
        <v>2139</v>
      </c>
      <c r="I1610" s="24" t="s">
        <v>2214</v>
      </c>
      <c r="J1610" s="26" t="s">
        <v>2215</v>
      </c>
      <c r="L1610" s="26" t="s">
        <v>2206</v>
      </c>
      <c r="M1610" s="24">
        <v>3</v>
      </c>
      <c r="R1610" s="27" t="s">
        <v>59</v>
      </c>
      <c r="T1610" s="27" t="s">
        <v>59</v>
      </c>
      <c r="AF1610" s="23" t="s">
        <v>234</v>
      </c>
      <c r="AJ1610" s="43" t="s">
        <v>2207</v>
      </c>
      <c r="AK1610" s="30" t="str">
        <f t="shared" si="58"/>
        <v>Maize + cowpea-rajmash</v>
      </c>
      <c r="AL1610" s="27">
        <v>2.63</v>
      </c>
      <c r="AN1610" s="30" t="str">
        <f t="shared" si="59"/>
        <v>Cropping system Maize-fallow</v>
      </c>
      <c r="AO1610" s="27">
        <v>1.76</v>
      </c>
      <c r="AR1610" s="27" t="s">
        <v>184</v>
      </c>
      <c r="AU1610" s="26" t="s">
        <v>77</v>
      </c>
      <c r="AV1610" s="26" t="s">
        <v>77</v>
      </c>
      <c r="AW1610" s="26" t="s">
        <v>77</v>
      </c>
      <c r="AX1610" s="26" t="s">
        <v>77</v>
      </c>
      <c r="AY1610" s="26" t="s">
        <v>63</v>
      </c>
      <c r="AZ1610" s="26" t="s">
        <v>77</v>
      </c>
      <c r="BA1610" s="26" t="s">
        <v>63</v>
      </c>
      <c r="BB1610" s="26" t="s">
        <v>63</v>
      </c>
      <c r="BC1610" s="26" t="s">
        <v>1107</v>
      </c>
    </row>
    <row r="1611" spans="1:55" ht="12" customHeight="1">
      <c r="A1611" s="20">
        <v>1622</v>
      </c>
      <c r="B1611" s="21">
        <f>INDEX(Refs!A:A,MATCH($C1611,Refs!$I:$I,0))</f>
        <v>6133167</v>
      </c>
      <c r="C1611" s="22" t="s">
        <v>2203</v>
      </c>
      <c r="D1611" s="21" t="str">
        <f>INDEX(Refs!L:L,MATCH($C1611,Refs!$I:$I,0))</f>
        <v>Avasthe, R. K.; Babu, Subhash; Chandra, Puran; Das, Anup; Kumar, Amit; Mohapatra, K. P.; Singh, Raghavendra; Singh, Vinod K.; Yadav, Gulab Singh</v>
      </c>
      <c r="E1611" s="21" t="str">
        <f>INDEX(Refs!S:S,MATCH($C1611,Refs!$I:$I,0))</f>
        <v>10.1016/j.iswcr.2020.11.003</v>
      </c>
      <c r="F1611" s="23" t="s">
        <v>69</v>
      </c>
      <c r="G1611" s="23" t="s">
        <v>2139</v>
      </c>
      <c r="I1611" s="24" t="s">
        <v>73</v>
      </c>
      <c r="J1611" s="26" t="s">
        <v>2216</v>
      </c>
      <c r="L1611" s="26" t="s">
        <v>2217</v>
      </c>
      <c r="M1611" s="24">
        <v>3</v>
      </c>
      <c r="P1611" s="27" t="s">
        <v>59</v>
      </c>
      <c r="AF1611" s="23" t="s">
        <v>234</v>
      </c>
      <c r="AJ1611" s="43" t="s">
        <v>2207</v>
      </c>
      <c r="AK1611" s="30" t="str">
        <f t="shared" si="58"/>
        <v>MSM</v>
      </c>
      <c r="AL1611" s="27">
        <v>2.31</v>
      </c>
      <c r="AN1611" s="30" t="str">
        <f t="shared" si="59"/>
        <v>NM</v>
      </c>
      <c r="AO1611" s="27">
        <v>2.11</v>
      </c>
      <c r="AR1611" s="27" t="s">
        <v>184</v>
      </c>
      <c r="AU1611" s="26" t="s">
        <v>77</v>
      </c>
      <c r="AV1611" s="26" t="s">
        <v>77</v>
      </c>
      <c r="AW1611" s="26" t="s">
        <v>77</v>
      </c>
      <c r="AX1611" s="26" t="s">
        <v>77</v>
      </c>
      <c r="AY1611" s="26" t="s">
        <v>63</v>
      </c>
      <c r="AZ1611" s="26" t="s">
        <v>77</v>
      </c>
      <c r="BA1611" s="26" t="s">
        <v>63</v>
      </c>
      <c r="BB1611" s="26" t="s">
        <v>63</v>
      </c>
      <c r="BC1611" s="26" t="s">
        <v>1107</v>
      </c>
    </row>
    <row r="1612" spans="1:55" ht="12" customHeight="1">
      <c r="A1612" s="20">
        <v>1623</v>
      </c>
      <c r="B1612" s="21">
        <f>INDEX(Refs!A:A,MATCH($C1612,Refs!$I:$I,0))</f>
        <v>6133167</v>
      </c>
      <c r="C1612" s="22" t="s">
        <v>2203</v>
      </c>
      <c r="D1612" s="21" t="str">
        <f>INDEX(Refs!L:L,MATCH($C1612,Refs!$I:$I,0))</f>
        <v>Avasthe, R. K.; Babu, Subhash; Chandra, Puran; Das, Anup; Kumar, Amit; Mohapatra, K. P.; Singh, Raghavendra; Singh, Vinod K.; Yadav, Gulab Singh</v>
      </c>
      <c r="E1612" s="21" t="str">
        <f>INDEX(Refs!S:S,MATCH($C1612,Refs!$I:$I,0))</f>
        <v>10.1016/j.iswcr.2020.11.003</v>
      </c>
      <c r="F1612" s="23" t="s">
        <v>69</v>
      </c>
      <c r="G1612" s="23" t="s">
        <v>2139</v>
      </c>
      <c r="I1612" s="24" t="s">
        <v>73</v>
      </c>
      <c r="J1612" s="26" t="s">
        <v>2218</v>
      </c>
      <c r="L1612" s="26" t="s">
        <v>2217</v>
      </c>
      <c r="M1612" s="24">
        <v>3</v>
      </c>
      <c r="P1612" s="27" t="s">
        <v>59</v>
      </c>
      <c r="AF1612" s="23" t="s">
        <v>234</v>
      </c>
      <c r="AJ1612" s="43" t="s">
        <v>2207</v>
      </c>
      <c r="AK1612" s="30" t="str">
        <f t="shared" si="58"/>
        <v>MSM+WBM</v>
      </c>
      <c r="AL1612" s="27">
        <v>2.4700000000000002</v>
      </c>
      <c r="AN1612" s="30" t="str">
        <f t="shared" si="59"/>
        <v>NM</v>
      </c>
      <c r="AO1612" s="27">
        <v>2.11</v>
      </c>
      <c r="AR1612" s="27" t="s">
        <v>184</v>
      </c>
      <c r="AU1612" s="26" t="s">
        <v>77</v>
      </c>
      <c r="AV1612" s="26" t="s">
        <v>77</v>
      </c>
      <c r="AW1612" s="26" t="s">
        <v>77</v>
      </c>
      <c r="AX1612" s="26" t="s">
        <v>77</v>
      </c>
      <c r="AY1612" s="26" t="s">
        <v>63</v>
      </c>
      <c r="AZ1612" s="26" t="s">
        <v>77</v>
      </c>
      <c r="BA1612" s="26" t="s">
        <v>63</v>
      </c>
      <c r="BB1612" s="26" t="s">
        <v>63</v>
      </c>
      <c r="BC1612" s="26" t="s">
        <v>1107</v>
      </c>
    </row>
    <row r="1613" spans="1:55" ht="12" customHeight="1">
      <c r="A1613" s="20">
        <v>1624</v>
      </c>
      <c r="B1613" s="21" t="e">
        <f>INDEX(Refs!A:A,MATCH($C1613,Refs!$I:$I,0))</f>
        <v>#N/A</v>
      </c>
      <c r="D1613" s="21" t="e">
        <f>INDEX(Refs!L:L,MATCH($C1613,Refs!$I:$I,0))</f>
        <v>#N/A</v>
      </c>
      <c r="E1613" s="21" t="e">
        <f>INDEX(Refs!S:S,MATCH($C1613,Refs!$I:$I,0))</f>
        <v>#N/A</v>
      </c>
      <c r="AK1613" s="30">
        <f t="shared" si="58"/>
        <v>0</v>
      </c>
      <c r="AN1613" s="30">
        <f t="shared" si="59"/>
        <v>0</v>
      </c>
    </row>
    <row r="1614" spans="1:55" ht="12" customHeight="1">
      <c r="A1614" s="20">
        <v>1625</v>
      </c>
      <c r="B1614" s="21">
        <f>INDEX(Refs!A:A,MATCH($C1614,Refs!$I:$I,0))</f>
        <v>6133479</v>
      </c>
      <c r="C1614" s="22" t="s">
        <v>2219</v>
      </c>
      <c r="D1614" s="21" t="str">
        <f>INDEX(Refs!L:L,MATCH($C1614,Refs!$I:$I,0))</f>
        <v>Bohra, J. S.; Kumar, Maneesh; Singh, S. K.</v>
      </c>
      <c r="E1614" s="21" t="str">
        <f>INDEX(Refs!S:S,MATCH($C1614,Refs!$I:$I,0))</f>
        <v>10.1080/00103624.2020.1729788</v>
      </c>
      <c r="F1614" s="23" t="s">
        <v>69</v>
      </c>
      <c r="G1614" s="23" t="s">
        <v>2220</v>
      </c>
      <c r="I1614" s="24" t="s">
        <v>320</v>
      </c>
      <c r="J1614" s="26" t="s">
        <v>2221</v>
      </c>
      <c r="L1614" s="26" t="s">
        <v>2222</v>
      </c>
      <c r="M1614" s="24">
        <v>3</v>
      </c>
      <c r="Q1614" s="27" t="s">
        <v>59</v>
      </c>
      <c r="AB1614" s="27" t="s">
        <v>59</v>
      </c>
      <c r="AF1614" s="23" t="s">
        <v>60</v>
      </c>
      <c r="AG1614" s="23" t="s">
        <v>133</v>
      </c>
      <c r="AJ1614" s="43">
        <v>2016.2017000000001</v>
      </c>
      <c r="AK1614" s="30" t="str">
        <f t="shared" si="58"/>
        <v>75% RDF+ 25% N through Sludge</v>
      </c>
      <c r="AL1614" s="27">
        <v>151770</v>
      </c>
      <c r="AN1614" s="30" t="str">
        <f t="shared" si="59"/>
        <v>100% RDF</v>
      </c>
      <c r="AO1614" s="27">
        <v>152190</v>
      </c>
      <c r="AR1614" s="27" t="s">
        <v>184</v>
      </c>
      <c r="AT1614" s="26" t="s">
        <v>77</v>
      </c>
    </row>
    <row r="1615" spans="1:55" ht="12" customHeight="1">
      <c r="A1615" s="20">
        <v>1626</v>
      </c>
      <c r="B1615" s="21">
        <f>INDEX(Refs!A:A,MATCH($C1615,Refs!$I:$I,0))</f>
        <v>6133479</v>
      </c>
      <c r="C1615" s="22" t="s">
        <v>2219</v>
      </c>
      <c r="D1615" s="21" t="str">
        <f>INDEX(Refs!L:L,MATCH($C1615,Refs!$I:$I,0))</f>
        <v>Bohra, J. S.; Kumar, Maneesh; Singh, S. K.</v>
      </c>
      <c r="E1615" s="21" t="str">
        <f>INDEX(Refs!S:S,MATCH($C1615,Refs!$I:$I,0))</f>
        <v>10.1080/00103624.2020.1729788</v>
      </c>
      <c r="F1615" s="23" t="s">
        <v>69</v>
      </c>
      <c r="G1615" s="23" t="s">
        <v>2220</v>
      </c>
      <c r="I1615" s="24" t="s">
        <v>320</v>
      </c>
      <c r="J1615" s="26" t="s">
        <v>2223</v>
      </c>
      <c r="L1615" s="26" t="s">
        <v>2222</v>
      </c>
      <c r="M1615" s="24">
        <v>3</v>
      </c>
      <c r="Q1615" s="27" t="s">
        <v>59</v>
      </c>
      <c r="AB1615" s="27" t="s">
        <v>59</v>
      </c>
      <c r="AF1615" s="23" t="s">
        <v>60</v>
      </c>
      <c r="AG1615" s="23" t="s">
        <v>133</v>
      </c>
      <c r="AJ1615" s="43">
        <v>2016.2017000000001</v>
      </c>
      <c r="AK1615" s="30" t="str">
        <f t="shared" si="58"/>
        <v>75% RDF+ 25% N through Vermicompost</v>
      </c>
      <c r="AL1615" s="27">
        <v>170750</v>
      </c>
      <c r="AN1615" s="30" t="str">
        <f t="shared" si="59"/>
        <v>100% RDF</v>
      </c>
      <c r="AO1615" s="27">
        <v>152190</v>
      </c>
      <c r="AR1615" s="27" t="s">
        <v>184</v>
      </c>
      <c r="AT1615" s="26" t="s">
        <v>77</v>
      </c>
    </row>
    <row r="1616" spans="1:55" ht="12" customHeight="1">
      <c r="A1616" s="20">
        <v>1627</v>
      </c>
      <c r="B1616" s="21">
        <f>INDEX(Refs!A:A,MATCH($C1616,Refs!$I:$I,0))</f>
        <v>6133479</v>
      </c>
      <c r="C1616" s="22" t="s">
        <v>2219</v>
      </c>
      <c r="D1616" s="21" t="str">
        <f>INDEX(Refs!L:L,MATCH($C1616,Refs!$I:$I,0))</f>
        <v>Bohra, J. S.; Kumar, Maneesh; Singh, S. K.</v>
      </c>
      <c r="E1616" s="21" t="str">
        <f>INDEX(Refs!S:S,MATCH($C1616,Refs!$I:$I,0))</f>
        <v>10.1080/00103624.2020.1729788</v>
      </c>
      <c r="F1616" s="23" t="s">
        <v>69</v>
      </c>
      <c r="G1616" s="23" t="s">
        <v>2220</v>
      </c>
      <c r="I1616" s="24" t="s">
        <v>320</v>
      </c>
      <c r="J1616" s="26" t="s">
        <v>2224</v>
      </c>
      <c r="L1616" s="26" t="s">
        <v>2222</v>
      </c>
      <c r="M1616" s="24">
        <v>3</v>
      </c>
      <c r="Q1616" s="27" t="s">
        <v>59</v>
      </c>
      <c r="AB1616" s="27" t="s">
        <v>59</v>
      </c>
      <c r="AF1616" s="23" t="s">
        <v>60</v>
      </c>
      <c r="AG1616" s="23" t="s">
        <v>133</v>
      </c>
      <c r="AJ1616" s="43">
        <v>2016.2017000000001</v>
      </c>
      <c r="AK1616" s="30" t="str">
        <f t="shared" si="58"/>
        <v>75% RDF+ 25% N through Sesbania</v>
      </c>
      <c r="AL1616" s="27">
        <v>162960</v>
      </c>
      <c r="AN1616" s="30" t="str">
        <f t="shared" si="59"/>
        <v>100% RDF</v>
      </c>
      <c r="AO1616" s="27">
        <v>152190</v>
      </c>
      <c r="AR1616" s="27" t="s">
        <v>184</v>
      </c>
      <c r="AT1616" s="26" t="s">
        <v>77</v>
      </c>
    </row>
    <row r="1617" spans="1:55" ht="12" customHeight="1">
      <c r="A1617" s="20">
        <v>1628</v>
      </c>
      <c r="B1617" s="21">
        <f>INDEX(Refs!A:A,MATCH($C1617,Refs!$I:$I,0))</f>
        <v>6133479</v>
      </c>
      <c r="C1617" s="22" t="s">
        <v>2219</v>
      </c>
      <c r="D1617" s="21" t="str">
        <f>INDEX(Refs!L:L,MATCH($C1617,Refs!$I:$I,0))</f>
        <v>Bohra, J. S.; Kumar, Maneesh; Singh, S. K.</v>
      </c>
      <c r="E1617" s="21" t="str">
        <f>INDEX(Refs!S:S,MATCH($C1617,Refs!$I:$I,0))</f>
        <v>10.1080/00103624.2020.1729788</v>
      </c>
      <c r="F1617" s="23" t="s">
        <v>69</v>
      </c>
      <c r="G1617" s="23" t="s">
        <v>2220</v>
      </c>
      <c r="I1617" s="24" t="s">
        <v>320</v>
      </c>
      <c r="J1617" s="26" t="s">
        <v>2221</v>
      </c>
      <c r="L1617" s="26" t="s">
        <v>2222</v>
      </c>
      <c r="M1617" s="24">
        <v>3</v>
      </c>
      <c r="Q1617" s="27" t="s">
        <v>59</v>
      </c>
      <c r="AB1617" s="27" t="s">
        <v>59</v>
      </c>
      <c r="AF1617" s="23" t="s">
        <v>65</v>
      </c>
      <c r="AG1617" s="23" t="s">
        <v>133</v>
      </c>
      <c r="AJ1617" s="43">
        <v>2016.2017000000001</v>
      </c>
      <c r="AK1617" s="30" t="str">
        <f t="shared" si="58"/>
        <v>75% RDF+ 25% N through Sludge</v>
      </c>
      <c r="AL1617" s="27">
        <v>201710</v>
      </c>
      <c r="AN1617" s="30" t="str">
        <f t="shared" si="59"/>
        <v>100% RDF</v>
      </c>
      <c r="AO1617" s="27">
        <v>167670</v>
      </c>
      <c r="AR1617" s="27" t="s">
        <v>184</v>
      </c>
      <c r="AT1617" s="26" t="s">
        <v>77</v>
      </c>
    </row>
    <row r="1618" spans="1:55" ht="12" customHeight="1">
      <c r="A1618" s="20">
        <v>1629</v>
      </c>
      <c r="B1618" s="21">
        <f>INDEX(Refs!A:A,MATCH($C1618,Refs!$I:$I,0))</f>
        <v>6133479</v>
      </c>
      <c r="C1618" s="22" t="s">
        <v>2219</v>
      </c>
      <c r="D1618" s="21" t="str">
        <f>INDEX(Refs!L:L,MATCH($C1618,Refs!$I:$I,0))</f>
        <v>Bohra, J. S.; Kumar, Maneesh; Singh, S. K.</v>
      </c>
      <c r="E1618" s="21" t="str">
        <f>INDEX(Refs!S:S,MATCH($C1618,Refs!$I:$I,0))</f>
        <v>10.1080/00103624.2020.1729788</v>
      </c>
      <c r="F1618" s="23" t="s">
        <v>69</v>
      </c>
      <c r="G1618" s="23" t="s">
        <v>2220</v>
      </c>
      <c r="I1618" s="24" t="s">
        <v>320</v>
      </c>
      <c r="J1618" s="26" t="s">
        <v>2223</v>
      </c>
      <c r="L1618" s="26" t="s">
        <v>2222</v>
      </c>
      <c r="M1618" s="24">
        <v>3</v>
      </c>
      <c r="Q1618" s="27" t="s">
        <v>59</v>
      </c>
      <c r="AB1618" s="27" t="s">
        <v>59</v>
      </c>
      <c r="AF1618" s="23" t="s">
        <v>65</v>
      </c>
      <c r="AG1618" s="23" t="s">
        <v>133</v>
      </c>
      <c r="AJ1618" s="43">
        <v>2016.2017000000001</v>
      </c>
      <c r="AK1618" s="30" t="str">
        <f t="shared" si="58"/>
        <v>75% RDF+ 25% N through Vermicompost</v>
      </c>
      <c r="AL1618" s="27">
        <v>187330</v>
      </c>
      <c r="AN1618" s="30" t="str">
        <f t="shared" si="59"/>
        <v>100% RDF</v>
      </c>
      <c r="AO1618" s="27">
        <v>167670</v>
      </c>
      <c r="AR1618" s="27" t="s">
        <v>184</v>
      </c>
      <c r="AT1618" s="26" t="s">
        <v>77</v>
      </c>
    </row>
    <row r="1619" spans="1:55" ht="12" customHeight="1">
      <c r="A1619" s="20">
        <v>1630</v>
      </c>
      <c r="B1619" s="21">
        <f>INDEX(Refs!A:A,MATCH($C1619,Refs!$I:$I,0))</f>
        <v>6133479</v>
      </c>
      <c r="C1619" s="22" t="s">
        <v>2219</v>
      </c>
      <c r="D1619" s="21" t="str">
        <f>INDEX(Refs!L:L,MATCH($C1619,Refs!$I:$I,0))</f>
        <v>Bohra, J. S.; Kumar, Maneesh; Singh, S. K.</v>
      </c>
      <c r="E1619" s="21" t="str">
        <f>INDEX(Refs!S:S,MATCH($C1619,Refs!$I:$I,0))</f>
        <v>10.1080/00103624.2020.1729788</v>
      </c>
      <c r="F1619" s="23" t="s">
        <v>69</v>
      </c>
      <c r="G1619" s="23" t="s">
        <v>2220</v>
      </c>
      <c r="I1619" s="24" t="s">
        <v>320</v>
      </c>
      <c r="J1619" s="26" t="s">
        <v>2224</v>
      </c>
      <c r="L1619" s="26" t="s">
        <v>2222</v>
      </c>
      <c r="M1619" s="24">
        <v>3</v>
      </c>
      <c r="Q1619" s="27" t="s">
        <v>59</v>
      </c>
      <c r="AB1619" s="27" t="s">
        <v>59</v>
      </c>
      <c r="AF1619" s="23" t="s">
        <v>65</v>
      </c>
      <c r="AG1619" s="23" t="s">
        <v>133</v>
      </c>
      <c r="AJ1619" s="43">
        <v>2016.2017000000001</v>
      </c>
      <c r="AK1619" s="30" t="str">
        <f t="shared" si="58"/>
        <v>75% RDF+ 25% N through Sesbania</v>
      </c>
      <c r="AL1619" s="27">
        <v>192940</v>
      </c>
      <c r="AN1619" s="30" t="str">
        <f t="shared" si="59"/>
        <v>100% RDF</v>
      </c>
      <c r="AO1619" s="27">
        <v>167670</v>
      </c>
      <c r="AR1619" s="27" t="s">
        <v>184</v>
      </c>
      <c r="AT1619" s="26" t="s">
        <v>77</v>
      </c>
    </row>
    <row r="1620" spans="1:55" ht="12" customHeight="1">
      <c r="A1620" s="20">
        <v>1631</v>
      </c>
      <c r="B1620" s="21">
        <f>INDEX(Refs!A:A,MATCH($C1620,Refs!$I:$I,0))</f>
        <v>6133479</v>
      </c>
      <c r="C1620" s="22" t="s">
        <v>2219</v>
      </c>
      <c r="D1620" s="21" t="str">
        <f>INDEX(Refs!L:L,MATCH($C1620,Refs!$I:$I,0))</f>
        <v>Bohra, J. S.; Kumar, Maneesh; Singh, S. K.</v>
      </c>
      <c r="E1620" s="21" t="str">
        <f>INDEX(Refs!S:S,MATCH($C1620,Refs!$I:$I,0))</f>
        <v>10.1080/00103624.2020.1729788</v>
      </c>
      <c r="F1620" s="23" t="s">
        <v>69</v>
      </c>
      <c r="G1620" s="23" t="s">
        <v>2220</v>
      </c>
      <c r="I1620" s="24" t="s">
        <v>320</v>
      </c>
      <c r="J1620" s="26" t="s">
        <v>2221</v>
      </c>
      <c r="L1620" s="26" t="s">
        <v>2222</v>
      </c>
      <c r="M1620" s="24">
        <v>3</v>
      </c>
      <c r="Q1620" s="27" t="s">
        <v>59</v>
      </c>
      <c r="AB1620" s="27" t="s">
        <v>59</v>
      </c>
      <c r="AF1620" s="23" t="s">
        <v>446</v>
      </c>
      <c r="AJ1620" s="43">
        <v>2016.2017000000001</v>
      </c>
      <c r="AK1620" s="30" t="str">
        <f t="shared" si="58"/>
        <v>75% RDF+ 25% N through Sludge</v>
      </c>
      <c r="AL1620" s="27">
        <v>1.33</v>
      </c>
      <c r="AN1620" s="30" t="str">
        <f t="shared" si="59"/>
        <v>100% RDF</v>
      </c>
      <c r="AO1620" s="27">
        <v>1.1000000000000001</v>
      </c>
      <c r="AR1620" s="27" t="s">
        <v>184</v>
      </c>
      <c r="AT1620" s="26" t="s">
        <v>77</v>
      </c>
    </row>
    <row r="1621" spans="1:55" ht="12" customHeight="1">
      <c r="A1621" s="20">
        <v>1632</v>
      </c>
      <c r="B1621" s="21">
        <f>INDEX(Refs!A:A,MATCH($C1621,Refs!$I:$I,0))</f>
        <v>6133479</v>
      </c>
      <c r="C1621" s="22" t="s">
        <v>2219</v>
      </c>
      <c r="D1621" s="21" t="str">
        <f>INDEX(Refs!L:L,MATCH($C1621,Refs!$I:$I,0))</f>
        <v>Bohra, J. S.; Kumar, Maneesh; Singh, S. K.</v>
      </c>
      <c r="E1621" s="21" t="str">
        <f>INDEX(Refs!S:S,MATCH($C1621,Refs!$I:$I,0))</f>
        <v>10.1080/00103624.2020.1729788</v>
      </c>
      <c r="F1621" s="23" t="s">
        <v>69</v>
      </c>
      <c r="G1621" s="23" t="s">
        <v>2220</v>
      </c>
      <c r="I1621" s="24" t="s">
        <v>320</v>
      </c>
      <c r="J1621" s="26" t="s">
        <v>2223</v>
      </c>
      <c r="L1621" s="26" t="s">
        <v>2222</v>
      </c>
      <c r="M1621" s="24">
        <v>3</v>
      </c>
      <c r="Q1621" s="27" t="s">
        <v>59</v>
      </c>
      <c r="AB1621" s="27" t="s">
        <v>59</v>
      </c>
      <c r="AF1621" s="23" t="s">
        <v>446</v>
      </c>
      <c r="AJ1621" s="43">
        <v>2016.2017000000001</v>
      </c>
      <c r="AK1621" s="30" t="str">
        <f t="shared" si="58"/>
        <v>75% RDF+ 25% N through Vermicompost</v>
      </c>
      <c r="AL1621" s="27">
        <v>1.1000000000000001</v>
      </c>
      <c r="AN1621" s="30" t="str">
        <f t="shared" si="59"/>
        <v>100% RDF</v>
      </c>
      <c r="AO1621" s="27">
        <v>1.1000000000000001</v>
      </c>
      <c r="AR1621" s="27" t="s">
        <v>184</v>
      </c>
      <c r="AT1621" s="26" t="s">
        <v>77</v>
      </c>
    </row>
    <row r="1622" spans="1:55" ht="12" customHeight="1">
      <c r="A1622" s="20">
        <v>1633</v>
      </c>
      <c r="B1622" s="21">
        <f>INDEX(Refs!A:A,MATCH($C1622,Refs!$I:$I,0))</f>
        <v>6133479</v>
      </c>
      <c r="C1622" s="22" t="s">
        <v>2219</v>
      </c>
      <c r="D1622" s="21" t="str">
        <f>INDEX(Refs!L:L,MATCH($C1622,Refs!$I:$I,0))</f>
        <v>Bohra, J. S.; Kumar, Maneesh; Singh, S. K.</v>
      </c>
      <c r="E1622" s="21" t="str">
        <f>INDEX(Refs!S:S,MATCH($C1622,Refs!$I:$I,0))</f>
        <v>10.1080/00103624.2020.1729788</v>
      </c>
      <c r="F1622" s="23" t="s">
        <v>69</v>
      </c>
      <c r="G1622" s="23" t="s">
        <v>2220</v>
      </c>
      <c r="I1622" s="24" t="s">
        <v>320</v>
      </c>
      <c r="J1622" s="26" t="s">
        <v>2224</v>
      </c>
      <c r="L1622" s="26" t="s">
        <v>2222</v>
      </c>
      <c r="M1622" s="24">
        <v>3</v>
      </c>
      <c r="Q1622" s="27" t="s">
        <v>59</v>
      </c>
      <c r="AB1622" s="27" t="s">
        <v>59</v>
      </c>
      <c r="AF1622" s="23" t="s">
        <v>446</v>
      </c>
      <c r="AJ1622" s="43">
        <v>2016.2017000000001</v>
      </c>
      <c r="AK1622" s="30" t="str">
        <f t="shared" si="58"/>
        <v>75% RDF+ 25% N through Sesbania</v>
      </c>
      <c r="AL1622" s="27">
        <v>1.18</v>
      </c>
      <c r="AN1622" s="30" t="str">
        <f t="shared" si="59"/>
        <v>100% RDF</v>
      </c>
      <c r="AO1622" s="27">
        <v>1.1000000000000001</v>
      </c>
      <c r="AR1622" s="27" t="s">
        <v>184</v>
      </c>
      <c r="AT1622" s="26" t="s">
        <v>77</v>
      </c>
    </row>
    <row r="1623" spans="1:55" ht="12" customHeight="1">
      <c r="A1623" s="20">
        <v>1634</v>
      </c>
      <c r="B1623" s="21" t="e">
        <f>INDEX(Refs!A:A,MATCH($C1623,Refs!$I:$I,0))</f>
        <v>#N/A</v>
      </c>
      <c r="D1623" s="21" t="e">
        <f>INDEX(Refs!L:L,MATCH($C1623,Refs!$I:$I,0))</f>
        <v>#N/A</v>
      </c>
      <c r="E1623" s="21" t="e">
        <f>INDEX(Refs!S:S,MATCH($C1623,Refs!$I:$I,0))</f>
        <v>#N/A</v>
      </c>
      <c r="AK1623" s="30">
        <f t="shared" si="58"/>
        <v>0</v>
      </c>
      <c r="AN1623" s="30">
        <f t="shared" si="59"/>
        <v>0</v>
      </c>
    </row>
    <row r="1624" spans="1:55" ht="12" customHeight="1">
      <c r="A1624" s="20">
        <v>1635</v>
      </c>
      <c r="B1624" s="21">
        <f>INDEX(Refs!A:A,MATCH($C1624,Refs!$I:$I,0))</f>
        <v>6141580</v>
      </c>
      <c r="C1624" s="22" t="s">
        <v>1215</v>
      </c>
      <c r="D1624" s="21" t="str">
        <f>INDEX(Refs!L:L,MATCH($C1624,Refs!$I:$I,0))</f>
        <v>Baishya, Lohit K.; Batabyal, Kaushik; Bhuvaneswari, S.; Das, Ruma; Meitei, Ch Bungbungcha; Naorem, Gulleibi Chanu; Padhan, Dhaneshwar; Prakash, Narendra; Rahman, Feroze H.; Sarkar, Dibyendu; Singh, Jogendra; Thokchom, Repahini Chanu</v>
      </c>
      <c r="E1624" s="21" t="str">
        <f>INDEX(Refs!S:S,MATCH($C1624,Refs!$I:$I,0))</f>
        <v>10.1016/j.fcr.2018.05.018</v>
      </c>
      <c r="F1624" s="23" t="s">
        <v>69</v>
      </c>
      <c r="G1624" s="23" t="s">
        <v>2225</v>
      </c>
      <c r="I1624" s="24" t="s">
        <v>1217</v>
      </c>
      <c r="J1624" s="26" t="s">
        <v>1226</v>
      </c>
      <c r="L1624" s="26" t="s">
        <v>2226</v>
      </c>
      <c r="M1624" s="24">
        <v>3</v>
      </c>
      <c r="Q1624" s="27" t="s">
        <v>59</v>
      </c>
      <c r="AF1624" s="23" t="s">
        <v>65</v>
      </c>
      <c r="AG1624" s="23" t="s">
        <v>75</v>
      </c>
      <c r="AJ1624" s="43" t="s">
        <v>1221</v>
      </c>
      <c r="AK1624" s="30" t="str">
        <f t="shared" si="58"/>
        <v>FYM10</v>
      </c>
      <c r="AL1624" s="27">
        <v>2098</v>
      </c>
      <c r="AM1624" s="27">
        <v>84</v>
      </c>
      <c r="AN1624" s="30" t="str">
        <f t="shared" si="59"/>
        <v>No Fert</v>
      </c>
      <c r="AO1624" s="27">
        <v>1818</v>
      </c>
      <c r="AP1624" s="27">
        <v>309</v>
      </c>
      <c r="AQ1624" s="27" t="s">
        <v>341</v>
      </c>
      <c r="AR1624" s="27" t="s">
        <v>114</v>
      </c>
      <c r="AU1624" s="26" t="s">
        <v>77</v>
      </c>
      <c r="AV1624" s="26" t="s">
        <v>77</v>
      </c>
      <c r="AW1624" s="26" t="s">
        <v>77</v>
      </c>
      <c r="AX1624" s="26" t="s">
        <v>77</v>
      </c>
      <c r="AY1624" s="26" t="s">
        <v>63</v>
      </c>
      <c r="AZ1624" s="26" t="s">
        <v>77</v>
      </c>
      <c r="BA1624" s="26" t="s">
        <v>63</v>
      </c>
      <c r="BB1624" s="26" t="s">
        <v>63</v>
      </c>
      <c r="BC1624" s="26" t="s">
        <v>77</v>
      </c>
    </row>
    <row r="1625" spans="1:55" ht="12" customHeight="1">
      <c r="A1625" s="20">
        <v>1636</v>
      </c>
      <c r="B1625" s="21">
        <f>INDEX(Refs!A:A,MATCH($C1625,Refs!$I:$I,0))</f>
        <v>6141580</v>
      </c>
      <c r="C1625" s="22" t="s">
        <v>1215</v>
      </c>
      <c r="D1625" s="21" t="str">
        <f>INDEX(Refs!L:L,MATCH($C1625,Refs!$I:$I,0))</f>
        <v>Baishya, Lohit K.; Batabyal, Kaushik; Bhuvaneswari, S.; Das, Ruma; Meitei, Ch Bungbungcha; Naorem, Gulleibi Chanu; Padhan, Dhaneshwar; Prakash, Narendra; Rahman, Feroze H.; Sarkar, Dibyendu; Singh, Jogendra; Thokchom, Repahini Chanu</v>
      </c>
      <c r="E1625" s="21" t="str">
        <f>INDEX(Refs!S:S,MATCH($C1625,Refs!$I:$I,0))</f>
        <v>10.1016/j.fcr.2018.05.018</v>
      </c>
      <c r="F1625" s="23" t="s">
        <v>69</v>
      </c>
      <c r="G1625" s="23" t="s">
        <v>2225</v>
      </c>
      <c r="I1625" s="24" t="s">
        <v>1217</v>
      </c>
      <c r="J1625" s="26" t="s">
        <v>1226</v>
      </c>
      <c r="L1625" s="26" t="s">
        <v>1225</v>
      </c>
      <c r="M1625" s="24">
        <v>3</v>
      </c>
      <c r="Q1625" s="27" t="s">
        <v>59</v>
      </c>
      <c r="AF1625" s="23" t="s">
        <v>65</v>
      </c>
      <c r="AG1625" s="23" t="s">
        <v>75</v>
      </c>
      <c r="AJ1625" s="43" t="s">
        <v>1221</v>
      </c>
      <c r="AK1625" s="30" t="str">
        <f t="shared" si="58"/>
        <v>FYM10</v>
      </c>
      <c r="AL1625" s="27">
        <v>2098</v>
      </c>
      <c r="AM1625" s="27">
        <v>84</v>
      </c>
      <c r="AN1625" s="30" t="str">
        <f t="shared" si="59"/>
        <v>NPK</v>
      </c>
      <c r="AO1625" s="27">
        <v>2595</v>
      </c>
      <c r="AP1625" s="27">
        <v>182</v>
      </c>
      <c r="AQ1625" s="27" t="s">
        <v>341</v>
      </c>
      <c r="AR1625" s="27" t="s">
        <v>114</v>
      </c>
      <c r="AU1625" s="26" t="s">
        <v>77</v>
      </c>
      <c r="AV1625" s="26" t="s">
        <v>77</v>
      </c>
      <c r="AW1625" s="26" t="s">
        <v>77</v>
      </c>
      <c r="AX1625" s="26" t="s">
        <v>77</v>
      </c>
      <c r="AY1625" s="26" t="s">
        <v>63</v>
      </c>
      <c r="AZ1625" s="26" t="s">
        <v>77</v>
      </c>
      <c r="BA1625" s="26" t="s">
        <v>63</v>
      </c>
      <c r="BB1625" s="26" t="s">
        <v>63</v>
      </c>
      <c r="BC1625" s="26" t="s">
        <v>77</v>
      </c>
    </row>
    <row r="1626" spans="1:55" ht="12" customHeight="1">
      <c r="A1626" s="20">
        <v>1637</v>
      </c>
      <c r="B1626" s="21">
        <f>INDEX(Refs!A:A,MATCH($C1626,Refs!$I:$I,0))</f>
        <v>6141580</v>
      </c>
      <c r="C1626" s="22" t="s">
        <v>1215</v>
      </c>
      <c r="D1626" s="21" t="str">
        <f>INDEX(Refs!L:L,MATCH($C1626,Refs!$I:$I,0))</f>
        <v>Baishya, Lohit K.; Batabyal, Kaushik; Bhuvaneswari, S.; Das, Ruma; Meitei, Ch Bungbungcha; Naorem, Gulleibi Chanu; Padhan, Dhaneshwar; Prakash, Narendra; Rahman, Feroze H.; Sarkar, Dibyendu; Singh, Jogendra; Thokchom, Repahini Chanu</v>
      </c>
      <c r="E1626" s="21" t="str">
        <f>INDEX(Refs!S:S,MATCH($C1626,Refs!$I:$I,0))</f>
        <v>10.1016/j.fcr.2018.05.018</v>
      </c>
      <c r="F1626" s="23" t="s">
        <v>69</v>
      </c>
      <c r="G1626" s="23" t="s">
        <v>2225</v>
      </c>
      <c r="I1626" s="24" t="s">
        <v>1217</v>
      </c>
      <c r="J1626" s="26" t="s">
        <v>1226</v>
      </c>
      <c r="L1626" s="26" t="s">
        <v>1224</v>
      </c>
      <c r="M1626" s="24">
        <v>3</v>
      </c>
      <c r="Q1626" s="27" t="s">
        <v>59</v>
      </c>
      <c r="AF1626" s="23" t="s">
        <v>65</v>
      </c>
      <c r="AG1626" s="23" t="s">
        <v>75</v>
      </c>
      <c r="AJ1626" s="43" t="s">
        <v>1221</v>
      </c>
      <c r="AK1626" s="30" t="str">
        <f t="shared" si="58"/>
        <v>FYM10</v>
      </c>
      <c r="AL1626" s="27">
        <v>2098</v>
      </c>
      <c r="AM1626" s="27">
        <v>84</v>
      </c>
      <c r="AN1626" s="30" t="str">
        <f t="shared" si="59"/>
        <v>NPKZnB</v>
      </c>
      <c r="AO1626" s="27">
        <v>2794</v>
      </c>
      <c r="AP1626" s="27">
        <v>224</v>
      </c>
      <c r="AQ1626" s="27" t="s">
        <v>341</v>
      </c>
      <c r="AR1626" s="27" t="s">
        <v>114</v>
      </c>
      <c r="AU1626" s="26" t="s">
        <v>77</v>
      </c>
      <c r="AV1626" s="26" t="s">
        <v>77</v>
      </c>
      <c r="AW1626" s="26" t="s">
        <v>77</v>
      </c>
      <c r="AX1626" s="26" t="s">
        <v>77</v>
      </c>
      <c r="AY1626" s="26" t="s">
        <v>63</v>
      </c>
      <c r="AZ1626" s="26" t="s">
        <v>77</v>
      </c>
      <c r="BA1626" s="26" t="s">
        <v>63</v>
      </c>
      <c r="BB1626" s="26" t="s">
        <v>63</v>
      </c>
      <c r="BC1626" s="26" t="s">
        <v>77</v>
      </c>
    </row>
    <row r="1627" spans="1:55" ht="12" customHeight="1">
      <c r="A1627" s="20">
        <v>1638</v>
      </c>
      <c r="B1627" s="21">
        <f>INDEX(Refs!A:A,MATCH($C1627,Refs!$I:$I,0))</f>
        <v>6141580</v>
      </c>
      <c r="C1627" s="22" t="s">
        <v>1215</v>
      </c>
      <c r="D1627" s="21" t="str">
        <f>INDEX(Refs!L:L,MATCH($C1627,Refs!$I:$I,0))</f>
        <v>Baishya, Lohit K.; Batabyal, Kaushik; Bhuvaneswari, S.; Das, Ruma; Meitei, Ch Bungbungcha; Naorem, Gulleibi Chanu; Padhan, Dhaneshwar; Prakash, Narendra; Rahman, Feroze H.; Sarkar, Dibyendu; Singh, Jogendra; Thokchom, Repahini Chanu</v>
      </c>
      <c r="E1627" s="21" t="str">
        <f>INDEX(Refs!S:S,MATCH($C1627,Refs!$I:$I,0))</f>
        <v>10.1016/j.fcr.2018.05.018</v>
      </c>
      <c r="F1627" s="23" t="s">
        <v>69</v>
      </c>
      <c r="G1627" s="23" t="s">
        <v>2225</v>
      </c>
      <c r="I1627" s="24" t="s">
        <v>1217</v>
      </c>
      <c r="J1627" s="26" t="s">
        <v>2227</v>
      </c>
      <c r="L1627" s="26" t="s">
        <v>1224</v>
      </c>
      <c r="M1627" s="24">
        <v>3</v>
      </c>
      <c r="Q1627" s="27" t="s">
        <v>59</v>
      </c>
      <c r="AF1627" s="23" t="s">
        <v>65</v>
      </c>
      <c r="AG1627" s="23" t="s">
        <v>75</v>
      </c>
      <c r="AJ1627" s="43" t="s">
        <v>1221</v>
      </c>
      <c r="AK1627" s="30" t="str">
        <f t="shared" si="58"/>
        <v>NPKZnB + FYMIO</v>
      </c>
      <c r="AL1627" s="27">
        <v>2904</v>
      </c>
      <c r="AM1627" s="27">
        <v>145</v>
      </c>
      <c r="AN1627" s="30" t="str">
        <f t="shared" si="59"/>
        <v>NPKZnB</v>
      </c>
      <c r="AO1627" s="27">
        <v>2794</v>
      </c>
      <c r="AP1627" s="27">
        <v>224</v>
      </c>
      <c r="AQ1627" s="27" t="s">
        <v>341</v>
      </c>
      <c r="AR1627" s="27" t="s">
        <v>114</v>
      </c>
      <c r="AU1627" s="26" t="s">
        <v>77</v>
      </c>
      <c r="AV1627" s="26" t="s">
        <v>77</v>
      </c>
      <c r="AW1627" s="26" t="s">
        <v>77</v>
      </c>
      <c r="AX1627" s="26" t="s">
        <v>77</v>
      </c>
      <c r="AY1627" s="26" t="s">
        <v>63</v>
      </c>
      <c r="AZ1627" s="26" t="s">
        <v>77</v>
      </c>
      <c r="BA1627" s="26" t="s">
        <v>63</v>
      </c>
      <c r="BB1627" s="26" t="s">
        <v>63</v>
      </c>
      <c r="BC1627" s="26" t="s">
        <v>77</v>
      </c>
    </row>
    <row r="1628" spans="1:55" ht="12" customHeight="1">
      <c r="A1628" s="20">
        <v>1639</v>
      </c>
      <c r="B1628" s="21">
        <f>INDEX(Refs!A:A,MATCH($C1628,Refs!$I:$I,0))</f>
        <v>6141580</v>
      </c>
      <c r="C1628" s="22" t="s">
        <v>1215</v>
      </c>
      <c r="D1628" s="21" t="str">
        <f>INDEX(Refs!L:L,MATCH($C1628,Refs!$I:$I,0))</f>
        <v>Baishya, Lohit K.; Batabyal, Kaushik; Bhuvaneswari, S.; Das, Ruma; Meitei, Ch Bungbungcha; Naorem, Gulleibi Chanu; Padhan, Dhaneshwar; Prakash, Narendra; Rahman, Feroze H.; Sarkar, Dibyendu; Singh, Jogendra; Thokchom, Repahini Chanu</v>
      </c>
      <c r="E1628" s="21" t="str">
        <f>INDEX(Refs!S:S,MATCH($C1628,Refs!$I:$I,0))</f>
        <v>10.1016/j.fcr.2018.05.018</v>
      </c>
      <c r="F1628" s="23" t="s">
        <v>69</v>
      </c>
      <c r="G1628" s="23" t="s">
        <v>2225</v>
      </c>
      <c r="I1628" s="24" t="s">
        <v>1217</v>
      </c>
      <c r="J1628" s="26" t="s">
        <v>1222</v>
      </c>
      <c r="L1628" s="26" t="s">
        <v>1224</v>
      </c>
      <c r="M1628" s="24">
        <v>3</v>
      </c>
      <c r="Q1628" s="27" t="s">
        <v>59</v>
      </c>
      <c r="AF1628" s="23" t="s">
        <v>65</v>
      </c>
      <c r="AG1628" s="23" t="s">
        <v>75</v>
      </c>
      <c r="AJ1628" s="43" t="s">
        <v>1221</v>
      </c>
      <c r="AK1628" s="30" t="str">
        <f t="shared" si="58"/>
        <v>NPKZnB + FYM5</v>
      </c>
      <c r="AL1628" s="27">
        <v>2784</v>
      </c>
      <c r="AM1628" s="27">
        <v>150</v>
      </c>
      <c r="AN1628" s="30" t="str">
        <f t="shared" si="59"/>
        <v>NPKZnB</v>
      </c>
      <c r="AO1628" s="27">
        <v>2794</v>
      </c>
      <c r="AP1628" s="27">
        <v>224</v>
      </c>
      <c r="AQ1628" s="27" t="s">
        <v>341</v>
      </c>
      <c r="AR1628" s="27" t="s">
        <v>114</v>
      </c>
      <c r="AU1628" s="26" t="s">
        <v>77</v>
      </c>
      <c r="AV1628" s="26" t="s">
        <v>77</v>
      </c>
      <c r="AW1628" s="26" t="s">
        <v>77</v>
      </c>
      <c r="AX1628" s="26" t="s">
        <v>77</v>
      </c>
      <c r="AY1628" s="26" t="s">
        <v>63</v>
      </c>
      <c r="AZ1628" s="26" t="s">
        <v>77</v>
      </c>
      <c r="BA1628" s="26" t="s">
        <v>63</v>
      </c>
      <c r="BB1628" s="26" t="s">
        <v>63</v>
      </c>
      <c r="BC1628" s="26" t="s">
        <v>77</v>
      </c>
    </row>
    <row r="1629" spans="1:55" ht="12" customHeight="1">
      <c r="A1629" s="20">
        <v>1640</v>
      </c>
      <c r="B1629" s="21">
        <f>INDEX(Refs!A:A,MATCH($C1629,Refs!$I:$I,0))</f>
        <v>6141580</v>
      </c>
      <c r="C1629" s="22" t="s">
        <v>1215</v>
      </c>
      <c r="D1629" s="21" t="str">
        <f>INDEX(Refs!L:L,MATCH($C1629,Refs!$I:$I,0))</f>
        <v>Baishya, Lohit K.; Batabyal, Kaushik; Bhuvaneswari, S.; Das, Ruma; Meitei, Ch Bungbungcha; Naorem, Gulleibi Chanu; Padhan, Dhaneshwar; Prakash, Narendra; Rahman, Feroze H.; Sarkar, Dibyendu; Singh, Jogendra; Thokchom, Repahini Chanu</v>
      </c>
      <c r="E1629" s="21" t="str">
        <f>INDEX(Refs!S:S,MATCH($C1629,Refs!$I:$I,0))</f>
        <v>10.1016/j.fcr.2018.05.018</v>
      </c>
      <c r="F1629" s="23" t="s">
        <v>69</v>
      </c>
      <c r="G1629" s="23" t="s">
        <v>2225</v>
      </c>
      <c r="I1629" s="24" t="s">
        <v>1217</v>
      </c>
      <c r="J1629" s="26" t="s">
        <v>2228</v>
      </c>
      <c r="L1629" s="26" t="s">
        <v>2227</v>
      </c>
      <c r="M1629" s="24">
        <v>3</v>
      </c>
      <c r="AB1629" s="27" t="s">
        <v>59</v>
      </c>
      <c r="AF1629" s="23" t="s">
        <v>65</v>
      </c>
      <c r="AG1629" s="23" t="s">
        <v>75</v>
      </c>
      <c r="AJ1629" s="43" t="s">
        <v>1221</v>
      </c>
      <c r="AK1629" s="30" t="str">
        <f t="shared" si="58"/>
        <v>1/2NPKZnB + FYMIO</v>
      </c>
      <c r="AL1629" s="27">
        <v>2436</v>
      </c>
      <c r="AM1629" s="27">
        <v>141</v>
      </c>
      <c r="AN1629" s="30" t="str">
        <f t="shared" si="59"/>
        <v>NPKZnB + FYMIO</v>
      </c>
      <c r="AO1629" s="27">
        <v>2904</v>
      </c>
      <c r="AP1629" s="27">
        <v>145</v>
      </c>
      <c r="AQ1629" s="27" t="s">
        <v>341</v>
      </c>
      <c r="AR1629" s="27" t="s">
        <v>114</v>
      </c>
      <c r="AU1629" s="26" t="s">
        <v>77</v>
      </c>
      <c r="AV1629" s="26" t="s">
        <v>77</v>
      </c>
      <c r="AW1629" s="26" t="s">
        <v>77</v>
      </c>
      <c r="AX1629" s="26" t="s">
        <v>77</v>
      </c>
      <c r="AY1629" s="26" t="s">
        <v>63</v>
      </c>
      <c r="AZ1629" s="26" t="s">
        <v>77</v>
      </c>
      <c r="BA1629" s="26" t="s">
        <v>63</v>
      </c>
      <c r="BB1629" s="26" t="s">
        <v>63</v>
      </c>
      <c r="BC1629" s="26" t="s">
        <v>77</v>
      </c>
    </row>
    <row r="1630" spans="1:55" ht="12" customHeight="1">
      <c r="A1630" s="20">
        <v>1641</v>
      </c>
      <c r="B1630" s="21">
        <f>INDEX(Refs!A:A,MATCH($C1630,Refs!$I:$I,0))</f>
        <v>6141580</v>
      </c>
      <c r="C1630" s="22" t="s">
        <v>1215</v>
      </c>
      <c r="D1630" s="21" t="str">
        <f>INDEX(Refs!L:L,MATCH($C1630,Refs!$I:$I,0))</f>
        <v>Baishya, Lohit K.; Batabyal, Kaushik; Bhuvaneswari, S.; Das, Ruma; Meitei, Ch Bungbungcha; Naorem, Gulleibi Chanu; Padhan, Dhaneshwar; Prakash, Narendra; Rahman, Feroze H.; Sarkar, Dibyendu; Singh, Jogendra; Thokchom, Repahini Chanu</v>
      </c>
      <c r="E1630" s="21" t="str">
        <f>INDEX(Refs!S:S,MATCH($C1630,Refs!$I:$I,0))</f>
        <v>10.1016/j.fcr.2018.05.018</v>
      </c>
      <c r="F1630" s="23" t="s">
        <v>69</v>
      </c>
      <c r="G1630" s="23" t="s">
        <v>2225</v>
      </c>
      <c r="I1630" s="24" t="s">
        <v>1217</v>
      </c>
      <c r="J1630" s="26" t="s">
        <v>2229</v>
      </c>
      <c r="L1630" s="26" t="s">
        <v>1222</v>
      </c>
      <c r="M1630" s="24">
        <v>3</v>
      </c>
      <c r="AB1630" s="27" t="s">
        <v>59</v>
      </c>
      <c r="AF1630" s="23" t="s">
        <v>65</v>
      </c>
      <c r="AG1630" s="23" t="s">
        <v>75</v>
      </c>
      <c r="AJ1630" s="43" t="s">
        <v>1221</v>
      </c>
      <c r="AK1630" s="30" t="str">
        <f t="shared" si="58"/>
        <v>1/2NPKZnB + FYM5</v>
      </c>
      <c r="AL1630" s="27">
        <v>2408</v>
      </c>
      <c r="AM1630" s="27">
        <v>142</v>
      </c>
      <c r="AN1630" s="30" t="str">
        <f t="shared" si="59"/>
        <v>NPKZnB + FYM5</v>
      </c>
      <c r="AO1630" s="27">
        <v>2784</v>
      </c>
      <c r="AP1630" s="27">
        <v>150</v>
      </c>
      <c r="AQ1630" s="27" t="s">
        <v>341</v>
      </c>
      <c r="AR1630" s="27" t="s">
        <v>114</v>
      </c>
      <c r="AU1630" s="26" t="s">
        <v>77</v>
      </c>
      <c r="AV1630" s="26" t="s">
        <v>77</v>
      </c>
      <c r="AW1630" s="26" t="s">
        <v>77</v>
      </c>
      <c r="AX1630" s="26" t="s">
        <v>77</v>
      </c>
      <c r="AY1630" s="26" t="s">
        <v>63</v>
      </c>
      <c r="AZ1630" s="26" t="s">
        <v>77</v>
      </c>
      <c r="BA1630" s="26" t="s">
        <v>63</v>
      </c>
      <c r="BB1630" s="26" t="s">
        <v>63</v>
      </c>
      <c r="BC1630" s="26" t="s">
        <v>77</v>
      </c>
    </row>
    <row r="1631" spans="1:55" ht="12" customHeight="1">
      <c r="A1631" s="20">
        <v>1642</v>
      </c>
      <c r="B1631" s="21" t="e">
        <f>INDEX(Refs!A:A,MATCH($C1631,Refs!$I:$I,0))</f>
        <v>#N/A</v>
      </c>
      <c r="D1631" s="21" t="e">
        <f>INDEX(Refs!L:L,MATCH($C1631,Refs!$I:$I,0))</f>
        <v>#N/A</v>
      </c>
      <c r="E1631" s="21" t="e">
        <f>INDEX(Refs!S:S,MATCH($C1631,Refs!$I:$I,0))</f>
        <v>#N/A</v>
      </c>
      <c r="AK1631" s="30">
        <f t="shared" si="58"/>
        <v>0</v>
      </c>
      <c r="AN1631" s="30">
        <f t="shared" si="59"/>
        <v>0</v>
      </c>
    </row>
    <row r="1632" spans="1:55" ht="12" customHeight="1">
      <c r="A1632" s="20">
        <v>1643</v>
      </c>
      <c r="B1632" s="21">
        <f>INDEX(Refs!A:A,MATCH($C1632,Refs!$I:$I,0))</f>
        <v>6133189</v>
      </c>
      <c r="C1632" s="22" t="s">
        <v>2230</v>
      </c>
      <c r="D1632" s="21" t="str">
        <f>INDEX(Refs!L:L,MATCH($C1632,Refs!$I:$I,0))</f>
        <v>Assefa, Yared; Bhandari, Humnath; Bhattacharya, Jayanta; Jagadish, S. V. Krishna; Mondal, Manoranjan K.; Parvin, Rokhsana; Prasad, P. V. Vara; Rahman, Mahabubur; Sarker, Shilpi R.; Shew, Aaron M.; Sutradhar, Asish; Yadav, Sudhir</v>
      </c>
      <c r="E1632" s="21" t="str">
        <f>INDEX(Refs!S:S,MATCH($C1632,Refs!$I:$I,0))</f>
        <v>10.1016/j.agsy.2020.102986</v>
      </c>
      <c r="F1632" s="23" t="s">
        <v>202</v>
      </c>
      <c r="G1632" s="23" t="s">
        <v>2231</v>
      </c>
      <c r="I1632" s="24" t="s">
        <v>2232</v>
      </c>
      <c r="J1632" s="26" t="s">
        <v>2233</v>
      </c>
      <c r="K1632" s="24" t="s">
        <v>2234</v>
      </c>
      <c r="L1632" s="26" t="s">
        <v>2235</v>
      </c>
      <c r="M1632" s="24">
        <f>(52+162)/2</f>
        <v>107</v>
      </c>
      <c r="T1632" s="27" t="s">
        <v>59</v>
      </c>
      <c r="AF1632" s="23" t="s">
        <v>80</v>
      </c>
      <c r="AG1632" s="23" t="s">
        <v>75</v>
      </c>
      <c r="AJ1632" s="43">
        <v>2018</v>
      </c>
      <c r="AK1632" s="30" t="str">
        <f t="shared" ref="AK1632:AK1695" si="60">J1632</f>
        <v>RTrad-MBTrad</v>
      </c>
      <c r="AL1632" s="27">
        <v>1261</v>
      </c>
      <c r="AN1632" s="30" t="str">
        <f t="shared" ref="AN1632:AN1695" si="61">L1632</f>
        <v>RTrad-F</v>
      </c>
      <c r="AO1632" s="27">
        <v>940</v>
      </c>
      <c r="AR1632" s="27" t="s">
        <v>406</v>
      </c>
      <c r="AU1632" s="26" t="s">
        <v>77</v>
      </c>
      <c r="AV1632" s="26" t="s">
        <v>77</v>
      </c>
      <c r="AW1632" s="26" t="s">
        <v>77</v>
      </c>
      <c r="AX1632" s="26" t="s">
        <v>77</v>
      </c>
      <c r="AY1632" s="26" t="s">
        <v>63</v>
      </c>
      <c r="AZ1632" s="26" t="s">
        <v>1107</v>
      </c>
      <c r="BA1632" s="26" t="s">
        <v>63</v>
      </c>
      <c r="BB1632" s="26" t="s">
        <v>63</v>
      </c>
      <c r="BC1632" s="26" t="s">
        <v>63</v>
      </c>
    </row>
    <row r="1633" spans="1:55" ht="12" customHeight="1">
      <c r="A1633" s="20">
        <v>1644</v>
      </c>
      <c r="B1633" s="21">
        <f>INDEX(Refs!A:A,MATCH($C1633,Refs!$I:$I,0))</f>
        <v>6133189</v>
      </c>
      <c r="C1633" s="22" t="s">
        <v>2230</v>
      </c>
      <c r="D1633" s="21" t="str">
        <f>INDEX(Refs!L:L,MATCH($C1633,Refs!$I:$I,0))</f>
        <v>Assefa, Yared; Bhandari, Humnath; Bhattacharya, Jayanta; Jagadish, S. V. Krishna; Mondal, Manoranjan K.; Parvin, Rokhsana; Prasad, P. V. Vara; Rahman, Mahabubur; Sarker, Shilpi R.; Shew, Aaron M.; Sutradhar, Asish; Yadav, Sudhir</v>
      </c>
      <c r="E1633" s="21" t="str">
        <f>INDEX(Refs!S:S,MATCH($C1633,Refs!$I:$I,0))</f>
        <v>10.1016/j.agsy.2020.102986</v>
      </c>
      <c r="F1633" s="23" t="s">
        <v>202</v>
      </c>
      <c r="G1633" s="23" t="s">
        <v>2231</v>
      </c>
      <c r="I1633" s="24" t="s">
        <v>2232</v>
      </c>
      <c r="J1633" s="26" t="s">
        <v>2233</v>
      </c>
      <c r="K1633" s="24" t="s">
        <v>2234</v>
      </c>
      <c r="L1633" s="26" t="s">
        <v>2235</v>
      </c>
      <c r="M1633" s="24">
        <f t="shared" ref="M1633:M1635" si="62">(52+162)/2</f>
        <v>107</v>
      </c>
      <c r="T1633" s="27" t="s">
        <v>59</v>
      </c>
      <c r="AF1633" s="23" t="s">
        <v>80</v>
      </c>
      <c r="AG1633" s="23" t="s">
        <v>75</v>
      </c>
      <c r="AJ1633" s="43">
        <v>2019</v>
      </c>
      <c r="AK1633" s="30" t="str">
        <f t="shared" si="60"/>
        <v>RTrad-MBTrad</v>
      </c>
      <c r="AL1633" s="27">
        <v>1231</v>
      </c>
      <c r="AN1633" s="30" t="str">
        <f t="shared" si="61"/>
        <v>RTrad-F</v>
      </c>
      <c r="AO1633" s="27">
        <v>1014</v>
      </c>
      <c r="AR1633" s="27" t="s">
        <v>406</v>
      </c>
      <c r="AU1633" s="26" t="s">
        <v>77</v>
      </c>
      <c r="AV1633" s="26" t="s">
        <v>77</v>
      </c>
      <c r="AW1633" s="26" t="s">
        <v>77</v>
      </c>
      <c r="AX1633" s="26" t="s">
        <v>77</v>
      </c>
      <c r="AY1633" s="26" t="s">
        <v>63</v>
      </c>
      <c r="AZ1633" s="26" t="s">
        <v>1107</v>
      </c>
      <c r="BA1633" s="26" t="s">
        <v>63</v>
      </c>
      <c r="BB1633" s="26" t="s">
        <v>63</v>
      </c>
      <c r="BC1633" s="26" t="s">
        <v>63</v>
      </c>
    </row>
    <row r="1634" spans="1:55" ht="12" customHeight="1">
      <c r="A1634" s="20">
        <v>1645</v>
      </c>
      <c r="B1634" s="21">
        <f>INDEX(Refs!A:A,MATCH($C1634,Refs!$I:$I,0))</f>
        <v>6133189</v>
      </c>
      <c r="C1634" s="22" t="s">
        <v>2230</v>
      </c>
      <c r="D1634" s="21" t="str">
        <f>INDEX(Refs!L:L,MATCH($C1634,Refs!$I:$I,0))</f>
        <v>Assefa, Yared; Bhandari, Humnath; Bhattacharya, Jayanta; Jagadish, S. V. Krishna; Mondal, Manoranjan K.; Parvin, Rokhsana; Prasad, P. V. Vara; Rahman, Mahabubur; Sarker, Shilpi R.; Shew, Aaron M.; Sutradhar, Asish; Yadav, Sudhir</v>
      </c>
      <c r="E1634" s="21" t="str">
        <f>INDEX(Refs!S:S,MATCH($C1634,Refs!$I:$I,0))</f>
        <v>10.1016/j.agsy.2020.102986</v>
      </c>
      <c r="F1634" s="23" t="s">
        <v>202</v>
      </c>
      <c r="G1634" s="23" t="s">
        <v>2231</v>
      </c>
      <c r="I1634" s="24" t="s">
        <v>2232</v>
      </c>
      <c r="J1634" s="26" t="s">
        <v>2233</v>
      </c>
      <c r="K1634" s="24" t="s">
        <v>2234</v>
      </c>
      <c r="L1634" s="26" t="s">
        <v>2235</v>
      </c>
      <c r="M1634" s="24">
        <f t="shared" si="62"/>
        <v>107</v>
      </c>
      <c r="T1634" s="27" t="s">
        <v>59</v>
      </c>
      <c r="AF1634" s="23" t="s">
        <v>65</v>
      </c>
      <c r="AG1634" s="23" t="s">
        <v>75</v>
      </c>
      <c r="AJ1634" s="43">
        <v>2018</v>
      </c>
      <c r="AK1634" s="30" t="str">
        <f t="shared" si="60"/>
        <v>RTrad-MBTrad</v>
      </c>
      <c r="AL1634" s="27">
        <v>640</v>
      </c>
      <c r="AN1634" s="30" t="str">
        <f t="shared" si="61"/>
        <v>RTrad-F</v>
      </c>
      <c r="AO1634" s="27">
        <v>571</v>
      </c>
      <c r="AR1634" s="27" t="s">
        <v>406</v>
      </c>
      <c r="AU1634" s="26" t="s">
        <v>77</v>
      </c>
      <c r="AV1634" s="26" t="s">
        <v>77</v>
      </c>
      <c r="AW1634" s="26" t="s">
        <v>77</v>
      </c>
      <c r="AX1634" s="26" t="s">
        <v>77</v>
      </c>
      <c r="AY1634" s="26" t="s">
        <v>63</v>
      </c>
      <c r="AZ1634" s="26" t="s">
        <v>1107</v>
      </c>
      <c r="BA1634" s="26" t="s">
        <v>63</v>
      </c>
      <c r="BB1634" s="26" t="s">
        <v>63</v>
      </c>
      <c r="BC1634" s="26" t="s">
        <v>63</v>
      </c>
    </row>
    <row r="1635" spans="1:55" ht="12" customHeight="1">
      <c r="A1635" s="20">
        <v>1646</v>
      </c>
      <c r="B1635" s="21">
        <f>INDEX(Refs!A:A,MATCH($C1635,Refs!$I:$I,0))</f>
        <v>6133189</v>
      </c>
      <c r="C1635" s="22" t="s">
        <v>2230</v>
      </c>
      <c r="D1635" s="21" t="str">
        <f>INDEX(Refs!L:L,MATCH($C1635,Refs!$I:$I,0))</f>
        <v>Assefa, Yared; Bhandari, Humnath; Bhattacharya, Jayanta; Jagadish, S. V. Krishna; Mondal, Manoranjan K.; Parvin, Rokhsana; Prasad, P. V. Vara; Rahman, Mahabubur; Sarker, Shilpi R.; Shew, Aaron M.; Sutradhar, Asish; Yadav, Sudhir</v>
      </c>
      <c r="E1635" s="21" t="str">
        <f>INDEX(Refs!S:S,MATCH($C1635,Refs!$I:$I,0))</f>
        <v>10.1016/j.agsy.2020.102986</v>
      </c>
      <c r="F1635" s="23" t="s">
        <v>202</v>
      </c>
      <c r="G1635" s="23" t="s">
        <v>2231</v>
      </c>
      <c r="I1635" s="24" t="s">
        <v>2232</v>
      </c>
      <c r="J1635" s="26" t="s">
        <v>2233</v>
      </c>
      <c r="K1635" s="24" t="s">
        <v>2234</v>
      </c>
      <c r="L1635" s="26" t="s">
        <v>2235</v>
      </c>
      <c r="M1635" s="24">
        <f t="shared" si="62"/>
        <v>107</v>
      </c>
      <c r="T1635" s="27" t="s">
        <v>59</v>
      </c>
      <c r="AF1635" s="23" t="s">
        <v>65</v>
      </c>
      <c r="AG1635" s="23" t="s">
        <v>75</v>
      </c>
      <c r="AJ1635" s="43">
        <v>2019</v>
      </c>
      <c r="AK1635" s="30" t="str">
        <f t="shared" si="60"/>
        <v>RTrad-MBTrad</v>
      </c>
      <c r="AL1635" s="27">
        <v>603</v>
      </c>
      <c r="AN1635" s="30" t="str">
        <f t="shared" si="61"/>
        <v>RTrad-F</v>
      </c>
      <c r="AO1635" s="27">
        <v>627</v>
      </c>
      <c r="AR1635" s="27" t="s">
        <v>406</v>
      </c>
      <c r="AU1635" s="26" t="s">
        <v>77</v>
      </c>
      <c r="AV1635" s="26" t="s">
        <v>77</v>
      </c>
      <c r="AW1635" s="26" t="s">
        <v>77</v>
      </c>
      <c r="AX1635" s="26" t="s">
        <v>77</v>
      </c>
      <c r="AY1635" s="26" t="s">
        <v>63</v>
      </c>
      <c r="AZ1635" s="26" t="s">
        <v>1107</v>
      </c>
      <c r="BA1635" s="26" t="s">
        <v>63</v>
      </c>
      <c r="BB1635" s="26" t="s">
        <v>63</v>
      </c>
      <c r="BC1635" s="26" t="s">
        <v>63</v>
      </c>
    </row>
    <row r="1636" spans="1:55" ht="12" customHeight="1">
      <c r="A1636" s="20">
        <v>1647</v>
      </c>
      <c r="B1636" s="21" t="e">
        <f>INDEX(Refs!A:A,MATCH($C1636,Refs!$I:$I,0))</f>
        <v>#N/A</v>
      </c>
      <c r="D1636" s="21" t="e">
        <f>INDEX(Refs!L:L,MATCH($C1636,Refs!$I:$I,0))</f>
        <v>#N/A</v>
      </c>
      <c r="E1636" s="21" t="e">
        <f>INDEX(Refs!S:S,MATCH($C1636,Refs!$I:$I,0))</f>
        <v>#N/A</v>
      </c>
      <c r="T1636" s="27" t="s">
        <v>59</v>
      </c>
      <c r="AK1636" s="30">
        <f t="shared" si="60"/>
        <v>0</v>
      </c>
      <c r="AN1636" s="30">
        <f t="shared" si="61"/>
        <v>0</v>
      </c>
    </row>
    <row r="1637" spans="1:55" ht="12" customHeight="1">
      <c r="A1637" s="20">
        <v>1648</v>
      </c>
      <c r="B1637" s="21" t="e">
        <f>INDEX(Refs!A:A,MATCH($C1637,Refs!$I:$I,0))</f>
        <v>#N/A</v>
      </c>
      <c r="D1637" s="21" t="e">
        <f>INDEX(Refs!L:L,MATCH($C1637,Refs!$I:$I,0))</f>
        <v>#N/A</v>
      </c>
      <c r="E1637" s="21" t="e">
        <f>INDEX(Refs!S:S,MATCH($C1637,Refs!$I:$I,0))</f>
        <v>#N/A</v>
      </c>
      <c r="AK1637" s="30">
        <f t="shared" si="60"/>
        <v>0</v>
      </c>
      <c r="AN1637" s="30">
        <f t="shared" si="61"/>
        <v>0</v>
      </c>
    </row>
    <row r="1638" spans="1:55" ht="12" customHeight="1">
      <c r="A1638" s="20">
        <v>1649</v>
      </c>
      <c r="B1638" s="21" t="e">
        <f>INDEX(Refs!A:A,MATCH($C1638,Refs!$I:$I,0))</f>
        <v>#N/A</v>
      </c>
      <c r="D1638" s="21" t="e">
        <f>INDEX(Refs!L:L,MATCH($C1638,Refs!$I:$I,0))</f>
        <v>#N/A</v>
      </c>
      <c r="E1638" s="21" t="e">
        <f>INDEX(Refs!S:S,MATCH($C1638,Refs!$I:$I,0))</f>
        <v>#N/A</v>
      </c>
      <c r="AK1638" s="30">
        <f t="shared" si="60"/>
        <v>0</v>
      </c>
      <c r="AN1638" s="30">
        <f t="shared" si="61"/>
        <v>0</v>
      </c>
    </row>
    <row r="1639" spans="1:55" ht="12" customHeight="1">
      <c r="A1639" s="20">
        <v>1650</v>
      </c>
      <c r="B1639" s="21" t="e">
        <f>INDEX(Refs!A:A,MATCH($C1639,Refs!$I:$I,0))</f>
        <v>#N/A</v>
      </c>
      <c r="D1639" s="21" t="e">
        <f>INDEX(Refs!L:L,MATCH($C1639,Refs!$I:$I,0))</f>
        <v>#N/A</v>
      </c>
      <c r="E1639" s="21" t="e">
        <f>INDEX(Refs!S:S,MATCH($C1639,Refs!$I:$I,0))</f>
        <v>#N/A</v>
      </c>
      <c r="AK1639" s="30">
        <f t="shared" si="60"/>
        <v>0</v>
      </c>
      <c r="AN1639" s="30">
        <f t="shared" si="61"/>
        <v>0</v>
      </c>
    </row>
    <row r="1640" spans="1:55" ht="12" customHeight="1">
      <c r="A1640" s="20">
        <v>1651</v>
      </c>
      <c r="B1640" s="21" t="e">
        <f>INDEX(Refs!A:A,MATCH($C1640,Refs!$I:$I,0))</f>
        <v>#N/A</v>
      </c>
      <c r="D1640" s="21" t="e">
        <f>INDEX(Refs!L:L,MATCH($C1640,Refs!$I:$I,0))</f>
        <v>#N/A</v>
      </c>
      <c r="E1640" s="21" t="e">
        <f>INDEX(Refs!S:S,MATCH($C1640,Refs!$I:$I,0))</f>
        <v>#N/A</v>
      </c>
      <c r="AK1640" s="30">
        <f t="shared" si="60"/>
        <v>0</v>
      </c>
      <c r="AN1640" s="30">
        <f t="shared" si="61"/>
        <v>0</v>
      </c>
    </row>
    <row r="1641" spans="1:55" ht="12" customHeight="1">
      <c r="A1641" s="20">
        <v>1652</v>
      </c>
      <c r="B1641" s="21" t="e">
        <f>INDEX(Refs!A:A,MATCH($C1641,Refs!$I:$I,0))</f>
        <v>#N/A</v>
      </c>
      <c r="D1641" s="21" t="e">
        <f>INDEX(Refs!L:L,MATCH($C1641,Refs!$I:$I,0))</f>
        <v>#N/A</v>
      </c>
      <c r="E1641" s="21" t="e">
        <f>INDEX(Refs!S:S,MATCH($C1641,Refs!$I:$I,0))</f>
        <v>#N/A</v>
      </c>
      <c r="AK1641" s="30">
        <f t="shared" si="60"/>
        <v>0</v>
      </c>
      <c r="AN1641" s="30">
        <f t="shared" si="61"/>
        <v>0</v>
      </c>
    </row>
    <row r="1642" spans="1:55" ht="12" customHeight="1">
      <c r="A1642" s="20">
        <v>1653</v>
      </c>
      <c r="B1642" s="21" t="e">
        <f>INDEX(Refs!A:A,MATCH($C1642,Refs!$I:$I,0))</f>
        <v>#N/A</v>
      </c>
      <c r="D1642" s="21" t="e">
        <f>INDEX(Refs!L:L,MATCH($C1642,Refs!$I:$I,0))</f>
        <v>#N/A</v>
      </c>
      <c r="E1642" s="21" t="e">
        <f>INDEX(Refs!S:S,MATCH($C1642,Refs!$I:$I,0))</f>
        <v>#N/A</v>
      </c>
      <c r="AK1642" s="30">
        <f t="shared" si="60"/>
        <v>0</v>
      </c>
      <c r="AN1642" s="30">
        <f t="shared" si="61"/>
        <v>0</v>
      </c>
    </row>
    <row r="1643" spans="1:55" ht="12" customHeight="1">
      <c r="A1643" s="20">
        <v>1654</v>
      </c>
      <c r="B1643" s="21" t="e">
        <f>INDEX(Refs!A:A,MATCH($C1643,Refs!$I:$I,0))</f>
        <v>#N/A</v>
      </c>
      <c r="D1643" s="21" t="e">
        <f>INDEX(Refs!L:L,MATCH($C1643,Refs!$I:$I,0))</f>
        <v>#N/A</v>
      </c>
      <c r="E1643" s="21" t="e">
        <f>INDEX(Refs!S:S,MATCH($C1643,Refs!$I:$I,0))</f>
        <v>#N/A</v>
      </c>
      <c r="AK1643" s="30">
        <f t="shared" si="60"/>
        <v>0</v>
      </c>
      <c r="AN1643" s="30">
        <f t="shared" si="61"/>
        <v>0</v>
      </c>
    </row>
    <row r="1644" spans="1:55" ht="12" customHeight="1">
      <c r="A1644" s="20">
        <v>1655</v>
      </c>
      <c r="B1644" s="21" t="e">
        <f>INDEX(Refs!A:A,MATCH($C1644,Refs!$I:$I,0))</f>
        <v>#N/A</v>
      </c>
      <c r="D1644" s="21" t="e">
        <f>INDEX(Refs!L:L,MATCH($C1644,Refs!$I:$I,0))</f>
        <v>#N/A</v>
      </c>
      <c r="E1644" s="21" t="e">
        <f>INDEX(Refs!S:S,MATCH($C1644,Refs!$I:$I,0))</f>
        <v>#N/A</v>
      </c>
      <c r="AK1644" s="30">
        <f t="shared" si="60"/>
        <v>0</v>
      </c>
      <c r="AN1644" s="30">
        <f t="shared" si="61"/>
        <v>0</v>
      </c>
    </row>
    <row r="1645" spans="1:55" ht="12" customHeight="1">
      <c r="A1645" s="20">
        <v>1656</v>
      </c>
      <c r="B1645" s="21" t="e">
        <f>INDEX(Refs!A:A,MATCH($C1645,Refs!$I:$I,0))</f>
        <v>#N/A</v>
      </c>
      <c r="D1645" s="21" t="e">
        <f>INDEX(Refs!L:L,MATCH($C1645,Refs!$I:$I,0))</f>
        <v>#N/A</v>
      </c>
      <c r="E1645" s="21" t="e">
        <f>INDEX(Refs!S:S,MATCH($C1645,Refs!$I:$I,0))</f>
        <v>#N/A</v>
      </c>
      <c r="AK1645" s="30">
        <f t="shared" si="60"/>
        <v>0</v>
      </c>
      <c r="AN1645" s="30">
        <f t="shared" si="61"/>
        <v>0</v>
      </c>
    </row>
    <row r="1646" spans="1:55" ht="12" customHeight="1">
      <c r="A1646" s="20">
        <v>1657</v>
      </c>
      <c r="B1646" s="21" t="e">
        <f>INDEX(Refs!A:A,MATCH($C1646,Refs!$I:$I,0))</f>
        <v>#N/A</v>
      </c>
      <c r="D1646" s="21" t="e">
        <f>INDEX(Refs!L:L,MATCH($C1646,Refs!$I:$I,0))</f>
        <v>#N/A</v>
      </c>
      <c r="E1646" s="21" t="e">
        <f>INDEX(Refs!S:S,MATCH($C1646,Refs!$I:$I,0))</f>
        <v>#N/A</v>
      </c>
      <c r="AK1646" s="30">
        <f t="shared" si="60"/>
        <v>0</v>
      </c>
      <c r="AN1646" s="30">
        <f t="shared" si="61"/>
        <v>0</v>
      </c>
    </row>
    <row r="1647" spans="1:55" ht="12" customHeight="1">
      <c r="A1647" s="20">
        <v>1658</v>
      </c>
      <c r="B1647" s="21" t="e">
        <f>INDEX(Refs!A:A,MATCH($C1647,Refs!$I:$I,0))</f>
        <v>#N/A</v>
      </c>
      <c r="D1647" s="21" t="e">
        <f>INDEX(Refs!L:L,MATCH($C1647,Refs!$I:$I,0))</f>
        <v>#N/A</v>
      </c>
      <c r="E1647" s="21" t="e">
        <f>INDEX(Refs!S:S,MATCH($C1647,Refs!$I:$I,0))</f>
        <v>#N/A</v>
      </c>
      <c r="AK1647" s="30">
        <f t="shared" si="60"/>
        <v>0</v>
      </c>
      <c r="AN1647" s="30">
        <f t="shared" si="61"/>
        <v>0</v>
      </c>
    </row>
    <row r="1648" spans="1:55" ht="12" customHeight="1">
      <c r="A1648" s="20">
        <v>1659</v>
      </c>
      <c r="B1648" s="21" t="e">
        <f>INDEX(Refs!A:A,MATCH($C1648,Refs!$I:$I,0))</f>
        <v>#N/A</v>
      </c>
      <c r="D1648" s="21" t="e">
        <f>INDEX(Refs!L:L,MATCH($C1648,Refs!$I:$I,0))</f>
        <v>#N/A</v>
      </c>
      <c r="E1648" s="21" t="e">
        <f>INDEX(Refs!S:S,MATCH($C1648,Refs!$I:$I,0))</f>
        <v>#N/A</v>
      </c>
      <c r="AK1648" s="30">
        <f t="shared" si="60"/>
        <v>0</v>
      </c>
      <c r="AN1648" s="30">
        <f t="shared" si="61"/>
        <v>0</v>
      </c>
    </row>
    <row r="1649" spans="1:40" ht="12" customHeight="1">
      <c r="A1649" s="20">
        <v>1660</v>
      </c>
      <c r="B1649" s="21" t="e">
        <f>INDEX(Refs!A:A,MATCH($C1649,Refs!$I:$I,0))</f>
        <v>#N/A</v>
      </c>
      <c r="D1649" s="21" t="e">
        <f>INDEX(Refs!L:L,MATCH($C1649,Refs!$I:$I,0))</f>
        <v>#N/A</v>
      </c>
      <c r="E1649" s="21" t="e">
        <f>INDEX(Refs!S:S,MATCH($C1649,Refs!$I:$I,0))</f>
        <v>#N/A</v>
      </c>
      <c r="AK1649" s="30">
        <f t="shared" si="60"/>
        <v>0</v>
      </c>
      <c r="AN1649" s="30">
        <f t="shared" si="61"/>
        <v>0</v>
      </c>
    </row>
    <row r="1650" spans="1:40" ht="12" customHeight="1">
      <c r="A1650" s="20">
        <v>1661</v>
      </c>
      <c r="B1650" s="21" t="e">
        <f>INDEX(Refs!A:A,MATCH($C1650,Refs!$I:$I,0))</f>
        <v>#N/A</v>
      </c>
      <c r="D1650" s="21" t="e">
        <f>INDEX(Refs!L:L,MATCH($C1650,Refs!$I:$I,0))</f>
        <v>#N/A</v>
      </c>
      <c r="E1650" s="21" t="e">
        <f>INDEX(Refs!S:S,MATCH($C1650,Refs!$I:$I,0))</f>
        <v>#N/A</v>
      </c>
      <c r="AK1650" s="30">
        <f t="shared" si="60"/>
        <v>0</v>
      </c>
      <c r="AN1650" s="30">
        <f t="shared" si="61"/>
        <v>0</v>
      </c>
    </row>
    <row r="1651" spans="1:40" ht="12" customHeight="1">
      <c r="A1651" s="20">
        <v>1662</v>
      </c>
      <c r="B1651" s="21" t="e">
        <f>INDEX(Refs!A:A,MATCH($C1651,Refs!$I:$I,0))</f>
        <v>#N/A</v>
      </c>
      <c r="D1651" s="21" t="e">
        <f>INDEX(Refs!L:L,MATCH($C1651,Refs!$I:$I,0))</f>
        <v>#N/A</v>
      </c>
      <c r="E1651" s="21" t="e">
        <f>INDEX(Refs!S:S,MATCH($C1651,Refs!$I:$I,0))</f>
        <v>#N/A</v>
      </c>
      <c r="AK1651" s="30">
        <f t="shared" si="60"/>
        <v>0</v>
      </c>
      <c r="AN1651" s="30">
        <f t="shared" si="61"/>
        <v>0</v>
      </c>
    </row>
    <row r="1652" spans="1:40" ht="12" customHeight="1">
      <c r="A1652" s="20">
        <v>1663</v>
      </c>
      <c r="B1652" s="21" t="e">
        <f>INDEX(Refs!A:A,MATCH($C1652,Refs!$I:$I,0))</f>
        <v>#N/A</v>
      </c>
      <c r="D1652" s="21" t="e">
        <f>INDEX(Refs!L:L,MATCH($C1652,Refs!$I:$I,0))</f>
        <v>#N/A</v>
      </c>
      <c r="E1652" s="21" t="e">
        <f>INDEX(Refs!S:S,MATCH($C1652,Refs!$I:$I,0))</f>
        <v>#N/A</v>
      </c>
      <c r="AK1652" s="30">
        <f t="shared" si="60"/>
        <v>0</v>
      </c>
      <c r="AN1652" s="30">
        <f t="shared" si="61"/>
        <v>0</v>
      </c>
    </row>
    <row r="1653" spans="1:40" ht="12" customHeight="1">
      <c r="A1653" s="20">
        <v>1664</v>
      </c>
      <c r="B1653" s="21" t="e">
        <f>INDEX(Refs!A:A,MATCH($C1653,Refs!$I:$I,0))</f>
        <v>#N/A</v>
      </c>
      <c r="D1653" s="21" t="e">
        <f>INDEX(Refs!L:L,MATCH($C1653,Refs!$I:$I,0))</f>
        <v>#N/A</v>
      </c>
      <c r="E1653" s="21" t="e">
        <f>INDEX(Refs!S:S,MATCH($C1653,Refs!$I:$I,0))</f>
        <v>#N/A</v>
      </c>
      <c r="AK1653" s="30">
        <f t="shared" si="60"/>
        <v>0</v>
      </c>
      <c r="AN1653" s="30">
        <f t="shared" si="61"/>
        <v>0</v>
      </c>
    </row>
    <row r="1654" spans="1:40" ht="12" customHeight="1">
      <c r="A1654" s="20">
        <v>1665</v>
      </c>
      <c r="B1654" s="21" t="e">
        <f>INDEX(Refs!A:A,MATCH($C1654,Refs!$I:$I,0))</f>
        <v>#N/A</v>
      </c>
      <c r="D1654" s="21" t="e">
        <f>INDEX(Refs!L:L,MATCH($C1654,Refs!$I:$I,0))</f>
        <v>#N/A</v>
      </c>
      <c r="E1654" s="21" t="e">
        <f>INDEX(Refs!S:S,MATCH($C1654,Refs!$I:$I,0))</f>
        <v>#N/A</v>
      </c>
      <c r="AK1654" s="30">
        <f t="shared" si="60"/>
        <v>0</v>
      </c>
      <c r="AN1654" s="30">
        <f t="shared" si="61"/>
        <v>0</v>
      </c>
    </row>
    <row r="1655" spans="1:40" ht="12" customHeight="1">
      <c r="A1655" s="20">
        <v>1666</v>
      </c>
      <c r="B1655" s="21" t="e">
        <f>INDEX(Refs!A:A,MATCH($C1655,Refs!$I:$I,0))</f>
        <v>#N/A</v>
      </c>
      <c r="D1655" s="21" t="e">
        <f>INDEX(Refs!L:L,MATCH($C1655,Refs!$I:$I,0))</f>
        <v>#N/A</v>
      </c>
      <c r="E1655" s="21" t="e">
        <f>INDEX(Refs!S:S,MATCH($C1655,Refs!$I:$I,0))</f>
        <v>#N/A</v>
      </c>
      <c r="AK1655" s="30">
        <f t="shared" si="60"/>
        <v>0</v>
      </c>
      <c r="AN1655" s="30">
        <f t="shared" si="61"/>
        <v>0</v>
      </c>
    </row>
    <row r="1656" spans="1:40" ht="12" customHeight="1">
      <c r="A1656" s="20">
        <v>1667</v>
      </c>
      <c r="B1656" s="21" t="e">
        <f>INDEX(Refs!A:A,MATCH($C1656,Refs!$I:$I,0))</f>
        <v>#N/A</v>
      </c>
      <c r="D1656" s="21" t="e">
        <f>INDEX(Refs!L:L,MATCH($C1656,Refs!$I:$I,0))</f>
        <v>#N/A</v>
      </c>
      <c r="E1656" s="21" t="e">
        <f>INDEX(Refs!S:S,MATCH($C1656,Refs!$I:$I,0))</f>
        <v>#N/A</v>
      </c>
      <c r="AK1656" s="30">
        <f t="shared" si="60"/>
        <v>0</v>
      </c>
      <c r="AN1656" s="30">
        <f t="shared" si="61"/>
        <v>0</v>
      </c>
    </row>
    <row r="1657" spans="1:40" ht="12" customHeight="1">
      <c r="A1657" s="20">
        <v>1668</v>
      </c>
      <c r="B1657" s="21" t="e">
        <f>INDEX(Refs!A:A,MATCH($C1657,Refs!$I:$I,0))</f>
        <v>#N/A</v>
      </c>
      <c r="D1657" s="21" t="e">
        <f>INDEX(Refs!L:L,MATCH($C1657,Refs!$I:$I,0))</f>
        <v>#N/A</v>
      </c>
      <c r="E1657" s="21" t="e">
        <f>INDEX(Refs!S:S,MATCH($C1657,Refs!$I:$I,0))</f>
        <v>#N/A</v>
      </c>
      <c r="AK1657" s="30">
        <f t="shared" si="60"/>
        <v>0</v>
      </c>
      <c r="AN1657" s="30">
        <f t="shared" si="61"/>
        <v>0</v>
      </c>
    </row>
    <row r="1658" spans="1:40" ht="12" customHeight="1">
      <c r="A1658" s="20">
        <v>1669</v>
      </c>
      <c r="B1658" s="21" t="e">
        <f>INDEX(Refs!A:A,MATCH($C1658,Refs!$I:$I,0))</f>
        <v>#N/A</v>
      </c>
      <c r="D1658" s="21" t="e">
        <f>INDEX(Refs!L:L,MATCH($C1658,Refs!$I:$I,0))</f>
        <v>#N/A</v>
      </c>
      <c r="E1658" s="21" t="e">
        <f>INDEX(Refs!S:S,MATCH($C1658,Refs!$I:$I,0))</f>
        <v>#N/A</v>
      </c>
      <c r="AK1658" s="30">
        <f t="shared" si="60"/>
        <v>0</v>
      </c>
      <c r="AN1658" s="30">
        <f t="shared" si="61"/>
        <v>0</v>
      </c>
    </row>
    <row r="1659" spans="1:40" ht="12" customHeight="1">
      <c r="A1659" s="20">
        <v>1670</v>
      </c>
      <c r="B1659" s="21" t="e">
        <f>INDEX(Refs!A:A,MATCH($C1659,Refs!$I:$I,0))</f>
        <v>#N/A</v>
      </c>
      <c r="D1659" s="21" t="e">
        <f>INDEX(Refs!L:L,MATCH($C1659,Refs!$I:$I,0))</f>
        <v>#N/A</v>
      </c>
      <c r="E1659" s="21" t="e">
        <f>INDEX(Refs!S:S,MATCH($C1659,Refs!$I:$I,0))</f>
        <v>#N/A</v>
      </c>
      <c r="AK1659" s="30">
        <f t="shared" si="60"/>
        <v>0</v>
      </c>
      <c r="AN1659" s="30">
        <f t="shared" si="61"/>
        <v>0</v>
      </c>
    </row>
    <row r="1660" spans="1:40" ht="12" customHeight="1">
      <c r="A1660" s="20">
        <v>1671</v>
      </c>
      <c r="B1660" s="21" t="e">
        <f>INDEX(Refs!A:A,MATCH($C1660,Refs!$I:$I,0))</f>
        <v>#N/A</v>
      </c>
      <c r="D1660" s="21" t="e">
        <f>INDEX(Refs!L:L,MATCH($C1660,Refs!$I:$I,0))</f>
        <v>#N/A</v>
      </c>
      <c r="E1660" s="21" t="e">
        <f>INDEX(Refs!S:S,MATCH($C1660,Refs!$I:$I,0))</f>
        <v>#N/A</v>
      </c>
      <c r="AK1660" s="30">
        <f t="shared" si="60"/>
        <v>0</v>
      </c>
      <c r="AN1660" s="30">
        <f t="shared" si="61"/>
        <v>0</v>
      </c>
    </row>
    <row r="1661" spans="1:40" ht="12" customHeight="1">
      <c r="A1661" s="20">
        <v>1672</v>
      </c>
      <c r="B1661" s="21" t="e">
        <f>INDEX(Refs!A:A,MATCH($C1661,Refs!$I:$I,0))</f>
        <v>#N/A</v>
      </c>
      <c r="D1661" s="21" t="e">
        <f>INDEX(Refs!L:L,MATCH($C1661,Refs!$I:$I,0))</f>
        <v>#N/A</v>
      </c>
      <c r="E1661" s="21" t="e">
        <f>INDEX(Refs!S:S,MATCH($C1661,Refs!$I:$I,0))</f>
        <v>#N/A</v>
      </c>
      <c r="AK1661" s="30">
        <f t="shared" si="60"/>
        <v>0</v>
      </c>
      <c r="AN1661" s="30">
        <f t="shared" si="61"/>
        <v>0</v>
      </c>
    </row>
    <row r="1662" spans="1:40" ht="12" customHeight="1">
      <c r="A1662" s="20">
        <v>1673</v>
      </c>
      <c r="B1662" s="21" t="e">
        <f>INDEX(Refs!A:A,MATCH($C1662,Refs!$I:$I,0))</f>
        <v>#N/A</v>
      </c>
      <c r="D1662" s="21" t="e">
        <f>INDEX(Refs!L:L,MATCH($C1662,Refs!$I:$I,0))</f>
        <v>#N/A</v>
      </c>
      <c r="E1662" s="21" t="e">
        <f>INDEX(Refs!S:S,MATCH($C1662,Refs!$I:$I,0))</f>
        <v>#N/A</v>
      </c>
      <c r="AK1662" s="30">
        <f t="shared" si="60"/>
        <v>0</v>
      </c>
      <c r="AN1662" s="30">
        <f t="shared" si="61"/>
        <v>0</v>
      </c>
    </row>
    <row r="1663" spans="1:40" ht="12" customHeight="1">
      <c r="A1663" s="20">
        <v>1674</v>
      </c>
      <c r="B1663" s="21" t="e">
        <f>INDEX(Refs!A:A,MATCH($C1663,Refs!$I:$I,0))</f>
        <v>#N/A</v>
      </c>
      <c r="D1663" s="21" t="e">
        <f>INDEX(Refs!L:L,MATCH($C1663,Refs!$I:$I,0))</f>
        <v>#N/A</v>
      </c>
      <c r="E1663" s="21" t="e">
        <f>INDEX(Refs!S:S,MATCH($C1663,Refs!$I:$I,0))</f>
        <v>#N/A</v>
      </c>
      <c r="AK1663" s="30">
        <f t="shared" si="60"/>
        <v>0</v>
      </c>
      <c r="AN1663" s="30">
        <f t="shared" si="61"/>
        <v>0</v>
      </c>
    </row>
    <row r="1664" spans="1:40" ht="12" customHeight="1">
      <c r="A1664" s="20">
        <v>1675</v>
      </c>
      <c r="B1664" s="21" t="e">
        <f>INDEX(Refs!A:A,MATCH($C1664,Refs!$I:$I,0))</f>
        <v>#N/A</v>
      </c>
      <c r="D1664" s="21" t="e">
        <f>INDEX(Refs!L:L,MATCH($C1664,Refs!$I:$I,0))</f>
        <v>#N/A</v>
      </c>
      <c r="E1664" s="21" t="e">
        <f>INDEX(Refs!S:S,MATCH($C1664,Refs!$I:$I,0))</f>
        <v>#N/A</v>
      </c>
      <c r="AK1664" s="30">
        <f t="shared" si="60"/>
        <v>0</v>
      </c>
      <c r="AN1664" s="30">
        <f t="shared" si="61"/>
        <v>0</v>
      </c>
    </row>
    <row r="1665" spans="1:40" ht="12" customHeight="1">
      <c r="A1665" s="20">
        <v>1676</v>
      </c>
      <c r="B1665" s="21" t="e">
        <f>INDEX(Refs!A:A,MATCH($C1665,Refs!$I:$I,0))</f>
        <v>#N/A</v>
      </c>
      <c r="D1665" s="21" t="e">
        <f>INDEX(Refs!L:L,MATCH($C1665,Refs!$I:$I,0))</f>
        <v>#N/A</v>
      </c>
      <c r="E1665" s="21" t="e">
        <f>INDEX(Refs!S:S,MATCH($C1665,Refs!$I:$I,0))</f>
        <v>#N/A</v>
      </c>
      <c r="AK1665" s="30">
        <f t="shared" si="60"/>
        <v>0</v>
      </c>
      <c r="AN1665" s="30">
        <f t="shared" si="61"/>
        <v>0</v>
      </c>
    </row>
    <row r="1666" spans="1:40" ht="12" customHeight="1">
      <c r="A1666" s="20">
        <v>1677</v>
      </c>
      <c r="B1666" s="21" t="e">
        <f>INDEX(Refs!A:A,MATCH($C1666,Refs!$I:$I,0))</f>
        <v>#N/A</v>
      </c>
      <c r="D1666" s="21" t="e">
        <f>INDEX(Refs!L:L,MATCH($C1666,Refs!$I:$I,0))</f>
        <v>#N/A</v>
      </c>
      <c r="E1666" s="21" t="e">
        <f>INDEX(Refs!S:S,MATCH($C1666,Refs!$I:$I,0))</f>
        <v>#N/A</v>
      </c>
      <c r="AK1666" s="30">
        <f t="shared" si="60"/>
        <v>0</v>
      </c>
      <c r="AN1666" s="30">
        <f t="shared" si="61"/>
        <v>0</v>
      </c>
    </row>
    <row r="1667" spans="1:40" ht="12" customHeight="1">
      <c r="A1667" s="20">
        <v>1678</v>
      </c>
      <c r="B1667" s="21" t="e">
        <f>INDEX(Refs!A:A,MATCH($C1667,Refs!$I:$I,0))</f>
        <v>#N/A</v>
      </c>
      <c r="D1667" s="21" t="e">
        <f>INDEX(Refs!L:L,MATCH($C1667,Refs!$I:$I,0))</f>
        <v>#N/A</v>
      </c>
      <c r="E1667" s="21" t="e">
        <f>INDEX(Refs!S:S,MATCH($C1667,Refs!$I:$I,0))</f>
        <v>#N/A</v>
      </c>
      <c r="AK1667" s="30">
        <f t="shared" si="60"/>
        <v>0</v>
      </c>
      <c r="AN1667" s="30">
        <f t="shared" si="61"/>
        <v>0</v>
      </c>
    </row>
    <row r="1668" spans="1:40" ht="12" customHeight="1">
      <c r="A1668" s="20">
        <v>1679</v>
      </c>
      <c r="B1668" s="21" t="e">
        <f>INDEX(Refs!A:A,MATCH($C1668,Refs!$I:$I,0))</f>
        <v>#N/A</v>
      </c>
      <c r="D1668" s="21" t="e">
        <f>INDEX(Refs!L:L,MATCH($C1668,Refs!$I:$I,0))</f>
        <v>#N/A</v>
      </c>
      <c r="E1668" s="21" t="e">
        <f>INDEX(Refs!S:S,MATCH($C1668,Refs!$I:$I,0))</f>
        <v>#N/A</v>
      </c>
      <c r="AK1668" s="30">
        <f t="shared" si="60"/>
        <v>0</v>
      </c>
      <c r="AN1668" s="30">
        <f t="shared" si="61"/>
        <v>0</v>
      </c>
    </row>
    <row r="1669" spans="1:40" ht="12" customHeight="1">
      <c r="A1669" s="20">
        <v>1680</v>
      </c>
      <c r="B1669" s="21" t="e">
        <f>INDEX(Refs!A:A,MATCH($C1669,Refs!$I:$I,0))</f>
        <v>#N/A</v>
      </c>
      <c r="D1669" s="21" t="e">
        <f>INDEX(Refs!L:L,MATCH($C1669,Refs!$I:$I,0))</f>
        <v>#N/A</v>
      </c>
      <c r="E1669" s="21" t="e">
        <f>INDEX(Refs!S:S,MATCH($C1669,Refs!$I:$I,0))</f>
        <v>#N/A</v>
      </c>
      <c r="AK1669" s="30">
        <f t="shared" si="60"/>
        <v>0</v>
      </c>
      <c r="AN1669" s="30">
        <f t="shared" si="61"/>
        <v>0</v>
      </c>
    </row>
    <row r="1670" spans="1:40" ht="12" customHeight="1">
      <c r="A1670" s="20">
        <v>1681</v>
      </c>
      <c r="B1670" s="21" t="e">
        <f>INDEX(Refs!A:A,MATCH($C1670,Refs!$I:$I,0))</f>
        <v>#N/A</v>
      </c>
      <c r="D1670" s="21" t="e">
        <f>INDEX(Refs!L:L,MATCH($C1670,Refs!$I:$I,0))</f>
        <v>#N/A</v>
      </c>
      <c r="E1670" s="21" t="e">
        <f>INDEX(Refs!S:S,MATCH($C1670,Refs!$I:$I,0))</f>
        <v>#N/A</v>
      </c>
      <c r="AK1670" s="30">
        <f t="shared" si="60"/>
        <v>0</v>
      </c>
      <c r="AN1670" s="30">
        <f t="shared" si="61"/>
        <v>0</v>
      </c>
    </row>
    <row r="1671" spans="1:40" ht="12" customHeight="1">
      <c r="A1671" s="20">
        <v>1682</v>
      </c>
      <c r="B1671" s="21" t="e">
        <f>INDEX(Refs!A:A,MATCH($C1671,Refs!$I:$I,0))</f>
        <v>#N/A</v>
      </c>
      <c r="D1671" s="21" t="e">
        <f>INDEX(Refs!L:L,MATCH($C1671,Refs!$I:$I,0))</f>
        <v>#N/A</v>
      </c>
      <c r="E1671" s="21" t="e">
        <f>INDEX(Refs!S:S,MATCH($C1671,Refs!$I:$I,0))</f>
        <v>#N/A</v>
      </c>
      <c r="AK1671" s="30">
        <f t="shared" si="60"/>
        <v>0</v>
      </c>
      <c r="AN1671" s="30">
        <f t="shared" si="61"/>
        <v>0</v>
      </c>
    </row>
    <row r="1672" spans="1:40" ht="12" customHeight="1">
      <c r="A1672" s="20">
        <v>1683</v>
      </c>
      <c r="B1672" s="21" t="e">
        <f>INDEX(Refs!A:A,MATCH($C1672,Refs!$I:$I,0))</f>
        <v>#N/A</v>
      </c>
      <c r="D1672" s="21" t="e">
        <f>INDEX(Refs!L:L,MATCH($C1672,Refs!$I:$I,0))</f>
        <v>#N/A</v>
      </c>
      <c r="E1672" s="21" t="e">
        <f>INDEX(Refs!S:S,MATCH($C1672,Refs!$I:$I,0))</f>
        <v>#N/A</v>
      </c>
      <c r="AK1672" s="30">
        <f t="shared" si="60"/>
        <v>0</v>
      </c>
      <c r="AN1672" s="30">
        <f t="shared" si="61"/>
        <v>0</v>
      </c>
    </row>
    <row r="1673" spans="1:40" ht="12" customHeight="1">
      <c r="A1673" s="20">
        <v>1684</v>
      </c>
      <c r="B1673" s="21" t="e">
        <f>INDEX(Refs!A:A,MATCH($C1673,Refs!$I:$I,0))</f>
        <v>#N/A</v>
      </c>
      <c r="D1673" s="21" t="e">
        <f>INDEX(Refs!L:L,MATCH($C1673,Refs!$I:$I,0))</f>
        <v>#N/A</v>
      </c>
      <c r="E1673" s="21" t="e">
        <f>INDEX(Refs!S:S,MATCH($C1673,Refs!$I:$I,0))</f>
        <v>#N/A</v>
      </c>
      <c r="AK1673" s="30">
        <f t="shared" si="60"/>
        <v>0</v>
      </c>
      <c r="AN1673" s="30">
        <f t="shared" si="61"/>
        <v>0</v>
      </c>
    </row>
    <row r="1674" spans="1:40" ht="12" customHeight="1">
      <c r="A1674" s="20">
        <v>1685</v>
      </c>
      <c r="B1674" s="21" t="e">
        <f>INDEX(Refs!A:A,MATCH($C1674,Refs!$I:$I,0))</f>
        <v>#N/A</v>
      </c>
      <c r="D1674" s="21" t="e">
        <f>INDEX(Refs!L:L,MATCH($C1674,Refs!$I:$I,0))</f>
        <v>#N/A</v>
      </c>
      <c r="E1674" s="21" t="e">
        <f>INDEX(Refs!S:S,MATCH($C1674,Refs!$I:$I,0))</f>
        <v>#N/A</v>
      </c>
      <c r="AK1674" s="30">
        <f t="shared" si="60"/>
        <v>0</v>
      </c>
      <c r="AN1674" s="30">
        <f t="shared" si="61"/>
        <v>0</v>
      </c>
    </row>
    <row r="1675" spans="1:40" ht="12" customHeight="1">
      <c r="A1675" s="20">
        <v>1686</v>
      </c>
      <c r="B1675" s="21" t="e">
        <f>INDEX(Refs!A:A,MATCH($C1675,Refs!$I:$I,0))</f>
        <v>#N/A</v>
      </c>
      <c r="D1675" s="21" t="e">
        <f>INDEX(Refs!L:L,MATCH($C1675,Refs!$I:$I,0))</f>
        <v>#N/A</v>
      </c>
      <c r="E1675" s="21" t="e">
        <f>INDEX(Refs!S:S,MATCH($C1675,Refs!$I:$I,0))</f>
        <v>#N/A</v>
      </c>
      <c r="AK1675" s="30">
        <f t="shared" si="60"/>
        <v>0</v>
      </c>
      <c r="AN1675" s="30">
        <f t="shared" si="61"/>
        <v>0</v>
      </c>
    </row>
    <row r="1676" spans="1:40" ht="12" customHeight="1">
      <c r="A1676" s="20">
        <v>1687</v>
      </c>
      <c r="B1676" s="21" t="e">
        <f>INDEX(Refs!A:A,MATCH($C1676,Refs!$I:$I,0))</f>
        <v>#N/A</v>
      </c>
      <c r="D1676" s="21" t="e">
        <f>INDEX(Refs!L:L,MATCH($C1676,Refs!$I:$I,0))</f>
        <v>#N/A</v>
      </c>
      <c r="E1676" s="21" t="e">
        <f>INDEX(Refs!S:S,MATCH($C1676,Refs!$I:$I,0))</f>
        <v>#N/A</v>
      </c>
      <c r="AK1676" s="30">
        <f t="shared" si="60"/>
        <v>0</v>
      </c>
      <c r="AN1676" s="30">
        <f t="shared" si="61"/>
        <v>0</v>
      </c>
    </row>
    <row r="1677" spans="1:40" ht="12" customHeight="1">
      <c r="A1677" s="20">
        <v>1688</v>
      </c>
      <c r="B1677" s="21" t="e">
        <f>INDEX(Refs!A:A,MATCH($C1677,Refs!$I:$I,0))</f>
        <v>#N/A</v>
      </c>
      <c r="D1677" s="21" t="e">
        <f>INDEX(Refs!L:L,MATCH($C1677,Refs!$I:$I,0))</f>
        <v>#N/A</v>
      </c>
      <c r="E1677" s="21" t="e">
        <f>INDEX(Refs!S:S,MATCH($C1677,Refs!$I:$I,0))</f>
        <v>#N/A</v>
      </c>
      <c r="AK1677" s="30">
        <f t="shared" si="60"/>
        <v>0</v>
      </c>
      <c r="AN1677" s="30">
        <f t="shared" si="61"/>
        <v>0</v>
      </c>
    </row>
    <row r="1678" spans="1:40" ht="12" customHeight="1">
      <c r="A1678" s="20">
        <v>1689</v>
      </c>
      <c r="B1678" s="21" t="e">
        <f>INDEX(Refs!A:A,MATCH($C1678,Refs!$I:$I,0))</f>
        <v>#N/A</v>
      </c>
      <c r="D1678" s="21" t="e">
        <f>INDEX(Refs!L:L,MATCH($C1678,Refs!$I:$I,0))</f>
        <v>#N/A</v>
      </c>
      <c r="E1678" s="21" t="e">
        <f>INDEX(Refs!S:S,MATCH($C1678,Refs!$I:$I,0))</f>
        <v>#N/A</v>
      </c>
      <c r="AK1678" s="30">
        <f t="shared" si="60"/>
        <v>0</v>
      </c>
      <c r="AN1678" s="30">
        <f t="shared" si="61"/>
        <v>0</v>
      </c>
    </row>
    <row r="1679" spans="1:40" ht="12" customHeight="1">
      <c r="A1679" s="20">
        <v>1690</v>
      </c>
      <c r="B1679" s="21" t="e">
        <f>INDEX(Refs!A:A,MATCH($C1679,Refs!$I:$I,0))</f>
        <v>#N/A</v>
      </c>
      <c r="D1679" s="21" t="e">
        <f>INDEX(Refs!L:L,MATCH($C1679,Refs!$I:$I,0))</f>
        <v>#N/A</v>
      </c>
      <c r="E1679" s="21" t="e">
        <f>INDEX(Refs!S:S,MATCH($C1679,Refs!$I:$I,0))</f>
        <v>#N/A</v>
      </c>
      <c r="AK1679" s="30">
        <f t="shared" si="60"/>
        <v>0</v>
      </c>
      <c r="AN1679" s="30">
        <f t="shared" si="61"/>
        <v>0</v>
      </c>
    </row>
    <row r="1680" spans="1:40" ht="12" customHeight="1">
      <c r="A1680" s="20">
        <v>1691</v>
      </c>
      <c r="B1680" s="21" t="e">
        <f>INDEX(Refs!A:A,MATCH($C1680,Refs!$I:$I,0))</f>
        <v>#N/A</v>
      </c>
      <c r="D1680" s="21" t="e">
        <f>INDEX(Refs!L:L,MATCH($C1680,Refs!$I:$I,0))</f>
        <v>#N/A</v>
      </c>
      <c r="E1680" s="21" t="e">
        <f>INDEX(Refs!S:S,MATCH($C1680,Refs!$I:$I,0))</f>
        <v>#N/A</v>
      </c>
      <c r="AK1680" s="30">
        <f t="shared" si="60"/>
        <v>0</v>
      </c>
      <c r="AN1680" s="30">
        <f t="shared" si="61"/>
        <v>0</v>
      </c>
    </row>
    <row r="1681" spans="1:40" ht="12" customHeight="1">
      <c r="A1681" s="20">
        <v>1692</v>
      </c>
      <c r="B1681" s="21" t="e">
        <f>INDEX(Refs!A:A,MATCH($C1681,Refs!$I:$I,0))</f>
        <v>#N/A</v>
      </c>
      <c r="D1681" s="21" t="e">
        <f>INDEX(Refs!L:L,MATCH($C1681,Refs!$I:$I,0))</f>
        <v>#N/A</v>
      </c>
      <c r="E1681" s="21" t="e">
        <f>INDEX(Refs!S:S,MATCH($C1681,Refs!$I:$I,0))</f>
        <v>#N/A</v>
      </c>
      <c r="AK1681" s="30">
        <f t="shared" si="60"/>
        <v>0</v>
      </c>
      <c r="AN1681" s="30">
        <f t="shared" si="61"/>
        <v>0</v>
      </c>
    </row>
    <row r="1682" spans="1:40" ht="12" customHeight="1">
      <c r="A1682" s="20">
        <v>1693</v>
      </c>
      <c r="B1682" s="21" t="e">
        <f>INDEX(Refs!A:A,MATCH($C1682,Refs!$I:$I,0))</f>
        <v>#N/A</v>
      </c>
      <c r="D1682" s="21" t="e">
        <f>INDEX(Refs!L:L,MATCH($C1682,Refs!$I:$I,0))</f>
        <v>#N/A</v>
      </c>
      <c r="E1682" s="21" t="e">
        <f>INDEX(Refs!S:S,MATCH($C1682,Refs!$I:$I,0))</f>
        <v>#N/A</v>
      </c>
      <c r="AK1682" s="30">
        <f t="shared" si="60"/>
        <v>0</v>
      </c>
      <c r="AN1682" s="30">
        <f t="shared" si="61"/>
        <v>0</v>
      </c>
    </row>
    <row r="1683" spans="1:40" ht="12" customHeight="1">
      <c r="A1683" s="20">
        <v>1694</v>
      </c>
      <c r="B1683" s="21" t="e">
        <f>INDEX(Refs!A:A,MATCH($C1683,Refs!$I:$I,0))</f>
        <v>#N/A</v>
      </c>
      <c r="D1683" s="21" t="e">
        <f>INDEX(Refs!L:L,MATCH($C1683,Refs!$I:$I,0))</f>
        <v>#N/A</v>
      </c>
      <c r="E1683" s="21" t="e">
        <f>INDEX(Refs!S:S,MATCH($C1683,Refs!$I:$I,0))</f>
        <v>#N/A</v>
      </c>
      <c r="AK1683" s="30">
        <f t="shared" si="60"/>
        <v>0</v>
      </c>
      <c r="AN1683" s="30">
        <f t="shared" si="61"/>
        <v>0</v>
      </c>
    </row>
    <row r="1684" spans="1:40" ht="12" customHeight="1">
      <c r="A1684" s="20">
        <v>1695</v>
      </c>
      <c r="B1684" s="21" t="e">
        <f>INDEX(Refs!A:A,MATCH($C1684,Refs!$I:$I,0))</f>
        <v>#N/A</v>
      </c>
      <c r="D1684" s="21" t="e">
        <f>INDEX(Refs!L:L,MATCH($C1684,Refs!$I:$I,0))</f>
        <v>#N/A</v>
      </c>
      <c r="E1684" s="21" t="e">
        <f>INDEX(Refs!S:S,MATCH($C1684,Refs!$I:$I,0))</f>
        <v>#N/A</v>
      </c>
      <c r="AK1684" s="30">
        <f t="shared" si="60"/>
        <v>0</v>
      </c>
      <c r="AN1684" s="30">
        <f t="shared" si="61"/>
        <v>0</v>
      </c>
    </row>
    <row r="1685" spans="1:40" ht="12" customHeight="1">
      <c r="A1685" s="20">
        <v>1696</v>
      </c>
      <c r="B1685" s="21" t="e">
        <f>INDEX(Refs!A:A,MATCH($C1685,Refs!$I:$I,0))</f>
        <v>#N/A</v>
      </c>
      <c r="D1685" s="21" t="e">
        <f>INDEX(Refs!L:L,MATCH($C1685,Refs!$I:$I,0))</f>
        <v>#N/A</v>
      </c>
      <c r="E1685" s="21" t="e">
        <f>INDEX(Refs!S:S,MATCH($C1685,Refs!$I:$I,0))</f>
        <v>#N/A</v>
      </c>
      <c r="AK1685" s="30">
        <f t="shared" si="60"/>
        <v>0</v>
      </c>
      <c r="AN1685" s="30">
        <f t="shared" si="61"/>
        <v>0</v>
      </c>
    </row>
    <row r="1686" spans="1:40" ht="12" customHeight="1">
      <c r="A1686" s="20">
        <v>1697</v>
      </c>
      <c r="B1686" s="21" t="e">
        <f>INDEX(Refs!A:A,MATCH($C1686,Refs!$I:$I,0))</f>
        <v>#N/A</v>
      </c>
      <c r="D1686" s="21" t="e">
        <f>INDEX(Refs!L:L,MATCH($C1686,Refs!$I:$I,0))</f>
        <v>#N/A</v>
      </c>
      <c r="E1686" s="21" t="e">
        <f>INDEX(Refs!S:S,MATCH($C1686,Refs!$I:$I,0))</f>
        <v>#N/A</v>
      </c>
      <c r="AK1686" s="30">
        <f t="shared" si="60"/>
        <v>0</v>
      </c>
      <c r="AN1686" s="30">
        <f t="shared" si="61"/>
        <v>0</v>
      </c>
    </row>
    <row r="1687" spans="1:40" ht="12" customHeight="1">
      <c r="A1687" s="20">
        <v>1698</v>
      </c>
      <c r="B1687" s="21" t="e">
        <f>INDEX(Refs!A:A,MATCH($C1687,Refs!$I:$I,0))</f>
        <v>#N/A</v>
      </c>
      <c r="D1687" s="21" t="e">
        <f>INDEX(Refs!L:L,MATCH($C1687,Refs!$I:$I,0))</f>
        <v>#N/A</v>
      </c>
      <c r="E1687" s="21" t="e">
        <f>INDEX(Refs!S:S,MATCH($C1687,Refs!$I:$I,0))</f>
        <v>#N/A</v>
      </c>
      <c r="AK1687" s="30">
        <f t="shared" si="60"/>
        <v>0</v>
      </c>
      <c r="AN1687" s="30">
        <f t="shared" si="61"/>
        <v>0</v>
      </c>
    </row>
    <row r="1688" spans="1:40" ht="12" customHeight="1">
      <c r="A1688" s="20">
        <v>1699</v>
      </c>
      <c r="B1688" s="21" t="e">
        <f>INDEX(Refs!A:A,MATCH($C1688,Refs!$I:$I,0))</f>
        <v>#N/A</v>
      </c>
      <c r="D1688" s="21" t="e">
        <f>INDEX(Refs!L:L,MATCH($C1688,Refs!$I:$I,0))</f>
        <v>#N/A</v>
      </c>
      <c r="E1688" s="21" t="e">
        <f>INDEX(Refs!S:S,MATCH($C1688,Refs!$I:$I,0))</f>
        <v>#N/A</v>
      </c>
      <c r="AK1688" s="30">
        <f t="shared" si="60"/>
        <v>0</v>
      </c>
      <c r="AN1688" s="30">
        <f t="shared" si="61"/>
        <v>0</v>
      </c>
    </row>
    <row r="1689" spans="1:40" ht="12" customHeight="1">
      <c r="A1689" s="20">
        <v>1700</v>
      </c>
      <c r="B1689" s="21" t="e">
        <f>INDEX(Refs!A:A,MATCH($C1689,Refs!$I:$I,0))</f>
        <v>#N/A</v>
      </c>
      <c r="D1689" s="21" t="e">
        <f>INDEX(Refs!L:L,MATCH($C1689,Refs!$I:$I,0))</f>
        <v>#N/A</v>
      </c>
      <c r="E1689" s="21" t="e">
        <f>INDEX(Refs!S:S,MATCH($C1689,Refs!$I:$I,0))</f>
        <v>#N/A</v>
      </c>
      <c r="AK1689" s="30">
        <f t="shared" si="60"/>
        <v>0</v>
      </c>
      <c r="AN1689" s="30">
        <f t="shared" si="61"/>
        <v>0</v>
      </c>
    </row>
    <row r="1690" spans="1:40" ht="12" customHeight="1">
      <c r="A1690" s="20">
        <v>1701</v>
      </c>
      <c r="B1690" s="21" t="e">
        <f>INDEX(Refs!A:A,MATCH($C1690,Refs!$I:$I,0))</f>
        <v>#N/A</v>
      </c>
      <c r="D1690" s="21" t="e">
        <f>INDEX(Refs!L:L,MATCH($C1690,Refs!$I:$I,0))</f>
        <v>#N/A</v>
      </c>
      <c r="E1690" s="21" t="e">
        <f>INDEX(Refs!S:S,MATCH($C1690,Refs!$I:$I,0))</f>
        <v>#N/A</v>
      </c>
      <c r="AK1690" s="30">
        <f t="shared" si="60"/>
        <v>0</v>
      </c>
      <c r="AN1690" s="30">
        <f t="shared" si="61"/>
        <v>0</v>
      </c>
    </row>
    <row r="1691" spans="1:40" ht="12" customHeight="1">
      <c r="A1691" s="20">
        <v>1702</v>
      </c>
      <c r="B1691" s="21" t="e">
        <f>INDEX(Refs!A:A,MATCH($C1691,Refs!$I:$I,0))</f>
        <v>#N/A</v>
      </c>
      <c r="D1691" s="21" t="e">
        <f>INDEX(Refs!L:L,MATCH($C1691,Refs!$I:$I,0))</f>
        <v>#N/A</v>
      </c>
      <c r="E1691" s="21" t="e">
        <f>INDEX(Refs!S:S,MATCH($C1691,Refs!$I:$I,0))</f>
        <v>#N/A</v>
      </c>
      <c r="AK1691" s="30">
        <f t="shared" si="60"/>
        <v>0</v>
      </c>
      <c r="AN1691" s="30">
        <f t="shared" si="61"/>
        <v>0</v>
      </c>
    </row>
    <row r="1692" spans="1:40" ht="12" customHeight="1">
      <c r="A1692" s="20">
        <v>1703</v>
      </c>
      <c r="B1692" s="21" t="e">
        <f>INDEX(Refs!A:A,MATCH($C1692,Refs!$I:$I,0))</f>
        <v>#N/A</v>
      </c>
      <c r="D1692" s="21" t="e">
        <f>INDEX(Refs!L:L,MATCH($C1692,Refs!$I:$I,0))</f>
        <v>#N/A</v>
      </c>
      <c r="E1692" s="21" t="e">
        <f>INDEX(Refs!S:S,MATCH($C1692,Refs!$I:$I,0))</f>
        <v>#N/A</v>
      </c>
      <c r="AK1692" s="30">
        <f t="shared" si="60"/>
        <v>0</v>
      </c>
      <c r="AN1692" s="30">
        <f t="shared" si="61"/>
        <v>0</v>
      </c>
    </row>
    <row r="1693" spans="1:40" ht="12" customHeight="1">
      <c r="A1693" s="20">
        <v>1704</v>
      </c>
      <c r="B1693" s="21" t="e">
        <f>INDEX(Refs!A:A,MATCH($C1693,Refs!$I:$I,0))</f>
        <v>#N/A</v>
      </c>
      <c r="D1693" s="21" t="e">
        <f>INDEX(Refs!L:L,MATCH($C1693,Refs!$I:$I,0))</f>
        <v>#N/A</v>
      </c>
      <c r="E1693" s="21" t="e">
        <f>INDEX(Refs!S:S,MATCH($C1693,Refs!$I:$I,0))</f>
        <v>#N/A</v>
      </c>
      <c r="AK1693" s="30">
        <f t="shared" si="60"/>
        <v>0</v>
      </c>
      <c r="AN1693" s="30">
        <f t="shared" si="61"/>
        <v>0</v>
      </c>
    </row>
    <row r="1694" spans="1:40" ht="12" customHeight="1">
      <c r="A1694" s="20">
        <v>1705</v>
      </c>
      <c r="B1694" s="21" t="e">
        <f>INDEX(Refs!A:A,MATCH($C1694,Refs!$I:$I,0))</f>
        <v>#N/A</v>
      </c>
      <c r="D1694" s="21" t="e">
        <f>INDEX(Refs!L:L,MATCH($C1694,Refs!$I:$I,0))</f>
        <v>#N/A</v>
      </c>
      <c r="E1694" s="21" t="e">
        <f>INDEX(Refs!S:S,MATCH($C1694,Refs!$I:$I,0))</f>
        <v>#N/A</v>
      </c>
      <c r="AK1694" s="30">
        <f t="shared" si="60"/>
        <v>0</v>
      </c>
      <c r="AN1694" s="30">
        <f t="shared" si="61"/>
        <v>0</v>
      </c>
    </row>
    <row r="1695" spans="1:40" ht="12" customHeight="1">
      <c r="A1695" s="20">
        <v>1706</v>
      </c>
      <c r="B1695" s="21" t="e">
        <f>INDEX(Refs!A:A,MATCH($C1695,Refs!$I:$I,0))</f>
        <v>#N/A</v>
      </c>
      <c r="D1695" s="21" t="e">
        <f>INDEX(Refs!L:L,MATCH($C1695,Refs!$I:$I,0))</f>
        <v>#N/A</v>
      </c>
      <c r="E1695" s="21" t="e">
        <f>INDEX(Refs!S:S,MATCH($C1695,Refs!$I:$I,0))</f>
        <v>#N/A</v>
      </c>
      <c r="AK1695" s="30">
        <f t="shared" si="60"/>
        <v>0</v>
      </c>
      <c r="AN1695" s="30">
        <f t="shared" si="61"/>
        <v>0</v>
      </c>
    </row>
    <row r="1696" spans="1:40" ht="12" customHeight="1">
      <c r="A1696" s="20">
        <v>1707</v>
      </c>
      <c r="B1696" s="21" t="e">
        <f>INDEX(Refs!A:A,MATCH($C1696,Refs!$I:$I,0))</f>
        <v>#N/A</v>
      </c>
      <c r="D1696" s="21" t="e">
        <f>INDEX(Refs!L:L,MATCH($C1696,Refs!$I:$I,0))</f>
        <v>#N/A</v>
      </c>
      <c r="E1696" s="21" t="e">
        <f>INDEX(Refs!S:S,MATCH($C1696,Refs!$I:$I,0))</f>
        <v>#N/A</v>
      </c>
      <c r="AK1696" s="30">
        <f t="shared" ref="AK1696:AK1759" si="63">J1696</f>
        <v>0</v>
      </c>
      <c r="AN1696" s="30">
        <f t="shared" ref="AN1696:AN1759" si="64">L1696</f>
        <v>0</v>
      </c>
    </row>
    <row r="1697" spans="1:40" ht="12" customHeight="1">
      <c r="A1697" s="20">
        <v>1708</v>
      </c>
      <c r="B1697" s="21" t="e">
        <f>INDEX(Refs!A:A,MATCH($C1697,Refs!$I:$I,0))</f>
        <v>#N/A</v>
      </c>
      <c r="D1697" s="21" t="e">
        <f>INDEX(Refs!L:L,MATCH($C1697,Refs!$I:$I,0))</f>
        <v>#N/A</v>
      </c>
      <c r="E1697" s="21" t="e">
        <f>INDEX(Refs!S:S,MATCH($C1697,Refs!$I:$I,0))</f>
        <v>#N/A</v>
      </c>
      <c r="AK1697" s="30">
        <f t="shared" si="63"/>
        <v>0</v>
      </c>
      <c r="AN1697" s="30">
        <f t="shared" si="64"/>
        <v>0</v>
      </c>
    </row>
    <row r="1698" spans="1:40" ht="12" customHeight="1">
      <c r="A1698" s="20">
        <v>1709</v>
      </c>
      <c r="B1698" s="21" t="e">
        <f>INDEX(Refs!A:A,MATCH($C1698,Refs!$I:$I,0))</f>
        <v>#N/A</v>
      </c>
      <c r="D1698" s="21" t="e">
        <f>INDEX(Refs!L:L,MATCH($C1698,Refs!$I:$I,0))</f>
        <v>#N/A</v>
      </c>
      <c r="E1698" s="21" t="e">
        <f>INDEX(Refs!S:S,MATCH($C1698,Refs!$I:$I,0))</f>
        <v>#N/A</v>
      </c>
      <c r="AK1698" s="30">
        <f t="shared" si="63"/>
        <v>0</v>
      </c>
      <c r="AN1698" s="30">
        <f t="shared" si="64"/>
        <v>0</v>
      </c>
    </row>
    <row r="1699" spans="1:40" ht="12" customHeight="1">
      <c r="A1699" s="20">
        <v>1710</v>
      </c>
      <c r="B1699" s="21" t="e">
        <f>INDEX(Refs!A:A,MATCH($C1699,Refs!$I:$I,0))</f>
        <v>#N/A</v>
      </c>
      <c r="D1699" s="21" t="e">
        <f>INDEX(Refs!L:L,MATCH($C1699,Refs!$I:$I,0))</f>
        <v>#N/A</v>
      </c>
      <c r="E1699" s="21" t="e">
        <f>INDEX(Refs!S:S,MATCH($C1699,Refs!$I:$I,0))</f>
        <v>#N/A</v>
      </c>
      <c r="AK1699" s="30">
        <f t="shared" si="63"/>
        <v>0</v>
      </c>
      <c r="AN1699" s="30">
        <f t="shared" si="64"/>
        <v>0</v>
      </c>
    </row>
    <row r="1700" spans="1:40" ht="12" customHeight="1">
      <c r="A1700" s="20">
        <v>1711</v>
      </c>
      <c r="B1700" s="21" t="e">
        <f>INDEX(Refs!A:A,MATCH($C1700,Refs!$I:$I,0))</f>
        <v>#N/A</v>
      </c>
      <c r="D1700" s="21" t="e">
        <f>INDEX(Refs!L:L,MATCH($C1700,Refs!$I:$I,0))</f>
        <v>#N/A</v>
      </c>
      <c r="E1700" s="21" t="e">
        <f>INDEX(Refs!S:S,MATCH($C1700,Refs!$I:$I,0))</f>
        <v>#N/A</v>
      </c>
      <c r="AK1700" s="30">
        <f t="shared" si="63"/>
        <v>0</v>
      </c>
      <c r="AN1700" s="30">
        <f t="shared" si="64"/>
        <v>0</v>
      </c>
    </row>
    <row r="1701" spans="1:40" ht="12" customHeight="1">
      <c r="A1701" s="20">
        <v>1712</v>
      </c>
      <c r="B1701" s="21" t="e">
        <f>INDEX(Refs!A:A,MATCH($C1701,Refs!$I:$I,0))</f>
        <v>#N/A</v>
      </c>
      <c r="D1701" s="21" t="e">
        <f>INDEX(Refs!L:L,MATCH($C1701,Refs!$I:$I,0))</f>
        <v>#N/A</v>
      </c>
      <c r="E1701" s="21" t="e">
        <f>INDEX(Refs!S:S,MATCH($C1701,Refs!$I:$I,0))</f>
        <v>#N/A</v>
      </c>
      <c r="AK1701" s="30">
        <f t="shared" si="63"/>
        <v>0</v>
      </c>
      <c r="AN1701" s="30">
        <f t="shared" si="64"/>
        <v>0</v>
      </c>
    </row>
    <row r="1702" spans="1:40" ht="12" customHeight="1">
      <c r="A1702" s="20">
        <v>1713</v>
      </c>
      <c r="B1702" s="21" t="e">
        <f>INDEX(Refs!A:A,MATCH($C1702,Refs!$I:$I,0))</f>
        <v>#N/A</v>
      </c>
      <c r="D1702" s="21" t="e">
        <f>INDEX(Refs!L:L,MATCH($C1702,Refs!$I:$I,0))</f>
        <v>#N/A</v>
      </c>
      <c r="E1702" s="21" t="e">
        <f>INDEX(Refs!S:S,MATCH($C1702,Refs!$I:$I,0))</f>
        <v>#N/A</v>
      </c>
      <c r="AK1702" s="30">
        <f t="shared" si="63"/>
        <v>0</v>
      </c>
      <c r="AN1702" s="30">
        <f t="shared" si="64"/>
        <v>0</v>
      </c>
    </row>
    <row r="1703" spans="1:40" ht="12" customHeight="1">
      <c r="A1703" s="20">
        <v>1714</v>
      </c>
      <c r="B1703" s="21" t="e">
        <f>INDEX(Refs!A:A,MATCH($C1703,Refs!$I:$I,0))</f>
        <v>#N/A</v>
      </c>
      <c r="D1703" s="21" t="e">
        <f>INDEX(Refs!L:L,MATCH($C1703,Refs!$I:$I,0))</f>
        <v>#N/A</v>
      </c>
      <c r="E1703" s="21" t="e">
        <f>INDEX(Refs!S:S,MATCH($C1703,Refs!$I:$I,0))</f>
        <v>#N/A</v>
      </c>
      <c r="AK1703" s="30">
        <f t="shared" si="63"/>
        <v>0</v>
      </c>
      <c r="AN1703" s="30">
        <f t="shared" si="64"/>
        <v>0</v>
      </c>
    </row>
    <row r="1704" spans="1:40" ht="12" customHeight="1">
      <c r="A1704" s="20">
        <v>1715</v>
      </c>
      <c r="B1704" s="21" t="e">
        <f>INDEX(Refs!A:A,MATCH($C1704,Refs!$I:$I,0))</f>
        <v>#N/A</v>
      </c>
      <c r="D1704" s="21" t="e">
        <f>INDEX(Refs!L:L,MATCH($C1704,Refs!$I:$I,0))</f>
        <v>#N/A</v>
      </c>
      <c r="E1704" s="21" t="e">
        <f>INDEX(Refs!S:S,MATCH($C1704,Refs!$I:$I,0))</f>
        <v>#N/A</v>
      </c>
      <c r="AK1704" s="30">
        <f t="shared" si="63"/>
        <v>0</v>
      </c>
      <c r="AN1704" s="30">
        <f t="shared" si="64"/>
        <v>0</v>
      </c>
    </row>
    <row r="1705" spans="1:40" ht="12" customHeight="1">
      <c r="A1705" s="20">
        <v>1716</v>
      </c>
      <c r="B1705" s="21" t="e">
        <f>INDEX(Refs!A:A,MATCH($C1705,Refs!$I:$I,0))</f>
        <v>#N/A</v>
      </c>
      <c r="D1705" s="21" t="e">
        <f>INDEX(Refs!L:L,MATCH($C1705,Refs!$I:$I,0))</f>
        <v>#N/A</v>
      </c>
      <c r="E1705" s="21" t="e">
        <f>INDEX(Refs!S:S,MATCH($C1705,Refs!$I:$I,0))</f>
        <v>#N/A</v>
      </c>
      <c r="AK1705" s="30">
        <f t="shared" si="63"/>
        <v>0</v>
      </c>
      <c r="AN1705" s="30">
        <f t="shared" si="64"/>
        <v>0</v>
      </c>
    </row>
    <row r="1706" spans="1:40" ht="12" customHeight="1">
      <c r="A1706" s="20">
        <v>1717</v>
      </c>
      <c r="B1706" s="21" t="e">
        <f>INDEX(Refs!A:A,MATCH($C1706,Refs!$I:$I,0))</f>
        <v>#N/A</v>
      </c>
      <c r="D1706" s="21" t="e">
        <f>INDEX(Refs!L:L,MATCH($C1706,Refs!$I:$I,0))</f>
        <v>#N/A</v>
      </c>
      <c r="E1706" s="21" t="e">
        <f>INDEX(Refs!S:S,MATCH($C1706,Refs!$I:$I,0))</f>
        <v>#N/A</v>
      </c>
      <c r="AK1706" s="30">
        <f t="shared" si="63"/>
        <v>0</v>
      </c>
      <c r="AN1706" s="30">
        <f t="shared" si="64"/>
        <v>0</v>
      </c>
    </row>
    <row r="1707" spans="1:40" ht="12" customHeight="1">
      <c r="A1707" s="20">
        <v>1718</v>
      </c>
      <c r="B1707" s="21" t="e">
        <f>INDEX(Refs!A:A,MATCH($C1707,Refs!$I:$I,0))</f>
        <v>#N/A</v>
      </c>
      <c r="D1707" s="21" t="e">
        <f>INDEX(Refs!L:L,MATCH($C1707,Refs!$I:$I,0))</f>
        <v>#N/A</v>
      </c>
      <c r="E1707" s="21" t="e">
        <f>INDEX(Refs!S:S,MATCH($C1707,Refs!$I:$I,0))</f>
        <v>#N/A</v>
      </c>
      <c r="AK1707" s="30">
        <f t="shared" si="63"/>
        <v>0</v>
      </c>
      <c r="AN1707" s="30">
        <f t="shared" si="64"/>
        <v>0</v>
      </c>
    </row>
    <row r="1708" spans="1:40" ht="12" customHeight="1">
      <c r="A1708" s="20">
        <v>1719</v>
      </c>
      <c r="B1708" s="21" t="e">
        <f>INDEX(Refs!A:A,MATCH($C1708,Refs!$I:$I,0))</f>
        <v>#N/A</v>
      </c>
      <c r="D1708" s="21" t="e">
        <f>INDEX(Refs!L:L,MATCH($C1708,Refs!$I:$I,0))</f>
        <v>#N/A</v>
      </c>
      <c r="E1708" s="21" t="e">
        <f>INDEX(Refs!S:S,MATCH($C1708,Refs!$I:$I,0))</f>
        <v>#N/A</v>
      </c>
      <c r="AK1708" s="30">
        <f t="shared" si="63"/>
        <v>0</v>
      </c>
      <c r="AN1708" s="30">
        <f t="shared" si="64"/>
        <v>0</v>
      </c>
    </row>
    <row r="1709" spans="1:40" ht="12" customHeight="1">
      <c r="A1709" s="20">
        <v>1720</v>
      </c>
      <c r="B1709" s="21" t="e">
        <f>INDEX(Refs!A:A,MATCH($C1709,Refs!$I:$I,0))</f>
        <v>#N/A</v>
      </c>
      <c r="D1709" s="21" t="e">
        <f>INDEX(Refs!L:L,MATCH($C1709,Refs!$I:$I,0))</f>
        <v>#N/A</v>
      </c>
      <c r="E1709" s="21" t="e">
        <f>INDEX(Refs!S:S,MATCH($C1709,Refs!$I:$I,0))</f>
        <v>#N/A</v>
      </c>
      <c r="AK1709" s="30">
        <f t="shared" si="63"/>
        <v>0</v>
      </c>
      <c r="AN1709" s="30">
        <f t="shared" si="64"/>
        <v>0</v>
      </c>
    </row>
    <row r="1710" spans="1:40" ht="12" customHeight="1">
      <c r="A1710" s="20">
        <v>1721</v>
      </c>
      <c r="B1710" s="21" t="e">
        <f>INDEX(Refs!A:A,MATCH($C1710,Refs!$I:$I,0))</f>
        <v>#N/A</v>
      </c>
      <c r="D1710" s="21" t="e">
        <f>INDEX(Refs!L:L,MATCH($C1710,Refs!$I:$I,0))</f>
        <v>#N/A</v>
      </c>
      <c r="E1710" s="21" t="e">
        <f>INDEX(Refs!S:S,MATCH($C1710,Refs!$I:$I,0))</f>
        <v>#N/A</v>
      </c>
      <c r="AK1710" s="30">
        <f t="shared" si="63"/>
        <v>0</v>
      </c>
      <c r="AN1710" s="30">
        <f t="shared" si="64"/>
        <v>0</v>
      </c>
    </row>
    <row r="1711" spans="1:40" ht="12" customHeight="1">
      <c r="A1711" s="20">
        <v>1722</v>
      </c>
      <c r="B1711" s="21" t="e">
        <f>INDEX(Refs!A:A,MATCH($C1711,Refs!$I:$I,0))</f>
        <v>#N/A</v>
      </c>
      <c r="D1711" s="21" t="e">
        <f>INDEX(Refs!L:L,MATCH($C1711,Refs!$I:$I,0))</f>
        <v>#N/A</v>
      </c>
      <c r="E1711" s="21" t="e">
        <f>INDEX(Refs!S:S,MATCH($C1711,Refs!$I:$I,0))</f>
        <v>#N/A</v>
      </c>
      <c r="AK1711" s="30">
        <f t="shared" si="63"/>
        <v>0</v>
      </c>
      <c r="AN1711" s="30">
        <f t="shared" si="64"/>
        <v>0</v>
      </c>
    </row>
    <row r="1712" spans="1:40" ht="12" customHeight="1">
      <c r="A1712" s="20">
        <v>1723</v>
      </c>
      <c r="B1712" s="21" t="e">
        <f>INDEX(Refs!A:A,MATCH($C1712,Refs!$I:$I,0))</f>
        <v>#N/A</v>
      </c>
      <c r="D1712" s="21" t="e">
        <f>INDEX(Refs!L:L,MATCH($C1712,Refs!$I:$I,0))</f>
        <v>#N/A</v>
      </c>
      <c r="E1712" s="21" t="e">
        <f>INDEX(Refs!S:S,MATCH($C1712,Refs!$I:$I,0))</f>
        <v>#N/A</v>
      </c>
      <c r="AK1712" s="30">
        <f t="shared" si="63"/>
        <v>0</v>
      </c>
      <c r="AN1712" s="30">
        <f t="shared" si="64"/>
        <v>0</v>
      </c>
    </row>
    <row r="1713" spans="1:40" ht="12" customHeight="1">
      <c r="A1713" s="20">
        <v>1724</v>
      </c>
      <c r="B1713" s="21" t="e">
        <f>INDEX(Refs!A:A,MATCH($C1713,Refs!$I:$I,0))</f>
        <v>#N/A</v>
      </c>
      <c r="D1713" s="21" t="e">
        <f>INDEX(Refs!L:L,MATCH($C1713,Refs!$I:$I,0))</f>
        <v>#N/A</v>
      </c>
      <c r="E1713" s="21" t="e">
        <f>INDEX(Refs!S:S,MATCH($C1713,Refs!$I:$I,0))</f>
        <v>#N/A</v>
      </c>
      <c r="AK1713" s="30">
        <f t="shared" si="63"/>
        <v>0</v>
      </c>
      <c r="AN1713" s="30">
        <f t="shared" si="64"/>
        <v>0</v>
      </c>
    </row>
    <row r="1714" spans="1:40" ht="12" customHeight="1">
      <c r="A1714" s="20">
        <v>1725</v>
      </c>
      <c r="B1714" s="21" t="e">
        <f>INDEX(Refs!A:A,MATCH($C1714,Refs!$I:$I,0))</f>
        <v>#N/A</v>
      </c>
      <c r="D1714" s="21" t="e">
        <f>INDEX(Refs!L:L,MATCH($C1714,Refs!$I:$I,0))</f>
        <v>#N/A</v>
      </c>
      <c r="E1714" s="21" t="e">
        <f>INDEX(Refs!S:S,MATCH($C1714,Refs!$I:$I,0))</f>
        <v>#N/A</v>
      </c>
      <c r="AK1714" s="30">
        <f t="shared" si="63"/>
        <v>0</v>
      </c>
      <c r="AN1714" s="30">
        <f t="shared" si="64"/>
        <v>0</v>
      </c>
    </row>
    <row r="1715" spans="1:40" ht="12" customHeight="1">
      <c r="A1715" s="20">
        <v>1726</v>
      </c>
      <c r="B1715" s="21" t="e">
        <f>INDEX(Refs!A:A,MATCH($C1715,Refs!$I:$I,0))</f>
        <v>#N/A</v>
      </c>
      <c r="D1715" s="21" t="e">
        <f>INDEX(Refs!L:L,MATCH($C1715,Refs!$I:$I,0))</f>
        <v>#N/A</v>
      </c>
      <c r="E1715" s="21" t="e">
        <f>INDEX(Refs!S:S,MATCH($C1715,Refs!$I:$I,0))</f>
        <v>#N/A</v>
      </c>
      <c r="AK1715" s="30">
        <f t="shared" si="63"/>
        <v>0</v>
      </c>
      <c r="AN1715" s="30">
        <f t="shared" si="64"/>
        <v>0</v>
      </c>
    </row>
    <row r="1716" spans="1:40" ht="12" customHeight="1">
      <c r="A1716" s="20">
        <v>1727</v>
      </c>
      <c r="B1716" s="21" t="e">
        <f>INDEX(Refs!A:A,MATCH($C1716,Refs!$I:$I,0))</f>
        <v>#N/A</v>
      </c>
      <c r="D1716" s="21" t="e">
        <f>INDEX(Refs!L:L,MATCH($C1716,Refs!$I:$I,0))</f>
        <v>#N/A</v>
      </c>
      <c r="E1716" s="21" t="e">
        <f>INDEX(Refs!S:S,MATCH($C1716,Refs!$I:$I,0))</f>
        <v>#N/A</v>
      </c>
      <c r="AK1716" s="30">
        <f t="shared" si="63"/>
        <v>0</v>
      </c>
      <c r="AN1716" s="30">
        <f t="shared" si="64"/>
        <v>0</v>
      </c>
    </row>
    <row r="1717" spans="1:40" ht="12" customHeight="1">
      <c r="A1717" s="20">
        <v>1728</v>
      </c>
      <c r="B1717" s="21" t="e">
        <f>INDEX(Refs!A:A,MATCH($C1717,Refs!$I:$I,0))</f>
        <v>#N/A</v>
      </c>
      <c r="D1717" s="21" t="e">
        <f>INDEX(Refs!L:L,MATCH($C1717,Refs!$I:$I,0))</f>
        <v>#N/A</v>
      </c>
      <c r="E1717" s="21" t="e">
        <f>INDEX(Refs!S:S,MATCH($C1717,Refs!$I:$I,0))</f>
        <v>#N/A</v>
      </c>
      <c r="AK1717" s="30">
        <f t="shared" si="63"/>
        <v>0</v>
      </c>
      <c r="AN1717" s="30">
        <f t="shared" si="64"/>
        <v>0</v>
      </c>
    </row>
    <row r="1718" spans="1:40" ht="12" customHeight="1">
      <c r="A1718" s="20">
        <v>1729</v>
      </c>
      <c r="B1718" s="21" t="e">
        <f>INDEX(Refs!A:A,MATCH($C1718,Refs!$I:$I,0))</f>
        <v>#N/A</v>
      </c>
      <c r="D1718" s="21" t="e">
        <f>INDEX(Refs!L:L,MATCH($C1718,Refs!$I:$I,0))</f>
        <v>#N/A</v>
      </c>
      <c r="E1718" s="21" t="e">
        <f>INDEX(Refs!S:S,MATCH($C1718,Refs!$I:$I,0))</f>
        <v>#N/A</v>
      </c>
      <c r="AK1718" s="30">
        <f t="shared" si="63"/>
        <v>0</v>
      </c>
      <c r="AN1718" s="30">
        <f t="shared" si="64"/>
        <v>0</v>
      </c>
    </row>
    <row r="1719" spans="1:40" ht="12" customHeight="1">
      <c r="A1719" s="20">
        <v>1730</v>
      </c>
      <c r="B1719" s="21" t="e">
        <f>INDEX(Refs!A:A,MATCH($C1719,Refs!$I:$I,0))</f>
        <v>#N/A</v>
      </c>
      <c r="D1719" s="21" t="e">
        <f>INDEX(Refs!L:L,MATCH($C1719,Refs!$I:$I,0))</f>
        <v>#N/A</v>
      </c>
      <c r="E1719" s="21" t="e">
        <f>INDEX(Refs!S:S,MATCH($C1719,Refs!$I:$I,0))</f>
        <v>#N/A</v>
      </c>
      <c r="AK1719" s="30">
        <f t="shared" si="63"/>
        <v>0</v>
      </c>
      <c r="AN1719" s="30">
        <f t="shared" si="64"/>
        <v>0</v>
      </c>
    </row>
    <row r="1720" spans="1:40" ht="12" customHeight="1">
      <c r="A1720" s="20">
        <v>1731</v>
      </c>
      <c r="B1720" s="21" t="e">
        <f>INDEX(Refs!A:A,MATCH($C1720,Refs!$I:$I,0))</f>
        <v>#N/A</v>
      </c>
      <c r="D1720" s="21" t="e">
        <f>INDEX(Refs!L:L,MATCH($C1720,Refs!$I:$I,0))</f>
        <v>#N/A</v>
      </c>
      <c r="E1720" s="21" t="e">
        <f>INDEX(Refs!S:S,MATCH($C1720,Refs!$I:$I,0))</f>
        <v>#N/A</v>
      </c>
      <c r="AK1720" s="30">
        <f t="shared" si="63"/>
        <v>0</v>
      </c>
      <c r="AN1720" s="30">
        <f t="shared" si="64"/>
        <v>0</v>
      </c>
    </row>
    <row r="1721" spans="1:40" ht="12" customHeight="1">
      <c r="A1721" s="20">
        <v>1732</v>
      </c>
      <c r="B1721" s="21" t="e">
        <f>INDEX(Refs!A:A,MATCH($C1721,Refs!$I:$I,0))</f>
        <v>#N/A</v>
      </c>
      <c r="D1721" s="21" t="e">
        <f>INDEX(Refs!L:L,MATCH($C1721,Refs!$I:$I,0))</f>
        <v>#N/A</v>
      </c>
      <c r="E1721" s="21" t="e">
        <f>INDEX(Refs!S:S,MATCH($C1721,Refs!$I:$I,0))</f>
        <v>#N/A</v>
      </c>
      <c r="AK1721" s="30">
        <f t="shared" si="63"/>
        <v>0</v>
      </c>
      <c r="AN1721" s="30">
        <f t="shared" si="64"/>
        <v>0</v>
      </c>
    </row>
    <row r="1722" spans="1:40" ht="12" customHeight="1">
      <c r="A1722" s="20">
        <v>1733</v>
      </c>
      <c r="B1722" s="21" t="e">
        <f>INDEX(Refs!A:A,MATCH($C1722,Refs!$I:$I,0))</f>
        <v>#N/A</v>
      </c>
      <c r="D1722" s="21" t="e">
        <f>INDEX(Refs!L:L,MATCH($C1722,Refs!$I:$I,0))</f>
        <v>#N/A</v>
      </c>
      <c r="E1722" s="21" t="e">
        <f>INDEX(Refs!S:S,MATCH($C1722,Refs!$I:$I,0))</f>
        <v>#N/A</v>
      </c>
      <c r="AK1722" s="30">
        <f t="shared" si="63"/>
        <v>0</v>
      </c>
      <c r="AN1722" s="30">
        <f t="shared" si="64"/>
        <v>0</v>
      </c>
    </row>
    <row r="1723" spans="1:40" ht="12" customHeight="1">
      <c r="A1723" s="20">
        <v>1734</v>
      </c>
      <c r="B1723" s="21" t="e">
        <f>INDEX(Refs!A:A,MATCH($C1723,Refs!$I:$I,0))</f>
        <v>#N/A</v>
      </c>
      <c r="D1723" s="21" t="e">
        <f>INDEX(Refs!L:L,MATCH($C1723,Refs!$I:$I,0))</f>
        <v>#N/A</v>
      </c>
      <c r="E1723" s="21" t="e">
        <f>INDEX(Refs!S:S,MATCH($C1723,Refs!$I:$I,0))</f>
        <v>#N/A</v>
      </c>
      <c r="AK1723" s="30">
        <f t="shared" si="63"/>
        <v>0</v>
      </c>
      <c r="AN1723" s="30">
        <f t="shared" si="64"/>
        <v>0</v>
      </c>
    </row>
    <row r="1724" spans="1:40" ht="12" customHeight="1">
      <c r="A1724" s="20">
        <v>1735</v>
      </c>
      <c r="B1724" s="21" t="e">
        <f>INDEX(Refs!A:A,MATCH($C1724,Refs!$I:$I,0))</f>
        <v>#N/A</v>
      </c>
      <c r="D1724" s="21" t="e">
        <f>INDEX(Refs!L:L,MATCH($C1724,Refs!$I:$I,0))</f>
        <v>#N/A</v>
      </c>
      <c r="E1724" s="21" t="e">
        <f>INDEX(Refs!S:S,MATCH($C1724,Refs!$I:$I,0))</f>
        <v>#N/A</v>
      </c>
      <c r="AK1724" s="30">
        <f t="shared" si="63"/>
        <v>0</v>
      </c>
      <c r="AN1724" s="30">
        <f t="shared" si="64"/>
        <v>0</v>
      </c>
    </row>
    <row r="1725" spans="1:40" ht="12" customHeight="1">
      <c r="A1725" s="20">
        <v>1736</v>
      </c>
      <c r="B1725" s="21" t="e">
        <f>INDEX(Refs!A:A,MATCH($C1725,Refs!$I:$I,0))</f>
        <v>#N/A</v>
      </c>
      <c r="D1725" s="21" t="e">
        <f>INDEX(Refs!L:L,MATCH($C1725,Refs!$I:$I,0))</f>
        <v>#N/A</v>
      </c>
      <c r="E1725" s="21" t="e">
        <f>INDEX(Refs!S:S,MATCH($C1725,Refs!$I:$I,0))</f>
        <v>#N/A</v>
      </c>
      <c r="AK1725" s="30">
        <f t="shared" si="63"/>
        <v>0</v>
      </c>
      <c r="AN1725" s="30">
        <f t="shared" si="64"/>
        <v>0</v>
      </c>
    </row>
    <row r="1726" spans="1:40" ht="12" customHeight="1">
      <c r="A1726" s="20">
        <v>1737</v>
      </c>
      <c r="B1726" s="21" t="e">
        <f>INDEX(Refs!A:A,MATCH($C1726,Refs!$I:$I,0))</f>
        <v>#N/A</v>
      </c>
      <c r="D1726" s="21" t="e">
        <f>INDEX(Refs!L:L,MATCH($C1726,Refs!$I:$I,0))</f>
        <v>#N/A</v>
      </c>
      <c r="E1726" s="21" t="e">
        <f>INDEX(Refs!S:S,MATCH($C1726,Refs!$I:$I,0))</f>
        <v>#N/A</v>
      </c>
      <c r="AK1726" s="30">
        <f t="shared" si="63"/>
        <v>0</v>
      </c>
      <c r="AN1726" s="30">
        <f t="shared" si="64"/>
        <v>0</v>
      </c>
    </row>
    <row r="1727" spans="1:40" ht="12" customHeight="1">
      <c r="A1727" s="20">
        <v>1738</v>
      </c>
      <c r="B1727" s="21" t="e">
        <f>INDEX(Refs!A:A,MATCH($C1727,Refs!$I:$I,0))</f>
        <v>#N/A</v>
      </c>
      <c r="D1727" s="21" t="e">
        <f>INDEX(Refs!L:L,MATCH($C1727,Refs!$I:$I,0))</f>
        <v>#N/A</v>
      </c>
      <c r="E1727" s="21" t="e">
        <f>INDEX(Refs!S:S,MATCH($C1727,Refs!$I:$I,0))</f>
        <v>#N/A</v>
      </c>
      <c r="AK1727" s="30">
        <f t="shared" si="63"/>
        <v>0</v>
      </c>
      <c r="AN1727" s="30">
        <f t="shared" si="64"/>
        <v>0</v>
      </c>
    </row>
    <row r="1728" spans="1:40" ht="12" customHeight="1">
      <c r="A1728" s="20">
        <v>1739</v>
      </c>
      <c r="B1728" s="21" t="e">
        <f>INDEX(Refs!A:A,MATCH($C1728,Refs!$I:$I,0))</f>
        <v>#N/A</v>
      </c>
      <c r="D1728" s="21" t="e">
        <f>INDEX(Refs!L:L,MATCH($C1728,Refs!$I:$I,0))</f>
        <v>#N/A</v>
      </c>
      <c r="E1728" s="21" t="e">
        <f>INDEX(Refs!S:S,MATCH($C1728,Refs!$I:$I,0))</f>
        <v>#N/A</v>
      </c>
      <c r="AK1728" s="30">
        <f t="shared" si="63"/>
        <v>0</v>
      </c>
      <c r="AN1728" s="30">
        <f t="shared" si="64"/>
        <v>0</v>
      </c>
    </row>
    <row r="1729" spans="1:40" ht="12" customHeight="1">
      <c r="A1729" s="20">
        <v>1740</v>
      </c>
      <c r="B1729" s="21" t="e">
        <f>INDEX(Refs!A:A,MATCH($C1729,Refs!$I:$I,0))</f>
        <v>#N/A</v>
      </c>
      <c r="D1729" s="21" t="e">
        <f>INDEX(Refs!L:L,MATCH($C1729,Refs!$I:$I,0))</f>
        <v>#N/A</v>
      </c>
      <c r="E1729" s="21" t="e">
        <f>INDEX(Refs!S:S,MATCH($C1729,Refs!$I:$I,0))</f>
        <v>#N/A</v>
      </c>
      <c r="AK1729" s="30">
        <f t="shared" si="63"/>
        <v>0</v>
      </c>
      <c r="AN1729" s="30">
        <f t="shared" si="64"/>
        <v>0</v>
      </c>
    </row>
    <row r="1730" spans="1:40" ht="12" customHeight="1">
      <c r="A1730" s="20">
        <v>1741</v>
      </c>
      <c r="B1730" s="21" t="e">
        <f>INDEX(Refs!A:A,MATCH($C1730,Refs!$I:$I,0))</f>
        <v>#N/A</v>
      </c>
      <c r="D1730" s="21" t="e">
        <f>INDEX(Refs!L:L,MATCH($C1730,Refs!$I:$I,0))</f>
        <v>#N/A</v>
      </c>
      <c r="E1730" s="21" t="e">
        <f>INDEX(Refs!S:S,MATCH($C1730,Refs!$I:$I,0))</f>
        <v>#N/A</v>
      </c>
      <c r="AK1730" s="30">
        <f t="shared" si="63"/>
        <v>0</v>
      </c>
      <c r="AN1730" s="30">
        <f t="shared" si="64"/>
        <v>0</v>
      </c>
    </row>
    <row r="1731" spans="1:40" ht="12" customHeight="1">
      <c r="A1731" s="20">
        <v>1742</v>
      </c>
      <c r="B1731" s="21" t="e">
        <f>INDEX(Refs!A:A,MATCH($C1731,Refs!$I:$I,0))</f>
        <v>#N/A</v>
      </c>
      <c r="D1731" s="21" t="e">
        <f>INDEX(Refs!L:L,MATCH($C1731,Refs!$I:$I,0))</f>
        <v>#N/A</v>
      </c>
      <c r="E1731" s="21" t="e">
        <f>INDEX(Refs!S:S,MATCH($C1731,Refs!$I:$I,0))</f>
        <v>#N/A</v>
      </c>
      <c r="AK1731" s="30">
        <f t="shared" si="63"/>
        <v>0</v>
      </c>
      <c r="AN1731" s="30">
        <f t="shared" si="64"/>
        <v>0</v>
      </c>
    </row>
    <row r="1732" spans="1:40" ht="12" customHeight="1">
      <c r="A1732" s="20">
        <v>1743</v>
      </c>
      <c r="B1732" s="21" t="e">
        <f>INDEX(Refs!A:A,MATCH($C1732,Refs!$I:$I,0))</f>
        <v>#N/A</v>
      </c>
      <c r="D1732" s="21" t="e">
        <f>INDEX(Refs!L:L,MATCH($C1732,Refs!$I:$I,0))</f>
        <v>#N/A</v>
      </c>
      <c r="E1732" s="21" t="e">
        <f>INDEX(Refs!S:S,MATCH($C1732,Refs!$I:$I,0))</f>
        <v>#N/A</v>
      </c>
      <c r="AK1732" s="30">
        <f t="shared" si="63"/>
        <v>0</v>
      </c>
      <c r="AN1732" s="30">
        <f t="shared" si="64"/>
        <v>0</v>
      </c>
    </row>
    <row r="1733" spans="1:40" ht="12" customHeight="1">
      <c r="A1733" s="20">
        <v>1744</v>
      </c>
      <c r="B1733" s="21" t="e">
        <f>INDEX(Refs!A:A,MATCH($C1733,Refs!$I:$I,0))</f>
        <v>#N/A</v>
      </c>
      <c r="D1733" s="21" t="e">
        <f>INDEX(Refs!L:L,MATCH($C1733,Refs!$I:$I,0))</f>
        <v>#N/A</v>
      </c>
      <c r="E1733" s="21" t="e">
        <f>INDEX(Refs!S:S,MATCH($C1733,Refs!$I:$I,0))</f>
        <v>#N/A</v>
      </c>
      <c r="AK1733" s="30">
        <f t="shared" si="63"/>
        <v>0</v>
      </c>
      <c r="AN1733" s="30">
        <f t="shared" si="64"/>
        <v>0</v>
      </c>
    </row>
    <row r="1734" spans="1:40" ht="12" customHeight="1">
      <c r="A1734" s="20">
        <v>1745</v>
      </c>
      <c r="B1734" s="21" t="e">
        <f>INDEX(Refs!A:A,MATCH($C1734,Refs!$I:$I,0))</f>
        <v>#N/A</v>
      </c>
      <c r="D1734" s="21" t="e">
        <f>INDEX(Refs!L:L,MATCH($C1734,Refs!$I:$I,0))</f>
        <v>#N/A</v>
      </c>
      <c r="E1734" s="21" t="e">
        <f>INDEX(Refs!S:S,MATCH($C1734,Refs!$I:$I,0))</f>
        <v>#N/A</v>
      </c>
      <c r="AK1734" s="30">
        <f t="shared" si="63"/>
        <v>0</v>
      </c>
      <c r="AN1734" s="30">
        <f t="shared" si="64"/>
        <v>0</v>
      </c>
    </row>
    <row r="1735" spans="1:40" ht="12" customHeight="1">
      <c r="A1735" s="20">
        <v>1746</v>
      </c>
      <c r="B1735" s="21" t="e">
        <f>INDEX(Refs!A:A,MATCH($C1735,Refs!$I:$I,0))</f>
        <v>#N/A</v>
      </c>
      <c r="D1735" s="21" t="e">
        <f>INDEX(Refs!L:L,MATCH($C1735,Refs!$I:$I,0))</f>
        <v>#N/A</v>
      </c>
      <c r="E1735" s="21" t="e">
        <f>INDEX(Refs!S:S,MATCH($C1735,Refs!$I:$I,0))</f>
        <v>#N/A</v>
      </c>
      <c r="AK1735" s="30">
        <f t="shared" si="63"/>
        <v>0</v>
      </c>
      <c r="AN1735" s="30">
        <f t="shared" si="64"/>
        <v>0</v>
      </c>
    </row>
    <row r="1736" spans="1:40" ht="12" customHeight="1">
      <c r="A1736" s="20">
        <v>1747</v>
      </c>
      <c r="B1736" s="21" t="e">
        <f>INDEX(Refs!A:A,MATCH($C1736,Refs!$I:$I,0))</f>
        <v>#N/A</v>
      </c>
      <c r="D1736" s="21" t="e">
        <f>INDEX(Refs!L:L,MATCH($C1736,Refs!$I:$I,0))</f>
        <v>#N/A</v>
      </c>
      <c r="E1736" s="21" t="e">
        <f>INDEX(Refs!S:S,MATCH($C1736,Refs!$I:$I,0))</f>
        <v>#N/A</v>
      </c>
      <c r="AK1736" s="30">
        <f t="shared" si="63"/>
        <v>0</v>
      </c>
      <c r="AN1736" s="30">
        <f t="shared" si="64"/>
        <v>0</v>
      </c>
    </row>
    <row r="1737" spans="1:40" ht="12" customHeight="1">
      <c r="A1737" s="20">
        <v>1748</v>
      </c>
      <c r="B1737" s="21" t="e">
        <f>INDEX(Refs!A:A,MATCH($C1737,Refs!$I:$I,0))</f>
        <v>#N/A</v>
      </c>
      <c r="D1737" s="21" t="e">
        <f>INDEX(Refs!L:L,MATCH($C1737,Refs!$I:$I,0))</f>
        <v>#N/A</v>
      </c>
      <c r="E1737" s="21" t="e">
        <f>INDEX(Refs!S:S,MATCH($C1737,Refs!$I:$I,0))</f>
        <v>#N/A</v>
      </c>
      <c r="AK1737" s="30">
        <f t="shared" si="63"/>
        <v>0</v>
      </c>
      <c r="AN1737" s="30">
        <f t="shared" si="64"/>
        <v>0</v>
      </c>
    </row>
    <row r="1738" spans="1:40" ht="12" customHeight="1">
      <c r="A1738" s="20">
        <v>1749</v>
      </c>
      <c r="B1738" s="21" t="e">
        <f>INDEX(Refs!A:A,MATCH($C1738,Refs!$I:$I,0))</f>
        <v>#N/A</v>
      </c>
      <c r="D1738" s="21" t="e">
        <f>INDEX(Refs!L:L,MATCH($C1738,Refs!$I:$I,0))</f>
        <v>#N/A</v>
      </c>
      <c r="E1738" s="21" t="e">
        <f>INDEX(Refs!S:S,MATCH($C1738,Refs!$I:$I,0))</f>
        <v>#N/A</v>
      </c>
      <c r="AK1738" s="30">
        <f t="shared" si="63"/>
        <v>0</v>
      </c>
      <c r="AN1738" s="30">
        <f t="shared" si="64"/>
        <v>0</v>
      </c>
    </row>
    <row r="1739" spans="1:40" ht="12" customHeight="1">
      <c r="A1739" s="20">
        <v>1750</v>
      </c>
      <c r="B1739" s="21" t="e">
        <f>INDEX(Refs!A:A,MATCH($C1739,Refs!$I:$I,0))</f>
        <v>#N/A</v>
      </c>
      <c r="D1739" s="21" t="e">
        <f>INDEX(Refs!L:L,MATCH($C1739,Refs!$I:$I,0))</f>
        <v>#N/A</v>
      </c>
      <c r="E1739" s="21" t="e">
        <f>INDEX(Refs!S:S,MATCH($C1739,Refs!$I:$I,0))</f>
        <v>#N/A</v>
      </c>
      <c r="AK1739" s="30">
        <f t="shared" si="63"/>
        <v>0</v>
      </c>
      <c r="AN1739" s="30">
        <f t="shared" si="64"/>
        <v>0</v>
      </c>
    </row>
    <row r="1740" spans="1:40" ht="12" customHeight="1">
      <c r="A1740" s="20">
        <v>1751</v>
      </c>
      <c r="B1740" s="21" t="e">
        <f>INDEX(Refs!A:A,MATCH($C1740,Refs!$I:$I,0))</f>
        <v>#N/A</v>
      </c>
      <c r="D1740" s="21" t="e">
        <f>INDEX(Refs!L:L,MATCH($C1740,Refs!$I:$I,0))</f>
        <v>#N/A</v>
      </c>
      <c r="E1740" s="21" t="e">
        <f>INDEX(Refs!S:S,MATCH($C1740,Refs!$I:$I,0))</f>
        <v>#N/A</v>
      </c>
      <c r="AK1740" s="30">
        <f t="shared" si="63"/>
        <v>0</v>
      </c>
      <c r="AN1740" s="30">
        <f t="shared" si="64"/>
        <v>0</v>
      </c>
    </row>
    <row r="1741" spans="1:40" ht="12" customHeight="1">
      <c r="A1741" s="20">
        <v>1752</v>
      </c>
      <c r="B1741" s="21" t="e">
        <f>INDEX(Refs!A:A,MATCH($C1741,Refs!$I:$I,0))</f>
        <v>#N/A</v>
      </c>
      <c r="D1741" s="21" t="e">
        <f>INDEX(Refs!L:L,MATCH($C1741,Refs!$I:$I,0))</f>
        <v>#N/A</v>
      </c>
      <c r="E1741" s="21" t="e">
        <f>INDEX(Refs!S:S,MATCH($C1741,Refs!$I:$I,0))</f>
        <v>#N/A</v>
      </c>
      <c r="AK1741" s="30">
        <f t="shared" si="63"/>
        <v>0</v>
      </c>
      <c r="AN1741" s="30">
        <f t="shared" si="64"/>
        <v>0</v>
      </c>
    </row>
    <row r="1742" spans="1:40" ht="12" customHeight="1">
      <c r="A1742" s="20">
        <v>1753</v>
      </c>
      <c r="B1742" s="21" t="e">
        <f>INDEX(Refs!A:A,MATCH($C1742,Refs!$I:$I,0))</f>
        <v>#N/A</v>
      </c>
      <c r="D1742" s="21" t="e">
        <f>INDEX(Refs!L:L,MATCH($C1742,Refs!$I:$I,0))</f>
        <v>#N/A</v>
      </c>
      <c r="E1742" s="21" t="e">
        <f>INDEX(Refs!S:S,MATCH($C1742,Refs!$I:$I,0))</f>
        <v>#N/A</v>
      </c>
      <c r="AK1742" s="30">
        <f t="shared" si="63"/>
        <v>0</v>
      </c>
      <c r="AN1742" s="30">
        <f t="shared" si="64"/>
        <v>0</v>
      </c>
    </row>
    <row r="1743" spans="1:40" ht="12" customHeight="1">
      <c r="A1743" s="20">
        <v>1754</v>
      </c>
      <c r="B1743" s="21" t="e">
        <f>INDEX(Refs!A:A,MATCH($C1743,Refs!$I:$I,0))</f>
        <v>#N/A</v>
      </c>
      <c r="D1743" s="21" t="e">
        <f>INDEX(Refs!L:L,MATCH($C1743,Refs!$I:$I,0))</f>
        <v>#N/A</v>
      </c>
      <c r="E1743" s="21" t="e">
        <f>INDEX(Refs!S:S,MATCH($C1743,Refs!$I:$I,0))</f>
        <v>#N/A</v>
      </c>
      <c r="AK1743" s="30">
        <f t="shared" si="63"/>
        <v>0</v>
      </c>
      <c r="AN1743" s="30">
        <f t="shared" si="64"/>
        <v>0</v>
      </c>
    </row>
    <row r="1744" spans="1:40" ht="12" customHeight="1">
      <c r="A1744" s="20">
        <v>1755</v>
      </c>
      <c r="B1744" s="21" t="e">
        <f>INDEX(Refs!A:A,MATCH($C1744,Refs!$I:$I,0))</f>
        <v>#N/A</v>
      </c>
      <c r="D1744" s="21" t="e">
        <f>INDEX(Refs!L:L,MATCH($C1744,Refs!$I:$I,0))</f>
        <v>#N/A</v>
      </c>
      <c r="E1744" s="21" t="e">
        <f>INDEX(Refs!S:S,MATCH($C1744,Refs!$I:$I,0))</f>
        <v>#N/A</v>
      </c>
      <c r="AK1744" s="30">
        <f t="shared" si="63"/>
        <v>0</v>
      </c>
      <c r="AN1744" s="30">
        <f t="shared" si="64"/>
        <v>0</v>
      </c>
    </row>
    <row r="1745" spans="1:40" ht="12" customHeight="1">
      <c r="A1745" s="20">
        <v>1756</v>
      </c>
      <c r="B1745" s="21" t="e">
        <f>INDEX(Refs!A:A,MATCH($C1745,Refs!$I:$I,0))</f>
        <v>#N/A</v>
      </c>
      <c r="D1745" s="21" t="e">
        <f>INDEX(Refs!L:L,MATCH($C1745,Refs!$I:$I,0))</f>
        <v>#N/A</v>
      </c>
      <c r="E1745" s="21" t="e">
        <f>INDEX(Refs!S:S,MATCH($C1745,Refs!$I:$I,0))</f>
        <v>#N/A</v>
      </c>
      <c r="AK1745" s="30">
        <f t="shared" si="63"/>
        <v>0</v>
      </c>
      <c r="AN1745" s="30">
        <f t="shared" si="64"/>
        <v>0</v>
      </c>
    </row>
    <row r="1746" spans="1:40" ht="12" customHeight="1">
      <c r="A1746" s="20">
        <v>1757</v>
      </c>
      <c r="B1746" s="21" t="e">
        <f>INDEX(Refs!A:A,MATCH($C1746,Refs!$I:$I,0))</f>
        <v>#N/A</v>
      </c>
      <c r="D1746" s="21" t="e">
        <f>INDEX(Refs!L:L,MATCH($C1746,Refs!$I:$I,0))</f>
        <v>#N/A</v>
      </c>
      <c r="E1746" s="21" t="e">
        <f>INDEX(Refs!S:S,MATCH($C1746,Refs!$I:$I,0))</f>
        <v>#N/A</v>
      </c>
      <c r="AK1746" s="30">
        <f t="shared" si="63"/>
        <v>0</v>
      </c>
      <c r="AN1746" s="30">
        <f t="shared" si="64"/>
        <v>0</v>
      </c>
    </row>
    <row r="1747" spans="1:40" ht="12" customHeight="1">
      <c r="A1747" s="20">
        <v>1758</v>
      </c>
      <c r="B1747" s="21" t="e">
        <f>INDEX(Refs!A:A,MATCH($C1747,Refs!$I:$I,0))</f>
        <v>#N/A</v>
      </c>
      <c r="D1747" s="21" t="e">
        <f>INDEX(Refs!L:L,MATCH($C1747,Refs!$I:$I,0))</f>
        <v>#N/A</v>
      </c>
      <c r="E1747" s="21" t="e">
        <f>INDEX(Refs!S:S,MATCH($C1747,Refs!$I:$I,0))</f>
        <v>#N/A</v>
      </c>
      <c r="AK1747" s="30">
        <f t="shared" si="63"/>
        <v>0</v>
      </c>
      <c r="AN1747" s="30">
        <f t="shared" si="64"/>
        <v>0</v>
      </c>
    </row>
    <row r="1748" spans="1:40" ht="12" customHeight="1">
      <c r="A1748" s="20">
        <v>1759</v>
      </c>
      <c r="B1748" s="21" t="e">
        <f>INDEX(Refs!A:A,MATCH($C1748,Refs!$I:$I,0))</f>
        <v>#N/A</v>
      </c>
      <c r="D1748" s="21" t="e">
        <f>INDEX(Refs!L:L,MATCH($C1748,Refs!$I:$I,0))</f>
        <v>#N/A</v>
      </c>
      <c r="E1748" s="21" t="e">
        <f>INDEX(Refs!S:S,MATCH($C1748,Refs!$I:$I,0))</f>
        <v>#N/A</v>
      </c>
      <c r="AK1748" s="30">
        <f t="shared" si="63"/>
        <v>0</v>
      </c>
      <c r="AN1748" s="30">
        <f t="shared" si="64"/>
        <v>0</v>
      </c>
    </row>
    <row r="1749" spans="1:40" ht="12" customHeight="1">
      <c r="A1749" s="20">
        <v>1760</v>
      </c>
      <c r="B1749" s="21" t="e">
        <f>INDEX(Refs!A:A,MATCH($C1749,Refs!$I:$I,0))</f>
        <v>#N/A</v>
      </c>
      <c r="D1749" s="21" t="e">
        <f>INDEX(Refs!L:L,MATCH($C1749,Refs!$I:$I,0))</f>
        <v>#N/A</v>
      </c>
      <c r="E1749" s="21" t="e">
        <f>INDEX(Refs!S:S,MATCH($C1749,Refs!$I:$I,0))</f>
        <v>#N/A</v>
      </c>
      <c r="AK1749" s="30">
        <f t="shared" si="63"/>
        <v>0</v>
      </c>
      <c r="AN1749" s="30">
        <f t="shared" si="64"/>
        <v>0</v>
      </c>
    </row>
    <row r="1750" spans="1:40" ht="12" customHeight="1">
      <c r="A1750" s="20">
        <v>1761</v>
      </c>
      <c r="B1750" s="21" t="e">
        <f>INDEX(Refs!A:A,MATCH($C1750,Refs!$I:$I,0))</f>
        <v>#N/A</v>
      </c>
      <c r="D1750" s="21" t="e">
        <f>INDEX(Refs!L:L,MATCH($C1750,Refs!$I:$I,0))</f>
        <v>#N/A</v>
      </c>
      <c r="E1750" s="21" t="e">
        <f>INDEX(Refs!S:S,MATCH($C1750,Refs!$I:$I,0))</f>
        <v>#N/A</v>
      </c>
      <c r="AK1750" s="30">
        <f t="shared" si="63"/>
        <v>0</v>
      </c>
      <c r="AN1750" s="30">
        <f t="shared" si="64"/>
        <v>0</v>
      </c>
    </row>
    <row r="1751" spans="1:40" ht="12" customHeight="1">
      <c r="A1751" s="20">
        <v>1762</v>
      </c>
      <c r="B1751" s="21" t="e">
        <f>INDEX(Refs!A:A,MATCH($C1751,Refs!$I:$I,0))</f>
        <v>#N/A</v>
      </c>
      <c r="D1751" s="21" t="e">
        <f>INDEX(Refs!L:L,MATCH($C1751,Refs!$I:$I,0))</f>
        <v>#N/A</v>
      </c>
      <c r="E1751" s="21" t="e">
        <f>INDEX(Refs!S:S,MATCH($C1751,Refs!$I:$I,0))</f>
        <v>#N/A</v>
      </c>
      <c r="AK1751" s="30">
        <f t="shared" si="63"/>
        <v>0</v>
      </c>
      <c r="AN1751" s="30">
        <f t="shared" si="64"/>
        <v>0</v>
      </c>
    </row>
    <row r="1752" spans="1:40" ht="12" customHeight="1">
      <c r="A1752" s="20">
        <v>1763</v>
      </c>
      <c r="B1752" s="21" t="e">
        <f>INDEX(Refs!A:A,MATCH($C1752,Refs!$I:$I,0))</f>
        <v>#N/A</v>
      </c>
      <c r="D1752" s="21" t="e">
        <f>INDEX(Refs!L:L,MATCH($C1752,Refs!$I:$I,0))</f>
        <v>#N/A</v>
      </c>
      <c r="E1752" s="21" t="e">
        <f>INDEX(Refs!S:S,MATCH($C1752,Refs!$I:$I,0))</f>
        <v>#N/A</v>
      </c>
      <c r="AK1752" s="30">
        <f t="shared" si="63"/>
        <v>0</v>
      </c>
      <c r="AN1752" s="30">
        <f t="shared" si="64"/>
        <v>0</v>
      </c>
    </row>
    <row r="1753" spans="1:40" ht="12" customHeight="1">
      <c r="A1753" s="20">
        <v>1764</v>
      </c>
      <c r="B1753" s="21" t="e">
        <f>INDEX(Refs!A:A,MATCH($C1753,Refs!$I:$I,0))</f>
        <v>#N/A</v>
      </c>
      <c r="D1753" s="21" t="e">
        <f>INDEX(Refs!L:L,MATCH($C1753,Refs!$I:$I,0))</f>
        <v>#N/A</v>
      </c>
      <c r="E1753" s="21" t="e">
        <f>INDEX(Refs!S:S,MATCH($C1753,Refs!$I:$I,0))</f>
        <v>#N/A</v>
      </c>
      <c r="AK1753" s="30">
        <f t="shared" si="63"/>
        <v>0</v>
      </c>
      <c r="AN1753" s="30">
        <f t="shared" si="64"/>
        <v>0</v>
      </c>
    </row>
    <row r="1754" spans="1:40" ht="12" customHeight="1">
      <c r="A1754" s="20">
        <v>1765</v>
      </c>
      <c r="B1754" s="21" t="e">
        <f>INDEX(Refs!A:A,MATCH($C1754,Refs!$I:$I,0))</f>
        <v>#N/A</v>
      </c>
      <c r="D1754" s="21" t="e">
        <f>INDEX(Refs!L:L,MATCH($C1754,Refs!$I:$I,0))</f>
        <v>#N/A</v>
      </c>
      <c r="E1754" s="21" t="e">
        <f>INDEX(Refs!S:S,MATCH($C1754,Refs!$I:$I,0))</f>
        <v>#N/A</v>
      </c>
      <c r="AK1754" s="30">
        <f t="shared" si="63"/>
        <v>0</v>
      </c>
      <c r="AN1754" s="30">
        <f t="shared" si="64"/>
        <v>0</v>
      </c>
    </row>
    <row r="1755" spans="1:40" ht="12" customHeight="1">
      <c r="A1755" s="20">
        <v>1766</v>
      </c>
      <c r="B1755" s="21" t="e">
        <f>INDEX(Refs!A:A,MATCH($C1755,Refs!$I:$I,0))</f>
        <v>#N/A</v>
      </c>
      <c r="D1755" s="21" t="e">
        <f>INDEX(Refs!L:L,MATCH($C1755,Refs!$I:$I,0))</f>
        <v>#N/A</v>
      </c>
      <c r="E1755" s="21" t="e">
        <f>INDEX(Refs!S:S,MATCH($C1755,Refs!$I:$I,0))</f>
        <v>#N/A</v>
      </c>
      <c r="AK1755" s="30">
        <f t="shared" si="63"/>
        <v>0</v>
      </c>
      <c r="AN1755" s="30">
        <f t="shared" si="64"/>
        <v>0</v>
      </c>
    </row>
    <row r="1756" spans="1:40" ht="12" customHeight="1">
      <c r="A1756" s="20">
        <v>1767</v>
      </c>
      <c r="B1756" s="21" t="e">
        <f>INDEX(Refs!A:A,MATCH($C1756,Refs!$I:$I,0))</f>
        <v>#N/A</v>
      </c>
      <c r="D1756" s="21" t="e">
        <f>INDEX(Refs!L:L,MATCH($C1756,Refs!$I:$I,0))</f>
        <v>#N/A</v>
      </c>
      <c r="E1756" s="21" t="e">
        <f>INDEX(Refs!S:S,MATCH($C1756,Refs!$I:$I,0))</f>
        <v>#N/A</v>
      </c>
      <c r="AK1756" s="30">
        <f t="shared" si="63"/>
        <v>0</v>
      </c>
      <c r="AN1756" s="30">
        <f t="shared" si="64"/>
        <v>0</v>
      </c>
    </row>
    <row r="1757" spans="1:40" ht="12" customHeight="1">
      <c r="A1757" s="20">
        <v>1768</v>
      </c>
      <c r="B1757" s="21" t="e">
        <f>INDEX(Refs!A:A,MATCH($C1757,Refs!$I:$I,0))</f>
        <v>#N/A</v>
      </c>
      <c r="D1757" s="21" t="e">
        <f>INDEX(Refs!L:L,MATCH($C1757,Refs!$I:$I,0))</f>
        <v>#N/A</v>
      </c>
      <c r="E1757" s="21" t="e">
        <f>INDEX(Refs!S:S,MATCH($C1757,Refs!$I:$I,0))</f>
        <v>#N/A</v>
      </c>
      <c r="AK1757" s="30">
        <f t="shared" si="63"/>
        <v>0</v>
      </c>
      <c r="AN1757" s="30">
        <f t="shared" si="64"/>
        <v>0</v>
      </c>
    </row>
    <row r="1758" spans="1:40" ht="12" customHeight="1">
      <c r="A1758" s="20">
        <v>1769</v>
      </c>
      <c r="B1758" s="21" t="e">
        <f>INDEX(Refs!A:A,MATCH($C1758,Refs!$I:$I,0))</f>
        <v>#N/A</v>
      </c>
      <c r="D1758" s="21" t="e">
        <f>INDEX(Refs!L:L,MATCH($C1758,Refs!$I:$I,0))</f>
        <v>#N/A</v>
      </c>
      <c r="E1758" s="21" t="e">
        <f>INDEX(Refs!S:S,MATCH($C1758,Refs!$I:$I,0))</f>
        <v>#N/A</v>
      </c>
      <c r="AK1758" s="30">
        <f t="shared" si="63"/>
        <v>0</v>
      </c>
      <c r="AN1758" s="30">
        <f t="shared" si="64"/>
        <v>0</v>
      </c>
    </row>
    <row r="1759" spans="1:40" ht="12" customHeight="1">
      <c r="A1759" s="20">
        <v>1770</v>
      </c>
      <c r="B1759" s="21" t="e">
        <f>INDEX(Refs!A:A,MATCH($C1759,Refs!$I:$I,0))</f>
        <v>#N/A</v>
      </c>
      <c r="D1759" s="21" t="e">
        <f>INDEX(Refs!L:L,MATCH($C1759,Refs!$I:$I,0))</f>
        <v>#N/A</v>
      </c>
      <c r="E1759" s="21" t="e">
        <f>INDEX(Refs!S:S,MATCH($C1759,Refs!$I:$I,0))</f>
        <v>#N/A</v>
      </c>
      <c r="AK1759" s="30">
        <f t="shared" si="63"/>
        <v>0</v>
      </c>
      <c r="AN1759" s="30">
        <f t="shared" si="64"/>
        <v>0</v>
      </c>
    </row>
    <row r="1760" spans="1:40" ht="12" customHeight="1">
      <c r="A1760" s="20">
        <v>1771</v>
      </c>
      <c r="B1760" s="21" t="e">
        <f>INDEX(Refs!A:A,MATCH($C1760,Refs!$I:$I,0))</f>
        <v>#N/A</v>
      </c>
      <c r="D1760" s="21" t="e">
        <f>INDEX(Refs!L:L,MATCH($C1760,Refs!$I:$I,0))</f>
        <v>#N/A</v>
      </c>
      <c r="E1760" s="21" t="e">
        <f>INDEX(Refs!S:S,MATCH($C1760,Refs!$I:$I,0))</f>
        <v>#N/A</v>
      </c>
      <c r="AK1760" s="30">
        <f t="shared" ref="AK1760:AK1823" si="65">J1760</f>
        <v>0</v>
      </c>
      <c r="AN1760" s="30">
        <f t="shared" ref="AN1760:AN1823" si="66">L1760</f>
        <v>0</v>
      </c>
    </row>
    <row r="1761" spans="1:40" ht="12" customHeight="1">
      <c r="A1761" s="20">
        <v>1772</v>
      </c>
      <c r="B1761" s="21" t="e">
        <f>INDEX(Refs!A:A,MATCH($C1761,Refs!$I:$I,0))</f>
        <v>#N/A</v>
      </c>
      <c r="D1761" s="21" t="e">
        <f>INDEX(Refs!L:L,MATCH($C1761,Refs!$I:$I,0))</f>
        <v>#N/A</v>
      </c>
      <c r="E1761" s="21" t="e">
        <f>INDEX(Refs!S:S,MATCH($C1761,Refs!$I:$I,0))</f>
        <v>#N/A</v>
      </c>
      <c r="AK1761" s="30">
        <f t="shared" si="65"/>
        <v>0</v>
      </c>
      <c r="AN1761" s="30">
        <f t="shared" si="66"/>
        <v>0</v>
      </c>
    </row>
    <row r="1762" spans="1:40" ht="12" customHeight="1">
      <c r="A1762" s="20">
        <v>1773</v>
      </c>
      <c r="B1762" s="21" t="e">
        <f>INDEX(Refs!A:A,MATCH($C1762,Refs!$I:$I,0))</f>
        <v>#N/A</v>
      </c>
      <c r="D1762" s="21" t="e">
        <f>INDEX(Refs!L:L,MATCH($C1762,Refs!$I:$I,0))</f>
        <v>#N/A</v>
      </c>
      <c r="E1762" s="21" t="e">
        <f>INDEX(Refs!S:S,MATCH($C1762,Refs!$I:$I,0))</f>
        <v>#N/A</v>
      </c>
      <c r="AK1762" s="30">
        <f t="shared" si="65"/>
        <v>0</v>
      </c>
      <c r="AN1762" s="30">
        <f t="shared" si="66"/>
        <v>0</v>
      </c>
    </row>
    <row r="1763" spans="1:40" ht="12" customHeight="1">
      <c r="A1763" s="20">
        <v>1774</v>
      </c>
      <c r="B1763" s="21" t="e">
        <f>INDEX(Refs!A:A,MATCH($C1763,Refs!$I:$I,0))</f>
        <v>#N/A</v>
      </c>
      <c r="D1763" s="21" t="e">
        <f>INDEX(Refs!L:L,MATCH($C1763,Refs!$I:$I,0))</f>
        <v>#N/A</v>
      </c>
      <c r="E1763" s="21" t="e">
        <f>INDEX(Refs!S:S,MATCH($C1763,Refs!$I:$I,0))</f>
        <v>#N/A</v>
      </c>
      <c r="AK1763" s="30">
        <f t="shared" si="65"/>
        <v>0</v>
      </c>
      <c r="AN1763" s="30">
        <f t="shared" si="66"/>
        <v>0</v>
      </c>
    </row>
    <row r="1764" spans="1:40" ht="12" customHeight="1">
      <c r="A1764" s="20">
        <v>1775</v>
      </c>
      <c r="B1764" s="21" t="e">
        <f>INDEX(Refs!A:A,MATCH($C1764,Refs!$I:$I,0))</f>
        <v>#N/A</v>
      </c>
      <c r="D1764" s="21" t="e">
        <f>INDEX(Refs!L:L,MATCH($C1764,Refs!$I:$I,0))</f>
        <v>#N/A</v>
      </c>
      <c r="E1764" s="21" t="e">
        <f>INDEX(Refs!S:S,MATCH($C1764,Refs!$I:$I,0))</f>
        <v>#N/A</v>
      </c>
      <c r="AK1764" s="30">
        <f t="shared" si="65"/>
        <v>0</v>
      </c>
      <c r="AN1764" s="30">
        <f t="shared" si="66"/>
        <v>0</v>
      </c>
    </row>
    <row r="1765" spans="1:40" ht="12" customHeight="1">
      <c r="A1765" s="20">
        <v>1776</v>
      </c>
      <c r="B1765" s="21" t="e">
        <f>INDEX(Refs!A:A,MATCH($C1765,Refs!$I:$I,0))</f>
        <v>#N/A</v>
      </c>
      <c r="D1765" s="21" t="e">
        <f>INDEX(Refs!L:L,MATCH($C1765,Refs!$I:$I,0))</f>
        <v>#N/A</v>
      </c>
      <c r="E1765" s="21" t="e">
        <f>INDEX(Refs!S:S,MATCH($C1765,Refs!$I:$I,0))</f>
        <v>#N/A</v>
      </c>
      <c r="AK1765" s="30">
        <f t="shared" si="65"/>
        <v>0</v>
      </c>
      <c r="AN1765" s="30">
        <f t="shared" si="66"/>
        <v>0</v>
      </c>
    </row>
    <row r="1766" spans="1:40" ht="12" customHeight="1">
      <c r="A1766" s="20">
        <v>1777</v>
      </c>
      <c r="B1766" s="21" t="e">
        <f>INDEX(Refs!A:A,MATCH($C1766,Refs!$I:$I,0))</f>
        <v>#N/A</v>
      </c>
      <c r="D1766" s="21" t="e">
        <f>INDEX(Refs!L:L,MATCH($C1766,Refs!$I:$I,0))</f>
        <v>#N/A</v>
      </c>
      <c r="E1766" s="21" t="e">
        <f>INDEX(Refs!S:S,MATCH($C1766,Refs!$I:$I,0))</f>
        <v>#N/A</v>
      </c>
      <c r="AK1766" s="30">
        <f t="shared" si="65"/>
        <v>0</v>
      </c>
      <c r="AN1766" s="30">
        <f t="shared" si="66"/>
        <v>0</v>
      </c>
    </row>
    <row r="1767" spans="1:40" ht="12" customHeight="1">
      <c r="A1767" s="20">
        <v>1778</v>
      </c>
      <c r="B1767" s="21" t="e">
        <f>INDEX(Refs!A:A,MATCH($C1767,Refs!$I:$I,0))</f>
        <v>#N/A</v>
      </c>
      <c r="D1767" s="21" t="e">
        <f>INDEX(Refs!L:L,MATCH($C1767,Refs!$I:$I,0))</f>
        <v>#N/A</v>
      </c>
      <c r="E1767" s="21" t="e">
        <f>INDEX(Refs!S:S,MATCH($C1767,Refs!$I:$I,0))</f>
        <v>#N/A</v>
      </c>
      <c r="AK1767" s="30">
        <f t="shared" si="65"/>
        <v>0</v>
      </c>
      <c r="AN1767" s="30">
        <f t="shared" si="66"/>
        <v>0</v>
      </c>
    </row>
    <row r="1768" spans="1:40" ht="12" customHeight="1">
      <c r="A1768" s="20">
        <v>1779</v>
      </c>
      <c r="B1768" s="21" t="e">
        <f>INDEX(Refs!A:A,MATCH($C1768,Refs!$I:$I,0))</f>
        <v>#N/A</v>
      </c>
      <c r="D1768" s="21" t="e">
        <f>INDEX(Refs!L:L,MATCH($C1768,Refs!$I:$I,0))</f>
        <v>#N/A</v>
      </c>
      <c r="E1768" s="21" t="e">
        <f>INDEX(Refs!S:S,MATCH($C1768,Refs!$I:$I,0))</f>
        <v>#N/A</v>
      </c>
      <c r="AK1768" s="30">
        <f t="shared" si="65"/>
        <v>0</v>
      </c>
      <c r="AN1768" s="30">
        <f t="shared" si="66"/>
        <v>0</v>
      </c>
    </row>
    <row r="1769" spans="1:40" ht="12" customHeight="1">
      <c r="A1769" s="20">
        <v>1780</v>
      </c>
      <c r="B1769" s="21" t="e">
        <f>INDEX(Refs!A:A,MATCH($C1769,Refs!$I:$I,0))</f>
        <v>#N/A</v>
      </c>
      <c r="D1769" s="21" t="e">
        <f>INDEX(Refs!L:L,MATCH($C1769,Refs!$I:$I,0))</f>
        <v>#N/A</v>
      </c>
      <c r="E1769" s="21" t="e">
        <f>INDEX(Refs!S:S,MATCH($C1769,Refs!$I:$I,0))</f>
        <v>#N/A</v>
      </c>
      <c r="AK1769" s="30">
        <f t="shared" si="65"/>
        <v>0</v>
      </c>
      <c r="AN1769" s="30">
        <f t="shared" si="66"/>
        <v>0</v>
      </c>
    </row>
    <row r="1770" spans="1:40" ht="12" customHeight="1">
      <c r="A1770" s="20">
        <v>1781</v>
      </c>
      <c r="B1770" s="21" t="e">
        <f>INDEX(Refs!A:A,MATCH($C1770,Refs!$I:$I,0))</f>
        <v>#N/A</v>
      </c>
      <c r="D1770" s="21" t="e">
        <f>INDEX(Refs!L:L,MATCH($C1770,Refs!$I:$I,0))</f>
        <v>#N/A</v>
      </c>
      <c r="E1770" s="21" t="e">
        <f>INDEX(Refs!S:S,MATCH($C1770,Refs!$I:$I,0))</f>
        <v>#N/A</v>
      </c>
      <c r="AK1770" s="30">
        <f t="shared" si="65"/>
        <v>0</v>
      </c>
      <c r="AN1770" s="30">
        <f t="shared" si="66"/>
        <v>0</v>
      </c>
    </row>
    <row r="1771" spans="1:40" ht="12" customHeight="1">
      <c r="A1771" s="20">
        <v>1782</v>
      </c>
      <c r="B1771" s="21" t="e">
        <f>INDEX(Refs!A:A,MATCH($C1771,Refs!$I:$I,0))</f>
        <v>#N/A</v>
      </c>
      <c r="D1771" s="21" t="e">
        <f>INDEX(Refs!L:L,MATCH($C1771,Refs!$I:$I,0))</f>
        <v>#N/A</v>
      </c>
      <c r="E1771" s="21" t="e">
        <f>INDEX(Refs!S:S,MATCH($C1771,Refs!$I:$I,0))</f>
        <v>#N/A</v>
      </c>
      <c r="AK1771" s="30">
        <f t="shared" si="65"/>
        <v>0</v>
      </c>
      <c r="AN1771" s="30">
        <f t="shared" si="66"/>
        <v>0</v>
      </c>
    </row>
    <row r="1772" spans="1:40" ht="12" customHeight="1">
      <c r="A1772" s="20">
        <v>1783</v>
      </c>
      <c r="B1772" s="21" t="e">
        <f>INDEX(Refs!A:A,MATCH($C1772,Refs!$I:$I,0))</f>
        <v>#N/A</v>
      </c>
      <c r="D1772" s="21" t="e">
        <f>INDEX(Refs!L:L,MATCH($C1772,Refs!$I:$I,0))</f>
        <v>#N/A</v>
      </c>
      <c r="E1772" s="21" t="e">
        <f>INDEX(Refs!S:S,MATCH($C1772,Refs!$I:$I,0))</f>
        <v>#N/A</v>
      </c>
      <c r="AK1772" s="30">
        <f t="shared" si="65"/>
        <v>0</v>
      </c>
      <c r="AN1772" s="30">
        <f t="shared" si="66"/>
        <v>0</v>
      </c>
    </row>
    <row r="1773" spans="1:40" ht="12" customHeight="1">
      <c r="A1773" s="20">
        <v>1784</v>
      </c>
      <c r="B1773" s="21" t="e">
        <f>INDEX(Refs!A:A,MATCH($C1773,Refs!$I:$I,0))</f>
        <v>#N/A</v>
      </c>
      <c r="D1773" s="21" t="e">
        <f>INDEX(Refs!L:L,MATCH($C1773,Refs!$I:$I,0))</f>
        <v>#N/A</v>
      </c>
      <c r="E1773" s="21" t="e">
        <f>INDEX(Refs!S:S,MATCH($C1773,Refs!$I:$I,0))</f>
        <v>#N/A</v>
      </c>
      <c r="AK1773" s="30">
        <f t="shared" si="65"/>
        <v>0</v>
      </c>
      <c r="AN1773" s="30">
        <f t="shared" si="66"/>
        <v>0</v>
      </c>
    </row>
    <row r="1774" spans="1:40" ht="12" customHeight="1">
      <c r="A1774" s="20">
        <v>1785</v>
      </c>
      <c r="B1774" s="21" t="e">
        <f>INDEX(Refs!A:A,MATCH($C1774,Refs!$I:$I,0))</f>
        <v>#N/A</v>
      </c>
      <c r="D1774" s="21" t="e">
        <f>INDEX(Refs!L:L,MATCH($C1774,Refs!$I:$I,0))</f>
        <v>#N/A</v>
      </c>
      <c r="E1774" s="21" t="e">
        <f>INDEX(Refs!S:S,MATCH($C1774,Refs!$I:$I,0))</f>
        <v>#N/A</v>
      </c>
      <c r="AK1774" s="30">
        <f t="shared" si="65"/>
        <v>0</v>
      </c>
      <c r="AN1774" s="30">
        <f t="shared" si="66"/>
        <v>0</v>
      </c>
    </row>
    <row r="1775" spans="1:40" ht="12" customHeight="1">
      <c r="A1775" s="20">
        <v>1786</v>
      </c>
      <c r="B1775" s="21" t="e">
        <f>INDEX(Refs!A:A,MATCH($C1775,Refs!$I:$I,0))</f>
        <v>#N/A</v>
      </c>
      <c r="D1775" s="21" t="e">
        <f>INDEX(Refs!L:L,MATCH($C1775,Refs!$I:$I,0))</f>
        <v>#N/A</v>
      </c>
      <c r="E1775" s="21" t="e">
        <f>INDEX(Refs!S:S,MATCH($C1775,Refs!$I:$I,0))</f>
        <v>#N/A</v>
      </c>
      <c r="AK1775" s="30">
        <f t="shared" si="65"/>
        <v>0</v>
      </c>
      <c r="AN1775" s="30">
        <f t="shared" si="66"/>
        <v>0</v>
      </c>
    </row>
    <row r="1776" spans="1:40" ht="12" customHeight="1">
      <c r="A1776" s="20">
        <v>1787</v>
      </c>
      <c r="B1776" s="21" t="e">
        <f>INDEX(Refs!A:A,MATCH($C1776,Refs!$I:$I,0))</f>
        <v>#N/A</v>
      </c>
      <c r="D1776" s="21" t="e">
        <f>INDEX(Refs!L:L,MATCH($C1776,Refs!$I:$I,0))</f>
        <v>#N/A</v>
      </c>
      <c r="E1776" s="21" t="e">
        <f>INDEX(Refs!S:S,MATCH($C1776,Refs!$I:$I,0))</f>
        <v>#N/A</v>
      </c>
      <c r="AK1776" s="30">
        <f t="shared" si="65"/>
        <v>0</v>
      </c>
      <c r="AN1776" s="30">
        <f t="shared" si="66"/>
        <v>0</v>
      </c>
    </row>
    <row r="1777" spans="1:40" ht="12" customHeight="1">
      <c r="A1777" s="20">
        <v>1788</v>
      </c>
      <c r="B1777" s="21" t="e">
        <f>INDEX(Refs!A:A,MATCH($C1777,Refs!$I:$I,0))</f>
        <v>#N/A</v>
      </c>
      <c r="D1777" s="21" t="e">
        <f>INDEX(Refs!L:L,MATCH($C1777,Refs!$I:$I,0))</f>
        <v>#N/A</v>
      </c>
      <c r="E1777" s="21" t="e">
        <f>INDEX(Refs!S:S,MATCH($C1777,Refs!$I:$I,0))</f>
        <v>#N/A</v>
      </c>
      <c r="AK1777" s="30">
        <f t="shared" si="65"/>
        <v>0</v>
      </c>
      <c r="AN1777" s="30">
        <f t="shared" si="66"/>
        <v>0</v>
      </c>
    </row>
    <row r="1778" spans="1:40" ht="12" customHeight="1">
      <c r="A1778" s="20">
        <v>1789</v>
      </c>
      <c r="B1778" s="21" t="e">
        <f>INDEX(Refs!A:A,MATCH($C1778,Refs!$I:$I,0))</f>
        <v>#N/A</v>
      </c>
      <c r="D1778" s="21" t="e">
        <f>INDEX(Refs!L:L,MATCH($C1778,Refs!$I:$I,0))</f>
        <v>#N/A</v>
      </c>
      <c r="E1778" s="21" t="e">
        <f>INDEX(Refs!S:S,MATCH($C1778,Refs!$I:$I,0))</f>
        <v>#N/A</v>
      </c>
      <c r="AK1778" s="30">
        <f t="shared" si="65"/>
        <v>0</v>
      </c>
      <c r="AN1778" s="30">
        <f t="shared" si="66"/>
        <v>0</v>
      </c>
    </row>
    <row r="1779" spans="1:40" ht="12" customHeight="1">
      <c r="A1779" s="20">
        <v>1790</v>
      </c>
      <c r="B1779" s="21" t="e">
        <f>INDEX(Refs!A:A,MATCH($C1779,Refs!$I:$I,0))</f>
        <v>#N/A</v>
      </c>
      <c r="D1779" s="21" t="e">
        <f>INDEX(Refs!L:L,MATCH($C1779,Refs!$I:$I,0))</f>
        <v>#N/A</v>
      </c>
      <c r="E1779" s="21" t="e">
        <f>INDEX(Refs!S:S,MATCH($C1779,Refs!$I:$I,0))</f>
        <v>#N/A</v>
      </c>
      <c r="AK1779" s="30">
        <f t="shared" si="65"/>
        <v>0</v>
      </c>
      <c r="AN1779" s="30">
        <f t="shared" si="66"/>
        <v>0</v>
      </c>
    </row>
    <row r="1780" spans="1:40" ht="12" customHeight="1">
      <c r="A1780" s="20">
        <v>1791</v>
      </c>
      <c r="B1780" s="21" t="e">
        <f>INDEX(Refs!A:A,MATCH($C1780,Refs!$I:$I,0))</f>
        <v>#N/A</v>
      </c>
      <c r="D1780" s="21" t="e">
        <f>INDEX(Refs!L:L,MATCH($C1780,Refs!$I:$I,0))</f>
        <v>#N/A</v>
      </c>
      <c r="E1780" s="21" t="e">
        <f>INDEX(Refs!S:S,MATCH($C1780,Refs!$I:$I,0))</f>
        <v>#N/A</v>
      </c>
      <c r="AK1780" s="30">
        <f t="shared" si="65"/>
        <v>0</v>
      </c>
      <c r="AN1780" s="30">
        <f t="shared" si="66"/>
        <v>0</v>
      </c>
    </row>
    <row r="1781" spans="1:40" ht="12" customHeight="1">
      <c r="A1781" s="20">
        <v>1792</v>
      </c>
      <c r="B1781" s="21" t="e">
        <f>INDEX(Refs!A:A,MATCH($C1781,Refs!$I:$I,0))</f>
        <v>#N/A</v>
      </c>
      <c r="D1781" s="21" t="e">
        <f>INDEX(Refs!L:L,MATCH($C1781,Refs!$I:$I,0))</f>
        <v>#N/A</v>
      </c>
      <c r="E1781" s="21" t="e">
        <f>INDEX(Refs!S:S,MATCH($C1781,Refs!$I:$I,0))</f>
        <v>#N/A</v>
      </c>
      <c r="AK1781" s="30">
        <f t="shared" si="65"/>
        <v>0</v>
      </c>
      <c r="AN1781" s="30">
        <f t="shared" si="66"/>
        <v>0</v>
      </c>
    </row>
    <row r="1782" spans="1:40" ht="12" customHeight="1">
      <c r="A1782" s="20">
        <v>1793</v>
      </c>
      <c r="B1782" s="21" t="e">
        <f>INDEX(Refs!A:A,MATCH($C1782,Refs!$I:$I,0))</f>
        <v>#N/A</v>
      </c>
      <c r="D1782" s="21" t="e">
        <f>INDEX(Refs!L:L,MATCH($C1782,Refs!$I:$I,0))</f>
        <v>#N/A</v>
      </c>
      <c r="E1782" s="21" t="e">
        <f>INDEX(Refs!S:S,MATCH($C1782,Refs!$I:$I,0))</f>
        <v>#N/A</v>
      </c>
      <c r="AK1782" s="30">
        <f t="shared" si="65"/>
        <v>0</v>
      </c>
      <c r="AN1782" s="30">
        <f t="shared" si="66"/>
        <v>0</v>
      </c>
    </row>
    <row r="1783" spans="1:40" ht="12" customHeight="1">
      <c r="A1783" s="20">
        <v>1794</v>
      </c>
      <c r="B1783" s="21" t="e">
        <f>INDEX(Refs!A:A,MATCH($C1783,Refs!$I:$I,0))</f>
        <v>#N/A</v>
      </c>
      <c r="D1783" s="21" t="e">
        <f>INDEX(Refs!L:L,MATCH($C1783,Refs!$I:$I,0))</f>
        <v>#N/A</v>
      </c>
      <c r="E1783" s="21" t="e">
        <f>INDEX(Refs!S:S,MATCH($C1783,Refs!$I:$I,0))</f>
        <v>#N/A</v>
      </c>
      <c r="AK1783" s="30">
        <f t="shared" si="65"/>
        <v>0</v>
      </c>
      <c r="AN1783" s="30">
        <f t="shared" si="66"/>
        <v>0</v>
      </c>
    </row>
    <row r="1784" spans="1:40" ht="12" customHeight="1">
      <c r="A1784" s="20">
        <v>1795</v>
      </c>
      <c r="B1784" s="21" t="e">
        <f>INDEX(Refs!A:A,MATCH($C1784,Refs!$I:$I,0))</f>
        <v>#N/A</v>
      </c>
      <c r="D1784" s="21" t="e">
        <f>INDEX(Refs!L:L,MATCH($C1784,Refs!$I:$I,0))</f>
        <v>#N/A</v>
      </c>
      <c r="E1784" s="21" t="e">
        <f>INDEX(Refs!S:S,MATCH($C1784,Refs!$I:$I,0))</f>
        <v>#N/A</v>
      </c>
      <c r="AK1784" s="30">
        <f t="shared" si="65"/>
        <v>0</v>
      </c>
      <c r="AN1784" s="30">
        <f t="shared" si="66"/>
        <v>0</v>
      </c>
    </row>
    <row r="1785" spans="1:40" ht="12" customHeight="1">
      <c r="A1785" s="20">
        <v>1796</v>
      </c>
      <c r="B1785" s="21" t="e">
        <f>INDEX(Refs!A:A,MATCH($C1785,Refs!$I:$I,0))</f>
        <v>#N/A</v>
      </c>
      <c r="D1785" s="21" t="e">
        <f>INDEX(Refs!L:L,MATCH($C1785,Refs!$I:$I,0))</f>
        <v>#N/A</v>
      </c>
      <c r="E1785" s="21" t="e">
        <f>INDEX(Refs!S:S,MATCH($C1785,Refs!$I:$I,0))</f>
        <v>#N/A</v>
      </c>
      <c r="AK1785" s="30">
        <f t="shared" si="65"/>
        <v>0</v>
      </c>
      <c r="AN1785" s="30">
        <f t="shared" si="66"/>
        <v>0</v>
      </c>
    </row>
    <row r="1786" spans="1:40" ht="12" customHeight="1">
      <c r="A1786" s="20">
        <v>1797</v>
      </c>
      <c r="B1786" s="21" t="e">
        <f>INDEX(Refs!A:A,MATCH($C1786,Refs!$I:$I,0))</f>
        <v>#N/A</v>
      </c>
      <c r="D1786" s="21" t="e">
        <f>INDEX(Refs!L:L,MATCH($C1786,Refs!$I:$I,0))</f>
        <v>#N/A</v>
      </c>
      <c r="E1786" s="21" t="e">
        <f>INDEX(Refs!S:S,MATCH($C1786,Refs!$I:$I,0))</f>
        <v>#N/A</v>
      </c>
      <c r="AK1786" s="30">
        <f t="shared" si="65"/>
        <v>0</v>
      </c>
      <c r="AN1786" s="30">
        <f t="shared" si="66"/>
        <v>0</v>
      </c>
    </row>
    <row r="1787" spans="1:40" ht="12" customHeight="1">
      <c r="A1787" s="20">
        <v>1798</v>
      </c>
      <c r="B1787" s="21" t="e">
        <f>INDEX(Refs!A:A,MATCH($C1787,Refs!$I:$I,0))</f>
        <v>#N/A</v>
      </c>
      <c r="D1787" s="21" t="e">
        <f>INDEX(Refs!L:L,MATCH($C1787,Refs!$I:$I,0))</f>
        <v>#N/A</v>
      </c>
      <c r="E1787" s="21" t="e">
        <f>INDEX(Refs!S:S,MATCH($C1787,Refs!$I:$I,0))</f>
        <v>#N/A</v>
      </c>
      <c r="AK1787" s="30">
        <f t="shared" si="65"/>
        <v>0</v>
      </c>
      <c r="AN1787" s="30">
        <f t="shared" si="66"/>
        <v>0</v>
      </c>
    </row>
    <row r="1788" spans="1:40" ht="12" customHeight="1">
      <c r="A1788" s="20">
        <v>1799</v>
      </c>
      <c r="B1788" s="21" t="e">
        <f>INDEX(Refs!A:A,MATCH($C1788,Refs!$I:$I,0))</f>
        <v>#N/A</v>
      </c>
      <c r="D1788" s="21" t="e">
        <f>INDEX(Refs!L:L,MATCH($C1788,Refs!$I:$I,0))</f>
        <v>#N/A</v>
      </c>
      <c r="E1788" s="21" t="e">
        <f>INDEX(Refs!S:S,MATCH($C1788,Refs!$I:$I,0))</f>
        <v>#N/A</v>
      </c>
      <c r="AK1788" s="30">
        <f t="shared" si="65"/>
        <v>0</v>
      </c>
      <c r="AN1788" s="30">
        <f t="shared" si="66"/>
        <v>0</v>
      </c>
    </row>
    <row r="1789" spans="1:40" ht="12" customHeight="1">
      <c r="A1789" s="20">
        <v>1800</v>
      </c>
      <c r="B1789" s="21" t="e">
        <f>INDEX(Refs!A:A,MATCH($C1789,Refs!$I:$I,0))</f>
        <v>#N/A</v>
      </c>
      <c r="D1789" s="21" t="e">
        <f>INDEX(Refs!L:L,MATCH($C1789,Refs!$I:$I,0))</f>
        <v>#N/A</v>
      </c>
      <c r="E1789" s="21" t="e">
        <f>INDEX(Refs!S:S,MATCH($C1789,Refs!$I:$I,0))</f>
        <v>#N/A</v>
      </c>
      <c r="AK1789" s="30">
        <f t="shared" si="65"/>
        <v>0</v>
      </c>
      <c r="AN1789" s="30">
        <f t="shared" si="66"/>
        <v>0</v>
      </c>
    </row>
    <row r="1790" spans="1:40" ht="12" customHeight="1">
      <c r="A1790" s="20">
        <v>1801</v>
      </c>
      <c r="B1790" s="21" t="e">
        <f>INDEX(Refs!A:A,MATCH($C1790,Refs!$I:$I,0))</f>
        <v>#N/A</v>
      </c>
      <c r="D1790" s="21" t="e">
        <f>INDEX(Refs!L:L,MATCH($C1790,Refs!$I:$I,0))</f>
        <v>#N/A</v>
      </c>
      <c r="E1790" s="21" t="e">
        <f>INDEX(Refs!S:S,MATCH($C1790,Refs!$I:$I,0))</f>
        <v>#N/A</v>
      </c>
      <c r="AK1790" s="30">
        <f t="shared" si="65"/>
        <v>0</v>
      </c>
      <c r="AN1790" s="30">
        <f t="shared" si="66"/>
        <v>0</v>
      </c>
    </row>
    <row r="1791" spans="1:40" ht="12" customHeight="1">
      <c r="A1791" s="20">
        <v>1802</v>
      </c>
      <c r="B1791" s="21" t="e">
        <f>INDEX(Refs!A:A,MATCH($C1791,Refs!$I:$I,0))</f>
        <v>#N/A</v>
      </c>
      <c r="D1791" s="21" t="e">
        <f>INDEX(Refs!L:L,MATCH($C1791,Refs!$I:$I,0))</f>
        <v>#N/A</v>
      </c>
      <c r="E1791" s="21" t="e">
        <f>INDEX(Refs!S:S,MATCH($C1791,Refs!$I:$I,0))</f>
        <v>#N/A</v>
      </c>
      <c r="AK1791" s="30">
        <f t="shared" si="65"/>
        <v>0</v>
      </c>
      <c r="AN1791" s="30">
        <f t="shared" si="66"/>
        <v>0</v>
      </c>
    </row>
    <row r="1792" spans="1:40" ht="12" customHeight="1">
      <c r="A1792" s="20">
        <v>1803</v>
      </c>
      <c r="B1792" s="21" t="e">
        <f>INDEX(Refs!A:A,MATCH($C1792,Refs!$I:$I,0))</f>
        <v>#N/A</v>
      </c>
      <c r="D1792" s="21" t="e">
        <f>INDEX(Refs!L:L,MATCH($C1792,Refs!$I:$I,0))</f>
        <v>#N/A</v>
      </c>
      <c r="E1792" s="21" t="e">
        <f>INDEX(Refs!S:S,MATCH($C1792,Refs!$I:$I,0))</f>
        <v>#N/A</v>
      </c>
      <c r="AK1792" s="30">
        <f t="shared" si="65"/>
        <v>0</v>
      </c>
      <c r="AN1792" s="30">
        <f t="shared" si="66"/>
        <v>0</v>
      </c>
    </row>
    <row r="1793" spans="1:40" ht="12" customHeight="1">
      <c r="A1793" s="20">
        <v>1804</v>
      </c>
      <c r="B1793" s="21" t="e">
        <f>INDEX(Refs!A:A,MATCH($C1793,Refs!$I:$I,0))</f>
        <v>#N/A</v>
      </c>
      <c r="D1793" s="21" t="e">
        <f>INDEX(Refs!L:L,MATCH($C1793,Refs!$I:$I,0))</f>
        <v>#N/A</v>
      </c>
      <c r="E1793" s="21" t="e">
        <f>INDEX(Refs!S:S,MATCH($C1793,Refs!$I:$I,0))</f>
        <v>#N/A</v>
      </c>
      <c r="AK1793" s="30">
        <f t="shared" si="65"/>
        <v>0</v>
      </c>
      <c r="AN1793" s="30">
        <f t="shared" si="66"/>
        <v>0</v>
      </c>
    </row>
    <row r="1794" spans="1:40" ht="12" customHeight="1">
      <c r="A1794" s="20">
        <v>1805</v>
      </c>
      <c r="B1794" s="21" t="e">
        <f>INDEX(Refs!A:A,MATCH($C1794,Refs!$I:$I,0))</f>
        <v>#N/A</v>
      </c>
      <c r="D1794" s="21" t="e">
        <f>INDEX(Refs!L:L,MATCH($C1794,Refs!$I:$I,0))</f>
        <v>#N/A</v>
      </c>
      <c r="E1794" s="21" t="e">
        <f>INDEX(Refs!S:S,MATCH($C1794,Refs!$I:$I,0))</f>
        <v>#N/A</v>
      </c>
      <c r="AK1794" s="30">
        <f t="shared" si="65"/>
        <v>0</v>
      </c>
      <c r="AN1794" s="30">
        <f t="shared" si="66"/>
        <v>0</v>
      </c>
    </row>
    <row r="1795" spans="1:40" ht="12" customHeight="1">
      <c r="A1795" s="20">
        <v>1806</v>
      </c>
      <c r="B1795" s="21" t="e">
        <f>INDEX(Refs!A:A,MATCH($C1795,Refs!$I:$I,0))</f>
        <v>#N/A</v>
      </c>
      <c r="D1795" s="21" t="e">
        <f>INDEX(Refs!L:L,MATCH($C1795,Refs!$I:$I,0))</f>
        <v>#N/A</v>
      </c>
      <c r="E1795" s="21" t="e">
        <f>INDEX(Refs!S:S,MATCH($C1795,Refs!$I:$I,0))</f>
        <v>#N/A</v>
      </c>
      <c r="AK1795" s="30">
        <f t="shared" si="65"/>
        <v>0</v>
      </c>
      <c r="AN1795" s="30">
        <f t="shared" si="66"/>
        <v>0</v>
      </c>
    </row>
    <row r="1796" spans="1:40" ht="12" customHeight="1">
      <c r="A1796" s="20">
        <v>1807</v>
      </c>
      <c r="B1796" s="21" t="e">
        <f>INDEX(Refs!A:A,MATCH($C1796,Refs!$I:$I,0))</f>
        <v>#N/A</v>
      </c>
      <c r="D1796" s="21" t="e">
        <f>INDEX(Refs!L:L,MATCH($C1796,Refs!$I:$I,0))</f>
        <v>#N/A</v>
      </c>
      <c r="E1796" s="21" t="e">
        <f>INDEX(Refs!S:S,MATCH($C1796,Refs!$I:$I,0))</f>
        <v>#N/A</v>
      </c>
      <c r="AK1796" s="30">
        <f t="shared" si="65"/>
        <v>0</v>
      </c>
      <c r="AN1796" s="30">
        <f t="shared" si="66"/>
        <v>0</v>
      </c>
    </row>
    <row r="1797" spans="1:40" ht="12" customHeight="1">
      <c r="A1797" s="20">
        <v>1808</v>
      </c>
      <c r="B1797" s="21" t="e">
        <f>INDEX(Refs!A:A,MATCH($C1797,Refs!$I:$I,0))</f>
        <v>#N/A</v>
      </c>
      <c r="D1797" s="21" t="e">
        <f>INDEX(Refs!L:L,MATCH($C1797,Refs!$I:$I,0))</f>
        <v>#N/A</v>
      </c>
      <c r="E1797" s="21" t="e">
        <f>INDEX(Refs!S:S,MATCH($C1797,Refs!$I:$I,0))</f>
        <v>#N/A</v>
      </c>
      <c r="AK1797" s="30">
        <f t="shared" si="65"/>
        <v>0</v>
      </c>
      <c r="AN1797" s="30">
        <f t="shared" si="66"/>
        <v>0</v>
      </c>
    </row>
    <row r="1798" spans="1:40" ht="12" customHeight="1">
      <c r="A1798" s="20">
        <v>1809</v>
      </c>
      <c r="B1798" s="21" t="e">
        <f>INDEX(Refs!A:A,MATCH($C1798,Refs!$I:$I,0))</f>
        <v>#N/A</v>
      </c>
      <c r="D1798" s="21" t="e">
        <f>INDEX(Refs!L:L,MATCH($C1798,Refs!$I:$I,0))</f>
        <v>#N/A</v>
      </c>
      <c r="E1798" s="21" t="e">
        <f>INDEX(Refs!S:S,MATCH($C1798,Refs!$I:$I,0))</f>
        <v>#N/A</v>
      </c>
      <c r="AK1798" s="30">
        <f t="shared" si="65"/>
        <v>0</v>
      </c>
      <c r="AN1798" s="30">
        <f t="shared" si="66"/>
        <v>0</v>
      </c>
    </row>
    <row r="1799" spans="1:40" ht="12" customHeight="1">
      <c r="A1799" s="20">
        <v>1810</v>
      </c>
      <c r="B1799" s="21" t="e">
        <f>INDEX(Refs!A:A,MATCH($C1799,Refs!$I:$I,0))</f>
        <v>#N/A</v>
      </c>
      <c r="D1799" s="21" t="e">
        <f>INDEX(Refs!L:L,MATCH($C1799,Refs!$I:$I,0))</f>
        <v>#N/A</v>
      </c>
      <c r="E1799" s="21" t="e">
        <f>INDEX(Refs!S:S,MATCH($C1799,Refs!$I:$I,0))</f>
        <v>#N/A</v>
      </c>
      <c r="AK1799" s="30">
        <f t="shared" si="65"/>
        <v>0</v>
      </c>
      <c r="AN1799" s="30">
        <f t="shared" si="66"/>
        <v>0</v>
      </c>
    </row>
    <row r="1800" spans="1:40" ht="12" customHeight="1">
      <c r="A1800" s="20">
        <v>1811</v>
      </c>
      <c r="B1800" s="21" t="e">
        <f>INDEX(Refs!A:A,MATCH($C1800,Refs!$I:$I,0))</f>
        <v>#N/A</v>
      </c>
      <c r="D1800" s="21" t="e">
        <f>INDEX(Refs!L:L,MATCH($C1800,Refs!$I:$I,0))</f>
        <v>#N/A</v>
      </c>
      <c r="E1800" s="21" t="e">
        <f>INDEX(Refs!S:S,MATCH($C1800,Refs!$I:$I,0))</f>
        <v>#N/A</v>
      </c>
      <c r="AK1800" s="30">
        <f t="shared" si="65"/>
        <v>0</v>
      </c>
      <c r="AN1800" s="30">
        <f t="shared" si="66"/>
        <v>0</v>
      </c>
    </row>
    <row r="1801" spans="1:40" ht="12" customHeight="1">
      <c r="A1801" s="20">
        <v>1812</v>
      </c>
      <c r="B1801" s="21" t="e">
        <f>INDEX(Refs!A:A,MATCH($C1801,Refs!$I:$I,0))</f>
        <v>#N/A</v>
      </c>
      <c r="D1801" s="21" t="e">
        <f>INDEX(Refs!L:L,MATCH($C1801,Refs!$I:$I,0))</f>
        <v>#N/A</v>
      </c>
      <c r="E1801" s="21" t="e">
        <f>INDEX(Refs!S:S,MATCH($C1801,Refs!$I:$I,0))</f>
        <v>#N/A</v>
      </c>
      <c r="AK1801" s="30">
        <f t="shared" si="65"/>
        <v>0</v>
      </c>
      <c r="AN1801" s="30">
        <f t="shared" si="66"/>
        <v>0</v>
      </c>
    </row>
    <row r="1802" spans="1:40" ht="12" customHeight="1">
      <c r="A1802" s="20">
        <v>1813</v>
      </c>
      <c r="B1802" s="21" t="e">
        <f>INDEX(Refs!A:A,MATCH($C1802,Refs!$I:$I,0))</f>
        <v>#N/A</v>
      </c>
      <c r="D1802" s="21" t="e">
        <f>INDEX(Refs!L:L,MATCH($C1802,Refs!$I:$I,0))</f>
        <v>#N/A</v>
      </c>
      <c r="E1802" s="21" t="e">
        <f>INDEX(Refs!S:S,MATCH($C1802,Refs!$I:$I,0))</f>
        <v>#N/A</v>
      </c>
      <c r="AK1802" s="30">
        <f t="shared" si="65"/>
        <v>0</v>
      </c>
      <c r="AN1802" s="30">
        <f t="shared" si="66"/>
        <v>0</v>
      </c>
    </row>
    <row r="1803" spans="1:40" ht="12" customHeight="1">
      <c r="A1803" s="20">
        <v>1814</v>
      </c>
      <c r="B1803" s="21" t="e">
        <f>INDEX(Refs!A:A,MATCH($C1803,Refs!$I:$I,0))</f>
        <v>#N/A</v>
      </c>
      <c r="D1803" s="21" t="e">
        <f>INDEX(Refs!L:L,MATCH($C1803,Refs!$I:$I,0))</f>
        <v>#N/A</v>
      </c>
      <c r="E1803" s="21" t="e">
        <f>INDEX(Refs!S:S,MATCH($C1803,Refs!$I:$I,0))</f>
        <v>#N/A</v>
      </c>
      <c r="AK1803" s="30">
        <f t="shared" si="65"/>
        <v>0</v>
      </c>
      <c r="AN1803" s="30">
        <f t="shared" si="66"/>
        <v>0</v>
      </c>
    </row>
    <row r="1804" spans="1:40" ht="12" customHeight="1">
      <c r="A1804" s="20">
        <v>1815</v>
      </c>
      <c r="B1804" s="21" t="e">
        <f>INDEX(Refs!A:A,MATCH($C1804,Refs!$I:$I,0))</f>
        <v>#N/A</v>
      </c>
      <c r="D1804" s="21" t="e">
        <f>INDEX(Refs!L:L,MATCH($C1804,Refs!$I:$I,0))</f>
        <v>#N/A</v>
      </c>
      <c r="E1804" s="21" t="e">
        <f>INDEX(Refs!S:S,MATCH($C1804,Refs!$I:$I,0))</f>
        <v>#N/A</v>
      </c>
      <c r="AK1804" s="30">
        <f t="shared" si="65"/>
        <v>0</v>
      </c>
      <c r="AN1804" s="30">
        <f t="shared" si="66"/>
        <v>0</v>
      </c>
    </row>
    <row r="1805" spans="1:40" ht="12" customHeight="1">
      <c r="A1805" s="20">
        <v>1816</v>
      </c>
      <c r="B1805" s="21" t="e">
        <f>INDEX(Refs!A:A,MATCH($C1805,Refs!$I:$I,0))</f>
        <v>#N/A</v>
      </c>
      <c r="D1805" s="21" t="e">
        <f>INDEX(Refs!L:L,MATCH($C1805,Refs!$I:$I,0))</f>
        <v>#N/A</v>
      </c>
      <c r="E1805" s="21" t="e">
        <f>INDEX(Refs!S:S,MATCH($C1805,Refs!$I:$I,0))</f>
        <v>#N/A</v>
      </c>
      <c r="AK1805" s="30">
        <f t="shared" si="65"/>
        <v>0</v>
      </c>
      <c r="AN1805" s="30">
        <f t="shared" si="66"/>
        <v>0</v>
      </c>
    </row>
    <row r="1806" spans="1:40" ht="12" customHeight="1">
      <c r="A1806" s="20">
        <v>1817</v>
      </c>
      <c r="B1806" s="21" t="e">
        <f>INDEX(Refs!A:A,MATCH($C1806,Refs!$I:$I,0))</f>
        <v>#N/A</v>
      </c>
      <c r="D1806" s="21" t="e">
        <f>INDEX(Refs!L:L,MATCH($C1806,Refs!$I:$I,0))</f>
        <v>#N/A</v>
      </c>
      <c r="E1806" s="21" t="e">
        <f>INDEX(Refs!S:S,MATCH($C1806,Refs!$I:$I,0))</f>
        <v>#N/A</v>
      </c>
      <c r="AK1806" s="30">
        <f t="shared" si="65"/>
        <v>0</v>
      </c>
      <c r="AN1806" s="30">
        <f t="shared" si="66"/>
        <v>0</v>
      </c>
    </row>
    <row r="1807" spans="1:40" ht="12" customHeight="1">
      <c r="A1807" s="20">
        <v>1818</v>
      </c>
      <c r="B1807" s="21" t="e">
        <f>INDEX(Refs!A:A,MATCH($C1807,Refs!$I:$I,0))</f>
        <v>#N/A</v>
      </c>
      <c r="D1807" s="21" t="e">
        <f>INDEX(Refs!L:L,MATCH($C1807,Refs!$I:$I,0))</f>
        <v>#N/A</v>
      </c>
      <c r="E1807" s="21" t="e">
        <f>INDEX(Refs!S:S,MATCH($C1807,Refs!$I:$I,0))</f>
        <v>#N/A</v>
      </c>
      <c r="AK1807" s="30">
        <f t="shared" si="65"/>
        <v>0</v>
      </c>
      <c r="AN1807" s="30">
        <f t="shared" si="66"/>
        <v>0</v>
      </c>
    </row>
    <row r="1808" spans="1:40" ht="12" customHeight="1">
      <c r="A1808" s="20">
        <v>1819</v>
      </c>
      <c r="B1808" s="21" t="e">
        <f>INDEX(Refs!A:A,MATCH($C1808,Refs!$I:$I,0))</f>
        <v>#N/A</v>
      </c>
      <c r="D1808" s="21" t="e">
        <f>INDEX(Refs!L:L,MATCH($C1808,Refs!$I:$I,0))</f>
        <v>#N/A</v>
      </c>
      <c r="E1808" s="21" t="e">
        <f>INDEX(Refs!S:S,MATCH($C1808,Refs!$I:$I,0))</f>
        <v>#N/A</v>
      </c>
      <c r="AK1808" s="30">
        <f t="shared" si="65"/>
        <v>0</v>
      </c>
      <c r="AN1808" s="30">
        <f t="shared" si="66"/>
        <v>0</v>
      </c>
    </row>
    <row r="1809" spans="1:40" ht="12" customHeight="1">
      <c r="A1809" s="20">
        <v>1820</v>
      </c>
      <c r="B1809" s="21" t="e">
        <f>INDEX(Refs!A:A,MATCH($C1809,Refs!$I:$I,0))</f>
        <v>#N/A</v>
      </c>
      <c r="D1809" s="21" t="e">
        <f>INDEX(Refs!L:L,MATCH($C1809,Refs!$I:$I,0))</f>
        <v>#N/A</v>
      </c>
      <c r="E1809" s="21" t="e">
        <f>INDEX(Refs!S:S,MATCH($C1809,Refs!$I:$I,0))</f>
        <v>#N/A</v>
      </c>
      <c r="AK1809" s="30">
        <f t="shared" si="65"/>
        <v>0</v>
      </c>
      <c r="AN1809" s="30">
        <f t="shared" si="66"/>
        <v>0</v>
      </c>
    </row>
    <row r="1810" spans="1:40" ht="12" customHeight="1">
      <c r="A1810" s="20">
        <v>1821</v>
      </c>
      <c r="B1810" s="21" t="e">
        <f>INDEX(Refs!A:A,MATCH($C1810,Refs!$I:$I,0))</f>
        <v>#N/A</v>
      </c>
      <c r="D1810" s="21" t="e">
        <f>INDEX(Refs!L:L,MATCH($C1810,Refs!$I:$I,0))</f>
        <v>#N/A</v>
      </c>
      <c r="E1810" s="21" t="e">
        <f>INDEX(Refs!S:S,MATCH($C1810,Refs!$I:$I,0))</f>
        <v>#N/A</v>
      </c>
      <c r="AK1810" s="30">
        <f t="shared" si="65"/>
        <v>0</v>
      </c>
      <c r="AN1810" s="30">
        <f t="shared" si="66"/>
        <v>0</v>
      </c>
    </row>
    <row r="1811" spans="1:40" ht="12" customHeight="1">
      <c r="A1811" s="20">
        <v>1822</v>
      </c>
      <c r="B1811" s="21" t="e">
        <f>INDEX(Refs!A:A,MATCH($C1811,Refs!$I:$I,0))</f>
        <v>#N/A</v>
      </c>
      <c r="D1811" s="21" t="e">
        <f>INDEX(Refs!L:L,MATCH($C1811,Refs!$I:$I,0))</f>
        <v>#N/A</v>
      </c>
      <c r="E1811" s="21" t="e">
        <f>INDEX(Refs!S:S,MATCH($C1811,Refs!$I:$I,0))</f>
        <v>#N/A</v>
      </c>
      <c r="AK1811" s="30">
        <f t="shared" si="65"/>
        <v>0</v>
      </c>
      <c r="AN1811" s="30">
        <f t="shared" si="66"/>
        <v>0</v>
      </c>
    </row>
    <row r="1812" spans="1:40" ht="12" customHeight="1">
      <c r="A1812" s="20">
        <v>1823</v>
      </c>
      <c r="B1812" s="21" t="e">
        <f>INDEX(Refs!A:A,MATCH($C1812,Refs!$I:$I,0))</f>
        <v>#N/A</v>
      </c>
      <c r="D1812" s="21" t="e">
        <f>INDEX(Refs!L:L,MATCH($C1812,Refs!$I:$I,0))</f>
        <v>#N/A</v>
      </c>
      <c r="E1812" s="21" t="e">
        <f>INDEX(Refs!S:S,MATCH($C1812,Refs!$I:$I,0))</f>
        <v>#N/A</v>
      </c>
      <c r="AK1812" s="30">
        <f t="shared" si="65"/>
        <v>0</v>
      </c>
      <c r="AN1812" s="30">
        <f t="shared" si="66"/>
        <v>0</v>
      </c>
    </row>
    <row r="1813" spans="1:40" ht="12" customHeight="1">
      <c r="A1813" s="20">
        <v>1824</v>
      </c>
      <c r="B1813" s="21" t="e">
        <f>INDEX(Refs!A:A,MATCH($C1813,Refs!$I:$I,0))</f>
        <v>#N/A</v>
      </c>
      <c r="D1813" s="21" t="e">
        <f>INDEX(Refs!L:L,MATCH($C1813,Refs!$I:$I,0))</f>
        <v>#N/A</v>
      </c>
      <c r="E1813" s="21" t="e">
        <f>INDEX(Refs!S:S,MATCH($C1813,Refs!$I:$I,0))</f>
        <v>#N/A</v>
      </c>
      <c r="AK1813" s="30">
        <f t="shared" si="65"/>
        <v>0</v>
      </c>
      <c r="AN1813" s="30">
        <f t="shared" si="66"/>
        <v>0</v>
      </c>
    </row>
    <row r="1814" spans="1:40" ht="12" customHeight="1">
      <c r="A1814" s="20">
        <v>1825</v>
      </c>
      <c r="B1814" s="21" t="e">
        <f>INDEX(Refs!A:A,MATCH($C1814,Refs!$I:$I,0))</f>
        <v>#N/A</v>
      </c>
      <c r="D1814" s="21" t="e">
        <f>INDEX(Refs!L:L,MATCH($C1814,Refs!$I:$I,0))</f>
        <v>#N/A</v>
      </c>
      <c r="E1814" s="21" t="e">
        <f>INDEX(Refs!S:S,MATCH($C1814,Refs!$I:$I,0))</f>
        <v>#N/A</v>
      </c>
      <c r="AK1814" s="30">
        <f t="shared" si="65"/>
        <v>0</v>
      </c>
      <c r="AN1814" s="30">
        <f t="shared" si="66"/>
        <v>0</v>
      </c>
    </row>
    <row r="1815" spans="1:40" ht="12" customHeight="1">
      <c r="A1815" s="20">
        <v>1826</v>
      </c>
      <c r="B1815" s="21" t="e">
        <f>INDEX(Refs!A:A,MATCH($C1815,Refs!$I:$I,0))</f>
        <v>#N/A</v>
      </c>
      <c r="D1815" s="21" t="e">
        <f>INDEX(Refs!L:L,MATCH($C1815,Refs!$I:$I,0))</f>
        <v>#N/A</v>
      </c>
      <c r="E1815" s="21" t="e">
        <f>INDEX(Refs!S:S,MATCH($C1815,Refs!$I:$I,0))</f>
        <v>#N/A</v>
      </c>
      <c r="AK1815" s="30">
        <f t="shared" si="65"/>
        <v>0</v>
      </c>
      <c r="AN1815" s="30">
        <f t="shared" si="66"/>
        <v>0</v>
      </c>
    </row>
    <row r="1816" spans="1:40" ht="12" customHeight="1">
      <c r="A1816" s="20">
        <v>1827</v>
      </c>
      <c r="B1816" s="21" t="e">
        <f>INDEX(Refs!A:A,MATCH($C1816,Refs!$I:$I,0))</f>
        <v>#N/A</v>
      </c>
      <c r="D1816" s="21" t="e">
        <f>INDEX(Refs!L:L,MATCH($C1816,Refs!$I:$I,0))</f>
        <v>#N/A</v>
      </c>
      <c r="E1816" s="21" t="e">
        <f>INDEX(Refs!S:S,MATCH($C1816,Refs!$I:$I,0))</f>
        <v>#N/A</v>
      </c>
      <c r="AK1816" s="30">
        <f t="shared" si="65"/>
        <v>0</v>
      </c>
      <c r="AN1816" s="30">
        <f t="shared" si="66"/>
        <v>0</v>
      </c>
    </row>
    <row r="1817" spans="1:40" ht="12" customHeight="1">
      <c r="A1817" s="20">
        <v>1828</v>
      </c>
      <c r="B1817" s="21" t="e">
        <f>INDEX(Refs!A:A,MATCH($C1817,Refs!$I:$I,0))</f>
        <v>#N/A</v>
      </c>
      <c r="D1817" s="21" t="e">
        <f>INDEX(Refs!L:L,MATCH($C1817,Refs!$I:$I,0))</f>
        <v>#N/A</v>
      </c>
      <c r="E1817" s="21" t="e">
        <f>INDEX(Refs!S:S,MATCH($C1817,Refs!$I:$I,0))</f>
        <v>#N/A</v>
      </c>
      <c r="AK1817" s="30">
        <f t="shared" si="65"/>
        <v>0</v>
      </c>
      <c r="AN1817" s="30">
        <f t="shared" si="66"/>
        <v>0</v>
      </c>
    </row>
    <row r="1818" spans="1:40" ht="12" customHeight="1">
      <c r="A1818" s="20">
        <v>1829</v>
      </c>
      <c r="B1818" s="21" t="e">
        <f>INDEX(Refs!A:A,MATCH($C1818,Refs!$I:$I,0))</f>
        <v>#N/A</v>
      </c>
      <c r="D1818" s="21" t="e">
        <f>INDEX(Refs!L:L,MATCH($C1818,Refs!$I:$I,0))</f>
        <v>#N/A</v>
      </c>
      <c r="E1818" s="21" t="e">
        <f>INDEX(Refs!S:S,MATCH($C1818,Refs!$I:$I,0))</f>
        <v>#N/A</v>
      </c>
      <c r="AK1818" s="30">
        <f t="shared" si="65"/>
        <v>0</v>
      </c>
      <c r="AN1818" s="30">
        <f t="shared" si="66"/>
        <v>0</v>
      </c>
    </row>
    <row r="1819" spans="1:40" ht="12" customHeight="1">
      <c r="A1819" s="20">
        <v>1830</v>
      </c>
      <c r="B1819" s="21" t="e">
        <f>INDEX(Refs!A:A,MATCH($C1819,Refs!$I:$I,0))</f>
        <v>#N/A</v>
      </c>
      <c r="D1819" s="21" t="e">
        <f>INDEX(Refs!L:L,MATCH($C1819,Refs!$I:$I,0))</f>
        <v>#N/A</v>
      </c>
      <c r="E1819" s="21" t="e">
        <f>INDEX(Refs!S:S,MATCH($C1819,Refs!$I:$I,0))</f>
        <v>#N/A</v>
      </c>
      <c r="AK1819" s="30">
        <f t="shared" si="65"/>
        <v>0</v>
      </c>
      <c r="AN1819" s="30">
        <f t="shared" si="66"/>
        <v>0</v>
      </c>
    </row>
    <row r="1820" spans="1:40" ht="12" customHeight="1">
      <c r="A1820" s="20">
        <v>1831</v>
      </c>
      <c r="B1820" s="21" t="e">
        <f>INDEX(Refs!A:A,MATCH($C1820,Refs!$I:$I,0))</f>
        <v>#N/A</v>
      </c>
      <c r="D1820" s="21" t="e">
        <f>INDEX(Refs!L:L,MATCH($C1820,Refs!$I:$I,0))</f>
        <v>#N/A</v>
      </c>
      <c r="E1820" s="21" t="e">
        <f>INDEX(Refs!S:S,MATCH($C1820,Refs!$I:$I,0))</f>
        <v>#N/A</v>
      </c>
      <c r="AK1820" s="30">
        <f t="shared" si="65"/>
        <v>0</v>
      </c>
      <c r="AN1820" s="30">
        <f t="shared" si="66"/>
        <v>0</v>
      </c>
    </row>
    <row r="1821" spans="1:40" ht="12" customHeight="1">
      <c r="A1821" s="20">
        <v>1832</v>
      </c>
      <c r="B1821" s="21" t="e">
        <f>INDEX(Refs!A:A,MATCH($C1821,Refs!$I:$I,0))</f>
        <v>#N/A</v>
      </c>
      <c r="D1821" s="21" t="e">
        <f>INDEX(Refs!L:L,MATCH($C1821,Refs!$I:$I,0))</f>
        <v>#N/A</v>
      </c>
      <c r="E1821" s="21" t="e">
        <f>INDEX(Refs!S:S,MATCH($C1821,Refs!$I:$I,0))</f>
        <v>#N/A</v>
      </c>
      <c r="AK1821" s="30">
        <f t="shared" si="65"/>
        <v>0</v>
      </c>
      <c r="AN1821" s="30">
        <f t="shared" si="66"/>
        <v>0</v>
      </c>
    </row>
    <row r="1822" spans="1:40" ht="12" customHeight="1">
      <c r="A1822" s="20">
        <v>1833</v>
      </c>
      <c r="B1822" s="21" t="e">
        <f>INDEX(Refs!A:A,MATCH($C1822,Refs!$I:$I,0))</f>
        <v>#N/A</v>
      </c>
      <c r="D1822" s="21" t="e">
        <f>INDEX(Refs!L:L,MATCH($C1822,Refs!$I:$I,0))</f>
        <v>#N/A</v>
      </c>
      <c r="E1822" s="21" t="e">
        <f>INDEX(Refs!S:S,MATCH($C1822,Refs!$I:$I,0))</f>
        <v>#N/A</v>
      </c>
      <c r="AK1822" s="30">
        <f t="shared" si="65"/>
        <v>0</v>
      </c>
      <c r="AN1822" s="30">
        <f t="shared" si="66"/>
        <v>0</v>
      </c>
    </row>
    <row r="1823" spans="1:40" ht="12" customHeight="1">
      <c r="A1823" s="20">
        <v>1834</v>
      </c>
      <c r="B1823" s="21" t="e">
        <f>INDEX(Refs!A:A,MATCH($C1823,Refs!$I:$I,0))</f>
        <v>#N/A</v>
      </c>
      <c r="D1823" s="21" t="e">
        <f>INDEX(Refs!L:L,MATCH($C1823,Refs!$I:$I,0))</f>
        <v>#N/A</v>
      </c>
      <c r="E1823" s="21" t="e">
        <f>INDEX(Refs!S:S,MATCH($C1823,Refs!$I:$I,0))</f>
        <v>#N/A</v>
      </c>
      <c r="AK1823" s="30">
        <f t="shared" si="65"/>
        <v>0</v>
      </c>
      <c r="AN1823" s="30">
        <f t="shared" si="66"/>
        <v>0</v>
      </c>
    </row>
    <row r="1824" spans="1:40" ht="12" customHeight="1">
      <c r="A1824" s="20">
        <v>1835</v>
      </c>
      <c r="B1824" s="21" t="e">
        <f>INDEX(Refs!A:A,MATCH($C1824,Refs!$I:$I,0))</f>
        <v>#N/A</v>
      </c>
      <c r="D1824" s="21" t="e">
        <f>INDEX(Refs!L:L,MATCH($C1824,Refs!$I:$I,0))</f>
        <v>#N/A</v>
      </c>
      <c r="E1824" s="21" t="e">
        <f>INDEX(Refs!S:S,MATCH($C1824,Refs!$I:$I,0))</f>
        <v>#N/A</v>
      </c>
      <c r="AK1824" s="30">
        <f t="shared" ref="AK1824:AK1887" si="67">J1824</f>
        <v>0</v>
      </c>
      <c r="AN1824" s="30">
        <f t="shared" ref="AN1824:AN1887" si="68">L1824</f>
        <v>0</v>
      </c>
    </row>
    <row r="1825" spans="1:40" ht="12" customHeight="1">
      <c r="A1825" s="20">
        <v>1836</v>
      </c>
      <c r="B1825" s="21" t="e">
        <f>INDEX(Refs!A:A,MATCH($C1825,Refs!$I:$I,0))</f>
        <v>#N/A</v>
      </c>
      <c r="D1825" s="21" t="e">
        <f>INDEX(Refs!L:L,MATCH($C1825,Refs!$I:$I,0))</f>
        <v>#N/A</v>
      </c>
      <c r="E1825" s="21" t="e">
        <f>INDEX(Refs!S:S,MATCH($C1825,Refs!$I:$I,0))</f>
        <v>#N/A</v>
      </c>
      <c r="AK1825" s="30">
        <f t="shared" si="67"/>
        <v>0</v>
      </c>
      <c r="AN1825" s="30">
        <f t="shared" si="68"/>
        <v>0</v>
      </c>
    </row>
    <row r="1826" spans="1:40" ht="12" customHeight="1">
      <c r="A1826" s="20">
        <v>1837</v>
      </c>
      <c r="B1826" s="21" t="e">
        <f>INDEX(Refs!A:A,MATCH($C1826,Refs!$I:$I,0))</f>
        <v>#N/A</v>
      </c>
      <c r="D1826" s="21" t="e">
        <f>INDEX(Refs!L:L,MATCH($C1826,Refs!$I:$I,0))</f>
        <v>#N/A</v>
      </c>
      <c r="E1826" s="21" t="e">
        <f>INDEX(Refs!S:S,MATCH($C1826,Refs!$I:$I,0))</f>
        <v>#N/A</v>
      </c>
      <c r="AK1826" s="30">
        <f t="shared" si="67"/>
        <v>0</v>
      </c>
      <c r="AN1826" s="30">
        <f t="shared" si="68"/>
        <v>0</v>
      </c>
    </row>
    <row r="1827" spans="1:40" ht="12" customHeight="1">
      <c r="A1827" s="20">
        <v>1838</v>
      </c>
      <c r="B1827" s="21" t="e">
        <f>INDEX(Refs!A:A,MATCH($C1827,Refs!$I:$I,0))</f>
        <v>#N/A</v>
      </c>
      <c r="D1827" s="21" t="e">
        <f>INDEX(Refs!L:L,MATCH($C1827,Refs!$I:$I,0))</f>
        <v>#N/A</v>
      </c>
      <c r="E1827" s="21" t="e">
        <f>INDEX(Refs!S:S,MATCH($C1827,Refs!$I:$I,0))</f>
        <v>#N/A</v>
      </c>
      <c r="AK1827" s="30">
        <f t="shared" si="67"/>
        <v>0</v>
      </c>
      <c r="AN1827" s="30">
        <f t="shared" si="68"/>
        <v>0</v>
      </c>
    </row>
    <row r="1828" spans="1:40" ht="12" customHeight="1">
      <c r="A1828" s="20">
        <v>1839</v>
      </c>
      <c r="B1828" s="21" t="e">
        <f>INDEX(Refs!A:A,MATCH($C1828,Refs!$I:$I,0))</f>
        <v>#N/A</v>
      </c>
      <c r="D1828" s="21" t="e">
        <f>INDEX(Refs!L:L,MATCH($C1828,Refs!$I:$I,0))</f>
        <v>#N/A</v>
      </c>
      <c r="E1828" s="21" t="e">
        <f>INDEX(Refs!S:S,MATCH($C1828,Refs!$I:$I,0))</f>
        <v>#N/A</v>
      </c>
      <c r="AK1828" s="30">
        <f t="shared" si="67"/>
        <v>0</v>
      </c>
      <c r="AN1828" s="30">
        <f t="shared" si="68"/>
        <v>0</v>
      </c>
    </row>
    <row r="1829" spans="1:40" ht="12" customHeight="1">
      <c r="A1829" s="20">
        <v>1840</v>
      </c>
      <c r="B1829" s="21" t="e">
        <f>INDEX(Refs!A:A,MATCH($C1829,Refs!$I:$I,0))</f>
        <v>#N/A</v>
      </c>
      <c r="D1829" s="21" t="e">
        <f>INDEX(Refs!L:L,MATCH($C1829,Refs!$I:$I,0))</f>
        <v>#N/A</v>
      </c>
      <c r="E1829" s="21" t="e">
        <f>INDEX(Refs!S:S,MATCH($C1829,Refs!$I:$I,0))</f>
        <v>#N/A</v>
      </c>
      <c r="AK1829" s="30">
        <f t="shared" si="67"/>
        <v>0</v>
      </c>
      <c r="AN1829" s="30">
        <f t="shared" si="68"/>
        <v>0</v>
      </c>
    </row>
    <row r="1830" spans="1:40" ht="12" customHeight="1">
      <c r="A1830" s="20">
        <v>1841</v>
      </c>
      <c r="B1830" s="21" t="e">
        <f>INDEX(Refs!A:A,MATCH($C1830,Refs!$I:$I,0))</f>
        <v>#N/A</v>
      </c>
      <c r="D1830" s="21" t="e">
        <f>INDEX(Refs!L:L,MATCH($C1830,Refs!$I:$I,0))</f>
        <v>#N/A</v>
      </c>
      <c r="E1830" s="21" t="e">
        <f>INDEX(Refs!S:S,MATCH($C1830,Refs!$I:$I,0))</f>
        <v>#N/A</v>
      </c>
      <c r="AK1830" s="30">
        <f t="shared" si="67"/>
        <v>0</v>
      </c>
      <c r="AN1830" s="30">
        <f t="shared" si="68"/>
        <v>0</v>
      </c>
    </row>
    <row r="1831" spans="1:40" ht="12" customHeight="1">
      <c r="A1831" s="20">
        <v>1842</v>
      </c>
      <c r="B1831" s="21" t="e">
        <f>INDEX(Refs!A:A,MATCH($C1831,Refs!$I:$I,0))</f>
        <v>#N/A</v>
      </c>
      <c r="D1831" s="21" t="e">
        <f>INDEX(Refs!L:L,MATCH($C1831,Refs!$I:$I,0))</f>
        <v>#N/A</v>
      </c>
      <c r="E1831" s="21" t="e">
        <f>INDEX(Refs!S:S,MATCH($C1831,Refs!$I:$I,0))</f>
        <v>#N/A</v>
      </c>
      <c r="AK1831" s="30">
        <f t="shared" si="67"/>
        <v>0</v>
      </c>
      <c r="AN1831" s="30">
        <f t="shared" si="68"/>
        <v>0</v>
      </c>
    </row>
    <row r="1832" spans="1:40" ht="12" customHeight="1">
      <c r="A1832" s="20">
        <v>1843</v>
      </c>
      <c r="B1832" s="21" t="e">
        <f>INDEX(Refs!A:A,MATCH($C1832,Refs!$I:$I,0))</f>
        <v>#N/A</v>
      </c>
      <c r="D1832" s="21" t="e">
        <f>INDEX(Refs!L:L,MATCH($C1832,Refs!$I:$I,0))</f>
        <v>#N/A</v>
      </c>
      <c r="E1832" s="21" t="e">
        <f>INDEX(Refs!S:S,MATCH($C1832,Refs!$I:$I,0))</f>
        <v>#N/A</v>
      </c>
      <c r="AK1832" s="30">
        <f t="shared" si="67"/>
        <v>0</v>
      </c>
      <c r="AN1832" s="30">
        <f t="shared" si="68"/>
        <v>0</v>
      </c>
    </row>
    <row r="1833" spans="1:40" ht="12" customHeight="1">
      <c r="A1833" s="20">
        <v>1844</v>
      </c>
      <c r="B1833" s="21" t="e">
        <f>INDEX(Refs!A:A,MATCH($C1833,Refs!$I:$I,0))</f>
        <v>#N/A</v>
      </c>
      <c r="D1833" s="21" t="e">
        <f>INDEX(Refs!L:L,MATCH($C1833,Refs!$I:$I,0))</f>
        <v>#N/A</v>
      </c>
      <c r="E1833" s="21" t="e">
        <f>INDEX(Refs!S:S,MATCH($C1833,Refs!$I:$I,0))</f>
        <v>#N/A</v>
      </c>
      <c r="AK1833" s="30">
        <f t="shared" si="67"/>
        <v>0</v>
      </c>
      <c r="AN1833" s="30">
        <f t="shared" si="68"/>
        <v>0</v>
      </c>
    </row>
    <row r="1834" spans="1:40" ht="12" customHeight="1">
      <c r="A1834" s="20">
        <v>1845</v>
      </c>
      <c r="B1834" s="21" t="e">
        <f>INDEX(Refs!A:A,MATCH($C1834,Refs!$I:$I,0))</f>
        <v>#N/A</v>
      </c>
      <c r="D1834" s="21" t="e">
        <f>INDEX(Refs!L:L,MATCH($C1834,Refs!$I:$I,0))</f>
        <v>#N/A</v>
      </c>
      <c r="E1834" s="21" t="e">
        <f>INDEX(Refs!S:S,MATCH($C1834,Refs!$I:$I,0))</f>
        <v>#N/A</v>
      </c>
      <c r="AK1834" s="30">
        <f t="shared" si="67"/>
        <v>0</v>
      </c>
      <c r="AN1834" s="30">
        <f t="shared" si="68"/>
        <v>0</v>
      </c>
    </row>
    <row r="1835" spans="1:40" ht="12" customHeight="1">
      <c r="A1835" s="20">
        <v>1846</v>
      </c>
      <c r="B1835" s="21" t="e">
        <f>INDEX(Refs!A:A,MATCH($C1835,Refs!$I:$I,0))</f>
        <v>#N/A</v>
      </c>
      <c r="D1835" s="21" t="e">
        <f>INDEX(Refs!L:L,MATCH($C1835,Refs!$I:$I,0))</f>
        <v>#N/A</v>
      </c>
      <c r="E1835" s="21" t="e">
        <f>INDEX(Refs!S:S,MATCH($C1835,Refs!$I:$I,0))</f>
        <v>#N/A</v>
      </c>
      <c r="AK1835" s="30">
        <f t="shared" si="67"/>
        <v>0</v>
      </c>
      <c r="AN1835" s="30">
        <f t="shared" si="68"/>
        <v>0</v>
      </c>
    </row>
    <row r="1836" spans="1:40" ht="12" customHeight="1">
      <c r="A1836" s="20">
        <v>1847</v>
      </c>
      <c r="B1836" s="21" t="e">
        <f>INDEX(Refs!A:A,MATCH($C1836,Refs!$I:$I,0))</f>
        <v>#N/A</v>
      </c>
      <c r="D1836" s="21" t="e">
        <f>INDEX(Refs!L:L,MATCH($C1836,Refs!$I:$I,0))</f>
        <v>#N/A</v>
      </c>
      <c r="E1836" s="21" t="e">
        <f>INDEX(Refs!S:S,MATCH($C1836,Refs!$I:$I,0))</f>
        <v>#N/A</v>
      </c>
      <c r="AK1836" s="30">
        <f t="shared" si="67"/>
        <v>0</v>
      </c>
      <c r="AN1836" s="30">
        <f t="shared" si="68"/>
        <v>0</v>
      </c>
    </row>
    <row r="1837" spans="1:40" ht="12" customHeight="1">
      <c r="A1837" s="20">
        <v>1848</v>
      </c>
      <c r="B1837" s="21" t="e">
        <f>INDEX(Refs!A:A,MATCH($C1837,Refs!$I:$I,0))</f>
        <v>#N/A</v>
      </c>
      <c r="D1837" s="21" t="e">
        <f>INDEX(Refs!L:L,MATCH($C1837,Refs!$I:$I,0))</f>
        <v>#N/A</v>
      </c>
      <c r="E1837" s="21" t="e">
        <f>INDEX(Refs!S:S,MATCH($C1837,Refs!$I:$I,0))</f>
        <v>#N/A</v>
      </c>
      <c r="AK1837" s="30">
        <f t="shared" si="67"/>
        <v>0</v>
      </c>
      <c r="AN1837" s="30">
        <f t="shared" si="68"/>
        <v>0</v>
      </c>
    </row>
    <row r="1838" spans="1:40" ht="12" customHeight="1">
      <c r="A1838" s="20">
        <v>1849</v>
      </c>
      <c r="B1838" s="21" t="e">
        <f>INDEX(Refs!A:A,MATCH($C1838,Refs!$I:$I,0))</f>
        <v>#N/A</v>
      </c>
      <c r="D1838" s="21" t="e">
        <f>INDEX(Refs!L:L,MATCH($C1838,Refs!$I:$I,0))</f>
        <v>#N/A</v>
      </c>
      <c r="E1838" s="21" t="e">
        <f>INDEX(Refs!S:S,MATCH($C1838,Refs!$I:$I,0))</f>
        <v>#N/A</v>
      </c>
      <c r="AK1838" s="30">
        <f t="shared" si="67"/>
        <v>0</v>
      </c>
      <c r="AN1838" s="30">
        <f t="shared" si="68"/>
        <v>0</v>
      </c>
    </row>
    <row r="1839" spans="1:40" ht="12" customHeight="1">
      <c r="A1839" s="20">
        <v>1850</v>
      </c>
      <c r="B1839" s="21" t="e">
        <f>INDEX(Refs!A:A,MATCH($C1839,Refs!$I:$I,0))</f>
        <v>#N/A</v>
      </c>
      <c r="D1839" s="21" t="e">
        <f>INDEX(Refs!L:L,MATCH($C1839,Refs!$I:$I,0))</f>
        <v>#N/A</v>
      </c>
      <c r="E1839" s="21" t="e">
        <f>INDEX(Refs!S:S,MATCH($C1839,Refs!$I:$I,0))</f>
        <v>#N/A</v>
      </c>
      <c r="AK1839" s="30">
        <f t="shared" si="67"/>
        <v>0</v>
      </c>
      <c r="AN1839" s="30">
        <f t="shared" si="68"/>
        <v>0</v>
      </c>
    </row>
    <row r="1840" spans="1:40" ht="12" customHeight="1">
      <c r="A1840" s="20">
        <v>1851</v>
      </c>
      <c r="B1840" s="21" t="e">
        <f>INDEX(Refs!A:A,MATCH($C1840,Refs!$I:$I,0))</f>
        <v>#N/A</v>
      </c>
      <c r="D1840" s="21" t="e">
        <f>INDEX(Refs!L:L,MATCH($C1840,Refs!$I:$I,0))</f>
        <v>#N/A</v>
      </c>
      <c r="E1840" s="21" t="e">
        <f>INDEX(Refs!S:S,MATCH($C1840,Refs!$I:$I,0))</f>
        <v>#N/A</v>
      </c>
      <c r="AK1840" s="30">
        <f t="shared" si="67"/>
        <v>0</v>
      </c>
      <c r="AN1840" s="30">
        <f t="shared" si="68"/>
        <v>0</v>
      </c>
    </row>
    <row r="1841" spans="1:40" ht="12" customHeight="1">
      <c r="A1841" s="20">
        <v>1852</v>
      </c>
      <c r="B1841" s="21" t="e">
        <f>INDEX(Refs!A:A,MATCH($C1841,Refs!$I:$I,0))</f>
        <v>#N/A</v>
      </c>
      <c r="D1841" s="21" t="e">
        <f>INDEX(Refs!L:L,MATCH($C1841,Refs!$I:$I,0))</f>
        <v>#N/A</v>
      </c>
      <c r="E1841" s="21" t="e">
        <f>INDEX(Refs!S:S,MATCH($C1841,Refs!$I:$I,0))</f>
        <v>#N/A</v>
      </c>
      <c r="AK1841" s="30">
        <f t="shared" si="67"/>
        <v>0</v>
      </c>
      <c r="AN1841" s="30">
        <f t="shared" si="68"/>
        <v>0</v>
      </c>
    </row>
    <row r="1842" spans="1:40" ht="12" customHeight="1">
      <c r="A1842" s="20">
        <v>1853</v>
      </c>
      <c r="B1842" s="21" t="e">
        <f>INDEX(Refs!A:A,MATCH($C1842,Refs!$I:$I,0))</f>
        <v>#N/A</v>
      </c>
      <c r="D1842" s="21" t="e">
        <f>INDEX(Refs!L:L,MATCH($C1842,Refs!$I:$I,0))</f>
        <v>#N/A</v>
      </c>
      <c r="E1842" s="21" t="e">
        <f>INDEX(Refs!S:S,MATCH($C1842,Refs!$I:$I,0))</f>
        <v>#N/A</v>
      </c>
      <c r="AK1842" s="30">
        <f t="shared" si="67"/>
        <v>0</v>
      </c>
      <c r="AN1842" s="30">
        <f t="shared" si="68"/>
        <v>0</v>
      </c>
    </row>
    <row r="1843" spans="1:40" ht="12" customHeight="1">
      <c r="A1843" s="20">
        <v>1854</v>
      </c>
      <c r="B1843" s="21" t="e">
        <f>INDEX(Refs!A:A,MATCH($C1843,Refs!$I:$I,0))</f>
        <v>#N/A</v>
      </c>
      <c r="D1843" s="21" t="e">
        <f>INDEX(Refs!L:L,MATCH($C1843,Refs!$I:$I,0))</f>
        <v>#N/A</v>
      </c>
      <c r="E1843" s="21" t="e">
        <f>INDEX(Refs!S:S,MATCH($C1843,Refs!$I:$I,0))</f>
        <v>#N/A</v>
      </c>
      <c r="AK1843" s="30">
        <f t="shared" si="67"/>
        <v>0</v>
      </c>
      <c r="AN1843" s="30">
        <f t="shared" si="68"/>
        <v>0</v>
      </c>
    </row>
    <row r="1844" spans="1:40" ht="12" customHeight="1">
      <c r="A1844" s="20">
        <v>1855</v>
      </c>
      <c r="B1844" s="21" t="e">
        <f>INDEX(Refs!A:A,MATCH($C1844,Refs!$I:$I,0))</f>
        <v>#N/A</v>
      </c>
      <c r="D1844" s="21" t="e">
        <f>INDEX(Refs!L:L,MATCH($C1844,Refs!$I:$I,0))</f>
        <v>#N/A</v>
      </c>
      <c r="E1844" s="21" t="e">
        <f>INDEX(Refs!S:S,MATCH($C1844,Refs!$I:$I,0))</f>
        <v>#N/A</v>
      </c>
      <c r="AK1844" s="30">
        <f t="shared" si="67"/>
        <v>0</v>
      </c>
      <c r="AN1844" s="30">
        <f t="shared" si="68"/>
        <v>0</v>
      </c>
    </row>
    <row r="1845" spans="1:40" ht="12" customHeight="1">
      <c r="A1845" s="20">
        <v>1856</v>
      </c>
      <c r="B1845" s="21" t="e">
        <f>INDEX(Refs!A:A,MATCH($C1845,Refs!$I:$I,0))</f>
        <v>#N/A</v>
      </c>
      <c r="D1845" s="21" t="e">
        <f>INDEX(Refs!L:L,MATCH($C1845,Refs!$I:$I,0))</f>
        <v>#N/A</v>
      </c>
      <c r="E1845" s="21" t="e">
        <f>INDEX(Refs!S:S,MATCH($C1845,Refs!$I:$I,0))</f>
        <v>#N/A</v>
      </c>
      <c r="AK1845" s="30">
        <f t="shared" si="67"/>
        <v>0</v>
      </c>
      <c r="AN1845" s="30">
        <f t="shared" si="68"/>
        <v>0</v>
      </c>
    </row>
    <row r="1846" spans="1:40" ht="12" customHeight="1">
      <c r="A1846" s="20">
        <v>1857</v>
      </c>
      <c r="B1846" s="21" t="e">
        <f>INDEX(Refs!A:A,MATCH($C1846,Refs!$I:$I,0))</f>
        <v>#N/A</v>
      </c>
      <c r="D1846" s="21" t="e">
        <f>INDEX(Refs!L:L,MATCH($C1846,Refs!$I:$I,0))</f>
        <v>#N/A</v>
      </c>
      <c r="E1846" s="21" t="e">
        <f>INDEX(Refs!S:S,MATCH($C1846,Refs!$I:$I,0))</f>
        <v>#N/A</v>
      </c>
      <c r="AK1846" s="30">
        <f t="shared" si="67"/>
        <v>0</v>
      </c>
      <c r="AN1846" s="30">
        <f t="shared" si="68"/>
        <v>0</v>
      </c>
    </row>
    <row r="1847" spans="1:40" ht="12" customHeight="1">
      <c r="A1847" s="20">
        <v>1858</v>
      </c>
      <c r="B1847" s="21" t="e">
        <f>INDEX(Refs!A:A,MATCH($C1847,Refs!$I:$I,0))</f>
        <v>#N/A</v>
      </c>
      <c r="D1847" s="21" t="e">
        <f>INDEX(Refs!L:L,MATCH($C1847,Refs!$I:$I,0))</f>
        <v>#N/A</v>
      </c>
      <c r="E1847" s="21" t="e">
        <f>INDEX(Refs!S:S,MATCH($C1847,Refs!$I:$I,0))</f>
        <v>#N/A</v>
      </c>
      <c r="AK1847" s="30">
        <f t="shared" si="67"/>
        <v>0</v>
      </c>
      <c r="AN1847" s="30">
        <f t="shared" si="68"/>
        <v>0</v>
      </c>
    </row>
    <row r="1848" spans="1:40" ht="12" customHeight="1">
      <c r="A1848" s="20">
        <v>1859</v>
      </c>
      <c r="B1848" s="21" t="e">
        <f>INDEX(Refs!A:A,MATCH($C1848,Refs!$I:$I,0))</f>
        <v>#N/A</v>
      </c>
      <c r="D1848" s="21" t="e">
        <f>INDEX(Refs!L:L,MATCH($C1848,Refs!$I:$I,0))</f>
        <v>#N/A</v>
      </c>
      <c r="E1848" s="21" t="e">
        <f>INDEX(Refs!S:S,MATCH($C1848,Refs!$I:$I,0))</f>
        <v>#N/A</v>
      </c>
      <c r="AK1848" s="30">
        <f t="shared" si="67"/>
        <v>0</v>
      </c>
      <c r="AN1848" s="30">
        <f t="shared" si="68"/>
        <v>0</v>
      </c>
    </row>
    <row r="1849" spans="1:40" ht="12" customHeight="1">
      <c r="A1849" s="20">
        <v>1860</v>
      </c>
      <c r="B1849" s="21" t="e">
        <f>INDEX(Refs!A:A,MATCH($C1849,Refs!$I:$I,0))</f>
        <v>#N/A</v>
      </c>
      <c r="D1849" s="21" t="e">
        <f>INDEX(Refs!L:L,MATCH($C1849,Refs!$I:$I,0))</f>
        <v>#N/A</v>
      </c>
      <c r="E1849" s="21" t="e">
        <f>INDEX(Refs!S:S,MATCH($C1849,Refs!$I:$I,0))</f>
        <v>#N/A</v>
      </c>
      <c r="AK1849" s="30">
        <f t="shared" si="67"/>
        <v>0</v>
      </c>
      <c r="AN1849" s="30">
        <f t="shared" si="68"/>
        <v>0</v>
      </c>
    </row>
    <row r="1850" spans="1:40" ht="12" customHeight="1">
      <c r="A1850" s="20">
        <v>1861</v>
      </c>
      <c r="B1850" s="21" t="e">
        <f>INDEX(Refs!A:A,MATCH($C1850,Refs!$I:$I,0))</f>
        <v>#N/A</v>
      </c>
      <c r="D1850" s="21" t="e">
        <f>INDEX(Refs!L:L,MATCH($C1850,Refs!$I:$I,0))</f>
        <v>#N/A</v>
      </c>
      <c r="E1850" s="21" t="e">
        <f>INDEX(Refs!S:S,MATCH($C1850,Refs!$I:$I,0))</f>
        <v>#N/A</v>
      </c>
      <c r="AK1850" s="30">
        <f t="shared" si="67"/>
        <v>0</v>
      </c>
      <c r="AN1850" s="30">
        <f t="shared" si="68"/>
        <v>0</v>
      </c>
    </row>
    <row r="1851" spans="1:40" ht="12" customHeight="1">
      <c r="A1851" s="20">
        <v>1862</v>
      </c>
      <c r="B1851" s="21" t="e">
        <f>INDEX(Refs!A:A,MATCH($C1851,Refs!$I:$I,0))</f>
        <v>#N/A</v>
      </c>
      <c r="D1851" s="21" t="e">
        <f>INDEX(Refs!L:L,MATCH($C1851,Refs!$I:$I,0))</f>
        <v>#N/A</v>
      </c>
      <c r="E1851" s="21" t="e">
        <f>INDEX(Refs!S:S,MATCH($C1851,Refs!$I:$I,0))</f>
        <v>#N/A</v>
      </c>
      <c r="AK1851" s="30">
        <f t="shared" si="67"/>
        <v>0</v>
      </c>
      <c r="AN1851" s="30">
        <f t="shared" si="68"/>
        <v>0</v>
      </c>
    </row>
    <row r="1852" spans="1:40" ht="12" customHeight="1">
      <c r="A1852" s="20">
        <v>1863</v>
      </c>
      <c r="B1852" s="21" t="e">
        <f>INDEX(Refs!A:A,MATCH($C1852,Refs!$I:$I,0))</f>
        <v>#N/A</v>
      </c>
      <c r="D1852" s="21" t="e">
        <f>INDEX(Refs!L:L,MATCH($C1852,Refs!$I:$I,0))</f>
        <v>#N/A</v>
      </c>
      <c r="E1852" s="21" t="e">
        <f>INDEX(Refs!S:S,MATCH($C1852,Refs!$I:$I,0))</f>
        <v>#N/A</v>
      </c>
      <c r="AK1852" s="30">
        <f t="shared" si="67"/>
        <v>0</v>
      </c>
      <c r="AN1852" s="30">
        <f t="shared" si="68"/>
        <v>0</v>
      </c>
    </row>
    <row r="1853" spans="1:40" ht="12" customHeight="1">
      <c r="A1853" s="20">
        <v>1864</v>
      </c>
      <c r="B1853" s="21" t="e">
        <f>INDEX(Refs!A:A,MATCH($C1853,Refs!$I:$I,0))</f>
        <v>#N/A</v>
      </c>
      <c r="D1853" s="21" t="e">
        <f>INDEX(Refs!L:L,MATCH($C1853,Refs!$I:$I,0))</f>
        <v>#N/A</v>
      </c>
      <c r="E1853" s="21" t="e">
        <f>INDEX(Refs!S:S,MATCH($C1853,Refs!$I:$I,0))</f>
        <v>#N/A</v>
      </c>
      <c r="AK1853" s="30">
        <f t="shared" si="67"/>
        <v>0</v>
      </c>
      <c r="AN1853" s="30">
        <f t="shared" si="68"/>
        <v>0</v>
      </c>
    </row>
    <row r="1854" spans="1:40" ht="12" customHeight="1">
      <c r="A1854" s="20">
        <v>1865</v>
      </c>
      <c r="B1854" s="21" t="e">
        <f>INDEX(Refs!A:A,MATCH($C1854,Refs!$I:$I,0))</f>
        <v>#N/A</v>
      </c>
      <c r="D1854" s="21" t="e">
        <f>INDEX(Refs!L:L,MATCH($C1854,Refs!$I:$I,0))</f>
        <v>#N/A</v>
      </c>
      <c r="E1854" s="21" t="e">
        <f>INDEX(Refs!S:S,MATCH($C1854,Refs!$I:$I,0))</f>
        <v>#N/A</v>
      </c>
      <c r="AK1854" s="30">
        <f t="shared" si="67"/>
        <v>0</v>
      </c>
      <c r="AN1854" s="30">
        <f t="shared" si="68"/>
        <v>0</v>
      </c>
    </row>
    <row r="1855" spans="1:40" ht="12" customHeight="1">
      <c r="A1855" s="20">
        <v>1866</v>
      </c>
      <c r="B1855" s="21" t="e">
        <f>INDEX(Refs!A:A,MATCH($C1855,Refs!$I:$I,0))</f>
        <v>#N/A</v>
      </c>
      <c r="D1855" s="21" t="e">
        <f>INDEX(Refs!L:L,MATCH($C1855,Refs!$I:$I,0))</f>
        <v>#N/A</v>
      </c>
      <c r="E1855" s="21" t="e">
        <f>INDEX(Refs!S:S,MATCH($C1855,Refs!$I:$I,0))</f>
        <v>#N/A</v>
      </c>
      <c r="AK1855" s="30">
        <f t="shared" si="67"/>
        <v>0</v>
      </c>
      <c r="AN1855" s="30">
        <f t="shared" si="68"/>
        <v>0</v>
      </c>
    </row>
    <row r="1856" spans="1:40" ht="12" customHeight="1">
      <c r="A1856" s="20">
        <v>1867</v>
      </c>
      <c r="B1856" s="21" t="e">
        <f>INDEX(Refs!A:A,MATCH($C1856,Refs!$I:$I,0))</f>
        <v>#N/A</v>
      </c>
      <c r="D1856" s="21" t="e">
        <f>INDEX(Refs!L:L,MATCH($C1856,Refs!$I:$I,0))</f>
        <v>#N/A</v>
      </c>
      <c r="E1856" s="21" t="e">
        <f>INDEX(Refs!S:S,MATCH($C1856,Refs!$I:$I,0))</f>
        <v>#N/A</v>
      </c>
      <c r="AK1856" s="30">
        <f t="shared" si="67"/>
        <v>0</v>
      </c>
      <c r="AN1856" s="30">
        <f t="shared" si="68"/>
        <v>0</v>
      </c>
    </row>
    <row r="1857" spans="1:40" ht="12" customHeight="1">
      <c r="A1857" s="20">
        <v>1868</v>
      </c>
      <c r="B1857" s="21" t="e">
        <f>INDEX(Refs!A:A,MATCH($C1857,Refs!$I:$I,0))</f>
        <v>#N/A</v>
      </c>
      <c r="D1857" s="21" t="e">
        <f>INDEX(Refs!L:L,MATCH($C1857,Refs!$I:$I,0))</f>
        <v>#N/A</v>
      </c>
      <c r="E1857" s="21" t="e">
        <f>INDEX(Refs!S:S,MATCH($C1857,Refs!$I:$I,0))</f>
        <v>#N/A</v>
      </c>
      <c r="AK1857" s="30">
        <f t="shared" si="67"/>
        <v>0</v>
      </c>
      <c r="AN1857" s="30">
        <f t="shared" si="68"/>
        <v>0</v>
      </c>
    </row>
    <row r="1858" spans="1:40" ht="12" customHeight="1">
      <c r="A1858" s="20">
        <v>1869</v>
      </c>
      <c r="B1858" s="21" t="e">
        <f>INDEX(Refs!A:A,MATCH($C1858,Refs!$I:$I,0))</f>
        <v>#N/A</v>
      </c>
      <c r="D1858" s="21" t="e">
        <f>INDEX(Refs!L:L,MATCH($C1858,Refs!$I:$I,0))</f>
        <v>#N/A</v>
      </c>
      <c r="E1858" s="21" t="e">
        <f>INDEX(Refs!S:S,MATCH($C1858,Refs!$I:$I,0))</f>
        <v>#N/A</v>
      </c>
      <c r="AK1858" s="30">
        <f t="shared" si="67"/>
        <v>0</v>
      </c>
      <c r="AN1858" s="30">
        <f t="shared" si="68"/>
        <v>0</v>
      </c>
    </row>
    <row r="1859" spans="1:40" ht="12" customHeight="1">
      <c r="A1859" s="20">
        <v>1870</v>
      </c>
      <c r="B1859" s="21" t="e">
        <f>INDEX(Refs!A:A,MATCH($C1859,Refs!$I:$I,0))</f>
        <v>#N/A</v>
      </c>
      <c r="D1859" s="21" t="e">
        <f>INDEX(Refs!L:L,MATCH($C1859,Refs!$I:$I,0))</f>
        <v>#N/A</v>
      </c>
      <c r="E1859" s="21" t="e">
        <f>INDEX(Refs!S:S,MATCH($C1859,Refs!$I:$I,0))</f>
        <v>#N/A</v>
      </c>
      <c r="AK1859" s="30">
        <f t="shared" si="67"/>
        <v>0</v>
      </c>
      <c r="AN1859" s="30">
        <f t="shared" si="68"/>
        <v>0</v>
      </c>
    </row>
    <row r="1860" spans="1:40" ht="12" customHeight="1">
      <c r="A1860" s="20">
        <v>1871</v>
      </c>
      <c r="B1860" s="21" t="e">
        <f>INDEX(Refs!A:A,MATCH($C1860,Refs!$I:$I,0))</f>
        <v>#N/A</v>
      </c>
      <c r="D1860" s="21" t="e">
        <f>INDEX(Refs!L:L,MATCH($C1860,Refs!$I:$I,0))</f>
        <v>#N/A</v>
      </c>
      <c r="E1860" s="21" t="e">
        <f>INDEX(Refs!S:S,MATCH($C1860,Refs!$I:$I,0))</f>
        <v>#N/A</v>
      </c>
      <c r="AK1860" s="30">
        <f t="shared" si="67"/>
        <v>0</v>
      </c>
      <c r="AN1860" s="30">
        <f t="shared" si="68"/>
        <v>0</v>
      </c>
    </row>
    <row r="1861" spans="1:40" ht="12" customHeight="1">
      <c r="A1861" s="20">
        <v>1872</v>
      </c>
      <c r="B1861" s="21" t="e">
        <f>INDEX(Refs!A:A,MATCH($C1861,Refs!$I:$I,0))</f>
        <v>#N/A</v>
      </c>
      <c r="D1861" s="21" t="e">
        <f>INDEX(Refs!L:L,MATCH($C1861,Refs!$I:$I,0))</f>
        <v>#N/A</v>
      </c>
      <c r="E1861" s="21" t="e">
        <f>INDEX(Refs!S:S,MATCH($C1861,Refs!$I:$I,0))</f>
        <v>#N/A</v>
      </c>
      <c r="AK1861" s="30">
        <f t="shared" si="67"/>
        <v>0</v>
      </c>
      <c r="AN1861" s="30">
        <f t="shared" si="68"/>
        <v>0</v>
      </c>
    </row>
    <row r="1862" spans="1:40" ht="12" customHeight="1">
      <c r="A1862" s="20">
        <v>1873</v>
      </c>
      <c r="B1862" s="21" t="e">
        <f>INDEX(Refs!A:A,MATCH($C1862,Refs!$I:$I,0))</f>
        <v>#N/A</v>
      </c>
      <c r="D1862" s="21" t="e">
        <f>INDEX(Refs!L:L,MATCH($C1862,Refs!$I:$I,0))</f>
        <v>#N/A</v>
      </c>
      <c r="E1862" s="21" t="e">
        <f>INDEX(Refs!S:S,MATCH($C1862,Refs!$I:$I,0))</f>
        <v>#N/A</v>
      </c>
      <c r="AK1862" s="30">
        <f t="shared" si="67"/>
        <v>0</v>
      </c>
      <c r="AN1862" s="30">
        <f t="shared" si="68"/>
        <v>0</v>
      </c>
    </row>
    <row r="1863" spans="1:40" ht="12" customHeight="1">
      <c r="A1863" s="20">
        <v>1874</v>
      </c>
      <c r="B1863" s="21" t="e">
        <f>INDEX(Refs!A:A,MATCH($C1863,Refs!$I:$I,0))</f>
        <v>#N/A</v>
      </c>
      <c r="D1863" s="21" t="e">
        <f>INDEX(Refs!L:L,MATCH($C1863,Refs!$I:$I,0))</f>
        <v>#N/A</v>
      </c>
      <c r="E1863" s="21" t="e">
        <f>INDEX(Refs!S:S,MATCH($C1863,Refs!$I:$I,0))</f>
        <v>#N/A</v>
      </c>
      <c r="AK1863" s="30">
        <f t="shared" si="67"/>
        <v>0</v>
      </c>
      <c r="AN1863" s="30">
        <f t="shared" si="68"/>
        <v>0</v>
      </c>
    </row>
    <row r="1864" spans="1:40" ht="12" customHeight="1">
      <c r="A1864" s="20">
        <v>1875</v>
      </c>
      <c r="B1864" s="21" t="e">
        <f>INDEX(Refs!A:A,MATCH($C1864,Refs!$I:$I,0))</f>
        <v>#N/A</v>
      </c>
      <c r="D1864" s="21" t="e">
        <f>INDEX(Refs!L:L,MATCH($C1864,Refs!$I:$I,0))</f>
        <v>#N/A</v>
      </c>
      <c r="E1864" s="21" t="e">
        <f>INDEX(Refs!S:S,MATCH($C1864,Refs!$I:$I,0))</f>
        <v>#N/A</v>
      </c>
      <c r="AK1864" s="30">
        <f t="shared" si="67"/>
        <v>0</v>
      </c>
      <c r="AN1864" s="30">
        <f t="shared" si="68"/>
        <v>0</v>
      </c>
    </row>
    <row r="1865" spans="1:40" ht="12" customHeight="1">
      <c r="A1865" s="20">
        <v>1876</v>
      </c>
      <c r="B1865" s="21" t="e">
        <f>INDEX(Refs!A:A,MATCH($C1865,Refs!$I:$I,0))</f>
        <v>#N/A</v>
      </c>
      <c r="D1865" s="21" t="e">
        <f>INDEX(Refs!L:L,MATCH($C1865,Refs!$I:$I,0))</f>
        <v>#N/A</v>
      </c>
      <c r="E1865" s="21" t="e">
        <f>INDEX(Refs!S:S,MATCH($C1865,Refs!$I:$I,0))</f>
        <v>#N/A</v>
      </c>
      <c r="AK1865" s="30">
        <f t="shared" si="67"/>
        <v>0</v>
      </c>
      <c r="AN1865" s="30">
        <f t="shared" si="68"/>
        <v>0</v>
      </c>
    </row>
    <row r="1866" spans="1:40" ht="12" customHeight="1">
      <c r="A1866" s="20">
        <v>1877</v>
      </c>
      <c r="B1866" s="21" t="e">
        <f>INDEX(Refs!A:A,MATCH($C1866,Refs!$I:$I,0))</f>
        <v>#N/A</v>
      </c>
      <c r="D1866" s="21" t="e">
        <f>INDEX(Refs!L:L,MATCH($C1866,Refs!$I:$I,0))</f>
        <v>#N/A</v>
      </c>
      <c r="E1866" s="21" t="e">
        <f>INDEX(Refs!S:S,MATCH($C1866,Refs!$I:$I,0))</f>
        <v>#N/A</v>
      </c>
      <c r="AK1866" s="30">
        <f t="shared" si="67"/>
        <v>0</v>
      </c>
      <c r="AN1866" s="30">
        <f t="shared" si="68"/>
        <v>0</v>
      </c>
    </row>
    <row r="1867" spans="1:40" ht="12" customHeight="1">
      <c r="A1867" s="20">
        <v>1878</v>
      </c>
      <c r="B1867" s="21" t="e">
        <f>INDEX(Refs!A:A,MATCH($C1867,Refs!$I:$I,0))</f>
        <v>#N/A</v>
      </c>
      <c r="D1867" s="21" t="e">
        <f>INDEX(Refs!L:L,MATCH($C1867,Refs!$I:$I,0))</f>
        <v>#N/A</v>
      </c>
      <c r="E1867" s="21" t="e">
        <f>INDEX(Refs!S:S,MATCH($C1867,Refs!$I:$I,0))</f>
        <v>#N/A</v>
      </c>
      <c r="AK1867" s="30">
        <f t="shared" si="67"/>
        <v>0</v>
      </c>
      <c r="AN1867" s="30">
        <f t="shared" si="68"/>
        <v>0</v>
      </c>
    </row>
    <row r="1868" spans="1:40" ht="12" customHeight="1">
      <c r="A1868" s="20">
        <v>1879</v>
      </c>
      <c r="B1868" s="21" t="e">
        <f>INDEX(Refs!A:A,MATCH($C1868,Refs!$I:$I,0))</f>
        <v>#N/A</v>
      </c>
      <c r="D1868" s="21" t="e">
        <f>INDEX(Refs!L:L,MATCH($C1868,Refs!$I:$I,0))</f>
        <v>#N/A</v>
      </c>
      <c r="E1868" s="21" t="e">
        <f>INDEX(Refs!S:S,MATCH($C1868,Refs!$I:$I,0))</f>
        <v>#N/A</v>
      </c>
      <c r="AK1868" s="30">
        <f t="shared" si="67"/>
        <v>0</v>
      </c>
      <c r="AN1868" s="30">
        <f t="shared" si="68"/>
        <v>0</v>
      </c>
    </row>
    <row r="1869" spans="1:40" ht="12" customHeight="1">
      <c r="A1869" s="20">
        <v>1880</v>
      </c>
      <c r="B1869" s="21" t="e">
        <f>INDEX(Refs!A:A,MATCH($C1869,Refs!$I:$I,0))</f>
        <v>#N/A</v>
      </c>
      <c r="D1869" s="21" t="e">
        <f>INDEX(Refs!L:L,MATCH($C1869,Refs!$I:$I,0))</f>
        <v>#N/A</v>
      </c>
      <c r="E1869" s="21" t="e">
        <f>INDEX(Refs!S:S,MATCH($C1869,Refs!$I:$I,0))</f>
        <v>#N/A</v>
      </c>
      <c r="AK1869" s="30">
        <f t="shared" si="67"/>
        <v>0</v>
      </c>
      <c r="AN1869" s="30">
        <f t="shared" si="68"/>
        <v>0</v>
      </c>
    </row>
    <row r="1870" spans="1:40" ht="12" customHeight="1">
      <c r="A1870" s="20">
        <v>1881</v>
      </c>
      <c r="B1870" s="21" t="e">
        <f>INDEX(Refs!A:A,MATCH($C1870,Refs!$I:$I,0))</f>
        <v>#N/A</v>
      </c>
      <c r="D1870" s="21" t="e">
        <f>INDEX(Refs!L:L,MATCH($C1870,Refs!$I:$I,0))</f>
        <v>#N/A</v>
      </c>
      <c r="E1870" s="21" t="e">
        <f>INDEX(Refs!S:S,MATCH($C1870,Refs!$I:$I,0))</f>
        <v>#N/A</v>
      </c>
      <c r="AK1870" s="30">
        <f t="shared" si="67"/>
        <v>0</v>
      </c>
      <c r="AN1870" s="30">
        <f t="shared" si="68"/>
        <v>0</v>
      </c>
    </row>
    <row r="1871" spans="1:40" ht="12" customHeight="1">
      <c r="A1871" s="20">
        <v>1882</v>
      </c>
      <c r="B1871" s="21" t="e">
        <f>INDEX(Refs!A:A,MATCH($C1871,Refs!$I:$I,0))</f>
        <v>#N/A</v>
      </c>
      <c r="D1871" s="21" t="e">
        <f>INDEX(Refs!L:L,MATCH($C1871,Refs!$I:$I,0))</f>
        <v>#N/A</v>
      </c>
      <c r="E1871" s="21" t="e">
        <f>INDEX(Refs!S:S,MATCH($C1871,Refs!$I:$I,0))</f>
        <v>#N/A</v>
      </c>
      <c r="AK1871" s="30">
        <f t="shared" si="67"/>
        <v>0</v>
      </c>
      <c r="AN1871" s="30">
        <f t="shared" si="68"/>
        <v>0</v>
      </c>
    </row>
    <row r="1872" spans="1:40" ht="12" customHeight="1">
      <c r="A1872" s="20">
        <v>1883</v>
      </c>
      <c r="B1872" s="21" t="e">
        <f>INDEX(Refs!A:A,MATCH($C1872,Refs!$I:$I,0))</f>
        <v>#N/A</v>
      </c>
      <c r="D1872" s="21" t="e">
        <f>INDEX(Refs!L:L,MATCH($C1872,Refs!$I:$I,0))</f>
        <v>#N/A</v>
      </c>
      <c r="E1872" s="21" t="e">
        <f>INDEX(Refs!S:S,MATCH($C1872,Refs!$I:$I,0))</f>
        <v>#N/A</v>
      </c>
      <c r="AK1872" s="30">
        <f t="shared" si="67"/>
        <v>0</v>
      </c>
      <c r="AN1872" s="30">
        <f t="shared" si="68"/>
        <v>0</v>
      </c>
    </row>
    <row r="1873" spans="1:40" ht="12" customHeight="1">
      <c r="A1873" s="20">
        <v>1884</v>
      </c>
      <c r="B1873" s="21" t="e">
        <f>INDEX(Refs!A:A,MATCH($C1873,Refs!$I:$I,0))</f>
        <v>#N/A</v>
      </c>
      <c r="D1873" s="21" t="e">
        <f>INDEX(Refs!L:L,MATCH($C1873,Refs!$I:$I,0))</f>
        <v>#N/A</v>
      </c>
      <c r="E1873" s="21" t="e">
        <f>INDEX(Refs!S:S,MATCH($C1873,Refs!$I:$I,0))</f>
        <v>#N/A</v>
      </c>
      <c r="AK1873" s="30">
        <f t="shared" si="67"/>
        <v>0</v>
      </c>
      <c r="AN1873" s="30">
        <f t="shared" si="68"/>
        <v>0</v>
      </c>
    </row>
    <row r="1874" spans="1:40" ht="12" customHeight="1">
      <c r="A1874" s="20">
        <v>1885</v>
      </c>
      <c r="B1874" s="21" t="e">
        <f>INDEX(Refs!A:A,MATCH($C1874,Refs!$I:$I,0))</f>
        <v>#N/A</v>
      </c>
      <c r="D1874" s="21" t="e">
        <f>INDEX(Refs!L:L,MATCH($C1874,Refs!$I:$I,0))</f>
        <v>#N/A</v>
      </c>
      <c r="E1874" s="21" t="e">
        <f>INDEX(Refs!S:S,MATCH($C1874,Refs!$I:$I,0))</f>
        <v>#N/A</v>
      </c>
      <c r="AK1874" s="30">
        <f t="shared" si="67"/>
        <v>0</v>
      </c>
      <c r="AN1874" s="30">
        <f t="shared" si="68"/>
        <v>0</v>
      </c>
    </row>
    <row r="1875" spans="1:40" ht="12" customHeight="1">
      <c r="A1875" s="20">
        <v>1886</v>
      </c>
      <c r="B1875" s="21" t="e">
        <f>INDEX(Refs!A:A,MATCH($C1875,Refs!$I:$I,0))</f>
        <v>#N/A</v>
      </c>
      <c r="D1875" s="21" t="e">
        <f>INDEX(Refs!L:L,MATCH($C1875,Refs!$I:$I,0))</f>
        <v>#N/A</v>
      </c>
      <c r="E1875" s="21" t="e">
        <f>INDEX(Refs!S:S,MATCH($C1875,Refs!$I:$I,0))</f>
        <v>#N/A</v>
      </c>
      <c r="AK1875" s="30">
        <f t="shared" si="67"/>
        <v>0</v>
      </c>
      <c r="AN1875" s="30">
        <f t="shared" si="68"/>
        <v>0</v>
      </c>
    </row>
    <row r="1876" spans="1:40" ht="12" customHeight="1">
      <c r="A1876" s="20">
        <v>1887</v>
      </c>
      <c r="B1876" s="21" t="e">
        <f>INDEX(Refs!A:A,MATCH($C1876,Refs!$I:$I,0))</f>
        <v>#N/A</v>
      </c>
      <c r="D1876" s="21" t="e">
        <f>INDEX(Refs!L:L,MATCH($C1876,Refs!$I:$I,0))</f>
        <v>#N/A</v>
      </c>
      <c r="E1876" s="21" t="e">
        <f>INDEX(Refs!S:S,MATCH($C1876,Refs!$I:$I,0))</f>
        <v>#N/A</v>
      </c>
      <c r="AK1876" s="30">
        <f t="shared" si="67"/>
        <v>0</v>
      </c>
      <c r="AN1876" s="30">
        <f t="shared" si="68"/>
        <v>0</v>
      </c>
    </row>
    <row r="1877" spans="1:40" ht="12" customHeight="1">
      <c r="A1877" s="20">
        <v>1888</v>
      </c>
      <c r="B1877" s="21" t="e">
        <f>INDEX(Refs!A:A,MATCH($C1877,Refs!$I:$I,0))</f>
        <v>#N/A</v>
      </c>
      <c r="D1877" s="21" t="e">
        <f>INDEX(Refs!L:L,MATCH($C1877,Refs!$I:$I,0))</f>
        <v>#N/A</v>
      </c>
      <c r="E1877" s="21" t="e">
        <f>INDEX(Refs!S:S,MATCH($C1877,Refs!$I:$I,0))</f>
        <v>#N/A</v>
      </c>
      <c r="AK1877" s="30">
        <f t="shared" si="67"/>
        <v>0</v>
      </c>
      <c r="AN1877" s="30">
        <f t="shared" si="68"/>
        <v>0</v>
      </c>
    </row>
    <row r="1878" spans="1:40" ht="12" customHeight="1">
      <c r="A1878" s="20">
        <v>1889</v>
      </c>
      <c r="B1878" s="21" t="e">
        <f>INDEX(Refs!A:A,MATCH($C1878,Refs!$I:$I,0))</f>
        <v>#N/A</v>
      </c>
      <c r="D1878" s="21" t="e">
        <f>INDEX(Refs!L:L,MATCH($C1878,Refs!$I:$I,0))</f>
        <v>#N/A</v>
      </c>
      <c r="E1878" s="21" t="e">
        <f>INDEX(Refs!S:S,MATCH($C1878,Refs!$I:$I,0))</f>
        <v>#N/A</v>
      </c>
      <c r="AK1878" s="30">
        <f t="shared" si="67"/>
        <v>0</v>
      </c>
      <c r="AN1878" s="30">
        <f t="shared" si="68"/>
        <v>0</v>
      </c>
    </row>
    <row r="1879" spans="1:40" ht="12" customHeight="1">
      <c r="A1879" s="20">
        <v>1890</v>
      </c>
      <c r="B1879" s="21" t="e">
        <f>INDEX(Refs!A:A,MATCH($C1879,Refs!$I:$I,0))</f>
        <v>#N/A</v>
      </c>
      <c r="D1879" s="21" t="e">
        <f>INDEX(Refs!L:L,MATCH($C1879,Refs!$I:$I,0))</f>
        <v>#N/A</v>
      </c>
      <c r="E1879" s="21" t="e">
        <f>INDEX(Refs!S:S,MATCH($C1879,Refs!$I:$I,0))</f>
        <v>#N/A</v>
      </c>
      <c r="AK1879" s="30">
        <f t="shared" si="67"/>
        <v>0</v>
      </c>
      <c r="AN1879" s="30">
        <f t="shared" si="68"/>
        <v>0</v>
      </c>
    </row>
    <row r="1880" spans="1:40" ht="12" customHeight="1">
      <c r="A1880" s="20">
        <v>1891</v>
      </c>
      <c r="B1880" s="21" t="e">
        <f>INDEX(Refs!A:A,MATCH($C1880,Refs!$I:$I,0))</f>
        <v>#N/A</v>
      </c>
      <c r="D1880" s="21" t="e">
        <f>INDEX(Refs!L:L,MATCH($C1880,Refs!$I:$I,0))</f>
        <v>#N/A</v>
      </c>
      <c r="E1880" s="21" t="e">
        <f>INDEX(Refs!S:S,MATCH($C1880,Refs!$I:$I,0))</f>
        <v>#N/A</v>
      </c>
      <c r="AK1880" s="30">
        <f t="shared" si="67"/>
        <v>0</v>
      </c>
      <c r="AN1880" s="30">
        <f t="shared" si="68"/>
        <v>0</v>
      </c>
    </row>
    <row r="1881" spans="1:40" ht="12" customHeight="1">
      <c r="A1881" s="20">
        <v>1892</v>
      </c>
      <c r="B1881" s="21" t="e">
        <f>INDEX(Refs!A:A,MATCH($C1881,Refs!$I:$I,0))</f>
        <v>#N/A</v>
      </c>
      <c r="D1881" s="21" t="e">
        <f>INDEX(Refs!L:L,MATCH($C1881,Refs!$I:$I,0))</f>
        <v>#N/A</v>
      </c>
      <c r="E1881" s="21" t="e">
        <f>INDEX(Refs!S:S,MATCH($C1881,Refs!$I:$I,0))</f>
        <v>#N/A</v>
      </c>
      <c r="AK1881" s="30">
        <f t="shared" si="67"/>
        <v>0</v>
      </c>
      <c r="AN1881" s="30">
        <f t="shared" si="68"/>
        <v>0</v>
      </c>
    </row>
    <row r="1882" spans="1:40" ht="12" customHeight="1">
      <c r="A1882" s="20">
        <v>1893</v>
      </c>
      <c r="B1882" s="21" t="e">
        <f>INDEX(Refs!A:A,MATCH($C1882,Refs!$I:$I,0))</f>
        <v>#N/A</v>
      </c>
      <c r="D1882" s="21" t="e">
        <f>INDEX(Refs!L:L,MATCH($C1882,Refs!$I:$I,0))</f>
        <v>#N/A</v>
      </c>
      <c r="E1882" s="21" t="e">
        <f>INDEX(Refs!S:S,MATCH($C1882,Refs!$I:$I,0))</f>
        <v>#N/A</v>
      </c>
      <c r="AK1882" s="30">
        <f t="shared" si="67"/>
        <v>0</v>
      </c>
      <c r="AN1882" s="30">
        <f t="shared" si="68"/>
        <v>0</v>
      </c>
    </row>
    <row r="1883" spans="1:40" ht="12" customHeight="1">
      <c r="A1883" s="20">
        <v>1894</v>
      </c>
      <c r="B1883" s="21" t="e">
        <f>INDEX(Refs!A:A,MATCH($C1883,Refs!$I:$I,0))</f>
        <v>#N/A</v>
      </c>
      <c r="D1883" s="21" t="e">
        <f>INDEX(Refs!L:L,MATCH($C1883,Refs!$I:$I,0))</f>
        <v>#N/A</v>
      </c>
      <c r="E1883" s="21" t="e">
        <f>INDEX(Refs!S:S,MATCH($C1883,Refs!$I:$I,0))</f>
        <v>#N/A</v>
      </c>
      <c r="AK1883" s="30">
        <f t="shared" si="67"/>
        <v>0</v>
      </c>
      <c r="AN1883" s="30">
        <f t="shared" si="68"/>
        <v>0</v>
      </c>
    </row>
    <row r="1884" spans="1:40" ht="12" customHeight="1">
      <c r="A1884" s="20">
        <v>1895</v>
      </c>
      <c r="B1884" s="21" t="e">
        <f>INDEX(Refs!A:A,MATCH($C1884,Refs!$I:$I,0))</f>
        <v>#N/A</v>
      </c>
      <c r="D1884" s="21" t="e">
        <f>INDEX(Refs!L:L,MATCH($C1884,Refs!$I:$I,0))</f>
        <v>#N/A</v>
      </c>
      <c r="E1884" s="21" t="e">
        <f>INDEX(Refs!S:S,MATCH($C1884,Refs!$I:$I,0))</f>
        <v>#N/A</v>
      </c>
      <c r="AK1884" s="30">
        <f t="shared" si="67"/>
        <v>0</v>
      </c>
      <c r="AN1884" s="30">
        <f t="shared" si="68"/>
        <v>0</v>
      </c>
    </row>
    <row r="1885" spans="1:40" ht="12" customHeight="1">
      <c r="A1885" s="20">
        <v>1896</v>
      </c>
      <c r="B1885" s="21" t="e">
        <f>INDEX(Refs!A:A,MATCH($C1885,Refs!$I:$I,0))</f>
        <v>#N/A</v>
      </c>
      <c r="D1885" s="21" t="e">
        <f>INDEX(Refs!L:L,MATCH($C1885,Refs!$I:$I,0))</f>
        <v>#N/A</v>
      </c>
      <c r="E1885" s="21" t="e">
        <f>INDEX(Refs!S:S,MATCH($C1885,Refs!$I:$I,0))</f>
        <v>#N/A</v>
      </c>
      <c r="AK1885" s="30">
        <f t="shared" si="67"/>
        <v>0</v>
      </c>
      <c r="AN1885" s="30">
        <f t="shared" si="68"/>
        <v>0</v>
      </c>
    </row>
    <row r="1886" spans="1:40" ht="12" customHeight="1">
      <c r="A1886" s="20">
        <v>1897</v>
      </c>
      <c r="B1886" s="21" t="e">
        <f>INDEX(Refs!A:A,MATCH($C1886,Refs!$I:$I,0))</f>
        <v>#N/A</v>
      </c>
      <c r="D1886" s="21" t="e">
        <f>INDEX(Refs!L:L,MATCH($C1886,Refs!$I:$I,0))</f>
        <v>#N/A</v>
      </c>
      <c r="E1886" s="21" t="e">
        <f>INDEX(Refs!S:S,MATCH($C1886,Refs!$I:$I,0))</f>
        <v>#N/A</v>
      </c>
      <c r="AK1886" s="30">
        <f t="shared" si="67"/>
        <v>0</v>
      </c>
      <c r="AN1886" s="30">
        <f t="shared" si="68"/>
        <v>0</v>
      </c>
    </row>
    <row r="1887" spans="1:40" ht="12" customHeight="1">
      <c r="A1887" s="20">
        <v>1898</v>
      </c>
      <c r="B1887" s="21" t="e">
        <f>INDEX(Refs!A:A,MATCH($C1887,Refs!$I:$I,0))</f>
        <v>#N/A</v>
      </c>
      <c r="D1887" s="21" t="e">
        <f>INDEX(Refs!L:L,MATCH($C1887,Refs!$I:$I,0))</f>
        <v>#N/A</v>
      </c>
      <c r="E1887" s="21" t="e">
        <f>INDEX(Refs!S:S,MATCH($C1887,Refs!$I:$I,0))</f>
        <v>#N/A</v>
      </c>
      <c r="AK1887" s="30">
        <f t="shared" si="67"/>
        <v>0</v>
      </c>
      <c r="AN1887" s="30">
        <f t="shared" si="68"/>
        <v>0</v>
      </c>
    </row>
    <row r="1888" spans="1:40" ht="12" customHeight="1">
      <c r="A1888" s="20">
        <v>1899</v>
      </c>
      <c r="B1888" s="21" t="e">
        <f>INDEX(Refs!A:A,MATCH($C1888,Refs!$I:$I,0))</f>
        <v>#N/A</v>
      </c>
      <c r="D1888" s="21" t="e">
        <f>INDEX(Refs!L:L,MATCH($C1888,Refs!$I:$I,0))</f>
        <v>#N/A</v>
      </c>
      <c r="E1888" s="21" t="e">
        <f>INDEX(Refs!S:S,MATCH($C1888,Refs!$I:$I,0))</f>
        <v>#N/A</v>
      </c>
      <c r="AK1888" s="30">
        <f t="shared" ref="AK1888:AK1951" si="69">J1888</f>
        <v>0</v>
      </c>
      <c r="AN1888" s="30">
        <f t="shared" ref="AN1888:AN1951" si="70">L1888</f>
        <v>0</v>
      </c>
    </row>
    <row r="1889" spans="1:40" ht="12" customHeight="1">
      <c r="A1889" s="20">
        <v>1900</v>
      </c>
      <c r="B1889" s="21" t="e">
        <f>INDEX(Refs!A:A,MATCH($C1889,Refs!$I:$I,0))</f>
        <v>#N/A</v>
      </c>
      <c r="D1889" s="21" t="e">
        <f>INDEX(Refs!L:L,MATCH($C1889,Refs!$I:$I,0))</f>
        <v>#N/A</v>
      </c>
      <c r="E1889" s="21" t="e">
        <f>INDEX(Refs!S:S,MATCH($C1889,Refs!$I:$I,0))</f>
        <v>#N/A</v>
      </c>
      <c r="AK1889" s="30">
        <f t="shared" si="69"/>
        <v>0</v>
      </c>
      <c r="AN1889" s="30">
        <f t="shared" si="70"/>
        <v>0</v>
      </c>
    </row>
    <row r="1890" spans="1:40" ht="12" customHeight="1">
      <c r="A1890" s="20">
        <v>1901</v>
      </c>
      <c r="B1890" s="21" t="e">
        <f>INDEX(Refs!A:A,MATCH($C1890,Refs!$I:$I,0))</f>
        <v>#N/A</v>
      </c>
      <c r="D1890" s="21" t="e">
        <f>INDEX(Refs!L:L,MATCH($C1890,Refs!$I:$I,0))</f>
        <v>#N/A</v>
      </c>
      <c r="E1890" s="21" t="e">
        <f>INDEX(Refs!S:S,MATCH($C1890,Refs!$I:$I,0))</f>
        <v>#N/A</v>
      </c>
      <c r="AK1890" s="30">
        <f t="shared" si="69"/>
        <v>0</v>
      </c>
      <c r="AN1890" s="30">
        <f t="shared" si="70"/>
        <v>0</v>
      </c>
    </row>
    <row r="1891" spans="1:40" ht="12" customHeight="1">
      <c r="A1891" s="20">
        <v>1902</v>
      </c>
      <c r="B1891" s="21" t="e">
        <f>INDEX(Refs!A:A,MATCH($C1891,Refs!$I:$I,0))</f>
        <v>#N/A</v>
      </c>
      <c r="D1891" s="21" t="e">
        <f>INDEX(Refs!L:L,MATCH($C1891,Refs!$I:$I,0))</f>
        <v>#N/A</v>
      </c>
      <c r="E1891" s="21" t="e">
        <f>INDEX(Refs!S:S,MATCH($C1891,Refs!$I:$I,0))</f>
        <v>#N/A</v>
      </c>
      <c r="AK1891" s="30">
        <f t="shared" si="69"/>
        <v>0</v>
      </c>
      <c r="AN1891" s="30">
        <f t="shared" si="70"/>
        <v>0</v>
      </c>
    </row>
    <row r="1892" spans="1:40" ht="12" customHeight="1">
      <c r="A1892" s="20">
        <v>1903</v>
      </c>
      <c r="B1892" s="21" t="e">
        <f>INDEX(Refs!A:A,MATCH($C1892,Refs!$I:$I,0))</f>
        <v>#N/A</v>
      </c>
      <c r="D1892" s="21" t="e">
        <f>INDEX(Refs!L:L,MATCH($C1892,Refs!$I:$I,0))</f>
        <v>#N/A</v>
      </c>
      <c r="E1892" s="21" t="e">
        <f>INDEX(Refs!S:S,MATCH($C1892,Refs!$I:$I,0))</f>
        <v>#N/A</v>
      </c>
      <c r="AK1892" s="30">
        <f t="shared" si="69"/>
        <v>0</v>
      </c>
      <c r="AN1892" s="30">
        <f t="shared" si="70"/>
        <v>0</v>
      </c>
    </row>
    <row r="1893" spans="1:40" ht="12" customHeight="1">
      <c r="A1893" s="20">
        <v>1904</v>
      </c>
      <c r="B1893" s="21" t="e">
        <f>INDEX(Refs!A:A,MATCH($C1893,Refs!$I:$I,0))</f>
        <v>#N/A</v>
      </c>
      <c r="D1893" s="21" t="e">
        <f>INDEX(Refs!L:L,MATCH($C1893,Refs!$I:$I,0))</f>
        <v>#N/A</v>
      </c>
      <c r="E1893" s="21" t="e">
        <f>INDEX(Refs!S:S,MATCH($C1893,Refs!$I:$I,0))</f>
        <v>#N/A</v>
      </c>
      <c r="AK1893" s="30">
        <f t="shared" si="69"/>
        <v>0</v>
      </c>
      <c r="AN1893" s="30">
        <f t="shared" si="70"/>
        <v>0</v>
      </c>
    </row>
    <row r="1894" spans="1:40" ht="12" customHeight="1">
      <c r="A1894" s="20">
        <v>1905</v>
      </c>
      <c r="B1894" s="21" t="e">
        <f>INDEX(Refs!A:A,MATCH($C1894,Refs!$I:$I,0))</f>
        <v>#N/A</v>
      </c>
      <c r="D1894" s="21" t="e">
        <f>INDEX(Refs!L:L,MATCH($C1894,Refs!$I:$I,0))</f>
        <v>#N/A</v>
      </c>
      <c r="E1894" s="21" t="e">
        <f>INDEX(Refs!S:S,MATCH($C1894,Refs!$I:$I,0))</f>
        <v>#N/A</v>
      </c>
      <c r="AK1894" s="30">
        <f t="shared" si="69"/>
        <v>0</v>
      </c>
      <c r="AN1894" s="30">
        <f t="shared" si="70"/>
        <v>0</v>
      </c>
    </row>
    <row r="1895" spans="1:40" ht="12" customHeight="1">
      <c r="A1895" s="20">
        <v>1906</v>
      </c>
      <c r="B1895" s="21" t="e">
        <f>INDEX(Refs!A:A,MATCH($C1895,Refs!$I:$I,0))</f>
        <v>#N/A</v>
      </c>
      <c r="D1895" s="21" t="e">
        <f>INDEX(Refs!L:L,MATCH($C1895,Refs!$I:$I,0))</f>
        <v>#N/A</v>
      </c>
      <c r="E1895" s="21" t="e">
        <f>INDEX(Refs!S:S,MATCH($C1895,Refs!$I:$I,0))</f>
        <v>#N/A</v>
      </c>
      <c r="AK1895" s="30">
        <f t="shared" si="69"/>
        <v>0</v>
      </c>
      <c r="AN1895" s="30">
        <f t="shared" si="70"/>
        <v>0</v>
      </c>
    </row>
    <row r="1896" spans="1:40" ht="12" customHeight="1">
      <c r="A1896" s="20">
        <v>1907</v>
      </c>
      <c r="B1896" s="21" t="e">
        <f>INDEX(Refs!A:A,MATCH($C1896,Refs!$I:$I,0))</f>
        <v>#N/A</v>
      </c>
      <c r="D1896" s="21" t="e">
        <f>INDEX(Refs!L:L,MATCH($C1896,Refs!$I:$I,0))</f>
        <v>#N/A</v>
      </c>
      <c r="E1896" s="21" t="e">
        <f>INDEX(Refs!S:S,MATCH($C1896,Refs!$I:$I,0))</f>
        <v>#N/A</v>
      </c>
      <c r="AK1896" s="30">
        <f t="shared" si="69"/>
        <v>0</v>
      </c>
      <c r="AN1896" s="30">
        <f t="shared" si="70"/>
        <v>0</v>
      </c>
    </row>
    <row r="1897" spans="1:40" ht="12" customHeight="1">
      <c r="A1897" s="20">
        <v>1908</v>
      </c>
      <c r="B1897" s="21" t="e">
        <f>INDEX(Refs!A:A,MATCH($C1897,Refs!$I:$I,0))</f>
        <v>#N/A</v>
      </c>
      <c r="D1897" s="21" t="e">
        <f>INDEX(Refs!L:L,MATCH($C1897,Refs!$I:$I,0))</f>
        <v>#N/A</v>
      </c>
      <c r="E1897" s="21" t="e">
        <f>INDEX(Refs!S:S,MATCH($C1897,Refs!$I:$I,0))</f>
        <v>#N/A</v>
      </c>
      <c r="AK1897" s="30">
        <f t="shared" si="69"/>
        <v>0</v>
      </c>
      <c r="AN1897" s="30">
        <f t="shared" si="70"/>
        <v>0</v>
      </c>
    </row>
    <row r="1898" spans="1:40" ht="12" customHeight="1">
      <c r="A1898" s="20">
        <v>1909</v>
      </c>
      <c r="B1898" s="21" t="e">
        <f>INDEX(Refs!A:A,MATCH($C1898,Refs!$I:$I,0))</f>
        <v>#N/A</v>
      </c>
      <c r="D1898" s="21" t="e">
        <f>INDEX(Refs!L:L,MATCH($C1898,Refs!$I:$I,0))</f>
        <v>#N/A</v>
      </c>
      <c r="E1898" s="21" t="e">
        <f>INDEX(Refs!S:S,MATCH($C1898,Refs!$I:$I,0))</f>
        <v>#N/A</v>
      </c>
      <c r="AK1898" s="30">
        <f t="shared" si="69"/>
        <v>0</v>
      </c>
      <c r="AN1898" s="30">
        <f t="shared" si="70"/>
        <v>0</v>
      </c>
    </row>
    <row r="1899" spans="1:40" ht="12" customHeight="1">
      <c r="A1899" s="20">
        <v>1910</v>
      </c>
      <c r="B1899" s="21" t="e">
        <f>INDEX(Refs!A:A,MATCH($C1899,Refs!$I:$I,0))</f>
        <v>#N/A</v>
      </c>
      <c r="D1899" s="21" t="e">
        <f>INDEX(Refs!L:L,MATCH($C1899,Refs!$I:$I,0))</f>
        <v>#N/A</v>
      </c>
      <c r="E1899" s="21" t="e">
        <f>INDEX(Refs!S:S,MATCH($C1899,Refs!$I:$I,0))</f>
        <v>#N/A</v>
      </c>
      <c r="AK1899" s="30">
        <f t="shared" si="69"/>
        <v>0</v>
      </c>
      <c r="AN1899" s="30">
        <f t="shared" si="70"/>
        <v>0</v>
      </c>
    </row>
    <row r="1900" spans="1:40" ht="12" customHeight="1">
      <c r="A1900" s="20">
        <v>1911</v>
      </c>
      <c r="B1900" s="21" t="e">
        <f>INDEX(Refs!A:A,MATCH($C1900,Refs!$I:$I,0))</f>
        <v>#N/A</v>
      </c>
      <c r="D1900" s="21" t="e">
        <f>INDEX(Refs!L:L,MATCH($C1900,Refs!$I:$I,0))</f>
        <v>#N/A</v>
      </c>
      <c r="E1900" s="21" t="e">
        <f>INDEX(Refs!S:S,MATCH($C1900,Refs!$I:$I,0))</f>
        <v>#N/A</v>
      </c>
      <c r="AK1900" s="30">
        <f t="shared" si="69"/>
        <v>0</v>
      </c>
      <c r="AN1900" s="30">
        <f t="shared" si="70"/>
        <v>0</v>
      </c>
    </row>
    <row r="1901" spans="1:40" ht="12" customHeight="1">
      <c r="A1901" s="20">
        <v>1912</v>
      </c>
      <c r="B1901" s="21" t="e">
        <f>INDEX(Refs!A:A,MATCH($C1901,Refs!$I:$I,0))</f>
        <v>#N/A</v>
      </c>
      <c r="D1901" s="21" t="e">
        <f>INDEX(Refs!L:L,MATCH($C1901,Refs!$I:$I,0))</f>
        <v>#N/A</v>
      </c>
      <c r="E1901" s="21" t="e">
        <f>INDEX(Refs!S:S,MATCH($C1901,Refs!$I:$I,0))</f>
        <v>#N/A</v>
      </c>
      <c r="AK1901" s="30">
        <f t="shared" si="69"/>
        <v>0</v>
      </c>
      <c r="AN1901" s="30">
        <f t="shared" si="70"/>
        <v>0</v>
      </c>
    </row>
    <row r="1902" spans="1:40" ht="12" customHeight="1">
      <c r="A1902" s="20">
        <v>1913</v>
      </c>
      <c r="B1902" s="21" t="e">
        <f>INDEX(Refs!A:A,MATCH($C1902,Refs!$I:$I,0))</f>
        <v>#N/A</v>
      </c>
      <c r="D1902" s="21" t="e">
        <f>INDEX(Refs!L:L,MATCH($C1902,Refs!$I:$I,0))</f>
        <v>#N/A</v>
      </c>
      <c r="E1902" s="21" t="e">
        <f>INDEX(Refs!S:S,MATCH($C1902,Refs!$I:$I,0))</f>
        <v>#N/A</v>
      </c>
      <c r="AK1902" s="30">
        <f t="shared" si="69"/>
        <v>0</v>
      </c>
      <c r="AN1902" s="30">
        <f t="shared" si="70"/>
        <v>0</v>
      </c>
    </row>
    <row r="1903" spans="1:40" ht="12" customHeight="1">
      <c r="A1903" s="20">
        <v>1914</v>
      </c>
      <c r="B1903" s="21" t="e">
        <f>INDEX(Refs!A:A,MATCH($C1903,Refs!$I:$I,0))</f>
        <v>#N/A</v>
      </c>
      <c r="D1903" s="21" t="e">
        <f>INDEX(Refs!L:L,MATCH($C1903,Refs!$I:$I,0))</f>
        <v>#N/A</v>
      </c>
      <c r="E1903" s="21" t="e">
        <f>INDEX(Refs!S:S,MATCH($C1903,Refs!$I:$I,0))</f>
        <v>#N/A</v>
      </c>
      <c r="AK1903" s="30">
        <f t="shared" si="69"/>
        <v>0</v>
      </c>
      <c r="AN1903" s="30">
        <f t="shared" si="70"/>
        <v>0</v>
      </c>
    </row>
    <row r="1904" spans="1:40" ht="12" customHeight="1">
      <c r="A1904" s="20">
        <v>1915</v>
      </c>
      <c r="B1904" s="21" t="e">
        <f>INDEX(Refs!A:A,MATCH($C1904,Refs!$I:$I,0))</f>
        <v>#N/A</v>
      </c>
      <c r="D1904" s="21" t="e">
        <f>INDEX(Refs!L:L,MATCH($C1904,Refs!$I:$I,0))</f>
        <v>#N/A</v>
      </c>
      <c r="E1904" s="21" t="e">
        <f>INDEX(Refs!S:S,MATCH($C1904,Refs!$I:$I,0))</f>
        <v>#N/A</v>
      </c>
      <c r="AK1904" s="30">
        <f t="shared" si="69"/>
        <v>0</v>
      </c>
      <c r="AN1904" s="30">
        <f t="shared" si="70"/>
        <v>0</v>
      </c>
    </row>
    <row r="1905" spans="1:40" ht="12" customHeight="1">
      <c r="A1905" s="20">
        <v>1916</v>
      </c>
      <c r="B1905" s="21" t="e">
        <f>INDEX(Refs!A:A,MATCH($C1905,Refs!$I:$I,0))</f>
        <v>#N/A</v>
      </c>
      <c r="D1905" s="21" t="e">
        <f>INDEX(Refs!L:L,MATCH($C1905,Refs!$I:$I,0))</f>
        <v>#N/A</v>
      </c>
      <c r="E1905" s="21" t="e">
        <f>INDEX(Refs!S:S,MATCH($C1905,Refs!$I:$I,0))</f>
        <v>#N/A</v>
      </c>
      <c r="AK1905" s="30">
        <f t="shared" si="69"/>
        <v>0</v>
      </c>
      <c r="AN1905" s="30">
        <f t="shared" si="70"/>
        <v>0</v>
      </c>
    </row>
    <row r="1906" spans="1:40" ht="12" customHeight="1">
      <c r="A1906" s="20">
        <v>1917</v>
      </c>
      <c r="B1906" s="21" t="e">
        <f>INDEX(Refs!A:A,MATCH($C1906,Refs!$I:$I,0))</f>
        <v>#N/A</v>
      </c>
      <c r="D1906" s="21" t="e">
        <f>INDEX(Refs!L:L,MATCH($C1906,Refs!$I:$I,0))</f>
        <v>#N/A</v>
      </c>
      <c r="E1906" s="21" t="e">
        <f>INDEX(Refs!S:S,MATCH($C1906,Refs!$I:$I,0))</f>
        <v>#N/A</v>
      </c>
      <c r="AK1906" s="30">
        <f t="shared" si="69"/>
        <v>0</v>
      </c>
      <c r="AN1906" s="30">
        <f t="shared" si="70"/>
        <v>0</v>
      </c>
    </row>
    <row r="1907" spans="1:40" ht="12" customHeight="1">
      <c r="A1907" s="20">
        <v>1918</v>
      </c>
      <c r="B1907" s="21" t="e">
        <f>INDEX(Refs!A:A,MATCH($C1907,Refs!$I:$I,0))</f>
        <v>#N/A</v>
      </c>
      <c r="D1907" s="21" t="e">
        <f>INDEX(Refs!L:L,MATCH($C1907,Refs!$I:$I,0))</f>
        <v>#N/A</v>
      </c>
      <c r="E1907" s="21" t="e">
        <f>INDEX(Refs!S:S,MATCH($C1907,Refs!$I:$I,0))</f>
        <v>#N/A</v>
      </c>
      <c r="AK1907" s="30">
        <f t="shared" si="69"/>
        <v>0</v>
      </c>
      <c r="AN1907" s="30">
        <f t="shared" si="70"/>
        <v>0</v>
      </c>
    </row>
    <row r="1908" spans="1:40" ht="12" customHeight="1">
      <c r="A1908" s="20">
        <v>1919</v>
      </c>
      <c r="B1908" s="21" t="e">
        <f>INDEX(Refs!A:A,MATCH($C1908,Refs!$I:$I,0))</f>
        <v>#N/A</v>
      </c>
      <c r="D1908" s="21" t="e">
        <f>INDEX(Refs!L:L,MATCH($C1908,Refs!$I:$I,0))</f>
        <v>#N/A</v>
      </c>
      <c r="E1908" s="21" t="e">
        <f>INDEX(Refs!S:S,MATCH($C1908,Refs!$I:$I,0))</f>
        <v>#N/A</v>
      </c>
      <c r="AK1908" s="30">
        <f t="shared" si="69"/>
        <v>0</v>
      </c>
      <c r="AN1908" s="30">
        <f t="shared" si="70"/>
        <v>0</v>
      </c>
    </row>
    <row r="1909" spans="1:40" ht="12" customHeight="1">
      <c r="A1909" s="20">
        <v>1920</v>
      </c>
      <c r="B1909" s="21" t="e">
        <f>INDEX(Refs!A:A,MATCH($C1909,Refs!$I:$I,0))</f>
        <v>#N/A</v>
      </c>
      <c r="D1909" s="21" t="e">
        <f>INDEX(Refs!L:L,MATCH($C1909,Refs!$I:$I,0))</f>
        <v>#N/A</v>
      </c>
      <c r="E1909" s="21" t="e">
        <f>INDEX(Refs!S:S,MATCH($C1909,Refs!$I:$I,0))</f>
        <v>#N/A</v>
      </c>
      <c r="AK1909" s="30">
        <f t="shared" si="69"/>
        <v>0</v>
      </c>
      <c r="AN1909" s="30">
        <f t="shared" si="70"/>
        <v>0</v>
      </c>
    </row>
    <row r="1910" spans="1:40" ht="12" customHeight="1">
      <c r="A1910" s="20">
        <v>1921</v>
      </c>
      <c r="B1910" s="21" t="e">
        <f>INDEX(Refs!A:A,MATCH($C1910,Refs!$I:$I,0))</f>
        <v>#N/A</v>
      </c>
      <c r="D1910" s="21" t="e">
        <f>INDEX(Refs!L:L,MATCH($C1910,Refs!$I:$I,0))</f>
        <v>#N/A</v>
      </c>
      <c r="E1910" s="21" t="e">
        <f>INDEX(Refs!S:S,MATCH($C1910,Refs!$I:$I,0))</f>
        <v>#N/A</v>
      </c>
      <c r="AK1910" s="30">
        <f t="shared" si="69"/>
        <v>0</v>
      </c>
      <c r="AN1910" s="30">
        <f t="shared" si="70"/>
        <v>0</v>
      </c>
    </row>
    <row r="1911" spans="1:40" ht="12" customHeight="1">
      <c r="A1911" s="20">
        <v>1922</v>
      </c>
      <c r="B1911" s="21" t="e">
        <f>INDEX(Refs!A:A,MATCH($C1911,Refs!$I:$I,0))</f>
        <v>#N/A</v>
      </c>
      <c r="D1911" s="21" t="e">
        <f>INDEX(Refs!L:L,MATCH($C1911,Refs!$I:$I,0))</f>
        <v>#N/A</v>
      </c>
      <c r="E1911" s="21" t="e">
        <f>INDEX(Refs!S:S,MATCH($C1911,Refs!$I:$I,0))</f>
        <v>#N/A</v>
      </c>
      <c r="AK1911" s="30">
        <f t="shared" si="69"/>
        <v>0</v>
      </c>
      <c r="AN1911" s="30">
        <f t="shared" si="70"/>
        <v>0</v>
      </c>
    </row>
    <row r="1912" spans="1:40" ht="12" customHeight="1">
      <c r="A1912" s="20">
        <v>1923</v>
      </c>
      <c r="B1912" s="21" t="e">
        <f>INDEX(Refs!A:A,MATCH($C1912,Refs!$I:$I,0))</f>
        <v>#N/A</v>
      </c>
      <c r="D1912" s="21" t="e">
        <f>INDEX(Refs!L:L,MATCH($C1912,Refs!$I:$I,0))</f>
        <v>#N/A</v>
      </c>
      <c r="E1912" s="21" t="e">
        <f>INDEX(Refs!S:S,MATCH($C1912,Refs!$I:$I,0))</f>
        <v>#N/A</v>
      </c>
      <c r="AK1912" s="30">
        <f t="shared" si="69"/>
        <v>0</v>
      </c>
      <c r="AN1912" s="30">
        <f t="shared" si="70"/>
        <v>0</v>
      </c>
    </row>
    <row r="1913" spans="1:40" ht="12" customHeight="1">
      <c r="A1913" s="20">
        <v>1924</v>
      </c>
      <c r="B1913" s="21" t="e">
        <f>INDEX(Refs!A:A,MATCH($C1913,Refs!$I:$I,0))</f>
        <v>#N/A</v>
      </c>
      <c r="D1913" s="21" t="e">
        <f>INDEX(Refs!L:L,MATCH($C1913,Refs!$I:$I,0))</f>
        <v>#N/A</v>
      </c>
      <c r="E1913" s="21" t="e">
        <f>INDEX(Refs!S:S,MATCH($C1913,Refs!$I:$I,0))</f>
        <v>#N/A</v>
      </c>
      <c r="AK1913" s="30">
        <f t="shared" si="69"/>
        <v>0</v>
      </c>
      <c r="AN1913" s="30">
        <f t="shared" si="70"/>
        <v>0</v>
      </c>
    </row>
    <row r="1914" spans="1:40" ht="12" customHeight="1">
      <c r="A1914" s="20">
        <v>1925</v>
      </c>
      <c r="B1914" s="21" t="e">
        <f>INDEX(Refs!A:A,MATCH($C1914,Refs!$I:$I,0))</f>
        <v>#N/A</v>
      </c>
      <c r="D1914" s="21" t="e">
        <f>INDEX(Refs!L:L,MATCH($C1914,Refs!$I:$I,0))</f>
        <v>#N/A</v>
      </c>
      <c r="E1914" s="21" t="e">
        <f>INDEX(Refs!S:S,MATCH($C1914,Refs!$I:$I,0))</f>
        <v>#N/A</v>
      </c>
      <c r="AK1914" s="30">
        <f t="shared" si="69"/>
        <v>0</v>
      </c>
      <c r="AN1914" s="30">
        <f t="shared" si="70"/>
        <v>0</v>
      </c>
    </row>
    <row r="1915" spans="1:40" ht="12" customHeight="1">
      <c r="A1915" s="20">
        <v>1926</v>
      </c>
      <c r="B1915" s="21" t="e">
        <f>INDEX(Refs!A:A,MATCH($C1915,Refs!$I:$I,0))</f>
        <v>#N/A</v>
      </c>
      <c r="D1915" s="21" t="e">
        <f>INDEX(Refs!L:L,MATCH($C1915,Refs!$I:$I,0))</f>
        <v>#N/A</v>
      </c>
      <c r="E1915" s="21" t="e">
        <f>INDEX(Refs!S:S,MATCH($C1915,Refs!$I:$I,0))</f>
        <v>#N/A</v>
      </c>
      <c r="AK1915" s="30">
        <f t="shared" si="69"/>
        <v>0</v>
      </c>
      <c r="AN1915" s="30">
        <f t="shared" si="70"/>
        <v>0</v>
      </c>
    </row>
    <row r="1916" spans="1:40" ht="12" customHeight="1">
      <c r="A1916" s="20">
        <v>1927</v>
      </c>
      <c r="B1916" s="21" t="e">
        <f>INDEX(Refs!A:A,MATCH($C1916,Refs!$I:$I,0))</f>
        <v>#N/A</v>
      </c>
      <c r="D1916" s="21" t="e">
        <f>INDEX(Refs!L:L,MATCH($C1916,Refs!$I:$I,0))</f>
        <v>#N/A</v>
      </c>
      <c r="E1916" s="21" t="e">
        <f>INDEX(Refs!S:S,MATCH($C1916,Refs!$I:$I,0))</f>
        <v>#N/A</v>
      </c>
      <c r="AK1916" s="30">
        <f t="shared" si="69"/>
        <v>0</v>
      </c>
      <c r="AN1916" s="30">
        <f t="shared" si="70"/>
        <v>0</v>
      </c>
    </row>
    <row r="1917" spans="1:40" ht="12" customHeight="1">
      <c r="A1917" s="20">
        <v>1928</v>
      </c>
      <c r="B1917" s="21" t="e">
        <f>INDEX(Refs!A:A,MATCH($C1917,Refs!$I:$I,0))</f>
        <v>#N/A</v>
      </c>
      <c r="D1917" s="21" t="e">
        <f>INDEX(Refs!L:L,MATCH($C1917,Refs!$I:$I,0))</f>
        <v>#N/A</v>
      </c>
      <c r="E1917" s="21" t="e">
        <f>INDEX(Refs!S:S,MATCH($C1917,Refs!$I:$I,0))</f>
        <v>#N/A</v>
      </c>
      <c r="AK1917" s="30">
        <f t="shared" si="69"/>
        <v>0</v>
      </c>
      <c r="AN1917" s="30">
        <f t="shared" si="70"/>
        <v>0</v>
      </c>
    </row>
    <row r="1918" spans="1:40" ht="12" customHeight="1">
      <c r="A1918" s="20">
        <v>1929</v>
      </c>
      <c r="B1918" s="21" t="e">
        <f>INDEX(Refs!A:A,MATCH($C1918,Refs!$I:$I,0))</f>
        <v>#N/A</v>
      </c>
      <c r="D1918" s="21" t="e">
        <f>INDEX(Refs!L:L,MATCH($C1918,Refs!$I:$I,0))</f>
        <v>#N/A</v>
      </c>
      <c r="E1918" s="21" t="e">
        <f>INDEX(Refs!S:S,MATCH($C1918,Refs!$I:$I,0))</f>
        <v>#N/A</v>
      </c>
      <c r="AK1918" s="30">
        <f t="shared" si="69"/>
        <v>0</v>
      </c>
      <c r="AN1918" s="30">
        <f t="shared" si="70"/>
        <v>0</v>
      </c>
    </row>
    <row r="1919" spans="1:40" ht="12" customHeight="1">
      <c r="A1919" s="20">
        <v>1930</v>
      </c>
      <c r="B1919" s="21" t="e">
        <f>INDEX(Refs!A:A,MATCH($C1919,Refs!$I:$I,0))</f>
        <v>#N/A</v>
      </c>
      <c r="D1919" s="21" t="e">
        <f>INDEX(Refs!L:L,MATCH($C1919,Refs!$I:$I,0))</f>
        <v>#N/A</v>
      </c>
      <c r="E1919" s="21" t="e">
        <f>INDEX(Refs!S:S,MATCH($C1919,Refs!$I:$I,0))</f>
        <v>#N/A</v>
      </c>
      <c r="AK1919" s="30">
        <f t="shared" si="69"/>
        <v>0</v>
      </c>
      <c r="AN1919" s="30">
        <f t="shared" si="70"/>
        <v>0</v>
      </c>
    </row>
    <row r="1920" spans="1:40" ht="12" customHeight="1">
      <c r="A1920" s="20">
        <v>1931</v>
      </c>
      <c r="B1920" s="21" t="e">
        <f>INDEX(Refs!A:A,MATCH($C1920,Refs!$I:$I,0))</f>
        <v>#N/A</v>
      </c>
      <c r="D1920" s="21" t="e">
        <f>INDEX(Refs!L:L,MATCH($C1920,Refs!$I:$I,0))</f>
        <v>#N/A</v>
      </c>
      <c r="E1920" s="21" t="e">
        <f>INDEX(Refs!S:S,MATCH($C1920,Refs!$I:$I,0))</f>
        <v>#N/A</v>
      </c>
      <c r="AK1920" s="30">
        <f t="shared" si="69"/>
        <v>0</v>
      </c>
      <c r="AN1920" s="30">
        <f t="shared" si="70"/>
        <v>0</v>
      </c>
    </row>
    <row r="1921" spans="1:40" ht="12" customHeight="1">
      <c r="A1921" s="20">
        <v>1932</v>
      </c>
      <c r="B1921" s="21" t="e">
        <f>INDEX(Refs!A:A,MATCH($C1921,Refs!$I:$I,0))</f>
        <v>#N/A</v>
      </c>
      <c r="D1921" s="21" t="e">
        <f>INDEX(Refs!L:L,MATCH($C1921,Refs!$I:$I,0))</f>
        <v>#N/A</v>
      </c>
      <c r="E1921" s="21" t="e">
        <f>INDEX(Refs!S:S,MATCH($C1921,Refs!$I:$I,0))</f>
        <v>#N/A</v>
      </c>
      <c r="AK1921" s="30">
        <f t="shared" si="69"/>
        <v>0</v>
      </c>
      <c r="AN1921" s="30">
        <f t="shared" si="70"/>
        <v>0</v>
      </c>
    </row>
    <row r="1922" spans="1:40" ht="12" customHeight="1">
      <c r="A1922" s="20">
        <v>1933</v>
      </c>
      <c r="B1922" s="21" t="e">
        <f>INDEX(Refs!A:A,MATCH($C1922,Refs!$I:$I,0))</f>
        <v>#N/A</v>
      </c>
      <c r="D1922" s="21" t="e">
        <f>INDEX(Refs!L:L,MATCH($C1922,Refs!$I:$I,0))</f>
        <v>#N/A</v>
      </c>
      <c r="E1922" s="21" t="e">
        <f>INDEX(Refs!S:S,MATCH($C1922,Refs!$I:$I,0))</f>
        <v>#N/A</v>
      </c>
      <c r="AK1922" s="30">
        <f t="shared" si="69"/>
        <v>0</v>
      </c>
      <c r="AN1922" s="30">
        <f t="shared" si="70"/>
        <v>0</v>
      </c>
    </row>
    <row r="1923" spans="1:40" ht="12" customHeight="1">
      <c r="A1923" s="20">
        <v>1934</v>
      </c>
      <c r="B1923" s="21" t="e">
        <f>INDEX(Refs!A:A,MATCH($C1923,Refs!$I:$I,0))</f>
        <v>#N/A</v>
      </c>
      <c r="D1923" s="21" t="e">
        <f>INDEX(Refs!L:L,MATCH($C1923,Refs!$I:$I,0))</f>
        <v>#N/A</v>
      </c>
      <c r="E1923" s="21" t="e">
        <f>INDEX(Refs!S:S,MATCH($C1923,Refs!$I:$I,0))</f>
        <v>#N/A</v>
      </c>
      <c r="AK1923" s="30">
        <f t="shared" si="69"/>
        <v>0</v>
      </c>
      <c r="AN1923" s="30">
        <f t="shared" si="70"/>
        <v>0</v>
      </c>
    </row>
    <row r="1924" spans="1:40" ht="12" customHeight="1">
      <c r="A1924" s="20">
        <v>1935</v>
      </c>
      <c r="B1924" s="21" t="e">
        <f>INDEX(Refs!A:A,MATCH($C1924,Refs!$I:$I,0))</f>
        <v>#N/A</v>
      </c>
      <c r="D1924" s="21" t="e">
        <f>INDEX(Refs!L:L,MATCH($C1924,Refs!$I:$I,0))</f>
        <v>#N/A</v>
      </c>
      <c r="E1924" s="21" t="e">
        <f>INDEX(Refs!S:S,MATCH($C1924,Refs!$I:$I,0))</f>
        <v>#N/A</v>
      </c>
      <c r="AK1924" s="30">
        <f t="shared" si="69"/>
        <v>0</v>
      </c>
      <c r="AN1924" s="30">
        <f t="shared" si="70"/>
        <v>0</v>
      </c>
    </row>
    <row r="1925" spans="1:40" ht="12" customHeight="1">
      <c r="A1925" s="20">
        <v>1936</v>
      </c>
      <c r="B1925" s="21" t="e">
        <f>INDEX(Refs!A:A,MATCH($C1925,Refs!$I:$I,0))</f>
        <v>#N/A</v>
      </c>
      <c r="D1925" s="21" t="e">
        <f>INDEX(Refs!L:L,MATCH($C1925,Refs!$I:$I,0))</f>
        <v>#N/A</v>
      </c>
      <c r="E1925" s="21" t="e">
        <f>INDEX(Refs!S:S,MATCH($C1925,Refs!$I:$I,0))</f>
        <v>#N/A</v>
      </c>
      <c r="AK1925" s="30">
        <f t="shared" si="69"/>
        <v>0</v>
      </c>
      <c r="AN1925" s="30">
        <f t="shared" si="70"/>
        <v>0</v>
      </c>
    </row>
    <row r="1926" spans="1:40" ht="12" customHeight="1">
      <c r="A1926" s="20">
        <v>1937</v>
      </c>
      <c r="B1926" s="21" t="e">
        <f>INDEX(Refs!A:A,MATCH($C1926,Refs!$I:$I,0))</f>
        <v>#N/A</v>
      </c>
      <c r="D1926" s="21" t="e">
        <f>INDEX(Refs!L:L,MATCH($C1926,Refs!$I:$I,0))</f>
        <v>#N/A</v>
      </c>
      <c r="E1926" s="21" t="e">
        <f>INDEX(Refs!S:S,MATCH($C1926,Refs!$I:$I,0))</f>
        <v>#N/A</v>
      </c>
      <c r="AK1926" s="30">
        <f t="shared" si="69"/>
        <v>0</v>
      </c>
      <c r="AN1926" s="30">
        <f t="shared" si="70"/>
        <v>0</v>
      </c>
    </row>
    <row r="1927" spans="1:40" ht="12" customHeight="1">
      <c r="A1927" s="20">
        <v>1938</v>
      </c>
      <c r="B1927" s="21" t="e">
        <f>INDEX(Refs!A:A,MATCH($C1927,Refs!$I:$I,0))</f>
        <v>#N/A</v>
      </c>
      <c r="D1927" s="21" t="e">
        <f>INDEX(Refs!L:L,MATCH($C1927,Refs!$I:$I,0))</f>
        <v>#N/A</v>
      </c>
      <c r="E1927" s="21" t="e">
        <f>INDEX(Refs!S:S,MATCH($C1927,Refs!$I:$I,0))</f>
        <v>#N/A</v>
      </c>
      <c r="AK1927" s="30">
        <f t="shared" si="69"/>
        <v>0</v>
      </c>
      <c r="AN1927" s="30">
        <f t="shared" si="70"/>
        <v>0</v>
      </c>
    </row>
    <row r="1928" spans="1:40" ht="12" customHeight="1">
      <c r="A1928" s="20">
        <v>1939</v>
      </c>
      <c r="B1928" s="21" t="e">
        <f>INDEX(Refs!A:A,MATCH($C1928,Refs!$I:$I,0))</f>
        <v>#N/A</v>
      </c>
      <c r="D1928" s="21" t="e">
        <f>INDEX(Refs!L:L,MATCH($C1928,Refs!$I:$I,0))</f>
        <v>#N/A</v>
      </c>
      <c r="E1928" s="21" t="e">
        <f>INDEX(Refs!S:S,MATCH($C1928,Refs!$I:$I,0))</f>
        <v>#N/A</v>
      </c>
      <c r="AK1928" s="30">
        <f t="shared" si="69"/>
        <v>0</v>
      </c>
      <c r="AN1928" s="30">
        <f t="shared" si="70"/>
        <v>0</v>
      </c>
    </row>
    <row r="1929" spans="1:40" ht="12" customHeight="1">
      <c r="A1929" s="20">
        <v>1940</v>
      </c>
      <c r="B1929" s="21" t="e">
        <f>INDEX(Refs!A:A,MATCH($C1929,Refs!$I:$I,0))</f>
        <v>#N/A</v>
      </c>
      <c r="D1929" s="21" t="e">
        <f>INDEX(Refs!L:L,MATCH($C1929,Refs!$I:$I,0))</f>
        <v>#N/A</v>
      </c>
      <c r="E1929" s="21" t="e">
        <f>INDEX(Refs!S:S,MATCH($C1929,Refs!$I:$I,0))</f>
        <v>#N/A</v>
      </c>
      <c r="AK1929" s="30">
        <f t="shared" si="69"/>
        <v>0</v>
      </c>
      <c r="AN1929" s="30">
        <f t="shared" si="70"/>
        <v>0</v>
      </c>
    </row>
    <row r="1930" spans="1:40" ht="12" customHeight="1">
      <c r="A1930" s="20">
        <v>1941</v>
      </c>
      <c r="B1930" s="21" t="e">
        <f>INDEX(Refs!A:A,MATCH($C1930,Refs!$I:$I,0))</f>
        <v>#N/A</v>
      </c>
      <c r="D1930" s="21" t="e">
        <f>INDEX(Refs!L:L,MATCH($C1930,Refs!$I:$I,0))</f>
        <v>#N/A</v>
      </c>
      <c r="E1930" s="21" t="e">
        <f>INDEX(Refs!S:S,MATCH($C1930,Refs!$I:$I,0))</f>
        <v>#N/A</v>
      </c>
      <c r="AK1930" s="30">
        <f t="shared" si="69"/>
        <v>0</v>
      </c>
      <c r="AN1930" s="30">
        <f t="shared" si="70"/>
        <v>0</v>
      </c>
    </row>
    <row r="1931" spans="1:40" ht="12" customHeight="1">
      <c r="A1931" s="20">
        <v>1942</v>
      </c>
      <c r="B1931" s="21" t="e">
        <f>INDEX(Refs!A:A,MATCH($C1931,Refs!$I:$I,0))</f>
        <v>#N/A</v>
      </c>
      <c r="D1931" s="21" t="e">
        <f>INDEX(Refs!L:L,MATCH($C1931,Refs!$I:$I,0))</f>
        <v>#N/A</v>
      </c>
      <c r="E1931" s="21" t="e">
        <f>INDEX(Refs!S:S,MATCH($C1931,Refs!$I:$I,0))</f>
        <v>#N/A</v>
      </c>
      <c r="AK1931" s="30">
        <f t="shared" si="69"/>
        <v>0</v>
      </c>
      <c r="AN1931" s="30">
        <f t="shared" si="70"/>
        <v>0</v>
      </c>
    </row>
    <row r="1932" spans="1:40" ht="12" customHeight="1">
      <c r="A1932" s="20">
        <v>1943</v>
      </c>
      <c r="B1932" s="21" t="e">
        <f>INDEX(Refs!A:A,MATCH($C1932,Refs!$I:$I,0))</f>
        <v>#N/A</v>
      </c>
      <c r="D1932" s="21" t="e">
        <f>INDEX(Refs!L:L,MATCH($C1932,Refs!$I:$I,0))</f>
        <v>#N/A</v>
      </c>
      <c r="E1932" s="21" t="e">
        <f>INDEX(Refs!S:S,MATCH($C1932,Refs!$I:$I,0))</f>
        <v>#N/A</v>
      </c>
      <c r="AK1932" s="30">
        <f t="shared" si="69"/>
        <v>0</v>
      </c>
      <c r="AN1932" s="30">
        <f t="shared" si="70"/>
        <v>0</v>
      </c>
    </row>
    <row r="1933" spans="1:40" ht="12" customHeight="1">
      <c r="A1933" s="20">
        <v>1944</v>
      </c>
      <c r="B1933" s="21" t="e">
        <f>INDEX(Refs!A:A,MATCH($C1933,Refs!$I:$I,0))</f>
        <v>#N/A</v>
      </c>
      <c r="D1933" s="21" t="e">
        <f>INDEX(Refs!L:L,MATCH($C1933,Refs!$I:$I,0))</f>
        <v>#N/A</v>
      </c>
      <c r="E1933" s="21" t="e">
        <f>INDEX(Refs!S:S,MATCH($C1933,Refs!$I:$I,0))</f>
        <v>#N/A</v>
      </c>
      <c r="AK1933" s="30">
        <f t="shared" si="69"/>
        <v>0</v>
      </c>
      <c r="AN1933" s="30">
        <f t="shared" si="70"/>
        <v>0</v>
      </c>
    </row>
    <row r="1934" spans="1:40" ht="12" customHeight="1">
      <c r="A1934" s="20">
        <v>1945</v>
      </c>
      <c r="B1934" s="21" t="e">
        <f>INDEX(Refs!A:A,MATCH($C1934,Refs!$I:$I,0))</f>
        <v>#N/A</v>
      </c>
      <c r="D1934" s="21" t="e">
        <f>INDEX(Refs!L:L,MATCH($C1934,Refs!$I:$I,0))</f>
        <v>#N/A</v>
      </c>
      <c r="E1934" s="21" t="e">
        <f>INDEX(Refs!S:S,MATCH($C1934,Refs!$I:$I,0))</f>
        <v>#N/A</v>
      </c>
      <c r="AK1934" s="30">
        <f t="shared" si="69"/>
        <v>0</v>
      </c>
      <c r="AN1934" s="30">
        <f t="shared" si="70"/>
        <v>0</v>
      </c>
    </row>
    <row r="1935" spans="1:40" ht="12" customHeight="1">
      <c r="A1935" s="20">
        <v>1946</v>
      </c>
      <c r="B1935" s="21" t="e">
        <f>INDEX(Refs!A:A,MATCH($C1935,Refs!$I:$I,0))</f>
        <v>#N/A</v>
      </c>
      <c r="D1935" s="21" t="e">
        <f>INDEX(Refs!L:L,MATCH($C1935,Refs!$I:$I,0))</f>
        <v>#N/A</v>
      </c>
      <c r="E1935" s="21" t="e">
        <f>INDEX(Refs!S:S,MATCH($C1935,Refs!$I:$I,0))</f>
        <v>#N/A</v>
      </c>
      <c r="AK1935" s="30">
        <f t="shared" si="69"/>
        <v>0</v>
      </c>
      <c r="AN1935" s="30">
        <f t="shared" si="70"/>
        <v>0</v>
      </c>
    </row>
    <row r="1936" spans="1:40" ht="12" customHeight="1">
      <c r="A1936" s="20">
        <v>1947</v>
      </c>
      <c r="B1936" s="21" t="e">
        <f>INDEX(Refs!A:A,MATCH($C1936,Refs!$I:$I,0))</f>
        <v>#N/A</v>
      </c>
      <c r="D1936" s="21" t="e">
        <f>INDEX(Refs!L:L,MATCH($C1936,Refs!$I:$I,0))</f>
        <v>#N/A</v>
      </c>
      <c r="E1936" s="21" t="e">
        <f>INDEX(Refs!S:S,MATCH($C1936,Refs!$I:$I,0))</f>
        <v>#N/A</v>
      </c>
      <c r="AK1936" s="30">
        <f t="shared" si="69"/>
        <v>0</v>
      </c>
      <c r="AN1936" s="30">
        <f t="shared" si="70"/>
        <v>0</v>
      </c>
    </row>
    <row r="1937" spans="1:40" ht="12" customHeight="1">
      <c r="A1937" s="20">
        <v>1948</v>
      </c>
      <c r="B1937" s="21" t="e">
        <f>INDEX(Refs!A:A,MATCH($C1937,Refs!$I:$I,0))</f>
        <v>#N/A</v>
      </c>
      <c r="D1937" s="21" t="e">
        <f>INDEX(Refs!L:L,MATCH($C1937,Refs!$I:$I,0))</f>
        <v>#N/A</v>
      </c>
      <c r="E1937" s="21" t="e">
        <f>INDEX(Refs!S:S,MATCH($C1937,Refs!$I:$I,0))</f>
        <v>#N/A</v>
      </c>
      <c r="AK1937" s="30">
        <f t="shared" si="69"/>
        <v>0</v>
      </c>
      <c r="AN1937" s="30">
        <f t="shared" si="70"/>
        <v>0</v>
      </c>
    </row>
    <row r="1938" spans="1:40" ht="12" customHeight="1">
      <c r="A1938" s="20">
        <v>1949</v>
      </c>
      <c r="B1938" s="21" t="e">
        <f>INDEX(Refs!A:A,MATCH($C1938,Refs!$I:$I,0))</f>
        <v>#N/A</v>
      </c>
      <c r="D1938" s="21" t="e">
        <f>INDEX(Refs!L:L,MATCH($C1938,Refs!$I:$I,0))</f>
        <v>#N/A</v>
      </c>
      <c r="E1938" s="21" t="e">
        <f>INDEX(Refs!S:S,MATCH($C1938,Refs!$I:$I,0))</f>
        <v>#N/A</v>
      </c>
      <c r="AK1938" s="30">
        <f t="shared" si="69"/>
        <v>0</v>
      </c>
      <c r="AN1938" s="30">
        <f t="shared" si="70"/>
        <v>0</v>
      </c>
    </row>
    <row r="1939" spans="1:40" ht="12" customHeight="1">
      <c r="A1939" s="20">
        <v>1950</v>
      </c>
      <c r="B1939" s="21" t="e">
        <f>INDEX(Refs!A:A,MATCH($C1939,Refs!$I:$I,0))</f>
        <v>#N/A</v>
      </c>
      <c r="D1939" s="21" t="e">
        <f>INDEX(Refs!L:L,MATCH($C1939,Refs!$I:$I,0))</f>
        <v>#N/A</v>
      </c>
      <c r="E1939" s="21" t="e">
        <f>INDEX(Refs!S:S,MATCH($C1939,Refs!$I:$I,0))</f>
        <v>#N/A</v>
      </c>
      <c r="AK1939" s="30">
        <f t="shared" si="69"/>
        <v>0</v>
      </c>
      <c r="AN1939" s="30">
        <f t="shared" si="70"/>
        <v>0</v>
      </c>
    </row>
    <row r="1940" spans="1:40" ht="12" customHeight="1">
      <c r="A1940" s="20">
        <v>1951</v>
      </c>
      <c r="B1940" s="21" t="e">
        <f>INDEX(Refs!A:A,MATCH($C1940,Refs!$I:$I,0))</f>
        <v>#N/A</v>
      </c>
      <c r="D1940" s="21" t="e">
        <f>INDEX(Refs!L:L,MATCH($C1940,Refs!$I:$I,0))</f>
        <v>#N/A</v>
      </c>
      <c r="E1940" s="21" t="e">
        <f>INDEX(Refs!S:S,MATCH($C1940,Refs!$I:$I,0))</f>
        <v>#N/A</v>
      </c>
      <c r="AK1940" s="30">
        <f t="shared" si="69"/>
        <v>0</v>
      </c>
      <c r="AN1940" s="30">
        <f t="shared" si="70"/>
        <v>0</v>
      </c>
    </row>
    <row r="1941" spans="1:40" ht="12" customHeight="1">
      <c r="A1941" s="20">
        <v>1952</v>
      </c>
      <c r="B1941" s="21" t="e">
        <f>INDEX(Refs!A:A,MATCH($C1941,Refs!$I:$I,0))</f>
        <v>#N/A</v>
      </c>
      <c r="D1941" s="21" t="e">
        <f>INDEX(Refs!L:L,MATCH($C1941,Refs!$I:$I,0))</f>
        <v>#N/A</v>
      </c>
      <c r="E1941" s="21" t="e">
        <f>INDEX(Refs!S:S,MATCH($C1941,Refs!$I:$I,0))</f>
        <v>#N/A</v>
      </c>
      <c r="AK1941" s="30">
        <f t="shared" si="69"/>
        <v>0</v>
      </c>
      <c r="AN1941" s="30">
        <f t="shared" si="70"/>
        <v>0</v>
      </c>
    </row>
    <row r="1942" spans="1:40" ht="12" customHeight="1">
      <c r="A1942" s="20">
        <v>1953</v>
      </c>
      <c r="B1942" s="21" t="e">
        <f>INDEX(Refs!A:A,MATCH($C1942,Refs!$I:$I,0))</f>
        <v>#N/A</v>
      </c>
      <c r="D1942" s="21" t="e">
        <f>INDEX(Refs!L:L,MATCH($C1942,Refs!$I:$I,0))</f>
        <v>#N/A</v>
      </c>
      <c r="E1942" s="21" t="e">
        <f>INDEX(Refs!S:S,MATCH($C1942,Refs!$I:$I,0))</f>
        <v>#N/A</v>
      </c>
      <c r="AK1942" s="30">
        <f t="shared" si="69"/>
        <v>0</v>
      </c>
      <c r="AN1942" s="30">
        <f t="shared" si="70"/>
        <v>0</v>
      </c>
    </row>
    <row r="1943" spans="1:40" ht="12" customHeight="1">
      <c r="A1943" s="20">
        <v>1954</v>
      </c>
      <c r="B1943" s="21" t="e">
        <f>INDEX(Refs!A:A,MATCH($C1943,Refs!$I:$I,0))</f>
        <v>#N/A</v>
      </c>
      <c r="D1943" s="21" t="e">
        <f>INDEX(Refs!L:L,MATCH($C1943,Refs!$I:$I,0))</f>
        <v>#N/A</v>
      </c>
      <c r="E1943" s="21" t="e">
        <f>INDEX(Refs!S:S,MATCH($C1943,Refs!$I:$I,0))</f>
        <v>#N/A</v>
      </c>
      <c r="AK1943" s="30">
        <f t="shared" si="69"/>
        <v>0</v>
      </c>
      <c r="AN1943" s="30">
        <f t="shared" si="70"/>
        <v>0</v>
      </c>
    </row>
    <row r="1944" spans="1:40" ht="12" customHeight="1">
      <c r="A1944" s="20">
        <v>1955</v>
      </c>
      <c r="B1944" s="21" t="e">
        <f>INDEX(Refs!A:A,MATCH($C1944,Refs!$I:$I,0))</f>
        <v>#N/A</v>
      </c>
      <c r="D1944" s="21" t="e">
        <f>INDEX(Refs!L:L,MATCH($C1944,Refs!$I:$I,0))</f>
        <v>#N/A</v>
      </c>
      <c r="E1944" s="21" t="e">
        <f>INDEX(Refs!S:S,MATCH($C1944,Refs!$I:$I,0))</f>
        <v>#N/A</v>
      </c>
      <c r="AK1944" s="30">
        <f t="shared" si="69"/>
        <v>0</v>
      </c>
      <c r="AN1944" s="30">
        <f t="shared" si="70"/>
        <v>0</v>
      </c>
    </row>
    <row r="1945" spans="1:40" ht="12" customHeight="1">
      <c r="A1945" s="20">
        <v>1956</v>
      </c>
      <c r="B1945" s="21" t="e">
        <f>INDEX(Refs!A:A,MATCH($C1945,Refs!$I:$I,0))</f>
        <v>#N/A</v>
      </c>
      <c r="D1945" s="21" t="e">
        <f>INDEX(Refs!L:L,MATCH($C1945,Refs!$I:$I,0))</f>
        <v>#N/A</v>
      </c>
      <c r="E1945" s="21" t="e">
        <f>INDEX(Refs!S:S,MATCH($C1945,Refs!$I:$I,0))</f>
        <v>#N/A</v>
      </c>
      <c r="AK1945" s="30">
        <f t="shared" si="69"/>
        <v>0</v>
      </c>
      <c r="AN1945" s="30">
        <f t="shared" si="70"/>
        <v>0</v>
      </c>
    </row>
    <row r="1946" spans="1:40" ht="12" customHeight="1">
      <c r="A1946" s="20">
        <v>1957</v>
      </c>
      <c r="B1946" s="21" t="e">
        <f>INDEX(Refs!A:A,MATCH($C1946,Refs!$I:$I,0))</f>
        <v>#N/A</v>
      </c>
      <c r="D1946" s="21" t="e">
        <f>INDEX(Refs!L:L,MATCH($C1946,Refs!$I:$I,0))</f>
        <v>#N/A</v>
      </c>
      <c r="E1946" s="21" t="e">
        <f>INDEX(Refs!S:S,MATCH($C1946,Refs!$I:$I,0))</f>
        <v>#N/A</v>
      </c>
      <c r="AK1946" s="30">
        <f t="shared" si="69"/>
        <v>0</v>
      </c>
      <c r="AN1946" s="30">
        <f t="shared" si="70"/>
        <v>0</v>
      </c>
    </row>
    <row r="1947" spans="1:40" ht="12" customHeight="1">
      <c r="A1947" s="20">
        <v>1958</v>
      </c>
      <c r="B1947" s="21" t="e">
        <f>INDEX(Refs!A:A,MATCH($C1947,Refs!$I:$I,0))</f>
        <v>#N/A</v>
      </c>
      <c r="D1947" s="21" t="e">
        <f>INDEX(Refs!L:L,MATCH($C1947,Refs!$I:$I,0))</f>
        <v>#N/A</v>
      </c>
      <c r="E1947" s="21" t="e">
        <f>INDEX(Refs!S:S,MATCH($C1947,Refs!$I:$I,0))</f>
        <v>#N/A</v>
      </c>
      <c r="AK1947" s="30">
        <f t="shared" si="69"/>
        <v>0</v>
      </c>
      <c r="AN1947" s="30">
        <f t="shared" si="70"/>
        <v>0</v>
      </c>
    </row>
    <row r="1948" spans="1:40" ht="12" customHeight="1">
      <c r="A1948" s="20">
        <v>1959</v>
      </c>
      <c r="B1948" s="21" t="e">
        <f>INDEX(Refs!A:A,MATCH($C1948,Refs!$I:$I,0))</f>
        <v>#N/A</v>
      </c>
      <c r="D1948" s="21" t="e">
        <f>INDEX(Refs!L:L,MATCH($C1948,Refs!$I:$I,0))</f>
        <v>#N/A</v>
      </c>
      <c r="E1948" s="21" t="e">
        <f>INDEX(Refs!S:S,MATCH($C1948,Refs!$I:$I,0))</f>
        <v>#N/A</v>
      </c>
      <c r="AK1948" s="30">
        <f t="shared" si="69"/>
        <v>0</v>
      </c>
      <c r="AN1948" s="30">
        <f t="shared" si="70"/>
        <v>0</v>
      </c>
    </row>
    <row r="1949" spans="1:40" ht="12" customHeight="1">
      <c r="A1949" s="20">
        <v>1960</v>
      </c>
      <c r="B1949" s="21" t="e">
        <f>INDEX(Refs!A:A,MATCH($C1949,Refs!$I:$I,0))</f>
        <v>#N/A</v>
      </c>
      <c r="D1949" s="21" t="e">
        <f>INDEX(Refs!L:L,MATCH($C1949,Refs!$I:$I,0))</f>
        <v>#N/A</v>
      </c>
      <c r="E1949" s="21" t="e">
        <f>INDEX(Refs!S:S,MATCH($C1949,Refs!$I:$I,0))</f>
        <v>#N/A</v>
      </c>
      <c r="AK1949" s="30">
        <f t="shared" si="69"/>
        <v>0</v>
      </c>
      <c r="AN1949" s="30">
        <f t="shared" si="70"/>
        <v>0</v>
      </c>
    </row>
    <row r="1950" spans="1:40" ht="12" customHeight="1">
      <c r="A1950" s="20">
        <v>1961</v>
      </c>
      <c r="B1950" s="21" t="e">
        <f>INDEX(Refs!A:A,MATCH($C1950,Refs!$I:$I,0))</f>
        <v>#N/A</v>
      </c>
      <c r="D1950" s="21" t="e">
        <f>INDEX(Refs!L:L,MATCH($C1950,Refs!$I:$I,0))</f>
        <v>#N/A</v>
      </c>
      <c r="E1950" s="21" t="e">
        <f>INDEX(Refs!S:S,MATCH($C1950,Refs!$I:$I,0))</f>
        <v>#N/A</v>
      </c>
      <c r="AK1950" s="30">
        <f t="shared" si="69"/>
        <v>0</v>
      </c>
      <c r="AN1950" s="30">
        <f t="shared" si="70"/>
        <v>0</v>
      </c>
    </row>
    <row r="1951" spans="1:40" ht="12" customHeight="1">
      <c r="A1951" s="20">
        <v>1962</v>
      </c>
      <c r="B1951" s="21" t="e">
        <f>INDEX(Refs!A:A,MATCH($C1951,Refs!$I:$I,0))</f>
        <v>#N/A</v>
      </c>
      <c r="D1951" s="21" t="e">
        <f>INDEX(Refs!L:L,MATCH($C1951,Refs!$I:$I,0))</f>
        <v>#N/A</v>
      </c>
      <c r="E1951" s="21" t="e">
        <f>INDEX(Refs!S:S,MATCH($C1951,Refs!$I:$I,0))</f>
        <v>#N/A</v>
      </c>
      <c r="AK1951" s="30">
        <f t="shared" si="69"/>
        <v>0</v>
      </c>
      <c r="AN1951" s="30">
        <f t="shared" si="70"/>
        <v>0</v>
      </c>
    </row>
    <row r="1952" spans="1:40" ht="12" customHeight="1">
      <c r="A1952" s="20">
        <v>1963</v>
      </c>
      <c r="B1952" s="21" t="e">
        <f>INDEX(Refs!A:A,MATCH($C1952,Refs!$I:$I,0))</f>
        <v>#N/A</v>
      </c>
      <c r="D1952" s="21" t="e">
        <f>INDEX(Refs!L:L,MATCH($C1952,Refs!$I:$I,0))</f>
        <v>#N/A</v>
      </c>
      <c r="E1952" s="21" t="e">
        <f>INDEX(Refs!S:S,MATCH($C1952,Refs!$I:$I,0))</f>
        <v>#N/A</v>
      </c>
      <c r="AK1952" s="30">
        <f t="shared" ref="AK1952:AK2015" si="71">J1952</f>
        <v>0</v>
      </c>
      <c r="AN1952" s="30">
        <f t="shared" ref="AN1952:AN2015" si="72">L1952</f>
        <v>0</v>
      </c>
    </row>
    <row r="1953" spans="1:40" ht="12" customHeight="1">
      <c r="A1953" s="20">
        <v>1964</v>
      </c>
      <c r="B1953" s="21" t="e">
        <f>INDEX(Refs!A:A,MATCH($C1953,Refs!$I:$I,0))</f>
        <v>#N/A</v>
      </c>
      <c r="D1953" s="21" t="e">
        <f>INDEX(Refs!L:L,MATCH($C1953,Refs!$I:$I,0))</f>
        <v>#N/A</v>
      </c>
      <c r="E1953" s="21" t="e">
        <f>INDEX(Refs!S:S,MATCH($C1953,Refs!$I:$I,0))</f>
        <v>#N/A</v>
      </c>
      <c r="AK1953" s="30">
        <f t="shared" si="71"/>
        <v>0</v>
      </c>
      <c r="AN1953" s="30">
        <f t="shared" si="72"/>
        <v>0</v>
      </c>
    </row>
    <row r="1954" spans="1:40" ht="12" customHeight="1">
      <c r="A1954" s="20">
        <v>1965</v>
      </c>
      <c r="B1954" s="21" t="e">
        <f>INDEX(Refs!A:A,MATCH($C1954,Refs!$I:$I,0))</f>
        <v>#N/A</v>
      </c>
      <c r="D1954" s="21" t="e">
        <f>INDEX(Refs!L:L,MATCH($C1954,Refs!$I:$I,0))</f>
        <v>#N/A</v>
      </c>
      <c r="E1954" s="21" t="e">
        <f>INDEX(Refs!S:S,MATCH($C1954,Refs!$I:$I,0))</f>
        <v>#N/A</v>
      </c>
      <c r="AK1954" s="30">
        <f t="shared" si="71"/>
        <v>0</v>
      </c>
      <c r="AN1954" s="30">
        <f t="shared" si="72"/>
        <v>0</v>
      </c>
    </row>
    <row r="1955" spans="1:40" ht="12" customHeight="1">
      <c r="A1955" s="20">
        <v>1966</v>
      </c>
      <c r="B1955" s="21" t="e">
        <f>INDEX(Refs!A:A,MATCH($C1955,Refs!$I:$I,0))</f>
        <v>#N/A</v>
      </c>
      <c r="D1955" s="21" t="e">
        <f>INDEX(Refs!L:L,MATCH($C1955,Refs!$I:$I,0))</f>
        <v>#N/A</v>
      </c>
      <c r="E1955" s="21" t="e">
        <f>INDEX(Refs!S:S,MATCH($C1955,Refs!$I:$I,0))</f>
        <v>#N/A</v>
      </c>
      <c r="AK1955" s="30">
        <f t="shared" si="71"/>
        <v>0</v>
      </c>
      <c r="AN1955" s="30">
        <f t="shared" si="72"/>
        <v>0</v>
      </c>
    </row>
    <row r="1956" spans="1:40" ht="12" customHeight="1">
      <c r="A1956" s="20">
        <v>1967</v>
      </c>
      <c r="B1956" s="21" t="e">
        <f>INDEX(Refs!A:A,MATCH($C1956,Refs!$I:$I,0))</f>
        <v>#N/A</v>
      </c>
      <c r="D1956" s="21" t="e">
        <f>INDEX(Refs!L:L,MATCH($C1956,Refs!$I:$I,0))</f>
        <v>#N/A</v>
      </c>
      <c r="E1956" s="21" t="e">
        <f>INDEX(Refs!S:S,MATCH($C1956,Refs!$I:$I,0))</f>
        <v>#N/A</v>
      </c>
      <c r="AK1956" s="30">
        <f t="shared" si="71"/>
        <v>0</v>
      </c>
      <c r="AN1956" s="30">
        <f t="shared" si="72"/>
        <v>0</v>
      </c>
    </row>
    <row r="1957" spans="1:40" ht="12" customHeight="1">
      <c r="A1957" s="20">
        <v>1968</v>
      </c>
      <c r="B1957" s="21" t="e">
        <f>INDEX(Refs!A:A,MATCH($C1957,Refs!$I:$I,0))</f>
        <v>#N/A</v>
      </c>
      <c r="D1957" s="21" t="e">
        <f>INDEX(Refs!L:L,MATCH($C1957,Refs!$I:$I,0))</f>
        <v>#N/A</v>
      </c>
      <c r="E1957" s="21" t="e">
        <f>INDEX(Refs!S:S,MATCH($C1957,Refs!$I:$I,0))</f>
        <v>#N/A</v>
      </c>
      <c r="AK1957" s="30">
        <f t="shared" si="71"/>
        <v>0</v>
      </c>
      <c r="AN1957" s="30">
        <f t="shared" si="72"/>
        <v>0</v>
      </c>
    </row>
    <row r="1958" spans="1:40" ht="12" customHeight="1">
      <c r="A1958" s="20">
        <v>1969</v>
      </c>
      <c r="B1958" s="21" t="e">
        <f>INDEX(Refs!A:A,MATCH($C1958,Refs!$I:$I,0))</f>
        <v>#N/A</v>
      </c>
      <c r="D1958" s="21" t="e">
        <f>INDEX(Refs!L:L,MATCH($C1958,Refs!$I:$I,0))</f>
        <v>#N/A</v>
      </c>
      <c r="E1958" s="21" t="e">
        <f>INDEX(Refs!S:S,MATCH($C1958,Refs!$I:$I,0))</f>
        <v>#N/A</v>
      </c>
      <c r="AK1958" s="30">
        <f t="shared" si="71"/>
        <v>0</v>
      </c>
      <c r="AN1958" s="30">
        <f t="shared" si="72"/>
        <v>0</v>
      </c>
    </row>
    <row r="1959" spans="1:40" ht="12" customHeight="1">
      <c r="A1959" s="20">
        <v>1970</v>
      </c>
      <c r="B1959" s="21" t="e">
        <f>INDEX(Refs!A:A,MATCH($C1959,Refs!$I:$I,0))</f>
        <v>#N/A</v>
      </c>
      <c r="D1959" s="21" t="e">
        <f>INDEX(Refs!L:L,MATCH($C1959,Refs!$I:$I,0))</f>
        <v>#N/A</v>
      </c>
      <c r="E1959" s="21" t="e">
        <f>INDEX(Refs!S:S,MATCH($C1959,Refs!$I:$I,0))</f>
        <v>#N/A</v>
      </c>
      <c r="AK1959" s="30">
        <f t="shared" si="71"/>
        <v>0</v>
      </c>
      <c r="AN1959" s="30">
        <f t="shared" si="72"/>
        <v>0</v>
      </c>
    </row>
    <row r="1960" spans="1:40" ht="12" customHeight="1">
      <c r="A1960" s="20">
        <v>1971</v>
      </c>
      <c r="B1960" s="21" t="e">
        <f>INDEX(Refs!A:A,MATCH($C1960,Refs!$I:$I,0))</f>
        <v>#N/A</v>
      </c>
      <c r="D1960" s="21" t="e">
        <f>INDEX(Refs!L:L,MATCH($C1960,Refs!$I:$I,0))</f>
        <v>#N/A</v>
      </c>
      <c r="E1960" s="21" t="e">
        <f>INDEX(Refs!S:S,MATCH($C1960,Refs!$I:$I,0))</f>
        <v>#N/A</v>
      </c>
      <c r="AK1960" s="30">
        <f t="shared" si="71"/>
        <v>0</v>
      </c>
      <c r="AN1960" s="30">
        <f t="shared" si="72"/>
        <v>0</v>
      </c>
    </row>
    <row r="1961" spans="1:40" ht="12" customHeight="1">
      <c r="A1961" s="20">
        <v>1972</v>
      </c>
      <c r="B1961" s="21" t="e">
        <f>INDEX(Refs!A:A,MATCH($C1961,Refs!$I:$I,0))</f>
        <v>#N/A</v>
      </c>
      <c r="D1961" s="21" t="e">
        <f>INDEX(Refs!L:L,MATCH($C1961,Refs!$I:$I,0))</f>
        <v>#N/A</v>
      </c>
      <c r="E1961" s="21" t="e">
        <f>INDEX(Refs!S:S,MATCH($C1961,Refs!$I:$I,0))</f>
        <v>#N/A</v>
      </c>
      <c r="AK1961" s="30">
        <f t="shared" si="71"/>
        <v>0</v>
      </c>
      <c r="AN1961" s="30">
        <f t="shared" si="72"/>
        <v>0</v>
      </c>
    </row>
    <row r="1962" spans="1:40" ht="12" customHeight="1">
      <c r="A1962" s="20">
        <v>1973</v>
      </c>
      <c r="B1962" s="21" t="e">
        <f>INDEX(Refs!A:A,MATCH($C1962,Refs!$I:$I,0))</f>
        <v>#N/A</v>
      </c>
      <c r="D1962" s="21" t="e">
        <f>INDEX(Refs!L:L,MATCH($C1962,Refs!$I:$I,0))</f>
        <v>#N/A</v>
      </c>
      <c r="E1962" s="21" t="e">
        <f>INDEX(Refs!S:S,MATCH($C1962,Refs!$I:$I,0))</f>
        <v>#N/A</v>
      </c>
      <c r="AK1962" s="30">
        <f t="shared" si="71"/>
        <v>0</v>
      </c>
      <c r="AN1962" s="30">
        <f t="shared" si="72"/>
        <v>0</v>
      </c>
    </row>
    <row r="1963" spans="1:40" ht="12" customHeight="1">
      <c r="A1963" s="20">
        <v>1974</v>
      </c>
      <c r="B1963" s="21" t="e">
        <f>INDEX(Refs!A:A,MATCH($C1963,Refs!$I:$I,0))</f>
        <v>#N/A</v>
      </c>
      <c r="D1963" s="21" t="e">
        <f>INDEX(Refs!L:L,MATCH($C1963,Refs!$I:$I,0))</f>
        <v>#N/A</v>
      </c>
      <c r="E1963" s="21" t="e">
        <f>INDEX(Refs!S:S,MATCH($C1963,Refs!$I:$I,0))</f>
        <v>#N/A</v>
      </c>
      <c r="AK1963" s="30">
        <f t="shared" si="71"/>
        <v>0</v>
      </c>
      <c r="AN1963" s="30">
        <f t="shared" si="72"/>
        <v>0</v>
      </c>
    </row>
    <row r="1964" spans="1:40" ht="12" customHeight="1">
      <c r="A1964" s="20">
        <v>1975</v>
      </c>
      <c r="B1964" s="21" t="e">
        <f>INDEX(Refs!A:A,MATCH($C1964,Refs!$I:$I,0))</f>
        <v>#N/A</v>
      </c>
      <c r="D1964" s="21" t="e">
        <f>INDEX(Refs!L:L,MATCH($C1964,Refs!$I:$I,0))</f>
        <v>#N/A</v>
      </c>
      <c r="E1964" s="21" t="e">
        <f>INDEX(Refs!S:S,MATCH($C1964,Refs!$I:$I,0))</f>
        <v>#N/A</v>
      </c>
      <c r="AK1964" s="30">
        <f t="shared" si="71"/>
        <v>0</v>
      </c>
      <c r="AN1964" s="30">
        <f t="shared" si="72"/>
        <v>0</v>
      </c>
    </row>
    <row r="1965" spans="1:40" ht="12" customHeight="1">
      <c r="A1965" s="20">
        <v>1976</v>
      </c>
      <c r="B1965" s="21" t="e">
        <f>INDEX(Refs!A:A,MATCH($C1965,Refs!$I:$I,0))</f>
        <v>#N/A</v>
      </c>
      <c r="D1965" s="21" t="e">
        <f>INDEX(Refs!L:L,MATCH($C1965,Refs!$I:$I,0))</f>
        <v>#N/A</v>
      </c>
      <c r="E1965" s="21" t="e">
        <f>INDEX(Refs!S:S,MATCH($C1965,Refs!$I:$I,0))</f>
        <v>#N/A</v>
      </c>
      <c r="AK1965" s="30">
        <f t="shared" si="71"/>
        <v>0</v>
      </c>
      <c r="AN1965" s="30">
        <f t="shared" si="72"/>
        <v>0</v>
      </c>
    </row>
    <row r="1966" spans="1:40" ht="12" customHeight="1">
      <c r="A1966" s="20">
        <v>1977</v>
      </c>
      <c r="B1966" s="21" t="e">
        <f>INDEX(Refs!A:A,MATCH($C1966,Refs!$I:$I,0))</f>
        <v>#N/A</v>
      </c>
      <c r="D1966" s="21" t="e">
        <f>INDEX(Refs!L:L,MATCH($C1966,Refs!$I:$I,0))</f>
        <v>#N/A</v>
      </c>
      <c r="E1966" s="21" t="e">
        <f>INDEX(Refs!S:S,MATCH($C1966,Refs!$I:$I,0))</f>
        <v>#N/A</v>
      </c>
      <c r="AK1966" s="30">
        <f t="shared" si="71"/>
        <v>0</v>
      </c>
      <c r="AN1966" s="30">
        <f t="shared" si="72"/>
        <v>0</v>
      </c>
    </row>
    <row r="1967" spans="1:40" ht="12" customHeight="1">
      <c r="A1967" s="20">
        <v>1978</v>
      </c>
      <c r="B1967" s="21" t="e">
        <f>INDEX(Refs!A:A,MATCH($C1967,Refs!$I:$I,0))</f>
        <v>#N/A</v>
      </c>
      <c r="D1967" s="21" t="e">
        <f>INDEX(Refs!L:L,MATCH($C1967,Refs!$I:$I,0))</f>
        <v>#N/A</v>
      </c>
      <c r="E1967" s="21" t="e">
        <f>INDEX(Refs!S:S,MATCH($C1967,Refs!$I:$I,0))</f>
        <v>#N/A</v>
      </c>
      <c r="AK1967" s="30">
        <f t="shared" si="71"/>
        <v>0</v>
      </c>
      <c r="AN1967" s="30">
        <f t="shared" si="72"/>
        <v>0</v>
      </c>
    </row>
    <row r="1968" spans="1:40" ht="12" customHeight="1">
      <c r="A1968" s="20">
        <v>1979</v>
      </c>
      <c r="B1968" s="21" t="e">
        <f>INDEX(Refs!A:A,MATCH($C1968,Refs!$I:$I,0))</f>
        <v>#N/A</v>
      </c>
      <c r="D1968" s="21" t="e">
        <f>INDEX(Refs!L:L,MATCH($C1968,Refs!$I:$I,0))</f>
        <v>#N/A</v>
      </c>
      <c r="E1968" s="21" t="e">
        <f>INDEX(Refs!S:S,MATCH($C1968,Refs!$I:$I,0))</f>
        <v>#N/A</v>
      </c>
      <c r="AK1968" s="30">
        <f t="shared" si="71"/>
        <v>0</v>
      </c>
      <c r="AN1968" s="30">
        <f t="shared" si="72"/>
        <v>0</v>
      </c>
    </row>
    <row r="1969" spans="1:40" ht="12" customHeight="1">
      <c r="A1969" s="20">
        <v>1980</v>
      </c>
      <c r="B1969" s="21" t="e">
        <f>INDEX(Refs!A:A,MATCH($C1969,Refs!$I:$I,0))</f>
        <v>#N/A</v>
      </c>
      <c r="D1969" s="21" t="e">
        <f>INDEX(Refs!L:L,MATCH($C1969,Refs!$I:$I,0))</f>
        <v>#N/A</v>
      </c>
      <c r="E1969" s="21" t="e">
        <f>INDEX(Refs!S:S,MATCH($C1969,Refs!$I:$I,0))</f>
        <v>#N/A</v>
      </c>
      <c r="AK1969" s="30">
        <f t="shared" si="71"/>
        <v>0</v>
      </c>
      <c r="AN1969" s="30">
        <f t="shared" si="72"/>
        <v>0</v>
      </c>
    </row>
    <row r="1970" spans="1:40" ht="12" customHeight="1">
      <c r="A1970" s="20">
        <v>1981</v>
      </c>
      <c r="B1970" s="21" t="e">
        <f>INDEX(Refs!A:A,MATCH($C1970,Refs!$I:$I,0))</f>
        <v>#N/A</v>
      </c>
      <c r="D1970" s="21" t="e">
        <f>INDEX(Refs!L:L,MATCH($C1970,Refs!$I:$I,0))</f>
        <v>#N/A</v>
      </c>
      <c r="E1970" s="21" t="e">
        <f>INDEX(Refs!S:S,MATCH($C1970,Refs!$I:$I,0))</f>
        <v>#N/A</v>
      </c>
      <c r="AK1970" s="30">
        <f t="shared" si="71"/>
        <v>0</v>
      </c>
      <c r="AN1970" s="30">
        <f t="shared" si="72"/>
        <v>0</v>
      </c>
    </row>
    <row r="1971" spans="1:40" ht="12" customHeight="1">
      <c r="A1971" s="20">
        <v>1982</v>
      </c>
      <c r="B1971" s="21" t="e">
        <f>INDEX(Refs!A:A,MATCH($C1971,Refs!$I:$I,0))</f>
        <v>#N/A</v>
      </c>
      <c r="D1971" s="21" t="e">
        <f>INDEX(Refs!L:L,MATCH($C1971,Refs!$I:$I,0))</f>
        <v>#N/A</v>
      </c>
      <c r="E1971" s="21" t="e">
        <f>INDEX(Refs!S:S,MATCH($C1971,Refs!$I:$I,0))</f>
        <v>#N/A</v>
      </c>
      <c r="AK1971" s="30">
        <f t="shared" si="71"/>
        <v>0</v>
      </c>
      <c r="AN1971" s="30">
        <f t="shared" si="72"/>
        <v>0</v>
      </c>
    </row>
    <row r="1972" spans="1:40" ht="12" customHeight="1">
      <c r="A1972" s="20">
        <v>1983</v>
      </c>
      <c r="B1972" s="21" t="e">
        <f>INDEX(Refs!A:A,MATCH($C1972,Refs!$I:$I,0))</f>
        <v>#N/A</v>
      </c>
      <c r="D1972" s="21" t="e">
        <f>INDEX(Refs!L:L,MATCH($C1972,Refs!$I:$I,0))</f>
        <v>#N/A</v>
      </c>
      <c r="E1972" s="21" t="e">
        <f>INDEX(Refs!S:S,MATCH($C1972,Refs!$I:$I,0))</f>
        <v>#N/A</v>
      </c>
      <c r="AK1972" s="30">
        <f t="shared" si="71"/>
        <v>0</v>
      </c>
      <c r="AN1972" s="30">
        <f t="shared" si="72"/>
        <v>0</v>
      </c>
    </row>
    <row r="1973" spans="1:40" ht="12" customHeight="1">
      <c r="A1973" s="20">
        <v>1984</v>
      </c>
      <c r="B1973" s="21" t="e">
        <f>INDEX(Refs!A:A,MATCH($C1973,Refs!$I:$I,0))</f>
        <v>#N/A</v>
      </c>
      <c r="D1973" s="21" t="e">
        <f>INDEX(Refs!L:L,MATCH($C1973,Refs!$I:$I,0))</f>
        <v>#N/A</v>
      </c>
      <c r="E1973" s="21" t="e">
        <f>INDEX(Refs!S:S,MATCH($C1973,Refs!$I:$I,0))</f>
        <v>#N/A</v>
      </c>
      <c r="AK1973" s="30">
        <f t="shared" si="71"/>
        <v>0</v>
      </c>
      <c r="AN1973" s="30">
        <f t="shared" si="72"/>
        <v>0</v>
      </c>
    </row>
    <row r="1974" spans="1:40" ht="12" customHeight="1">
      <c r="A1974" s="20">
        <v>1985</v>
      </c>
      <c r="B1974" s="21" t="e">
        <f>INDEX(Refs!A:A,MATCH($C1974,Refs!$I:$I,0))</f>
        <v>#N/A</v>
      </c>
      <c r="D1974" s="21" t="e">
        <f>INDEX(Refs!L:L,MATCH($C1974,Refs!$I:$I,0))</f>
        <v>#N/A</v>
      </c>
      <c r="E1974" s="21" t="e">
        <f>INDEX(Refs!S:S,MATCH($C1974,Refs!$I:$I,0))</f>
        <v>#N/A</v>
      </c>
      <c r="AK1974" s="30">
        <f t="shared" si="71"/>
        <v>0</v>
      </c>
      <c r="AN1974" s="30">
        <f t="shared" si="72"/>
        <v>0</v>
      </c>
    </row>
    <row r="1975" spans="1:40" ht="12" customHeight="1">
      <c r="A1975" s="20">
        <v>1986</v>
      </c>
      <c r="B1975" s="21" t="e">
        <f>INDEX(Refs!A:A,MATCH($C1975,Refs!$I:$I,0))</f>
        <v>#N/A</v>
      </c>
      <c r="D1975" s="21" t="e">
        <f>INDEX(Refs!L:L,MATCH($C1975,Refs!$I:$I,0))</f>
        <v>#N/A</v>
      </c>
      <c r="E1975" s="21" t="e">
        <f>INDEX(Refs!S:S,MATCH($C1975,Refs!$I:$I,0))</f>
        <v>#N/A</v>
      </c>
      <c r="AK1975" s="30">
        <f t="shared" si="71"/>
        <v>0</v>
      </c>
      <c r="AN1975" s="30">
        <f t="shared" si="72"/>
        <v>0</v>
      </c>
    </row>
    <row r="1976" spans="1:40" ht="12" customHeight="1">
      <c r="A1976" s="20">
        <v>1987</v>
      </c>
      <c r="B1976" s="21" t="e">
        <f>INDEX(Refs!A:A,MATCH($C1976,Refs!$I:$I,0))</f>
        <v>#N/A</v>
      </c>
      <c r="D1976" s="21" t="e">
        <f>INDEX(Refs!L:L,MATCH($C1976,Refs!$I:$I,0))</f>
        <v>#N/A</v>
      </c>
      <c r="E1976" s="21" t="e">
        <f>INDEX(Refs!S:S,MATCH($C1976,Refs!$I:$I,0))</f>
        <v>#N/A</v>
      </c>
      <c r="AK1976" s="30">
        <f t="shared" si="71"/>
        <v>0</v>
      </c>
      <c r="AN1976" s="30">
        <f t="shared" si="72"/>
        <v>0</v>
      </c>
    </row>
    <row r="1977" spans="1:40" ht="12" customHeight="1">
      <c r="A1977" s="20">
        <v>1988</v>
      </c>
      <c r="B1977" s="21" t="e">
        <f>INDEX(Refs!A:A,MATCH($C1977,Refs!$I:$I,0))</f>
        <v>#N/A</v>
      </c>
      <c r="D1977" s="21" t="e">
        <f>INDEX(Refs!L:L,MATCH($C1977,Refs!$I:$I,0))</f>
        <v>#N/A</v>
      </c>
      <c r="E1977" s="21" t="e">
        <f>INDEX(Refs!S:S,MATCH($C1977,Refs!$I:$I,0))</f>
        <v>#N/A</v>
      </c>
      <c r="AK1977" s="30">
        <f t="shared" si="71"/>
        <v>0</v>
      </c>
      <c r="AN1977" s="30">
        <f t="shared" si="72"/>
        <v>0</v>
      </c>
    </row>
    <row r="1978" spans="1:40" ht="12" customHeight="1">
      <c r="A1978" s="20">
        <v>1989</v>
      </c>
      <c r="B1978" s="21" t="e">
        <f>INDEX(Refs!A:A,MATCH($C1978,Refs!$I:$I,0))</f>
        <v>#N/A</v>
      </c>
      <c r="D1978" s="21" t="e">
        <f>INDEX(Refs!L:L,MATCH($C1978,Refs!$I:$I,0))</f>
        <v>#N/A</v>
      </c>
      <c r="E1978" s="21" t="e">
        <f>INDEX(Refs!S:S,MATCH($C1978,Refs!$I:$I,0))</f>
        <v>#N/A</v>
      </c>
      <c r="AK1978" s="30">
        <f t="shared" si="71"/>
        <v>0</v>
      </c>
      <c r="AN1978" s="30">
        <f t="shared" si="72"/>
        <v>0</v>
      </c>
    </row>
    <row r="1979" spans="1:40" ht="12" customHeight="1">
      <c r="A1979" s="20">
        <v>1990</v>
      </c>
      <c r="B1979" s="21" t="e">
        <f>INDEX(Refs!A:A,MATCH($C1979,Refs!$I:$I,0))</f>
        <v>#N/A</v>
      </c>
      <c r="D1979" s="21" t="e">
        <f>INDEX(Refs!L:L,MATCH($C1979,Refs!$I:$I,0))</f>
        <v>#N/A</v>
      </c>
      <c r="E1979" s="21" t="e">
        <f>INDEX(Refs!S:S,MATCH($C1979,Refs!$I:$I,0))</f>
        <v>#N/A</v>
      </c>
      <c r="AK1979" s="30">
        <f t="shared" si="71"/>
        <v>0</v>
      </c>
      <c r="AN1979" s="30">
        <f t="shared" si="72"/>
        <v>0</v>
      </c>
    </row>
    <row r="1980" spans="1:40" ht="12" customHeight="1">
      <c r="A1980" s="20">
        <v>1991</v>
      </c>
      <c r="B1980" s="21" t="e">
        <f>INDEX(Refs!A:A,MATCH($C1980,Refs!$I:$I,0))</f>
        <v>#N/A</v>
      </c>
      <c r="D1980" s="21" t="e">
        <f>INDEX(Refs!L:L,MATCH($C1980,Refs!$I:$I,0))</f>
        <v>#N/A</v>
      </c>
      <c r="E1980" s="21" t="e">
        <f>INDEX(Refs!S:S,MATCH($C1980,Refs!$I:$I,0))</f>
        <v>#N/A</v>
      </c>
      <c r="AK1980" s="30">
        <f t="shared" si="71"/>
        <v>0</v>
      </c>
      <c r="AN1980" s="30">
        <f t="shared" si="72"/>
        <v>0</v>
      </c>
    </row>
    <row r="1981" spans="1:40" ht="12" customHeight="1">
      <c r="A1981" s="20">
        <v>1992</v>
      </c>
      <c r="B1981" s="21" t="e">
        <f>INDEX(Refs!A:A,MATCH($C1981,Refs!$I:$I,0))</f>
        <v>#N/A</v>
      </c>
      <c r="D1981" s="21" t="e">
        <f>INDEX(Refs!L:L,MATCH($C1981,Refs!$I:$I,0))</f>
        <v>#N/A</v>
      </c>
      <c r="E1981" s="21" t="e">
        <f>INDEX(Refs!S:S,MATCH($C1981,Refs!$I:$I,0))</f>
        <v>#N/A</v>
      </c>
      <c r="AK1981" s="30">
        <f t="shared" si="71"/>
        <v>0</v>
      </c>
      <c r="AN1981" s="30">
        <f t="shared" si="72"/>
        <v>0</v>
      </c>
    </row>
    <row r="1982" spans="1:40" ht="12" customHeight="1">
      <c r="A1982" s="20">
        <v>1993</v>
      </c>
      <c r="B1982" s="21" t="e">
        <f>INDEX(Refs!A:A,MATCH($C1982,Refs!$I:$I,0))</f>
        <v>#N/A</v>
      </c>
      <c r="D1982" s="21" t="e">
        <f>INDEX(Refs!L:L,MATCH($C1982,Refs!$I:$I,0))</f>
        <v>#N/A</v>
      </c>
      <c r="E1982" s="21" t="e">
        <f>INDEX(Refs!S:S,MATCH($C1982,Refs!$I:$I,0))</f>
        <v>#N/A</v>
      </c>
      <c r="AK1982" s="30">
        <f t="shared" si="71"/>
        <v>0</v>
      </c>
      <c r="AN1982" s="30">
        <f t="shared" si="72"/>
        <v>0</v>
      </c>
    </row>
    <row r="1983" spans="1:40" ht="12" customHeight="1">
      <c r="A1983" s="20">
        <v>1994</v>
      </c>
      <c r="B1983" s="21" t="e">
        <f>INDEX(Refs!A:A,MATCH($C1983,Refs!$I:$I,0))</f>
        <v>#N/A</v>
      </c>
      <c r="D1983" s="21" t="e">
        <f>INDEX(Refs!L:L,MATCH($C1983,Refs!$I:$I,0))</f>
        <v>#N/A</v>
      </c>
      <c r="E1983" s="21" t="e">
        <f>INDEX(Refs!S:S,MATCH($C1983,Refs!$I:$I,0))</f>
        <v>#N/A</v>
      </c>
      <c r="AK1983" s="30">
        <f t="shared" si="71"/>
        <v>0</v>
      </c>
      <c r="AN1983" s="30">
        <f t="shared" si="72"/>
        <v>0</v>
      </c>
    </row>
    <row r="1984" spans="1:40" ht="12" customHeight="1">
      <c r="A1984" s="20">
        <v>1995</v>
      </c>
      <c r="B1984" s="21" t="e">
        <f>INDEX(Refs!A:A,MATCH($C1984,Refs!$I:$I,0))</f>
        <v>#N/A</v>
      </c>
      <c r="D1984" s="21" t="e">
        <f>INDEX(Refs!L:L,MATCH($C1984,Refs!$I:$I,0))</f>
        <v>#N/A</v>
      </c>
      <c r="E1984" s="21" t="e">
        <f>INDEX(Refs!S:S,MATCH($C1984,Refs!$I:$I,0))</f>
        <v>#N/A</v>
      </c>
      <c r="AK1984" s="30">
        <f t="shared" si="71"/>
        <v>0</v>
      </c>
      <c r="AN1984" s="30">
        <f t="shared" si="72"/>
        <v>0</v>
      </c>
    </row>
    <row r="1985" spans="1:40" ht="12" customHeight="1">
      <c r="A1985" s="20">
        <v>1996</v>
      </c>
      <c r="B1985" s="21" t="e">
        <f>INDEX(Refs!A:A,MATCH($C1985,Refs!$I:$I,0))</f>
        <v>#N/A</v>
      </c>
      <c r="D1985" s="21" t="e">
        <f>INDEX(Refs!L:L,MATCH($C1985,Refs!$I:$I,0))</f>
        <v>#N/A</v>
      </c>
      <c r="E1985" s="21" t="e">
        <f>INDEX(Refs!S:S,MATCH($C1985,Refs!$I:$I,0))</f>
        <v>#N/A</v>
      </c>
      <c r="AK1985" s="30">
        <f t="shared" si="71"/>
        <v>0</v>
      </c>
      <c r="AN1985" s="30">
        <f t="shared" si="72"/>
        <v>0</v>
      </c>
    </row>
    <row r="1986" spans="1:40" ht="12" customHeight="1">
      <c r="A1986" s="20">
        <v>1997</v>
      </c>
      <c r="B1986" s="21" t="e">
        <f>INDEX(Refs!A:A,MATCH($C1986,Refs!$I:$I,0))</f>
        <v>#N/A</v>
      </c>
      <c r="D1986" s="21" t="e">
        <f>INDEX(Refs!L:L,MATCH($C1986,Refs!$I:$I,0))</f>
        <v>#N/A</v>
      </c>
      <c r="E1986" s="21" t="e">
        <f>INDEX(Refs!S:S,MATCH($C1986,Refs!$I:$I,0))</f>
        <v>#N/A</v>
      </c>
      <c r="AK1986" s="30">
        <f t="shared" si="71"/>
        <v>0</v>
      </c>
      <c r="AN1986" s="30">
        <f t="shared" si="72"/>
        <v>0</v>
      </c>
    </row>
    <row r="1987" spans="1:40" ht="12" customHeight="1">
      <c r="A1987" s="20">
        <v>1998</v>
      </c>
      <c r="B1987" s="21" t="e">
        <f>INDEX(Refs!A:A,MATCH($C1987,Refs!$I:$I,0))</f>
        <v>#N/A</v>
      </c>
      <c r="D1987" s="21" t="e">
        <f>INDEX(Refs!L:L,MATCH($C1987,Refs!$I:$I,0))</f>
        <v>#N/A</v>
      </c>
      <c r="E1987" s="21" t="e">
        <f>INDEX(Refs!S:S,MATCH($C1987,Refs!$I:$I,0))</f>
        <v>#N/A</v>
      </c>
      <c r="AK1987" s="30">
        <f t="shared" si="71"/>
        <v>0</v>
      </c>
      <c r="AN1987" s="30">
        <f t="shared" si="72"/>
        <v>0</v>
      </c>
    </row>
    <row r="1988" spans="1:40" ht="12" customHeight="1">
      <c r="A1988" s="20">
        <v>1999</v>
      </c>
      <c r="B1988" s="21" t="e">
        <f>INDEX(Refs!A:A,MATCH($C1988,Refs!$I:$I,0))</f>
        <v>#N/A</v>
      </c>
      <c r="D1988" s="21" t="e">
        <f>INDEX(Refs!L:L,MATCH($C1988,Refs!$I:$I,0))</f>
        <v>#N/A</v>
      </c>
      <c r="E1988" s="21" t="e">
        <f>INDEX(Refs!S:S,MATCH($C1988,Refs!$I:$I,0))</f>
        <v>#N/A</v>
      </c>
      <c r="AK1988" s="30">
        <f t="shared" si="71"/>
        <v>0</v>
      </c>
      <c r="AN1988" s="30">
        <f t="shared" si="72"/>
        <v>0</v>
      </c>
    </row>
    <row r="1989" spans="1:40" ht="12" customHeight="1">
      <c r="A1989" s="20">
        <v>2000</v>
      </c>
      <c r="B1989" s="21" t="e">
        <f>INDEX(Refs!A:A,MATCH($C1989,Refs!$I:$I,0))</f>
        <v>#N/A</v>
      </c>
      <c r="D1989" s="21" t="e">
        <f>INDEX(Refs!L:L,MATCH($C1989,Refs!$I:$I,0))</f>
        <v>#N/A</v>
      </c>
      <c r="E1989" s="21" t="e">
        <f>INDEX(Refs!S:S,MATCH($C1989,Refs!$I:$I,0))</f>
        <v>#N/A</v>
      </c>
      <c r="AK1989" s="30">
        <f t="shared" si="71"/>
        <v>0</v>
      </c>
      <c r="AN1989" s="30">
        <f t="shared" si="72"/>
        <v>0</v>
      </c>
    </row>
    <row r="1990" spans="1:40" ht="12" customHeight="1">
      <c r="A1990" s="20">
        <v>2001</v>
      </c>
      <c r="B1990" s="21" t="e">
        <f>INDEX(Refs!A:A,MATCH($C1990,Refs!$I:$I,0))</f>
        <v>#N/A</v>
      </c>
      <c r="D1990" s="21" t="e">
        <f>INDEX(Refs!L:L,MATCH($C1990,Refs!$I:$I,0))</f>
        <v>#N/A</v>
      </c>
      <c r="E1990" s="21" t="e">
        <f>INDEX(Refs!S:S,MATCH($C1990,Refs!$I:$I,0))</f>
        <v>#N/A</v>
      </c>
      <c r="AK1990" s="30">
        <f t="shared" si="71"/>
        <v>0</v>
      </c>
      <c r="AN1990" s="30">
        <f t="shared" si="72"/>
        <v>0</v>
      </c>
    </row>
    <row r="1991" spans="1:40" ht="12" customHeight="1">
      <c r="A1991" s="20">
        <v>2002</v>
      </c>
      <c r="B1991" s="21" t="e">
        <f>INDEX(Refs!A:A,MATCH($C1991,Refs!$I:$I,0))</f>
        <v>#N/A</v>
      </c>
      <c r="D1991" s="21" t="e">
        <f>INDEX(Refs!L:L,MATCH($C1991,Refs!$I:$I,0))</f>
        <v>#N/A</v>
      </c>
      <c r="E1991" s="21" t="e">
        <f>INDEX(Refs!S:S,MATCH($C1991,Refs!$I:$I,0))</f>
        <v>#N/A</v>
      </c>
      <c r="AK1991" s="30">
        <f t="shared" si="71"/>
        <v>0</v>
      </c>
      <c r="AN1991" s="30">
        <f t="shared" si="72"/>
        <v>0</v>
      </c>
    </row>
    <row r="1992" spans="1:40" ht="12" customHeight="1">
      <c r="A1992" s="20">
        <v>2003</v>
      </c>
      <c r="B1992" s="21" t="e">
        <f>INDEX(Refs!A:A,MATCH($C1992,Refs!$I:$I,0))</f>
        <v>#N/A</v>
      </c>
      <c r="D1992" s="21" t="e">
        <f>INDEX(Refs!L:L,MATCH($C1992,Refs!$I:$I,0))</f>
        <v>#N/A</v>
      </c>
      <c r="E1992" s="21" t="e">
        <f>INDEX(Refs!S:S,MATCH($C1992,Refs!$I:$I,0))</f>
        <v>#N/A</v>
      </c>
      <c r="AK1992" s="30">
        <f t="shared" si="71"/>
        <v>0</v>
      </c>
      <c r="AN1992" s="30">
        <f t="shared" si="72"/>
        <v>0</v>
      </c>
    </row>
    <row r="1993" spans="1:40" ht="12" customHeight="1">
      <c r="A1993" s="20">
        <v>2004</v>
      </c>
      <c r="B1993" s="21" t="e">
        <f>INDEX(Refs!A:A,MATCH($C1993,Refs!$I:$I,0))</f>
        <v>#N/A</v>
      </c>
      <c r="D1993" s="21" t="e">
        <f>INDEX(Refs!L:L,MATCH($C1993,Refs!$I:$I,0))</f>
        <v>#N/A</v>
      </c>
      <c r="E1993" s="21" t="e">
        <f>INDEX(Refs!S:S,MATCH($C1993,Refs!$I:$I,0))</f>
        <v>#N/A</v>
      </c>
      <c r="AK1993" s="30">
        <f t="shared" si="71"/>
        <v>0</v>
      </c>
      <c r="AN1993" s="30">
        <f t="shared" si="72"/>
        <v>0</v>
      </c>
    </row>
    <row r="1994" spans="1:40" ht="12" customHeight="1">
      <c r="A1994" s="20">
        <v>2005</v>
      </c>
      <c r="B1994" s="21" t="e">
        <f>INDEX(Refs!A:A,MATCH($C1994,Refs!$I:$I,0))</f>
        <v>#N/A</v>
      </c>
      <c r="D1994" s="21" t="e">
        <f>INDEX(Refs!L:L,MATCH($C1994,Refs!$I:$I,0))</f>
        <v>#N/A</v>
      </c>
      <c r="E1994" s="21" t="e">
        <f>INDEX(Refs!S:S,MATCH($C1994,Refs!$I:$I,0))</f>
        <v>#N/A</v>
      </c>
      <c r="AK1994" s="30">
        <f t="shared" si="71"/>
        <v>0</v>
      </c>
      <c r="AN1994" s="30">
        <f t="shared" si="72"/>
        <v>0</v>
      </c>
    </row>
    <row r="1995" spans="1:40" ht="12" customHeight="1">
      <c r="A1995" s="20">
        <v>2006</v>
      </c>
      <c r="B1995" s="21" t="e">
        <f>INDEX(Refs!A:A,MATCH($C1995,Refs!$I:$I,0))</f>
        <v>#N/A</v>
      </c>
      <c r="D1995" s="21" t="e">
        <f>INDEX(Refs!L:L,MATCH($C1995,Refs!$I:$I,0))</f>
        <v>#N/A</v>
      </c>
      <c r="E1995" s="21" t="e">
        <f>INDEX(Refs!S:S,MATCH($C1995,Refs!$I:$I,0))</f>
        <v>#N/A</v>
      </c>
      <c r="AK1995" s="30">
        <f t="shared" si="71"/>
        <v>0</v>
      </c>
      <c r="AN1995" s="30">
        <f t="shared" si="72"/>
        <v>0</v>
      </c>
    </row>
    <row r="1996" spans="1:40" ht="12" customHeight="1">
      <c r="A1996" s="20">
        <v>2007</v>
      </c>
      <c r="B1996" s="21" t="e">
        <f>INDEX(Refs!A:A,MATCH($C1996,Refs!$I:$I,0))</f>
        <v>#N/A</v>
      </c>
      <c r="D1996" s="21" t="e">
        <f>INDEX(Refs!L:L,MATCH($C1996,Refs!$I:$I,0))</f>
        <v>#N/A</v>
      </c>
      <c r="E1996" s="21" t="e">
        <f>INDEX(Refs!S:S,MATCH($C1996,Refs!$I:$I,0))</f>
        <v>#N/A</v>
      </c>
      <c r="AK1996" s="30">
        <f t="shared" si="71"/>
        <v>0</v>
      </c>
      <c r="AN1996" s="30">
        <f t="shared" si="72"/>
        <v>0</v>
      </c>
    </row>
    <row r="1997" spans="1:40" ht="12" customHeight="1">
      <c r="A1997" s="20">
        <v>2008</v>
      </c>
      <c r="B1997" s="21" t="e">
        <f>INDEX(Refs!A:A,MATCH($C1997,Refs!$I:$I,0))</f>
        <v>#N/A</v>
      </c>
      <c r="D1997" s="21" t="e">
        <f>INDEX(Refs!L:L,MATCH($C1997,Refs!$I:$I,0))</f>
        <v>#N/A</v>
      </c>
      <c r="E1997" s="21" t="e">
        <f>INDEX(Refs!S:S,MATCH($C1997,Refs!$I:$I,0))</f>
        <v>#N/A</v>
      </c>
      <c r="AK1997" s="30">
        <f t="shared" si="71"/>
        <v>0</v>
      </c>
      <c r="AN1997" s="30">
        <f t="shared" si="72"/>
        <v>0</v>
      </c>
    </row>
    <row r="1998" spans="1:40" ht="12" customHeight="1">
      <c r="A1998" s="20">
        <v>2009</v>
      </c>
      <c r="B1998" s="21" t="e">
        <f>INDEX(Refs!A:A,MATCH($C1998,Refs!$I:$I,0))</f>
        <v>#N/A</v>
      </c>
      <c r="D1998" s="21" t="e">
        <f>INDEX(Refs!L:L,MATCH($C1998,Refs!$I:$I,0))</f>
        <v>#N/A</v>
      </c>
      <c r="E1998" s="21" t="e">
        <f>INDEX(Refs!S:S,MATCH($C1998,Refs!$I:$I,0))</f>
        <v>#N/A</v>
      </c>
      <c r="AK1998" s="30">
        <f t="shared" si="71"/>
        <v>0</v>
      </c>
      <c r="AN1998" s="30">
        <f t="shared" si="72"/>
        <v>0</v>
      </c>
    </row>
    <row r="1999" spans="1:40" ht="12" customHeight="1">
      <c r="A1999" s="20">
        <v>2010</v>
      </c>
      <c r="B1999" s="21" t="e">
        <f>INDEX(Refs!A:A,MATCH($C1999,Refs!$I:$I,0))</f>
        <v>#N/A</v>
      </c>
      <c r="D1999" s="21" t="e">
        <f>INDEX(Refs!L:L,MATCH($C1999,Refs!$I:$I,0))</f>
        <v>#N/A</v>
      </c>
      <c r="E1999" s="21" t="e">
        <f>INDEX(Refs!S:S,MATCH($C1999,Refs!$I:$I,0))</f>
        <v>#N/A</v>
      </c>
      <c r="AK1999" s="30">
        <f t="shared" si="71"/>
        <v>0</v>
      </c>
      <c r="AN1999" s="30">
        <f t="shared" si="72"/>
        <v>0</v>
      </c>
    </row>
    <row r="2000" spans="1:40" ht="12" customHeight="1">
      <c r="A2000" s="20">
        <v>2011</v>
      </c>
      <c r="B2000" s="21" t="e">
        <f>INDEX(Refs!A:A,MATCH($C2000,Refs!$I:$I,0))</f>
        <v>#N/A</v>
      </c>
      <c r="D2000" s="21" t="e">
        <f>INDEX(Refs!L:L,MATCH($C2000,Refs!$I:$I,0))</f>
        <v>#N/A</v>
      </c>
      <c r="E2000" s="21" t="e">
        <f>INDEX(Refs!S:S,MATCH($C2000,Refs!$I:$I,0))</f>
        <v>#N/A</v>
      </c>
      <c r="AK2000" s="30">
        <f t="shared" si="71"/>
        <v>0</v>
      </c>
      <c r="AN2000" s="30">
        <f t="shared" si="72"/>
        <v>0</v>
      </c>
    </row>
    <row r="2001" spans="1:40" ht="12" customHeight="1">
      <c r="A2001" s="20">
        <v>2012</v>
      </c>
      <c r="B2001" s="21" t="e">
        <f>INDEX(Refs!A:A,MATCH($C2001,Refs!$I:$I,0))</f>
        <v>#N/A</v>
      </c>
      <c r="D2001" s="21" t="e">
        <f>INDEX(Refs!L:L,MATCH($C2001,Refs!$I:$I,0))</f>
        <v>#N/A</v>
      </c>
      <c r="E2001" s="21" t="e">
        <f>INDEX(Refs!S:S,MATCH($C2001,Refs!$I:$I,0))</f>
        <v>#N/A</v>
      </c>
      <c r="AK2001" s="30">
        <f t="shared" si="71"/>
        <v>0</v>
      </c>
      <c r="AN2001" s="30">
        <f t="shared" si="72"/>
        <v>0</v>
      </c>
    </row>
    <row r="2002" spans="1:40" ht="12" customHeight="1">
      <c r="A2002" s="20">
        <v>2013</v>
      </c>
      <c r="B2002" s="21" t="e">
        <f>INDEX(Refs!A:A,MATCH($C2002,Refs!$I:$I,0))</f>
        <v>#N/A</v>
      </c>
      <c r="D2002" s="21" t="e">
        <f>INDEX(Refs!L:L,MATCH($C2002,Refs!$I:$I,0))</f>
        <v>#N/A</v>
      </c>
      <c r="E2002" s="21" t="e">
        <f>INDEX(Refs!S:S,MATCH($C2002,Refs!$I:$I,0))</f>
        <v>#N/A</v>
      </c>
      <c r="AK2002" s="30">
        <f t="shared" si="71"/>
        <v>0</v>
      </c>
      <c r="AN2002" s="30">
        <f t="shared" si="72"/>
        <v>0</v>
      </c>
    </row>
    <row r="2003" spans="1:40" ht="12" customHeight="1">
      <c r="A2003" s="20">
        <v>2014</v>
      </c>
      <c r="B2003" s="21" t="e">
        <f>INDEX(Refs!A:A,MATCH($C2003,Refs!$I:$I,0))</f>
        <v>#N/A</v>
      </c>
      <c r="D2003" s="21" t="e">
        <f>INDEX(Refs!L:L,MATCH($C2003,Refs!$I:$I,0))</f>
        <v>#N/A</v>
      </c>
      <c r="E2003" s="21" t="e">
        <f>INDEX(Refs!S:S,MATCH($C2003,Refs!$I:$I,0))</f>
        <v>#N/A</v>
      </c>
      <c r="AK2003" s="30">
        <f t="shared" si="71"/>
        <v>0</v>
      </c>
      <c r="AN2003" s="30">
        <f t="shared" si="72"/>
        <v>0</v>
      </c>
    </row>
    <row r="2004" spans="1:40" ht="12" customHeight="1">
      <c r="A2004" s="20">
        <v>2015</v>
      </c>
      <c r="B2004" s="21" t="e">
        <f>INDEX(Refs!A:A,MATCH($C2004,Refs!$I:$I,0))</f>
        <v>#N/A</v>
      </c>
      <c r="D2004" s="21" t="e">
        <f>INDEX(Refs!L:L,MATCH($C2004,Refs!$I:$I,0))</f>
        <v>#N/A</v>
      </c>
      <c r="E2004" s="21" t="e">
        <f>INDEX(Refs!S:S,MATCH($C2004,Refs!$I:$I,0))</f>
        <v>#N/A</v>
      </c>
      <c r="AK2004" s="30">
        <f t="shared" si="71"/>
        <v>0</v>
      </c>
      <c r="AN2004" s="30">
        <f t="shared" si="72"/>
        <v>0</v>
      </c>
    </row>
    <row r="2005" spans="1:40" ht="12" customHeight="1">
      <c r="A2005" s="20">
        <v>2016</v>
      </c>
      <c r="B2005" s="21" t="e">
        <f>INDEX(Refs!A:A,MATCH($C2005,Refs!$I:$I,0))</f>
        <v>#N/A</v>
      </c>
      <c r="D2005" s="21" t="e">
        <f>INDEX(Refs!L:L,MATCH($C2005,Refs!$I:$I,0))</f>
        <v>#N/A</v>
      </c>
      <c r="E2005" s="21" t="e">
        <f>INDEX(Refs!S:S,MATCH($C2005,Refs!$I:$I,0))</f>
        <v>#N/A</v>
      </c>
      <c r="AK2005" s="30">
        <f t="shared" si="71"/>
        <v>0</v>
      </c>
      <c r="AN2005" s="30">
        <f t="shared" si="72"/>
        <v>0</v>
      </c>
    </row>
    <row r="2006" spans="1:40" ht="12" customHeight="1">
      <c r="A2006" s="20">
        <v>2017</v>
      </c>
      <c r="B2006" s="21" t="e">
        <f>INDEX(Refs!A:A,MATCH($C2006,Refs!$I:$I,0))</f>
        <v>#N/A</v>
      </c>
      <c r="D2006" s="21" t="e">
        <f>INDEX(Refs!L:L,MATCH($C2006,Refs!$I:$I,0))</f>
        <v>#N/A</v>
      </c>
      <c r="E2006" s="21" t="e">
        <f>INDEX(Refs!S:S,MATCH($C2006,Refs!$I:$I,0))</f>
        <v>#N/A</v>
      </c>
      <c r="AK2006" s="30">
        <f t="shared" si="71"/>
        <v>0</v>
      </c>
      <c r="AN2006" s="30">
        <f t="shared" si="72"/>
        <v>0</v>
      </c>
    </row>
    <row r="2007" spans="1:40" ht="12" customHeight="1">
      <c r="A2007" s="20">
        <v>2018</v>
      </c>
      <c r="B2007" s="21" t="e">
        <f>INDEX(Refs!A:A,MATCH($C2007,Refs!$I:$I,0))</f>
        <v>#N/A</v>
      </c>
      <c r="D2007" s="21" t="e">
        <f>INDEX(Refs!L:L,MATCH($C2007,Refs!$I:$I,0))</f>
        <v>#N/A</v>
      </c>
      <c r="E2007" s="21" t="e">
        <f>INDEX(Refs!S:S,MATCH($C2007,Refs!$I:$I,0))</f>
        <v>#N/A</v>
      </c>
      <c r="AK2007" s="30">
        <f t="shared" si="71"/>
        <v>0</v>
      </c>
      <c r="AN2007" s="30">
        <f t="shared" si="72"/>
        <v>0</v>
      </c>
    </row>
    <row r="2008" spans="1:40" ht="12" customHeight="1">
      <c r="A2008" s="20">
        <v>2019</v>
      </c>
      <c r="B2008" s="21" t="e">
        <f>INDEX(Refs!A:A,MATCH($C2008,Refs!$I:$I,0))</f>
        <v>#N/A</v>
      </c>
      <c r="D2008" s="21" t="e">
        <f>INDEX(Refs!L:L,MATCH($C2008,Refs!$I:$I,0))</f>
        <v>#N/A</v>
      </c>
      <c r="E2008" s="21" t="e">
        <f>INDEX(Refs!S:S,MATCH($C2008,Refs!$I:$I,0))</f>
        <v>#N/A</v>
      </c>
      <c r="AK2008" s="30">
        <f t="shared" si="71"/>
        <v>0</v>
      </c>
      <c r="AN2008" s="30">
        <f t="shared" si="72"/>
        <v>0</v>
      </c>
    </row>
    <row r="2009" spans="1:40" ht="12" customHeight="1">
      <c r="A2009" s="20">
        <v>2020</v>
      </c>
      <c r="B2009" s="21" t="e">
        <f>INDEX(Refs!A:A,MATCH($C2009,Refs!$I:$I,0))</f>
        <v>#N/A</v>
      </c>
      <c r="D2009" s="21" t="e">
        <f>INDEX(Refs!L:L,MATCH($C2009,Refs!$I:$I,0))</f>
        <v>#N/A</v>
      </c>
      <c r="E2009" s="21" t="e">
        <f>INDEX(Refs!S:S,MATCH($C2009,Refs!$I:$I,0))</f>
        <v>#N/A</v>
      </c>
      <c r="AK2009" s="30">
        <f t="shared" si="71"/>
        <v>0</v>
      </c>
      <c r="AN2009" s="30">
        <f t="shared" si="72"/>
        <v>0</v>
      </c>
    </row>
    <row r="2010" spans="1:40" ht="12" customHeight="1">
      <c r="A2010" s="20">
        <v>2021</v>
      </c>
      <c r="B2010" s="21" t="e">
        <f>INDEX(Refs!A:A,MATCH($C2010,Refs!$I:$I,0))</f>
        <v>#N/A</v>
      </c>
      <c r="D2010" s="21" t="e">
        <f>INDEX(Refs!L:L,MATCH($C2010,Refs!$I:$I,0))</f>
        <v>#N/A</v>
      </c>
      <c r="E2010" s="21" t="e">
        <f>INDEX(Refs!S:S,MATCH($C2010,Refs!$I:$I,0))</f>
        <v>#N/A</v>
      </c>
      <c r="AK2010" s="30">
        <f t="shared" si="71"/>
        <v>0</v>
      </c>
      <c r="AN2010" s="30">
        <f t="shared" si="72"/>
        <v>0</v>
      </c>
    </row>
    <row r="2011" spans="1:40" ht="12" customHeight="1">
      <c r="A2011" s="20">
        <v>2022</v>
      </c>
      <c r="B2011" s="21" t="e">
        <f>INDEX(Refs!A:A,MATCH($C2011,Refs!$I:$I,0))</f>
        <v>#N/A</v>
      </c>
      <c r="D2011" s="21" t="e">
        <f>INDEX(Refs!L:L,MATCH($C2011,Refs!$I:$I,0))</f>
        <v>#N/A</v>
      </c>
      <c r="E2011" s="21" t="e">
        <f>INDEX(Refs!S:S,MATCH($C2011,Refs!$I:$I,0))</f>
        <v>#N/A</v>
      </c>
      <c r="AK2011" s="30">
        <f t="shared" si="71"/>
        <v>0</v>
      </c>
      <c r="AN2011" s="30">
        <f t="shared" si="72"/>
        <v>0</v>
      </c>
    </row>
    <row r="2012" spans="1:40" ht="12" customHeight="1">
      <c r="A2012" s="20">
        <v>2023</v>
      </c>
      <c r="B2012" s="21" t="e">
        <f>INDEX(Refs!A:A,MATCH($C2012,Refs!$I:$I,0))</f>
        <v>#N/A</v>
      </c>
      <c r="D2012" s="21" t="e">
        <f>INDEX(Refs!L:L,MATCH($C2012,Refs!$I:$I,0))</f>
        <v>#N/A</v>
      </c>
      <c r="E2012" s="21" t="e">
        <f>INDEX(Refs!S:S,MATCH($C2012,Refs!$I:$I,0))</f>
        <v>#N/A</v>
      </c>
      <c r="AK2012" s="30">
        <f t="shared" si="71"/>
        <v>0</v>
      </c>
      <c r="AN2012" s="30">
        <f t="shared" si="72"/>
        <v>0</v>
      </c>
    </row>
    <row r="2013" spans="1:40" ht="12" customHeight="1">
      <c r="A2013" s="20">
        <v>2024</v>
      </c>
      <c r="B2013" s="21" t="e">
        <f>INDEX(Refs!A:A,MATCH($C2013,Refs!$I:$I,0))</f>
        <v>#N/A</v>
      </c>
      <c r="D2013" s="21" t="e">
        <f>INDEX(Refs!L:L,MATCH($C2013,Refs!$I:$I,0))</f>
        <v>#N/A</v>
      </c>
      <c r="E2013" s="21" t="e">
        <f>INDEX(Refs!S:S,MATCH($C2013,Refs!$I:$I,0))</f>
        <v>#N/A</v>
      </c>
      <c r="AK2013" s="30">
        <f t="shared" si="71"/>
        <v>0</v>
      </c>
      <c r="AN2013" s="30">
        <f t="shared" si="72"/>
        <v>0</v>
      </c>
    </row>
    <row r="2014" spans="1:40" ht="12" customHeight="1">
      <c r="A2014" s="20">
        <v>2025</v>
      </c>
      <c r="B2014" s="21" t="e">
        <f>INDEX(Refs!A:A,MATCH($C2014,Refs!$I:$I,0))</f>
        <v>#N/A</v>
      </c>
      <c r="D2014" s="21" t="e">
        <f>INDEX(Refs!L:L,MATCH($C2014,Refs!$I:$I,0))</f>
        <v>#N/A</v>
      </c>
      <c r="E2014" s="21" t="e">
        <f>INDEX(Refs!S:S,MATCH($C2014,Refs!$I:$I,0))</f>
        <v>#N/A</v>
      </c>
      <c r="AK2014" s="30">
        <f t="shared" si="71"/>
        <v>0</v>
      </c>
      <c r="AN2014" s="30">
        <f t="shared" si="72"/>
        <v>0</v>
      </c>
    </row>
    <row r="2015" spans="1:40" ht="12" customHeight="1">
      <c r="A2015" s="20">
        <v>2026</v>
      </c>
      <c r="B2015" s="21" t="e">
        <f>INDEX(Refs!A:A,MATCH($C2015,Refs!$I:$I,0))</f>
        <v>#N/A</v>
      </c>
      <c r="D2015" s="21" t="e">
        <f>INDEX(Refs!L:L,MATCH($C2015,Refs!$I:$I,0))</f>
        <v>#N/A</v>
      </c>
      <c r="E2015" s="21" t="e">
        <f>INDEX(Refs!S:S,MATCH($C2015,Refs!$I:$I,0))</f>
        <v>#N/A</v>
      </c>
      <c r="AK2015" s="30">
        <f t="shared" si="71"/>
        <v>0</v>
      </c>
      <c r="AN2015" s="30">
        <f t="shared" si="72"/>
        <v>0</v>
      </c>
    </row>
    <row r="2016" spans="1:40" ht="12" customHeight="1">
      <c r="A2016" s="20">
        <v>2027</v>
      </c>
      <c r="B2016" s="21" t="e">
        <f>INDEX(Refs!A:A,MATCH($C2016,Refs!$I:$I,0))</f>
        <v>#N/A</v>
      </c>
      <c r="D2016" s="21" t="e">
        <f>INDEX(Refs!L:L,MATCH($C2016,Refs!$I:$I,0))</f>
        <v>#N/A</v>
      </c>
      <c r="E2016" s="21" t="e">
        <f>INDEX(Refs!S:S,MATCH($C2016,Refs!$I:$I,0))</f>
        <v>#N/A</v>
      </c>
      <c r="AK2016" s="30">
        <f t="shared" ref="AK2016:AK2062" si="73">J2016</f>
        <v>0</v>
      </c>
      <c r="AN2016" s="30">
        <f t="shared" ref="AN2016:AN2062" si="74">L2016</f>
        <v>0</v>
      </c>
    </row>
    <row r="2017" spans="1:40" ht="12" customHeight="1">
      <c r="A2017" s="20">
        <v>2028</v>
      </c>
      <c r="B2017" s="21" t="e">
        <f>INDEX(Refs!A:A,MATCH($C2017,Refs!$I:$I,0))</f>
        <v>#N/A</v>
      </c>
      <c r="D2017" s="21" t="e">
        <f>INDEX(Refs!L:L,MATCH($C2017,Refs!$I:$I,0))</f>
        <v>#N/A</v>
      </c>
      <c r="E2017" s="21" t="e">
        <f>INDEX(Refs!S:S,MATCH($C2017,Refs!$I:$I,0))</f>
        <v>#N/A</v>
      </c>
      <c r="AK2017" s="30">
        <f t="shared" si="73"/>
        <v>0</v>
      </c>
      <c r="AN2017" s="30">
        <f t="shared" si="74"/>
        <v>0</v>
      </c>
    </row>
    <row r="2018" spans="1:40" ht="12" customHeight="1">
      <c r="A2018" s="20">
        <v>2029</v>
      </c>
      <c r="B2018" s="21" t="e">
        <f>INDEX(Refs!A:A,MATCH($C2018,Refs!$I:$I,0))</f>
        <v>#N/A</v>
      </c>
      <c r="D2018" s="21" t="e">
        <f>INDEX(Refs!L:L,MATCH($C2018,Refs!$I:$I,0))</f>
        <v>#N/A</v>
      </c>
      <c r="E2018" s="21" t="e">
        <f>INDEX(Refs!S:S,MATCH($C2018,Refs!$I:$I,0))</f>
        <v>#N/A</v>
      </c>
      <c r="AK2018" s="30">
        <f t="shared" si="73"/>
        <v>0</v>
      </c>
      <c r="AN2018" s="30">
        <f t="shared" si="74"/>
        <v>0</v>
      </c>
    </row>
    <row r="2019" spans="1:40" ht="12" customHeight="1">
      <c r="A2019" s="20">
        <v>2030</v>
      </c>
      <c r="B2019" s="21" t="e">
        <f>INDEX(Refs!A:A,MATCH($C2019,Refs!$I:$I,0))</f>
        <v>#N/A</v>
      </c>
      <c r="D2019" s="21" t="e">
        <f>INDEX(Refs!L:L,MATCH($C2019,Refs!$I:$I,0))</f>
        <v>#N/A</v>
      </c>
      <c r="E2019" s="21" t="e">
        <f>INDEX(Refs!S:S,MATCH($C2019,Refs!$I:$I,0))</f>
        <v>#N/A</v>
      </c>
      <c r="AK2019" s="30">
        <f t="shared" si="73"/>
        <v>0</v>
      </c>
      <c r="AN2019" s="30">
        <f t="shared" si="74"/>
        <v>0</v>
      </c>
    </row>
    <row r="2020" spans="1:40" ht="12" customHeight="1">
      <c r="A2020" s="20">
        <v>2031</v>
      </c>
      <c r="B2020" s="21" t="e">
        <f>INDEX(Refs!A:A,MATCH($C2020,Refs!$I:$I,0))</f>
        <v>#N/A</v>
      </c>
      <c r="D2020" s="21" t="e">
        <f>INDEX(Refs!L:L,MATCH($C2020,Refs!$I:$I,0))</f>
        <v>#N/A</v>
      </c>
      <c r="E2020" s="21" t="e">
        <f>INDEX(Refs!S:S,MATCH($C2020,Refs!$I:$I,0))</f>
        <v>#N/A</v>
      </c>
      <c r="AK2020" s="30">
        <f t="shared" si="73"/>
        <v>0</v>
      </c>
      <c r="AN2020" s="30">
        <f t="shared" si="74"/>
        <v>0</v>
      </c>
    </row>
    <row r="2021" spans="1:40" ht="12" customHeight="1">
      <c r="A2021" s="20">
        <v>2032</v>
      </c>
      <c r="B2021" s="21" t="e">
        <f>INDEX(Refs!A:A,MATCH($C2021,Refs!$I:$I,0))</f>
        <v>#N/A</v>
      </c>
      <c r="D2021" s="21" t="e">
        <f>INDEX(Refs!L:L,MATCH($C2021,Refs!$I:$I,0))</f>
        <v>#N/A</v>
      </c>
      <c r="E2021" s="21" t="e">
        <f>INDEX(Refs!S:S,MATCH($C2021,Refs!$I:$I,0))</f>
        <v>#N/A</v>
      </c>
      <c r="AK2021" s="30">
        <f t="shared" si="73"/>
        <v>0</v>
      </c>
      <c r="AN2021" s="30">
        <f t="shared" si="74"/>
        <v>0</v>
      </c>
    </row>
    <row r="2022" spans="1:40" ht="12" customHeight="1">
      <c r="A2022" s="20">
        <v>2033</v>
      </c>
      <c r="B2022" s="21" t="e">
        <f>INDEX(Refs!A:A,MATCH($C2022,Refs!$I:$I,0))</f>
        <v>#N/A</v>
      </c>
      <c r="D2022" s="21" t="e">
        <f>INDEX(Refs!L:L,MATCH($C2022,Refs!$I:$I,0))</f>
        <v>#N/A</v>
      </c>
      <c r="E2022" s="21" t="e">
        <f>INDEX(Refs!S:S,MATCH($C2022,Refs!$I:$I,0))</f>
        <v>#N/A</v>
      </c>
      <c r="AK2022" s="30">
        <f t="shared" si="73"/>
        <v>0</v>
      </c>
      <c r="AN2022" s="30">
        <f t="shared" si="74"/>
        <v>0</v>
      </c>
    </row>
    <row r="2023" spans="1:40" ht="12" customHeight="1">
      <c r="A2023" s="20">
        <v>2034</v>
      </c>
      <c r="B2023" s="21" t="e">
        <f>INDEX(Refs!A:A,MATCH($C2023,Refs!$I:$I,0))</f>
        <v>#N/A</v>
      </c>
      <c r="D2023" s="21" t="e">
        <f>INDEX(Refs!L:L,MATCH($C2023,Refs!$I:$I,0))</f>
        <v>#N/A</v>
      </c>
      <c r="E2023" s="21" t="e">
        <f>INDEX(Refs!S:S,MATCH($C2023,Refs!$I:$I,0))</f>
        <v>#N/A</v>
      </c>
      <c r="AK2023" s="30">
        <f t="shared" si="73"/>
        <v>0</v>
      </c>
      <c r="AN2023" s="30">
        <f t="shared" si="74"/>
        <v>0</v>
      </c>
    </row>
    <row r="2024" spans="1:40" ht="12" customHeight="1">
      <c r="A2024" s="20">
        <v>2035</v>
      </c>
      <c r="B2024" s="21" t="e">
        <f>INDEX(Refs!A:A,MATCH($C2024,Refs!$I:$I,0))</f>
        <v>#N/A</v>
      </c>
      <c r="D2024" s="21" t="e">
        <f>INDEX(Refs!L:L,MATCH($C2024,Refs!$I:$I,0))</f>
        <v>#N/A</v>
      </c>
      <c r="E2024" s="21" t="e">
        <f>INDEX(Refs!S:S,MATCH($C2024,Refs!$I:$I,0))</f>
        <v>#N/A</v>
      </c>
      <c r="AK2024" s="30">
        <f t="shared" si="73"/>
        <v>0</v>
      </c>
      <c r="AN2024" s="30">
        <f t="shared" si="74"/>
        <v>0</v>
      </c>
    </row>
    <row r="2025" spans="1:40" ht="12" customHeight="1">
      <c r="A2025" s="20">
        <v>2036</v>
      </c>
      <c r="B2025" s="21" t="e">
        <f>INDEX(Refs!A:A,MATCH($C2025,Refs!$I:$I,0))</f>
        <v>#N/A</v>
      </c>
      <c r="D2025" s="21" t="e">
        <f>INDEX(Refs!L:L,MATCH($C2025,Refs!$I:$I,0))</f>
        <v>#N/A</v>
      </c>
      <c r="E2025" s="21" t="e">
        <f>INDEX(Refs!S:S,MATCH($C2025,Refs!$I:$I,0))</f>
        <v>#N/A</v>
      </c>
      <c r="AK2025" s="30">
        <f t="shared" si="73"/>
        <v>0</v>
      </c>
      <c r="AN2025" s="30">
        <f t="shared" si="74"/>
        <v>0</v>
      </c>
    </row>
    <row r="2026" spans="1:40" ht="12" customHeight="1">
      <c r="A2026" s="20">
        <v>2037</v>
      </c>
      <c r="B2026" s="21" t="e">
        <f>INDEX(Refs!A:A,MATCH($C2026,Refs!$I:$I,0))</f>
        <v>#N/A</v>
      </c>
      <c r="D2026" s="21" t="e">
        <f>INDEX(Refs!L:L,MATCH($C2026,Refs!$I:$I,0))</f>
        <v>#N/A</v>
      </c>
      <c r="E2026" s="21" t="e">
        <f>INDEX(Refs!S:S,MATCH($C2026,Refs!$I:$I,0))</f>
        <v>#N/A</v>
      </c>
      <c r="AK2026" s="30">
        <f t="shared" si="73"/>
        <v>0</v>
      </c>
      <c r="AN2026" s="30">
        <f t="shared" si="74"/>
        <v>0</v>
      </c>
    </row>
    <row r="2027" spans="1:40" ht="12" customHeight="1">
      <c r="A2027" s="20">
        <v>2038</v>
      </c>
      <c r="B2027" s="21" t="e">
        <f>INDEX(Refs!A:A,MATCH($C2027,Refs!$I:$I,0))</f>
        <v>#N/A</v>
      </c>
      <c r="D2027" s="21" t="e">
        <f>INDEX(Refs!L:L,MATCH($C2027,Refs!$I:$I,0))</f>
        <v>#N/A</v>
      </c>
      <c r="E2027" s="21" t="e">
        <f>INDEX(Refs!S:S,MATCH($C2027,Refs!$I:$I,0))</f>
        <v>#N/A</v>
      </c>
      <c r="AK2027" s="30">
        <f t="shared" si="73"/>
        <v>0</v>
      </c>
      <c r="AN2027" s="30">
        <f t="shared" si="74"/>
        <v>0</v>
      </c>
    </row>
    <row r="2028" spans="1:40" ht="12" customHeight="1">
      <c r="A2028" s="20">
        <v>2039</v>
      </c>
      <c r="B2028" s="21" t="e">
        <f>INDEX(Refs!A:A,MATCH($C2028,Refs!$I:$I,0))</f>
        <v>#N/A</v>
      </c>
      <c r="D2028" s="21" t="e">
        <f>INDEX(Refs!L:L,MATCH($C2028,Refs!$I:$I,0))</f>
        <v>#N/A</v>
      </c>
      <c r="E2028" s="21" t="e">
        <f>INDEX(Refs!S:S,MATCH($C2028,Refs!$I:$I,0))</f>
        <v>#N/A</v>
      </c>
      <c r="AK2028" s="30">
        <f t="shared" si="73"/>
        <v>0</v>
      </c>
      <c r="AN2028" s="30">
        <f t="shared" si="74"/>
        <v>0</v>
      </c>
    </row>
    <row r="2029" spans="1:40" ht="12" customHeight="1">
      <c r="A2029" s="20">
        <v>2040</v>
      </c>
      <c r="B2029" s="21" t="e">
        <f>INDEX(Refs!A:A,MATCH($C2029,Refs!$I:$I,0))</f>
        <v>#N/A</v>
      </c>
      <c r="D2029" s="21" t="e">
        <f>INDEX(Refs!L:L,MATCH($C2029,Refs!$I:$I,0))</f>
        <v>#N/A</v>
      </c>
      <c r="E2029" s="21" t="e">
        <f>INDEX(Refs!S:S,MATCH($C2029,Refs!$I:$I,0))</f>
        <v>#N/A</v>
      </c>
      <c r="AK2029" s="30">
        <f t="shared" si="73"/>
        <v>0</v>
      </c>
      <c r="AN2029" s="30">
        <f t="shared" si="74"/>
        <v>0</v>
      </c>
    </row>
    <row r="2030" spans="1:40" ht="12" customHeight="1">
      <c r="A2030" s="20">
        <v>2041</v>
      </c>
      <c r="B2030" s="21" t="e">
        <f>INDEX(Refs!A:A,MATCH($C2030,Refs!$I:$I,0))</f>
        <v>#N/A</v>
      </c>
      <c r="D2030" s="21" t="e">
        <f>INDEX(Refs!L:L,MATCH($C2030,Refs!$I:$I,0))</f>
        <v>#N/A</v>
      </c>
      <c r="E2030" s="21" t="e">
        <f>INDEX(Refs!S:S,MATCH($C2030,Refs!$I:$I,0))</f>
        <v>#N/A</v>
      </c>
      <c r="AK2030" s="30">
        <f t="shared" si="73"/>
        <v>0</v>
      </c>
      <c r="AN2030" s="30">
        <f t="shared" si="74"/>
        <v>0</v>
      </c>
    </row>
    <row r="2031" spans="1:40" ht="12" customHeight="1">
      <c r="A2031" s="20">
        <v>2042</v>
      </c>
      <c r="B2031" s="21" t="e">
        <f>INDEX(Refs!A:A,MATCH($C2031,Refs!$I:$I,0))</f>
        <v>#N/A</v>
      </c>
      <c r="D2031" s="21" t="e">
        <f>INDEX(Refs!L:L,MATCH($C2031,Refs!$I:$I,0))</f>
        <v>#N/A</v>
      </c>
      <c r="E2031" s="21" t="e">
        <f>INDEX(Refs!S:S,MATCH($C2031,Refs!$I:$I,0))</f>
        <v>#N/A</v>
      </c>
      <c r="AK2031" s="30">
        <f t="shared" si="73"/>
        <v>0</v>
      </c>
      <c r="AN2031" s="30">
        <f t="shared" si="74"/>
        <v>0</v>
      </c>
    </row>
    <row r="2032" spans="1:40" ht="12" customHeight="1">
      <c r="A2032" s="20">
        <v>2043</v>
      </c>
      <c r="B2032" s="21" t="e">
        <f>INDEX(Refs!A:A,MATCH($C2032,Refs!$I:$I,0))</f>
        <v>#N/A</v>
      </c>
      <c r="D2032" s="21" t="e">
        <f>INDEX(Refs!L:L,MATCH($C2032,Refs!$I:$I,0))</f>
        <v>#N/A</v>
      </c>
      <c r="E2032" s="21" t="e">
        <f>INDEX(Refs!S:S,MATCH($C2032,Refs!$I:$I,0))</f>
        <v>#N/A</v>
      </c>
      <c r="AK2032" s="30">
        <f t="shared" si="73"/>
        <v>0</v>
      </c>
      <c r="AN2032" s="30">
        <f t="shared" si="74"/>
        <v>0</v>
      </c>
    </row>
    <row r="2033" spans="1:40" ht="12" customHeight="1">
      <c r="A2033" s="20">
        <v>2044</v>
      </c>
      <c r="B2033" s="21" t="e">
        <f>INDEX(Refs!A:A,MATCH($C2033,Refs!$I:$I,0))</f>
        <v>#N/A</v>
      </c>
      <c r="D2033" s="21" t="e">
        <f>INDEX(Refs!L:L,MATCH($C2033,Refs!$I:$I,0))</f>
        <v>#N/A</v>
      </c>
      <c r="E2033" s="21" t="e">
        <f>INDEX(Refs!S:S,MATCH($C2033,Refs!$I:$I,0))</f>
        <v>#N/A</v>
      </c>
      <c r="AK2033" s="30">
        <f t="shared" si="73"/>
        <v>0</v>
      </c>
      <c r="AN2033" s="30">
        <f t="shared" si="74"/>
        <v>0</v>
      </c>
    </row>
    <row r="2034" spans="1:40" ht="12" customHeight="1">
      <c r="A2034" s="20">
        <v>2045</v>
      </c>
      <c r="B2034" s="21" t="e">
        <f>INDEX(Refs!A:A,MATCH($C2034,Refs!$I:$I,0))</f>
        <v>#N/A</v>
      </c>
      <c r="D2034" s="21" t="e">
        <f>INDEX(Refs!L:L,MATCH($C2034,Refs!$I:$I,0))</f>
        <v>#N/A</v>
      </c>
      <c r="E2034" s="21" t="e">
        <f>INDEX(Refs!S:S,MATCH($C2034,Refs!$I:$I,0))</f>
        <v>#N/A</v>
      </c>
      <c r="AK2034" s="30">
        <f t="shared" si="73"/>
        <v>0</v>
      </c>
      <c r="AN2034" s="30">
        <f t="shared" si="74"/>
        <v>0</v>
      </c>
    </row>
    <row r="2035" spans="1:40" ht="12" customHeight="1">
      <c r="A2035" s="20">
        <v>2046</v>
      </c>
      <c r="B2035" s="21" t="e">
        <f>INDEX(Refs!A:A,MATCH($C2035,Refs!$I:$I,0))</f>
        <v>#N/A</v>
      </c>
      <c r="D2035" s="21" t="e">
        <f>INDEX(Refs!L:L,MATCH($C2035,Refs!$I:$I,0))</f>
        <v>#N/A</v>
      </c>
      <c r="E2035" s="21" t="e">
        <f>INDEX(Refs!S:S,MATCH($C2035,Refs!$I:$I,0))</f>
        <v>#N/A</v>
      </c>
      <c r="AK2035" s="30">
        <f t="shared" si="73"/>
        <v>0</v>
      </c>
      <c r="AN2035" s="30">
        <f t="shared" si="74"/>
        <v>0</v>
      </c>
    </row>
    <row r="2036" spans="1:40" ht="12" customHeight="1">
      <c r="A2036" s="20">
        <v>2047</v>
      </c>
      <c r="B2036" s="21" t="e">
        <f>INDEX(Refs!A:A,MATCH($C2036,Refs!$I:$I,0))</f>
        <v>#N/A</v>
      </c>
      <c r="D2036" s="21" t="e">
        <f>INDEX(Refs!L:L,MATCH($C2036,Refs!$I:$I,0))</f>
        <v>#N/A</v>
      </c>
      <c r="E2036" s="21" t="e">
        <f>INDEX(Refs!S:S,MATCH($C2036,Refs!$I:$I,0))</f>
        <v>#N/A</v>
      </c>
      <c r="AK2036" s="30">
        <f t="shared" si="73"/>
        <v>0</v>
      </c>
      <c r="AN2036" s="30">
        <f t="shared" si="74"/>
        <v>0</v>
      </c>
    </row>
    <row r="2037" spans="1:40" ht="12" customHeight="1">
      <c r="A2037" s="20">
        <v>2048</v>
      </c>
      <c r="B2037" s="21" t="e">
        <f>INDEX(Refs!A:A,MATCH($C2037,Refs!$I:$I,0))</f>
        <v>#N/A</v>
      </c>
      <c r="D2037" s="21" t="e">
        <f>INDEX(Refs!L:L,MATCH($C2037,Refs!$I:$I,0))</f>
        <v>#N/A</v>
      </c>
      <c r="E2037" s="21" t="e">
        <f>INDEX(Refs!S:S,MATCH($C2037,Refs!$I:$I,0))</f>
        <v>#N/A</v>
      </c>
      <c r="AK2037" s="30">
        <f t="shared" si="73"/>
        <v>0</v>
      </c>
      <c r="AN2037" s="30">
        <f t="shared" si="74"/>
        <v>0</v>
      </c>
    </row>
    <row r="2038" spans="1:40" ht="12" customHeight="1">
      <c r="A2038" s="20">
        <v>2049</v>
      </c>
      <c r="B2038" s="21" t="e">
        <f>INDEX(Refs!A:A,MATCH($C2038,Refs!$I:$I,0))</f>
        <v>#N/A</v>
      </c>
      <c r="D2038" s="21" t="e">
        <f>INDEX(Refs!L:L,MATCH($C2038,Refs!$I:$I,0))</f>
        <v>#N/A</v>
      </c>
      <c r="E2038" s="21" t="e">
        <f>INDEX(Refs!S:S,MATCH($C2038,Refs!$I:$I,0))</f>
        <v>#N/A</v>
      </c>
      <c r="AK2038" s="30">
        <f t="shared" si="73"/>
        <v>0</v>
      </c>
      <c r="AN2038" s="30">
        <f t="shared" si="74"/>
        <v>0</v>
      </c>
    </row>
    <row r="2039" spans="1:40" ht="12" customHeight="1">
      <c r="A2039" s="20">
        <v>2050</v>
      </c>
      <c r="B2039" s="21" t="e">
        <f>INDEX(Refs!A:A,MATCH($C2039,Refs!$I:$I,0))</f>
        <v>#N/A</v>
      </c>
      <c r="D2039" s="21" t="e">
        <f>INDEX(Refs!L:L,MATCH($C2039,Refs!$I:$I,0))</f>
        <v>#N/A</v>
      </c>
      <c r="E2039" s="21" t="e">
        <f>INDEX(Refs!S:S,MATCH($C2039,Refs!$I:$I,0))</f>
        <v>#N/A</v>
      </c>
      <c r="AK2039" s="30">
        <f t="shared" si="73"/>
        <v>0</v>
      </c>
      <c r="AN2039" s="30">
        <f t="shared" si="74"/>
        <v>0</v>
      </c>
    </row>
    <row r="2040" spans="1:40" ht="12" customHeight="1">
      <c r="A2040" s="20">
        <v>2051</v>
      </c>
      <c r="B2040" s="21" t="e">
        <f>INDEX(Refs!A:A,MATCH($C2040,Refs!$I:$I,0))</f>
        <v>#N/A</v>
      </c>
      <c r="D2040" s="21" t="e">
        <f>INDEX(Refs!L:L,MATCH($C2040,Refs!$I:$I,0))</f>
        <v>#N/A</v>
      </c>
      <c r="E2040" s="21" t="e">
        <f>INDEX(Refs!S:S,MATCH($C2040,Refs!$I:$I,0))</f>
        <v>#N/A</v>
      </c>
      <c r="AK2040" s="30">
        <f t="shared" si="73"/>
        <v>0</v>
      </c>
      <c r="AN2040" s="30">
        <f t="shared" si="74"/>
        <v>0</v>
      </c>
    </row>
    <row r="2041" spans="1:40" ht="12" customHeight="1">
      <c r="A2041" s="20">
        <v>2052</v>
      </c>
      <c r="B2041" s="21" t="e">
        <f>INDEX(Refs!A:A,MATCH($C2041,Refs!$I:$I,0))</f>
        <v>#N/A</v>
      </c>
      <c r="D2041" s="21" t="e">
        <f>INDEX(Refs!L:L,MATCH($C2041,Refs!$I:$I,0))</f>
        <v>#N/A</v>
      </c>
      <c r="E2041" s="21" t="e">
        <f>INDEX(Refs!S:S,MATCH($C2041,Refs!$I:$I,0))</f>
        <v>#N/A</v>
      </c>
      <c r="AK2041" s="30">
        <f t="shared" si="73"/>
        <v>0</v>
      </c>
      <c r="AN2041" s="30">
        <f t="shared" si="74"/>
        <v>0</v>
      </c>
    </row>
    <row r="2042" spans="1:40" ht="12" customHeight="1">
      <c r="A2042" s="20">
        <v>2053</v>
      </c>
      <c r="B2042" s="21" t="e">
        <f>INDEX(Refs!A:A,MATCH($C2042,Refs!$I:$I,0))</f>
        <v>#N/A</v>
      </c>
      <c r="D2042" s="21" t="e">
        <f>INDEX(Refs!L:L,MATCH($C2042,Refs!$I:$I,0))</f>
        <v>#N/A</v>
      </c>
      <c r="E2042" s="21" t="e">
        <f>INDEX(Refs!S:S,MATCH($C2042,Refs!$I:$I,0))</f>
        <v>#N/A</v>
      </c>
      <c r="AK2042" s="30">
        <f t="shared" si="73"/>
        <v>0</v>
      </c>
      <c r="AN2042" s="30">
        <f t="shared" si="74"/>
        <v>0</v>
      </c>
    </row>
    <row r="2043" spans="1:40" ht="12" customHeight="1">
      <c r="A2043" s="20">
        <v>2054</v>
      </c>
      <c r="B2043" s="21" t="e">
        <f>INDEX(Refs!A:A,MATCH($C2043,Refs!$I:$I,0))</f>
        <v>#N/A</v>
      </c>
      <c r="D2043" s="21" t="e">
        <f>INDEX(Refs!L:L,MATCH($C2043,Refs!$I:$I,0))</f>
        <v>#N/A</v>
      </c>
      <c r="E2043" s="21" t="e">
        <f>INDEX(Refs!S:S,MATCH($C2043,Refs!$I:$I,0))</f>
        <v>#N/A</v>
      </c>
      <c r="AK2043" s="30">
        <f t="shared" si="73"/>
        <v>0</v>
      </c>
      <c r="AN2043" s="30">
        <f t="shared" si="74"/>
        <v>0</v>
      </c>
    </row>
    <row r="2044" spans="1:40" ht="12" customHeight="1">
      <c r="A2044" s="20">
        <v>2055</v>
      </c>
      <c r="B2044" s="21" t="e">
        <f>INDEX(Refs!A:A,MATCH($C2044,Refs!$I:$I,0))</f>
        <v>#N/A</v>
      </c>
      <c r="D2044" s="21" t="e">
        <f>INDEX(Refs!L:L,MATCH($C2044,Refs!$I:$I,0))</f>
        <v>#N/A</v>
      </c>
      <c r="E2044" s="21" t="e">
        <f>INDEX(Refs!S:S,MATCH($C2044,Refs!$I:$I,0))</f>
        <v>#N/A</v>
      </c>
      <c r="AK2044" s="30">
        <f t="shared" si="73"/>
        <v>0</v>
      </c>
      <c r="AN2044" s="30">
        <f t="shared" si="74"/>
        <v>0</v>
      </c>
    </row>
    <row r="2045" spans="1:40" ht="12" customHeight="1">
      <c r="A2045" s="20">
        <v>2056</v>
      </c>
      <c r="B2045" s="21" t="e">
        <f>INDEX(Refs!A:A,MATCH($C2045,Refs!$I:$I,0))</f>
        <v>#N/A</v>
      </c>
      <c r="D2045" s="21" t="e">
        <f>INDEX(Refs!L:L,MATCH($C2045,Refs!$I:$I,0))</f>
        <v>#N/A</v>
      </c>
      <c r="E2045" s="21" t="e">
        <f>INDEX(Refs!S:S,MATCH($C2045,Refs!$I:$I,0))</f>
        <v>#N/A</v>
      </c>
      <c r="AK2045" s="30">
        <f t="shared" si="73"/>
        <v>0</v>
      </c>
      <c r="AN2045" s="30">
        <f t="shared" si="74"/>
        <v>0</v>
      </c>
    </row>
    <row r="2046" spans="1:40" ht="12" customHeight="1">
      <c r="A2046" s="20">
        <v>2057</v>
      </c>
      <c r="B2046" s="21" t="e">
        <f>INDEX(Refs!A:A,MATCH($C2046,Refs!$I:$I,0))</f>
        <v>#N/A</v>
      </c>
      <c r="D2046" s="21" t="e">
        <f>INDEX(Refs!L:L,MATCH($C2046,Refs!$I:$I,0))</f>
        <v>#N/A</v>
      </c>
      <c r="E2046" s="21" t="e">
        <f>INDEX(Refs!S:S,MATCH($C2046,Refs!$I:$I,0))</f>
        <v>#N/A</v>
      </c>
      <c r="AK2046" s="30">
        <f t="shared" si="73"/>
        <v>0</v>
      </c>
      <c r="AN2046" s="30">
        <f t="shared" si="74"/>
        <v>0</v>
      </c>
    </row>
    <row r="2047" spans="1:40" ht="12" customHeight="1">
      <c r="A2047" s="20">
        <v>2058</v>
      </c>
      <c r="B2047" s="21" t="e">
        <f>INDEX(Refs!A:A,MATCH($C2047,Refs!$I:$I,0))</f>
        <v>#N/A</v>
      </c>
      <c r="D2047" s="21" t="e">
        <f>INDEX(Refs!L:L,MATCH($C2047,Refs!$I:$I,0))</f>
        <v>#N/A</v>
      </c>
      <c r="E2047" s="21" t="e">
        <f>INDEX(Refs!S:S,MATCH($C2047,Refs!$I:$I,0))</f>
        <v>#N/A</v>
      </c>
      <c r="AK2047" s="30">
        <f t="shared" si="73"/>
        <v>0</v>
      </c>
      <c r="AN2047" s="30">
        <f t="shared" si="74"/>
        <v>0</v>
      </c>
    </row>
    <row r="2048" spans="1:40" ht="12" customHeight="1">
      <c r="A2048" s="20">
        <v>2059</v>
      </c>
      <c r="B2048" s="21" t="e">
        <f>INDEX(Refs!A:A,MATCH($C2048,Refs!$I:$I,0))</f>
        <v>#N/A</v>
      </c>
      <c r="D2048" s="21" t="e">
        <f>INDEX(Refs!L:L,MATCH($C2048,Refs!$I:$I,0))</f>
        <v>#N/A</v>
      </c>
      <c r="E2048" s="21" t="e">
        <f>INDEX(Refs!S:S,MATCH($C2048,Refs!$I:$I,0))</f>
        <v>#N/A</v>
      </c>
      <c r="AK2048" s="30">
        <f t="shared" si="73"/>
        <v>0</v>
      </c>
      <c r="AN2048" s="30">
        <f t="shared" si="74"/>
        <v>0</v>
      </c>
    </row>
    <row r="2049" spans="1:40" ht="12" customHeight="1">
      <c r="A2049" s="20">
        <v>2060</v>
      </c>
      <c r="B2049" s="21" t="e">
        <f>INDEX(Refs!A:A,MATCH($C2049,Refs!$I:$I,0))</f>
        <v>#N/A</v>
      </c>
      <c r="D2049" s="21" t="e">
        <f>INDEX(Refs!L:L,MATCH($C2049,Refs!$I:$I,0))</f>
        <v>#N/A</v>
      </c>
      <c r="E2049" s="21" t="e">
        <f>INDEX(Refs!S:S,MATCH($C2049,Refs!$I:$I,0))</f>
        <v>#N/A</v>
      </c>
      <c r="AK2049" s="30">
        <f t="shared" si="73"/>
        <v>0</v>
      </c>
      <c r="AN2049" s="30">
        <f t="shared" si="74"/>
        <v>0</v>
      </c>
    </row>
    <row r="2050" spans="1:40" ht="12" customHeight="1">
      <c r="A2050" s="20">
        <v>2061</v>
      </c>
      <c r="B2050" s="21" t="e">
        <f>INDEX(Refs!A:A,MATCH($C2050,Refs!$I:$I,0))</f>
        <v>#N/A</v>
      </c>
      <c r="D2050" s="21" t="e">
        <f>INDEX(Refs!L:L,MATCH($C2050,Refs!$I:$I,0))</f>
        <v>#N/A</v>
      </c>
      <c r="E2050" s="21" t="e">
        <f>INDEX(Refs!S:S,MATCH($C2050,Refs!$I:$I,0))</f>
        <v>#N/A</v>
      </c>
      <c r="AK2050" s="30">
        <f t="shared" si="73"/>
        <v>0</v>
      </c>
      <c r="AN2050" s="30">
        <f t="shared" si="74"/>
        <v>0</v>
      </c>
    </row>
    <row r="2051" spans="1:40" ht="12" customHeight="1">
      <c r="A2051" s="20">
        <v>2062</v>
      </c>
      <c r="B2051" s="21" t="e">
        <f>INDEX(Refs!A:A,MATCH($C2051,Refs!$I:$I,0))</f>
        <v>#N/A</v>
      </c>
      <c r="D2051" s="21" t="e">
        <f>INDEX(Refs!L:L,MATCH($C2051,Refs!$I:$I,0))</f>
        <v>#N/A</v>
      </c>
      <c r="E2051" s="21" t="e">
        <f>INDEX(Refs!S:S,MATCH($C2051,Refs!$I:$I,0))</f>
        <v>#N/A</v>
      </c>
      <c r="AK2051" s="30">
        <f t="shared" si="73"/>
        <v>0</v>
      </c>
      <c r="AN2051" s="30">
        <f t="shared" si="74"/>
        <v>0</v>
      </c>
    </row>
    <row r="2052" spans="1:40" ht="12" customHeight="1">
      <c r="A2052" s="20">
        <v>2063</v>
      </c>
      <c r="B2052" s="21" t="e">
        <f>INDEX(Refs!A:A,MATCH($C2052,Refs!$I:$I,0))</f>
        <v>#N/A</v>
      </c>
      <c r="D2052" s="21" t="e">
        <f>INDEX(Refs!L:L,MATCH($C2052,Refs!$I:$I,0))</f>
        <v>#N/A</v>
      </c>
      <c r="E2052" s="21" t="e">
        <f>INDEX(Refs!S:S,MATCH($C2052,Refs!$I:$I,0))</f>
        <v>#N/A</v>
      </c>
      <c r="AK2052" s="30">
        <f t="shared" si="73"/>
        <v>0</v>
      </c>
      <c r="AN2052" s="30">
        <f t="shared" si="74"/>
        <v>0</v>
      </c>
    </row>
    <row r="2053" spans="1:40" ht="12" customHeight="1">
      <c r="A2053" s="20">
        <v>2064</v>
      </c>
      <c r="B2053" s="21" t="e">
        <f>INDEX(Refs!A:A,MATCH($C2053,Refs!$I:$I,0))</f>
        <v>#N/A</v>
      </c>
      <c r="D2053" s="21" t="e">
        <f>INDEX(Refs!L:L,MATCH($C2053,Refs!$I:$I,0))</f>
        <v>#N/A</v>
      </c>
      <c r="E2053" s="21" t="e">
        <f>INDEX(Refs!S:S,MATCH($C2053,Refs!$I:$I,0))</f>
        <v>#N/A</v>
      </c>
      <c r="AK2053" s="30">
        <f t="shared" si="73"/>
        <v>0</v>
      </c>
      <c r="AN2053" s="30">
        <f t="shared" si="74"/>
        <v>0</v>
      </c>
    </row>
    <row r="2054" spans="1:40" ht="12" customHeight="1">
      <c r="A2054" s="20">
        <v>2065</v>
      </c>
      <c r="B2054" s="21" t="e">
        <f>INDEX(Refs!A:A,MATCH($C2054,Refs!$I:$I,0))</f>
        <v>#N/A</v>
      </c>
      <c r="D2054" s="21" t="e">
        <f>INDEX(Refs!L:L,MATCH($C2054,Refs!$I:$I,0))</f>
        <v>#N/A</v>
      </c>
      <c r="E2054" s="21" t="e">
        <f>INDEX(Refs!S:S,MATCH($C2054,Refs!$I:$I,0))</f>
        <v>#N/A</v>
      </c>
      <c r="AK2054" s="30">
        <f t="shared" si="73"/>
        <v>0</v>
      </c>
      <c r="AN2054" s="30">
        <f t="shared" si="74"/>
        <v>0</v>
      </c>
    </row>
    <row r="2055" spans="1:40" ht="12" customHeight="1">
      <c r="A2055" s="20">
        <v>2066</v>
      </c>
      <c r="B2055" s="21" t="e">
        <f>INDEX(Refs!A:A,MATCH($C2055,Refs!$I:$I,0))</f>
        <v>#N/A</v>
      </c>
      <c r="D2055" s="21" t="e">
        <f>INDEX(Refs!L:L,MATCH($C2055,Refs!$I:$I,0))</f>
        <v>#N/A</v>
      </c>
      <c r="E2055" s="21" t="e">
        <f>INDEX(Refs!S:S,MATCH($C2055,Refs!$I:$I,0))</f>
        <v>#N/A</v>
      </c>
      <c r="AK2055" s="30">
        <f t="shared" si="73"/>
        <v>0</v>
      </c>
      <c r="AN2055" s="30">
        <f t="shared" si="74"/>
        <v>0</v>
      </c>
    </row>
    <row r="2056" spans="1:40" ht="12" customHeight="1">
      <c r="A2056" s="20">
        <v>2067</v>
      </c>
      <c r="B2056" s="21" t="e">
        <f>INDEX(Refs!A:A,MATCH($C2056,Refs!$I:$I,0))</f>
        <v>#N/A</v>
      </c>
      <c r="D2056" s="21" t="e">
        <f>INDEX(Refs!L:L,MATCH($C2056,Refs!$I:$I,0))</f>
        <v>#N/A</v>
      </c>
      <c r="E2056" s="21" t="e">
        <f>INDEX(Refs!S:S,MATCH($C2056,Refs!$I:$I,0))</f>
        <v>#N/A</v>
      </c>
      <c r="AK2056" s="30">
        <f t="shared" si="73"/>
        <v>0</v>
      </c>
      <c r="AN2056" s="30">
        <f t="shared" si="74"/>
        <v>0</v>
      </c>
    </row>
    <row r="2057" spans="1:40" ht="12" customHeight="1">
      <c r="A2057" s="20">
        <v>2068</v>
      </c>
      <c r="B2057" s="21" t="e">
        <f>INDEX(Refs!A:A,MATCH($C2057,Refs!$I:$I,0))</f>
        <v>#N/A</v>
      </c>
      <c r="D2057" s="21" t="e">
        <f>INDEX(Refs!L:L,MATCH($C2057,Refs!$I:$I,0))</f>
        <v>#N/A</v>
      </c>
      <c r="E2057" s="21" t="e">
        <f>INDEX(Refs!S:S,MATCH($C2057,Refs!$I:$I,0))</f>
        <v>#N/A</v>
      </c>
      <c r="AK2057" s="30">
        <f t="shared" si="73"/>
        <v>0</v>
      </c>
      <c r="AN2057" s="30">
        <f t="shared" si="74"/>
        <v>0</v>
      </c>
    </row>
    <row r="2058" spans="1:40" ht="12" customHeight="1">
      <c r="A2058" s="20">
        <v>2069</v>
      </c>
      <c r="B2058" s="21" t="e">
        <f>INDEX(Refs!A:A,MATCH($C2058,Refs!$I:$I,0))</f>
        <v>#N/A</v>
      </c>
      <c r="D2058" s="21" t="e">
        <f>INDEX(Refs!L:L,MATCH($C2058,Refs!$I:$I,0))</f>
        <v>#N/A</v>
      </c>
      <c r="E2058" s="21" t="e">
        <f>INDEX(Refs!S:S,MATCH($C2058,Refs!$I:$I,0))</f>
        <v>#N/A</v>
      </c>
      <c r="AK2058" s="30">
        <f t="shared" si="73"/>
        <v>0</v>
      </c>
      <c r="AN2058" s="30">
        <f t="shared" si="74"/>
        <v>0</v>
      </c>
    </row>
    <row r="2059" spans="1:40" ht="12" customHeight="1">
      <c r="A2059" s="20">
        <v>2070</v>
      </c>
      <c r="B2059" s="21" t="e">
        <f>INDEX(Refs!A:A,MATCH($C2059,Refs!$I:$I,0))</f>
        <v>#N/A</v>
      </c>
      <c r="D2059" s="21" t="e">
        <f>INDEX(Refs!L:L,MATCH($C2059,Refs!$I:$I,0))</f>
        <v>#N/A</v>
      </c>
      <c r="E2059" s="21" t="e">
        <f>INDEX(Refs!S:S,MATCH($C2059,Refs!$I:$I,0))</f>
        <v>#N/A</v>
      </c>
      <c r="AK2059" s="30">
        <f t="shared" si="73"/>
        <v>0</v>
      </c>
      <c r="AN2059" s="30">
        <f t="shared" si="74"/>
        <v>0</v>
      </c>
    </row>
    <row r="2060" spans="1:40" ht="12" customHeight="1">
      <c r="A2060" s="20">
        <v>2071</v>
      </c>
      <c r="B2060" s="21" t="e">
        <f>INDEX(Refs!A:A,MATCH($C2060,Refs!$I:$I,0))</f>
        <v>#N/A</v>
      </c>
      <c r="D2060" s="21" t="e">
        <f>INDEX(Refs!L:L,MATCH($C2060,Refs!$I:$I,0))</f>
        <v>#N/A</v>
      </c>
      <c r="E2060" s="21" t="e">
        <f>INDEX(Refs!S:S,MATCH($C2060,Refs!$I:$I,0))</f>
        <v>#N/A</v>
      </c>
      <c r="AK2060" s="30">
        <f t="shared" si="73"/>
        <v>0</v>
      </c>
      <c r="AN2060" s="30">
        <f t="shared" si="74"/>
        <v>0</v>
      </c>
    </row>
    <row r="2061" spans="1:40" ht="12" customHeight="1">
      <c r="A2061" s="20">
        <v>2072</v>
      </c>
      <c r="B2061" s="21" t="e">
        <f>INDEX(Refs!A:A,MATCH($C2061,Refs!$I:$I,0))</f>
        <v>#N/A</v>
      </c>
      <c r="D2061" s="21" t="e">
        <f>INDEX(Refs!L:L,MATCH($C2061,Refs!$I:$I,0))</f>
        <v>#N/A</v>
      </c>
      <c r="E2061" s="21" t="e">
        <f>INDEX(Refs!S:S,MATCH($C2061,Refs!$I:$I,0))</f>
        <v>#N/A</v>
      </c>
      <c r="AK2061" s="30">
        <f t="shared" si="73"/>
        <v>0</v>
      </c>
      <c r="AN2061" s="30">
        <f t="shared" si="74"/>
        <v>0</v>
      </c>
    </row>
    <row r="2062" spans="1:40" ht="12" customHeight="1">
      <c r="A2062" s="20">
        <v>2073</v>
      </c>
      <c r="B2062" s="21" t="e">
        <f>INDEX(Refs!A:A,MATCH($C2062,Refs!$I:$I,0))</f>
        <v>#N/A</v>
      </c>
      <c r="D2062" s="21" t="e">
        <f>INDEX(Refs!L:L,MATCH($C2062,Refs!$I:$I,0))</f>
        <v>#N/A</v>
      </c>
      <c r="E2062" s="21" t="e">
        <f>INDEX(Refs!S:S,MATCH($C2062,Refs!$I:$I,0))</f>
        <v>#N/A</v>
      </c>
      <c r="AK2062" s="30">
        <f t="shared" si="73"/>
        <v>0</v>
      </c>
      <c r="AN2062" s="30">
        <f t="shared" si="74"/>
        <v>0</v>
      </c>
    </row>
  </sheetData>
  <autoFilter ref="A1:AR2062" xr:uid="{666184ED-11AF-4C3C-8FD1-D6D2B8660A88}"/>
  <dataValidations count="10">
    <dataValidation type="list" allowBlank="1" showInputMessage="1" showErrorMessage="1" sqref="BB2:BC97 BB240:BB265 AX488:AX519 BB280:BB303 AU487:AW519 AY487:BA519 AU520:BA2062 BB898:BC933 AU2:BA486" xr:uid="{BD7AFB43-C65B-4D69-9D7E-23921F2E411E}">
      <formula1>"Yes,No,NA"</formula1>
    </dataValidation>
    <dataValidation type="decimal" errorStyle="warning" allowBlank="1" showInputMessage="1" showErrorMessage="1" sqref="AH2:AH304 AH309:AH2062" xr:uid="{63A228B7-4A4C-45A6-BE6D-F39E16DEC7D2}">
      <formula1>-100</formula1>
      <formula2>100</formula2>
    </dataValidation>
    <dataValidation type="list" allowBlank="1" showInputMessage="1" showErrorMessage="1" sqref="AQ2:AQ304 AQ309:AQ2062" xr:uid="{CEE42AB0-D8CA-43FC-922A-31B86224F860}">
      <formula1>Errors</formula1>
    </dataValidation>
    <dataValidation type="list" allowBlank="1" showInputMessage="1" showErrorMessage="1" sqref="G757:G774 G898:H933 F897 F934 H825:H896 F1095:F2062 G1542 F2:F824" xr:uid="{4E7879A6-B7BD-4024-8C23-B8EA60B55C33}">
      <formula1>Country</formula1>
    </dataValidation>
    <dataValidation type="decimal" errorStyle="warning" allowBlank="1" showInputMessage="1" showErrorMessage="1" sqref="AI2:AI304 AN2:AN304 AN309:AN2062 AI309:AI2062" xr:uid="{71A01031-D600-4B87-9AD0-DC637A7B6017}">
      <formula1>0</formula1>
      <formula2>1000</formula2>
    </dataValidation>
    <dataValidation type="list" allowBlank="1" showInputMessage="1" showErrorMessage="1" sqref="O2:AE304 AC305:AC308 S305:S308 O305:O308 O309:AE2062" xr:uid="{6B758628-70B3-4D2D-B2B3-077576902F12}">
      <formula1>"present"</formula1>
    </dataValidation>
    <dataValidation allowBlank="1" showInputMessage="1" showErrorMessage="1" sqref="I305:I308 AE305:AE308 K305:K308 AJ305:AJ308" xr:uid="{FF43EA9F-0B04-4897-9A05-147FB24C53E8}"/>
    <dataValidation type="list" allowBlank="1" showInputMessage="1" showErrorMessage="1" sqref="AT1:AT1048576" xr:uid="{0AF81F9C-46AD-4BCB-BC45-26FDFD447094}">
      <formula1>"Yes,No"</formula1>
    </dataValidation>
    <dataValidation type="list" errorStyle="warning" allowBlank="1" showInputMessage="1" showErrorMessage="1" sqref="I2:I2062" xr:uid="{7D1DA3FB-6907-44A3-9465-9AE586212274}">
      <formula1>Product.Simple</formula1>
    </dataValidation>
    <dataValidation type="list" allowBlank="1" showInputMessage="1" showErrorMessage="1" sqref="C2:C2062" xr:uid="{D1A76F42-46D1-43CF-B2FC-16C9C637A7C1}">
      <formula1>Title</formula1>
    </dataValidation>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F1CDBF8-A1BB-4FCD-AF4F-4CDA07451C86}">
          <x14:formula1>
            <xm:f>_xlfn.ANCHORARRAY(Outcomes!$N$1)</xm:f>
          </x14:formula1>
          <xm:sqref>AF2:AF2062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5CD7E-C837-4A54-B53A-0D690A9E4113}">
  <dimension ref="A1:BD445"/>
  <sheetViews>
    <sheetView zoomScale="115" zoomScaleNormal="115" workbookViewId="0">
      <pane xSplit="2" ySplit="1" topLeftCell="V44" activePane="bottomRight" state="frozen"/>
      <selection pane="topRight" activeCell="C1" sqref="C1"/>
      <selection pane="bottomLeft" activeCell="A2" sqref="A2"/>
      <selection pane="bottomRight" activeCell="AG27" sqref="AG27:AG29"/>
    </sheetView>
  </sheetViews>
  <sheetFormatPr defaultColWidth="9" defaultRowHeight="12" customHeight="1"/>
  <cols>
    <col min="1" max="1" width="9" style="20"/>
    <col min="2" max="2" width="9" style="28"/>
    <col min="3" max="3" width="61.29296875" style="22" customWidth="1"/>
    <col min="4" max="5" width="9" style="25"/>
    <col min="6" max="6" width="9" style="23"/>
    <col min="7" max="8" width="17.87890625" style="23" customWidth="1"/>
    <col min="9" max="9" width="19.1171875" style="24" customWidth="1"/>
    <col min="10" max="10" width="17" style="26" customWidth="1"/>
    <col min="11" max="11" width="19.1171875" style="24" customWidth="1"/>
    <col min="12" max="12" width="17" style="26" customWidth="1"/>
    <col min="13" max="13" width="8.41015625" style="24" bestFit="1" customWidth="1"/>
    <col min="14" max="14" width="13.41015625" style="24" customWidth="1"/>
    <col min="15" max="15" width="13.41015625" style="27" bestFit="1" customWidth="1"/>
    <col min="16" max="16" width="12.29296875" style="27" bestFit="1" customWidth="1"/>
    <col min="17" max="17" width="13.1171875" style="27" customWidth="1"/>
    <col min="18" max="18" width="12.29296875" style="27" bestFit="1" customWidth="1"/>
    <col min="19" max="19" width="17.41015625" style="27" customWidth="1"/>
    <col min="20" max="21" width="12.29296875" style="27" bestFit="1" customWidth="1"/>
    <col min="22" max="22" width="14" style="27" customWidth="1"/>
    <col min="23" max="23" width="12.29296875" style="27" bestFit="1" customWidth="1"/>
    <col min="24" max="24" width="13.29296875" style="27" bestFit="1" customWidth="1"/>
    <col min="25" max="25" width="14.703125" style="27" customWidth="1"/>
    <col min="26" max="26" width="15" style="27" customWidth="1"/>
    <col min="27" max="27" width="15.41015625" style="27" customWidth="1"/>
    <col min="28" max="31" width="15.5859375" style="27" customWidth="1"/>
    <col min="32" max="32" width="22.1171875" style="23" customWidth="1"/>
    <col min="33" max="33" width="12.703125" style="23" bestFit="1" customWidth="1"/>
    <col min="34" max="34" width="12.703125" style="23" customWidth="1"/>
    <col min="35" max="35" width="14.29296875" style="23" bestFit="1" customWidth="1"/>
    <col min="36" max="36" width="17" style="24" bestFit="1" customWidth="1"/>
    <col min="37" max="37" width="15.5859375" style="30" customWidth="1"/>
    <col min="38" max="38" width="14.87890625" style="27" bestFit="1" customWidth="1"/>
    <col min="39" max="39" width="14" style="27" customWidth="1"/>
    <col min="40" max="40" width="15.5859375" style="30" customWidth="1"/>
    <col min="41" max="41" width="14.87890625" style="27" bestFit="1" customWidth="1"/>
    <col min="42" max="42" width="14.5859375" style="27" customWidth="1"/>
    <col min="43" max="43" width="17.1171875" style="27" customWidth="1"/>
    <col min="44" max="44" width="11.41015625" style="27" customWidth="1"/>
    <col min="45" max="45" width="9" style="21"/>
    <col min="46" max="46" width="9" style="26" bestFit="1" customWidth="1"/>
    <col min="47" max="49" width="9" style="26"/>
    <col min="50" max="50" width="13.5859375" style="26" customWidth="1"/>
    <col min="51" max="56" width="9" style="26"/>
    <col min="57" max="16384" width="9" style="21"/>
  </cols>
  <sheetData>
    <row r="1" spans="1:56" s="19" customFormat="1" ht="23.35">
      <c r="A1" s="11" t="s">
        <v>0</v>
      </c>
      <c r="B1" s="12" t="s">
        <v>1</v>
      </c>
      <c r="C1" s="13" t="s">
        <v>2</v>
      </c>
      <c r="D1" s="14" t="s">
        <v>3</v>
      </c>
      <c r="E1" s="14" t="s">
        <v>4</v>
      </c>
      <c r="F1" s="15" t="s">
        <v>5</v>
      </c>
      <c r="G1" s="15" t="s">
        <v>6</v>
      </c>
      <c r="H1" s="15" t="s">
        <v>7</v>
      </c>
      <c r="I1" s="16" t="s">
        <v>8</v>
      </c>
      <c r="J1" s="17" t="s">
        <v>9</v>
      </c>
      <c r="K1" s="16" t="s">
        <v>10</v>
      </c>
      <c r="L1" s="17" t="s">
        <v>11</v>
      </c>
      <c r="M1" s="16" t="s">
        <v>12</v>
      </c>
      <c r="N1" s="16"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5" t="s">
        <v>31</v>
      </c>
      <c r="AG1" s="15" t="s">
        <v>32</v>
      </c>
      <c r="AH1" s="15" t="s">
        <v>33</v>
      </c>
      <c r="AI1" s="15" t="s">
        <v>34</v>
      </c>
      <c r="AJ1" s="16" t="s">
        <v>35</v>
      </c>
      <c r="AK1" s="29" t="s">
        <v>9</v>
      </c>
      <c r="AL1" s="18" t="s">
        <v>36</v>
      </c>
      <c r="AM1" s="18" t="s">
        <v>37</v>
      </c>
      <c r="AN1" s="29" t="s">
        <v>11</v>
      </c>
      <c r="AO1" s="18" t="s">
        <v>38</v>
      </c>
      <c r="AP1" s="18" t="s">
        <v>39</v>
      </c>
      <c r="AQ1" s="18" t="s">
        <v>40</v>
      </c>
      <c r="AR1" s="18" t="s">
        <v>41</v>
      </c>
      <c r="AT1" s="17" t="s">
        <v>42</v>
      </c>
      <c r="AU1" s="17" t="s">
        <v>43</v>
      </c>
      <c r="AV1" s="17" t="s">
        <v>44</v>
      </c>
      <c r="AW1" s="17" t="s">
        <v>45</v>
      </c>
      <c r="AX1" s="17" t="s">
        <v>46</v>
      </c>
      <c r="AY1" s="17" t="s">
        <v>47</v>
      </c>
      <c r="AZ1" s="17" t="s">
        <v>48</v>
      </c>
      <c r="BA1" s="17" t="s">
        <v>49</v>
      </c>
      <c r="BB1" s="17" t="s">
        <v>50</v>
      </c>
      <c r="BC1" s="17" t="s">
        <v>51</v>
      </c>
      <c r="BD1" s="17" t="s">
        <v>52</v>
      </c>
    </row>
    <row r="2" spans="1:56" ht="11.7">
      <c r="A2" s="20">
        <v>1</v>
      </c>
      <c r="B2" s="21">
        <f>INDEX(Refs!A:A,MATCH($C2,Refs!$I:$I,0))</f>
        <v>6136635</v>
      </c>
      <c r="C2" s="22" t="s">
        <v>2236</v>
      </c>
      <c r="D2" s="21" t="str">
        <f>INDEX(Refs!L:L,MATCH($C2,Refs!$I:$I,0))</f>
        <v>Bochalya, R. S.; Gupta, A. K.; Kumar, Deepak; Kumar, P.; Mehta, Swati; Puniya, R.; Thakur, N. P.</v>
      </c>
      <c r="E2" s="21" t="str">
        <f>INDEX(Refs!S:S,MATCH($C2,Refs!$I:$I,0))</f>
        <v>10.18805/LR-4843</v>
      </c>
      <c r="F2" s="23" t="s">
        <v>69</v>
      </c>
      <c r="G2" s="23" t="s">
        <v>2237</v>
      </c>
      <c r="I2" s="24" t="s">
        <v>2140</v>
      </c>
      <c r="J2" s="26" t="s">
        <v>2238</v>
      </c>
      <c r="L2" s="26" t="s">
        <v>568</v>
      </c>
      <c r="M2" s="24">
        <v>3</v>
      </c>
      <c r="Q2" s="27" t="s">
        <v>59</v>
      </c>
      <c r="AF2" s="23" t="s">
        <v>301</v>
      </c>
      <c r="AG2" s="23" t="s">
        <v>133</v>
      </c>
      <c r="AJ2" s="24">
        <v>2019</v>
      </c>
      <c r="AK2" s="30" t="str">
        <f t="shared" ref="AK2:AK33" si="0">J2</f>
        <v>C1 = Seed treatment</v>
      </c>
      <c r="AL2" s="27">
        <v>13968</v>
      </c>
      <c r="AN2" s="30" t="str">
        <f>L2</f>
        <v>Control</v>
      </c>
      <c r="AO2" s="27">
        <v>13968</v>
      </c>
      <c r="AR2" s="27" t="s">
        <v>553</v>
      </c>
      <c r="AT2" s="26" t="s">
        <v>77</v>
      </c>
    </row>
    <row r="3" spans="1:56" ht="11.7">
      <c r="A3" s="20">
        <v>2</v>
      </c>
      <c r="B3" s="21">
        <f>INDEX(Refs!A:A,MATCH($C3,Refs!$I:$I,0))</f>
        <v>6136635</v>
      </c>
      <c r="C3" s="22" t="s">
        <v>2236</v>
      </c>
      <c r="D3" s="21" t="str">
        <f>INDEX(Refs!L:L,MATCH($C3,Refs!$I:$I,0))</f>
        <v>Bochalya, R. S.; Gupta, A. K.; Kumar, Deepak; Kumar, P.; Mehta, Swati; Puniya, R.; Thakur, N. P.</v>
      </c>
      <c r="E3" s="21" t="str">
        <f>INDEX(Refs!S:S,MATCH($C3,Refs!$I:$I,0))</f>
        <v>10.18805/LR-4843</v>
      </c>
      <c r="F3" s="23" t="s">
        <v>69</v>
      </c>
      <c r="G3" s="23" t="s">
        <v>2237</v>
      </c>
      <c r="I3" s="24" t="s">
        <v>2140</v>
      </c>
      <c r="J3" s="26" t="s">
        <v>2239</v>
      </c>
      <c r="L3" s="26" t="s">
        <v>2240</v>
      </c>
      <c r="M3" s="24">
        <v>3</v>
      </c>
      <c r="Q3" s="27" t="s">
        <v>59</v>
      </c>
      <c r="AF3" s="23" t="s">
        <v>301</v>
      </c>
      <c r="AG3" s="23" t="s">
        <v>133</v>
      </c>
      <c r="AJ3" s="24">
        <v>2019</v>
      </c>
      <c r="AK3" s="30" t="str">
        <f t="shared" si="0"/>
        <v>C2 = Soil application</v>
      </c>
      <c r="AL3" s="27">
        <v>13968</v>
      </c>
      <c r="AN3" s="30" t="str">
        <f t="shared" ref="AN3:AN41" si="1">L3</f>
        <v xml:space="preserve">Control </v>
      </c>
      <c r="AO3" s="27">
        <v>13968</v>
      </c>
      <c r="AR3" s="27" t="s">
        <v>553</v>
      </c>
      <c r="AT3" s="26" t="s">
        <v>77</v>
      </c>
    </row>
    <row r="4" spans="1:56" ht="11.7">
      <c r="A4" s="20">
        <v>3</v>
      </c>
      <c r="B4" s="21">
        <f>INDEX(Refs!A:A,MATCH($C4,Refs!$I:$I,0))</f>
        <v>6136635</v>
      </c>
      <c r="C4" s="22" t="s">
        <v>2236</v>
      </c>
      <c r="D4" s="21" t="str">
        <f>INDEX(Refs!L:L,MATCH($C4,Refs!$I:$I,0))</f>
        <v>Bochalya, R. S.; Gupta, A. K.; Kumar, Deepak; Kumar, P.; Mehta, Swati; Puniya, R.; Thakur, N. P.</v>
      </c>
      <c r="E4" s="21" t="str">
        <f>INDEX(Refs!S:S,MATCH($C4,Refs!$I:$I,0))</f>
        <v>10.18805/LR-4843</v>
      </c>
      <c r="F4" s="23" t="s">
        <v>69</v>
      </c>
      <c r="G4" s="23" t="s">
        <v>2237</v>
      </c>
      <c r="I4" s="24" t="s">
        <v>2140</v>
      </c>
      <c r="J4" s="26" t="s">
        <v>2238</v>
      </c>
      <c r="L4" s="26" t="s">
        <v>2240</v>
      </c>
      <c r="M4" s="24">
        <v>3</v>
      </c>
      <c r="Q4" s="27" t="s">
        <v>59</v>
      </c>
      <c r="AF4" s="23" t="s">
        <v>301</v>
      </c>
      <c r="AG4" s="23" t="s">
        <v>133</v>
      </c>
      <c r="AJ4" s="24">
        <v>2020</v>
      </c>
      <c r="AK4" s="30" t="str">
        <f t="shared" si="0"/>
        <v>C1 = Seed treatment</v>
      </c>
      <c r="AL4" s="27">
        <v>13968</v>
      </c>
      <c r="AN4" s="30" t="str">
        <f t="shared" si="1"/>
        <v xml:space="preserve">Control </v>
      </c>
      <c r="AO4" s="27">
        <v>13968</v>
      </c>
      <c r="AR4" s="27" t="s">
        <v>553</v>
      </c>
      <c r="AT4" s="26" t="s">
        <v>77</v>
      </c>
    </row>
    <row r="5" spans="1:56" ht="11.7">
      <c r="A5" s="20">
        <v>4</v>
      </c>
      <c r="B5" s="21">
        <f>INDEX(Refs!A:A,MATCH($C5,Refs!$I:$I,0))</f>
        <v>6136635</v>
      </c>
      <c r="C5" s="22" t="s">
        <v>2236</v>
      </c>
      <c r="D5" s="21" t="str">
        <f>INDEX(Refs!L:L,MATCH($C5,Refs!$I:$I,0))</f>
        <v>Bochalya, R. S.; Gupta, A. K.; Kumar, Deepak; Kumar, P.; Mehta, Swati; Puniya, R.; Thakur, N. P.</v>
      </c>
      <c r="E5" s="21" t="str">
        <f>INDEX(Refs!S:S,MATCH($C5,Refs!$I:$I,0))</f>
        <v>10.18805/LR-4843</v>
      </c>
      <c r="F5" s="23" t="s">
        <v>69</v>
      </c>
      <c r="G5" s="23" t="s">
        <v>2237</v>
      </c>
      <c r="I5" s="24" t="s">
        <v>2140</v>
      </c>
      <c r="J5" s="26" t="s">
        <v>2239</v>
      </c>
      <c r="L5" s="26" t="s">
        <v>2240</v>
      </c>
      <c r="M5" s="24">
        <v>3</v>
      </c>
      <c r="Q5" s="27" t="s">
        <v>59</v>
      </c>
      <c r="AF5" s="23" t="s">
        <v>301</v>
      </c>
      <c r="AG5" s="23" t="s">
        <v>133</v>
      </c>
      <c r="AJ5" s="24">
        <v>2020</v>
      </c>
      <c r="AK5" s="30" t="str">
        <f t="shared" si="0"/>
        <v>C2 = Soil application</v>
      </c>
      <c r="AL5" s="27">
        <v>13968</v>
      </c>
      <c r="AN5" s="30" t="str">
        <f t="shared" si="1"/>
        <v xml:space="preserve">Control </v>
      </c>
      <c r="AO5" s="27">
        <v>13968</v>
      </c>
      <c r="AR5" s="27" t="s">
        <v>553</v>
      </c>
      <c r="AT5" s="26" t="s">
        <v>77</v>
      </c>
    </row>
    <row r="6" spans="1:56" ht="11.7">
      <c r="A6" s="20">
        <v>5</v>
      </c>
      <c r="B6" s="21">
        <f>INDEX(Refs!A:A,MATCH($C6,Refs!$I:$I,0))</f>
        <v>6136635</v>
      </c>
      <c r="C6" s="22" t="s">
        <v>2236</v>
      </c>
      <c r="D6" s="21" t="str">
        <f>INDEX(Refs!L:L,MATCH($C6,Refs!$I:$I,0))</f>
        <v>Bochalya, R. S.; Gupta, A. K.; Kumar, Deepak; Kumar, P.; Mehta, Swati; Puniya, R.; Thakur, N. P.</v>
      </c>
      <c r="E6" s="21" t="str">
        <f>INDEX(Refs!S:S,MATCH($C6,Refs!$I:$I,0))</f>
        <v>10.18805/LR-4843</v>
      </c>
      <c r="F6" s="23" t="s">
        <v>69</v>
      </c>
      <c r="G6" s="23" t="s">
        <v>2237</v>
      </c>
      <c r="I6" s="24" t="s">
        <v>2140</v>
      </c>
      <c r="J6" s="26" t="s">
        <v>2238</v>
      </c>
      <c r="L6" s="26" t="s">
        <v>2240</v>
      </c>
      <c r="M6" s="24">
        <v>3</v>
      </c>
      <c r="Q6" s="27" t="s">
        <v>59</v>
      </c>
      <c r="AF6" s="23" t="s">
        <v>80</v>
      </c>
      <c r="AG6" s="23" t="s">
        <v>133</v>
      </c>
      <c r="AJ6" s="24">
        <v>2019</v>
      </c>
      <c r="AK6" s="30" t="str">
        <f t="shared" si="0"/>
        <v>C1 = Seed treatment</v>
      </c>
      <c r="AL6" s="27">
        <v>47056</v>
      </c>
      <c r="AN6" s="30" t="str">
        <f t="shared" si="1"/>
        <v xml:space="preserve">Control </v>
      </c>
      <c r="AO6" s="27">
        <v>46315</v>
      </c>
      <c r="AR6" s="27" t="s">
        <v>553</v>
      </c>
    </row>
    <row r="7" spans="1:56" ht="11.7">
      <c r="A7" s="20">
        <v>6</v>
      </c>
      <c r="B7" s="21">
        <f>INDEX(Refs!A:A,MATCH($C7,Refs!$I:$I,0))</f>
        <v>6136635</v>
      </c>
      <c r="C7" s="22" t="s">
        <v>2236</v>
      </c>
      <c r="D7" s="21" t="str">
        <f>INDEX(Refs!L:L,MATCH($C7,Refs!$I:$I,0))</f>
        <v>Bochalya, R. S.; Gupta, A. K.; Kumar, Deepak; Kumar, P.; Mehta, Swati; Puniya, R.; Thakur, N. P.</v>
      </c>
      <c r="E7" s="21" t="str">
        <f>INDEX(Refs!S:S,MATCH($C7,Refs!$I:$I,0))</f>
        <v>10.18805/LR-4843</v>
      </c>
      <c r="F7" s="23" t="s">
        <v>69</v>
      </c>
      <c r="G7" s="23" t="s">
        <v>2237</v>
      </c>
      <c r="I7" s="24" t="s">
        <v>2140</v>
      </c>
      <c r="J7" s="26" t="s">
        <v>2239</v>
      </c>
      <c r="L7" s="26" t="s">
        <v>2240</v>
      </c>
      <c r="M7" s="24">
        <v>3</v>
      </c>
      <c r="Q7" s="27" t="s">
        <v>59</v>
      </c>
      <c r="AF7" s="23" t="s">
        <v>80</v>
      </c>
      <c r="AG7" s="23" t="s">
        <v>133</v>
      </c>
      <c r="AJ7" s="24">
        <v>2019</v>
      </c>
      <c r="AK7" s="30" t="str">
        <f t="shared" si="0"/>
        <v>C2 = Soil application</v>
      </c>
      <c r="AL7" s="27">
        <v>49167</v>
      </c>
      <c r="AN7" s="30" t="str">
        <f t="shared" si="1"/>
        <v xml:space="preserve">Control </v>
      </c>
      <c r="AO7" s="27">
        <v>46315</v>
      </c>
      <c r="AR7" s="27" t="s">
        <v>553</v>
      </c>
    </row>
    <row r="8" spans="1:56" ht="11.7">
      <c r="A8" s="20">
        <v>7</v>
      </c>
      <c r="B8" s="21">
        <f>INDEX(Refs!A:A,MATCH($C8,Refs!$I:$I,0))</f>
        <v>6136635</v>
      </c>
      <c r="C8" s="22" t="s">
        <v>2236</v>
      </c>
      <c r="D8" s="21" t="str">
        <f>INDEX(Refs!L:L,MATCH($C8,Refs!$I:$I,0))</f>
        <v>Bochalya, R. S.; Gupta, A. K.; Kumar, Deepak; Kumar, P.; Mehta, Swati; Puniya, R.; Thakur, N. P.</v>
      </c>
      <c r="E8" s="21" t="str">
        <f>INDEX(Refs!S:S,MATCH($C8,Refs!$I:$I,0))</f>
        <v>10.18805/LR-4843</v>
      </c>
      <c r="F8" s="23" t="s">
        <v>69</v>
      </c>
      <c r="G8" s="23" t="s">
        <v>2237</v>
      </c>
      <c r="I8" s="24" t="s">
        <v>2140</v>
      </c>
      <c r="J8" s="26" t="s">
        <v>2238</v>
      </c>
      <c r="L8" s="26" t="s">
        <v>2240</v>
      </c>
      <c r="M8" s="24">
        <v>3</v>
      </c>
      <c r="Q8" s="27" t="s">
        <v>59</v>
      </c>
      <c r="AF8" s="23" t="s">
        <v>80</v>
      </c>
      <c r="AG8" s="23" t="s">
        <v>133</v>
      </c>
      <c r="AJ8" s="24">
        <v>2020</v>
      </c>
      <c r="AK8" s="30" t="str">
        <f t="shared" si="0"/>
        <v>C1 = Seed treatment</v>
      </c>
      <c r="AL8" s="27">
        <v>48171</v>
      </c>
      <c r="AN8" s="30" t="str">
        <f t="shared" si="1"/>
        <v xml:space="preserve">Control </v>
      </c>
      <c r="AO8" s="27">
        <v>47427</v>
      </c>
      <c r="AR8" s="27" t="s">
        <v>553</v>
      </c>
    </row>
    <row r="9" spans="1:56" ht="11.7">
      <c r="A9" s="20">
        <v>8</v>
      </c>
      <c r="B9" s="21">
        <f>INDEX(Refs!A:A,MATCH($C9,Refs!$I:$I,0))</f>
        <v>6136635</v>
      </c>
      <c r="C9" s="22" t="s">
        <v>2236</v>
      </c>
      <c r="D9" s="21" t="str">
        <f>INDEX(Refs!L:L,MATCH($C9,Refs!$I:$I,0))</f>
        <v>Bochalya, R. S.; Gupta, A. K.; Kumar, Deepak; Kumar, P.; Mehta, Swati; Puniya, R.; Thakur, N. P.</v>
      </c>
      <c r="E9" s="21" t="str">
        <f>INDEX(Refs!S:S,MATCH($C9,Refs!$I:$I,0))</f>
        <v>10.18805/LR-4843</v>
      </c>
      <c r="F9" s="23" t="s">
        <v>69</v>
      </c>
      <c r="G9" s="23" t="s">
        <v>2237</v>
      </c>
      <c r="I9" s="24" t="s">
        <v>2140</v>
      </c>
      <c r="J9" s="26" t="s">
        <v>2239</v>
      </c>
      <c r="L9" s="26" t="s">
        <v>2240</v>
      </c>
      <c r="M9" s="24">
        <v>3</v>
      </c>
      <c r="Q9" s="27" t="s">
        <v>59</v>
      </c>
      <c r="AF9" s="23" t="s">
        <v>80</v>
      </c>
      <c r="AG9" s="23" t="s">
        <v>133</v>
      </c>
      <c r="AJ9" s="24">
        <v>2020</v>
      </c>
      <c r="AK9" s="30" t="str">
        <f t="shared" si="0"/>
        <v>C2 = Soil application</v>
      </c>
      <c r="AL9" s="27">
        <v>50373</v>
      </c>
      <c r="AN9" s="30" t="str">
        <f t="shared" si="1"/>
        <v xml:space="preserve">Control </v>
      </c>
      <c r="AO9" s="27">
        <v>47427</v>
      </c>
      <c r="AR9" s="27" t="s">
        <v>553</v>
      </c>
    </row>
    <row r="10" spans="1:56" ht="11.7">
      <c r="A10" s="20">
        <v>9</v>
      </c>
      <c r="B10" s="21">
        <f>INDEX(Refs!A:A,MATCH($C10,Refs!$I:$I,0))</f>
        <v>6136635</v>
      </c>
      <c r="C10" s="22" t="s">
        <v>2236</v>
      </c>
      <c r="D10" s="21" t="str">
        <f>INDEX(Refs!L:L,MATCH($C10,Refs!$I:$I,0))</f>
        <v>Bochalya, R. S.; Gupta, A. K.; Kumar, Deepak; Kumar, P.; Mehta, Swati; Puniya, R.; Thakur, N. P.</v>
      </c>
      <c r="E10" s="21" t="str">
        <f>INDEX(Refs!S:S,MATCH($C10,Refs!$I:$I,0))</f>
        <v>10.18805/LR-4843</v>
      </c>
      <c r="F10" s="23" t="s">
        <v>69</v>
      </c>
      <c r="G10" s="23" t="s">
        <v>2237</v>
      </c>
      <c r="I10" s="24" t="s">
        <v>2140</v>
      </c>
      <c r="J10" s="26" t="s">
        <v>2238</v>
      </c>
      <c r="L10" s="26" t="s">
        <v>2240</v>
      </c>
      <c r="M10" s="24">
        <v>3</v>
      </c>
      <c r="Q10" s="27" t="s">
        <v>59</v>
      </c>
      <c r="AF10" s="23" t="s">
        <v>165</v>
      </c>
      <c r="AG10" s="23" t="s">
        <v>133</v>
      </c>
      <c r="AJ10" s="24">
        <v>2019</v>
      </c>
      <c r="AK10" s="30" t="str">
        <f t="shared" si="0"/>
        <v>C1 = Seed treatment</v>
      </c>
      <c r="AL10" s="27">
        <v>33088</v>
      </c>
      <c r="AN10" s="30" t="str">
        <f t="shared" si="1"/>
        <v xml:space="preserve">Control </v>
      </c>
      <c r="AO10" s="27">
        <v>32346</v>
      </c>
      <c r="AR10" s="27" t="s">
        <v>553</v>
      </c>
    </row>
    <row r="11" spans="1:56" ht="11.7">
      <c r="A11" s="20">
        <v>10</v>
      </c>
      <c r="B11" s="21">
        <f>INDEX(Refs!A:A,MATCH($C11,Refs!$I:$I,0))</f>
        <v>6136635</v>
      </c>
      <c r="C11" s="22" t="s">
        <v>2236</v>
      </c>
      <c r="D11" s="21" t="str">
        <f>INDEX(Refs!L:L,MATCH($C11,Refs!$I:$I,0))</f>
        <v>Bochalya, R. S.; Gupta, A. K.; Kumar, Deepak; Kumar, P.; Mehta, Swati; Puniya, R.; Thakur, N. P.</v>
      </c>
      <c r="E11" s="21" t="str">
        <f>INDEX(Refs!S:S,MATCH($C11,Refs!$I:$I,0))</f>
        <v>10.18805/LR-4843</v>
      </c>
      <c r="F11" s="23" t="s">
        <v>69</v>
      </c>
      <c r="G11" s="23" t="s">
        <v>2237</v>
      </c>
      <c r="I11" s="24" t="s">
        <v>2140</v>
      </c>
      <c r="J11" s="26" t="s">
        <v>2239</v>
      </c>
      <c r="L11" s="26" t="s">
        <v>2240</v>
      </c>
      <c r="M11" s="24">
        <v>3</v>
      </c>
      <c r="Q11" s="27" t="s">
        <v>59</v>
      </c>
      <c r="AF11" s="23" t="s">
        <v>165</v>
      </c>
      <c r="AG11" s="23" t="s">
        <v>133</v>
      </c>
      <c r="AJ11" s="24">
        <v>2019</v>
      </c>
      <c r="AK11" s="30" t="str">
        <f t="shared" si="0"/>
        <v>C2 = Soil application</v>
      </c>
      <c r="AL11" s="27">
        <v>35199</v>
      </c>
      <c r="AN11" s="30" t="str">
        <f t="shared" si="1"/>
        <v xml:space="preserve">Control </v>
      </c>
      <c r="AO11" s="27">
        <v>32346</v>
      </c>
      <c r="AR11" s="27" t="s">
        <v>553</v>
      </c>
    </row>
    <row r="12" spans="1:56" ht="11.7">
      <c r="A12" s="20">
        <v>11</v>
      </c>
      <c r="B12" s="21">
        <f>INDEX(Refs!A:A,MATCH($C12,Refs!$I:$I,0))</f>
        <v>6136635</v>
      </c>
      <c r="C12" s="22" t="s">
        <v>2236</v>
      </c>
      <c r="D12" s="21" t="str">
        <f>INDEX(Refs!L:L,MATCH($C12,Refs!$I:$I,0))</f>
        <v>Bochalya, R. S.; Gupta, A. K.; Kumar, Deepak; Kumar, P.; Mehta, Swati; Puniya, R.; Thakur, N. P.</v>
      </c>
      <c r="E12" s="21" t="str">
        <f>INDEX(Refs!S:S,MATCH($C12,Refs!$I:$I,0))</f>
        <v>10.18805/LR-4843</v>
      </c>
      <c r="F12" s="23" t="s">
        <v>69</v>
      </c>
      <c r="G12" s="23" t="s">
        <v>2237</v>
      </c>
      <c r="I12" s="24" t="s">
        <v>2140</v>
      </c>
      <c r="J12" s="26" t="s">
        <v>2238</v>
      </c>
      <c r="L12" s="26" t="s">
        <v>2240</v>
      </c>
      <c r="M12" s="24">
        <v>3</v>
      </c>
      <c r="Q12" s="27" t="s">
        <v>59</v>
      </c>
      <c r="AF12" s="23" t="s">
        <v>165</v>
      </c>
      <c r="AG12" s="23" t="s">
        <v>133</v>
      </c>
      <c r="AJ12" s="24">
        <v>2020</v>
      </c>
      <c r="AK12" s="30" t="str">
        <f t="shared" si="0"/>
        <v>C1 = Seed treatment</v>
      </c>
      <c r="AL12" s="27">
        <v>34202</v>
      </c>
      <c r="AN12" s="30" t="str">
        <f t="shared" si="1"/>
        <v xml:space="preserve">Control </v>
      </c>
      <c r="AO12" s="27">
        <v>33458</v>
      </c>
      <c r="AR12" s="27" t="s">
        <v>553</v>
      </c>
    </row>
    <row r="13" spans="1:56" ht="11.7">
      <c r="A13" s="20">
        <v>12</v>
      </c>
      <c r="B13" s="21">
        <f>INDEX(Refs!A:A,MATCH($C13,Refs!$I:$I,0))</f>
        <v>6136635</v>
      </c>
      <c r="C13" s="22" t="s">
        <v>2236</v>
      </c>
      <c r="D13" s="21" t="str">
        <f>INDEX(Refs!L:L,MATCH($C13,Refs!$I:$I,0))</f>
        <v>Bochalya, R. S.; Gupta, A. K.; Kumar, Deepak; Kumar, P.; Mehta, Swati; Puniya, R.; Thakur, N. P.</v>
      </c>
      <c r="E13" s="21" t="str">
        <f>INDEX(Refs!S:S,MATCH($C13,Refs!$I:$I,0))</f>
        <v>10.18805/LR-4843</v>
      </c>
      <c r="F13" s="23" t="s">
        <v>69</v>
      </c>
      <c r="G13" s="23" t="s">
        <v>2237</v>
      </c>
      <c r="I13" s="24" t="s">
        <v>2140</v>
      </c>
      <c r="J13" s="26" t="s">
        <v>2239</v>
      </c>
      <c r="L13" s="26" t="s">
        <v>2240</v>
      </c>
      <c r="M13" s="24">
        <v>3</v>
      </c>
      <c r="Q13" s="27" t="s">
        <v>59</v>
      </c>
      <c r="AF13" s="23" t="s">
        <v>165</v>
      </c>
      <c r="AG13" s="23" t="s">
        <v>133</v>
      </c>
      <c r="AJ13" s="24">
        <v>2020</v>
      </c>
      <c r="AK13" s="30" t="str">
        <f t="shared" si="0"/>
        <v>C2 = Soil application</v>
      </c>
      <c r="AL13" s="27">
        <v>36404</v>
      </c>
      <c r="AN13" s="30" t="str">
        <f t="shared" si="1"/>
        <v xml:space="preserve">Control </v>
      </c>
      <c r="AO13" s="27">
        <v>33458</v>
      </c>
      <c r="AR13" s="27" t="s">
        <v>553</v>
      </c>
    </row>
    <row r="14" spans="1:56" ht="11.7">
      <c r="A14" s="20">
        <v>13</v>
      </c>
      <c r="B14" s="21">
        <f>INDEX(Refs!A:A,MATCH($C14,Refs!$I:$I,0))</f>
        <v>6136635</v>
      </c>
      <c r="C14" s="22" t="s">
        <v>2236</v>
      </c>
      <c r="D14" s="21" t="str">
        <f>INDEX(Refs!L:L,MATCH($C14,Refs!$I:$I,0))</f>
        <v>Bochalya, R. S.; Gupta, A. K.; Kumar, Deepak; Kumar, P.; Mehta, Swati; Puniya, R.; Thakur, N. P.</v>
      </c>
      <c r="E14" s="21" t="str">
        <f>INDEX(Refs!S:S,MATCH($C14,Refs!$I:$I,0))</f>
        <v>10.18805/LR-4843</v>
      </c>
      <c r="F14" s="23" t="s">
        <v>69</v>
      </c>
      <c r="G14" s="23" t="s">
        <v>2237</v>
      </c>
      <c r="I14" s="24" t="s">
        <v>2140</v>
      </c>
      <c r="J14" s="26" t="s">
        <v>2238</v>
      </c>
      <c r="L14" s="26" t="s">
        <v>2240</v>
      </c>
      <c r="M14" s="24">
        <v>3</v>
      </c>
      <c r="Q14" s="27" t="s">
        <v>59</v>
      </c>
      <c r="AF14" s="23" t="s">
        <v>422</v>
      </c>
      <c r="AJ14" s="24">
        <v>2019</v>
      </c>
      <c r="AK14" s="30" t="str">
        <f t="shared" si="0"/>
        <v>C1 = Seed treatment</v>
      </c>
      <c r="AL14" s="27">
        <v>2.37</v>
      </c>
      <c r="AN14" s="30" t="str">
        <f t="shared" si="1"/>
        <v xml:space="preserve">Control </v>
      </c>
      <c r="AO14" s="27">
        <v>2.3199999999999998</v>
      </c>
      <c r="AR14" s="27" t="s">
        <v>553</v>
      </c>
      <c r="AT14" s="26" t="s">
        <v>77</v>
      </c>
    </row>
    <row r="15" spans="1:56" ht="11.7">
      <c r="A15" s="20">
        <v>14</v>
      </c>
      <c r="B15" s="21">
        <f>INDEX(Refs!A:A,MATCH($C15,Refs!$I:$I,0))</f>
        <v>6136635</v>
      </c>
      <c r="C15" s="22" t="s">
        <v>2236</v>
      </c>
      <c r="D15" s="21" t="str">
        <f>INDEX(Refs!L:L,MATCH($C15,Refs!$I:$I,0))</f>
        <v>Bochalya, R. S.; Gupta, A. K.; Kumar, Deepak; Kumar, P.; Mehta, Swati; Puniya, R.; Thakur, N. P.</v>
      </c>
      <c r="E15" s="21" t="str">
        <f>INDEX(Refs!S:S,MATCH($C15,Refs!$I:$I,0))</f>
        <v>10.18805/LR-4843</v>
      </c>
      <c r="F15" s="23" t="s">
        <v>69</v>
      </c>
      <c r="G15" s="23" t="s">
        <v>2237</v>
      </c>
      <c r="I15" s="24" t="s">
        <v>2140</v>
      </c>
      <c r="J15" s="26" t="s">
        <v>2239</v>
      </c>
      <c r="L15" s="26" t="s">
        <v>2240</v>
      </c>
      <c r="M15" s="24">
        <v>3</v>
      </c>
      <c r="Q15" s="27" t="s">
        <v>59</v>
      </c>
      <c r="AF15" s="23" t="s">
        <v>422</v>
      </c>
      <c r="AJ15" s="24">
        <v>2019</v>
      </c>
      <c r="AK15" s="30" t="str">
        <f t="shared" si="0"/>
        <v>C2 = Soil application</v>
      </c>
      <c r="AL15" s="27">
        <v>2.52</v>
      </c>
      <c r="AN15" s="30" t="str">
        <f t="shared" si="1"/>
        <v xml:space="preserve">Control </v>
      </c>
      <c r="AO15" s="27">
        <v>2.3199999999999998</v>
      </c>
      <c r="AR15" s="27" t="s">
        <v>553</v>
      </c>
      <c r="AT15" s="26" t="s">
        <v>77</v>
      </c>
    </row>
    <row r="16" spans="1:56" ht="11.7">
      <c r="A16" s="20">
        <v>15</v>
      </c>
      <c r="B16" s="21">
        <f>INDEX(Refs!A:A,MATCH($C16,Refs!$I:$I,0))</f>
        <v>6136635</v>
      </c>
      <c r="C16" s="22" t="s">
        <v>2236</v>
      </c>
      <c r="D16" s="21" t="str">
        <f>INDEX(Refs!L:L,MATCH($C16,Refs!$I:$I,0))</f>
        <v>Bochalya, R. S.; Gupta, A. K.; Kumar, Deepak; Kumar, P.; Mehta, Swati; Puniya, R.; Thakur, N. P.</v>
      </c>
      <c r="E16" s="21" t="str">
        <f>INDEX(Refs!S:S,MATCH($C16,Refs!$I:$I,0))</f>
        <v>10.18805/LR-4843</v>
      </c>
      <c r="F16" s="23" t="s">
        <v>69</v>
      </c>
      <c r="G16" s="23" t="s">
        <v>2237</v>
      </c>
      <c r="I16" s="24" t="s">
        <v>2140</v>
      </c>
      <c r="J16" s="26" t="s">
        <v>2238</v>
      </c>
      <c r="L16" s="26" t="s">
        <v>2240</v>
      </c>
      <c r="M16" s="24">
        <v>3</v>
      </c>
      <c r="Q16" s="27" t="s">
        <v>59</v>
      </c>
      <c r="AF16" s="23" t="s">
        <v>422</v>
      </c>
      <c r="AJ16" s="24">
        <v>2020</v>
      </c>
      <c r="AK16" s="30" t="str">
        <f t="shared" si="0"/>
        <v>C1 = Seed treatment</v>
      </c>
      <c r="AL16" s="27">
        <v>2.4500000000000002</v>
      </c>
      <c r="AN16" s="30" t="str">
        <f t="shared" si="1"/>
        <v xml:space="preserve">Control </v>
      </c>
      <c r="AO16" s="27">
        <v>2.4</v>
      </c>
      <c r="AR16" s="27" t="s">
        <v>553</v>
      </c>
      <c r="AT16" s="26" t="s">
        <v>77</v>
      </c>
    </row>
    <row r="17" spans="1:56" ht="11.7">
      <c r="A17" s="20">
        <v>16</v>
      </c>
      <c r="B17" s="21">
        <f>INDEX(Refs!A:A,MATCH($C17,Refs!$I:$I,0))</f>
        <v>6136635</v>
      </c>
      <c r="C17" s="22" t="s">
        <v>2236</v>
      </c>
      <c r="D17" s="21" t="str">
        <f>INDEX(Refs!L:L,MATCH($C17,Refs!$I:$I,0))</f>
        <v>Bochalya, R. S.; Gupta, A. K.; Kumar, Deepak; Kumar, P.; Mehta, Swati; Puniya, R.; Thakur, N. P.</v>
      </c>
      <c r="E17" s="21" t="str">
        <f>INDEX(Refs!S:S,MATCH($C17,Refs!$I:$I,0))</f>
        <v>10.18805/LR-4843</v>
      </c>
      <c r="F17" s="23" t="s">
        <v>69</v>
      </c>
      <c r="G17" s="23" t="s">
        <v>2237</v>
      </c>
      <c r="I17" s="24" t="s">
        <v>2140</v>
      </c>
      <c r="J17" s="26" t="s">
        <v>2239</v>
      </c>
      <c r="L17" s="26" t="s">
        <v>2240</v>
      </c>
      <c r="M17" s="24">
        <v>3</v>
      </c>
      <c r="Q17" s="27" t="s">
        <v>59</v>
      </c>
      <c r="AF17" s="23" t="s">
        <v>422</v>
      </c>
      <c r="AJ17" s="24">
        <v>2020</v>
      </c>
      <c r="AK17" s="30" t="str">
        <f t="shared" si="0"/>
        <v>C2 = Soil application</v>
      </c>
      <c r="AL17" s="27">
        <v>2.61</v>
      </c>
      <c r="AN17" s="30" t="str">
        <f t="shared" si="1"/>
        <v xml:space="preserve">Control </v>
      </c>
      <c r="AO17" s="27">
        <v>2.4</v>
      </c>
      <c r="AR17" s="27" t="s">
        <v>553</v>
      </c>
      <c r="AT17" s="26" t="s">
        <v>77</v>
      </c>
    </row>
    <row r="18" spans="1:56" ht="11.7">
      <c r="A18" s="20">
        <v>17</v>
      </c>
      <c r="B18" s="21">
        <f>INDEX(Refs!A:A,MATCH($C18,Refs!$I:$I,0))</f>
        <v>6137055</v>
      </c>
      <c r="C18" s="22" t="s">
        <v>2241</v>
      </c>
      <c r="D18" s="21" t="str">
        <f>INDEX(Refs!L:L,MATCH($C18,Refs!$I:$I,0))</f>
        <v>Changwei, Yu; Dabin, Zhang; Na, Zhao; Pengwei, Yao; Qunhu, Cao; Weidong, Cao; Yajun, Gao; Zheng, Wang</v>
      </c>
      <c r="E18" s="21" t="str">
        <f>INDEX(Refs!S:S,MATCH($C18,Refs!$I:$I,0))</f>
        <v>10.2134/agronj14.0432</v>
      </c>
      <c r="F18" s="23" t="s">
        <v>86</v>
      </c>
      <c r="G18" s="23" t="s">
        <v>2242</v>
      </c>
      <c r="I18" s="24" t="s">
        <v>79</v>
      </c>
      <c r="J18" s="26" t="s">
        <v>2243</v>
      </c>
      <c r="L18" s="26" t="s">
        <v>2244</v>
      </c>
      <c r="M18" s="24">
        <v>3</v>
      </c>
      <c r="S18" s="27" t="s">
        <v>59</v>
      </c>
      <c r="AF18" s="23" t="s">
        <v>301</v>
      </c>
      <c r="AG18" s="23" t="s">
        <v>2112</v>
      </c>
      <c r="AJ18" s="24">
        <v>2009.2012</v>
      </c>
      <c r="AK18" s="30" t="str">
        <f t="shared" si="0"/>
        <v>Hual bean-winter wheat (HW)</v>
      </c>
      <c r="AL18" s="27">
        <v>884</v>
      </c>
      <c r="AN18" s="30" t="str">
        <f t="shared" si="1"/>
        <v>Fallow-winter wheat (FW)</v>
      </c>
      <c r="AO18" s="27">
        <v>506</v>
      </c>
      <c r="AR18" s="27" t="s">
        <v>1440</v>
      </c>
      <c r="AU18" s="26" t="s">
        <v>77</v>
      </c>
      <c r="AV18" s="26" t="s">
        <v>77</v>
      </c>
      <c r="AZ18" s="26" t="s">
        <v>77</v>
      </c>
      <c r="BD18" s="26" t="s">
        <v>77</v>
      </c>
    </row>
    <row r="19" spans="1:56" ht="11.7">
      <c r="A19" s="20">
        <v>18</v>
      </c>
      <c r="B19" s="21">
        <v>6137055</v>
      </c>
      <c r="C19" s="22" t="s">
        <v>2241</v>
      </c>
      <c r="D19" s="21" t="s">
        <v>2245</v>
      </c>
      <c r="E19" s="21" t="s">
        <v>2246</v>
      </c>
      <c r="F19" s="23" t="s">
        <v>86</v>
      </c>
      <c r="G19" s="23" t="s">
        <v>2242</v>
      </c>
      <c r="I19" s="24" t="s">
        <v>79</v>
      </c>
      <c r="J19" s="26" t="s">
        <v>2247</v>
      </c>
      <c r="L19" s="26" t="s">
        <v>2244</v>
      </c>
      <c r="M19" s="24">
        <v>3</v>
      </c>
      <c r="S19" s="27" t="s">
        <v>59</v>
      </c>
      <c r="AF19" s="23" t="s">
        <v>301</v>
      </c>
      <c r="AG19" s="23" t="s">
        <v>2112</v>
      </c>
      <c r="AJ19" s="24">
        <v>2009.2012</v>
      </c>
      <c r="AK19" s="30" t="str">
        <f t="shared" si="0"/>
        <v>Soybean-winter wheat (W</v>
      </c>
      <c r="AL19" s="27">
        <v>939</v>
      </c>
      <c r="AN19" s="30" t="str">
        <f t="shared" si="1"/>
        <v>Fallow-winter wheat (FW)</v>
      </c>
      <c r="AO19" s="27">
        <v>506</v>
      </c>
      <c r="AR19" s="27" t="s">
        <v>1440</v>
      </c>
      <c r="AU19" s="26" t="s">
        <v>77</v>
      </c>
      <c r="AV19" s="26" t="s">
        <v>77</v>
      </c>
      <c r="AZ19" s="26" t="s">
        <v>77</v>
      </c>
      <c r="BD19" s="26" t="s">
        <v>77</v>
      </c>
    </row>
    <row r="20" spans="1:56" ht="11.7">
      <c r="A20" s="20">
        <v>19</v>
      </c>
      <c r="B20" s="21">
        <v>6137055</v>
      </c>
      <c r="C20" s="22" t="s">
        <v>2241</v>
      </c>
      <c r="D20" s="21" t="s">
        <v>2245</v>
      </c>
      <c r="E20" s="21" t="s">
        <v>2246</v>
      </c>
      <c r="F20" s="23" t="s">
        <v>86</v>
      </c>
      <c r="G20" s="23" t="s">
        <v>2242</v>
      </c>
      <c r="I20" s="24" t="s">
        <v>79</v>
      </c>
      <c r="J20" s="26" t="s">
        <v>2248</v>
      </c>
      <c r="L20" s="26" t="s">
        <v>2244</v>
      </c>
      <c r="M20" s="24">
        <v>3</v>
      </c>
      <c r="S20" s="27" t="s">
        <v>59</v>
      </c>
      <c r="AF20" s="23" t="s">
        <v>301</v>
      </c>
      <c r="AG20" s="23" t="s">
        <v>2112</v>
      </c>
      <c r="AJ20" s="24">
        <v>2009.2012</v>
      </c>
      <c r="AK20" s="30" t="str">
        <f t="shared" si="0"/>
        <v>Mung bean-winter wheat (MW)</v>
      </c>
      <c r="AL20" s="27">
        <v>1077</v>
      </c>
      <c r="AN20" s="30" t="str">
        <f t="shared" si="1"/>
        <v>Fallow-winter wheat (FW)</v>
      </c>
      <c r="AO20" s="27">
        <v>506</v>
      </c>
      <c r="AR20" s="27" t="s">
        <v>303</v>
      </c>
      <c r="AU20" s="26" t="s">
        <v>77</v>
      </c>
      <c r="AV20" s="26" t="s">
        <v>77</v>
      </c>
      <c r="AZ20" s="26" t="s">
        <v>77</v>
      </c>
      <c r="BD20" s="26" t="s">
        <v>77</v>
      </c>
    </row>
    <row r="21" spans="1:56" ht="11.7">
      <c r="A21" s="20">
        <v>20</v>
      </c>
      <c r="B21" s="21">
        <f>INDEX(Refs!A:A,MATCH($C21,Refs!$I:$I,0))</f>
        <v>6137055</v>
      </c>
      <c r="C21" s="22" t="s">
        <v>2241</v>
      </c>
      <c r="D21" s="21" t="str">
        <f>INDEX(Refs!L:L,MATCH($C21,Refs!$I:$I,0))</f>
        <v>Changwei, Yu; Dabin, Zhang; Na, Zhao; Pengwei, Yao; Qunhu, Cao; Weidong, Cao; Yajun, Gao; Zheng, Wang</v>
      </c>
      <c r="E21" s="21" t="str">
        <f>INDEX(Refs!S:S,MATCH($C21,Refs!$I:$I,0))</f>
        <v>10.2134/agronj14.0432</v>
      </c>
      <c r="F21" s="23" t="s">
        <v>86</v>
      </c>
      <c r="G21" s="23" t="s">
        <v>2242</v>
      </c>
      <c r="I21" s="24" t="s">
        <v>79</v>
      </c>
      <c r="J21" s="26" t="s">
        <v>2243</v>
      </c>
      <c r="L21" s="26" t="s">
        <v>2244</v>
      </c>
      <c r="M21" s="24">
        <v>3</v>
      </c>
      <c r="S21" s="27" t="s">
        <v>59</v>
      </c>
      <c r="AF21" s="23" t="s">
        <v>80</v>
      </c>
      <c r="AG21" s="23" t="s">
        <v>2112</v>
      </c>
      <c r="AJ21" s="24">
        <v>2009.2012</v>
      </c>
      <c r="AK21" s="30" t="str">
        <f t="shared" si="0"/>
        <v>Hual bean-winter wheat (HW)</v>
      </c>
      <c r="AL21" s="27">
        <v>2007</v>
      </c>
      <c r="AN21" s="30" t="str">
        <f t="shared" si="1"/>
        <v>Fallow-winter wheat (FW)</v>
      </c>
      <c r="AO21" s="27">
        <v>1789</v>
      </c>
      <c r="AR21" s="27" t="s">
        <v>303</v>
      </c>
    </row>
    <row r="22" spans="1:56" ht="11.7">
      <c r="A22" s="20">
        <v>21</v>
      </c>
      <c r="B22" s="21">
        <v>6137055</v>
      </c>
      <c r="C22" s="22" t="s">
        <v>2241</v>
      </c>
      <c r="D22" s="21" t="s">
        <v>2245</v>
      </c>
      <c r="E22" s="21" t="s">
        <v>2246</v>
      </c>
      <c r="F22" s="23" t="s">
        <v>86</v>
      </c>
      <c r="G22" s="23" t="s">
        <v>2242</v>
      </c>
      <c r="I22" s="24" t="s">
        <v>79</v>
      </c>
      <c r="J22" s="26" t="s">
        <v>2247</v>
      </c>
      <c r="L22" s="26" t="s">
        <v>2244</v>
      </c>
      <c r="M22" s="24">
        <v>3</v>
      </c>
      <c r="S22" s="27" t="s">
        <v>59</v>
      </c>
      <c r="AF22" s="23" t="s">
        <v>80</v>
      </c>
      <c r="AG22" s="23" t="s">
        <v>2112</v>
      </c>
      <c r="AJ22" s="24">
        <v>2009.2012</v>
      </c>
      <c r="AK22" s="30" t="str">
        <f t="shared" si="0"/>
        <v>Soybean-winter wheat (W</v>
      </c>
      <c r="AL22" s="27">
        <v>1871</v>
      </c>
      <c r="AN22" s="30" t="str">
        <f t="shared" si="1"/>
        <v>Fallow-winter wheat (FW)</v>
      </c>
      <c r="AO22" s="27">
        <v>1789</v>
      </c>
      <c r="AR22" s="27" t="s">
        <v>303</v>
      </c>
    </row>
    <row r="23" spans="1:56" ht="11.7">
      <c r="A23" s="20">
        <v>22</v>
      </c>
      <c r="B23" s="21">
        <v>6137055</v>
      </c>
      <c r="C23" s="22" t="s">
        <v>2241</v>
      </c>
      <c r="D23" s="21" t="s">
        <v>2245</v>
      </c>
      <c r="E23" s="21" t="s">
        <v>2246</v>
      </c>
      <c r="F23" s="23" t="s">
        <v>86</v>
      </c>
      <c r="G23" s="23" t="s">
        <v>2242</v>
      </c>
      <c r="I23" s="24" t="s">
        <v>79</v>
      </c>
      <c r="J23" s="26" t="s">
        <v>2248</v>
      </c>
      <c r="L23" s="26" t="s">
        <v>2244</v>
      </c>
      <c r="M23" s="24">
        <v>3</v>
      </c>
      <c r="S23" s="27" t="s">
        <v>59</v>
      </c>
      <c r="AF23" s="23" t="s">
        <v>80</v>
      </c>
      <c r="AG23" s="23" t="s">
        <v>2112</v>
      </c>
      <c r="AJ23" s="24">
        <v>2009.2012</v>
      </c>
      <c r="AK23" s="30" t="str">
        <f t="shared" si="0"/>
        <v>Mung bean-winter wheat (MW)</v>
      </c>
      <c r="AL23" s="27">
        <v>1760</v>
      </c>
      <c r="AN23" s="30" t="str">
        <f t="shared" si="1"/>
        <v>Fallow-winter wheat (FW)</v>
      </c>
      <c r="AO23" s="27">
        <v>1789</v>
      </c>
      <c r="AR23" s="27" t="s">
        <v>303</v>
      </c>
    </row>
    <row r="24" spans="1:56" ht="11.7">
      <c r="A24" s="20">
        <v>23</v>
      </c>
      <c r="B24" s="21">
        <f>INDEX(Refs!A:A,MATCH($C24,Refs!$I:$I,0))</f>
        <v>6137055</v>
      </c>
      <c r="C24" s="22" t="s">
        <v>2241</v>
      </c>
      <c r="D24" s="21" t="str">
        <f>INDEX(Refs!L:L,MATCH($C24,Refs!$I:$I,0))</f>
        <v>Changwei, Yu; Dabin, Zhang; Na, Zhao; Pengwei, Yao; Qunhu, Cao; Weidong, Cao; Yajun, Gao; Zheng, Wang</v>
      </c>
      <c r="E24" s="21" t="str">
        <f>INDEX(Refs!S:S,MATCH($C24,Refs!$I:$I,0))</f>
        <v>10.2134/agronj14.0432</v>
      </c>
      <c r="F24" s="23" t="s">
        <v>86</v>
      </c>
      <c r="G24" s="23" t="s">
        <v>2242</v>
      </c>
      <c r="I24" s="24" t="s">
        <v>79</v>
      </c>
      <c r="J24" s="26" t="s">
        <v>2243</v>
      </c>
      <c r="L24" s="26" t="s">
        <v>2244</v>
      </c>
      <c r="M24" s="24">
        <v>3</v>
      </c>
      <c r="S24" s="27" t="s">
        <v>59</v>
      </c>
      <c r="AF24" s="23" t="s">
        <v>65</v>
      </c>
      <c r="AG24" s="23" t="s">
        <v>2112</v>
      </c>
      <c r="AJ24" s="24">
        <v>2009.2012</v>
      </c>
      <c r="AK24" s="30" t="str">
        <f t="shared" si="0"/>
        <v>Hual bean-winter wheat (HW)</v>
      </c>
      <c r="AL24" s="27">
        <v>1123</v>
      </c>
      <c r="AN24" s="30" t="str">
        <f t="shared" si="1"/>
        <v>Fallow-winter wheat (FW)</v>
      </c>
      <c r="AO24" s="27">
        <v>1283</v>
      </c>
      <c r="AR24" s="27" t="s">
        <v>303</v>
      </c>
      <c r="AU24" s="26" t="s">
        <v>77</v>
      </c>
      <c r="AV24" s="26" t="s">
        <v>77</v>
      </c>
      <c r="AZ24" s="26" t="s">
        <v>77</v>
      </c>
      <c r="BD24" s="26" t="s">
        <v>77</v>
      </c>
    </row>
    <row r="25" spans="1:56" ht="11.7">
      <c r="A25" s="20">
        <v>24</v>
      </c>
      <c r="B25" s="21">
        <v>6137055</v>
      </c>
      <c r="C25" s="22" t="s">
        <v>2241</v>
      </c>
      <c r="D25" s="21" t="s">
        <v>2245</v>
      </c>
      <c r="E25" s="21" t="s">
        <v>2246</v>
      </c>
      <c r="F25" s="23" t="s">
        <v>86</v>
      </c>
      <c r="G25" s="23" t="s">
        <v>2242</v>
      </c>
      <c r="I25" s="24" t="s">
        <v>79</v>
      </c>
      <c r="J25" s="26" t="s">
        <v>2247</v>
      </c>
      <c r="L25" s="26" t="s">
        <v>2244</v>
      </c>
      <c r="M25" s="24">
        <v>3</v>
      </c>
      <c r="S25" s="27" t="s">
        <v>59</v>
      </c>
      <c r="AF25" s="23" t="s">
        <v>65</v>
      </c>
      <c r="AG25" s="23" t="s">
        <v>2112</v>
      </c>
      <c r="AJ25" s="24">
        <v>2009.2012</v>
      </c>
      <c r="AK25" s="30" t="str">
        <f t="shared" si="0"/>
        <v>Soybean-winter wheat (W</v>
      </c>
      <c r="AL25" s="27">
        <v>931</v>
      </c>
      <c r="AN25" s="30" t="str">
        <f t="shared" si="1"/>
        <v>Fallow-winter wheat (FW)</v>
      </c>
      <c r="AO25" s="27">
        <v>1283</v>
      </c>
      <c r="AR25" s="27" t="s">
        <v>303</v>
      </c>
      <c r="AU25" s="26" t="s">
        <v>77</v>
      </c>
      <c r="AV25" s="26" t="s">
        <v>77</v>
      </c>
      <c r="AZ25" s="26" t="s">
        <v>77</v>
      </c>
      <c r="BD25" s="26" t="s">
        <v>77</v>
      </c>
    </row>
    <row r="26" spans="1:56" ht="11.7">
      <c r="A26" s="20">
        <v>25</v>
      </c>
      <c r="B26" s="21">
        <v>6137055</v>
      </c>
      <c r="C26" s="22" t="s">
        <v>2241</v>
      </c>
      <c r="D26" s="21" t="s">
        <v>2245</v>
      </c>
      <c r="E26" s="21" t="s">
        <v>2246</v>
      </c>
      <c r="F26" s="23" t="s">
        <v>86</v>
      </c>
      <c r="G26" s="23" t="s">
        <v>2242</v>
      </c>
      <c r="I26" s="24" t="s">
        <v>79</v>
      </c>
      <c r="J26" s="26" t="s">
        <v>2248</v>
      </c>
      <c r="L26" s="26" t="s">
        <v>2244</v>
      </c>
      <c r="M26" s="24">
        <v>3</v>
      </c>
      <c r="S26" s="27" t="s">
        <v>59</v>
      </c>
      <c r="AF26" s="23" t="s">
        <v>65</v>
      </c>
      <c r="AG26" s="23" t="s">
        <v>2112</v>
      </c>
      <c r="AJ26" s="24">
        <v>2009.2012</v>
      </c>
      <c r="AK26" s="30" t="str">
        <f t="shared" si="0"/>
        <v>Mung bean-winter wheat (MW)</v>
      </c>
      <c r="AL26" s="27">
        <v>683</v>
      </c>
      <c r="AN26" s="30" t="str">
        <f t="shared" si="1"/>
        <v>Fallow-winter wheat (FW)</v>
      </c>
      <c r="AO26" s="27">
        <v>1283</v>
      </c>
      <c r="AR26" s="27" t="s">
        <v>303</v>
      </c>
      <c r="AU26" s="26" t="s">
        <v>77</v>
      </c>
      <c r="AV26" s="26" t="s">
        <v>77</v>
      </c>
      <c r="AZ26" s="26" t="s">
        <v>77</v>
      </c>
      <c r="BD26" s="26" t="s">
        <v>77</v>
      </c>
    </row>
    <row r="27" spans="1:56" ht="11.7">
      <c r="A27" s="20">
        <v>26</v>
      </c>
      <c r="B27" s="21">
        <f>INDEX(Refs!A:A,MATCH($C27,Refs!$I:$I,0))</f>
        <v>6137055</v>
      </c>
      <c r="C27" s="22" t="s">
        <v>2241</v>
      </c>
      <c r="D27" s="21" t="str">
        <f>INDEX(Refs!L:L,MATCH($C27,Refs!$I:$I,0))</f>
        <v>Changwei, Yu; Dabin, Zhang; Na, Zhao; Pengwei, Yao; Qunhu, Cao; Weidong, Cao; Yajun, Gao; Zheng, Wang</v>
      </c>
      <c r="E27" s="21" t="str">
        <f>INDEX(Refs!S:S,MATCH($C27,Refs!$I:$I,0))</f>
        <v>10.2134/agronj14.0432</v>
      </c>
      <c r="F27" s="23" t="s">
        <v>86</v>
      </c>
      <c r="G27" s="23" t="s">
        <v>2242</v>
      </c>
      <c r="I27" s="24" t="s">
        <v>79</v>
      </c>
      <c r="J27" s="26" t="s">
        <v>2243</v>
      </c>
      <c r="L27" s="26" t="s">
        <v>2244</v>
      </c>
      <c r="M27" s="24">
        <v>3</v>
      </c>
      <c r="S27" s="27" t="s">
        <v>59</v>
      </c>
      <c r="AF27" s="23" t="s">
        <v>2249</v>
      </c>
      <c r="AJ27" s="24">
        <v>2009.2012</v>
      </c>
      <c r="AK27" s="30" t="str">
        <f t="shared" si="0"/>
        <v>Hual bean-winter wheat (HW)</v>
      </c>
      <c r="AL27" s="27">
        <v>1.27</v>
      </c>
      <c r="AN27" s="30" t="str">
        <f t="shared" si="1"/>
        <v>Fallow-winter wheat (FW)</v>
      </c>
      <c r="AO27" s="27">
        <v>2.5299999999999998</v>
      </c>
      <c r="AR27" s="27" t="s">
        <v>303</v>
      </c>
      <c r="AU27" s="26" t="s">
        <v>77</v>
      </c>
      <c r="AV27" s="26" t="s">
        <v>77</v>
      </c>
      <c r="AZ27" s="26" t="s">
        <v>77</v>
      </c>
      <c r="BD27" s="26" t="s">
        <v>77</v>
      </c>
    </row>
    <row r="28" spans="1:56" ht="11.7">
      <c r="A28" s="20">
        <v>27</v>
      </c>
      <c r="B28" s="21">
        <v>6137055</v>
      </c>
      <c r="C28" s="22" t="s">
        <v>2241</v>
      </c>
      <c r="D28" s="21" t="s">
        <v>2245</v>
      </c>
      <c r="E28" s="21" t="s">
        <v>2246</v>
      </c>
      <c r="F28" s="23" t="s">
        <v>86</v>
      </c>
      <c r="G28" s="23" t="s">
        <v>2242</v>
      </c>
      <c r="I28" s="24" t="s">
        <v>79</v>
      </c>
      <c r="J28" s="26" t="s">
        <v>2247</v>
      </c>
      <c r="L28" s="26" t="s">
        <v>2244</v>
      </c>
      <c r="M28" s="24">
        <v>3</v>
      </c>
      <c r="S28" s="27" t="s">
        <v>59</v>
      </c>
      <c r="AF28" s="23" t="s">
        <v>2249</v>
      </c>
      <c r="AJ28" s="24">
        <v>2009.2012</v>
      </c>
      <c r="AK28" s="30" t="str">
        <f t="shared" si="0"/>
        <v>Soybean-winter wheat (W</v>
      </c>
      <c r="AL28" s="27">
        <v>0.99</v>
      </c>
      <c r="AN28" s="30" t="str">
        <f t="shared" si="1"/>
        <v>Fallow-winter wheat (FW)</v>
      </c>
      <c r="AO28" s="27">
        <v>2.5299999999999998</v>
      </c>
      <c r="AR28" s="27" t="s">
        <v>303</v>
      </c>
      <c r="AU28" s="26" t="s">
        <v>77</v>
      </c>
      <c r="AV28" s="26" t="s">
        <v>77</v>
      </c>
      <c r="AZ28" s="26" t="s">
        <v>77</v>
      </c>
      <c r="BD28" s="26" t="s">
        <v>77</v>
      </c>
    </row>
    <row r="29" spans="1:56" ht="11.7">
      <c r="A29" s="20">
        <v>28</v>
      </c>
      <c r="B29" s="21">
        <v>6137055</v>
      </c>
      <c r="C29" s="22" t="s">
        <v>2241</v>
      </c>
      <c r="D29" s="21" t="s">
        <v>2245</v>
      </c>
      <c r="E29" s="21" t="s">
        <v>2246</v>
      </c>
      <c r="F29" s="23" t="s">
        <v>86</v>
      </c>
      <c r="G29" s="23" t="s">
        <v>2242</v>
      </c>
      <c r="I29" s="24" t="s">
        <v>79</v>
      </c>
      <c r="J29" s="26" t="s">
        <v>2248</v>
      </c>
      <c r="L29" s="26" t="s">
        <v>2244</v>
      </c>
      <c r="M29" s="24">
        <v>3</v>
      </c>
      <c r="S29" s="27" t="s">
        <v>59</v>
      </c>
      <c r="AF29" s="23" t="s">
        <v>2249</v>
      </c>
      <c r="AJ29" s="24">
        <v>2009.2012</v>
      </c>
      <c r="AK29" s="30" t="str">
        <f t="shared" si="0"/>
        <v>Mung bean-winter wheat (MW)</v>
      </c>
      <c r="AL29" s="27">
        <v>0.63</v>
      </c>
      <c r="AN29" s="30" t="str">
        <f t="shared" si="1"/>
        <v>Fallow-winter wheat (FW)</v>
      </c>
      <c r="AO29" s="27">
        <v>2.5299999999999998</v>
      </c>
      <c r="AR29" s="27" t="s">
        <v>303</v>
      </c>
      <c r="AU29" s="26" t="s">
        <v>77</v>
      </c>
      <c r="AV29" s="26" t="s">
        <v>77</v>
      </c>
      <c r="AZ29" s="26" t="s">
        <v>77</v>
      </c>
      <c r="BD29" s="26" t="s">
        <v>77</v>
      </c>
    </row>
    <row r="30" spans="1:56" ht="11.7">
      <c r="A30" s="20">
        <v>29</v>
      </c>
      <c r="B30" s="21">
        <v>6137055</v>
      </c>
      <c r="C30" s="22" t="s">
        <v>2241</v>
      </c>
      <c r="D30" s="21" t="s">
        <v>2245</v>
      </c>
      <c r="E30" s="21" t="s">
        <v>2246</v>
      </c>
      <c r="F30" s="23" t="s">
        <v>86</v>
      </c>
      <c r="G30" s="23" t="s">
        <v>2242</v>
      </c>
      <c r="H30" s="23" t="s">
        <v>77</v>
      </c>
      <c r="I30" s="24" t="s">
        <v>79</v>
      </c>
      <c r="J30" s="26" t="s">
        <v>2250</v>
      </c>
      <c r="L30" s="26" t="s">
        <v>2251</v>
      </c>
      <c r="M30" s="24">
        <v>3</v>
      </c>
      <c r="AB30" s="27" t="s">
        <v>59</v>
      </c>
      <c r="AF30" s="23" t="s">
        <v>301</v>
      </c>
      <c r="AG30" s="23" t="s">
        <v>2112</v>
      </c>
      <c r="AJ30" s="24">
        <v>2009.2012</v>
      </c>
      <c r="AK30" s="30" t="str">
        <f t="shared" si="0"/>
        <v>0 N</v>
      </c>
      <c r="AL30" s="27">
        <v>819</v>
      </c>
      <c r="AN30" s="30" t="str">
        <f t="shared" si="1"/>
        <v>162 N (farmers practice)</v>
      </c>
      <c r="AO30" s="27">
        <v>871</v>
      </c>
      <c r="AR30" s="27" t="s">
        <v>303</v>
      </c>
      <c r="AU30" s="26" t="s">
        <v>77</v>
      </c>
      <c r="AV30" s="26" t="s">
        <v>77</v>
      </c>
      <c r="AZ30" s="26" t="s">
        <v>77</v>
      </c>
      <c r="BD30" s="26" t="s">
        <v>77</v>
      </c>
    </row>
    <row r="31" spans="1:56" ht="11.7">
      <c r="A31" s="20">
        <v>30</v>
      </c>
      <c r="B31" s="21">
        <v>6137055</v>
      </c>
      <c r="C31" s="22" t="s">
        <v>2241</v>
      </c>
      <c r="D31" s="21" t="s">
        <v>2245</v>
      </c>
      <c r="E31" s="21" t="s">
        <v>2246</v>
      </c>
      <c r="F31" s="23" t="s">
        <v>86</v>
      </c>
      <c r="G31" s="23" t="s">
        <v>2242</v>
      </c>
      <c r="H31" s="23" t="s">
        <v>77</v>
      </c>
      <c r="I31" s="24" t="s">
        <v>79</v>
      </c>
      <c r="J31" s="26" t="s">
        <v>2252</v>
      </c>
      <c r="L31" s="26" t="s">
        <v>2251</v>
      </c>
      <c r="M31" s="24">
        <v>3</v>
      </c>
      <c r="AB31" s="27" t="s">
        <v>59</v>
      </c>
      <c r="AF31" s="23" t="s">
        <v>301</v>
      </c>
      <c r="AG31" s="23" t="s">
        <v>2112</v>
      </c>
      <c r="AJ31" s="24">
        <v>2009.2012</v>
      </c>
      <c r="AK31" s="30" t="str">
        <f t="shared" si="0"/>
        <v>108 N</v>
      </c>
      <c r="AL31" s="27">
        <v>854</v>
      </c>
      <c r="AN31" s="30" t="str">
        <f t="shared" si="1"/>
        <v>162 N (farmers practice)</v>
      </c>
      <c r="AO31" s="27">
        <v>871</v>
      </c>
      <c r="AR31" s="27" t="s">
        <v>303</v>
      </c>
      <c r="AU31" s="26" t="s">
        <v>77</v>
      </c>
      <c r="AV31" s="26" t="s">
        <v>77</v>
      </c>
      <c r="AZ31" s="26" t="s">
        <v>77</v>
      </c>
      <c r="BD31" s="26" t="s">
        <v>77</v>
      </c>
    </row>
    <row r="32" spans="1:56" ht="11.7">
      <c r="A32" s="20">
        <v>31</v>
      </c>
      <c r="B32" s="21">
        <v>6137055</v>
      </c>
      <c r="C32" s="22" t="s">
        <v>2241</v>
      </c>
      <c r="D32" s="21" t="s">
        <v>2245</v>
      </c>
      <c r="E32" s="21" t="s">
        <v>2246</v>
      </c>
      <c r="F32" s="23" t="s">
        <v>86</v>
      </c>
      <c r="G32" s="23" t="s">
        <v>2242</v>
      </c>
      <c r="H32" s="23" t="s">
        <v>77</v>
      </c>
      <c r="I32" s="24" t="s">
        <v>79</v>
      </c>
      <c r="J32" s="26" t="s">
        <v>2253</v>
      </c>
      <c r="L32" s="26" t="s">
        <v>2251</v>
      </c>
      <c r="M32" s="24">
        <v>3</v>
      </c>
      <c r="AB32" s="27" t="s">
        <v>59</v>
      </c>
      <c r="AF32" s="23" t="s">
        <v>301</v>
      </c>
      <c r="AG32" s="23" t="s">
        <v>2112</v>
      </c>
      <c r="AJ32" s="24">
        <v>2009.2012</v>
      </c>
      <c r="AK32" s="30" t="str">
        <f t="shared" si="0"/>
        <v>135 N</v>
      </c>
      <c r="AL32" s="27">
        <v>863</v>
      </c>
      <c r="AN32" s="30" t="str">
        <f t="shared" si="1"/>
        <v>162 N (farmers practice)</v>
      </c>
      <c r="AO32" s="27">
        <v>871</v>
      </c>
      <c r="AR32" s="27" t="s">
        <v>303</v>
      </c>
      <c r="AU32" s="26" t="s">
        <v>77</v>
      </c>
      <c r="AV32" s="26" t="s">
        <v>77</v>
      </c>
      <c r="AZ32" s="26" t="s">
        <v>77</v>
      </c>
      <c r="BD32" s="26" t="s">
        <v>77</v>
      </c>
    </row>
    <row r="33" spans="1:56" ht="11.7">
      <c r="A33" s="20">
        <v>32</v>
      </c>
      <c r="B33" s="21">
        <v>6137055</v>
      </c>
      <c r="C33" s="22" t="s">
        <v>2241</v>
      </c>
      <c r="D33" s="21" t="s">
        <v>2245</v>
      </c>
      <c r="E33" s="21" t="s">
        <v>2246</v>
      </c>
      <c r="F33" s="23" t="s">
        <v>86</v>
      </c>
      <c r="G33" s="23" t="s">
        <v>2242</v>
      </c>
      <c r="H33" s="23" t="s">
        <v>77</v>
      </c>
      <c r="I33" s="24" t="s">
        <v>79</v>
      </c>
      <c r="J33" s="26" t="s">
        <v>2250</v>
      </c>
      <c r="L33" s="26" t="s">
        <v>2251</v>
      </c>
      <c r="M33" s="24">
        <v>3</v>
      </c>
      <c r="AB33" s="27" t="s">
        <v>59</v>
      </c>
      <c r="AF33" s="23" t="s">
        <v>65</v>
      </c>
      <c r="AG33" s="23" t="s">
        <v>2112</v>
      </c>
      <c r="AJ33" s="24">
        <v>2009.2012</v>
      </c>
      <c r="AK33" s="30" t="str">
        <f t="shared" si="0"/>
        <v>0 N</v>
      </c>
      <c r="AL33" s="27">
        <v>819</v>
      </c>
      <c r="AN33" s="30" t="str">
        <f t="shared" si="1"/>
        <v>162 N (farmers practice)</v>
      </c>
      <c r="AO33" s="27">
        <v>1935</v>
      </c>
      <c r="AR33" s="27" t="s">
        <v>303</v>
      </c>
    </row>
    <row r="34" spans="1:56" ht="11.7">
      <c r="A34" s="20">
        <v>33</v>
      </c>
      <c r="B34" s="21">
        <v>6137055</v>
      </c>
      <c r="C34" s="22" t="s">
        <v>2241</v>
      </c>
      <c r="D34" s="21" t="s">
        <v>2245</v>
      </c>
      <c r="E34" s="21" t="s">
        <v>2246</v>
      </c>
      <c r="F34" s="23" t="s">
        <v>86</v>
      </c>
      <c r="G34" s="23" t="s">
        <v>2242</v>
      </c>
      <c r="H34" s="23" t="s">
        <v>77</v>
      </c>
      <c r="I34" s="24" t="s">
        <v>79</v>
      </c>
      <c r="J34" s="26" t="s">
        <v>2252</v>
      </c>
      <c r="L34" s="26" t="s">
        <v>2251</v>
      </c>
      <c r="M34" s="24">
        <v>3</v>
      </c>
      <c r="AB34" s="27" t="s">
        <v>59</v>
      </c>
      <c r="AF34" s="23" t="s">
        <v>65</v>
      </c>
      <c r="AG34" s="23" t="s">
        <v>2112</v>
      </c>
      <c r="AJ34" s="24">
        <v>2009.2012</v>
      </c>
      <c r="AK34" s="30" t="str">
        <f t="shared" ref="AK34:AK41" si="2">J34</f>
        <v>108 N</v>
      </c>
      <c r="AL34" s="27">
        <v>854</v>
      </c>
      <c r="AN34" s="30" t="str">
        <f t="shared" si="1"/>
        <v>162 N (farmers practice)</v>
      </c>
      <c r="AO34" s="27">
        <v>1935</v>
      </c>
      <c r="AR34" s="27" t="s">
        <v>303</v>
      </c>
    </row>
    <row r="35" spans="1:56" ht="11.7">
      <c r="A35" s="20">
        <v>34</v>
      </c>
      <c r="B35" s="21">
        <v>6137055</v>
      </c>
      <c r="C35" s="22" t="s">
        <v>2241</v>
      </c>
      <c r="D35" s="21" t="s">
        <v>2245</v>
      </c>
      <c r="E35" s="21" t="s">
        <v>2246</v>
      </c>
      <c r="F35" s="23" t="s">
        <v>86</v>
      </c>
      <c r="G35" s="23" t="s">
        <v>2242</v>
      </c>
      <c r="I35" s="24" t="s">
        <v>79</v>
      </c>
      <c r="J35" s="26" t="s">
        <v>2253</v>
      </c>
      <c r="L35" s="26" t="s">
        <v>2251</v>
      </c>
      <c r="M35" s="24">
        <v>3</v>
      </c>
      <c r="AB35" s="27" t="s">
        <v>59</v>
      </c>
      <c r="AF35" s="23" t="s">
        <v>65</v>
      </c>
      <c r="AG35" s="23" t="s">
        <v>2112</v>
      </c>
      <c r="AJ35" s="24">
        <v>2009.2012</v>
      </c>
      <c r="AK35" s="30" t="str">
        <f t="shared" si="2"/>
        <v>135 N</v>
      </c>
      <c r="AL35" s="27">
        <v>863</v>
      </c>
      <c r="AN35" s="30" t="str">
        <f t="shared" si="1"/>
        <v>162 N (farmers practice)</v>
      </c>
      <c r="AO35" s="27">
        <v>1935</v>
      </c>
      <c r="AR35" s="27" t="s">
        <v>303</v>
      </c>
    </row>
    <row r="36" spans="1:56" ht="11.7">
      <c r="A36" s="20">
        <v>35</v>
      </c>
      <c r="B36" s="21">
        <v>6137055</v>
      </c>
      <c r="C36" s="22" t="s">
        <v>2241</v>
      </c>
      <c r="D36" s="21" t="s">
        <v>2245</v>
      </c>
      <c r="E36" s="21" t="s">
        <v>2246</v>
      </c>
      <c r="F36" s="23" t="s">
        <v>86</v>
      </c>
      <c r="G36" s="23" t="s">
        <v>2242</v>
      </c>
      <c r="I36" s="24" t="s">
        <v>79</v>
      </c>
      <c r="J36" s="26" t="s">
        <v>2250</v>
      </c>
      <c r="L36" s="26" t="s">
        <v>2251</v>
      </c>
      <c r="M36" s="24">
        <v>3</v>
      </c>
      <c r="AB36" s="27" t="s">
        <v>59</v>
      </c>
      <c r="AF36" s="23" t="s">
        <v>165</v>
      </c>
      <c r="AG36" s="23" t="s">
        <v>2112</v>
      </c>
      <c r="AJ36" s="24">
        <v>2009.2012</v>
      </c>
      <c r="AK36" s="30" t="str">
        <f t="shared" si="2"/>
        <v>0 N</v>
      </c>
      <c r="AL36" s="27">
        <v>819</v>
      </c>
      <c r="AN36" s="30" t="str">
        <f t="shared" si="1"/>
        <v>162 N (farmers practice)</v>
      </c>
      <c r="AO36" s="27">
        <v>1064</v>
      </c>
      <c r="AR36" s="27" t="s">
        <v>303</v>
      </c>
      <c r="AU36" s="26" t="s">
        <v>77</v>
      </c>
      <c r="AV36" s="26" t="s">
        <v>77</v>
      </c>
      <c r="AZ36" s="26" t="s">
        <v>77</v>
      </c>
      <c r="BD36" s="26" t="s">
        <v>77</v>
      </c>
    </row>
    <row r="37" spans="1:56" ht="11.7">
      <c r="A37" s="20">
        <v>36</v>
      </c>
      <c r="B37" s="21">
        <v>6137055</v>
      </c>
      <c r="C37" s="22" t="s">
        <v>2241</v>
      </c>
      <c r="D37" s="21" t="s">
        <v>2245</v>
      </c>
      <c r="E37" s="21" t="s">
        <v>2246</v>
      </c>
      <c r="F37" s="23" t="s">
        <v>86</v>
      </c>
      <c r="G37" s="23" t="s">
        <v>2242</v>
      </c>
      <c r="I37" s="24" t="s">
        <v>79</v>
      </c>
      <c r="J37" s="26" t="s">
        <v>2252</v>
      </c>
      <c r="L37" s="26" t="s">
        <v>2251</v>
      </c>
      <c r="M37" s="24">
        <v>3</v>
      </c>
      <c r="AB37" s="27" t="s">
        <v>59</v>
      </c>
      <c r="AF37" s="23" t="s">
        <v>165</v>
      </c>
      <c r="AG37" s="23" t="s">
        <v>2112</v>
      </c>
      <c r="AJ37" s="24">
        <v>2009.2012</v>
      </c>
      <c r="AK37" s="30" t="str">
        <f t="shared" si="2"/>
        <v>108 N</v>
      </c>
      <c r="AL37" s="27">
        <v>854</v>
      </c>
      <c r="AN37" s="30" t="str">
        <f t="shared" si="1"/>
        <v>162 N (farmers practice)</v>
      </c>
      <c r="AO37" s="27">
        <v>1064</v>
      </c>
      <c r="AR37" s="27" t="s">
        <v>303</v>
      </c>
      <c r="AU37" s="26" t="s">
        <v>77</v>
      </c>
      <c r="AV37" s="26" t="s">
        <v>77</v>
      </c>
      <c r="AZ37" s="26" t="s">
        <v>77</v>
      </c>
      <c r="BD37" s="26" t="s">
        <v>77</v>
      </c>
    </row>
    <row r="38" spans="1:56" ht="11.7">
      <c r="A38" s="20">
        <v>37</v>
      </c>
      <c r="B38" s="21">
        <v>6137055</v>
      </c>
      <c r="C38" s="22" t="s">
        <v>2241</v>
      </c>
      <c r="D38" s="21" t="s">
        <v>2245</v>
      </c>
      <c r="E38" s="21" t="s">
        <v>2246</v>
      </c>
      <c r="F38" s="23" t="s">
        <v>86</v>
      </c>
      <c r="G38" s="23" t="s">
        <v>2242</v>
      </c>
      <c r="I38" s="24" t="s">
        <v>79</v>
      </c>
      <c r="J38" s="26" t="s">
        <v>2253</v>
      </c>
      <c r="L38" s="26" t="s">
        <v>2251</v>
      </c>
      <c r="M38" s="24">
        <v>3</v>
      </c>
      <c r="AB38" s="27" t="s">
        <v>59</v>
      </c>
      <c r="AF38" s="23" t="s">
        <v>165</v>
      </c>
      <c r="AG38" s="23" t="s">
        <v>2112</v>
      </c>
      <c r="AJ38" s="24">
        <v>2009.2012</v>
      </c>
      <c r="AK38" s="30" t="str">
        <f t="shared" si="2"/>
        <v>135 N</v>
      </c>
      <c r="AL38" s="27">
        <v>863</v>
      </c>
      <c r="AN38" s="30" t="str">
        <f t="shared" si="1"/>
        <v>162 N (farmers practice)</v>
      </c>
      <c r="AO38" s="27">
        <v>1064</v>
      </c>
      <c r="AR38" s="27" t="s">
        <v>303</v>
      </c>
      <c r="AU38" s="26" t="s">
        <v>77</v>
      </c>
      <c r="AV38" s="26" t="s">
        <v>77</v>
      </c>
      <c r="AZ38" s="26" t="s">
        <v>77</v>
      </c>
      <c r="BD38" s="26" t="s">
        <v>77</v>
      </c>
    </row>
    <row r="39" spans="1:56" ht="11.7">
      <c r="A39" s="20">
        <v>38</v>
      </c>
      <c r="B39" s="21">
        <v>6137055</v>
      </c>
      <c r="C39" s="22" t="s">
        <v>2241</v>
      </c>
      <c r="D39" s="21" t="s">
        <v>2245</v>
      </c>
      <c r="E39" s="21" t="s">
        <v>2246</v>
      </c>
      <c r="F39" s="23" t="s">
        <v>86</v>
      </c>
      <c r="G39" s="23" t="s">
        <v>2242</v>
      </c>
      <c r="I39" s="24" t="s">
        <v>79</v>
      </c>
      <c r="J39" s="26" t="s">
        <v>2250</v>
      </c>
      <c r="L39" s="26" t="s">
        <v>2251</v>
      </c>
      <c r="M39" s="24">
        <v>3</v>
      </c>
      <c r="AB39" s="27" t="s">
        <v>59</v>
      </c>
      <c r="AF39" s="23" t="s">
        <v>2249</v>
      </c>
      <c r="AJ39" s="24">
        <v>2009.2012</v>
      </c>
      <c r="AK39" s="30" t="str">
        <f t="shared" si="2"/>
        <v>0 N</v>
      </c>
      <c r="AL39" s="27">
        <v>819</v>
      </c>
      <c r="AN39" s="30" t="str">
        <f t="shared" si="1"/>
        <v>162 N (farmers practice)</v>
      </c>
      <c r="AO39" s="27">
        <v>1.4</v>
      </c>
      <c r="AR39" s="27" t="s">
        <v>303</v>
      </c>
      <c r="AU39" s="26" t="s">
        <v>77</v>
      </c>
      <c r="AV39" s="26" t="s">
        <v>77</v>
      </c>
      <c r="AZ39" s="26" t="s">
        <v>77</v>
      </c>
      <c r="BD39" s="26" t="s">
        <v>77</v>
      </c>
    </row>
    <row r="40" spans="1:56" ht="11.7">
      <c r="A40" s="20">
        <v>39</v>
      </c>
      <c r="B40" s="21">
        <v>6137055</v>
      </c>
      <c r="C40" s="22" t="s">
        <v>2241</v>
      </c>
      <c r="D40" s="21" t="s">
        <v>2245</v>
      </c>
      <c r="E40" s="21" t="s">
        <v>2246</v>
      </c>
      <c r="F40" s="23" t="s">
        <v>86</v>
      </c>
      <c r="G40" s="23" t="s">
        <v>2242</v>
      </c>
      <c r="I40" s="24" t="s">
        <v>79</v>
      </c>
      <c r="J40" s="26" t="s">
        <v>2252</v>
      </c>
      <c r="L40" s="26" t="s">
        <v>2251</v>
      </c>
      <c r="M40" s="24">
        <v>3</v>
      </c>
      <c r="AB40" s="27" t="s">
        <v>59</v>
      </c>
      <c r="AF40" s="23" t="s">
        <v>2249</v>
      </c>
      <c r="AJ40" s="24">
        <v>2009.2012</v>
      </c>
      <c r="AK40" s="30" t="str">
        <f t="shared" si="2"/>
        <v>108 N</v>
      </c>
      <c r="AL40" s="27">
        <v>854</v>
      </c>
      <c r="AN40" s="30" t="str">
        <f t="shared" si="1"/>
        <v>162 N (farmers practice)</v>
      </c>
      <c r="AO40" s="27">
        <v>1.4</v>
      </c>
      <c r="AR40" s="27" t="s">
        <v>303</v>
      </c>
      <c r="AU40" s="26" t="s">
        <v>77</v>
      </c>
      <c r="AV40" s="26" t="s">
        <v>77</v>
      </c>
      <c r="AZ40" s="26" t="s">
        <v>77</v>
      </c>
      <c r="BD40" s="26" t="s">
        <v>77</v>
      </c>
    </row>
    <row r="41" spans="1:56" ht="11.7">
      <c r="A41" s="20">
        <v>40</v>
      </c>
      <c r="B41" s="21">
        <v>6137055</v>
      </c>
      <c r="C41" s="22" t="s">
        <v>2241</v>
      </c>
      <c r="D41" s="21" t="s">
        <v>2245</v>
      </c>
      <c r="E41" s="21" t="s">
        <v>2246</v>
      </c>
      <c r="F41" s="23" t="s">
        <v>86</v>
      </c>
      <c r="G41" s="23" t="s">
        <v>2242</v>
      </c>
      <c r="I41" s="24" t="s">
        <v>79</v>
      </c>
      <c r="J41" s="26" t="s">
        <v>2253</v>
      </c>
      <c r="L41" s="26" t="s">
        <v>2251</v>
      </c>
      <c r="M41" s="24">
        <v>3</v>
      </c>
      <c r="AB41" s="27" t="s">
        <v>59</v>
      </c>
      <c r="AF41" s="23" t="s">
        <v>2249</v>
      </c>
      <c r="AJ41" s="24">
        <v>2009.2012</v>
      </c>
      <c r="AK41" s="30" t="str">
        <f t="shared" si="2"/>
        <v>135 N</v>
      </c>
      <c r="AL41" s="27">
        <v>863</v>
      </c>
      <c r="AN41" s="30" t="str">
        <f t="shared" si="1"/>
        <v>162 N (farmers practice)</v>
      </c>
      <c r="AO41" s="27">
        <v>1.4</v>
      </c>
      <c r="AR41" s="27" t="s">
        <v>303</v>
      </c>
      <c r="AU41" s="26" t="s">
        <v>77</v>
      </c>
      <c r="AV41" s="26" t="s">
        <v>77</v>
      </c>
      <c r="AZ41" s="26" t="s">
        <v>77</v>
      </c>
      <c r="BD41" s="26" t="s">
        <v>77</v>
      </c>
    </row>
    <row r="42" spans="1:56" ht="11.7">
      <c r="A42" s="20">
        <v>96</v>
      </c>
      <c r="B42" s="21" t="e">
        <f>INDEX(Refs!A:A,MATCH($C42,Refs!$I:$I,0))</f>
        <v>#N/A</v>
      </c>
      <c r="D42" s="21" t="e">
        <f>INDEX(Refs!L:L,MATCH($C42,Refs!$I:$I,0))</f>
        <v>#N/A</v>
      </c>
      <c r="E42" s="21" t="e">
        <f>INDEX(Refs!S:S,MATCH($C42,Refs!$I:$I,0))</f>
        <v>#N/A</v>
      </c>
      <c r="AK42" s="30">
        <f t="shared" ref="AK42" si="3">J42</f>
        <v>0</v>
      </c>
      <c r="AN42" s="30">
        <f t="shared" ref="AN42:AN74" si="4">L42</f>
        <v>0</v>
      </c>
    </row>
    <row r="43" spans="1:56" ht="11.7">
      <c r="A43" s="20">
        <v>97</v>
      </c>
      <c r="B43" s="21">
        <f>INDEX(Refs!A:A,MATCH($C43,Refs!$I:$I,0))</f>
        <v>6137527</v>
      </c>
      <c r="C43" s="22" t="s">
        <v>2254</v>
      </c>
      <c r="D43" s="21" t="str">
        <f>INDEX(Refs!L:L,MATCH($C43,Refs!$I:$I,0))</f>
        <v>Bhatnagar, Amit; Chandra, Subhash; Chaturvedi, Sumit; Datta, Debarati; Ghosh, Sourav; Kar, Gouranga; Nath, Chaitanya Prasad; Singh, Gurvinder; Singh, Veer</v>
      </c>
      <c r="E43" s="21" t="str">
        <f>INDEX(Refs!S:S,MATCH($C43,Refs!$I:$I,0))</f>
        <v>10.1016/j.fcr.2022.108450</v>
      </c>
      <c r="F43" s="23" t="s">
        <v>69</v>
      </c>
      <c r="G43" s="23" t="s">
        <v>2255</v>
      </c>
      <c r="I43" s="24" t="s">
        <v>73</v>
      </c>
      <c r="J43" s="26" t="s">
        <v>2256</v>
      </c>
      <c r="L43" s="26" t="s">
        <v>2257</v>
      </c>
      <c r="M43" s="24">
        <v>3</v>
      </c>
      <c r="P43" s="27" t="s">
        <v>59</v>
      </c>
      <c r="AF43" s="23" t="s">
        <v>60</v>
      </c>
      <c r="AG43" s="23" t="s">
        <v>75</v>
      </c>
      <c r="AJ43" s="24">
        <v>2017</v>
      </c>
      <c r="AK43" s="30" t="str">
        <f t="shared" ref="AK43:AK56" si="5">J43</f>
        <v>M2: Mulch</v>
      </c>
      <c r="AL43" s="27">
        <v>925</v>
      </c>
      <c r="AN43" s="30" t="str">
        <f t="shared" si="4"/>
        <v>M1: Control</v>
      </c>
      <c r="AO43" s="27">
        <v>891</v>
      </c>
      <c r="AR43" s="27" t="s">
        <v>114</v>
      </c>
      <c r="AU43" s="26" t="s">
        <v>77</v>
      </c>
      <c r="AX43" s="26" t="s">
        <v>77</v>
      </c>
      <c r="BD43" s="26" t="s">
        <v>2258</v>
      </c>
    </row>
    <row r="44" spans="1:56" ht="11.7">
      <c r="A44" s="20">
        <v>98</v>
      </c>
      <c r="B44" s="21">
        <v>6137527</v>
      </c>
      <c r="C44" s="22" t="s">
        <v>2254</v>
      </c>
      <c r="D44" s="21" t="str">
        <f>INDEX(Refs!L:L,MATCH($C44,Refs!$I:$I,0))</f>
        <v>Bhatnagar, Amit; Chandra, Subhash; Chaturvedi, Sumit; Datta, Debarati; Ghosh, Sourav; Kar, Gouranga; Nath, Chaitanya Prasad; Singh, Gurvinder; Singh, Veer</v>
      </c>
      <c r="E44" s="21" t="str">
        <f>INDEX(Refs!S:S,MATCH($C44,Refs!$I:$I,0))</f>
        <v>10.1016/j.fcr.2022.108450</v>
      </c>
      <c r="F44" s="23" t="s">
        <v>69</v>
      </c>
      <c r="G44" s="23" t="s">
        <v>2255</v>
      </c>
      <c r="I44" s="24" t="s">
        <v>73</v>
      </c>
      <c r="J44" s="26" t="s">
        <v>2259</v>
      </c>
      <c r="L44" s="26" t="s">
        <v>2257</v>
      </c>
      <c r="M44" s="24">
        <v>3</v>
      </c>
      <c r="X44" s="27" t="s">
        <v>59</v>
      </c>
      <c r="AF44" s="23" t="s">
        <v>60</v>
      </c>
      <c r="AG44" s="23" t="s">
        <v>75</v>
      </c>
      <c r="AJ44" s="24">
        <v>2017</v>
      </c>
      <c r="AK44" s="30" t="str">
        <f t="shared" si="5"/>
        <v>M3: Biochar</v>
      </c>
      <c r="AL44" s="27">
        <v>1045</v>
      </c>
      <c r="AN44" s="30" t="str">
        <f t="shared" si="4"/>
        <v>M1: Control</v>
      </c>
      <c r="AO44" s="27">
        <v>891</v>
      </c>
      <c r="AR44" s="27" t="s">
        <v>114</v>
      </c>
      <c r="BD44" s="26" t="s">
        <v>2258</v>
      </c>
    </row>
    <row r="45" spans="1:56" ht="11.7">
      <c r="A45" s="20">
        <v>99</v>
      </c>
      <c r="B45" s="21">
        <v>6137527</v>
      </c>
      <c r="C45" s="22" t="s">
        <v>2254</v>
      </c>
      <c r="D45" s="21" t="str">
        <f>INDEX(Refs!L:L,MATCH($C45,Refs!$I:$I,0))</f>
        <v>Bhatnagar, Amit; Chandra, Subhash; Chaturvedi, Sumit; Datta, Debarati; Ghosh, Sourav; Kar, Gouranga; Nath, Chaitanya Prasad; Singh, Gurvinder; Singh, Veer</v>
      </c>
      <c r="E45" s="21" t="str">
        <f>INDEX(Refs!S:S,MATCH($C45,Refs!$I:$I,0))</f>
        <v>10.1016/j.fcr.2022.108450</v>
      </c>
      <c r="F45" s="23" t="s">
        <v>69</v>
      </c>
      <c r="G45" s="23" t="s">
        <v>2255</v>
      </c>
      <c r="I45" s="24" t="s">
        <v>73</v>
      </c>
      <c r="J45" s="26" t="s">
        <v>2256</v>
      </c>
      <c r="L45" s="26" t="s">
        <v>2257</v>
      </c>
      <c r="M45" s="24">
        <v>3</v>
      </c>
      <c r="P45" s="27" t="s">
        <v>59</v>
      </c>
      <c r="AF45" s="23" t="s">
        <v>60</v>
      </c>
      <c r="AG45" s="23" t="s">
        <v>75</v>
      </c>
      <c r="AJ45" s="24">
        <v>2018</v>
      </c>
      <c r="AK45" s="30" t="str">
        <f t="shared" si="5"/>
        <v>M2: Mulch</v>
      </c>
      <c r="AL45" s="27">
        <v>941</v>
      </c>
      <c r="AN45" s="30" t="str">
        <f t="shared" si="4"/>
        <v>M1: Control</v>
      </c>
      <c r="AO45" s="27">
        <v>906</v>
      </c>
      <c r="AR45" s="27" t="s">
        <v>114</v>
      </c>
      <c r="BD45" s="26" t="s">
        <v>2258</v>
      </c>
    </row>
    <row r="46" spans="1:56" ht="11.7">
      <c r="A46" s="20">
        <v>100</v>
      </c>
      <c r="B46" s="21">
        <v>6137527</v>
      </c>
      <c r="C46" s="22" t="s">
        <v>2254</v>
      </c>
      <c r="D46" s="21" t="str">
        <f>INDEX(Refs!L:L,MATCH($C46,Refs!$I:$I,0))</f>
        <v>Bhatnagar, Amit; Chandra, Subhash; Chaturvedi, Sumit; Datta, Debarati; Ghosh, Sourav; Kar, Gouranga; Nath, Chaitanya Prasad; Singh, Gurvinder; Singh, Veer</v>
      </c>
      <c r="E46" s="21" t="str">
        <f>INDEX(Refs!S:S,MATCH($C46,Refs!$I:$I,0))</f>
        <v>10.1016/j.fcr.2022.108450</v>
      </c>
      <c r="F46" s="23" t="s">
        <v>69</v>
      </c>
      <c r="G46" s="23" t="s">
        <v>2255</v>
      </c>
      <c r="I46" s="24" t="s">
        <v>73</v>
      </c>
      <c r="J46" s="26" t="s">
        <v>2259</v>
      </c>
      <c r="L46" s="26" t="s">
        <v>2257</v>
      </c>
      <c r="M46" s="24">
        <v>3</v>
      </c>
      <c r="X46" s="27" t="s">
        <v>59</v>
      </c>
      <c r="AF46" s="23" t="s">
        <v>60</v>
      </c>
      <c r="AG46" s="23" t="s">
        <v>75</v>
      </c>
      <c r="AJ46" s="24">
        <v>2018</v>
      </c>
      <c r="AK46" s="30" t="str">
        <f t="shared" si="5"/>
        <v>M3: Biochar</v>
      </c>
      <c r="AL46" s="27">
        <v>1060</v>
      </c>
      <c r="AN46" s="30" t="str">
        <f t="shared" si="4"/>
        <v>M1: Control</v>
      </c>
      <c r="AO46" s="27">
        <v>906</v>
      </c>
      <c r="AR46" s="27" t="s">
        <v>114</v>
      </c>
      <c r="BD46" s="26" t="s">
        <v>2258</v>
      </c>
    </row>
    <row r="47" spans="1:56" ht="11.7">
      <c r="A47" s="20">
        <v>101</v>
      </c>
      <c r="B47" s="21">
        <v>6137527</v>
      </c>
      <c r="C47" s="22" t="s">
        <v>2254</v>
      </c>
      <c r="D47" s="21" t="str">
        <f>INDEX(Refs!L:L,MATCH($C47,Refs!$I:$I,0))</f>
        <v>Bhatnagar, Amit; Chandra, Subhash; Chaturvedi, Sumit; Datta, Debarati; Ghosh, Sourav; Kar, Gouranga; Nath, Chaitanya Prasad; Singh, Gurvinder; Singh, Veer</v>
      </c>
      <c r="E47" s="21" t="str">
        <f>INDEX(Refs!S:S,MATCH($C47,Refs!$I:$I,0))</f>
        <v>10.1016/j.fcr.2022.108450</v>
      </c>
      <c r="F47" s="23" t="s">
        <v>69</v>
      </c>
      <c r="G47" s="23" t="s">
        <v>2255</v>
      </c>
      <c r="I47" s="24" t="s">
        <v>73</v>
      </c>
      <c r="J47" s="26" t="s">
        <v>2256</v>
      </c>
      <c r="L47" s="26" t="s">
        <v>2257</v>
      </c>
      <c r="M47" s="24">
        <v>3</v>
      </c>
      <c r="P47" s="27" t="s">
        <v>59</v>
      </c>
      <c r="AF47" s="23" t="s">
        <v>80</v>
      </c>
      <c r="AG47" s="23" t="s">
        <v>75</v>
      </c>
      <c r="AJ47" s="24">
        <v>2017</v>
      </c>
      <c r="AK47" s="30" t="str">
        <f t="shared" si="5"/>
        <v>M2: Mulch</v>
      </c>
      <c r="AL47" s="27">
        <v>2291</v>
      </c>
      <c r="AM47" s="27">
        <v>34.1</v>
      </c>
      <c r="AN47" s="30" t="str">
        <f t="shared" si="4"/>
        <v>M1: Control</v>
      </c>
      <c r="AO47" s="27">
        <v>2179</v>
      </c>
      <c r="AP47" s="27">
        <v>37.14</v>
      </c>
      <c r="AQ47" s="27" t="s">
        <v>91</v>
      </c>
      <c r="AR47" s="27" t="s">
        <v>114</v>
      </c>
    </row>
    <row r="48" spans="1:56" ht="11.7">
      <c r="A48" s="20">
        <v>102</v>
      </c>
      <c r="B48" s="21">
        <v>6137527</v>
      </c>
      <c r="C48" s="22" t="s">
        <v>2254</v>
      </c>
      <c r="D48" s="21" t="str">
        <f>INDEX(Refs!L:L,MATCH($C48,Refs!$I:$I,0))</f>
        <v>Bhatnagar, Amit; Chandra, Subhash; Chaturvedi, Sumit; Datta, Debarati; Ghosh, Sourav; Kar, Gouranga; Nath, Chaitanya Prasad; Singh, Gurvinder; Singh, Veer</v>
      </c>
      <c r="E48" s="21" t="str">
        <f>INDEX(Refs!S:S,MATCH($C48,Refs!$I:$I,0))</f>
        <v>10.1016/j.fcr.2022.108450</v>
      </c>
      <c r="F48" s="23" t="s">
        <v>69</v>
      </c>
      <c r="G48" s="23" t="s">
        <v>2255</v>
      </c>
      <c r="I48" s="24" t="s">
        <v>73</v>
      </c>
      <c r="J48" s="26" t="s">
        <v>2259</v>
      </c>
      <c r="L48" s="26" t="s">
        <v>2257</v>
      </c>
      <c r="M48" s="24">
        <v>3</v>
      </c>
      <c r="X48" s="27" t="s">
        <v>59</v>
      </c>
      <c r="AF48" s="23" t="s">
        <v>80</v>
      </c>
      <c r="AG48" s="23" t="s">
        <v>75</v>
      </c>
      <c r="AJ48" s="24">
        <v>2017</v>
      </c>
      <c r="AK48" s="30" t="str">
        <f t="shared" si="5"/>
        <v>M3: Biochar</v>
      </c>
      <c r="AL48" s="27">
        <v>2337</v>
      </c>
      <c r="AM48" s="27">
        <v>24.6</v>
      </c>
      <c r="AN48" s="30" t="str">
        <f t="shared" si="4"/>
        <v>M1: Control</v>
      </c>
      <c r="AO48" s="27">
        <v>2179</v>
      </c>
      <c r="AP48" s="27">
        <v>37.14</v>
      </c>
      <c r="AQ48" s="27" t="s">
        <v>91</v>
      </c>
      <c r="AR48" s="27" t="s">
        <v>114</v>
      </c>
    </row>
    <row r="49" spans="1:56" ht="11.7">
      <c r="A49" s="20">
        <v>103</v>
      </c>
      <c r="B49" s="21">
        <v>6137527</v>
      </c>
      <c r="C49" s="22" t="s">
        <v>2254</v>
      </c>
      <c r="D49" s="21" t="str">
        <f>INDEX(Refs!L:L,MATCH($C49,Refs!$I:$I,0))</f>
        <v>Bhatnagar, Amit; Chandra, Subhash; Chaturvedi, Sumit; Datta, Debarati; Ghosh, Sourav; Kar, Gouranga; Nath, Chaitanya Prasad; Singh, Gurvinder; Singh, Veer</v>
      </c>
      <c r="E49" s="21" t="str">
        <f>INDEX(Refs!S:S,MATCH($C49,Refs!$I:$I,0))</f>
        <v>10.1016/j.fcr.2022.108450</v>
      </c>
      <c r="F49" s="23" t="s">
        <v>69</v>
      </c>
      <c r="G49" s="23" t="s">
        <v>2255</v>
      </c>
      <c r="I49" s="24" t="s">
        <v>73</v>
      </c>
      <c r="J49" s="26" t="s">
        <v>2256</v>
      </c>
      <c r="L49" s="26" t="s">
        <v>2257</v>
      </c>
      <c r="M49" s="24">
        <v>3</v>
      </c>
      <c r="P49" s="27" t="s">
        <v>59</v>
      </c>
      <c r="AF49" s="23" t="s">
        <v>80</v>
      </c>
      <c r="AG49" s="23" t="s">
        <v>75</v>
      </c>
      <c r="AJ49" s="24">
        <v>2018</v>
      </c>
      <c r="AK49" s="30" t="str">
        <f t="shared" si="5"/>
        <v>M2: Mulch</v>
      </c>
      <c r="AL49" s="27">
        <v>2461</v>
      </c>
      <c r="AM49" s="27">
        <v>8.6</v>
      </c>
      <c r="AN49" s="30" t="str">
        <f t="shared" si="4"/>
        <v>M1: Control</v>
      </c>
      <c r="AO49" s="27">
        <v>2351</v>
      </c>
      <c r="AP49" s="27">
        <v>11.1</v>
      </c>
      <c r="AQ49" s="27" t="s">
        <v>91</v>
      </c>
      <c r="AR49" s="27" t="s">
        <v>114</v>
      </c>
    </row>
    <row r="50" spans="1:56" ht="11.7">
      <c r="A50" s="20">
        <v>104</v>
      </c>
      <c r="B50" s="21">
        <v>6137527</v>
      </c>
      <c r="C50" s="22" t="s">
        <v>2254</v>
      </c>
      <c r="D50" s="21" t="str">
        <f>INDEX(Refs!L:L,MATCH($C50,Refs!$I:$I,0))</f>
        <v>Bhatnagar, Amit; Chandra, Subhash; Chaturvedi, Sumit; Datta, Debarati; Ghosh, Sourav; Kar, Gouranga; Nath, Chaitanya Prasad; Singh, Gurvinder; Singh, Veer</v>
      </c>
      <c r="E50" s="21" t="str">
        <f>INDEX(Refs!S:S,MATCH($C50,Refs!$I:$I,0))</f>
        <v>10.1016/j.fcr.2022.108450</v>
      </c>
      <c r="F50" s="23" t="s">
        <v>69</v>
      </c>
      <c r="G50" s="23" t="s">
        <v>2255</v>
      </c>
      <c r="I50" s="24" t="s">
        <v>73</v>
      </c>
      <c r="J50" s="26" t="s">
        <v>2259</v>
      </c>
      <c r="L50" s="26" t="s">
        <v>2257</v>
      </c>
      <c r="M50" s="24">
        <v>3</v>
      </c>
      <c r="X50" s="27" t="s">
        <v>59</v>
      </c>
      <c r="AF50" s="23" t="s">
        <v>80</v>
      </c>
      <c r="AG50" s="23" t="s">
        <v>75</v>
      </c>
      <c r="AJ50" s="24">
        <v>2018</v>
      </c>
      <c r="AK50" s="30" t="str">
        <f t="shared" si="5"/>
        <v>M3: Biochar</v>
      </c>
      <c r="AL50" s="27">
        <v>2470</v>
      </c>
      <c r="AM50" s="27">
        <v>22</v>
      </c>
      <c r="AN50" s="30" t="str">
        <f t="shared" si="4"/>
        <v>M1: Control</v>
      </c>
      <c r="AO50" s="27">
        <v>2351</v>
      </c>
      <c r="AP50" s="27">
        <v>11.1</v>
      </c>
      <c r="AQ50" s="27" t="s">
        <v>91</v>
      </c>
      <c r="AR50" s="27" t="s">
        <v>114</v>
      </c>
    </row>
    <row r="51" spans="1:56" ht="11.7">
      <c r="A51" s="20">
        <v>105</v>
      </c>
      <c r="B51" s="21">
        <v>6137527</v>
      </c>
      <c r="C51" s="22" t="s">
        <v>2254</v>
      </c>
      <c r="D51" s="21" t="str">
        <f>INDEX(Refs!L:L,MATCH($C51,Refs!$I:$I,0))</f>
        <v>Bhatnagar, Amit; Chandra, Subhash; Chaturvedi, Sumit; Datta, Debarati; Ghosh, Sourav; Kar, Gouranga; Nath, Chaitanya Prasad; Singh, Gurvinder; Singh, Veer</v>
      </c>
      <c r="E51" s="21" t="str">
        <f>INDEX(Refs!S:S,MATCH($C51,Refs!$I:$I,0))</f>
        <v>10.1016/j.fcr.2022.108450</v>
      </c>
      <c r="F51" s="23" t="s">
        <v>69</v>
      </c>
      <c r="G51" s="23" t="s">
        <v>2255</v>
      </c>
      <c r="I51" s="24" t="s">
        <v>73</v>
      </c>
      <c r="J51" s="26" t="s">
        <v>2256</v>
      </c>
      <c r="L51" s="26" t="s">
        <v>2257</v>
      </c>
      <c r="M51" s="24">
        <v>3</v>
      </c>
      <c r="P51" s="27" t="s">
        <v>59</v>
      </c>
      <c r="AF51" s="23" t="s">
        <v>65</v>
      </c>
      <c r="AG51" s="23" t="s">
        <v>75</v>
      </c>
      <c r="AJ51" s="24">
        <v>2017</v>
      </c>
      <c r="AK51" s="30" t="str">
        <f t="shared" si="5"/>
        <v>M2: Mulch</v>
      </c>
      <c r="AL51" s="27">
        <v>1365</v>
      </c>
      <c r="AM51" s="27">
        <v>34.1</v>
      </c>
      <c r="AN51" s="30" t="str">
        <f t="shared" si="4"/>
        <v>M1: Control</v>
      </c>
      <c r="AO51" s="27">
        <v>1288</v>
      </c>
      <c r="AP51" s="27">
        <v>37.4</v>
      </c>
      <c r="AQ51" s="27" t="s">
        <v>91</v>
      </c>
      <c r="AR51" s="27" t="s">
        <v>114</v>
      </c>
    </row>
    <row r="52" spans="1:56" ht="11.7">
      <c r="A52" s="20">
        <v>106</v>
      </c>
      <c r="B52" s="21">
        <v>6137527</v>
      </c>
      <c r="C52" s="22" t="s">
        <v>2254</v>
      </c>
      <c r="D52" s="21" t="str">
        <f>INDEX(Refs!L:L,MATCH($C52,Refs!$I:$I,0))</f>
        <v>Bhatnagar, Amit; Chandra, Subhash; Chaturvedi, Sumit; Datta, Debarati; Ghosh, Sourav; Kar, Gouranga; Nath, Chaitanya Prasad; Singh, Gurvinder; Singh, Veer</v>
      </c>
      <c r="E52" s="21" t="str">
        <f>INDEX(Refs!S:S,MATCH($C52,Refs!$I:$I,0))</f>
        <v>10.1016/j.fcr.2022.108450</v>
      </c>
      <c r="F52" s="23" t="s">
        <v>69</v>
      </c>
      <c r="G52" s="23" t="s">
        <v>2255</v>
      </c>
      <c r="I52" s="24" t="s">
        <v>73</v>
      </c>
      <c r="J52" s="26" t="s">
        <v>2259</v>
      </c>
      <c r="L52" s="26" t="s">
        <v>2257</v>
      </c>
      <c r="M52" s="24">
        <v>3</v>
      </c>
      <c r="X52" s="27" t="s">
        <v>59</v>
      </c>
      <c r="AF52" s="23" t="s">
        <v>65</v>
      </c>
      <c r="AG52" s="23" t="s">
        <v>75</v>
      </c>
      <c r="AJ52" s="24">
        <v>2017</v>
      </c>
      <c r="AK52" s="30" t="str">
        <f t="shared" si="5"/>
        <v>M3: Biochar</v>
      </c>
      <c r="AL52" s="27">
        <v>1293</v>
      </c>
      <c r="AM52" s="27">
        <v>24.6</v>
      </c>
      <c r="AN52" s="30" t="str">
        <f t="shared" si="4"/>
        <v>M1: Control</v>
      </c>
      <c r="AO52" s="27">
        <v>1288</v>
      </c>
      <c r="AP52" s="27">
        <v>37.4</v>
      </c>
      <c r="AQ52" s="27" t="s">
        <v>91</v>
      </c>
      <c r="AR52" s="27" t="s">
        <v>114</v>
      </c>
    </row>
    <row r="53" spans="1:56" ht="11.7">
      <c r="A53" s="20">
        <v>107</v>
      </c>
      <c r="B53" s="21">
        <v>6137527</v>
      </c>
      <c r="C53" s="22" t="s">
        <v>2254</v>
      </c>
      <c r="D53" s="21" t="str">
        <f>INDEX(Refs!L:L,MATCH($C53,Refs!$I:$I,0))</f>
        <v>Bhatnagar, Amit; Chandra, Subhash; Chaturvedi, Sumit; Datta, Debarati; Ghosh, Sourav; Kar, Gouranga; Nath, Chaitanya Prasad; Singh, Gurvinder; Singh, Veer</v>
      </c>
      <c r="E53" s="21" t="str">
        <f>INDEX(Refs!S:S,MATCH($C53,Refs!$I:$I,0))</f>
        <v>10.1016/j.fcr.2022.108450</v>
      </c>
      <c r="F53" s="23" t="s">
        <v>69</v>
      </c>
      <c r="G53" s="23" t="s">
        <v>2255</v>
      </c>
      <c r="I53" s="24" t="s">
        <v>73</v>
      </c>
      <c r="J53" s="26" t="s">
        <v>2256</v>
      </c>
      <c r="L53" s="26" t="s">
        <v>2257</v>
      </c>
      <c r="M53" s="24">
        <v>3</v>
      </c>
      <c r="P53" s="27" t="s">
        <v>59</v>
      </c>
      <c r="AF53" s="23" t="s">
        <v>65</v>
      </c>
      <c r="AG53" s="23" t="s">
        <v>75</v>
      </c>
      <c r="AJ53" s="24">
        <v>2018</v>
      </c>
      <c r="AK53" s="30" t="str">
        <f t="shared" si="5"/>
        <v>M2: Mulch</v>
      </c>
      <c r="AL53" s="27">
        <v>1520</v>
      </c>
      <c r="AM53" s="27">
        <v>8.6</v>
      </c>
      <c r="AN53" s="30" t="str">
        <f t="shared" si="4"/>
        <v>M1: Control</v>
      </c>
      <c r="AO53" s="27">
        <v>1445</v>
      </c>
      <c r="AP53" s="27">
        <v>11.1</v>
      </c>
      <c r="AQ53" s="27" t="s">
        <v>91</v>
      </c>
      <c r="AR53" s="27" t="s">
        <v>114</v>
      </c>
    </row>
    <row r="54" spans="1:56" ht="11.7">
      <c r="A54" s="20">
        <v>108</v>
      </c>
      <c r="B54" s="21">
        <v>6137527</v>
      </c>
      <c r="C54" s="22" t="s">
        <v>2254</v>
      </c>
      <c r="D54" s="21" t="str">
        <f>INDEX(Refs!L:L,MATCH($C54,Refs!$I:$I,0))</f>
        <v>Bhatnagar, Amit; Chandra, Subhash; Chaturvedi, Sumit; Datta, Debarati; Ghosh, Sourav; Kar, Gouranga; Nath, Chaitanya Prasad; Singh, Gurvinder; Singh, Veer</v>
      </c>
      <c r="E54" s="21" t="str">
        <f>INDEX(Refs!S:S,MATCH($C54,Refs!$I:$I,0))</f>
        <v>10.1016/j.fcr.2022.108450</v>
      </c>
      <c r="F54" s="23" t="s">
        <v>69</v>
      </c>
      <c r="G54" s="23" t="s">
        <v>2255</v>
      </c>
      <c r="I54" s="24" t="s">
        <v>73</v>
      </c>
      <c r="J54" s="26" t="s">
        <v>2259</v>
      </c>
      <c r="L54" s="26" t="s">
        <v>2257</v>
      </c>
      <c r="M54" s="24">
        <v>3</v>
      </c>
      <c r="X54" s="27" t="s">
        <v>59</v>
      </c>
      <c r="AF54" s="23" t="s">
        <v>65</v>
      </c>
      <c r="AG54" s="23" t="s">
        <v>75</v>
      </c>
      <c r="AJ54" s="24">
        <v>2018</v>
      </c>
      <c r="AK54" s="30" t="str">
        <f t="shared" si="5"/>
        <v>M3: Biochar</v>
      </c>
      <c r="AL54" s="27">
        <v>1410</v>
      </c>
      <c r="AM54" s="27">
        <v>22</v>
      </c>
      <c r="AN54" s="30" t="str">
        <f t="shared" si="4"/>
        <v>M1: Control</v>
      </c>
      <c r="AO54" s="27">
        <v>1445</v>
      </c>
      <c r="AP54" s="27">
        <v>11.1</v>
      </c>
      <c r="AQ54" s="27" t="s">
        <v>91</v>
      </c>
      <c r="AR54" s="27" t="s">
        <v>114</v>
      </c>
    </row>
    <row r="55" spans="1:56" ht="11.7">
      <c r="A55" s="20">
        <v>109</v>
      </c>
      <c r="B55" s="21">
        <v>6137527</v>
      </c>
      <c r="C55" s="22" t="s">
        <v>2254</v>
      </c>
      <c r="D55" s="21" t="str">
        <f>INDEX(Refs!L:L,MATCH($C55,Refs!$I:$I,0))</f>
        <v>Bhatnagar, Amit; Chandra, Subhash; Chaturvedi, Sumit; Datta, Debarati; Ghosh, Sourav; Kar, Gouranga; Nath, Chaitanya Prasad; Singh, Gurvinder; Singh, Veer</v>
      </c>
      <c r="E55" s="21" t="str">
        <f>INDEX(Refs!S:S,MATCH($C55,Refs!$I:$I,0))</f>
        <v>10.1016/j.fcr.2022.108450</v>
      </c>
      <c r="F55" s="23" t="s">
        <v>69</v>
      </c>
      <c r="G55" s="23" t="s">
        <v>2255</v>
      </c>
      <c r="I55" s="24" t="s">
        <v>73</v>
      </c>
      <c r="J55" s="26" t="s">
        <v>2256</v>
      </c>
      <c r="L55" s="26" t="s">
        <v>2257</v>
      </c>
      <c r="M55" s="24">
        <v>3</v>
      </c>
      <c r="P55" s="27" t="s">
        <v>59</v>
      </c>
      <c r="AF55" s="23" t="s">
        <v>446</v>
      </c>
      <c r="AG55" s="23" t="s">
        <v>75</v>
      </c>
      <c r="AJ55" s="24">
        <v>2017</v>
      </c>
      <c r="AK55" s="30" t="str">
        <f t="shared" si="5"/>
        <v>M2: Mulch</v>
      </c>
      <c r="AL55" s="27">
        <v>1.47</v>
      </c>
      <c r="AM55" s="27">
        <v>0.04</v>
      </c>
      <c r="AN55" s="30" t="str">
        <f t="shared" si="4"/>
        <v>M1: Control</v>
      </c>
      <c r="AO55" s="27">
        <v>1.44</v>
      </c>
      <c r="AP55" s="27">
        <v>0.04</v>
      </c>
      <c r="AQ55" s="27" t="s">
        <v>91</v>
      </c>
      <c r="AR55" s="27" t="s">
        <v>114</v>
      </c>
    </row>
    <row r="56" spans="1:56" ht="11.7">
      <c r="A56" s="20">
        <v>110</v>
      </c>
      <c r="B56" s="21">
        <v>6137527</v>
      </c>
      <c r="C56" s="22" t="s">
        <v>2254</v>
      </c>
      <c r="D56" s="21" t="str">
        <f>INDEX(Refs!L:L,MATCH($C56,Refs!$I:$I,0))</f>
        <v>Bhatnagar, Amit; Chandra, Subhash; Chaturvedi, Sumit; Datta, Debarati; Ghosh, Sourav; Kar, Gouranga; Nath, Chaitanya Prasad; Singh, Gurvinder; Singh, Veer</v>
      </c>
      <c r="E56" s="21" t="str">
        <f>INDEX(Refs!S:S,MATCH($C56,Refs!$I:$I,0))</f>
        <v>10.1016/j.fcr.2022.108450</v>
      </c>
      <c r="F56" s="23" t="s">
        <v>69</v>
      </c>
      <c r="G56" s="23" t="s">
        <v>2255</v>
      </c>
      <c r="I56" s="24" t="s">
        <v>73</v>
      </c>
      <c r="J56" s="26" t="s">
        <v>2259</v>
      </c>
      <c r="L56" s="26" t="s">
        <v>2257</v>
      </c>
      <c r="M56" s="24">
        <v>3</v>
      </c>
      <c r="X56" s="27" t="s">
        <v>59</v>
      </c>
      <c r="AF56" s="23" t="s">
        <v>446</v>
      </c>
      <c r="AG56" s="23" t="s">
        <v>75</v>
      </c>
      <c r="AJ56" s="24">
        <v>2017</v>
      </c>
      <c r="AK56" s="30" t="str">
        <f t="shared" si="5"/>
        <v>M3: Biochar</v>
      </c>
      <c r="AL56" s="27">
        <v>1.24</v>
      </c>
      <c r="AM56" s="27">
        <v>0.02</v>
      </c>
      <c r="AN56" s="30" t="str">
        <f t="shared" si="4"/>
        <v>M1: Control</v>
      </c>
      <c r="AO56" s="27">
        <v>1.44</v>
      </c>
      <c r="AP56" s="27">
        <v>0.04</v>
      </c>
      <c r="AQ56" s="27" t="s">
        <v>91</v>
      </c>
      <c r="AR56" s="27" t="s">
        <v>114</v>
      </c>
    </row>
    <row r="57" spans="1:56" ht="11.7">
      <c r="A57" s="20">
        <v>111</v>
      </c>
      <c r="B57" s="21">
        <v>6137527</v>
      </c>
      <c r="C57" s="22" t="s">
        <v>2254</v>
      </c>
      <c r="D57" s="21" t="str">
        <f>INDEX(Refs!L:L,MATCH($C57,Refs!$I:$I,0))</f>
        <v>Bhatnagar, Amit; Chandra, Subhash; Chaturvedi, Sumit; Datta, Debarati; Ghosh, Sourav; Kar, Gouranga; Nath, Chaitanya Prasad; Singh, Gurvinder; Singh, Veer</v>
      </c>
      <c r="E57" s="21" t="str">
        <f>INDEX(Refs!S:S,MATCH($C57,Refs!$I:$I,0))</f>
        <v>10.1016/j.fcr.2022.108450</v>
      </c>
      <c r="F57" s="23" t="s">
        <v>69</v>
      </c>
      <c r="G57" s="23" t="s">
        <v>2255</v>
      </c>
      <c r="I57" s="24" t="s">
        <v>73</v>
      </c>
      <c r="J57" s="26" t="s">
        <v>2256</v>
      </c>
      <c r="L57" s="26" t="s">
        <v>2257</v>
      </c>
      <c r="M57" s="24">
        <v>3</v>
      </c>
      <c r="P57" s="27" t="s">
        <v>59</v>
      </c>
      <c r="AF57" s="23" t="s">
        <v>446</v>
      </c>
      <c r="AG57" s="23" t="s">
        <v>75</v>
      </c>
      <c r="AJ57" s="24">
        <v>2018</v>
      </c>
      <c r="AK57" s="30" t="str">
        <f t="shared" ref="AK57:AK88" si="6">J57</f>
        <v>M2: Mulch</v>
      </c>
      <c r="AL57" s="27">
        <v>1.61</v>
      </c>
      <c r="AM57" s="27">
        <v>0.01</v>
      </c>
      <c r="AN57" s="30" t="str">
        <f t="shared" si="4"/>
        <v>M1: Control</v>
      </c>
      <c r="AO57" s="27">
        <v>1.59</v>
      </c>
      <c r="AP57" s="27">
        <v>0.01</v>
      </c>
      <c r="AQ57" s="27" t="s">
        <v>91</v>
      </c>
      <c r="AR57" s="27" t="s">
        <v>114</v>
      </c>
    </row>
    <row r="58" spans="1:56" ht="11.7">
      <c r="A58" s="20">
        <v>112</v>
      </c>
      <c r="B58" s="21">
        <v>6137527</v>
      </c>
      <c r="C58" s="22" t="s">
        <v>2254</v>
      </c>
      <c r="D58" s="21" t="str">
        <f>INDEX(Refs!L:L,MATCH($C58,Refs!$I:$I,0))</f>
        <v>Bhatnagar, Amit; Chandra, Subhash; Chaturvedi, Sumit; Datta, Debarati; Ghosh, Sourav; Kar, Gouranga; Nath, Chaitanya Prasad; Singh, Gurvinder; Singh, Veer</v>
      </c>
      <c r="E58" s="21" t="str">
        <f>INDEX(Refs!S:S,MATCH($C58,Refs!$I:$I,0))</f>
        <v>10.1016/j.fcr.2022.108450</v>
      </c>
      <c r="F58" s="23" t="s">
        <v>69</v>
      </c>
      <c r="G58" s="23" t="s">
        <v>2255</v>
      </c>
      <c r="I58" s="24" t="s">
        <v>73</v>
      </c>
      <c r="J58" s="26" t="s">
        <v>2259</v>
      </c>
      <c r="L58" s="26" t="s">
        <v>2257</v>
      </c>
      <c r="M58" s="24">
        <v>3</v>
      </c>
      <c r="X58" s="27" t="s">
        <v>59</v>
      </c>
      <c r="AF58" s="23" t="s">
        <v>446</v>
      </c>
      <c r="AG58" s="23" t="s">
        <v>75</v>
      </c>
      <c r="AJ58" s="24">
        <v>2018</v>
      </c>
      <c r="AK58" s="30" t="str">
        <f t="shared" si="6"/>
        <v>M3: Biochar</v>
      </c>
      <c r="AL58" s="27">
        <v>1.33</v>
      </c>
      <c r="AM58" s="27">
        <v>0.02</v>
      </c>
      <c r="AN58" s="30" t="str">
        <f t="shared" si="4"/>
        <v>M1: Control</v>
      </c>
      <c r="AO58" s="27">
        <v>1.59</v>
      </c>
      <c r="AP58" s="27">
        <v>0.01</v>
      </c>
      <c r="AQ58" s="27" t="s">
        <v>91</v>
      </c>
      <c r="AR58" s="27" t="s">
        <v>114</v>
      </c>
    </row>
    <row r="59" spans="1:56" ht="11.7">
      <c r="A59" s="20">
        <v>113</v>
      </c>
      <c r="B59" s="21" t="e">
        <f>INDEX(Refs!A:A,MATCH($C59,Refs!$I:$I,0))</f>
        <v>#N/A</v>
      </c>
      <c r="D59" s="21" t="e">
        <f>INDEX(Refs!L:L,MATCH($C59,Refs!$I:$I,0))</f>
        <v>#N/A</v>
      </c>
      <c r="E59" s="21" t="e">
        <f>INDEX(Refs!S:S,MATCH($C59,Refs!$I:$I,0))</f>
        <v>#N/A</v>
      </c>
      <c r="AK59" s="30">
        <f t="shared" si="6"/>
        <v>0</v>
      </c>
      <c r="AN59" s="30">
        <f t="shared" si="4"/>
        <v>0</v>
      </c>
    </row>
    <row r="60" spans="1:56" ht="11.7">
      <c r="A60" s="20">
        <v>114</v>
      </c>
      <c r="B60" s="21" t="e">
        <f>INDEX(Refs!A:A,MATCH($C60,Refs!$I:$I,0))</f>
        <v>#N/A</v>
      </c>
      <c r="D60" s="21" t="e">
        <f>INDEX(Refs!L:L,MATCH($C60,Refs!$I:$I,0))</f>
        <v>#N/A</v>
      </c>
      <c r="E60" s="21" t="e">
        <f>INDEX(Refs!S:S,MATCH($C60,Refs!$I:$I,0))</f>
        <v>#N/A</v>
      </c>
      <c r="AK60" s="30">
        <f t="shared" si="6"/>
        <v>0</v>
      </c>
      <c r="AN60" s="30">
        <f t="shared" si="4"/>
        <v>0</v>
      </c>
    </row>
    <row r="61" spans="1:56" ht="11.7">
      <c r="A61" s="20">
        <v>115</v>
      </c>
      <c r="B61" s="21">
        <f>INDEX(Refs!A:A,MATCH($C61,Refs!$I:$I,0))</f>
        <v>6137948</v>
      </c>
      <c r="C61" s="22" t="s">
        <v>2260</v>
      </c>
      <c r="D61" s="21" t="str">
        <f>INDEX(Refs!L:L,MATCH($C61,Refs!$I:$I,0))</f>
        <v>Bright, Geoff; Cobbina, Joseph; Jatango, John Ayisi; McDonald, Morag; Obiri, Beatrice Darko; Sinclair, Fergus</v>
      </c>
      <c r="E61" s="21" t="str">
        <f>INDEX(Refs!S:S,MATCH($C61,Refs!$I:$I,0))</f>
        <v>10.1017/S0014479707005005</v>
      </c>
      <c r="F61" s="23" t="s">
        <v>534</v>
      </c>
      <c r="G61" s="23" t="s">
        <v>2261</v>
      </c>
      <c r="I61" s="24" t="s">
        <v>73</v>
      </c>
      <c r="J61" s="26" t="s">
        <v>2262</v>
      </c>
      <c r="L61" s="26" t="s">
        <v>2263</v>
      </c>
      <c r="M61" s="24">
        <v>65</v>
      </c>
      <c r="S61" s="27" t="s">
        <v>59</v>
      </c>
      <c r="AF61" s="23" t="s">
        <v>60</v>
      </c>
      <c r="AG61" s="23" t="s">
        <v>908</v>
      </c>
      <c r="AJ61" s="24">
        <v>2001.2002</v>
      </c>
      <c r="AK61" s="30" t="str">
        <f t="shared" si="6"/>
        <v>Mucuna</v>
      </c>
      <c r="AL61" s="27">
        <v>396000</v>
      </c>
      <c r="AN61" s="30" t="str">
        <f t="shared" si="4"/>
        <v>Natural fallow</v>
      </c>
      <c r="AO61" s="27">
        <v>314000</v>
      </c>
      <c r="AR61" s="27" t="s">
        <v>1440</v>
      </c>
      <c r="AU61" s="26" t="s">
        <v>77</v>
      </c>
      <c r="AW61" s="26" t="s">
        <v>77</v>
      </c>
      <c r="BD61" s="26" t="s">
        <v>2264</v>
      </c>
    </row>
    <row r="62" spans="1:56" ht="11.7">
      <c r="A62" s="20">
        <v>116</v>
      </c>
      <c r="B62" s="21">
        <v>6137948</v>
      </c>
      <c r="C62" s="22" t="s">
        <v>2260</v>
      </c>
      <c r="D62" s="21" t="s">
        <v>2265</v>
      </c>
      <c r="E62" s="21" t="s">
        <v>2266</v>
      </c>
      <c r="F62" s="23" t="s">
        <v>534</v>
      </c>
      <c r="G62" s="23" t="s">
        <v>2261</v>
      </c>
      <c r="I62" s="24" t="s">
        <v>73</v>
      </c>
      <c r="J62" s="26" t="s">
        <v>2267</v>
      </c>
      <c r="L62" s="26" t="s">
        <v>2263</v>
      </c>
      <c r="M62" s="24">
        <v>65</v>
      </c>
      <c r="S62" s="27" t="s">
        <v>59</v>
      </c>
      <c r="AF62" s="23" t="s">
        <v>60</v>
      </c>
      <c r="AG62" s="23" t="s">
        <v>908</v>
      </c>
      <c r="AJ62" s="24">
        <v>2001.2002</v>
      </c>
      <c r="AK62" s="30" t="str">
        <f t="shared" si="6"/>
        <v>Cnavalia</v>
      </c>
      <c r="AL62" s="27">
        <v>532000</v>
      </c>
      <c r="AN62" s="30" t="str">
        <f t="shared" si="4"/>
        <v>Natural fallow</v>
      </c>
      <c r="AO62" s="27">
        <v>314000</v>
      </c>
      <c r="AR62" s="27" t="s">
        <v>1440</v>
      </c>
      <c r="AU62" s="26" t="s">
        <v>77</v>
      </c>
      <c r="AW62" s="26" t="s">
        <v>77</v>
      </c>
      <c r="BD62" s="26" t="s">
        <v>2264</v>
      </c>
    </row>
    <row r="63" spans="1:56" ht="11.7">
      <c r="A63" s="20">
        <v>117</v>
      </c>
      <c r="B63" s="21">
        <v>6137948</v>
      </c>
      <c r="C63" s="22" t="s">
        <v>2260</v>
      </c>
      <c r="D63" s="21" t="s">
        <v>2265</v>
      </c>
      <c r="E63" s="21" t="s">
        <v>2266</v>
      </c>
      <c r="F63" s="23" t="s">
        <v>534</v>
      </c>
      <c r="G63" s="23" t="s">
        <v>2261</v>
      </c>
      <c r="I63" s="24" t="s">
        <v>73</v>
      </c>
      <c r="J63" s="26" t="s">
        <v>2268</v>
      </c>
      <c r="L63" s="26" t="s">
        <v>2263</v>
      </c>
      <c r="M63" s="24">
        <v>65</v>
      </c>
      <c r="S63" s="27" t="s">
        <v>59</v>
      </c>
      <c r="AF63" s="23" t="s">
        <v>60</v>
      </c>
      <c r="AG63" s="23" t="s">
        <v>908</v>
      </c>
      <c r="AJ63" s="24">
        <v>2001.2002</v>
      </c>
      <c r="AK63" s="30" t="str">
        <f t="shared" si="6"/>
        <v>Pueraria</v>
      </c>
      <c r="AL63" s="27">
        <v>328000</v>
      </c>
      <c r="AN63" s="30" t="str">
        <f t="shared" si="4"/>
        <v>Natural fallow</v>
      </c>
      <c r="AO63" s="27">
        <v>314000</v>
      </c>
      <c r="AR63" s="27" t="s">
        <v>303</v>
      </c>
      <c r="AU63" s="26" t="s">
        <v>77</v>
      </c>
      <c r="AW63" s="26" t="s">
        <v>77</v>
      </c>
      <c r="BD63" s="26" t="s">
        <v>2264</v>
      </c>
    </row>
    <row r="64" spans="1:56" ht="11.7">
      <c r="A64" s="20">
        <v>118</v>
      </c>
      <c r="B64" s="21">
        <v>6137948</v>
      </c>
      <c r="C64" s="22" t="s">
        <v>2260</v>
      </c>
      <c r="D64" s="21" t="s">
        <v>2265</v>
      </c>
      <c r="E64" s="21" t="s">
        <v>2266</v>
      </c>
      <c r="F64" s="23" t="s">
        <v>534</v>
      </c>
      <c r="G64" s="23" t="s">
        <v>2261</v>
      </c>
      <c r="I64" s="24" t="s">
        <v>73</v>
      </c>
      <c r="J64" s="26" t="s">
        <v>2269</v>
      </c>
      <c r="L64" s="26" t="s">
        <v>2263</v>
      </c>
      <c r="M64" s="24">
        <v>65</v>
      </c>
      <c r="S64" s="27" t="s">
        <v>59</v>
      </c>
      <c r="AF64" s="23" t="s">
        <v>60</v>
      </c>
      <c r="AG64" s="23" t="s">
        <v>908</v>
      </c>
      <c r="AJ64" s="24">
        <v>2001.2002</v>
      </c>
      <c r="AK64" s="30" t="str">
        <f t="shared" si="6"/>
        <v>Lablab</v>
      </c>
      <c r="AL64" s="27">
        <v>301000</v>
      </c>
      <c r="AN64" s="30" t="str">
        <f t="shared" si="4"/>
        <v>Natural fallow</v>
      </c>
      <c r="AO64" s="27">
        <v>314000</v>
      </c>
      <c r="AR64" s="27" t="s">
        <v>303</v>
      </c>
      <c r="AU64" s="26" t="s">
        <v>77</v>
      </c>
      <c r="AW64" s="26" t="s">
        <v>77</v>
      </c>
      <c r="BD64" s="26" t="s">
        <v>2264</v>
      </c>
    </row>
    <row r="65" spans="1:56" ht="11.7">
      <c r="A65" s="20">
        <v>119</v>
      </c>
      <c r="B65" s="21">
        <v>6137948</v>
      </c>
      <c r="C65" s="22" t="s">
        <v>2260</v>
      </c>
      <c r="D65" s="21" t="s">
        <v>2265</v>
      </c>
      <c r="E65" s="21" t="s">
        <v>2266</v>
      </c>
      <c r="F65" s="23" t="s">
        <v>534</v>
      </c>
      <c r="G65" s="23" t="s">
        <v>2261</v>
      </c>
      <c r="I65" s="24" t="s">
        <v>73</v>
      </c>
      <c r="J65" s="26" t="s">
        <v>2270</v>
      </c>
      <c r="L65" s="26" t="s">
        <v>2263</v>
      </c>
      <c r="M65" s="24">
        <v>65</v>
      </c>
      <c r="S65" s="27" t="s">
        <v>59</v>
      </c>
      <c r="AF65" s="23" t="s">
        <v>60</v>
      </c>
      <c r="AG65" s="23" t="s">
        <v>908</v>
      </c>
      <c r="AJ65" s="24">
        <v>2001.2002</v>
      </c>
      <c r="AK65" s="30" t="str">
        <f t="shared" si="6"/>
        <v>Stylosanthes</v>
      </c>
      <c r="AL65" s="27">
        <v>317000</v>
      </c>
      <c r="AN65" s="30" t="str">
        <f t="shared" si="4"/>
        <v>Natural fallow</v>
      </c>
      <c r="AO65" s="27">
        <v>314000</v>
      </c>
      <c r="AR65" s="27" t="s">
        <v>303</v>
      </c>
      <c r="AU65" s="26" t="s">
        <v>77</v>
      </c>
      <c r="AW65" s="26" t="s">
        <v>77</v>
      </c>
      <c r="BD65" s="26" t="s">
        <v>2264</v>
      </c>
    </row>
    <row r="66" spans="1:56" ht="11.7">
      <c r="A66" s="20">
        <v>120</v>
      </c>
      <c r="B66" s="21">
        <f>INDEX(Refs!A:A,MATCH($C66,Refs!$I:$I,0))</f>
        <v>6137948</v>
      </c>
      <c r="C66" s="22" t="s">
        <v>2260</v>
      </c>
      <c r="D66" s="21" t="str">
        <f>INDEX(Refs!L:L,MATCH($C66,Refs!$I:$I,0))</f>
        <v>Bright, Geoff; Cobbina, Joseph; Jatango, John Ayisi; McDonald, Morag; Obiri, Beatrice Darko; Sinclair, Fergus</v>
      </c>
      <c r="E66" s="21" t="str">
        <f>INDEX(Refs!S:S,MATCH($C66,Refs!$I:$I,0))</f>
        <v>10.1017/S0014479707005005</v>
      </c>
      <c r="F66" s="23" t="s">
        <v>534</v>
      </c>
      <c r="G66" s="23" t="s">
        <v>2261</v>
      </c>
      <c r="I66" s="24" t="s">
        <v>73</v>
      </c>
      <c r="J66" s="26" t="s">
        <v>2262</v>
      </c>
      <c r="L66" s="26" t="s">
        <v>2263</v>
      </c>
      <c r="M66" s="24">
        <v>65</v>
      </c>
      <c r="S66" s="27" t="s">
        <v>59</v>
      </c>
      <c r="AF66" s="23" t="s">
        <v>80</v>
      </c>
      <c r="AG66" s="23" t="s">
        <v>908</v>
      </c>
      <c r="AJ66" s="24">
        <v>2001</v>
      </c>
      <c r="AK66" s="30" t="str">
        <f t="shared" si="6"/>
        <v>Mucuna</v>
      </c>
      <c r="AL66" s="27">
        <v>648000</v>
      </c>
      <c r="AN66" s="30" t="str">
        <f t="shared" si="4"/>
        <v>Natural fallow</v>
      </c>
      <c r="AO66" s="27">
        <v>902000</v>
      </c>
      <c r="AR66" s="27" t="s">
        <v>303</v>
      </c>
    </row>
    <row r="67" spans="1:56" ht="11.7">
      <c r="A67" s="20">
        <v>121</v>
      </c>
      <c r="B67" s="21">
        <v>6137948</v>
      </c>
      <c r="C67" s="22" t="s">
        <v>2260</v>
      </c>
      <c r="D67" s="21" t="s">
        <v>2265</v>
      </c>
      <c r="E67" s="21" t="s">
        <v>2266</v>
      </c>
      <c r="F67" s="23" t="s">
        <v>534</v>
      </c>
      <c r="G67" s="23" t="s">
        <v>2261</v>
      </c>
      <c r="I67" s="24" t="s">
        <v>73</v>
      </c>
      <c r="J67" s="26" t="s">
        <v>2267</v>
      </c>
      <c r="L67" s="26" t="s">
        <v>2263</v>
      </c>
      <c r="M67" s="24">
        <v>65</v>
      </c>
      <c r="S67" s="27" t="s">
        <v>59</v>
      </c>
      <c r="AF67" s="23" t="s">
        <v>80</v>
      </c>
      <c r="AG67" s="23" t="s">
        <v>908</v>
      </c>
      <c r="AJ67" s="24">
        <v>2001</v>
      </c>
      <c r="AK67" s="30" t="str">
        <f t="shared" si="6"/>
        <v>Cnavalia</v>
      </c>
      <c r="AL67" s="27">
        <v>633000</v>
      </c>
      <c r="AN67" s="30" t="str">
        <f t="shared" si="4"/>
        <v>Natural fallow</v>
      </c>
      <c r="AO67" s="27">
        <v>902000</v>
      </c>
      <c r="AR67" s="27" t="s">
        <v>303</v>
      </c>
    </row>
    <row r="68" spans="1:56" ht="11.7">
      <c r="A68" s="20">
        <v>122</v>
      </c>
      <c r="B68" s="21">
        <v>6137948</v>
      </c>
      <c r="C68" s="22" t="s">
        <v>2260</v>
      </c>
      <c r="D68" s="21" t="s">
        <v>2265</v>
      </c>
      <c r="E68" s="21" t="s">
        <v>2266</v>
      </c>
      <c r="F68" s="23" t="s">
        <v>534</v>
      </c>
      <c r="G68" s="23" t="s">
        <v>2261</v>
      </c>
      <c r="I68" s="24" t="s">
        <v>73</v>
      </c>
      <c r="J68" s="26" t="s">
        <v>2268</v>
      </c>
      <c r="L68" s="26" t="s">
        <v>2263</v>
      </c>
      <c r="M68" s="24">
        <v>65</v>
      </c>
      <c r="S68" s="27" t="s">
        <v>59</v>
      </c>
      <c r="AF68" s="23" t="s">
        <v>80</v>
      </c>
      <c r="AG68" s="23" t="s">
        <v>908</v>
      </c>
      <c r="AJ68" s="24">
        <v>2001</v>
      </c>
      <c r="AK68" s="30" t="str">
        <f t="shared" si="6"/>
        <v>Pueraria</v>
      </c>
      <c r="AL68" s="27">
        <v>826000</v>
      </c>
      <c r="AN68" s="30" t="str">
        <f t="shared" si="4"/>
        <v>Natural fallow</v>
      </c>
      <c r="AO68" s="27">
        <v>902000</v>
      </c>
      <c r="AR68" s="27" t="s">
        <v>303</v>
      </c>
    </row>
    <row r="69" spans="1:56" ht="11.7">
      <c r="A69" s="20">
        <v>123</v>
      </c>
      <c r="B69" s="21">
        <v>6137948</v>
      </c>
      <c r="C69" s="22" t="s">
        <v>2260</v>
      </c>
      <c r="D69" s="21" t="s">
        <v>2265</v>
      </c>
      <c r="E69" s="21" t="s">
        <v>2266</v>
      </c>
      <c r="F69" s="23" t="s">
        <v>534</v>
      </c>
      <c r="G69" s="23" t="s">
        <v>2261</v>
      </c>
      <c r="I69" s="24" t="s">
        <v>73</v>
      </c>
      <c r="J69" s="26" t="s">
        <v>2269</v>
      </c>
      <c r="L69" s="26" t="s">
        <v>2263</v>
      </c>
      <c r="M69" s="24">
        <v>65</v>
      </c>
      <c r="S69" s="27" t="s">
        <v>59</v>
      </c>
      <c r="AF69" s="23" t="s">
        <v>80</v>
      </c>
      <c r="AG69" s="23" t="s">
        <v>908</v>
      </c>
      <c r="AJ69" s="24">
        <v>2001</v>
      </c>
      <c r="AK69" s="30" t="str">
        <f t="shared" si="6"/>
        <v>Lablab</v>
      </c>
      <c r="AL69" s="27">
        <v>639900</v>
      </c>
      <c r="AN69" s="30" t="str">
        <f t="shared" si="4"/>
        <v>Natural fallow</v>
      </c>
      <c r="AO69" s="27">
        <v>902000</v>
      </c>
      <c r="AR69" s="27" t="s">
        <v>303</v>
      </c>
    </row>
    <row r="70" spans="1:56" ht="11.7">
      <c r="A70" s="20">
        <v>124</v>
      </c>
      <c r="B70" s="21">
        <v>6137948</v>
      </c>
      <c r="C70" s="22" t="s">
        <v>2260</v>
      </c>
      <c r="D70" s="21" t="s">
        <v>2265</v>
      </c>
      <c r="E70" s="21" t="s">
        <v>2266</v>
      </c>
      <c r="F70" s="23" t="s">
        <v>534</v>
      </c>
      <c r="G70" s="23" t="s">
        <v>2261</v>
      </c>
      <c r="I70" s="24" t="s">
        <v>73</v>
      </c>
      <c r="J70" s="26" t="s">
        <v>2270</v>
      </c>
      <c r="L70" s="26" t="s">
        <v>2263</v>
      </c>
      <c r="M70" s="24">
        <v>65</v>
      </c>
      <c r="S70" s="27" t="s">
        <v>59</v>
      </c>
      <c r="AF70" s="23" t="s">
        <v>80</v>
      </c>
      <c r="AG70" s="23" t="s">
        <v>908</v>
      </c>
      <c r="AJ70" s="24">
        <v>2001</v>
      </c>
      <c r="AK70" s="30" t="str">
        <f t="shared" si="6"/>
        <v>Stylosanthes</v>
      </c>
      <c r="AL70" s="27">
        <v>891000</v>
      </c>
      <c r="AN70" s="30" t="str">
        <f t="shared" si="4"/>
        <v>Natural fallow</v>
      </c>
      <c r="AO70" s="48">
        <v>902000</v>
      </c>
      <c r="AR70" s="27" t="s">
        <v>303</v>
      </c>
    </row>
    <row r="71" spans="1:56" ht="11.7">
      <c r="A71" s="20">
        <v>125</v>
      </c>
      <c r="B71" s="21">
        <f>INDEX(Refs!A:A,MATCH($C71,Refs!$I:$I,0))</f>
        <v>6137948</v>
      </c>
      <c r="C71" s="22" t="s">
        <v>2260</v>
      </c>
      <c r="D71" s="21" t="str">
        <f>INDEX(Refs!L:L,MATCH($C71,Refs!$I:$I,0))</f>
        <v>Bright, Geoff; Cobbina, Joseph; Jatango, John Ayisi; McDonald, Morag; Obiri, Beatrice Darko; Sinclair, Fergus</v>
      </c>
      <c r="E71" s="21" t="str">
        <f>INDEX(Refs!S:S,MATCH($C71,Refs!$I:$I,0))</f>
        <v>10.1017/S0014479707005005</v>
      </c>
      <c r="F71" s="23" t="s">
        <v>534</v>
      </c>
      <c r="G71" s="23" t="s">
        <v>2261</v>
      </c>
      <c r="I71" s="24" t="s">
        <v>73</v>
      </c>
      <c r="J71" s="26" t="s">
        <v>2262</v>
      </c>
      <c r="L71" s="26" t="s">
        <v>2263</v>
      </c>
      <c r="M71" s="24">
        <v>65</v>
      </c>
      <c r="S71" s="27" t="s">
        <v>59</v>
      </c>
      <c r="AF71" s="23" t="s">
        <v>80</v>
      </c>
      <c r="AG71" s="23" t="s">
        <v>908</v>
      </c>
      <c r="AJ71" s="24">
        <v>2002</v>
      </c>
      <c r="AK71" s="30" t="str">
        <f t="shared" si="6"/>
        <v>Mucuna</v>
      </c>
      <c r="AL71" s="27">
        <v>2204000</v>
      </c>
      <c r="AN71" s="30" t="str">
        <f t="shared" si="4"/>
        <v>Natural fallow</v>
      </c>
      <c r="AO71" s="27">
        <v>990000</v>
      </c>
      <c r="AR71" s="27" t="s">
        <v>303</v>
      </c>
    </row>
    <row r="72" spans="1:56" ht="11.7">
      <c r="A72" s="20">
        <v>126</v>
      </c>
      <c r="B72" s="21">
        <v>6137948</v>
      </c>
      <c r="C72" s="22" t="s">
        <v>2260</v>
      </c>
      <c r="D72" s="21" t="s">
        <v>2265</v>
      </c>
      <c r="E72" s="21" t="s">
        <v>2266</v>
      </c>
      <c r="F72" s="23" t="s">
        <v>534</v>
      </c>
      <c r="G72" s="23" t="s">
        <v>2261</v>
      </c>
      <c r="I72" s="24" t="s">
        <v>73</v>
      </c>
      <c r="J72" s="26" t="s">
        <v>2267</v>
      </c>
      <c r="L72" s="26" t="s">
        <v>2263</v>
      </c>
      <c r="M72" s="24">
        <v>65</v>
      </c>
      <c r="S72" s="27" t="s">
        <v>59</v>
      </c>
      <c r="AF72" s="23" t="s">
        <v>80</v>
      </c>
      <c r="AG72" s="23" t="s">
        <v>908</v>
      </c>
      <c r="AJ72" s="24">
        <v>2002</v>
      </c>
      <c r="AK72" s="30" t="str">
        <f t="shared" si="6"/>
        <v>Cnavalia</v>
      </c>
      <c r="AL72" s="27">
        <v>1980000</v>
      </c>
      <c r="AN72" s="30" t="str">
        <f t="shared" si="4"/>
        <v>Natural fallow</v>
      </c>
      <c r="AO72" s="27">
        <v>990000</v>
      </c>
      <c r="AR72" s="27" t="s">
        <v>303</v>
      </c>
    </row>
    <row r="73" spans="1:56" ht="11.7">
      <c r="A73" s="20">
        <v>127</v>
      </c>
      <c r="B73" s="21">
        <v>6137948</v>
      </c>
      <c r="C73" s="22" t="s">
        <v>2260</v>
      </c>
      <c r="D73" s="21" t="s">
        <v>2265</v>
      </c>
      <c r="E73" s="21" t="s">
        <v>2266</v>
      </c>
      <c r="F73" s="23" t="s">
        <v>534</v>
      </c>
      <c r="G73" s="23" t="s">
        <v>2261</v>
      </c>
      <c r="I73" s="24" t="s">
        <v>73</v>
      </c>
      <c r="J73" s="26" t="s">
        <v>2268</v>
      </c>
      <c r="L73" s="26" t="s">
        <v>2263</v>
      </c>
      <c r="M73" s="24">
        <v>65</v>
      </c>
      <c r="S73" s="27" t="s">
        <v>59</v>
      </c>
      <c r="AF73" s="23" t="s">
        <v>80</v>
      </c>
      <c r="AG73" s="23" t="s">
        <v>908</v>
      </c>
      <c r="AJ73" s="24">
        <v>2002</v>
      </c>
      <c r="AK73" s="30" t="str">
        <f t="shared" si="6"/>
        <v>Pueraria</v>
      </c>
      <c r="AL73" s="27">
        <v>1657000</v>
      </c>
      <c r="AN73" s="30" t="str">
        <f t="shared" si="4"/>
        <v>Natural fallow</v>
      </c>
      <c r="AO73" s="27">
        <v>990000</v>
      </c>
      <c r="AR73" s="27" t="s">
        <v>303</v>
      </c>
    </row>
    <row r="74" spans="1:56" ht="11.7">
      <c r="A74" s="20">
        <v>128</v>
      </c>
      <c r="B74" s="21">
        <v>6137948</v>
      </c>
      <c r="C74" s="22" t="s">
        <v>2260</v>
      </c>
      <c r="D74" s="21" t="s">
        <v>2265</v>
      </c>
      <c r="E74" s="21" t="s">
        <v>2266</v>
      </c>
      <c r="F74" s="23" t="s">
        <v>534</v>
      </c>
      <c r="G74" s="23" t="s">
        <v>2261</v>
      </c>
      <c r="I74" s="24" t="s">
        <v>73</v>
      </c>
      <c r="J74" s="26" t="s">
        <v>2269</v>
      </c>
      <c r="L74" s="26" t="s">
        <v>2263</v>
      </c>
      <c r="M74" s="24">
        <v>65</v>
      </c>
      <c r="S74" s="27" t="s">
        <v>59</v>
      </c>
      <c r="AF74" s="23" t="s">
        <v>80</v>
      </c>
      <c r="AG74" s="23" t="s">
        <v>908</v>
      </c>
      <c r="AJ74" s="24">
        <v>2002</v>
      </c>
      <c r="AK74" s="30" t="str">
        <f t="shared" si="6"/>
        <v>Lablab</v>
      </c>
      <c r="AL74" s="27">
        <v>1780000</v>
      </c>
      <c r="AN74" s="30" t="str">
        <f t="shared" si="4"/>
        <v>Natural fallow</v>
      </c>
      <c r="AO74" s="27">
        <v>990000</v>
      </c>
      <c r="AR74" s="27" t="s">
        <v>303</v>
      </c>
    </row>
    <row r="75" spans="1:56" ht="11.7">
      <c r="A75" s="20">
        <v>129</v>
      </c>
      <c r="B75" s="21">
        <v>6137948</v>
      </c>
      <c r="C75" s="22" t="s">
        <v>2260</v>
      </c>
      <c r="D75" s="21" t="s">
        <v>2265</v>
      </c>
      <c r="E75" s="21" t="s">
        <v>2266</v>
      </c>
      <c r="F75" s="23" t="s">
        <v>534</v>
      </c>
      <c r="G75" s="23" t="s">
        <v>2261</v>
      </c>
      <c r="I75" s="24" t="s">
        <v>73</v>
      </c>
      <c r="J75" s="26" t="s">
        <v>2270</v>
      </c>
      <c r="L75" s="26" t="s">
        <v>2263</v>
      </c>
      <c r="M75" s="24">
        <v>65</v>
      </c>
      <c r="S75" s="27" t="s">
        <v>59</v>
      </c>
      <c r="AF75" s="23" t="s">
        <v>80</v>
      </c>
      <c r="AG75" s="23" t="s">
        <v>908</v>
      </c>
      <c r="AJ75" s="24">
        <v>2002</v>
      </c>
      <c r="AK75" s="30" t="str">
        <f t="shared" si="6"/>
        <v>Stylosanthes</v>
      </c>
      <c r="AL75" s="27">
        <v>1652000</v>
      </c>
      <c r="AN75" s="30" t="str">
        <f t="shared" ref="AN75:AN138" si="7">L75</f>
        <v>Natural fallow</v>
      </c>
      <c r="AO75" s="27">
        <v>990000</v>
      </c>
      <c r="AR75" s="27" t="s">
        <v>303</v>
      </c>
    </row>
    <row r="76" spans="1:56" ht="11.7">
      <c r="A76" s="20">
        <v>131</v>
      </c>
      <c r="B76" s="21">
        <f>INDEX(Refs!A:A,MATCH($C76,Refs!$I:$I,0))</f>
        <v>6137948</v>
      </c>
      <c r="C76" s="22" t="s">
        <v>2260</v>
      </c>
      <c r="D76" s="21" t="str">
        <f>INDEX(Refs!L:L,MATCH($C76,Refs!$I:$I,0))</f>
        <v>Bright, Geoff; Cobbina, Joseph; Jatango, John Ayisi; McDonald, Morag; Obiri, Beatrice Darko; Sinclair, Fergus</v>
      </c>
      <c r="E76" s="21" t="str">
        <f>INDEX(Refs!S:S,MATCH($C76,Refs!$I:$I,0))</f>
        <v>10.1017/S0014479707005005</v>
      </c>
      <c r="F76" s="23" t="s">
        <v>534</v>
      </c>
      <c r="G76" s="23" t="s">
        <v>2261</v>
      </c>
      <c r="I76" s="24" t="s">
        <v>73</v>
      </c>
      <c r="J76" s="26" t="s">
        <v>2262</v>
      </c>
      <c r="L76" s="26" t="s">
        <v>2263</v>
      </c>
      <c r="M76" s="24">
        <v>65</v>
      </c>
      <c r="S76" s="27" t="s">
        <v>59</v>
      </c>
      <c r="AF76" s="23" t="s">
        <v>80</v>
      </c>
      <c r="AG76" s="23" t="s">
        <v>908</v>
      </c>
      <c r="AJ76" s="24">
        <v>2001.2002</v>
      </c>
      <c r="AK76" s="30" t="str">
        <f t="shared" si="6"/>
        <v>Mucuna</v>
      </c>
      <c r="AL76" s="27">
        <v>1118317</v>
      </c>
      <c r="AN76" s="30" t="str">
        <f t="shared" si="7"/>
        <v>Natural fallow</v>
      </c>
      <c r="AO76" s="27">
        <v>1105298</v>
      </c>
      <c r="AR76" s="27" t="s">
        <v>303</v>
      </c>
      <c r="AW76" s="26" t="s">
        <v>77</v>
      </c>
    </row>
    <row r="77" spans="1:56" ht="11.7">
      <c r="A77" s="20">
        <v>132</v>
      </c>
      <c r="B77" s="21">
        <v>6137948</v>
      </c>
      <c r="C77" s="22" t="s">
        <v>2260</v>
      </c>
      <c r="D77" s="21" t="s">
        <v>2265</v>
      </c>
      <c r="E77" s="21" t="s">
        <v>2266</v>
      </c>
      <c r="F77" s="23" t="s">
        <v>534</v>
      </c>
      <c r="G77" s="23" t="s">
        <v>2261</v>
      </c>
      <c r="I77" s="24" t="s">
        <v>73</v>
      </c>
      <c r="J77" s="26" t="s">
        <v>2267</v>
      </c>
      <c r="L77" s="26" t="s">
        <v>2263</v>
      </c>
      <c r="M77" s="24">
        <v>65</v>
      </c>
      <c r="S77" s="27" t="s">
        <v>59</v>
      </c>
      <c r="AF77" s="23" t="s">
        <v>81</v>
      </c>
      <c r="AG77" s="23" t="s">
        <v>908</v>
      </c>
      <c r="AJ77" s="24">
        <v>2001.2002</v>
      </c>
      <c r="AK77" s="30" t="str">
        <f t="shared" si="6"/>
        <v>Cnavalia</v>
      </c>
      <c r="AL77" s="27">
        <v>1153159</v>
      </c>
      <c r="AN77" s="30" t="str">
        <f t="shared" si="7"/>
        <v>Natural fallow</v>
      </c>
      <c r="AO77" s="27">
        <v>1105298</v>
      </c>
      <c r="AR77" s="27" t="s">
        <v>303</v>
      </c>
      <c r="AW77" s="26" t="s">
        <v>77</v>
      </c>
    </row>
    <row r="78" spans="1:56" ht="11.7">
      <c r="A78" s="20">
        <v>133</v>
      </c>
      <c r="B78" s="21">
        <v>6137948</v>
      </c>
      <c r="C78" s="22" t="s">
        <v>2260</v>
      </c>
      <c r="D78" s="21" t="s">
        <v>2265</v>
      </c>
      <c r="E78" s="21" t="s">
        <v>2266</v>
      </c>
      <c r="F78" s="23" t="s">
        <v>534</v>
      </c>
      <c r="G78" s="23" t="s">
        <v>2261</v>
      </c>
      <c r="I78" s="24" t="s">
        <v>73</v>
      </c>
      <c r="J78" s="26" t="s">
        <v>2268</v>
      </c>
      <c r="L78" s="26" t="s">
        <v>2263</v>
      </c>
      <c r="M78" s="24">
        <v>65</v>
      </c>
      <c r="S78" s="27" t="s">
        <v>59</v>
      </c>
      <c r="AF78" s="23" t="s">
        <v>81</v>
      </c>
      <c r="AG78" s="23" t="s">
        <v>908</v>
      </c>
      <c r="AJ78" s="24">
        <v>2001.2002</v>
      </c>
      <c r="AK78" s="30" t="str">
        <f t="shared" si="6"/>
        <v>Pueraria</v>
      </c>
      <c r="AL78" s="27">
        <v>1105270</v>
      </c>
      <c r="AN78" s="30" t="str">
        <f t="shared" si="7"/>
        <v>Natural fallow</v>
      </c>
      <c r="AO78" s="27">
        <v>1105298</v>
      </c>
      <c r="AR78" s="27" t="s">
        <v>303</v>
      </c>
      <c r="AW78" s="26" t="s">
        <v>77</v>
      </c>
    </row>
    <row r="79" spans="1:56" ht="11.7">
      <c r="A79" s="20">
        <v>134</v>
      </c>
      <c r="B79" s="21">
        <v>6137948</v>
      </c>
      <c r="C79" s="22" t="s">
        <v>2260</v>
      </c>
      <c r="D79" s="21" t="s">
        <v>2265</v>
      </c>
      <c r="E79" s="21" t="s">
        <v>2266</v>
      </c>
      <c r="F79" s="23" t="s">
        <v>534</v>
      </c>
      <c r="G79" s="23" t="s">
        <v>2261</v>
      </c>
      <c r="I79" s="24" t="s">
        <v>73</v>
      </c>
      <c r="J79" s="26" t="s">
        <v>2269</v>
      </c>
      <c r="L79" s="26" t="s">
        <v>2263</v>
      </c>
      <c r="M79" s="24">
        <v>65</v>
      </c>
      <c r="S79" s="27" t="s">
        <v>59</v>
      </c>
      <c r="AF79" s="23" t="s">
        <v>81</v>
      </c>
      <c r="AG79" s="23" t="s">
        <v>908</v>
      </c>
      <c r="AJ79" s="24">
        <v>2001.2002</v>
      </c>
      <c r="AK79" s="30" t="str">
        <f t="shared" si="6"/>
        <v>Lablab</v>
      </c>
      <c r="AL79" s="27">
        <v>119298</v>
      </c>
      <c r="AN79" s="30" t="str">
        <f t="shared" si="7"/>
        <v>Natural fallow</v>
      </c>
      <c r="AO79" s="27">
        <v>1105298</v>
      </c>
      <c r="AR79" s="27" t="s">
        <v>303</v>
      </c>
      <c r="AW79" s="26" t="s">
        <v>77</v>
      </c>
    </row>
    <row r="80" spans="1:56" ht="11.7">
      <c r="A80" s="20">
        <v>135</v>
      </c>
      <c r="B80" s="21">
        <v>6137948</v>
      </c>
      <c r="C80" s="22" t="s">
        <v>2260</v>
      </c>
      <c r="D80" s="21" t="s">
        <v>2265</v>
      </c>
      <c r="E80" s="21" t="s">
        <v>2266</v>
      </c>
      <c r="F80" s="23" t="s">
        <v>534</v>
      </c>
      <c r="G80" s="23" t="s">
        <v>2261</v>
      </c>
      <c r="I80" s="24" t="s">
        <v>73</v>
      </c>
      <c r="J80" s="26" t="s">
        <v>2270</v>
      </c>
      <c r="L80" s="26" t="s">
        <v>2263</v>
      </c>
      <c r="M80" s="24">
        <v>65</v>
      </c>
      <c r="S80" s="27" t="s">
        <v>59</v>
      </c>
      <c r="AF80" s="23" t="s">
        <v>81</v>
      </c>
      <c r="AG80" s="23" t="s">
        <v>908</v>
      </c>
      <c r="AJ80" s="24">
        <v>2001.2002</v>
      </c>
      <c r="AK80" s="30" t="str">
        <f t="shared" si="6"/>
        <v>Stylosanthes</v>
      </c>
      <c r="AL80" s="27">
        <v>1103770</v>
      </c>
      <c r="AN80" s="30" t="str">
        <f t="shared" si="7"/>
        <v>Natural fallow</v>
      </c>
      <c r="AO80" s="27">
        <v>1105298</v>
      </c>
      <c r="AR80" s="27" t="s">
        <v>303</v>
      </c>
      <c r="AW80" s="26" t="s">
        <v>77</v>
      </c>
    </row>
    <row r="81" spans="1:56" ht="11.7">
      <c r="A81" s="20">
        <v>136</v>
      </c>
      <c r="B81" s="21">
        <f>INDEX(Refs!A:A,MATCH($C81,Refs!$I:$I,0))</f>
        <v>6137948</v>
      </c>
      <c r="C81" s="22" t="s">
        <v>2260</v>
      </c>
      <c r="D81" s="21" t="str">
        <f>INDEX(Refs!L:L,MATCH($C81,Refs!$I:$I,0))</f>
        <v>Bright, Geoff; Cobbina, Joseph; Jatango, John Ayisi; McDonald, Morag; Obiri, Beatrice Darko; Sinclair, Fergus</v>
      </c>
      <c r="E81" s="21" t="str">
        <f>INDEX(Refs!S:S,MATCH($C81,Refs!$I:$I,0))</f>
        <v>10.1017/S0014479707005005</v>
      </c>
      <c r="F81" s="23" t="s">
        <v>534</v>
      </c>
      <c r="G81" s="23" t="s">
        <v>2261</v>
      </c>
      <c r="I81" s="24" t="s">
        <v>73</v>
      </c>
      <c r="J81" s="26" t="s">
        <v>2262</v>
      </c>
      <c r="L81" s="26" t="s">
        <v>2263</v>
      </c>
      <c r="M81" s="24">
        <v>65</v>
      </c>
      <c r="S81" s="27" t="s">
        <v>59</v>
      </c>
      <c r="AF81" s="23" t="s">
        <v>81</v>
      </c>
      <c r="AG81" s="23" t="s">
        <v>908</v>
      </c>
      <c r="AJ81" s="24">
        <v>2001.2002</v>
      </c>
      <c r="AK81" s="30" t="str">
        <f t="shared" si="6"/>
        <v>Mucuna</v>
      </c>
      <c r="AL81" s="27">
        <v>2096000</v>
      </c>
      <c r="AN81" s="30" t="str">
        <f t="shared" si="7"/>
        <v>Natural fallow</v>
      </c>
      <c r="AO81" s="27">
        <v>1898000</v>
      </c>
      <c r="AR81" s="27" t="s">
        <v>303</v>
      </c>
      <c r="AU81" s="26" t="s">
        <v>77</v>
      </c>
      <c r="AW81" s="26" t="s">
        <v>77</v>
      </c>
      <c r="AY81" s="26" t="s">
        <v>77</v>
      </c>
      <c r="BA81" s="26" t="s">
        <v>77</v>
      </c>
      <c r="BB81" s="26" t="s">
        <v>77</v>
      </c>
      <c r="BD81" s="26" t="s">
        <v>2271</v>
      </c>
    </row>
    <row r="82" spans="1:56" ht="11.7">
      <c r="A82" s="20">
        <v>137</v>
      </c>
      <c r="B82" s="21">
        <v>6137948</v>
      </c>
      <c r="C82" s="22" t="s">
        <v>2260</v>
      </c>
      <c r="D82" s="21" t="s">
        <v>2265</v>
      </c>
      <c r="E82" s="21" t="s">
        <v>2266</v>
      </c>
      <c r="F82" s="23" t="s">
        <v>534</v>
      </c>
      <c r="G82" s="23" t="s">
        <v>2261</v>
      </c>
      <c r="I82" s="24" t="s">
        <v>73</v>
      </c>
      <c r="J82" s="26" t="s">
        <v>2267</v>
      </c>
      <c r="L82" s="26" t="s">
        <v>2263</v>
      </c>
      <c r="M82" s="24">
        <v>65</v>
      </c>
      <c r="S82" s="27" t="s">
        <v>59</v>
      </c>
      <c r="AF82" s="23" t="s">
        <v>301</v>
      </c>
      <c r="AG82" s="23" t="s">
        <v>908</v>
      </c>
      <c r="AJ82" s="24">
        <v>2001.2002</v>
      </c>
      <c r="AK82" s="30" t="str">
        <f t="shared" si="6"/>
        <v>Cnavalia</v>
      </c>
      <c r="AL82" s="27">
        <v>2189000</v>
      </c>
      <c r="AN82" s="30" t="str">
        <f t="shared" si="7"/>
        <v>Natural fallow</v>
      </c>
      <c r="AO82" s="27">
        <v>1898000</v>
      </c>
      <c r="AR82" s="27" t="s">
        <v>303</v>
      </c>
      <c r="AU82" s="26" t="s">
        <v>77</v>
      </c>
      <c r="AW82" s="26" t="s">
        <v>77</v>
      </c>
      <c r="AY82" s="26" t="s">
        <v>77</v>
      </c>
      <c r="BA82" s="26" t="s">
        <v>77</v>
      </c>
      <c r="BB82" s="26" t="s">
        <v>77</v>
      </c>
      <c r="BD82" s="26" t="s">
        <v>2271</v>
      </c>
    </row>
    <row r="83" spans="1:56" ht="11.7">
      <c r="A83" s="20">
        <v>138</v>
      </c>
      <c r="B83" s="21">
        <v>6137948</v>
      </c>
      <c r="C83" s="22" t="s">
        <v>2260</v>
      </c>
      <c r="D83" s="21" t="s">
        <v>2265</v>
      </c>
      <c r="E83" s="21" t="s">
        <v>2266</v>
      </c>
      <c r="F83" s="23" t="s">
        <v>534</v>
      </c>
      <c r="G83" s="23" t="s">
        <v>2261</v>
      </c>
      <c r="I83" s="24" t="s">
        <v>73</v>
      </c>
      <c r="J83" s="26" t="s">
        <v>2268</v>
      </c>
      <c r="L83" s="26" t="s">
        <v>2263</v>
      </c>
      <c r="M83" s="24">
        <v>65</v>
      </c>
      <c r="S83" s="27" t="s">
        <v>59</v>
      </c>
      <c r="AF83" s="23" t="s">
        <v>301</v>
      </c>
      <c r="AG83" s="23" t="s">
        <v>908</v>
      </c>
      <c r="AJ83" s="24">
        <v>2001.2002</v>
      </c>
      <c r="AK83" s="30" t="str">
        <f t="shared" si="6"/>
        <v>Pueraria</v>
      </c>
      <c r="AL83" s="27">
        <v>1967000</v>
      </c>
      <c r="AN83" s="30" t="str">
        <f t="shared" si="7"/>
        <v>Natural fallow</v>
      </c>
      <c r="AO83" s="27">
        <v>1898000</v>
      </c>
      <c r="AR83" s="27" t="s">
        <v>303</v>
      </c>
      <c r="AU83" s="26" t="s">
        <v>77</v>
      </c>
      <c r="AW83" s="26" t="s">
        <v>77</v>
      </c>
      <c r="AY83" s="26" t="s">
        <v>77</v>
      </c>
      <c r="BA83" s="26" t="s">
        <v>77</v>
      </c>
      <c r="BB83" s="26" t="s">
        <v>77</v>
      </c>
      <c r="BD83" s="26" t="s">
        <v>2271</v>
      </c>
    </row>
    <row r="84" spans="1:56" ht="11.7">
      <c r="A84" s="20">
        <v>139</v>
      </c>
      <c r="B84" s="21">
        <v>6137948</v>
      </c>
      <c r="C84" s="22" t="s">
        <v>2260</v>
      </c>
      <c r="D84" s="21" t="s">
        <v>2265</v>
      </c>
      <c r="E84" s="21" t="s">
        <v>2266</v>
      </c>
      <c r="F84" s="23" t="s">
        <v>534</v>
      </c>
      <c r="G84" s="23" t="s">
        <v>2261</v>
      </c>
      <c r="I84" s="24" t="s">
        <v>73</v>
      </c>
      <c r="J84" s="26" t="s">
        <v>2269</v>
      </c>
      <c r="L84" s="26" t="s">
        <v>2263</v>
      </c>
      <c r="M84" s="24">
        <v>65</v>
      </c>
      <c r="S84" s="27" t="s">
        <v>59</v>
      </c>
      <c r="AF84" s="23" t="s">
        <v>301</v>
      </c>
      <c r="AG84" s="23" t="s">
        <v>908</v>
      </c>
      <c r="AJ84" s="24">
        <v>2001.2002</v>
      </c>
      <c r="AK84" s="30" t="str">
        <f t="shared" si="6"/>
        <v>Lablab</v>
      </c>
      <c r="AL84" s="48">
        <v>1973000</v>
      </c>
      <c r="AN84" s="30" t="str">
        <f t="shared" si="7"/>
        <v>Natural fallow</v>
      </c>
      <c r="AO84" s="27">
        <v>1898000</v>
      </c>
      <c r="AR84" s="27" t="s">
        <v>303</v>
      </c>
      <c r="AU84" s="26" t="s">
        <v>77</v>
      </c>
      <c r="AW84" s="26" t="s">
        <v>77</v>
      </c>
      <c r="AY84" s="26" t="s">
        <v>77</v>
      </c>
      <c r="BA84" s="26" t="s">
        <v>77</v>
      </c>
      <c r="BB84" s="26" t="s">
        <v>77</v>
      </c>
      <c r="BD84" s="26" t="s">
        <v>2271</v>
      </c>
    </row>
    <row r="85" spans="1:56" ht="11.7">
      <c r="A85" s="20">
        <v>140</v>
      </c>
      <c r="B85" s="21">
        <v>6137948</v>
      </c>
      <c r="C85" s="22" t="s">
        <v>2260</v>
      </c>
      <c r="D85" s="21" t="s">
        <v>2265</v>
      </c>
      <c r="E85" s="21" t="s">
        <v>2266</v>
      </c>
      <c r="F85" s="23" t="s">
        <v>534</v>
      </c>
      <c r="G85" s="23" t="s">
        <v>2261</v>
      </c>
      <c r="I85" s="24" t="s">
        <v>73</v>
      </c>
      <c r="J85" s="26" t="s">
        <v>2270</v>
      </c>
      <c r="L85" s="26" t="s">
        <v>2263</v>
      </c>
      <c r="M85" s="24">
        <v>65</v>
      </c>
      <c r="S85" s="27" t="s">
        <v>59</v>
      </c>
      <c r="AF85" s="23" t="s">
        <v>301</v>
      </c>
      <c r="AG85" s="23" t="s">
        <v>908</v>
      </c>
      <c r="AJ85" s="24">
        <v>2001.2002</v>
      </c>
      <c r="AK85" s="30" t="str">
        <f t="shared" si="6"/>
        <v>Stylosanthes</v>
      </c>
      <c r="AL85" s="27">
        <v>1946000</v>
      </c>
      <c r="AN85" s="30" t="str">
        <f t="shared" si="7"/>
        <v>Natural fallow</v>
      </c>
      <c r="AO85" s="27">
        <v>1898000</v>
      </c>
      <c r="AR85" s="27" t="s">
        <v>303</v>
      </c>
      <c r="AU85" s="26" t="s">
        <v>77</v>
      </c>
      <c r="AW85" s="26" t="s">
        <v>77</v>
      </c>
      <c r="AY85" s="26" t="s">
        <v>77</v>
      </c>
      <c r="BA85" s="26" t="s">
        <v>77</v>
      </c>
      <c r="BB85" s="26" t="s">
        <v>77</v>
      </c>
      <c r="BD85" s="26" t="s">
        <v>2271</v>
      </c>
    </row>
    <row r="86" spans="1:56" ht="11.7">
      <c r="A86" s="20">
        <v>141</v>
      </c>
      <c r="B86" s="21">
        <f>INDEX(Refs!A:A,MATCH($C86,Refs!$I:$I,0))</f>
        <v>6137948</v>
      </c>
      <c r="C86" s="22" t="s">
        <v>2260</v>
      </c>
      <c r="D86" s="21" t="str">
        <f>INDEX(Refs!L:L,MATCH($C86,Refs!$I:$I,0))</f>
        <v>Bright, Geoff; Cobbina, Joseph; Jatango, John Ayisi; McDonald, Morag; Obiri, Beatrice Darko; Sinclair, Fergus</v>
      </c>
      <c r="E86" s="21" t="str">
        <f>INDEX(Refs!S:S,MATCH($C86,Refs!$I:$I,0))</f>
        <v>10.1017/S0014479707005005</v>
      </c>
      <c r="F86" s="23" t="s">
        <v>534</v>
      </c>
      <c r="G86" s="23" t="s">
        <v>2261</v>
      </c>
      <c r="I86" s="24" t="s">
        <v>73</v>
      </c>
      <c r="J86" s="26" t="s">
        <v>2262</v>
      </c>
      <c r="L86" s="26" t="s">
        <v>2263</v>
      </c>
      <c r="M86" s="24">
        <v>65</v>
      </c>
      <c r="S86" s="27" t="s">
        <v>59</v>
      </c>
      <c r="AF86" s="23" t="s">
        <v>1325</v>
      </c>
      <c r="AG86" s="23" t="s">
        <v>2272</v>
      </c>
      <c r="AJ86" s="24">
        <v>2001.2002</v>
      </c>
      <c r="AK86" s="30" t="str">
        <f t="shared" si="6"/>
        <v>Mucuna</v>
      </c>
      <c r="AL86" s="27">
        <v>65.2</v>
      </c>
      <c r="AN86" s="30" t="str">
        <f t="shared" si="7"/>
        <v>Natural fallow</v>
      </c>
      <c r="AO86" s="27">
        <v>-1</v>
      </c>
      <c r="AR86" s="27" t="s">
        <v>105</v>
      </c>
    </row>
    <row r="87" spans="1:56" ht="11.7">
      <c r="A87" s="20">
        <v>142</v>
      </c>
      <c r="B87" s="21">
        <v>6137948</v>
      </c>
      <c r="C87" s="22" t="s">
        <v>2260</v>
      </c>
      <c r="D87" s="21" t="s">
        <v>2265</v>
      </c>
      <c r="E87" s="21" t="s">
        <v>2266</v>
      </c>
      <c r="F87" s="23" t="s">
        <v>534</v>
      </c>
      <c r="G87" s="23" t="s">
        <v>2261</v>
      </c>
      <c r="I87" s="24" t="s">
        <v>73</v>
      </c>
      <c r="J87" s="26" t="s">
        <v>2267</v>
      </c>
      <c r="L87" s="26" t="s">
        <v>2263</v>
      </c>
      <c r="M87" s="24">
        <v>65</v>
      </c>
      <c r="S87" s="27" t="s">
        <v>59</v>
      </c>
      <c r="AF87" s="23" t="s">
        <v>1325</v>
      </c>
      <c r="AG87" s="23" t="s">
        <v>2272</v>
      </c>
      <c r="AJ87" s="24">
        <v>2001.2002</v>
      </c>
      <c r="AK87" s="30" t="str">
        <f t="shared" si="6"/>
        <v>Cnavalia</v>
      </c>
      <c r="AL87" s="27">
        <v>52.2</v>
      </c>
      <c r="AN87" s="30" t="str">
        <f t="shared" si="7"/>
        <v>Natural fallow</v>
      </c>
      <c r="AO87" s="27">
        <v>-1</v>
      </c>
      <c r="AR87" s="27" t="s">
        <v>105</v>
      </c>
    </row>
    <row r="88" spans="1:56" ht="11.7">
      <c r="A88" s="20">
        <v>143</v>
      </c>
      <c r="B88" s="21">
        <v>6137948</v>
      </c>
      <c r="C88" s="22" t="s">
        <v>2260</v>
      </c>
      <c r="D88" s="21" t="s">
        <v>2265</v>
      </c>
      <c r="E88" s="21" t="s">
        <v>2266</v>
      </c>
      <c r="F88" s="23" t="s">
        <v>534</v>
      </c>
      <c r="G88" s="23" t="s">
        <v>2261</v>
      </c>
      <c r="I88" s="24" t="s">
        <v>73</v>
      </c>
      <c r="J88" s="26" t="s">
        <v>2268</v>
      </c>
      <c r="L88" s="26" t="s">
        <v>2263</v>
      </c>
      <c r="M88" s="24">
        <v>65</v>
      </c>
      <c r="S88" s="27" t="s">
        <v>59</v>
      </c>
      <c r="AF88" s="23" t="s">
        <v>1325</v>
      </c>
      <c r="AG88" s="23" t="s">
        <v>2272</v>
      </c>
      <c r="AJ88" s="24">
        <v>2001.2002</v>
      </c>
      <c r="AK88" s="30" t="str">
        <f t="shared" si="6"/>
        <v>Pueraria</v>
      </c>
      <c r="AL88" s="27">
        <v>44.8</v>
      </c>
      <c r="AN88" s="30" t="str">
        <f t="shared" si="7"/>
        <v>Natural fallow</v>
      </c>
      <c r="AO88" s="27">
        <v>-1</v>
      </c>
      <c r="AR88" s="27" t="s">
        <v>105</v>
      </c>
    </row>
    <row r="89" spans="1:56" ht="11.7">
      <c r="A89" s="20">
        <v>144</v>
      </c>
      <c r="B89" s="21">
        <v>6137948</v>
      </c>
      <c r="C89" s="22" t="s">
        <v>2260</v>
      </c>
      <c r="D89" s="21" t="s">
        <v>2265</v>
      </c>
      <c r="E89" s="21" t="s">
        <v>2266</v>
      </c>
      <c r="F89" s="23" t="s">
        <v>534</v>
      </c>
      <c r="G89" s="23" t="s">
        <v>2261</v>
      </c>
      <c r="I89" s="24" t="s">
        <v>73</v>
      </c>
      <c r="J89" s="26" t="s">
        <v>2269</v>
      </c>
      <c r="L89" s="26" t="s">
        <v>2263</v>
      </c>
      <c r="M89" s="24">
        <v>65</v>
      </c>
      <c r="S89" s="27" t="s">
        <v>59</v>
      </c>
      <c r="AF89" s="23" t="s">
        <v>1325</v>
      </c>
      <c r="AG89" s="23" t="s">
        <v>2272</v>
      </c>
      <c r="AJ89" s="24">
        <v>2001.2002</v>
      </c>
      <c r="AK89" s="30" t="str">
        <f t="shared" ref="AK89:AK118" si="8">J89</f>
        <v>Lablab</v>
      </c>
      <c r="AL89" s="27">
        <v>44.6</v>
      </c>
      <c r="AN89" s="30" t="str">
        <f t="shared" si="7"/>
        <v>Natural fallow</v>
      </c>
      <c r="AO89" s="27">
        <v>-1</v>
      </c>
      <c r="AR89" s="27" t="s">
        <v>105</v>
      </c>
    </row>
    <row r="90" spans="1:56" ht="11.7">
      <c r="A90" s="20">
        <v>145</v>
      </c>
      <c r="B90" s="21">
        <v>6137948</v>
      </c>
      <c r="C90" s="22" t="s">
        <v>2260</v>
      </c>
      <c r="D90" s="21" t="s">
        <v>2265</v>
      </c>
      <c r="E90" s="21" t="s">
        <v>2266</v>
      </c>
      <c r="F90" s="23" t="s">
        <v>534</v>
      </c>
      <c r="G90" s="23" t="s">
        <v>2261</v>
      </c>
      <c r="I90" s="24" t="s">
        <v>73</v>
      </c>
      <c r="J90" s="26" t="s">
        <v>2270</v>
      </c>
      <c r="L90" s="26" t="s">
        <v>2263</v>
      </c>
      <c r="M90" s="24">
        <v>65</v>
      </c>
      <c r="S90" s="27" t="s">
        <v>59</v>
      </c>
      <c r="AF90" s="23" t="s">
        <v>1325</v>
      </c>
      <c r="AG90" s="23" t="s">
        <v>2272</v>
      </c>
      <c r="AJ90" s="24">
        <v>2001.2002</v>
      </c>
      <c r="AK90" s="30" t="str">
        <f t="shared" si="8"/>
        <v>Stylosanthes</v>
      </c>
      <c r="AL90" s="27">
        <v>37.299999999999997</v>
      </c>
      <c r="AN90" s="30" t="str">
        <f t="shared" si="7"/>
        <v>Natural fallow</v>
      </c>
      <c r="AO90" s="27">
        <v>-1</v>
      </c>
      <c r="AR90" s="27" t="s">
        <v>105</v>
      </c>
    </row>
    <row r="91" spans="1:56" ht="11.7">
      <c r="A91" s="20">
        <v>146</v>
      </c>
      <c r="B91" s="21">
        <f>INDEX(Refs!A:A,MATCH($C91,Refs!$I:$I,0))</f>
        <v>6137948</v>
      </c>
      <c r="C91" s="22" t="s">
        <v>2260</v>
      </c>
      <c r="D91" s="21" t="str">
        <f>INDEX(Refs!L:L,MATCH($C91,Refs!$I:$I,0))</f>
        <v>Bright, Geoff; Cobbina, Joseph; Jatango, John Ayisi; McDonald, Morag; Obiri, Beatrice Darko; Sinclair, Fergus</v>
      </c>
      <c r="E91" s="21" t="str">
        <f>INDEX(Refs!S:S,MATCH($C91,Refs!$I:$I,0))</f>
        <v>10.1017/S0014479707005005</v>
      </c>
      <c r="F91" s="23" t="s">
        <v>534</v>
      </c>
      <c r="G91" s="23" t="s">
        <v>2261</v>
      </c>
      <c r="I91" s="24" t="s">
        <v>73</v>
      </c>
      <c r="J91" s="26" t="s">
        <v>2262</v>
      </c>
      <c r="L91" s="26" t="s">
        <v>2263</v>
      </c>
      <c r="M91" s="24">
        <v>65</v>
      </c>
      <c r="S91" s="27" t="s">
        <v>59</v>
      </c>
      <c r="AF91" s="23" t="s">
        <v>714</v>
      </c>
      <c r="AG91" s="23" t="s">
        <v>2273</v>
      </c>
      <c r="AH91" s="23">
        <v>10</v>
      </c>
      <c r="AJ91" s="24">
        <v>2001.2002</v>
      </c>
      <c r="AK91" s="30" t="str">
        <f t="shared" si="8"/>
        <v>Mucuna</v>
      </c>
      <c r="AL91" s="52">
        <v>653000</v>
      </c>
      <c r="AN91" s="30" t="str">
        <f t="shared" si="7"/>
        <v>Natural fallow</v>
      </c>
      <c r="AO91" s="27">
        <v>-81000</v>
      </c>
      <c r="AR91" s="27" t="s">
        <v>105</v>
      </c>
    </row>
    <row r="92" spans="1:56" ht="11.7">
      <c r="A92" s="20">
        <v>147</v>
      </c>
      <c r="B92" s="21">
        <v>6137948</v>
      </c>
      <c r="C92" s="22" t="s">
        <v>2260</v>
      </c>
      <c r="D92" s="21" t="s">
        <v>2265</v>
      </c>
      <c r="E92" s="21" t="s">
        <v>2266</v>
      </c>
      <c r="F92" s="23" t="s">
        <v>534</v>
      </c>
      <c r="G92" s="23" t="s">
        <v>2261</v>
      </c>
      <c r="I92" s="24" t="s">
        <v>73</v>
      </c>
      <c r="J92" s="26" t="s">
        <v>2267</v>
      </c>
      <c r="L92" s="26" t="s">
        <v>2263</v>
      </c>
      <c r="M92" s="24">
        <v>65</v>
      </c>
      <c r="S92" s="27" t="s">
        <v>59</v>
      </c>
      <c r="AF92" s="23" t="s">
        <v>714</v>
      </c>
      <c r="AG92" s="23" t="s">
        <v>2273</v>
      </c>
      <c r="AH92" s="23">
        <v>10</v>
      </c>
      <c r="AJ92" s="24">
        <v>2001.2002</v>
      </c>
      <c r="AK92" s="50" t="str">
        <f t="shared" si="8"/>
        <v>Cnavalia</v>
      </c>
      <c r="AL92" s="49">
        <v>410000</v>
      </c>
      <c r="AM92" s="51"/>
      <c r="AN92" s="30" t="str">
        <f t="shared" si="7"/>
        <v>Natural fallow</v>
      </c>
      <c r="AO92" s="27">
        <v>-81000</v>
      </c>
      <c r="AR92" s="27" t="s">
        <v>105</v>
      </c>
    </row>
    <row r="93" spans="1:56" ht="11.7">
      <c r="A93" s="20">
        <v>148</v>
      </c>
      <c r="B93" s="21">
        <v>6137948</v>
      </c>
      <c r="C93" s="22" t="s">
        <v>2260</v>
      </c>
      <c r="D93" s="21" t="s">
        <v>2265</v>
      </c>
      <c r="E93" s="21" t="s">
        <v>2266</v>
      </c>
      <c r="F93" s="23" t="s">
        <v>534</v>
      </c>
      <c r="G93" s="23" t="s">
        <v>2261</v>
      </c>
      <c r="I93" s="24" t="s">
        <v>73</v>
      </c>
      <c r="J93" s="26" t="s">
        <v>2268</v>
      </c>
      <c r="L93" s="26" t="s">
        <v>2263</v>
      </c>
      <c r="M93" s="24">
        <v>65</v>
      </c>
      <c r="S93" s="27" t="s">
        <v>59</v>
      </c>
      <c r="AF93" s="23" t="s">
        <v>714</v>
      </c>
      <c r="AG93" s="23" t="s">
        <v>2273</v>
      </c>
      <c r="AH93" s="23">
        <v>10</v>
      </c>
      <c r="AJ93" s="24">
        <v>2001.2002</v>
      </c>
      <c r="AK93" s="50" t="str">
        <f t="shared" si="8"/>
        <v>Pueraria</v>
      </c>
      <c r="AL93" s="49">
        <v>404000</v>
      </c>
      <c r="AM93" s="51"/>
      <c r="AN93" s="30" t="str">
        <f t="shared" si="7"/>
        <v>Natural fallow</v>
      </c>
      <c r="AO93" s="27">
        <v>-81000</v>
      </c>
      <c r="AR93" s="27" t="s">
        <v>105</v>
      </c>
    </row>
    <row r="94" spans="1:56" ht="11.7">
      <c r="A94" s="20">
        <v>149</v>
      </c>
      <c r="B94" s="21">
        <v>6137948</v>
      </c>
      <c r="C94" s="22" t="s">
        <v>2260</v>
      </c>
      <c r="D94" s="21" t="s">
        <v>2265</v>
      </c>
      <c r="E94" s="21" t="s">
        <v>2266</v>
      </c>
      <c r="F94" s="23" t="s">
        <v>534</v>
      </c>
      <c r="G94" s="23" t="s">
        <v>2261</v>
      </c>
      <c r="I94" s="24" t="s">
        <v>73</v>
      </c>
      <c r="J94" s="26" t="s">
        <v>2269</v>
      </c>
      <c r="L94" s="26" t="s">
        <v>2263</v>
      </c>
      <c r="M94" s="24">
        <v>65</v>
      </c>
      <c r="S94" s="27" t="s">
        <v>59</v>
      </c>
      <c r="AF94" s="23" t="s">
        <v>714</v>
      </c>
      <c r="AG94" s="23" t="s">
        <v>2273</v>
      </c>
      <c r="AH94" s="23">
        <v>10</v>
      </c>
      <c r="AJ94" s="24">
        <v>2001.2002</v>
      </c>
      <c r="AK94" s="50" t="str">
        <f t="shared" si="8"/>
        <v>Lablab</v>
      </c>
      <c r="AL94" s="49">
        <v>347000</v>
      </c>
      <c r="AM94" s="51"/>
      <c r="AN94" s="30" t="str">
        <f t="shared" si="7"/>
        <v>Natural fallow</v>
      </c>
      <c r="AO94" s="27">
        <v>-81000</v>
      </c>
      <c r="AR94" s="27" t="s">
        <v>105</v>
      </c>
    </row>
    <row r="95" spans="1:56" ht="11.7">
      <c r="A95" s="20">
        <v>150</v>
      </c>
      <c r="B95" s="21">
        <v>6137948</v>
      </c>
      <c r="C95" s="22" t="s">
        <v>2260</v>
      </c>
      <c r="D95" s="21" t="s">
        <v>2265</v>
      </c>
      <c r="E95" s="21" t="s">
        <v>2266</v>
      </c>
      <c r="F95" s="23" t="s">
        <v>534</v>
      </c>
      <c r="G95" s="23" t="s">
        <v>2261</v>
      </c>
      <c r="I95" s="24" t="s">
        <v>73</v>
      </c>
      <c r="J95" s="26" t="s">
        <v>2270</v>
      </c>
      <c r="L95" s="26" t="s">
        <v>2263</v>
      </c>
      <c r="M95" s="24">
        <v>65</v>
      </c>
      <c r="S95" s="27" t="s">
        <v>59</v>
      </c>
      <c r="AF95" s="23" t="s">
        <v>714</v>
      </c>
      <c r="AG95" s="23" t="s">
        <v>2273</v>
      </c>
      <c r="AH95" s="23">
        <v>10</v>
      </c>
      <c r="AJ95" s="24">
        <v>2001.2002</v>
      </c>
      <c r="AK95" s="50" t="str">
        <f t="shared" si="8"/>
        <v>Stylosanthes</v>
      </c>
      <c r="AL95" s="49">
        <v>305000</v>
      </c>
      <c r="AM95" s="51"/>
      <c r="AN95" s="30" t="str">
        <f t="shared" si="7"/>
        <v>Natural fallow</v>
      </c>
      <c r="AO95" s="27">
        <v>-81000</v>
      </c>
      <c r="AR95" s="27" t="s">
        <v>105</v>
      </c>
    </row>
    <row r="96" spans="1:56" ht="11.7">
      <c r="A96" s="20">
        <v>151</v>
      </c>
      <c r="B96" s="21" t="e">
        <f>INDEX(Refs!A:A,MATCH($C96,Refs!$I:$I,0))</f>
        <v>#N/A</v>
      </c>
      <c r="D96" s="21" t="e">
        <f>INDEX(Refs!L:L,MATCH($C96,Refs!$I:$I,0))</f>
        <v>#N/A</v>
      </c>
      <c r="E96" s="21" t="e">
        <f>INDEX(Refs!S:S,MATCH($C96,Refs!$I:$I,0))</f>
        <v>#N/A</v>
      </c>
      <c r="AK96" s="50">
        <f t="shared" si="8"/>
        <v>0</v>
      </c>
      <c r="AL96" s="49"/>
      <c r="AM96" s="51"/>
      <c r="AN96" s="30">
        <f t="shared" si="7"/>
        <v>0</v>
      </c>
    </row>
    <row r="97" spans="1:40" ht="11.7">
      <c r="A97" s="20">
        <v>152</v>
      </c>
      <c r="B97" s="21" t="e">
        <f>INDEX(Refs!A:A,MATCH($C97,Refs!$I:$I,0))</f>
        <v>#N/A</v>
      </c>
      <c r="D97" s="21" t="e">
        <f>INDEX(Refs!L:L,MATCH($C97,Refs!$I:$I,0))</f>
        <v>#N/A</v>
      </c>
      <c r="E97" s="21" t="e">
        <f>INDEX(Refs!S:S,MATCH($C97,Refs!$I:$I,0))</f>
        <v>#N/A</v>
      </c>
      <c r="AK97" s="30">
        <f t="shared" si="8"/>
        <v>0</v>
      </c>
      <c r="AL97" s="53"/>
      <c r="AN97" s="30">
        <f t="shared" si="7"/>
        <v>0</v>
      </c>
    </row>
    <row r="98" spans="1:40" ht="11.7">
      <c r="A98" s="20">
        <v>153</v>
      </c>
      <c r="B98" s="21" t="e">
        <f>INDEX(Refs!A:A,MATCH($C98,Refs!$I:$I,0))</f>
        <v>#N/A</v>
      </c>
      <c r="D98" s="21" t="e">
        <f>INDEX(Refs!L:L,MATCH($C98,Refs!$I:$I,0))</f>
        <v>#N/A</v>
      </c>
      <c r="E98" s="21" t="e">
        <f>INDEX(Refs!S:S,MATCH($C98,Refs!$I:$I,0))</f>
        <v>#N/A</v>
      </c>
      <c r="AK98" s="30">
        <f t="shared" si="8"/>
        <v>0</v>
      </c>
      <c r="AN98" s="30">
        <f t="shared" si="7"/>
        <v>0</v>
      </c>
    </row>
    <row r="99" spans="1:40" ht="11.7">
      <c r="A99" s="20">
        <v>154</v>
      </c>
      <c r="B99" s="21" t="e">
        <f>INDEX(Refs!A:A,MATCH($C99,Refs!$I:$I,0))</f>
        <v>#N/A</v>
      </c>
      <c r="D99" s="21" t="e">
        <f>INDEX(Refs!L:L,MATCH($C99,Refs!$I:$I,0))</f>
        <v>#N/A</v>
      </c>
      <c r="E99" s="21" t="e">
        <f>INDEX(Refs!S:S,MATCH($C99,Refs!$I:$I,0))</f>
        <v>#N/A</v>
      </c>
      <c r="AK99" s="30">
        <f t="shared" si="8"/>
        <v>0</v>
      </c>
      <c r="AN99" s="30">
        <f t="shared" si="7"/>
        <v>0</v>
      </c>
    </row>
    <row r="100" spans="1:40" ht="11.7">
      <c r="A100" s="20">
        <v>155</v>
      </c>
      <c r="B100" s="21" t="e">
        <f>INDEX(Refs!A:A,MATCH($C100,Refs!$I:$I,0))</f>
        <v>#N/A</v>
      </c>
      <c r="D100" s="21" t="e">
        <f>INDEX(Refs!L:L,MATCH($C100,Refs!$I:$I,0))</f>
        <v>#N/A</v>
      </c>
      <c r="E100" s="21" t="e">
        <f>INDEX(Refs!S:S,MATCH($C100,Refs!$I:$I,0))</f>
        <v>#N/A</v>
      </c>
      <c r="AK100" s="30">
        <f t="shared" si="8"/>
        <v>0</v>
      </c>
      <c r="AN100" s="30">
        <f t="shared" si="7"/>
        <v>0</v>
      </c>
    </row>
    <row r="101" spans="1:40" ht="11.7">
      <c r="A101" s="20">
        <v>156</v>
      </c>
      <c r="B101" s="21" t="e">
        <f>INDEX(Refs!A:A,MATCH($C101,Refs!$I:$I,0))</f>
        <v>#N/A</v>
      </c>
      <c r="D101" s="21" t="e">
        <f>INDEX(Refs!L:L,MATCH($C101,Refs!$I:$I,0))</f>
        <v>#N/A</v>
      </c>
      <c r="E101" s="21" t="e">
        <f>INDEX(Refs!S:S,MATCH($C101,Refs!$I:$I,0))</f>
        <v>#N/A</v>
      </c>
      <c r="AK101" s="30">
        <f t="shared" si="8"/>
        <v>0</v>
      </c>
      <c r="AN101" s="30">
        <f t="shared" si="7"/>
        <v>0</v>
      </c>
    </row>
    <row r="102" spans="1:40" ht="11.7">
      <c r="A102" s="20">
        <v>157</v>
      </c>
      <c r="B102" s="21" t="e">
        <f>INDEX(Refs!A:A,MATCH($C102,Refs!$I:$I,0))</f>
        <v>#N/A</v>
      </c>
      <c r="D102" s="21" t="e">
        <f>INDEX(Refs!L:L,MATCH($C102,Refs!$I:$I,0))</f>
        <v>#N/A</v>
      </c>
      <c r="E102" s="21" t="e">
        <f>INDEX(Refs!S:S,MATCH($C102,Refs!$I:$I,0))</f>
        <v>#N/A</v>
      </c>
      <c r="AK102" s="30">
        <f t="shared" si="8"/>
        <v>0</v>
      </c>
      <c r="AN102" s="30">
        <f t="shared" si="7"/>
        <v>0</v>
      </c>
    </row>
    <row r="103" spans="1:40" ht="11.7">
      <c r="A103" s="20">
        <v>158</v>
      </c>
      <c r="B103" s="21" t="e">
        <f>INDEX(Refs!A:A,MATCH($C103,Refs!$I:$I,0))</f>
        <v>#N/A</v>
      </c>
      <c r="D103" s="21" t="e">
        <f>INDEX(Refs!L:L,MATCH($C103,Refs!$I:$I,0))</f>
        <v>#N/A</v>
      </c>
      <c r="E103" s="21" t="e">
        <f>INDEX(Refs!S:S,MATCH($C103,Refs!$I:$I,0))</f>
        <v>#N/A</v>
      </c>
      <c r="AK103" s="30">
        <f t="shared" si="8"/>
        <v>0</v>
      </c>
      <c r="AN103" s="30">
        <f t="shared" si="7"/>
        <v>0</v>
      </c>
    </row>
    <row r="104" spans="1:40" ht="11.7">
      <c r="A104" s="20">
        <v>159</v>
      </c>
      <c r="B104" s="21" t="e">
        <f>INDEX(Refs!A:A,MATCH($C104,Refs!$I:$I,0))</f>
        <v>#N/A</v>
      </c>
      <c r="D104" s="21" t="e">
        <f>INDEX(Refs!L:L,MATCH($C104,Refs!$I:$I,0))</f>
        <v>#N/A</v>
      </c>
      <c r="E104" s="21" t="e">
        <f>INDEX(Refs!S:S,MATCH($C104,Refs!$I:$I,0))</f>
        <v>#N/A</v>
      </c>
      <c r="AK104" s="30">
        <f t="shared" si="8"/>
        <v>0</v>
      </c>
      <c r="AN104" s="30">
        <f t="shared" si="7"/>
        <v>0</v>
      </c>
    </row>
    <row r="105" spans="1:40" ht="11.7">
      <c r="A105" s="20">
        <v>160</v>
      </c>
      <c r="B105" s="21" t="e">
        <f>INDEX(Refs!A:A,MATCH($C105,Refs!$I:$I,0))</f>
        <v>#N/A</v>
      </c>
      <c r="D105" s="21" t="e">
        <f>INDEX(Refs!L:L,MATCH($C105,Refs!$I:$I,0))</f>
        <v>#N/A</v>
      </c>
      <c r="E105" s="21" t="e">
        <f>INDEX(Refs!S:S,MATCH($C105,Refs!$I:$I,0))</f>
        <v>#N/A</v>
      </c>
      <c r="AK105" s="30">
        <f t="shared" si="8"/>
        <v>0</v>
      </c>
      <c r="AN105" s="30">
        <f t="shared" si="7"/>
        <v>0</v>
      </c>
    </row>
    <row r="106" spans="1:40" ht="11.7">
      <c r="A106" s="20">
        <v>161</v>
      </c>
      <c r="B106" s="21" t="e">
        <f>INDEX(Refs!A:A,MATCH($C106,Refs!$I:$I,0))</f>
        <v>#N/A</v>
      </c>
      <c r="D106" s="21" t="e">
        <f>INDEX(Refs!L:L,MATCH($C106,Refs!$I:$I,0))</f>
        <v>#N/A</v>
      </c>
      <c r="E106" s="21" t="e">
        <f>INDEX(Refs!S:S,MATCH($C106,Refs!$I:$I,0))</f>
        <v>#N/A</v>
      </c>
      <c r="AK106" s="30">
        <f t="shared" si="8"/>
        <v>0</v>
      </c>
      <c r="AN106" s="30">
        <f t="shared" si="7"/>
        <v>0</v>
      </c>
    </row>
    <row r="107" spans="1:40" ht="11.7">
      <c r="A107" s="20">
        <v>162</v>
      </c>
      <c r="B107" s="21" t="e">
        <f>INDEX(Refs!A:A,MATCH($C107,Refs!$I:$I,0))</f>
        <v>#N/A</v>
      </c>
      <c r="D107" s="21" t="e">
        <f>INDEX(Refs!L:L,MATCH($C107,Refs!$I:$I,0))</f>
        <v>#N/A</v>
      </c>
      <c r="E107" s="21" t="e">
        <f>INDEX(Refs!S:S,MATCH($C107,Refs!$I:$I,0))</f>
        <v>#N/A</v>
      </c>
      <c r="AK107" s="30">
        <f t="shared" si="8"/>
        <v>0</v>
      </c>
      <c r="AN107" s="30">
        <f t="shared" si="7"/>
        <v>0</v>
      </c>
    </row>
    <row r="108" spans="1:40" ht="11.7">
      <c r="A108" s="20">
        <v>163</v>
      </c>
      <c r="B108" s="21" t="e">
        <f>INDEX(Refs!A:A,MATCH($C108,Refs!$I:$I,0))</f>
        <v>#N/A</v>
      </c>
      <c r="D108" s="21" t="e">
        <f>INDEX(Refs!L:L,MATCH($C108,Refs!$I:$I,0))</f>
        <v>#N/A</v>
      </c>
      <c r="E108" s="21" t="e">
        <f>INDEX(Refs!S:S,MATCH($C108,Refs!$I:$I,0))</f>
        <v>#N/A</v>
      </c>
      <c r="AK108" s="30">
        <f t="shared" si="8"/>
        <v>0</v>
      </c>
      <c r="AN108" s="30">
        <f t="shared" si="7"/>
        <v>0</v>
      </c>
    </row>
    <row r="109" spans="1:40" ht="11.7">
      <c r="A109" s="20">
        <v>164</v>
      </c>
      <c r="B109" s="21" t="e">
        <f>INDEX(Refs!A:A,MATCH($C109,Refs!$I:$I,0))</f>
        <v>#N/A</v>
      </c>
      <c r="D109" s="21" t="e">
        <f>INDEX(Refs!L:L,MATCH($C109,Refs!$I:$I,0))</f>
        <v>#N/A</v>
      </c>
      <c r="E109" s="21" t="e">
        <f>INDEX(Refs!S:S,MATCH($C109,Refs!$I:$I,0))</f>
        <v>#N/A</v>
      </c>
      <c r="AK109" s="30">
        <f t="shared" si="8"/>
        <v>0</v>
      </c>
      <c r="AN109" s="30">
        <f t="shared" si="7"/>
        <v>0</v>
      </c>
    </row>
    <row r="110" spans="1:40" ht="11.7">
      <c r="A110" s="20">
        <v>165</v>
      </c>
      <c r="B110" s="21" t="e">
        <f>INDEX(Refs!A:A,MATCH($C110,Refs!$I:$I,0))</f>
        <v>#N/A</v>
      </c>
      <c r="D110" s="21" t="e">
        <f>INDEX(Refs!L:L,MATCH($C110,Refs!$I:$I,0))</f>
        <v>#N/A</v>
      </c>
      <c r="E110" s="21" t="e">
        <f>INDEX(Refs!S:S,MATCH($C110,Refs!$I:$I,0))</f>
        <v>#N/A</v>
      </c>
      <c r="AK110" s="30">
        <f t="shared" si="8"/>
        <v>0</v>
      </c>
      <c r="AN110" s="30">
        <f t="shared" si="7"/>
        <v>0</v>
      </c>
    </row>
    <row r="111" spans="1:40" ht="11.7">
      <c r="A111" s="20">
        <v>166</v>
      </c>
      <c r="B111" s="21" t="e">
        <f>INDEX(Refs!A:A,MATCH($C111,Refs!$I:$I,0))</f>
        <v>#N/A</v>
      </c>
      <c r="D111" s="21" t="e">
        <f>INDEX(Refs!L:L,MATCH($C111,Refs!$I:$I,0))</f>
        <v>#N/A</v>
      </c>
      <c r="E111" s="21" t="e">
        <f>INDEX(Refs!S:S,MATCH($C111,Refs!$I:$I,0))</f>
        <v>#N/A</v>
      </c>
      <c r="AK111" s="30">
        <f t="shared" si="8"/>
        <v>0</v>
      </c>
      <c r="AN111" s="30">
        <f t="shared" si="7"/>
        <v>0</v>
      </c>
    </row>
    <row r="112" spans="1:40" ht="11.7">
      <c r="A112" s="20">
        <v>167</v>
      </c>
      <c r="B112" s="21" t="e">
        <f>INDEX(Refs!A:A,MATCH($C112,Refs!$I:$I,0))</f>
        <v>#N/A</v>
      </c>
      <c r="D112" s="21" t="e">
        <f>INDEX(Refs!L:L,MATCH($C112,Refs!$I:$I,0))</f>
        <v>#N/A</v>
      </c>
      <c r="E112" s="21" t="e">
        <f>INDEX(Refs!S:S,MATCH($C112,Refs!$I:$I,0))</f>
        <v>#N/A</v>
      </c>
      <c r="AK112" s="30">
        <f t="shared" si="8"/>
        <v>0</v>
      </c>
      <c r="AN112" s="30">
        <f t="shared" si="7"/>
        <v>0</v>
      </c>
    </row>
    <row r="113" spans="1:40" ht="11.7">
      <c r="A113" s="20">
        <v>168</v>
      </c>
      <c r="B113" s="21" t="e">
        <f>INDEX(Refs!A:A,MATCH($C113,Refs!$I:$I,0))</f>
        <v>#N/A</v>
      </c>
      <c r="D113" s="21" t="e">
        <f>INDEX(Refs!L:L,MATCH($C113,Refs!$I:$I,0))</f>
        <v>#N/A</v>
      </c>
      <c r="E113" s="21" t="e">
        <f>INDEX(Refs!S:S,MATCH($C113,Refs!$I:$I,0))</f>
        <v>#N/A</v>
      </c>
      <c r="AK113" s="30">
        <f t="shared" si="8"/>
        <v>0</v>
      </c>
      <c r="AN113" s="30">
        <f t="shared" si="7"/>
        <v>0</v>
      </c>
    </row>
    <row r="114" spans="1:40" ht="11.7">
      <c r="A114" s="20">
        <v>169</v>
      </c>
      <c r="B114" s="21" t="e">
        <f>INDEX(Refs!A:A,MATCH($C114,Refs!$I:$I,0))</f>
        <v>#N/A</v>
      </c>
      <c r="D114" s="21" t="e">
        <f>INDEX(Refs!L:L,MATCH($C114,Refs!$I:$I,0))</f>
        <v>#N/A</v>
      </c>
      <c r="E114" s="21" t="e">
        <f>INDEX(Refs!S:S,MATCH($C114,Refs!$I:$I,0))</f>
        <v>#N/A</v>
      </c>
      <c r="AK114" s="30">
        <f t="shared" si="8"/>
        <v>0</v>
      </c>
      <c r="AN114" s="30">
        <f t="shared" si="7"/>
        <v>0</v>
      </c>
    </row>
    <row r="115" spans="1:40" ht="11.7">
      <c r="A115" s="20">
        <v>170</v>
      </c>
      <c r="B115" s="21" t="e">
        <f>INDEX(Refs!A:A,MATCH($C115,Refs!$I:$I,0))</f>
        <v>#N/A</v>
      </c>
      <c r="D115" s="21" t="e">
        <f>INDEX(Refs!L:L,MATCH($C115,Refs!$I:$I,0))</f>
        <v>#N/A</v>
      </c>
      <c r="E115" s="21" t="e">
        <f>INDEX(Refs!S:S,MATCH($C115,Refs!$I:$I,0))</f>
        <v>#N/A</v>
      </c>
      <c r="AK115" s="30">
        <f t="shared" si="8"/>
        <v>0</v>
      </c>
      <c r="AN115" s="30">
        <f t="shared" si="7"/>
        <v>0</v>
      </c>
    </row>
    <row r="116" spans="1:40" ht="11.7">
      <c r="A116" s="20">
        <v>171</v>
      </c>
      <c r="B116" s="21" t="e">
        <f>INDEX(Refs!A:A,MATCH($C116,Refs!$I:$I,0))</f>
        <v>#N/A</v>
      </c>
      <c r="D116" s="21" t="e">
        <f>INDEX(Refs!L:L,MATCH($C116,Refs!$I:$I,0))</f>
        <v>#N/A</v>
      </c>
      <c r="E116" s="21" t="e">
        <f>INDEX(Refs!S:S,MATCH($C116,Refs!$I:$I,0))</f>
        <v>#N/A</v>
      </c>
      <c r="AK116" s="30">
        <f t="shared" si="8"/>
        <v>0</v>
      </c>
      <c r="AN116" s="30">
        <f t="shared" si="7"/>
        <v>0</v>
      </c>
    </row>
    <row r="117" spans="1:40" ht="11.7">
      <c r="A117" s="20">
        <v>172</v>
      </c>
      <c r="B117" s="21" t="e">
        <f>INDEX(Refs!A:A,MATCH($C117,Refs!$I:$I,0))</f>
        <v>#N/A</v>
      </c>
      <c r="D117" s="21" t="e">
        <f>INDEX(Refs!L:L,MATCH($C117,Refs!$I:$I,0))</f>
        <v>#N/A</v>
      </c>
      <c r="E117" s="21" t="e">
        <f>INDEX(Refs!S:S,MATCH($C117,Refs!$I:$I,0))</f>
        <v>#N/A</v>
      </c>
      <c r="AK117" s="30">
        <f t="shared" si="8"/>
        <v>0</v>
      </c>
      <c r="AN117" s="30">
        <f t="shared" si="7"/>
        <v>0</v>
      </c>
    </row>
    <row r="118" spans="1:40" ht="11.7">
      <c r="A118" s="20">
        <v>173</v>
      </c>
      <c r="B118" s="21" t="e">
        <f>INDEX(Refs!A:A,MATCH($C118,Refs!$I:$I,0))</f>
        <v>#N/A</v>
      </c>
      <c r="D118" s="21" t="e">
        <f>INDEX(Refs!L:L,MATCH($C118,Refs!$I:$I,0))</f>
        <v>#N/A</v>
      </c>
      <c r="E118" s="21" t="e">
        <f>INDEX(Refs!S:S,MATCH($C118,Refs!$I:$I,0))</f>
        <v>#N/A</v>
      </c>
      <c r="AK118" s="30">
        <f t="shared" si="8"/>
        <v>0</v>
      </c>
      <c r="AN118" s="30">
        <f t="shared" si="7"/>
        <v>0</v>
      </c>
    </row>
    <row r="119" spans="1:40" ht="11.7">
      <c r="A119" s="20">
        <v>174</v>
      </c>
      <c r="B119" s="21" t="e">
        <f>INDEX(Refs!A:A,MATCH($C119,Refs!$I:$I,0))</f>
        <v>#N/A</v>
      </c>
      <c r="D119" s="21" t="e">
        <f>INDEX(Refs!L:L,MATCH($C119,Refs!$I:$I,0))</f>
        <v>#N/A</v>
      </c>
      <c r="E119" s="21" t="e">
        <f>INDEX(Refs!S:S,MATCH($C119,Refs!$I:$I,0))</f>
        <v>#N/A</v>
      </c>
      <c r="AK119" s="30">
        <f t="shared" ref="AK119:AK138" si="9">R119</f>
        <v>0</v>
      </c>
      <c r="AN119" s="30">
        <f t="shared" si="7"/>
        <v>0</v>
      </c>
    </row>
    <row r="120" spans="1:40" ht="11.7">
      <c r="A120" s="20">
        <v>175</v>
      </c>
      <c r="B120" s="21" t="e">
        <f>INDEX(Refs!A:A,MATCH($C120,Refs!$I:$I,0))</f>
        <v>#N/A</v>
      </c>
      <c r="D120" s="21" t="e">
        <f>INDEX(Refs!L:L,MATCH($C120,Refs!$I:$I,0))</f>
        <v>#N/A</v>
      </c>
      <c r="E120" s="21" t="e">
        <f>INDEX(Refs!S:S,MATCH($C120,Refs!$I:$I,0))</f>
        <v>#N/A</v>
      </c>
      <c r="AK120" s="30">
        <f t="shared" si="9"/>
        <v>0</v>
      </c>
      <c r="AN120" s="30">
        <f t="shared" si="7"/>
        <v>0</v>
      </c>
    </row>
    <row r="121" spans="1:40" ht="11.7">
      <c r="A121" s="20">
        <v>176</v>
      </c>
      <c r="B121" s="21" t="e">
        <f>INDEX(Refs!A:A,MATCH($C121,Refs!$I:$I,0))</f>
        <v>#N/A</v>
      </c>
      <c r="D121" s="21" t="e">
        <f>INDEX(Refs!L:L,MATCH($C121,Refs!$I:$I,0))</f>
        <v>#N/A</v>
      </c>
      <c r="E121" s="21" t="e">
        <f>INDEX(Refs!S:S,MATCH($C121,Refs!$I:$I,0))</f>
        <v>#N/A</v>
      </c>
      <c r="AK121" s="30">
        <f t="shared" si="9"/>
        <v>0</v>
      </c>
      <c r="AN121" s="30">
        <f t="shared" si="7"/>
        <v>0</v>
      </c>
    </row>
    <row r="122" spans="1:40" ht="11.7">
      <c r="A122" s="20">
        <v>177</v>
      </c>
      <c r="B122" s="21" t="e">
        <f>INDEX(Refs!A:A,MATCH($C122,Refs!$I:$I,0))</f>
        <v>#N/A</v>
      </c>
      <c r="D122" s="21" t="e">
        <f>INDEX(Refs!L:L,MATCH($C122,Refs!$I:$I,0))</f>
        <v>#N/A</v>
      </c>
      <c r="E122" s="21" t="e">
        <f>INDEX(Refs!S:S,MATCH($C122,Refs!$I:$I,0))</f>
        <v>#N/A</v>
      </c>
      <c r="AK122" s="30">
        <f t="shared" si="9"/>
        <v>0</v>
      </c>
      <c r="AN122" s="30">
        <f t="shared" si="7"/>
        <v>0</v>
      </c>
    </row>
    <row r="123" spans="1:40" ht="11.7">
      <c r="A123" s="20">
        <v>178</v>
      </c>
      <c r="B123" s="21" t="e">
        <f>INDEX(Refs!A:A,MATCH($C123,Refs!$I:$I,0))</f>
        <v>#N/A</v>
      </c>
      <c r="D123" s="21" t="e">
        <f>INDEX(Refs!L:L,MATCH($C123,Refs!$I:$I,0))</f>
        <v>#N/A</v>
      </c>
      <c r="E123" s="21" t="e">
        <f>INDEX(Refs!S:S,MATCH($C123,Refs!$I:$I,0))</f>
        <v>#N/A</v>
      </c>
      <c r="AK123" s="30">
        <f t="shared" si="9"/>
        <v>0</v>
      </c>
      <c r="AN123" s="30">
        <f t="shared" si="7"/>
        <v>0</v>
      </c>
    </row>
    <row r="124" spans="1:40" ht="11.7">
      <c r="A124" s="20">
        <v>179</v>
      </c>
      <c r="B124" s="21" t="e">
        <f>INDEX(Refs!A:A,MATCH($C124,Refs!$I:$I,0))</f>
        <v>#N/A</v>
      </c>
      <c r="D124" s="21" t="e">
        <f>INDEX(Refs!L:L,MATCH($C124,Refs!$I:$I,0))</f>
        <v>#N/A</v>
      </c>
      <c r="E124" s="21" t="e">
        <f>INDEX(Refs!S:S,MATCH($C124,Refs!$I:$I,0))</f>
        <v>#N/A</v>
      </c>
      <c r="AK124" s="30">
        <f t="shared" si="9"/>
        <v>0</v>
      </c>
      <c r="AN124" s="30">
        <f t="shared" si="7"/>
        <v>0</v>
      </c>
    </row>
    <row r="125" spans="1:40" ht="11.7">
      <c r="A125" s="20">
        <v>180</v>
      </c>
      <c r="B125" s="21" t="e">
        <f>INDEX(Refs!A:A,MATCH($C125,Refs!$I:$I,0))</f>
        <v>#N/A</v>
      </c>
      <c r="D125" s="21" t="e">
        <f>INDEX(Refs!L:L,MATCH($C125,Refs!$I:$I,0))</f>
        <v>#N/A</v>
      </c>
      <c r="E125" s="21" t="e">
        <f>INDEX(Refs!S:S,MATCH($C125,Refs!$I:$I,0))</f>
        <v>#N/A</v>
      </c>
      <c r="AK125" s="30">
        <f t="shared" si="9"/>
        <v>0</v>
      </c>
      <c r="AN125" s="30">
        <f t="shared" si="7"/>
        <v>0</v>
      </c>
    </row>
    <row r="126" spans="1:40" ht="11.7">
      <c r="A126" s="20">
        <v>181</v>
      </c>
      <c r="B126" s="21" t="e">
        <f>INDEX(Refs!A:A,MATCH($C126,Refs!$I:$I,0))</f>
        <v>#N/A</v>
      </c>
      <c r="D126" s="21" t="e">
        <f>INDEX(Refs!L:L,MATCH($C126,Refs!$I:$I,0))</f>
        <v>#N/A</v>
      </c>
      <c r="E126" s="21" t="e">
        <f>INDEX(Refs!S:S,MATCH($C126,Refs!$I:$I,0))</f>
        <v>#N/A</v>
      </c>
      <c r="AK126" s="30">
        <f t="shared" si="9"/>
        <v>0</v>
      </c>
      <c r="AN126" s="30">
        <f t="shared" si="7"/>
        <v>0</v>
      </c>
    </row>
    <row r="127" spans="1:40" ht="11.7">
      <c r="A127" s="20">
        <v>182</v>
      </c>
      <c r="B127" s="21" t="e">
        <f>INDEX(Refs!A:A,MATCH($C127,Refs!$I:$I,0))</f>
        <v>#N/A</v>
      </c>
      <c r="D127" s="21" t="e">
        <f>INDEX(Refs!L:L,MATCH($C127,Refs!$I:$I,0))</f>
        <v>#N/A</v>
      </c>
      <c r="E127" s="21" t="e">
        <f>INDEX(Refs!S:S,MATCH($C127,Refs!$I:$I,0))</f>
        <v>#N/A</v>
      </c>
      <c r="AK127" s="30">
        <f t="shared" si="9"/>
        <v>0</v>
      </c>
      <c r="AN127" s="30">
        <f t="shared" si="7"/>
        <v>0</v>
      </c>
    </row>
    <row r="128" spans="1:40" ht="11.7">
      <c r="A128" s="20">
        <v>183</v>
      </c>
      <c r="B128" s="21" t="e">
        <f>INDEX(Refs!A:A,MATCH($C128,Refs!$I:$I,0))</f>
        <v>#N/A</v>
      </c>
      <c r="D128" s="21" t="e">
        <f>INDEX(Refs!L:L,MATCH($C128,Refs!$I:$I,0))</f>
        <v>#N/A</v>
      </c>
      <c r="E128" s="21" t="e">
        <f>INDEX(Refs!S:S,MATCH($C128,Refs!$I:$I,0))</f>
        <v>#N/A</v>
      </c>
      <c r="AK128" s="30">
        <f t="shared" si="9"/>
        <v>0</v>
      </c>
      <c r="AN128" s="30">
        <f t="shared" si="7"/>
        <v>0</v>
      </c>
    </row>
    <row r="129" spans="1:40" ht="11.7">
      <c r="A129" s="20">
        <v>184</v>
      </c>
      <c r="B129" s="21" t="e">
        <f>INDEX(Refs!A:A,MATCH($C129,Refs!$I:$I,0))</f>
        <v>#N/A</v>
      </c>
      <c r="D129" s="21" t="e">
        <f>INDEX(Refs!L:L,MATCH($C129,Refs!$I:$I,0))</f>
        <v>#N/A</v>
      </c>
      <c r="E129" s="21" t="e">
        <f>INDEX(Refs!S:S,MATCH($C129,Refs!$I:$I,0))</f>
        <v>#N/A</v>
      </c>
      <c r="AK129" s="30">
        <f t="shared" si="9"/>
        <v>0</v>
      </c>
      <c r="AN129" s="30">
        <f t="shared" si="7"/>
        <v>0</v>
      </c>
    </row>
    <row r="130" spans="1:40" ht="11.7">
      <c r="A130" s="20">
        <v>185</v>
      </c>
      <c r="B130" s="21" t="e">
        <f>INDEX(Refs!A:A,MATCH($C130,Refs!$I:$I,0))</f>
        <v>#N/A</v>
      </c>
      <c r="D130" s="21" t="e">
        <f>INDEX(Refs!L:L,MATCH($C130,Refs!$I:$I,0))</f>
        <v>#N/A</v>
      </c>
      <c r="E130" s="21" t="e">
        <f>INDEX(Refs!S:S,MATCH($C130,Refs!$I:$I,0))</f>
        <v>#N/A</v>
      </c>
      <c r="AK130" s="30">
        <f t="shared" si="9"/>
        <v>0</v>
      </c>
      <c r="AN130" s="30">
        <f t="shared" si="7"/>
        <v>0</v>
      </c>
    </row>
    <row r="131" spans="1:40" ht="11.7">
      <c r="A131" s="20">
        <v>186</v>
      </c>
      <c r="B131" s="21" t="e">
        <f>INDEX(Refs!A:A,MATCH($C131,Refs!$I:$I,0))</f>
        <v>#N/A</v>
      </c>
      <c r="D131" s="21" t="e">
        <f>INDEX(Refs!L:L,MATCH($C131,Refs!$I:$I,0))</f>
        <v>#N/A</v>
      </c>
      <c r="E131" s="21" t="e">
        <f>INDEX(Refs!S:S,MATCH($C131,Refs!$I:$I,0))</f>
        <v>#N/A</v>
      </c>
      <c r="AK131" s="30">
        <f t="shared" si="9"/>
        <v>0</v>
      </c>
      <c r="AN131" s="30">
        <f t="shared" si="7"/>
        <v>0</v>
      </c>
    </row>
    <row r="132" spans="1:40" ht="11.7">
      <c r="A132" s="20">
        <v>187</v>
      </c>
      <c r="B132" s="21" t="e">
        <f>INDEX(Refs!A:A,MATCH($C132,Refs!$I:$I,0))</f>
        <v>#N/A</v>
      </c>
      <c r="D132" s="21" t="e">
        <f>INDEX(Refs!L:L,MATCH($C132,Refs!$I:$I,0))</f>
        <v>#N/A</v>
      </c>
      <c r="E132" s="21" t="e">
        <f>INDEX(Refs!S:S,MATCH($C132,Refs!$I:$I,0))</f>
        <v>#N/A</v>
      </c>
      <c r="AK132" s="30">
        <f t="shared" si="9"/>
        <v>0</v>
      </c>
      <c r="AN132" s="30">
        <f t="shared" si="7"/>
        <v>0</v>
      </c>
    </row>
    <row r="133" spans="1:40" ht="11.7">
      <c r="A133" s="20">
        <v>188</v>
      </c>
      <c r="B133" s="21" t="e">
        <f>INDEX(Refs!A:A,MATCH($C133,Refs!$I:$I,0))</f>
        <v>#N/A</v>
      </c>
      <c r="D133" s="21" t="e">
        <f>INDEX(Refs!L:L,MATCH($C133,Refs!$I:$I,0))</f>
        <v>#N/A</v>
      </c>
      <c r="E133" s="21" t="e">
        <f>INDEX(Refs!S:S,MATCH($C133,Refs!$I:$I,0))</f>
        <v>#N/A</v>
      </c>
      <c r="AK133" s="30">
        <f t="shared" si="9"/>
        <v>0</v>
      </c>
      <c r="AN133" s="30">
        <f t="shared" si="7"/>
        <v>0</v>
      </c>
    </row>
    <row r="134" spans="1:40" ht="11.7">
      <c r="A134" s="20">
        <v>189</v>
      </c>
      <c r="B134" s="21" t="e">
        <f>INDEX(Refs!A:A,MATCH($C134,Refs!$I:$I,0))</f>
        <v>#N/A</v>
      </c>
      <c r="D134" s="21" t="e">
        <f>INDEX(Refs!L:L,MATCH($C134,Refs!$I:$I,0))</f>
        <v>#N/A</v>
      </c>
      <c r="E134" s="21" t="e">
        <f>INDEX(Refs!S:S,MATCH($C134,Refs!$I:$I,0))</f>
        <v>#N/A</v>
      </c>
      <c r="AK134" s="30">
        <f t="shared" si="9"/>
        <v>0</v>
      </c>
      <c r="AN134" s="30">
        <f t="shared" si="7"/>
        <v>0</v>
      </c>
    </row>
    <row r="135" spans="1:40" ht="11.7">
      <c r="A135" s="20">
        <v>190</v>
      </c>
      <c r="B135" s="21" t="e">
        <f>INDEX(Refs!A:A,MATCH($C135,Refs!$I:$I,0))</f>
        <v>#N/A</v>
      </c>
      <c r="D135" s="21" t="e">
        <f>INDEX(Refs!L:L,MATCH($C135,Refs!$I:$I,0))</f>
        <v>#N/A</v>
      </c>
      <c r="E135" s="21" t="e">
        <f>INDEX(Refs!S:S,MATCH($C135,Refs!$I:$I,0))</f>
        <v>#N/A</v>
      </c>
      <c r="AK135" s="30">
        <f t="shared" si="9"/>
        <v>0</v>
      </c>
      <c r="AN135" s="30">
        <f t="shared" si="7"/>
        <v>0</v>
      </c>
    </row>
    <row r="136" spans="1:40" ht="11.7">
      <c r="A136" s="20">
        <v>191</v>
      </c>
      <c r="B136" s="21" t="e">
        <f>INDEX(Refs!A:A,MATCH($C136,Refs!$I:$I,0))</f>
        <v>#N/A</v>
      </c>
      <c r="D136" s="21" t="e">
        <f>INDEX(Refs!L:L,MATCH($C136,Refs!$I:$I,0))</f>
        <v>#N/A</v>
      </c>
      <c r="E136" s="21" t="e">
        <f>INDEX(Refs!S:S,MATCH($C136,Refs!$I:$I,0))</f>
        <v>#N/A</v>
      </c>
      <c r="AK136" s="30">
        <f t="shared" si="9"/>
        <v>0</v>
      </c>
      <c r="AN136" s="30">
        <f t="shared" si="7"/>
        <v>0</v>
      </c>
    </row>
    <row r="137" spans="1:40" ht="11.7">
      <c r="A137" s="20">
        <v>192</v>
      </c>
      <c r="B137" s="21" t="e">
        <f>INDEX(Refs!A:A,MATCH($C137,Refs!$I:$I,0))</f>
        <v>#N/A</v>
      </c>
      <c r="D137" s="21" t="e">
        <f>INDEX(Refs!L:L,MATCH($C137,Refs!$I:$I,0))</f>
        <v>#N/A</v>
      </c>
      <c r="E137" s="21" t="e">
        <f>INDEX(Refs!S:S,MATCH($C137,Refs!$I:$I,0))</f>
        <v>#N/A</v>
      </c>
      <c r="AK137" s="30">
        <f t="shared" si="9"/>
        <v>0</v>
      </c>
      <c r="AN137" s="30">
        <f t="shared" si="7"/>
        <v>0</v>
      </c>
    </row>
    <row r="138" spans="1:40" ht="11.7">
      <c r="A138" s="20">
        <v>193</v>
      </c>
      <c r="B138" s="21" t="e">
        <f>INDEX(Refs!A:A,MATCH($C138,Refs!$I:$I,0))</f>
        <v>#N/A</v>
      </c>
      <c r="D138" s="21" t="e">
        <f>INDEX(Refs!L:L,MATCH($C138,Refs!$I:$I,0))</f>
        <v>#N/A</v>
      </c>
      <c r="E138" s="21" t="e">
        <f>INDEX(Refs!S:S,MATCH($C138,Refs!$I:$I,0))</f>
        <v>#N/A</v>
      </c>
      <c r="AK138" s="30">
        <f t="shared" si="9"/>
        <v>0</v>
      </c>
      <c r="AN138" s="30">
        <f t="shared" si="7"/>
        <v>0</v>
      </c>
    </row>
    <row r="139" spans="1:40" ht="11.7">
      <c r="A139" s="20">
        <v>194</v>
      </c>
      <c r="B139" s="21" t="e">
        <f>INDEX(Refs!A:A,MATCH($C139,Refs!$I:$I,0))</f>
        <v>#N/A</v>
      </c>
      <c r="D139" s="21" t="e">
        <f>INDEX(Refs!L:L,MATCH($C139,Refs!$I:$I,0))</f>
        <v>#N/A</v>
      </c>
      <c r="E139" s="21" t="e">
        <f>INDEX(Refs!S:S,MATCH($C139,Refs!$I:$I,0))</f>
        <v>#N/A</v>
      </c>
      <c r="AK139" s="30">
        <f t="shared" ref="AK139:AK202" si="10">R139</f>
        <v>0</v>
      </c>
      <c r="AN139" s="30">
        <f t="shared" ref="AN139:AN202" si="11">L139</f>
        <v>0</v>
      </c>
    </row>
    <row r="140" spans="1:40" ht="11.7">
      <c r="A140" s="20">
        <v>195</v>
      </c>
      <c r="B140" s="21" t="e">
        <f>INDEX(Refs!A:A,MATCH($C140,Refs!$I:$I,0))</f>
        <v>#N/A</v>
      </c>
      <c r="D140" s="21" t="e">
        <f>INDEX(Refs!L:L,MATCH($C140,Refs!$I:$I,0))</f>
        <v>#N/A</v>
      </c>
      <c r="E140" s="21" t="e">
        <f>INDEX(Refs!S:S,MATCH($C140,Refs!$I:$I,0))</f>
        <v>#N/A</v>
      </c>
      <c r="AK140" s="30">
        <f t="shared" si="10"/>
        <v>0</v>
      </c>
      <c r="AN140" s="30">
        <f t="shared" si="11"/>
        <v>0</v>
      </c>
    </row>
    <row r="141" spans="1:40" ht="11.7">
      <c r="A141" s="20">
        <v>196</v>
      </c>
      <c r="B141" s="21" t="e">
        <f>INDEX(Refs!A:A,MATCH($C141,Refs!$I:$I,0))</f>
        <v>#N/A</v>
      </c>
      <c r="D141" s="21" t="e">
        <f>INDEX(Refs!L:L,MATCH($C141,Refs!$I:$I,0))</f>
        <v>#N/A</v>
      </c>
      <c r="E141" s="21" t="e">
        <f>INDEX(Refs!S:S,MATCH($C141,Refs!$I:$I,0))</f>
        <v>#N/A</v>
      </c>
      <c r="AK141" s="30">
        <f t="shared" si="10"/>
        <v>0</v>
      </c>
      <c r="AN141" s="30">
        <f t="shared" si="11"/>
        <v>0</v>
      </c>
    </row>
    <row r="142" spans="1:40" ht="11.7">
      <c r="A142" s="20">
        <v>197</v>
      </c>
      <c r="B142" s="21" t="e">
        <f>INDEX(Refs!A:A,MATCH($C142,Refs!$I:$I,0))</f>
        <v>#N/A</v>
      </c>
      <c r="D142" s="21" t="e">
        <f>INDEX(Refs!L:L,MATCH($C142,Refs!$I:$I,0))</f>
        <v>#N/A</v>
      </c>
      <c r="E142" s="21" t="e">
        <f>INDEX(Refs!S:S,MATCH($C142,Refs!$I:$I,0))</f>
        <v>#N/A</v>
      </c>
      <c r="AK142" s="30">
        <f t="shared" si="10"/>
        <v>0</v>
      </c>
      <c r="AN142" s="30">
        <f t="shared" si="11"/>
        <v>0</v>
      </c>
    </row>
    <row r="143" spans="1:40" ht="11.7">
      <c r="A143" s="20">
        <v>198</v>
      </c>
      <c r="B143" s="21" t="e">
        <f>INDEX(Refs!A:A,MATCH($C143,Refs!$I:$I,0))</f>
        <v>#N/A</v>
      </c>
      <c r="D143" s="21" t="e">
        <f>INDEX(Refs!L:L,MATCH($C143,Refs!$I:$I,0))</f>
        <v>#N/A</v>
      </c>
      <c r="E143" s="21" t="e">
        <f>INDEX(Refs!S:S,MATCH($C143,Refs!$I:$I,0))</f>
        <v>#N/A</v>
      </c>
      <c r="AK143" s="30">
        <f t="shared" si="10"/>
        <v>0</v>
      </c>
      <c r="AN143" s="30">
        <f t="shared" si="11"/>
        <v>0</v>
      </c>
    </row>
    <row r="144" spans="1:40" ht="11.7">
      <c r="A144" s="20">
        <v>199</v>
      </c>
      <c r="B144" s="21" t="e">
        <f>INDEX(Refs!A:A,MATCH($C144,Refs!$I:$I,0))</f>
        <v>#N/A</v>
      </c>
      <c r="D144" s="21" t="e">
        <f>INDEX(Refs!L:L,MATCH($C144,Refs!$I:$I,0))</f>
        <v>#N/A</v>
      </c>
      <c r="E144" s="21" t="e">
        <f>INDEX(Refs!S:S,MATCH($C144,Refs!$I:$I,0))</f>
        <v>#N/A</v>
      </c>
      <c r="AK144" s="30">
        <f t="shared" si="10"/>
        <v>0</v>
      </c>
      <c r="AN144" s="30">
        <f t="shared" si="11"/>
        <v>0</v>
      </c>
    </row>
    <row r="145" spans="1:40" ht="11.7">
      <c r="A145" s="20">
        <v>200</v>
      </c>
      <c r="B145" s="21" t="e">
        <f>INDEX(Refs!A:A,MATCH($C145,Refs!$I:$I,0))</f>
        <v>#N/A</v>
      </c>
      <c r="D145" s="21" t="e">
        <f>INDEX(Refs!L:L,MATCH($C145,Refs!$I:$I,0))</f>
        <v>#N/A</v>
      </c>
      <c r="E145" s="21" t="e">
        <f>INDEX(Refs!S:S,MATCH($C145,Refs!$I:$I,0))</f>
        <v>#N/A</v>
      </c>
      <c r="AK145" s="30">
        <f t="shared" si="10"/>
        <v>0</v>
      </c>
      <c r="AN145" s="30">
        <f t="shared" si="11"/>
        <v>0</v>
      </c>
    </row>
    <row r="146" spans="1:40" ht="11.7">
      <c r="A146" s="20">
        <v>201</v>
      </c>
      <c r="B146" s="21" t="e">
        <f>INDEX(Refs!A:A,MATCH($C146,Refs!$I:$I,0))</f>
        <v>#N/A</v>
      </c>
      <c r="D146" s="21" t="e">
        <f>INDEX(Refs!L:L,MATCH($C146,Refs!$I:$I,0))</f>
        <v>#N/A</v>
      </c>
      <c r="E146" s="21" t="e">
        <f>INDEX(Refs!S:S,MATCH($C146,Refs!$I:$I,0))</f>
        <v>#N/A</v>
      </c>
      <c r="AK146" s="30">
        <f t="shared" si="10"/>
        <v>0</v>
      </c>
      <c r="AN146" s="30">
        <f t="shared" si="11"/>
        <v>0</v>
      </c>
    </row>
    <row r="147" spans="1:40" ht="11.7">
      <c r="A147" s="20">
        <v>202</v>
      </c>
      <c r="B147" s="21" t="e">
        <f>INDEX(Refs!A:A,MATCH($C147,Refs!$I:$I,0))</f>
        <v>#N/A</v>
      </c>
      <c r="D147" s="21" t="e">
        <f>INDEX(Refs!L:L,MATCH($C147,Refs!$I:$I,0))</f>
        <v>#N/A</v>
      </c>
      <c r="E147" s="21" t="e">
        <f>INDEX(Refs!S:S,MATCH($C147,Refs!$I:$I,0))</f>
        <v>#N/A</v>
      </c>
      <c r="AK147" s="30">
        <f t="shared" si="10"/>
        <v>0</v>
      </c>
      <c r="AN147" s="30">
        <f t="shared" si="11"/>
        <v>0</v>
      </c>
    </row>
    <row r="148" spans="1:40" ht="11.7">
      <c r="A148" s="20">
        <v>203</v>
      </c>
      <c r="B148" s="21" t="e">
        <f>INDEX(Refs!A:A,MATCH($C148,Refs!$I:$I,0))</f>
        <v>#N/A</v>
      </c>
      <c r="D148" s="21" t="e">
        <f>INDEX(Refs!L:L,MATCH($C148,Refs!$I:$I,0))</f>
        <v>#N/A</v>
      </c>
      <c r="E148" s="21" t="e">
        <f>INDEX(Refs!S:S,MATCH($C148,Refs!$I:$I,0))</f>
        <v>#N/A</v>
      </c>
      <c r="AK148" s="30">
        <f t="shared" si="10"/>
        <v>0</v>
      </c>
      <c r="AN148" s="30">
        <f t="shared" si="11"/>
        <v>0</v>
      </c>
    </row>
    <row r="149" spans="1:40" ht="11.7">
      <c r="A149" s="20">
        <v>204</v>
      </c>
      <c r="B149" s="21" t="e">
        <f>INDEX(Refs!A:A,MATCH($C149,Refs!$I:$I,0))</f>
        <v>#N/A</v>
      </c>
      <c r="D149" s="21" t="e">
        <f>INDEX(Refs!L:L,MATCH($C149,Refs!$I:$I,0))</f>
        <v>#N/A</v>
      </c>
      <c r="E149" s="21" t="e">
        <f>INDEX(Refs!S:S,MATCH($C149,Refs!$I:$I,0))</f>
        <v>#N/A</v>
      </c>
      <c r="AK149" s="30">
        <f t="shared" si="10"/>
        <v>0</v>
      </c>
      <c r="AN149" s="30">
        <f t="shared" si="11"/>
        <v>0</v>
      </c>
    </row>
    <row r="150" spans="1:40" ht="11.7">
      <c r="A150" s="20">
        <v>205</v>
      </c>
      <c r="B150" s="21" t="e">
        <f>INDEX(Refs!A:A,MATCH($C150,Refs!$I:$I,0))</f>
        <v>#N/A</v>
      </c>
      <c r="D150" s="21" t="e">
        <f>INDEX(Refs!L:L,MATCH($C150,Refs!$I:$I,0))</f>
        <v>#N/A</v>
      </c>
      <c r="E150" s="21" t="e">
        <f>INDEX(Refs!S:S,MATCH($C150,Refs!$I:$I,0))</f>
        <v>#N/A</v>
      </c>
      <c r="AK150" s="30">
        <f t="shared" si="10"/>
        <v>0</v>
      </c>
      <c r="AN150" s="30">
        <f t="shared" si="11"/>
        <v>0</v>
      </c>
    </row>
    <row r="151" spans="1:40" ht="11.7">
      <c r="A151" s="20">
        <v>206</v>
      </c>
      <c r="B151" s="21" t="e">
        <f>INDEX(Refs!A:A,MATCH($C151,Refs!$I:$I,0))</f>
        <v>#N/A</v>
      </c>
      <c r="D151" s="21" t="e">
        <f>INDEX(Refs!L:L,MATCH($C151,Refs!$I:$I,0))</f>
        <v>#N/A</v>
      </c>
      <c r="E151" s="21" t="e">
        <f>INDEX(Refs!S:S,MATCH($C151,Refs!$I:$I,0))</f>
        <v>#N/A</v>
      </c>
      <c r="AK151" s="30">
        <f t="shared" si="10"/>
        <v>0</v>
      </c>
      <c r="AN151" s="30">
        <f t="shared" si="11"/>
        <v>0</v>
      </c>
    </row>
    <row r="152" spans="1:40" ht="11.7">
      <c r="A152" s="20">
        <v>207</v>
      </c>
      <c r="B152" s="21" t="e">
        <f>INDEX(Refs!A:A,MATCH($C152,Refs!$I:$I,0))</f>
        <v>#N/A</v>
      </c>
      <c r="D152" s="21" t="e">
        <f>INDEX(Refs!L:L,MATCH($C152,Refs!$I:$I,0))</f>
        <v>#N/A</v>
      </c>
      <c r="E152" s="21" t="e">
        <f>INDEX(Refs!S:S,MATCH($C152,Refs!$I:$I,0))</f>
        <v>#N/A</v>
      </c>
      <c r="AK152" s="30">
        <f t="shared" si="10"/>
        <v>0</v>
      </c>
      <c r="AN152" s="30">
        <f t="shared" si="11"/>
        <v>0</v>
      </c>
    </row>
    <row r="153" spans="1:40" ht="11.7">
      <c r="A153" s="20">
        <v>208</v>
      </c>
      <c r="B153" s="21" t="e">
        <f>INDEX(Refs!A:A,MATCH($C153,Refs!$I:$I,0))</f>
        <v>#N/A</v>
      </c>
      <c r="D153" s="21" t="e">
        <f>INDEX(Refs!L:L,MATCH($C153,Refs!$I:$I,0))</f>
        <v>#N/A</v>
      </c>
      <c r="E153" s="21" t="e">
        <f>INDEX(Refs!S:S,MATCH($C153,Refs!$I:$I,0))</f>
        <v>#N/A</v>
      </c>
      <c r="AK153" s="30">
        <f t="shared" si="10"/>
        <v>0</v>
      </c>
      <c r="AN153" s="30">
        <f t="shared" si="11"/>
        <v>0</v>
      </c>
    </row>
    <row r="154" spans="1:40" ht="11.7">
      <c r="A154" s="20">
        <v>209</v>
      </c>
      <c r="B154" s="21" t="e">
        <f>INDEX(Refs!A:A,MATCH($C154,Refs!$I:$I,0))</f>
        <v>#N/A</v>
      </c>
      <c r="D154" s="21" t="e">
        <f>INDEX(Refs!L:L,MATCH($C154,Refs!$I:$I,0))</f>
        <v>#N/A</v>
      </c>
      <c r="E154" s="21" t="e">
        <f>INDEX(Refs!S:S,MATCH($C154,Refs!$I:$I,0))</f>
        <v>#N/A</v>
      </c>
      <c r="AK154" s="30">
        <f t="shared" si="10"/>
        <v>0</v>
      </c>
      <c r="AN154" s="30">
        <f t="shared" si="11"/>
        <v>0</v>
      </c>
    </row>
    <row r="155" spans="1:40" ht="11.7">
      <c r="A155" s="20">
        <v>210</v>
      </c>
      <c r="B155" s="21" t="e">
        <f>INDEX(Refs!A:A,MATCH($C155,Refs!$I:$I,0))</f>
        <v>#N/A</v>
      </c>
      <c r="D155" s="21" t="e">
        <f>INDEX(Refs!L:L,MATCH($C155,Refs!$I:$I,0))</f>
        <v>#N/A</v>
      </c>
      <c r="E155" s="21" t="e">
        <f>INDEX(Refs!S:S,MATCH($C155,Refs!$I:$I,0))</f>
        <v>#N/A</v>
      </c>
      <c r="AK155" s="30">
        <f t="shared" si="10"/>
        <v>0</v>
      </c>
      <c r="AN155" s="30">
        <f t="shared" si="11"/>
        <v>0</v>
      </c>
    </row>
    <row r="156" spans="1:40" ht="11.7">
      <c r="A156" s="20">
        <v>211</v>
      </c>
      <c r="B156" s="21" t="e">
        <f>INDEX(Refs!A:A,MATCH($C156,Refs!$I:$I,0))</f>
        <v>#N/A</v>
      </c>
      <c r="D156" s="21" t="e">
        <f>INDEX(Refs!L:L,MATCH($C156,Refs!$I:$I,0))</f>
        <v>#N/A</v>
      </c>
      <c r="E156" s="21" t="e">
        <f>INDEX(Refs!S:S,MATCH($C156,Refs!$I:$I,0))</f>
        <v>#N/A</v>
      </c>
      <c r="AK156" s="30">
        <f t="shared" si="10"/>
        <v>0</v>
      </c>
      <c r="AN156" s="30">
        <f t="shared" si="11"/>
        <v>0</v>
      </c>
    </row>
    <row r="157" spans="1:40" ht="11.7">
      <c r="A157" s="20">
        <v>212</v>
      </c>
      <c r="B157" s="21" t="e">
        <f>INDEX(Refs!A:A,MATCH($C157,Refs!$I:$I,0))</f>
        <v>#N/A</v>
      </c>
      <c r="D157" s="21" t="e">
        <f>INDEX(Refs!L:L,MATCH($C157,Refs!$I:$I,0))</f>
        <v>#N/A</v>
      </c>
      <c r="E157" s="21" t="e">
        <f>INDEX(Refs!S:S,MATCH($C157,Refs!$I:$I,0))</f>
        <v>#N/A</v>
      </c>
      <c r="AK157" s="30">
        <f t="shared" si="10"/>
        <v>0</v>
      </c>
      <c r="AN157" s="30">
        <f t="shared" si="11"/>
        <v>0</v>
      </c>
    </row>
    <row r="158" spans="1:40" ht="11.7">
      <c r="A158" s="20">
        <v>213</v>
      </c>
      <c r="B158" s="21" t="e">
        <f>INDEX(Refs!A:A,MATCH($C158,Refs!$I:$I,0))</f>
        <v>#N/A</v>
      </c>
      <c r="D158" s="21" t="e">
        <f>INDEX(Refs!L:L,MATCH($C158,Refs!$I:$I,0))</f>
        <v>#N/A</v>
      </c>
      <c r="E158" s="21" t="e">
        <f>INDEX(Refs!S:S,MATCH($C158,Refs!$I:$I,0))</f>
        <v>#N/A</v>
      </c>
      <c r="AK158" s="30">
        <f t="shared" si="10"/>
        <v>0</v>
      </c>
      <c r="AN158" s="30">
        <f t="shared" si="11"/>
        <v>0</v>
      </c>
    </row>
    <row r="159" spans="1:40" ht="11.7">
      <c r="A159" s="20">
        <v>214</v>
      </c>
      <c r="B159" s="21" t="e">
        <f>INDEX(Refs!A:A,MATCH($C159,Refs!$I:$I,0))</f>
        <v>#N/A</v>
      </c>
      <c r="D159" s="21" t="e">
        <f>INDEX(Refs!L:L,MATCH($C159,Refs!$I:$I,0))</f>
        <v>#N/A</v>
      </c>
      <c r="E159" s="21" t="e">
        <f>INDEX(Refs!S:S,MATCH($C159,Refs!$I:$I,0))</f>
        <v>#N/A</v>
      </c>
      <c r="AK159" s="30">
        <f t="shared" si="10"/>
        <v>0</v>
      </c>
      <c r="AN159" s="30">
        <f t="shared" si="11"/>
        <v>0</v>
      </c>
    </row>
    <row r="160" spans="1:40" ht="11.7">
      <c r="A160" s="20">
        <v>215</v>
      </c>
      <c r="B160" s="21" t="e">
        <f>INDEX(Refs!A:A,MATCH($C160,Refs!$I:$I,0))</f>
        <v>#N/A</v>
      </c>
      <c r="D160" s="21" t="e">
        <f>INDEX(Refs!L:L,MATCH($C160,Refs!$I:$I,0))</f>
        <v>#N/A</v>
      </c>
      <c r="E160" s="21" t="e">
        <f>INDEX(Refs!S:S,MATCH($C160,Refs!$I:$I,0))</f>
        <v>#N/A</v>
      </c>
      <c r="AK160" s="30">
        <f t="shared" si="10"/>
        <v>0</v>
      </c>
      <c r="AN160" s="30">
        <f t="shared" si="11"/>
        <v>0</v>
      </c>
    </row>
    <row r="161" spans="1:40" ht="11.7">
      <c r="A161" s="20">
        <v>216</v>
      </c>
      <c r="B161" s="21" t="e">
        <f>INDEX(Refs!A:A,MATCH($C161,Refs!$I:$I,0))</f>
        <v>#N/A</v>
      </c>
      <c r="D161" s="21" t="e">
        <f>INDEX(Refs!L:L,MATCH($C161,Refs!$I:$I,0))</f>
        <v>#N/A</v>
      </c>
      <c r="E161" s="21" t="e">
        <f>INDEX(Refs!S:S,MATCH($C161,Refs!$I:$I,0))</f>
        <v>#N/A</v>
      </c>
      <c r="AK161" s="30">
        <f t="shared" si="10"/>
        <v>0</v>
      </c>
      <c r="AN161" s="30">
        <f t="shared" si="11"/>
        <v>0</v>
      </c>
    </row>
    <row r="162" spans="1:40" ht="11.7">
      <c r="A162" s="20">
        <v>217</v>
      </c>
      <c r="B162" s="21" t="e">
        <f>INDEX(Refs!A:A,MATCH($C162,Refs!$I:$I,0))</f>
        <v>#N/A</v>
      </c>
      <c r="D162" s="21" t="e">
        <f>INDEX(Refs!L:L,MATCH($C162,Refs!$I:$I,0))</f>
        <v>#N/A</v>
      </c>
      <c r="E162" s="21" t="e">
        <f>INDEX(Refs!S:S,MATCH($C162,Refs!$I:$I,0))</f>
        <v>#N/A</v>
      </c>
      <c r="AK162" s="30">
        <f t="shared" si="10"/>
        <v>0</v>
      </c>
      <c r="AN162" s="30">
        <f t="shared" si="11"/>
        <v>0</v>
      </c>
    </row>
    <row r="163" spans="1:40" ht="11.7">
      <c r="A163" s="20">
        <v>218</v>
      </c>
      <c r="B163" s="21" t="e">
        <f>INDEX(Refs!A:A,MATCH($C163,Refs!$I:$I,0))</f>
        <v>#N/A</v>
      </c>
      <c r="D163" s="21" t="e">
        <f>INDEX(Refs!L:L,MATCH($C163,Refs!$I:$I,0))</f>
        <v>#N/A</v>
      </c>
      <c r="E163" s="21" t="e">
        <f>INDEX(Refs!S:S,MATCH($C163,Refs!$I:$I,0))</f>
        <v>#N/A</v>
      </c>
      <c r="AK163" s="30">
        <f t="shared" si="10"/>
        <v>0</v>
      </c>
      <c r="AN163" s="30">
        <f t="shared" si="11"/>
        <v>0</v>
      </c>
    </row>
    <row r="164" spans="1:40" ht="11.7">
      <c r="A164" s="20">
        <v>219</v>
      </c>
      <c r="B164" s="21" t="e">
        <f>INDEX(Refs!A:A,MATCH($C164,Refs!$I:$I,0))</f>
        <v>#N/A</v>
      </c>
      <c r="D164" s="21" t="e">
        <f>INDEX(Refs!L:L,MATCH($C164,Refs!$I:$I,0))</f>
        <v>#N/A</v>
      </c>
      <c r="E164" s="21" t="e">
        <f>INDEX(Refs!S:S,MATCH($C164,Refs!$I:$I,0))</f>
        <v>#N/A</v>
      </c>
      <c r="AK164" s="30">
        <f t="shared" si="10"/>
        <v>0</v>
      </c>
      <c r="AN164" s="30">
        <f t="shared" si="11"/>
        <v>0</v>
      </c>
    </row>
    <row r="165" spans="1:40" ht="11.7">
      <c r="A165" s="20">
        <v>220</v>
      </c>
      <c r="B165" s="21" t="e">
        <f>INDEX(Refs!A:A,MATCH($C165,Refs!$I:$I,0))</f>
        <v>#N/A</v>
      </c>
      <c r="D165" s="21" t="e">
        <f>INDEX(Refs!L:L,MATCH($C165,Refs!$I:$I,0))</f>
        <v>#N/A</v>
      </c>
      <c r="E165" s="21" t="e">
        <f>INDEX(Refs!S:S,MATCH($C165,Refs!$I:$I,0))</f>
        <v>#N/A</v>
      </c>
      <c r="AK165" s="30">
        <f t="shared" si="10"/>
        <v>0</v>
      </c>
      <c r="AN165" s="30">
        <f t="shared" si="11"/>
        <v>0</v>
      </c>
    </row>
    <row r="166" spans="1:40" ht="11.7">
      <c r="A166" s="20">
        <v>221</v>
      </c>
      <c r="B166" s="21" t="e">
        <f>INDEX(Refs!A:A,MATCH($C166,Refs!$I:$I,0))</f>
        <v>#N/A</v>
      </c>
      <c r="D166" s="21" t="e">
        <f>INDEX(Refs!L:L,MATCH($C166,Refs!$I:$I,0))</f>
        <v>#N/A</v>
      </c>
      <c r="E166" s="21" t="e">
        <f>INDEX(Refs!S:S,MATCH($C166,Refs!$I:$I,0))</f>
        <v>#N/A</v>
      </c>
      <c r="AK166" s="30">
        <f t="shared" si="10"/>
        <v>0</v>
      </c>
      <c r="AN166" s="30">
        <f t="shared" si="11"/>
        <v>0</v>
      </c>
    </row>
    <row r="167" spans="1:40" ht="11.7">
      <c r="A167" s="20">
        <v>222</v>
      </c>
      <c r="B167" s="21" t="e">
        <f>INDEX(Refs!A:A,MATCH($C167,Refs!$I:$I,0))</f>
        <v>#N/A</v>
      </c>
      <c r="D167" s="21" t="e">
        <f>INDEX(Refs!L:L,MATCH($C167,Refs!$I:$I,0))</f>
        <v>#N/A</v>
      </c>
      <c r="E167" s="21" t="e">
        <f>INDEX(Refs!S:S,MATCH($C167,Refs!$I:$I,0))</f>
        <v>#N/A</v>
      </c>
      <c r="AK167" s="30">
        <f t="shared" si="10"/>
        <v>0</v>
      </c>
      <c r="AN167" s="30">
        <f t="shared" si="11"/>
        <v>0</v>
      </c>
    </row>
    <row r="168" spans="1:40" ht="11.7">
      <c r="A168" s="20">
        <v>223</v>
      </c>
      <c r="B168" s="21" t="e">
        <f>INDEX(Refs!A:A,MATCH($C168,Refs!$I:$I,0))</f>
        <v>#N/A</v>
      </c>
      <c r="D168" s="21" t="e">
        <f>INDEX(Refs!L:L,MATCH($C168,Refs!$I:$I,0))</f>
        <v>#N/A</v>
      </c>
      <c r="E168" s="21" t="e">
        <f>INDEX(Refs!S:S,MATCH($C168,Refs!$I:$I,0))</f>
        <v>#N/A</v>
      </c>
      <c r="AK168" s="30">
        <f t="shared" si="10"/>
        <v>0</v>
      </c>
      <c r="AN168" s="30">
        <f t="shared" si="11"/>
        <v>0</v>
      </c>
    </row>
    <row r="169" spans="1:40" ht="11.7">
      <c r="A169" s="20">
        <v>224</v>
      </c>
      <c r="B169" s="21" t="e">
        <f>INDEX(Refs!A:A,MATCH($C169,Refs!$I:$I,0))</f>
        <v>#N/A</v>
      </c>
      <c r="D169" s="21" t="e">
        <f>INDEX(Refs!L:L,MATCH($C169,Refs!$I:$I,0))</f>
        <v>#N/A</v>
      </c>
      <c r="E169" s="21" t="e">
        <f>INDEX(Refs!S:S,MATCH($C169,Refs!$I:$I,0))</f>
        <v>#N/A</v>
      </c>
      <c r="AK169" s="30">
        <f t="shared" si="10"/>
        <v>0</v>
      </c>
      <c r="AN169" s="30">
        <f t="shared" si="11"/>
        <v>0</v>
      </c>
    </row>
    <row r="170" spans="1:40" ht="11.7">
      <c r="A170" s="20">
        <v>225</v>
      </c>
      <c r="B170" s="21" t="e">
        <f>INDEX(Refs!A:A,MATCH($C170,Refs!$I:$I,0))</f>
        <v>#N/A</v>
      </c>
      <c r="D170" s="21" t="e">
        <f>INDEX(Refs!L:L,MATCH($C170,Refs!$I:$I,0))</f>
        <v>#N/A</v>
      </c>
      <c r="E170" s="21" t="e">
        <f>INDEX(Refs!S:S,MATCH($C170,Refs!$I:$I,0))</f>
        <v>#N/A</v>
      </c>
      <c r="AK170" s="30">
        <f t="shared" si="10"/>
        <v>0</v>
      </c>
      <c r="AN170" s="30">
        <f t="shared" si="11"/>
        <v>0</v>
      </c>
    </row>
    <row r="171" spans="1:40" ht="11.7">
      <c r="A171" s="20">
        <v>226</v>
      </c>
      <c r="B171" s="21" t="e">
        <f>INDEX(Refs!A:A,MATCH($C171,Refs!$I:$I,0))</f>
        <v>#N/A</v>
      </c>
      <c r="D171" s="21" t="e">
        <f>INDEX(Refs!L:L,MATCH($C171,Refs!$I:$I,0))</f>
        <v>#N/A</v>
      </c>
      <c r="E171" s="21" t="e">
        <f>INDEX(Refs!S:S,MATCH($C171,Refs!$I:$I,0))</f>
        <v>#N/A</v>
      </c>
      <c r="AK171" s="30">
        <f t="shared" si="10"/>
        <v>0</v>
      </c>
      <c r="AN171" s="30">
        <f t="shared" si="11"/>
        <v>0</v>
      </c>
    </row>
    <row r="172" spans="1:40" ht="11.7">
      <c r="A172" s="20">
        <v>227</v>
      </c>
      <c r="B172" s="21" t="e">
        <f>INDEX(Refs!A:A,MATCH($C172,Refs!$I:$I,0))</f>
        <v>#N/A</v>
      </c>
      <c r="D172" s="21" t="e">
        <f>INDEX(Refs!L:L,MATCH($C172,Refs!$I:$I,0))</f>
        <v>#N/A</v>
      </c>
      <c r="E172" s="21" t="e">
        <f>INDEX(Refs!S:S,MATCH($C172,Refs!$I:$I,0))</f>
        <v>#N/A</v>
      </c>
      <c r="AK172" s="30">
        <f t="shared" si="10"/>
        <v>0</v>
      </c>
      <c r="AN172" s="30">
        <f t="shared" si="11"/>
        <v>0</v>
      </c>
    </row>
    <row r="173" spans="1:40" ht="11.7">
      <c r="A173" s="20">
        <v>228</v>
      </c>
      <c r="B173" s="21" t="e">
        <f>INDEX(Refs!A:A,MATCH($C173,Refs!$I:$I,0))</f>
        <v>#N/A</v>
      </c>
      <c r="D173" s="21" t="e">
        <f>INDEX(Refs!L:L,MATCH($C173,Refs!$I:$I,0))</f>
        <v>#N/A</v>
      </c>
      <c r="E173" s="21" t="e">
        <f>INDEX(Refs!S:S,MATCH($C173,Refs!$I:$I,0))</f>
        <v>#N/A</v>
      </c>
      <c r="AK173" s="30">
        <f t="shared" si="10"/>
        <v>0</v>
      </c>
      <c r="AN173" s="30">
        <f t="shared" si="11"/>
        <v>0</v>
      </c>
    </row>
    <row r="174" spans="1:40" ht="11.7">
      <c r="A174" s="20">
        <v>229</v>
      </c>
      <c r="B174" s="21" t="e">
        <f>INDEX(Refs!A:A,MATCH($C174,Refs!$I:$I,0))</f>
        <v>#N/A</v>
      </c>
      <c r="D174" s="21" t="e">
        <f>INDEX(Refs!L:L,MATCH($C174,Refs!$I:$I,0))</f>
        <v>#N/A</v>
      </c>
      <c r="E174" s="21" t="e">
        <f>INDEX(Refs!S:S,MATCH($C174,Refs!$I:$I,0))</f>
        <v>#N/A</v>
      </c>
      <c r="AK174" s="30">
        <f t="shared" si="10"/>
        <v>0</v>
      </c>
      <c r="AN174" s="30">
        <f t="shared" si="11"/>
        <v>0</v>
      </c>
    </row>
    <row r="175" spans="1:40" ht="11.7">
      <c r="A175" s="20">
        <v>230</v>
      </c>
      <c r="B175" s="21" t="e">
        <f>INDEX(Refs!A:A,MATCH($C175,Refs!$I:$I,0))</f>
        <v>#N/A</v>
      </c>
      <c r="D175" s="21" t="e">
        <f>INDEX(Refs!L:L,MATCH($C175,Refs!$I:$I,0))</f>
        <v>#N/A</v>
      </c>
      <c r="E175" s="21" t="e">
        <f>INDEX(Refs!S:S,MATCH($C175,Refs!$I:$I,0))</f>
        <v>#N/A</v>
      </c>
      <c r="AK175" s="30">
        <f t="shared" si="10"/>
        <v>0</v>
      </c>
      <c r="AN175" s="30">
        <f t="shared" si="11"/>
        <v>0</v>
      </c>
    </row>
    <row r="176" spans="1:40" ht="11.7">
      <c r="A176" s="20">
        <v>231</v>
      </c>
      <c r="B176" s="21" t="e">
        <f>INDEX(Refs!A:A,MATCH($C176,Refs!$I:$I,0))</f>
        <v>#N/A</v>
      </c>
      <c r="D176" s="21" t="e">
        <f>INDEX(Refs!L:L,MATCH($C176,Refs!$I:$I,0))</f>
        <v>#N/A</v>
      </c>
      <c r="E176" s="21" t="e">
        <f>INDEX(Refs!S:S,MATCH($C176,Refs!$I:$I,0))</f>
        <v>#N/A</v>
      </c>
      <c r="AK176" s="30">
        <f t="shared" si="10"/>
        <v>0</v>
      </c>
      <c r="AN176" s="30">
        <f t="shared" si="11"/>
        <v>0</v>
      </c>
    </row>
    <row r="177" spans="1:40" ht="11.7">
      <c r="A177" s="20">
        <v>232</v>
      </c>
      <c r="B177" s="21" t="e">
        <f>INDEX(Refs!A:A,MATCH($C177,Refs!$I:$I,0))</f>
        <v>#N/A</v>
      </c>
      <c r="D177" s="21" t="e">
        <f>INDEX(Refs!L:L,MATCH($C177,Refs!$I:$I,0))</f>
        <v>#N/A</v>
      </c>
      <c r="E177" s="21" t="e">
        <f>INDEX(Refs!S:S,MATCH($C177,Refs!$I:$I,0))</f>
        <v>#N/A</v>
      </c>
      <c r="AK177" s="30">
        <f t="shared" si="10"/>
        <v>0</v>
      </c>
      <c r="AN177" s="30">
        <f t="shared" si="11"/>
        <v>0</v>
      </c>
    </row>
    <row r="178" spans="1:40" ht="11.7">
      <c r="A178" s="20">
        <v>233</v>
      </c>
      <c r="B178" s="21" t="e">
        <f>INDEX(Refs!A:A,MATCH($C178,Refs!$I:$I,0))</f>
        <v>#N/A</v>
      </c>
      <c r="D178" s="21" t="e">
        <f>INDEX(Refs!L:L,MATCH($C178,Refs!$I:$I,0))</f>
        <v>#N/A</v>
      </c>
      <c r="E178" s="21" t="e">
        <f>INDEX(Refs!S:S,MATCH($C178,Refs!$I:$I,0))</f>
        <v>#N/A</v>
      </c>
      <c r="AK178" s="30">
        <f t="shared" si="10"/>
        <v>0</v>
      </c>
      <c r="AN178" s="30">
        <f t="shared" si="11"/>
        <v>0</v>
      </c>
    </row>
    <row r="179" spans="1:40" ht="11.7">
      <c r="A179" s="20">
        <v>234</v>
      </c>
      <c r="B179" s="21" t="e">
        <f>INDEX(Refs!A:A,MATCH($C179,Refs!$I:$I,0))</f>
        <v>#N/A</v>
      </c>
      <c r="D179" s="21" t="e">
        <f>INDEX(Refs!L:L,MATCH($C179,Refs!$I:$I,0))</f>
        <v>#N/A</v>
      </c>
      <c r="E179" s="21" t="e">
        <f>INDEX(Refs!S:S,MATCH($C179,Refs!$I:$I,0))</f>
        <v>#N/A</v>
      </c>
      <c r="AK179" s="30">
        <f t="shared" si="10"/>
        <v>0</v>
      </c>
      <c r="AN179" s="30">
        <f t="shared" si="11"/>
        <v>0</v>
      </c>
    </row>
    <row r="180" spans="1:40" ht="11.7">
      <c r="A180" s="20">
        <v>235</v>
      </c>
      <c r="B180" s="21" t="e">
        <f>INDEX(Refs!A:A,MATCH($C180,Refs!$I:$I,0))</f>
        <v>#N/A</v>
      </c>
      <c r="D180" s="21" t="e">
        <f>INDEX(Refs!L:L,MATCH($C180,Refs!$I:$I,0))</f>
        <v>#N/A</v>
      </c>
      <c r="E180" s="21" t="e">
        <f>INDEX(Refs!S:S,MATCH($C180,Refs!$I:$I,0))</f>
        <v>#N/A</v>
      </c>
      <c r="AK180" s="30">
        <f t="shared" si="10"/>
        <v>0</v>
      </c>
      <c r="AN180" s="30">
        <f t="shared" si="11"/>
        <v>0</v>
      </c>
    </row>
    <row r="181" spans="1:40" ht="11.7">
      <c r="A181" s="20">
        <v>236</v>
      </c>
      <c r="B181" s="21" t="e">
        <f>INDEX(Refs!A:A,MATCH($C181,Refs!$I:$I,0))</f>
        <v>#N/A</v>
      </c>
      <c r="D181" s="21" t="e">
        <f>INDEX(Refs!L:L,MATCH($C181,Refs!$I:$I,0))</f>
        <v>#N/A</v>
      </c>
      <c r="E181" s="21" t="e">
        <f>INDEX(Refs!S:S,MATCH($C181,Refs!$I:$I,0))</f>
        <v>#N/A</v>
      </c>
      <c r="AK181" s="30">
        <f t="shared" si="10"/>
        <v>0</v>
      </c>
      <c r="AN181" s="30">
        <f t="shared" si="11"/>
        <v>0</v>
      </c>
    </row>
    <row r="182" spans="1:40" ht="11.7">
      <c r="A182" s="20">
        <v>237</v>
      </c>
      <c r="B182" s="21" t="e">
        <f>INDEX(Refs!A:A,MATCH($C182,Refs!$I:$I,0))</f>
        <v>#N/A</v>
      </c>
      <c r="D182" s="21" t="e">
        <f>INDEX(Refs!L:L,MATCH($C182,Refs!$I:$I,0))</f>
        <v>#N/A</v>
      </c>
      <c r="E182" s="21" t="e">
        <f>INDEX(Refs!S:S,MATCH($C182,Refs!$I:$I,0))</f>
        <v>#N/A</v>
      </c>
      <c r="AK182" s="30">
        <f t="shared" si="10"/>
        <v>0</v>
      </c>
      <c r="AN182" s="30">
        <f t="shared" si="11"/>
        <v>0</v>
      </c>
    </row>
    <row r="183" spans="1:40" ht="11.7">
      <c r="A183" s="20">
        <v>238</v>
      </c>
      <c r="B183" s="21" t="e">
        <f>INDEX(Refs!A:A,MATCH($C183,Refs!$I:$I,0))</f>
        <v>#N/A</v>
      </c>
      <c r="D183" s="21" t="e">
        <f>INDEX(Refs!L:L,MATCH($C183,Refs!$I:$I,0))</f>
        <v>#N/A</v>
      </c>
      <c r="E183" s="21" t="e">
        <f>INDEX(Refs!S:S,MATCH($C183,Refs!$I:$I,0))</f>
        <v>#N/A</v>
      </c>
      <c r="AK183" s="30">
        <f t="shared" si="10"/>
        <v>0</v>
      </c>
      <c r="AN183" s="30">
        <f t="shared" si="11"/>
        <v>0</v>
      </c>
    </row>
    <row r="184" spans="1:40" ht="11.7">
      <c r="A184" s="20">
        <v>239</v>
      </c>
      <c r="B184" s="21" t="e">
        <f>INDEX(Refs!A:A,MATCH($C184,Refs!$I:$I,0))</f>
        <v>#N/A</v>
      </c>
      <c r="D184" s="21" t="e">
        <f>INDEX(Refs!L:L,MATCH($C184,Refs!$I:$I,0))</f>
        <v>#N/A</v>
      </c>
      <c r="E184" s="21" t="e">
        <f>INDEX(Refs!S:S,MATCH($C184,Refs!$I:$I,0))</f>
        <v>#N/A</v>
      </c>
      <c r="AK184" s="30">
        <f t="shared" si="10"/>
        <v>0</v>
      </c>
      <c r="AN184" s="30">
        <f t="shared" si="11"/>
        <v>0</v>
      </c>
    </row>
    <row r="185" spans="1:40" ht="11.7">
      <c r="A185" s="20">
        <v>240</v>
      </c>
      <c r="B185" s="21" t="e">
        <f>INDEX(Refs!A:A,MATCH($C185,Refs!$I:$I,0))</f>
        <v>#N/A</v>
      </c>
      <c r="D185" s="21" t="e">
        <f>INDEX(Refs!L:L,MATCH($C185,Refs!$I:$I,0))</f>
        <v>#N/A</v>
      </c>
      <c r="E185" s="21" t="e">
        <f>INDEX(Refs!S:S,MATCH($C185,Refs!$I:$I,0))</f>
        <v>#N/A</v>
      </c>
      <c r="AK185" s="30">
        <f t="shared" si="10"/>
        <v>0</v>
      </c>
      <c r="AN185" s="30">
        <f t="shared" si="11"/>
        <v>0</v>
      </c>
    </row>
    <row r="186" spans="1:40" ht="11.7">
      <c r="A186" s="20">
        <v>241</v>
      </c>
      <c r="B186" s="21" t="e">
        <f>INDEX(Refs!A:A,MATCH($C186,Refs!$I:$I,0))</f>
        <v>#N/A</v>
      </c>
      <c r="D186" s="21" t="e">
        <f>INDEX(Refs!L:L,MATCH($C186,Refs!$I:$I,0))</f>
        <v>#N/A</v>
      </c>
      <c r="E186" s="21" t="e">
        <f>INDEX(Refs!S:S,MATCH($C186,Refs!$I:$I,0))</f>
        <v>#N/A</v>
      </c>
      <c r="AK186" s="30">
        <f t="shared" si="10"/>
        <v>0</v>
      </c>
      <c r="AN186" s="30">
        <f t="shared" si="11"/>
        <v>0</v>
      </c>
    </row>
    <row r="187" spans="1:40" ht="11.7">
      <c r="A187" s="20">
        <v>242</v>
      </c>
      <c r="B187" s="21" t="e">
        <f>INDEX(Refs!A:A,MATCH($C187,Refs!$I:$I,0))</f>
        <v>#N/A</v>
      </c>
      <c r="D187" s="21" t="e">
        <f>INDEX(Refs!L:L,MATCH($C187,Refs!$I:$I,0))</f>
        <v>#N/A</v>
      </c>
      <c r="E187" s="21" t="e">
        <f>INDEX(Refs!S:S,MATCH($C187,Refs!$I:$I,0))</f>
        <v>#N/A</v>
      </c>
      <c r="AK187" s="30">
        <f t="shared" si="10"/>
        <v>0</v>
      </c>
      <c r="AN187" s="30">
        <f t="shared" si="11"/>
        <v>0</v>
      </c>
    </row>
    <row r="188" spans="1:40" ht="11.7">
      <c r="A188" s="20">
        <v>243</v>
      </c>
      <c r="B188" s="21" t="e">
        <f>INDEX(Refs!A:A,MATCH($C188,Refs!$I:$I,0))</f>
        <v>#N/A</v>
      </c>
      <c r="D188" s="21" t="e">
        <f>INDEX(Refs!L:L,MATCH($C188,Refs!$I:$I,0))</f>
        <v>#N/A</v>
      </c>
      <c r="E188" s="21" t="e">
        <f>INDEX(Refs!S:S,MATCH($C188,Refs!$I:$I,0))</f>
        <v>#N/A</v>
      </c>
      <c r="AK188" s="30">
        <f t="shared" si="10"/>
        <v>0</v>
      </c>
      <c r="AN188" s="30">
        <f t="shared" si="11"/>
        <v>0</v>
      </c>
    </row>
    <row r="189" spans="1:40" ht="11.7">
      <c r="A189" s="20">
        <v>244</v>
      </c>
      <c r="B189" s="21" t="e">
        <f>INDEX(Refs!A:A,MATCH($C189,Refs!$I:$I,0))</f>
        <v>#N/A</v>
      </c>
      <c r="D189" s="21" t="e">
        <f>INDEX(Refs!L:L,MATCH($C189,Refs!$I:$I,0))</f>
        <v>#N/A</v>
      </c>
      <c r="E189" s="21" t="e">
        <f>INDEX(Refs!S:S,MATCH($C189,Refs!$I:$I,0))</f>
        <v>#N/A</v>
      </c>
      <c r="AK189" s="30">
        <f t="shared" si="10"/>
        <v>0</v>
      </c>
      <c r="AN189" s="30">
        <f t="shared" si="11"/>
        <v>0</v>
      </c>
    </row>
    <row r="190" spans="1:40" ht="11.7">
      <c r="A190" s="20">
        <v>245</v>
      </c>
      <c r="B190" s="21" t="e">
        <f>INDEX(Refs!A:A,MATCH($C190,Refs!$I:$I,0))</f>
        <v>#N/A</v>
      </c>
      <c r="D190" s="21" t="e">
        <f>INDEX(Refs!L:L,MATCH($C190,Refs!$I:$I,0))</f>
        <v>#N/A</v>
      </c>
      <c r="E190" s="21" t="e">
        <f>INDEX(Refs!S:S,MATCH($C190,Refs!$I:$I,0))</f>
        <v>#N/A</v>
      </c>
      <c r="AK190" s="30">
        <f t="shared" si="10"/>
        <v>0</v>
      </c>
      <c r="AN190" s="30">
        <f t="shared" si="11"/>
        <v>0</v>
      </c>
    </row>
    <row r="191" spans="1:40" ht="11.7">
      <c r="A191" s="20">
        <v>246</v>
      </c>
      <c r="B191" s="21" t="e">
        <f>INDEX(Refs!A:A,MATCH($C191,Refs!$I:$I,0))</f>
        <v>#N/A</v>
      </c>
      <c r="D191" s="21" t="e">
        <f>INDEX(Refs!L:L,MATCH($C191,Refs!$I:$I,0))</f>
        <v>#N/A</v>
      </c>
      <c r="E191" s="21" t="e">
        <f>INDEX(Refs!S:S,MATCH($C191,Refs!$I:$I,0))</f>
        <v>#N/A</v>
      </c>
      <c r="AK191" s="30">
        <f t="shared" si="10"/>
        <v>0</v>
      </c>
      <c r="AN191" s="30">
        <f t="shared" si="11"/>
        <v>0</v>
      </c>
    </row>
    <row r="192" spans="1:40" ht="11.7">
      <c r="A192" s="20">
        <v>247</v>
      </c>
      <c r="B192" s="21" t="e">
        <f>INDEX(Refs!A:A,MATCH($C192,Refs!$I:$I,0))</f>
        <v>#N/A</v>
      </c>
      <c r="D192" s="21" t="e">
        <f>INDEX(Refs!L:L,MATCH($C192,Refs!$I:$I,0))</f>
        <v>#N/A</v>
      </c>
      <c r="E192" s="21" t="e">
        <f>INDEX(Refs!S:S,MATCH($C192,Refs!$I:$I,0))</f>
        <v>#N/A</v>
      </c>
      <c r="AK192" s="30">
        <f t="shared" si="10"/>
        <v>0</v>
      </c>
      <c r="AN192" s="30">
        <f t="shared" si="11"/>
        <v>0</v>
      </c>
    </row>
    <row r="193" spans="1:40" ht="11.7">
      <c r="A193" s="20">
        <v>248</v>
      </c>
      <c r="B193" s="21" t="e">
        <f>INDEX(Refs!A:A,MATCH($C193,Refs!$I:$I,0))</f>
        <v>#N/A</v>
      </c>
      <c r="D193" s="21" t="e">
        <f>INDEX(Refs!L:L,MATCH($C193,Refs!$I:$I,0))</f>
        <v>#N/A</v>
      </c>
      <c r="E193" s="21" t="e">
        <f>INDEX(Refs!S:S,MATCH($C193,Refs!$I:$I,0))</f>
        <v>#N/A</v>
      </c>
      <c r="AK193" s="30">
        <f t="shared" si="10"/>
        <v>0</v>
      </c>
      <c r="AN193" s="30">
        <f t="shared" si="11"/>
        <v>0</v>
      </c>
    </row>
    <row r="194" spans="1:40" ht="11.7">
      <c r="A194" s="20">
        <v>249</v>
      </c>
      <c r="B194" s="21" t="e">
        <f>INDEX(Refs!A:A,MATCH($C194,Refs!$I:$I,0))</f>
        <v>#N/A</v>
      </c>
      <c r="D194" s="21" t="e">
        <f>INDEX(Refs!L:L,MATCH($C194,Refs!$I:$I,0))</f>
        <v>#N/A</v>
      </c>
      <c r="E194" s="21" t="e">
        <f>INDEX(Refs!S:S,MATCH($C194,Refs!$I:$I,0))</f>
        <v>#N/A</v>
      </c>
      <c r="AK194" s="30">
        <f t="shared" si="10"/>
        <v>0</v>
      </c>
      <c r="AN194" s="30">
        <f t="shared" si="11"/>
        <v>0</v>
      </c>
    </row>
    <row r="195" spans="1:40" ht="11.7">
      <c r="A195" s="20">
        <v>250</v>
      </c>
      <c r="B195" s="21" t="e">
        <f>INDEX(Refs!A:A,MATCH($C195,Refs!$I:$I,0))</f>
        <v>#N/A</v>
      </c>
      <c r="D195" s="21" t="e">
        <f>INDEX(Refs!L:L,MATCH($C195,Refs!$I:$I,0))</f>
        <v>#N/A</v>
      </c>
      <c r="E195" s="21" t="e">
        <f>INDEX(Refs!S:S,MATCH($C195,Refs!$I:$I,0))</f>
        <v>#N/A</v>
      </c>
      <c r="AK195" s="30">
        <f t="shared" si="10"/>
        <v>0</v>
      </c>
      <c r="AN195" s="30">
        <f t="shared" si="11"/>
        <v>0</v>
      </c>
    </row>
    <row r="196" spans="1:40" ht="11.7">
      <c r="A196" s="20">
        <v>251</v>
      </c>
      <c r="B196" s="21" t="e">
        <f>INDEX(Refs!A:A,MATCH($C196,Refs!$I:$I,0))</f>
        <v>#N/A</v>
      </c>
      <c r="D196" s="21" t="e">
        <f>INDEX(Refs!L:L,MATCH($C196,Refs!$I:$I,0))</f>
        <v>#N/A</v>
      </c>
      <c r="E196" s="21" t="e">
        <f>INDEX(Refs!S:S,MATCH($C196,Refs!$I:$I,0))</f>
        <v>#N/A</v>
      </c>
      <c r="AK196" s="30">
        <f t="shared" si="10"/>
        <v>0</v>
      </c>
      <c r="AN196" s="30">
        <f t="shared" si="11"/>
        <v>0</v>
      </c>
    </row>
    <row r="197" spans="1:40" ht="11.7">
      <c r="A197" s="20">
        <v>252</v>
      </c>
      <c r="B197" s="21" t="e">
        <f>INDEX(Refs!A:A,MATCH($C197,Refs!$I:$I,0))</f>
        <v>#N/A</v>
      </c>
      <c r="D197" s="21" t="e">
        <f>INDEX(Refs!L:L,MATCH($C197,Refs!$I:$I,0))</f>
        <v>#N/A</v>
      </c>
      <c r="E197" s="21" t="e">
        <f>INDEX(Refs!S:S,MATCH($C197,Refs!$I:$I,0))</f>
        <v>#N/A</v>
      </c>
      <c r="AK197" s="30">
        <f t="shared" si="10"/>
        <v>0</v>
      </c>
      <c r="AN197" s="30">
        <f t="shared" si="11"/>
        <v>0</v>
      </c>
    </row>
    <row r="198" spans="1:40" ht="11.7">
      <c r="A198" s="20">
        <v>253</v>
      </c>
      <c r="B198" s="21" t="e">
        <f>INDEX(Refs!A:A,MATCH($C198,Refs!$I:$I,0))</f>
        <v>#N/A</v>
      </c>
      <c r="D198" s="21" t="e">
        <f>INDEX(Refs!L:L,MATCH($C198,Refs!$I:$I,0))</f>
        <v>#N/A</v>
      </c>
      <c r="E198" s="21" t="e">
        <f>INDEX(Refs!S:S,MATCH($C198,Refs!$I:$I,0))</f>
        <v>#N/A</v>
      </c>
      <c r="AK198" s="30">
        <f t="shared" si="10"/>
        <v>0</v>
      </c>
      <c r="AN198" s="30">
        <f t="shared" si="11"/>
        <v>0</v>
      </c>
    </row>
    <row r="199" spans="1:40" ht="11.7">
      <c r="A199" s="20">
        <v>254</v>
      </c>
      <c r="B199" s="21" t="e">
        <f>INDEX(Refs!A:A,MATCH($C199,Refs!$I:$I,0))</f>
        <v>#N/A</v>
      </c>
      <c r="D199" s="21" t="e">
        <f>INDEX(Refs!L:L,MATCH($C199,Refs!$I:$I,0))</f>
        <v>#N/A</v>
      </c>
      <c r="E199" s="21" t="e">
        <f>INDEX(Refs!S:S,MATCH($C199,Refs!$I:$I,0))</f>
        <v>#N/A</v>
      </c>
      <c r="AK199" s="30">
        <f t="shared" si="10"/>
        <v>0</v>
      </c>
      <c r="AN199" s="30">
        <f t="shared" si="11"/>
        <v>0</v>
      </c>
    </row>
    <row r="200" spans="1:40" ht="11.7">
      <c r="A200" s="20">
        <v>255</v>
      </c>
      <c r="B200" s="21" t="e">
        <f>INDEX(Refs!A:A,MATCH($C200,Refs!$I:$I,0))</f>
        <v>#N/A</v>
      </c>
      <c r="D200" s="21" t="e">
        <f>INDEX(Refs!L:L,MATCH($C200,Refs!$I:$I,0))</f>
        <v>#N/A</v>
      </c>
      <c r="E200" s="21" t="e">
        <f>INDEX(Refs!S:S,MATCH($C200,Refs!$I:$I,0))</f>
        <v>#N/A</v>
      </c>
      <c r="AK200" s="30">
        <f t="shared" si="10"/>
        <v>0</v>
      </c>
      <c r="AN200" s="30">
        <f t="shared" si="11"/>
        <v>0</v>
      </c>
    </row>
    <row r="201" spans="1:40" ht="11.7">
      <c r="A201" s="20">
        <v>256</v>
      </c>
      <c r="B201" s="21" t="e">
        <f>INDEX(Refs!A:A,MATCH($C201,Refs!$I:$I,0))</f>
        <v>#N/A</v>
      </c>
      <c r="D201" s="21" t="e">
        <f>INDEX(Refs!L:L,MATCH($C201,Refs!$I:$I,0))</f>
        <v>#N/A</v>
      </c>
      <c r="E201" s="21" t="e">
        <f>INDEX(Refs!S:S,MATCH($C201,Refs!$I:$I,0))</f>
        <v>#N/A</v>
      </c>
      <c r="AK201" s="30">
        <f t="shared" si="10"/>
        <v>0</v>
      </c>
      <c r="AN201" s="30">
        <f t="shared" si="11"/>
        <v>0</v>
      </c>
    </row>
    <row r="202" spans="1:40" ht="11.7">
      <c r="A202" s="20">
        <v>257</v>
      </c>
      <c r="B202" s="21" t="e">
        <f>INDEX(Refs!A:A,MATCH($C202,Refs!$I:$I,0))</f>
        <v>#N/A</v>
      </c>
      <c r="D202" s="21" t="e">
        <f>INDEX(Refs!L:L,MATCH($C202,Refs!$I:$I,0))</f>
        <v>#N/A</v>
      </c>
      <c r="E202" s="21" t="e">
        <f>INDEX(Refs!S:S,MATCH($C202,Refs!$I:$I,0))</f>
        <v>#N/A</v>
      </c>
      <c r="AK202" s="30">
        <f t="shared" si="10"/>
        <v>0</v>
      </c>
      <c r="AN202" s="30">
        <f t="shared" si="11"/>
        <v>0</v>
      </c>
    </row>
    <row r="203" spans="1:40" ht="11.7">
      <c r="A203" s="20">
        <v>258</v>
      </c>
      <c r="B203" s="21" t="e">
        <f>INDEX(Refs!A:A,MATCH($C203,Refs!$I:$I,0))</f>
        <v>#N/A</v>
      </c>
      <c r="D203" s="21" t="e">
        <f>INDEX(Refs!L:L,MATCH($C203,Refs!$I:$I,0))</f>
        <v>#N/A</v>
      </c>
      <c r="E203" s="21" t="e">
        <f>INDEX(Refs!S:S,MATCH($C203,Refs!$I:$I,0))</f>
        <v>#N/A</v>
      </c>
      <c r="AK203" s="30">
        <f t="shared" ref="AK203:AK266" si="12">R203</f>
        <v>0</v>
      </c>
      <c r="AN203" s="30">
        <f t="shared" ref="AN203:AN266" si="13">L203</f>
        <v>0</v>
      </c>
    </row>
    <row r="204" spans="1:40" ht="11.7">
      <c r="A204" s="20">
        <v>259</v>
      </c>
      <c r="B204" s="21" t="e">
        <f>INDEX(Refs!A:A,MATCH($C204,Refs!$I:$I,0))</f>
        <v>#N/A</v>
      </c>
      <c r="D204" s="21" t="e">
        <f>INDEX(Refs!L:L,MATCH($C204,Refs!$I:$I,0))</f>
        <v>#N/A</v>
      </c>
      <c r="E204" s="21" t="e">
        <f>INDEX(Refs!S:S,MATCH($C204,Refs!$I:$I,0))</f>
        <v>#N/A</v>
      </c>
      <c r="AK204" s="30">
        <f t="shared" si="12"/>
        <v>0</v>
      </c>
      <c r="AN204" s="30">
        <f t="shared" si="13"/>
        <v>0</v>
      </c>
    </row>
    <row r="205" spans="1:40" ht="11.7">
      <c r="A205" s="20">
        <v>260</v>
      </c>
      <c r="B205" s="21" t="e">
        <f>INDEX(Refs!A:A,MATCH($C205,Refs!$I:$I,0))</f>
        <v>#N/A</v>
      </c>
      <c r="D205" s="21" t="e">
        <f>INDEX(Refs!L:L,MATCH($C205,Refs!$I:$I,0))</f>
        <v>#N/A</v>
      </c>
      <c r="E205" s="21" t="e">
        <f>INDEX(Refs!S:S,MATCH($C205,Refs!$I:$I,0))</f>
        <v>#N/A</v>
      </c>
      <c r="AK205" s="30">
        <f t="shared" si="12"/>
        <v>0</v>
      </c>
      <c r="AN205" s="30">
        <f t="shared" si="13"/>
        <v>0</v>
      </c>
    </row>
    <row r="206" spans="1:40" ht="11.7">
      <c r="A206" s="20">
        <v>261</v>
      </c>
      <c r="B206" s="21" t="e">
        <f>INDEX(Refs!A:A,MATCH($C206,Refs!$I:$I,0))</f>
        <v>#N/A</v>
      </c>
      <c r="D206" s="21" t="e">
        <f>INDEX(Refs!L:L,MATCH($C206,Refs!$I:$I,0))</f>
        <v>#N/A</v>
      </c>
      <c r="E206" s="21" t="e">
        <f>INDEX(Refs!S:S,MATCH($C206,Refs!$I:$I,0))</f>
        <v>#N/A</v>
      </c>
      <c r="AK206" s="30">
        <f t="shared" si="12"/>
        <v>0</v>
      </c>
      <c r="AN206" s="30">
        <f t="shared" si="13"/>
        <v>0</v>
      </c>
    </row>
    <row r="207" spans="1:40" ht="11.7">
      <c r="A207" s="20">
        <v>262</v>
      </c>
      <c r="B207" s="21" t="e">
        <f>INDEX(Refs!A:A,MATCH($C207,Refs!$I:$I,0))</f>
        <v>#N/A</v>
      </c>
      <c r="D207" s="21" t="e">
        <f>INDEX(Refs!L:L,MATCH($C207,Refs!$I:$I,0))</f>
        <v>#N/A</v>
      </c>
      <c r="E207" s="21" t="e">
        <f>INDEX(Refs!S:S,MATCH($C207,Refs!$I:$I,0))</f>
        <v>#N/A</v>
      </c>
      <c r="AK207" s="30">
        <f t="shared" si="12"/>
        <v>0</v>
      </c>
      <c r="AN207" s="30">
        <f t="shared" si="13"/>
        <v>0</v>
      </c>
    </row>
    <row r="208" spans="1:40" ht="11.7">
      <c r="A208" s="20">
        <v>263</v>
      </c>
      <c r="B208" s="21" t="e">
        <f>INDEX(Refs!A:A,MATCH($C208,Refs!$I:$I,0))</f>
        <v>#N/A</v>
      </c>
      <c r="D208" s="21" t="e">
        <f>INDEX(Refs!L:L,MATCH($C208,Refs!$I:$I,0))</f>
        <v>#N/A</v>
      </c>
      <c r="E208" s="21" t="e">
        <f>INDEX(Refs!S:S,MATCH($C208,Refs!$I:$I,0))</f>
        <v>#N/A</v>
      </c>
      <c r="AK208" s="30">
        <f t="shared" si="12"/>
        <v>0</v>
      </c>
      <c r="AN208" s="30">
        <f t="shared" si="13"/>
        <v>0</v>
      </c>
    </row>
    <row r="209" spans="1:40" ht="11.7">
      <c r="A209" s="20">
        <v>264</v>
      </c>
      <c r="B209" s="21" t="e">
        <f>INDEX(Refs!A:A,MATCH($C209,Refs!$I:$I,0))</f>
        <v>#N/A</v>
      </c>
      <c r="D209" s="21" t="e">
        <f>INDEX(Refs!L:L,MATCH($C209,Refs!$I:$I,0))</f>
        <v>#N/A</v>
      </c>
      <c r="E209" s="21" t="e">
        <f>INDEX(Refs!S:S,MATCH($C209,Refs!$I:$I,0))</f>
        <v>#N/A</v>
      </c>
      <c r="AK209" s="30">
        <f t="shared" si="12"/>
        <v>0</v>
      </c>
      <c r="AN209" s="30">
        <f t="shared" si="13"/>
        <v>0</v>
      </c>
    </row>
    <row r="210" spans="1:40" ht="11.7">
      <c r="A210" s="20">
        <v>265</v>
      </c>
      <c r="B210" s="21" t="e">
        <f>INDEX(Refs!A:A,MATCH($C210,Refs!$I:$I,0))</f>
        <v>#N/A</v>
      </c>
      <c r="D210" s="21" t="e">
        <f>INDEX(Refs!L:L,MATCH($C210,Refs!$I:$I,0))</f>
        <v>#N/A</v>
      </c>
      <c r="E210" s="21" t="e">
        <f>INDEX(Refs!S:S,MATCH($C210,Refs!$I:$I,0))</f>
        <v>#N/A</v>
      </c>
      <c r="AK210" s="30">
        <f t="shared" si="12"/>
        <v>0</v>
      </c>
      <c r="AN210" s="30">
        <f t="shared" si="13"/>
        <v>0</v>
      </c>
    </row>
    <row r="211" spans="1:40" ht="11.7">
      <c r="A211" s="20">
        <v>266</v>
      </c>
      <c r="B211" s="21" t="e">
        <f>INDEX(Refs!A:A,MATCH($C211,Refs!$I:$I,0))</f>
        <v>#N/A</v>
      </c>
      <c r="D211" s="21" t="e">
        <f>INDEX(Refs!L:L,MATCH($C211,Refs!$I:$I,0))</f>
        <v>#N/A</v>
      </c>
      <c r="E211" s="21" t="e">
        <f>INDEX(Refs!S:S,MATCH($C211,Refs!$I:$I,0))</f>
        <v>#N/A</v>
      </c>
      <c r="AK211" s="30">
        <f t="shared" si="12"/>
        <v>0</v>
      </c>
      <c r="AN211" s="30">
        <f t="shared" si="13"/>
        <v>0</v>
      </c>
    </row>
    <row r="212" spans="1:40" ht="11.7">
      <c r="A212" s="20">
        <v>267</v>
      </c>
      <c r="B212" s="21" t="e">
        <f>INDEX(Refs!A:A,MATCH($C212,Refs!$I:$I,0))</f>
        <v>#N/A</v>
      </c>
      <c r="D212" s="21" t="e">
        <f>INDEX(Refs!L:L,MATCH($C212,Refs!$I:$I,0))</f>
        <v>#N/A</v>
      </c>
      <c r="E212" s="21" t="e">
        <f>INDEX(Refs!S:S,MATCH($C212,Refs!$I:$I,0))</f>
        <v>#N/A</v>
      </c>
      <c r="AK212" s="30">
        <f t="shared" si="12"/>
        <v>0</v>
      </c>
      <c r="AN212" s="30">
        <f t="shared" si="13"/>
        <v>0</v>
      </c>
    </row>
    <row r="213" spans="1:40" ht="11.7">
      <c r="A213" s="20">
        <v>268</v>
      </c>
      <c r="B213" s="21" t="e">
        <f>INDEX(Refs!A:A,MATCH($C213,Refs!$I:$I,0))</f>
        <v>#N/A</v>
      </c>
      <c r="D213" s="21" t="e">
        <f>INDEX(Refs!L:L,MATCH($C213,Refs!$I:$I,0))</f>
        <v>#N/A</v>
      </c>
      <c r="E213" s="21" t="e">
        <f>INDEX(Refs!S:S,MATCH($C213,Refs!$I:$I,0))</f>
        <v>#N/A</v>
      </c>
      <c r="AK213" s="30">
        <f t="shared" si="12"/>
        <v>0</v>
      </c>
      <c r="AN213" s="30">
        <f t="shared" si="13"/>
        <v>0</v>
      </c>
    </row>
    <row r="214" spans="1:40" ht="11.7">
      <c r="A214" s="20">
        <v>269</v>
      </c>
      <c r="B214" s="21" t="e">
        <f>INDEX(Refs!A:A,MATCH($C214,Refs!$I:$I,0))</f>
        <v>#N/A</v>
      </c>
      <c r="D214" s="21" t="e">
        <f>INDEX(Refs!L:L,MATCH($C214,Refs!$I:$I,0))</f>
        <v>#N/A</v>
      </c>
      <c r="E214" s="21" t="e">
        <f>INDEX(Refs!S:S,MATCH($C214,Refs!$I:$I,0))</f>
        <v>#N/A</v>
      </c>
      <c r="AK214" s="30">
        <f t="shared" si="12"/>
        <v>0</v>
      </c>
      <c r="AN214" s="30">
        <f t="shared" si="13"/>
        <v>0</v>
      </c>
    </row>
    <row r="215" spans="1:40" ht="11.7">
      <c r="A215" s="20">
        <v>270</v>
      </c>
      <c r="B215" s="21" t="e">
        <f>INDEX(Refs!A:A,MATCH($C215,Refs!$I:$I,0))</f>
        <v>#N/A</v>
      </c>
      <c r="D215" s="21" t="e">
        <f>INDEX(Refs!L:L,MATCH($C215,Refs!$I:$I,0))</f>
        <v>#N/A</v>
      </c>
      <c r="E215" s="21" t="e">
        <f>INDEX(Refs!S:S,MATCH($C215,Refs!$I:$I,0))</f>
        <v>#N/A</v>
      </c>
      <c r="AK215" s="30">
        <f t="shared" si="12"/>
        <v>0</v>
      </c>
      <c r="AN215" s="30">
        <f t="shared" si="13"/>
        <v>0</v>
      </c>
    </row>
    <row r="216" spans="1:40" ht="11.7">
      <c r="A216" s="20">
        <v>271</v>
      </c>
      <c r="B216" s="21" t="e">
        <f>INDEX(Refs!A:A,MATCH($C216,Refs!$I:$I,0))</f>
        <v>#N/A</v>
      </c>
      <c r="D216" s="21" t="e">
        <f>INDEX(Refs!L:L,MATCH($C216,Refs!$I:$I,0))</f>
        <v>#N/A</v>
      </c>
      <c r="E216" s="21" t="e">
        <f>INDEX(Refs!S:S,MATCH($C216,Refs!$I:$I,0))</f>
        <v>#N/A</v>
      </c>
      <c r="AK216" s="30">
        <f t="shared" si="12"/>
        <v>0</v>
      </c>
      <c r="AN216" s="30">
        <f t="shared" si="13"/>
        <v>0</v>
      </c>
    </row>
    <row r="217" spans="1:40" ht="11.7">
      <c r="A217" s="20">
        <v>272</v>
      </c>
      <c r="B217" s="21" t="e">
        <f>INDEX(Refs!A:A,MATCH($C217,Refs!$I:$I,0))</f>
        <v>#N/A</v>
      </c>
      <c r="D217" s="21" t="e">
        <f>INDEX(Refs!L:L,MATCH($C217,Refs!$I:$I,0))</f>
        <v>#N/A</v>
      </c>
      <c r="E217" s="21" t="e">
        <f>INDEX(Refs!S:S,MATCH($C217,Refs!$I:$I,0))</f>
        <v>#N/A</v>
      </c>
      <c r="AK217" s="30">
        <f t="shared" si="12"/>
        <v>0</v>
      </c>
      <c r="AN217" s="30">
        <f t="shared" si="13"/>
        <v>0</v>
      </c>
    </row>
    <row r="218" spans="1:40" ht="11.7">
      <c r="A218" s="20">
        <v>273</v>
      </c>
      <c r="B218" s="21" t="e">
        <f>INDEX(Refs!A:A,MATCH($C218,Refs!$I:$I,0))</f>
        <v>#N/A</v>
      </c>
      <c r="D218" s="21" t="e">
        <f>INDEX(Refs!L:L,MATCH($C218,Refs!$I:$I,0))</f>
        <v>#N/A</v>
      </c>
      <c r="E218" s="21" t="e">
        <f>INDEX(Refs!S:S,MATCH($C218,Refs!$I:$I,0))</f>
        <v>#N/A</v>
      </c>
      <c r="AK218" s="30">
        <f t="shared" si="12"/>
        <v>0</v>
      </c>
      <c r="AN218" s="30">
        <f t="shared" si="13"/>
        <v>0</v>
      </c>
    </row>
    <row r="219" spans="1:40" ht="11.7">
      <c r="A219" s="20">
        <v>274</v>
      </c>
      <c r="B219" s="21" t="e">
        <f>INDEX(Refs!A:A,MATCH($C219,Refs!$I:$I,0))</f>
        <v>#N/A</v>
      </c>
      <c r="D219" s="21" t="e">
        <f>INDEX(Refs!L:L,MATCH($C219,Refs!$I:$I,0))</f>
        <v>#N/A</v>
      </c>
      <c r="E219" s="21" t="e">
        <f>INDEX(Refs!S:S,MATCH($C219,Refs!$I:$I,0))</f>
        <v>#N/A</v>
      </c>
      <c r="AK219" s="30">
        <f t="shared" si="12"/>
        <v>0</v>
      </c>
      <c r="AN219" s="30">
        <f t="shared" si="13"/>
        <v>0</v>
      </c>
    </row>
    <row r="220" spans="1:40" ht="11.7">
      <c r="A220" s="20">
        <v>275</v>
      </c>
      <c r="B220" s="21" t="e">
        <f>INDEX(Refs!A:A,MATCH($C220,Refs!$I:$I,0))</f>
        <v>#N/A</v>
      </c>
      <c r="D220" s="21" t="e">
        <f>INDEX(Refs!L:L,MATCH($C220,Refs!$I:$I,0))</f>
        <v>#N/A</v>
      </c>
      <c r="E220" s="21" t="e">
        <f>INDEX(Refs!S:S,MATCH($C220,Refs!$I:$I,0))</f>
        <v>#N/A</v>
      </c>
      <c r="AK220" s="30">
        <f t="shared" si="12"/>
        <v>0</v>
      </c>
      <c r="AN220" s="30">
        <f t="shared" si="13"/>
        <v>0</v>
      </c>
    </row>
    <row r="221" spans="1:40" ht="11.7">
      <c r="A221" s="20">
        <v>276</v>
      </c>
      <c r="B221" s="21" t="e">
        <f>INDEX(Refs!A:A,MATCH($C221,Refs!$I:$I,0))</f>
        <v>#N/A</v>
      </c>
      <c r="D221" s="21" t="e">
        <f>INDEX(Refs!L:L,MATCH($C221,Refs!$I:$I,0))</f>
        <v>#N/A</v>
      </c>
      <c r="E221" s="21" t="e">
        <f>INDEX(Refs!S:S,MATCH($C221,Refs!$I:$I,0))</f>
        <v>#N/A</v>
      </c>
      <c r="AK221" s="30">
        <f t="shared" si="12"/>
        <v>0</v>
      </c>
      <c r="AN221" s="30">
        <f t="shared" si="13"/>
        <v>0</v>
      </c>
    </row>
    <row r="222" spans="1:40" ht="11.7">
      <c r="A222" s="20">
        <v>277</v>
      </c>
      <c r="B222" s="21" t="e">
        <f>INDEX(Refs!A:A,MATCH($C222,Refs!$I:$I,0))</f>
        <v>#N/A</v>
      </c>
      <c r="D222" s="21" t="e">
        <f>INDEX(Refs!L:L,MATCH($C222,Refs!$I:$I,0))</f>
        <v>#N/A</v>
      </c>
      <c r="E222" s="21" t="e">
        <f>INDEX(Refs!S:S,MATCH($C222,Refs!$I:$I,0))</f>
        <v>#N/A</v>
      </c>
      <c r="AK222" s="30">
        <f t="shared" si="12"/>
        <v>0</v>
      </c>
      <c r="AN222" s="30">
        <f t="shared" si="13"/>
        <v>0</v>
      </c>
    </row>
    <row r="223" spans="1:40" ht="11.7">
      <c r="A223" s="20">
        <v>278</v>
      </c>
      <c r="B223" s="21" t="e">
        <f>INDEX(Refs!A:A,MATCH($C223,Refs!$I:$I,0))</f>
        <v>#N/A</v>
      </c>
      <c r="D223" s="21" t="e">
        <f>INDEX(Refs!L:L,MATCH($C223,Refs!$I:$I,0))</f>
        <v>#N/A</v>
      </c>
      <c r="E223" s="21" t="e">
        <f>INDEX(Refs!S:S,MATCH($C223,Refs!$I:$I,0))</f>
        <v>#N/A</v>
      </c>
      <c r="AK223" s="30">
        <f t="shared" si="12"/>
        <v>0</v>
      </c>
      <c r="AN223" s="30">
        <f t="shared" si="13"/>
        <v>0</v>
      </c>
    </row>
    <row r="224" spans="1:40" ht="11.7">
      <c r="A224" s="20">
        <v>279</v>
      </c>
      <c r="B224" s="21" t="e">
        <f>INDEX(Refs!A:A,MATCH($C224,Refs!$I:$I,0))</f>
        <v>#N/A</v>
      </c>
      <c r="D224" s="21" t="e">
        <f>INDEX(Refs!L:L,MATCH($C224,Refs!$I:$I,0))</f>
        <v>#N/A</v>
      </c>
      <c r="E224" s="21" t="e">
        <f>INDEX(Refs!S:S,MATCH($C224,Refs!$I:$I,0))</f>
        <v>#N/A</v>
      </c>
      <c r="AK224" s="30">
        <f t="shared" si="12"/>
        <v>0</v>
      </c>
      <c r="AN224" s="30">
        <f t="shared" si="13"/>
        <v>0</v>
      </c>
    </row>
    <row r="225" spans="1:40" ht="11.7">
      <c r="A225" s="20">
        <v>280</v>
      </c>
      <c r="B225" s="21" t="e">
        <f>INDEX(Refs!A:A,MATCH($C225,Refs!$I:$I,0))</f>
        <v>#N/A</v>
      </c>
      <c r="D225" s="21" t="e">
        <f>INDEX(Refs!L:L,MATCH($C225,Refs!$I:$I,0))</f>
        <v>#N/A</v>
      </c>
      <c r="E225" s="21" t="e">
        <f>INDEX(Refs!S:S,MATCH($C225,Refs!$I:$I,0))</f>
        <v>#N/A</v>
      </c>
      <c r="AK225" s="30">
        <f t="shared" si="12"/>
        <v>0</v>
      </c>
      <c r="AN225" s="30">
        <f t="shared" si="13"/>
        <v>0</v>
      </c>
    </row>
    <row r="226" spans="1:40" ht="11.7">
      <c r="A226" s="20">
        <v>281</v>
      </c>
      <c r="B226" s="21" t="e">
        <f>INDEX(Refs!A:A,MATCH($C226,Refs!$I:$I,0))</f>
        <v>#N/A</v>
      </c>
      <c r="D226" s="21" t="e">
        <f>INDEX(Refs!L:L,MATCH($C226,Refs!$I:$I,0))</f>
        <v>#N/A</v>
      </c>
      <c r="E226" s="21" t="e">
        <f>INDEX(Refs!S:S,MATCH($C226,Refs!$I:$I,0))</f>
        <v>#N/A</v>
      </c>
      <c r="AK226" s="30">
        <f t="shared" si="12"/>
        <v>0</v>
      </c>
      <c r="AN226" s="30">
        <f t="shared" si="13"/>
        <v>0</v>
      </c>
    </row>
    <row r="227" spans="1:40" ht="11.7">
      <c r="A227" s="20">
        <v>282</v>
      </c>
      <c r="B227" s="21" t="e">
        <f>INDEX(Refs!A:A,MATCH($C227,Refs!$I:$I,0))</f>
        <v>#N/A</v>
      </c>
      <c r="D227" s="21" t="e">
        <f>INDEX(Refs!L:L,MATCH($C227,Refs!$I:$I,0))</f>
        <v>#N/A</v>
      </c>
      <c r="E227" s="21" t="e">
        <f>INDEX(Refs!S:S,MATCH($C227,Refs!$I:$I,0))</f>
        <v>#N/A</v>
      </c>
      <c r="AK227" s="30">
        <f t="shared" si="12"/>
        <v>0</v>
      </c>
      <c r="AN227" s="30">
        <f t="shared" si="13"/>
        <v>0</v>
      </c>
    </row>
    <row r="228" spans="1:40" ht="11.7">
      <c r="A228" s="20">
        <v>283</v>
      </c>
      <c r="B228" s="21" t="e">
        <f>INDEX(Refs!A:A,MATCH($C228,Refs!$I:$I,0))</f>
        <v>#N/A</v>
      </c>
      <c r="D228" s="21" t="e">
        <f>INDEX(Refs!L:L,MATCH($C228,Refs!$I:$I,0))</f>
        <v>#N/A</v>
      </c>
      <c r="E228" s="21" t="e">
        <f>INDEX(Refs!S:S,MATCH($C228,Refs!$I:$I,0))</f>
        <v>#N/A</v>
      </c>
      <c r="AK228" s="30">
        <f t="shared" si="12"/>
        <v>0</v>
      </c>
      <c r="AN228" s="30">
        <f t="shared" si="13"/>
        <v>0</v>
      </c>
    </row>
    <row r="229" spans="1:40" ht="11.7">
      <c r="A229" s="20">
        <v>284</v>
      </c>
      <c r="B229" s="21" t="e">
        <f>INDEX(Refs!A:A,MATCH($C229,Refs!$I:$I,0))</f>
        <v>#N/A</v>
      </c>
      <c r="D229" s="21" t="e">
        <f>INDEX(Refs!L:L,MATCH($C229,Refs!$I:$I,0))</f>
        <v>#N/A</v>
      </c>
      <c r="E229" s="21" t="e">
        <f>INDEX(Refs!S:S,MATCH($C229,Refs!$I:$I,0))</f>
        <v>#N/A</v>
      </c>
      <c r="AK229" s="30">
        <f t="shared" si="12"/>
        <v>0</v>
      </c>
      <c r="AN229" s="30">
        <f t="shared" si="13"/>
        <v>0</v>
      </c>
    </row>
    <row r="230" spans="1:40" ht="11.7">
      <c r="A230" s="20">
        <v>285</v>
      </c>
      <c r="B230" s="21" t="e">
        <f>INDEX(Refs!A:A,MATCH($C230,Refs!$I:$I,0))</f>
        <v>#N/A</v>
      </c>
      <c r="D230" s="21" t="e">
        <f>INDEX(Refs!L:L,MATCH($C230,Refs!$I:$I,0))</f>
        <v>#N/A</v>
      </c>
      <c r="E230" s="21" t="e">
        <f>INDEX(Refs!S:S,MATCH($C230,Refs!$I:$I,0))</f>
        <v>#N/A</v>
      </c>
      <c r="AK230" s="30">
        <f t="shared" si="12"/>
        <v>0</v>
      </c>
      <c r="AN230" s="30">
        <f t="shared" si="13"/>
        <v>0</v>
      </c>
    </row>
    <row r="231" spans="1:40" ht="11.7">
      <c r="A231" s="20">
        <v>286</v>
      </c>
      <c r="B231" s="21" t="e">
        <f>INDEX(Refs!A:A,MATCH($C231,Refs!$I:$I,0))</f>
        <v>#N/A</v>
      </c>
      <c r="D231" s="21" t="e">
        <f>INDEX(Refs!L:L,MATCH($C231,Refs!$I:$I,0))</f>
        <v>#N/A</v>
      </c>
      <c r="E231" s="21" t="e">
        <f>INDEX(Refs!S:S,MATCH($C231,Refs!$I:$I,0))</f>
        <v>#N/A</v>
      </c>
      <c r="AK231" s="30">
        <f t="shared" si="12"/>
        <v>0</v>
      </c>
      <c r="AN231" s="30">
        <f t="shared" si="13"/>
        <v>0</v>
      </c>
    </row>
    <row r="232" spans="1:40" ht="11.7">
      <c r="A232" s="20">
        <v>287</v>
      </c>
      <c r="B232" s="21" t="e">
        <f>INDEX(Refs!A:A,MATCH($C232,Refs!$I:$I,0))</f>
        <v>#N/A</v>
      </c>
      <c r="D232" s="21" t="e">
        <f>INDEX(Refs!L:L,MATCH($C232,Refs!$I:$I,0))</f>
        <v>#N/A</v>
      </c>
      <c r="E232" s="21" t="e">
        <f>INDEX(Refs!S:S,MATCH($C232,Refs!$I:$I,0))</f>
        <v>#N/A</v>
      </c>
      <c r="AK232" s="30">
        <f t="shared" si="12"/>
        <v>0</v>
      </c>
      <c r="AN232" s="30">
        <f t="shared" si="13"/>
        <v>0</v>
      </c>
    </row>
    <row r="233" spans="1:40" ht="11.7">
      <c r="A233" s="20">
        <v>288</v>
      </c>
      <c r="B233" s="21" t="e">
        <f>INDEX(Refs!A:A,MATCH($C233,Refs!$I:$I,0))</f>
        <v>#N/A</v>
      </c>
      <c r="D233" s="21" t="e">
        <f>INDEX(Refs!L:L,MATCH($C233,Refs!$I:$I,0))</f>
        <v>#N/A</v>
      </c>
      <c r="E233" s="21" t="e">
        <f>INDEX(Refs!S:S,MATCH($C233,Refs!$I:$I,0))</f>
        <v>#N/A</v>
      </c>
      <c r="AK233" s="30">
        <f t="shared" si="12"/>
        <v>0</v>
      </c>
      <c r="AN233" s="30">
        <f t="shared" si="13"/>
        <v>0</v>
      </c>
    </row>
    <row r="234" spans="1:40" ht="11.7">
      <c r="A234" s="20">
        <v>289</v>
      </c>
      <c r="B234" s="21" t="e">
        <f>INDEX(Refs!A:A,MATCH($C234,Refs!$I:$I,0))</f>
        <v>#N/A</v>
      </c>
      <c r="D234" s="21" t="e">
        <f>INDEX(Refs!L:L,MATCH($C234,Refs!$I:$I,0))</f>
        <v>#N/A</v>
      </c>
      <c r="E234" s="21" t="e">
        <f>INDEX(Refs!S:S,MATCH($C234,Refs!$I:$I,0))</f>
        <v>#N/A</v>
      </c>
      <c r="AK234" s="30">
        <f t="shared" si="12"/>
        <v>0</v>
      </c>
      <c r="AN234" s="30">
        <f t="shared" si="13"/>
        <v>0</v>
      </c>
    </row>
    <row r="235" spans="1:40" ht="11.7">
      <c r="A235" s="20">
        <v>290</v>
      </c>
      <c r="B235" s="21" t="e">
        <f>INDEX(Refs!A:A,MATCH($C235,Refs!$I:$I,0))</f>
        <v>#N/A</v>
      </c>
      <c r="D235" s="21" t="e">
        <f>INDEX(Refs!L:L,MATCH($C235,Refs!$I:$I,0))</f>
        <v>#N/A</v>
      </c>
      <c r="E235" s="21" t="e">
        <f>INDEX(Refs!S:S,MATCH($C235,Refs!$I:$I,0))</f>
        <v>#N/A</v>
      </c>
      <c r="AK235" s="30">
        <f t="shared" si="12"/>
        <v>0</v>
      </c>
      <c r="AN235" s="30">
        <f t="shared" si="13"/>
        <v>0</v>
      </c>
    </row>
    <row r="236" spans="1:40" ht="11.7">
      <c r="A236" s="20">
        <v>291</v>
      </c>
      <c r="B236" s="21" t="e">
        <f>INDEX(Refs!A:A,MATCH($C236,Refs!$I:$I,0))</f>
        <v>#N/A</v>
      </c>
      <c r="D236" s="21" t="e">
        <f>INDEX(Refs!L:L,MATCH($C236,Refs!$I:$I,0))</f>
        <v>#N/A</v>
      </c>
      <c r="E236" s="21" t="e">
        <f>INDEX(Refs!S:S,MATCH($C236,Refs!$I:$I,0))</f>
        <v>#N/A</v>
      </c>
      <c r="AK236" s="30">
        <f t="shared" si="12"/>
        <v>0</v>
      </c>
      <c r="AN236" s="30">
        <f t="shared" si="13"/>
        <v>0</v>
      </c>
    </row>
    <row r="237" spans="1:40" ht="11.7">
      <c r="A237" s="20">
        <v>292</v>
      </c>
      <c r="B237" s="21" t="e">
        <f>INDEX(Refs!A:A,MATCH($C237,Refs!$I:$I,0))</f>
        <v>#N/A</v>
      </c>
      <c r="D237" s="21" t="e">
        <f>INDEX(Refs!L:L,MATCH($C237,Refs!$I:$I,0))</f>
        <v>#N/A</v>
      </c>
      <c r="E237" s="21" t="e">
        <f>INDEX(Refs!S:S,MATCH($C237,Refs!$I:$I,0))</f>
        <v>#N/A</v>
      </c>
      <c r="AK237" s="30">
        <f t="shared" si="12"/>
        <v>0</v>
      </c>
      <c r="AN237" s="30">
        <f t="shared" si="13"/>
        <v>0</v>
      </c>
    </row>
    <row r="238" spans="1:40" ht="11.7">
      <c r="A238" s="20">
        <v>293</v>
      </c>
      <c r="B238" s="21" t="e">
        <f>INDEX(Refs!A:A,MATCH($C238,Refs!$I:$I,0))</f>
        <v>#N/A</v>
      </c>
      <c r="D238" s="21" t="e">
        <f>INDEX(Refs!L:L,MATCH($C238,Refs!$I:$I,0))</f>
        <v>#N/A</v>
      </c>
      <c r="E238" s="21" t="e">
        <f>INDEX(Refs!S:S,MATCH($C238,Refs!$I:$I,0))</f>
        <v>#N/A</v>
      </c>
      <c r="AK238" s="30">
        <f t="shared" si="12"/>
        <v>0</v>
      </c>
      <c r="AN238" s="30">
        <f t="shared" si="13"/>
        <v>0</v>
      </c>
    </row>
    <row r="239" spans="1:40" ht="11.7">
      <c r="A239" s="20">
        <v>294</v>
      </c>
      <c r="B239" s="21" t="e">
        <f>INDEX(Refs!A:A,MATCH($C239,Refs!$I:$I,0))</f>
        <v>#N/A</v>
      </c>
      <c r="D239" s="21" t="e">
        <f>INDEX(Refs!L:L,MATCH($C239,Refs!$I:$I,0))</f>
        <v>#N/A</v>
      </c>
      <c r="E239" s="21" t="e">
        <f>INDEX(Refs!S:S,MATCH($C239,Refs!$I:$I,0))</f>
        <v>#N/A</v>
      </c>
      <c r="AK239" s="30">
        <f t="shared" si="12"/>
        <v>0</v>
      </c>
      <c r="AN239" s="30">
        <f t="shared" si="13"/>
        <v>0</v>
      </c>
    </row>
    <row r="240" spans="1:40" ht="11.7">
      <c r="A240" s="20">
        <v>295</v>
      </c>
      <c r="B240" s="21" t="e">
        <f>INDEX(Refs!A:A,MATCH($C240,Refs!$I:$I,0))</f>
        <v>#N/A</v>
      </c>
      <c r="D240" s="21" t="e">
        <f>INDEX(Refs!L:L,MATCH($C240,Refs!$I:$I,0))</f>
        <v>#N/A</v>
      </c>
      <c r="E240" s="21" t="e">
        <f>INDEX(Refs!S:S,MATCH($C240,Refs!$I:$I,0))</f>
        <v>#N/A</v>
      </c>
      <c r="AK240" s="30">
        <f t="shared" si="12"/>
        <v>0</v>
      </c>
      <c r="AN240" s="30">
        <f t="shared" si="13"/>
        <v>0</v>
      </c>
    </row>
    <row r="241" spans="1:40" ht="11.7">
      <c r="A241" s="20">
        <v>296</v>
      </c>
      <c r="B241" s="21" t="e">
        <f>INDEX(Refs!A:A,MATCH($C241,Refs!$I:$I,0))</f>
        <v>#N/A</v>
      </c>
      <c r="D241" s="21" t="e">
        <f>INDEX(Refs!L:L,MATCH($C241,Refs!$I:$I,0))</f>
        <v>#N/A</v>
      </c>
      <c r="E241" s="21" t="e">
        <f>INDEX(Refs!S:S,MATCH($C241,Refs!$I:$I,0))</f>
        <v>#N/A</v>
      </c>
      <c r="AK241" s="30">
        <f t="shared" si="12"/>
        <v>0</v>
      </c>
      <c r="AN241" s="30">
        <f t="shared" si="13"/>
        <v>0</v>
      </c>
    </row>
    <row r="242" spans="1:40" ht="11.7">
      <c r="A242" s="20">
        <v>297</v>
      </c>
      <c r="B242" s="21" t="e">
        <f>INDEX(Refs!A:A,MATCH($C242,Refs!$I:$I,0))</f>
        <v>#N/A</v>
      </c>
      <c r="D242" s="21" t="e">
        <f>INDEX(Refs!L:L,MATCH($C242,Refs!$I:$I,0))</f>
        <v>#N/A</v>
      </c>
      <c r="E242" s="21" t="e">
        <f>INDEX(Refs!S:S,MATCH($C242,Refs!$I:$I,0))</f>
        <v>#N/A</v>
      </c>
      <c r="AK242" s="30">
        <f t="shared" si="12"/>
        <v>0</v>
      </c>
      <c r="AN242" s="30">
        <f t="shared" si="13"/>
        <v>0</v>
      </c>
    </row>
    <row r="243" spans="1:40" ht="11.7">
      <c r="A243" s="20">
        <v>298</v>
      </c>
      <c r="B243" s="21" t="e">
        <f>INDEX(Refs!A:A,MATCH($C243,Refs!$I:$I,0))</f>
        <v>#N/A</v>
      </c>
      <c r="D243" s="21" t="e">
        <f>INDEX(Refs!L:L,MATCH($C243,Refs!$I:$I,0))</f>
        <v>#N/A</v>
      </c>
      <c r="E243" s="21" t="e">
        <f>INDEX(Refs!S:S,MATCH($C243,Refs!$I:$I,0))</f>
        <v>#N/A</v>
      </c>
      <c r="AK243" s="30">
        <f t="shared" si="12"/>
        <v>0</v>
      </c>
      <c r="AN243" s="30">
        <f t="shared" si="13"/>
        <v>0</v>
      </c>
    </row>
    <row r="244" spans="1:40" ht="11.7">
      <c r="A244" s="20">
        <v>299</v>
      </c>
      <c r="B244" s="21" t="e">
        <f>INDEX(Refs!A:A,MATCH($C244,Refs!$I:$I,0))</f>
        <v>#N/A</v>
      </c>
      <c r="D244" s="21" t="e">
        <f>INDEX(Refs!L:L,MATCH($C244,Refs!$I:$I,0))</f>
        <v>#N/A</v>
      </c>
      <c r="E244" s="21" t="e">
        <f>INDEX(Refs!S:S,MATCH($C244,Refs!$I:$I,0))</f>
        <v>#N/A</v>
      </c>
      <c r="AK244" s="30">
        <f t="shared" si="12"/>
        <v>0</v>
      </c>
      <c r="AN244" s="30">
        <f t="shared" si="13"/>
        <v>0</v>
      </c>
    </row>
    <row r="245" spans="1:40" ht="11.7">
      <c r="A245" s="20">
        <v>300</v>
      </c>
      <c r="B245" s="21" t="e">
        <f>INDEX(Refs!A:A,MATCH($C245,Refs!$I:$I,0))</f>
        <v>#N/A</v>
      </c>
      <c r="D245" s="21" t="e">
        <f>INDEX(Refs!L:L,MATCH($C245,Refs!$I:$I,0))</f>
        <v>#N/A</v>
      </c>
      <c r="E245" s="21" t="e">
        <f>INDEX(Refs!S:S,MATCH($C245,Refs!$I:$I,0))</f>
        <v>#N/A</v>
      </c>
      <c r="AK245" s="30">
        <f t="shared" si="12"/>
        <v>0</v>
      </c>
      <c r="AN245" s="30">
        <f t="shared" si="13"/>
        <v>0</v>
      </c>
    </row>
    <row r="246" spans="1:40" ht="11.7">
      <c r="A246" s="20">
        <v>301</v>
      </c>
      <c r="B246" s="21" t="e">
        <f>INDEX(Refs!A:A,MATCH($C246,Refs!$I:$I,0))</f>
        <v>#N/A</v>
      </c>
      <c r="D246" s="21" t="e">
        <f>INDEX(Refs!L:L,MATCH($C246,Refs!$I:$I,0))</f>
        <v>#N/A</v>
      </c>
      <c r="E246" s="21" t="e">
        <f>INDEX(Refs!S:S,MATCH($C246,Refs!$I:$I,0))</f>
        <v>#N/A</v>
      </c>
      <c r="AK246" s="30">
        <f t="shared" si="12"/>
        <v>0</v>
      </c>
      <c r="AN246" s="30">
        <f t="shared" si="13"/>
        <v>0</v>
      </c>
    </row>
    <row r="247" spans="1:40" ht="11.7">
      <c r="A247" s="20">
        <v>302</v>
      </c>
      <c r="B247" s="21" t="e">
        <f>INDEX(Refs!A:A,MATCH($C247,Refs!$I:$I,0))</f>
        <v>#N/A</v>
      </c>
      <c r="D247" s="21" t="e">
        <f>INDEX(Refs!L:L,MATCH($C247,Refs!$I:$I,0))</f>
        <v>#N/A</v>
      </c>
      <c r="E247" s="21" t="e">
        <f>INDEX(Refs!S:S,MATCH($C247,Refs!$I:$I,0))</f>
        <v>#N/A</v>
      </c>
      <c r="AK247" s="30">
        <f t="shared" si="12"/>
        <v>0</v>
      </c>
      <c r="AN247" s="30">
        <f t="shared" si="13"/>
        <v>0</v>
      </c>
    </row>
    <row r="248" spans="1:40" ht="11.7">
      <c r="A248" s="20">
        <v>303</v>
      </c>
      <c r="B248" s="21" t="e">
        <f>INDEX(Refs!A:A,MATCH($C248,Refs!$I:$I,0))</f>
        <v>#N/A</v>
      </c>
      <c r="D248" s="21" t="e">
        <f>INDEX(Refs!L:L,MATCH($C248,Refs!$I:$I,0))</f>
        <v>#N/A</v>
      </c>
      <c r="E248" s="21" t="e">
        <f>INDEX(Refs!S:S,MATCH($C248,Refs!$I:$I,0))</f>
        <v>#N/A</v>
      </c>
      <c r="AK248" s="30">
        <f t="shared" si="12"/>
        <v>0</v>
      </c>
      <c r="AN248" s="30">
        <f t="shared" si="13"/>
        <v>0</v>
      </c>
    </row>
    <row r="249" spans="1:40" ht="11.7">
      <c r="A249" s="20">
        <v>304</v>
      </c>
      <c r="B249" s="21" t="e">
        <f>INDEX(Refs!A:A,MATCH($C249,Refs!$I:$I,0))</f>
        <v>#N/A</v>
      </c>
      <c r="D249" s="21" t="e">
        <f>INDEX(Refs!L:L,MATCH($C249,Refs!$I:$I,0))</f>
        <v>#N/A</v>
      </c>
      <c r="E249" s="21" t="e">
        <f>INDEX(Refs!S:S,MATCH($C249,Refs!$I:$I,0))</f>
        <v>#N/A</v>
      </c>
      <c r="AK249" s="30">
        <f t="shared" si="12"/>
        <v>0</v>
      </c>
      <c r="AN249" s="30">
        <f t="shared" si="13"/>
        <v>0</v>
      </c>
    </row>
    <row r="250" spans="1:40" ht="11.7">
      <c r="A250" s="20">
        <v>305</v>
      </c>
      <c r="B250" s="21" t="e">
        <f>INDEX(Refs!A:A,MATCH($C250,Refs!$I:$I,0))</f>
        <v>#N/A</v>
      </c>
      <c r="D250" s="21" t="e">
        <f>INDEX(Refs!L:L,MATCH($C250,Refs!$I:$I,0))</f>
        <v>#N/A</v>
      </c>
      <c r="E250" s="21" t="e">
        <f>INDEX(Refs!S:S,MATCH($C250,Refs!$I:$I,0))</f>
        <v>#N/A</v>
      </c>
      <c r="AK250" s="30">
        <f t="shared" si="12"/>
        <v>0</v>
      </c>
      <c r="AN250" s="30">
        <f t="shared" si="13"/>
        <v>0</v>
      </c>
    </row>
    <row r="251" spans="1:40" ht="11.7">
      <c r="A251" s="20">
        <v>306</v>
      </c>
      <c r="B251" s="21" t="e">
        <f>INDEX(Refs!A:A,MATCH($C251,Refs!$I:$I,0))</f>
        <v>#N/A</v>
      </c>
      <c r="D251" s="21" t="e">
        <f>INDEX(Refs!L:L,MATCH($C251,Refs!$I:$I,0))</f>
        <v>#N/A</v>
      </c>
      <c r="E251" s="21" t="e">
        <f>INDEX(Refs!S:S,MATCH($C251,Refs!$I:$I,0))</f>
        <v>#N/A</v>
      </c>
      <c r="AK251" s="30">
        <f t="shared" si="12"/>
        <v>0</v>
      </c>
      <c r="AN251" s="30">
        <f t="shared" si="13"/>
        <v>0</v>
      </c>
    </row>
    <row r="252" spans="1:40" ht="11.7">
      <c r="A252" s="20">
        <v>307</v>
      </c>
      <c r="B252" s="21" t="e">
        <f>INDEX(Refs!A:A,MATCH($C252,Refs!$I:$I,0))</f>
        <v>#N/A</v>
      </c>
      <c r="D252" s="21" t="e">
        <f>INDEX(Refs!L:L,MATCH($C252,Refs!$I:$I,0))</f>
        <v>#N/A</v>
      </c>
      <c r="E252" s="21" t="e">
        <f>INDEX(Refs!S:S,MATCH($C252,Refs!$I:$I,0))</f>
        <v>#N/A</v>
      </c>
      <c r="AK252" s="30">
        <f t="shared" si="12"/>
        <v>0</v>
      </c>
      <c r="AN252" s="30">
        <f t="shared" si="13"/>
        <v>0</v>
      </c>
    </row>
    <row r="253" spans="1:40" ht="11.7">
      <c r="A253" s="20">
        <v>308</v>
      </c>
      <c r="B253" s="21" t="e">
        <f>INDEX(Refs!A:A,MATCH($C253,Refs!$I:$I,0))</f>
        <v>#N/A</v>
      </c>
      <c r="D253" s="21" t="e">
        <f>INDEX(Refs!L:L,MATCH($C253,Refs!$I:$I,0))</f>
        <v>#N/A</v>
      </c>
      <c r="E253" s="21" t="e">
        <f>INDEX(Refs!S:S,MATCH($C253,Refs!$I:$I,0))</f>
        <v>#N/A</v>
      </c>
      <c r="AK253" s="30">
        <f t="shared" si="12"/>
        <v>0</v>
      </c>
      <c r="AN253" s="30">
        <f t="shared" si="13"/>
        <v>0</v>
      </c>
    </row>
    <row r="254" spans="1:40" ht="11.7">
      <c r="A254" s="20">
        <v>309</v>
      </c>
      <c r="B254" s="21" t="e">
        <f>INDEX(Refs!A:A,MATCH($C254,Refs!$I:$I,0))</f>
        <v>#N/A</v>
      </c>
      <c r="D254" s="21" t="e">
        <f>INDEX(Refs!L:L,MATCH($C254,Refs!$I:$I,0))</f>
        <v>#N/A</v>
      </c>
      <c r="E254" s="21" t="e">
        <f>INDEX(Refs!S:S,MATCH($C254,Refs!$I:$I,0))</f>
        <v>#N/A</v>
      </c>
      <c r="AK254" s="30">
        <f t="shared" si="12"/>
        <v>0</v>
      </c>
      <c r="AN254" s="30">
        <f t="shared" si="13"/>
        <v>0</v>
      </c>
    </row>
    <row r="255" spans="1:40" ht="11.7">
      <c r="A255" s="20">
        <v>310</v>
      </c>
      <c r="B255" s="21" t="e">
        <f>INDEX(Refs!A:A,MATCH($C255,Refs!$I:$I,0))</f>
        <v>#N/A</v>
      </c>
      <c r="D255" s="21" t="e">
        <f>INDEX(Refs!L:L,MATCH($C255,Refs!$I:$I,0))</f>
        <v>#N/A</v>
      </c>
      <c r="E255" s="21" t="e">
        <f>INDEX(Refs!S:S,MATCH($C255,Refs!$I:$I,0))</f>
        <v>#N/A</v>
      </c>
      <c r="AK255" s="30">
        <f t="shared" si="12"/>
        <v>0</v>
      </c>
      <c r="AN255" s="30">
        <f t="shared" si="13"/>
        <v>0</v>
      </c>
    </row>
    <row r="256" spans="1:40" ht="11.7">
      <c r="A256" s="20">
        <v>311</v>
      </c>
      <c r="B256" s="21" t="e">
        <f>INDEX(Refs!A:A,MATCH($C256,Refs!$I:$I,0))</f>
        <v>#N/A</v>
      </c>
      <c r="D256" s="21" t="e">
        <f>INDEX(Refs!L:L,MATCH($C256,Refs!$I:$I,0))</f>
        <v>#N/A</v>
      </c>
      <c r="E256" s="21" t="e">
        <f>INDEX(Refs!S:S,MATCH($C256,Refs!$I:$I,0))</f>
        <v>#N/A</v>
      </c>
      <c r="AK256" s="30">
        <f t="shared" si="12"/>
        <v>0</v>
      </c>
      <c r="AN256" s="30">
        <f t="shared" si="13"/>
        <v>0</v>
      </c>
    </row>
    <row r="257" spans="1:40" ht="11.7">
      <c r="A257" s="20">
        <v>312</v>
      </c>
      <c r="B257" s="21" t="e">
        <f>INDEX(Refs!A:A,MATCH($C257,Refs!$I:$I,0))</f>
        <v>#N/A</v>
      </c>
      <c r="D257" s="21" t="e">
        <f>INDEX(Refs!L:L,MATCH($C257,Refs!$I:$I,0))</f>
        <v>#N/A</v>
      </c>
      <c r="E257" s="21" t="e">
        <f>INDEX(Refs!S:S,MATCH($C257,Refs!$I:$I,0))</f>
        <v>#N/A</v>
      </c>
      <c r="AK257" s="30">
        <f t="shared" si="12"/>
        <v>0</v>
      </c>
      <c r="AN257" s="30">
        <f t="shared" si="13"/>
        <v>0</v>
      </c>
    </row>
    <row r="258" spans="1:40" ht="11.7">
      <c r="A258" s="20">
        <v>313</v>
      </c>
      <c r="B258" s="21" t="e">
        <f>INDEX(Refs!A:A,MATCH($C258,Refs!$I:$I,0))</f>
        <v>#N/A</v>
      </c>
      <c r="D258" s="21" t="e">
        <f>INDEX(Refs!L:L,MATCH($C258,Refs!$I:$I,0))</f>
        <v>#N/A</v>
      </c>
      <c r="E258" s="21" t="e">
        <f>INDEX(Refs!S:S,MATCH($C258,Refs!$I:$I,0))</f>
        <v>#N/A</v>
      </c>
      <c r="AK258" s="30">
        <f t="shared" si="12"/>
        <v>0</v>
      </c>
      <c r="AN258" s="30">
        <f t="shared" si="13"/>
        <v>0</v>
      </c>
    </row>
    <row r="259" spans="1:40" ht="11.7">
      <c r="A259" s="20">
        <v>314</v>
      </c>
      <c r="B259" s="21" t="e">
        <f>INDEX(Refs!A:A,MATCH($C259,Refs!$I:$I,0))</f>
        <v>#N/A</v>
      </c>
      <c r="D259" s="21" t="e">
        <f>INDEX(Refs!L:L,MATCH($C259,Refs!$I:$I,0))</f>
        <v>#N/A</v>
      </c>
      <c r="E259" s="21" t="e">
        <f>INDEX(Refs!S:S,MATCH($C259,Refs!$I:$I,0))</f>
        <v>#N/A</v>
      </c>
      <c r="AK259" s="30">
        <f t="shared" si="12"/>
        <v>0</v>
      </c>
      <c r="AN259" s="30">
        <f t="shared" si="13"/>
        <v>0</v>
      </c>
    </row>
    <row r="260" spans="1:40" ht="11.7">
      <c r="A260" s="20">
        <v>315</v>
      </c>
      <c r="B260" s="21" t="e">
        <f>INDEX(Refs!A:A,MATCH($C260,Refs!$I:$I,0))</f>
        <v>#N/A</v>
      </c>
      <c r="D260" s="21" t="e">
        <f>INDEX(Refs!L:L,MATCH($C260,Refs!$I:$I,0))</f>
        <v>#N/A</v>
      </c>
      <c r="E260" s="21" t="e">
        <f>INDEX(Refs!S:S,MATCH($C260,Refs!$I:$I,0))</f>
        <v>#N/A</v>
      </c>
      <c r="AK260" s="30">
        <f t="shared" si="12"/>
        <v>0</v>
      </c>
      <c r="AN260" s="30">
        <f t="shared" si="13"/>
        <v>0</v>
      </c>
    </row>
    <row r="261" spans="1:40" ht="11.7">
      <c r="A261" s="20">
        <v>316</v>
      </c>
      <c r="B261" s="21" t="e">
        <f>INDEX(Refs!A:A,MATCH($C261,Refs!$I:$I,0))</f>
        <v>#N/A</v>
      </c>
      <c r="D261" s="21" t="e">
        <f>INDEX(Refs!L:L,MATCH($C261,Refs!$I:$I,0))</f>
        <v>#N/A</v>
      </c>
      <c r="E261" s="21" t="e">
        <f>INDEX(Refs!S:S,MATCH($C261,Refs!$I:$I,0))</f>
        <v>#N/A</v>
      </c>
      <c r="AK261" s="30">
        <f t="shared" si="12"/>
        <v>0</v>
      </c>
      <c r="AN261" s="30">
        <f t="shared" si="13"/>
        <v>0</v>
      </c>
    </row>
    <row r="262" spans="1:40" ht="11.7">
      <c r="A262" s="20">
        <v>317</v>
      </c>
      <c r="B262" s="21" t="e">
        <f>INDEX(Refs!A:A,MATCH($C262,Refs!$I:$I,0))</f>
        <v>#N/A</v>
      </c>
      <c r="D262" s="21" t="e">
        <f>INDEX(Refs!L:L,MATCH($C262,Refs!$I:$I,0))</f>
        <v>#N/A</v>
      </c>
      <c r="E262" s="21" t="e">
        <f>INDEX(Refs!S:S,MATCH($C262,Refs!$I:$I,0))</f>
        <v>#N/A</v>
      </c>
      <c r="AK262" s="30">
        <f t="shared" si="12"/>
        <v>0</v>
      </c>
      <c r="AN262" s="30">
        <f t="shared" si="13"/>
        <v>0</v>
      </c>
    </row>
    <row r="263" spans="1:40" ht="11.7">
      <c r="A263" s="20">
        <v>318</v>
      </c>
      <c r="B263" s="21" t="e">
        <f>INDEX(Refs!A:A,MATCH($C263,Refs!$I:$I,0))</f>
        <v>#N/A</v>
      </c>
      <c r="D263" s="21" t="e">
        <f>INDEX(Refs!L:L,MATCH($C263,Refs!$I:$I,0))</f>
        <v>#N/A</v>
      </c>
      <c r="E263" s="21" t="e">
        <f>INDEX(Refs!S:S,MATCH($C263,Refs!$I:$I,0))</f>
        <v>#N/A</v>
      </c>
      <c r="AK263" s="30">
        <f t="shared" si="12"/>
        <v>0</v>
      </c>
      <c r="AN263" s="30">
        <f t="shared" si="13"/>
        <v>0</v>
      </c>
    </row>
    <row r="264" spans="1:40" ht="11.7">
      <c r="A264" s="20">
        <v>319</v>
      </c>
      <c r="B264" s="21" t="e">
        <f>INDEX(Refs!A:A,MATCH($C264,Refs!$I:$I,0))</f>
        <v>#N/A</v>
      </c>
      <c r="D264" s="21" t="e">
        <f>INDEX(Refs!L:L,MATCH($C264,Refs!$I:$I,0))</f>
        <v>#N/A</v>
      </c>
      <c r="E264" s="21" t="e">
        <f>INDEX(Refs!S:S,MATCH($C264,Refs!$I:$I,0))</f>
        <v>#N/A</v>
      </c>
      <c r="AK264" s="30">
        <f t="shared" si="12"/>
        <v>0</v>
      </c>
      <c r="AN264" s="30">
        <f t="shared" si="13"/>
        <v>0</v>
      </c>
    </row>
    <row r="265" spans="1:40" ht="11.7">
      <c r="A265" s="20">
        <v>320</v>
      </c>
      <c r="B265" s="21" t="e">
        <f>INDEX(Refs!A:A,MATCH($C265,Refs!$I:$I,0))</f>
        <v>#N/A</v>
      </c>
      <c r="D265" s="21" t="e">
        <f>INDEX(Refs!L:L,MATCH($C265,Refs!$I:$I,0))</f>
        <v>#N/A</v>
      </c>
      <c r="E265" s="21" t="e">
        <f>INDEX(Refs!S:S,MATCH($C265,Refs!$I:$I,0))</f>
        <v>#N/A</v>
      </c>
      <c r="AK265" s="30">
        <f t="shared" si="12"/>
        <v>0</v>
      </c>
      <c r="AN265" s="30">
        <f t="shared" si="13"/>
        <v>0</v>
      </c>
    </row>
    <row r="266" spans="1:40" ht="11.7">
      <c r="A266" s="20">
        <v>321</v>
      </c>
      <c r="B266" s="21" t="e">
        <f>INDEX(Refs!A:A,MATCH($C266,Refs!$I:$I,0))</f>
        <v>#N/A</v>
      </c>
      <c r="D266" s="21" t="e">
        <f>INDEX(Refs!L:L,MATCH($C266,Refs!$I:$I,0))</f>
        <v>#N/A</v>
      </c>
      <c r="E266" s="21" t="e">
        <f>INDEX(Refs!S:S,MATCH($C266,Refs!$I:$I,0))</f>
        <v>#N/A</v>
      </c>
      <c r="AK266" s="30">
        <f t="shared" si="12"/>
        <v>0</v>
      </c>
      <c r="AN266" s="30">
        <f t="shared" si="13"/>
        <v>0</v>
      </c>
    </row>
    <row r="267" spans="1:40" ht="11.7">
      <c r="A267" s="20">
        <v>322</v>
      </c>
      <c r="B267" s="21" t="e">
        <f>INDEX(Refs!A:A,MATCH($C267,Refs!$I:$I,0))</f>
        <v>#N/A</v>
      </c>
      <c r="D267" s="21" t="e">
        <f>INDEX(Refs!L:L,MATCH($C267,Refs!$I:$I,0))</f>
        <v>#N/A</v>
      </c>
      <c r="E267" s="21" t="e">
        <f>INDEX(Refs!S:S,MATCH($C267,Refs!$I:$I,0))</f>
        <v>#N/A</v>
      </c>
      <c r="AK267" s="30">
        <f t="shared" ref="AK267:AK330" si="14">R267</f>
        <v>0</v>
      </c>
      <c r="AN267" s="30">
        <f t="shared" ref="AN267:AN330" si="15">L267</f>
        <v>0</v>
      </c>
    </row>
    <row r="268" spans="1:40" ht="11.7">
      <c r="A268" s="20">
        <v>323</v>
      </c>
      <c r="B268" s="21" t="e">
        <f>INDEX(Refs!A:A,MATCH($C268,Refs!$I:$I,0))</f>
        <v>#N/A</v>
      </c>
      <c r="D268" s="21" t="e">
        <f>INDEX(Refs!L:L,MATCH($C268,Refs!$I:$I,0))</f>
        <v>#N/A</v>
      </c>
      <c r="E268" s="21" t="e">
        <f>INDEX(Refs!S:S,MATCH($C268,Refs!$I:$I,0))</f>
        <v>#N/A</v>
      </c>
      <c r="AK268" s="30">
        <f t="shared" si="14"/>
        <v>0</v>
      </c>
      <c r="AN268" s="30">
        <f t="shared" si="15"/>
        <v>0</v>
      </c>
    </row>
    <row r="269" spans="1:40" ht="11.7">
      <c r="A269" s="20">
        <v>324</v>
      </c>
      <c r="B269" s="21" t="e">
        <f>INDEX(Refs!A:A,MATCH($C269,Refs!$I:$I,0))</f>
        <v>#N/A</v>
      </c>
      <c r="D269" s="21" t="e">
        <f>INDEX(Refs!L:L,MATCH($C269,Refs!$I:$I,0))</f>
        <v>#N/A</v>
      </c>
      <c r="E269" s="21" t="e">
        <f>INDEX(Refs!S:S,MATCH($C269,Refs!$I:$I,0))</f>
        <v>#N/A</v>
      </c>
      <c r="AK269" s="30">
        <f t="shared" si="14"/>
        <v>0</v>
      </c>
      <c r="AN269" s="30">
        <f t="shared" si="15"/>
        <v>0</v>
      </c>
    </row>
    <row r="270" spans="1:40" ht="11.7">
      <c r="A270" s="20">
        <v>325</v>
      </c>
      <c r="B270" s="21" t="e">
        <f>INDEX(Refs!A:A,MATCH($C270,Refs!$I:$I,0))</f>
        <v>#N/A</v>
      </c>
      <c r="D270" s="21" t="e">
        <f>INDEX(Refs!L:L,MATCH($C270,Refs!$I:$I,0))</f>
        <v>#N/A</v>
      </c>
      <c r="E270" s="21" t="e">
        <f>INDEX(Refs!S:S,MATCH($C270,Refs!$I:$I,0))</f>
        <v>#N/A</v>
      </c>
      <c r="AK270" s="30">
        <f t="shared" si="14"/>
        <v>0</v>
      </c>
      <c r="AN270" s="30">
        <f t="shared" si="15"/>
        <v>0</v>
      </c>
    </row>
    <row r="271" spans="1:40" ht="11.7">
      <c r="A271" s="20">
        <v>326</v>
      </c>
      <c r="B271" s="21" t="e">
        <f>INDEX(Refs!A:A,MATCH($C271,Refs!$I:$I,0))</f>
        <v>#N/A</v>
      </c>
      <c r="D271" s="21" t="e">
        <f>INDEX(Refs!L:L,MATCH($C271,Refs!$I:$I,0))</f>
        <v>#N/A</v>
      </c>
      <c r="E271" s="21" t="e">
        <f>INDEX(Refs!S:S,MATCH($C271,Refs!$I:$I,0))</f>
        <v>#N/A</v>
      </c>
      <c r="AK271" s="30">
        <f t="shared" si="14"/>
        <v>0</v>
      </c>
      <c r="AN271" s="30">
        <f t="shared" si="15"/>
        <v>0</v>
      </c>
    </row>
    <row r="272" spans="1:40" ht="11.7">
      <c r="A272" s="20">
        <v>327</v>
      </c>
      <c r="B272" s="21" t="e">
        <f>INDEX(Refs!A:A,MATCH($C272,Refs!$I:$I,0))</f>
        <v>#N/A</v>
      </c>
      <c r="D272" s="21" t="e">
        <f>INDEX(Refs!L:L,MATCH($C272,Refs!$I:$I,0))</f>
        <v>#N/A</v>
      </c>
      <c r="E272" s="21" t="e">
        <f>INDEX(Refs!S:S,MATCH($C272,Refs!$I:$I,0))</f>
        <v>#N/A</v>
      </c>
      <c r="AK272" s="30">
        <f t="shared" si="14"/>
        <v>0</v>
      </c>
      <c r="AN272" s="30">
        <f t="shared" si="15"/>
        <v>0</v>
      </c>
    </row>
    <row r="273" spans="1:40" ht="11.7">
      <c r="A273" s="20">
        <v>328</v>
      </c>
      <c r="B273" s="21" t="e">
        <f>INDEX(Refs!A:A,MATCH($C273,Refs!$I:$I,0))</f>
        <v>#N/A</v>
      </c>
      <c r="D273" s="21" t="e">
        <f>INDEX(Refs!L:L,MATCH($C273,Refs!$I:$I,0))</f>
        <v>#N/A</v>
      </c>
      <c r="E273" s="21" t="e">
        <f>INDEX(Refs!S:S,MATCH($C273,Refs!$I:$I,0))</f>
        <v>#N/A</v>
      </c>
      <c r="AK273" s="30">
        <f t="shared" si="14"/>
        <v>0</v>
      </c>
      <c r="AN273" s="30">
        <f t="shared" si="15"/>
        <v>0</v>
      </c>
    </row>
    <row r="274" spans="1:40" ht="11.7">
      <c r="A274" s="20">
        <v>329</v>
      </c>
      <c r="B274" s="21" t="e">
        <f>INDEX(Refs!A:A,MATCH($C274,Refs!$I:$I,0))</f>
        <v>#N/A</v>
      </c>
      <c r="D274" s="21" t="e">
        <f>INDEX(Refs!L:L,MATCH($C274,Refs!$I:$I,0))</f>
        <v>#N/A</v>
      </c>
      <c r="E274" s="21" t="e">
        <f>INDEX(Refs!S:S,MATCH($C274,Refs!$I:$I,0))</f>
        <v>#N/A</v>
      </c>
      <c r="AK274" s="30">
        <f t="shared" si="14"/>
        <v>0</v>
      </c>
      <c r="AN274" s="30">
        <f t="shared" si="15"/>
        <v>0</v>
      </c>
    </row>
    <row r="275" spans="1:40" ht="11.7">
      <c r="A275" s="20">
        <v>330</v>
      </c>
      <c r="B275" s="21" t="e">
        <f>INDEX(Refs!A:A,MATCH($C275,Refs!$I:$I,0))</f>
        <v>#N/A</v>
      </c>
      <c r="D275" s="21" t="e">
        <f>INDEX(Refs!L:L,MATCH($C275,Refs!$I:$I,0))</f>
        <v>#N/A</v>
      </c>
      <c r="E275" s="21" t="e">
        <f>INDEX(Refs!S:S,MATCH($C275,Refs!$I:$I,0))</f>
        <v>#N/A</v>
      </c>
      <c r="AK275" s="30">
        <f t="shared" si="14"/>
        <v>0</v>
      </c>
      <c r="AN275" s="30">
        <f t="shared" si="15"/>
        <v>0</v>
      </c>
    </row>
    <row r="276" spans="1:40" ht="11.7">
      <c r="A276" s="20">
        <v>331</v>
      </c>
      <c r="B276" s="21" t="e">
        <f>INDEX(Refs!A:A,MATCH($C276,Refs!$I:$I,0))</f>
        <v>#N/A</v>
      </c>
      <c r="D276" s="21" t="e">
        <f>INDEX(Refs!L:L,MATCH($C276,Refs!$I:$I,0))</f>
        <v>#N/A</v>
      </c>
      <c r="E276" s="21" t="e">
        <f>INDEX(Refs!S:S,MATCH($C276,Refs!$I:$I,0))</f>
        <v>#N/A</v>
      </c>
      <c r="AK276" s="30">
        <f t="shared" si="14"/>
        <v>0</v>
      </c>
      <c r="AN276" s="30">
        <f t="shared" si="15"/>
        <v>0</v>
      </c>
    </row>
    <row r="277" spans="1:40" ht="11.7">
      <c r="A277" s="20">
        <v>332</v>
      </c>
      <c r="B277" s="21" t="e">
        <f>INDEX(Refs!A:A,MATCH($C277,Refs!$I:$I,0))</f>
        <v>#N/A</v>
      </c>
      <c r="D277" s="21" t="e">
        <f>INDEX(Refs!L:L,MATCH($C277,Refs!$I:$I,0))</f>
        <v>#N/A</v>
      </c>
      <c r="E277" s="21" t="e">
        <f>INDEX(Refs!S:S,MATCH($C277,Refs!$I:$I,0))</f>
        <v>#N/A</v>
      </c>
      <c r="AK277" s="30">
        <f t="shared" si="14"/>
        <v>0</v>
      </c>
      <c r="AN277" s="30">
        <f t="shared" si="15"/>
        <v>0</v>
      </c>
    </row>
    <row r="278" spans="1:40" ht="11.7">
      <c r="A278" s="20">
        <v>333</v>
      </c>
      <c r="B278" s="21" t="e">
        <f>INDEX(Refs!A:A,MATCH($C278,Refs!$I:$I,0))</f>
        <v>#N/A</v>
      </c>
      <c r="D278" s="21" t="e">
        <f>INDEX(Refs!L:L,MATCH($C278,Refs!$I:$I,0))</f>
        <v>#N/A</v>
      </c>
      <c r="E278" s="21" t="e">
        <f>INDEX(Refs!S:S,MATCH($C278,Refs!$I:$I,0))</f>
        <v>#N/A</v>
      </c>
      <c r="AK278" s="30">
        <f t="shared" si="14"/>
        <v>0</v>
      </c>
      <c r="AN278" s="30">
        <f t="shared" si="15"/>
        <v>0</v>
      </c>
    </row>
    <row r="279" spans="1:40" ht="11.7">
      <c r="A279" s="20">
        <v>334</v>
      </c>
      <c r="B279" s="21" t="e">
        <f>INDEX(Refs!A:A,MATCH($C279,Refs!$I:$I,0))</f>
        <v>#N/A</v>
      </c>
      <c r="D279" s="21" t="e">
        <f>INDEX(Refs!L:L,MATCH($C279,Refs!$I:$I,0))</f>
        <v>#N/A</v>
      </c>
      <c r="E279" s="21" t="e">
        <f>INDEX(Refs!S:S,MATCH($C279,Refs!$I:$I,0))</f>
        <v>#N/A</v>
      </c>
      <c r="AK279" s="30">
        <f t="shared" si="14"/>
        <v>0</v>
      </c>
      <c r="AN279" s="30">
        <f t="shared" si="15"/>
        <v>0</v>
      </c>
    </row>
    <row r="280" spans="1:40" ht="11.7">
      <c r="A280" s="20">
        <v>335</v>
      </c>
      <c r="B280" s="21" t="e">
        <f>INDEX(Refs!A:A,MATCH($C280,Refs!$I:$I,0))</f>
        <v>#N/A</v>
      </c>
      <c r="D280" s="21" t="e">
        <f>INDEX(Refs!L:L,MATCH($C280,Refs!$I:$I,0))</f>
        <v>#N/A</v>
      </c>
      <c r="E280" s="21" t="e">
        <f>INDEX(Refs!S:S,MATCH($C280,Refs!$I:$I,0))</f>
        <v>#N/A</v>
      </c>
      <c r="AK280" s="30">
        <f t="shared" si="14"/>
        <v>0</v>
      </c>
      <c r="AN280" s="30">
        <f t="shared" si="15"/>
        <v>0</v>
      </c>
    </row>
    <row r="281" spans="1:40" ht="11.7">
      <c r="A281" s="20">
        <v>336</v>
      </c>
      <c r="B281" s="21" t="e">
        <f>INDEX(Refs!A:A,MATCH($C281,Refs!$I:$I,0))</f>
        <v>#N/A</v>
      </c>
      <c r="D281" s="21" t="e">
        <f>INDEX(Refs!L:L,MATCH($C281,Refs!$I:$I,0))</f>
        <v>#N/A</v>
      </c>
      <c r="E281" s="21" t="e">
        <f>INDEX(Refs!S:S,MATCH($C281,Refs!$I:$I,0))</f>
        <v>#N/A</v>
      </c>
      <c r="AK281" s="30">
        <f t="shared" si="14"/>
        <v>0</v>
      </c>
      <c r="AN281" s="30">
        <f t="shared" si="15"/>
        <v>0</v>
      </c>
    </row>
    <row r="282" spans="1:40" ht="11.7">
      <c r="A282" s="20">
        <v>337</v>
      </c>
      <c r="B282" s="21" t="e">
        <f>INDEX(Refs!A:A,MATCH($C282,Refs!$I:$I,0))</f>
        <v>#N/A</v>
      </c>
      <c r="D282" s="21" t="e">
        <f>INDEX(Refs!L:L,MATCH($C282,Refs!$I:$I,0))</f>
        <v>#N/A</v>
      </c>
      <c r="E282" s="21" t="e">
        <f>INDEX(Refs!S:S,MATCH($C282,Refs!$I:$I,0))</f>
        <v>#N/A</v>
      </c>
      <c r="AK282" s="30">
        <f t="shared" si="14"/>
        <v>0</v>
      </c>
      <c r="AN282" s="30">
        <f t="shared" si="15"/>
        <v>0</v>
      </c>
    </row>
    <row r="283" spans="1:40" ht="11.7">
      <c r="A283" s="20">
        <v>338</v>
      </c>
      <c r="B283" s="21" t="e">
        <f>INDEX(Refs!A:A,MATCH($C283,Refs!$I:$I,0))</f>
        <v>#N/A</v>
      </c>
      <c r="D283" s="21" t="e">
        <f>INDEX(Refs!L:L,MATCH($C283,Refs!$I:$I,0))</f>
        <v>#N/A</v>
      </c>
      <c r="E283" s="21" t="e">
        <f>INDEX(Refs!S:S,MATCH($C283,Refs!$I:$I,0))</f>
        <v>#N/A</v>
      </c>
      <c r="AK283" s="30">
        <f t="shared" si="14"/>
        <v>0</v>
      </c>
      <c r="AN283" s="30">
        <f t="shared" si="15"/>
        <v>0</v>
      </c>
    </row>
    <row r="284" spans="1:40" ht="11.7">
      <c r="A284" s="20">
        <v>339</v>
      </c>
      <c r="B284" s="21" t="e">
        <f>INDEX(Refs!A:A,MATCH($C284,Refs!$I:$I,0))</f>
        <v>#N/A</v>
      </c>
      <c r="D284" s="21" t="e">
        <f>INDEX(Refs!L:L,MATCH($C284,Refs!$I:$I,0))</f>
        <v>#N/A</v>
      </c>
      <c r="E284" s="21" t="e">
        <f>INDEX(Refs!S:S,MATCH($C284,Refs!$I:$I,0))</f>
        <v>#N/A</v>
      </c>
      <c r="AK284" s="30">
        <f t="shared" si="14"/>
        <v>0</v>
      </c>
      <c r="AN284" s="30">
        <f t="shared" si="15"/>
        <v>0</v>
      </c>
    </row>
    <row r="285" spans="1:40" ht="11.7">
      <c r="A285" s="20">
        <v>340</v>
      </c>
      <c r="B285" s="21" t="e">
        <f>INDEX(Refs!A:A,MATCH($C285,Refs!$I:$I,0))</f>
        <v>#N/A</v>
      </c>
      <c r="D285" s="21" t="e">
        <f>INDEX(Refs!L:L,MATCH($C285,Refs!$I:$I,0))</f>
        <v>#N/A</v>
      </c>
      <c r="E285" s="21" t="e">
        <f>INDEX(Refs!S:S,MATCH($C285,Refs!$I:$I,0))</f>
        <v>#N/A</v>
      </c>
      <c r="AK285" s="30">
        <f t="shared" si="14"/>
        <v>0</v>
      </c>
      <c r="AN285" s="30">
        <f t="shared" si="15"/>
        <v>0</v>
      </c>
    </row>
    <row r="286" spans="1:40" ht="11.7">
      <c r="A286" s="20">
        <v>341</v>
      </c>
      <c r="B286" s="21" t="e">
        <f>INDEX(Refs!A:A,MATCH($C286,Refs!$I:$I,0))</f>
        <v>#N/A</v>
      </c>
      <c r="D286" s="21" t="e">
        <f>INDEX(Refs!L:L,MATCH($C286,Refs!$I:$I,0))</f>
        <v>#N/A</v>
      </c>
      <c r="E286" s="21" t="e">
        <f>INDEX(Refs!S:S,MATCH($C286,Refs!$I:$I,0))</f>
        <v>#N/A</v>
      </c>
      <c r="AK286" s="30">
        <f t="shared" si="14"/>
        <v>0</v>
      </c>
      <c r="AN286" s="30">
        <f t="shared" si="15"/>
        <v>0</v>
      </c>
    </row>
    <row r="287" spans="1:40" ht="11.7">
      <c r="A287" s="20">
        <v>342</v>
      </c>
      <c r="B287" s="21" t="e">
        <f>INDEX(Refs!A:A,MATCH($C287,Refs!$I:$I,0))</f>
        <v>#N/A</v>
      </c>
      <c r="D287" s="21" t="e">
        <f>INDEX(Refs!L:L,MATCH($C287,Refs!$I:$I,0))</f>
        <v>#N/A</v>
      </c>
      <c r="E287" s="21" t="e">
        <f>INDEX(Refs!S:S,MATCH($C287,Refs!$I:$I,0))</f>
        <v>#N/A</v>
      </c>
      <c r="AK287" s="30">
        <f t="shared" si="14"/>
        <v>0</v>
      </c>
      <c r="AN287" s="30">
        <f t="shared" si="15"/>
        <v>0</v>
      </c>
    </row>
    <row r="288" spans="1:40" ht="11.7">
      <c r="A288" s="20">
        <v>343</v>
      </c>
      <c r="B288" s="21" t="e">
        <f>INDEX(Refs!A:A,MATCH($C288,Refs!$I:$I,0))</f>
        <v>#N/A</v>
      </c>
      <c r="D288" s="21" t="e">
        <f>INDEX(Refs!L:L,MATCH($C288,Refs!$I:$I,0))</f>
        <v>#N/A</v>
      </c>
      <c r="E288" s="21" t="e">
        <f>INDEX(Refs!S:S,MATCH($C288,Refs!$I:$I,0))</f>
        <v>#N/A</v>
      </c>
      <c r="AK288" s="30">
        <f t="shared" si="14"/>
        <v>0</v>
      </c>
      <c r="AN288" s="30">
        <f t="shared" si="15"/>
        <v>0</v>
      </c>
    </row>
    <row r="289" spans="1:40" ht="11.7">
      <c r="A289" s="20">
        <v>344</v>
      </c>
      <c r="B289" s="21" t="e">
        <f>INDEX(Refs!A:A,MATCH($C289,Refs!$I:$I,0))</f>
        <v>#N/A</v>
      </c>
      <c r="D289" s="21" t="e">
        <f>INDEX(Refs!L:L,MATCH($C289,Refs!$I:$I,0))</f>
        <v>#N/A</v>
      </c>
      <c r="E289" s="21" t="e">
        <f>INDEX(Refs!S:S,MATCH($C289,Refs!$I:$I,0))</f>
        <v>#N/A</v>
      </c>
      <c r="AK289" s="30">
        <f t="shared" si="14"/>
        <v>0</v>
      </c>
      <c r="AN289" s="30">
        <f t="shared" si="15"/>
        <v>0</v>
      </c>
    </row>
    <row r="290" spans="1:40" ht="11.7">
      <c r="A290" s="20">
        <v>345</v>
      </c>
      <c r="B290" s="21" t="e">
        <f>INDEX(Refs!A:A,MATCH($C290,Refs!$I:$I,0))</f>
        <v>#N/A</v>
      </c>
      <c r="D290" s="21" t="e">
        <f>INDEX(Refs!L:L,MATCH($C290,Refs!$I:$I,0))</f>
        <v>#N/A</v>
      </c>
      <c r="E290" s="21" t="e">
        <f>INDEX(Refs!S:S,MATCH($C290,Refs!$I:$I,0))</f>
        <v>#N/A</v>
      </c>
      <c r="AK290" s="30">
        <f t="shared" si="14"/>
        <v>0</v>
      </c>
      <c r="AN290" s="30">
        <f t="shared" si="15"/>
        <v>0</v>
      </c>
    </row>
    <row r="291" spans="1:40" ht="11.7">
      <c r="A291" s="20">
        <v>346</v>
      </c>
      <c r="B291" s="21" t="e">
        <f>INDEX(Refs!A:A,MATCH($C291,Refs!$I:$I,0))</f>
        <v>#N/A</v>
      </c>
      <c r="D291" s="21" t="e">
        <f>INDEX(Refs!L:L,MATCH($C291,Refs!$I:$I,0))</f>
        <v>#N/A</v>
      </c>
      <c r="E291" s="21" t="e">
        <f>INDEX(Refs!S:S,MATCH($C291,Refs!$I:$I,0))</f>
        <v>#N/A</v>
      </c>
      <c r="AK291" s="30">
        <f t="shared" si="14"/>
        <v>0</v>
      </c>
      <c r="AN291" s="30">
        <f t="shared" si="15"/>
        <v>0</v>
      </c>
    </row>
    <row r="292" spans="1:40" ht="11.7">
      <c r="A292" s="20">
        <v>347</v>
      </c>
      <c r="B292" s="21" t="e">
        <f>INDEX(Refs!A:A,MATCH($C292,Refs!$I:$I,0))</f>
        <v>#N/A</v>
      </c>
      <c r="D292" s="21" t="e">
        <f>INDEX(Refs!L:L,MATCH($C292,Refs!$I:$I,0))</f>
        <v>#N/A</v>
      </c>
      <c r="E292" s="21" t="e">
        <f>INDEX(Refs!S:S,MATCH($C292,Refs!$I:$I,0))</f>
        <v>#N/A</v>
      </c>
      <c r="AK292" s="30">
        <f t="shared" si="14"/>
        <v>0</v>
      </c>
      <c r="AN292" s="30">
        <f t="shared" si="15"/>
        <v>0</v>
      </c>
    </row>
    <row r="293" spans="1:40" ht="11.7">
      <c r="A293" s="20">
        <v>348</v>
      </c>
      <c r="B293" s="21" t="e">
        <f>INDEX(Refs!A:A,MATCH($C293,Refs!$I:$I,0))</f>
        <v>#N/A</v>
      </c>
      <c r="D293" s="21" t="e">
        <f>INDEX(Refs!L:L,MATCH($C293,Refs!$I:$I,0))</f>
        <v>#N/A</v>
      </c>
      <c r="E293" s="21" t="e">
        <f>INDEX(Refs!S:S,MATCH($C293,Refs!$I:$I,0))</f>
        <v>#N/A</v>
      </c>
      <c r="AK293" s="30">
        <f t="shared" si="14"/>
        <v>0</v>
      </c>
      <c r="AN293" s="30">
        <f t="shared" si="15"/>
        <v>0</v>
      </c>
    </row>
    <row r="294" spans="1:40" ht="11.7">
      <c r="A294" s="20">
        <v>349</v>
      </c>
      <c r="B294" s="21" t="e">
        <f>INDEX(Refs!A:A,MATCH($C294,Refs!$I:$I,0))</f>
        <v>#N/A</v>
      </c>
      <c r="D294" s="21" t="e">
        <f>INDEX(Refs!L:L,MATCH($C294,Refs!$I:$I,0))</f>
        <v>#N/A</v>
      </c>
      <c r="E294" s="21" t="e">
        <f>INDEX(Refs!S:S,MATCH($C294,Refs!$I:$I,0))</f>
        <v>#N/A</v>
      </c>
      <c r="AK294" s="30">
        <f t="shared" si="14"/>
        <v>0</v>
      </c>
      <c r="AN294" s="30">
        <f t="shared" si="15"/>
        <v>0</v>
      </c>
    </row>
    <row r="295" spans="1:40" ht="11.7">
      <c r="A295" s="20">
        <v>350</v>
      </c>
      <c r="B295" s="21" t="e">
        <f>INDEX(Refs!A:A,MATCH($C295,Refs!$I:$I,0))</f>
        <v>#N/A</v>
      </c>
      <c r="D295" s="21" t="e">
        <f>INDEX(Refs!L:L,MATCH($C295,Refs!$I:$I,0))</f>
        <v>#N/A</v>
      </c>
      <c r="E295" s="21" t="e">
        <f>INDEX(Refs!S:S,MATCH($C295,Refs!$I:$I,0))</f>
        <v>#N/A</v>
      </c>
      <c r="AK295" s="30">
        <f t="shared" si="14"/>
        <v>0</v>
      </c>
      <c r="AN295" s="30">
        <f t="shared" si="15"/>
        <v>0</v>
      </c>
    </row>
    <row r="296" spans="1:40" ht="11.7">
      <c r="A296" s="20">
        <v>351</v>
      </c>
      <c r="B296" s="21" t="e">
        <f>INDEX(Refs!A:A,MATCH($C296,Refs!$I:$I,0))</f>
        <v>#N/A</v>
      </c>
      <c r="D296" s="21" t="e">
        <f>INDEX(Refs!L:L,MATCH($C296,Refs!$I:$I,0))</f>
        <v>#N/A</v>
      </c>
      <c r="E296" s="21" t="e">
        <f>INDEX(Refs!S:S,MATCH($C296,Refs!$I:$I,0))</f>
        <v>#N/A</v>
      </c>
      <c r="AK296" s="30">
        <f t="shared" si="14"/>
        <v>0</v>
      </c>
      <c r="AN296" s="30">
        <f t="shared" si="15"/>
        <v>0</v>
      </c>
    </row>
    <row r="297" spans="1:40" ht="11.7">
      <c r="A297" s="20">
        <v>352</v>
      </c>
      <c r="B297" s="21" t="e">
        <f>INDEX(Refs!A:A,MATCH($C297,Refs!$I:$I,0))</f>
        <v>#N/A</v>
      </c>
      <c r="D297" s="21" t="e">
        <f>INDEX(Refs!L:L,MATCH($C297,Refs!$I:$I,0))</f>
        <v>#N/A</v>
      </c>
      <c r="E297" s="21" t="e">
        <f>INDEX(Refs!S:S,MATCH($C297,Refs!$I:$I,0))</f>
        <v>#N/A</v>
      </c>
      <c r="AK297" s="30">
        <f t="shared" si="14"/>
        <v>0</v>
      </c>
      <c r="AN297" s="30">
        <f t="shared" si="15"/>
        <v>0</v>
      </c>
    </row>
    <row r="298" spans="1:40" ht="11.7">
      <c r="A298" s="20">
        <v>353</v>
      </c>
      <c r="B298" s="21" t="e">
        <f>INDEX(Refs!A:A,MATCH($C298,Refs!$I:$I,0))</f>
        <v>#N/A</v>
      </c>
      <c r="D298" s="21" t="e">
        <f>INDEX(Refs!L:L,MATCH($C298,Refs!$I:$I,0))</f>
        <v>#N/A</v>
      </c>
      <c r="E298" s="21" t="e">
        <f>INDEX(Refs!S:S,MATCH($C298,Refs!$I:$I,0))</f>
        <v>#N/A</v>
      </c>
      <c r="AK298" s="30">
        <f t="shared" si="14"/>
        <v>0</v>
      </c>
      <c r="AN298" s="30">
        <f t="shared" si="15"/>
        <v>0</v>
      </c>
    </row>
    <row r="299" spans="1:40" ht="11.7">
      <c r="A299" s="20">
        <v>354</v>
      </c>
      <c r="B299" s="21" t="e">
        <f>INDEX(Refs!A:A,MATCH($C299,Refs!$I:$I,0))</f>
        <v>#N/A</v>
      </c>
      <c r="D299" s="21" t="e">
        <f>INDEX(Refs!L:L,MATCH($C299,Refs!$I:$I,0))</f>
        <v>#N/A</v>
      </c>
      <c r="E299" s="21" t="e">
        <f>INDEX(Refs!S:S,MATCH($C299,Refs!$I:$I,0))</f>
        <v>#N/A</v>
      </c>
      <c r="AK299" s="30">
        <f t="shared" si="14"/>
        <v>0</v>
      </c>
      <c r="AN299" s="30">
        <f t="shared" si="15"/>
        <v>0</v>
      </c>
    </row>
    <row r="300" spans="1:40" ht="11.7">
      <c r="A300" s="20">
        <v>355</v>
      </c>
      <c r="B300" s="21" t="e">
        <f>INDEX(Refs!A:A,MATCH($C300,Refs!$I:$I,0))</f>
        <v>#N/A</v>
      </c>
      <c r="D300" s="21" t="e">
        <f>INDEX(Refs!L:L,MATCH($C300,Refs!$I:$I,0))</f>
        <v>#N/A</v>
      </c>
      <c r="E300" s="21" t="e">
        <f>INDEX(Refs!S:S,MATCH($C300,Refs!$I:$I,0))</f>
        <v>#N/A</v>
      </c>
      <c r="AK300" s="30">
        <f t="shared" si="14"/>
        <v>0</v>
      </c>
      <c r="AN300" s="30">
        <f t="shared" si="15"/>
        <v>0</v>
      </c>
    </row>
    <row r="301" spans="1:40" ht="11.7">
      <c r="A301" s="20">
        <v>356</v>
      </c>
      <c r="B301" s="21" t="e">
        <f>INDEX(Refs!A:A,MATCH($C301,Refs!$I:$I,0))</f>
        <v>#N/A</v>
      </c>
      <c r="D301" s="21" t="e">
        <f>INDEX(Refs!L:L,MATCH($C301,Refs!$I:$I,0))</f>
        <v>#N/A</v>
      </c>
      <c r="E301" s="21" t="e">
        <f>INDEX(Refs!S:S,MATCH($C301,Refs!$I:$I,0))</f>
        <v>#N/A</v>
      </c>
      <c r="AK301" s="30">
        <f t="shared" si="14"/>
        <v>0</v>
      </c>
      <c r="AN301" s="30">
        <f t="shared" si="15"/>
        <v>0</v>
      </c>
    </row>
    <row r="302" spans="1:40" ht="11.7">
      <c r="A302" s="20">
        <v>357</v>
      </c>
      <c r="B302" s="21" t="e">
        <f>INDEX(Refs!A:A,MATCH($C302,Refs!$I:$I,0))</f>
        <v>#N/A</v>
      </c>
      <c r="D302" s="21" t="e">
        <f>INDEX(Refs!L:L,MATCH($C302,Refs!$I:$I,0))</f>
        <v>#N/A</v>
      </c>
      <c r="E302" s="21" t="e">
        <f>INDEX(Refs!S:S,MATCH($C302,Refs!$I:$I,0))</f>
        <v>#N/A</v>
      </c>
      <c r="AK302" s="30">
        <f t="shared" si="14"/>
        <v>0</v>
      </c>
      <c r="AN302" s="30">
        <f t="shared" si="15"/>
        <v>0</v>
      </c>
    </row>
    <row r="303" spans="1:40" ht="11.7">
      <c r="A303" s="20">
        <v>358</v>
      </c>
      <c r="B303" s="21" t="e">
        <f>INDEX(Refs!A:A,MATCH($C303,Refs!$I:$I,0))</f>
        <v>#N/A</v>
      </c>
      <c r="D303" s="21" t="e">
        <f>INDEX(Refs!L:L,MATCH($C303,Refs!$I:$I,0))</f>
        <v>#N/A</v>
      </c>
      <c r="E303" s="21" t="e">
        <f>INDEX(Refs!S:S,MATCH($C303,Refs!$I:$I,0))</f>
        <v>#N/A</v>
      </c>
      <c r="AK303" s="30">
        <f t="shared" si="14"/>
        <v>0</v>
      </c>
      <c r="AN303" s="30">
        <f t="shared" si="15"/>
        <v>0</v>
      </c>
    </row>
    <row r="304" spans="1:40" ht="11.7">
      <c r="A304" s="20">
        <v>359</v>
      </c>
      <c r="B304" s="21" t="e">
        <f>INDEX(Refs!A:A,MATCH($C304,Refs!$I:$I,0))</f>
        <v>#N/A</v>
      </c>
      <c r="D304" s="21" t="e">
        <f>INDEX(Refs!L:L,MATCH($C304,Refs!$I:$I,0))</f>
        <v>#N/A</v>
      </c>
      <c r="E304" s="21" t="e">
        <f>INDEX(Refs!S:S,MATCH($C304,Refs!$I:$I,0))</f>
        <v>#N/A</v>
      </c>
      <c r="AK304" s="30">
        <f t="shared" si="14"/>
        <v>0</v>
      </c>
      <c r="AN304" s="30">
        <f t="shared" si="15"/>
        <v>0</v>
      </c>
    </row>
    <row r="305" spans="1:40" ht="11.7">
      <c r="A305" s="20">
        <v>360</v>
      </c>
      <c r="B305" s="21" t="e">
        <f>INDEX(Refs!A:A,MATCH($C305,Refs!$I:$I,0))</f>
        <v>#N/A</v>
      </c>
      <c r="D305" s="21" t="e">
        <f>INDEX(Refs!L:L,MATCH($C305,Refs!$I:$I,0))</f>
        <v>#N/A</v>
      </c>
      <c r="E305" s="21" t="e">
        <f>INDEX(Refs!S:S,MATCH($C305,Refs!$I:$I,0))</f>
        <v>#N/A</v>
      </c>
      <c r="AK305" s="30">
        <f t="shared" si="14"/>
        <v>0</v>
      </c>
      <c r="AN305" s="30">
        <f t="shared" si="15"/>
        <v>0</v>
      </c>
    </row>
    <row r="306" spans="1:40" ht="11.7">
      <c r="A306" s="20">
        <v>361</v>
      </c>
      <c r="B306" s="21" t="e">
        <f>INDEX(Refs!A:A,MATCH($C306,Refs!$I:$I,0))</f>
        <v>#N/A</v>
      </c>
      <c r="D306" s="21" t="e">
        <f>INDEX(Refs!L:L,MATCH($C306,Refs!$I:$I,0))</f>
        <v>#N/A</v>
      </c>
      <c r="E306" s="21" t="e">
        <f>INDEX(Refs!S:S,MATCH($C306,Refs!$I:$I,0))</f>
        <v>#N/A</v>
      </c>
      <c r="AK306" s="30">
        <f t="shared" si="14"/>
        <v>0</v>
      </c>
      <c r="AN306" s="30">
        <f t="shared" si="15"/>
        <v>0</v>
      </c>
    </row>
    <row r="307" spans="1:40" ht="11.7">
      <c r="A307" s="20">
        <v>362</v>
      </c>
      <c r="B307" s="21" t="e">
        <f>INDEX(Refs!A:A,MATCH($C307,Refs!$I:$I,0))</f>
        <v>#N/A</v>
      </c>
      <c r="D307" s="21" t="e">
        <f>INDEX(Refs!L:L,MATCH($C307,Refs!$I:$I,0))</f>
        <v>#N/A</v>
      </c>
      <c r="E307" s="21" t="e">
        <f>INDEX(Refs!S:S,MATCH($C307,Refs!$I:$I,0))</f>
        <v>#N/A</v>
      </c>
      <c r="AK307" s="30">
        <f t="shared" si="14"/>
        <v>0</v>
      </c>
      <c r="AN307" s="30">
        <f t="shared" si="15"/>
        <v>0</v>
      </c>
    </row>
    <row r="308" spans="1:40" ht="11.7">
      <c r="A308" s="20">
        <v>363</v>
      </c>
      <c r="B308" s="21" t="e">
        <f>INDEX(Refs!A:A,MATCH($C308,Refs!$I:$I,0))</f>
        <v>#N/A</v>
      </c>
      <c r="D308" s="21" t="e">
        <f>INDEX(Refs!L:L,MATCH($C308,Refs!$I:$I,0))</f>
        <v>#N/A</v>
      </c>
      <c r="E308" s="21" t="e">
        <f>INDEX(Refs!S:S,MATCH($C308,Refs!$I:$I,0))</f>
        <v>#N/A</v>
      </c>
      <c r="AK308" s="30">
        <f t="shared" si="14"/>
        <v>0</v>
      </c>
      <c r="AN308" s="30">
        <f t="shared" si="15"/>
        <v>0</v>
      </c>
    </row>
    <row r="309" spans="1:40" ht="11.7">
      <c r="A309" s="20">
        <v>364</v>
      </c>
      <c r="B309" s="21" t="e">
        <f>INDEX(Refs!A:A,MATCH($C309,Refs!$I:$I,0))</f>
        <v>#N/A</v>
      </c>
      <c r="D309" s="21" t="e">
        <f>INDEX(Refs!L:L,MATCH($C309,Refs!$I:$I,0))</f>
        <v>#N/A</v>
      </c>
      <c r="E309" s="21" t="e">
        <f>INDEX(Refs!S:S,MATCH($C309,Refs!$I:$I,0))</f>
        <v>#N/A</v>
      </c>
      <c r="AK309" s="30">
        <f t="shared" si="14"/>
        <v>0</v>
      </c>
      <c r="AN309" s="30">
        <f t="shared" si="15"/>
        <v>0</v>
      </c>
    </row>
    <row r="310" spans="1:40" ht="11.7">
      <c r="A310" s="20">
        <v>365</v>
      </c>
      <c r="B310" s="21" t="e">
        <f>INDEX(Refs!A:A,MATCH($C310,Refs!$I:$I,0))</f>
        <v>#N/A</v>
      </c>
      <c r="D310" s="21" t="e">
        <f>INDEX(Refs!L:L,MATCH($C310,Refs!$I:$I,0))</f>
        <v>#N/A</v>
      </c>
      <c r="E310" s="21" t="e">
        <f>INDEX(Refs!S:S,MATCH($C310,Refs!$I:$I,0))</f>
        <v>#N/A</v>
      </c>
      <c r="AK310" s="30">
        <f t="shared" si="14"/>
        <v>0</v>
      </c>
      <c r="AN310" s="30">
        <f t="shared" si="15"/>
        <v>0</v>
      </c>
    </row>
    <row r="311" spans="1:40" ht="11.7">
      <c r="A311" s="20">
        <v>366</v>
      </c>
      <c r="B311" s="21" t="e">
        <f>INDEX(Refs!A:A,MATCH($C311,Refs!$I:$I,0))</f>
        <v>#N/A</v>
      </c>
      <c r="D311" s="21" t="e">
        <f>INDEX(Refs!L:L,MATCH($C311,Refs!$I:$I,0))</f>
        <v>#N/A</v>
      </c>
      <c r="E311" s="21" t="e">
        <f>INDEX(Refs!S:S,MATCH($C311,Refs!$I:$I,0))</f>
        <v>#N/A</v>
      </c>
      <c r="AK311" s="30">
        <f t="shared" si="14"/>
        <v>0</v>
      </c>
      <c r="AN311" s="30">
        <f t="shared" si="15"/>
        <v>0</v>
      </c>
    </row>
    <row r="312" spans="1:40" ht="11.7">
      <c r="A312" s="20">
        <v>367</v>
      </c>
      <c r="B312" s="21" t="e">
        <f>INDEX(Refs!A:A,MATCH($C312,Refs!$I:$I,0))</f>
        <v>#N/A</v>
      </c>
      <c r="D312" s="21" t="e">
        <f>INDEX(Refs!L:L,MATCH($C312,Refs!$I:$I,0))</f>
        <v>#N/A</v>
      </c>
      <c r="E312" s="21" t="e">
        <f>INDEX(Refs!S:S,MATCH($C312,Refs!$I:$I,0))</f>
        <v>#N/A</v>
      </c>
      <c r="AK312" s="30">
        <f t="shared" si="14"/>
        <v>0</v>
      </c>
      <c r="AN312" s="30">
        <f t="shared" si="15"/>
        <v>0</v>
      </c>
    </row>
    <row r="313" spans="1:40" ht="11.7">
      <c r="A313" s="20">
        <v>368</v>
      </c>
      <c r="B313" s="21" t="e">
        <f>INDEX(Refs!A:A,MATCH($C313,Refs!$I:$I,0))</f>
        <v>#N/A</v>
      </c>
      <c r="D313" s="21" t="e">
        <f>INDEX(Refs!L:L,MATCH($C313,Refs!$I:$I,0))</f>
        <v>#N/A</v>
      </c>
      <c r="E313" s="21" t="e">
        <f>INDEX(Refs!S:S,MATCH($C313,Refs!$I:$I,0))</f>
        <v>#N/A</v>
      </c>
      <c r="AK313" s="30">
        <f t="shared" si="14"/>
        <v>0</v>
      </c>
      <c r="AN313" s="30">
        <f t="shared" si="15"/>
        <v>0</v>
      </c>
    </row>
    <row r="314" spans="1:40" ht="11.7">
      <c r="A314" s="20">
        <v>369</v>
      </c>
      <c r="B314" s="21" t="e">
        <f>INDEX(Refs!A:A,MATCH($C314,Refs!$I:$I,0))</f>
        <v>#N/A</v>
      </c>
      <c r="D314" s="21" t="e">
        <f>INDEX(Refs!L:L,MATCH($C314,Refs!$I:$I,0))</f>
        <v>#N/A</v>
      </c>
      <c r="E314" s="21" t="e">
        <f>INDEX(Refs!S:S,MATCH($C314,Refs!$I:$I,0))</f>
        <v>#N/A</v>
      </c>
      <c r="AK314" s="30">
        <f t="shared" si="14"/>
        <v>0</v>
      </c>
      <c r="AN314" s="30">
        <f t="shared" si="15"/>
        <v>0</v>
      </c>
    </row>
    <row r="315" spans="1:40" ht="11.7">
      <c r="A315" s="20">
        <v>370</v>
      </c>
      <c r="B315" s="21" t="e">
        <f>INDEX(Refs!A:A,MATCH($C315,Refs!$I:$I,0))</f>
        <v>#N/A</v>
      </c>
      <c r="D315" s="21" t="e">
        <f>INDEX(Refs!L:L,MATCH($C315,Refs!$I:$I,0))</f>
        <v>#N/A</v>
      </c>
      <c r="E315" s="21" t="e">
        <f>INDEX(Refs!S:S,MATCH($C315,Refs!$I:$I,0))</f>
        <v>#N/A</v>
      </c>
      <c r="AK315" s="30">
        <f t="shared" si="14"/>
        <v>0</v>
      </c>
      <c r="AN315" s="30">
        <f t="shared" si="15"/>
        <v>0</v>
      </c>
    </row>
    <row r="316" spans="1:40" ht="11.7">
      <c r="A316" s="20">
        <v>371</v>
      </c>
      <c r="B316" s="21" t="e">
        <f>INDEX(Refs!A:A,MATCH($C316,Refs!$I:$I,0))</f>
        <v>#N/A</v>
      </c>
      <c r="D316" s="21" t="e">
        <f>INDEX(Refs!L:L,MATCH($C316,Refs!$I:$I,0))</f>
        <v>#N/A</v>
      </c>
      <c r="E316" s="21" t="e">
        <f>INDEX(Refs!S:S,MATCH($C316,Refs!$I:$I,0))</f>
        <v>#N/A</v>
      </c>
      <c r="AK316" s="30">
        <f t="shared" si="14"/>
        <v>0</v>
      </c>
      <c r="AN316" s="30">
        <f t="shared" si="15"/>
        <v>0</v>
      </c>
    </row>
    <row r="317" spans="1:40" ht="11.7">
      <c r="A317" s="20">
        <v>372</v>
      </c>
      <c r="B317" s="21" t="e">
        <f>INDEX(Refs!A:A,MATCH($C317,Refs!$I:$I,0))</f>
        <v>#N/A</v>
      </c>
      <c r="D317" s="21" t="e">
        <f>INDEX(Refs!L:L,MATCH($C317,Refs!$I:$I,0))</f>
        <v>#N/A</v>
      </c>
      <c r="E317" s="21" t="e">
        <f>INDEX(Refs!S:S,MATCH($C317,Refs!$I:$I,0))</f>
        <v>#N/A</v>
      </c>
      <c r="AK317" s="30">
        <f t="shared" si="14"/>
        <v>0</v>
      </c>
      <c r="AN317" s="30">
        <f t="shared" si="15"/>
        <v>0</v>
      </c>
    </row>
    <row r="318" spans="1:40" ht="11.7">
      <c r="A318" s="20">
        <v>373</v>
      </c>
      <c r="B318" s="21" t="e">
        <f>INDEX(Refs!A:A,MATCH($C318,Refs!$I:$I,0))</f>
        <v>#N/A</v>
      </c>
      <c r="D318" s="21" t="e">
        <f>INDEX(Refs!L:L,MATCH($C318,Refs!$I:$I,0))</f>
        <v>#N/A</v>
      </c>
      <c r="E318" s="21" t="e">
        <f>INDEX(Refs!S:S,MATCH($C318,Refs!$I:$I,0))</f>
        <v>#N/A</v>
      </c>
      <c r="AK318" s="30">
        <f t="shared" si="14"/>
        <v>0</v>
      </c>
      <c r="AN318" s="30">
        <f t="shared" si="15"/>
        <v>0</v>
      </c>
    </row>
    <row r="319" spans="1:40" ht="11.7">
      <c r="A319" s="20">
        <v>374</v>
      </c>
      <c r="B319" s="21" t="e">
        <f>INDEX(Refs!A:A,MATCH($C319,Refs!$I:$I,0))</f>
        <v>#N/A</v>
      </c>
      <c r="D319" s="21" t="e">
        <f>INDEX(Refs!L:L,MATCH($C319,Refs!$I:$I,0))</f>
        <v>#N/A</v>
      </c>
      <c r="E319" s="21" t="e">
        <f>INDEX(Refs!S:S,MATCH($C319,Refs!$I:$I,0))</f>
        <v>#N/A</v>
      </c>
      <c r="AK319" s="30">
        <f t="shared" si="14"/>
        <v>0</v>
      </c>
      <c r="AN319" s="30">
        <f t="shared" si="15"/>
        <v>0</v>
      </c>
    </row>
    <row r="320" spans="1:40" ht="11.7">
      <c r="A320" s="20">
        <v>375</v>
      </c>
      <c r="B320" s="21" t="e">
        <f>INDEX(Refs!A:A,MATCH($C320,Refs!$I:$I,0))</f>
        <v>#N/A</v>
      </c>
      <c r="D320" s="21" t="e">
        <f>INDEX(Refs!L:L,MATCH($C320,Refs!$I:$I,0))</f>
        <v>#N/A</v>
      </c>
      <c r="E320" s="21" t="e">
        <f>INDEX(Refs!S:S,MATCH($C320,Refs!$I:$I,0))</f>
        <v>#N/A</v>
      </c>
      <c r="AK320" s="30">
        <f t="shared" si="14"/>
        <v>0</v>
      </c>
      <c r="AN320" s="30">
        <f t="shared" si="15"/>
        <v>0</v>
      </c>
    </row>
    <row r="321" spans="1:40" ht="11.7">
      <c r="A321" s="20">
        <v>376</v>
      </c>
      <c r="B321" s="21" t="e">
        <f>INDEX(Refs!A:A,MATCH($C321,Refs!$I:$I,0))</f>
        <v>#N/A</v>
      </c>
      <c r="D321" s="21" t="e">
        <f>INDEX(Refs!L:L,MATCH($C321,Refs!$I:$I,0))</f>
        <v>#N/A</v>
      </c>
      <c r="E321" s="21" t="e">
        <f>INDEX(Refs!S:S,MATCH($C321,Refs!$I:$I,0))</f>
        <v>#N/A</v>
      </c>
      <c r="AK321" s="30">
        <f t="shared" si="14"/>
        <v>0</v>
      </c>
      <c r="AN321" s="30">
        <f t="shared" si="15"/>
        <v>0</v>
      </c>
    </row>
    <row r="322" spans="1:40" ht="11.7">
      <c r="A322" s="20">
        <v>377</v>
      </c>
      <c r="B322" s="21" t="e">
        <f>INDEX(Refs!A:A,MATCH($C322,Refs!$I:$I,0))</f>
        <v>#N/A</v>
      </c>
      <c r="D322" s="21" t="e">
        <f>INDEX(Refs!L:L,MATCH($C322,Refs!$I:$I,0))</f>
        <v>#N/A</v>
      </c>
      <c r="E322" s="21" t="e">
        <f>INDEX(Refs!S:S,MATCH($C322,Refs!$I:$I,0))</f>
        <v>#N/A</v>
      </c>
      <c r="AK322" s="30">
        <f t="shared" si="14"/>
        <v>0</v>
      </c>
      <c r="AN322" s="30">
        <f t="shared" si="15"/>
        <v>0</v>
      </c>
    </row>
    <row r="323" spans="1:40" ht="11.7">
      <c r="A323" s="20">
        <v>378</v>
      </c>
      <c r="B323" s="21" t="e">
        <f>INDEX(Refs!A:A,MATCH($C323,Refs!$I:$I,0))</f>
        <v>#N/A</v>
      </c>
      <c r="D323" s="21" t="e">
        <f>INDEX(Refs!L:L,MATCH($C323,Refs!$I:$I,0))</f>
        <v>#N/A</v>
      </c>
      <c r="E323" s="21" t="e">
        <f>INDEX(Refs!S:S,MATCH($C323,Refs!$I:$I,0))</f>
        <v>#N/A</v>
      </c>
      <c r="AK323" s="30">
        <f t="shared" si="14"/>
        <v>0</v>
      </c>
      <c r="AN323" s="30">
        <f t="shared" si="15"/>
        <v>0</v>
      </c>
    </row>
    <row r="324" spans="1:40" ht="11.7">
      <c r="A324" s="20">
        <v>379</v>
      </c>
      <c r="B324" s="21" t="e">
        <f>INDEX(Refs!A:A,MATCH($C324,Refs!$I:$I,0))</f>
        <v>#N/A</v>
      </c>
      <c r="D324" s="21" t="e">
        <f>INDEX(Refs!L:L,MATCH($C324,Refs!$I:$I,0))</f>
        <v>#N/A</v>
      </c>
      <c r="E324" s="21" t="e">
        <f>INDEX(Refs!S:S,MATCH($C324,Refs!$I:$I,0))</f>
        <v>#N/A</v>
      </c>
      <c r="AK324" s="30">
        <f t="shared" si="14"/>
        <v>0</v>
      </c>
      <c r="AN324" s="30">
        <f t="shared" si="15"/>
        <v>0</v>
      </c>
    </row>
    <row r="325" spans="1:40" ht="11.7">
      <c r="A325" s="20">
        <v>380</v>
      </c>
      <c r="B325" s="21" t="e">
        <f>INDEX(Refs!A:A,MATCH($C325,Refs!$I:$I,0))</f>
        <v>#N/A</v>
      </c>
      <c r="D325" s="21" t="e">
        <f>INDEX(Refs!L:L,MATCH($C325,Refs!$I:$I,0))</f>
        <v>#N/A</v>
      </c>
      <c r="E325" s="21" t="e">
        <f>INDEX(Refs!S:S,MATCH($C325,Refs!$I:$I,0))</f>
        <v>#N/A</v>
      </c>
      <c r="AK325" s="30">
        <f t="shared" si="14"/>
        <v>0</v>
      </c>
      <c r="AN325" s="30">
        <f t="shared" si="15"/>
        <v>0</v>
      </c>
    </row>
    <row r="326" spans="1:40" ht="11.7">
      <c r="A326" s="20">
        <v>381</v>
      </c>
      <c r="B326" s="21" t="e">
        <f>INDEX(Refs!A:A,MATCH($C326,Refs!$I:$I,0))</f>
        <v>#N/A</v>
      </c>
      <c r="D326" s="21" t="e">
        <f>INDEX(Refs!L:L,MATCH($C326,Refs!$I:$I,0))</f>
        <v>#N/A</v>
      </c>
      <c r="E326" s="21" t="e">
        <f>INDEX(Refs!S:S,MATCH($C326,Refs!$I:$I,0))</f>
        <v>#N/A</v>
      </c>
      <c r="AK326" s="30">
        <f t="shared" si="14"/>
        <v>0</v>
      </c>
      <c r="AN326" s="30">
        <f t="shared" si="15"/>
        <v>0</v>
      </c>
    </row>
    <row r="327" spans="1:40" ht="11.7">
      <c r="A327" s="20">
        <v>382</v>
      </c>
      <c r="B327" s="21" t="e">
        <f>INDEX(Refs!A:A,MATCH($C327,Refs!$I:$I,0))</f>
        <v>#N/A</v>
      </c>
      <c r="D327" s="21" t="e">
        <f>INDEX(Refs!L:L,MATCH($C327,Refs!$I:$I,0))</f>
        <v>#N/A</v>
      </c>
      <c r="E327" s="21" t="e">
        <f>INDEX(Refs!S:S,MATCH($C327,Refs!$I:$I,0))</f>
        <v>#N/A</v>
      </c>
      <c r="AK327" s="30">
        <f t="shared" si="14"/>
        <v>0</v>
      </c>
      <c r="AN327" s="30">
        <f t="shared" si="15"/>
        <v>0</v>
      </c>
    </row>
    <row r="328" spans="1:40" ht="11.7">
      <c r="A328" s="20">
        <v>383</v>
      </c>
      <c r="B328" s="21" t="e">
        <f>INDEX(Refs!A:A,MATCH($C328,Refs!$I:$I,0))</f>
        <v>#N/A</v>
      </c>
      <c r="D328" s="21" t="e">
        <f>INDEX(Refs!L:L,MATCH($C328,Refs!$I:$I,0))</f>
        <v>#N/A</v>
      </c>
      <c r="E328" s="21" t="e">
        <f>INDEX(Refs!S:S,MATCH($C328,Refs!$I:$I,0))</f>
        <v>#N/A</v>
      </c>
      <c r="AK328" s="30">
        <f t="shared" si="14"/>
        <v>0</v>
      </c>
      <c r="AN328" s="30">
        <f t="shared" si="15"/>
        <v>0</v>
      </c>
    </row>
    <row r="329" spans="1:40" ht="11.7">
      <c r="A329" s="20">
        <v>384</v>
      </c>
      <c r="B329" s="21" t="e">
        <f>INDEX(Refs!A:A,MATCH($C329,Refs!$I:$I,0))</f>
        <v>#N/A</v>
      </c>
      <c r="D329" s="21" t="e">
        <f>INDEX(Refs!L:L,MATCH($C329,Refs!$I:$I,0))</f>
        <v>#N/A</v>
      </c>
      <c r="E329" s="21" t="e">
        <f>INDEX(Refs!S:S,MATCH($C329,Refs!$I:$I,0))</f>
        <v>#N/A</v>
      </c>
      <c r="AK329" s="30">
        <f t="shared" si="14"/>
        <v>0</v>
      </c>
      <c r="AN329" s="30">
        <f t="shared" si="15"/>
        <v>0</v>
      </c>
    </row>
    <row r="330" spans="1:40" ht="11.7">
      <c r="A330" s="20">
        <v>385</v>
      </c>
      <c r="B330" s="21" t="e">
        <f>INDEX(Refs!A:A,MATCH($C330,Refs!$I:$I,0))</f>
        <v>#N/A</v>
      </c>
      <c r="D330" s="21" t="e">
        <f>INDEX(Refs!L:L,MATCH($C330,Refs!$I:$I,0))</f>
        <v>#N/A</v>
      </c>
      <c r="E330" s="21" t="e">
        <f>INDEX(Refs!S:S,MATCH($C330,Refs!$I:$I,0))</f>
        <v>#N/A</v>
      </c>
      <c r="AK330" s="30">
        <f t="shared" si="14"/>
        <v>0</v>
      </c>
      <c r="AN330" s="30">
        <f t="shared" si="15"/>
        <v>0</v>
      </c>
    </row>
    <row r="331" spans="1:40" ht="11.7">
      <c r="A331" s="20">
        <v>386</v>
      </c>
      <c r="B331" s="21" t="e">
        <f>INDEX(Refs!A:A,MATCH($C331,Refs!$I:$I,0))</f>
        <v>#N/A</v>
      </c>
      <c r="D331" s="21" t="e">
        <f>INDEX(Refs!L:L,MATCH($C331,Refs!$I:$I,0))</f>
        <v>#N/A</v>
      </c>
      <c r="E331" s="21" t="e">
        <f>INDEX(Refs!S:S,MATCH($C331,Refs!$I:$I,0))</f>
        <v>#N/A</v>
      </c>
      <c r="AK331" s="30">
        <f t="shared" ref="AK331:AK394" si="16">R331</f>
        <v>0</v>
      </c>
      <c r="AN331" s="30">
        <f t="shared" ref="AN331:AN394" si="17">L331</f>
        <v>0</v>
      </c>
    </row>
    <row r="332" spans="1:40" ht="11.7">
      <c r="A332" s="20">
        <v>387</v>
      </c>
      <c r="B332" s="21" t="e">
        <f>INDEX(Refs!A:A,MATCH($C332,Refs!$I:$I,0))</f>
        <v>#N/A</v>
      </c>
      <c r="D332" s="21" t="e">
        <f>INDEX(Refs!L:L,MATCH($C332,Refs!$I:$I,0))</f>
        <v>#N/A</v>
      </c>
      <c r="E332" s="21" t="e">
        <f>INDEX(Refs!S:S,MATCH($C332,Refs!$I:$I,0))</f>
        <v>#N/A</v>
      </c>
      <c r="AK332" s="30">
        <f t="shared" si="16"/>
        <v>0</v>
      </c>
      <c r="AN332" s="30">
        <f t="shared" si="17"/>
        <v>0</v>
      </c>
    </row>
    <row r="333" spans="1:40" ht="11.7">
      <c r="A333" s="20">
        <v>388</v>
      </c>
      <c r="B333" s="21" t="e">
        <f>INDEX(Refs!A:A,MATCH($C333,Refs!$I:$I,0))</f>
        <v>#N/A</v>
      </c>
      <c r="D333" s="21" t="e">
        <f>INDEX(Refs!L:L,MATCH($C333,Refs!$I:$I,0))</f>
        <v>#N/A</v>
      </c>
      <c r="E333" s="21" t="e">
        <f>INDEX(Refs!S:S,MATCH($C333,Refs!$I:$I,0))</f>
        <v>#N/A</v>
      </c>
      <c r="AK333" s="30">
        <f t="shared" si="16"/>
        <v>0</v>
      </c>
      <c r="AN333" s="30">
        <f t="shared" si="17"/>
        <v>0</v>
      </c>
    </row>
    <row r="334" spans="1:40" ht="11.7">
      <c r="A334" s="20">
        <v>389</v>
      </c>
      <c r="B334" s="21" t="e">
        <f>INDEX(Refs!A:A,MATCH($C334,Refs!$I:$I,0))</f>
        <v>#N/A</v>
      </c>
      <c r="D334" s="21" t="e">
        <f>INDEX(Refs!L:L,MATCH($C334,Refs!$I:$I,0))</f>
        <v>#N/A</v>
      </c>
      <c r="E334" s="21" t="e">
        <f>INDEX(Refs!S:S,MATCH($C334,Refs!$I:$I,0))</f>
        <v>#N/A</v>
      </c>
      <c r="AK334" s="30">
        <f t="shared" si="16"/>
        <v>0</v>
      </c>
      <c r="AN334" s="30">
        <f t="shared" si="17"/>
        <v>0</v>
      </c>
    </row>
    <row r="335" spans="1:40" ht="11.7">
      <c r="A335" s="20">
        <v>390</v>
      </c>
      <c r="B335" s="21" t="e">
        <f>INDEX(Refs!A:A,MATCH($C335,Refs!$I:$I,0))</f>
        <v>#N/A</v>
      </c>
      <c r="D335" s="21" t="e">
        <f>INDEX(Refs!L:L,MATCH($C335,Refs!$I:$I,0))</f>
        <v>#N/A</v>
      </c>
      <c r="E335" s="21" t="e">
        <f>INDEX(Refs!S:S,MATCH($C335,Refs!$I:$I,0))</f>
        <v>#N/A</v>
      </c>
      <c r="AK335" s="30">
        <f t="shared" si="16"/>
        <v>0</v>
      </c>
      <c r="AN335" s="30">
        <f t="shared" si="17"/>
        <v>0</v>
      </c>
    </row>
    <row r="336" spans="1:40" ht="11.7">
      <c r="A336" s="20">
        <v>391</v>
      </c>
      <c r="B336" s="21" t="e">
        <f>INDEX(Refs!A:A,MATCH($C336,Refs!$I:$I,0))</f>
        <v>#N/A</v>
      </c>
      <c r="D336" s="21" t="e">
        <f>INDEX(Refs!L:L,MATCH($C336,Refs!$I:$I,0))</f>
        <v>#N/A</v>
      </c>
      <c r="E336" s="21" t="e">
        <f>INDEX(Refs!S:S,MATCH($C336,Refs!$I:$I,0))</f>
        <v>#N/A</v>
      </c>
      <c r="AK336" s="30">
        <f t="shared" si="16"/>
        <v>0</v>
      </c>
      <c r="AN336" s="30">
        <f t="shared" si="17"/>
        <v>0</v>
      </c>
    </row>
    <row r="337" spans="1:40" ht="11.7">
      <c r="A337" s="20">
        <v>392</v>
      </c>
      <c r="B337" s="21" t="e">
        <f>INDEX(Refs!A:A,MATCH($C337,Refs!$I:$I,0))</f>
        <v>#N/A</v>
      </c>
      <c r="D337" s="21" t="e">
        <f>INDEX(Refs!L:L,MATCH($C337,Refs!$I:$I,0))</f>
        <v>#N/A</v>
      </c>
      <c r="E337" s="21" t="e">
        <f>INDEX(Refs!S:S,MATCH($C337,Refs!$I:$I,0))</f>
        <v>#N/A</v>
      </c>
      <c r="AK337" s="30">
        <f t="shared" si="16"/>
        <v>0</v>
      </c>
      <c r="AN337" s="30">
        <f t="shared" si="17"/>
        <v>0</v>
      </c>
    </row>
    <row r="338" spans="1:40" ht="11.7">
      <c r="A338" s="20">
        <v>393</v>
      </c>
      <c r="B338" s="21" t="e">
        <f>INDEX(Refs!A:A,MATCH($C338,Refs!$I:$I,0))</f>
        <v>#N/A</v>
      </c>
      <c r="D338" s="21" t="e">
        <f>INDEX(Refs!L:L,MATCH($C338,Refs!$I:$I,0))</f>
        <v>#N/A</v>
      </c>
      <c r="E338" s="21" t="e">
        <f>INDEX(Refs!S:S,MATCH($C338,Refs!$I:$I,0))</f>
        <v>#N/A</v>
      </c>
      <c r="AK338" s="30">
        <f t="shared" si="16"/>
        <v>0</v>
      </c>
      <c r="AN338" s="30">
        <f t="shared" si="17"/>
        <v>0</v>
      </c>
    </row>
    <row r="339" spans="1:40" ht="11.7">
      <c r="A339" s="20">
        <v>394</v>
      </c>
      <c r="B339" s="21" t="e">
        <f>INDEX(Refs!A:A,MATCH($C339,Refs!$I:$I,0))</f>
        <v>#N/A</v>
      </c>
      <c r="D339" s="21" t="e">
        <f>INDEX(Refs!L:L,MATCH($C339,Refs!$I:$I,0))</f>
        <v>#N/A</v>
      </c>
      <c r="E339" s="21" t="e">
        <f>INDEX(Refs!S:S,MATCH($C339,Refs!$I:$I,0))</f>
        <v>#N/A</v>
      </c>
      <c r="AK339" s="30">
        <f t="shared" si="16"/>
        <v>0</v>
      </c>
      <c r="AN339" s="30">
        <f t="shared" si="17"/>
        <v>0</v>
      </c>
    </row>
    <row r="340" spans="1:40" ht="11.7">
      <c r="A340" s="20">
        <v>395</v>
      </c>
      <c r="B340" s="21" t="e">
        <f>INDEX(Refs!A:A,MATCH($C340,Refs!$I:$I,0))</f>
        <v>#N/A</v>
      </c>
      <c r="D340" s="21" t="e">
        <f>INDEX(Refs!L:L,MATCH($C340,Refs!$I:$I,0))</f>
        <v>#N/A</v>
      </c>
      <c r="E340" s="21" t="e">
        <f>INDEX(Refs!S:S,MATCH($C340,Refs!$I:$I,0))</f>
        <v>#N/A</v>
      </c>
      <c r="AK340" s="30">
        <f t="shared" si="16"/>
        <v>0</v>
      </c>
      <c r="AN340" s="30">
        <f t="shared" si="17"/>
        <v>0</v>
      </c>
    </row>
    <row r="341" spans="1:40" ht="11.7">
      <c r="A341" s="20">
        <v>396</v>
      </c>
      <c r="B341" s="21" t="e">
        <f>INDEX(Refs!A:A,MATCH($C341,Refs!$I:$I,0))</f>
        <v>#N/A</v>
      </c>
      <c r="D341" s="21" t="e">
        <f>INDEX(Refs!L:L,MATCH($C341,Refs!$I:$I,0))</f>
        <v>#N/A</v>
      </c>
      <c r="E341" s="21" t="e">
        <f>INDEX(Refs!S:S,MATCH($C341,Refs!$I:$I,0))</f>
        <v>#N/A</v>
      </c>
      <c r="AK341" s="30">
        <f t="shared" si="16"/>
        <v>0</v>
      </c>
      <c r="AN341" s="30">
        <f t="shared" si="17"/>
        <v>0</v>
      </c>
    </row>
    <row r="342" spans="1:40" ht="11.7">
      <c r="A342" s="20">
        <v>397</v>
      </c>
      <c r="B342" s="21" t="e">
        <f>INDEX(Refs!A:A,MATCH($C342,Refs!$I:$I,0))</f>
        <v>#N/A</v>
      </c>
      <c r="D342" s="21" t="e">
        <f>INDEX(Refs!L:L,MATCH($C342,Refs!$I:$I,0))</f>
        <v>#N/A</v>
      </c>
      <c r="E342" s="21" t="e">
        <f>INDEX(Refs!S:S,MATCH($C342,Refs!$I:$I,0))</f>
        <v>#N/A</v>
      </c>
      <c r="AK342" s="30">
        <f t="shared" si="16"/>
        <v>0</v>
      </c>
      <c r="AN342" s="30">
        <f t="shared" si="17"/>
        <v>0</v>
      </c>
    </row>
    <row r="343" spans="1:40" ht="11.7">
      <c r="A343" s="20">
        <v>398</v>
      </c>
      <c r="B343" s="21" t="e">
        <f>INDEX(Refs!A:A,MATCH($C343,Refs!$I:$I,0))</f>
        <v>#N/A</v>
      </c>
      <c r="D343" s="21" t="e">
        <f>INDEX(Refs!L:L,MATCH($C343,Refs!$I:$I,0))</f>
        <v>#N/A</v>
      </c>
      <c r="E343" s="21" t="e">
        <f>INDEX(Refs!S:S,MATCH($C343,Refs!$I:$I,0))</f>
        <v>#N/A</v>
      </c>
      <c r="AK343" s="30">
        <f t="shared" si="16"/>
        <v>0</v>
      </c>
      <c r="AN343" s="30">
        <f t="shared" si="17"/>
        <v>0</v>
      </c>
    </row>
    <row r="344" spans="1:40" ht="11.7">
      <c r="A344" s="20">
        <v>399</v>
      </c>
      <c r="B344" s="21" t="e">
        <f>INDEX(Refs!A:A,MATCH($C344,Refs!$I:$I,0))</f>
        <v>#N/A</v>
      </c>
      <c r="D344" s="21" t="e">
        <f>INDEX(Refs!L:L,MATCH($C344,Refs!$I:$I,0))</f>
        <v>#N/A</v>
      </c>
      <c r="E344" s="21" t="e">
        <f>INDEX(Refs!S:S,MATCH($C344,Refs!$I:$I,0))</f>
        <v>#N/A</v>
      </c>
      <c r="AK344" s="30">
        <f t="shared" si="16"/>
        <v>0</v>
      </c>
      <c r="AN344" s="30">
        <f t="shared" si="17"/>
        <v>0</v>
      </c>
    </row>
    <row r="345" spans="1:40" ht="11.7">
      <c r="A345" s="20">
        <v>400</v>
      </c>
      <c r="B345" s="21" t="e">
        <f>INDEX(Refs!A:A,MATCH($C345,Refs!$I:$I,0))</f>
        <v>#N/A</v>
      </c>
      <c r="D345" s="21" t="e">
        <f>INDEX(Refs!L:L,MATCH($C345,Refs!$I:$I,0))</f>
        <v>#N/A</v>
      </c>
      <c r="E345" s="21" t="e">
        <f>INDEX(Refs!S:S,MATCH($C345,Refs!$I:$I,0))</f>
        <v>#N/A</v>
      </c>
      <c r="AK345" s="30">
        <f t="shared" si="16"/>
        <v>0</v>
      </c>
      <c r="AN345" s="30">
        <f t="shared" si="17"/>
        <v>0</v>
      </c>
    </row>
    <row r="346" spans="1:40" ht="11.7">
      <c r="A346" s="20">
        <v>401</v>
      </c>
      <c r="B346" s="21" t="e">
        <f>INDEX(Refs!A:A,MATCH($C346,Refs!$I:$I,0))</f>
        <v>#N/A</v>
      </c>
      <c r="D346" s="21" t="e">
        <f>INDEX(Refs!L:L,MATCH($C346,Refs!$I:$I,0))</f>
        <v>#N/A</v>
      </c>
      <c r="E346" s="21" t="e">
        <f>INDEX(Refs!S:S,MATCH($C346,Refs!$I:$I,0))</f>
        <v>#N/A</v>
      </c>
      <c r="AK346" s="30">
        <f t="shared" si="16"/>
        <v>0</v>
      </c>
      <c r="AN346" s="30">
        <f t="shared" si="17"/>
        <v>0</v>
      </c>
    </row>
    <row r="347" spans="1:40" ht="11.7">
      <c r="A347" s="20">
        <v>402</v>
      </c>
      <c r="B347" s="21" t="e">
        <f>INDEX(Refs!A:A,MATCH($C347,Refs!$I:$I,0))</f>
        <v>#N/A</v>
      </c>
      <c r="D347" s="21" t="e">
        <f>INDEX(Refs!L:L,MATCH($C347,Refs!$I:$I,0))</f>
        <v>#N/A</v>
      </c>
      <c r="E347" s="21" t="e">
        <f>INDEX(Refs!S:S,MATCH($C347,Refs!$I:$I,0))</f>
        <v>#N/A</v>
      </c>
      <c r="AK347" s="30">
        <f t="shared" si="16"/>
        <v>0</v>
      </c>
      <c r="AN347" s="30">
        <f t="shared" si="17"/>
        <v>0</v>
      </c>
    </row>
    <row r="348" spans="1:40" ht="11.7">
      <c r="A348" s="20">
        <v>403</v>
      </c>
      <c r="B348" s="21" t="e">
        <f>INDEX(Refs!A:A,MATCH($C348,Refs!$I:$I,0))</f>
        <v>#N/A</v>
      </c>
      <c r="D348" s="21" t="e">
        <f>INDEX(Refs!L:L,MATCH($C348,Refs!$I:$I,0))</f>
        <v>#N/A</v>
      </c>
      <c r="E348" s="21" t="e">
        <f>INDEX(Refs!S:S,MATCH($C348,Refs!$I:$I,0))</f>
        <v>#N/A</v>
      </c>
      <c r="AK348" s="30">
        <f t="shared" si="16"/>
        <v>0</v>
      </c>
      <c r="AN348" s="30">
        <f t="shared" si="17"/>
        <v>0</v>
      </c>
    </row>
    <row r="349" spans="1:40" ht="11.7">
      <c r="A349" s="20">
        <v>404</v>
      </c>
      <c r="B349" s="21" t="e">
        <f>INDEX(Refs!A:A,MATCH($C349,Refs!$I:$I,0))</f>
        <v>#N/A</v>
      </c>
      <c r="D349" s="21" t="e">
        <f>INDEX(Refs!L:L,MATCH($C349,Refs!$I:$I,0))</f>
        <v>#N/A</v>
      </c>
      <c r="E349" s="21" t="e">
        <f>INDEX(Refs!S:S,MATCH($C349,Refs!$I:$I,0))</f>
        <v>#N/A</v>
      </c>
      <c r="AK349" s="30">
        <f t="shared" si="16"/>
        <v>0</v>
      </c>
      <c r="AN349" s="30">
        <f t="shared" si="17"/>
        <v>0</v>
      </c>
    </row>
    <row r="350" spans="1:40" ht="11.7">
      <c r="A350" s="20">
        <v>405</v>
      </c>
      <c r="B350" s="21" t="e">
        <f>INDEX(Refs!A:A,MATCH($C350,Refs!$I:$I,0))</f>
        <v>#N/A</v>
      </c>
      <c r="D350" s="21" t="e">
        <f>INDEX(Refs!L:L,MATCH($C350,Refs!$I:$I,0))</f>
        <v>#N/A</v>
      </c>
      <c r="E350" s="21" t="e">
        <f>INDEX(Refs!S:S,MATCH($C350,Refs!$I:$I,0))</f>
        <v>#N/A</v>
      </c>
      <c r="AK350" s="30">
        <f t="shared" si="16"/>
        <v>0</v>
      </c>
      <c r="AN350" s="30">
        <f t="shared" si="17"/>
        <v>0</v>
      </c>
    </row>
    <row r="351" spans="1:40" ht="11.7">
      <c r="A351" s="20">
        <v>406</v>
      </c>
      <c r="B351" s="21" t="e">
        <f>INDEX(Refs!A:A,MATCH($C351,Refs!$I:$I,0))</f>
        <v>#N/A</v>
      </c>
      <c r="D351" s="21" t="e">
        <f>INDEX(Refs!L:L,MATCH($C351,Refs!$I:$I,0))</f>
        <v>#N/A</v>
      </c>
      <c r="E351" s="21" t="e">
        <f>INDEX(Refs!S:S,MATCH($C351,Refs!$I:$I,0))</f>
        <v>#N/A</v>
      </c>
      <c r="AK351" s="30">
        <f t="shared" si="16"/>
        <v>0</v>
      </c>
      <c r="AN351" s="30">
        <f t="shared" si="17"/>
        <v>0</v>
      </c>
    </row>
    <row r="352" spans="1:40" ht="11.7">
      <c r="A352" s="20">
        <v>407</v>
      </c>
      <c r="B352" s="21" t="e">
        <f>INDEX(Refs!A:A,MATCH($C352,Refs!$I:$I,0))</f>
        <v>#N/A</v>
      </c>
      <c r="D352" s="21" t="e">
        <f>INDEX(Refs!L:L,MATCH($C352,Refs!$I:$I,0))</f>
        <v>#N/A</v>
      </c>
      <c r="E352" s="21" t="e">
        <f>INDEX(Refs!S:S,MATCH($C352,Refs!$I:$I,0))</f>
        <v>#N/A</v>
      </c>
      <c r="AK352" s="30">
        <f t="shared" si="16"/>
        <v>0</v>
      </c>
      <c r="AN352" s="30">
        <f t="shared" si="17"/>
        <v>0</v>
      </c>
    </row>
    <row r="353" spans="1:40" ht="11.7">
      <c r="A353" s="20">
        <v>408</v>
      </c>
      <c r="B353" s="21" t="e">
        <f>INDEX(Refs!A:A,MATCH($C353,Refs!$I:$I,0))</f>
        <v>#N/A</v>
      </c>
      <c r="D353" s="21" t="e">
        <f>INDEX(Refs!L:L,MATCH($C353,Refs!$I:$I,0))</f>
        <v>#N/A</v>
      </c>
      <c r="E353" s="21" t="e">
        <f>INDEX(Refs!S:S,MATCH($C353,Refs!$I:$I,0))</f>
        <v>#N/A</v>
      </c>
      <c r="AK353" s="30">
        <f t="shared" si="16"/>
        <v>0</v>
      </c>
      <c r="AN353" s="30">
        <f t="shared" si="17"/>
        <v>0</v>
      </c>
    </row>
    <row r="354" spans="1:40" ht="11.7">
      <c r="A354" s="20">
        <v>409</v>
      </c>
      <c r="B354" s="21" t="e">
        <f>INDEX(Refs!A:A,MATCH($C354,Refs!$I:$I,0))</f>
        <v>#N/A</v>
      </c>
      <c r="D354" s="21" t="e">
        <f>INDEX(Refs!L:L,MATCH($C354,Refs!$I:$I,0))</f>
        <v>#N/A</v>
      </c>
      <c r="E354" s="21" t="e">
        <f>INDEX(Refs!S:S,MATCH($C354,Refs!$I:$I,0))</f>
        <v>#N/A</v>
      </c>
      <c r="AK354" s="30">
        <f t="shared" si="16"/>
        <v>0</v>
      </c>
      <c r="AN354" s="30">
        <f t="shared" si="17"/>
        <v>0</v>
      </c>
    </row>
    <row r="355" spans="1:40" ht="11.7">
      <c r="A355" s="20">
        <v>410</v>
      </c>
      <c r="B355" s="21" t="e">
        <f>INDEX(Refs!A:A,MATCH($C355,Refs!$I:$I,0))</f>
        <v>#N/A</v>
      </c>
      <c r="D355" s="21" t="e">
        <f>INDEX(Refs!L:L,MATCH($C355,Refs!$I:$I,0))</f>
        <v>#N/A</v>
      </c>
      <c r="E355" s="21" t="e">
        <f>INDEX(Refs!S:S,MATCH($C355,Refs!$I:$I,0))</f>
        <v>#N/A</v>
      </c>
      <c r="AK355" s="30">
        <f t="shared" si="16"/>
        <v>0</v>
      </c>
      <c r="AN355" s="30">
        <f t="shared" si="17"/>
        <v>0</v>
      </c>
    </row>
    <row r="356" spans="1:40" ht="11.7">
      <c r="A356" s="20">
        <v>411</v>
      </c>
      <c r="B356" s="21" t="e">
        <f>INDEX(Refs!A:A,MATCH($C356,Refs!$I:$I,0))</f>
        <v>#N/A</v>
      </c>
      <c r="D356" s="21" t="e">
        <f>INDEX(Refs!L:L,MATCH($C356,Refs!$I:$I,0))</f>
        <v>#N/A</v>
      </c>
      <c r="E356" s="21" t="e">
        <f>INDEX(Refs!S:S,MATCH($C356,Refs!$I:$I,0))</f>
        <v>#N/A</v>
      </c>
      <c r="AK356" s="30">
        <f t="shared" si="16"/>
        <v>0</v>
      </c>
      <c r="AN356" s="30">
        <f t="shared" si="17"/>
        <v>0</v>
      </c>
    </row>
    <row r="357" spans="1:40" ht="11.7">
      <c r="A357" s="20">
        <v>412</v>
      </c>
      <c r="B357" s="21" t="e">
        <f>INDEX(Refs!A:A,MATCH($C357,Refs!$I:$I,0))</f>
        <v>#N/A</v>
      </c>
      <c r="D357" s="21" t="e">
        <f>INDEX(Refs!L:L,MATCH($C357,Refs!$I:$I,0))</f>
        <v>#N/A</v>
      </c>
      <c r="E357" s="21" t="e">
        <f>INDEX(Refs!S:S,MATCH($C357,Refs!$I:$I,0))</f>
        <v>#N/A</v>
      </c>
      <c r="AK357" s="30">
        <f t="shared" si="16"/>
        <v>0</v>
      </c>
      <c r="AN357" s="30">
        <f t="shared" si="17"/>
        <v>0</v>
      </c>
    </row>
    <row r="358" spans="1:40" ht="11.7">
      <c r="A358" s="20">
        <v>413</v>
      </c>
      <c r="B358" s="21" t="e">
        <f>INDEX(Refs!A:A,MATCH($C358,Refs!$I:$I,0))</f>
        <v>#N/A</v>
      </c>
      <c r="D358" s="21" t="e">
        <f>INDEX(Refs!L:L,MATCH($C358,Refs!$I:$I,0))</f>
        <v>#N/A</v>
      </c>
      <c r="E358" s="21" t="e">
        <f>INDEX(Refs!S:S,MATCH($C358,Refs!$I:$I,0))</f>
        <v>#N/A</v>
      </c>
      <c r="AK358" s="30">
        <f t="shared" si="16"/>
        <v>0</v>
      </c>
      <c r="AN358" s="30">
        <f t="shared" si="17"/>
        <v>0</v>
      </c>
    </row>
    <row r="359" spans="1:40" ht="11.7">
      <c r="A359" s="20">
        <v>414</v>
      </c>
      <c r="B359" s="21" t="e">
        <f>INDEX(Refs!A:A,MATCH($C359,Refs!$I:$I,0))</f>
        <v>#N/A</v>
      </c>
      <c r="D359" s="21" t="e">
        <f>INDEX(Refs!L:L,MATCH($C359,Refs!$I:$I,0))</f>
        <v>#N/A</v>
      </c>
      <c r="E359" s="21" t="e">
        <f>INDEX(Refs!S:S,MATCH($C359,Refs!$I:$I,0))</f>
        <v>#N/A</v>
      </c>
      <c r="AK359" s="30">
        <f t="shared" si="16"/>
        <v>0</v>
      </c>
      <c r="AN359" s="30">
        <f t="shared" si="17"/>
        <v>0</v>
      </c>
    </row>
    <row r="360" spans="1:40" ht="11.7">
      <c r="A360" s="20">
        <v>415</v>
      </c>
      <c r="B360" s="21" t="e">
        <f>INDEX(Refs!A:A,MATCH($C360,Refs!$I:$I,0))</f>
        <v>#N/A</v>
      </c>
      <c r="D360" s="21" t="e">
        <f>INDEX(Refs!L:L,MATCH($C360,Refs!$I:$I,0))</f>
        <v>#N/A</v>
      </c>
      <c r="E360" s="21" t="e">
        <f>INDEX(Refs!S:S,MATCH($C360,Refs!$I:$I,0))</f>
        <v>#N/A</v>
      </c>
      <c r="AK360" s="30">
        <f t="shared" si="16"/>
        <v>0</v>
      </c>
      <c r="AN360" s="30">
        <f t="shared" si="17"/>
        <v>0</v>
      </c>
    </row>
    <row r="361" spans="1:40" ht="11.7">
      <c r="A361" s="20">
        <v>416</v>
      </c>
      <c r="B361" s="21" t="e">
        <f>INDEX(Refs!A:A,MATCH($C361,Refs!$I:$I,0))</f>
        <v>#N/A</v>
      </c>
      <c r="D361" s="21" t="e">
        <f>INDEX(Refs!L:L,MATCH($C361,Refs!$I:$I,0))</f>
        <v>#N/A</v>
      </c>
      <c r="E361" s="21" t="e">
        <f>INDEX(Refs!S:S,MATCH($C361,Refs!$I:$I,0))</f>
        <v>#N/A</v>
      </c>
      <c r="AK361" s="30">
        <f t="shared" si="16"/>
        <v>0</v>
      </c>
      <c r="AN361" s="30">
        <f t="shared" si="17"/>
        <v>0</v>
      </c>
    </row>
    <row r="362" spans="1:40" ht="11.7">
      <c r="A362" s="20">
        <v>417</v>
      </c>
      <c r="B362" s="21" t="e">
        <f>INDEX(Refs!A:A,MATCH($C362,Refs!$I:$I,0))</f>
        <v>#N/A</v>
      </c>
      <c r="D362" s="21" t="e">
        <f>INDEX(Refs!L:L,MATCH($C362,Refs!$I:$I,0))</f>
        <v>#N/A</v>
      </c>
      <c r="E362" s="21" t="e">
        <f>INDEX(Refs!S:S,MATCH($C362,Refs!$I:$I,0))</f>
        <v>#N/A</v>
      </c>
      <c r="AK362" s="30">
        <f t="shared" si="16"/>
        <v>0</v>
      </c>
      <c r="AN362" s="30">
        <f t="shared" si="17"/>
        <v>0</v>
      </c>
    </row>
    <row r="363" spans="1:40" ht="11.7">
      <c r="A363" s="20">
        <v>418</v>
      </c>
      <c r="B363" s="21" t="e">
        <f>INDEX(Refs!A:A,MATCH($C363,Refs!$I:$I,0))</f>
        <v>#N/A</v>
      </c>
      <c r="D363" s="21" t="e">
        <f>INDEX(Refs!L:L,MATCH($C363,Refs!$I:$I,0))</f>
        <v>#N/A</v>
      </c>
      <c r="E363" s="21" t="e">
        <f>INDEX(Refs!S:S,MATCH($C363,Refs!$I:$I,0))</f>
        <v>#N/A</v>
      </c>
      <c r="AK363" s="30">
        <f t="shared" si="16"/>
        <v>0</v>
      </c>
      <c r="AN363" s="30">
        <f t="shared" si="17"/>
        <v>0</v>
      </c>
    </row>
    <row r="364" spans="1:40" ht="11.7">
      <c r="A364" s="20">
        <v>419</v>
      </c>
      <c r="B364" s="21" t="e">
        <f>INDEX(Refs!A:A,MATCH($C364,Refs!$I:$I,0))</f>
        <v>#N/A</v>
      </c>
      <c r="D364" s="21" t="e">
        <f>INDEX(Refs!L:L,MATCH($C364,Refs!$I:$I,0))</f>
        <v>#N/A</v>
      </c>
      <c r="E364" s="21" t="e">
        <f>INDEX(Refs!S:S,MATCH($C364,Refs!$I:$I,0))</f>
        <v>#N/A</v>
      </c>
      <c r="AK364" s="30">
        <f t="shared" si="16"/>
        <v>0</v>
      </c>
      <c r="AN364" s="30">
        <f t="shared" si="17"/>
        <v>0</v>
      </c>
    </row>
    <row r="365" spans="1:40" ht="11.7">
      <c r="A365" s="20">
        <v>420</v>
      </c>
      <c r="B365" s="21" t="e">
        <f>INDEX(Refs!A:A,MATCH($C365,Refs!$I:$I,0))</f>
        <v>#N/A</v>
      </c>
      <c r="D365" s="21" t="e">
        <f>INDEX(Refs!L:L,MATCH($C365,Refs!$I:$I,0))</f>
        <v>#N/A</v>
      </c>
      <c r="E365" s="21" t="e">
        <f>INDEX(Refs!S:S,MATCH($C365,Refs!$I:$I,0))</f>
        <v>#N/A</v>
      </c>
      <c r="AK365" s="30">
        <f t="shared" si="16"/>
        <v>0</v>
      </c>
      <c r="AN365" s="30">
        <f t="shared" si="17"/>
        <v>0</v>
      </c>
    </row>
    <row r="366" spans="1:40" ht="11.7">
      <c r="A366" s="20">
        <v>421</v>
      </c>
      <c r="B366" s="21" t="e">
        <f>INDEX(Refs!A:A,MATCH($C366,Refs!$I:$I,0))</f>
        <v>#N/A</v>
      </c>
      <c r="D366" s="21" t="e">
        <f>INDEX(Refs!L:L,MATCH($C366,Refs!$I:$I,0))</f>
        <v>#N/A</v>
      </c>
      <c r="E366" s="21" t="e">
        <f>INDEX(Refs!S:S,MATCH($C366,Refs!$I:$I,0))</f>
        <v>#N/A</v>
      </c>
      <c r="AK366" s="30">
        <f t="shared" si="16"/>
        <v>0</v>
      </c>
      <c r="AN366" s="30">
        <f t="shared" si="17"/>
        <v>0</v>
      </c>
    </row>
    <row r="367" spans="1:40" ht="11.7">
      <c r="A367" s="20">
        <v>422</v>
      </c>
      <c r="B367" s="21" t="e">
        <f>INDEX(Refs!A:A,MATCH($C367,Refs!$I:$I,0))</f>
        <v>#N/A</v>
      </c>
      <c r="D367" s="21" t="e">
        <f>INDEX(Refs!L:L,MATCH($C367,Refs!$I:$I,0))</f>
        <v>#N/A</v>
      </c>
      <c r="E367" s="21" t="e">
        <f>INDEX(Refs!S:S,MATCH($C367,Refs!$I:$I,0))</f>
        <v>#N/A</v>
      </c>
      <c r="AK367" s="30">
        <f t="shared" si="16"/>
        <v>0</v>
      </c>
      <c r="AN367" s="30">
        <f t="shared" si="17"/>
        <v>0</v>
      </c>
    </row>
    <row r="368" spans="1:40" ht="11.7">
      <c r="A368" s="20">
        <v>423</v>
      </c>
      <c r="B368" s="21" t="e">
        <f>INDEX(Refs!A:A,MATCH($C368,Refs!$I:$I,0))</f>
        <v>#N/A</v>
      </c>
      <c r="D368" s="21" t="e">
        <f>INDEX(Refs!L:L,MATCH($C368,Refs!$I:$I,0))</f>
        <v>#N/A</v>
      </c>
      <c r="E368" s="21" t="e">
        <f>INDEX(Refs!S:S,MATCH($C368,Refs!$I:$I,0))</f>
        <v>#N/A</v>
      </c>
      <c r="AK368" s="30">
        <f t="shared" si="16"/>
        <v>0</v>
      </c>
      <c r="AN368" s="30">
        <f t="shared" si="17"/>
        <v>0</v>
      </c>
    </row>
    <row r="369" spans="1:40" ht="11.7">
      <c r="A369" s="20">
        <v>424</v>
      </c>
      <c r="B369" s="21" t="e">
        <f>INDEX(Refs!A:A,MATCH($C369,Refs!$I:$I,0))</f>
        <v>#N/A</v>
      </c>
      <c r="D369" s="21" t="e">
        <f>INDEX(Refs!L:L,MATCH($C369,Refs!$I:$I,0))</f>
        <v>#N/A</v>
      </c>
      <c r="E369" s="21" t="e">
        <f>INDEX(Refs!S:S,MATCH($C369,Refs!$I:$I,0))</f>
        <v>#N/A</v>
      </c>
      <c r="AK369" s="30">
        <f t="shared" si="16"/>
        <v>0</v>
      </c>
      <c r="AN369" s="30">
        <f t="shared" si="17"/>
        <v>0</v>
      </c>
    </row>
    <row r="370" spans="1:40" ht="11.7">
      <c r="A370" s="20">
        <v>425</v>
      </c>
      <c r="B370" s="21" t="e">
        <f>INDEX(Refs!A:A,MATCH($C370,Refs!$I:$I,0))</f>
        <v>#N/A</v>
      </c>
      <c r="D370" s="21" t="e">
        <f>INDEX(Refs!L:L,MATCH($C370,Refs!$I:$I,0))</f>
        <v>#N/A</v>
      </c>
      <c r="E370" s="21" t="e">
        <f>INDEX(Refs!S:S,MATCH($C370,Refs!$I:$I,0))</f>
        <v>#N/A</v>
      </c>
      <c r="AK370" s="30">
        <f t="shared" si="16"/>
        <v>0</v>
      </c>
      <c r="AN370" s="30">
        <f t="shared" si="17"/>
        <v>0</v>
      </c>
    </row>
    <row r="371" spans="1:40" ht="11.7">
      <c r="A371" s="20">
        <v>426</v>
      </c>
      <c r="B371" s="21" t="e">
        <f>INDEX(Refs!A:A,MATCH($C371,Refs!$I:$I,0))</f>
        <v>#N/A</v>
      </c>
      <c r="D371" s="21" t="e">
        <f>INDEX(Refs!L:L,MATCH($C371,Refs!$I:$I,0))</f>
        <v>#N/A</v>
      </c>
      <c r="E371" s="21" t="e">
        <f>INDEX(Refs!S:S,MATCH($C371,Refs!$I:$I,0))</f>
        <v>#N/A</v>
      </c>
      <c r="AK371" s="30">
        <f t="shared" si="16"/>
        <v>0</v>
      </c>
      <c r="AN371" s="30">
        <f t="shared" si="17"/>
        <v>0</v>
      </c>
    </row>
    <row r="372" spans="1:40" ht="11.7">
      <c r="A372" s="20">
        <v>427</v>
      </c>
      <c r="B372" s="21" t="e">
        <f>INDEX(Refs!A:A,MATCH($C372,Refs!$I:$I,0))</f>
        <v>#N/A</v>
      </c>
      <c r="D372" s="21" t="e">
        <f>INDEX(Refs!L:L,MATCH($C372,Refs!$I:$I,0))</f>
        <v>#N/A</v>
      </c>
      <c r="E372" s="21" t="e">
        <f>INDEX(Refs!S:S,MATCH($C372,Refs!$I:$I,0))</f>
        <v>#N/A</v>
      </c>
      <c r="AK372" s="30">
        <f t="shared" si="16"/>
        <v>0</v>
      </c>
      <c r="AN372" s="30">
        <f t="shared" si="17"/>
        <v>0</v>
      </c>
    </row>
    <row r="373" spans="1:40" ht="11.7">
      <c r="A373" s="20">
        <v>428</v>
      </c>
      <c r="B373" s="21" t="e">
        <f>INDEX(Refs!A:A,MATCH($C373,Refs!$I:$I,0))</f>
        <v>#N/A</v>
      </c>
      <c r="D373" s="21" t="e">
        <f>INDEX(Refs!L:L,MATCH($C373,Refs!$I:$I,0))</f>
        <v>#N/A</v>
      </c>
      <c r="E373" s="21" t="e">
        <f>INDEX(Refs!S:S,MATCH($C373,Refs!$I:$I,0))</f>
        <v>#N/A</v>
      </c>
      <c r="AK373" s="30">
        <f t="shared" si="16"/>
        <v>0</v>
      </c>
      <c r="AN373" s="30">
        <f t="shared" si="17"/>
        <v>0</v>
      </c>
    </row>
    <row r="374" spans="1:40" ht="11.7">
      <c r="A374" s="20">
        <v>429</v>
      </c>
      <c r="B374" s="21" t="e">
        <f>INDEX(Refs!A:A,MATCH($C374,Refs!$I:$I,0))</f>
        <v>#N/A</v>
      </c>
      <c r="D374" s="21" t="e">
        <f>INDEX(Refs!L:L,MATCH($C374,Refs!$I:$I,0))</f>
        <v>#N/A</v>
      </c>
      <c r="E374" s="21" t="e">
        <f>INDEX(Refs!S:S,MATCH($C374,Refs!$I:$I,0))</f>
        <v>#N/A</v>
      </c>
      <c r="AK374" s="30">
        <f t="shared" si="16"/>
        <v>0</v>
      </c>
      <c r="AN374" s="30">
        <f t="shared" si="17"/>
        <v>0</v>
      </c>
    </row>
    <row r="375" spans="1:40" ht="11.7">
      <c r="A375" s="20">
        <v>430</v>
      </c>
      <c r="B375" s="21" t="e">
        <f>INDEX(Refs!A:A,MATCH($C375,Refs!$I:$I,0))</f>
        <v>#N/A</v>
      </c>
      <c r="D375" s="21" t="e">
        <f>INDEX(Refs!L:L,MATCH($C375,Refs!$I:$I,0))</f>
        <v>#N/A</v>
      </c>
      <c r="E375" s="21" t="e">
        <f>INDEX(Refs!S:S,MATCH($C375,Refs!$I:$I,0))</f>
        <v>#N/A</v>
      </c>
      <c r="AK375" s="30">
        <f t="shared" si="16"/>
        <v>0</v>
      </c>
      <c r="AN375" s="30">
        <f t="shared" si="17"/>
        <v>0</v>
      </c>
    </row>
    <row r="376" spans="1:40" ht="11.7">
      <c r="A376" s="20">
        <v>431</v>
      </c>
      <c r="B376" s="21" t="e">
        <f>INDEX(Refs!A:A,MATCH($C376,Refs!$I:$I,0))</f>
        <v>#N/A</v>
      </c>
      <c r="D376" s="21" t="e">
        <f>INDEX(Refs!L:L,MATCH($C376,Refs!$I:$I,0))</f>
        <v>#N/A</v>
      </c>
      <c r="E376" s="21" t="e">
        <f>INDEX(Refs!S:S,MATCH($C376,Refs!$I:$I,0))</f>
        <v>#N/A</v>
      </c>
      <c r="AK376" s="30">
        <f t="shared" si="16"/>
        <v>0</v>
      </c>
      <c r="AN376" s="30">
        <f t="shared" si="17"/>
        <v>0</v>
      </c>
    </row>
    <row r="377" spans="1:40" ht="11.7">
      <c r="A377" s="20">
        <v>432</v>
      </c>
      <c r="B377" s="21" t="e">
        <f>INDEX(Refs!A:A,MATCH($C377,Refs!$I:$I,0))</f>
        <v>#N/A</v>
      </c>
      <c r="D377" s="21" t="e">
        <f>INDEX(Refs!L:L,MATCH($C377,Refs!$I:$I,0))</f>
        <v>#N/A</v>
      </c>
      <c r="E377" s="21" t="e">
        <f>INDEX(Refs!S:S,MATCH($C377,Refs!$I:$I,0))</f>
        <v>#N/A</v>
      </c>
      <c r="AK377" s="30">
        <f t="shared" si="16"/>
        <v>0</v>
      </c>
      <c r="AN377" s="30">
        <f t="shared" si="17"/>
        <v>0</v>
      </c>
    </row>
    <row r="378" spans="1:40" ht="11.7">
      <c r="A378" s="20">
        <v>433</v>
      </c>
      <c r="B378" s="21" t="e">
        <f>INDEX(Refs!A:A,MATCH($C378,Refs!$I:$I,0))</f>
        <v>#N/A</v>
      </c>
      <c r="D378" s="21" t="e">
        <f>INDEX(Refs!L:L,MATCH($C378,Refs!$I:$I,0))</f>
        <v>#N/A</v>
      </c>
      <c r="E378" s="21" t="e">
        <f>INDEX(Refs!S:S,MATCH($C378,Refs!$I:$I,0))</f>
        <v>#N/A</v>
      </c>
      <c r="AK378" s="30">
        <f t="shared" si="16"/>
        <v>0</v>
      </c>
      <c r="AN378" s="30">
        <f t="shared" si="17"/>
        <v>0</v>
      </c>
    </row>
    <row r="379" spans="1:40" ht="11.7">
      <c r="A379" s="20">
        <v>434</v>
      </c>
      <c r="B379" s="21" t="e">
        <f>INDEX(Refs!A:A,MATCH($C379,Refs!$I:$I,0))</f>
        <v>#N/A</v>
      </c>
      <c r="D379" s="21" t="e">
        <f>INDEX(Refs!L:L,MATCH($C379,Refs!$I:$I,0))</f>
        <v>#N/A</v>
      </c>
      <c r="E379" s="21" t="e">
        <f>INDEX(Refs!S:S,MATCH($C379,Refs!$I:$I,0))</f>
        <v>#N/A</v>
      </c>
      <c r="AK379" s="30">
        <f t="shared" si="16"/>
        <v>0</v>
      </c>
      <c r="AN379" s="30">
        <f t="shared" si="17"/>
        <v>0</v>
      </c>
    </row>
    <row r="380" spans="1:40" ht="11.7">
      <c r="A380" s="20">
        <v>435</v>
      </c>
      <c r="B380" s="21" t="e">
        <f>INDEX(Refs!A:A,MATCH($C380,Refs!$I:$I,0))</f>
        <v>#N/A</v>
      </c>
      <c r="D380" s="21" t="e">
        <f>INDEX(Refs!L:L,MATCH($C380,Refs!$I:$I,0))</f>
        <v>#N/A</v>
      </c>
      <c r="E380" s="21" t="e">
        <f>INDEX(Refs!S:S,MATCH($C380,Refs!$I:$I,0))</f>
        <v>#N/A</v>
      </c>
      <c r="AK380" s="30">
        <f t="shared" si="16"/>
        <v>0</v>
      </c>
      <c r="AN380" s="30">
        <f t="shared" si="17"/>
        <v>0</v>
      </c>
    </row>
    <row r="381" spans="1:40" ht="11.7">
      <c r="A381" s="20">
        <v>436</v>
      </c>
      <c r="B381" s="21" t="e">
        <f>INDEX(Refs!A:A,MATCH($C381,Refs!$I:$I,0))</f>
        <v>#N/A</v>
      </c>
      <c r="D381" s="21" t="e">
        <f>INDEX(Refs!L:L,MATCH($C381,Refs!$I:$I,0))</f>
        <v>#N/A</v>
      </c>
      <c r="E381" s="21" t="e">
        <f>INDEX(Refs!S:S,MATCH($C381,Refs!$I:$I,0))</f>
        <v>#N/A</v>
      </c>
      <c r="AK381" s="30">
        <f t="shared" si="16"/>
        <v>0</v>
      </c>
      <c r="AN381" s="30">
        <f t="shared" si="17"/>
        <v>0</v>
      </c>
    </row>
    <row r="382" spans="1:40" ht="11.7">
      <c r="A382" s="20">
        <v>437</v>
      </c>
      <c r="B382" s="21" t="e">
        <f>INDEX(Refs!A:A,MATCH($C382,Refs!$I:$I,0))</f>
        <v>#N/A</v>
      </c>
      <c r="D382" s="21" t="e">
        <f>INDEX(Refs!L:L,MATCH($C382,Refs!$I:$I,0))</f>
        <v>#N/A</v>
      </c>
      <c r="E382" s="21" t="e">
        <f>INDEX(Refs!S:S,MATCH($C382,Refs!$I:$I,0))</f>
        <v>#N/A</v>
      </c>
      <c r="AK382" s="30">
        <f t="shared" si="16"/>
        <v>0</v>
      </c>
      <c r="AN382" s="30">
        <f t="shared" si="17"/>
        <v>0</v>
      </c>
    </row>
    <row r="383" spans="1:40" ht="11.7">
      <c r="A383" s="20">
        <v>438</v>
      </c>
      <c r="B383" s="21" t="e">
        <f>INDEX(Refs!A:A,MATCH($C383,Refs!$I:$I,0))</f>
        <v>#N/A</v>
      </c>
      <c r="D383" s="21" t="e">
        <f>INDEX(Refs!L:L,MATCH($C383,Refs!$I:$I,0))</f>
        <v>#N/A</v>
      </c>
      <c r="E383" s="21" t="e">
        <f>INDEX(Refs!S:S,MATCH($C383,Refs!$I:$I,0))</f>
        <v>#N/A</v>
      </c>
      <c r="AK383" s="30">
        <f t="shared" si="16"/>
        <v>0</v>
      </c>
      <c r="AN383" s="30">
        <f t="shared" si="17"/>
        <v>0</v>
      </c>
    </row>
    <row r="384" spans="1:40" ht="11.7">
      <c r="A384" s="20">
        <v>439</v>
      </c>
      <c r="B384" s="21" t="e">
        <f>INDEX(Refs!A:A,MATCH($C384,Refs!$I:$I,0))</f>
        <v>#N/A</v>
      </c>
      <c r="D384" s="21" t="e">
        <f>INDEX(Refs!L:L,MATCH($C384,Refs!$I:$I,0))</f>
        <v>#N/A</v>
      </c>
      <c r="E384" s="21" t="e">
        <f>INDEX(Refs!S:S,MATCH($C384,Refs!$I:$I,0))</f>
        <v>#N/A</v>
      </c>
      <c r="AK384" s="30">
        <f t="shared" si="16"/>
        <v>0</v>
      </c>
      <c r="AN384" s="30">
        <f t="shared" si="17"/>
        <v>0</v>
      </c>
    </row>
    <row r="385" spans="1:40" ht="11.7">
      <c r="A385" s="20">
        <v>440</v>
      </c>
      <c r="B385" s="21" t="e">
        <f>INDEX(Refs!A:A,MATCH($C385,Refs!$I:$I,0))</f>
        <v>#N/A</v>
      </c>
      <c r="D385" s="21" t="e">
        <f>INDEX(Refs!L:L,MATCH($C385,Refs!$I:$I,0))</f>
        <v>#N/A</v>
      </c>
      <c r="E385" s="21" t="e">
        <f>INDEX(Refs!S:S,MATCH($C385,Refs!$I:$I,0))</f>
        <v>#N/A</v>
      </c>
      <c r="AK385" s="30">
        <f t="shared" si="16"/>
        <v>0</v>
      </c>
      <c r="AN385" s="30">
        <f t="shared" si="17"/>
        <v>0</v>
      </c>
    </row>
    <row r="386" spans="1:40" ht="11.7">
      <c r="A386" s="20">
        <v>441</v>
      </c>
      <c r="B386" s="21" t="e">
        <f>INDEX(Refs!A:A,MATCH($C386,Refs!$I:$I,0))</f>
        <v>#N/A</v>
      </c>
      <c r="D386" s="21" t="e">
        <f>INDEX(Refs!L:L,MATCH($C386,Refs!$I:$I,0))</f>
        <v>#N/A</v>
      </c>
      <c r="E386" s="21" t="e">
        <f>INDEX(Refs!S:S,MATCH($C386,Refs!$I:$I,0))</f>
        <v>#N/A</v>
      </c>
      <c r="AK386" s="30">
        <f t="shared" si="16"/>
        <v>0</v>
      </c>
      <c r="AN386" s="30">
        <f t="shared" si="17"/>
        <v>0</v>
      </c>
    </row>
    <row r="387" spans="1:40" ht="11.7">
      <c r="A387" s="20">
        <v>442</v>
      </c>
      <c r="B387" s="21" t="e">
        <f>INDEX(Refs!A:A,MATCH($C387,Refs!$I:$I,0))</f>
        <v>#N/A</v>
      </c>
      <c r="D387" s="21" t="e">
        <f>INDEX(Refs!L:L,MATCH($C387,Refs!$I:$I,0))</f>
        <v>#N/A</v>
      </c>
      <c r="E387" s="21" t="e">
        <f>INDEX(Refs!S:S,MATCH($C387,Refs!$I:$I,0))</f>
        <v>#N/A</v>
      </c>
      <c r="AK387" s="30">
        <f t="shared" si="16"/>
        <v>0</v>
      </c>
      <c r="AN387" s="30">
        <f t="shared" si="17"/>
        <v>0</v>
      </c>
    </row>
    <row r="388" spans="1:40" ht="11.7">
      <c r="A388" s="20">
        <v>443</v>
      </c>
      <c r="B388" s="21" t="e">
        <f>INDEX(Refs!A:A,MATCH($C388,Refs!$I:$I,0))</f>
        <v>#N/A</v>
      </c>
      <c r="D388" s="21" t="e">
        <f>INDEX(Refs!L:L,MATCH($C388,Refs!$I:$I,0))</f>
        <v>#N/A</v>
      </c>
      <c r="E388" s="21" t="e">
        <f>INDEX(Refs!S:S,MATCH($C388,Refs!$I:$I,0))</f>
        <v>#N/A</v>
      </c>
      <c r="AK388" s="30">
        <f t="shared" si="16"/>
        <v>0</v>
      </c>
      <c r="AN388" s="30">
        <f t="shared" si="17"/>
        <v>0</v>
      </c>
    </row>
    <row r="389" spans="1:40" ht="11.7">
      <c r="A389" s="20">
        <v>444</v>
      </c>
      <c r="B389" s="21" t="e">
        <f>INDEX(Refs!A:A,MATCH($C389,Refs!$I:$I,0))</f>
        <v>#N/A</v>
      </c>
      <c r="D389" s="21" t="e">
        <f>INDEX(Refs!L:L,MATCH($C389,Refs!$I:$I,0))</f>
        <v>#N/A</v>
      </c>
      <c r="E389" s="21" t="e">
        <f>INDEX(Refs!S:S,MATCH($C389,Refs!$I:$I,0))</f>
        <v>#N/A</v>
      </c>
      <c r="AK389" s="30">
        <f t="shared" si="16"/>
        <v>0</v>
      </c>
      <c r="AN389" s="30">
        <f t="shared" si="17"/>
        <v>0</v>
      </c>
    </row>
    <row r="390" spans="1:40" ht="11.7">
      <c r="A390" s="20">
        <v>445</v>
      </c>
      <c r="B390" s="21" t="e">
        <f>INDEX(Refs!A:A,MATCH($C390,Refs!$I:$I,0))</f>
        <v>#N/A</v>
      </c>
      <c r="D390" s="21" t="e">
        <f>INDEX(Refs!L:L,MATCH($C390,Refs!$I:$I,0))</f>
        <v>#N/A</v>
      </c>
      <c r="E390" s="21" t="e">
        <f>INDEX(Refs!S:S,MATCH($C390,Refs!$I:$I,0))</f>
        <v>#N/A</v>
      </c>
      <c r="AK390" s="30">
        <f t="shared" si="16"/>
        <v>0</v>
      </c>
      <c r="AN390" s="30">
        <f t="shared" si="17"/>
        <v>0</v>
      </c>
    </row>
    <row r="391" spans="1:40" ht="11.7">
      <c r="A391" s="20">
        <v>446</v>
      </c>
      <c r="B391" s="21" t="e">
        <f>INDEX(Refs!A:A,MATCH($C391,Refs!$I:$I,0))</f>
        <v>#N/A</v>
      </c>
      <c r="D391" s="21" t="e">
        <f>INDEX(Refs!L:L,MATCH($C391,Refs!$I:$I,0))</f>
        <v>#N/A</v>
      </c>
      <c r="E391" s="21" t="e">
        <f>INDEX(Refs!S:S,MATCH($C391,Refs!$I:$I,0))</f>
        <v>#N/A</v>
      </c>
      <c r="AK391" s="30">
        <f t="shared" si="16"/>
        <v>0</v>
      </c>
      <c r="AN391" s="30">
        <f t="shared" si="17"/>
        <v>0</v>
      </c>
    </row>
    <row r="392" spans="1:40" ht="11.7">
      <c r="A392" s="20">
        <v>447</v>
      </c>
      <c r="B392" s="21" t="e">
        <f>INDEX(Refs!A:A,MATCH($C392,Refs!$I:$I,0))</f>
        <v>#N/A</v>
      </c>
      <c r="D392" s="21" t="e">
        <f>INDEX(Refs!L:L,MATCH($C392,Refs!$I:$I,0))</f>
        <v>#N/A</v>
      </c>
      <c r="E392" s="21" t="e">
        <f>INDEX(Refs!S:S,MATCH($C392,Refs!$I:$I,0))</f>
        <v>#N/A</v>
      </c>
      <c r="AK392" s="30">
        <f t="shared" si="16"/>
        <v>0</v>
      </c>
      <c r="AN392" s="30">
        <f t="shared" si="17"/>
        <v>0</v>
      </c>
    </row>
    <row r="393" spans="1:40" ht="11.7">
      <c r="A393" s="20">
        <v>448</v>
      </c>
      <c r="B393" s="21" t="e">
        <f>INDEX(Refs!A:A,MATCH($C393,Refs!$I:$I,0))</f>
        <v>#N/A</v>
      </c>
      <c r="D393" s="21" t="e">
        <f>INDEX(Refs!L:L,MATCH($C393,Refs!$I:$I,0))</f>
        <v>#N/A</v>
      </c>
      <c r="E393" s="21" t="e">
        <f>INDEX(Refs!S:S,MATCH($C393,Refs!$I:$I,0))</f>
        <v>#N/A</v>
      </c>
      <c r="AK393" s="30">
        <f t="shared" si="16"/>
        <v>0</v>
      </c>
      <c r="AN393" s="30">
        <f t="shared" si="17"/>
        <v>0</v>
      </c>
    </row>
    <row r="394" spans="1:40" ht="11.7">
      <c r="A394" s="20">
        <v>449</v>
      </c>
      <c r="B394" s="21" t="e">
        <f>INDEX(Refs!A:A,MATCH($C394,Refs!$I:$I,0))</f>
        <v>#N/A</v>
      </c>
      <c r="D394" s="21" t="e">
        <f>INDEX(Refs!L:L,MATCH($C394,Refs!$I:$I,0))</f>
        <v>#N/A</v>
      </c>
      <c r="E394" s="21" t="e">
        <f>INDEX(Refs!S:S,MATCH($C394,Refs!$I:$I,0))</f>
        <v>#N/A</v>
      </c>
      <c r="AK394" s="30">
        <f t="shared" si="16"/>
        <v>0</v>
      </c>
      <c r="AN394" s="30">
        <f t="shared" si="17"/>
        <v>0</v>
      </c>
    </row>
    <row r="395" spans="1:40" ht="11.7">
      <c r="A395" s="20">
        <v>450</v>
      </c>
      <c r="B395" s="21" t="e">
        <f>INDEX(Refs!A:A,MATCH($C395,Refs!$I:$I,0))</f>
        <v>#N/A</v>
      </c>
      <c r="D395" s="21" t="e">
        <f>INDEX(Refs!L:L,MATCH($C395,Refs!$I:$I,0))</f>
        <v>#N/A</v>
      </c>
      <c r="E395" s="21" t="e">
        <f>INDEX(Refs!S:S,MATCH($C395,Refs!$I:$I,0))</f>
        <v>#N/A</v>
      </c>
      <c r="AK395" s="30">
        <f t="shared" ref="AK395:AK445" si="18">R395</f>
        <v>0</v>
      </c>
      <c r="AN395" s="30">
        <f t="shared" ref="AN395:AN445" si="19">L395</f>
        <v>0</v>
      </c>
    </row>
    <row r="396" spans="1:40" ht="11.7">
      <c r="A396" s="20">
        <v>451</v>
      </c>
      <c r="B396" s="21" t="e">
        <f>INDEX(Refs!A:A,MATCH($C396,Refs!$I:$I,0))</f>
        <v>#N/A</v>
      </c>
      <c r="D396" s="21" t="e">
        <f>INDEX(Refs!L:L,MATCH($C396,Refs!$I:$I,0))</f>
        <v>#N/A</v>
      </c>
      <c r="E396" s="21" t="e">
        <f>INDEX(Refs!S:S,MATCH($C396,Refs!$I:$I,0))</f>
        <v>#N/A</v>
      </c>
      <c r="AK396" s="30">
        <f t="shared" si="18"/>
        <v>0</v>
      </c>
      <c r="AN396" s="30">
        <f t="shared" si="19"/>
        <v>0</v>
      </c>
    </row>
    <row r="397" spans="1:40" ht="11.7">
      <c r="A397" s="20">
        <v>452</v>
      </c>
      <c r="B397" s="21" t="e">
        <f>INDEX(Refs!A:A,MATCH($C397,Refs!$I:$I,0))</f>
        <v>#N/A</v>
      </c>
      <c r="D397" s="21" t="e">
        <f>INDEX(Refs!L:L,MATCH($C397,Refs!$I:$I,0))</f>
        <v>#N/A</v>
      </c>
      <c r="E397" s="21" t="e">
        <f>INDEX(Refs!S:S,MATCH($C397,Refs!$I:$I,0))</f>
        <v>#N/A</v>
      </c>
      <c r="AK397" s="30">
        <f t="shared" si="18"/>
        <v>0</v>
      </c>
      <c r="AN397" s="30">
        <f t="shared" si="19"/>
        <v>0</v>
      </c>
    </row>
    <row r="398" spans="1:40" ht="11.7">
      <c r="A398" s="20">
        <v>453</v>
      </c>
      <c r="B398" s="21" t="e">
        <f>INDEX(Refs!A:A,MATCH($C398,Refs!$I:$I,0))</f>
        <v>#N/A</v>
      </c>
      <c r="D398" s="21" t="e">
        <f>INDEX(Refs!L:L,MATCH($C398,Refs!$I:$I,0))</f>
        <v>#N/A</v>
      </c>
      <c r="E398" s="21" t="e">
        <f>INDEX(Refs!S:S,MATCH($C398,Refs!$I:$I,0))</f>
        <v>#N/A</v>
      </c>
      <c r="AK398" s="30">
        <f t="shared" si="18"/>
        <v>0</v>
      </c>
      <c r="AN398" s="30">
        <f t="shared" si="19"/>
        <v>0</v>
      </c>
    </row>
    <row r="399" spans="1:40" ht="11.7">
      <c r="A399" s="20">
        <v>454</v>
      </c>
      <c r="B399" s="21" t="e">
        <f>INDEX(Refs!A:A,MATCH($C399,Refs!$I:$I,0))</f>
        <v>#N/A</v>
      </c>
      <c r="D399" s="21" t="e">
        <f>INDEX(Refs!L:L,MATCH($C399,Refs!$I:$I,0))</f>
        <v>#N/A</v>
      </c>
      <c r="E399" s="21" t="e">
        <f>INDEX(Refs!S:S,MATCH($C399,Refs!$I:$I,0))</f>
        <v>#N/A</v>
      </c>
      <c r="AK399" s="30">
        <f t="shared" si="18"/>
        <v>0</v>
      </c>
      <c r="AN399" s="30">
        <f t="shared" si="19"/>
        <v>0</v>
      </c>
    </row>
    <row r="400" spans="1:40" ht="11.7">
      <c r="A400" s="20">
        <v>455</v>
      </c>
      <c r="B400" s="21" t="e">
        <f>INDEX(Refs!A:A,MATCH($C400,Refs!$I:$I,0))</f>
        <v>#N/A</v>
      </c>
      <c r="D400" s="21" t="e">
        <f>INDEX(Refs!L:L,MATCH($C400,Refs!$I:$I,0))</f>
        <v>#N/A</v>
      </c>
      <c r="E400" s="21" t="e">
        <f>INDEX(Refs!S:S,MATCH($C400,Refs!$I:$I,0))</f>
        <v>#N/A</v>
      </c>
      <c r="AK400" s="30">
        <f t="shared" si="18"/>
        <v>0</v>
      </c>
      <c r="AN400" s="30">
        <f t="shared" si="19"/>
        <v>0</v>
      </c>
    </row>
    <row r="401" spans="1:40" ht="11.7">
      <c r="A401" s="20">
        <v>456</v>
      </c>
      <c r="B401" s="21" t="e">
        <f>INDEX(Refs!A:A,MATCH($C401,Refs!$I:$I,0))</f>
        <v>#N/A</v>
      </c>
      <c r="D401" s="21" t="e">
        <f>INDEX(Refs!L:L,MATCH($C401,Refs!$I:$I,0))</f>
        <v>#N/A</v>
      </c>
      <c r="E401" s="21" t="e">
        <f>INDEX(Refs!S:S,MATCH($C401,Refs!$I:$I,0))</f>
        <v>#N/A</v>
      </c>
      <c r="AK401" s="30">
        <f t="shared" si="18"/>
        <v>0</v>
      </c>
      <c r="AN401" s="30">
        <f t="shared" si="19"/>
        <v>0</v>
      </c>
    </row>
    <row r="402" spans="1:40" ht="11.7">
      <c r="A402" s="20">
        <v>457</v>
      </c>
      <c r="B402" s="21" t="e">
        <f>INDEX(Refs!A:A,MATCH($C402,Refs!$I:$I,0))</f>
        <v>#N/A</v>
      </c>
      <c r="D402" s="21" t="e">
        <f>INDEX(Refs!L:L,MATCH($C402,Refs!$I:$I,0))</f>
        <v>#N/A</v>
      </c>
      <c r="E402" s="21" t="e">
        <f>INDEX(Refs!S:S,MATCH($C402,Refs!$I:$I,0))</f>
        <v>#N/A</v>
      </c>
      <c r="AK402" s="30">
        <f t="shared" si="18"/>
        <v>0</v>
      </c>
      <c r="AN402" s="30">
        <f t="shared" si="19"/>
        <v>0</v>
      </c>
    </row>
    <row r="403" spans="1:40" ht="11.7">
      <c r="A403" s="20">
        <v>458</v>
      </c>
      <c r="B403" s="21" t="e">
        <f>INDEX(Refs!A:A,MATCH($C403,Refs!$I:$I,0))</f>
        <v>#N/A</v>
      </c>
      <c r="D403" s="21" t="e">
        <f>INDEX(Refs!L:L,MATCH($C403,Refs!$I:$I,0))</f>
        <v>#N/A</v>
      </c>
      <c r="E403" s="21" t="e">
        <f>INDEX(Refs!S:S,MATCH($C403,Refs!$I:$I,0))</f>
        <v>#N/A</v>
      </c>
      <c r="AK403" s="30">
        <f t="shared" si="18"/>
        <v>0</v>
      </c>
      <c r="AN403" s="30">
        <f t="shared" si="19"/>
        <v>0</v>
      </c>
    </row>
    <row r="404" spans="1:40" ht="11.7">
      <c r="A404" s="20">
        <v>459</v>
      </c>
      <c r="B404" s="21" t="e">
        <f>INDEX(Refs!A:A,MATCH($C404,Refs!$I:$I,0))</f>
        <v>#N/A</v>
      </c>
      <c r="D404" s="21" t="e">
        <f>INDEX(Refs!L:L,MATCH($C404,Refs!$I:$I,0))</f>
        <v>#N/A</v>
      </c>
      <c r="E404" s="21" t="e">
        <f>INDEX(Refs!S:S,MATCH($C404,Refs!$I:$I,0))</f>
        <v>#N/A</v>
      </c>
      <c r="AK404" s="30">
        <f t="shared" si="18"/>
        <v>0</v>
      </c>
      <c r="AN404" s="30">
        <f t="shared" si="19"/>
        <v>0</v>
      </c>
    </row>
    <row r="405" spans="1:40" ht="11.7">
      <c r="A405" s="20">
        <v>460</v>
      </c>
      <c r="B405" s="21" t="e">
        <f>INDEX(Refs!A:A,MATCH($C405,Refs!$I:$I,0))</f>
        <v>#N/A</v>
      </c>
      <c r="D405" s="21" t="e">
        <f>INDEX(Refs!L:L,MATCH($C405,Refs!$I:$I,0))</f>
        <v>#N/A</v>
      </c>
      <c r="E405" s="21" t="e">
        <f>INDEX(Refs!S:S,MATCH($C405,Refs!$I:$I,0))</f>
        <v>#N/A</v>
      </c>
      <c r="AK405" s="30">
        <f t="shared" si="18"/>
        <v>0</v>
      </c>
      <c r="AN405" s="30">
        <f t="shared" si="19"/>
        <v>0</v>
      </c>
    </row>
    <row r="406" spans="1:40" ht="11.7">
      <c r="A406" s="20">
        <v>461</v>
      </c>
      <c r="B406" s="21" t="e">
        <f>INDEX(Refs!A:A,MATCH($C406,Refs!$I:$I,0))</f>
        <v>#N/A</v>
      </c>
      <c r="D406" s="21" t="e">
        <f>INDEX(Refs!L:L,MATCH($C406,Refs!$I:$I,0))</f>
        <v>#N/A</v>
      </c>
      <c r="E406" s="21" t="e">
        <f>INDEX(Refs!S:S,MATCH($C406,Refs!$I:$I,0))</f>
        <v>#N/A</v>
      </c>
      <c r="AK406" s="30">
        <f t="shared" si="18"/>
        <v>0</v>
      </c>
      <c r="AN406" s="30">
        <f t="shared" si="19"/>
        <v>0</v>
      </c>
    </row>
    <row r="407" spans="1:40" ht="11.7">
      <c r="A407" s="20">
        <v>462</v>
      </c>
      <c r="B407" s="21" t="e">
        <f>INDEX(Refs!A:A,MATCH($C407,Refs!$I:$I,0))</f>
        <v>#N/A</v>
      </c>
      <c r="D407" s="21" t="e">
        <f>INDEX(Refs!L:L,MATCH($C407,Refs!$I:$I,0))</f>
        <v>#N/A</v>
      </c>
      <c r="E407" s="21" t="e">
        <f>INDEX(Refs!S:S,MATCH($C407,Refs!$I:$I,0))</f>
        <v>#N/A</v>
      </c>
      <c r="AK407" s="30">
        <f t="shared" si="18"/>
        <v>0</v>
      </c>
      <c r="AN407" s="30">
        <f t="shared" si="19"/>
        <v>0</v>
      </c>
    </row>
    <row r="408" spans="1:40" ht="11.7">
      <c r="A408" s="20">
        <v>463</v>
      </c>
      <c r="B408" s="21" t="e">
        <f>INDEX(Refs!A:A,MATCH($C408,Refs!$I:$I,0))</f>
        <v>#N/A</v>
      </c>
      <c r="D408" s="21" t="e">
        <f>INDEX(Refs!L:L,MATCH($C408,Refs!$I:$I,0))</f>
        <v>#N/A</v>
      </c>
      <c r="E408" s="21" t="e">
        <f>INDEX(Refs!S:S,MATCH($C408,Refs!$I:$I,0))</f>
        <v>#N/A</v>
      </c>
      <c r="AK408" s="30">
        <f t="shared" si="18"/>
        <v>0</v>
      </c>
      <c r="AN408" s="30">
        <f t="shared" si="19"/>
        <v>0</v>
      </c>
    </row>
    <row r="409" spans="1:40" ht="11.7">
      <c r="A409" s="20">
        <v>464</v>
      </c>
      <c r="B409" s="21" t="e">
        <f>INDEX(Refs!A:A,MATCH($C409,Refs!$I:$I,0))</f>
        <v>#N/A</v>
      </c>
      <c r="D409" s="21" t="e">
        <f>INDEX(Refs!L:L,MATCH($C409,Refs!$I:$I,0))</f>
        <v>#N/A</v>
      </c>
      <c r="E409" s="21" t="e">
        <f>INDEX(Refs!S:S,MATCH($C409,Refs!$I:$I,0))</f>
        <v>#N/A</v>
      </c>
      <c r="AK409" s="30">
        <f t="shared" si="18"/>
        <v>0</v>
      </c>
      <c r="AN409" s="30">
        <f t="shared" si="19"/>
        <v>0</v>
      </c>
    </row>
    <row r="410" spans="1:40" ht="11.7">
      <c r="A410" s="20">
        <v>465</v>
      </c>
      <c r="B410" s="21" t="e">
        <f>INDEX(Refs!A:A,MATCH($C410,Refs!$I:$I,0))</f>
        <v>#N/A</v>
      </c>
      <c r="D410" s="21" t="e">
        <f>INDEX(Refs!L:L,MATCH($C410,Refs!$I:$I,0))</f>
        <v>#N/A</v>
      </c>
      <c r="E410" s="21" t="e">
        <f>INDEX(Refs!S:S,MATCH($C410,Refs!$I:$I,0))</f>
        <v>#N/A</v>
      </c>
      <c r="AK410" s="30">
        <f t="shared" si="18"/>
        <v>0</v>
      </c>
      <c r="AN410" s="30">
        <f t="shared" si="19"/>
        <v>0</v>
      </c>
    </row>
    <row r="411" spans="1:40" ht="11.7">
      <c r="A411" s="20">
        <v>466</v>
      </c>
      <c r="B411" s="21" t="e">
        <f>INDEX(Refs!A:A,MATCH($C411,Refs!$I:$I,0))</f>
        <v>#N/A</v>
      </c>
      <c r="D411" s="21" t="e">
        <f>INDEX(Refs!L:L,MATCH($C411,Refs!$I:$I,0))</f>
        <v>#N/A</v>
      </c>
      <c r="E411" s="21" t="e">
        <f>INDEX(Refs!S:S,MATCH($C411,Refs!$I:$I,0))</f>
        <v>#N/A</v>
      </c>
      <c r="AK411" s="30">
        <f t="shared" si="18"/>
        <v>0</v>
      </c>
      <c r="AN411" s="30">
        <f t="shared" si="19"/>
        <v>0</v>
      </c>
    </row>
    <row r="412" spans="1:40" ht="11.7">
      <c r="A412" s="20">
        <v>467</v>
      </c>
      <c r="B412" s="21" t="e">
        <f>INDEX(Refs!A:A,MATCH($C412,Refs!$I:$I,0))</f>
        <v>#N/A</v>
      </c>
      <c r="D412" s="21" t="e">
        <f>INDEX(Refs!L:L,MATCH($C412,Refs!$I:$I,0))</f>
        <v>#N/A</v>
      </c>
      <c r="E412" s="21" t="e">
        <f>INDEX(Refs!S:S,MATCH($C412,Refs!$I:$I,0))</f>
        <v>#N/A</v>
      </c>
      <c r="AK412" s="30">
        <f t="shared" si="18"/>
        <v>0</v>
      </c>
      <c r="AN412" s="30">
        <f t="shared" si="19"/>
        <v>0</v>
      </c>
    </row>
    <row r="413" spans="1:40" ht="11.7">
      <c r="A413" s="20">
        <v>468</v>
      </c>
      <c r="B413" s="21" t="e">
        <f>INDEX(Refs!A:A,MATCH($C413,Refs!$I:$I,0))</f>
        <v>#N/A</v>
      </c>
      <c r="D413" s="21" t="e">
        <f>INDEX(Refs!L:L,MATCH($C413,Refs!$I:$I,0))</f>
        <v>#N/A</v>
      </c>
      <c r="E413" s="21" t="e">
        <f>INDEX(Refs!S:S,MATCH($C413,Refs!$I:$I,0))</f>
        <v>#N/A</v>
      </c>
      <c r="AK413" s="30">
        <f t="shared" si="18"/>
        <v>0</v>
      </c>
      <c r="AN413" s="30">
        <f t="shared" si="19"/>
        <v>0</v>
      </c>
    </row>
    <row r="414" spans="1:40" ht="11.7">
      <c r="A414" s="20">
        <v>469</v>
      </c>
      <c r="B414" s="21" t="e">
        <f>INDEX(Refs!A:A,MATCH($C414,Refs!$I:$I,0))</f>
        <v>#N/A</v>
      </c>
      <c r="D414" s="21" t="e">
        <f>INDEX(Refs!L:L,MATCH($C414,Refs!$I:$I,0))</f>
        <v>#N/A</v>
      </c>
      <c r="E414" s="21" t="e">
        <f>INDEX(Refs!S:S,MATCH($C414,Refs!$I:$I,0))</f>
        <v>#N/A</v>
      </c>
      <c r="AK414" s="30">
        <f t="shared" si="18"/>
        <v>0</v>
      </c>
      <c r="AN414" s="30">
        <f t="shared" si="19"/>
        <v>0</v>
      </c>
    </row>
    <row r="415" spans="1:40" ht="11.7">
      <c r="A415" s="20">
        <v>470</v>
      </c>
      <c r="B415" s="21" t="e">
        <f>INDEX(Refs!A:A,MATCH($C415,Refs!$I:$I,0))</f>
        <v>#N/A</v>
      </c>
      <c r="D415" s="21" t="e">
        <f>INDEX(Refs!L:L,MATCH($C415,Refs!$I:$I,0))</f>
        <v>#N/A</v>
      </c>
      <c r="E415" s="21" t="e">
        <f>INDEX(Refs!S:S,MATCH($C415,Refs!$I:$I,0))</f>
        <v>#N/A</v>
      </c>
      <c r="AK415" s="30">
        <f t="shared" si="18"/>
        <v>0</v>
      </c>
      <c r="AN415" s="30">
        <f t="shared" si="19"/>
        <v>0</v>
      </c>
    </row>
    <row r="416" spans="1:40" ht="11.7">
      <c r="A416" s="20">
        <v>471</v>
      </c>
      <c r="B416" s="21" t="e">
        <f>INDEX(Refs!A:A,MATCH($C416,Refs!$I:$I,0))</f>
        <v>#N/A</v>
      </c>
      <c r="D416" s="21" t="e">
        <f>INDEX(Refs!L:L,MATCH($C416,Refs!$I:$I,0))</f>
        <v>#N/A</v>
      </c>
      <c r="E416" s="21" t="e">
        <f>INDEX(Refs!S:S,MATCH($C416,Refs!$I:$I,0))</f>
        <v>#N/A</v>
      </c>
      <c r="AK416" s="30">
        <f t="shared" si="18"/>
        <v>0</v>
      </c>
      <c r="AN416" s="30">
        <f t="shared" si="19"/>
        <v>0</v>
      </c>
    </row>
    <row r="417" spans="1:40" ht="11.7">
      <c r="A417" s="20">
        <v>472</v>
      </c>
      <c r="B417" s="21" t="e">
        <f>INDEX(Refs!A:A,MATCH($C417,Refs!$I:$I,0))</f>
        <v>#N/A</v>
      </c>
      <c r="D417" s="21" t="e">
        <f>INDEX(Refs!L:L,MATCH($C417,Refs!$I:$I,0))</f>
        <v>#N/A</v>
      </c>
      <c r="E417" s="21" t="e">
        <f>INDEX(Refs!S:S,MATCH($C417,Refs!$I:$I,0))</f>
        <v>#N/A</v>
      </c>
      <c r="AK417" s="30">
        <f t="shared" si="18"/>
        <v>0</v>
      </c>
      <c r="AN417" s="30">
        <f t="shared" si="19"/>
        <v>0</v>
      </c>
    </row>
    <row r="418" spans="1:40" ht="11.7">
      <c r="A418" s="20">
        <v>473</v>
      </c>
      <c r="B418" s="21" t="e">
        <f>INDEX(Refs!A:A,MATCH($C418,Refs!$I:$I,0))</f>
        <v>#N/A</v>
      </c>
      <c r="D418" s="21" t="e">
        <f>INDEX(Refs!L:L,MATCH($C418,Refs!$I:$I,0))</f>
        <v>#N/A</v>
      </c>
      <c r="E418" s="21" t="e">
        <f>INDEX(Refs!S:S,MATCH($C418,Refs!$I:$I,0))</f>
        <v>#N/A</v>
      </c>
      <c r="AK418" s="30">
        <f t="shared" si="18"/>
        <v>0</v>
      </c>
      <c r="AN418" s="30">
        <f t="shared" si="19"/>
        <v>0</v>
      </c>
    </row>
    <row r="419" spans="1:40" ht="11.7">
      <c r="A419" s="20">
        <v>474</v>
      </c>
      <c r="B419" s="21" t="e">
        <f>INDEX(Refs!A:A,MATCH($C419,Refs!$I:$I,0))</f>
        <v>#N/A</v>
      </c>
      <c r="D419" s="21" t="e">
        <f>INDEX(Refs!L:L,MATCH($C419,Refs!$I:$I,0))</f>
        <v>#N/A</v>
      </c>
      <c r="E419" s="21" t="e">
        <f>INDEX(Refs!S:S,MATCH($C419,Refs!$I:$I,0))</f>
        <v>#N/A</v>
      </c>
      <c r="AK419" s="30">
        <f t="shared" si="18"/>
        <v>0</v>
      </c>
      <c r="AN419" s="30">
        <f t="shared" si="19"/>
        <v>0</v>
      </c>
    </row>
    <row r="420" spans="1:40" ht="11.7">
      <c r="A420" s="20">
        <v>475</v>
      </c>
      <c r="B420" s="21" t="e">
        <f>INDEX(Refs!A:A,MATCH($C420,Refs!$I:$I,0))</f>
        <v>#N/A</v>
      </c>
      <c r="D420" s="21" t="e">
        <f>INDEX(Refs!L:L,MATCH($C420,Refs!$I:$I,0))</f>
        <v>#N/A</v>
      </c>
      <c r="E420" s="21" t="e">
        <f>INDEX(Refs!S:S,MATCH($C420,Refs!$I:$I,0))</f>
        <v>#N/A</v>
      </c>
      <c r="AK420" s="30">
        <f t="shared" si="18"/>
        <v>0</v>
      </c>
      <c r="AN420" s="30">
        <f t="shared" si="19"/>
        <v>0</v>
      </c>
    </row>
    <row r="421" spans="1:40" ht="11.7">
      <c r="A421" s="20">
        <v>476</v>
      </c>
      <c r="B421" s="21" t="e">
        <f>INDEX(Refs!A:A,MATCH($C421,Refs!$I:$I,0))</f>
        <v>#N/A</v>
      </c>
      <c r="D421" s="21" t="e">
        <f>INDEX(Refs!L:L,MATCH($C421,Refs!$I:$I,0))</f>
        <v>#N/A</v>
      </c>
      <c r="E421" s="21" t="e">
        <f>INDEX(Refs!S:S,MATCH($C421,Refs!$I:$I,0))</f>
        <v>#N/A</v>
      </c>
      <c r="AK421" s="30">
        <f t="shared" si="18"/>
        <v>0</v>
      </c>
      <c r="AN421" s="30">
        <f t="shared" si="19"/>
        <v>0</v>
      </c>
    </row>
    <row r="422" spans="1:40" ht="11.7">
      <c r="A422" s="20">
        <v>477</v>
      </c>
      <c r="B422" s="21" t="e">
        <f>INDEX(Refs!A:A,MATCH($C422,Refs!$I:$I,0))</f>
        <v>#N/A</v>
      </c>
      <c r="D422" s="21" t="e">
        <f>INDEX(Refs!L:L,MATCH($C422,Refs!$I:$I,0))</f>
        <v>#N/A</v>
      </c>
      <c r="E422" s="21" t="e">
        <f>INDEX(Refs!S:S,MATCH($C422,Refs!$I:$I,0))</f>
        <v>#N/A</v>
      </c>
      <c r="AK422" s="30">
        <f t="shared" si="18"/>
        <v>0</v>
      </c>
      <c r="AN422" s="30">
        <f t="shared" si="19"/>
        <v>0</v>
      </c>
    </row>
    <row r="423" spans="1:40" ht="11.7">
      <c r="A423" s="20">
        <v>478</v>
      </c>
      <c r="B423" s="21" t="e">
        <f>INDEX(Refs!A:A,MATCH($C423,Refs!$I:$I,0))</f>
        <v>#N/A</v>
      </c>
      <c r="D423" s="21" t="e">
        <f>INDEX(Refs!L:L,MATCH($C423,Refs!$I:$I,0))</f>
        <v>#N/A</v>
      </c>
      <c r="E423" s="21" t="e">
        <f>INDEX(Refs!S:S,MATCH($C423,Refs!$I:$I,0))</f>
        <v>#N/A</v>
      </c>
      <c r="AK423" s="30">
        <f t="shared" si="18"/>
        <v>0</v>
      </c>
      <c r="AN423" s="30">
        <f t="shared" si="19"/>
        <v>0</v>
      </c>
    </row>
    <row r="424" spans="1:40" ht="11.7">
      <c r="A424" s="20">
        <v>479</v>
      </c>
      <c r="B424" s="21" t="e">
        <f>INDEX(Refs!A:A,MATCH($C424,Refs!$I:$I,0))</f>
        <v>#N/A</v>
      </c>
      <c r="D424" s="21" t="e">
        <f>INDEX(Refs!L:L,MATCH($C424,Refs!$I:$I,0))</f>
        <v>#N/A</v>
      </c>
      <c r="E424" s="21" t="e">
        <f>INDEX(Refs!S:S,MATCH($C424,Refs!$I:$I,0))</f>
        <v>#N/A</v>
      </c>
      <c r="AK424" s="30">
        <f t="shared" si="18"/>
        <v>0</v>
      </c>
      <c r="AN424" s="30">
        <f t="shared" si="19"/>
        <v>0</v>
      </c>
    </row>
    <row r="425" spans="1:40" ht="11.7">
      <c r="A425" s="20">
        <v>480</v>
      </c>
      <c r="B425" s="21" t="e">
        <f>INDEX(Refs!A:A,MATCH($C425,Refs!$I:$I,0))</f>
        <v>#N/A</v>
      </c>
      <c r="D425" s="21" t="e">
        <f>INDEX(Refs!L:L,MATCH($C425,Refs!$I:$I,0))</f>
        <v>#N/A</v>
      </c>
      <c r="E425" s="21" t="e">
        <f>INDEX(Refs!S:S,MATCH($C425,Refs!$I:$I,0))</f>
        <v>#N/A</v>
      </c>
      <c r="AK425" s="30">
        <f t="shared" si="18"/>
        <v>0</v>
      </c>
      <c r="AN425" s="30">
        <f t="shared" si="19"/>
        <v>0</v>
      </c>
    </row>
    <row r="426" spans="1:40" ht="11.7">
      <c r="A426" s="20">
        <v>481</v>
      </c>
      <c r="B426" s="21" t="e">
        <f>INDEX(Refs!A:A,MATCH($C426,Refs!$I:$I,0))</f>
        <v>#N/A</v>
      </c>
      <c r="D426" s="21" t="e">
        <f>INDEX(Refs!L:L,MATCH($C426,Refs!$I:$I,0))</f>
        <v>#N/A</v>
      </c>
      <c r="E426" s="21" t="e">
        <f>INDEX(Refs!S:S,MATCH($C426,Refs!$I:$I,0))</f>
        <v>#N/A</v>
      </c>
      <c r="AK426" s="30">
        <f t="shared" si="18"/>
        <v>0</v>
      </c>
      <c r="AN426" s="30">
        <f t="shared" si="19"/>
        <v>0</v>
      </c>
    </row>
    <row r="427" spans="1:40" ht="11.7">
      <c r="A427" s="20">
        <v>482</v>
      </c>
      <c r="B427" s="21" t="e">
        <f>INDEX(Refs!A:A,MATCH($C427,Refs!$I:$I,0))</f>
        <v>#N/A</v>
      </c>
      <c r="D427" s="21" t="e">
        <f>INDEX(Refs!L:L,MATCH($C427,Refs!$I:$I,0))</f>
        <v>#N/A</v>
      </c>
      <c r="E427" s="21" t="e">
        <f>INDEX(Refs!S:S,MATCH($C427,Refs!$I:$I,0))</f>
        <v>#N/A</v>
      </c>
      <c r="AK427" s="30">
        <f t="shared" si="18"/>
        <v>0</v>
      </c>
      <c r="AN427" s="30">
        <f t="shared" si="19"/>
        <v>0</v>
      </c>
    </row>
    <row r="428" spans="1:40" ht="11.7">
      <c r="A428" s="20">
        <v>483</v>
      </c>
      <c r="B428" s="21" t="e">
        <f>INDEX(Refs!A:A,MATCH($C428,Refs!$I:$I,0))</f>
        <v>#N/A</v>
      </c>
      <c r="D428" s="21" t="e">
        <f>INDEX(Refs!L:L,MATCH($C428,Refs!$I:$I,0))</f>
        <v>#N/A</v>
      </c>
      <c r="E428" s="21" t="e">
        <f>INDEX(Refs!S:S,MATCH($C428,Refs!$I:$I,0))</f>
        <v>#N/A</v>
      </c>
      <c r="AK428" s="30">
        <f t="shared" si="18"/>
        <v>0</v>
      </c>
      <c r="AN428" s="30">
        <f t="shared" si="19"/>
        <v>0</v>
      </c>
    </row>
    <row r="429" spans="1:40" ht="11.7">
      <c r="A429" s="20">
        <v>484</v>
      </c>
      <c r="B429" s="21" t="e">
        <f>INDEX(Refs!A:A,MATCH($C429,Refs!$I:$I,0))</f>
        <v>#N/A</v>
      </c>
      <c r="D429" s="21" t="e">
        <f>INDEX(Refs!L:L,MATCH($C429,Refs!$I:$I,0))</f>
        <v>#N/A</v>
      </c>
      <c r="E429" s="21" t="e">
        <f>INDEX(Refs!S:S,MATCH($C429,Refs!$I:$I,0))</f>
        <v>#N/A</v>
      </c>
      <c r="AK429" s="30">
        <f t="shared" si="18"/>
        <v>0</v>
      </c>
      <c r="AN429" s="30">
        <f t="shared" si="19"/>
        <v>0</v>
      </c>
    </row>
    <row r="430" spans="1:40" ht="11.7">
      <c r="A430" s="20">
        <v>485</v>
      </c>
      <c r="B430" s="21" t="e">
        <f>INDEX(Refs!A:A,MATCH($C430,Refs!$I:$I,0))</f>
        <v>#N/A</v>
      </c>
      <c r="D430" s="21" t="e">
        <f>INDEX(Refs!L:L,MATCH($C430,Refs!$I:$I,0))</f>
        <v>#N/A</v>
      </c>
      <c r="E430" s="21" t="e">
        <f>INDEX(Refs!S:S,MATCH($C430,Refs!$I:$I,0))</f>
        <v>#N/A</v>
      </c>
      <c r="AK430" s="30">
        <f t="shared" si="18"/>
        <v>0</v>
      </c>
      <c r="AN430" s="30">
        <f t="shared" si="19"/>
        <v>0</v>
      </c>
    </row>
    <row r="431" spans="1:40" ht="11.7">
      <c r="A431" s="20">
        <v>486</v>
      </c>
      <c r="B431" s="21" t="e">
        <f>INDEX(Refs!A:A,MATCH($C431,Refs!$I:$I,0))</f>
        <v>#N/A</v>
      </c>
      <c r="D431" s="21" t="e">
        <f>INDEX(Refs!L:L,MATCH($C431,Refs!$I:$I,0))</f>
        <v>#N/A</v>
      </c>
      <c r="E431" s="21" t="e">
        <f>INDEX(Refs!S:S,MATCH($C431,Refs!$I:$I,0))</f>
        <v>#N/A</v>
      </c>
      <c r="AK431" s="30">
        <f t="shared" si="18"/>
        <v>0</v>
      </c>
      <c r="AN431" s="30">
        <f t="shared" si="19"/>
        <v>0</v>
      </c>
    </row>
    <row r="432" spans="1:40" ht="11.7">
      <c r="A432" s="20">
        <v>487</v>
      </c>
      <c r="B432" s="21" t="e">
        <f>INDEX(Refs!A:A,MATCH($C432,Refs!$I:$I,0))</f>
        <v>#N/A</v>
      </c>
      <c r="D432" s="21" t="e">
        <f>INDEX(Refs!L:L,MATCH($C432,Refs!$I:$I,0))</f>
        <v>#N/A</v>
      </c>
      <c r="E432" s="21" t="e">
        <f>INDEX(Refs!S:S,MATCH($C432,Refs!$I:$I,0))</f>
        <v>#N/A</v>
      </c>
      <c r="AK432" s="30">
        <f t="shared" si="18"/>
        <v>0</v>
      </c>
      <c r="AN432" s="30">
        <f t="shared" si="19"/>
        <v>0</v>
      </c>
    </row>
    <row r="433" spans="1:40" ht="11.7">
      <c r="A433" s="20">
        <v>488</v>
      </c>
      <c r="B433" s="21" t="e">
        <f>INDEX(Refs!A:A,MATCH($C433,Refs!$I:$I,0))</f>
        <v>#N/A</v>
      </c>
      <c r="D433" s="21" t="e">
        <f>INDEX(Refs!L:L,MATCH($C433,Refs!$I:$I,0))</f>
        <v>#N/A</v>
      </c>
      <c r="E433" s="21" t="e">
        <f>INDEX(Refs!S:S,MATCH($C433,Refs!$I:$I,0))</f>
        <v>#N/A</v>
      </c>
      <c r="AK433" s="30">
        <f t="shared" si="18"/>
        <v>0</v>
      </c>
      <c r="AN433" s="30">
        <f t="shared" si="19"/>
        <v>0</v>
      </c>
    </row>
    <row r="434" spans="1:40" ht="11.7">
      <c r="A434" s="20">
        <v>489</v>
      </c>
      <c r="B434" s="21" t="e">
        <f>INDEX(Refs!A:A,MATCH($C434,Refs!$I:$I,0))</f>
        <v>#N/A</v>
      </c>
      <c r="D434" s="21" t="e">
        <f>INDEX(Refs!L:L,MATCH($C434,Refs!$I:$I,0))</f>
        <v>#N/A</v>
      </c>
      <c r="E434" s="21" t="e">
        <f>INDEX(Refs!S:S,MATCH($C434,Refs!$I:$I,0))</f>
        <v>#N/A</v>
      </c>
      <c r="AK434" s="30">
        <f t="shared" si="18"/>
        <v>0</v>
      </c>
      <c r="AN434" s="30">
        <f t="shared" si="19"/>
        <v>0</v>
      </c>
    </row>
    <row r="435" spans="1:40" ht="11.7">
      <c r="A435" s="20">
        <v>490</v>
      </c>
      <c r="B435" s="21" t="e">
        <f>INDEX(Refs!A:A,MATCH($C435,Refs!$I:$I,0))</f>
        <v>#N/A</v>
      </c>
      <c r="D435" s="21" t="e">
        <f>INDEX(Refs!L:L,MATCH($C435,Refs!$I:$I,0))</f>
        <v>#N/A</v>
      </c>
      <c r="E435" s="21" t="e">
        <f>INDEX(Refs!S:S,MATCH($C435,Refs!$I:$I,0))</f>
        <v>#N/A</v>
      </c>
      <c r="AK435" s="30">
        <f t="shared" si="18"/>
        <v>0</v>
      </c>
      <c r="AN435" s="30">
        <f t="shared" si="19"/>
        <v>0</v>
      </c>
    </row>
    <row r="436" spans="1:40" ht="11.7">
      <c r="A436" s="20">
        <v>491</v>
      </c>
      <c r="B436" s="21" t="e">
        <f>INDEX(Refs!A:A,MATCH($C436,Refs!$I:$I,0))</f>
        <v>#N/A</v>
      </c>
      <c r="D436" s="21" t="e">
        <f>INDEX(Refs!L:L,MATCH($C436,Refs!$I:$I,0))</f>
        <v>#N/A</v>
      </c>
      <c r="E436" s="21" t="e">
        <f>INDEX(Refs!S:S,MATCH($C436,Refs!$I:$I,0))</f>
        <v>#N/A</v>
      </c>
      <c r="AK436" s="30">
        <f t="shared" si="18"/>
        <v>0</v>
      </c>
      <c r="AN436" s="30">
        <f t="shared" si="19"/>
        <v>0</v>
      </c>
    </row>
    <row r="437" spans="1:40" ht="11.7">
      <c r="A437" s="20">
        <v>492</v>
      </c>
      <c r="B437" s="21" t="e">
        <f>INDEX(Refs!A:A,MATCH($C437,Refs!$I:$I,0))</f>
        <v>#N/A</v>
      </c>
      <c r="D437" s="21" t="e">
        <f>INDEX(Refs!L:L,MATCH($C437,Refs!$I:$I,0))</f>
        <v>#N/A</v>
      </c>
      <c r="E437" s="21" t="e">
        <f>INDEX(Refs!S:S,MATCH($C437,Refs!$I:$I,0))</f>
        <v>#N/A</v>
      </c>
      <c r="AK437" s="30">
        <f t="shared" si="18"/>
        <v>0</v>
      </c>
      <c r="AN437" s="30">
        <f t="shared" si="19"/>
        <v>0</v>
      </c>
    </row>
    <row r="438" spans="1:40" ht="11.7">
      <c r="A438" s="20">
        <v>493</v>
      </c>
      <c r="B438" s="21" t="e">
        <f>INDEX(Refs!A:A,MATCH($C438,Refs!$I:$I,0))</f>
        <v>#N/A</v>
      </c>
      <c r="D438" s="21" t="e">
        <f>INDEX(Refs!L:L,MATCH($C438,Refs!$I:$I,0))</f>
        <v>#N/A</v>
      </c>
      <c r="E438" s="21" t="e">
        <f>INDEX(Refs!S:S,MATCH($C438,Refs!$I:$I,0))</f>
        <v>#N/A</v>
      </c>
      <c r="AK438" s="30">
        <f t="shared" si="18"/>
        <v>0</v>
      </c>
      <c r="AN438" s="30">
        <f t="shared" si="19"/>
        <v>0</v>
      </c>
    </row>
    <row r="439" spans="1:40" ht="11.7">
      <c r="A439" s="20">
        <v>494</v>
      </c>
      <c r="B439" s="21" t="e">
        <f>INDEX(Refs!A:A,MATCH($C439,Refs!$I:$I,0))</f>
        <v>#N/A</v>
      </c>
      <c r="D439" s="21" t="e">
        <f>INDEX(Refs!L:L,MATCH($C439,Refs!$I:$I,0))</f>
        <v>#N/A</v>
      </c>
      <c r="E439" s="21" t="e">
        <f>INDEX(Refs!S:S,MATCH($C439,Refs!$I:$I,0))</f>
        <v>#N/A</v>
      </c>
      <c r="AK439" s="30">
        <f t="shared" si="18"/>
        <v>0</v>
      </c>
      <c r="AN439" s="30">
        <f t="shared" si="19"/>
        <v>0</v>
      </c>
    </row>
    <row r="440" spans="1:40" ht="11.7">
      <c r="A440" s="20">
        <v>495</v>
      </c>
      <c r="B440" s="21" t="e">
        <f>INDEX(Refs!A:A,MATCH($C440,Refs!$I:$I,0))</f>
        <v>#N/A</v>
      </c>
      <c r="D440" s="21" t="e">
        <f>INDEX(Refs!L:L,MATCH($C440,Refs!$I:$I,0))</f>
        <v>#N/A</v>
      </c>
      <c r="E440" s="21" t="e">
        <f>INDEX(Refs!S:S,MATCH($C440,Refs!$I:$I,0))</f>
        <v>#N/A</v>
      </c>
      <c r="AK440" s="30">
        <f t="shared" si="18"/>
        <v>0</v>
      </c>
      <c r="AN440" s="30">
        <f t="shared" si="19"/>
        <v>0</v>
      </c>
    </row>
    <row r="441" spans="1:40" ht="11.7">
      <c r="A441" s="20">
        <v>496</v>
      </c>
      <c r="B441" s="21" t="e">
        <f>INDEX(Refs!A:A,MATCH($C441,Refs!$I:$I,0))</f>
        <v>#N/A</v>
      </c>
      <c r="D441" s="21" t="e">
        <f>INDEX(Refs!L:L,MATCH($C441,Refs!$I:$I,0))</f>
        <v>#N/A</v>
      </c>
      <c r="E441" s="21" t="e">
        <f>INDEX(Refs!S:S,MATCH($C441,Refs!$I:$I,0))</f>
        <v>#N/A</v>
      </c>
      <c r="AK441" s="30">
        <f t="shared" si="18"/>
        <v>0</v>
      </c>
      <c r="AN441" s="30">
        <f t="shared" si="19"/>
        <v>0</v>
      </c>
    </row>
    <row r="442" spans="1:40" ht="11.7">
      <c r="A442" s="20">
        <v>497</v>
      </c>
      <c r="B442" s="21" t="e">
        <f>INDEX(Refs!A:A,MATCH($C442,Refs!$I:$I,0))</f>
        <v>#N/A</v>
      </c>
      <c r="D442" s="21" t="e">
        <f>INDEX(Refs!L:L,MATCH($C442,Refs!$I:$I,0))</f>
        <v>#N/A</v>
      </c>
      <c r="E442" s="21" t="e">
        <f>INDEX(Refs!S:S,MATCH($C442,Refs!$I:$I,0))</f>
        <v>#N/A</v>
      </c>
      <c r="AK442" s="30">
        <f t="shared" si="18"/>
        <v>0</v>
      </c>
      <c r="AN442" s="30">
        <f t="shared" si="19"/>
        <v>0</v>
      </c>
    </row>
    <row r="443" spans="1:40" ht="11.7">
      <c r="A443" s="20">
        <v>498</v>
      </c>
      <c r="B443" s="21" t="e">
        <f>INDEX(Refs!A:A,MATCH($C443,Refs!$I:$I,0))</f>
        <v>#N/A</v>
      </c>
      <c r="D443" s="21" t="e">
        <f>INDEX(Refs!L:L,MATCH($C443,Refs!$I:$I,0))</f>
        <v>#N/A</v>
      </c>
      <c r="E443" s="21" t="e">
        <f>INDEX(Refs!S:S,MATCH($C443,Refs!$I:$I,0))</f>
        <v>#N/A</v>
      </c>
      <c r="AK443" s="30">
        <f t="shared" si="18"/>
        <v>0</v>
      </c>
      <c r="AN443" s="30">
        <f t="shared" si="19"/>
        <v>0</v>
      </c>
    </row>
    <row r="444" spans="1:40" ht="11.7">
      <c r="A444" s="20">
        <v>499</v>
      </c>
      <c r="B444" s="21" t="e">
        <f>INDEX(Refs!A:A,MATCH($C444,Refs!$I:$I,0))</f>
        <v>#N/A</v>
      </c>
      <c r="D444" s="21" t="e">
        <f>INDEX(Refs!L:L,MATCH($C444,Refs!$I:$I,0))</f>
        <v>#N/A</v>
      </c>
      <c r="E444" s="21" t="e">
        <f>INDEX(Refs!S:S,MATCH($C444,Refs!$I:$I,0))</f>
        <v>#N/A</v>
      </c>
      <c r="AK444" s="30">
        <f t="shared" si="18"/>
        <v>0</v>
      </c>
      <c r="AN444" s="30">
        <f t="shared" si="19"/>
        <v>0</v>
      </c>
    </row>
    <row r="445" spans="1:40" ht="11.7">
      <c r="A445" s="20">
        <v>500</v>
      </c>
      <c r="B445" s="21" t="e">
        <f>INDEX(Refs!A:A,MATCH($C445,Refs!$I:$I,0))</f>
        <v>#N/A</v>
      </c>
      <c r="D445" s="21" t="e">
        <f>INDEX(Refs!L:L,MATCH($C445,Refs!$I:$I,0))</f>
        <v>#N/A</v>
      </c>
      <c r="E445" s="21" t="e">
        <f>INDEX(Refs!S:S,MATCH($C445,Refs!$I:$I,0))</f>
        <v>#N/A</v>
      </c>
      <c r="AK445" s="30">
        <f t="shared" si="18"/>
        <v>0</v>
      </c>
      <c r="AN445" s="30">
        <f t="shared" si="19"/>
        <v>0</v>
      </c>
    </row>
  </sheetData>
  <phoneticPr fontId="2" type="noConversion"/>
  <dataValidations count="9">
    <dataValidation type="list" allowBlank="1" showInputMessage="1" showErrorMessage="1" sqref="AC86:AD1331 O2:AE445" xr:uid="{D2306C78-CAFC-42D2-B7AA-5802E5C2F2CD}">
      <formula1>"present"</formula1>
    </dataValidation>
    <dataValidation type="list" allowBlank="1" showInputMessage="1" showErrorMessage="1" sqref="BD18:BD20 BD24:BD29 AU2:BA445" xr:uid="{165CC57C-6D5A-4D39-A312-E49084DD75AB}">
      <formula1>"Yes,No,NA"</formula1>
    </dataValidation>
    <dataValidation type="list" allowBlank="1" showInputMessage="1" showErrorMessage="1" sqref="F2:F445" xr:uid="{2FFD68F4-96F1-4285-9C31-B2B517A4190A}">
      <formula1>Country</formula1>
    </dataValidation>
    <dataValidation type="list" allowBlank="1" showInputMessage="1" showErrorMessage="1" sqref="C2:C445" xr:uid="{9BD196DE-49D3-4908-8F39-844E96CB830D}">
      <formula1>Title</formula1>
    </dataValidation>
    <dataValidation type="list" errorStyle="warning" allowBlank="1" showInputMessage="1" showErrorMessage="1" sqref="I2:I445" xr:uid="{873AD079-6CEE-42AE-BA9E-D157045567A8}">
      <formula1>Product.Simple</formula1>
    </dataValidation>
    <dataValidation type="list" allowBlank="1" showInputMessage="1" showErrorMessage="1" sqref="AQ2:AQ445" xr:uid="{C58ED87E-066E-46BD-A30E-4D1B24C00CD0}">
      <formula1>Errors</formula1>
    </dataValidation>
    <dataValidation type="decimal" errorStyle="warning" allowBlank="1" showInputMessage="1" showErrorMessage="1" sqref="AH2:AH445" xr:uid="{5B92D596-8359-4285-B106-7E074536F15E}">
      <formula1>-100</formula1>
      <formula2>100</formula2>
    </dataValidation>
    <dataValidation type="list" allowBlank="1" showInputMessage="1" showErrorMessage="1" sqref="AT1:AT1048576" xr:uid="{40EF64F0-334A-4446-8F8C-5F3CD26809D1}">
      <formula1>"Yes,No"</formula1>
    </dataValidation>
    <dataValidation type="decimal" errorStyle="warning" allowBlank="1" showInputMessage="1" showErrorMessage="1" sqref="AI2:AJ445" xr:uid="{8A16D12B-A0D4-45C2-A8CA-F24EA49CB65B}">
      <formula1>0</formula1>
      <formula2>1000</formula2>
    </dataValidation>
  </dataValidations>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63A7FDC-119D-4F57-80A1-BB0D722CB618}">
          <x14:formula1>
            <xm:f>_xlfn.ANCHORARRAY(Outcomes!$N$1)</xm:f>
          </x14:formula1>
          <xm:sqref>AF2:AF445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130B7-0D95-4A37-B0D6-0F14B819C75E}">
  <dimension ref="A1:N37"/>
  <sheetViews>
    <sheetView topLeftCell="G1" workbookViewId="0">
      <selection activeCell="K11" sqref="K11"/>
    </sheetView>
  </sheetViews>
  <sheetFormatPr defaultRowHeight="14.35"/>
  <cols>
    <col min="8" max="8" width="52.1171875" customWidth="1"/>
    <col min="9" max="9" width="17.703125" bestFit="1" customWidth="1"/>
    <col min="11" max="11" width="79.1171875" customWidth="1"/>
    <col min="12" max="12" width="46.29296875" customWidth="1"/>
  </cols>
  <sheetData>
    <row r="1" spans="1:14">
      <c r="A1" t="s">
        <v>2274</v>
      </c>
      <c r="B1" t="s">
        <v>2275</v>
      </c>
      <c r="C1" t="s">
        <v>2276</v>
      </c>
      <c r="D1" t="s">
        <v>2277</v>
      </c>
      <c r="E1" t="s">
        <v>2278</v>
      </c>
      <c r="F1" t="s">
        <v>2279</v>
      </c>
      <c r="G1" t="s">
        <v>2280</v>
      </c>
      <c r="H1" t="s">
        <v>2281</v>
      </c>
      <c r="I1" t="s">
        <v>2282</v>
      </c>
      <c r="J1" t="s">
        <v>2283</v>
      </c>
      <c r="K1" t="s">
        <v>2284</v>
      </c>
      <c r="L1" t="s">
        <v>2285</v>
      </c>
      <c r="N1" t="str" cm="1">
        <f t="array" ref="N1:N37">_xlfn._xlws.SORT(_xlfn.UNIQUE(H:H))</f>
        <v>Benefit Cost Ratio (GMTC)</v>
      </c>
    </row>
    <row r="2" spans="1:14">
      <c r="A2">
        <v>120</v>
      </c>
      <c r="B2" t="s">
        <v>2286</v>
      </c>
      <c r="C2" t="s">
        <v>2286</v>
      </c>
      <c r="D2" t="s">
        <v>2287</v>
      </c>
      <c r="E2" t="s">
        <v>2288</v>
      </c>
      <c r="F2" t="s">
        <v>2289</v>
      </c>
      <c r="G2" t="s">
        <v>2290</v>
      </c>
      <c r="H2" t="s">
        <v>80</v>
      </c>
      <c r="I2" t="s">
        <v>80</v>
      </c>
      <c r="J2" t="s">
        <v>2291</v>
      </c>
      <c r="K2" t="s">
        <v>2292</v>
      </c>
      <c r="L2" t="s">
        <v>2293</v>
      </c>
      <c r="N2" t="str">
        <v>Benefit Cost Ratio (GMVC)</v>
      </c>
    </row>
    <row r="3" spans="1:14">
      <c r="A3">
        <v>124</v>
      </c>
      <c r="B3" t="s">
        <v>2286</v>
      </c>
      <c r="C3" t="s">
        <v>2286</v>
      </c>
      <c r="D3" t="s">
        <v>2287</v>
      </c>
      <c r="E3" t="s">
        <v>2288</v>
      </c>
      <c r="F3" t="s">
        <v>2289</v>
      </c>
      <c r="G3" t="s">
        <v>2290</v>
      </c>
      <c r="H3" t="s">
        <v>165</v>
      </c>
      <c r="I3" t="s">
        <v>165</v>
      </c>
      <c r="J3" t="s">
        <v>2294</v>
      </c>
      <c r="K3" t="s">
        <v>2295</v>
      </c>
      <c r="L3" t="s">
        <v>2293</v>
      </c>
      <c r="N3" t="str">
        <v>Benefit Cost Ratio (GRTC PV)</v>
      </c>
    </row>
    <row r="4" spans="1:14">
      <c r="H4" t="s">
        <v>339</v>
      </c>
      <c r="N4" t="str">
        <v>Benefit Cost Ratio (GRTC)</v>
      </c>
    </row>
    <row r="5" spans="1:14">
      <c r="A5">
        <v>124.1</v>
      </c>
      <c r="B5" t="s">
        <v>2286</v>
      </c>
      <c r="C5" t="s">
        <v>2286</v>
      </c>
      <c r="D5" t="s">
        <v>2287</v>
      </c>
      <c r="E5" t="s">
        <v>2288</v>
      </c>
      <c r="F5" t="s">
        <v>2289</v>
      </c>
      <c r="G5" t="s">
        <v>2290</v>
      </c>
      <c r="H5" t="s">
        <v>65</v>
      </c>
      <c r="I5" t="s">
        <v>65</v>
      </c>
      <c r="J5" t="s">
        <v>1014</v>
      </c>
      <c r="K5" t="s">
        <v>2296</v>
      </c>
      <c r="L5" t="s">
        <v>2297</v>
      </c>
      <c r="N5" t="str">
        <v>Benefit Cost Ratio (GRVC)</v>
      </c>
    </row>
    <row r="6" spans="1:14">
      <c r="A6">
        <v>150</v>
      </c>
      <c r="B6" t="s">
        <v>2286</v>
      </c>
      <c r="C6" t="s">
        <v>2286</v>
      </c>
      <c r="D6" t="s">
        <v>2287</v>
      </c>
      <c r="E6" t="s">
        <v>2288</v>
      </c>
      <c r="F6" t="s">
        <v>2298</v>
      </c>
      <c r="G6" t="s">
        <v>2299</v>
      </c>
      <c r="H6" t="s">
        <v>301</v>
      </c>
      <c r="I6" t="s">
        <v>301</v>
      </c>
      <c r="J6" t="s">
        <v>2300</v>
      </c>
      <c r="K6" t="s">
        <v>2301</v>
      </c>
      <c r="L6" t="s">
        <v>2302</v>
      </c>
      <c r="N6" t="str">
        <v>Benefit Cost Ratio (NRTC)</v>
      </c>
    </row>
    <row r="7" spans="1:14">
      <c r="A7">
        <v>150.1</v>
      </c>
      <c r="B7" t="s">
        <v>2286</v>
      </c>
      <c r="C7" t="s">
        <v>2286</v>
      </c>
      <c r="D7" t="s">
        <v>2287</v>
      </c>
      <c r="E7" t="s">
        <v>2288</v>
      </c>
      <c r="F7" t="s">
        <v>2298</v>
      </c>
      <c r="G7" t="s">
        <v>2299</v>
      </c>
      <c r="H7" t="s">
        <v>162</v>
      </c>
      <c r="I7" t="s">
        <v>2303</v>
      </c>
      <c r="J7" t="s">
        <v>2304</v>
      </c>
      <c r="K7" t="s">
        <v>2305</v>
      </c>
      <c r="L7" t="s">
        <v>2306</v>
      </c>
      <c r="N7" t="str">
        <v>Benefit Cost Ratio (NRVC)</v>
      </c>
    </row>
    <row r="8" spans="1:14">
      <c r="A8">
        <v>150.19999999999999</v>
      </c>
      <c r="B8" t="s">
        <v>2286</v>
      </c>
      <c r="C8" t="s">
        <v>2286</v>
      </c>
      <c r="D8" t="s">
        <v>2287</v>
      </c>
      <c r="E8" t="s">
        <v>2288</v>
      </c>
      <c r="F8" t="s">
        <v>2298</v>
      </c>
      <c r="G8" t="s">
        <v>2299</v>
      </c>
      <c r="H8" t="s">
        <v>96</v>
      </c>
      <c r="I8" t="s">
        <v>2307</v>
      </c>
      <c r="J8" t="s">
        <v>2308</v>
      </c>
      <c r="K8" t="s">
        <v>2309</v>
      </c>
      <c r="L8" t="s">
        <v>2310</v>
      </c>
      <c r="N8" t="str">
        <v>Benefit Cost Ratio (Unspecified)</v>
      </c>
    </row>
    <row r="9" spans="1:14">
      <c r="A9">
        <v>150.30000000000001</v>
      </c>
      <c r="B9" t="s">
        <v>2286</v>
      </c>
      <c r="C9" t="s">
        <v>2286</v>
      </c>
      <c r="D9" t="s">
        <v>2287</v>
      </c>
      <c r="E9" t="s">
        <v>2288</v>
      </c>
      <c r="F9" t="s">
        <v>2298</v>
      </c>
      <c r="G9" t="s">
        <v>2299</v>
      </c>
      <c r="H9" t="s">
        <v>495</v>
      </c>
      <c r="I9" t="s">
        <v>301</v>
      </c>
      <c r="J9" t="s">
        <v>2300</v>
      </c>
      <c r="K9" t="s">
        <v>2311</v>
      </c>
      <c r="N9" t="str">
        <v>Cost Benefit Ratio (TCGR)</v>
      </c>
    </row>
    <row r="10" spans="1:14">
      <c r="A10">
        <v>151</v>
      </c>
      <c r="B10" t="s">
        <v>2286</v>
      </c>
      <c r="C10" t="s">
        <v>2286</v>
      </c>
      <c r="D10" t="s">
        <v>2287</v>
      </c>
      <c r="E10" t="s">
        <v>2288</v>
      </c>
      <c r="F10" t="s">
        <v>2298</v>
      </c>
      <c r="G10" t="s">
        <v>2299</v>
      </c>
      <c r="H10" t="s">
        <v>1448</v>
      </c>
      <c r="I10" t="s">
        <v>1448</v>
      </c>
      <c r="J10" t="s">
        <v>2312</v>
      </c>
      <c r="K10" t="s">
        <v>2313</v>
      </c>
      <c r="L10" t="s">
        <v>2314</v>
      </c>
      <c r="N10" t="str">
        <v>Cost Benefit Ratio (VCGR)</v>
      </c>
    </row>
    <row r="11" spans="1:14">
      <c r="A11">
        <v>151.1</v>
      </c>
      <c r="B11" t="s">
        <v>2286</v>
      </c>
      <c r="C11" t="s">
        <v>2286</v>
      </c>
      <c r="D11" t="s">
        <v>2287</v>
      </c>
      <c r="E11" t="s">
        <v>2288</v>
      </c>
      <c r="F11" t="s">
        <v>2298</v>
      </c>
      <c r="G11" t="s">
        <v>2299</v>
      </c>
      <c r="H11" t="s">
        <v>2315</v>
      </c>
      <c r="I11" t="s">
        <v>2316</v>
      </c>
      <c r="J11" t="s">
        <v>2317</v>
      </c>
      <c r="K11" t="s">
        <v>2318</v>
      </c>
      <c r="L11" t="s">
        <v>2319</v>
      </c>
      <c r="N11" t="str">
        <v>Fixed Cost</v>
      </c>
    </row>
    <row r="12" spans="1:14">
      <c r="A12">
        <v>151.19999999999999</v>
      </c>
      <c r="B12" t="s">
        <v>2286</v>
      </c>
      <c r="C12" t="s">
        <v>2286</v>
      </c>
      <c r="D12" t="s">
        <v>2287</v>
      </c>
      <c r="E12" t="s">
        <v>2288</v>
      </c>
      <c r="F12" t="s">
        <v>2298</v>
      </c>
      <c r="G12" t="s">
        <v>2299</v>
      </c>
      <c r="H12" t="s">
        <v>2320</v>
      </c>
      <c r="I12" t="s">
        <v>2321</v>
      </c>
      <c r="J12" t="s">
        <v>2322</v>
      </c>
      <c r="K12" t="s">
        <v>2323</v>
      </c>
      <c r="L12" t="s">
        <v>2324</v>
      </c>
      <c r="N12" t="str">
        <v>Fixed Cost per Asset</v>
      </c>
    </row>
    <row r="13" spans="1:14">
      <c r="A13">
        <v>152</v>
      </c>
      <c r="B13" t="s">
        <v>2286</v>
      </c>
      <c r="C13" t="s">
        <v>2286</v>
      </c>
      <c r="D13" t="s">
        <v>2287</v>
      </c>
      <c r="E13" t="s">
        <v>2288</v>
      </c>
      <c r="F13" t="s">
        <v>2298</v>
      </c>
      <c r="G13" t="s">
        <v>2299</v>
      </c>
      <c r="H13" t="s">
        <v>60</v>
      </c>
      <c r="I13" t="s">
        <v>2325</v>
      </c>
      <c r="J13" t="s">
        <v>2326</v>
      </c>
      <c r="K13" t="s">
        <v>2327</v>
      </c>
      <c r="L13" t="s">
        <v>2328</v>
      </c>
      <c r="N13" t="str">
        <v>Fixed Cost per Unit Product</v>
      </c>
    </row>
    <row r="14" spans="1:14">
      <c r="A14">
        <v>152.19999999999999</v>
      </c>
      <c r="B14" t="s">
        <v>2286</v>
      </c>
      <c r="C14" t="s">
        <v>2286</v>
      </c>
      <c r="D14" t="s">
        <v>2287</v>
      </c>
      <c r="E14" t="s">
        <v>2288</v>
      </c>
      <c r="F14" t="s">
        <v>2298</v>
      </c>
      <c r="G14" t="s">
        <v>2299</v>
      </c>
      <c r="H14" t="s">
        <v>175</v>
      </c>
      <c r="I14" t="s">
        <v>2329</v>
      </c>
      <c r="J14" t="s">
        <v>2330</v>
      </c>
      <c r="K14" t="s">
        <v>2331</v>
      </c>
      <c r="L14" t="s">
        <v>2332</v>
      </c>
      <c r="N14" t="str">
        <v>Gross Margin</v>
      </c>
    </row>
    <row r="15" spans="1:14">
      <c r="A15">
        <v>152.30000000000001</v>
      </c>
      <c r="B15" t="s">
        <v>2286</v>
      </c>
      <c r="C15" t="s">
        <v>2286</v>
      </c>
      <c r="D15" t="s">
        <v>2287</v>
      </c>
      <c r="E15" t="s">
        <v>2288</v>
      </c>
      <c r="F15" t="s">
        <v>2298</v>
      </c>
      <c r="G15" t="s">
        <v>2299</v>
      </c>
      <c r="H15" t="s">
        <v>387</v>
      </c>
      <c r="I15" t="s">
        <v>2333</v>
      </c>
      <c r="J15" t="s">
        <v>2334</v>
      </c>
      <c r="K15" t="s">
        <v>2335</v>
      </c>
      <c r="L15" t="s">
        <v>2310</v>
      </c>
      <c r="N15" t="str">
        <v>Gross Return</v>
      </c>
    </row>
    <row r="16" spans="1:14">
      <c r="A16">
        <v>152.1</v>
      </c>
      <c r="B16" t="s">
        <v>2286</v>
      </c>
      <c r="C16" t="s">
        <v>2286</v>
      </c>
      <c r="D16" t="s">
        <v>2287</v>
      </c>
      <c r="E16" t="s">
        <v>2288</v>
      </c>
      <c r="F16" t="s">
        <v>2298</v>
      </c>
      <c r="G16" t="s">
        <v>2299</v>
      </c>
      <c r="H16" t="s">
        <v>81</v>
      </c>
      <c r="I16" t="s">
        <v>2336</v>
      </c>
      <c r="J16" t="s">
        <v>2337</v>
      </c>
      <c r="K16" t="s">
        <v>2338</v>
      </c>
      <c r="L16" t="s">
        <v>2339</v>
      </c>
      <c r="N16" t="str">
        <v>Internal Rate of Return</v>
      </c>
    </row>
    <row r="17" spans="1:14">
      <c r="A17">
        <v>152.4</v>
      </c>
      <c r="B17" t="s">
        <v>2286</v>
      </c>
      <c r="C17" t="s">
        <v>2286</v>
      </c>
      <c r="D17" t="s">
        <v>2287</v>
      </c>
      <c r="E17" t="s">
        <v>2288</v>
      </c>
      <c r="F17" t="s">
        <v>2298</v>
      </c>
      <c r="G17" t="s">
        <v>2299</v>
      </c>
      <c r="H17" t="s">
        <v>174</v>
      </c>
      <c r="I17" t="s">
        <v>2340</v>
      </c>
      <c r="J17" t="s">
        <v>2341</v>
      </c>
      <c r="K17" t="s">
        <v>2342</v>
      </c>
      <c r="L17" t="s">
        <v>2343</v>
      </c>
      <c r="N17" t="str">
        <v>Labour Cost</v>
      </c>
    </row>
    <row r="18" spans="1:14">
      <c r="A18">
        <v>152.5</v>
      </c>
      <c r="B18" t="s">
        <v>2286</v>
      </c>
      <c r="C18" t="s">
        <v>2286</v>
      </c>
      <c r="D18" t="s">
        <v>2287</v>
      </c>
      <c r="E18" t="s">
        <v>2288</v>
      </c>
      <c r="F18" t="s">
        <v>2298</v>
      </c>
      <c r="G18" t="s">
        <v>2299</v>
      </c>
      <c r="H18" t="s">
        <v>409</v>
      </c>
      <c r="I18" t="s">
        <v>2344</v>
      </c>
      <c r="J18" t="s">
        <v>2345</v>
      </c>
      <c r="K18" t="s">
        <v>2346</v>
      </c>
      <c r="L18" t="s">
        <v>2347</v>
      </c>
      <c r="N18" t="str">
        <v>Labour Cost per Asset</v>
      </c>
    </row>
    <row r="19" spans="1:14">
      <c r="A19">
        <v>125</v>
      </c>
      <c r="B19" t="s">
        <v>2286</v>
      </c>
      <c r="C19" t="s">
        <v>2286</v>
      </c>
      <c r="D19" t="s">
        <v>2287</v>
      </c>
      <c r="E19" t="s">
        <v>2288</v>
      </c>
      <c r="F19" t="s">
        <v>2348</v>
      </c>
      <c r="G19" t="s">
        <v>2349</v>
      </c>
      <c r="H19" t="s">
        <v>166</v>
      </c>
      <c r="I19" t="s">
        <v>2350</v>
      </c>
      <c r="J19" t="s">
        <v>2351</v>
      </c>
      <c r="K19" t="s">
        <v>2352</v>
      </c>
      <c r="N19" t="str">
        <v>Labour Cost per Unit Product</v>
      </c>
    </row>
    <row r="20" spans="1:14">
      <c r="A20">
        <v>125.1</v>
      </c>
      <c r="B20" t="s">
        <v>2286</v>
      </c>
      <c r="C20" t="s">
        <v>2286</v>
      </c>
      <c r="D20" t="s">
        <v>2287</v>
      </c>
      <c r="E20" t="s">
        <v>2288</v>
      </c>
      <c r="F20" t="s">
        <v>2348</v>
      </c>
      <c r="G20" t="s">
        <v>2349</v>
      </c>
      <c r="H20" t="s">
        <v>234</v>
      </c>
      <c r="I20" t="s">
        <v>2353</v>
      </c>
      <c r="J20" t="s">
        <v>2354</v>
      </c>
      <c r="K20" t="s">
        <v>2355</v>
      </c>
      <c r="N20" t="str">
        <v>Marginal Rate of Return</v>
      </c>
    </row>
    <row r="21" spans="1:14">
      <c r="A21">
        <v>125.2</v>
      </c>
      <c r="B21" t="s">
        <v>2286</v>
      </c>
      <c r="C21" t="s">
        <v>2286</v>
      </c>
      <c r="D21" t="s">
        <v>2287</v>
      </c>
      <c r="E21" t="s">
        <v>2288</v>
      </c>
      <c r="F21" t="s">
        <v>2348</v>
      </c>
      <c r="G21" t="s">
        <v>2349</v>
      </c>
      <c r="H21" t="s">
        <v>446</v>
      </c>
      <c r="I21" t="s">
        <v>2356</v>
      </c>
      <c r="J21" t="s">
        <v>2357</v>
      </c>
      <c r="K21" t="s">
        <v>2358</v>
      </c>
      <c r="N21" t="str">
        <v>Net Present Value</v>
      </c>
    </row>
    <row r="22" spans="1:14">
      <c r="A22">
        <v>125.3</v>
      </c>
      <c r="B22" t="s">
        <v>2286</v>
      </c>
      <c r="C22" t="s">
        <v>2286</v>
      </c>
      <c r="D22" t="s">
        <v>2287</v>
      </c>
      <c r="E22" t="s">
        <v>2288</v>
      </c>
      <c r="F22" t="s">
        <v>2348</v>
      </c>
      <c r="G22" t="s">
        <v>2349</v>
      </c>
      <c r="H22" t="s">
        <v>2359</v>
      </c>
      <c r="I22" t="s">
        <v>2360</v>
      </c>
      <c r="J22" t="s">
        <v>2361</v>
      </c>
      <c r="K22" t="s">
        <v>2362</v>
      </c>
      <c r="N22" t="str">
        <v>Net Return</v>
      </c>
    </row>
    <row r="23" spans="1:14">
      <c r="A23">
        <v>125.5</v>
      </c>
      <c r="B23" t="s">
        <v>2286</v>
      </c>
      <c r="C23" t="s">
        <v>2286</v>
      </c>
      <c r="D23" t="s">
        <v>2287</v>
      </c>
      <c r="E23" t="s">
        <v>2288</v>
      </c>
      <c r="F23" t="s">
        <v>2348</v>
      </c>
      <c r="G23" t="s">
        <v>2349</v>
      </c>
      <c r="H23" t="s">
        <v>459</v>
      </c>
      <c r="I23" t="s">
        <v>2363</v>
      </c>
      <c r="J23" t="s">
        <v>2364</v>
      </c>
      <c r="K23" t="s">
        <v>2365</v>
      </c>
      <c r="N23" t="str">
        <v>Net Return (Unconfirmed)</v>
      </c>
    </row>
    <row r="24" spans="1:14">
      <c r="A24">
        <v>125.6</v>
      </c>
      <c r="B24" t="s">
        <v>2286</v>
      </c>
      <c r="C24" t="s">
        <v>2286</v>
      </c>
      <c r="D24" t="s">
        <v>2287</v>
      </c>
      <c r="E24" t="s">
        <v>2288</v>
      </c>
      <c r="F24" t="s">
        <v>2348</v>
      </c>
      <c r="G24" t="s">
        <v>2349</v>
      </c>
      <c r="H24" t="s">
        <v>2249</v>
      </c>
      <c r="I24" t="s">
        <v>2366</v>
      </c>
      <c r="J24" t="s">
        <v>2367</v>
      </c>
      <c r="K24" t="s">
        <v>2368</v>
      </c>
      <c r="N24" t="str">
        <v>Payback Period</v>
      </c>
    </row>
    <row r="25" spans="1:14">
      <c r="A25">
        <v>125.4</v>
      </c>
      <c r="B25" t="s">
        <v>2286</v>
      </c>
      <c r="C25" t="s">
        <v>2286</v>
      </c>
      <c r="D25" t="s">
        <v>2287</v>
      </c>
      <c r="E25" t="s">
        <v>2288</v>
      </c>
      <c r="F25" t="s">
        <v>2348</v>
      </c>
      <c r="G25" t="s">
        <v>2349</v>
      </c>
      <c r="H25" t="s">
        <v>422</v>
      </c>
      <c r="I25" t="s">
        <v>2369</v>
      </c>
      <c r="J25" t="s">
        <v>2370</v>
      </c>
      <c r="K25" t="s">
        <v>2371</v>
      </c>
      <c r="N25" t="str">
        <v>Present Value of Benefit</v>
      </c>
    </row>
    <row r="26" spans="1:14">
      <c r="A26">
        <v>126</v>
      </c>
      <c r="B26" t="s">
        <v>2286</v>
      </c>
      <c r="C26" t="s">
        <v>2286</v>
      </c>
      <c r="D26" t="s">
        <v>2287</v>
      </c>
      <c r="E26" t="s">
        <v>2288</v>
      </c>
      <c r="F26" t="s">
        <v>2348</v>
      </c>
      <c r="G26" t="s">
        <v>2349</v>
      </c>
      <c r="H26" t="s">
        <v>154</v>
      </c>
      <c r="I26" t="s">
        <v>2372</v>
      </c>
      <c r="J26" t="s">
        <v>2373</v>
      </c>
      <c r="K26" t="s">
        <v>2374</v>
      </c>
      <c r="N26" t="str">
        <v>Present Value of Cost</v>
      </c>
    </row>
    <row r="27" spans="1:14">
      <c r="A27">
        <v>126.1</v>
      </c>
      <c r="B27" t="s">
        <v>2286</v>
      </c>
      <c r="C27" t="s">
        <v>2286</v>
      </c>
      <c r="D27" t="s">
        <v>2287</v>
      </c>
      <c r="E27" t="s">
        <v>2288</v>
      </c>
      <c r="F27" t="s">
        <v>2348</v>
      </c>
      <c r="G27" t="s">
        <v>2349</v>
      </c>
      <c r="H27" t="s">
        <v>1152</v>
      </c>
      <c r="I27" t="s">
        <v>2375</v>
      </c>
      <c r="J27" t="s">
        <v>2376</v>
      </c>
      <c r="K27" t="s">
        <v>2377</v>
      </c>
      <c r="N27" t="str">
        <v>Return on Investment</v>
      </c>
    </row>
    <row r="28" spans="1:14">
      <c r="A28">
        <v>130</v>
      </c>
      <c r="B28" t="s">
        <v>2286</v>
      </c>
      <c r="C28" t="s">
        <v>2286</v>
      </c>
      <c r="D28" t="s">
        <v>2287</v>
      </c>
      <c r="E28" t="s">
        <v>2288</v>
      </c>
      <c r="F28" t="s">
        <v>2348</v>
      </c>
      <c r="G28" t="s">
        <v>2349</v>
      </c>
      <c r="H28" t="s">
        <v>714</v>
      </c>
      <c r="I28" t="s">
        <v>2378</v>
      </c>
      <c r="J28" t="s">
        <v>2378</v>
      </c>
      <c r="K28" t="s">
        <v>2379</v>
      </c>
      <c r="L28" t="s">
        <v>2380</v>
      </c>
      <c r="N28" t="str">
        <v>Return to Labour</v>
      </c>
    </row>
    <row r="29" spans="1:14">
      <c r="A29">
        <v>131</v>
      </c>
      <c r="B29" t="s">
        <v>2286</v>
      </c>
      <c r="C29" t="s">
        <v>2286</v>
      </c>
      <c r="D29" t="s">
        <v>2287</v>
      </c>
      <c r="E29" t="s">
        <v>2288</v>
      </c>
      <c r="F29" t="s">
        <v>2348</v>
      </c>
      <c r="G29" t="s">
        <v>2349</v>
      </c>
      <c r="H29" t="s">
        <v>1330</v>
      </c>
      <c r="I29" t="s">
        <v>1330</v>
      </c>
      <c r="J29" t="s">
        <v>2381</v>
      </c>
      <c r="K29" t="s">
        <v>2382</v>
      </c>
      <c r="N29" t="str">
        <v>Subindicator</v>
      </c>
    </row>
    <row r="30" spans="1:14">
      <c r="A30">
        <v>134</v>
      </c>
      <c r="B30" t="s">
        <v>2286</v>
      </c>
      <c r="C30" t="s">
        <v>2286</v>
      </c>
      <c r="D30" t="s">
        <v>2287</v>
      </c>
      <c r="E30" t="s">
        <v>2288</v>
      </c>
      <c r="F30" t="s">
        <v>2348</v>
      </c>
      <c r="G30" t="s">
        <v>2349</v>
      </c>
      <c r="H30" t="s">
        <v>715</v>
      </c>
      <c r="I30" t="s">
        <v>2383</v>
      </c>
      <c r="J30" t="s">
        <v>2383</v>
      </c>
      <c r="K30" t="s">
        <v>2384</v>
      </c>
      <c r="L30" t="s">
        <v>2385</v>
      </c>
      <c r="N30" t="str">
        <v>Total Cost</v>
      </c>
    </row>
    <row r="31" spans="1:14">
      <c r="A31">
        <v>137</v>
      </c>
      <c r="B31" t="s">
        <v>2286</v>
      </c>
      <c r="C31" t="s">
        <v>2286</v>
      </c>
      <c r="D31" t="s">
        <v>2287</v>
      </c>
      <c r="E31" t="s">
        <v>2288</v>
      </c>
      <c r="F31" t="s">
        <v>2348</v>
      </c>
      <c r="G31" t="s">
        <v>2349</v>
      </c>
      <c r="H31" t="s">
        <v>1325</v>
      </c>
      <c r="I31" t="s">
        <v>2386</v>
      </c>
      <c r="J31" t="s">
        <v>2386</v>
      </c>
      <c r="K31" t="s">
        <v>2387</v>
      </c>
      <c r="N31" t="str">
        <v>Total Cost (Unconfirmed)</v>
      </c>
    </row>
    <row r="32" spans="1:14">
      <c r="A32">
        <v>137.1</v>
      </c>
      <c r="B32" t="s">
        <v>2286</v>
      </c>
      <c r="C32" t="s">
        <v>2286</v>
      </c>
      <c r="D32" t="s">
        <v>2287</v>
      </c>
      <c r="E32" t="s">
        <v>2288</v>
      </c>
      <c r="F32" t="s">
        <v>2348</v>
      </c>
      <c r="G32" t="s">
        <v>2349</v>
      </c>
      <c r="H32" t="s">
        <v>485</v>
      </c>
      <c r="I32" t="s">
        <v>2388</v>
      </c>
      <c r="J32" t="s">
        <v>2388</v>
      </c>
      <c r="K32" t="s">
        <v>2389</v>
      </c>
      <c r="N32" t="str">
        <v>Total Cost per Asset</v>
      </c>
    </row>
    <row r="33" spans="1:14">
      <c r="H33" t="s">
        <v>709</v>
      </c>
      <c r="K33" t="s">
        <v>2390</v>
      </c>
      <c r="N33" t="str">
        <v>Total Cost per Unit Product</v>
      </c>
    </row>
    <row r="34" spans="1:14">
      <c r="H34" t="s">
        <v>713</v>
      </c>
      <c r="K34" t="s">
        <v>2391</v>
      </c>
      <c r="N34" t="str">
        <v>Variable Cost</v>
      </c>
    </row>
    <row r="35" spans="1:14">
      <c r="H35" t="s">
        <v>1909</v>
      </c>
      <c r="K35" t="s">
        <v>2392</v>
      </c>
      <c r="N35" t="str">
        <v>Variable Cost per Asset</v>
      </c>
    </row>
    <row r="36" spans="1:14">
      <c r="A36">
        <v>133</v>
      </c>
      <c r="B36" t="s">
        <v>2393</v>
      </c>
      <c r="C36" t="s">
        <v>2393</v>
      </c>
      <c r="D36" t="s">
        <v>2394</v>
      </c>
      <c r="E36" t="s">
        <v>2395</v>
      </c>
      <c r="F36" t="s">
        <v>45</v>
      </c>
      <c r="G36" t="s">
        <v>2396</v>
      </c>
      <c r="H36" t="s">
        <v>1733</v>
      </c>
      <c r="I36" t="s">
        <v>351</v>
      </c>
      <c r="J36" t="s">
        <v>2397</v>
      </c>
      <c r="N36" t="str">
        <v>Variable Cost per Unit Product</v>
      </c>
    </row>
    <row r="37" spans="1:14">
      <c r="N3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4271-BF10-4F44-8061-FCD254EA6B66}">
  <dimension ref="A1:AB1287"/>
  <sheetViews>
    <sheetView topLeftCell="A19" workbookViewId="0">
      <selection activeCell="I20" sqref="I20"/>
    </sheetView>
  </sheetViews>
  <sheetFormatPr defaultRowHeight="14.35"/>
  <cols>
    <col min="9" max="9" width="84" customWidth="1"/>
  </cols>
  <sheetData>
    <row r="1" spans="1:27">
      <c r="A1" t="s">
        <v>2398</v>
      </c>
      <c r="B1" t="s">
        <v>2399</v>
      </c>
      <c r="C1" t="s">
        <v>2400</v>
      </c>
      <c r="D1" t="s">
        <v>2401</v>
      </c>
      <c r="E1" t="s">
        <v>2402</v>
      </c>
      <c r="F1" t="s">
        <v>2403</v>
      </c>
      <c r="G1" t="s">
        <v>2404</v>
      </c>
      <c r="H1" t="s">
        <v>2405</v>
      </c>
      <c r="I1" t="s">
        <v>2</v>
      </c>
      <c r="J1" t="s">
        <v>2406</v>
      </c>
      <c r="K1" t="s">
        <v>2407</v>
      </c>
      <c r="L1" t="s">
        <v>2408</v>
      </c>
      <c r="M1" t="s">
        <v>2409</v>
      </c>
      <c r="N1" t="s">
        <v>2410</v>
      </c>
      <c r="O1" t="s">
        <v>2411</v>
      </c>
      <c r="P1" t="s">
        <v>2412</v>
      </c>
      <c r="Q1" t="s">
        <v>2413</v>
      </c>
      <c r="R1" t="s">
        <v>2414</v>
      </c>
      <c r="S1" t="s">
        <v>4</v>
      </c>
      <c r="T1" t="s">
        <v>2415</v>
      </c>
      <c r="U1" t="s">
        <v>2416</v>
      </c>
      <c r="V1" t="s">
        <v>2417</v>
      </c>
      <c r="W1" t="s">
        <v>2418</v>
      </c>
      <c r="X1" t="s">
        <v>2419</v>
      </c>
      <c r="Y1" t="s">
        <v>2420</v>
      </c>
      <c r="Z1" t="s">
        <v>2421</v>
      </c>
      <c r="AA1" t="s">
        <v>2422</v>
      </c>
    </row>
    <row r="2" spans="1:27">
      <c r="A2" s="60">
        <v>6141840</v>
      </c>
      <c r="B2" s="60" t="s">
        <v>2423</v>
      </c>
      <c r="C2" s="60" t="s">
        <v>2424</v>
      </c>
      <c r="D2" s="60" t="s">
        <v>2425</v>
      </c>
      <c r="E2" s="60" t="s">
        <v>2426</v>
      </c>
      <c r="F2" s="60" t="s">
        <v>2427</v>
      </c>
      <c r="G2" s="60" t="s">
        <v>2428</v>
      </c>
      <c r="H2" s="60"/>
      <c r="I2" s="60" t="s">
        <v>2429</v>
      </c>
      <c r="J2" s="60"/>
      <c r="K2" s="60" t="s">
        <v>2430</v>
      </c>
      <c r="L2" s="60" t="s">
        <v>2431</v>
      </c>
      <c r="M2" s="60"/>
      <c r="N2" s="60">
        <v>28</v>
      </c>
      <c r="O2" s="60">
        <v>2017</v>
      </c>
      <c r="P2" s="60" t="s">
        <v>2432</v>
      </c>
      <c r="Q2" s="60"/>
      <c r="R2" s="60"/>
      <c r="S2" s="60" t="s">
        <v>2433</v>
      </c>
      <c r="T2" s="60" t="b">
        <v>1</v>
      </c>
      <c r="U2" s="60" t="s">
        <v>2434</v>
      </c>
      <c r="V2" s="60" t="s">
        <v>2435</v>
      </c>
      <c r="W2" s="60" t="s">
        <v>2436</v>
      </c>
      <c r="X2" s="60" t="s">
        <v>2437</v>
      </c>
      <c r="Y2" s="60" t="s">
        <v>2438</v>
      </c>
      <c r="Z2" s="60" t="s">
        <v>2439</v>
      </c>
      <c r="AA2" s="60"/>
    </row>
    <row r="3" spans="1:27">
      <c r="A3" s="60">
        <v>6141882</v>
      </c>
      <c r="B3" s="60" t="s">
        <v>2423</v>
      </c>
      <c r="C3" s="60" t="s">
        <v>2424</v>
      </c>
      <c r="D3" s="60" t="s">
        <v>2425</v>
      </c>
      <c r="E3" s="60" t="s">
        <v>2426</v>
      </c>
      <c r="F3" s="60" t="s">
        <v>2427</v>
      </c>
      <c r="G3" s="60" t="s">
        <v>2440</v>
      </c>
      <c r="H3" s="60"/>
      <c r="I3" s="60" t="s">
        <v>2441</v>
      </c>
      <c r="J3" s="60"/>
      <c r="K3" s="60" t="s">
        <v>2442</v>
      </c>
      <c r="L3" s="60" t="s">
        <v>2443</v>
      </c>
      <c r="M3" s="60"/>
      <c r="N3" s="60">
        <v>62</v>
      </c>
      <c r="O3" s="60">
        <v>2009</v>
      </c>
      <c r="P3" s="60" t="s">
        <v>2444</v>
      </c>
      <c r="Q3" s="60"/>
      <c r="R3" s="60"/>
      <c r="S3" s="60" t="s">
        <v>2445</v>
      </c>
      <c r="T3" s="60" t="b">
        <v>1</v>
      </c>
      <c r="U3" s="60" t="s">
        <v>2446</v>
      </c>
      <c r="V3" s="60" t="s">
        <v>2447</v>
      </c>
      <c r="W3" s="60" t="s">
        <v>2448</v>
      </c>
      <c r="X3" s="60" t="s">
        <v>2449</v>
      </c>
      <c r="Y3" s="60"/>
      <c r="Z3" s="60" t="s">
        <v>2450</v>
      </c>
      <c r="AA3" s="60"/>
    </row>
    <row r="4" spans="1:27">
      <c r="A4" s="60">
        <v>6141935</v>
      </c>
      <c r="B4" s="60" t="s">
        <v>2423</v>
      </c>
      <c r="C4" s="60" t="s">
        <v>2424</v>
      </c>
      <c r="D4" s="60" t="s">
        <v>2425</v>
      </c>
      <c r="E4" s="60" t="s">
        <v>2426</v>
      </c>
      <c r="F4" s="60" t="s">
        <v>2427</v>
      </c>
      <c r="G4" s="60" t="s">
        <v>2451</v>
      </c>
      <c r="H4" s="60"/>
      <c r="I4" s="60" t="s">
        <v>2452</v>
      </c>
      <c r="J4" s="60"/>
      <c r="K4" s="60" t="s">
        <v>2453</v>
      </c>
      <c r="L4" s="60" t="s">
        <v>2454</v>
      </c>
      <c r="M4" s="60"/>
      <c r="N4" s="60">
        <v>22</v>
      </c>
      <c r="O4" s="60">
        <v>2021</v>
      </c>
      <c r="P4" s="60" t="s">
        <v>2455</v>
      </c>
      <c r="Q4" s="60"/>
      <c r="R4" s="60"/>
      <c r="S4" s="60" t="s">
        <v>2456</v>
      </c>
      <c r="T4" s="60" t="b">
        <v>1</v>
      </c>
      <c r="U4" s="60" t="s">
        <v>2457</v>
      </c>
      <c r="V4" s="60" t="s">
        <v>2447</v>
      </c>
      <c r="W4" s="60" t="s">
        <v>2458</v>
      </c>
      <c r="X4" s="60" t="s">
        <v>2459</v>
      </c>
      <c r="Y4" s="60" t="s">
        <v>2460</v>
      </c>
      <c r="Z4" s="60" t="s">
        <v>2439</v>
      </c>
      <c r="AA4" s="60"/>
    </row>
    <row r="5" spans="1:27">
      <c r="A5" s="60">
        <v>6141633</v>
      </c>
      <c r="B5" s="60" t="s">
        <v>2423</v>
      </c>
      <c r="C5" s="60" t="s">
        <v>2424</v>
      </c>
      <c r="D5" s="60" t="s">
        <v>2425</v>
      </c>
      <c r="E5" s="60" t="s">
        <v>2426</v>
      </c>
      <c r="F5" s="60" t="s">
        <v>2427</v>
      </c>
      <c r="G5" s="60" t="s">
        <v>2461</v>
      </c>
      <c r="H5" s="60"/>
      <c r="I5" s="60" t="s">
        <v>2462</v>
      </c>
      <c r="J5" s="60"/>
      <c r="K5" s="60" t="s">
        <v>2463</v>
      </c>
      <c r="L5" s="60" t="s">
        <v>2464</v>
      </c>
      <c r="M5" s="60"/>
      <c r="N5" s="60">
        <v>69</v>
      </c>
      <c r="O5" s="60">
        <v>2020</v>
      </c>
      <c r="P5" s="60" t="s">
        <v>2465</v>
      </c>
      <c r="Q5" s="60"/>
      <c r="R5" s="60"/>
      <c r="S5" s="60" t="s">
        <v>2466</v>
      </c>
      <c r="T5" s="60" t="b">
        <v>1</v>
      </c>
      <c r="U5" s="60" t="s">
        <v>2467</v>
      </c>
      <c r="V5" s="60" t="s">
        <v>2468</v>
      </c>
      <c r="W5" s="60" t="s">
        <v>2469</v>
      </c>
      <c r="X5" s="60" t="s">
        <v>2470</v>
      </c>
      <c r="Y5" s="60" t="s">
        <v>2471</v>
      </c>
      <c r="Z5" s="60"/>
      <c r="AA5" s="60"/>
    </row>
    <row r="6" spans="1:27">
      <c r="A6" s="60">
        <v>6141512</v>
      </c>
      <c r="B6" s="60" t="s">
        <v>2423</v>
      </c>
      <c r="C6" s="60" t="s">
        <v>2424</v>
      </c>
      <c r="D6" s="60" t="s">
        <v>2425</v>
      </c>
      <c r="E6" s="60" t="s">
        <v>2426</v>
      </c>
      <c r="F6" s="60" t="s">
        <v>2427</v>
      </c>
      <c r="G6" s="60" t="s">
        <v>2472</v>
      </c>
      <c r="H6" s="60"/>
      <c r="I6" s="60" t="s">
        <v>2473</v>
      </c>
      <c r="J6" s="60"/>
      <c r="K6" s="60" t="s">
        <v>2474</v>
      </c>
      <c r="L6" s="60" t="s">
        <v>2475</v>
      </c>
      <c r="M6" s="60"/>
      <c r="N6" s="60">
        <v>22</v>
      </c>
      <c r="O6" s="60">
        <v>2020</v>
      </c>
      <c r="P6" s="60" t="s">
        <v>2476</v>
      </c>
      <c r="Q6" s="60"/>
      <c r="R6" s="60"/>
      <c r="S6" s="60" t="s">
        <v>2477</v>
      </c>
      <c r="T6" s="60" t="b">
        <v>1</v>
      </c>
      <c r="U6" s="60" t="s">
        <v>2478</v>
      </c>
      <c r="V6" s="60" t="s">
        <v>2435</v>
      </c>
      <c r="W6" s="60" t="s">
        <v>2479</v>
      </c>
      <c r="X6" s="60" t="s">
        <v>2480</v>
      </c>
      <c r="Y6" s="60" t="s">
        <v>2481</v>
      </c>
      <c r="Z6" s="60" t="s">
        <v>2482</v>
      </c>
      <c r="AA6" s="60"/>
    </row>
    <row r="7" spans="1:27">
      <c r="A7">
        <v>6141632</v>
      </c>
      <c r="B7" t="s">
        <v>2423</v>
      </c>
      <c r="C7" t="s">
        <v>2424</v>
      </c>
      <c r="D7" t="s">
        <v>2425</v>
      </c>
      <c r="E7" t="s">
        <v>2426</v>
      </c>
      <c r="F7" t="s">
        <v>2427</v>
      </c>
      <c r="G7" t="s">
        <v>2461</v>
      </c>
      <c r="I7" t="s">
        <v>1321</v>
      </c>
      <c r="K7" t="s">
        <v>2483</v>
      </c>
      <c r="L7" t="s">
        <v>2484</v>
      </c>
      <c r="M7" t="s">
        <v>1107</v>
      </c>
      <c r="N7">
        <v>163</v>
      </c>
      <c r="O7">
        <v>2019</v>
      </c>
      <c r="P7" t="s">
        <v>2485</v>
      </c>
      <c r="Q7" t="s">
        <v>1107</v>
      </c>
      <c r="R7" t="s">
        <v>1107</v>
      </c>
      <c r="S7" t="s">
        <v>2486</v>
      </c>
      <c r="T7" t="b">
        <v>1</v>
      </c>
      <c r="U7" t="s">
        <v>2487</v>
      </c>
      <c r="V7" t="s">
        <v>2435</v>
      </c>
      <c r="W7" t="s">
        <v>2488</v>
      </c>
      <c r="X7" t="s">
        <v>2489</v>
      </c>
      <c r="Y7" t="s">
        <v>2490</v>
      </c>
      <c r="Z7" t="s">
        <v>2491</v>
      </c>
      <c r="AA7">
        <v>363</v>
      </c>
    </row>
    <row r="8" spans="1:27">
      <c r="A8" s="60">
        <v>6141889</v>
      </c>
      <c r="B8" s="60" t="s">
        <v>2423</v>
      </c>
      <c r="C8" s="60" t="s">
        <v>2424</v>
      </c>
      <c r="D8" s="60" t="s">
        <v>2425</v>
      </c>
      <c r="E8" s="60" t="s">
        <v>2426</v>
      </c>
      <c r="F8" s="60" t="s">
        <v>2427</v>
      </c>
      <c r="G8" s="60" t="s">
        <v>2492</v>
      </c>
      <c r="H8" s="60"/>
      <c r="I8" s="60" t="s">
        <v>2493</v>
      </c>
      <c r="J8" s="60"/>
      <c r="K8" s="60" t="s">
        <v>2494</v>
      </c>
      <c r="L8" s="60" t="s">
        <v>2495</v>
      </c>
      <c r="M8" s="60"/>
      <c r="N8" s="60">
        <v>34</v>
      </c>
      <c r="O8" s="60">
        <v>2014</v>
      </c>
      <c r="P8" s="60" t="s">
        <v>2496</v>
      </c>
      <c r="Q8" s="60"/>
      <c r="R8" s="60"/>
      <c r="S8" s="60" t="s">
        <v>2497</v>
      </c>
      <c r="T8" s="60" t="b">
        <v>1</v>
      </c>
      <c r="U8" s="60" t="s">
        <v>2487</v>
      </c>
      <c r="V8" s="60" t="s">
        <v>2435</v>
      </c>
      <c r="W8" s="60"/>
      <c r="X8" s="60"/>
      <c r="Y8" s="60"/>
      <c r="Z8" s="60" t="s">
        <v>2498</v>
      </c>
      <c r="AA8" s="60"/>
    </row>
    <row r="9" spans="1:27">
      <c r="A9">
        <v>6141934</v>
      </c>
      <c r="B9" t="s">
        <v>2423</v>
      </c>
      <c r="C9" t="s">
        <v>2424</v>
      </c>
      <c r="D9" t="s">
        <v>2425</v>
      </c>
      <c r="E9" t="s">
        <v>2426</v>
      </c>
      <c r="F9" t="s">
        <v>2427</v>
      </c>
      <c r="G9" t="s">
        <v>2451</v>
      </c>
      <c r="I9" t="s">
        <v>2499</v>
      </c>
      <c r="K9" t="s">
        <v>2500</v>
      </c>
      <c r="L9" t="s">
        <v>2501</v>
      </c>
      <c r="M9" t="s">
        <v>1107</v>
      </c>
      <c r="N9">
        <v>9</v>
      </c>
      <c r="O9">
        <v>2020</v>
      </c>
      <c r="P9" t="s">
        <v>2502</v>
      </c>
      <c r="Q9" t="s">
        <v>1107</v>
      </c>
      <c r="R9" t="s">
        <v>1107</v>
      </c>
      <c r="S9" t="s">
        <v>2503</v>
      </c>
      <c r="T9" t="b">
        <v>1</v>
      </c>
      <c r="U9" t="s">
        <v>2487</v>
      </c>
      <c r="V9" t="s">
        <v>2435</v>
      </c>
      <c r="Y9" t="s">
        <v>2504</v>
      </c>
      <c r="Z9" t="s">
        <v>2505</v>
      </c>
      <c r="AA9">
        <v>444</v>
      </c>
    </row>
    <row r="10" spans="1:27">
      <c r="A10">
        <v>6146788</v>
      </c>
      <c r="B10" t="s">
        <v>2423</v>
      </c>
      <c r="C10" t="s">
        <v>2424</v>
      </c>
      <c r="D10" t="s">
        <v>2425</v>
      </c>
      <c r="E10" t="s">
        <v>2426</v>
      </c>
      <c r="F10" t="s">
        <v>2427</v>
      </c>
      <c r="G10" t="s">
        <v>2506</v>
      </c>
      <c r="I10" t="s">
        <v>2507</v>
      </c>
      <c r="K10" t="s">
        <v>2508</v>
      </c>
      <c r="L10" t="s">
        <v>2509</v>
      </c>
      <c r="M10" t="s">
        <v>1107</v>
      </c>
      <c r="N10">
        <v>59</v>
      </c>
      <c r="O10">
        <v>2013</v>
      </c>
      <c r="P10" t="s">
        <v>2510</v>
      </c>
      <c r="Q10" t="s">
        <v>1107</v>
      </c>
      <c r="R10" t="s">
        <v>1107</v>
      </c>
      <c r="S10" t="s">
        <v>2511</v>
      </c>
      <c r="T10" t="b">
        <v>1</v>
      </c>
      <c r="U10" t="s">
        <v>2512</v>
      </c>
      <c r="V10" t="s">
        <v>2435</v>
      </c>
      <c r="W10" t="s">
        <v>2513</v>
      </c>
      <c r="X10" t="s">
        <v>2514</v>
      </c>
      <c r="Y10" t="s">
        <v>2515</v>
      </c>
      <c r="Z10" t="s">
        <v>2516</v>
      </c>
      <c r="AA10">
        <v>349</v>
      </c>
    </row>
    <row r="11" spans="1:27">
      <c r="A11" s="60">
        <v>6146788</v>
      </c>
      <c r="B11" s="60" t="s">
        <v>2423</v>
      </c>
      <c r="C11" s="60" t="s">
        <v>2424</v>
      </c>
      <c r="D11" s="60" t="s">
        <v>2425</v>
      </c>
      <c r="E11" s="60" t="s">
        <v>2426</v>
      </c>
      <c r="F11" s="60" t="s">
        <v>2427</v>
      </c>
      <c r="G11" s="60" t="s">
        <v>2506</v>
      </c>
      <c r="H11" s="60"/>
      <c r="I11" s="60" t="s">
        <v>2507</v>
      </c>
      <c r="J11" s="60"/>
      <c r="K11" s="60" t="s">
        <v>2508</v>
      </c>
      <c r="L11" s="60" t="s">
        <v>2509</v>
      </c>
      <c r="M11" s="60"/>
      <c r="N11" s="60">
        <v>59</v>
      </c>
      <c r="O11" s="60">
        <v>2013</v>
      </c>
      <c r="P11" s="60" t="s">
        <v>2510</v>
      </c>
      <c r="Q11" s="60"/>
      <c r="R11" s="60"/>
      <c r="S11" s="60" t="s">
        <v>2511</v>
      </c>
      <c r="T11" s="60" t="b">
        <v>1</v>
      </c>
      <c r="U11" s="60" t="s">
        <v>2517</v>
      </c>
      <c r="V11" s="60" t="s">
        <v>2518</v>
      </c>
      <c r="W11" s="60" t="s">
        <v>2519</v>
      </c>
      <c r="X11" s="60" t="s">
        <v>2520</v>
      </c>
      <c r="Y11" s="60" t="s">
        <v>2521</v>
      </c>
      <c r="Z11" s="60"/>
      <c r="AA11" s="60"/>
    </row>
    <row r="12" spans="1:27">
      <c r="A12">
        <v>6141868</v>
      </c>
      <c r="B12" t="s">
        <v>2423</v>
      </c>
      <c r="C12" t="s">
        <v>2424</v>
      </c>
      <c r="D12" t="s">
        <v>2425</v>
      </c>
      <c r="E12" t="s">
        <v>2426</v>
      </c>
      <c r="F12" t="s">
        <v>2427</v>
      </c>
      <c r="G12" t="s">
        <v>2522</v>
      </c>
      <c r="I12" t="s">
        <v>53</v>
      </c>
      <c r="K12" t="s">
        <v>2523</v>
      </c>
      <c r="L12" t="s">
        <v>2524</v>
      </c>
      <c r="M12" t="s">
        <v>1107</v>
      </c>
      <c r="N12">
        <v>84</v>
      </c>
      <c r="O12">
        <v>2008</v>
      </c>
      <c r="P12" t="s">
        <v>2525</v>
      </c>
      <c r="Q12" t="s">
        <v>1107</v>
      </c>
      <c r="R12" t="s">
        <v>1107</v>
      </c>
      <c r="S12" t="s">
        <v>2526</v>
      </c>
      <c r="T12" t="b">
        <v>1</v>
      </c>
      <c r="U12" t="s">
        <v>2527</v>
      </c>
      <c r="V12" t="s">
        <v>2435</v>
      </c>
      <c r="W12" t="s">
        <v>2519</v>
      </c>
      <c r="X12" t="s">
        <v>2528</v>
      </c>
      <c r="Y12" t="s">
        <v>2460</v>
      </c>
      <c r="Z12" t="s">
        <v>2529</v>
      </c>
      <c r="AA12">
        <v>768</v>
      </c>
    </row>
    <row r="13" spans="1:27">
      <c r="A13" s="60">
        <v>6141868</v>
      </c>
      <c r="B13" s="60" t="s">
        <v>2423</v>
      </c>
      <c r="C13" s="60" t="s">
        <v>2424</v>
      </c>
      <c r="D13" s="60" t="s">
        <v>2425</v>
      </c>
      <c r="E13" s="60" t="s">
        <v>2426</v>
      </c>
      <c r="F13" s="60" t="s">
        <v>2427</v>
      </c>
      <c r="G13" s="60" t="s">
        <v>2522</v>
      </c>
      <c r="H13" s="60"/>
      <c r="I13" s="60" t="s">
        <v>53</v>
      </c>
      <c r="J13" s="60"/>
      <c r="K13" s="60" t="s">
        <v>2523</v>
      </c>
      <c r="L13" s="60" t="s">
        <v>2524</v>
      </c>
      <c r="M13" s="60"/>
      <c r="N13" s="60">
        <v>84</v>
      </c>
      <c r="O13" s="60">
        <v>2008</v>
      </c>
      <c r="P13" s="60" t="s">
        <v>2525</v>
      </c>
      <c r="Q13" s="60"/>
      <c r="R13" s="60"/>
      <c r="S13" s="60" t="s">
        <v>2526</v>
      </c>
      <c r="T13" s="60" t="b">
        <v>1</v>
      </c>
      <c r="U13" s="60" t="s">
        <v>2530</v>
      </c>
      <c r="V13" s="60" t="s">
        <v>2518</v>
      </c>
      <c r="W13" s="60" t="s">
        <v>2448</v>
      </c>
      <c r="X13" s="60" t="s">
        <v>2531</v>
      </c>
      <c r="Y13" s="60" t="s">
        <v>2532</v>
      </c>
      <c r="Z13" s="60" t="s">
        <v>2533</v>
      </c>
      <c r="AA13" s="60"/>
    </row>
    <row r="14" spans="1:27">
      <c r="A14">
        <v>6141511</v>
      </c>
      <c r="B14" t="s">
        <v>2423</v>
      </c>
      <c r="C14" t="s">
        <v>2424</v>
      </c>
      <c r="D14" t="s">
        <v>2425</v>
      </c>
      <c r="E14" t="s">
        <v>2426</v>
      </c>
      <c r="F14" t="s">
        <v>2427</v>
      </c>
      <c r="G14" t="s">
        <v>2472</v>
      </c>
      <c r="I14" t="s">
        <v>2534</v>
      </c>
      <c r="K14" t="s">
        <v>2535</v>
      </c>
      <c r="L14" t="s">
        <v>2536</v>
      </c>
      <c r="M14" t="s">
        <v>1107</v>
      </c>
      <c r="N14">
        <v>54</v>
      </c>
      <c r="O14">
        <v>2018</v>
      </c>
      <c r="P14" t="s">
        <v>2537</v>
      </c>
      <c r="Q14" t="s">
        <v>1107</v>
      </c>
      <c r="R14" t="s">
        <v>1107</v>
      </c>
      <c r="S14" t="s">
        <v>2538</v>
      </c>
      <c r="T14" t="b">
        <v>1</v>
      </c>
      <c r="U14" t="s">
        <v>2487</v>
      </c>
      <c r="V14" t="s">
        <v>2435</v>
      </c>
      <c r="W14" t="s">
        <v>2539</v>
      </c>
      <c r="X14" t="s">
        <v>2540</v>
      </c>
      <c r="Y14" t="s">
        <v>2541</v>
      </c>
      <c r="Z14" t="s">
        <v>2542</v>
      </c>
      <c r="AA14">
        <v>786</v>
      </c>
    </row>
    <row r="15" spans="1:27">
      <c r="A15" s="60">
        <v>6141511</v>
      </c>
      <c r="B15" s="60" t="s">
        <v>2423</v>
      </c>
      <c r="C15" s="60" t="s">
        <v>2424</v>
      </c>
      <c r="D15" s="60" t="s">
        <v>2425</v>
      </c>
      <c r="E15" s="60" t="s">
        <v>2426</v>
      </c>
      <c r="F15" s="60" t="s">
        <v>2427</v>
      </c>
      <c r="G15" s="60" t="s">
        <v>2472</v>
      </c>
      <c r="H15" s="60"/>
      <c r="I15" s="60" t="s">
        <v>2534</v>
      </c>
      <c r="J15" s="60"/>
      <c r="K15" s="60" t="s">
        <v>2535</v>
      </c>
      <c r="L15" s="60" t="s">
        <v>2536</v>
      </c>
      <c r="M15" s="60"/>
      <c r="N15" s="60">
        <v>54</v>
      </c>
      <c r="O15" s="60">
        <v>2018</v>
      </c>
      <c r="P15" s="60" t="s">
        <v>2537</v>
      </c>
      <c r="Q15" s="60"/>
      <c r="R15" s="60"/>
      <c r="S15" s="60" t="s">
        <v>2538</v>
      </c>
      <c r="T15" s="60" t="b">
        <v>1</v>
      </c>
      <c r="U15" s="60" t="s">
        <v>2543</v>
      </c>
      <c r="V15" s="60" t="s">
        <v>2447</v>
      </c>
      <c r="W15" s="60" t="s">
        <v>2544</v>
      </c>
      <c r="X15" s="60" t="s">
        <v>2545</v>
      </c>
      <c r="Y15" s="60" t="s">
        <v>2546</v>
      </c>
      <c r="Z15" s="60" t="s">
        <v>2547</v>
      </c>
      <c r="AA15" s="60"/>
    </row>
    <row r="16" spans="1:27">
      <c r="A16" s="60">
        <v>6141809</v>
      </c>
      <c r="B16" s="60" t="s">
        <v>2423</v>
      </c>
      <c r="C16" s="60" t="s">
        <v>2424</v>
      </c>
      <c r="D16" s="60" t="s">
        <v>2425</v>
      </c>
      <c r="E16" s="60" t="s">
        <v>2426</v>
      </c>
      <c r="F16" s="60" t="s">
        <v>2427</v>
      </c>
      <c r="G16" s="60" t="s">
        <v>2548</v>
      </c>
      <c r="H16" s="60"/>
      <c r="I16" s="60" t="s">
        <v>2549</v>
      </c>
      <c r="J16" s="60"/>
      <c r="K16" s="60" t="s">
        <v>2550</v>
      </c>
      <c r="L16" s="60" t="s">
        <v>2551</v>
      </c>
      <c r="M16" s="60"/>
      <c r="N16" s="60">
        <v>75</v>
      </c>
      <c r="O16" s="60">
        <v>2019</v>
      </c>
      <c r="P16" s="60" t="s">
        <v>2552</v>
      </c>
      <c r="Q16" s="60"/>
      <c r="R16" s="60"/>
      <c r="S16" s="60" t="s">
        <v>2553</v>
      </c>
      <c r="T16" s="60" t="b">
        <v>1</v>
      </c>
      <c r="U16" s="60"/>
      <c r="V16" s="60"/>
      <c r="W16" s="60"/>
      <c r="X16" s="60"/>
      <c r="Y16" s="60"/>
      <c r="Z16" s="60" t="s">
        <v>2439</v>
      </c>
      <c r="AA16" s="60"/>
    </row>
    <row r="17" spans="1:27">
      <c r="A17" s="60">
        <v>6141808</v>
      </c>
      <c r="B17" s="60" t="s">
        <v>2423</v>
      </c>
      <c r="C17" s="60" t="s">
        <v>2424</v>
      </c>
      <c r="D17" s="60" t="s">
        <v>2425</v>
      </c>
      <c r="E17" s="60" t="s">
        <v>2426</v>
      </c>
      <c r="F17" s="60" t="s">
        <v>2427</v>
      </c>
      <c r="G17" s="60" t="s">
        <v>2548</v>
      </c>
      <c r="H17" s="60"/>
      <c r="I17" s="60" t="s">
        <v>2554</v>
      </c>
      <c r="J17" s="60"/>
      <c r="K17" s="60" t="s">
        <v>2555</v>
      </c>
      <c r="L17" s="60" t="s">
        <v>2556</v>
      </c>
      <c r="M17" s="60"/>
      <c r="N17" s="60">
        <v>70</v>
      </c>
      <c r="O17" s="60">
        <v>2014</v>
      </c>
      <c r="P17" s="60" t="s">
        <v>2557</v>
      </c>
      <c r="Q17" s="60"/>
      <c r="R17" s="60"/>
      <c r="S17" s="60" t="s">
        <v>2558</v>
      </c>
      <c r="T17" s="60" t="b">
        <v>1</v>
      </c>
      <c r="U17" s="60"/>
      <c r="V17" s="60"/>
      <c r="W17" s="60" t="s">
        <v>2539</v>
      </c>
      <c r="X17" s="60" t="s">
        <v>2559</v>
      </c>
      <c r="Y17" s="60" t="s">
        <v>2560</v>
      </c>
      <c r="Z17" s="60"/>
      <c r="AA17" s="60"/>
    </row>
    <row r="18" spans="1:27">
      <c r="A18" s="60">
        <v>6141807</v>
      </c>
      <c r="B18" s="60" t="s">
        <v>2423</v>
      </c>
      <c r="C18" s="60" t="s">
        <v>2424</v>
      </c>
      <c r="D18" s="60" t="s">
        <v>2425</v>
      </c>
      <c r="E18" s="60" t="s">
        <v>2426</v>
      </c>
      <c r="F18" s="60" t="s">
        <v>2427</v>
      </c>
      <c r="G18" s="60" t="s">
        <v>2548</v>
      </c>
      <c r="H18" s="60"/>
      <c r="I18" s="60" t="s">
        <v>2561</v>
      </c>
      <c r="J18" s="60"/>
      <c r="K18" s="60" t="s">
        <v>2562</v>
      </c>
      <c r="L18" s="60" t="s">
        <v>2563</v>
      </c>
      <c r="M18" s="60"/>
      <c r="N18" s="60">
        <v>29</v>
      </c>
      <c r="O18" s="60">
        <v>2010</v>
      </c>
      <c r="P18" s="60" t="s">
        <v>2564</v>
      </c>
      <c r="Q18" s="60"/>
      <c r="R18" s="60"/>
      <c r="S18" s="60" t="s">
        <v>2565</v>
      </c>
      <c r="T18" s="60" t="b">
        <v>1</v>
      </c>
      <c r="U18" s="60" t="s">
        <v>2543</v>
      </c>
      <c r="V18" s="60" t="s">
        <v>2447</v>
      </c>
      <c r="W18" s="60" t="s">
        <v>2458</v>
      </c>
      <c r="X18" s="60" t="s">
        <v>2566</v>
      </c>
      <c r="Y18" s="60" t="s">
        <v>2567</v>
      </c>
      <c r="Z18" s="60" t="s">
        <v>2568</v>
      </c>
      <c r="AA18" s="60"/>
    </row>
    <row r="19" spans="1:27">
      <c r="A19" s="60">
        <v>6146795</v>
      </c>
      <c r="B19" s="60" t="s">
        <v>2423</v>
      </c>
      <c r="C19" s="60" t="s">
        <v>2424</v>
      </c>
      <c r="D19" s="60" t="s">
        <v>2425</v>
      </c>
      <c r="E19" s="60" t="s">
        <v>2426</v>
      </c>
      <c r="F19" s="60" t="s">
        <v>2427</v>
      </c>
      <c r="G19" s="60" t="s">
        <v>2506</v>
      </c>
      <c r="H19" s="60"/>
      <c r="I19" s="60" t="s">
        <v>2569</v>
      </c>
      <c r="J19" s="60"/>
      <c r="K19" s="60" t="s">
        <v>2570</v>
      </c>
      <c r="L19" s="60" t="s">
        <v>2571</v>
      </c>
      <c r="M19" s="60"/>
      <c r="N19" s="60">
        <v>97</v>
      </c>
      <c r="O19" s="60">
        <v>2010</v>
      </c>
      <c r="P19" s="60" t="s">
        <v>2572</v>
      </c>
      <c r="Q19" s="60"/>
      <c r="R19" s="60"/>
      <c r="S19" s="60" t="s">
        <v>2573</v>
      </c>
      <c r="T19" s="60" t="b">
        <v>1</v>
      </c>
      <c r="U19" s="60" t="s">
        <v>2574</v>
      </c>
      <c r="V19" s="60" t="s">
        <v>2518</v>
      </c>
      <c r="W19" s="60" t="s">
        <v>2575</v>
      </c>
      <c r="X19" s="60" t="s">
        <v>2576</v>
      </c>
      <c r="Y19" s="60" t="s">
        <v>2577</v>
      </c>
      <c r="Z19" s="60"/>
      <c r="AA19" s="60"/>
    </row>
    <row r="20" spans="1:27">
      <c r="A20" s="60">
        <v>6141631</v>
      </c>
      <c r="B20" s="60" t="s">
        <v>2423</v>
      </c>
      <c r="C20" s="60" t="s">
        <v>2424</v>
      </c>
      <c r="D20" s="60" t="s">
        <v>2425</v>
      </c>
      <c r="E20" s="60" t="s">
        <v>2426</v>
      </c>
      <c r="F20" s="60" t="s">
        <v>2427</v>
      </c>
      <c r="G20" s="60" t="s">
        <v>2461</v>
      </c>
      <c r="H20" s="60"/>
      <c r="I20" s="60" t="s">
        <v>2578</v>
      </c>
      <c r="J20" s="60"/>
      <c r="K20" s="60" t="s">
        <v>2579</v>
      </c>
      <c r="L20" s="60" t="s">
        <v>2580</v>
      </c>
      <c r="M20" s="60"/>
      <c r="N20" s="60">
        <v>295</v>
      </c>
      <c r="O20" s="60">
        <v>2020</v>
      </c>
      <c r="P20" s="60" t="s">
        <v>2581</v>
      </c>
      <c r="Q20" s="60"/>
      <c r="R20" s="60"/>
      <c r="S20" s="60" t="s">
        <v>2582</v>
      </c>
      <c r="T20" s="60" t="b">
        <v>1</v>
      </c>
      <c r="U20" s="60" t="s">
        <v>2583</v>
      </c>
      <c r="V20" s="60" t="s">
        <v>2518</v>
      </c>
      <c r="W20" s="60" t="s">
        <v>2539</v>
      </c>
      <c r="X20" s="60" t="s">
        <v>2540</v>
      </c>
      <c r="Y20" s="60"/>
      <c r="Z20" s="60" t="s">
        <v>2584</v>
      </c>
      <c r="AA20" s="60"/>
    </row>
    <row r="21" spans="1:27">
      <c r="A21" s="60">
        <v>6141629</v>
      </c>
      <c r="B21" s="60" t="s">
        <v>2423</v>
      </c>
      <c r="C21" s="60" t="s">
        <v>2424</v>
      </c>
      <c r="D21" s="60" t="s">
        <v>2425</v>
      </c>
      <c r="E21" s="60" t="s">
        <v>2426</v>
      </c>
      <c r="F21" s="60" t="s">
        <v>2427</v>
      </c>
      <c r="G21" s="60" t="s">
        <v>2461</v>
      </c>
      <c r="H21" s="60"/>
      <c r="I21" s="60" t="s">
        <v>2585</v>
      </c>
      <c r="J21" s="60"/>
      <c r="K21" s="60" t="s">
        <v>2586</v>
      </c>
      <c r="L21" s="60" t="s">
        <v>2587</v>
      </c>
      <c r="M21" s="60"/>
      <c r="N21" s="60">
        <v>171</v>
      </c>
      <c r="O21" s="60">
        <v>2018</v>
      </c>
      <c r="P21" s="60" t="s">
        <v>2588</v>
      </c>
      <c r="Q21" s="60"/>
      <c r="R21" s="60"/>
      <c r="S21" s="60" t="s">
        <v>2589</v>
      </c>
      <c r="T21" s="60" t="b">
        <v>1</v>
      </c>
      <c r="U21" s="60" t="s">
        <v>2543</v>
      </c>
      <c r="V21" s="60" t="s">
        <v>2447</v>
      </c>
      <c r="W21" s="60" t="s">
        <v>2590</v>
      </c>
      <c r="X21" s="60"/>
      <c r="Y21" s="60" t="s">
        <v>2504</v>
      </c>
      <c r="Z21" s="60" t="s">
        <v>2591</v>
      </c>
      <c r="AA21" s="60"/>
    </row>
    <row r="22" spans="1:27">
      <c r="A22" s="60">
        <v>6146794</v>
      </c>
      <c r="B22" s="60" t="s">
        <v>2423</v>
      </c>
      <c r="C22" s="60" t="s">
        <v>2424</v>
      </c>
      <c r="D22" s="60" t="s">
        <v>2425</v>
      </c>
      <c r="E22" s="60" t="s">
        <v>2426</v>
      </c>
      <c r="F22" s="60" t="s">
        <v>2427</v>
      </c>
      <c r="G22" s="60" t="s">
        <v>2506</v>
      </c>
      <c r="H22" s="60"/>
      <c r="I22" s="60" t="s">
        <v>2592</v>
      </c>
      <c r="J22" s="60"/>
      <c r="K22" s="60" t="s">
        <v>2593</v>
      </c>
      <c r="L22" s="60" t="s">
        <v>2594</v>
      </c>
      <c r="M22" s="60"/>
      <c r="N22" s="60">
        <v>115</v>
      </c>
      <c r="O22" s="60">
        <v>2010</v>
      </c>
      <c r="P22" s="60" t="s">
        <v>2595</v>
      </c>
      <c r="Q22" s="60"/>
      <c r="R22" s="60"/>
      <c r="S22" s="60" t="s">
        <v>2596</v>
      </c>
      <c r="T22" s="60" t="b">
        <v>1</v>
      </c>
      <c r="U22" s="60" t="s">
        <v>2597</v>
      </c>
      <c r="V22" s="60" t="s">
        <v>2518</v>
      </c>
      <c r="W22" s="60" t="s">
        <v>2436</v>
      </c>
      <c r="X22" s="60" t="s">
        <v>2598</v>
      </c>
      <c r="Y22" s="60" t="s">
        <v>2438</v>
      </c>
      <c r="Z22" s="60" t="s">
        <v>2599</v>
      </c>
      <c r="AA22" s="60"/>
    </row>
    <row r="23" spans="1:27">
      <c r="A23" s="60">
        <v>6141630</v>
      </c>
      <c r="B23" s="60" t="s">
        <v>2423</v>
      </c>
      <c r="C23" s="60" t="s">
        <v>2424</v>
      </c>
      <c r="D23" s="60" t="s">
        <v>2425</v>
      </c>
      <c r="E23" s="60" t="s">
        <v>2426</v>
      </c>
      <c r="F23" s="60" t="s">
        <v>2427</v>
      </c>
      <c r="G23" s="60" t="s">
        <v>2461</v>
      </c>
      <c r="H23" s="60"/>
      <c r="I23" s="60" t="s">
        <v>2600</v>
      </c>
      <c r="J23" s="60"/>
      <c r="K23" s="60" t="s">
        <v>2601</v>
      </c>
      <c r="L23" s="60" t="s">
        <v>2602</v>
      </c>
      <c r="M23" s="60"/>
      <c r="N23" s="60">
        <v>5</v>
      </c>
      <c r="O23" s="60">
        <v>2021</v>
      </c>
      <c r="P23" s="60" t="s">
        <v>2603</v>
      </c>
      <c r="Q23" s="60"/>
      <c r="R23" s="60"/>
      <c r="S23" s="60" t="s">
        <v>2604</v>
      </c>
      <c r="T23" s="60" t="b">
        <v>1</v>
      </c>
      <c r="U23" s="60" t="s">
        <v>2605</v>
      </c>
      <c r="V23" s="60" t="s">
        <v>2435</v>
      </c>
      <c r="W23" s="60" t="s">
        <v>2458</v>
      </c>
      <c r="X23" s="60" t="s">
        <v>2459</v>
      </c>
      <c r="Y23" s="60" t="s">
        <v>2606</v>
      </c>
      <c r="Z23" s="60" t="s">
        <v>2607</v>
      </c>
      <c r="AA23" s="60"/>
    </row>
    <row r="24" spans="1:27">
      <c r="A24">
        <v>6141628</v>
      </c>
      <c r="B24" t="s">
        <v>2423</v>
      </c>
      <c r="C24" t="s">
        <v>2424</v>
      </c>
      <c r="D24" t="s">
        <v>2425</v>
      </c>
      <c r="E24" t="s">
        <v>2426</v>
      </c>
      <c r="F24" t="s">
        <v>2427</v>
      </c>
      <c r="G24" t="s">
        <v>2461</v>
      </c>
      <c r="I24" t="s">
        <v>2608</v>
      </c>
      <c r="K24" t="s">
        <v>2609</v>
      </c>
      <c r="L24" t="s">
        <v>2610</v>
      </c>
      <c r="M24" t="s">
        <v>1107</v>
      </c>
      <c r="N24">
        <v>19</v>
      </c>
      <c r="O24">
        <v>2022</v>
      </c>
      <c r="P24" t="s">
        <v>2611</v>
      </c>
      <c r="Q24" t="s">
        <v>1107</v>
      </c>
      <c r="R24" t="s">
        <v>1107</v>
      </c>
      <c r="S24" t="s">
        <v>2612</v>
      </c>
      <c r="T24" t="b">
        <v>1</v>
      </c>
      <c r="U24" t="s">
        <v>2613</v>
      </c>
      <c r="V24" t="s">
        <v>2435</v>
      </c>
      <c r="W24" t="s">
        <v>2614</v>
      </c>
      <c r="X24" t="s">
        <v>2615</v>
      </c>
      <c r="Y24" t="s">
        <v>2616</v>
      </c>
      <c r="Z24" t="s">
        <v>2505</v>
      </c>
      <c r="AA24">
        <v>571</v>
      </c>
    </row>
    <row r="25" spans="1:27">
      <c r="A25" s="60">
        <v>6141628</v>
      </c>
      <c r="B25" s="60" t="s">
        <v>2423</v>
      </c>
      <c r="C25" s="60" t="s">
        <v>2424</v>
      </c>
      <c r="D25" s="60" t="s">
        <v>2425</v>
      </c>
      <c r="E25" s="60" t="s">
        <v>2426</v>
      </c>
      <c r="F25" s="60" t="s">
        <v>2427</v>
      </c>
      <c r="G25" s="60" t="s">
        <v>2461</v>
      </c>
      <c r="H25" s="60"/>
      <c r="I25" s="60" t="s">
        <v>2608</v>
      </c>
      <c r="J25" s="60"/>
      <c r="K25" s="60" t="s">
        <v>2609</v>
      </c>
      <c r="L25" s="60" t="s">
        <v>2610</v>
      </c>
      <c r="M25" s="60"/>
      <c r="N25" s="60">
        <v>19</v>
      </c>
      <c r="O25" s="60">
        <v>2022</v>
      </c>
      <c r="P25" s="60" t="s">
        <v>2611</v>
      </c>
      <c r="Q25" s="60"/>
      <c r="R25" s="60"/>
      <c r="S25" s="60" t="s">
        <v>2612</v>
      </c>
      <c r="T25" s="60" t="b">
        <v>1</v>
      </c>
      <c r="U25" s="60" t="s">
        <v>2617</v>
      </c>
      <c r="V25" s="60" t="s">
        <v>2435</v>
      </c>
      <c r="W25" s="60"/>
      <c r="X25" s="60"/>
      <c r="Y25" s="60" t="s">
        <v>2618</v>
      </c>
      <c r="Z25" s="60" t="s">
        <v>2619</v>
      </c>
      <c r="AA25" s="60"/>
    </row>
    <row r="26" spans="1:27">
      <c r="A26" s="60">
        <v>6141510</v>
      </c>
      <c r="B26" s="60" t="s">
        <v>2423</v>
      </c>
      <c r="C26" s="60" t="s">
        <v>2424</v>
      </c>
      <c r="D26" s="60" t="s">
        <v>2425</v>
      </c>
      <c r="E26" s="60" t="s">
        <v>2426</v>
      </c>
      <c r="F26" s="60" t="s">
        <v>2427</v>
      </c>
      <c r="G26" s="60" t="s">
        <v>2472</v>
      </c>
      <c r="H26" s="60"/>
      <c r="I26" s="60" t="s">
        <v>1829</v>
      </c>
      <c r="J26" s="60"/>
      <c r="K26" s="60" t="s">
        <v>2620</v>
      </c>
      <c r="L26" s="60" t="s">
        <v>2621</v>
      </c>
      <c r="M26" s="60"/>
      <c r="N26" s="60">
        <v>199</v>
      </c>
      <c r="O26" s="60">
        <v>2020</v>
      </c>
      <c r="P26" s="60" t="s">
        <v>2622</v>
      </c>
      <c r="Q26" s="60"/>
      <c r="R26" s="60"/>
      <c r="S26" s="60" t="s">
        <v>2623</v>
      </c>
      <c r="T26" s="60" t="b">
        <v>1</v>
      </c>
      <c r="U26" s="60" t="s">
        <v>2617</v>
      </c>
      <c r="V26" s="60" t="s">
        <v>2435</v>
      </c>
      <c r="W26" s="60"/>
      <c r="X26" s="60"/>
      <c r="Y26" s="60" t="s">
        <v>2624</v>
      </c>
      <c r="Z26" s="60" t="s">
        <v>2625</v>
      </c>
      <c r="AA26" s="60"/>
    </row>
    <row r="27" spans="1:27">
      <c r="A27" s="60">
        <v>6141569</v>
      </c>
      <c r="B27" s="60" t="s">
        <v>2423</v>
      </c>
      <c r="C27" s="60" t="s">
        <v>2424</v>
      </c>
      <c r="D27" s="60" t="s">
        <v>2425</v>
      </c>
      <c r="E27" s="60" t="s">
        <v>2426</v>
      </c>
      <c r="F27" s="60" t="s">
        <v>2427</v>
      </c>
      <c r="G27" s="60" t="s">
        <v>2626</v>
      </c>
      <c r="H27" s="60"/>
      <c r="I27" s="60" t="s">
        <v>2627</v>
      </c>
      <c r="J27" s="60"/>
      <c r="K27" s="60" t="s">
        <v>2628</v>
      </c>
      <c r="L27" s="60" t="s">
        <v>2629</v>
      </c>
      <c r="M27" s="60"/>
      <c r="N27" s="60">
        <v>187</v>
      </c>
      <c r="O27" s="60">
        <v>2021</v>
      </c>
      <c r="P27" s="60" t="s">
        <v>2630</v>
      </c>
      <c r="Q27" s="60"/>
      <c r="R27" s="60"/>
      <c r="S27" s="60" t="s">
        <v>2631</v>
      </c>
      <c r="T27" s="60" t="b">
        <v>1</v>
      </c>
      <c r="U27" s="60" t="s">
        <v>2530</v>
      </c>
      <c r="V27" s="60" t="s">
        <v>2518</v>
      </c>
      <c r="W27" s="60" t="s">
        <v>2539</v>
      </c>
      <c r="X27" s="60" t="s">
        <v>2540</v>
      </c>
      <c r="Y27" s="60" t="s">
        <v>2632</v>
      </c>
      <c r="Z27" s="60" t="s">
        <v>2619</v>
      </c>
      <c r="AA27" s="60"/>
    </row>
    <row r="28" spans="1:27">
      <c r="A28" s="60">
        <v>6141627</v>
      </c>
      <c r="B28" s="60" t="s">
        <v>2423</v>
      </c>
      <c r="C28" s="60" t="s">
        <v>2424</v>
      </c>
      <c r="D28" s="60" t="s">
        <v>2425</v>
      </c>
      <c r="E28" s="60" t="s">
        <v>2426</v>
      </c>
      <c r="F28" s="60" t="s">
        <v>2427</v>
      </c>
      <c r="G28" s="60" t="s">
        <v>2461</v>
      </c>
      <c r="H28" s="60"/>
      <c r="I28" s="60" t="s">
        <v>2633</v>
      </c>
      <c r="J28" s="60"/>
      <c r="K28" s="60" t="s">
        <v>2634</v>
      </c>
      <c r="L28" s="60" t="s">
        <v>2635</v>
      </c>
      <c r="M28" s="60"/>
      <c r="N28" s="60">
        <v>11</v>
      </c>
      <c r="O28" s="60">
        <v>2019</v>
      </c>
      <c r="P28" s="60" t="s">
        <v>2636</v>
      </c>
      <c r="Q28" s="60"/>
      <c r="R28" s="60"/>
      <c r="S28" s="60" t="s">
        <v>2637</v>
      </c>
      <c r="T28" s="60" t="b">
        <v>1</v>
      </c>
      <c r="U28" s="60" t="s">
        <v>2487</v>
      </c>
      <c r="V28" s="60" t="s">
        <v>2435</v>
      </c>
      <c r="W28" s="60" t="s">
        <v>2539</v>
      </c>
      <c r="X28" s="60" t="s">
        <v>2559</v>
      </c>
      <c r="Y28" s="60" t="s">
        <v>2638</v>
      </c>
      <c r="Z28" s="60" t="s">
        <v>2639</v>
      </c>
      <c r="AA28" s="60"/>
    </row>
    <row r="29" spans="1:27">
      <c r="A29" s="60">
        <v>6141933</v>
      </c>
      <c r="B29" s="60" t="s">
        <v>2423</v>
      </c>
      <c r="C29" s="60" t="s">
        <v>2424</v>
      </c>
      <c r="D29" s="60" t="s">
        <v>2425</v>
      </c>
      <c r="E29" s="60" t="s">
        <v>2426</v>
      </c>
      <c r="F29" s="60" t="s">
        <v>2427</v>
      </c>
      <c r="G29" s="60" t="s">
        <v>2451</v>
      </c>
      <c r="H29" s="60"/>
      <c r="I29" s="60" t="s">
        <v>2640</v>
      </c>
      <c r="J29" s="60"/>
      <c r="K29" s="60" t="s">
        <v>2641</v>
      </c>
      <c r="L29" s="60" t="s">
        <v>2642</v>
      </c>
      <c r="M29" s="60"/>
      <c r="N29" s="60">
        <v>88</v>
      </c>
      <c r="O29" s="60">
        <v>2012</v>
      </c>
      <c r="P29" s="60" t="s">
        <v>2643</v>
      </c>
      <c r="Q29" s="60"/>
      <c r="R29" s="60"/>
      <c r="S29" s="60" t="s">
        <v>2644</v>
      </c>
      <c r="T29" s="60" t="b">
        <v>1</v>
      </c>
      <c r="U29" s="60"/>
      <c r="V29" s="60"/>
      <c r="W29" s="60" t="s">
        <v>2448</v>
      </c>
      <c r="X29" s="60" t="s">
        <v>2449</v>
      </c>
      <c r="Y29" s="60" t="s">
        <v>2521</v>
      </c>
      <c r="Z29" s="60" t="s">
        <v>2645</v>
      </c>
      <c r="AA29" s="60"/>
    </row>
    <row r="30" spans="1:27">
      <c r="A30" s="60">
        <v>6141599</v>
      </c>
      <c r="B30" s="60" t="s">
        <v>2423</v>
      </c>
      <c r="C30" s="60" t="s">
        <v>2424</v>
      </c>
      <c r="D30" s="60" t="s">
        <v>2425</v>
      </c>
      <c r="E30" s="60" t="s">
        <v>2426</v>
      </c>
      <c r="F30" s="60" t="s">
        <v>2427</v>
      </c>
      <c r="G30" s="60" t="s">
        <v>2626</v>
      </c>
      <c r="H30" s="60"/>
      <c r="I30" s="60" t="s">
        <v>2646</v>
      </c>
      <c r="J30" s="60"/>
      <c r="K30" s="60" t="s">
        <v>2647</v>
      </c>
      <c r="L30" s="60" t="s">
        <v>2648</v>
      </c>
      <c r="M30" s="60"/>
      <c r="N30" s="60">
        <v>51</v>
      </c>
      <c r="O30" s="60">
        <v>2020</v>
      </c>
      <c r="P30" s="60" t="s">
        <v>2649</v>
      </c>
      <c r="Q30" s="60"/>
      <c r="R30" s="60"/>
      <c r="S30" s="60" t="s">
        <v>2650</v>
      </c>
      <c r="T30" s="60" t="b">
        <v>1</v>
      </c>
      <c r="U30" s="60" t="s">
        <v>2487</v>
      </c>
      <c r="V30" s="60" t="s">
        <v>2435</v>
      </c>
      <c r="W30" s="60" t="s">
        <v>2651</v>
      </c>
      <c r="X30" s="60" t="s">
        <v>2652</v>
      </c>
      <c r="Y30" s="60" t="s">
        <v>2653</v>
      </c>
      <c r="Z30" s="60" t="s">
        <v>2516</v>
      </c>
      <c r="AA30" s="60"/>
    </row>
    <row r="31" spans="1:27">
      <c r="A31" s="60">
        <v>6141643</v>
      </c>
      <c r="B31" s="60" t="s">
        <v>2423</v>
      </c>
      <c r="C31" s="60" t="s">
        <v>2424</v>
      </c>
      <c r="D31" s="60" t="s">
        <v>2425</v>
      </c>
      <c r="E31" s="60" t="s">
        <v>2426</v>
      </c>
      <c r="F31" s="60" t="s">
        <v>2427</v>
      </c>
      <c r="G31" s="60" t="s">
        <v>2461</v>
      </c>
      <c r="H31" s="60"/>
      <c r="I31" s="60" t="s">
        <v>2654</v>
      </c>
      <c r="J31" s="60"/>
      <c r="K31" s="60" t="s">
        <v>2655</v>
      </c>
      <c r="L31" s="60" t="s">
        <v>2656</v>
      </c>
      <c r="M31" s="60"/>
      <c r="N31" s="60">
        <v>13</v>
      </c>
      <c r="O31" s="60">
        <v>2021</v>
      </c>
      <c r="P31" s="60" t="s">
        <v>2657</v>
      </c>
      <c r="Q31" s="60"/>
      <c r="R31" s="60"/>
      <c r="S31" s="60" t="s">
        <v>2658</v>
      </c>
      <c r="T31" s="60" t="b">
        <v>1</v>
      </c>
      <c r="U31" s="60" t="s">
        <v>2487</v>
      </c>
      <c r="V31" s="60" t="s">
        <v>2435</v>
      </c>
      <c r="W31" s="60" t="s">
        <v>2539</v>
      </c>
      <c r="X31" s="60" t="s">
        <v>2659</v>
      </c>
      <c r="Y31" s="60"/>
      <c r="Z31" s="60"/>
      <c r="AA31" s="60"/>
    </row>
    <row r="32" spans="1:27">
      <c r="A32" s="60">
        <v>6141642</v>
      </c>
      <c r="B32" s="60" t="s">
        <v>2423</v>
      </c>
      <c r="C32" s="60" t="s">
        <v>2424</v>
      </c>
      <c r="D32" s="60" t="s">
        <v>2425</v>
      </c>
      <c r="E32" s="60" t="s">
        <v>2426</v>
      </c>
      <c r="F32" s="60" t="s">
        <v>2427</v>
      </c>
      <c r="G32" s="60" t="s">
        <v>2461</v>
      </c>
      <c r="H32" s="60"/>
      <c r="I32" s="60" t="s">
        <v>2660</v>
      </c>
      <c r="J32" s="60"/>
      <c r="K32" s="60" t="s">
        <v>2661</v>
      </c>
      <c r="L32" s="60" t="s">
        <v>2662</v>
      </c>
      <c r="M32" s="60"/>
      <c r="N32" s="60">
        <v>13</v>
      </c>
      <c r="O32" s="60">
        <v>2021</v>
      </c>
      <c r="P32" s="60" t="s">
        <v>2663</v>
      </c>
      <c r="Q32" s="60"/>
      <c r="R32" s="60"/>
      <c r="S32" s="60" t="s">
        <v>2664</v>
      </c>
      <c r="T32" s="60" t="b">
        <v>1</v>
      </c>
      <c r="U32" s="60" t="s">
        <v>2665</v>
      </c>
      <c r="V32" s="60" t="s">
        <v>2435</v>
      </c>
      <c r="W32" s="60"/>
      <c r="X32" s="60"/>
      <c r="Y32" s="60"/>
      <c r="Z32" s="60" t="s">
        <v>2505</v>
      </c>
      <c r="AA32" s="60"/>
    </row>
    <row r="33" spans="1:27">
      <c r="A33" s="60">
        <v>6141641</v>
      </c>
      <c r="B33" s="60" t="s">
        <v>2423</v>
      </c>
      <c r="C33" s="60" t="s">
        <v>2424</v>
      </c>
      <c r="D33" s="60" t="s">
        <v>2425</v>
      </c>
      <c r="E33" s="60" t="s">
        <v>2426</v>
      </c>
      <c r="F33" s="60" t="s">
        <v>2427</v>
      </c>
      <c r="G33" s="60" t="s">
        <v>2461</v>
      </c>
      <c r="H33" s="60"/>
      <c r="I33" s="60" t="s">
        <v>2666</v>
      </c>
      <c r="J33" s="60"/>
      <c r="K33" s="60" t="s">
        <v>2667</v>
      </c>
      <c r="L33" s="60" t="s">
        <v>2668</v>
      </c>
      <c r="M33" s="60"/>
      <c r="N33" s="60">
        <v>14</v>
      </c>
      <c r="O33" s="60">
        <v>2022</v>
      </c>
      <c r="P33" s="60" t="s">
        <v>2669</v>
      </c>
      <c r="Q33" s="60"/>
      <c r="R33" s="60"/>
      <c r="S33" s="60" t="s">
        <v>2670</v>
      </c>
      <c r="T33" s="60" t="b">
        <v>1</v>
      </c>
      <c r="U33" s="60" t="s">
        <v>2671</v>
      </c>
      <c r="V33" s="60" t="s">
        <v>2518</v>
      </c>
      <c r="W33" s="60"/>
      <c r="X33" s="60"/>
      <c r="Y33" s="60" t="s">
        <v>2515</v>
      </c>
      <c r="Z33" s="60" t="s">
        <v>2619</v>
      </c>
      <c r="AA33" s="60"/>
    </row>
    <row r="34" spans="1:27">
      <c r="A34" s="60">
        <v>6141574</v>
      </c>
      <c r="B34" s="60" t="s">
        <v>2423</v>
      </c>
      <c r="C34" s="60" t="s">
        <v>2424</v>
      </c>
      <c r="D34" s="60" t="s">
        <v>2425</v>
      </c>
      <c r="E34" s="60" t="s">
        <v>2426</v>
      </c>
      <c r="F34" s="60" t="s">
        <v>2427</v>
      </c>
      <c r="G34" s="60" t="s">
        <v>2626</v>
      </c>
      <c r="H34" s="60"/>
      <c r="I34" s="60" t="s">
        <v>2672</v>
      </c>
      <c r="J34" s="60"/>
      <c r="K34" s="60" t="s">
        <v>2673</v>
      </c>
      <c r="L34" s="60" t="s">
        <v>2674</v>
      </c>
      <c r="M34" s="60"/>
      <c r="N34" s="60">
        <v>5</v>
      </c>
      <c r="O34" s="60">
        <v>2021</v>
      </c>
      <c r="P34" s="60" t="s">
        <v>2675</v>
      </c>
      <c r="Q34" s="60"/>
      <c r="R34" s="60"/>
      <c r="S34" s="60" t="s">
        <v>2676</v>
      </c>
      <c r="T34" s="60" t="b">
        <v>1</v>
      </c>
      <c r="U34" s="60" t="s">
        <v>2677</v>
      </c>
      <c r="V34" s="60" t="s">
        <v>2518</v>
      </c>
      <c r="W34" s="60"/>
      <c r="X34" s="60"/>
      <c r="Y34" s="60" t="s">
        <v>2678</v>
      </c>
      <c r="Z34" s="60"/>
      <c r="AA34" s="60"/>
    </row>
    <row r="35" spans="1:27">
      <c r="A35">
        <v>6141640</v>
      </c>
      <c r="B35" t="s">
        <v>2423</v>
      </c>
      <c r="C35" t="s">
        <v>2424</v>
      </c>
      <c r="D35" t="s">
        <v>2425</v>
      </c>
      <c r="E35" t="s">
        <v>2426</v>
      </c>
      <c r="F35" t="s">
        <v>2427</v>
      </c>
      <c r="G35" t="s">
        <v>2461</v>
      </c>
      <c r="I35" t="s">
        <v>2679</v>
      </c>
      <c r="K35" t="s">
        <v>2680</v>
      </c>
      <c r="L35" t="s">
        <v>2681</v>
      </c>
      <c r="M35" t="s">
        <v>1107</v>
      </c>
      <c r="N35">
        <v>104</v>
      </c>
      <c r="O35">
        <v>2022</v>
      </c>
      <c r="P35" t="s">
        <v>2682</v>
      </c>
      <c r="Q35" t="s">
        <v>1107</v>
      </c>
      <c r="R35" t="s">
        <v>1107</v>
      </c>
      <c r="S35" t="s">
        <v>2683</v>
      </c>
      <c r="T35" t="b">
        <v>1</v>
      </c>
      <c r="U35" t="s">
        <v>2487</v>
      </c>
      <c r="V35" t="s">
        <v>2435</v>
      </c>
      <c r="W35" t="s">
        <v>2458</v>
      </c>
      <c r="X35" t="s">
        <v>2684</v>
      </c>
      <c r="Y35" t="s">
        <v>2685</v>
      </c>
      <c r="Z35" t="s">
        <v>2686</v>
      </c>
      <c r="AA35">
        <v>604</v>
      </c>
    </row>
    <row r="36" spans="1:27">
      <c r="A36" s="60">
        <v>6141640</v>
      </c>
      <c r="B36" s="60" t="s">
        <v>2423</v>
      </c>
      <c r="C36" s="60" t="s">
        <v>2424</v>
      </c>
      <c r="D36" s="60" t="s">
        <v>2425</v>
      </c>
      <c r="E36" s="60" t="s">
        <v>2426</v>
      </c>
      <c r="F36" s="60" t="s">
        <v>2427</v>
      </c>
      <c r="G36" s="60" t="s">
        <v>2461</v>
      </c>
      <c r="H36" s="60"/>
      <c r="I36" s="60" t="s">
        <v>2679</v>
      </c>
      <c r="J36" s="60"/>
      <c r="K36" s="60" t="s">
        <v>2680</v>
      </c>
      <c r="L36" s="60" t="s">
        <v>2681</v>
      </c>
      <c r="M36" s="60"/>
      <c r="N36" s="60">
        <v>104</v>
      </c>
      <c r="O36" s="60">
        <v>2022</v>
      </c>
      <c r="P36" s="60" t="s">
        <v>2682</v>
      </c>
      <c r="Q36" s="60"/>
      <c r="R36" s="60"/>
      <c r="S36" s="60" t="s">
        <v>2683</v>
      </c>
      <c r="T36" s="60" t="b">
        <v>1</v>
      </c>
      <c r="U36" s="60" t="s">
        <v>2687</v>
      </c>
      <c r="V36" s="60" t="s">
        <v>2518</v>
      </c>
      <c r="W36" s="60"/>
      <c r="X36" s="60"/>
      <c r="Y36" s="60"/>
      <c r="Z36" s="60" t="s">
        <v>2688</v>
      </c>
      <c r="AA36" s="60"/>
    </row>
    <row r="37" spans="1:27">
      <c r="A37">
        <v>6141639</v>
      </c>
      <c r="B37" t="s">
        <v>2423</v>
      </c>
      <c r="C37" t="s">
        <v>2424</v>
      </c>
      <c r="D37" t="s">
        <v>2425</v>
      </c>
      <c r="E37" t="s">
        <v>2426</v>
      </c>
      <c r="F37" t="s">
        <v>2427</v>
      </c>
      <c r="G37" t="s">
        <v>2461</v>
      </c>
      <c r="I37" t="s">
        <v>2689</v>
      </c>
      <c r="K37" t="s">
        <v>2690</v>
      </c>
      <c r="L37" t="s">
        <v>2691</v>
      </c>
      <c r="M37" t="s">
        <v>1107</v>
      </c>
      <c r="N37">
        <v>307</v>
      </c>
      <c r="O37">
        <v>2021</v>
      </c>
      <c r="P37" t="s">
        <v>2692</v>
      </c>
      <c r="Q37" t="s">
        <v>1107</v>
      </c>
      <c r="R37" t="s">
        <v>1107</v>
      </c>
      <c r="S37" t="s">
        <v>2693</v>
      </c>
      <c r="T37" t="b">
        <v>1</v>
      </c>
      <c r="U37" t="s">
        <v>2617</v>
      </c>
      <c r="V37" t="s">
        <v>2435</v>
      </c>
      <c r="W37" t="s">
        <v>2539</v>
      </c>
      <c r="X37" t="s">
        <v>2694</v>
      </c>
      <c r="Y37" t="s">
        <v>2695</v>
      </c>
      <c r="Z37" t="s">
        <v>2505</v>
      </c>
      <c r="AA37">
        <v>695</v>
      </c>
    </row>
    <row r="38" spans="1:27">
      <c r="A38" s="60">
        <v>6141639</v>
      </c>
      <c r="B38" s="60" t="s">
        <v>2423</v>
      </c>
      <c r="C38" s="60" t="s">
        <v>2424</v>
      </c>
      <c r="D38" s="60" t="s">
        <v>2425</v>
      </c>
      <c r="E38" s="60" t="s">
        <v>2426</v>
      </c>
      <c r="F38" s="60" t="s">
        <v>2427</v>
      </c>
      <c r="G38" s="60" t="s">
        <v>2461</v>
      </c>
      <c r="H38" s="60"/>
      <c r="I38" s="60" t="s">
        <v>2689</v>
      </c>
      <c r="J38" s="60"/>
      <c r="K38" s="60" t="s">
        <v>2690</v>
      </c>
      <c r="L38" s="60" t="s">
        <v>2691</v>
      </c>
      <c r="M38" s="60"/>
      <c r="N38" s="60">
        <v>307</v>
      </c>
      <c r="O38" s="60">
        <v>2021</v>
      </c>
      <c r="P38" s="60" t="s">
        <v>2692</v>
      </c>
      <c r="Q38" s="60"/>
      <c r="R38" s="60"/>
      <c r="S38" s="60" t="s">
        <v>2693</v>
      </c>
      <c r="T38" s="60" t="b">
        <v>1</v>
      </c>
      <c r="U38" s="60" t="s">
        <v>2696</v>
      </c>
      <c r="V38" s="60" t="s">
        <v>2518</v>
      </c>
      <c r="W38" s="60"/>
      <c r="X38" s="60"/>
      <c r="Y38" s="60"/>
      <c r="Z38" s="60"/>
      <c r="AA38" s="60"/>
    </row>
    <row r="39" spans="1:27">
      <c r="A39" s="60">
        <v>6141573</v>
      </c>
      <c r="B39" s="60" t="s">
        <v>2423</v>
      </c>
      <c r="C39" s="60" t="s">
        <v>2424</v>
      </c>
      <c r="D39" s="60" t="s">
        <v>2425</v>
      </c>
      <c r="E39" s="60" t="s">
        <v>2426</v>
      </c>
      <c r="F39" s="60" t="s">
        <v>2427</v>
      </c>
      <c r="G39" s="60" t="s">
        <v>2626</v>
      </c>
      <c r="H39" s="60"/>
      <c r="I39" s="60" t="s">
        <v>2697</v>
      </c>
      <c r="J39" s="60"/>
      <c r="K39" s="60" t="s">
        <v>2698</v>
      </c>
      <c r="L39" s="60" t="s">
        <v>2699</v>
      </c>
      <c r="M39" s="60"/>
      <c r="N39" s="60">
        <v>96</v>
      </c>
      <c r="O39" s="60">
        <v>2015</v>
      </c>
      <c r="P39" s="60" t="s">
        <v>2700</v>
      </c>
      <c r="Q39" s="60"/>
      <c r="R39" s="60"/>
      <c r="S39" s="60" t="s">
        <v>2701</v>
      </c>
      <c r="T39" s="60" t="b">
        <v>1</v>
      </c>
      <c r="U39" s="60" t="s">
        <v>2434</v>
      </c>
      <c r="V39" s="60" t="s">
        <v>2435</v>
      </c>
      <c r="W39" s="60" t="s">
        <v>2539</v>
      </c>
      <c r="X39" s="60" t="s">
        <v>2559</v>
      </c>
      <c r="Y39" s="60"/>
      <c r="Z39" s="60" t="s">
        <v>2639</v>
      </c>
      <c r="AA39" s="60"/>
    </row>
    <row r="40" spans="1:27">
      <c r="A40" s="60">
        <v>6141812</v>
      </c>
      <c r="B40" s="60" t="s">
        <v>2423</v>
      </c>
      <c r="C40" s="60" t="s">
        <v>2424</v>
      </c>
      <c r="D40" s="60" t="s">
        <v>2425</v>
      </c>
      <c r="E40" s="60" t="s">
        <v>2426</v>
      </c>
      <c r="F40" s="60" t="s">
        <v>2427</v>
      </c>
      <c r="G40" s="60" t="s">
        <v>2548</v>
      </c>
      <c r="H40" s="60"/>
      <c r="I40" s="60" t="s">
        <v>2702</v>
      </c>
      <c r="J40" s="60"/>
      <c r="K40" s="60" t="s">
        <v>2703</v>
      </c>
      <c r="L40" s="60" t="s">
        <v>2704</v>
      </c>
      <c r="M40" s="60"/>
      <c r="N40" s="60">
        <v>136</v>
      </c>
      <c r="O40" s="60">
        <v>2020</v>
      </c>
      <c r="P40" s="60" t="s">
        <v>2705</v>
      </c>
      <c r="Q40" s="60"/>
      <c r="R40" s="60"/>
      <c r="S40" s="60" t="s">
        <v>2706</v>
      </c>
      <c r="T40" s="60" t="b">
        <v>1</v>
      </c>
      <c r="U40" s="60" t="s">
        <v>2707</v>
      </c>
      <c r="V40" s="60" t="s">
        <v>2435</v>
      </c>
      <c r="W40" s="60"/>
      <c r="X40" s="60"/>
      <c r="Y40" s="60" t="s">
        <v>2638</v>
      </c>
      <c r="Z40" s="60" t="s">
        <v>2708</v>
      </c>
      <c r="AA40" s="60"/>
    </row>
    <row r="41" spans="1:27">
      <c r="A41" s="60">
        <v>6141572</v>
      </c>
      <c r="B41" s="60" t="s">
        <v>2423</v>
      </c>
      <c r="C41" s="60" t="s">
        <v>2424</v>
      </c>
      <c r="D41" s="60" t="s">
        <v>2425</v>
      </c>
      <c r="E41" s="60" t="s">
        <v>2426</v>
      </c>
      <c r="F41" s="60" t="s">
        <v>2427</v>
      </c>
      <c r="G41" s="60" t="s">
        <v>2626</v>
      </c>
      <c r="H41" s="60"/>
      <c r="I41" s="60" t="s">
        <v>2709</v>
      </c>
      <c r="J41" s="60"/>
      <c r="K41" s="60" t="s">
        <v>2710</v>
      </c>
      <c r="L41" s="60" t="s">
        <v>2711</v>
      </c>
      <c r="M41" s="60"/>
      <c r="N41" s="60">
        <v>4</v>
      </c>
      <c r="O41" s="60">
        <v>2021</v>
      </c>
      <c r="P41" s="60" t="s">
        <v>2712</v>
      </c>
      <c r="Q41" s="60"/>
      <c r="R41" s="60"/>
      <c r="S41" s="60" t="s">
        <v>2713</v>
      </c>
      <c r="T41" s="60" t="b">
        <v>1</v>
      </c>
      <c r="U41" s="60" t="s">
        <v>2597</v>
      </c>
      <c r="V41" s="60" t="s">
        <v>2518</v>
      </c>
      <c r="W41" s="60"/>
      <c r="X41" s="60"/>
      <c r="Y41" s="60" t="s">
        <v>2714</v>
      </c>
      <c r="Z41" s="60"/>
      <c r="AA41" s="60"/>
    </row>
    <row r="42" spans="1:27">
      <c r="A42">
        <v>6141900</v>
      </c>
      <c r="B42" t="s">
        <v>2423</v>
      </c>
      <c r="C42" t="s">
        <v>2424</v>
      </c>
      <c r="D42" t="s">
        <v>2425</v>
      </c>
      <c r="E42" t="s">
        <v>2426</v>
      </c>
      <c r="F42" t="s">
        <v>2427</v>
      </c>
      <c r="G42" t="s">
        <v>2715</v>
      </c>
      <c r="I42" t="s">
        <v>2716</v>
      </c>
      <c r="K42" t="s">
        <v>2717</v>
      </c>
      <c r="L42" t="s">
        <v>2718</v>
      </c>
      <c r="M42" t="s">
        <v>1107</v>
      </c>
      <c r="N42">
        <v>94</v>
      </c>
      <c r="O42">
        <v>2020</v>
      </c>
      <c r="P42" t="s">
        <v>2719</v>
      </c>
      <c r="Q42" t="s">
        <v>1107</v>
      </c>
      <c r="R42" t="s">
        <v>1107</v>
      </c>
      <c r="S42" t="s">
        <v>2720</v>
      </c>
      <c r="T42" t="b">
        <v>1</v>
      </c>
      <c r="U42" t="s">
        <v>2721</v>
      </c>
      <c r="V42" t="s">
        <v>2447</v>
      </c>
      <c r="W42" t="s">
        <v>2448</v>
      </c>
      <c r="X42" t="s">
        <v>2449</v>
      </c>
      <c r="Y42" t="s">
        <v>2521</v>
      </c>
      <c r="Z42" t="s">
        <v>2505</v>
      </c>
      <c r="AA42">
        <v>270</v>
      </c>
    </row>
    <row r="43" spans="1:27">
      <c r="A43" s="60">
        <v>6141900</v>
      </c>
      <c r="B43" s="60" t="s">
        <v>2423</v>
      </c>
      <c r="C43" s="60" t="s">
        <v>2424</v>
      </c>
      <c r="D43" s="60" t="s">
        <v>2425</v>
      </c>
      <c r="E43" s="60" t="s">
        <v>2426</v>
      </c>
      <c r="F43" s="60" t="s">
        <v>2427</v>
      </c>
      <c r="G43" s="60" t="s">
        <v>2715</v>
      </c>
      <c r="H43" s="60"/>
      <c r="I43" s="60" t="s">
        <v>2716</v>
      </c>
      <c r="J43" s="60"/>
      <c r="K43" s="60" t="s">
        <v>2717</v>
      </c>
      <c r="L43" s="60" t="s">
        <v>2718</v>
      </c>
      <c r="M43" s="60"/>
      <c r="N43" s="60">
        <v>94</v>
      </c>
      <c r="O43" s="60">
        <v>2020</v>
      </c>
      <c r="P43" s="60" t="s">
        <v>2719</v>
      </c>
      <c r="Q43" s="60"/>
      <c r="R43" s="60"/>
      <c r="S43" s="60" t="s">
        <v>2720</v>
      </c>
      <c r="T43" s="60" t="b">
        <v>1</v>
      </c>
      <c r="U43" s="60" t="s">
        <v>2722</v>
      </c>
      <c r="V43" s="60" t="s">
        <v>2518</v>
      </c>
      <c r="W43" s="60" t="s">
        <v>2723</v>
      </c>
      <c r="X43" s="60" t="s">
        <v>2724</v>
      </c>
      <c r="Y43" s="60" t="s">
        <v>2725</v>
      </c>
      <c r="Z43" s="60" t="s">
        <v>2688</v>
      </c>
      <c r="AA43" s="60"/>
    </row>
    <row r="44" spans="1:27">
      <c r="A44" s="60">
        <v>6141638</v>
      </c>
      <c r="B44" s="60" t="s">
        <v>2423</v>
      </c>
      <c r="C44" s="60" t="s">
        <v>2424</v>
      </c>
      <c r="D44" s="60" t="s">
        <v>2425</v>
      </c>
      <c r="E44" s="60" t="s">
        <v>2426</v>
      </c>
      <c r="F44" s="60" t="s">
        <v>2427</v>
      </c>
      <c r="G44" s="60" t="s">
        <v>2461</v>
      </c>
      <c r="H44" s="60"/>
      <c r="I44" s="60" t="s">
        <v>2726</v>
      </c>
      <c r="J44" s="60"/>
      <c r="K44" s="60" t="s">
        <v>2727</v>
      </c>
      <c r="L44" s="60" t="s">
        <v>2728</v>
      </c>
      <c r="M44" s="60"/>
      <c r="N44" s="60">
        <v>64</v>
      </c>
      <c r="O44" s="60">
        <v>2020</v>
      </c>
      <c r="P44" s="60" t="s">
        <v>2729</v>
      </c>
      <c r="Q44" s="60"/>
      <c r="R44" s="60"/>
      <c r="S44" s="60" t="s">
        <v>2730</v>
      </c>
      <c r="T44" s="60" t="b">
        <v>1</v>
      </c>
      <c r="U44" s="60" t="s">
        <v>2731</v>
      </c>
      <c r="V44" s="60" t="s">
        <v>2518</v>
      </c>
      <c r="W44" s="60"/>
      <c r="X44" s="60"/>
      <c r="Y44" s="60"/>
      <c r="Z44" s="60" t="s">
        <v>2688</v>
      </c>
      <c r="AA44" s="60"/>
    </row>
    <row r="45" spans="1:27">
      <c r="A45" s="60">
        <v>6141637</v>
      </c>
      <c r="B45" s="60" t="s">
        <v>2423</v>
      </c>
      <c r="C45" s="60" t="s">
        <v>2424</v>
      </c>
      <c r="D45" s="60" t="s">
        <v>2425</v>
      </c>
      <c r="E45" s="60" t="s">
        <v>2426</v>
      </c>
      <c r="F45" s="60" t="s">
        <v>2427</v>
      </c>
      <c r="G45" s="60" t="s">
        <v>2461</v>
      </c>
      <c r="H45" s="60"/>
      <c r="I45" s="60" t="s">
        <v>2732</v>
      </c>
      <c r="J45" s="60"/>
      <c r="K45" s="60" t="s">
        <v>2733</v>
      </c>
      <c r="L45" s="60" t="s">
        <v>2734</v>
      </c>
      <c r="M45" s="60"/>
      <c r="N45" s="60">
        <v>21</v>
      </c>
      <c r="O45" s="60">
        <v>2021</v>
      </c>
      <c r="P45" s="60" t="s">
        <v>2735</v>
      </c>
      <c r="Q45" s="60"/>
      <c r="R45" s="60"/>
      <c r="S45" s="60" t="s">
        <v>2736</v>
      </c>
      <c r="T45" s="60" t="b">
        <v>1</v>
      </c>
      <c r="U45" s="60" t="s">
        <v>2613</v>
      </c>
      <c r="V45" s="60" t="s">
        <v>2435</v>
      </c>
      <c r="W45" s="60" t="s">
        <v>2539</v>
      </c>
      <c r="X45" s="60" t="s">
        <v>2737</v>
      </c>
      <c r="Y45" s="60"/>
      <c r="Z45" s="60"/>
      <c r="AA45" s="60"/>
    </row>
    <row r="46" spans="1:27">
      <c r="A46">
        <v>6141869</v>
      </c>
      <c r="B46" t="s">
        <v>2423</v>
      </c>
      <c r="C46" t="s">
        <v>2424</v>
      </c>
      <c r="D46" t="s">
        <v>2425</v>
      </c>
      <c r="E46" t="s">
        <v>2426</v>
      </c>
      <c r="F46" t="s">
        <v>2427</v>
      </c>
      <c r="G46" t="s">
        <v>2522</v>
      </c>
      <c r="I46" t="s">
        <v>2738</v>
      </c>
      <c r="K46" t="s">
        <v>2739</v>
      </c>
      <c r="L46" t="s">
        <v>2740</v>
      </c>
      <c r="M46" t="s">
        <v>1107</v>
      </c>
      <c r="N46">
        <v>7</v>
      </c>
      <c r="O46">
        <v>2019</v>
      </c>
      <c r="P46" t="s">
        <v>2741</v>
      </c>
      <c r="Q46" t="s">
        <v>1107</v>
      </c>
      <c r="R46" t="s">
        <v>1107</v>
      </c>
      <c r="S46" t="s">
        <v>2742</v>
      </c>
      <c r="T46" t="b">
        <v>1</v>
      </c>
      <c r="U46" t="s">
        <v>2487</v>
      </c>
      <c r="V46" t="s">
        <v>2435</v>
      </c>
      <c r="W46" t="s">
        <v>2458</v>
      </c>
      <c r="X46" t="s">
        <v>2743</v>
      </c>
      <c r="Y46" t="s">
        <v>2744</v>
      </c>
      <c r="Z46" t="s">
        <v>2745</v>
      </c>
      <c r="AA46">
        <v>70</v>
      </c>
    </row>
    <row r="47" spans="1:27">
      <c r="A47" s="60">
        <v>6141869</v>
      </c>
      <c r="B47" s="60" t="s">
        <v>2423</v>
      </c>
      <c r="C47" s="60" t="s">
        <v>2424</v>
      </c>
      <c r="D47" s="60" t="s">
        <v>2425</v>
      </c>
      <c r="E47" s="60" t="s">
        <v>2426</v>
      </c>
      <c r="F47" s="60" t="s">
        <v>2427</v>
      </c>
      <c r="G47" s="60" t="s">
        <v>2522</v>
      </c>
      <c r="H47" s="60"/>
      <c r="I47" s="60" t="s">
        <v>2738</v>
      </c>
      <c r="J47" s="60"/>
      <c r="K47" s="60" t="s">
        <v>2739</v>
      </c>
      <c r="L47" s="60" t="s">
        <v>2740</v>
      </c>
      <c r="M47" s="60"/>
      <c r="N47" s="60">
        <v>7</v>
      </c>
      <c r="O47" s="60">
        <v>2019</v>
      </c>
      <c r="P47" s="60" t="s">
        <v>2741</v>
      </c>
      <c r="Q47" s="60"/>
      <c r="R47" s="60"/>
      <c r="S47" s="60" t="s">
        <v>2742</v>
      </c>
      <c r="T47" s="60" t="b">
        <v>1</v>
      </c>
      <c r="U47" s="60" t="s">
        <v>2527</v>
      </c>
      <c r="V47" s="60" t="s">
        <v>2435</v>
      </c>
      <c r="W47" s="60" t="s">
        <v>2746</v>
      </c>
      <c r="X47" s="60" t="s">
        <v>2747</v>
      </c>
      <c r="Y47" s="60" t="s">
        <v>2748</v>
      </c>
      <c r="Z47" s="60" t="s">
        <v>2749</v>
      </c>
      <c r="AA47" s="60"/>
    </row>
    <row r="48" spans="1:27">
      <c r="A48" s="60">
        <v>6146793</v>
      </c>
      <c r="B48" s="60" t="s">
        <v>2423</v>
      </c>
      <c r="C48" s="60" t="s">
        <v>2424</v>
      </c>
      <c r="D48" s="60" t="s">
        <v>2425</v>
      </c>
      <c r="E48" s="60" t="s">
        <v>2426</v>
      </c>
      <c r="F48" s="60" t="s">
        <v>2427</v>
      </c>
      <c r="G48" s="60" t="s">
        <v>2506</v>
      </c>
      <c r="H48" s="60"/>
      <c r="I48" s="60" t="s">
        <v>2750</v>
      </c>
      <c r="J48" s="60"/>
      <c r="K48" s="60" t="s">
        <v>2751</v>
      </c>
      <c r="L48" s="60" t="s">
        <v>2752</v>
      </c>
      <c r="M48" s="60"/>
      <c r="N48" s="60">
        <v>119</v>
      </c>
      <c r="O48" s="60">
        <v>2015</v>
      </c>
      <c r="P48" s="60" t="s">
        <v>2753</v>
      </c>
      <c r="Q48" s="60"/>
      <c r="R48" s="60"/>
      <c r="S48" s="60" t="s">
        <v>2754</v>
      </c>
      <c r="T48" s="60" t="b">
        <v>1</v>
      </c>
      <c r="U48" s="60" t="s">
        <v>2687</v>
      </c>
      <c r="V48" s="60" t="s">
        <v>2518</v>
      </c>
      <c r="W48" s="60"/>
      <c r="X48" s="60"/>
      <c r="Y48" s="60" t="s">
        <v>2755</v>
      </c>
      <c r="Z48" s="60"/>
      <c r="AA48" s="60"/>
    </row>
    <row r="49" spans="1:27">
      <c r="A49" s="60">
        <v>6141571</v>
      </c>
      <c r="B49" s="60" t="s">
        <v>2423</v>
      </c>
      <c r="C49" s="60" t="s">
        <v>2424</v>
      </c>
      <c r="D49" s="60" t="s">
        <v>2425</v>
      </c>
      <c r="E49" s="60" t="s">
        <v>2426</v>
      </c>
      <c r="F49" s="60" t="s">
        <v>2427</v>
      </c>
      <c r="G49" s="60" t="s">
        <v>2626</v>
      </c>
      <c r="H49" s="60"/>
      <c r="I49" s="60" t="s">
        <v>2756</v>
      </c>
      <c r="J49" s="60"/>
      <c r="K49" s="60" t="s">
        <v>2757</v>
      </c>
      <c r="L49" s="60" t="s">
        <v>2758</v>
      </c>
      <c r="M49" s="60"/>
      <c r="N49" s="60">
        <v>65</v>
      </c>
      <c r="O49" s="60">
        <v>2021</v>
      </c>
      <c r="P49" s="60" t="s">
        <v>2759</v>
      </c>
      <c r="Q49" s="60"/>
      <c r="R49" s="60"/>
      <c r="S49" s="60" t="s">
        <v>2760</v>
      </c>
      <c r="T49" s="60" t="b">
        <v>1</v>
      </c>
      <c r="U49" s="60" t="s">
        <v>2617</v>
      </c>
      <c r="V49" s="60" t="s">
        <v>2435</v>
      </c>
      <c r="W49" s="60" t="s">
        <v>2539</v>
      </c>
      <c r="X49" s="60" t="s">
        <v>2761</v>
      </c>
      <c r="Y49" s="60" t="s">
        <v>2762</v>
      </c>
      <c r="Z49" s="60" t="s">
        <v>2505</v>
      </c>
      <c r="AA49" s="60"/>
    </row>
    <row r="50" spans="1:27">
      <c r="A50" s="60">
        <v>6141570</v>
      </c>
      <c r="B50" s="60" t="s">
        <v>2423</v>
      </c>
      <c r="C50" s="60" t="s">
        <v>2424</v>
      </c>
      <c r="D50" s="60" t="s">
        <v>2425</v>
      </c>
      <c r="E50" s="60" t="s">
        <v>2426</v>
      </c>
      <c r="F50" s="60" t="s">
        <v>2427</v>
      </c>
      <c r="G50" s="60" t="s">
        <v>2626</v>
      </c>
      <c r="H50" s="60"/>
      <c r="I50" s="60" t="s">
        <v>2763</v>
      </c>
      <c r="J50" s="60"/>
      <c r="K50" s="60" t="s">
        <v>2764</v>
      </c>
      <c r="L50" s="60" t="s">
        <v>2765</v>
      </c>
      <c r="M50" s="60"/>
      <c r="N50" s="60">
        <v>76</v>
      </c>
      <c r="O50" s="60">
        <v>2009</v>
      </c>
      <c r="P50" s="60" t="s">
        <v>2766</v>
      </c>
      <c r="Q50" s="60"/>
      <c r="R50" s="60"/>
      <c r="S50" s="60" t="s">
        <v>2767</v>
      </c>
      <c r="T50" s="60" t="b">
        <v>1</v>
      </c>
      <c r="U50" s="60" t="s">
        <v>2597</v>
      </c>
      <c r="V50" s="60" t="s">
        <v>2518</v>
      </c>
      <c r="W50" s="60" t="s">
        <v>2768</v>
      </c>
      <c r="X50" s="60" t="s">
        <v>2449</v>
      </c>
      <c r="Y50" s="60" t="s">
        <v>2769</v>
      </c>
      <c r="Z50" s="60" t="s">
        <v>2770</v>
      </c>
      <c r="AA50" s="60"/>
    </row>
    <row r="51" spans="1:27">
      <c r="A51" s="60">
        <v>6141636</v>
      </c>
      <c r="B51" s="60" t="s">
        <v>2423</v>
      </c>
      <c r="C51" s="60" t="s">
        <v>2424</v>
      </c>
      <c r="D51" s="60" t="s">
        <v>2425</v>
      </c>
      <c r="E51" s="60" t="s">
        <v>2426</v>
      </c>
      <c r="F51" s="60" t="s">
        <v>2427</v>
      </c>
      <c r="G51" s="60" t="s">
        <v>2461</v>
      </c>
      <c r="H51" s="60"/>
      <c r="I51" s="60" t="s">
        <v>2771</v>
      </c>
      <c r="J51" s="60"/>
      <c r="K51" s="60" t="s">
        <v>2772</v>
      </c>
      <c r="L51" s="60" t="s">
        <v>2773</v>
      </c>
      <c r="M51" s="60"/>
      <c r="N51" s="60">
        <v>176</v>
      </c>
      <c r="O51" s="60">
        <v>2018</v>
      </c>
      <c r="P51" s="60" t="s">
        <v>2774</v>
      </c>
      <c r="Q51" s="60"/>
      <c r="R51" s="60"/>
      <c r="S51" s="60" t="s">
        <v>2775</v>
      </c>
      <c r="T51" s="60" t="b">
        <v>1</v>
      </c>
      <c r="U51" s="60" t="s">
        <v>2613</v>
      </c>
      <c r="V51" s="60" t="s">
        <v>2435</v>
      </c>
      <c r="W51" s="60" t="s">
        <v>2436</v>
      </c>
      <c r="X51" s="60" t="s">
        <v>2761</v>
      </c>
      <c r="Y51" s="60" t="s">
        <v>2678</v>
      </c>
      <c r="Z51" s="60" t="s">
        <v>2439</v>
      </c>
      <c r="AA51" s="60"/>
    </row>
    <row r="52" spans="1:27">
      <c r="A52" s="60">
        <v>6141811</v>
      </c>
      <c r="B52" s="60" t="s">
        <v>2423</v>
      </c>
      <c r="C52" s="60" t="s">
        <v>2424</v>
      </c>
      <c r="D52" s="60" t="s">
        <v>2425</v>
      </c>
      <c r="E52" s="60" t="s">
        <v>2426</v>
      </c>
      <c r="F52" s="60" t="s">
        <v>2427</v>
      </c>
      <c r="G52" s="60" t="s">
        <v>2548</v>
      </c>
      <c r="H52" s="60"/>
      <c r="I52" s="60" t="s">
        <v>2776</v>
      </c>
      <c r="J52" s="60"/>
      <c r="K52" s="60" t="s">
        <v>2777</v>
      </c>
      <c r="L52" s="60" t="s">
        <v>2778</v>
      </c>
      <c r="M52" s="60"/>
      <c r="N52" s="60">
        <v>40</v>
      </c>
      <c r="O52" s="60">
        <v>2011</v>
      </c>
      <c r="P52" s="60" t="s">
        <v>2779</v>
      </c>
      <c r="Q52" s="60"/>
      <c r="R52" s="60"/>
      <c r="S52" s="60" t="s">
        <v>2780</v>
      </c>
      <c r="T52" s="60" t="b">
        <v>1</v>
      </c>
      <c r="U52" s="60" t="s">
        <v>2487</v>
      </c>
      <c r="V52" s="60" t="s">
        <v>2435</v>
      </c>
      <c r="W52" s="60" t="s">
        <v>2781</v>
      </c>
      <c r="X52" s="60" t="s">
        <v>2782</v>
      </c>
      <c r="Y52" s="60"/>
      <c r="Z52" s="60" t="s">
        <v>2505</v>
      </c>
      <c r="AA52" s="60"/>
    </row>
    <row r="53" spans="1:27">
      <c r="A53" s="60">
        <v>6141810</v>
      </c>
      <c r="B53" s="60" t="s">
        <v>2423</v>
      </c>
      <c r="C53" s="60" t="s">
        <v>2424</v>
      </c>
      <c r="D53" s="60" t="s">
        <v>2425</v>
      </c>
      <c r="E53" s="60" t="s">
        <v>2426</v>
      </c>
      <c r="F53" s="60" t="s">
        <v>2427</v>
      </c>
      <c r="G53" s="60" t="s">
        <v>2548</v>
      </c>
      <c r="H53" s="60"/>
      <c r="I53" s="60" t="s">
        <v>2783</v>
      </c>
      <c r="J53" s="60"/>
      <c r="K53" s="60" t="s">
        <v>2784</v>
      </c>
      <c r="L53" s="60" t="s">
        <v>2785</v>
      </c>
      <c r="M53" s="60"/>
      <c r="N53" s="60">
        <v>105</v>
      </c>
      <c r="O53" s="60">
        <v>2021</v>
      </c>
      <c r="P53" s="60" t="s">
        <v>2786</v>
      </c>
      <c r="Q53" s="60"/>
      <c r="R53" s="60"/>
      <c r="S53" s="60" t="s">
        <v>2787</v>
      </c>
      <c r="T53" s="60" t="b">
        <v>1</v>
      </c>
      <c r="U53" s="60" t="s">
        <v>2788</v>
      </c>
      <c r="V53" s="60" t="s">
        <v>2518</v>
      </c>
      <c r="W53" s="60" t="s">
        <v>2436</v>
      </c>
      <c r="X53" s="60" t="s">
        <v>2789</v>
      </c>
      <c r="Y53" s="60" t="s">
        <v>2790</v>
      </c>
      <c r="Z53" s="60" t="s">
        <v>2619</v>
      </c>
      <c r="AA53" s="60"/>
    </row>
    <row r="54" spans="1:27">
      <c r="A54">
        <v>6141634</v>
      </c>
      <c r="B54" t="s">
        <v>2423</v>
      </c>
      <c r="C54" t="s">
        <v>2424</v>
      </c>
      <c r="D54" t="s">
        <v>2425</v>
      </c>
      <c r="E54" t="s">
        <v>2426</v>
      </c>
      <c r="F54" t="s">
        <v>2427</v>
      </c>
      <c r="G54" t="s">
        <v>2461</v>
      </c>
      <c r="I54" t="s">
        <v>1343</v>
      </c>
      <c r="K54" t="s">
        <v>2791</v>
      </c>
      <c r="L54" t="s">
        <v>2792</v>
      </c>
      <c r="M54" t="s">
        <v>1107</v>
      </c>
      <c r="N54">
        <v>108</v>
      </c>
      <c r="O54">
        <v>2021</v>
      </c>
      <c r="P54" t="s">
        <v>2793</v>
      </c>
      <c r="Q54" t="s">
        <v>1107</v>
      </c>
      <c r="R54" t="s">
        <v>1107</v>
      </c>
      <c r="S54" t="s">
        <v>2794</v>
      </c>
      <c r="T54" t="b">
        <v>1</v>
      </c>
      <c r="U54" t="s">
        <v>2487</v>
      </c>
      <c r="V54" t="s">
        <v>2435</v>
      </c>
      <c r="W54" t="s">
        <v>2795</v>
      </c>
      <c r="X54" t="s">
        <v>2796</v>
      </c>
      <c r="Y54" t="s">
        <v>2797</v>
      </c>
      <c r="Z54" t="s">
        <v>2505</v>
      </c>
      <c r="AA54">
        <v>957</v>
      </c>
    </row>
    <row r="55" spans="1:27">
      <c r="A55" s="60">
        <v>6141634</v>
      </c>
      <c r="B55" s="60" t="s">
        <v>2423</v>
      </c>
      <c r="C55" s="60" t="s">
        <v>2424</v>
      </c>
      <c r="D55" s="60" t="s">
        <v>2425</v>
      </c>
      <c r="E55" s="60" t="s">
        <v>2426</v>
      </c>
      <c r="F55" s="60" t="s">
        <v>2427</v>
      </c>
      <c r="G55" s="60" t="s">
        <v>2461</v>
      </c>
      <c r="H55" s="60"/>
      <c r="I55" s="60" t="s">
        <v>1343</v>
      </c>
      <c r="J55" s="60"/>
      <c r="K55" s="60" t="s">
        <v>2791</v>
      </c>
      <c r="L55" s="60" t="s">
        <v>2792</v>
      </c>
      <c r="M55" s="60"/>
      <c r="N55" s="60">
        <v>108</v>
      </c>
      <c r="O55" s="60">
        <v>2021</v>
      </c>
      <c r="P55" s="60" t="s">
        <v>2793</v>
      </c>
      <c r="Q55" s="60"/>
      <c r="R55" s="60"/>
      <c r="S55" s="60" t="s">
        <v>2794</v>
      </c>
      <c r="T55" s="60" t="b">
        <v>1</v>
      </c>
      <c r="U55" s="60" t="s">
        <v>2665</v>
      </c>
      <c r="V55" s="60" t="s">
        <v>2435</v>
      </c>
      <c r="W55" s="60" t="s">
        <v>2458</v>
      </c>
      <c r="X55" s="60" t="s">
        <v>2798</v>
      </c>
      <c r="Y55" s="60"/>
      <c r="Z55" s="60" t="s">
        <v>2799</v>
      </c>
      <c r="AA55" s="60"/>
    </row>
    <row r="56" spans="1:27">
      <c r="A56" s="60">
        <v>6141635</v>
      </c>
      <c r="B56" s="60" t="s">
        <v>2423</v>
      </c>
      <c r="C56" s="60" t="s">
        <v>2424</v>
      </c>
      <c r="D56" s="60" t="s">
        <v>2425</v>
      </c>
      <c r="E56" s="60" t="s">
        <v>2426</v>
      </c>
      <c r="F56" s="60" t="s">
        <v>2427</v>
      </c>
      <c r="G56" s="60" t="s">
        <v>2461</v>
      </c>
      <c r="H56" s="60"/>
      <c r="I56" s="60" t="s">
        <v>2800</v>
      </c>
      <c r="J56" s="60"/>
      <c r="K56" s="60" t="s">
        <v>2801</v>
      </c>
      <c r="L56" s="60" t="s">
        <v>2802</v>
      </c>
      <c r="M56" s="60"/>
      <c r="N56" s="60">
        <v>98</v>
      </c>
      <c r="O56" s="60">
        <v>2008</v>
      </c>
      <c r="P56" s="60" t="s">
        <v>2803</v>
      </c>
      <c r="Q56" s="60"/>
      <c r="R56" s="60"/>
      <c r="S56" s="60" t="s">
        <v>2804</v>
      </c>
      <c r="T56" s="60" t="b">
        <v>1</v>
      </c>
      <c r="U56" s="60"/>
      <c r="V56" s="60" t="s">
        <v>2518</v>
      </c>
      <c r="W56" s="60" t="s">
        <v>2436</v>
      </c>
      <c r="X56" s="60" t="s">
        <v>2805</v>
      </c>
      <c r="Y56" s="60" t="s">
        <v>2806</v>
      </c>
      <c r="Z56" s="60"/>
      <c r="AA56" s="60"/>
    </row>
    <row r="57" spans="1:27">
      <c r="A57" s="60">
        <v>6141653</v>
      </c>
      <c r="B57" s="60" t="s">
        <v>2423</v>
      </c>
      <c r="C57" s="60" t="s">
        <v>2424</v>
      </c>
      <c r="D57" s="60" t="s">
        <v>2425</v>
      </c>
      <c r="E57" s="60" t="s">
        <v>2426</v>
      </c>
      <c r="F57" s="60" t="s">
        <v>2427</v>
      </c>
      <c r="G57" s="60" t="s">
        <v>2461</v>
      </c>
      <c r="H57" s="60"/>
      <c r="I57" s="60" t="s">
        <v>2807</v>
      </c>
      <c r="J57" s="60"/>
      <c r="K57" s="60" t="s">
        <v>2808</v>
      </c>
      <c r="L57" s="60" t="s">
        <v>2809</v>
      </c>
      <c r="M57" s="60"/>
      <c r="N57" s="60">
        <v>31</v>
      </c>
      <c r="O57" s="60">
        <v>2022</v>
      </c>
      <c r="P57" s="60" t="s">
        <v>2810</v>
      </c>
      <c r="Q57" s="60"/>
      <c r="R57" s="60"/>
      <c r="S57" s="60" t="s">
        <v>2811</v>
      </c>
      <c r="T57" s="60" t="b">
        <v>1</v>
      </c>
      <c r="U57" s="60"/>
      <c r="V57" s="60" t="s">
        <v>2435</v>
      </c>
      <c r="W57" s="60" t="s">
        <v>2448</v>
      </c>
      <c r="X57" s="60"/>
      <c r="Y57" s="60" t="s">
        <v>2812</v>
      </c>
      <c r="Z57" s="60"/>
      <c r="AA57" s="60"/>
    </row>
    <row r="58" spans="1:27">
      <c r="A58">
        <v>6141579</v>
      </c>
      <c r="B58" t="s">
        <v>2423</v>
      </c>
      <c r="C58" t="s">
        <v>2424</v>
      </c>
      <c r="D58" t="s">
        <v>2425</v>
      </c>
      <c r="E58" t="s">
        <v>2426</v>
      </c>
      <c r="F58" t="s">
        <v>2427</v>
      </c>
      <c r="G58" t="s">
        <v>2626</v>
      </c>
      <c r="I58" t="s">
        <v>2813</v>
      </c>
      <c r="K58" t="s">
        <v>2814</v>
      </c>
      <c r="L58" t="s">
        <v>2815</v>
      </c>
      <c r="M58" t="s">
        <v>1107</v>
      </c>
      <c r="N58">
        <v>3</v>
      </c>
      <c r="O58">
        <v>2021</v>
      </c>
      <c r="P58" t="s">
        <v>2816</v>
      </c>
      <c r="Q58" t="s">
        <v>1107</v>
      </c>
      <c r="R58" t="s">
        <v>1107</v>
      </c>
      <c r="S58" t="s">
        <v>2817</v>
      </c>
      <c r="T58" t="b">
        <v>1</v>
      </c>
      <c r="U58" t="s">
        <v>2665</v>
      </c>
      <c r="V58" t="s">
        <v>2435</v>
      </c>
      <c r="W58" t="s">
        <v>2539</v>
      </c>
      <c r="X58" t="s">
        <v>2761</v>
      </c>
      <c r="Y58" t="s">
        <v>2818</v>
      </c>
      <c r="Z58" t="s">
        <v>2686</v>
      </c>
      <c r="AA58">
        <v>147</v>
      </c>
    </row>
    <row r="59" spans="1:27">
      <c r="A59" s="60">
        <v>6141579</v>
      </c>
      <c r="B59" s="60" t="s">
        <v>2423</v>
      </c>
      <c r="C59" s="60" t="s">
        <v>2424</v>
      </c>
      <c r="D59" s="60" t="s">
        <v>2425</v>
      </c>
      <c r="E59" s="60" t="s">
        <v>2426</v>
      </c>
      <c r="F59" s="60" t="s">
        <v>2427</v>
      </c>
      <c r="G59" s="60" t="s">
        <v>2626</v>
      </c>
      <c r="H59" s="60"/>
      <c r="I59" s="60" t="s">
        <v>2813</v>
      </c>
      <c r="J59" s="60"/>
      <c r="K59" s="60" t="s">
        <v>2814</v>
      </c>
      <c r="L59" s="60" t="s">
        <v>2815</v>
      </c>
      <c r="M59" s="60"/>
      <c r="N59" s="60">
        <v>3</v>
      </c>
      <c r="O59" s="60">
        <v>2021</v>
      </c>
      <c r="P59" s="60" t="s">
        <v>2816</v>
      </c>
      <c r="Q59" s="60"/>
      <c r="R59" s="60"/>
      <c r="S59" s="60" t="s">
        <v>2817</v>
      </c>
      <c r="T59" s="60" t="b">
        <v>1</v>
      </c>
      <c r="U59" s="60" t="s">
        <v>2597</v>
      </c>
      <c r="V59" s="60" t="s">
        <v>2518</v>
      </c>
      <c r="W59" s="60" t="s">
        <v>2575</v>
      </c>
      <c r="X59" s="60" t="s">
        <v>2819</v>
      </c>
      <c r="Y59" s="60" t="s">
        <v>2638</v>
      </c>
      <c r="Z59" s="60" t="s">
        <v>2820</v>
      </c>
      <c r="AA59" s="60"/>
    </row>
    <row r="60" spans="1:27">
      <c r="A60" s="60">
        <v>6141651</v>
      </c>
      <c r="B60" s="60" t="s">
        <v>2423</v>
      </c>
      <c r="C60" s="60" t="s">
        <v>2424</v>
      </c>
      <c r="D60" s="60" t="s">
        <v>2425</v>
      </c>
      <c r="E60" s="60" t="s">
        <v>2426</v>
      </c>
      <c r="F60" s="60" t="s">
        <v>2427</v>
      </c>
      <c r="G60" s="60" t="s">
        <v>2461</v>
      </c>
      <c r="H60" s="60"/>
      <c r="I60" s="60" t="s">
        <v>2821</v>
      </c>
      <c r="J60" s="60"/>
      <c r="K60" s="60" t="s">
        <v>2822</v>
      </c>
      <c r="L60" s="60" t="s">
        <v>2823</v>
      </c>
      <c r="M60" s="60"/>
      <c r="N60" s="60">
        <v>45</v>
      </c>
      <c r="O60" s="60">
        <v>2021</v>
      </c>
      <c r="P60" s="60" t="s">
        <v>2824</v>
      </c>
      <c r="Q60" s="60"/>
      <c r="R60" s="60"/>
      <c r="S60" s="60" t="s">
        <v>2825</v>
      </c>
      <c r="T60" s="60" t="b">
        <v>1</v>
      </c>
      <c r="U60" s="60" t="s">
        <v>2696</v>
      </c>
      <c r="V60" s="60" t="s">
        <v>2518</v>
      </c>
      <c r="W60" s="60" t="s">
        <v>2781</v>
      </c>
      <c r="X60" s="60"/>
      <c r="Y60" s="60" t="s">
        <v>2826</v>
      </c>
      <c r="Z60" s="60" t="s">
        <v>2619</v>
      </c>
      <c r="AA60" s="60"/>
    </row>
    <row r="61" spans="1:27">
      <c r="A61">
        <v>6141883</v>
      </c>
      <c r="B61" t="s">
        <v>2423</v>
      </c>
      <c r="C61" t="s">
        <v>2424</v>
      </c>
      <c r="D61" t="s">
        <v>2425</v>
      </c>
      <c r="E61" t="s">
        <v>2426</v>
      </c>
      <c r="F61" t="s">
        <v>2427</v>
      </c>
      <c r="G61" t="s">
        <v>2440</v>
      </c>
      <c r="I61" t="s">
        <v>2827</v>
      </c>
      <c r="K61" t="s">
        <v>2828</v>
      </c>
      <c r="L61" t="s">
        <v>2829</v>
      </c>
      <c r="M61" t="s">
        <v>1107</v>
      </c>
      <c r="N61">
        <v>57</v>
      </c>
      <c r="O61">
        <v>2014</v>
      </c>
      <c r="P61" t="s">
        <v>2830</v>
      </c>
      <c r="Q61" t="s">
        <v>1107</v>
      </c>
      <c r="R61" t="s">
        <v>1107</v>
      </c>
      <c r="S61" t="s">
        <v>2831</v>
      </c>
      <c r="T61" t="b">
        <v>1</v>
      </c>
      <c r="W61" t="s">
        <v>2832</v>
      </c>
      <c r="X61" t="s">
        <v>2833</v>
      </c>
      <c r="Y61" t="s">
        <v>2834</v>
      </c>
      <c r="Z61" t="s">
        <v>2835</v>
      </c>
      <c r="AA61">
        <v>394</v>
      </c>
    </row>
    <row r="62" spans="1:27">
      <c r="A62" s="60">
        <v>6141883</v>
      </c>
      <c r="B62" s="60" t="s">
        <v>2423</v>
      </c>
      <c r="C62" s="60" t="s">
        <v>2424</v>
      </c>
      <c r="D62" s="60" t="s">
        <v>2425</v>
      </c>
      <c r="E62" s="60" t="s">
        <v>2426</v>
      </c>
      <c r="F62" s="60" t="s">
        <v>2427</v>
      </c>
      <c r="G62" s="60" t="s">
        <v>2440</v>
      </c>
      <c r="H62" s="60"/>
      <c r="I62" s="60" t="s">
        <v>2827</v>
      </c>
      <c r="J62" s="60"/>
      <c r="K62" s="60" t="s">
        <v>2828</v>
      </c>
      <c r="L62" s="60" t="s">
        <v>2829</v>
      </c>
      <c r="M62" s="60"/>
      <c r="N62" s="60">
        <v>57</v>
      </c>
      <c r="O62" s="60">
        <v>2014</v>
      </c>
      <c r="P62" s="60" t="s">
        <v>2830</v>
      </c>
      <c r="Q62" s="60"/>
      <c r="R62" s="60"/>
      <c r="S62" s="60" t="s">
        <v>2831</v>
      </c>
      <c r="T62" s="60" t="b">
        <v>1</v>
      </c>
      <c r="U62" s="60" t="s">
        <v>2543</v>
      </c>
      <c r="V62" s="60" t="s">
        <v>2447</v>
      </c>
      <c r="W62" s="60" t="s">
        <v>2448</v>
      </c>
      <c r="X62" s="60"/>
      <c r="Y62" s="60" t="s">
        <v>2504</v>
      </c>
      <c r="Z62" s="60"/>
      <c r="AA62" s="60"/>
    </row>
    <row r="63" spans="1:27">
      <c r="A63">
        <v>6141650</v>
      </c>
      <c r="B63" t="s">
        <v>2423</v>
      </c>
      <c r="C63" t="s">
        <v>2424</v>
      </c>
      <c r="D63" t="s">
        <v>2425</v>
      </c>
      <c r="E63" t="s">
        <v>2426</v>
      </c>
      <c r="F63" t="s">
        <v>2427</v>
      </c>
      <c r="G63" t="s">
        <v>2461</v>
      </c>
      <c r="I63" t="s">
        <v>1200</v>
      </c>
      <c r="K63" t="s">
        <v>2836</v>
      </c>
      <c r="L63" t="s">
        <v>2837</v>
      </c>
      <c r="M63" t="s">
        <v>1107</v>
      </c>
      <c r="N63">
        <v>42</v>
      </c>
      <c r="O63">
        <v>2018</v>
      </c>
      <c r="P63" t="s">
        <v>2838</v>
      </c>
      <c r="Q63" t="s">
        <v>1107</v>
      </c>
      <c r="R63" t="s">
        <v>1107</v>
      </c>
      <c r="S63" t="s">
        <v>2839</v>
      </c>
      <c r="T63" t="b">
        <v>1</v>
      </c>
      <c r="U63" t="s">
        <v>2617</v>
      </c>
      <c r="V63" t="s">
        <v>2435</v>
      </c>
      <c r="W63" t="s">
        <v>2539</v>
      </c>
      <c r="X63" t="s">
        <v>2761</v>
      </c>
      <c r="Y63" t="s">
        <v>2840</v>
      </c>
      <c r="Z63" t="s">
        <v>2505</v>
      </c>
      <c r="AA63">
        <v>3</v>
      </c>
    </row>
    <row r="64" spans="1:27">
      <c r="A64" s="60">
        <v>6141650</v>
      </c>
      <c r="B64" s="60" t="s">
        <v>2423</v>
      </c>
      <c r="C64" s="60" t="s">
        <v>2424</v>
      </c>
      <c r="D64" s="60" t="s">
        <v>2425</v>
      </c>
      <c r="E64" s="60" t="s">
        <v>2426</v>
      </c>
      <c r="F64" s="60" t="s">
        <v>2427</v>
      </c>
      <c r="G64" s="60" t="s">
        <v>2461</v>
      </c>
      <c r="H64" s="60"/>
      <c r="I64" s="60" t="s">
        <v>1200</v>
      </c>
      <c r="J64" s="60"/>
      <c r="K64" s="60" t="s">
        <v>2836</v>
      </c>
      <c r="L64" s="60" t="s">
        <v>2837</v>
      </c>
      <c r="M64" s="60"/>
      <c r="N64" s="60">
        <v>42</v>
      </c>
      <c r="O64" s="60">
        <v>2018</v>
      </c>
      <c r="P64" s="60" t="s">
        <v>2838</v>
      </c>
      <c r="Q64" s="60"/>
      <c r="R64" s="60"/>
      <c r="S64" s="60" t="s">
        <v>2839</v>
      </c>
      <c r="T64" s="60" t="b">
        <v>1</v>
      </c>
      <c r="U64" s="60" t="s">
        <v>2841</v>
      </c>
      <c r="V64" s="60" t="s">
        <v>2447</v>
      </c>
      <c r="W64" s="60"/>
      <c r="X64" s="60"/>
      <c r="Y64" s="60" t="s">
        <v>1204</v>
      </c>
      <c r="Z64" s="60" t="s">
        <v>2842</v>
      </c>
      <c r="AA64" s="60"/>
    </row>
    <row r="65" spans="1:27">
      <c r="A65" s="60">
        <v>6141515</v>
      </c>
      <c r="B65" s="60" t="s">
        <v>2423</v>
      </c>
      <c r="C65" s="60" t="s">
        <v>2424</v>
      </c>
      <c r="D65" s="60" t="s">
        <v>2425</v>
      </c>
      <c r="E65" s="60" t="s">
        <v>2426</v>
      </c>
      <c r="F65" s="60" t="s">
        <v>2427</v>
      </c>
      <c r="G65" s="60" t="s">
        <v>2472</v>
      </c>
      <c r="H65" s="60"/>
      <c r="I65" s="60" t="s">
        <v>2843</v>
      </c>
      <c r="J65" s="60"/>
      <c r="K65" s="60" t="s">
        <v>2844</v>
      </c>
      <c r="L65" s="60" t="s">
        <v>2845</v>
      </c>
      <c r="M65" s="60"/>
      <c r="N65" s="60">
        <v>11</v>
      </c>
      <c r="O65" s="60">
        <v>2021</v>
      </c>
      <c r="P65" s="60" t="s">
        <v>2846</v>
      </c>
      <c r="Q65" s="60"/>
      <c r="R65" s="60"/>
      <c r="S65" s="60" t="s">
        <v>2847</v>
      </c>
      <c r="T65" s="60" t="b">
        <v>1</v>
      </c>
      <c r="U65" s="60" t="s">
        <v>2530</v>
      </c>
      <c r="V65" s="60" t="s">
        <v>2518</v>
      </c>
      <c r="W65" s="60" t="s">
        <v>2539</v>
      </c>
      <c r="X65" s="60" t="s">
        <v>2848</v>
      </c>
      <c r="Y65" s="60" t="s">
        <v>2481</v>
      </c>
      <c r="Z65" s="60" t="s">
        <v>2849</v>
      </c>
      <c r="AA65" s="60"/>
    </row>
    <row r="66" spans="1:27">
      <c r="A66" s="60">
        <v>6141944</v>
      </c>
      <c r="B66" s="60" t="s">
        <v>2423</v>
      </c>
      <c r="C66" s="60" t="s">
        <v>2424</v>
      </c>
      <c r="D66" s="60" t="s">
        <v>2425</v>
      </c>
      <c r="E66" s="60" t="s">
        <v>2426</v>
      </c>
      <c r="F66" s="60" t="s">
        <v>2427</v>
      </c>
      <c r="G66" s="60" t="s">
        <v>2451</v>
      </c>
      <c r="H66" s="60"/>
      <c r="I66" s="60" t="s">
        <v>2850</v>
      </c>
      <c r="J66" s="60"/>
      <c r="K66" s="60" t="s">
        <v>2851</v>
      </c>
      <c r="L66" s="60" t="s">
        <v>2852</v>
      </c>
      <c r="M66" s="60"/>
      <c r="N66" s="60"/>
      <c r="O66" s="60"/>
      <c r="P66" s="60" t="s">
        <v>2853</v>
      </c>
      <c r="Q66" s="60"/>
      <c r="R66" s="60"/>
      <c r="S66" s="60" t="s">
        <v>2854</v>
      </c>
      <c r="T66" s="60" t="b">
        <v>1</v>
      </c>
      <c r="U66" s="60" t="s">
        <v>2855</v>
      </c>
      <c r="V66" s="60" t="s">
        <v>2435</v>
      </c>
      <c r="W66" s="60" t="s">
        <v>2856</v>
      </c>
      <c r="X66" s="60" t="s">
        <v>2857</v>
      </c>
      <c r="Y66" s="60" t="s">
        <v>2858</v>
      </c>
      <c r="Z66" s="60" t="s">
        <v>2547</v>
      </c>
      <c r="AA66" s="60"/>
    </row>
    <row r="67" spans="1:27">
      <c r="A67">
        <v>6141652</v>
      </c>
      <c r="B67" t="s">
        <v>2423</v>
      </c>
      <c r="C67" t="s">
        <v>2424</v>
      </c>
      <c r="D67" t="s">
        <v>2425</v>
      </c>
      <c r="E67" t="s">
        <v>2426</v>
      </c>
      <c r="F67" t="s">
        <v>2427</v>
      </c>
      <c r="G67" t="s">
        <v>2461</v>
      </c>
      <c r="I67" t="s">
        <v>2859</v>
      </c>
      <c r="K67" t="s">
        <v>2860</v>
      </c>
      <c r="L67" t="s">
        <v>2861</v>
      </c>
      <c r="M67" t="s">
        <v>1107</v>
      </c>
      <c r="N67">
        <v>19</v>
      </c>
      <c r="O67">
        <v>2011</v>
      </c>
      <c r="P67" t="s">
        <v>2862</v>
      </c>
      <c r="Q67" t="s">
        <v>1107</v>
      </c>
      <c r="R67" t="s">
        <v>1107</v>
      </c>
      <c r="S67" t="s">
        <v>2863</v>
      </c>
      <c r="T67" t="b">
        <v>1</v>
      </c>
      <c r="W67" t="s">
        <v>2575</v>
      </c>
      <c r="X67" t="s">
        <v>2864</v>
      </c>
      <c r="Y67" t="s">
        <v>2865</v>
      </c>
      <c r="Z67" t="s">
        <v>2866</v>
      </c>
      <c r="AA67">
        <v>104</v>
      </c>
    </row>
    <row r="68" spans="1:27">
      <c r="A68" s="60">
        <v>6141652</v>
      </c>
      <c r="B68" s="60" t="s">
        <v>2423</v>
      </c>
      <c r="C68" s="60" t="s">
        <v>2424</v>
      </c>
      <c r="D68" s="60" t="s">
        <v>2425</v>
      </c>
      <c r="E68" s="60" t="s">
        <v>2426</v>
      </c>
      <c r="F68" s="60" t="s">
        <v>2427</v>
      </c>
      <c r="G68" s="60" t="s">
        <v>2461</v>
      </c>
      <c r="H68" s="60"/>
      <c r="I68" s="60" t="s">
        <v>2859</v>
      </c>
      <c r="J68" s="60"/>
      <c r="K68" s="60" t="s">
        <v>2860</v>
      </c>
      <c r="L68" s="60" t="s">
        <v>2861</v>
      </c>
      <c r="M68" s="60"/>
      <c r="N68" s="60">
        <v>19</v>
      </c>
      <c r="O68" s="60">
        <v>2011</v>
      </c>
      <c r="P68" s="60" t="s">
        <v>2862</v>
      </c>
      <c r="Q68" s="60"/>
      <c r="R68" s="60"/>
      <c r="S68" s="60" t="s">
        <v>2863</v>
      </c>
      <c r="T68" s="60" t="b">
        <v>1</v>
      </c>
      <c r="U68" s="60" t="s">
        <v>2867</v>
      </c>
      <c r="V68" s="60" t="s">
        <v>2435</v>
      </c>
      <c r="W68" s="60"/>
      <c r="X68" s="60"/>
      <c r="Y68" s="60"/>
      <c r="Z68" s="60" t="s">
        <v>2619</v>
      </c>
      <c r="AA68" s="60"/>
    </row>
    <row r="69" spans="1:27">
      <c r="A69" s="60">
        <v>6141942</v>
      </c>
      <c r="B69" s="60" t="s">
        <v>2423</v>
      </c>
      <c r="C69" s="60" t="s">
        <v>2424</v>
      </c>
      <c r="D69" s="60" t="s">
        <v>2425</v>
      </c>
      <c r="E69" s="60" t="s">
        <v>2426</v>
      </c>
      <c r="F69" s="60" t="s">
        <v>2427</v>
      </c>
      <c r="G69" s="60" t="s">
        <v>2451</v>
      </c>
      <c r="H69" s="60"/>
      <c r="I69" s="60" t="s">
        <v>2868</v>
      </c>
      <c r="J69" s="60"/>
      <c r="K69" s="60" t="s">
        <v>2869</v>
      </c>
      <c r="L69" s="60" t="s">
        <v>2870</v>
      </c>
      <c r="M69" s="60"/>
      <c r="N69" s="60">
        <v>194</v>
      </c>
      <c r="O69" s="60">
        <v>2022</v>
      </c>
      <c r="P69" s="60" t="s">
        <v>2871</v>
      </c>
      <c r="Q69" s="60"/>
      <c r="R69" s="60"/>
      <c r="S69" s="60" t="s">
        <v>2872</v>
      </c>
      <c r="T69" s="60" t="b">
        <v>1</v>
      </c>
      <c r="U69" s="60"/>
      <c r="V69" s="60"/>
      <c r="W69" s="60" t="s">
        <v>2873</v>
      </c>
      <c r="X69" s="60" t="s">
        <v>2874</v>
      </c>
      <c r="Y69" s="60" t="s">
        <v>2460</v>
      </c>
      <c r="Z69" s="60" t="s">
        <v>2439</v>
      </c>
      <c r="AA69" s="60"/>
    </row>
    <row r="70" spans="1:27">
      <c r="A70" s="60">
        <v>6141941</v>
      </c>
      <c r="B70" s="60" t="s">
        <v>2423</v>
      </c>
      <c r="C70" s="60" t="s">
        <v>2424</v>
      </c>
      <c r="D70" s="60" t="s">
        <v>2425</v>
      </c>
      <c r="E70" s="60" t="s">
        <v>2426</v>
      </c>
      <c r="F70" s="60" t="s">
        <v>2427</v>
      </c>
      <c r="G70" s="60" t="s">
        <v>2451</v>
      </c>
      <c r="H70" s="60"/>
      <c r="I70" s="60" t="s">
        <v>2875</v>
      </c>
      <c r="J70" s="60"/>
      <c r="K70" s="60" t="s">
        <v>2876</v>
      </c>
      <c r="L70" s="60" t="s">
        <v>2877</v>
      </c>
      <c r="M70" s="60"/>
      <c r="N70" s="60">
        <v>11</v>
      </c>
      <c r="O70" s="60">
        <v>2012</v>
      </c>
      <c r="P70" s="60" t="s">
        <v>2878</v>
      </c>
      <c r="Q70" s="60"/>
      <c r="R70" s="60"/>
      <c r="S70" s="60" t="s">
        <v>2879</v>
      </c>
      <c r="T70" s="60" t="b">
        <v>1</v>
      </c>
      <c r="U70" s="60" t="s">
        <v>2613</v>
      </c>
      <c r="V70" s="60" t="s">
        <v>2435</v>
      </c>
      <c r="W70" s="60" t="s">
        <v>2880</v>
      </c>
      <c r="X70" s="60" t="s">
        <v>2881</v>
      </c>
      <c r="Y70" s="60" t="s">
        <v>2460</v>
      </c>
      <c r="Z70" s="60" t="s">
        <v>2619</v>
      </c>
      <c r="AA70" s="60"/>
    </row>
    <row r="71" spans="1:27">
      <c r="A71" s="60">
        <v>6141940</v>
      </c>
      <c r="B71" s="60" t="s">
        <v>2423</v>
      </c>
      <c r="C71" s="60" t="s">
        <v>2424</v>
      </c>
      <c r="D71" s="60" t="s">
        <v>2425</v>
      </c>
      <c r="E71" s="60" t="s">
        <v>2426</v>
      </c>
      <c r="F71" s="60" t="s">
        <v>2427</v>
      </c>
      <c r="G71" s="60" t="s">
        <v>2451</v>
      </c>
      <c r="H71" s="60"/>
      <c r="I71" s="60" t="s">
        <v>2882</v>
      </c>
      <c r="J71" s="60"/>
      <c r="K71" s="60" t="s">
        <v>2883</v>
      </c>
      <c r="L71" s="60" t="s">
        <v>2884</v>
      </c>
      <c r="M71" s="60"/>
      <c r="N71" s="60"/>
      <c r="O71" s="60"/>
      <c r="P71" s="60" t="s">
        <v>2885</v>
      </c>
      <c r="Q71" s="60"/>
      <c r="R71" s="60"/>
      <c r="S71" s="60" t="s">
        <v>2886</v>
      </c>
      <c r="T71" s="60" t="b">
        <v>1</v>
      </c>
      <c r="U71" s="60" t="s">
        <v>2487</v>
      </c>
      <c r="V71" s="60" t="s">
        <v>2435</v>
      </c>
      <c r="W71" s="60"/>
      <c r="X71" s="60"/>
      <c r="Y71" s="60" t="s">
        <v>2460</v>
      </c>
      <c r="Z71" s="60"/>
      <c r="AA71" s="60"/>
    </row>
    <row r="72" spans="1:27">
      <c r="A72">
        <v>6141943</v>
      </c>
      <c r="B72" t="s">
        <v>2423</v>
      </c>
      <c r="C72" t="s">
        <v>2424</v>
      </c>
      <c r="D72" t="s">
        <v>2425</v>
      </c>
      <c r="E72" t="s">
        <v>2426</v>
      </c>
      <c r="F72" t="s">
        <v>2427</v>
      </c>
      <c r="G72" t="s">
        <v>2451</v>
      </c>
      <c r="I72" t="s">
        <v>1133</v>
      </c>
      <c r="K72" t="s">
        <v>2887</v>
      </c>
      <c r="L72" t="s">
        <v>2888</v>
      </c>
      <c r="M72" t="s">
        <v>1107</v>
      </c>
      <c r="N72">
        <v>365</v>
      </c>
      <c r="O72">
        <v>2022</v>
      </c>
      <c r="P72" t="s">
        <v>2889</v>
      </c>
      <c r="Q72" t="s">
        <v>1107</v>
      </c>
      <c r="R72" t="s">
        <v>1107</v>
      </c>
      <c r="S72" t="s">
        <v>2890</v>
      </c>
      <c r="T72" t="b">
        <v>1</v>
      </c>
      <c r="U72" t="s">
        <v>2543</v>
      </c>
      <c r="V72" t="s">
        <v>2447</v>
      </c>
      <c r="W72" t="s">
        <v>2458</v>
      </c>
      <c r="X72" t="s">
        <v>2566</v>
      </c>
      <c r="Y72" t="s">
        <v>2567</v>
      </c>
      <c r="Z72" t="s">
        <v>2568</v>
      </c>
      <c r="AA72">
        <v>898</v>
      </c>
    </row>
    <row r="73" spans="1:27">
      <c r="A73" s="60">
        <v>6141943</v>
      </c>
      <c r="B73" s="60" t="s">
        <v>2423</v>
      </c>
      <c r="C73" s="60" t="s">
        <v>2424</v>
      </c>
      <c r="D73" s="60" t="s">
        <v>2425</v>
      </c>
      <c r="E73" s="60" t="s">
        <v>2426</v>
      </c>
      <c r="F73" s="60" t="s">
        <v>2427</v>
      </c>
      <c r="G73" s="60" t="s">
        <v>2451</v>
      </c>
      <c r="H73" s="60"/>
      <c r="I73" s="60" t="s">
        <v>1133</v>
      </c>
      <c r="J73" s="60"/>
      <c r="K73" s="60" t="s">
        <v>2887</v>
      </c>
      <c r="L73" s="60" t="s">
        <v>2888</v>
      </c>
      <c r="M73" s="60"/>
      <c r="N73" s="60">
        <v>365</v>
      </c>
      <c r="O73" s="60">
        <v>2022</v>
      </c>
      <c r="P73" s="60" t="s">
        <v>2889</v>
      </c>
      <c r="Q73" s="60"/>
      <c r="R73" s="60"/>
      <c r="S73" s="60" t="s">
        <v>2890</v>
      </c>
      <c r="T73" s="60" t="b">
        <v>1</v>
      </c>
      <c r="U73" s="60" t="s">
        <v>2487</v>
      </c>
      <c r="V73" s="60" t="s">
        <v>2435</v>
      </c>
      <c r="W73" s="60" t="s">
        <v>2891</v>
      </c>
      <c r="X73" s="60" t="s">
        <v>2892</v>
      </c>
      <c r="Y73" s="60" t="s">
        <v>2460</v>
      </c>
      <c r="Z73" s="60" t="s">
        <v>2893</v>
      </c>
      <c r="AA73" s="60"/>
    </row>
    <row r="74" spans="1:27">
      <c r="A74">
        <v>6141939</v>
      </c>
      <c r="B74" t="s">
        <v>2423</v>
      </c>
      <c r="C74" t="s">
        <v>2424</v>
      </c>
      <c r="D74" t="s">
        <v>2425</v>
      </c>
      <c r="E74" t="s">
        <v>2426</v>
      </c>
      <c r="F74" t="s">
        <v>2427</v>
      </c>
      <c r="G74" t="s">
        <v>2451</v>
      </c>
      <c r="I74" t="s">
        <v>2894</v>
      </c>
      <c r="K74" t="s">
        <v>2895</v>
      </c>
      <c r="L74" t="s">
        <v>2896</v>
      </c>
      <c r="M74" t="s">
        <v>1107</v>
      </c>
      <c r="N74">
        <v>13</v>
      </c>
      <c r="O74">
        <v>2021</v>
      </c>
      <c r="P74" t="s">
        <v>2897</v>
      </c>
      <c r="Q74" t="s">
        <v>1107</v>
      </c>
      <c r="R74" t="s">
        <v>1107</v>
      </c>
      <c r="S74" t="s">
        <v>2898</v>
      </c>
      <c r="T74" t="b">
        <v>1</v>
      </c>
      <c r="U74" t="s">
        <v>2487</v>
      </c>
      <c r="V74" t="s">
        <v>2435</v>
      </c>
      <c r="W74" t="s">
        <v>2544</v>
      </c>
      <c r="X74" t="s">
        <v>2899</v>
      </c>
      <c r="Y74" t="s">
        <v>2616</v>
      </c>
      <c r="Z74" t="s">
        <v>2900</v>
      </c>
      <c r="AA74">
        <v>987</v>
      </c>
    </row>
    <row r="75" spans="1:27">
      <c r="A75" s="60">
        <v>6141939</v>
      </c>
      <c r="B75" s="60" t="s">
        <v>2423</v>
      </c>
      <c r="C75" s="60" t="s">
        <v>2424</v>
      </c>
      <c r="D75" s="60" t="s">
        <v>2425</v>
      </c>
      <c r="E75" s="60" t="s">
        <v>2426</v>
      </c>
      <c r="F75" s="60" t="s">
        <v>2427</v>
      </c>
      <c r="G75" s="60" t="s">
        <v>2451</v>
      </c>
      <c r="H75" s="60"/>
      <c r="I75" s="60" t="s">
        <v>2894</v>
      </c>
      <c r="J75" s="60"/>
      <c r="K75" s="60" t="s">
        <v>2895</v>
      </c>
      <c r="L75" s="60" t="s">
        <v>2896</v>
      </c>
      <c r="M75" s="60"/>
      <c r="N75" s="60">
        <v>13</v>
      </c>
      <c r="O75" s="60">
        <v>2021</v>
      </c>
      <c r="P75" s="60" t="s">
        <v>2897</v>
      </c>
      <c r="Q75" s="60"/>
      <c r="R75" s="60"/>
      <c r="S75" s="60" t="s">
        <v>2898</v>
      </c>
      <c r="T75" s="60" t="b">
        <v>1</v>
      </c>
      <c r="U75" s="60" t="s">
        <v>2517</v>
      </c>
      <c r="V75" s="60" t="s">
        <v>2518</v>
      </c>
      <c r="W75" s="60" t="s">
        <v>2723</v>
      </c>
      <c r="X75" s="60"/>
      <c r="Y75" s="60" t="s">
        <v>2460</v>
      </c>
      <c r="Z75" s="60" t="s">
        <v>2619</v>
      </c>
      <c r="AA75" s="60"/>
    </row>
    <row r="76" spans="1:27">
      <c r="A76" s="60">
        <v>6146787</v>
      </c>
      <c r="B76" s="60" t="s">
        <v>2423</v>
      </c>
      <c r="C76" s="60" t="s">
        <v>2424</v>
      </c>
      <c r="D76" s="60" t="s">
        <v>2425</v>
      </c>
      <c r="E76" s="60" t="s">
        <v>2426</v>
      </c>
      <c r="F76" s="60" t="s">
        <v>2427</v>
      </c>
      <c r="G76" s="60" t="s">
        <v>2506</v>
      </c>
      <c r="H76" s="60"/>
      <c r="I76" s="60" t="s">
        <v>1683</v>
      </c>
      <c r="J76" s="60"/>
      <c r="K76" s="60" t="s">
        <v>2901</v>
      </c>
      <c r="L76" s="60" t="s">
        <v>2902</v>
      </c>
      <c r="M76" s="60"/>
      <c r="N76" s="60">
        <v>104</v>
      </c>
      <c r="O76" s="60">
        <v>2011</v>
      </c>
      <c r="P76" s="60" t="s">
        <v>2903</v>
      </c>
      <c r="Q76" s="60"/>
      <c r="R76" s="60"/>
      <c r="S76" s="60" t="s">
        <v>2904</v>
      </c>
      <c r="T76" s="60" t="b">
        <v>1</v>
      </c>
      <c r="U76" s="60" t="s">
        <v>2687</v>
      </c>
      <c r="V76" s="60" t="s">
        <v>2518</v>
      </c>
      <c r="W76" s="60" t="s">
        <v>2905</v>
      </c>
      <c r="X76" s="60" t="s">
        <v>2906</v>
      </c>
      <c r="Y76" s="60" t="s">
        <v>2907</v>
      </c>
      <c r="Z76" s="60" t="s">
        <v>2908</v>
      </c>
      <c r="AA76" s="60"/>
    </row>
    <row r="77" spans="1:27">
      <c r="A77">
        <v>6141578</v>
      </c>
      <c r="B77" t="s">
        <v>2423</v>
      </c>
      <c r="C77" t="s">
        <v>2424</v>
      </c>
      <c r="D77" t="s">
        <v>2425</v>
      </c>
      <c r="E77" t="s">
        <v>2426</v>
      </c>
      <c r="F77" t="s">
        <v>2427</v>
      </c>
      <c r="G77" t="s">
        <v>2626</v>
      </c>
      <c r="I77" t="s">
        <v>2909</v>
      </c>
      <c r="K77" t="s">
        <v>2910</v>
      </c>
      <c r="L77" t="s">
        <v>2911</v>
      </c>
      <c r="M77" t="s">
        <v>1107</v>
      </c>
      <c r="N77">
        <v>40</v>
      </c>
      <c r="O77">
        <v>2016</v>
      </c>
      <c r="P77" t="s">
        <v>2912</v>
      </c>
      <c r="Q77" t="s">
        <v>1107</v>
      </c>
      <c r="R77" t="s">
        <v>1107</v>
      </c>
      <c r="S77" t="s">
        <v>2913</v>
      </c>
      <c r="T77" t="b">
        <v>1</v>
      </c>
      <c r="U77" t="s">
        <v>2665</v>
      </c>
      <c r="V77" t="s">
        <v>2435</v>
      </c>
      <c r="W77" t="s">
        <v>2539</v>
      </c>
      <c r="X77" t="s">
        <v>2761</v>
      </c>
      <c r="Y77" t="s">
        <v>2914</v>
      </c>
      <c r="Z77" t="s">
        <v>2915</v>
      </c>
      <c r="AA77">
        <v>894</v>
      </c>
    </row>
    <row r="78" spans="1:27">
      <c r="A78" s="60">
        <v>6141578</v>
      </c>
      <c r="B78" s="60" t="s">
        <v>2423</v>
      </c>
      <c r="C78" s="60" t="s">
        <v>2424</v>
      </c>
      <c r="D78" s="60" t="s">
        <v>2425</v>
      </c>
      <c r="E78" s="60" t="s">
        <v>2426</v>
      </c>
      <c r="F78" s="60" t="s">
        <v>2427</v>
      </c>
      <c r="G78" s="60" t="s">
        <v>2626</v>
      </c>
      <c r="H78" s="60"/>
      <c r="I78" s="60" t="s">
        <v>2909</v>
      </c>
      <c r="J78" s="60"/>
      <c r="K78" s="60" t="s">
        <v>2910</v>
      </c>
      <c r="L78" s="60" t="s">
        <v>2911</v>
      </c>
      <c r="M78" s="60"/>
      <c r="N78" s="60">
        <v>40</v>
      </c>
      <c r="O78" s="60">
        <v>2016</v>
      </c>
      <c r="P78" s="60" t="s">
        <v>2912</v>
      </c>
      <c r="Q78" s="60"/>
      <c r="R78" s="60"/>
      <c r="S78" s="60" t="s">
        <v>2913</v>
      </c>
      <c r="T78" s="60" t="b">
        <v>1</v>
      </c>
      <c r="U78" s="60" t="s">
        <v>2543</v>
      </c>
      <c r="V78" s="60" t="s">
        <v>2447</v>
      </c>
      <c r="W78" s="60" t="s">
        <v>2781</v>
      </c>
      <c r="X78" s="60" t="s">
        <v>2916</v>
      </c>
      <c r="Y78" s="60"/>
      <c r="Z78" s="60" t="s">
        <v>2439</v>
      </c>
      <c r="AA78" s="60"/>
    </row>
    <row r="79" spans="1:27">
      <c r="A79" s="60">
        <v>6141649</v>
      </c>
      <c r="B79" s="60" t="s">
        <v>2423</v>
      </c>
      <c r="C79" s="60" t="s">
        <v>2424</v>
      </c>
      <c r="D79" s="60" t="s">
        <v>2425</v>
      </c>
      <c r="E79" s="60" t="s">
        <v>2426</v>
      </c>
      <c r="F79" s="60" t="s">
        <v>2427</v>
      </c>
      <c r="G79" s="60" t="s">
        <v>2461</v>
      </c>
      <c r="H79" s="60"/>
      <c r="I79" s="60" t="s">
        <v>2917</v>
      </c>
      <c r="J79" s="60"/>
      <c r="K79" s="60" t="s">
        <v>2918</v>
      </c>
      <c r="L79" s="60" t="s">
        <v>2919</v>
      </c>
      <c r="M79" s="60"/>
      <c r="N79" s="60">
        <v>48</v>
      </c>
      <c r="O79" s="60">
        <v>2012</v>
      </c>
      <c r="P79" s="60" t="s">
        <v>2920</v>
      </c>
      <c r="Q79" s="60"/>
      <c r="R79" s="60"/>
      <c r="S79" s="60" t="s">
        <v>2921</v>
      </c>
      <c r="T79" s="60" t="b">
        <v>1</v>
      </c>
      <c r="U79" s="60" t="s">
        <v>2487</v>
      </c>
      <c r="V79" s="60" t="s">
        <v>2435</v>
      </c>
      <c r="W79" s="60" t="s">
        <v>2539</v>
      </c>
      <c r="X79" s="60" t="s">
        <v>2659</v>
      </c>
      <c r="Y79" s="60" t="s">
        <v>2922</v>
      </c>
      <c r="Z79" s="60" t="s">
        <v>2505</v>
      </c>
      <c r="AA79" s="60"/>
    </row>
    <row r="80" spans="1:27">
      <c r="A80" s="60">
        <v>6146792</v>
      </c>
      <c r="B80" s="60" t="s">
        <v>2423</v>
      </c>
      <c r="C80" s="60" t="s">
        <v>2424</v>
      </c>
      <c r="D80" s="60" t="s">
        <v>2425</v>
      </c>
      <c r="E80" s="60" t="s">
        <v>2426</v>
      </c>
      <c r="F80" s="60" t="s">
        <v>2427</v>
      </c>
      <c r="G80" s="60" t="s">
        <v>2506</v>
      </c>
      <c r="H80" s="60"/>
      <c r="I80" s="60" t="s">
        <v>2923</v>
      </c>
      <c r="J80" s="60"/>
      <c r="K80" s="60" t="s">
        <v>2924</v>
      </c>
      <c r="L80" s="60" t="s">
        <v>2925</v>
      </c>
      <c r="M80" s="60"/>
      <c r="N80" s="60">
        <v>148</v>
      </c>
      <c r="O80" s="60">
        <v>2015</v>
      </c>
      <c r="P80" s="60" t="s">
        <v>2926</v>
      </c>
      <c r="Q80" s="60"/>
      <c r="R80" s="60"/>
      <c r="S80" s="60" t="s">
        <v>2927</v>
      </c>
      <c r="T80" s="60" t="b">
        <v>1</v>
      </c>
      <c r="U80" s="60" t="s">
        <v>2530</v>
      </c>
      <c r="V80" s="60" t="s">
        <v>2518</v>
      </c>
      <c r="W80" s="60" t="s">
        <v>2539</v>
      </c>
      <c r="X80" s="60" t="s">
        <v>2540</v>
      </c>
      <c r="Y80" s="60" t="s">
        <v>2928</v>
      </c>
      <c r="Z80" s="60" t="s">
        <v>2929</v>
      </c>
      <c r="AA80" s="60"/>
    </row>
    <row r="81" spans="1:27">
      <c r="A81" s="60">
        <v>6141577</v>
      </c>
      <c r="B81" s="60" t="s">
        <v>2423</v>
      </c>
      <c r="C81" s="60" t="s">
        <v>2424</v>
      </c>
      <c r="D81" s="60" t="s">
        <v>2425</v>
      </c>
      <c r="E81" s="60" t="s">
        <v>2426</v>
      </c>
      <c r="F81" s="60" t="s">
        <v>2427</v>
      </c>
      <c r="G81" s="60" t="s">
        <v>2626</v>
      </c>
      <c r="H81" s="60"/>
      <c r="I81" s="60" t="s">
        <v>1727</v>
      </c>
      <c r="J81" s="60"/>
      <c r="K81" s="60" t="s">
        <v>2930</v>
      </c>
      <c r="L81" s="60" t="s">
        <v>2931</v>
      </c>
      <c r="M81" s="60"/>
      <c r="N81" s="60">
        <v>7</v>
      </c>
      <c r="O81" s="60">
        <v>2021</v>
      </c>
      <c r="P81" s="60" t="s">
        <v>2932</v>
      </c>
      <c r="Q81" s="60"/>
      <c r="R81" s="60"/>
      <c r="S81" s="60" t="s">
        <v>2933</v>
      </c>
      <c r="T81" s="60" t="b">
        <v>1</v>
      </c>
      <c r="U81" s="60" t="s">
        <v>2597</v>
      </c>
      <c r="V81" s="60" t="s">
        <v>2518</v>
      </c>
      <c r="W81" s="60" t="s">
        <v>2539</v>
      </c>
      <c r="X81" s="60" t="s">
        <v>2540</v>
      </c>
      <c r="Y81" s="60" t="s">
        <v>2934</v>
      </c>
      <c r="Z81" s="60" t="s">
        <v>2935</v>
      </c>
      <c r="AA81" s="60"/>
    </row>
    <row r="82" spans="1:27">
      <c r="A82" s="60">
        <v>6141843</v>
      </c>
      <c r="B82" s="60" t="s">
        <v>2423</v>
      </c>
      <c r="C82" s="60" t="s">
        <v>2424</v>
      </c>
      <c r="D82" s="60" t="s">
        <v>2425</v>
      </c>
      <c r="E82" s="60" t="s">
        <v>2426</v>
      </c>
      <c r="F82" s="60" t="s">
        <v>2427</v>
      </c>
      <c r="G82" s="60" t="s">
        <v>2428</v>
      </c>
      <c r="H82" s="60"/>
      <c r="I82" s="60" t="s">
        <v>2936</v>
      </c>
      <c r="J82" s="60"/>
      <c r="K82" s="60" t="s">
        <v>2937</v>
      </c>
      <c r="L82" s="60" t="s">
        <v>2938</v>
      </c>
      <c r="M82" s="60"/>
      <c r="N82" s="60">
        <v>21</v>
      </c>
      <c r="O82" s="60">
        <v>2019</v>
      </c>
      <c r="P82" s="60" t="s">
        <v>2939</v>
      </c>
      <c r="Q82" s="60"/>
      <c r="R82" s="60"/>
      <c r="S82" s="60" t="s">
        <v>2940</v>
      </c>
      <c r="T82" s="60" t="b">
        <v>1</v>
      </c>
      <c r="U82" s="60"/>
      <c r="V82" s="60"/>
      <c r="W82" s="60" t="s">
        <v>2941</v>
      </c>
      <c r="X82" s="60" t="s">
        <v>2942</v>
      </c>
      <c r="Y82" s="60" t="s">
        <v>2438</v>
      </c>
      <c r="Z82" s="60" t="s">
        <v>2943</v>
      </c>
      <c r="AA82" s="60"/>
    </row>
    <row r="83" spans="1:27">
      <c r="A83" s="60">
        <v>6141842</v>
      </c>
      <c r="B83" s="60" t="s">
        <v>2423</v>
      </c>
      <c r="C83" s="60" t="s">
        <v>2424</v>
      </c>
      <c r="D83" s="60" t="s">
        <v>2425</v>
      </c>
      <c r="E83" s="60" t="s">
        <v>2426</v>
      </c>
      <c r="F83" s="60" t="s">
        <v>2427</v>
      </c>
      <c r="G83" s="60" t="s">
        <v>2428</v>
      </c>
      <c r="H83" s="60"/>
      <c r="I83" s="60" t="s">
        <v>2944</v>
      </c>
      <c r="J83" s="60"/>
      <c r="K83" s="60" t="s">
        <v>2945</v>
      </c>
      <c r="L83" s="60" t="s">
        <v>2946</v>
      </c>
      <c r="M83" s="60"/>
      <c r="N83" s="60">
        <v>195</v>
      </c>
      <c r="O83" s="60">
        <v>2022</v>
      </c>
      <c r="P83" s="60" t="s">
        <v>2947</v>
      </c>
      <c r="Q83" s="60"/>
      <c r="R83" s="60"/>
      <c r="S83" s="60" t="s">
        <v>2948</v>
      </c>
      <c r="T83" s="60" t="b">
        <v>1</v>
      </c>
      <c r="U83" s="60" t="s">
        <v>2617</v>
      </c>
      <c r="V83" s="60" t="s">
        <v>2435</v>
      </c>
      <c r="W83" s="60" t="s">
        <v>2436</v>
      </c>
      <c r="X83" s="60" t="s">
        <v>2949</v>
      </c>
      <c r="Y83" s="60" t="s">
        <v>2950</v>
      </c>
      <c r="Z83" s="60" t="s">
        <v>2951</v>
      </c>
      <c r="AA83" s="60"/>
    </row>
    <row r="84" spans="1:27">
      <c r="A84">
        <v>6141648</v>
      </c>
      <c r="B84" t="s">
        <v>2423</v>
      </c>
      <c r="C84" t="s">
        <v>2424</v>
      </c>
      <c r="D84" t="s">
        <v>2425</v>
      </c>
      <c r="E84" t="s">
        <v>2426</v>
      </c>
      <c r="F84" t="s">
        <v>2427</v>
      </c>
      <c r="G84" t="s">
        <v>2461</v>
      </c>
      <c r="I84" t="s">
        <v>1349</v>
      </c>
      <c r="K84" t="s">
        <v>2952</v>
      </c>
      <c r="L84" t="s">
        <v>2953</v>
      </c>
      <c r="M84" t="s">
        <v>1107</v>
      </c>
      <c r="N84">
        <v>241</v>
      </c>
      <c r="O84">
        <v>2019</v>
      </c>
      <c r="P84" t="s">
        <v>2954</v>
      </c>
      <c r="Q84" t="s">
        <v>1107</v>
      </c>
      <c r="R84" t="s">
        <v>1107</v>
      </c>
      <c r="S84" t="s">
        <v>2955</v>
      </c>
      <c r="T84" t="b">
        <v>1</v>
      </c>
      <c r="U84" t="s">
        <v>2487</v>
      </c>
      <c r="V84" t="s">
        <v>2435</v>
      </c>
      <c r="W84" t="s">
        <v>2539</v>
      </c>
      <c r="X84" t="s">
        <v>2761</v>
      </c>
      <c r="Y84" t="s">
        <v>2460</v>
      </c>
      <c r="Z84" t="s">
        <v>2956</v>
      </c>
      <c r="AA84">
        <v>368</v>
      </c>
    </row>
    <row r="85" spans="1:27">
      <c r="A85" s="60">
        <v>6141648</v>
      </c>
      <c r="B85" s="60" t="s">
        <v>2423</v>
      </c>
      <c r="C85" s="60" t="s">
        <v>2424</v>
      </c>
      <c r="D85" s="60" t="s">
        <v>2425</v>
      </c>
      <c r="E85" s="60" t="s">
        <v>2426</v>
      </c>
      <c r="F85" s="60" t="s">
        <v>2427</v>
      </c>
      <c r="G85" s="60" t="s">
        <v>2461</v>
      </c>
      <c r="H85" s="60"/>
      <c r="I85" s="60" t="s">
        <v>1349</v>
      </c>
      <c r="J85" s="60"/>
      <c r="K85" s="60" t="s">
        <v>2952</v>
      </c>
      <c r="L85" s="60" t="s">
        <v>2953</v>
      </c>
      <c r="M85" s="60"/>
      <c r="N85" s="60">
        <v>241</v>
      </c>
      <c r="O85" s="60">
        <v>2019</v>
      </c>
      <c r="P85" s="60" t="s">
        <v>2954</v>
      </c>
      <c r="Q85" s="60"/>
      <c r="R85" s="60"/>
      <c r="S85" s="60" t="s">
        <v>2955</v>
      </c>
      <c r="T85" s="60" t="b">
        <v>1</v>
      </c>
      <c r="U85" s="60" t="s">
        <v>2617</v>
      </c>
      <c r="V85" s="60" t="s">
        <v>2435</v>
      </c>
      <c r="W85" s="60" t="s">
        <v>2436</v>
      </c>
      <c r="X85" s="60" t="s">
        <v>2957</v>
      </c>
      <c r="Y85" s="60" t="s">
        <v>2616</v>
      </c>
      <c r="Z85" s="60" t="s">
        <v>2958</v>
      </c>
      <c r="AA85" s="60"/>
    </row>
    <row r="86" spans="1:27">
      <c r="A86" s="60">
        <v>6141938</v>
      </c>
      <c r="B86" s="60" t="s">
        <v>2423</v>
      </c>
      <c r="C86" s="60" t="s">
        <v>2424</v>
      </c>
      <c r="D86" s="60" t="s">
        <v>2425</v>
      </c>
      <c r="E86" s="60" t="s">
        <v>2426</v>
      </c>
      <c r="F86" s="60" t="s">
        <v>2427</v>
      </c>
      <c r="G86" s="60" t="s">
        <v>2451</v>
      </c>
      <c r="H86" s="60"/>
      <c r="I86" s="60" t="s">
        <v>2959</v>
      </c>
      <c r="J86" s="60"/>
      <c r="K86" s="60" t="s">
        <v>2960</v>
      </c>
      <c r="L86" s="60" t="s">
        <v>2961</v>
      </c>
      <c r="M86" s="60"/>
      <c r="N86" s="60">
        <v>9</v>
      </c>
      <c r="O86" s="60">
        <v>2019</v>
      </c>
      <c r="P86" s="60" t="s">
        <v>2962</v>
      </c>
      <c r="Q86" s="60"/>
      <c r="R86" s="60"/>
      <c r="S86" s="60" t="s">
        <v>2963</v>
      </c>
      <c r="T86" s="60" t="b">
        <v>1</v>
      </c>
      <c r="U86" s="60" t="s">
        <v>2617</v>
      </c>
      <c r="V86" s="60" t="s">
        <v>2435</v>
      </c>
      <c r="W86" s="60" t="s">
        <v>2964</v>
      </c>
      <c r="X86" s="60" t="s">
        <v>2965</v>
      </c>
      <c r="Y86" s="60" t="s">
        <v>2966</v>
      </c>
      <c r="Z86" s="60" t="s">
        <v>2893</v>
      </c>
      <c r="AA86" s="60"/>
    </row>
    <row r="87" spans="1:27">
      <c r="A87" s="60">
        <v>6141937</v>
      </c>
      <c r="B87" s="60" t="s">
        <v>2423</v>
      </c>
      <c r="C87" s="60" t="s">
        <v>2424</v>
      </c>
      <c r="D87" s="60" t="s">
        <v>2425</v>
      </c>
      <c r="E87" s="60" t="s">
        <v>2426</v>
      </c>
      <c r="F87" s="60" t="s">
        <v>2427</v>
      </c>
      <c r="G87" s="60" t="s">
        <v>2451</v>
      </c>
      <c r="H87" s="60"/>
      <c r="I87" s="60" t="s">
        <v>2967</v>
      </c>
      <c r="J87" s="60"/>
      <c r="K87" s="60" t="s">
        <v>2968</v>
      </c>
      <c r="L87" s="60" t="s">
        <v>2969</v>
      </c>
      <c r="M87" s="60"/>
      <c r="N87" s="60">
        <v>17</v>
      </c>
      <c r="O87" s="60">
        <v>2023</v>
      </c>
      <c r="P87" s="60" t="s">
        <v>2970</v>
      </c>
      <c r="Q87" s="60"/>
      <c r="R87" s="60"/>
      <c r="S87" s="60" t="s">
        <v>2971</v>
      </c>
      <c r="T87" s="60" t="b">
        <v>1</v>
      </c>
      <c r="U87" s="60"/>
      <c r="V87" s="60"/>
      <c r="W87" s="60" t="s">
        <v>2972</v>
      </c>
      <c r="X87" s="60" t="s">
        <v>2973</v>
      </c>
      <c r="Y87" s="60" t="s">
        <v>2974</v>
      </c>
      <c r="Z87" s="60" t="s">
        <v>2505</v>
      </c>
      <c r="AA87" s="60"/>
    </row>
    <row r="88" spans="1:27">
      <c r="A88" s="60">
        <v>6146791</v>
      </c>
      <c r="B88" s="60" t="s">
        <v>2423</v>
      </c>
      <c r="C88" s="60" t="s">
        <v>2424</v>
      </c>
      <c r="D88" s="60" t="s">
        <v>2425</v>
      </c>
      <c r="E88" s="60" t="s">
        <v>2426</v>
      </c>
      <c r="F88" s="60" t="s">
        <v>2427</v>
      </c>
      <c r="G88" s="60" t="s">
        <v>2506</v>
      </c>
      <c r="H88" s="60"/>
      <c r="I88" s="60" t="s">
        <v>2975</v>
      </c>
      <c r="J88" s="60"/>
      <c r="K88" s="60" t="s">
        <v>2976</v>
      </c>
      <c r="L88" s="60" t="s">
        <v>2977</v>
      </c>
      <c r="M88" s="60"/>
      <c r="N88" s="60">
        <v>182</v>
      </c>
      <c r="O88" s="60">
        <v>2018</v>
      </c>
      <c r="P88" s="60" t="s">
        <v>2978</v>
      </c>
      <c r="Q88" s="60"/>
      <c r="R88" s="60"/>
      <c r="S88" s="60" t="s">
        <v>2979</v>
      </c>
      <c r="T88" s="60" t="b">
        <v>1</v>
      </c>
      <c r="U88" s="60" t="s">
        <v>2980</v>
      </c>
      <c r="V88" s="60" t="s">
        <v>2518</v>
      </c>
      <c r="W88" s="60"/>
      <c r="X88" s="60"/>
      <c r="Y88" s="60" t="s">
        <v>2460</v>
      </c>
      <c r="Z88" s="60"/>
      <c r="AA88" s="60"/>
    </row>
    <row r="89" spans="1:27">
      <c r="A89">
        <v>6141646</v>
      </c>
      <c r="B89" t="s">
        <v>2423</v>
      </c>
      <c r="C89" t="s">
        <v>2424</v>
      </c>
      <c r="D89" t="s">
        <v>2425</v>
      </c>
      <c r="E89" t="s">
        <v>2426</v>
      </c>
      <c r="F89" t="s">
        <v>2427</v>
      </c>
      <c r="G89" t="s">
        <v>2461</v>
      </c>
      <c r="I89" t="s">
        <v>1154</v>
      </c>
      <c r="K89" t="s">
        <v>2981</v>
      </c>
      <c r="L89" t="s">
        <v>2982</v>
      </c>
      <c r="M89" t="s">
        <v>1107</v>
      </c>
      <c r="N89">
        <v>272</v>
      </c>
      <c r="O89">
        <v>2022</v>
      </c>
      <c r="P89" t="s">
        <v>2983</v>
      </c>
      <c r="Q89" t="s">
        <v>1107</v>
      </c>
      <c r="R89" t="s">
        <v>1107</v>
      </c>
      <c r="S89" t="s">
        <v>2984</v>
      </c>
      <c r="T89" t="b">
        <v>1</v>
      </c>
      <c r="U89" t="s">
        <v>2487</v>
      </c>
      <c r="V89" t="s">
        <v>2435</v>
      </c>
      <c r="W89" t="s">
        <v>2985</v>
      </c>
      <c r="X89" t="s">
        <v>2986</v>
      </c>
      <c r="Y89" t="s">
        <v>2987</v>
      </c>
      <c r="Z89" t="s">
        <v>2686</v>
      </c>
      <c r="AA89">
        <v>460</v>
      </c>
    </row>
    <row r="90" spans="1:27">
      <c r="A90" s="60">
        <v>6141646</v>
      </c>
      <c r="B90" s="60" t="s">
        <v>2423</v>
      </c>
      <c r="C90" s="60" t="s">
        <v>2424</v>
      </c>
      <c r="D90" s="60" t="s">
        <v>2425</v>
      </c>
      <c r="E90" s="60" t="s">
        <v>2426</v>
      </c>
      <c r="F90" s="60" t="s">
        <v>2427</v>
      </c>
      <c r="G90" s="60" t="s">
        <v>2461</v>
      </c>
      <c r="H90" s="60"/>
      <c r="I90" s="60" t="s">
        <v>1154</v>
      </c>
      <c r="J90" s="60"/>
      <c r="K90" s="60" t="s">
        <v>2981</v>
      </c>
      <c r="L90" s="60" t="s">
        <v>2982</v>
      </c>
      <c r="M90" s="60"/>
      <c r="N90" s="60">
        <v>272</v>
      </c>
      <c r="O90" s="60">
        <v>2022</v>
      </c>
      <c r="P90" s="60" t="s">
        <v>2983</v>
      </c>
      <c r="Q90" s="60"/>
      <c r="R90" s="60"/>
      <c r="S90" s="60" t="s">
        <v>2984</v>
      </c>
      <c r="T90" s="60" t="b">
        <v>1</v>
      </c>
      <c r="U90" s="60" t="s">
        <v>2487</v>
      </c>
      <c r="V90" s="60" t="s">
        <v>2435</v>
      </c>
      <c r="W90" s="60" t="s">
        <v>2988</v>
      </c>
      <c r="X90" s="60" t="s">
        <v>2989</v>
      </c>
      <c r="Y90" s="60" t="s">
        <v>2990</v>
      </c>
      <c r="Z90" s="60" t="s">
        <v>2625</v>
      </c>
      <c r="AA90" s="60"/>
    </row>
    <row r="91" spans="1:27">
      <c r="A91" s="60">
        <v>6141647</v>
      </c>
      <c r="B91" s="60" t="s">
        <v>2423</v>
      </c>
      <c r="C91" s="60" t="s">
        <v>2424</v>
      </c>
      <c r="D91" s="60" t="s">
        <v>2425</v>
      </c>
      <c r="E91" s="60" t="s">
        <v>2426</v>
      </c>
      <c r="F91" s="60" t="s">
        <v>2427</v>
      </c>
      <c r="G91" s="60" t="s">
        <v>2461</v>
      </c>
      <c r="H91" s="60"/>
      <c r="I91" s="60" t="s">
        <v>2991</v>
      </c>
      <c r="J91" s="60"/>
      <c r="K91" s="60" t="s">
        <v>2992</v>
      </c>
      <c r="L91" s="60" t="s">
        <v>2993</v>
      </c>
      <c r="M91" s="60"/>
      <c r="N91" s="60">
        <v>146</v>
      </c>
      <c r="O91" s="60">
        <v>2012</v>
      </c>
      <c r="P91" s="60" t="s">
        <v>2994</v>
      </c>
      <c r="Q91" s="60"/>
      <c r="R91" s="60"/>
      <c r="S91" s="60" t="s">
        <v>2995</v>
      </c>
      <c r="T91" s="60" t="b">
        <v>1</v>
      </c>
      <c r="U91" s="60" t="s">
        <v>2617</v>
      </c>
      <c r="V91" s="60" t="s">
        <v>2435</v>
      </c>
      <c r="W91" s="60" t="s">
        <v>2539</v>
      </c>
      <c r="X91" s="60" t="s">
        <v>2996</v>
      </c>
      <c r="Y91" s="60" t="s">
        <v>2997</v>
      </c>
      <c r="Z91" s="60" t="s">
        <v>2568</v>
      </c>
      <c r="AA91" s="60"/>
    </row>
    <row r="92" spans="1:27">
      <c r="A92" s="60">
        <v>6141754</v>
      </c>
      <c r="B92" s="60" t="s">
        <v>2423</v>
      </c>
      <c r="C92" s="60" t="s">
        <v>2424</v>
      </c>
      <c r="D92" s="60" t="s">
        <v>2425</v>
      </c>
      <c r="E92" s="60" t="s">
        <v>2426</v>
      </c>
      <c r="F92" s="60" t="s">
        <v>2427</v>
      </c>
      <c r="G92" s="60" t="s">
        <v>2998</v>
      </c>
      <c r="H92" s="60"/>
      <c r="I92" s="60" t="s">
        <v>2999</v>
      </c>
      <c r="J92" s="60"/>
      <c r="K92" s="60" t="s">
        <v>3000</v>
      </c>
      <c r="L92" s="60" t="s">
        <v>3001</v>
      </c>
      <c r="M92" s="60"/>
      <c r="N92" s="60">
        <v>112</v>
      </c>
      <c r="O92" s="60">
        <v>2020</v>
      </c>
      <c r="P92" s="60"/>
      <c r="Q92" s="60"/>
      <c r="R92" s="60"/>
      <c r="S92" s="60" t="s">
        <v>3002</v>
      </c>
      <c r="T92" s="60" t="b">
        <v>1</v>
      </c>
      <c r="U92" s="60" t="s">
        <v>2617</v>
      </c>
      <c r="V92" s="60" t="s">
        <v>2435</v>
      </c>
      <c r="W92" s="60" t="s">
        <v>3003</v>
      </c>
      <c r="X92" s="60" t="s">
        <v>3004</v>
      </c>
      <c r="Y92" s="60"/>
      <c r="Z92" s="60" t="s">
        <v>2958</v>
      </c>
      <c r="AA92" s="60"/>
    </row>
    <row r="93" spans="1:27">
      <c r="A93" s="60">
        <v>6141767</v>
      </c>
      <c r="B93" s="60" t="s">
        <v>2423</v>
      </c>
      <c r="C93" s="60" t="s">
        <v>2424</v>
      </c>
      <c r="D93" s="60" t="s">
        <v>2425</v>
      </c>
      <c r="E93" s="60" t="s">
        <v>2426</v>
      </c>
      <c r="F93" s="60" t="s">
        <v>2427</v>
      </c>
      <c r="G93" s="60" t="s">
        <v>3005</v>
      </c>
      <c r="H93" s="60"/>
      <c r="I93" s="60" t="s">
        <v>2999</v>
      </c>
      <c r="J93" s="60"/>
      <c r="K93" s="60" t="s">
        <v>3000</v>
      </c>
      <c r="L93" s="60" t="s">
        <v>3001</v>
      </c>
      <c r="M93" s="60"/>
      <c r="N93" s="60">
        <v>112</v>
      </c>
      <c r="O93" s="60">
        <v>2020</v>
      </c>
      <c r="P93" s="60"/>
      <c r="Q93" s="60"/>
      <c r="R93" s="60"/>
      <c r="S93" s="60" t="s">
        <v>3002</v>
      </c>
      <c r="T93" s="60" t="b">
        <v>1</v>
      </c>
      <c r="U93" s="60" t="s">
        <v>2617</v>
      </c>
      <c r="V93" s="60" t="s">
        <v>2435</v>
      </c>
      <c r="W93" s="60" t="s">
        <v>3003</v>
      </c>
      <c r="X93" s="60" t="s">
        <v>3004</v>
      </c>
      <c r="Y93" s="60"/>
      <c r="Z93" s="60" t="s">
        <v>2958</v>
      </c>
      <c r="AA93" s="60"/>
    </row>
    <row r="94" spans="1:27">
      <c r="A94" s="60">
        <v>6141645</v>
      </c>
      <c r="B94" s="60" t="s">
        <v>2423</v>
      </c>
      <c r="C94" s="60" t="s">
        <v>2424</v>
      </c>
      <c r="D94" s="60" t="s">
        <v>2425</v>
      </c>
      <c r="E94" s="60" t="s">
        <v>2426</v>
      </c>
      <c r="F94" s="60" t="s">
        <v>2427</v>
      </c>
      <c r="G94" s="60" t="s">
        <v>2461</v>
      </c>
      <c r="H94" s="60"/>
      <c r="I94" s="60" t="s">
        <v>3006</v>
      </c>
      <c r="J94" s="60"/>
      <c r="K94" s="60" t="s">
        <v>3007</v>
      </c>
      <c r="L94" s="60" t="s">
        <v>3008</v>
      </c>
      <c r="M94" s="60"/>
      <c r="N94" s="60">
        <v>276</v>
      </c>
      <c r="O94" s="60">
        <v>2023</v>
      </c>
      <c r="P94" s="60" t="s">
        <v>3009</v>
      </c>
      <c r="Q94" s="60"/>
      <c r="R94" s="60"/>
      <c r="S94" s="60" t="s">
        <v>3010</v>
      </c>
      <c r="T94" s="60" t="b">
        <v>1</v>
      </c>
      <c r="U94" s="60" t="s">
        <v>2617</v>
      </c>
      <c r="V94" s="60" t="s">
        <v>2435</v>
      </c>
      <c r="W94" s="60" t="s">
        <v>2539</v>
      </c>
      <c r="X94" s="60" t="s">
        <v>2996</v>
      </c>
      <c r="Y94" s="60" t="s">
        <v>3011</v>
      </c>
      <c r="Z94" s="60" t="s">
        <v>2450</v>
      </c>
      <c r="AA94" s="60"/>
    </row>
    <row r="95" spans="1:27">
      <c r="A95" s="60">
        <v>6141914</v>
      </c>
      <c r="B95" s="60" t="s">
        <v>2423</v>
      </c>
      <c r="C95" s="60" t="s">
        <v>2424</v>
      </c>
      <c r="D95" s="60" t="s">
        <v>2425</v>
      </c>
      <c r="E95" s="60" t="s">
        <v>2426</v>
      </c>
      <c r="F95" s="60" t="s">
        <v>2427</v>
      </c>
      <c r="G95" s="60" t="s">
        <v>3012</v>
      </c>
      <c r="H95" s="60"/>
      <c r="I95" s="60" t="s">
        <v>3013</v>
      </c>
      <c r="J95" s="60"/>
      <c r="K95" s="60" t="s">
        <v>3014</v>
      </c>
      <c r="L95" s="60" t="s">
        <v>3015</v>
      </c>
      <c r="M95" s="60"/>
      <c r="N95" s="60">
        <v>25</v>
      </c>
      <c r="O95" s="60">
        <v>2018</v>
      </c>
      <c r="P95" s="60" t="s">
        <v>3016</v>
      </c>
      <c r="Q95" s="60"/>
      <c r="R95" s="60"/>
      <c r="S95" s="60" t="s">
        <v>3017</v>
      </c>
      <c r="T95" s="60" t="b">
        <v>1</v>
      </c>
      <c r="U95" s="60" t="s">
        <v>2617</v>
      </c>
      <c r="V95" s="60" t="s">
        <v>2435</v>
      </c>
      <c r="W95" s="60" t="s">
        <v>2539</v>
      </c>
      <c r="X95" s="60" t="s">
        <v>3018</v>
      </c>
      <c r="Y95" s="60" t="s">
        <v>3019</v>
      </c>
      <c r="Z95" s="60" t="s">
        <v>2625</v>
      </c>
      <c r="AA95" s="60"/>
    </row>
    <row r="96" spans="1:27">
      <c r="A96" s="60">
        <v>6141870</v>
      </c>
      <c r="B96" s="60" t="s">
        <v>2423</v>
      </c>
      <c r="C96" s="60" t="s">
        <v>2424</v>
      </c>
      <c r="D96" s="60" t="s">
        <v>2425</v>
      </c>
      <c r="E96" s="60" t="s">
        <v>2426</v>
      </c>
      <c r="F96" s="60" t="s">
        <v>2427</v>
      </c>
      <c r="G96" s="60" t="s">
        <v>2522</v>
      </c>
      <c r="H96" s="60"/>
      <c r="I96" s="60" t="s">
        <v>3020</v>
      </c>
      <c r="J96" s="60"/>
      <c r="K96" s="60" t="s">
        <v>3021</v>
      </c>
      <c r="L96" s="60" t="s">
        <v>3022</v>
      </c>
      <c r="M96" s="60"/>
      <c r="N96" s="60">
        <v>5</v>
      </c>
      <c r="O96" s="60">
        <v>2020</v>
      </c>
      <c r="P96" s="60" t="s">
        <v>3023</v>
      </c>
      <c r="Q96" s="60"/>
      <c r="R96" s="60"/>
      <c r="S96" s="60" t="s">
        <v>3024</v>
      </c>
      <c r="T96" s="60" t="b">
        <v>1</v>
      </c>
      <c r="U96" s="60"/>
      <c r="V96" s="60"/>
      <c r="W96" s="60" t="s">
        <v>3025</v>
      </c>
      <c r="X96" s="60" t="s">
        <v>3026</v>
      </c>
      <c r="Y96" s="60"/>
      <c r="Z96" s="60" t="s">
        <v>2450</v>
      </c>
      <c r="AA96" s="60"/>
    </row>
    <row r="97" spans="1:27">
      <c r="A97" s="60">
        <v>6141576</v>
      </c>
      <c r="B97" s="60" t="s">
        <v>2423</v>
      </c>
      <c r="C97" s="60" t="s">
        <v>2424</v>
      </c>
      <c r="D97" s="60" t="s">
        <v>2425</v>
      </c>
      <c r="E97" s="60" t="s">
        <v>2426</v>
      </c>
      <c r="F97" s="60" t="s">
        <v>2427</v>
      </c>
      <c r="G97" s="60" t="s">
        <v>2626</v>
      </c>
      <c r="H97" s="60"/>
      <c r="I97" s="60" t="s">
        <v>1786</v>
      </c>
      <c r="J97" s="60"/>
      <c r="K97" s="60" t="s">
        <v>3027</v>
      </c>
      <c r="L97" s="60" t="s">
        <v>3028</v>
      </c>
      <c r="M97" s="60"/>
      <c r="N97" s="60">
        <v>122</v>
      </c>
      <c r="O97" s="60">
        <v>2021</v>
      </c>
      <c r="P97" s="60" t="s">
        <v>3029</v>
      </c>
      <c r="Q97" s="60"/>
      <c r="R97" s="60"/>
      <c r="S97" s="60" t="s">
        <v>3030</v>
      </c>
      <c r="T97" s="60" t="b">
        <v>1</v>
      </c>
      <c r="U97" s="60" t="s">
        <v>2617</v>
      </c>
      <c r="V97" s="60" t="s">
        <v>2435</v>
      </c>
      <c r="W97" s="60" t="s">
        <v>2539</v>
      </c>
      <c r="X97" s="60" t="s">
        <v>3031</v>
      </c>
      <c r="Y97" s="60" t="s">
        <v>3032</v>
      </c>
      <c r="Z97" s="60" t="s">
        <v>3033</v>
      </c>
      <c r="AA97" s="60"/>
    </row>
    <row r="98" spans="1:27">
      <c r="A98" s="60">
        <v>6141841</v>
      </c>
      <c r="B98" s="60" t="s">
        <v>2423</v>
      </c>
      <c r="C98" s="60" t="s">
        <v>2424</v>
      </c>
      <c r="D98" s="60" t="s">
        <v>2425</v>
      </c>
      <c r="E98" s="60" t="s">
        <v>2426</v>
      </c>
      <c r="F98" s="60" t="s">
        <v>2427</v>
      </c>
      <c r="G98" s="60" t="s">
        <v>2428</v>
      </c>
      <c r="H98" s="60"/>
      <c r="I98" s="60" t="s">
        <v>3034</v>
      </c>
      <c r="J98" s="60"/>
      <c r="K98" s="60" t="s">
        <v>3035</v>
      </c>
      <c r="L98" s="60" t="s">
        <v>3036</v>
      </c>
      <c r="M98" s="60"/>
      <c r="N98" s="60">
        <v>104</v>
      </c>
      <c r="O98" s="60">
        <v>2012</v>
      </c>
      <c r="P98" s="60" t="s">
        <v>3037</v>
      </c>
      <c r="Q98" s="60"/>
      <c r="R98" s="60"/>
      <c r="S98" s="60" t="s">
        <v>3038</v>
      </c>
      <c r="T98" s="60" t="b">
        <v>1</v>
      </c>
      <c r="U98" s="60" t="s">
        <v>2543</v>
      </c>
      <c r="V98" s="60" t="s">
        <v>2447</v>
      </c>
      <c r="W98" s="60" t="s">
        <v>3039</v>
      </c>
      <c r="X98" s="60" t="s">
        <v>3040</v>
      </c>
      <c r="Y98" s="60" t="s">
        <v>3041</v>
      </c>
      <c r="Z98" s="60" t="s">
        <v>3042</v>
      </c>
      <c r="AA98" s="60"/>
    </row>
    <row r="99" spans="1:27">
      <c r="A99">
        <v>6141813</v>
      </c>
      <c r="B99" t="s">
        <v>2423</v>
      </c>
      <c r="C99" t="s">
        <v>2424</v>
      </c>
      <c r="D99" t="s">
        <v>2425</v>
      </c>
      <c r="E99" t="s">
        <v>2426</v>
      </c>
      <c r="F99" t="s">
        <v>2427</v>
      </c>
      <c r="G99" t="s">
        <v>2548</v>
      </c>
      <c r="I99" t="s">
        <v>1432</v>
      </c>
      <c r="K99" t="s">
        <v>3043</v>
      </c>
      <c r="L99" t="s">
        <v>3044</v>
      </c>
      <c r="M99" t="s">
        <v>1107</v>
      </c>
      <c r="N99">
        <v>23</v>
      </c>
      <c r="O99">
        <v>2022</v>
      </c>
      <c r="P99" t="s">
        <v>3045</v>
      </c>
      <c r="Q99" t="s">
        <v>1107</v>
      </c>
      <c r="R99" t="s">
        <v>1107</v>
      </c>
      <c r="S99" t="s">
        <v>3046</v>
      </c>
      <c r="T99" t="b">
        <v>1</v>
      </c>
      <c r="U99" t="s">
        <v>2613</v>
      </c>
      <c r="V99" t="s">
        <v>2435</v>
      </c>
      <c r="W99" t="s">
        <v>2880</v>
      </c>
      <c r="X99" t="s">
        <v>2881</v>
      </c>
      <c r="Y99" t="s">
        <v>3047</v>
      </c>
      <c r="Z99" t="s">
        <v>2686</v>
      </c>
      <c r="AA99">
        <v>789</v>
      </c>
    </row>
    <row r="100" spans="1:27">
      <c r="A100" s="60">
        <v>6141813</v>
      </c>
      <c r="B100" s="60" t="s">
        <v>2423</v>
      </c>
      <c r="C100" s="60" t="s">
        <v>2424</v>
      </c>
      <c r="D100" s="60" t="s">
        <v>2425</v>
      </c>
      <c r="E100" s="60" t="s">
        <v>2426</v>
      </c>
      <c r="F100" s="60" t="s">
        <v>2427</v>
      </c>
      <c r="G100" s="60" t="s">
        <v>2548</v>
      </c>
      <c r="H100" s="60"/>
      <c r="I100" s="60" t="s">
        <v>1432</v>
      </c>
      <c r="J100" s="60"/>
      <c r="K100" s="60" t="s">
        <v>3043</v>
      </c>
      <c r="L100" s="60" t="s">
        <v>3044</v>
      </c>
      <c r="M100" s="60"/>
      <c r="N100" s="60">
        <v>23</v>
      </c>
      <c r="O100" s="60">
        <v>2022</v>
      </c>
      <c r="P100" s="60" t="s">
        <v>3045</v>
      </c>
      <c r="Q100" s="60"/>
      <c r="R100" s="60"/>
      <c r="S100" s="60" t="s">
        <v>3046</v>
      </c>
      <c r="T100" s="60" t="b">
        <v>1</v>
      </c>
      <c r="U100" s="60" t="s">
        <v>3048</v>
      </c>
      <c r="V100" s="60" t="s">
        <v>2435</v>
      </c>
      <c r="W100" s="60" t="s">
        <v>2575</v>
      </c>
      <c r="X100" s="60" t="s">
        <v>3049</v>
      </c>
      <c r="Y100" s="60"/>
      <c r="Z100" s="60" t="s">
        <v>2619</v>
      </c>
      <c r="AA100" s="60"/>
    </row>
    <row r="101" spans="1:27">
      <c r="A101" s="60">
        <v>6141514</v>
      </c>
      <c r="B101" s="60" t="s">
        <v>2423</v>
      </c>
      <c r="C101" s="60" t="s">
        <v>2424</v>
      </c>
      <c r="D101" s="60" t="s">
        <v>2425</v>
      </c>
      <c r="E101" s="60" t="s">
        <v>2426</v>
      </c>
      <c r="F101" s="60" t="s">
        <v>2427</v>
      </c>
      <c r="G101" s="60" t="s">
        <v>2472</v>
      </c>
      <c r="H101" s="60"/>
      <c r="I101" s="60" t="s">
        <v>3050</v>
      </c>
      <c r="J101" s="60"/>
      <c r="K101" s="60" t="s">
        <v>3051</v>
      </c>
      <c r="L101" s="60" t="s">
        <v>3052</v>
      </c>
      <c r="M101" s="60"/>
      <c r="N101" s="60">
        <v>42</v>
      </c>
      <c r="O101" s="60">
        <v>2018</v>
      </c>
      <c r="P101" s="60" t="s">
        <v>3053</v>
      </c>
      <c r="Q101" s="60"/>
      <c r="R101" s="60"/>
      <c r="S101" s="60" t="s">
        <v>3054</v>
      </c>
      <c r="T101" s="60" t="b">
        <v>1</v>
      </c>
      <c r="U101" s="60"/>
      <c r="V101" s="60"/>
      <c r="W101" s="60" t="s">
        <v>2651</v>
      </c>
      <c r="X101" s="60" t="s">
        <v>3055</v>
      </c>
      <c r="Y101" s="60"/>
      <c r="Z101" s="60" t="s">
        <v>3056</v>
      </c>
      <c r="AA101" s="60"/>
    </row>
    <row r="102" spans="1:27">
      <c r="A102" s="60">
        <v>6141814</v>
      </c>
      <c r="B102" s="60" t="s">
        <v>2423</v>
      </c>
      <c r="C102" s="60" t="s">
        <v>2424</v>
      </c>
      <c r="D102" s="60" t="s">
        <v>2425</v>
      </c>
      <c r="E102" s="60" t="s">
        <v>2426</v>
      </c>
      <c r="F102" s="60" t="s">
        <v>2427</v>
      </c>
      <c r="G102" s="60" t="s">
        <v>2548</v>
      </c>
      <c r="H102" s="60"/>
      <c r="I102" s="60" t="s">
        <v>3057</v>
      </c>
      <c r="J102" s="60"/>
      <c r="K102" s="60" t="s">
        <v>3058</v>
      </c>
      <c r="L102" s="60" t="s">
        <v>3059</v>
      </c>
      <c r="M102" s="60"/>
      <c r="N102" s="60">
        <v>34</v>
      </c>
      <c r="O102" s="60">
        <v>2005</v>
      </c>
      <c r="P102" s="60" t="s">
        <v>3060</v>
      </c>
      <c r="Q102" s="60"/>
      <c r="R102" s="60"/>
      <c r="S102" s="60" t="s">
        <v>3061</v>
      </c>
      <c r="T102" s="60" t="b">
        <v>1</v>
      </c>
      <c r="U102" s="60" t="s">
        <v>2613</v>
      </c>
      <c r="V102" s="60" t="s">
        <v>2435</v>
      </c>
      <c r="W102" s="60" t="s">
        <v>2539</v>
      </c>
      <c r="X102" s="60" t="s">
        <v>2559</v>
      </c>
      <c r="Y102" s="60" t="s">
        <v>3062</v>
      </c>
      <c r="Z102" s="60"/>
      <c r="AA102" s="60"/>
    </row>
    <row r="103" spans="1:27">
      <c r="A103">
        <v>6141644</v>
      </c>
      <c r="B103" t="s">
        <v>2423</v>
      </c>
      <c r="C103" t="s">
        <v>2424</v>
      </c>
      <c r="D103" t="s">
        <v>2425</v>
      </c>
      <c r="E103" t="s">
        <v>2426</v>
      </c>
      <c r="F103" t="s">
        <v>2427</v>
      </c>
      <c r="G103" t="s">
        <v>2461</v>
      </c>
      <c r="I103" t="s">
        <v>3063</v>
      </c>
      <c r="K103" t="s">
        <v>3064</v>
      </c>
      <c r="L103" t="s">
        <v>3065</v>
      </c>
      <c r="M103" t="s">
        <v>1107</v>
      </c>
      <c r="N103">
        <v>4</v>
      </c>
      <c r="O103">
        <v>2018</v>
      </c>
      <c r="P103" t="s">
        <v>3066</v>
      </c>
      <c r="Q103" t="s">
        <v>1107</v>
      </c>
      <c r="R103" t="s">
        <v>1107</v>
      </c>
      <c r="S103" t="s">
        <v>3067</v>
      </c>
      <c r="T103" t="b">
        <v>1</v>
      </c>
      <c r="U103" t="s">
        <v>2543</v>
      </c>
      <c r="V103" t="s">
        <v>2447</v>
      </c>
      <c r="Y103" t="s">
        <v>2460</v>
      </c>
      <c r="Z103" t="s">
        <v>3068</v>
      </c>
      <c r="AA103">
        <v>384</v>
      </c>
    </row>
    <row r="104" spans="1:27">
      <c r="A104" s="60">
        <v>6141644</v>
      </c>
      <c r="B104" s="60" t="s">
        <v>2423</v>
      </c>
      <c r="C104" s="60" t="s">
        <v>2424</v>
      </c>
      <c r="D104" s="60" t="s">
        <v>2425</v>
      </c>
      <c r="E104" s="60" t="s">
        <v>2426</v>
      </c>
      <c r="F104" s="60" t="s">
        <v>2427</v>
      </c>
      <c r="G104" s="60" t="s">
        <v>2461</v>
      </c>
      <c r="H104" s="60"/>
      <c r="I104" s="60" t="s">
        <v>3063</v>
      </c>
      <c r="J104" s="60"/>
      <c r="K104" s="60" t="s">
        <v>3064</v>
      </c>
      <c r="L104" s="60" t="s">
        <v>3065</v>
      </c>
      <c r="M104" s="60"/>
      <c r="N104" s="60">
        <v>4</v>
      </c>
      <c r="O104" s="60">
        <v>2018</v>
      </c>
      <c r="P104" s="60" t="s">
        <v>3066</v>
      </c>
      <c r="Q104" s="60"/>
      <c r="R104" s="60"/>
      <c r="S104" s="60" t="s">
        <v>3067</v>
      </c>
      <c r="T104" s="60" t="b">
        <v>1</v>
      </c>
      <c r="U104" s="60" t="s">
        <v>2543</v>
      </c>
      <c r="V104" s="60" t="s">
        <v>2447</v>
      </c>
      <c r="W104" s="60" t="s">
        <v>2436</v>
      </c>
      <c r="X104" s="60" t="s">
        <v>3069</v>
      </c>
      <c r="Y104" s="60" t="s">
        <v>2624</v>
      </c>
      <c r="Z104" s="60" t="s">
        <v>3070</v>
      </c>
      <c r="AA104" s="60"/>
    </row>
    <row r="105" spans="1:27">
      <c r="A105" s="60">
        <v>6141936</v>
      </c>
      <c r="B105" s="60" t="s">
        <v>2423</v>
      </c>
      <c r="C105" s="60" t="s">
        <v>2424</v>
      </c>
      <c r="D105" s="60" t="s">
        <v>2425</v>
      </c>
      <c r="E105" s="60" t="s">
        <v>2426</v>
      </c>
      <c r="F105" s="60" t="s">
        <v>2427</v>
      </c>
      <c r="G105" s="60" t="s">
        <v>2451</v>
      </c>
      <c r="H105" s="60"/>
      <c r="I105" s="60" t="s">
        <v>3071</v>
      </c>
      <c r="J105" s="60"/>
      <c r="K105" s="60" t="s">
        <v>3072</v>
      </c>
      <c r="L105" s="60" t="s">
        <v>3073</v>
      </c>
      <c r="M105" s="60"/>
      <c r="N105" s="60">
        <v>9</v>
      </c>
      <c r="O105" s="60">
        <v>2007</v>
      </c>
      <c r="P105" s="60" t="s">
        <v>3074</v>
      </c>
      <c r="Q105" s="60"/>
      <c r="R105" s="60"/>
      <c r="S105" s="60" t="s">
        <v>3075</v>
      </c>
      <c r="T105" s="60" t="b">
        <v>1</v>
      </c>
      <c r="U105" s="60" t="s">
        <v>2613</v>
      </c>
      <c r="V105" s="60" t="s">
        <v>2435</v>
      </c>
      <c r="W105" s="60"/>
      <c r="X105" s="60"/>
      <c r="Y105" s="60" t="s">
        <v>2460</v>
      </c>
      <c r="Z105" s="60"/>
      <c r="AA105" s="60"/>
    </row>
    <row r="106" spans="1:27">
      <c r="A106" s="60">
        <v>6141575</v>
      </c>
      <c r="B106" s="60" t="s">
        <v>2423</v>
      </c>
      <c r="C106" s="60" t="s">
        <v>2424</v>
      </c>
      <c r="D106" s="60" t="s">
        <v>2425</v>
      </c>
      <c r="E106" s="60" t="s">
        <v>2426</v>
      </c>
      <c r="F106" s="60" t="s">
        <v>2427</v>
      </c>
      <c r="G106" s="60" t="s">
        <v>2626</v>
      </c>
      <c r="H106" s="60"/>
      <c r="I106" s="60" t="s">
        <v>3076</v>
      </c>
      <c r="J106" s="60"/>
      <c r="K106" s="60" t="s">
        <v>3077</v>
      </c>
      <c r="L106" s="60" t="s">
        <v>3078</v>
      </c>
      <c r="M106" s="60"/>
      <c r="N106" s="60">
        <v>177</v>
      </c>
      <c r="O106" s="60">
        <v>2022</v>
      </c>
      <c r="P106" s="60" t="s">
        <v>3079</v>
      </c>
      <c r="Q106" s="60"/>
      <c r="R106" s="60"/>
      <c r="S106" s="60" t="s">
        <v>3080</v>
      </c>
      <c r="T106" s="60" t="b">
        <v>1</v>
      </c>
      <c r="U106" s="60" t="s">
        <v>2487</v>
      </c>
      <c r="V106" s="60" t="s">
        <v>2435</v>
      </c>
      <c r="W106" s="60" t="s">
        <v>2539</v>
      </c>
      <c r="X106" s="60" t="s">
        <v>3018</v>
      </c>
      <c r="Y106" s="60" t="s">
        <v>2769</v>
      </c>
      <c r="Z106" s="60" t="s">
        <v>2516</v>
      </c>
      <c r="AA106" s="60"/>
    </row>
    <row r="107" spans="1:27">
      <c r="A107" s="60">
        <v>6141513</v>
      </c>
      <c r="B107" s="60" t="s">
        <v>2423</v>
      </c>
      <c r="C107" s="60" t="s">
        <v>2424</v>
      </c>
      <c r="D107" s="60" t="s">
        <v>2425</v>
      </c>
      <c r="E107" s="60" t="s">
        <v>2426</v>
      </c>
      <c r="F107" s="60" t="s">
        <v>2427</v>
      </c>
      <c r="G107" s="60" t="s">
        <v>2472</v>
      </c>
      <c r="H107" s="60"/>
      <c r="I107" s="60" t="s">
        <v>3081</v>
      </c>
      <c r="J107" s="60"/>
      <c r="K107" s="60" t="s">
        <v>3082</v>
      </c>
      <c r="L107" s="60" t="s">
        <v>3083</v>
      </c>
      <c r="M107" s="60"/>
      <c r="N107" s="60">
        <v>71</v>
      </c>
      <c r="O107" s="60">
        <v>2020</v>
      </c>
      <c r="P107" s="60" t="s">
        <v>3084</v>
      </c>
      <c r="Q107" s="60"/>
      <c r="R107" s="60"/>
      <c r="S107" s="60" t="s">
        <v>3085</v>
      </c>
      <c r="T107" s="60" t="b">
        <v>1</v>
      </c>
      <c r="U107" s="60" t="s">
        <v>3086</v>
      </c>
      <c r="V107" s="60" t="s">
        <v>2435</v>
      </c>
      <c r="W107" s="60" t="s">
        <v>2539</v>
      </c>
      <c r="X107" s="60" t="s">
        <v>2761</v>
      </c>
      <c r="Y107" s="60"/>
      <c r="Z107" s="60" t="s">
        <v>3087</v>
      </c>
      <c r="AA107" s="60"/>
    </row>
    <row r="108" spans="1:27">
      <c r="A108" s="60">
        <v>6141756</v>
      </c>
      <c r="B108" s="60" t="s">
        <v>2423</v>
      </c>
      <c r="C108" s="60" t="s">
        <v>2424</v>
      </c>
      <c r="D108" s="60" t="s">
        <v>2425</v>
      </c>
      <c r="E108" s="60" t="s">
        <v>2426</v>
      </c>
      <c r="F108" s="60" t="s">
        <v>2427</v>
      </c>
      <c r="G108" s="60" t="s">
        <v>2998</v>
      </c>
      <c r="H108" s="60"/>
      <c r="I108" s="60" t="s">
        <v>3088</v>
      </c>
      <c r="J108" s="60"/>
      <c r="K108" s="60" t="s">
        <v>3089</v>
      </c>
      <c r="L108" s="60" t="s">
        <v>3090</v>
      </c>
      <c r="M108" s="60"/>
      <c r="N108" s="60">
        <v>12</v>
      </c>
      <c r="O108" s="60">
        <v>2013</v>
      </c>
      <c r="P108" s="60" t="s">
        <v>3091</v>
      </c>
      <c r="Q108" s="60"/>
      <c r="R108" s="60"/>
      <c r="S108" s="60" t="s">
        <v>3092</v>
      </c>
      <c r="T108" s="60" t="b">
        <v>1</v>
      </c>
      <c r="U108" s="60" t="s">
        <v>2617</v>
      </c>
      <c r="V108" s="60" t="s">
        <v>2435</v>
      </c>
      <c r="W108" s="60" t="s">
        <v>2539</v>
      </c>
      <c r="X108" s="60" t="s">
        <v>2540</v>
      </c>
      <c r="Y108" s="60"/>
      <c r="Z108" s="60" t="s">
        <v>2450</v>
      </c>
      <c r="AA108" s="60"/>
    </row>
    <row r="109" spans="1:27">
      <c r="A109" s="60">
        <v>6141769</v>
      </c>
      <c r="B109" s="60" t="s">
        <v>2423</v>
      </c>
      <c r="C109" s="60" t="s">
        <v>2424</v>
      </c>
      <c r="D109" s="60" t="s">
        <v>2425</v>
      </c>
      <c r="E109" s="60" t="s">
        <v>2426</v>
      </c>
      <c r="F109" s="60" t="s">
        <v>2427</v>
      </c>
      <c r="G109" s="60" t="s">
        <v>3005</v>
      </c>
      <c r="H109" s="60"/>
      <c r="I109" s="60" t="s">
        <v>3088</v>
      </c>
      <c r="J109" s="60"/>
      <c r="K109" s="60" t="s">
        <v>3089</v>
      </c>
      <c r="L109" s="60" t="s">
        <v>3090</v>
      </c>
      <c r="M109" s="60"/>
      <c r="N109" s="60">
        <v>12</v>
      </c>
      <c r="O109" s="60">
        <v>2013</v>
      </c>
      <c r="P109" s="60" t="s">
        <v>3091</v>
      </c>
      <c r="Q109" s="60"/>
      <c r="R109" s="60"/>
      <c r="S109" s="60" t="s">
        <v>3092</v>
      </c>
      <c r="T109" s="60" t="b">
        <v>1</v>
      </c>
      <c r="U109" s="60" t="s">
        <v>2617</v>
      </c>
      <c r="V109" s="60" t="s">
        <v>2435</v>
      </c>
      <c r="W109" s="60" t="s">
        <v>2539</v>
      </c>
      <c r="X109" s="60" t="s">
        <v>2540</v>
      </c>
      <c r="Y109" s="60"/>
      <c r="Z109" s="60" t="s">
        <v>2450</v>
      </c>
      <c r="AA109" s="60"/>
    </row>
    <row r="110" spans="1:27">
      <c r="A110" s="60">
        <v>6141871</v>
      </c>
      <c r="B110" s="60" t="s">
        <v>2423</v>
      </c>
      <c r="C110" s="60" t="s">
        <v>2424</v>
      </c>
      <c r="D110" s="60" t="s">
        <v>2425</v>
      </c>
      <c r="E110" s="60" t="s">
        <v>2426</v>
      </c>
      <c r="F110" s="60" t="s">
        <v>2427</v>
      </c>
      <c r="G110" s="60" t="s">
        <v>2522</v>
      </c>
      <c r="H110" s="60"/>
      <c r="I110" s="60" t="s">
        <v>3093</v>
      </c>
      <c r="J110" s="60"/>
      <c r="K110" s="60" t="s">
        <v>3094</v>
      </c>
      <c r="L110" s="60" t="s">
        <v>3095</v>
      </c>
      <c r="M110" s="60"/>
      <c r="N110" s="60">
        <v>7</v>
      </c>
      <c r="O110" s="60">
        <v>2021</v>
      </c>
      <c r="P110" s="60" t="s">
        <v>3096</v>
      </c>
      <c r="Q110" s="60"/>
      <c r="R110" s="60"/>
      <c r="S110" s="60" t="s">
        <v>3097</v>
      </c>
      <c r="T110" s="60" t="b">
        <v>1</v>
      </c>
      <c r="U110" s="60"/>
      <c r="V110" s="60"/>
      <c r="W110" s="60" t="s">
        <v>3098</v>
      </c>
      <c r="X110" s="60" t="s">
        <v>3099</v>
      </c>
      <c r="Y110" s="60" t="s">
        <v>3100</v>
      </c>
      <c r="Z110" s="60" t="s">
        <v>2625</v>
      </c>
      <c r="AA110" s="60"/>
    </row>
    <row r="111" spans="1:27">
      <c r="A111" s="60">
        <v>6141947</v>
      </c>
      <c r="B111" s="60" t="s">
        <v>2423</v>
      </c>
      <c r="C111" s="60" t="s">
        <v>2424</v>
      </c>
      <c r="D111" s="60" t="s">
        <v>2425</v>
      </c>
      <c r="E111" s="60" t="s">
        <v>2426</v>
      </c>
      <c r="F111" s="60" t="s">
        <v>2427</v>
      </c>
      <c r="G111" s="60" t="s">
        <v>2451</v>
      </c>
      <c r="H111" s="60"/>
      <c r="I111" s="60" t="s">
        <v>1815</v>
      </c>
      <c r="J111" s="60"/>
      <c r="K111" s="60" t="s">
        <v>3101</v>
      </c>
      <c r="L111" s="60" t="s">
        <v>3102</v>
      </c>
      <c r="M111" s="60"/>
      <c r="N111" s="60">
        <v>108</v>
      </c>
      <c r="O111" s="60">
        <v>2016</v>
      </c>
      <c r="P111" s="60" t="s">
        <v>3103</v>
      </c>
      <c r="Q111" s="60"/>
      <c r="R111" s="60"/>
      <c r="S111" s="60" t="s">
        <v>3104</v>
      </c>
      <c r="T111" s="60" t="b">
        <v>1</v>
      </c>
      <c r="U111" s="60" t="s">
        <v>2543</v>
      </c>
      <c r="V111" s="60" t="s">
        <v>2447</v>
      </c>
      <c r="W111" s="60" t="s">
        <v>3105</v>
      </c>
      <c r="X111" s="60" t="s">
        <v>3106</v>
      </c>
      <c r="Y111" s="60" t="s">
        <v>3107</v>
      </c>
      <c r="Z111" s="60" t="s">
        <v>2625</v>
      </c>
      <c r="AA111" s="60"/>
    </row>
    <row r="112" spans="1:27">
      <c r="A112" s="60">
        <v>6141946</v>
      </c>
      <c r="B112" s="60" t="s">
        <v>2423</v>
      </c>
      <c r="C112" s="60" t="s">
        <v>2424</v>
      </c>
      <c r="D112" s="60" t="s">
        <v>2425</v>
      </c>
      <c r="E112" s="60" t="s">
        <v>2426</v>
      </c>
      <c r="F112" s="60" t="s">
        <v>2427</v>
      </c>
      <c r="G112" s="60" t="s">
        <v>2451</v>
      </c>
      <c r="H112" s="60"/>
      <c r="I112" s="60" t="s">
        <v>3108</v>
      </c>
      <c r="J112" s="60"/>
      <c r="K112" s="60" t="s">
        <v>3109</v>
      </c>
      <c r="L112" s="60" t="s">
        <v>3102</v>
      </c>
      <c r="M112" s="60"/>
      <c r="N112" s="60">
        <v>112</v>
      </c>
      <c r="O112" s="60">
        <v>2020</v>
      </c>
      <c r="P112" s="60" t="s">
        <v>3110</v>
      </c>
      <c r="Q112" s="60"/>
      <c r="R112" s="60"/>
      <c r="S112" s="60" t="s">
        <v>3111</v>
      </c>
      <c r="T112" s="60" t="b">
        <v>1</v>
      </c>
      <c r="U112" s="60" t="s">
        <v>2543</v>
      </c>
      <c r="V112" s="60" t="s">
        <v>2447</v>
      </c>
      <c r="W112" s="60" t="s">
        <v>3105</v>
      </c>
      <c r="X112" s="60" t="s">
        <v>3106</v>
      </c>
      <c r="Y112" s="60" t="s">
        <v>2907</v>
      </c>
      <c r="Z112" s="60" t="s">
        <v>2688</v>
      </c>
      <c r="AA112" s="60"/>
    </row>
    <row r="113" spans="1:27">
      <c r="A113" s="60">
        <v>6141656</v>
      </c>
      <c r="B113" s="60" t="s">
        <v>2423</v>
      </c>
      <c r="C113" s="60" t="s">
        <v>2424</v>
      </c>
      <c r="D113" s="60" t="s">
        <v>2425</v>
      </c>
      <c r="E113" s="60" t="s">
        <v>2426</v>
      </c>
      <c r="F113" s="60" t="s">
        <v>2427</v>
      </c>
      <c r="G113" s="60" t="s">
        <v>2461</v>
      </c>
      <c r="H113" s="60"/>
      <c r="I113" s="60" t="s">
        <v>3112</v>
      </c>
      <c r="J113" s="60"/>
      <c r="K113" s="60" t="s">
        <v>3113</v>
      </c>
      <c r="L113" s="60" t="s">
        <v>3114</v>
      </c>
      <c r="M113" s="60"/>
      <c r="N113" s="60">
        <v>32</v>
      </c>
      <c r="O113" s="60">
        <v>2017</v>
      </c>
      <c r="P113" s="60" t="s">
        <v>3115</v>
      </c>
      <c r="Q113" s="60"/>
      <c r="R113" s="60"/>
      <c r="S113" s="60" t="s">
        <v>3116</v>
      </c>
      <c r="T113" s="60" t="b">
        <v>1</v>
      </c>
      <c r="U113" s="60" t="s">
        <v>3117</v>
      </c>
      <c r="V113" s="60" t="s">
        <v>2518</v>
      </c>
      <c r="W113" s="60" t="s">
        <v>2436</v>
      </c>
      <c r="X113" s="60" t="s">
        <v>3118</v>
      </c>
      <c r="Y113" s="60"/>
      <c r="Z113" s="60" t="s">
        <v>2599</v>
      </c>
      <c r="AA113" s="60"/>
    </row>
    <row r="114" spans="1:27">
      <c r="A114" s="60">
        <v>6146790</v>
      </c>
      <c r="B114" s="60" t="s">
        <v>2423</v>
      </c>
      <c r="C114" s="60" t="s">
        <v>2424</v>
      </c>
      <c r="D114" s="60" t="s">
        <v>2425</v>
      </c>
      <c r="E114" s="60" t="s">
        <v>2426</v>
      </c>
      <c r="F114" s="60" t="s">
        <v>2427</v>
      </c>
      <c r="G114" s="60" t="s">
        <v>2506</v>
      </c>
      <c r="H114" s="60"/>
      <c r="I114" s="60" t="s">
        <v>3119</v>
      </c>
      <c r="J114" s="60"/>
      <c r="K114" s="60" t="s">
        <v>3120</v>
      </c>
      <c r="L114" s="60" t="s">
        <v>3121</v>
      </c>
      <c r="M114" s="60"/>
      <c r="N114" s="60">
        <v>36</v>
      </c>
      <c r="O114" s="60">
        <v>2012</v>
      </c>
      <c r="P114" s="60" t="s">
        <v>3122</v>
      </c>
      <c r="Q114" s="60"/>
      <c r="R114" s="60"/>
      <c r="S114" s="60" t="s">
        <v>3123</v>
      </c>
      <c r="T114" s="60" t="b">
        <v>1</v>
      </c>
      <c r="U114" s="60" t="s">
        <v>2677</v>
      </c>
      <c r="V114" s="60" t="s">
        <v>2518</v>
      </c>
      <c r="W114" s="60"/>
      <c r="X114" s="60"/>
      <c r="Y114" s="60" t="s">
        <v>3124</v>
      </c>
      <c r="Z114" s="60"/>
      <c r="AA114" s="60"/>
    </row>
    <row r="115" spans="1:27">
      <c r="A115" s="60">
        <v>6141655</v>
      </c>
      <c r="B115" s="60" t="s">
        <v>2423</v>
      </c>
      <c r="C115" s="60" t="s">
        <v>2424</v>
      </c>
      <c r="D115" s="60" t="s">
        <v>2425</v>
      </c>
      <c r="E115" s="60" t="s">
        <v>2426</v>
      </c>
      <c r="F115" s="60" t="s">
        <v>2427</v>
      </c>
      <c r="G115" s="60" t="s">
        <v>2461</v>
      </c>
      <c r="H115" s="60"/>
      <c r="I115" s="60" t="s">
        <v>3125</v>
      </c>
      <c r="J115" s="60"/>
      <c r="K115" s="60" t="s">
        <v>3126</v>
      </c>
      <c r="L115" s="60" t="s">
        <v>3127</v>
      </c>
      <c r="M115" s="60"/>
      <c r="N115" s="60">
        <v>157</v>
      </c>
      <c r="O115" s="60">
        <v>2019</v>
      </c>
      <c r="P115" s="60" t="s">
        <v>3128</v>
      </c>
      <c r="Q115" s="60"/>
      <c r="R115" s="60"/>
      <c r="S115" s="60" t="s">
        <v>3129</v>
      </c>
      <c r="T115" s="60" t="b">
        <v>1</v>
      </c>
      <c r="U115" s="60" t="s">
        <v>2487</v>
      </c>
      <c r="V115" s="60" t="s">
        <v>2435</v>
      </c>
      <c r="W115" s="60" t="s">
        <v>2539</v>
      </c>
      <c r="X115" s="60" t="s">
        <v>3130</v>
      </c>
      <c r="Y115" s="60" t="s">
        <v>3131</v>
      </c>
      <c r="Z115" s="60" t="s">
        <v>2505</v>
      </c>
      <c r="AA115" s="60"/>
    </row>
    <row r="116" spans="1:27">
      <c r="A116" s="60">
        <v>6141654</v>
      </c>
      <c r="B116" s="60" t="s">
        <v>2423</v>
      </c>
      <c r="C116" s="60" t="s">
        <v>2424</v>
      </c>
      <c r="D116" s="60" t="s">
        <v>2425</v>
      </c>
      <c r="E116" s="60" t="s">
        <v>2426</v>
      </c>
      <c r="F116" s="60" t="s">
        <v>2427</v>
      </c>
      <c r="G116" s="60" t="s">
        <v>2461</v>
      </c>
      <c r="H116" s="60"/>
      <c r="I116" s="60" t="s">
        <v>3132</v>
      </c>
      <c r="J116" s="60"/>
      <c r="K116" s="60" t="s">
        <v>3133</v>
      </c>
      <c r="L116" s="60" t="s">
        <v>3134</v>
      </c>
      <c r="M116" s="60"/>
      <c r="N116" s="60">
        <v>44</v>
      </c>
      <c r="O116" s="60">
        <v>2020</v>
      </c>
      <c r="P116" s="60" t="s">
        <v>3135</v>
      </c>
      <c r="Q116" s="60"/>
      <c r="R116" s="60"/>
      <c r="S116" s="60" t="s">
        <v>3136</v>
      </c>
      <c r="T116" s="60" t="b">
        <v>1</v>
      </c>
      <c r="U116" s="60" t="s">
        <v>2487</v>
      </c>
      <c r="V116" s="60" t="s">
        <v>2435</v>
      </c>
      <c r="W116" s="60" t="s">
        <v>2539</v>
      </c>
      <c r="X116" s="60" t="s">
        <v>3018</v>
      </c>
      <c r="Y116" s="60"/>
      <c r="Z116" s="60" t="s">
        <v>2505</v>
      </c>
      <c r="AA116" s="60"/>
    </row>
    <row r="117" spans="1:27">
      <c r="A117" s="60">
        <v>6141949</v>
      </c>
      <c r="B117" s="60" t="s">
        <v>2423</v>
      </c>
      <c r="C117" s="60" t="s">
        <v>2424</v>
      </c>
      <c r="D117" s="60" t="s">
        <v>2425</v>
      </c>
      <c r="E117" s="60" t="s">
        <v>2426</v>
      </c>
      <c r="F117" s="60" t="s">
        <v>2427</v>
      </c>
      <c r="G117" s="60" t="s">
        <v>2451</v>
      </c>
      <c r="H117" s="60"/>
      <c r="I117" s="60" t="s">
        <v>3137</v>
      </c>
      <c r="J117" s="60"/>
      <c r="K117" s="60" t="s">
        <v>3138</v>
      </c>
      <c r="L117" s="60" t="s">
        <v>3139</v>
      </c>
      <c r="M117" s="60"/>
      <c r="N117" s="60">
        <v>12</v>
      </c>
      <c r="O117" s="60">
        <v>2021</v>
      </c>
      <c r="P117" s="60" t="s">
        <v>3140</v>
      </c>
      <c r="Q117" s="60"/>
      <c r="R117" s="60"/>
      <c r="S117" s="60" t="s">
        <v>3141</v>
      </c>
      <c r="T117" s="60" t="b">
        <v>1</v>
      </c>
      <c r="U117" s="60" t="s">
        <v>3142</v>
      </c>
      <c r="V117" s="60" t="s">
        <v>2435</v>
      </c>
      <c r="W117" s="60" t="s">
        <v>3143</v>
      </c>
      <c r="X117" s="60" t="s">
        <v>3144</v>
      </c>
      <c r="Y117" s="60" t="s">
        <v>2460</v>
      </c>
      <c r="Z117" s="60" t="s">
        <v>3145</v>
      </c>
      <c r="AA117" s="60"/>
    </row>
    <row r="118" spans="1:27">
      <c r="A118">
        <v>6141755</v>
      </c>
      <c r="B118" t="s">
        <v>2423</v>
      </c>
      <c r="C118" t="s">
        <v>2424</v>
      </c>
      <c r="D118" t="s">
        <v>2425</v>
      </c>
      <c r="E118" t="s">
        <v>2426</v>
      </c>
      <c r="F118" t="s">
        <v>2427</v>
      </c>
      <c r="G118" t="s">
        <v>2998</v>
      </c>
      <c r="I118" t="s">
        <v>3146</v>
      </c>
      <c r="K118" t="s">
        <v>3147</v>
      </c>
      <c r="L118" t="s">
        <v>3148</v>
      </c>
      <c r="M118" t="s">
        <v>1107</v>
      </c>
      <c r="N118">
        <v>14</v>
      </c>
      <c r="O118">
        <v>2022</v>
      </c>
      <c r="P118" t="s">
        <v>3149</v>
      </c>
      <c r="Q118" t="s">
        <v>1107</v>
      </c>
      <c r="R118" t="s">
        <v>1107</v>
      </c>
      <c r="S118" t="s">
        <v>3150</v>
      </c>
      <c r="T118" t="b">
        <v>1</v>
      </c>
      <c r="U118" t="s">
        <v>2487</v>
      </c>
      <c r="V118" t="s">
        <v>2435</v>
      </c>
      <c r="W118" t="s">
        <v>2539</v>
      </c>
      <c r="X118" t="s">
        <v>3018</v>
      </c>
      <c r="Y118" t="s">
        <v>3151</v>
      </c>
      <c r="Z118" t="s">
        <v>3152</v>
      </c>
      <c r="AA118">
        <v>691</v>
      </c>
    </row>
    <row r="119" spans="1:27">
      <c r="A119" s="60">
        <v>6141755</v>
      </c>
      <c r="B119" s="60" t="s">
        <v>2423</v>
      </c>
      <c r="C119" s="60" t="s">
        <v>2424</v>
      </c>
      <c r="D119" s="60" t="s">
        <v>2425</v>
      </c>
      <c r="E119" s="60" t="s">
        <v>2426</v>
      </c>
      <c r="F119" s="60" t="s">
        <v>2427</v>
      </c>
      <c r="G119" s="60" t="s">
        <v>2998</v>
      </c>
      <c r="H119" s="60"/>
      <c r="I119" s="60" t="s">
        <v>3146</v>
      </c>
      <c r="J119" s="60"/>
      <c r="K119" s="60" t="s">
        <v>3147</v>
      </c>
      <c r="L119" s="60" t="s">
        <v>3148</v>
      </c>
      <c r="M119" s="60"/>
      <c r="N119" s="60">
        <v>14</v>
      </c>
      <c r="O119" s="60">
        <v>2022</v>
      </c>
      <c r="P119" s="60" t="s">
        <v>3149</v>
      </c>
      <c r="Q119" s="60"/>
      <c r="R119" s="60"/>
      <c r="S119" s="60" t="s">
        <v>3150</v>
      </c>
      <c r="T119" s="60" t="b">
        <v>1</v>
      </c>
      <c r="U119" s="60"/>
      <c r="V119" s="60"/>
      <c r="W119" s="60"/>
      <c r="X119" s="60"/>
      <c r="Y119" s="60" t="s">
        <v>3153</v>
      </c>
      <c r="Z119" s="60" t="s">
        <v>3154</v>
      </c>
      <c r="AA119" s="60"/>
    </row>
    <row r="120" spans="1:27">
      <c r="A120" s="60">
        <v>6141768</v>
      </c>
      <c r="B120" s="60" t="s">
        <v>2423</v>
      </c>
      <c r="C120" s="60" t="s">
        <v>2424</v>
      </c>
      <c r="D120" s="60" t="s">
        <v>2425</v>
      </c>
      <c r="E120" s="60" t="s">
        <v>2426</v>
      </c>
      <c r="F120" s="60" t="s">
        <v>2427</v>
      </c>
      <c r="G120" s="60" t="s">
        <v>3005</v>
      </c>
      <c r="H120" s="60"/>
      <c r="I120" s="60" t="s">
        <v>3146</v>
      </c>
      <c r="J120" s="60"/>
      <c r="K120" s="60" t="s">
        <v>3147</v>
      </c>
      <c r="L120" s="60" t="s">
        <v>3148</v>
      </c>
      <c r="M120" s="60"/>
      <c r="N120" s="60">
        <v>14</v>
      </c>
      <c r="O120" s="60">
        <v>2022</v>
      </c>
      <c r="P120" s="60" t="s">
        <v>3149</v>
      </c>
      <c r="Q120" s="60"/>
      <c r="R120" s="60"/>
      <c r="S120" s="60" t="s">
        <v>3150</v>
      </c>
      <c r="T120" s="60" t="b">
        <v>1</v>
      </c>
      <c r="U120" s="60"/>
      <c r="V120" s="60"/>
      <c r="W120" s="60"/>
      <c r="X120" s="60"/>
      <c r="Y120" s="60" t="s">
        <v>3153</v>
      </c>
      <c r="Z120" s="60" t="s">
        <v>3154</v>
      </c>
      <c r="AA120" s="60"/>
    </row>
    <row r="121" spans="1:27">
      <c r="A121" s="60">
        <v>6141945</v>
      </c>
      <c r="B121" s="60" t="s">
        <v>2423</v>
      </c>
      <c r="C121" s="60" t="s">
        <v>2424</v>
      </c>
      <c r="D121" s="60" t="s">
        <v>2425</v>
      </c>
      <c r="E121" s="60" t="s">
        <v>2426</v>
      </c>
      <c r="F121" s="60" t="s">
        <v>2427</v>
      </c>
      <c r="G121" s="60" t="s">
        <v>2451</v>
      </c>
      <c r="H121" s="60"/>
      <c r="I121" s="60" t="s">
        <v>3155</v>
      </c>
      <c r="J121" s="60"/>
      <c r="K121" s="60" t="s">
        <v>3156</v>
      </c>
      <c r="L121" s="60" t="s">
        <v>3157</v>
      </c>
      <c r="M121" s="60"/>
      <c r="N121" s="60">
        <v>128</v>
      </c>
      <c r="O121" s="60">
        <v>2020</v>
      </c>
      <c r="P121" s="60" t="s">
        <v>3158</v>
      </c>
      <c r="Q121" s="60"/>
      <c r="R121" s="60"/>
      <c r="S121" s="60" t="s">
        <v>3159</v>
      </c>
      <c r="T121" s="60" t="b">
        <v>1</v>
      </c>
      <c r="U121" s="60" t="s">
        <v>2597</v>
      </c>
      <c r="V121" s="60" t="s">
        <v>2518</v>
      </c>
      <c r="W121" s="60" t="s">
        <v>3160</v>
      </c>
      <c r="X121" s="60"/>
      <c r="Y121" s="60" t="s">
        <v>2460</v>
      </c>
      <c r="Z121" s="60" t="s">
        <v>2619</v>
      </c>
      <c r="AA121" s="60"/>
    </row>
    <row r="122" spans="1:27">
      <c r="A122" s="60">
        <v>6141658</v>
      </c>
      <c r="B122" s="60" t="s">
        <v>2423</v>
      </c>
      <c r="C122" s="60" t="s">
        <v>2424</v>
      </c>
      <c r="D122" s="60" t="s">
        <v>2425</v>
      </c>
      <c r="E122" s="60" t="s">
        <v>2426</v>
      </c>
      <c r="F122" s="60" t="s">
        <v>2427</v>
      </c>
      <c r="G122" s="60" t="s">
        <v>2461</v>
      </c>
      <c r="H122" s="60"/>
      <c r="I122" s="60" t="s">
        <v>3161</v>
      </c>
      <c r="J122" s="60"/>
      <c r="K122" s="60" t="s">
        <v>3162</v>
      </c>
      <c r="L122" s="60" t="s">
        <v>3163</v>
      </c>
      <c r="M122" s="60"/>
      <c r="N122" s="60">
        <v>285</v>
      </c>
      <c r="O122" s="60">
        <v>2021</v>
      </c>
      <c r="P122" s="60" t="s">
        <v>3164</v>
      </c>
      <c r="Q122" s="60"/>
      <c r="R122" s="60"/>
      <c r="S122" s="60" t="s">
        <v>3165</v>
      </c>
      <c r="T122" s="60" t="b">
        <v>1</v>
      </c>
      <c r="U122" s="60" t="s">
        <v>3166</v>
      </c>
      <c r="V122" s="60" t="s">
        <v>2518</v>
      </c>
      <c r="W122" s="60" t="s">
        <v>2781</v>
      </c>
      <c r="X122" s="60"/>
      <c r="Y122" s="60" t="s">
        <v>3167</v>
      </c>
      <c r="Z122" s="60" t="s">
        <v>2625</v>
      </c>
      <c r="AA122" s="60"/>
    </row>
    <row r="123" spans="1:27">
      <c r="A123">
        <v>6141516</v>
      </c>
      <c r="B123" t="s">
        <v>2423</v>
      </c>
      <c r="C123" t="s">
        <v>2424</v>
      </c>
      <c r="D123" t="s">
        <v>2425</v>
      </c>
      <c r="E123" t="s">
        <v>2426</v>
      </c>
      <c r="F123" t="s">
        <v>2427</v>
      </c>
      <c r="G123" t="s">
        <v>2472</v>
      </c>
      <c r="I123" t="s">
        <v>3168</v>
      </c>
      <c r="K123" t="s">
        <v>3169</v>
      </c>
      <c r="L123" t="s">
        <v>3170</v>
      </c>
      <c r="M123" t="s">
        <v>1107</v>
      </c>
      <c r="N123">
        <v>39</v>
      </c>
      <c r="O123">
        <v>2010</v>
      </c>
      <c r="P123" t="s">
        <v>3171</v>
      </c>
      <c r="Q123" t="s">
        <v>1107</v>
      </c>
      <c r="R123" t="s">
        <v>1107</v>
      </c>
      <c r="S123" t="s">
        <v>3172</v>
      </c>
      <c r="T123" t="b">
        <v>1</v>
      </c>
      <c r="U123" t="s">
        <v>2665</v>
      </c>
      <c r="V123" t="s">
        <v>2435</v>
      </c>
      <c r="W123" t="s">
        <v>3173</v>
      </c>
      <c r="X123" t="s">
        <v>3174</v>
      </c>
      <c r="Y123" t="s">
        <v>2481</v>
      </c>
      <c r="Z123" t="s">
        <v>3175</v>
      </c>
      <c r="AA123">
        <v>371</v>
      </c>
    </row>
    <row r="124" spans="1:27">
      <c r="A124" s="60">
        <v>6141516</v>
      </c>
      <c r="B124" s="60" t="s">
        <v>2423</v>
      </c>
      <c r="C124" s="60" t="s">
        <v>2424</v>
      </c>
      <c r="D124" s="60" t="s">
        <v>2425</v>
      </c>
      <c r="E124" s="60" t="s">
        <v>2426</v>
      </c>
      <c r="F124" s="60" t="s">
        <v>2427</v>
      </c>
      <c r="G124" s="60" t="s">
        <v>2472</v>
      </c>
      <c r="H124" s="60"/>
      <c r="I124" s="60" t="s">
        <v>3168</v>
      </c>
      <c r="J124" s="60"/>
      <c r="K124" s="60" t="s">
        <v>3169</v>
      </c>
      <c r="L124" s="60" t="s">
        <v>3170</v>
      </c>
      <c r="M124" s="60"/>
      <c r="N124" s="60">
        <v>39</v>
      </c>
      <c r="O124" s="60">
        <v>2010</v>
      </c>
      <c r="P124" s="60" t="s">
        <v>3171</v>
      </c>
      <c r="Q124" s="60"/>
      <c r="R124" s="60"/>
      <c r="S124" s="60" t="s">
        <v>3172</v>
      </c>
      <c r="T124" s="60" t="b">
        <v>1</v>
      </c>
      <c r="U124" s="60" t="s">
        <v>3176</v>
      </c>
      <c r="V124" s="60" t="s">
        <v>2435</v>
      </c>
      <c r="W124" s="60" t="s">
        <v>2539</v>
      </c>
      <c r="X124" s="60" t="s">
        <v>3018</v>
      </c>
      <c r="Y124" s="60" t="s">
        <v>2481</v>
      </c>
      <c r="Z124" s="60" t="s">
        <v>2639</v>
      </c>
      <c r="AA124" s="60"/>
    </row>
    <row r="125" spans="1:27">
      <c r="A125" s="60">
        <v>6141657</v>
      </c>
      <c r="B125" s="60" t="s">
        <v>2423</v>
      </c>
      <c r="C125" s="60" t="s">
        <v>2424</v>
      </c>
      <c r="D125" s="60" t="s">
        <v>2425</v>
      </c>
      <c r="E125" s="60" t="s">
        <v>2426</v>
      </c>
      <c r="F125" s="60" t="s">
        <v>2427</v>
      </c>
      <c r="G125" s="60" t="s">
        <v>2461</v>
      </c>
      <c r="H125" s="60"/>
      <c r="I125" s="60" t="s">
        <v>3177</v>
      </c>
      <c r="J125" s="60"/>
      <c r="K125" s="60" t="s">
        <v>3178</v>
      </c>
      <c r="L125" s="60" t="s">
        <v>3179</v>
      </c>
      <c r="M125" s="60"/>
      <c r="N125" s="60">
        <v>31</v>
      </c>
      <c r="O125" s="60">
        <v>2016</v>
      </c>
      <c r="P125" s="60" t="s">
        <v>3180</v>
      </c>
      <c r="Q125" s="60"/>
      <c r="R125" s="60"/>
      <c r="S125" s="60" t="s">
        <v>3181</v>
      </c>
      <c r="T125" s="60" t="b">
        <v>1</v>
      </c>
      <c r="U125" s="60" t="s">
        <v>3182</v>
      </c>
      <c r="V125" s="60" t="s">
        <v>2435</v>
      </c>
      <c r="W125" s="60" t="s">
        <v>2458</v>
      </c>
      <c r="X125" s="60" t="s">
        <v>3183</v>
      </c>
      <c r="Y125" s="60"/>
      <c r="Z125" s="60"/>
      <c r="AA125" s="60"/>
    </row>
    <row r="126" spans="1:27">
      <c r="A126" s="60">
        <v>6146789</v>
      </c>
      <c r="B126" s="60" t="s">
        <v>2423</v>
      </c>
      <c r="C126" s="60" t="s">
        <v>2424</v>
      </c>
      <c r="D126" s="60" t="s">
        <v>2425</v>
      </c>
      <c r="E126" s="60" t="s">
        <v>2426</v>
      </c>
      <c r="F126" s="60" t="s">
        <v>2427</v>
      </c>
      <c r="G126" s="60" t="s">
        <v>2506</v>
      </c>
      <c r="H126" s="60"/>
      <c r="I126" s="60" t="s">
        <v>3184</v>
      </c>
      <c r="J126" s="60"/>
      <c r="K126" s="60" t="s">
        <v>3185</v>
      </c>
      <c r="L126" s="60" t="s">
        <v>3186</v>
      </c>
      <c r="M126" s="60"/>
      <c r="N126" s="60">
        <v>8</v>
      </c>
      <c r="O126" s="60">
        <v>2016</v>
      </c>
      <c r="P126" s="60" t="s">
        <v>3187</v>
      </c>
      <c r="Q126" s="60"/>
      <c r="R126" s="60"/>
      <c r="S126" s="60" t="s">
        <v>3188</v>
      </c>
      <c r="T126" s="60" t="b">
        <v>1</v>
      </c>
      <c r="U126" s="60" t="s">
        <v>3189</v>
      </c>
      <c r="V126" s="60" t="s">
        <v>2518</v>
      </c>
      <c r="W126" s="60" t="s">
        <v>2436</v>
      </c>
      <c r="X126" s="60" t="s">
        <v>3190</v>
      </c>
      <c r="Y126" s="60" t="s">
        <v>2438</v>
      </c>
      <c r="Z126" s="60"/>
      <c r="AA126" s="60"/>
    </row>
    <row r="127" spans="1:27">
      <c r="A127" s="60">
        <v>6141915</v>
      </c>
      <c r="B127" s="60" t="s">
        <v>2423</v>
      </c>
      <c r="C127" s="60" t="s">
        <v>2424</v>
      </c>
      <c r="D127" s="60" t="s">
        <v>2425</v>
      </c>
      <c r="E127" s="60" t="s">
        <v>2426</v>
      </c>
      <c r="F127" s="60" t="s">
        <v>2427</v>
      </c>
      <c r="G127" s="60" t="s">
        <v>3012</v>
      </c>
      <c r="H127" s="60"/>
      <c r="I127" s="60" t="s">
        <v>3191</v>
      </c>
      <c r="J127" s="60"/>
      <c r="K127" s="60" t="s">
        <v>3192</v>
      </c>
      <c r="L127" s="60" t="s">
        <v>3193</v>
      </c>
      <c r="M127" s="60"/>
      <c r="N127" s="60">
        <v>245</v>
      </c>
      <c r="O127" s="60">
        <v>2019</v>
      </c>
      <c r="P127" s="60" t="s">
        <v>3194</v>
      </c>
      <c r="Q127" s="60"/>
      <c r="R127" s="60"/>
      <c r="S127" s="60" t="s">
        <v>3195</v>
      </c>
      <c r="T127" s="60" t="b">
        <v>1</v>
      </c>
      <c r="U127" s="60" t="s">
        <v>2617</v>
      </c>
      <c r="V127" s="60" t="s">
        <v>2435</v>
      </c>
      <c r="W127" s="60" t="s">
        <v>2539</v>
      </c>
      <c r="X127" s="60" t="s">
        <v>3196</v>
      </c>
      <c r="Y127" s="60" t="s">
        <v>3197</v>
      </c>
      <c r="Z127" s="60" t="s">
        <v>2686</v>
      </c>
      <c r="AA127" s="60"/>
    </row>
    <row r="128" spans="1:27">
      <c r="A128" s="60">
        <v>6141817</v>
      </c>
      <c r="B128" s="60" t="s">
        <v>2423</v>
      </c>
      <c r="C128" s="60" t="s">
        <v>2424</v>
      </c>
      <c r="D128" s="60" t="s">
        <v>2425</v>
      </c>
      <c r="E128" s="60" t="s">
        <v>2426</v>
      </c>
      <c r="F128" s="60" t="s">
        <v>2427</v>
      </c>
      <c r="G128" s="60" t="s">
        <v>2548</v>
      </c>
      <c r="H128" s="60"/>
      <c r="I128" s="60" t="s">
        <v>3198</v>
      </c>
      <c r="J128" s="60"/>
      <c r="K128" s="60" t="s">
        <v>3199</v>
      </c>
      <c r="L128" s="60" t="s">
        <v>3200</v>
      </c>
      <c r="M128" s="60"/>
      <c r="N128" s="60">
        <v>27</v>
      </c>
      <c r="O128" s="60">
        <v>2008</v>
      </c>
      <c r="P128" s="60" t="s">
        <v>3201</v>
      </c>
      <c r="Q128" s="60"/>
      <c r="R128" s="60"/>
      <c r="S128" s="60" t="s">
        <v>3202</v>
      </c>
      <c r="T128" s="60" t="b">
        <v>1</v>
      </c>
      <c r="U128" s="60" t="s">
        <v>2597</v>
      </c>
      <c r="V128" s="60" t="s">
        <v>2518</v>
      </c>
      <c r="W128" s="60" t="s">
        <v>2539</v>
      </c>
      <c r="X128" s="60" t="s">
        <v>2540</v>
      </c>
      <c r="Y128" s="60" t="s">
        <v>3203</v>
      </c>
      <c r="Z128" s="60" t="s">
        <v>2584</v>
      </c>
      <c r="AA128" s="60"/>
    </row>
    <row r="129" spans="1:27">
      <c r="A129">
        <v>6141948</v>
      </c>
      <c r="B129" t="s">
        <v>2423</v>
      </c>
      <c r="C129" t="s">
        <v>2424</v>
      </c>
      <c r="D129" t="s">
        <v>2425</v>
      </c>
      <c r="E129" t="s">
        <v>2426</v>
      </c>
      <c r="F129" t="s">
        <v>2427</v>
      </c>
      <c r="G129" t="s">
        <v>2451</v>
      </c>
      <c r="I129" t="s">
        <v>3204</v>
      </c>
      <c r="K129" t="s">
        <v>3205</v>
      </c>
      <c r="L129" t="s">
        <v>3206</v>
      </c>
      <c r="M129" t="s">
        <v>1107</v>
      </c>
      <c r="N129">
        <v>14</v>
      </c>
      <c r="O129">
        <v>2022</v>
      </c>
      <c r="P129" t="s">
        <v>3207</v>
      </c>
      <c r="Q129" t="s">
        <v>1107</v>
      </c>
      <c r="R129" t="s">
        <v>1107</v>
      </c>
      <c r="S129" t="s">
        <v>3208</v>
      </c>
      <c r="T129" t="b">
        <v>1</v>
      </c>
      <c r="U129" t="s">
        <v>2487</v>
      </c>
      <c r="V129" t="s">
        <v>2435</v>
      </c>
      <c r="W129" t="s">
        <v>3209</v>
      </c>
      <c r="X129" t="s">
        <v>3210</v>
      </c>
      <c r="Y129" t="s">
        <v>3211</v>
      </c>
      <c r="Z129" t="s">
        <v>2956</v>
      </c>
      <c r="AA129">
        <v>683</v>
      </c>
    </row>
    <row r="130" spans="1:27">
      <c r="A130" s="60">
        <v>6141948</v>
      </c>
      <c r="B130" s="60" t="s">
        <v>2423</v>
      </c>
      <c r="C130" s="60" t="s">
        <v>2424</v>
      </c>
      <c r="D130" s="60" t="s">
        <v>2425</v>
      </c>
      <c r="E130" s="60" t="s">
        <v>2426</v>
      </c>
      <c r="F130" s="60" t="s">
        <v>2427</v>
      </c>
      <c r="G130" s="60" t="s">
        <v>2451</v>
      </c>
      <c r="H130" s="60"/>
      <c r="I130" s="60" t="s">
        <v>3204</v>
      </c>
      <c r="J130" s="60"/>
      <c r="K130" s="60" t="s">
        <v>3205</v>
      </c>
      <c r="L130" s="60" t="s">
        <v>3206</v>
      </c>
      <c r="M130" s="60"/>
      <c r="N130" s="60">
        <v>14</v>
      </c>
      <c r="O130" s="60">
        <v>2022</v>
      </c>
      <c r="P130" s="60" t="s">
        <v>3207</v>
      </c>
      <c r="Q130" s="60"/>
      <c r="R130" s="60"/>
      <c r="S130" s="60" t="s">
        <v>3208</v>
      </c>
      <c r="T130" s="60" t="b">
        <v>1</v>
      </c>
      <c r="U130" s="60" t="s">
        <v>2457</v>
      </c>
      <c r="V130" s="60" t="s">
        <v>2447</v>
      </c>
      <c r="W130" s="60" t="s">
        <v>2458</v>
      </c>
      <c r="X130" s="60" t="s">
        <v>2566</v>
      </c>
      <c r="Y130" s="60"/>
      <c r="Z130" s="60"/>
      <c r="AA130" s="60"/>
    </row>
    <row r="131" spans="1:27">
      <c r="A131" s="60">
        <v>6141816</v>
      </c>
      <c r="B131" s="60" t="s">
        <v>2423</v>
      </c>
      <c r="C131" s="60" t="s">
        <v>2424</v>
      </c>
      <c r="D131" s="60" t="s">
        <v>2425</v>
      </c>
      <c r="E131" s="60" t="s">
        <v>2426</v>
      </c>
      <c r="F131" s="60" t="s">
        <v>2427</v>
      </c>
      <c r="G131" s="60" t="s">
        <v>2548</v>
      </c>
      <c r="H131" s="60"/>
      <c r="I131" s="60" t="s">
        <v>3212</v>
      </c>
      <c r="J131" s="60"/>
      <c r="K131" s="60" t="s">
        <v>3213</v>
      </c>
      <c r="L131" s="60" t="s">
        <v>3214</v>
      </c>
      <c r="M131" s="60"/>
      <c r="N131" s="60">
        <v>71</v>
      </c>
      <c r="O131" s="60">
        <v>2015</v>
      </c>
      <c r="P131" s="60" t="s">
        <v>3215</v>
      </c>
      <c r="Q131" s="60"/>
      <c r="R131" s="60"/>
      <c r="S131" s="60" t="s">
        <v>3216</v>
      </c>
      <c r="T131" s="60" t="b">
        <v>1</v>
      </c>
      <c r="U131" s="60" t="s">
        <v>2543</v>
      </c>
      <c r="V131" s="60" t="s">
        <v>2447</v>
      </c>
      <c r="W131" s="60" t="s">
        <v>2781</v>
      </c>
      <c r="X131" s="60" t="s">
        <v>3217</v>
      </c>
      <c r="Y131" s="60"/>
      <c r="Z131" s="60" t="s">
        <v>2450</v>
      </c>
      <c r="AA131" s="60"/>
    </row>
    <row r="132" spans="1:27">
      <c r="A132" s="60">
        <v>6141844</v>
      </c>
      <c r="B132" s="60" t="s">
        <v>2423</v>
      </c>
      <c r="C132" s="60" t="s">
        <v>2424</v>
      </c>
      <c r="D132" s="60" t="s">
        <v>2425</v>
      </c>
      <c r="E132" s="60" t="s">
        <v>2426</v>
      </c>
      <c r="F132" s="60" t="s">
        <v>2427</v>
      </c>
      <c r="G132" s="60" t="s">
        <v>2428</v>
      </c>
      <c r="H132" s="60"/>
      <c r="I132" s="60" t="s">
        <v>3218</v>
      </c>
      <c r="J132" s="60"/>
      <c r="K132" s="60" t="s">
        <v>3219</v>
      </c>
      <c r="L132" s="60" t="s">
        <v>3220</v>
      </c>
      <c r="M132" s="60"/>
      <c r="N132" s="60">
        <v>14</v>
      </c>
      <c r="O132" s="60">
        <v>2012</v>
      </c>
      <c r="P132" s="60" t="s">
        <v>3221</v>
      </c>
      <c r="Q132" s="60"/>
      <c r="R132" s="60"/>
      <c r="S132" s="60" t="s">
        <v>3222</v>
      </c>
      <c r="T132" s="60" t="b">
        <v>1</v>
      </c>
      <c r="U132" s="60" t="s">
        <v>2543</v>
      </c>
      <c r="V132" s="60" t="s">
        <v>3223</v>
      </c>
      <c r="W132" s="60" t="s">
        <v>2575</v>
      </c>
      <c r="X132" s="60" t="s">
        <v>3224</v>
      </c>
      <c r="Y132" s="60" t="s">
        <v>2438</v>
      </c>
      <c r="Z132" s="60" t="s">
        <v>3225</v>
      </c>
      <c r="AA132" s="60"/>
    </row>
    <row r="133" spans="1:27">
      <c r="A133" s="60">
        <v>6146784</v>
      </c>
      <c r="B133" s="60" t="s">
        <v>2423</v>
      </c>
      <c r="C133" s="60" t="s">
        <v>2424</v>
      </c>
      <c r="D133" s="60" t="s">
        <v>2425</v>
      </c>
      <c r="E133" s="60" t="s">
        <v>2426</v>
      </c>
      <c r="F133" s="60" t="s">
        <v>2427</v>
      </c>
      <c r="G133" s="60" t="s">
        <v>2506</v>
      </c>
      <c r="H133" s="60"/>
      <c r="I133" s="60" t="s">
        <v>3226</v>
      </c>
      <c r="J133" s="60"/>
      <c r="K133" s="60" t="s">
        <v>3227</v>
      </c>
      <c r="L133" s="60" t="s">
        <v>3228</v>
      </c>
      <c r="M133" s="60"/>
      <c r="N133" s="60">
        <v>7</v>
      </c>
      <c r="O133" s="60">
        <v>2017</v>
      </c>
      <c r="P133" s="60" t="s">
        <v>3229</v>
      </c>
      <c r="Q133" s="60"/>
      <c r="R133" s="60"/>
      <c r="S133" s="60" t="s">
        <v>3230</v>
      </c>
      <c r="T133" s="60" t="b">
        <v>1</v>
      </c>
      <c r="U133" s="60" t="s">
        <v>2517</v>
      </c>
      <c r="V133" s="60" t="s">
        <v>2518</v>
      </c>
      <c r="W133" s="60" t="s">
        <v>3231</v>
      </c>
      <c r="X133" s="60" t="s">
        <v>3232</v>
      </c>
      <c r="Y133" s="60" t="s">
        <v>3124</v>
      </c>
      <c r="Z133" s="60"/>
      <c r="AA133" s="60"/>
    </row>
    <row r="134" spans="1:27">
      <c r="A134" s="60">
        <v>6141815</v>
      </c>
      <c r="B134" s="60" t="s">
        <v>2423</v>
      </c>
      <c r="C134" s="60" t="s">
        <v>2424</v>
      </c>
      <c r="D134" s="60" t="s">
        <v>2425</v>
      </c>
      <c r="E134" s="60" t="s">
        <v>2426</v>
      </c>
      <c r="F134" s="60" t="s">
        <v>2427</v>
      </c>
      <c r="G134" s="60" t="s">
        <v>2548</v>
      </c>
      <c r="H134" s="60"/>
      <c r="I134" s="60" t="s">
        <v>3233</v>
      </c>
      <c r="J134" s="60"/>
      <c r="K134" s="60" t="s">
        <v>3234</v>
      </c>
      <c r="L134" s="60" t="s">
        <v>3235</v>
      </c>
      <c r="M134" s="60"/>
      <c r="N134" s="60">
        <v>36</v>
      </c>
      <c r="O134" s="60">
        <v>2018</v>
      </c>
      <c r="P134" s="60" t="s">
        <v>3236</v>
      </c>
      <c r="Q134" s="60"/>
      <c r="R134" s="60"/>
      <c r="S134" s="60" t="s">
        <v>3237</v>
      </c>
      <c r="T134" s="60" t="b">
        <v>0</v>
      </c>
      <c r="U134" s="60"/>
      <c r="V134" s="60"/>
      <c r="W134" s="60"/>
      <c r="X134" s="60"/>
      <c r="Y134" s="60"/>
      <c r="Z134" s="60"/>
      <c r="AA134" s="60"/>
    </row>
    <row r="135" spans="1:27">
      <c r="A135" s="60">
        <v>6146786</v>
      </c>
      <c r="B135" s="60" t="s">
        <v>2423</v>
      </c>
      <c r="C135" s="60" t="s">
        <v>2424</v>
      </c>
      <c r="D135" s="60" t="s">
        <v>2425</v>
      </c>
      <c r="E135" s="60" t="s">
        <v>2426</v>
      </c>
      <c r="F135" s="60" t="s">
        <v>2427</v>
      </c>
      <c r="G135" s="60" t="s">
        <v>2506</v>
      </c>
      <c r="H135" s="60"/>
      <c r="I135" s="60" t="s">
        <v>3238</v>
      </c>
      <c r="J135" s="60"/>
      <c r="K135" s="60" t="s">
        <v>3239</v>
      </c>
      <c r="L135" s="60" t="s">
        <v>3240</v>
      </c>
      <c r="M135" s="60"/>
      <c r="N135" s="60">
        <v>40</v>
      </c>
      <c r="O135" s="60">
        <v>2016</v>
      </c>
      <c r="P135" s="60" t="s">
        <v>3241</v>
      </c>
      <c r="Q135" s="60"/>
      <c r="R135" s="60"/>
      <c r="S135" s="60" t="s">
        <v>3242</v>
      </c>
      <c r="T135" s="60" t="b">
        <v>1</v>
      </c>
      <c r="U135" s="60" t="s">
        <v>3243</v>
      </c>
      <c r="V135" s="60" t="s">
        <v>2518</v>
      </c>
      <c r="W135" s="60" t="s">
        <v>3244</v>
      </c>
      <c r="X135" s="60" t="s">
        <v>3245</v>
      </c>
      <c r="Y135" s="60" t="s">
        <v>3246</v>
      </c>
      <c r="Z135" s="60" t="s">
        <v>2439</v>
      </c>
      <c r="AA135" s="60"/>
    </row>
    <row r="136" spans="1:27">
      <c r="A136" s="60">
        <v>6141932</v>
      </c>
      <c r="B136" s="60" t="s">
        <v>2423</v>
      </c>
      <c r="C136" s="60" t="s">
        <v>2424</v>
      </c>
      <c r="D136" s="60" t="s">
        <v>2425</v>
      </c>
      <c r="E136" s="60" t="s">
        <v>2426</v>
      </c>
      <c r="F136" s="60" t="s">
        <v>2427</v>
      </c>
      <c r="G136" s="60" t="s">
        <v>2451</v>
      </c>
      <c r="H136" s="60"/>
      <c r="I136" s="60" t="s">
        <v>3247</v>
      </c>
      <c r="J136" s="60"/>
      <c r="K136" s="60" t="s">
        <v>3248</v>
      </c>
      <c r="L136" s="60" t="s">
        <v>3249</v>
      </c>
      <c r="M136" s="60"/>
      <c r="N136" s="60">
        <v>849</v>
      </c>
      <c r="O136" s="60">
        <v>2022</v>
      </c>
      <c r="P136" s="60" t="s">
        <v>3250</v>
      </c>
      <c r="Q136" s="60"/>
      <c r="R136" s="60"/>
      <c r="S136" s="60" t="s">
        <v>3251</v>
      </c>
      <c r="T136" s="60" t="b">
        <v>1</v>
      </c>
      <c r="U136" s="60" t="s">
        <v>3252</v>
      </c>
      <c r="V136" s="60" t="s">
        <v>2447</v>
      </c>
      <c r="W136" s="60" t="s">
        <v>2458</v>
      </c>
      <c r="X136" s="60" t="s">
        <v>2566</v>
      </c>
      <c r="Y136" s="60"/>
      <c r="Z136" s="60" t="s">
        <v>3253</v>
      </c>
      <c r="AA136" s="60"/>
    </row>
    <row r="137" spans="1:27">
      <c r="A137" s="60">
        <v>6146783</v>
      </c>
      <c r="B137" s="60" t="s">
        <v>2423</v>
      </c>
      <c r="C137" s="60" t="s">
        <v>2424</v>
      </c>
      <c r="D137" s="60" t="s">
        <v>2425</v>
      </c>
      <c r="E137" s="60" t="s">
        <v>2426</v>
      </c>
      <c r="F137" s="60" t="s">
        <v>2427</v>
      </c>
      <c r="G137" s="60" t="s">
        <v>2506</v>
      </c>
      <c r="H137" s="60"/>
      <c r="I137" s="60" t="s">
        <v>3254</v>
      </c>
      <c r="J137" s="60"/>
      <c r="K137" s="60" t="s">
        <v>3255</v>
      </c>
      <c r="L137" s="60" t="s">
        <v>3256</v>
      </c>
      <c r="M137" s="60"/>
      <c r="N137" s="60">
        <v>43</v>
      </c>
      <c r="O137" s="60">
        <v>2013</v>
      </c>
      <c r="P137" s="60" t="s">
        <v>3257</v>
      </c>
      <c r="Q137" s="60"/>
      <c r="R137" s="60"/>
      <c r="S137" s="60" t="s">
        <v>3258</v>
      </c>
      <c r="T137" s="60" t="b">
        <v>1</v>
      </c>
      <c r="U137" s="60" t="s">
        <v>3243</v>
      </c>
      <c r="V137" s="60" t="s">
        <v>2518</v>
      </c>
      <c r="W137" s="60" t="s">
        <v>3259</v>
      </c>
      <c r="X137" s="60" t="s">
        <v>3260</v>
      </c>
      <c r="Y137" s="60" t="s">
        <v>2438</v>
      </c>
      <c r="Z137" s="60" t="s">
        <v>2929</v>
      </c>
      <c r="AA137" s="60"/>
    </row>
    <row r="138" spans="1:27">
      <c r="A138" s="60">
        <v>6141867</v>
      </c>
      <c r="B138" s="60" t="s">
        <v>2423</v>
      </c>
      <c r="C138" s="60" t="s">
        <v>2424</v>
      </c>
      <c r="D138" s="60" t="s">
        <v>2425</v>
      </c>
      <c r="E138" s="60" t="s">
        <v>2426</v>
      </c>
      <c r="F138" s="60" t="s">
        <v>2427</v>
      </c>
      <c r="G138" s="60" t="s">
        <v>2522</v>
      </c>
      <c r="H138" s="60"/>
      <c r="I138" s="60" t="s">
        <v>3261</v>
      </c>
      <c r="J138" s="60"/>
      <c r="K138" s="60" t="s">
        <v>3262</v>
      </c>
      <c r="L138" s="60" t="s">
        <v>3263</v>
      </c>
      <c r="M138" s="60"/>
      <c r="N138" s="60">
        <v>93</v>
      </c>
      <c r="O138" s="60">
        <v>2010</v>
      </c>
      <c r="P138" s="60" t="s">
        <v>3264</v>
      </c>
      <c r="Q138" s="60"/>
      <c r="R138" s="60"/>
      <c r="S138" s="60" t="s">
        <v>3265</v>
      </c>
      <c r="T138" s="60" t="b">
        <v>1</v>
      </c>
      <c r="U138" s="60" t="s">
        <v>3266</v>
      </c>
      <c r="V138" s="60" t="s">
        <v>2435</v>
      </c>
      <c r="W138" s="60" t="s">
        <v>3267</v>
      </c>
      <c r="X138" s="60" t="s">
        <v>3268</v>
      </c>
      <c r="Y138" s="60" t="s">
        <v>3269</v>
      </c>
      <c r="Z138" s="60" t="s">
        <v>3270</v>
      </c>
      <c r="AA138" s="60"/>
    </row>
    <row r="139" spans="1:27">
      <c r="A139">
        <v>6141839</v>
      </c>
      <c r="B139" t="s">
        <v>2423</v>
      </c>
      <c r="C139" t="s">
        <v>2424</v>
      </c>
      <c r="D139" t="s">
        <v>2425</v>
      </c>
      <c r="E139" t="s">
        <v>2426</v>
      </c>
      <c r="F139" t="s">
        <v>2427</v>
      </c>
      <c r="G139" t="s">
        <v>2428</v>
      </c>
      <c r="I139" t="s">
        <v>1162</v>
      </c>
      <c r="K139" t="s">
        <v>3271</v>
      </c>
      <c r="L139" t="s">
        <v>3272</v>
      </c>
      <c r="M139" t="s">
        <v>1107</v>
      </c>
      <c r="N139">
        <v>39</v>
      </c>
      <c r="O139">
        <v>2015</v>
      </c>
      <c r="P139" t="s">
        <v>3273</v>
      </c>
      <c r="Q139" t="s">
        <v>1107</v>
      </c>
      <c r="R139" t="s">
        <v>1107</v>
      </c>
      <c r="S139" t="s">
        <v>3274</v>
      </c>
      <c r="T139" t="b">
        <v>1</v>
      </c>
      <c r="U139" t="s">
        <v>2487</v>
      </c>
      <c r="V139" t="s">
        <v>2435</v>
      </c>
      <c r="W139" t="s">
        <v>3275</v>
      </c>
      <c r="X139" t="s">
        <v>3276</v>
      </c>
      <c r="Y139" t="s">
        <v>3277</v>
      </c>
      <c r="Z139" t="s">
        <v>3278</v>
      </c>
      <c r="AA139">
        <v>318</v>
      </c>
    </row>
    <row r="140" spans="1:27">
      <c r="A140" s="60">
        <v>6141839</v>
      </c>
      <c r="B140" s="60" t="s">
        <v>2423</v>
      </c>
      <c r="C140" s="60" t="s">
        <v>2424</v>
      </c>
      <c r="D140" s="60" t="s">
        <v>2425</v>
      </c>
      <c r="E140" s="60" t="s">
        <v>2426</v>
      </c>
      <c r="F140" s="60" t="s">
        <v>2427</v>
      </c>
      <c r="G140" s="60" t="s">
        <v>2428</v>
      </c>
      <c r="H140" s="60"/>
      <c r="I140" s="60" t="s">
        <v>1162</v>
      </c>
      <c r="J140" s="60"/>
      <c r="K140" s="60" t="s">
        <v>3271</v>
      </c>
      <c r="L140" s="60" t="s">
        <v>3272</v>
      </c>
      <c r="M140" s="60"/>
      <c r="N140" s="60">
        <v>39</v>
      </c>
      <c r="O140" s="60">
        <v>2015</v>
      </c>
      <c r="P140" s="60" t="s">
        <v>3273</v>
      </c>
      <c r="Q140" s="60"/>
      <c r="R140" s="60"/>
      <c r="S140" s="60" t="s">
        <v>3274</v>
      </c>
      <c r="T140" s="60" t="b">
        <v>1</v>
      </c>
      <c r="U140" s="60" t="s">
        <v>2487</v>
      </c>
      <c r="V140" s="60" t="s">
        <v>2435</v>
      </c>
      <c r="W140" s="60" t="s">
        <v>3279</v>
      </c>
      <c r="X140" s="60" t="s">
        <v>3280</v>
      </c>
      <c r="Y140" s="60" t="s">
        <v>3281</v>
      </c>
      <c r="Z140" s="60" t="s">
        <v>2688</v>
      </c>
      <c r="AA140" s="60"/>
    </row>
    <row r="141" spans="1:27">
      <c r="A141">
        <v>6141888</v>
      </c>
      <c r="B141" t="s">
        <v>2423</v>
      </c>
      <c r="C141" t="s">
        <v>2424</v>
      </c>
      <c r="D141" t="s">
        <v>2425</v>
      </c>
      <c r="E141" t="s">
        <v>2426</v>
      </c>
      <c r="F141" t="s">
        <v>2427</v>
      </c>
      <c r="G141" t="s">
        <v>2492</v>
      </c>
      <c r="I141" t="s">
        <v>3282</v>
      </c>
      <c r="K141" t="s">
        <v>3283</v>
      </c>
      <c r="L141" t="s">
        <v>3284</v>
      </c>
      <c r="M141" t="s">
        <v>1107</v>
      </c>
      <c r="N141">
        <v>177</v>
      </c>
      <c r="O141">
        <v>2018</v>
      </c>
      <c r="P141" t="s">
        <v>3285</v>
      </c>
      <c r="Q141" t="s">
        <v>1107</v>
      </c>
      <c r="R141" t="s">
        <v>1107</v>
      </c>
      <c r="S141" t="s">
        <v>3286</v>
      </c>
      <c r="T141" t="b">
        <v>1</v>
      </c>
      <c r="U141" t="s">
        <v>2665</v>
      </c>
      <c r="V141" t="s">
        <v>2435</v>
      </c>
      <c r="W141" t="s">
        <v>2539</v>
      </c>
      <c r="X141" t="s">
        <v>2559</v>
      </c>
      <c r="Y141" t="s">
        <v>3287</v>
      </c>
      <c r="Z141" t="s">
        <v>3288</v>
      </c>
      <c r="AA141">
        <v>706</v>
      </c>
    </row>
    <row r="142" spans="1:27">
      <c r="A142" s="60">
        <v>6141888</v>
      </c>
      <c r="B142" s="60" t="s">
        <v>2423</v>
      </c>
      <c r="C142" s="60" t="s">
        <v>2424</v>
      </c>
      <c r="D142" s="60" t="s">
        <v>2425</v>
      </c>
      <c r="E142" s="60" t="s">
        <v>2426</v>
      </c>
      <c r="F142" s="60" t="s">
        <v>2427</v>
      </c>
      <c r="G142" s="60" t="s">
        <v>2492</v>
      </c>
      <c r="H142" s="60"/>
      <c r="I142" s="60" t="s">
        <v>3282</v>
      </c>
      <c r="J142" s="60"/>
      <c r="K142" s="60" t="s">
        <v>3283</v>
      </c>
      <c r="L142" s="60" t="s">
        <v>3284</v>
      </c>
      <c r="M142" s="60"/>
      <c r="N142" s="60">
        <v>177</v>
      </c>
      <c r="O142" s="60">
        <v>2018</v>
      </c>
      <c r="P142" s="60" t="s">
        <v>3285</v>
      </c>
      <c r="Q142" s="60"/>
      <c r="R142" s="60"/>
      <c r="S142" s="60" t="s">
        <v>3286</v>
      </c>
      <c r="T142" s="60" t="b">
        <v>1</v>
      </c>
      <c r="U142" s="60" t="s">
        <v>2617</v>
      </c>
      <c r="V142" s="60" t="s">
        <v>2435</v>
      </c>
      <c r="W142" s="60" t="s">
        <v>3289</v>
      </c>
      <c r="X142" s="60" t="s">
        <v>3290</v>
      </c>
      <c r="Y142" s="60"/>
      <c r="Z142" s="60"/>
      <c r="AA142" s="60"/>
    </row>
    <row r="143" spans="1:27">
      <c r="A143" s="60">
        <v>6141931</v>
      </c>
      <c r="B143" s="60" t="s">
        <v>2423</v>
      </c>
      <c r="C143" s="60" t="s">
        <v>2424</v>
      </c>
      <c r="D143" s="60" t="s">
        <v>2425</v>
      </c>
      <c r="E143" s="60" t="s">
        <v>2426</v>
      </c>
      <c r="F143" s="60" t="s">
        <v>2427</v>
      </c>
      <c r="G143" s="60" t="s">
        <v>2451</v>
      </c>
      <c r="H143" s="60"/>
      <c r="I143" s="60" t="s">
        <v>3291</v>
      </c>
      <c r="J143" s="60"/>
      <c r="K143" s="60" t="s">
        <v>3292</v>
      </c>
      <c r="L143" s="60" t="s">
        <v>3293</v>
      </c>
      <c r="M143" s="60"/>
      <c r="N143" s="60">
        <v>113</v>
      </c>
      <c r="O143" s="60">
        <v>2021</v>
      </c>
      <c r="P143" s="60" t="s">
        <v>3294</v>
      </c>
      <c r="Q143" s="60"/>
      <c r="R143" s="60"/>
      <c r="S143" s="60" t="s">
        <v>3295</v>
      </c>
      <c r="T143" s="60" t="b">
        <v>1</v>
      </c>
      <c r="U143" s="60" t="s">
        <v>2487</v>
      </c>
      <c r="V143" s="60" t="s">
        <v>2435</v>
      </c>
      <c r="W143" s="60" t="s">
        <v>3003</v>
      </c>
      <c r="X143" s="60" t="s">
        <v>3296</v>
      </c>
      <c r="Y143" s="60" t="s">
        <v>3297</v>
      </c>
      <c r="Z143" s="60"/>
      <c r="AA143" s="60"/>
    </row>
    <row r="144" spans="1:27">
      <c r="A144">
        <v>6141626</v>
      </c>
      <c r="B144" t="s">
        <v>2423</v>
      </c>
      <c r="C144" t="s">
        <v>2424</v>
      </c>
      <c r="D144" t="s">
        <v>2425</v>
      </c>
      <c r="E144" t="s">
        <v>2426</v>
      </c>
      <c r="F144" t="s">
        <v>2427</v>
      </c>
      <c r="G144" t="s">
        <v>2461</v>
      </c>
      <c r="I144" t="s">
        <v>3298</v>
      </c>
      <c r="K144" t="s">
        <v>3299</v>
      </c>
      <c r="L144" t="s">
        <v>3300</v>
      </c>
      <c r="M144" t="s">
        <v>1107</v>
      </c>
      <c r="N144">
        <v>9</v>
      </c>
      <c r="O144">
        <v>2016</v>
      </c>
      <c r="P144" t="s">
        <v>3301</v>
      </c>
      <c r="Q144" t="s">
        <v>1107</v>
      </c>
      <c r="R144" t="s">
        <v>1107</v>
      </c>
      <c r="S144" t="s">
        <v>3302</v>
      </c>
      <c r="T144" t="b">
        <v>1</v>
      </c>
      <c r="W144" t="s">
        <v>2575</v>
      </c>
      <c r="X144" t="s">
        <v>3049</v>
      </c>
      <c r="Y144" t="s">
        <v>3303</v>
      </c>
      <c r="Z144" t="s">
        <v>3304</v>
      </c>
      <c r="AA144">
        <v>890</v>
      </c>
    </row>
    <row r="145" spans="1:27">
      <c r="A145" s="60">
        <v>6141626</v>
      </c>
      <c r="B145" s="60" t="s">
        <v>2423</v>
      </c>
      <c r="C145" s="60" t="s">
        <v>2424</v>
      </c>
      <c r="D145" s="60" t="s">
        <v>2425</v>
      </c>
      <c r="E145" s="60" t="s">
        <v>2426</v>
      </c>
      <c r="F145" s="60" t="s">
        <v>2427</v>
      </c>
      <c r="G145" s="60" t="s">
        <v>2461</v>
      </c>
      <c r="H145" s="60"/>
      <c r="I145" s="60" t="s">
        <v>3298</v>
      </c>
      <c r="J145" s="60"/>
      <c r="K145" s="60" t="s">
        <v>3299</v>
      </c>
      <c r="L145" s="60" t="s">
        <v>3300</v>
      </c>
      <c r="M145" s="60"/>
      <c r="N145" s="60">
        <v>9</v>
      </c>
      <c r="O145" s="60">
        <v>2016</v>
      </c>
      <c r="P145" s="60" t="s">
        <v>3301</v>
      </c>
      <c r="Q145" s="60"/>
      <c r="R145" s="60"/>
      <c r="S145" s="60" t="s">
        <v>3302</v>
      </c>
      <c r="T145" s="60" t="b">
        <v>1</v>
      </c>
      <c r="U145" s="60" t="s">
        <v>2617</v>
      </c>
      <c r="V145" s="60" t="s">
        <v>2435</v>
      </c>
      <c r="W145" s="60" t="s">
        <v>2539</v>
      </c>
      <c r="X145" s="60" t="s">
        <v>2559</v>
      </c>
      <c r="Y145" s="60" t="s">
        <v>3305</v>
      </c>
      <c r="Z145" s="60" t="s">
        <v>3306</v>
      </c>
      <c r="AA145" s="60"/>
    </row>
    <row r="146" spans="1:27">
      <c r="A146" s="60">
        <v>6146782</v>
      </c>
      <c r="B146" s="60" t="s">
        <v>2423</v>
      </c>
      <c r="C146" s="60" t="s">
        <v>2424</v>
      </c>
      <c r="D146" s="60" t="s">
        <v>2425</v>
      </c>
      <c r="E146" s="60" t="s">
        <v>2426</v>
      </c>
      <c r="F146" s="60" t="s">
        <v>2427</v>
      </c>
      <c r="G146" s="60" t="s">
        <v>2506</v>
      </c>
      <c r="H146" s="60"/>
      <c r="I146" s="60" t="s">
        <v>1030</v>
      </c>
      <c r="J146" s="60"/>
      <c r="K146" s="60" t="s">
        <v>3307</v>
      </c>
      <c r="L146" s="60" t="s">
        <v>3308</v>
      </c>
      <c r="M146" s="60"/>
      <c r="N146" s="60">
        <v>11</v>
      </c>
      <c r="O146" s="60">
        <v>2013</v>
      </c>
      <c r="P146" s="60" t="s">
        <v>3309</v>
      </c>
      <c r="Q146" s="60"/>
      <c r="R146" s="60"/>
      <c r="S146" s="60" t="s">
        <v>3310</v>
      </c>
      <c r="T146" s="60" t="b">
        <v>1</v>
      </c>
      <c r="U146" s="60" t="s">
        <v>3311</v>
      </c>
      <c r="V146" s="60" t="s">
        <v>2518</v>
      </c>
      <c r="W146" s="60" t="s">
        <v>2436</v>
      </c>
      <c r="X146" s="60" t="s">
        <v>2540</v>
      </c>
      <c r="Y146" s="60" t="s">
        <v>3312</v>
      </c>
      <c r="Z146" s="60" t="s">
        <v>2439</v>
      </c>
      <c r="AA146" s="60"/>
    </row>
    <row r="147" spans="1:27">
      <c r="A147" s="60">
        <v>6141625</v>
      </c>
      <c r="B147" s="60" t="s">
        <v>2423</v>
      </c>
      <c r="C147" s="60" t="s">
        <v>2424</v>
      </c>
      <c r="D147" s="60" t="s">
        <v>2425</v>
      </c>
      <c r="E147" s="60" t="s">
        <v>2426</v>
      </c>
      <c r="F147" s="60" t="s">
        <v>2427</v>
      </c>
      <c r="G147" s="60" t="s">
        <v>2461</v>
      </c>
      <c r="H147" s="60"/>
      <c r="I147" s="60" t="s">
        <v>3313</v>
      </c>
      <c r="J147" s="60"/>
      <c r="K147" s="60" t="s">
        <v>3314</v>
      </c>
      <c r="L147" s="60" t="s">
        <v>3315</v>
      </c>
      <c r="M147" s="60"/>
      <c r="N147" s="60">
        <v>11</v>
      </c>
      <c r="O147" s="60">
        <v>2023</v>
      </c>
      <c r="P147" s="60" t="s">
        <v>3316</v>
      </c>
      <c r="Q147" s="60"/>
      <c r="R147" s="60"/>
      <c r="S147" s="60" t="s">
        <v>3317</v>
      </c>
      <c r="T147" s="60" t="b">
        <v>1</v>
      </c>
      <c r="U147" s="60"/>
      <c r="V147" s="60"/>
      <c r="W147" s="60" t="s">
        <v>2539</v>
      </c>
      <c r="X147" s="60" t="s">
        <v>2559</v>
      </c>
      <c r="Y147" s="60"/>
      <c r="Z147" s="60" t="s">
        <v>3318</v>
      </c>
      <c r="AA147" s="60"/>
    </row>
    <row r="148" spans="1:27">
      <c r="A148" s="60">
        <v>6141660</v>
      </c>
      <c r="B148" s="60" t="s">
        <v>2423</v>
      </c>
      <c r="C148" s="60" t="s">
        <v>2424</v>
      </c>
      <c r="D148" s="60" t="s">
        <v>2425</v>
      </c>
      <c r="E148" s="60" t="s">
        <v>2426</v>
      </c>
      <c r="F148" s="60" t="s">
        <v>2427</v>
      </c>
      <c r="G148" s="60" t="s">
        <v>2461</v>
      </c>
      <c r="H148" s="60"/>
      <c r="I148" s="60" t="s">
        <v>3319</v>
      </c>
      <c r="J148" s="60"/>
      <c r="K148" s="60" t="s">
        <v>3320</v>
      </c>
      <c r="L148" s="60" t="s">
        <v>3321</v>
      </c>
      <c r="M148" s="60"/>
      <c r="N148" s="60">
        <v>88</v>
      </c>
      <c r="O148" s="60">
        <v>2010</v>
      </c>
      <c r="P148" s="60" t="s">
        <v>3322</v>
      </c>
      <c r="Q148" s="60"/>
      <c r="R148" s="60"/>
      <c r="S148" s="60" t="s">
        <v>3323</v>
      </c>
      <c r="T148" s="60" t="b">
        <v>1</v>
      </c>
      <c r="U148" s="60" t="s">
        <v>3324</v>
      </c>
      <c r="V148" s="60" t="s">
        <v>2518</v>
      </c>
      <c r="W148" s="60" t="s">
        <v>2539</v>
      </c>
      <c r="X148" s="60" t="s">
        <v>3325</v>
      </c>
      <c r="Y148" s="60"/>
      <c r="Z148" s="60" t="s">
        <v>2619</v>
      </c>
      <c r="AA148" s="60"/>
    </row>
    <row r="149" spans="1:27">
      <c r="A149">
        <v>6146785</v>
      </c>
      <c r="B149" t="s">
        <v>2423</v>
      </c>
      <c r="C149" t="s">
        <v>2424</v>
      </c>
      <c r="D149" t="s">
        <v>2425</v>
      </c>
      <c r="E149" t="s">
        <v>2426</v>
      </c>
      <c r="F149" t="s">
        <v>2427</v>
      </c>
      <c r="G149" t="s">
        <v>2506</v>
      </c>
      <c r="I149" t="s">
        <v>346</v>
      </c>
      <c r="K149" t="s">
        <v>3326</v>
      </c>
      <c r="L149" t="s">
        <v>353</v>
      </c>
      <c r="M149" t="s">
        <v>1107</v>
      </c>
      <c r="N149">
        <v>168</v>
      </c>
      <c r="O149">
        <v>2014</v>
      </c>
      <c r="P149" t="s">
        <v>3327</v>
      </c>
      <c r="Q149" t="s">
        <v>1107</v>
      </c>
      <c r="R149" t="s">
        <v>1107</v>
      </c>
      <c r="S149" t="s">
        <v>354</v>
      </c>
      <c r="T149" t="b">
        <v>1</v>
      </c>
      <c r="U149" t="s">
        <v>3328</v>
      </c>
      <c r="V149" t="s">
        <v>2447</v>
      </c>
      <c r="Y149" t="s">
        <v>2460</v>
      </c>
      <c r="Z149" t="s">
        <v>2958</v>
      </c>
      <c r="AA149">
        <v>740</v>
      </c>
    </row>
    <row r="150" spans="1:27">
      <c r="A150" s="60">
        <v>6146785</v>
      </c>
      <c r="B150" s="60" t="s">
        <v>2423</v>
      </c>
      <c r="C150" s="60" t="s">
        <v>2424</v>
      </c>
      <c r="D150" s="60" t="s">
        <v>2425</v>
      </c>
      <c r="E150" s="60" t="s">
        <v>2426</v>
      </c>
      <c r="F150" s="60" t="s">
        <v>2427</v>
      </c>
      <c r="G150" s="60" t="s">
        <v>2506</v>
      </c>
      <c r="H150" s="60"/>
      <c r="I150" s="60" t="s">
        <v>346</v>
      </c>
      <c r="J150" s="60"/>
      <c r="K150" s="60" t="s">
        <v>3326</v>
      </c>
      <c r="L150" s="60" t="s">
        <v>353</v>
      </c>
      <c r="M150" s="60"/>
      <c r="N150" s="60">
        <v>168</v>
      </c>
      <c r="O150" s="60">
        <v>2014</v>
      </c>
      <c r="P150" s="60" t="s">
        <v>3327</v>
      </c>
      <c r="Q150" s="60"/>
      <c r="R150" s="60"/>
      <c r="S150" s="60" t="s">
        <v>354</v>
      </c>
      <c r="T150" s="60" t="b">
        <v>1</v>
      </c>
      <c r="U150" s="60" t="s">
        <v>2597</v>
      </c>
      <c r="V150" s="60" t="s">
        <v>2518</v>
      </c>
      <c r="W150" s="60" t="s">
        <v>3329</v>
      </c>
      <c r="X150" s="60" t="s">
        <v>3330</v>
      </c>
      <c r="Y150" s="60" t="s">
        <v>3331</v>
      </c>
      <c r="Z150" s="60" t="s">
        <v>3332</v>
      </c>
      <c r="AA150" s="60"/>
    </row>
    <row r="151" spans="1:27">
      <c r="A151" s="60">
        <v>6141846</v>
      </c>
      <c r="B151" s="60" t="s">
        <v>2423</v>
      </c>
      <c r="C151" s="60" t="s">
        <v>2424</v>
      </c>
      <c r="D151" s="60" t="s">
        <v>2425</v>
      </c>
      <c r="E151" s="60" t="s">
        <v>2426</v>
      </c>
      <c r="F151" s="60" t="s">
        <v>2427</v>
      </c>
      <c r="G151" s="60" t="s">
        <v>2428</v>
      </c>
      <c r="H151" s="60"/>
      <c r="I151" s="60" t="s">
        <v>486</v>
      </c>
      <c r="J151" s="60"/>
      <c r="K151" s="60" t="s">
        <v>3333</v>
      </c>
      <c r="L151" s="60" t="s">
        <v>3334</v>
      </c>
      <c r="M151" s="60"/>
      <c r="N151" s="60">
        <v>407</v>
      </c>
      <c r="O151" s="60">
        <v>2022</v>
      </c>
      <c r="P151" s="60" t="s">
        <v>3335</v>
      </c>
      <c r="Q151" s="60"/>
      <c r="R151" s="60"/>
      <c r="S151" s="60" t="s">
        <v>3336</v>
      </c>
      <c r="T151" s="60" t="b">
        <v>1</v>
      </c>
      <c r="U151" s="60" t="s">
        <v>2530</v>
      </c>
      <c r="V151" s="60" t="s">
        <v>2518</v>
      </c>
      <c r="W151" s="60" t="s">
        <v>3279</v>
      </c>
      <c r="X151" s="60" t="s">
        <v>3337</v>
      </c>
      <c r="Y151" s="60" t="s">
        <v>3041</v>
      </c>
      <c r="Z151" s="60" t="s">
        <v>2599</v>
      </c>
      <c r="AA151" s="60"/>
    </row>
    <row r="152" spans="1:27">
      <c r="A152" s="60">
        <v>6141845</v>
      </c>
      <c r="B152" s="60" t="s">
        <v>2423</v>
      </c>
      <c r="C152" s="60" t="s">
        <v>2424</v>
      </c>
      <c r="D152" s="60" t="s">
        <v>2425</v>
      </c>
      <c r="E152" s="60" t="s">
        <v>2426</v>
      </c>
      <c r="F152" s="60" t="s">
        <v>2427</v>
      </c>
      <c r="G152" s="60" t="s">
        <v>2428</v>
      </c>
      <c r="H152" s="60"/>
      <c r="I152" s="60" t="s">
        <v>3338</v>
      </c>
      <c r="J152" s="60"/>
      <c r="K152" s="60" t="s">
        <v>3339</v>
      </c>
      <c r="L152" s="60" t="s">
        <v>3340</v>
      </c>
      <c r="M152" s="60"/>
      <c r="N152" s="60">
        <v>67</v>
      </c>
      <c r="O152" s="60">
        <v>2016</v>
      </c>
      <c r="P152" s="60" t="s">
        <v>3341</v>
      </c>
      <c r="Q152" s="60"/>
      <c r="R152" s="60"/>
      <c r="S152" s="60" t="s">
        <v>3342</v>
      </c>
      <c r="T152" s="60" t="b">
        <v>1</v>
      </c>
      <c r="U152" s="60" t="s">
        <v>2543</v>
      </c>
      <c r="V152" s="60" t="s">
        <v>2447</v>
      </c>
      <c r="W152" s="60" t="s">
        <v>2575</v>
      </c>
      <c r="X152" s="60" t="s">
        <v>3343</v>
      </c>
      <c r="Y152" s="60" t="s">
        <v>3344</v>
      </c>
      <c r="Z152" s="60" t="s">
        <v>3345</v>
      </c>
      <c r="AA152" s="60"/>
    </row>
    <row r="153" spans="1:27">
      <c r="A153" s="60">
        <v>6141922</v>
      </c>
      <c r="B153" s="60" t="s">
        <v>2423</v>
      </c>
      <c r="C153" s="60" t="s">
        <v>2424</v>
      </c>
      <c r="D153" s="60" t="s">
        <v>2425</v>
      </c>
      <c r="E153" s="60" t="s">
        <v>2426</v>
      </c>
      <c r="F153" s="60" t="s">
        <v>2427</v>
      </c>
      <c r="G153" s="60" t="s">
        <v>3012</v>
      </c>
      <c r="H153" s="60"/>
      <c r="I153" s="60" t="s">
        <v>3346</v>
      </c>
      <c r="J153" s="60"/>
      <c r="K153" s="60" t="s">
        <v>3347</v>
      </c>
      <c r="L153" s="60" t="s">
        <v>3348</v>
      </c>
      <c r="M153" s="60"/>
      <c r="N153" s="60">
        <v>140</v>
      </c>
      <c r="O153" s="60">
        <v>2017</v>
      </c>
      <c r="P153" s="60" t="s">
        <v>3349</v>
      </c>
      <c r="Q153" s="60"/>
      <c r="R153" s="60"/>
      <c r="S153" s="60" t="s">
        <v>3350</v>
      </c>
      <c r="T153" s="60" t="b">
        <v>1</v>
      </c>
      <c r="U153" s="60" t="s">
        <v>2605</v>
      </c>
      <c r="V153" s="60" t="s">
        <v>2435</v>
      </c>
      <c r="W153" s="60" t="s">
        <v>2539</v>
      </c>
      <c r="X153" s="60" t="s">
        <v>2559</v>
      </c>
      <c r="Y153" s="60" t="s">
        <v>3019</v>
      </c>
      <c r="Z153" s="60"/>
      <c r="AA153" s="60"/>
    </row>
    <row r="154" spans="1:27">
      <c r="A154">
        <v>6141920</v>
      </c>
      <c r="B154" t="s">
        <v>2423</v>
      </c>
      <c r="C154" t="s">
        <v>2424</v>
      </c>
      <c r="D154" t="s">
        <v>2425</v>
      </c>
      <c r="E154" t="s">
        <v>2426</v>
      </c>
      <c r="F154" t="s">
        <v>2427</v>
      </c>
      <c r="G154" t="s">
        <v>3012</v>
      </c>
      <c r="I154" t="s">
        <v>3351</v>
      </c>
      <c r="K154" t="s">
        <v>3352</v>
      </c>
      <c r="L154" t="s">
        <v>3353</v>
      </c>
      <c r="M154" t="s">
        <v>1107</v>
      </c>
      <c r="N154">
        <v>9</v>
      </c>
      <c r="O154">
        <v>2019</v>
      </c>
      <c r="P154" t="s">
        <v>3354</v>
      </c>
      <c r="Q154" t="s">
        <v>1107</v>
      </c>
      <c r="R154" t="s">
        <v>1107</v>
      </c>
      <c r="S154" t="s">
        <v>3355</v>
      </c>
      <c r="T154" t="b">
        <v>1</v>
      </c>
      <c r="U154" t="s">
        <v>2605</v>
      </c>
      <c r="V154" t="s">
        <v>2435</v>
      </c>
      <c r="W154" t="s">
        <v>3356</v>
      </c>
      <c r="X154" t="s">
        <v>3357</v>
      </c>
      <c r="Y154" t="s">
        <v>2460</v>
      </c>
      <c r="Z154" t="s">
        <v>2745</v>
      </c>
      <c r="AA154">
        <v>8</v>
      </c>
    </row>
    <row r="155" spans="1:27">
      <c r="A155" s="60">
        <v>6141920</v>
      </c>
      <c r="B155" s="60" t="s">
        <v>2423</v>
      </c>
      <c r="C155" s="60" t="s">
        <v>2424</v>
      </c>
      <c r="D155" s="60" t="s">
        <v>2425</v>
      </c>
      <c r="E155" s="60" t="s">
        <v>2426</v>
      </c>
      <c r="F155" s="60" t="s">
        <v>2427</v>
      </c>
      <c r="G155" s="60" t="s">
        <v>3012</v>
      </c>
      <c r="H155" s="60"/>
      <c r="I155" s="60" t="s">
        <v>3351</v>
      </c>
      <c r="J155" s="60"/>
      <c r="K155" s="60" t="s">
        <v>3352</v>
      </c>
      <c r="L155" s="60" t="s">
        <v>3353</v>
      </c>
      <c r="M155" s="60"/>
      <c r="N155" s="60">
        <v>9</v>
      </c>
      <c r="O155" s="60">
        <v>2019</v>
      </c>
      <c r="P155" s="60" t="s">
        <v>3354</v>
      </c>
      <c r="Q155" s="60"/>
      <c r="R155" s="60"/>
      <c r="S155" s="60" t="s">
        <v>3355</v>
      </c>
      <c r="T155" s="60" t="b">
        <v>1</v>
      </c>
      <c r="U155" s="60" t="s">
        <v>2543</v>
      </c>
      <c r="V155" s="60" t="s">
        <v>2447</v>
      </c>
      <c r="W155" s="60" t="s">
        <v>3143</v>
      </c>
      <c r="X155" s="60" t="s">
        <v>3358</v>
      </c>
      <c r="Y155" s="60"/>
      <c r="Z155" s="60" t="s">
        <v>3359</v>
      </c>
      <c r="AA155" s="60"/>
    </row>
    <row r="156" spans="1:27">
      <c r="A156">
        <v>6141921</v>
      </c>
      <c r="B156" t="s">
        <v>2423</v>
      </c>
      <c r="C156" t="s">
        <v>2424</v>
      </c>
      <c r="D156" t="s">
        <v>2425</v>
      </c>
      <c r="E156" t="s">
        <v>2426</v>
      </c>
      <c r="F156" t="s">
        <v>2427</v>
      </c>
      <c r="G156" t="s">
        <v>3012</v>
      </c>
      <c r="I156" t="s">
        <v>3360</v>
      </c>
      <c r="K156" t="s">
        <v>3361</v>
      </c>
      <c r="L156" t="s">
        <v>3362</v>
      </c>
      <c r="M156" t="s">
        <v>1107</v>
      </c>
      <c r="N156">
        <v>42</v>
      </c>
      <c r="O156">
        <v>2019</v>
      </c>
      <c r="P156" t="s">
        <v>3363</v>
      </c>
      <c r="Q156" t="s">
        <v>1107</v>
      </c>
      <c r="R156" t="s">
        <v>1107</v>
      </c>
      <c r="S156" t="s">
        <v>3364</v>
      </c>
      <c r="T156" t="b">
        <v>1</v>
      </c>
      <c r="U156" t="s">
        <v>2487</v>
      </c>
      <c r="V156" t="s">
        <v>2435</v>
      </c>
      <c r="W156" t="s">
        <v>2781</v>
      </c>
      <c r="X156" t="s">
        <v>3365</v>
      </c>
      <c r="Y156" t="s">
        <v>3366</v>
      </c>
      <c r="Z156" t="s">
        <v>2686</v>
      </c>
      <c r="AA156">
        <v>194</v>
      </c>
    </row>
    <row r="157" spans="1:27">
      <c r="A157" s="60">
        <v>6141921</v>
      </c>
      <c r="B157" s="60" t="s">
        <v>2423</v>
      </c>
      <c r="C157" s="60" t="s">
        <v>2424</v>
      </c>
      <c r="D157" s="60" t="s">
        <v>2425</v>
      </c>
      <c r="E157" s="60" t="s">
        <v>2426</v>
      </c>
      <c r="F157" s="60" t="s">
        <v>2427</v>
      </c>
      <c r="G157" s="60" t="s">
        <v>3012</v>
      </c>
      <c r="H157" s="60"/>
      <c r="I157" s="60" t="s">
        <v>3360</v>
      </c>
      <c r="J157" s="60"/>
      <c r="K157" s="60" t="s">
        <v>3361</v>
      </c>
      <c r="L157" s="60" t="s">
        <v>3362</v>
      </c>
      <c r="M157" s="60"/>
      <c r="N157" s="60">
        <v>42</v>
      </c>
      <c r="O157" s="60">
        <v>2019</v>
      </c>
      <c r="P157" s="60" t="s">
        <v>3363</v>
      </c>
      <c r="Q157" s="60"/>
      <c r="R157" s="60"/>
      <c r="S157" s="60" t="s">
        <v>3364</v>
      </c>
      <c r="T157" s="60" t="b">
        <v>1</v>
      </c>
      <c r="U157" s="60" t="s">
        <v>2731</v>
      </c>
      <c r="V157" s="60" t="s">
        <v>2518</v>
      </c>
      <c r="W157" s="60" t="s">
        <v>2539</v>
      </c>
      <c r="X157" s="60" t="s">
        <v>2540</v>
      </c>
      <c r="Y157" s="60" t="s">
        <v>3197</v>
      </c>
      <c r="Z157" s="60" t="s">
        <v>3367</v>
      </c>
      <c r="AA157" s="60"/>
    </row>
    <row r="158" spans="1:27">
      <c r="A158" s="60">
        <v>6141919</v>
      </c>
      <c r="B158" s="60" t="s">
        <v>2423</v>
      </c>
      <c r="C158" s="60" t="s">
        <v>2424</v>
      </c>
      <c r="D158" s="60" t="s">
        <v>2425</v>
      </c>
      <c r="E158" s="60" t="s">
        <v>2426</v>
      </c>
      <c r="F158" s="60" t="s">
        <v>2427</v>
      </c>
      <c r="G158" s="60" t="s">
        <v>3012</v>
      </c>
      <c r="H158" s="60"/>
      <c r="I158" s="60" t="s">
        <v>3368</v>
      </c>
      <c r="J158" s="60"/>
      <c r="K158" s="60" t="s">
        <v>3369</v>
      </c>
      <c r="L158" s="60" t="s">
        <v>3370</v>
      </c>
      <c r="M158" s="60"/>
      <c r="N158" s="60">
        <v>241</v>
      </c>
      <c r="O158" s="60">
        <v>2017</v>
      </c>
      <c r="P158" s="60" t="s">
        <v>3371</v>
      </c>
      <c r="Q158" s="60"/>
      <c r="R158" s="60"/>
      <c r="S158" s="60" t="s">
        <v>3372</v>
      </c>
      <c r="T158" s="60" t="b">
        <v>1</v>
      </c>
      <c r="U158" s="60" t="s">
        <v>2617</v>
      </c>
      <c r="V158" s="60" t="s">
        <v>2435</v>
      </c>
      <c r="W158" s="60" t="s">
        <v>2539</v>
      </c>
      <c r="X158" s="60" t="s">
        <v>2540</v>
      </c>
      <c r="Y158" s="60" t="s">
        <v>3197</v>
      </c>
      <c r="Z158" s="60" t="s">
        <v>3373</v>
      </c>
      <c r="AA158" s="60"/>
    </row>
    <row r="159" spans="1:27">
      <c r="A159" s="60">
        <v>6141918</v>
      </c>
      <c r="B159" s="60" t="s">
        <v>2423</v>
      </c>
      <c r="C159" s="60" t="s">
        <v>2424</v>
      </c>
      <c r="D159" s="60" t="s">
        <v>2425</v>
      </c>
      <c r="E159" s="60" t="s">
        <v>2426</v>
      </c>
      <c r="F159" s="60" t="s">
        <v>2427</v>
      </c>
      <c r="G159" s="60" t="s">
        <v>3012</v>
      </c>
      <c r="H159" s="60"/>
      <c r="I159" s="60" t="s">
        <v>3374</v>
      </c>
      <c r="J159" s="60"/>
      <c r="K159" s="60" t="s">
        <v>3375</v>
      </c>
      <c r="L159" s="60" t="s">
        <v>3376</v>
      </c>
      <c r="M159" s="60"/>
      <c r="N159" s="60">
        <v>15</v>
      </c>
      <c r="O159" s="60">
        <v>2023</v>
      </c>
      <c r="P159" s="60" t="s">
        <v>3377</v>
      </c>
      <c r="Q159" s="60"/>
      <c r="R159" s="60"/>
      <c r="S159" s="60" t="s">
        <v>3378</v>
      </c>
      <c r="T159" s="60" t="b">
        <v>1</v>
      </c>
      <c r="U159" s="60" t="s">
        <v>2665</v>
      </c>
      <c r="V159" s="60" t="s">
        <v>2435</v>
      </c>
      <c r="W159" s="60"/>
      <c r="X159" s="60"/>
      <c r="Y159" s="60"/>
      <c r="Z159" s="60" t="s">
        <v>2619</v>
      </c>
      <c r="AA159" s="60"/>
    </row>
    <row r="160" spans="1:27">
      <c r="A160" s="60">
        <v>6141917</v>
      </c>
      <c r="B160" s="60" t="s">
        <v>2423</v>
      </c>
      <c r="C160" s="60" t="s">
        <v>2424</v>
      </c>
      <c r="D160" s="60" t="s">
        <v>2425</v>
      </c>
      <c r="E160" s="60" t="s">
        <v>2426</v>
      </c>
      <c r="F160" s="60" t="s">
        <v>2427</v>
      </c>
      <c r="G160" s="60" t="s">
        <v>3012</v>
      </c>
      <c r="H160" s="60"/>
      <c r="I160" s="60" t="s">
        <v>3379</v>
      </c>
      <c r="J160" s="60"/>
      <c r="K160" s="60" t="s">
        <v>3380</v>
      </c>
      <c r="L160" s="60" t="s">
        <v>3381</v>
      </c>
      <c r="M160" s="60"/>
      <c r="N160" s="60">
        <v>40</v>
      </c>
      <c r="O160" s="60">
        <v>2021</v>
      </c>
      <c r="P160" s="60" t="s">
        <v>3382</v>
      </c>
      <c r="Q160" s="60"/>
      <c r="R160" s="60"/>
      <c r="S160" s="60" t="s">
        <v>3383</v>
      </c>
      <c r="T160" s="60" t="b">
        <v>1</v>
      </c>
      <c r="U160" s="60" t="s">
        <v>2487</v>
      </c>
      <c r="V160" s="60" t="s">
        <v>2435</v>
      </c>
      <c r="W160" s="60" t="s">
        <v>3384</v>
      </c>
      <c r="X160" s="60" t="s">
        <v>3385</v>
      </c>
      <c r="Y160" s="60" t="s">
        <v>3019</v>
      </c>
      <c r="Z160" s="60"/>
      <c r="AA160" s="60"/>
    </row>
    <row r="161" spans="1:27">
      <c r="A161">
        <v>6141916</v>
      </c>
      <c r="B161" t="s">
        <v>2423</v>
      </c>
      <c r="C161" t="s">
        <v>2424</v>
      </c>
      <c r="D161" t="s">
        <v>2425</v>
      </c>
      <c r="E161" t="s">
        <v>2426</v>
      </c>
      <c r="F161" t="s">
        <v>2427</v>
      </c>
      <c r="G161" t="s">
        <v>3012</v>
      </c>
      <c r="I161" t="s">
        <v>85</v>
      </c>
      <c r="K161" t="s">
        <v>3386</v>
      </c>
      <c r="L161" t="s">
        <v>3387</v>
      </c>
      <c r="M161" t="s">
        <v>1107</v>
      </c>
      <c r="N161">
        <v>12</v>
      </c>
      <c r="O161">
        <v>2022</v>
      </c>
      <c r="P161" t="s">
        <v>3388</v>
      </c>
      <c r="Q161" t="s">
        <v>1107</v>
      </c>
      <c r="R161" t="s">
        <v>1107</v>
      </c>
      <c r="S161" t="s">
        <v>3389</v>
      </c>
      <c r="T161" t="b">
        <v>1</v>
      </c>
      <c r="U161" t="s">
        <v>2487</v>
      </c>
      <c r="V161" t="s">
        <v>2435</v>
      </c>
      <c r="W161" t="s">
        <v>3390</v>
      </c>
      <c r="X161" t="s">
        <v>3391</v>
      </c>
      <c r="Y161" t="s">
        <v>3392</v>
      </c>
      <c r="Z161" t="s">
        <v>3393</v>
      </c>
      <c r="AA161">
        <v>954</v>
      </c>
    </row>
    <row r="162" spans="1:27">
      <c r="A162" s="60">
        <v>6141916</v>
      </c>
      <c r="B162" s="60" t="s">
        <v>2423</v>
      </c>
      <c r="C162" s="60" t="s">
        <v>2424</v>
      </c>
      <c r="D162" s="60" t="s">
        <v>2425</v>
      </c>
      <c r="E162" s="60" t="s">
        <v>2426</v>
      </c>
      <c r="F162" s="60" t="s">
        <v>2427</v>
      </c>
      <c r="G162" s="60" t="s">
        <v>3012</v>
      </c>
      <c r="H162" s="60"/>
      <c r="I162" s="60" t="s">
        <v>85</v>
      </c>
      <c r="J162" s="60"/>
      <c r="K162" s="60" t="s">
        <v>3386</v>
      </c>
      <c r="L162" s="60" t="s">
        <v>3387</v>
      </c>
      <c r="M162" s="60"/>
      <c r="N162" s="60">
        <v>12</v>
      </c>
      <c r="O162" s="60">
        <v>2022</v>
      </c>
      <c r="P162" s="60" t="s">
        <v>3388</v>
      </c>
      <c r="Q162" s="60"/>
      <c r="R162" s="60"/>
      <c r="S162" s="60" t="s">
        <v>3389</v>
      </c>
      <c r="T162" s="60" t="b">
        <v>1</v>
      </c>
      <c r="U162" s="60" t="s">
        <v>2617</v>
      </c>
      <c r="V162" s="60" t="s">
        <v>2435</v>
      </c>
      <c r="W162" s="60" t="s">
        <v>2575</v>
      </c>
      <c r="X162" s="60" t="s">
        <v>3394</v>
      </c>
      <c r="Y162" s="60"/>
      <c r="Z162" s="60" t="s">
        <v>3373</v>
      </c>
      <c r="AA162" s="60"/>
    </row>
    <row r="163" spans="1:27">
      <c r="A163">
        <v>6146781</v>
      </c>
      <c r="B163" t="s">
        <v>2423</v>
      </c>
      <c r="C163" t="s">
        <v>2424</v>
      </c>
      <c r="D163" t="s">
        <v>2425</v>
      </c>
      <c r="E163" t="s">
        <v>2426</v>
      </c>
      <c r="F163" t="s">
        <v>2427</v>
      </c>
      <c r="G163" t="s">
        <v>2506</v>
      </c>
      <c r="I163" t="s">
        <v>3395</v>
      </c>
      <c r="K163" t="s">
        <v>3396</v>
      </c>
      <c r="L163" t="s">
        <v>3397</v>
      </c>
      <c r="M163" t="s">
        <v>1107</v>
      </c>
      <c r="N163">
        <v>107</v>
      </c>
      <c r="O163">
        <v>2010</v>
      </c>
      <c r="P163" t="s">
        <v>3398</v>
      </c>
      <c r="Q163" t="s">
        <v>1107</v>
      </c>
      <c r="R163" t="s">
        <v>1107</v>
      </c>
      <c r="S163" t="s">
        <v>3399</v>
      </c>
      <c r="T163" t="b">
        <v>1</v>
      </c>
      <c r="U163" t="s">
        <v>3400</v>
      </c>
      <c r="V163" t="s">
        <v>2518</v>
      </c>
      <c r="W163" t="s">
        <v>2539</v>
      </c>
      <c r="X163" t="s">
        <v>2559</v>
      </c>
      <c r="Y163" t="s">
        <v>3401</v>
      </c>
      <c r="Z163" t="s">
        <v>2505</v>
      </c>
      <c r="AA163">
        <v>552</v>
      </c>
    </row>
    <row r="164" spans="1:27">
      <c r="A164" s="60">
        <v>6146781</v>
      </c>
      <c r="B164" s="60" t="s">
        <v>2423</v>
      </c>
      <c r="C164" s="60" t="s">
        <v>2424</v>
      </c>
      <c r="D164" s="60" t="s">
        <v>2425</v>
      </c>
      <c r="E164" s="60" t="s">
        <v>2426</v>
      </c>
      <c r="F164" s="60" t="s">
        <v>2427</v>
      </c>
      <c r="G164" s="60" t="s">
        <v>2506</v>
      </c>
      <c r="H164" s="60"/>
      <c r="I164" s="60" t="s">
        <v>3395</v>
      </c>
      <c r="J164" s="60"/>
      <c r="K164" s="60" t="s">
        <v>3396</v>
      </c>
      <c r="L164" s="60" t="s">
        <v>3397</v>
      </c>
      <c r="M164" s="60"/>
      <c r="N164" s="60">
        <v>107</v>
      </c>
      <c r="O164" s="60">
        <v>2010</v>
      </c>
      <c r="P164" s="60" t="s">
        <v>3398</v>
      </c>
      <c r="Q164" s="60"/>
      <c r="R164" s="60"/>
      <c r="S164" s="60" t="s">
        <v>3399</v>
      </c>
      <c r="T164" s="60" t="b">
        <v>1</v>
      </c>
      <c r="U164" s="60" t="s">
        <v>2696</v>
      </c>
      <c r="V164" s="60" t="s">
        <v>2518</v>
      </c>
      <c r="W164" s="60" t="s">
        <v>2436</v>
      </c>
      <c r="X164" s="60" t="s">
        <v>2540</v>
      </c>
      <c r="Y164" s="60" t="s">
        <v>3402</v>
      </c>
      <c r="Z164" s="60" t="s">
        <v>2439</v>
      </c>
      <c r="AA164" s="60"/>
    </row>
    <row r="165" spans="1:27">
      <c r="A165" s="60">
        <v>6141950</v>
      </c>
      <c r="B165" s="60" t="s">
        <v>2423</v>
      </c>
      <c r="C165" s="60" t="s">
        <v>2424</v>
      </c>
      <c r="D165" s="60" t="s">
        <v>2425</v>
      </c>
      <c r="E165" s="60" t="s">
        <v>2426</v>
      </c>
      <c r="F165" s="60" t="s">
        <v>2427</v>
      </c>
      <c r="G165" s="60" t="s">
        <v>2451</v>
      </c>
      <c r="H165" s="60"/>
      <c r="I165" s="60" t="s">
        <v>3403</v>
      </c>
      <c r="J165" s="60"/>
      <c r="K165" s="60" t="s">
        <v>3404</v>
      </c>
      <c r="L165" s="60" t="s">
        <v>3405</v>
      </c>
      <c r="M165" s="60"/>
      <c r="N165" s="60">
        <v>118</v>
      </c>
      <c r="O165" s="60">
        <v>2007</v>
      </c>
      <c r="P165" s="60" t="s">
        <v>3406</v>
      </c>
      <c r="Q165" s="60"/>
      <c r="R165" s="60"/>
      <c r="S165" s="60" t="s">
        <v>3407</v>
      </c>
      <c r="T165" s="60" t="b">
        <v>1</v>
      </c>
      <c r="U165" s="60" t="s">
        <v>3328</v>
      </c>
      <c r="V165" s="60" t="s">
        <v>2447</v>
      </c>
      <c r="W165" s="60"/>
      <c r="X165" s="60"/>
      <c r="Y165" s="60" t="s">
        <v>2460</v>
      </c>
      <c r="Z165" s="60" t="s">
        <v>2505</v>
      </c>
      <c r="AA165" s="60"/>
    </row>
    <row r="166" spans="1:27">
      <c r="A166" s="60">
        <v>6141884</v>
      </c>
      <c r="B166" s="60" t="s">
        <v>2423</v>
      </c>
      <c r="C166" s="60" t="s">
        <v>2424</v>
      </c>
      <c r="D166" s="60" t="s">
        <v>2425</v>
      </c>
      <c r="E166" s="60" t="s">
        <v>2426</v>
      </c>
      <c r="F166" s="60" t="s">
        <v>2427</v>
      </c>
      <c r="G166" s="60" t="s">
        <v>2440</v>
      </c>
      <c r="H166" s="60"/>
      <c r="I166" s="60" t="s">
        <v>3408</v>
      </c>
      <c r="J166" s="60"/>
      <c r="K166" s="60" t="s">
        <v>3409</v>
      </c>
      <c r="L166" s="60" t="s">
        <v>3410</v>
      </c>
      <c r="M166" s="60"/>
      <c r="N166" s="60">
        <v>72</v>
      </c>
      <c r="O166" s="60">
        <v>2017</v>
      </c>
      <c r="P166" s="60" t="s">
        <v>3411</v>
      </c>
      <c r="Q166" s="60"/>
      <c r="R166" s="60"/>
      <c r="S166" s="60" t="s">
        <v>3412</v>
      </c>
      <c r="T166" s="60" t="b">
        <v>1</v>
      </c>
      <c r="U166" s="60" t="s">
        <v>2478</v>
      </c>
      <c r="V166" s="60" t="s">
        <v>2435</v>
      </c>
      <c r="W166" s="60" t="s">
        <v>3413</v>
      </c>
      <c r="X166" s="60" t="s">
        <v>2531</v>
      </c>
      <c r="Y166" s="60" t="s">
        <v>3414</v>
      </c>
      <c r="Z166" s="60" t="s">
        <v>2625</v>
      </c>
      <c r="AA166" s="60"/>
    </row>
    <row r="167" spans="1:27">
      <c r="A167" s="60">
        <v>6141659</v>
      </c>
      <c r="B167" s="60" t="s">
        <v>2423</v>
      </c>
      <c r="C167" s="60" t="s">
        <v>2424</v>
      </c>
      <c r="D167" s="60" t="s">
        <v>2425</v>
      </c>
      <c r="E167" s="60" t="s">
        <v>2426</v>
      </c>
      <c r="F167" s="60" t="s">
        <v>2427</v>
      </c>
      <c r="G167" s="60" t="s">
        <v>2461</v>
      </c>
      <c r="H167" s="60"/>
      <c r="I167" s="60" t="s">
        <v>3415</v>
      </c>
      <c r="J167" s="60"/>
      <c r="K167" s="60" t="s">
        <v>3416</v>
      </c>
      <c r="L167" s="60" t="s">
        <v>3417</v>
      </c>
      <c r="M167" s="60"/>
      <c r="N167" s="60">
        <v>3</v>
      </c>
      <c r="O167" s="60">
        <v>2022</v>
      </c>
      <c r="P167" s="60" t="s">
        <v>3418</v>
      </c>
      <c r="Q167" s="60"/>
      <c r="R167" s="60"/>
      <c r="S167" s="60" t="s">
        <v>3419</v>
      </c>
      <c r="T167" s="60" t="b">
        <v>1</v>
      </c>
      <c r="U167" s="60" t="s">
        <v>2487</v>
      </c>
      <c r="V167" s="60" t="s">
        <v>2435</v>
      </c>
      <c r="W167" s="60" t="s">
        <v>3420</v>
      </c>
      <c r="X167" s="60" t="s">
        <v>3421</v>
      </c>
      <c r="Y167" s="60"/>
      <c r="Z167" s="60" t="s">
        <v>2505</v>
      </c>
      <c r="AA167" s="60"/>
    </row>
    <row r="168" spans="1:27">
      <c r="A168" s="60">
        <v>6141819</v>
      </c>
      <c r="B168" s="60" t="s">
        <v>2423</v>
      </c>
      <c r="C168" s="60" t="s">
        <v>2424</v>
      </c>
      <c r="D168" s="60" t="s">
        <v>2425</v>
      </c>
      <c r="E168" s="60" t="s">
        <v>2426</v>
      </c>
      <c r="F168" s="60" t="s">
        <v>2427</v>
      </c>
      <c r="G168" s="60" t="s">
        <v>2548</v>
      </c>
      <c r="H168" s="60"/>
      <c r="I168" s="60" t="s">
        <v>3422</v>
      </c>
      <c r="J168" s="60"/>
      <c r="K168" s="60" t="s">
        <v>3423</v>
      </c>
      <c r="L168" s="60" t="s">
        <v>3424</v>
      </c>
      <c r="M168" s="60"/>
      <c r="N168" s="60">
        <v>51</v>
      </c>
      <c r="O168" s="60">
        <v>2009</v>
      </c>
      <c r="P168" s="60" t="s">
        <v>3425</v>
      </c>
      <c r="Q168" s="60"/>
      <c r="R168" s="60"/>
      <c r="S168" s="60" t="s">
        <v>3426</v>
      </c>
      <c r="T168" s="60" t="b">
        <v>1</v>
      </c>
      <c r="U168" s="60" t="s">
        <v>2487</v>
      </c>
      <c r="V168" s="60" t="s">
        <v>2435</v>
      </c>
      <c r="W168" s="60" t="s">
        <v>2519</v>
      </c>
      <c r="X168" s="60" t="s">
        <v>3427</v>
      </c>
      <c r="Y168" s="60" t="s">
        <v>2560</v>
      </c>
      <c r="Z168" s="60" t="s">
        <v>3428</v>
      </c>
      <c r="AA168" s="60"/>
    </row>
    <row r="169" spans="1:27">
      <c r="A169" s="60">
        <v>6141818</v>
      </c>
      <c r="B169" s="60" t="s">
        <v>2423</v>
      </c>
      <c r="C169" s="60" t="s">
        <v>2424</v>
      </c>
      <c r="D169" s="60" t="s">
        <v>2425</v>
      </c>
      <c r="E169" s="60" t="s">
        <v>2426</v>
      </c>
      <c r="F169" s="60" t="s">
        <v>2427</v>
      </c>
      <c r="G169" s="60" t="s">
        <v>2548</v>
      </c>
      <c r="H169" s="60"/>
      <c r="I169" s="60" t="s">
        <v>3429</v>
      </c>
      <c r="J169" s="60"/>
      <c r="K169" s="60" t="s">
        <v>3430</v>
      </c>
      <c r="L169" s="60" t="s">
        <v>3431</v>
      </c>
      <c r="M169" s="60"/>
      <c r="N169" s="60">
        <v>8</v>
      </c>
      <c r="O169" s="60">
        <v>2022</v>
      </c>
      <c r="P169" s="60" t="s">
        <v>3432</v>
      </c>
      <c r="Q169" s="60"/>
      <c r="R169" s="60"/>
      <c r="S169" s="60" t="s">
        <v>3433</v>
      </c>
      <c r="T169" s="60" t="b">
        <v>1</v>
      </c>
      <c r="U169" s="60" t="s">
        <v>2613</v>
      </c>
      <c r="V169" s="60" t="s">
        <v>2435</v>
      </c>
      <c r="W169" s="60" t="s">
        <v>2575</v>
      </c>
      <c r="X169" s="60" t="s">
        <v>3394</v>
      </c>
      <c r="Y169" s="60" t="s">
        <v>3434</v>
      </c>
      <c r="Z169" s="60"/>
      <c r="AA169" s="60"/>
    </row>
    <row r="170" spans="1:27">
      <c r="A170" s="60">
        <v>6141847</v>
      </c>
      <c r="B170" s="60" t="s">
        <v>2423</v>
      </c>
      <c r="C170" s="60" t="s">
        <v>2424</v>
      </c>
      <c r="D170" s="60" t="s">
        <v>2425</v>
      </c>
      <c r="E170" s="60" t="s">
        <v>2426</v>
      </c>
      <c r="F170" s="60" t="s">
        <v>2427</v>
      </c>
      <c r="G170" s="60" t="s">
        <v>2428</v>
      </c>
      <c r="H170" s="60"/>
      <c r="I170" s="60" t="s">
        <v>3435</v>
      </c>
      <c r="J170" s="60"/>
      <c r="K170" s="60" t="s">
        <v>3436</v>
      </c>
      <c r="L170" s="60" t="s">
        <v>3437</v>
      </c>
      <c r="M170" s="60"/>
      <c r="N170" s="60">
        <v>5</v>
      </c>
      <c r="O170" s="60">
        <v>2019</v>
      </c>
      <c r="P170" s="60" t="s">
        <v>3438</v>
      </c>
      <c r="Q170" s="60"/>
      <c r="R170" s="60"/>
      <c r="S170" s="60" t="s">
        <v>3439</v>
      </c>
      <c r="T170" s="60" t="b">
        <v>0</v>
      </c>
      <c r="U170" s="60"/>
      <c r="V170" s="60"/>
      <c r="W170" s="60"/>
      <c r="X170" s="60"/>
      <c r="Y170" s="60"/>
      <c r="Z170" s="60"/>
      <c r="AA170" s="60"/>
    </row>
    <row r="171" spans="1:27">
      <c r="A171" s="60">
        <v>6141666</v>
      </c>
      <c r="B171" s="60" t="s">
        <v>2423</v>
      </c>
      <c r="C171" s="60" t="s">
        <v>2424</v>
      </c>
      <c r="D171" s="60" t="s">
        <v>2425</v>
      </c>
      <c r="E171" s="60" t="s">
        <v>2426</v>
      </c>
      <c r="F171" s="60" t="s">
        <v>2427</v>
      </c>
      <c r="G171" s="60" t="s">
        <v>2461</v>
      </c>
      <c r="H171" s="60"/>
      <c r="I171" s="60" t="s">
        <v>3440</v>
      </c>
      <c r="J171" s="60"/>
      <c r="K171" s="60" t="s">
        <v>3441</v>
      </c>
      <c r="L171" s="60" t="s">
        <v>3442</v>
      </c>
      <c r="M171" s="60"/>
      <c r="N171" s="60">
        <v>270</v>
      </c>
      <c r="O171" s="60">
        <v>2021</v>
      </c>
      <c r="P171" s="60" t="s">
        <v>3443</v>
      </c>
      <c r="Q171" s="60"/>
      <c r="R171" s="60"/>
      <c r="S171" s="60" t="s">
        <v>3444</v>
      </c>
      <c r="T171" s="60" t="b">
        <v>1</v>
      </c>
      <c r="U171" s="60" t="s">
        <v>2696</v>
      </c>
      <c r="V171" s="60" t="s">
        <v>2518</v>
      </c>
      <c r="W171" s="60" t="s">
        <v>2436</v>
      </c>
      <c r="X171" s="60" t="s">
        <v>3445</v>
      </c>
      <c r="Y171" s="60" t="s">
        <v>3446</v>
      </c>
      <c r="Z171" s="60" t="s">
        <v>2929</v>
      </c>
      <c r="AA171" s="60"/>
    </row>
    <row r="172" spans="1:27">
      <c r="A172" s="60">
        <v>6141665</v>
      </c>
      <c r="B172" s="60" t="s">
        <v>2423</v>
      </c>
      <c r="C172" s="60" t="s">
        <v>2424</v>
      </c>
      <c r="D172" s="60" t="s">
        <v>2425</v>
      </c>
      <c r="E172" s="60" t="s">
        <v>2426</v>
      </c>
      <c r="F172" s="60" t="s">
        <v>2427</v>
      </c>
      <c r="G172" s="60" t="s">
        <v>2461</v>
      </c>
      <c r="H172" s="60"/>
      <c r="I172" s="60" t="s">
        <v>3447</v>
      </c>
      <c r="J172" s="60"/>
      <c r="K172" s="60" t="s">
        <v>3448</v>
      </c>
      <c r="L172" s="60" t="s">
        <v>3449</v>
      </c>
      <c r="M172" s="60"/>
      <c r="N172" s="60">
        <v>13</v>
      </c>
      <c r="O172" s="60">
        <v>2013</v>
      </c>
      <c r="P172" s="60" t="s">
        <v>3450</v>
      </c>
      <c r="Q172" s="60"/>
      <c r="R172" s="60"/>
      <c r="S172" s="60" t="s">
        <v>3451</v>
      </c>
      <c r="T172" s="60" t="b">
        <v>1</v>
      </c>
      <c r="U172" s="60" t="s">
        <v>2597</v>
      </c>
      <c r="V172" s="60" t="s">
        <v>2518</v>
      </c>
      <c r="W172" s="60"/>
      <c r="X172" s="60"/>
      <c r="Y172" s="60" t="s">
        <v>3124</v>
      </c>
      <c r="Z172" s="60" t="s">
        <v>2619</v>
      </c>
      <c r="AA172" s="60"/>
    </row>
    <row r="173" spans="1:27">
      <c r="A173" s="60">
        <v>6141890</v>
      </c>
      <c r="B173" s="60" t="s">
        <v>2423</v>
      </c>
      <c r="C173" s="60" t="s">
        <v>2424</v>
      </c>
      <c r="D173" s="60" t="s">
        <v>2425</v>
      </c>
      <c r="E173" s="60" t="s">
        <v>2426</v>
      </c>
      <c r="F173" s="60" t="s">
        <v>2427</v>
      </c>
      <c r="G173" s="60" t="s">
        <v>2492</v>
      </c>
      <c r="H173" s="60"/>
      <c r="I173" s="60" t="s">
        <v>3452</v>
      </c>
      <c r="J173" s="60"/>
      <c r="K173" s="60" t="s">
        <v>3453</v>
      </c>
      <c r="L173" s="60" t="s">
        <v>3454</v>
      </c>
      <c r="M173" s="60"/>
      <c r="N173" s="60">
        <v>591</v>
      </c>
      <c r="O173" s="60">
        <v>2020</v>
      </c>
      <c r="P173" s="60" t="s">
        <v>3455</v>
      </c>
      <c r="Q173" s="60"/>
      <c r="R173" s="60"/>
      <c r="S173" s="60" t="s">
        <v>3456</v>
      </c>
      <c r="T173" s="60" t="b">
        <v>1</v>
      </c>
      <c r="U173" s="60" t="s">
        <v>2487</v>
      </c>
      <c r="V173" s="60" t="s">
        <v>2435</v>
      </c>
      <c r="W173" s="60"/>
      <c r="X173" s="60"/>
      <c r="Y173" s="60" t="s">
        <v>3457</v>
      </c>
      <c r="Z173" s="60" t="s">
        <v>3458</v>
      </c>
      <c r="AA173" s="60"/>
    </row>
    <row r="174" spans="1:27">
      <c r="A174" s="60">
        <v>6141773</v>
      </c>
      <c r="B174" s="60" t="s">
        <v>2423</v>
      </c>
      <c r="C174" s="60" t="s">
        <v>2424</v>
      </c>
      <c r="D174" s="60" t="s">
        <v>2425</v>
      </c>
      <c r="E174" s="60" t="s">
        <v>2426</v>
      </c>
      <c r="F174" s="60" t="s">
        <v>2427</v>
      </c>
      <c r="G174" s="60" t="s">
        <v>3005</v>
      </c>
      <c r="H174" s="60"/>
      <c r="I174" s="60" t="s">
        <v>3459</v>
      </c>
      <c r="J174" s="60"/>
      <c r="K174" s="60" t="s">
        <v>3460</v>
      </c>
      <c r="L174" s="60" t="s">
        <v>3461</v>
      </c>
      <c r="M174" s="60"/>
      <c r="N174" s="60">
        <v>14</v>
      </c>
      <c r="O174" s="60">
        <v>2019</v>
      </c>
      <c r="P174" s="60" t="s">
        <v>3462</v>
      </c>
      <c r="Q174" s="60"/>
      <c r="R174" s="60"/>
      <c r="S174" s="60" t="s">
        <v>3463</v>
      </c>
      <c r="T174" s="60" t="b">
        <v>1</v>
      </c>
      <c r="U174" s="60" t="s">
        <v>2605</v>
      </c>
      <c r="V174" s="60" t="s">
        <v>2435</v>
      </c>
      <c r="W174" s="60" t="s">
        <v>2539</v>
      </c>
      <c r="X174" s="60" t="s">
        <v>2559</v>
      </c>
      <c r="Y174" s="60" t="s">
        <v>3464</v>
      </c>
      <c r="Z174" s="60" t="s">
        <v>2639</v>
      </c>
      <c r="AA174" s="60"/>
    </row>
    <row r="175" spans="1:27">
      <c r="A175" s="60">
        <v>6141955</v>
      </c>
      <c r="B175" s="60" t="s">
        <v>2423</v>
      </c>
      <c r="C175" s="60" t="s">
        <v>2424</v>
      </c>
      <c r="D175" s="60" t="s">
        <v>2425</v>
      </c>
      <c r="E175" s="60" t="s">
        <v>2426</v>
      </c>
      <c r="F175" s="60" t="s">
        <v>2427</v>
      </c>
      <c r="G175" s="60" t="s">
        <v>2451</v>
      </c>
      <c r="H175" s="60"/>
      <c r="I175" s="60" t="s">
        <v>3465</v>
      </c>
      <c r="J175" s="60"/>
      <c r="K175" s="60" t="s">
        <v>3466</v>
      </c>
      <c r="L175" s="60" t="s">
        <v>3467</v>
      </c>
      <c r="M175" s="60"/>
      <c r="N175" s="60">
        <v>36</v>
      </c>
      <c r="O175" s="60">
        <v>2016</v>
      </c>
      <c r="P175" s="60" t="s">
        <v>3468</v>
      </c>
      <c r="Q175" s="60"/>
      <c r="R175" s="60"/>
      <c r="S175" s="60" t="s">
        <v>3469</v>
      </c>
      <c r="T175" s="60" t="b">
        <v>1</v>
      </c>
      <c r="U175" s="60"/>
      <c r="V175" s="60"/>
      <c r="W175" s="60" t="s">
        <v>2458</v>
      </c>
      <c r="X175" s="60" t="s">
        <v>2566</v>
      </c>
      <c r="Y175" s="60" t="s">
        <v>3470</v>
      </c>
      <c r="Z175" s="60" t="s">
        <v>3471</v>
      </c>
      <c r="AA175" s="60"/>
    </row>
    <row r="176" spans="1:27">
      <c r="A176" s="60">
        <v>6141772</v>
      </c>
      <c r="B176" s="60" t="s">
        <v>2423</v>
      </c>
      <c r="C176" s="60" t="s">
        <v>2424</v>
      </c>
      <c r="D176" s="60" t="s">
        <v>2425</v>
      </c>
      <c r="E176" s="60" t="s">
        <v>2426</v>
      </c>
      <c r="F176" s="60" t="s">
        <v>2427</v>
      </c>
      <c r="G176" s="60" t="s">
        <v>3005</v>
      </c>
      <c r="H176" s="60"/>
      <c r="I176" s="60" t="s">
        <v>491</v>
      </c>
      <c r="J176" s="60"/>
      <c r="K176" s="60" t="s">
        <v>3472</v>
      </c>
      <c r="L176" s="60" t="s">
        <v>3473</v>
      </c>
      <c r="M176" s="60"/>
      <c r="N176" s="60">
        <v>101</v>
      </c>
      <c r="O176" s="60">
        <v>2021</v>
      </c>
      <c r="P176" s="60" t="s">
        <v>3474</v>
      </c>
      <c r="Q176" s="60"/>
      <c r="R176" s="60"/>
      <c r="S176" s="60" t="s">
        <v>3475</v>
      </c>
      <c r="T176" s="60" t="b">
        <v>1</v>
      </c>
      <c r="U176" s="60" t="s">
        <v>2617</v>
      </c>
      <c r="V176" s="60" t="s">
        <v>2435</v>
      </c>
      <c r="W176" s="60" t="s">
        <v>2539</v>
      </c>
      <c r="X176" s="60" t="s">
        <v>2540</v>
      </c>
      <c r="Y176" s="60" t="s">
        <v>3476</v>
      </c>
      <c r="Z176" s="60" t="s">
        <v>2799</v>
      </c>
      <c r="AA176" s="60"/>
    </row>
    <row r="177" spans="1:27">
      <c r="A177" s="60">
        <v>6141757</v>
      </c>
      <c r="B177" s="60" t="s">
        <v>2423</v>
      </c>
      <c r="C177" s="60" t="s">
        <v>2424</v>
      </c>
      <c r="D177" s="60" t="s">
        <v>2425</v>
      </c>
      <c r="E177" s="60" t="s">
        <v>2426</v>
      </c>
      <c r="F177" s="60" t="s">
        <v>2427</v>
      </c>
      <c r="G177" s="60" t="s">
        <v>2998</v>
      </c>
      <c r="H177" s="60"/>
      <c r="I177" s="60" t="s">
        <v>491</v>
      </c>
      <c r="J177" s="60"/>
      <c r="K177" s="60" t="s">
        <v>3472</v>
      </c>
      <c r="L177" s="60" t="s">
        <v>3473</v>
      </c>
      <c r="M177" s="60"/>
      <c r="N177" s="60">
        <v>101</v>
      </c>
      <c r="O177" s="60">
        <v>2021</v>
      </c>
      <c r="P177" s="60" t="s">
        <v>3474</v>
      </c>
      <c r="Q177" s="60"/>
      <c r="R177" s="60"/>
      <c r="S177" s="60" t="s">
        <v>3475</v>
      </c>
      <c r="T177" s="60" t="b">
        <v>1</v>
      </c>
      <c r="U177" s="60" t="s">
        <v>2617</v>
      </c>
      <c r="V177" s="60" t="s">
        <v>2435</v>
      </c>
      <c r="W177" s="60" t="s">
        <v>2539</v>
      </c>
      <c r="X177" s="60" t="s">
        <v>2540</v>
      </c>
      <c r="Y177" s="60" t="s">
        <v>3476</v>
      </c>
      <c r="Z177" s="60" t="s">
        <v>2799</v>
      </c>
      <c r="AA177" s="60"/>
    </row>
    <row r="178" spans="1:27">
      <c r="A178" s="60">
        <v>6141518</v>
      </c>
      <c r="B178" s="60" t="s">
        <v>2423</v>
      </c>
      <c r="C178" s="60" t="s">
        <v>2424</v>
      </c>
      <c r="D178" s="60" t="s">
        <v>2425</v>
      </c>
      <c r="E178" s="60" t="s">
        <v>2426</v>
      </c>
      <c r="F178" s="60" t="s">
        <v>2427</v>
      </c>
      <c r="G178" s="60" t="s">
        <v>2472</v>
      </c>
      <c r="H178" s="60"/>
      <c r="I178" s="60" t="s">
        <v>3477</v>
      </c>
      <c r="J178" s="60"/>
      <c r="K178" s="60" t="s">
        <v>3478</v>
      </c>
      <c r="L178" s="60" t="s">
        <v>3479</v>
      </c>
      <c r="M178" s="60"/>
      <c r="N178" s="60">
        <v>218</v>
      </c>
      <c r="O178" s="60">
        <v>2019</v>
      </c>
      <c r="P178" s="60" t="s">
        <v>3480</v>
      </c>
      <c r="Q178" s="60"/>
      <c r="R178" s="60"/>
      <c r="S178" s="60" t="s">
        <v>3481</v>
      </c>
      <c r="T178" s="60" t="b">
        <v>1</v>
      </c>
      <c r="U178" s="60" t="s">
        <v>2597</v>
      </c>
      <c r="V178" s="60" t="s">
        <v>2518</v>
      </c>
      <c r="W178" s="60" t="s">
        <v>2539</v>
      </c>
      <c r="X178" s="60" t="s">
        <v>2540</v>
      </c>
      <c r="Y178" s="60" t="s">
        <v>2481</v>
      </c>
      <c r="Z178" s="60"/>
      <c r="AA178" s="60"/>
    </row>
    <row r="179" spans="1:27">
      <c r="A179" s="60">
        <v>6141664</v>
      </c>
      <c r="B179" s="60" t="s">
        <v>2423</v>
      </c>
      <c r="C179" s="60" t="s">
        <v>2424</v>
      </c>
      <c r="D179" s="60" t="s">
        <v>2425</v>
      </c>
      <c r="E179" s="60" t="s">
        <v>2426</v>
      </c>
      <c r="F179" s="60" t="s">
        <v>2427</v>
      </c>
      <c r="G179" s="60" t="s">
        <v>2461</v>
      </c>
      <c r="H179" s="60"/>
      <c r="I179" s="60" t="s">
        <v>3482</v>
      </c>
      <c r="J179" s="60"/>
      <c r="K179" s="60" t="s">
        <v>3483</v>
      </c>
      <c r="L179" s="60" t="s">
        <v>3484</v>
      </c>
      <c r="M179" s="60"/>
      <c r="N179" s="60">
        <v>21</v>
      </c>
      <c r="O179" s="60">
        <v>2019</v>
      </c>
      <c r="P179" s="60" t="s">
        <v>3485</v>
      </c>
      <c r="Q179" s="60"/>
      <c r="R179" s="60"/>
      <c r="S179" s="60" t="s">
        <v>3486</v>
      </c>
      <c r="T179" s="60" t="b">
        <v>1</v>
      </c>
      <c r="U179" s="60" t="s">
        <v>3487</v>
      </c>
      <c r="V179" s="60" t="s">
        <v>3488</v>
      </c>
      <c r="W179" s="60" t="s">
        <v>3143</v>
      </c>
      <c r="X179" s="60" t="s">
        <v>3489</v>
      </c>
      <c r="Y179" s="60" t="s">
        <v>3490</v>
      </c>
      <c r="Z179" s="60" t="s">
        <v>2639</v>
      </c>
      <c r="AA179" s="60"/>
    </row>
    <row r="180" spans="1:27">
      <c r="A180">
        <v>6141663</v>
      </c>
      <c r="B180" t="s">
        <v>2423</v>
      </c>
      <c r="C180" t="s">
        <v>2424</v>
      </c>
      <c r="D180" t="s">
        <v>2425</v>
      </c>
      <c r="E180" t="s">
        <v>2426</v>
      </c>
      <c r="F180" t="s">
        <v>2427</v>
      </c>
      <c r="G180" t="s">
        <v>2461</v>
      </c>
      <c r="I180" t="s">
        <v>1182</v>
      </c>
      <c r="K180" t="s">
        <v>3491</v>
      </c>
      <c r="L180" t="s">
        <v>3492</v>
      </c>
      <c r="M180" t="s">
        <v>1107</v>
      </c>
      <c r="N180">
        <v>252</v>
      </c>
      <c r="O180">
        <v>2018</v>
      </c>
      <c r="P180" t="s">
        <v>3493</v>
      </c>
      <c r="Q180" t="s">
        <v>1107</v>
      </c>
      <c r="R180" t="s">
        <v>1107</v>
      </c>
      <c r="S180" t="s">
        <v>3494</v>
      </c>
      <c r="T180" t="b">
        <v>1</v>
      </c>
      <c r="U180" t="s">
        <v>2487</v>
      </c>
      <c r="V180" t="s">
        <v>2435</v>
      </c>
      <c r="W180" t="s">
        <v>2539</v>
      </c>
      <c r="X180" t="s">
        <v>3018</v>
      </c>
      <c r="Y180" t="s">
        <v>3495</v>
      </c>
      <c r="Z180" t="s">
        <v>2505</v>
      </c>
      <c r="AA180">
        <v>907</v>
      </c>
    </row>
    <row r="181" spans="1:27">
      <c r="A181" s="60">
        <v>6141663</v>
      </c>
      <c r="B181" s="60" t="s">
        <v>2423</v>
      </c>
      <c r="C181" s="60" t="s">
        <v>2424</v>
      </c>
      <c r="D181" s="60" t="s">
        <v>2425</v>
      </c>
      <c r="E181" s="60" t="s">
        <v>2426</v>
      </c>
      <c r="F181" s="60" t="s">
        <v>2427</v>
      </c>
      <c r="G181" s="60" t="s">
        <v>2461</v>
      </c>
      <c r="H181" s="60"/>
      <c r="I181" s="60" t="s">
        <v>1182</v>
      </c>
      <c r="J181" s="60"/>
      <c r="K181" s="60" t="s">
        <v>3496</v>
      </c>
      <c r="L181" s="60" t="s">
        <v>3492</v>
      </c>
      <c r="M181" s="60"/>
      <c r="N181" s="60">
        <v>252</v>
      </c>
      <c r="O181" s="60">
        <v>2018</v>
      </c>
      <c r="P181" s="60" t="s">
        <v>3493</v>
      </c>
      <c r="Q181" s="60"/>
      <c r="R181" s="60"/>
      <c r="S181" s="60" t="s">
        <v>3494</v>
      </c>
      <c r="T181" s="60" t="b">
        <v>0</v>
      </c>
      <c r="U181" s="60"/>
      <c r="V181" s="60"/>
      <c r="W181" s="60"/>
      <c r="X181" s="60"/>
      <c r="Y181" s="60"/>
      <c r="Z181" s="60"/>
      <c r="AA181" s="60"/>
    </row>
    <row r="182" spans="1:27">
      <c r="A182">
        <v>6141662</v>
      </c>
      <c r="B182" t="s">
        <v>2423</v>
      </c>
      <c r="C182" t="s">
        <v>2424</v>
      </c>
      <c r="D182" t="s">
        <v>2425</v>
      </c>
      <c r="E182" t="s">
        <v>2426</v>
      </c>
      <c r="F182" t="s">
        <v>2427</v>
      </c>
      <c r="G182" t="s">
        <v>2461</v>
      </c>
      <c r="I182" t="s">
        <v>1192</v>
      </c>
      <c r="K182" t="s">
        <v>3497</v>
      </c>
      <c r="L182" t="s">
        <v>3498</v>
      </c>
      <c r="M182" t="s">
        <v>1107</v>
      </c>
      <c r="N182">
        <v>11</v>
      </c>
      <c r="O182">
        <v>2021</v>
      </c>
      <c r="P182" t="s">
        <v>3499</v>
      </c>
      <c r="Q182" t="s">
        <v>1107</v>
      </c>
      <c r="R182" t="s">
        <v>1107</v>
      </c>
      <c r="S182" t="s">
        <v>3500</v>
      </c>
      <c r="T182" t="b">
        <v>1</v>
      </c>
      <c r="U182" t="s">
        <v>2487</v>
      </c>
      <c r="V182" t="s">
        <v>2435</v>
      </c>
      <c r="W182" t="s">
        <v>2575</v>
      </c>
      <c r="X182" t="s">
        <v>3501</v>
      </c>
      <c r="Y182" t="s">
        <v>3502</v>
      </c>
      <c r="Z182" t="s">
        <v>2686</v>
      </c>
      <c r="AA182">
        <v>411</v>
      </c>
    </row>
    <row r="183" spans="1:27">
      <c r="A183" s="60">
        <v>6141662</v>
      </c>
      <c r="B183" s="60" t="s">
        <v>2423</v>
      </c>
      <c r="C183" s="60" t="s">
        <v>2424</v>
      </c>
      <c r="D183" s="60" t="s">
        <v>2425</v>
      </c>
      <c r="E183" s="60" t="s">
        <v>2426</v>
      </c>
      <c r="F183" s="60" t="s">
        <v>2427</v>
      </c>
      <c r="G183" s="60" t="s">
        <v>2461</v>
      </c>
      <c r="H183" s="60"/>
      <c r="I183" s="60" t="s">
        <v>1192</v>
      </c>
      <c r="J183" s="60"/>
      <c r="K183" s="60" t="s">
        <v>3497</v>
      </c>
      <c r="L183" s="60" t="s">
        <v>3498</v>
      </c>
      <c r="M183" s="60"/>
      <c r="N183" s="60">
        <v>11</v>
      </c>
      <c r="O183" s="60">
        <v>2021</v>
      </c>
      <c r="P183" s="60" t="s">
        <v>3499</v>
      </c>
      <c r="Q183" s="60"/>
      <c r="R183" s="60"/>
      <c r="S183" s="60" t="s">
        <v>3500</v>
      </c>
      <c r="T183" s="60" t="b">
        <v>1</v>
      </c>
      <c r="U183" s="60" t="s">
        <v>3503</v>
      </c>
      <c r="V183" s="60" t="s">
        <v>2518</v>
      </c>
      <c r="W183" s="60" t="s">
        <v>2539</v>
      </c>
      <c r="X183" s="60" t="s">
        <v>2761</v>
      </c>
      <c r="Y183" s="60" t="s">
        <v>3504</v>
      </c>
      <c r="Z183" s="60" t="s">
        <v>2929</v>
      </c>
      <c r="AA183" s="60"/>
    </row>
    <row r="184" spans="1:27">
      <c r="A184">
        <v>6141580</v>
      </c>
      <c r="B184" t="s">
        <v>2423</v>
      </c>
      <c r="C184" t="s">
        <v>2424</v>
      </c>
      <c r="D184" t="s">
        <v>2425</v>
      </c>
      <c r="E184" t="s">
        <v>2426</v>
      </c>
      <c r="F184" t="s">
        <v>2427</v>
      </c>
      <c r="G184" t="s">
        <v>2626</v>
      </c>
      <c r="I184" t="s">
        <v>1215</v>
      </c>
      <c r="K184" t="s">
        <v>3505</v>
      </c>
      <c r="L184" t="s">
        <v>3506</v>
      </c>
      <c r="M184" t="s">
        <v>1107</v>
      </c>
      <c r="N184">
        <v>225</v>
      </c>
      <c r="O184">
        <v>2018</v>
      </c>
      <c r="P184" t="s">
        <v>3507</v>
      </c>
      <c r="Q184" t="s">
        <v>1107</v>
      </c>
      <c r="R184" t="s">
        <v>1107</v>
      </c>
      <c r="S184" t="s">
        <v>3508</v>
      </c>
      <c r="T184" t="b">
        <v>1</v>
      </c>
      <c r="U184" t="s">
        <v>2597</v>
      </c>
      <c r="V184" t="s">
        <v>2518</v>
      </c>
      <c r="Y184" t="s">
        <v>3509</v>
      </c>
      <c r="Z184" t="s">
        <v>3510</v>
      </c>
      <c r="AA184">
        <v>240</v>
      </c>
    </row>
    <row r="185" spans="1:27">
      <c r="A185" s="60">
        <v>6141580</v>
      </c>
      <c r="B185" s="60" t="s">
        <v>2423</v>
      </c>
      <c r="C185" s="60" t="s">
        <v>2424</v>
      </c>
      <c r="D185" s="60" t="s">
        <v>2425</v>
      </c>
      <c r="E185" s="60" t="s">
        <v>2426</v>
      </c>
      <c r="F185" s="60" t="s">
        <v>2427</v>
      </c>
      <c r="G185" s="60" t="s">
        <v>2626</v>
      </c>
      <c r="H185" s="60"/>
      <c r="I185" s="60" t="s">
        <v>1215</v>
      </c>
      <c r="J185" s="60"/>
      <c r="K185" s="60" t="s">
        <v>3505</v>
      </c>
      <c r="L185" s="60" t="s">
        <v>3506</v>
      </c>
      <c r="M185" s="60"/>
      <c r="N185" s="60">
        <v>225</v>
      </c>
      <c r="O185" s="60">
        <v>2018</v>
      </c>
      <c r="P185" s="60" t="s">
        <v>3507</v>
      </c>
      <c r="Q185" s="60"/>
      <c r="R185" s="60"/>
      <c r="S185" s="60" t="s">
        <v>3508</v>
      </c>
      <c r="T185" s="60" t="b">
        <v>1</v>
      </c>
      <c r="U185" s="60" t="s">
        <v>2487</v>
      </c>
      <c r="V185" s="60" t="s">
        <v>2435</v>
      </c>
      <c r="W185" s="60" t="s">
        <v>3511</v>
      </c>
      <c r="X185" s="60" t="s">
        <v>3512</v>
      </c>
      <c r="Y185" s="60" t="s">
        <v>3513</v>
      </c>
      <c r="Z185" s="60" t="s">
        <v>2908</v>
      </c>
      <c r="AA185" s="60"/>
    </row>
    <row r="186" spans="1:27">
      <c r="A186" s="60">
        <v>6141954</v>
      </c>
      <c r="B186" s="60" t="s">
        <v>2423</v>
      </c>
      <c r="C186" s="60" t="s">
        <v>2424</v>
      </c>
      <c r="D186" s="60" t="s">
        <v>2425</v>
      </c>
      <c r="E186" s="60" t="s">
        <v>2426</v>
      </c>
      <c r="F186" s="60" t="s">
        <v>2427</v>
      </c>
      <c r="G186" s="60" t="s">
        <v>2451</v>
      </c>
      <c r="H186" s="60"/>
      <c r="I186" s="60" t="s">
        <v>3514</v>
      </c>
      <c r="J186" s="60"/>
      <c r="K186" s="60" t="s">
        <v>3515</v>
      </c>
      <c r="L186" s="60" t="s">
        <v>3516</v>
      </c>
      <c r="M186" s="60"/>
      <c r="N186" s="60">
        <v>11</v>
      </c>
      <c r="O186" s="60">
        <v>2020</v>
      </c>
      <c r="P186" s="60" t="s">
        <v>3517</v>
      </c>
      <c r="Q186" s="60"/>
      <c r="R186" s="60"/>
      <c r="S186" s="60" t="s">
        <v>3518</v>
      </c>
      <c r="T186" s="60" t="b">
        <v>1</v>
      </c>
      <c r="U186" s="60" t="s">
        <v>2487</v>
      </c>
      <c r="V186" s="60" t="s">
        <v>2435</v>
      </c>
      <c r="W186" s="60" t="s">
        <v>2539</v>
      </c>
      <c r="X186" s="60" t="s">
        <v>2761</v>
      </c>
      <c r="Y186" s="60" t="s">
        <v>2460</v>
      </c>
      <c r="Z186" s="60" t="s">
        <v>2686</v>
      </c>
      <c r="AA186" s="60"/>
    </row>
    <row r="187" spans="1:27">
      <c r="A187" s="60">
        <v>6141661</v>
      </c>
      <c r="B187" s="60" t="s">
        <v>2423</v>
      </c>
      <c r="C187" s="60" t="s">
        <v>2424</v>
      </c>
      <c r="D187" s="60" t="s">
        <v>2425</v>
      </c>
      <c r="E187" s="60" t="s">
        <v>2426</v>
      </c>
      <c r="F187" s="60" t="s">
        <v>2427</v>
      </c>
      <c r="G187" s="60" t="s">
        <v>2461</v>
      </c>
      <c r="H187" s="60"/>
      <c r="I187" s="60" t="s">
        <v>3519</v>
      </c>
      <c r="J187" s="60"/>
      <c r="K187" s="60" t="s">
        <v>3520</v>
      </c>
      <c r="L187" s="60" t="s">
        <v>3521</v>
      </c>
      <c r="M187" s="60"/>
      <c r="N187" s="60">
        <v>6</v>
      </c>
      <c r="O187" s="60">
        <v>2012</v>
      </c>
      <c r="P187" s="60" t="s">
        <v>3522</v>
      </c>
      <c r="Q187" s="60"/>
      <c r="R187" s="60"/>
      <c r="S187" s="60" t="s">
        <v>3523</v>
      </c>
      <c r="T187" s="60" t="b">
        <v>1</v>
      </c>
      <c r="U187" s="60" t="s">
        <v>2487</v>
      </c>
      <c r="V187" s="60" t="s">
        <v>2435</v>
      </c>
      <c r="W187" s="60" t="s">
        <v>3511</v>
      </c>
      <c r="X187" s="60" t="s">
        <v>3524</v>
      </c>
      <c r="Y187" s="60"/>
      <c r="Z187" s="60" t="s">
        <v>2505</v>
      </c>
      <c r="AA187" s="60"/>
    </row>
    <row r="188" spans="1:27">
      <c r="A188">
        <v>6141771</v>
      </c>
      <c r="B188" t="s">
        <v>2423</v>
      </c>
      <c r="C188" t="s">
        <v>2424</v>
      </c>
      <c r="D188" t="s">
        <v>2425</v>
      </c>
      <c r="E188" t="s">
        <v>2426</v>
      </c>
      <c r="F188" t="s">
        <v>2427</v>
      </c>
      <c r="G188" t="s">
        <v>3005</v>
      </c>
      <c r="I188" t="s">
        <v>591</v>
      </c>
      <c r="K188" t="s">
        <v>3525</v>
      </c>
      <c r="L188" t="s">
        <v>3526</v>
      </c>
      <c r="M188" t="s">
        <v>1107</v>
      </c>
      <c r="N188">
        <v>826</v>
      </c>
      <c r="O188">
        <v>2022</v>
      </c>
      <c r="P188" t="s">
        <v>3527</v>
      </c>
      <c r="Q188" t="s">
        <v>1107</v>
      </c>
      <c r="R188" t="s">
        <v>1107</v>
      </c>
      <c r="S188" t="s">
        <v>3528</v>
      </c>
      <c r="T188" t="b">
        <v>1</v>
      </c>
      <c r="U188" t="s">
        <v>2434</v>
      </c>
      <c r="V188" t="s">
        <v>2435</v>
      </c>
      <c r="W188" t="s">
        <v>3529</v>
      </c>
      <c r="X188" t="s">
        <v>3530</v>
      </c>
      <c r="Y188" t="s">
        <v>2616</v>
      </c>
      <c r="Z188" t="s">
        <v>3531</v>
      </c>
      <c r="AA188">
        <v>843</v>
      </c>
    </row>
    <row r="189" spans="1:27">
      <c r="A189" s="60">
        <v>6141771</v>
      </c>
      <c r="B189" s="60" t="s">
        <v>2423</v>
      </c>
      <c r="C189" s="60" t="s">
        <v>2424</v>
      </c>
      <c r="D189" s="60" t="s">
        <v>2425</v>
      </c>
      <c r="E189" s="60" t="s">
        <v>2426</v>
      </c>
      <c r="F189" s="60" t="s">
        <v>2427</v>
      </c>
      <c r="G189" s="60" t="s">
        <v>3005</v>
      </c>
      <c r="H189" s="60"/>
      <c r="I189" s="60" t="s">
        <v>591</v>
      </c>
      <c r="J189" s="60"/>
      <c r="K189" s="60" t="s">
        <v>3525</v>
      </c>
      <c r="L189" s="60" t="s">
        <v>3526</v>
      </c>
      <c r="M189" s="60"/>
      <c r="N189" s="60">
        <v>826</v>
      </c>
      <c r="O189" s="60">
        <v>2022</v>
      </c>
      <c r="P189" s="60" t="s">
        <v>3527</v>
      </c>
      <c r="Q189" s="60"/>
      <c r="R189" s="60"/>
      <c r="S189" s="60" t="s">
        <v>3528</v>
      </c>
      <c r="T189" s="60" t="b">
        <v>1</v>
      </c>
      <c r="U189" s="60"/>
      <c r="V189" s="60"/>
      <c r="W189" s="60" t="s">
        <v>2539</v>
      </c>
      <c r="X189" s="60" t="s">
        <v>2540</v>
      </c>
      <c r="Y189" s="60" t="s">
        <v>3532</v>
      </c>
      <c r="Z189" s="60" t="s">
        <v>2505</v>
      </c>
      <c r="AA189" s="60"/>
    </row>
    <row r="190" spans="1:27">
      <c r="A190" s="60">
        <v>6141953</v>
      </c>
      <c r="B190" s="60" t="s">
        <v>2423</v>
      </c>
      <c r="C190" s="60" t="s">
        <v>2424</v>
      </c>
      <c r="D190" s="60" t="s">
        <v>2425</v>
      </c>
      <c r="E190" s="60" t="s">
        <v>2426</v>
      </c>
      <c r="F190" s="60" t="s">
        <v>2427</v>
      </c>
      <c r="G190" s="60" t="s">
        <v>2451</v>
      </c>
      <c r="H190" s="60"/>
      <c r="I190" s="60" t="s">
        <v>3533</v>
      </c>
      <c r="J190" s="60"/>
      <c r="K190" s="60" t="s">
        <v>3534</v>
      </c>
      <c r="L190" s="60" t="s">
        <v>3535</v>
      </c>
      <c r="M190" s="60"/>
      <c r="N190" s="60">
        <v>94</v>
      </c>
      <c r="O190" s="60">
        <v>2020</v>
      </c>
      <c r="P190" s="60" t="s">
        <v>3536</v>
      </c>
      <c r="Q190" s="60"/>
      <c r="R190" s="60"/>
      <c r="S190" s="60" t="s">
        <v>3537</v>
      </c>
      <c r="T190" s="60" t="b">
        <v>1</v>
      </c>
      <c r="U190" s="60" t="s">
        <v>2530</v>
      </c>
      <c r="V190" s="60" t="s">
        <v>2518</v>
      </c>
      <c r="W190" s="60" t="s">
        <v>3538</v>
      </c>
      <c r="X190" s="60" t="s">
        <v>3539</v>
      </c>
      <c r="Y190" s="60" t="s">
        <v>2460</v>
      </c>
      <c r="Z190" s="60" t="s">
        <v>3540</v>
      </c>
      <c r="AA190" s="60"/>
    </row>
    <row r="191" spans="1:27">
      <c r="A191" s="60">
        <v>6141770</v>
      </c>
      <c r="B191" s="60" t="s">
        <v>2423</v>
      </c>
      <c r="C191" s="60" t="s">
        <v>2424</v>
      </c>
      <c r="D191" s="60" t="s">
        <v>2425</v>
      </c>
      <c r="E191" s="60" t="s">
        <v>2426</v>
      </c>
      <c r="F191" s="60" t="s">
        <v>2427</v>
      </c>
      <c r="G191" s="60" t="s">
        <v>3005</v>
      </c>
      <c r="H191" s="60"/>
      <c r="I191" s="60" t="s">
        <v>3541</v>
      </c>
      <c r="J191" s="60"/>
      <c r="K191" s="60" t="s">
        <v>3542</v>
      </c>
      <c r="L191" s="60" t="s">
        <v>3543</v>
      </c>
      <c r="M191" s="60"/>
      <c r="N191" s="60">
        <v>179</v>
      </c>
      <c r="O191" s="60">
        <v>2016</v>
      </c>
      <c r="P191" s="60" t="s">
        <v>3544</v>
      </c>
      <c r="Q191" s="60"/>
      <c r="R191" s="60"/>
      <c r="S191" s="60" t="s">
        <v>3545</v>
      </c>
      <c r="T191" s="60" t="b">
        <v>1</v>
      </c>
      <c r="U191" s="60" t="s">
        <v>2617</v>
      </c>
      <c r="V191" s="60" t="s">
        <v>2435</v>
      </c>
      <c r="W191" s="60" t="s">
        <v>2539</v>
      </c>
      <c r="X191" s="60" t="s">
        <v>3018</v>
      </c>
      <c r="Y191" s="60" t="s">
        <v>2714</v>
      </c>
      <c r="Z191" s="60"/>
      <c r="AA191" s="60"/>
    </row>
    <row r="192" spans="1:27">
      <c r="A192">
        <v>6146780</v>
      </c>
      <c r="B192" t="s">
        <v>2423</v>
      </c>
      <c r="C192" t="s">
        <v>2424</v>
      </c>
      <c r="D192" t="s">
        <v>2425</v>
      </c>
      <c r="E192" t="s">
        <v>2426</v>
      </c>
      <c r="F192" t="s">
        <v>2427</v>
      </c>
      <c r="G192" t="s">
        <v>2506</v>
      </c>
      <c r="I192" t="s">
        <v>3546</v>
      </c>
      <c r="K192" t="s">
        <v>3547</v>
      </c>
      <c r="L192" t="s">
        <v>3548</v>
      </c>
      <c r="M192" t="s">
        <v>1107</v>
      </c>
      <c r="N192">
        <v>20</v>
      </c>
      <c r="O192">
        <v>2006</v>
      </c>
      <c r="P192" t="s">
        <v>3549</v>
      </c>
      <c r="Q192" t="s">
        <v>1107</v>
      </c>
      <c r="R192" t="s">
        <v>1107</v>
      </c>
      <c r="S192" t="s">
        <v>3550</v>
      </c>
      <c r="T192" t="b">
        <v>1</v>
      </c>
      <c r="U192" t="s">
        <v>3551</v>
      </c>
      <c r="V192" t="s">
        <v>2447</v>
      </c>
      <c r="W192" t="s">
        <v>2458</v>
      </c>
      <c r="X192" t="s">
        <v>3552</v>
      </c>
      <c r="Y192" t="s">
        <v>3553</v>
      </c>
      <c r="Z192" t="s">
        <v>2958</v>
      </c>
      <c r="AA192">
        <v>642</v>
      </c>
    </row>
    <row r="193" spans="1:27">
      <c r="A193" s="60">
        <v>6146780</v>
      </c>
      <c r="B193" s="60" t="s">
        <v>2423</v>
      </c>
      <c r="C193" s="60" t="s">
        <v>2424</v>
      </c>
      <c r="D193" s="60" t="s">
        <v>2425</v>
      </c>
      <c r="E193" s="60" t="s">
        <v>2426</v>
      </c>
      <c r="F193" s="60" t="s">
        <v>2427</v>
      </c>
      <c r="G193" s="60" t="s">
        <v>2506</v>
      </c>
      <c r="H193" s="60"/>
      <c r="I193" s="60" t="s">
        <v>3546</v>
      </c>
      <c r="J193" s="60"/>
      <c r="K193" s="60" t="s">
        <v>3547</v>
      </c>
      <c r="L193" s="60" t="s">
        <v>3548</v>
      </c>
      <c r="M193" s="60"/>
      <c r="N193" s="60">
        <v>20</v>
      </c>
      <c r="O193" s="60">
        <v>2006</v>
      </c>
      <c r="P193" s="60" t="s">
        <v>3549</v>
      </c>
      <c r="Q193" s="60"/>
      <c r="R193" s="60"/>
      <c r="S193" s="60" t="s">
        <v>3550</v>
      </c>
      <c r="T193" s="60" t="b">
        <v>1</v>
      </c>
      <c r="U193" s="60" t="s">
        <v>3324</v>
      </c>
      <c r="V193" s="60" t="s">
        <v>2518</v>
      </c>
      <c r="W193" s="60"/>
      <c r="X193" s="60"/>
      <c r="Y193" s="60" t="s">
        <v>2762</v>
      </c>
      <c r="Z193" s="60"/>
      <c r="AA193" s="60"/>
    </row>
    <row r="194" spans="1:27">
      <c r="A194" s="60">
        <v>6141952</v>
      </c>
      <c r="B194" s="60" t="s">
        <v>2423</v>
      </c>
      <c r="C194" s="60" t="s">
        <v>2424</v>
      </c>
      <c r="D194" s="60" t="s">
        <v>2425</v>
      </c>
      <c r="E194" s="60" t="s">
        <v>2426</v>
      </c>
      <c r="F194" s="60" t="s">
        <v>2427</v>
      </c>
      <c r="G194" s="60" t="s">
        <v>2451</v>
      </c>
      <c r="H194" s="60"/>
      <c r="I194" s="60" t="s">
        <v>3554</v>
      </c>
      <c r="J194" s="60"/>
      <c r="K194" s="60" t="s">
        <v>3555</v>
      </c>
      <c r="L194" s="60" t="s">
        <v>3556</v>
      </c>
      <c r="M194" s="60"/>
      <c r="N194" s="60">
        <v>9</v>
      </c>
      <c r="O194" s="60">
        <v>2011</v>
      </c>
      <c r="P194" s="60" t="s">
        <v>3557</v>
      </c>
      <c r="Q194" s="60"/>
      <c r="R194" s="60"/>
      <c r="S194" s="60" t="s">
        <v>3558</v>
      </c>
      <c r="T194" s="60" t="b">
        <v>1</v>
      </c>
      <c r="U194" s="60"/>
      <c r="V194" s="60"/>
      <c r="W194" s="60" t="s">
        <v>3559</v>
      </c>
      <c r="X194" s="60" t="s">
        <v>3560</v>
      </c>
      <c r="Y194" s="60" t="s">
        <v>2616</v>
      </c>
      <c r="Z194" s="60"/>
      <c r="AA194" s="60"/>
    </row>
    <row r="195" spans="1:27">
      <c r="A195" s="60">
        <v>6141951</v>
      </c>
      <c r="B195" s="60" t="s">
        <v>2423</v>
      </c>
      <c r="C195" s="60" t="s">
        <v>2424</v>
      </c>
      <c r="D195" s="60" t="s">
        <v>2425</v>
      </c>
      <c r="E195" s="60" t="s">
        <v>2426</v>
      </c>
      <c r="F195" s="60" t="s">
        <v>2427</v>
      </c>
      <c r="G195" s="60" t="s">
        <v>2451</v>
      </c>
      <c r="H195" s="60"/>
      <c r="I195" s="60" t="s">
        <v>3561</v>
      </c>
      <c r="J195" s="60"/>
      <c r="K195" s="60" t="s">
        <v>3562</v>
      </c>
      <c r="L195" s="60" t="s">
        <v>3563</v>
      </c>
      <c r="M195" s="60"/>
      <c r="N195" s="60">
        <v>65</v>
      </c>
      <c r="O195" s="60">
        <v>2020</v>
      </c>
      <c r="P195" s="60" t="s">
        <v>3564</v>
      </c>
      <c r="Q195" s="60"/>
      <c r="R195" s="60"/>
      <c r="S195" s="60" t="s">
        <v>3565</v>
      </c>
      <c r="T195" s="60" t="b">
        <v>1</v>
      </c>
      <c r="U195" s="60" t="s">
        <v>3324</v>
      </c>
      <c r="V195" s="60" t="s">
        <v>2518</v>
      </c>
      <c r="W195" s="60"/>
      <c r="X195" s="60"/>
      <c r="Y195" s="60" t="s">
        <v>2460</v>
      </c>
      <c r="Z195" s="60"/>
      <c r="AA195" s="60"/>
    </row>
    <row r="196" spans="1:27">
      <c r="A196" s="60">
        <v>6141517</v>
      </c>
      <c r="B196" s="60" t="s">
        <v>2423</v>
      </c>
      <c r="C196" s="60" t="s">
        <v>2424</v>
      </c>
      <c r="D196" s="60" t="s">
        <v>2425</v>
      </c>
      <c r="E196" s="60" t="s">
        <v>2426</v>
      </c>
      <c r="F196" s="60" t="s">
        <v>2427</v>
      </c>
      <c r="G196" s="60" t="s">
        <v>2472</v>
      </c>
      <c r="H196" s="60"/>
      <c r="I196" s="60" t="s">
        <v>3566</v>
      </c>
      <c r="J196" s="60"/>
      <c r="K196" s="60" t="s">
        <v>3567</v>
      </c>
      <c r="L196" s="60" t="s">
        <v>3568</v>
      </c>
      <c r="M196" s="60"/>
      <c r="N196" s="60">
        <v>54</v>
      </c>
      <c r="O196" s="60">
        <v>2016</v>
      </c>
      <c r="P196" s="60" t="s">
        <v>3569</v>
      </c>
      <c r="Q196" s="60"/>
      <c r="R196" s="60"/>
      <c r="S196" s="60" t="s">
        <v>3570</v>
      </c>
      <c r="T196" s="60" t="b">
        <v>1</v>
      </c>
      <c r="U196" s="60" t="s">
        <v>3571</v>
      </c>
      <c r="V196" s="60" t="s">
        <v>2447</v>
      </c>
      <c r="W196" s="60" t="s">
        <v>2781</v>
      </c>
      <c r="X196" s="60" t="s">
        <v>3217</v>
      </c>
      <c r="Y196" s="60" t="s">
        <v>3572</v>
      </c>
      <c r="Z196" s="60"/>
      <c r="AA196" s="60"/>
    </row>
    <row r="197" spans="1:27">
      <c r="A197" s="60">
        <v>6141885</v>
      </c>
      <c r="B197" s="60" t="s">
        <v>2423</v>
      </c>
      <c r="C197" s="60" t="s">
        <v>2424</v>
      </c>
      <c r="D197" s="60" t="s">
        <v>2425</v>
      </c>
      <c r="E197" s="60" t="s">
        <v>2426</v>
      </c>
      <c r="F197" s="60" t="s">
        <v>2427</v>
      </c>
      <c r="G197" s="60" t="s">
        <v>2440</v>
      </c>
      <c r="H197" s="60"/>
      <c r="I197" s="60" t="s">
        <v>3573</v>
      </c>
      <c r="J197" s="60"/>
      <c r="K197" s="60" t="s">
        <v>3574</v>
      </c>
      <c r="L197" s="60" t="s">
        <v>3575</v>
      </c>
      <c r="M197" s="60"/>
      <c r="N197" s="60">
        <v>272</v>
      </c>
      <c r="O197" s="60">
        <v>2019</v>
      </c>
      <c r="P197" s="60" t="s">
        <v>3576</v>
      </c>
      <c r="Q197" s="60"/>
      <c r="R197" s="60"/>
      <c r="S197" s="60" t="s">
        <v>3577</v>
      </c>
      <c r="T197" s="60" t="b">
        <v>1</v>
      </c>
      <c r="U197" s="60" t="s">
        <v>2517</v>
      </c>
      <c r="V197" s="60" t="s">
        <v>2518</v>
      </c>
      <c r="W197" s="60" t="s">
        <v>2448</v>
      </c>
      <c r="X197" s="60" t="s">
        <v>2449</v>
      </c>
      <c r="Y197" s="60" t="s">
        <v>3578</v>
      </c>
      <c r="Z197" s="60" t="s">
        <v>3579</v>
      </c>
      <c r="AA197" s="60"/>
    </row>
    <row r="198" spans="1:27">
      <c r="A198" s="60">
        <v>6141668</v>
      </c>
      <c r="B198" s="60" t="s">
        <v>2423</v>
      </c>
      <c r="C198" s="60" t="s">
        <v>2424</v>
      </c>
      <c r="D198" s="60" t="s">
        <v>2425</v>
      </c>
      <c r="E198" s="60" t="s">
        <v>2426</v>
      </c>
      <c r="F198" s="60" t="s">
        <v>2427</v>
      </c>
      <c r="G198" s="60" t="s">
        <v>2461</v>
      </c>
      <c r="H198" s="60"/>
      <c r="I198" s="60" t="s">
        <v>3580</v>
      </c>
      <c r="J198" s="60"/>
      <c r="K198" s="60" t="s">
        <v>3581</v>
      </c>
      <c r="L198" s="60" t="s">
        <v>3582</v>
      </c>
      <c r="M198" s="60"/>
      <c r="N198" s="60">
        <v>19</v>
      </c>
      <c r="O198" s="60">
        <v>2021</v>
      </c>
      <c r="P198" s="60" t="s">
        <v>3583</v>
      </c>
      <c r="Q198" s="60"/>
      <c r="R198" s="60"/>
      <c r="S198" s="60" t="s">
        <v>3584</v>
      </c>
      <c r="T198" s="60" t="b">
        <v>1</v>
      </c>
      <c r="U198" s="60" t="s">
        <v>2487</v>
      </c>
      <c r="V198" s="60" t="s">
        <v>2435</v>
      </c>
      <c r="W198" s="60" t="s">
        <v>2539</v>
      </c>
      <c r="X198" s="60" t="s">
        <v>3018</v>
      </c>
      <c r="Y198" s="60" t="s">
        <v>3585</v>
      </c>
      <c r="Z198" s="60" t="s">
        <v>3586</v>
      </c>
      <c r="AA198" s="60"/>
    </row>
    <row r="199" spans="1:27">
      <c r="A199">
        <v>6141667</v>
      </c>
      <c r="B199" t="s">
        <v>2423</v>
      </c>
      <c r="C199" t="s">
        <v>2424</v>
      </c>
      <c r="D199" t="s">
        <v>2425</v>
      </c>
      <c r="E199" t="s">
        <v>2426</v>
      </c>
      <c r="F199" t="s">
        <v>2427</v>
      </c>
      <c r="G199" t="s">
        <v>2461</v>
      </c>
      <c r="I199" t="s">
        <v>1591</v>
      </c>
      <c r="K199" t="s">
        <v>3587</v>
      </c>
      <c r="L199" t="s">
        <v>3588</v>
      </c>
      <c r="M199" t="s">
        <v>1107</v>
      </c>
      <c r="N199">
        <v>19</v>
      </c>
      <c r="O199">
        <v>2021</v>
      </c>
      <c r="P199" t="s">
        <v>3589</v>
      </c>
      <c r="Q199" t="s">
        <v>1107</v>
      </c>
      <c r="R199" t="s">
        <v>1107</v>
      </c>
      <c r="S199" t="s">
        <v>3590</v>
      </c>
      <c r="T199" t="b">
        <v>1</v>
      </c>
      <c r="U199" t="s">
        <v>2487</v>
      </c>
      <c r="V199" t="s">
        <v>2435</v>
      </c>
      <c r="W199" t="s">
        <v>3591</v>
      </c>
      <c r="X199" t="s">
        <v>3592</v>
      </c>
      <c r="Y199" t="s">
        <v>3593</v>
      </c>
      <c r="Z199" t="s">
        <v>2505</v>
      </c>
      <c r="AA199">
        <v>643</v>
      </c>
    </row>
    <row r="200" spans="1:27">
      <c r="A200" s="60">
        <v>6141667</v>
      </c>
      <c r="B200" s="60" t="s">
        <v>2423</v>
      </c>
      <c r="C200" s="60" t="s">
        <v>2424</v>
      </c>
      <c r="D200" s="60" t="s">
        <v>2425</v>
      </c>
      <c r="E200" s="60" t="s">
        <v>2426</v>
      </c>
      <c r="F200" s="60" t="s">
        <v>2427</v>
      </c>
      <c r="G200" s="60" t="s">
        <v>2461</v>
      </c>
      <c r="H200" s="60"/>
      <c r="I200" s="60" t="s">
        <v>1591</v>
      </c>
      <c r="J200" s="60"/>
      <c r="K200" s="60" t="s">
        <v>3594</v>
      </c>
      <c r="L200" s="60" t="s">
        <v>3588</v>
      </c>
      <c r="M200" s="60"/>
      <c r="N200" s="60">
        <v>19</v>
      </c>
      <c r="O200" s="60">
        <v>2021</v>
      </c>
      <c r="P200" s="60" t="s">
        <v>3589</v>
      </c>
      <c r="Q200" s="60"/>
      <c r="R200" s="60"/>
      <c r="S200" s="60" t="s">
        <v>3590</v>
      </c>
      <c r="T200" s="60" t="b">
        <v>0</v>
      </c>
      <c r="U200" s="60"/>
      <c r="V200" s="60"/>
      <c r="W200" s="60"/>
      <c r="X200" s="60"/>
      <c r="Y200" s="60"/>
      <c r="Z200" s="60"/>
      <c r="AA200" s="60"/>
    </row>
    <row r="201" spans="1:27">
      <c r="A201" s="60">
        <v>6141901</v>
      </c>
      <c r="B201" s="60" t="s">
        <v>2423</v>
      </c>
      <c r="C201" s="60" t="s">
        <v>2424</v>
      </c>
      <c r="D201" s="60" t="s">
        <v>2425</v>
      </c>
      <c r="E201" s="60" t="s">
        <v>2426</v>
      </c>
      <c r="F201" s="60" t="s">
        <v>2427</v>
      </c>
      <c r="G201" s="60" t="s">
        <v>2715</v>
      </c>
      <c r="H201" s="60"/>
      <c r="I201" s="60" t="s">
        <v>3595</v>
      </c>
      <c r="J201" s="60"/>
      <c r="K201" s="60" t="s">
        <v>3596</v>
      </c>
      <c r="L201" s="60" t="s">
        <v>3597</v>
      </c>
      <c r="M201" s="60"/>
      <c r="N201" s="60">
        <v>110</v>
      </c>
      <c r="O201" s="60">
        <v>2005</v>
      </c>
      <c r="P201" s="60" t="s">
        <v>3598</v>
      </c>
      <c r="Q201" s="60"/>
      <c r="R201" s="60"/>
      <c r="S201" s="60" t="s">
        <v>3599</v>
      </c>
      <c r="T201" s="60" t="b">
        <v>1</v>
      </c>
      <c r="U201" s="60" t="s">
        <v>2731</v>
      </c>
      <c r="V201" s="60" t="s">
        <v>2518</v>
      </c>
      <c r="W201" s="60" t="s">
        <v>2539</v>
      </c>
      <c r="X201" s="60" t="s">
        <v>2559</v>
      </c>
      <c r="Y201" s="60" t="s">
        <v>3600</v>
      </c>
      <c r="Z201" s="60" t="s">
        <v>2625</v>
      </c>
      <c r="AA201" s="60"/>
    </row>
    <row r="202" spans="1:27">
      <c r="A202" s="60">
        <v>6146779</v>
      </c>
      <c r="B202" s="60" t="s">
        <v>2423</v>
      </c>
      <c r="C202" s="60" t="s">
        <v>2424</v>
      </c>
      <c r="D202" s="60" t="s">
        <v>2425</v>
      </c>
      <c r="E202" s="60" t="s">
        <v>2426</v>
      </c>
      <c r="F202" s="60" t="s">
        <v>2427</v>
      </c>
      <c r="G202" s="60" t="s">
        <v>2506</v>
      </c>
      <c r="H202" s="60"/>
      <c r="I202" s="60" t="s">
        <v>1012</v>
      </c>
      <c r="J202" s="60"/>
      <c r="K202" s="60" t="s">
        <v>3601</v>
      </c>
      <c r="L202" s="60" t="s">
        <v>3602</v>
      </c>
      <c r="M202" s="60"/>
      <c r="N202" s="60">
        <v>102</v>
      </c>
      <c r="O202" s="60">
        <v>2010</v>
      </c>
      <c r="P202" s="60" t="s">
        <v>3603</v>
      </c>
      <c r="Q202" s="60"/>
      <c r="R202" s="60"/>
      <c r="S202" s="60" t="s">
        <v>3604</v>
      </c>
      <c r="T202" s="60" t="b">
        <v>1</v>
      </c>
      <c r="U202" s="60" t="s">
        <v>2597</v>
      </c>
      <c r="V202" s="60" t="s">
        <v>2518</v>
      </c>
      <c r="W202" s="60" t="s">
        <v>2436</v>
      </c>
      <c r="X202" s="60" t="s">
        <v>3605</v>
      </c>
      <c r="Y202" s="60" t="s">
        <v>2616</v>
      </c>
      <c r="Z202" s="60" t="s">
        <v>2439</v>
      </c>
      <c r="AA202" s="60"/>
    </row>
    <row r="203" spans="1:27">
      <c r="A203" s="60">
        <v>6141902</v>
      </c>
      <c r="B203" s="60" t="s">
        <v>2423</v>
      </c>
      <c r="C203" s="60" t="s">
        <v>2424</v>
      </c>
      <c r="D203" s="60" t="s">
        <v>2425</v>
      </c>
      <c r="E203" s="60" t="s">
        <v>2426</v>
      </c>
      <c r="F203" s="60" t="s">
        <v>2427</v>
      </c>
      <c r="G203" s="60" t="s">
        <v>2715</v>
      </c>
      <c r="H203" s="60"/>
      <c r="I203" s="60" t="s">
        <v>3606</v>
      </c>
      <c r="J203" s="60"/>
      <c r="K203" s="60" t="s">
        <v>3607</v>
      </c>
      <c r="L203" s="60" t="s">
        <v>3608</v>
      </c>
      <c r="M203" s="60"/>
      <c r="N203" s="60">
        <v>181</v>
      </c>
      <c r="O203" s="60">
        <v>2018</v>
      </c>
      <c r="P203" s="60" t="s">
        <v>3609</v>
      </c>
      <c r="Q203" s="60"/>
      <c r="R203" s="60"/>
      <c r="S203" s="60" t="s">
        <v>3610</v>
      </c>
      <c r="T203" s="60" t="b">
        <v>1</v>
      </c>
      <c r="U203" s="60" t="s">
        <v>2543</v>
      </c>
      <c r="V203" s="60" t="s">
        <v>2447</v>
      </c>
      <c r="W203" s="60" t="s">
        <v>2880</v>
      </c>
      <c r="X203" s="60" t="s">
        <v>3611</v>
      </c>
      <c r="Y203" s="60" t="s">
        <v>3612</v>
      </c>
      <c r="Z203" s="60" t="s">
        <v>2625</v>
      </c>
      <c r="AA203" s="60"/>
    </row>
    <row r="204" spans="1:27">
      <c r="A204" s="60">
        <v>6141581</v>
      </c>
      <c r="B204" s="60" t="s">
        <v>2423</v>
      </c>
      <c r="C204" s="60" t="s">
        <v>2424</v>
      </c>
      <c r="D204" s="60" t="s">
        <v>2425</v>
      </c>
      <c r="E204" s="60" t="s">
        <v>2426</v>
      </c>
      <c r="F204" s="60" t="s">
        <v>2427</v>
      </c>
      <c r="G204" s="60" t="s">
        <v>2626</v>
      </c>
      <c r="H204" s="60"/>
      <c r="I204" s="60" t="s">
        <v>3613</v>
      </c>
      <c r="J204" s="60"/>
      <c r="K204" s="60" t="s">
        <v>3614</v>
      </c>
      <c r="L204" s="60" t="s">
        <v>3615</v>
      </c>
      <c r="M204" s="60"/>
      <c r="N204" s="60">
        <v>11</v>
      </c>
      <c r="O204" s="60">
        <v>2019</v>
      </c>
      <c r="P204" s="60" t="s">
        <v>3616</v>
      </c>
      <c r="Q204" s="60"/>
      <c r="R204" s="60"/>
      <c r="S204" s="60" t="s">
        <v>3617</v>
      </c>
      <c r="T204" s="60" t="b">
        <v>1</v>
      </c>
      <c r="U204" s="60" t="s">
        <v>2617</v>
      </c>
      <c r="V204" s="60" t="s">
        <v>2435</v>
      </c>
      <c r="W204" s="60" t="s">
        <v>3618</v>
      </c>
      <c r="X204" s="60" t="s">
        <v>3619</v>
      </c>
      <c r="Y204" s="60"/>
      <c r="Z204" s="60" t="s">
        <v>3620</v>
      </c>
      <c r="AA204" s="60"/>
    </row>
    <row r="205" spans="1:27">
      <c r="A205" s="60">
        <v>6141353</v>
      </c>
      <c r="B205" s="60" t="s">
        <v>2423</v>
      </c>
      <c r="C205" s="60" t="s">
        <v>2424</v>
      </c>
      <c r="D205" s="60" t="s">
        <v>2425</v>
      </c>
      <c r="E205" s="60" t="s">
        <v>2426</v>
      </c>
      <c r="F205" s="60" t="s">
        <v>2427</v>
      </c>
      <c r="G205" s="60" t="s">
        <v>3621</v>
      </c>
      <c r="H205" s="60"/>
      <c r="I205" s="60" t="s">
        <v>3622</v>
      </c>
      <c r="J205" s="60"/>
      <c r="K205" s="60" t="s">
        <v>3623</v>
      </c>
      <c r="L205" s="60" t="s">
        <v>3624</v>
      </c>
      <c r="M205" s="60"/>
      <c r="N205" s="60">
        <v>13</v>
      </c>
      <c r="O205" s="60">
        <v>2021</v>
      </c>
      <c r="P205" s="60" t="s">
        <v>3625</v>
      </c>
      <c r="Q205" s="60"/>
      <c r="R205" s="60"/>
      <c r="S205" s="60" t="s">
        <v>3626</v>
      </c>
      <c r="T205" s="60" t="b">
        <v>1</v>
      </c>
      <c r="U205" s="60" t="s">
        <v>2517</v>
      </c>
      <c r="V205" s="60" t="s">
        <v>2518</v>
      </c>
      <c r="W205" s="60" t="s">
        <v>2880</v>
      </c>
      <c r="X205" s="60"/>
      <c r="Y205" s="60" t="s">
        <v>3627</v>
      </c>
      <c r="Z205" s="60" t="s">
        <v>3586</v>
      </c>
      <c r="AA205" s="60"/>
    </row>
    <row r="206" spans="1:27">
      <c r="A206" s="60">
        <v>6141671</v>
      </c>
      <c r="B206" s="60" t="s">
        <v>2423</v>
      </c>
      <c r="C206" s="60" t="s">
        <v>2424</v>
      </c>
      <c r="D206" s="60" t="s">
        <v>2425</v>
      </c>
      <c r="E206" s="60" t="s">
        <v>2426</v>
      </c>
      <c r="F206" s="60" t="s">
        <v>2427</v>
      </c>
      <c r="G206" s="60" t="s">
        <v>2461</v>
      </c>
      <c r="H206" s="60"/>
      <c r="I206" s="60" t="s">
        <v>3628</v>
      </c>
      <c r="J206" s="60"/>
      <c r="K206" s="60" t="s">
        <v>3629</v>
      </c>
      <c r="L206" s="60" t="s">
        <v>3630</v>
      </c>
      <c r="M206" s="60"/>
      <c r="N206" s="60">
        <v>95</v>
      </c>
      <c r="O206" s="60">
        <v>2020</v>
      </c>
      <c r="P206" s="60" t="s">
        <v>3631</v>
      </c>
      <c r="Q206" s="60"/>
      <c r="R206" s="60"/>
      <c r="S206" s="60" t="s">
        <v>3632</v>
      </c>
      <c r="T206" s="60" t="b">
        <v>1</v>
      </c>
      <c r="U206" s="60" t="s">
        <v>3048</v>
      </c>
      <c r="V206" s="60" t="s">
        <v>2435</v>
      </c>
      <c r="W206" s="60" t="s">
        <v>2539</v>
      </c>
      <c r="X206" s="60" t="s">
        <v>2559</v>
      </c>
      <c r="Y206" s="60" t="s">
        <v>3633</v>
      </c>
      <c r="Z206" s="60" t="s">
        <v>2625</v>
      </c>
      <c r="AA206" s="60"/>
    </row>
    <row r="207" spans="1:27">
      <c r="A207" s="60">
        <v>6146778</v>
      </c>
      <c r="B207" s="60" t="s">
        <v>2423</v>
      </c>
      <c r="C207" s="60" t="s">
        <v>2424</v>
      </c>
      <c r="D207" s="60" t="s">
        <v>2425</v>
      </c>
      <c r="E207" s="60" t="s">
        <v>2426</v>
      </c>
      <c r="F207" s="60" t="s">
        <v>2427</v>
      </c>
      <c r="G207" s="60" t="s">
        <v>2506</v>
      </c>
      <c r="H207" s="60"/>
      <c r="I207" s="60" t="s">
        <v>3634</v>
      </c>
      <c r="J207" s="60"/>
      <c r="K207" s="60" t="s">
        <v>3635</v>
      </c>
      <c r="L207" s="60" t="s">
        <v>3636</v>
      </c>
      <c r="M207" s="60"/>
      <c r="N207" s="60">
        <v>66</v>
      </c>
      <c r="O207" s="60">
        <v>2015</v>
      </c>
      <c r="P207" s="60" t="s">
        <v>3637</v>
      </c>
      <c r="Q207" s="60"/>
      <c r="R207" s="60"/>
      <c r="S207" s="60" t="s">
        <v>3638</v>
      </c>
      <c r="T207" s="60" t="b">
        <v>1</v>
      </c>
      <c r="U207" s="60" t="s">
        <v>2677</v>
      </c>
      <c r="V207" s="60" t="s">
        <v>2518</v>
      </c>
      <c r="W207" s="60" t="s">
        <v>2539</v>
      </c>
      <c r="X207" s="60" t="s">
        <v>2540</v>
      </c>
      <c r="Y207" s="60" t="s">
        <v>3639</v>
      </c>
      <c r="Z207" s="60"/>
      <c r="AA207" s="60"/>
    </row>
    <row r="208" spans="1:27">
      <c r="A208" s="60">
        <v>6141670</v>
      </c>
      <c r="B208" s="60" t="s">
        <v>2423</v>
      </c>
      <c r="C208" s="60" t="s">
        <v>2424</v>
      </c>
      <c r="D208" s="60" t="s">
        <v>2425</v>
      </c>
      <c r="E208" s="60" t="s">
        <v>2426</v>
      </c>
      <c r="F208" s="60" t="s">
        <v>2427</v>
      </c>
      <c r="G208" s="60" t="s">
        <v>2461</v>
      </c>
      <c r="H208" s="60"/>
      <c r="I208" s="60" t="s">
        <v>3640</v>
      </c>
      <c r="J208" s="60"/>
      <c r="K208" s="60" t="s">
        <v>3641</v>
      </c>
      <c r="L208" s="60" t="s">
        <v>3642</v>
      </c>
      <c r="M208" s="60"/>
      <c r="N208" s="60">
        <v>14</v>
      </c>
      <c r="O208" s="60">
        <v>2022</v>
      </c>
      <c r="P208" s="60" t="s">
        <v>3643</v>
      </c>
      <c r="Q208" s="60"/>
      <c r="R208" s="60"/>
      <c r="S208" s="60" t="s">
        <v>3644</v>
      </c>
      <c r="T208" s="60" t="b">
        <v>1</v>
      </c>
      <c r="U208" s="60" t="s">
        <v>2530</v>
      </c>
      <c r="V208" s="60" t="s">
        <v>2518</v>
      </c>
      <c r="W208" s="60"/>
      <c r="X208" s="60"/>
      <c r="Y208" s="60" t="s">
        <v>3645</v>
      </c>
      <c r="Z208" s="60"/>
      <c r="AA208" s="60"/>
    </row>
    <row r="209" spans="1:27">
      <c r="A209" s="60">
        <v>6141669</v>
      </c>
      <c r="B209" s="60" t="s">
        <v>2423</v>
      </c>
      <c r="C209" s="60" t="s">
        <v>2424</v>
      </c>
      <c r="D209" s="60" t="s">
        <v>2425</v>
      </c>
      <c r="E209" s="60" t="s">
        <v>2426</v>
      </c>
      <c r="F209" s="60" t="s">
        <v>2427</v>
      </c>
      <c r="G209" s="60" t="s">
        <v>2461</v>
      </c>
      <c r="H209" s="60"/>
      <c r="I209" s="60" t="s">
        <v>3646</v>
      </c>
      <c r="J209" s="60"/>
      <c r="K209" s="60" t="s">
        <v>3647</v>
      </c>
      <c r="L209" s="60" t="s">
        <v>3648</v>
      </c>
      <c r="M209" s="60"/>
      <c r="N209" s="60">
        <v>103</v>
      </c>
      <c r="O209" s="60">
        <v>2021</v>
      </c>
      <c r="P209" s="60" t="s">
        <v>3649</v>
      </c>
      <c r="Q209" s="60"/>
      <c r="R209" s="60"/>
      <c r="S209" s="60" t="s">
        <v>3650</v>
      </c>
      <c r="T209" s="60" t="b">
        <v>1</v>
      </c>
      <c r="U209" s="60" t="s">
        <v>2530</v>
      </c>
      <c r="V209" s="60" t="s">
        <v>2518</v>
      </c>
      <c r="W209" s="60"/>
      <c r="X209" s="60"/>
      <c r="Y209" s="60" t="s">
        <v>3651</v>
      </c>
      <c r="Z209" s="60" t="s">
        <v>2619</v>
      </c>
      <c r="AA209" s="60"/>
    </row>
    <row r="210" spans="1:27">
      <c r="A210">
        <v>6141509</v>
      </c>
      <c r="B210" t="s">
        <v>2423</v>
      </c>
      <c r="C210" t="s">
        <v>2424</v>
      </c>
      <c r="D210" t="s">
        <v>2425</v>
      </c>
      <c r="E210" t="s">
        <v>2426</v>
      </c>
      <c r="F210" t="s">
        <v>2427</v>
      </c>
      <c r="G210" t="s">
        <v>2472</v>
      </c>
      <c r="I210" t="s">
        <v>1228</v>
      </c>
      <c r="K210" t="s">
        <v>3652</v>
      </c>
      <c r="L210" t="s">
        <v>3653</v>
      </c>
      <c r="M210" t="s">
        <v>1107</v>
      </c>
      <c r="N210">
        <v>254</v>
      </c>
      <c r="O210">
        <v>2022</v>
      </c>
      <c r="P210" t="s">
        <v>3654</v>
      </c>
      <c r="Q210" t="s">
        <v>1107</v>
      </c>
      <c r="R210" t="s">
        <v>1107</v>
      </c>
      <c r="S210" t="s">
        <v>3655</v>
      </c>
      <c r="T210" t="b">
        <v>1</v>
      </c>
      <c r="V210" t="s">
        <v>2435</v>
      </c>
      <c r="W210" t="s">
        <v>2539</v>
      </c>
      <c r="X210" t="s">
        <v>3018</v>
      </c>
      <c r="Y210" t="s">
        <v>3504</v>
      </c>
      <c r="Z210" t="s">
        <v>3656</v>
      </c>
      <c r="AA210">
        <v>94</v>
      </c>
    </row>
    <row r="211" spans="1:27">
      <c r="A211" s="60">
        <v>6141509</v>
      </c>
      <c r="B211" s="60" t="s">
        <v>2423</v>
      </c>
      <c r="C211" s="60" t="s">
        <v>2424</v>
      </c>
      <c r="D211" s="60" t="s">
        <v>2425</v>
      </c>
      <c r="E211" s="60" t="s">
        <v>2426</v>
      </c>
      <c r="F211" s="60" t="s">
        <v>2427</v>
      </c>
      <c r="G211" s="60" t="s">
        <v>2472</v>
      </c>
      <c r="H211" s="60"/>
      <c r="I211" s="60" t="s">
        <v>1228</v>
      </c>
      <c r="J211" s="60"/>
      <c r="K211" s="60" t="s">
        <v>3652</v>
      </c>
      <c r="L211" s="60" t="s">
        <v>3653</v>
      </c>
      <c r="M211" s="60"/>
      <c r="N211" s="60">
        <v>254</v>
      </c>
      <c r="O211" s="60">
        <v>2022</v>
      </c>
      <c r="P211" s="60" t="s">
        <v>3654</v>
      </c>
      <c r="Q211" s="60"/>
      <c r="R211" s="60"/>
      <c r="S211" s="60" t="s">
        <v>3655</v>
      </c>
      <c r="T211" s="60" t="b">
        <v>1</v>
      </c>
      <c r="U211" s="60" t="s">
        <v>2487</v>
      </c>
      <c r="V211" s="60" t="s">
        <v>2435</v>
      </c>
      <c r="W211" s="60" t="s">
        <v>2436</v>
      </c>
      <c r="X211" s="60" t="s">
        <v>3657</v>
      </c>
      <c r="Y211" s="60" t="s">
        <v>3658</v>
      </c>
      <c r="Z211" s="60" t="s">
        <v>2505</v>
      </c>
      <c r="AA211" s="60"/>
    </row>
    <row r="212" spans="1:27">
      <c r="A212" s="60">
        <v>6146777</v>
      </c>
      <c r="B212" s="60" t="s">
        <v>2423</v>
      </c>
      <c r="C212" s="60" t="s">
        <v>2424</v>
      </c>
      <c r="D212" s="60" t="s">
        <v>2425</v>
      </c>
      <c r="E212" s="60" t="s">
        <v>2426</v>
      </c>
      <c r="F212" s="60" t="s">
        <v>2427</v>
      </c>
      <c r="G212" s="60" t="s">
        <v>2506</v>
      </c>
      <c r="H212" s="60"/>
      <c r="I212" s="60" t="s">
        <v>3659</v>
      </c>
      <c r="J212" s="60"/>
      <c r="K212" s="60" t="s">
        <v>3660</v>
      </c>
      <c r="L212" s="60" t="s">
        <v>3661</v>
      </c>
      <c r="M212" s="60"/>
      <c r="N212" s="60">
        <v>48</v>
      </c>
      <c r="O212" s="60">
        <v>2009</v>
      </c>
      <c r="P212" s="60" t="s">
        <v>3662</v>
      </c>
      <c r="Q212" s="60"/>
      <c r="R212" s="60"/>
      <c r="S212" s="60" t="s">
        <v>3663</v>
      </c>
      <c r="T212" s="60" t="b">
        <v>1</v>
      </c>
      <c r="U212" s="60" t="s">
        <v>3117</v>
      </c>
      <c r="V212" s="60" t="s">
        <v>2518</v>
      </c>
      <c r="W212" s="60" t="s">
        <v>3664</v>
      </c>
      <c r="X212" s="60" t="s">
        <v>3665</v>
      </c>
      <c r="Y212" s="60"/>
      <c r="Z212" s="60" t="s">
        <v>3586</v>
      </c>
      <c r="AA212" s="60"/>
    </row>
    <row r="213" spans="1:27">
      <c r="A213">
        <v>6141624</v>
      </c>
      <c r="B213" t="s">
        <v>2423</v>
      </c>
      <c r="C213" t="s">
        <v>2424</v>
      </c>
      <c r="D213" t="s">
        <v>2425</v>
      </c>
      <c r="E213" t="s">
        <v>2426</v>
      </c>
      <c r="F213" t="s">
        <v>2427</v>
      </c>
      <c r="G213" t="s">
        <v>2461</v>
      </c>
      <c r="I213" t="s">
        <v>641</v>
      </c>
      <c r="K213" t="s">
        <v>3666</v>
      </c>
      <c r="L213" t="s">
        <v>667</v>
      </c>
      <c r="M213" t="s">
        <v>1107</v>
      </c>
      <c r="N213">
        <v>270</v>
      </c>
      <c r="O213">
        <v>2021</v>
      </c>
      <c r="P213" t="s">
        <v>3667</v>
      </c>
      <c r="Q213" t="s">
        <v>1107</v>
      </c>
      <c r="R213" t="s">
        <v>1107</v>
      </c>
      <c r="S213" t="s">
        <v>668</v>
      </c>
      <c r="T213" t="b">
        <v>1</v>
      </c>
      <c r="U213" t="s">
        <v>2487</v>
      </c>
      <c r="V213" t="s">
        <v>2435</v>
      </c>
      <c r="W213" t="s">
        <v>2539</v>
      </c>
      <c r="X213" t="s">
        <v>2761</v>
      </c>
      <c r="Y213" t="s">
        <v>3668</v>
      </c>
      <c r="Z213" t="s">
        <v>2686</v>
      </c>
      <c r="AA213">
        <v>628</v>
      </c>
    </row>
    <row r="214" spans="1:27">
      <c r="A214" s="60">
        <v>6141624</v>
      </c>
      <c r="B214" s="60" t="s">
        <v>2423</v>
      </c>
      <c r="C214" s="60" t="s">
        <v>2424</v>
      </c>
      <c r="D214" s="60" t="s">
        <v>2425</v>
      </c>
      <c r="E214" s="60" t="s">
        <v>2426</v>
      </c>
      <c r="F214" s="60" t="s">
        <v>2427</v>
      </c>
      <c r="G214" s="60" t="s">
        <v>2461</v>
      </c>
      <c r="H214" s="60"/>
      <c r="I214" s="60" t="s">
        <v>641</v>
      </c>
      <c r="J214" s="60"/>
      <c r="K214" s="60" t="s">
        <v>3666</v>
      </c>
      <c r="L214" s="60" t="s">
        <v>667</v>
      </c>
      <c r="M214" s="60"/>
      <c r="N214" s="60">
        <v>270</v>
      </c>
      <c r="O214" s="60">
        <v>2021</v>
      </c>
      <c r="P214" s="60" t="s">
        <v>3667</v>
      </c>
      <c r="Q214" s="60"/>
      <c r="R214" s="60"/>
      <c r="S214" s="60" t="s">
        <v>668</v>
      </c>
      <c r="T214" s="60" t="b">
        <v>1</v>
      </c>
      <c r="U214" s="60" t="s">
        <v>3117</v>
      </c>
      <c r="V214" s="60" t="s">
        <v>2518</v>
      </c>
      <c r="W214" s="60" t="s">
        <v>2539</v>
      </c>
      <c r="X214" s="60" t="s">
        <v>2540</v>
      </c>
      <c r="Y214" s="60" t="s">
        <v>3669</v>
      </c>
      <c r="Z214" s="60" t="s">
        <v>2625</v>
      </c>
      <c r="AA214" s="60"/>
    </row>
    <row r="215" spans="1:27">
      <c r="A215" s="60">
        <v>6141913</v>
      </c>
      <c r="B215" s="60" t="s">
        <v>2423</v>
      </c>
      <c r="C215" s="60" t="s">
        <v>2424</v>
      </c>
      <c r="D215" s="60" t="s">
        <v>2425</v>
      </c>
      <c r="E215" s="60" t="s">
        <v>2426</v>
      </c>
      <c r="F215" s="60" t="s">
        <v>2427</v>
      </c>
      <c r="G215" s="60" t="s">
        <v>3012</v>
      </c>
      <c r="H215" s="60"/>
      <c r="I215" s="60" t="s">
        <v>996</v>
      </c>
      <c r="J215" s="60"/>
      <c r="K215" s="60" t="s">
        <v>3670</v>
      </c>
      <c r="L215" s="60" t="s">
        <v>3671</v>
      </c>
      <c r="M215" s="60"/>
      <c r="N215" s="60">
        <v>50</v>
      </c>
      <c r="O215" s="60">
        <v>2019</v>
      </c>
      <c r="P215" s="60" t="s">
        <v>3672</v>
      </c>
      <c r="Q215" s="60"/>
      <c r="R215" s="60"/>
      <c r="S215" s="60" t="s">
        <v>3673</v>
      </c>
      <c r="T215" s="60" t="b">
        <v>1</v>
      </c>
      <c r="U215" s="60" t="s">
        <v>2665</v>
      </c>
      <c r="V215" s="60" t="s">
        <v>2435</v>
      </c>
      <c r="W215" s="60" t="s">
        <v>2539</v>
      </c>
      <c r="X215" s="60" t="s">
        <v>2761</v>
      </c>
      <c r="Y215" s="60" t="s">
        <v>3197</v>
      </c>
      <c r="Z215" s="60" t="s">
        <v>2625</v>
      </c>
      <c r="AA215" s="60"/>
    </row>
    <row r="216" spans="1:27">
      <c r="A216" s="60">
        <v>6141568</v>
      </c>
      <c r="B216" s="60" t="s">
        <v>2423</v>
      </c>
      <c r="C216" s="60" t="s">
        <v>2424</v>
      </c>
      <c r="D216" s="60" t="s">
        <v>2425</v>
      </c>
      <c r="E216" s="60" t="s">
        <v>2426</v>
      </c>
      <c r="F216" s="60" t="s">
        <v>2427</v>
      </c>
      <c r="G216" s="60" t="s">
        <v>2626</v>
      </c>
      <c r="H216" s="60"/>
      <c r="I216" s="60" t="s">
        <v>3674</v>
      </c>
      <c r="J216" s="60"/>
      <c r="K216" s="60" t="s">
        <v>3675</v>
      </c>
      <c r="L216" s="60" t="s">
        <v>3676</v>
      </c>
      <c r="M216" s="60"/>
      <c r="N216" s="60">
        <v>66</v>
      </c>
      <c r="O216" s="60">
        <v>2020</v>
      </c>
      <c r="P216" s="60" t="s">
        <v>3677</v>
      </c>
      <c r="Q216" s="60"/>
      <c r="R216" s="60"/>
      <c r="S216" s="60" t="s">
        <v>3678</v>
      </c>
      <c r="T216" s="60" t="b">
        <v>1</v>
      </c>
      <c r="U216" s="60" t="s">
        <v>2731</v>
      </c>
      <c r="V216" s="60" t="s">
        <v>2518</v>
      </c>
      <c r="W216" s="60" t="s">
        <v>2781</v>
      </c>
      <c r="X216" s="60" t="s">
        <v>3679</v>
      </c>
      <c r="Y216" s="60" t="s">
        <v>2762</v>
      </c>
      <c r="Z216" s="60" t="s">
        <v>2516</v>
      </c>
      <c r="AA216" s="60"/>
    </row>
    <row r="217" spans="1:27">
      <c r="A217" s="60">
        <v>6141567</v>
      </c>
      <c r="B217" s="60" t="s">
        <v>2423</v>
      </c>
      <c r="C217" s="60" t="s">
        <v>2424</v>
      </c>
      <c r="D217" s="60" t="s">
        <v>2425</v>
      </c>
      <c r="E217" s="60" t="s">
        <v>2426</v>
      </c>
      <c r="F217" s="60" t="s">
        <v>2427</v>
      </c>
      <c r="G217" s="60" t="s">
        <v>2626</v>
      </c>
      <c r="H217" s="60"/>
      <c r="I217" s="60" t="s">
        <v>3680</v>
      </c>
      <c r="J217" s="60"/>
      <c r="K217" s="60" t="s">
        <v>3681</v>
      </c>
      <c r="L217" s="60" t="s">
        <v>3682</v>
      </c>
      <c r="M217" s="60"/>
      <c r="N217" s="60">
        <v>12</v>
      </c>
      <c r="O217" s="60">
        <v>2022</v>
      </c>
      <c r="P217" s="60" t="s">
        <v>3683</v>
      </c>
      <c r="Q217" s="60"/>
      <c r="R217" s="60"/>
      <c r="S217" s="60" t="s">
        <v>3684</v>
      </c>
      <c r="T217" s="60" t="b">
        <v>1</v>
      </c>
      <c r="U217" s="60" t="s">
        <v>2665</v>
      </c>
      <c r="V217" s="60" t="s">
        <v>2435</v>
      </c>
      <c r="W217" s="60" t="s">
        <v>2539</v>
      </c>
      <c r="X217" s="60" t="s">
        <v>3685</v>
      </c>
      <c r="Y217" s="60"/>
      <c r="Z217" s="60" t="s">
        <v>3686</v>
      </c>
      <c r="AA217" s="60"/>
    </row>
    <row r="218" spans="1:27">
      <c r="A218" s="60">
        <v>6141911</v>
      </c>
      <c r="B218" s="60" t="s">
        <v>2423</v>
      </c>
      <c r="C218" s="60" t="s">
        <v>2424</v>
      </c>
      <c r="D218" s="60" t="s">
        <v>2425</v>
      </c>
      <c r="E218" s="60" t="s">
        <v>2426</v>
      </c>
      <c r="F218" s="60" t="s">
        <v>2427</v>
      </c>
      <c r="G218" s="60" t="s">
        <v>3012</v>
      </c>
      <c r="H218" s="60"/>
      <c r="I218" s="60" t="s">
        <v>3687</v>
      </c>
      <c r="J218" s="60"/>
      <c r="K218" s="60" t="s">
        <v>3688</v>
      </c>
      <c r="L218" s="60" t="s">
        <v>3689</v>
      </c>
      <c r="M218" s="60"/>
      <c r="N218" s="60">
        <v>100</v>
      </c>
      <c r="O218" s="60">
        <v>2015</v>
      </c>
      <c r="P218" s="60" t="s">
        <v>3690</v>
      </c>
      <c r="Q218" s="60"/>
      <c r="R218" s="60"/>
      <c r="S218" s="60" t="s">
        <v>3691</v>
      </c>
      <c r="T218" s="60" t="b">
        <v>1</v>
      </c>
      <c r="U218" s="60" t="s">
        <v>2617</v>
      </c>
      <c r="V218" s="60" t="s">
        <v>2435</v>
      </c>
      <c r="W218" s="60" t="s">
        <v>2575</v>
      </c>
      <c r="X218" s="60"/>
      <c r="Y218" s="60" t="s">
        <v>3197</v>
      </c>
      <c r="Z218" s="60"/>
      <c r="AA218" s="60"/>
    </row>
    <row r="219" spans="1:27">
      <c r="A219" s="60">
        <v>6141912</v>
      </c>
      <c r="B219" s="60" t="s">
        <v>2423</v>
      </c>
      <c r="C219" s="60" t="s">
        <v>2424</v>
      </c>
      <c r="D219" s="60" t="s">
        <v>2425</v>
      </c>
      <c r="E219" s="60" t="s">
        <v>2426</v>
      </c>
      <c r="F219" s="60" t="s">
        <v>2427</v>
      </c>
      <c r="G219" s="60" t="s">
        <v>3012</v>
      </c>
      <c r="H219" s="60"/>
      <c r="I219" s="60" t="s">
        <v>3692</v>
      </c>
      <c r="J219" s="60"/>
      <c r="K219" s="60" t="s">
        <v>3693</v>
      </c>
      <c r="L219" s="60" t="s">
        <v>3694</v>
      </c>
      <c r="M219" s="60"/>
      <c r="N219" s="60">
        <v>27</v>
      </c>
      <c r="O219" s="60">
        <v>2020</v>
      </c>
      <c r="P219" s="60" t="s">
        <v>3695</v>
      </c>
      <c r="Q219" s="60"/>
      <c r="R219" s="60"/>
      <c r="S219" s="60" t="s">
        <v>3696</v>
      </c>
      <c r="T219" s="60" t="b">
        <v>1</v>
      </c>
      <c r="U219" s="60" t="s">
        <v>2617</v>
      </c>
      <c r="V219" s="60" t="s">
        <v>2435</v>
      </c>
      <c r="W219" s="60" t="s">
        <v>2539</v>
      </c>
      <c r="X219" s="60" t="s">
        <v>2559</v>
      </c>
      <c r="Y219" s="60" t="s">
        <v>3197</v>
      </c>
      <c r="Z219" s="60"/>
      <c r="AA219" s="60"/>
    </row>
    <row r="220" spans="1:27">
      <c r="A220" s="60">
        <v>6141566</v>
      </c>
      <c r="B220" s="60" t="s">
        <v>2423</v>
      </c>
      <c r="C220" s="60" t="s">
        <v>2424</v>
      </c>
      <c r="D220" s="60" t="s">
        <v>2425</v>
      </c>
      <c r="E220" s="60" t="s">
        <v>2426</v>
      </c>
      <c r="F220" s="60" t="s">
        <v>2427</v>
      </c>
      <c r="G220" s="60" t="s">
        <v>2626</v>
      </c>
      <c r="H220" s="60"/>
      <c r="I220" s="60" t="s">
        <v>3697</v>
      </c>
      <c r="J220" s="60"/>
      <c r="K220" s="60" t="s">
        <v>3698</v>
      </c>
      <c r="L220" s="60" t="s">
        <v>3699</v>
      </c>
      <c r="M220" s="60"/>
      <c r="N220" s="60">
        <v>197</v>
      </c>
      <c r="O220" s="60">
        <v>2016</v>
      </c>
      <c r="P220" s="60" t="s">
        <v>3700</v>
      </c>
      <c r="Q220" s="60"/>
      <c r="R220" s="60"/>
      <c r="S220" s="60" t="s">
        <v>3701</v>
      </c>
      <c r="T220" s="60" t="b">
        <v>0</v>
      </c>
      <c r="U220" s="60"/>
      <c r="V220" s="60"/>
      <c r="W220" s="60"/>
      <c r="X220" s="60"/>
      <c r="Y220" s="60"/>
      <c r="Z220" s="60"/>
      <c r="AA220" s="60"/>
    </row>
    <row r="221" spans="1:27">
      <c r="A221" s="60">
        <v>6146776</v>
      </c>
      <c r="B221" s="60" t="s">
        <v>2423</v>
      </c>
      <c r="C221" s="60" t="s">
        <v>2424</v>
      </c>
      <c r="D221" s="60" t="s">
        <v>2425</v>
      </c>
      <c r="E221" s="60" t="s">
        <v>2426</v>
      </c>
      <c r="F221" s="60" t="s">
        <v>2427</v>
      </c>
      <c r="G221" s="60" t="s">
        <v>2506</v>
      </c>
      <c r="H221" s="60"/>
      <c r="I221" s="60" t="s">
        <v>3702</v>
      </c>
      <c r="J221" s="60"/>
      <c r="K221" s="60" t="s">
        <v>3703</v>
      </c>
      <c r="L221" s="60" t="s">
        <v>3704</v>
      </c>
      <c r="M221" s="60"/>
      <c r="N221" s="60">
        <v>110</v>
      </c>
      <c r="O221" s="60">
        <v>2018</v>
      </c>
      <c r="P221" s="60" t="s">
        <v>3705</v>
      </c>
      <c r="Q221" s="60"/>
      <c r="R221" s="60"/>
      <c r="S221" s="60" t="s">
        <v>3706</v>
      </c>
      <c r="T221" s="60" t="b">
        <v>1</v>
      </c>
      <c r="U221" s="60" t="s">
        <v>3707</v>
      </c>
      <c r="V221" s="60" t="s">
        <v>2518</v>
      </c>
      <c r="W221" s="60" t="s">
        <v>2539</v>
      </c>
      <c r="X221" s="60" t="s">
        <v>2540</v>
      </c>
      <c r="Y221" s="60"/>
      <c r="Z221" s="60" t="s">
        <v>2516</v>
      </c>
      <c r="AA221" s="60"/>
    </row>
    <row r="222" spans="1:27">
      <c r="A222" s="60">
        <v>6146775</v>
      </c>
      <c r="B222" s="60" t="s">
        <v>2423</v>
      </c>
      <c r="C222" s="60" t="s">
        <v>2424</v>
      </c>
      <c r="D222" s="60" t="s">
        <v>2425</v>
      </c>
      <c r="E222" s="60" t="s">
        <v>2426</v>
      </c>
      <c r="F222" s="60" t="s">
        <v>2427</v>
      </c>
      <c r="G222" s="60" t="s">
        <v>2506</v>
      </c>
      <c r="H222" s="60"/>
      <c r="I222" s="60" t="s">
        <v>3708</v>
      </c>
      <c r="J222" s="60"/>
      <c r="K222" s="60" t="s">
        <v>3709</v>
      </c>
      <c r="L222" s="60" t="s">
        <v>3710</v>
      </c>
      <c r="M222" s="60"/>
      <c r="N222" s="60">
        <v>163</v>
      </c>
      <c r="O222" s="60">
        <v>2016</v>
      </c>
      <c r="P222" s="60" t="s">
        <v>3711</v>
      </c>
      <c r="Q222" s="60"/>
      <c r="R222" s="60"/>
      <c r="S222" s="60" t="s">
        <v>3712</v>
      </c>
      <c r="T222" s="60" t="b">
        <v>1</v>
      </c>
      <c r="U222" s="60" t="s">
        <v>3713</v>
      </c>
      <c r="V222" s="60" t="s">
        <v>2518</v>
      </c>
      <c r="W222" s="60" t="s">
        <v>2539</v>
      </c>
      <c r="X222" s="60" t="s">
        <v>2559</v>
      </c>
      <c r="Y222" s="60" t="s">
        <v>3714</v>
      </c>
      <c r="Z222" s="60" t="s">
        <v>2639</v>
      </c>
      <c r="AA222" s="60"/>
    </row>
    <row r="223" spans="1:27">
      <c r="A223" s="60">
        <v>6141623</v>
      </c>
      <c r="B223" s="60" t="s">
        <v>2423</v>
      </c>
      <c r="C223" s="60" t="s">
        <v>2424</v>
      </c>
      <c r="D223" s="60" t="s">
        <v>2425</v>
      </c>
      <c r="E223" s="60" t="s">
        <v>2426</v>
      </c>
      <c r="F223" s="60" t="s">
        <v>2427</v>
      </c>
      <c r="G223" s="60" t="s">
        <v>2461</v>
      </c>
      <c r="H223" s="60"/>
      <c r="I223" s="60" t="s">
        <v>3715</v>
      </c>
      <c r="J223" s="60"/>
      <c r="K223" s="60" t="s">
        <v>3716</v>
      </c>
      <c r="L223" s="60" t="s">
        <v>3717</v>
      </c>
      <c r="M223" s="60"/>
      <c r="N223" s="60">
        <v>13</v>
      </c>
      <c r="O223" s="60">
        <v>2022</v>
      </c>
      <c r="P223" s="60" t="s">
        <v>3718</v>
      </c>
      <c r="Q223" s="60"/>
      <c r="R223" s="60"/>
      <c r="S223" s="60" t="s">
        <v>3719</v>
      </c>
      <c r="T223" s="60" t="b">
        <v>1</v>
      </c>
      <c r="U223" s="60" t="s">
        <v>2617</v>
      </c>
      <c r="V223" s="60" t="s">
        <v>2435</v>
      </c>
      <c r="W223" s="60" t="s">
        <v>3618</v>
      </c>
      <c r="X223" s="60" t="s">
        <v>2559</v>
      </c>
      <c r="Y223" s="60"/>
      <c r="Z223" s="60" t="s">
        <v>3586</v>
      </c>
      <c r="AA223" s="60"/>
    </row>
    <row r="224" spans="1:27">
      <c r="A224" s="60">
        <v>6146774</v>
      </c>
      <c r="B224" s="60" t="s">
        <v>2423</v>
      </c>
      <c r="C224" s="60" t="s">
        <v>2424</v>
      </c>
      <c r="D224" s="60" t="s">
        <v>2425</v>
      </c>
      <c r="E224" s="60" t="s">
        <v>2426</v>
      </c>
      <c r="F224" s="60" t="s">
        <v>2427</v>
      </c>
      <c r="G224" s="60" t="s">
        <v>2506</v>
      </c>
      <c r="H224" s="60"/>
      <c r="I224" s="60" t="s">
        <v>3720</v>
      </c>
      <c r="J224" s="60"/>
      <c r="K224" s="60" t="s">
        <v>3721</v>
      </c>
      <c r="L224" s="60" t="s">
        <v>3722</v>
      </c>
      <c r="M224" s="60"/>
      <c r="N224" s="60">
        <v>76</v>
      </c>
      <c r="O224" s="60">
        <v>2006</v>
      </c>
      <c r="P224" s="60" t="s">
        <v>3723</v>
      </c>
      <c r="Q224" s="60"/>
      <c r="R224" s="60"/>
      <c r="S224" s="60" t="s">
        <v>3724</v>
      </c>
      <c r="T224" s="60" t="b">
        <v>1</v>
      </c>
      <c r="U224" s="60" t="s">
        <v>2574</v>
      </c>
      <c r="V224" s="60" t="s">
        <v>2518</v>
      </c>
      <c r="W224" s="60" t="s">
        <v>2539</v>
      </c>
      <c r="X224" s="60" t="s">
        <v>2540</v>
      </c>
      <c r="Y224" s="60" t="s">
        <v>3303</v>
      </c>
      <c r="Z224" s="60"/>
      <c r="AA224" s="60"/>
    </row>
    <row r="225" spans="1:27">
      <c r="A225">
        <v>6141838</v>
      </c>
      <c r="B225" t="s">
        <v>2423</v>
      </c>
      <c r="C225" t="s">
        <v>2424</v>
      </c>
      <c r="D225" t="s">
        <v>2425</v>
      </c>
      <c r="E225" t="s">
        <v>2426</v>
      </c>
      <c r="F225" t="s">
        <v>2427</v>
      </c>
      <c r="G225" t="s">
        <v>2428</v>
      </c>
      <c r="I225" t="s">
        <v>3725</v>
      </c>
      <c r="K225" t="s">
        <v>3726</v>
      </c>
      <c r="L225" t="s">
        <v>3727</v>
      </c>
      <c r="M225" t="s">
        <v>1107</v>
      </c>
      <c r="N225">
        <v>56</v>
      </c>
      <c r="O225">
        <v>2020</v>
      </c>
      <c r="P225" t="s">
        <v>3728</v>
      </c>
      <c r="Q225" t="s">
        <v>1107</v>
      </c>
      <c r="R225" t="s">
        <v>1107</v>
      </c>
      <c r="S225" t="s">
        <v>3729</v>
      </c>
      <c r="T225" t="b">
        <v>1</v>
      </c>
      <c r="U225" t="s">
        <v>2487</v>
      </c>
      <c r="V225" t="s">
        <v>2435</v>
      </c>
      <c r="W225" t="s">
        <v>3730</v>
      </c>
      <c r="X225" t="s">
        <v>3731</v>
      </c>
      <c r="Y225" t="s">
        <v>2504</v>
      </c>
      <c r="Z225" t="s">
        <v>3732</v>
      </c>
      <c r="AA225">
        <v>966</v>
      </c>
    </row>
    <row r="226" spans="1:27">
      <c r="A226" s="60">
        <v>6141838</v>
      </c>
      <c r="B226" s="60" t="s">
        <v>2423</v>
      </c>
      <c r="C226" s="60" t="s">
        <v>2424</v>
      </c>
      <c r="D226" s="60" t="s">
        <v>2425</v>
      </c>
      <c r="E226" s="60" t="s">
        <v>2426</v>
      </c>
      <c r="F226" s="60" t="s">
        <v>2427</v>
      </c>
      <c r="G226" s="60" t="s">
        <v>2428</v>
      </c>
      <c r="H226" s="60"/>
      <c r="I226" s="60" t="s">
        <v>3725</v>
      </c>
      <c r="J226" s="60"/>
      <c r="K226" s="60" t="s">
        <v>3726</v>
      </c>
      <c r="L226" s="60" t="s">
        <v>3727</v>
      </c>
      <c r="M226" s="60"/>
      <c r="N226" s="60">
        <v>56</v>
      </c>
      <c r="O226" s="60">
        <v>2020</v>
      </c>
      <c r="P226" s="60" t="s">
        <v>3728</v>
      </c>
      <c r="Q226" s="60"/>
      <c r="R226" s="60"/>
      <c r="S226" s="60" t="s">
        <v>3729</v>
      </c>
      <c r="T226" s="60" t="b">
        <v>1</v>
      </c>
      <c r="U226" s="60" t="s">
        <v>3707</v>
      </c>
      <c r="V226" s="60" t="s">
        <v>2518</v>
      </c>
      <c r="W226" s="60" t="s">
        <v>3733</v>
      </c>
      <c r="X226" s="60" t="s">
        <v>3734</v>
      </c>
      <c r="Y226" s="60" t="s">
        <v>2460</v>
      </c>
      <c r="Z226" s="60"/>
      <c r="AA226" s="60"/>
    </row>
    <row r="227" spans="1:27">
      <c r="A227" s="60">
        <v>6146770</v>
      </c>
      <c r="B227" s="60" t="s">
        <v>2423</v>
      </c>
      <c r="C227" s="60" t="s">
        <v>2424</v>
      </c>
      <c r="D227" s="60" t="s">
        <v>2425</v>
      </c>
      <c r="E227" s="60" t="s">
        <v>2426</v>
      </c>
      <c r="F227" s="60" t="s">
        <v>2427</v>
      </c>
      <c r="G227" s="60" t="s">
        <v>2506</v>
      </c>
      <c r="H227" s="60"/>
      <c r="I227" s="60" t="s">
        <v>1700</v>
      </c>
      <c r="J227" s="60"/>
      <c r="K227" s="60" t="s">
        <v>3735</v>
      </c>
      <c r="L227" s="60" t="s">
        <v>3736</v>
      </c>
      <c r="M227" s="60"/>
      <c r="N227" s="60">
        <v>55</v>
      </c>
      <c r="O227" s="60">
        <v>2014</v>
      </c>
      <c r="P227" s="60" t="s">
        <v>3737</v>
      </c>
      <c r="Q227" s="60"/>
      <c r="R227" s="60"/>
      <c r="S227" s="60" t="s">
        <v>3738</v>
      </c>
      <c r="T227" s="60" t="b">
        <v>1</v>
      </c>
      <c r="U227" s="60" t="s">
        <v>3117</v>
      </c>
      <c r="V227" s="60" t="s">
        <v>2518</v>
      </c>
      <c r="W227" s="60" t="s">
        <v>2539</v>
      </c>
      <c r="X227" s="60" t="s">
        <v>3739</v>
      </c>
      <c r="Y227" s="60" t="s">
        <v>3740</v>
      </c>
      <c r="Z227" s="60" t="s">
        <v>3741</v>
      </c>
      <c r="AA227" s="60"/>
    </row>
    <row r="228" spans="1:27">
      <c r="A228" s="60">
        <v>6141675</v>
      </c>
      <c r="B228" s="60" t="s">
        <v>2423</v>
      </c>
      <c r="C228" s="60" t="s">
        <v>2424</v>
      </c>
      <c r="D228" s="60" t="s">
        <v>2425</v>
      </c>
      <c r="E228" s="60" t="s">
        <v>2426</v>
      </c>
      <c r="F228" s="60" t="s">
        <v>2427</v>
      </c>
      <c r="G228" s="60" t="s">
        <v>2461</v>
      </c>
      <c r="H228" s="60"/>
      <c r="I228" s="60" t="s">
        <v>3742</v>
      </c>
      <c r="J228" s="60"/>
      <c r="K228" s="60" t="s">
        <v>3743</v>
      </c>
      <c r="L228" s="60" t="s">
        <v>3744</v>
      </c>
      <c r="M228" s="60"/>
      <c r="N228" s="60">
        <v>26</v>
      </c>
      <c r="O228" s="60">
        <v>2008</v>
      </c>
      <c r="P228" s="60" t="s">
        <v>3745</v>
      </c>
      <c r="Q228" s="60"/>
      <c r="R228" s="60"/>
      <c r="S228" s="60" t="s">
        <v>3746</v>
      </c>
      <c r="T228" s="60" t="b">
        <v>1</v>
      </c>
      <c r="U228" s="60" t="s">
        <v>2478</v>
      </c>
      <c r="V228" s="60" t="s">
        <v>2435</v>
      </c>
      <c r="W228" s="60" t="s">
        <v>3747</v>
      </c>
      <c r="X228" s="60" t="s">
        <v>3748</v>
      </c>
      <c r="Y228" s="60" t="s">
        <v>2638</v>
      </c>
      <c r="Z228" s="60" t="s">
        <v>3749</v>
      </c>
      <c r="AA228" s="60"/>
    </row>
    <row r="229" spans="1:27">
      <c r="A229" s="60">
        <v>6146773</v>
      </c>
      <c r="B229" s="60" t="s">
        <v>2423</v>
      </c>
      <c r="C229" s="60" t="s">
        <v>2424</v>
      </c>
      <c r="D229" s="60" t="s">
        <v>2425</v>
      </c>
      <c r="E229" s="60" t="s">
        <v>2426</v>
      </c>
      <c r="F229" s="60" t="s">
        <v>2427</v>
      </c>
      <c r="G229" s="60" t="s">
        <v>2506</v>
      </c>
      <c r="H229" s="60"/>
      <c r="I229" s="60" t="s">
        <v>3750</v>
      </c>
      <c r="J229" s="60"/>
      <c r="K229" s="60" t="s">
        <v>3751</v>
      </c>
      <c r="L229" s="60" t="s">
        <v>3752</v>
      </c>
      <c r="M229" s="60"/>
      <c r="N229" s="60">
        <v>106</v>
      </c>
      <c r="O229" s="60">
        <v>2010</v>
      </c>
      <c r="P229" s="60" t="s">
        <v>3753</v>
      </c>
      <c r="Q229" s="60"/>
      <c r="R229" s="60"/>
      <c r="S229" s="60" t="s">
        <v>3754</v>
      </c>
      <c r="T229" s="60" t="b">
        <v>1</v>
      </c>
      <c r="U229" s="60" t="s">
        <v>3755</v>
      </c>
      <c r="V229" s="60" t="s">
        <v>3488</v>
      </c>
      <c r="W229" s="60" t="s">
        <v>3279</v>
      </c>
      <c r="X229" s="60" t="s">
        <v>3756</v>
      </c>
      <c r="Y229" s="60"/>
      <c r="Z229" s="60"/>
      <c r="AA229" s="60"/>
    </row>
    <row r="230" spans="1:27">
      <c r="A230" s="60">
        <v>6141495</v>
      </c>
      <c r="B230" s="60" t="s">
        <v>2423</v>
      </c>
      <c r="C230" s="60" t="s">
        <v>2424</v>
      </c>
      <c r="D230" s="60" t="s">
        <v>2425</v>
      </c>
      <c r="E230" s="60" t="s">
        <v>2426</v>
      </c>
      <c r="F230" s="60" t="s">
        <v>2427</v>
      </c>
      <c r="G230" s="60" t="s">
        <v>3757</v>
      </c>
      <c r="H230" s="60"/>
      <c r="I230" s="60" t="s">
        <v>3758</v>
      </c>
      <c r="J230" s="60"/>
      <c r="K230" s="60" t="s">
        <v>3759</v>
      </c>
      <c r="L230" s="60" t="s">
        <v>3760</v>
      </c>
      <c r="M230" s="60"/>
      <c r="N230" s="60">
        <v>791</v>
      </c>
      <c r="O230" s="60">
        <v>2021</v>
      </c>
      <c r="P230" s="60" t="s">
        <v>3761</v>
      </c>
      <c r="Q230" s="60"/>
      <c r="R230" s="60"/>
      <c r="S230" s="60" t="s">
        <v>3762</v>
      </c>
      <c r="T230" s="60" t="b">
        <v>1</v>
      </c>
      <c r="U230" s="60"/>
      <c r="V230" s="60"/>
      <c r="W230" s="60" t="s">
        <v>2832</v>
      </c>
      <c r="X230" s="60" t="s">
        <v>3763</v>
      </c>
      <c r="Y230" s="60"/>
      <c r="Z230" s="60" t="s">
        <v>3764</v>
      </c>
      <c r="AA230" s="60"/>
    </row>
    <row r="231" spans="1:27">
      <c r="A231" s="60">
        <v>6141355</v>
      </c>
      <c r="B231" s="60" t="s">
        <v>2423</v>
      </c>
      <c r="C231" s="60" t="s">
        <v>2424</v>
      </c>
      <c r="D231" s="60" t="s">
        <v>2425</v>
      </c>
      <c r="E231" s="60" t="s">
        <v>2426</v>
      </c>
      <c r="F231" s="60" t="s">
        <v>2427</v>
      </c>
      <c r="G231" s="60" t="s">
        <v>3621</v>
      </c>
      <c r="H231" s="60"/>
      <c r="I231" s="60" t="s">
        <v>3765</v>
      </c>
      <c r="J231" s="60"/>
      <c r="K231" s="60" t="s">
        <v>3766</v>
      </c>
      <c r="L231" s="60" t="s">
        <v>3767</v>
      </c>
      <c r="M231" s="60"/>
      <c r="N231" s="60">
        <v>78</v>
      </c>
      <c r="O231" s="60">
        <v>2022</v>
      </c>
      <c r="P231" s="60" t="s">
        <v>3768</v>
      </c>
      <c r="Q231" s="60"/>
      <c r="R231" s="60"/>
      <c r="S231" s="60" t="s">
        <v>3769</v>
      </c>
      <c r="T231" s="60" t="b">
        <v>1</v>
      </c>
      <c r="U231" s="60" t="s">
        <v>2617</v>
      </c>
      <c r="V231" s="60" t="s">
        <v>2435</v>
      </c>
      <c r="W231" s="60" t="s">
        <v>2781</v>
      </c>
      <c r="X231" s="60" t="s">
        <v>3217</v>
      </c>
      <c r="Y231" s="60" t="s">
        <v>2790</v>
      </c>
      <c r="Z231" s="60" t="s">
        <v>2639</v>
      </c>
      <c r="AA231" s="60"/>
    </row>
    <row r="232" spans="1:27">
      <c r="A232" s="60">
        <v>6141674</v>
      </c>
      <c r="B232" s="60" t="s">
        <v>2423</v>
      </c>
      <c r="C232" s="60" t="s">
        <v>2424</v>
      </c>
      <c r="D232" s="60" t="s">
        <v>2425</v>
      </c>
      <c r="E232" s="60" t="s">
        <v>2426</v>
      </c>
      <c r="F232" s="60" t="s">
        <v>2427</v>
      </c>
      <c r="G232" s="60" t="s">
        <v>2461</v>
      </c>
      <c r="H232" s="60"/>
      <c r="I232" s="60" t="s">
        <v>3770</v>
      </c>
      <c r="J232" s="60"/>
      <c r="K232" s="60" t="s">
        <v>3771</v>
      </c>
      <c r="L232" s="60" t="s">
        <v>3772</v>
      </c>
      <c r="M232" s="60"/>
      <c r="N232" s="60">
        <v>29</v>
      </c>
      <c r="O232" s="60">
        <v>2014</v>
      </c>
      <c r="P232" s="60" t="s">
        <v>3773</v>
      </c>
      <c r="Q232" s="60"/>
      <c r="R232" s="60"/>
      <c r="S232" s="60" t="s">
        <v>3774</v>
      </c>
      <c r="T232" s="60" t="b">
        <v>1</v>
      </c>
      <c r="U232" s="60" t="s">
        <v>2543</v>
      </c>
      <c r="V232" s="60" t="s">
        <v>2447</v>
      </c>
      <c r="W232" s="60" t="s">
        <v>3775</v>
      </c>
      <c r="X232" s="60" t="s">
        <v>3776</v>
      </c>
      <c r="Y232" s="60" t="s">
        <v>2504</v>
      </c>
      <c r="Z232" s="60" t="s">
        <v>2929</v>
      </c>
      <c r="AA232" s="60"/>
    </row>
    <row r="233" spans="1:27">
      <c r="A233" s="60">
        <v>6141821</v>
      </c>
      <c r="B233" s="60" t="s">
        <v>2423</v>
      </c>
      <c r="C233" s="60" t="s">
        <v>2424</v>
      </c>
      <c r="D233" s="60" t="s">
        <v>2425</v>
      </c>
      <c r="E233" s="60" t="s">
        <v>2426</v>
      </c>
      <c r="F233" s="60" t="s">
        <v>2427</v>
      </c>
      <c r="G233" s="60" t="s">
        <v>2548</v>
      </c>
      <c r="H233" s="60"/>
      <c r="I233" s="60" t="s">
        <v>3777</v>
      </c>
      <c r="J233" s="60"/>
      <c r="K233" s="60" t="s">
        <v>3778</v>
      </c>
      <c r="L233" s="60" t="s">
        <v>3779</v>
      </c>
      <c r="M233" s="60"/>
      <c r="N233" s="60">
        <v>135</v>
      </c>
      <c r="O233" s="60">
        <v>2020</v>
      </c>
      <c r="P233" s="60" t="s">
        <v>3780</v>
      </c>
      <c r="Q233" s="60"/>
      <c r="R233" s="60"/>
      <c r="S233" s="60" t="s">
        <v>3781</v>
      </c>
      <c r="T233" s="60" t="b">
        <v>1</v>
      </c>
      <c r="U233" s="60" t="s">
        <v>2613</v>
      </c>
      <c r="V233" s="60" t="s">
        <v>2435</v>
      </c>
      <c r="W233" s="60" t="s">
        <v>2880</v>
      </c>
      <c r="X233" s="60" t="s">
        <v>2881</v>
      </c>
      <c r="Y233" s="60" t="s">
        <v>3782</v>
      </c>
      <c r="Z233" s="60" t="s">
        <v>2516</v>
      </c>
      <c r="AA233" s="60"/>
    </row>
    <row r="234" spans="1:27">
      <c r="A234" s="60">
        <v>6146772</v>
      </c>
      <c r="B234" s="60" t="s">
        <v>2423</v>
      </c>
      <c r="C234" s="60" t="s">
        <v>2424</v>
      </c>
      <c r="D234" s="60" t="s">
        <v>2425</v>
      </c>
      <c r="E234" s="60" t="s">
        <v>2426</v>
      </c>
      <c r="F234" s="60" t="s">
        <v>2427</v>
      </c>
      <c r="G234" s="60" t="s">
        <v>2506</v>
      </c>
      <c r="H234" s="60"/>
      <c r="I234" s="60" t="s">
        <v>3783</v>
      </c>
      <c r="J234" s="60"/>
      <c r="K234" s="60" t="s">
        <v>3784</v>
      </c>
      <c r="L234" s="60" t="s">
        <v>3785</v>
      </c>
      <c r="M234" s="60"/>
      <c r="N234" s="60">
        <v>59</v>
      </c>
      <c r="O234" s="60">
        <v>2013</v>
      </c>
      <c r="P234" s="60" t="s">
        <v>3786</v>
      </c>
      <c r="Q234" s="60"/>
      <c r="R234" s="60"/>
      <c r="S234" s="60" t="s">
        <v>3787</v>
      </c>
      <c r="T234" s="60" t="b">
        <v>1</v>
      </c>
      <c r="U234" s="60" t="s">
        <v>2597</v>
      </c>
      <c r="V234" s="60" t="s">
        <v>2518</v>
      </c>
      <c r="W234" s="60" t="s">
        <v>2539</v>
      </c>
      <c r="X234" s="60" t="s">
        <v>2540</v>
      </c>
      <c r="Y234" s="60" t="s">
        <v>2769</v>
      </c>
      <c r="Z234" s="60" t="s">
        <v>2799</v>
      </c>
      <c r="AA234" s="60"/>
    </row>
    <row r="235" spans="1:27">
      <c r="A235" s="60">
        <v>6141820</v>
      </c>
      <c r="B235" s="60" t="s">
        <v>2423</v>
      </c>
      <c r="C235" s="60" t="s">
        <v>2424</v>
      </c>
      <c r="D235" s="60" t="s">
        <v>2425</v>
      </c>
      <c r="E235" s="60" t="s">
        <v>2426</v>
      </c>
      <c r="F235" s="60" t="s">
        <v>2427</v>
      </c>
      <c r="G235" s="60" t="s">
        <v>2548</v>
      </c>
      <c r="H235" s="60"/>
      <c r="I235" s="60" t="s">
        <v>3788</v>
      </c>
      <c r="J235" s="60"/>
      <c r="K235" s="60" t="s">
        <v>3789</v>
      </c>
      <c r="L235" s="60" t="s">
        <v>3790</v>
      </c>
      <c r="M235" s="60"/>
      <c r="N235" s="60">
        <v>78</v>
      </c>
      <c r="O235" s="60">
        <v>2015</v>
      </c>
      <c r="P235" s="60" t="s">
        <v>3791</v>
      </c>
      <c r="Q235" s="60"/>
      <c r="R235" s="60"/>
      <c r="S235" s="60" t="s">
        <v>3792</v>
      </c>
      <c r="T235" s="60" t="b">
        <v>1</v>
      </c>
      <c r="U235" s="60" t="s">
        <v>2487</v>
      </c>
      <c r="V235" s="60" t="s">
        <v>2435</v>
      </c>
      <c r="W235" s="60" t="s">
        <v>2575</v>
      </c>
      <c r="X235" s="60" t="s">
        <v>3793</v>
      </c>
      <c r="Y235" s="60"/>
      <c r="Z235" s="60" t="s">
        <v>3686</v>
      </c>
      <c r="AA235" s="60"/>
    </row>
    <row r="236" spans="1:27">
      <c r="A236" s="60">
        <v>6141673</v>
      </c>
      <c r="B236" s="60" t="s">
        <v>2423</v>
      </c>
      <c r="C236" s="60" t="s">
        <v>2424</v>
      </c>
      <c r="D236" s="60" t="s">
        <v>2425</v>
      </c>
      <c r="E236" s="60" t="s">
        <v>2426</v>
      </c>
      <c r="F236" s="60" t="s">
        <v>2427</v>
      </c>
      <c r="G236" s="60" t="s">
        <v>2461</v>
      </c>
      <c r="H236" s="60"/>
      <c r="I236" s="60" t="s">
        <v>3794</v>
      </c>
      <c r="J236" s="60"/>
      <c r="K236" s="60" t="s">
        <v>3795</v>
      </c>
      <c r="L236" s="60" t="s">
        <v>3796</v>
      </c>
      <c r="M236" s="60"/>
      <c r="N236" s="60">
        <v>221</v>
      </c>
      <c r="O236" s="60">
        <v>2022</v>
      </c>
      <c r="P236" s="60" t="s">
        <v>3797</v>
      </c>
      <c r="Q236" s="60"/>
      <c r="R236" s="60"/>
      <c r="S236" s="60" t="s">
        <v>3798</v>
      </c>
      <c r="T236" s="60" t="b">
        <v>0</v>
      </c>
      <c r="U236" s="60"/>
      <c r="V236" s="60"/>
      <c r="W236" s="60"/>
      <c r="X236" s="60"/>
      <c r="Y236" s="60"/>
      <c r="Z236" s="60"/>
      <c r="AA236" s="60"/>
    </row>
    <row r="237" spans="1:27">
      <c r="A237" s="60">
        <v>6141774</v>
      </c>
      <c r="B237" s="60" t="s">
        <v>2423</v>
      </c>
      <c r="C237" s="60" t="s">
        <v>2424</v>
      </c>
      <c r="D237" s="60" t="s">
        <v>2425</v>
      </c>
      <c r="E237" s="60" t="s">
        <v>2426</v>
      </c>
      <c r="F237" s="60" t="s">
        <v>2427</v>
      </c>
      <c r="G237" s="60" t="s">
        <v>3005</v>
      </c>
      <c r="H237" s="60"/>
      <c r="I237" s="60" t="s">
        <v>3799</v>
      </c>
      <c r="J237" s="60"/>
      <c r="K237" s="60" t="s">
        <v>3800</v>
      </c>
      <c r="L237" s="60" t="s">
        <v>3801</v>
      </c>
      <c r="M237" s="60"/>
      <c r="N237" s="60">
        <v>11</v>
      </c>
      <c r="O237" s="60">
        <v>2021</v>
      </c>
      <c r="P237" s="60" t="s">
        <v>3802</v>
      </c>
      <c r="Q237" s="60"/>
      <c r="R237" s="60"/>
      <c r="S237" s="60" t="s">
        <v>3803</v>
      </c>
      <c r="T237" s="60" t="b">
        <v>1</v>
      </c>
      <c r="U237" s="60" t="s">
        <v>2665</v>
      </c>
      <c r="V237" s="60" t="s">
        <v>2435</v>
      </c>
      <c r="W237" s="60" t="s">
        <v>2539</v>
      </c>
      <c r="X237" s="60" t="s">
        <v>2761</v>
      </c>
      <c r="Y237" s="60" t="s">
        <v>2818</v>
      </c>
      <c r="Z237" s="60" t="s">
        <v>2516</v>
      </c>
      <c r="AA237" s="60"/>
    </row>
    <row r="238" spans="1:27">
      <c r="A238" s="60">
        <v>6141583</v>
      </c>
      <c r="B238" s="60" t="s">
        <v>2423</v>
      </c>
      <c r="C238" s="60" t="s">
        <v>2424</v>
      </c>
      <c r="D238" s="60" t="s">
        <v>2425</v>
      </c>
      <c r="E238" s="60" t="s">
        <v>2426</v>
      </c>
      <c r="F238" s="60" t="s">
        <v>2427</v>
      </c>
      <c r="G238" s="60" t="s">
        <v>2626</v>
      </c>
      <c r="H238" s="60"/>
      <c r="I238" s="60" t="s">
        <v>3804</v>
      </c>
      <c r="J238" s="60"/>
      <c r="K238" s="60" t="s">
        <v>3805</v>
      </c>
      <c r="L238" s="60" t="s">
        <v>3806</v>
      </c>
      <c r="M238" s="60"/>
      <c r="N238" s="60">
        <v>191</v>
      </c>
      <c r="O238" s="60">
        <v>2019</v>
      </c>
      <c r="P238" s="60" t="s">
        <v>3807</v>
      </c>
      <c r="Q238" s="60"/>
      <c r="R238" s="60"/>
      <c r="S238" s="60" t="s">
        <v>3808</v>
      </c>
      <c r="T238" s="60" t="b">
        <v>1</v>
      </c>
      <c r="U238" s="60" t="s">
        <v>3809</v>
      </c>
      <c r="V238" s="60" t="s">
        <v>2435</v>
      </c>
      <c r="W238" s="60" t="s">
        <v>2781</v>
      </c>
      <c r="X238" s="60"/>
      <c r="Y238" s="60" t="s">
        <v>3810</v>
      </c>
      <c r="Z238" s="60" t="s">
        <v>2516</v>
      </c>
      <c r="AA238" s="60"/>
    </row>
    <row r="239" spans="1:27">
      <c r="A239" s="60">
        <v>6141672</v>
      </c>
      <c r="B239" s="60" t="s">
        <v>2423</v>
      </c>
      <c r="C239" s="60" t="s">
        <v>2424</v>
      </c>
      <c r="D239" s="60" t="s">
        <v>2425</v>
      </c>
      <c r="E239" s="60" t="s">
        <v>2426</v>
      </c>
      <c r="F239" s="60" t="s">
        <v>2427</v>
      </c>
      <c r="G239" s="60" t="s">
        <v>2461</v>
      </c>
      <c r="H239" s="60"/>
      <c r="I239" s="60" t="s">
        <v>3811</v>
      </c>
      <c r="J239" s="60"/>
      <c r="K239" s="60" t="s">
        <v>3812</v>
      </c>
      <c r="L239" s="60" t="s">
        <v>3813</v>
      </c>
      <c r="M239" s="60"/>
      <c r="N239" s="60"/>
      <c r="O239" s="60"/>
      <c r="P239" s="60" t="s">
        <v>3814</v>
      </c>
      <c r="Q239" s="60"/>
      <c r="R239" s="60"/>
      <c r="S239" s="60" t="s">
        <v>3815</v>
      </c>
      <c r="T239" s="60" t="b">
        <v>1</v>
      </c>
      <c r="U239" s="60" t="s">
        <v>2518</v>
      </c>
      <c r="V239" s="60" t="s">
        <v>2518</v>
      </c>
      <c r="W239" s="60" t="s">
        <v>2539</v>
      </c>
      <c r="X239" s="60" t="s">
        <v>3325</v>
      </c>
      <c r="Y239" s="60" t="s">
        <v>3816</v>
      </c>
      <c r="Z239" s="60" t="s">
        <v>2505</v>
      </c>
      <c r="AA239" s="60"/>
    </row>
    <row r="240" spans="1:27">
      <c r="A240" s="60">
        <v>6141848</v>
      </c>
      <c r="B240" s="60" t="s">
        <v>2423</v>
      </c>
      <c r="C240" s="60" t="s">
        <v>2424</v>
      </c>
      <c r="D240" s="60" t="s">
        <v>2425</v>
      </c>
      <c r="E240" s="60" t="s">
        <v>2426</v>
      </c>
      <c r="F240" s="60" t="s">
        <v>2427</v>
      </c>
      <c r="G240" s="60" t="s">
        <v>2428</v>
      </c>
      <c r="H240" s="60"/>
      <c r="I240" s="60" t="s">
        <v>3817</v>
      </c>
      <c r="J240" s="60"/>
      <c r="K240" s="60" t="s">
        <v>3818</v>
      </c>
      <c r="L240" s="60" t="s">
        <v>3819</v>
      </c>
      <c r="M240" s="60"/>
      <c r="N240" s="60">
        <v>36</v>
      </c>
      <c r="O240" s="60">
        <v>2021</v>
      </c>
      <c r="P240" s="60" t="s">
        <v>3820</v>
      </c>
      <c r="Q240" s="60"/>
      <c r="R240" s="60"/>
      <c r="S240" s="60" t="s">
        <v>3821</v>
      </c>
      <c r="T240" s="60" t="b">
        <v>1</v>
      </c>
      <c r="U240" s="60" t="s">
        <v>2530</v>
      </c>
      <c r="V240" s="60" t="s">
        <v>2518</v>
      </c>
      <c r="W240" s="60" t="s">
        <v>2436</v>
      </c>
      <c r="X240" s="60" t="s">
        <v>3822</v>
      </c>
      <c r="Y240" s="60" t="s">
        <v>2438</v>
      </c>
      <c r="Z240" s="60" t="s">
        <v>2645</v>
      </c>
      <c r="AA240" s="60"/>
    </row>
    <row r="241" spans="1:27">
      <c r="A241" s="60">
        <v>6141582</v>
      </c>
      <c r="B241" s="60" t="s">
        <v>2423</v>
      </c>
      <c r="C241" s="60" t="s">
        <v>2424</v>
      </c>
      <c r="D241" s="60" t="s">
        <v>2425</v>
      </c>
      <c r="E241" s="60" t="s">
        <v>2426</v>
      </c>
      <c r="F241" s="60" t="s">
        <v>2427</v>
      </c>
      <c r="G241" s="60" t="s">
        <v>2626</v>
      </c>
      <c r="H241" s="60"/>
      <c r="I241" s="60" t="s">
        <v>3823</v>
      </c>
      <c r="J241" s="60"/>
      <c r="K241" s="60" t="s">
        <v>3824</v>
      </c>
      <c r="L241" s="60" t="s">
        <v>3825</v>
      </c>
      <c r="M241" s="60"/>
      <c r="N241" s="60">
        <v>11</v>
      </c>
      <c r="O241" s="60">
        <v>2022</v>
      </c>
      <c r="P241" s="60" t="s">
        <v>3826</v>
      </c>
      <c r="Q241" s="60"/>
      <c r="R241" s="60"/>
      <c r="S241" s="60" t="s">
        <v>3827</v>
      </c>
      <c r="T241" s="60" t="b">
        <v>1</v>
      </c>
      <c r="U241" s="60" t="s">
        <v>2543</v>
      </c>
      <c r="V241" s="60" t="s">
        <v>2447</v>
      </c>
      <c r="W241" s="60" t="s">
        <v>2539</v>
      </c>
      <c r="X241" s="60" t="s">
        <v>2540</v>
      </c>
      <c r="Y241" s="60"/>
      <c r="Z241" s="60"/>
      <c r="AA241" s="60"/>
    </row>
    <row r="242" spans="1:27">
      <c r="A242">
        <v>6141519</v>
      </c>
      <c r="B242" t="s">
        <v>2423</v>
      </c>
      <c r="C242" t="s">
        <v>2424</v>
      </c>
      <c r="D242" t="s">
        <v>2425</v>
      </c>
      <c r="E242" t="s">
        <v>2426</v>
      </c>
      <c r="F242" t="s">
        <v>2427</v>
      </c>
      <c r="G242" t="s">
        <v>2472</v>
      </c>
      <c r="I242" t="s">
        <v>1358</v>
      </c>
      <c r="K242" t="s">
        <v>3828</v>
      </c>
      <c r="L242" t="s">
        <v>3829</v>
      </c>
      <c r="M242" t="s">
        <v>1107</v>
      </c>
      <c r="N242">
        <v>347</v>
      </c>
      <c r="O242">
        <v>2022</v>
      </c>
      <c r="P242" t="s">
        <v>3830</v>
      </c>
      <c r="Q242" t="s">
        <v>1107</v>
      </c>
      <c r="R242" t="s">
        <v>1107</v>
      </c>
      <c r="S242" t="s">
        <v>3831</v>
      </c>
      <c r="T242" t="b">
        <v>1</v>
      </c>
      <c r="W242" t="s">
        <v>2781</v>
      </c>
      <c r="X242" t="s">
        <v>3365</v>
      </c>
      <c r="Y242" t="s">
        <v>3832</v>
      </c>
      <c r="Z242" t="s">
        <v>2956</v>
      </c>
      <c r="AA242">
        <v>602</v>
      </c>
    </row>
    <row r="243" spans="1:27">
      <c r="A243" s="60">
        <v>6141519</v>
      </c>
      <c r="B243" s="60" t="s">
        <v>2423</v>
      </c>
      <c r="C243" s="60" t="s">
        <v>2424</v>
      </c>
      <c r="D243" s="60" t="s">
        <v>2425</v>
      </c>
      <c r="E243" s="60" t="s">
        <v>2426</v>
      </c>
      <c r="F243" s="60" t="s">
        <v>2427</v>
      </c>
      <c r="G243" s="60" t="s">
        <v>2472</v>
      </c>
      <c r="H243" s="60"/>
      <c r="I243" s="60" t="s">
        <v>1358</v>
      </c>
      <c r="J243" s="60"/>
      <c r="K243" s="60" t="s">
        <v>3828</v>
      </c>
      <c r="L243" s="60" t="s">
        <v>3829</v>
      </c>
      <c r="M243" s="60"/>
      <c r="N243" s="60">
        <v>347</v>
      </c>
      <c r="O243" s="60">
        <v>2022</v>
      </c>
      <c r="P243" s="60" t="s">
        <v>3830</v>
      </c>
      <c r="Q243" s="60"/>
      <c r="R243" s="60"/>
      <c r="S243" s="60" t="s">
        <v>3831</v>
      </c>
      <c r="T243" s="60" t="b">
        <v>1</v>
      </c>
      <c r="U243" s="60" t="s">
        <v>2617</v>
      </c>
      <c r="V243" s="60" t="s">
        <v>2435</v>
      </c>
      <c r="W243" s="60" t="s">
        <v>2539</v>
      </c>
      <c r="X243" s="60" t="s">
        <v>2659</v>
      </c>
      <c r="Y243" s="60" t="s">
        <v>3504</v>
      </c>
      <c r="Z243" s="60" t="s">
        <v>2450</v>
      </c>
      <c r="AA243" s="60"/>
    </row>
    <row r="244" spans="1:27">
      <c r="A244" s="60">
        <v>6146769</v>
      </c>
      <c r="B244" s="60" t="s">
        <v>2423</v>
      </c>
      <c r="C244" s="60" t="s">
        <v>2424</v>
      </c>
      <c r="D244" s="60" t="s">
        <v>2425</v>
      </c>
      <c r="E244" s="60" t="s">
        <v>2426</v>
      </c>
      <c r="F244" s="60" t="s">
        <v>2427</v>
      </c>
      <c r="G244" s="60" t="s">
        <v>2506</v>
      </c>
      <c r="H244" s="60"/>
      <c r="I244" s="60" t="s">
        <v>3833</v>
      </c>
      <c r="J244" s="60"/>
      <c r="K244" s="60" t="s">
        <v>3834</v>
      </c>
      <c r="L244" s="60" t="s">
        <v>3835</v>
      </c>
      <c r="M244" s="60"/>
      <c r="N244" s="60">
        <v>31</v>
      </c>
      <c r="O244" s="60">
        <v>2016</v>
      </c>
      <c r="P244" s="60" t="s">
        <v>3836</v>
      </c>
      <c r="Q244" s="60"/>
      <c r="R244" s="60"/>
      <c r="S244" s="60" t="s">
        <v>3837</v>
      </c>
      <c r="T244" s="60" t="b">
        <v>1</v>
      </c>
      <c r="U244" s="60" t="s">
        <v>3838</v>
      </c>
      <c r="V244" s="60" t="s">
        <v>2518</v>
      </c>
      <c r="W244" s="60" t="s">
        <v>2436</v>
      </c>
      <c r="X244" s="60" t="s">
        <v>2540</v>
      </c>
      <c r="Y244" s="60" t="s">
        <v>3839</v>
      </c>
      <c r="Z244" s="60"/>
      <c r="AA244" s="60"/>
    </row>
    <row r="245" spans="1:27">
      <c r="A245" s="60">
        <v>6133299</v>
      </c>
      <c r="B245" s="60" t="s">
        <v>2423</v>
      </c>
      <c r="C245" s="60" t="s">
        <v>2424</v>
      </c>
      <c r="D245" s="60" t="s">
        <v>2425</v>
      </c>
      <c r="E245" s="60" t="s">
        <v>2426</v>
      </c>
      <c r="F245" s="60" t="s">
        <v>2427</v>
      </c>
      <c r="G245" s="60" t="s">
        <v>3840</v>
      </c>
      <c r="H245" s="60"/>
      <c r="I245" s="60" t="s">
        <v>3841</v>
      </c>
      <c r="J245" s="60"/>
      <c r="K245" s="60" t="s">
        <v>3842</v>
      </c>
      <c r="L245" s="60" t="s">
        <v>3843</v>
      </c>
      <c r="M245" s="60"/>
      <c r="N245" s="60">
        <v>12</v>
      </c>
      <c r="O245" s="60">
        <v>2020</v>
      </c>
      <c r="P245" s="60" t="s">
        <v>3844</v>
      </c>
      <c r="Q245" s="60"/>
      <c r="R245" s="60"/>
      <c r="S245" s="60" t="s">
        <v>3845</v>
      </c>
      <c r="T245" s="60" t="b">
        <v>1</v>
      </c>
      <c r="U245" s="60" t="s">
        <v>3086</v>
      </c>
      <c r="V245" s="60" t="s">
        <v>2435</v>
      </c>
      <c r="W245" s="60" t="s">
        <v>2575</v>
      </c>
      <c r="X245" s="60" t="s">
        <v>3846</v>
      </c>
      <c r="Y245" s="60"/>
      <c r="Z245" s="60" t="s">
        <v>2450</v>
      </c>
      <c r="AA245" s="60"/>
    </row>
    <row r="246" spans="1:27">
      <c r="A246" s="60">
        <v>6133298</v>
      </c>
      <c r="B246" s="60" t="s">
        <v>2423</v>
      </c>
      <c r="C246" s="60" t="s">
        <v>2424</v>
      </c>
      <c r="D246" s="60" t="s">
        <v>2425</v>
      </c>
      <c r="E246" s="60" t="s">
        <v>2426</v>
      </c>
      <c r="F246" s="60" t="s">
        <v>2427</v>
      </c>
      <c r="G246" s="60" t="s">
        <v>3840</v>
      </c>
      <c r="H246" s="60"/>
      <c r="I246" s="60" t="s">
        <v>3847</v>
      </c>
      <c r="J246" s="60"/>
      <c r="K246" s="60" t="s">
        <v>3848</v>
      </c>
      <c r="L246" s="60" t="s">
        <v>3849</v>
      </c>
      <c r="M246" s="60"/>
      <c r="N246" s="60">
        <v>35</v>
      </c>
      <c r="O246" s="60">
        <v>2011</v>
      </c>
      <c r="P246" s="60" t="s">
        <v>3850</v>
      </c>
      <c r="Q246" s="60"/>
      <c r="R246" s="60"/>
      <c r="S246" s="60" t="s">
        <v>3851</v>
      </c>
      <c r="T246" s="60" t="b">
        <v>1</v>
      </c>
      <c r="U246" s="60" t="s">
        <v>3838</v>
      </c>
      <c r="V246" s="60" t="s">
        <v>2518</v>
      </c>
      <c r="W246" s="60"/>
      <c r="X246" s="60"/>
      <c r="Y246" s="60" t="s">
        <v>3124</v>
      </c>
      <c r="Z246" s="60" t="s">
        <v>2619</v>
      </c>
      <c r="AA246" s="60"/>
    </row>
    <row r="247" spans="1:27">
      <c r="A247">
        <v>6133303</v>
      </c>
      <c r="B247" t="s">
        <v>2423</v>
      </c>
      <c r="C247" t="s">
        <v>2424</v>
      </c>
      <c r="D247" t="s">
        <v>2425</v>
      </c>
      <c r="E247" t="s">
        <v>2426</v>
      </c>
      <c r="F247" t="s">
        <v>2427</v>
      </c>
      <c r="G247" t="s">
        <v>3840</v>
      </c>
      <c r="I247" t="s">
        <v>108</v>
      </c>
      <c r="K247" t="s">
        <v>3852</v>
      </c>
      <c r="L247" t="s">
        <v>115</v>
      </c>
      <c r="M247" t="s">
        <v>1107</v>
      </c>
      <c r="N247">
        <v>222</v>
      </c>
      <c r="O247">
        <v>2018</v>
      </c>
      <c r="P247" t="s">
        <v>3853</v>
      </c>
      <c r="Q247" t="s">
        <v>1107</v>
      </c>
      <c r="R247" t="s">
        <v>1107</v>
      </c>
      <c r="S247" t="s">
        <v>116</v>
      </c>
      <c r="T247" t="b">
        <v>1</v>
      </c>
      <c r="U247" t="s">
        <v>2696</v>
      </c>
      <c r="V247" t="s">
        <v>2518</v>
      </c>
      <c r="W247" t="s">
        <v>3854</v>
      </c>
      <c r="X247" t="s">
        <v>3855</v>
      </c>
      <c r="Y247" t="s">
        <v>3856</v>
      </c>
      <c r="Z247" t="s">
        <v>2505</v>
      </c>
      <c r="AA247">
        <v>126</v>
      </c>
    </row>
    <row r="248" spans="1:27">
      <c r="A248" s="60">
        <v>6133303</v>
      </c>
      <c r="B248" s="60" t="s">
        <v>2423</v>
      </c>
      <c r="C248" s="60" t="s">
        <v>2424</v>
      </c>
      <c r="D248" s="60" t="s">
        <v>2425</v>
      </c>
      <c r="E248" s="60" t="s">
        <v>2426</v>
      </c>
      <c r="F248" s="60" t="s">
        <v>2427</v>
      </c>
      <c r="G248" s="60" t="s">
        <v>3840</v>
      </c>
      <c r="H248" s="60"/>
      <c r="I248" s="60" t="s">
        <v>108</v>
      </c>
      <c r="J248" s="60"/>
      <c r="K248" s="60" t="s">
        <v>3852</v>
      </c>
      <c r="L248" s="60" t="s">
        <v>115</v>
      </c>
      <c r="M248" s="60"/>
      <c r="N248" s="60">
        <v>222</v>
      </c>
      <c r="O248" s="60">
        <v>2018</v>
      </c>
      <c r="P248" s="60" t="s">
        <v>3853</v>
      </c>
      <c r="Q248" s="60"/>
      <c r="R248" s="60"/>
      <c r="S248" s="60" t="s">
        <v>116</v>
      </c>
      <c r="T248" s="60" t="b">
        <v>1</v>
      </c>
      <c r="U248" s="60" t="s">
        <v>2487</v>
      </c>
      <c r="V248" s="60" t="s">
        <v>2435</v>
      </c>
      <c r="W248" s="60" t="s">
        <v>2436</v>
      </c>
      <c r="X248" s="60" t="s">
        <v>3857</v>
      </c>
      <c r="Y248" s="60" t="s">
        <v>3858</v>
      </c>
      <c r="Z248" s="60" t="s">
        <v>2505</v>
      </c>
      <c r="AA248" s="60"/>
    </row>
    <row r="249" spans="1:27">
      <c r="A249" s="60">
        <v>6133302</v>
      </c>
      <c r="B249" s="60" t="s">
        <v>2423</v>
      </c>
      <c r="C249" s="60" t="s">
        <v>2424</v>
      </c>
      <c r="D249" s="60" t="s">
        <v>2425</v>
      </c>
      <c r="E249" s="60" t="s">
        <v>2426</v>
      </c>
      <c r="F249" s="60" t="s">
        <v>2427</v>
      </c>
      <c r="G249" s="60" t="s">
        <v>3840</v>
      </c>
      <c r="H249" s="60"/>
      <c r="I249" s="60" t="s">
        <v>3859</v>
      </c>
      <c r="J249" s="60"/>
      <c r="K249" s="60" t="s">
        <v>3860</v>
      </c>
      <c r="L249" s="60" t="s">
        <v>3861</v>
      </c>
      <c r="M249" s="60"/>
      <c r="N249" s="60">
        <v>12</v>
      </c>
      <c r="O249" s="60">
        <v>2022</v>
      </c>
      <c r="P249" s="60" t="s">
        <v>3862</v>
      </c>
      <c r="Q249" s="60"/>
      <c r="R249" s="60"/>
      <c r="S249" s="60" t="s">
        <v>3863</v>
      </c>
      <c r="T249" s="60" t="b">
        <v>1</v>
      </c>
      <c r="U249" s="60" t="s">
        <v>2487</v>
      </c>
      <c r="V249" s="60" t="s">
        <v>2435</v>
      </c>
      <c r="W249" s="60" t="s">
        <v>2539</v>
      </c>
      <c r="X249" s="60" t="s">
        <v>2659</v>
      </c>
      <c r="Y249" s="60"/>
      <c r="Z249" s="60" t="s">
        <v>3864</v>
      </c>
      <c r="AA249" s="60"/>
    </row>
    <row r="250" spans="1:27">
      <c r="A250" s="60">
        <v>6133301</v>
      </c>
      <c r="B250" s="60" t="s">
        <v>2423</v>
      </c>
      <c r="C250" s="60" t="s">
        <v>2424</v>
      </c>
      <c r="D250" s="60" t="s">
        <v>2425</v>
      </c>
      <c r="E250" s="60" t="s">
        <v>2426</v>
      </c>
      <c r="F250" s="60" t="s">
        <v>2427</v>
      </c>
      <c r="G250" s="60" t="s">
        <v>3840</v>
      </c>
      <c r="H250" s="60"/>
      <c r="I250" s="60" t="s">
        <v>3865</v>
      </c>
      <c r="J250" s="60"/>
      <c r="K250" s="60" t="s">
        <v>3866</v>
      </c>
      <c r="L250" s="60" t="s">
        <v>3867</v>
      </c>
      <c r="M250" s="60"/>
      <c r="N250" s="60">
        <v>65</v>
      </c>
      <c r="O250" s="60">
        <v>2019</v>
      </c>
      <c r="P250" s="60" t="s">
        <v>3868</v>
      </c>
      <c r="Q250" s="60"/>
      <c r="R250" s="60"/>
      <c r="S250" s="60" t="s">
        <v>3869</v>
      </c>
      <c r="T250" s="60" t="b">
        <v>1</v>
      </c>
      <c r="U250" s="60" t="s">
        <v>2487</v>
      </c>
      <c r="V250" s="60" t="s">
        <v>2435</v>
      </c>
      <c r="W250" s="60" t="s">
        <v>3279</v>
      </c>
      <c r="X250" s="60" t="s">
        <v>3870</v>
      </c>
      <c r="Y250" s="60"/>
      <c r="Z250" s="60" t="s">
        <v>2505</v>
      </c>
      <c r="AA250" s="60"/>
    </row>
    <row r="251" spans="1:27">
      <c r="A251">
        <v>6133296</v>
      </c>
      <c r="B251" t="s">
        <v>2423</v>
      </c>
      <c r="C251" t="s">
        <v>2424</v>
      </c>
      <c r="D251" t="s">
        <v>2425</v>
      </c>
      <c r="E251" t="s">
        <v>2426</v>
      </c>
      <c r="F251" t="s">
        <v>2427</v>
      </c>
      <c r="G251" t="s">
        <v>3840</v>
      </c>
      <c r="I251" t="s">
        <v>1517</v>
      </c>
      <c r="K251" t="s">
        <v>3871</v>
      </c>
      <c r="L251" t="s">
        <v>3872</v>
      </c>
      <c r="M251" t="s">
        <v>1107</v>
      </c>
      <c r="N251">
        <v>172</v>
      </c>
      <c r="O251">
        <v>2015</v>
      </c>
      <c r="P251" t="s">
        <v>3873</v>
      </c>
      <c r="Q251" t="s">
        <v>1107</v>
      </c>
      <c r="R251" t="s">
        <v>1107</v>
      </c>
      <c r="S251" t="s">
        <v>3874</v>
      </c>
      <c r="T251" t="b">
        <v>1</v>
      </c>
      <c r="W251" t="s">
        <v>2539</v>
      </c>
      <c r="X251" t="s">
        <v>2540</v>
      </c>
      <c r="Y251" t="s">
        <v>3875</v>
      </c>
      <c r="Z251" t="s">
        <v>2505</v>
      </c>
      <c r="AA251">
        <v>323</v>
      </c>
    </row>
    <row r="252" spans="1:27">
      <c r="A252" s="60">
        <v>6133296</v>
      </c>
      <c r="B252" s="60" t="s">
        <v>2423</v>
      </c>
      <c r="C252" s="60" t="s">
        <v>2424</v>
      </c>
      <c r="D252" s="60" t="s">
        <v>2425</v>
      </c>
      <c r="E252" s="60" t="s">
        <v>2426</v>
      </c>
      <c r="F252" s="60" t="s">
        <v>2427</v>
      </c>
      <c r="G252" s="60" t="s">
        <v>3840</v>
      </c>
      <c r="H252" s="60"/>
      <c r="I252" s="60" t="s">
        <v>1517</v>
      </c>
      <c r="J252" s="60"/>
      <c r="K252" s="60" t="s">
        <v>3871</v>
      </c>
      <c r="L252" s="60" t="s">
        <v>3872</v>
      </c>
      <c r="M252" s="60"/>
      <c r="N252" s="60">
        <v>172</v>
      </c>
      <c r="O252" s="60">
        <v>2015</v>
      </c>
      <c r="P252" s="60" t="s">
        <v>3873</v>
      </c>
      <c r="Q252" s="60"/>
      <c r="R252" s="60"/>
      <c r="S252" s="60" t="s">
        <v>3874</v>
      </c>
      <c r="T252" s="60" t="b">
        <v>1</v>
      </c>
      <c r="U252" s="60" t="s">
        <v>2613</v>
      </c>
      <c r="V252" s="60" t="s">
        <v>2435</v>
      </c>
      <c r="W252" s="60" t="s">
        <v>2539</v>
      </c>
      <c r="X252" s="60" t="s">
        <v>2737</v>
      </c>
      <c r="Y252" s="60"/>
      <c r="Z252" s="60" t="s">
        <v>3876</v>
      </c>
      <c r="AA252" s="60"/>
    </row>
    <row r="253" spans="1:27">
      <c r="A253">
        <v>6133294</v>
      </c>
      <c r="B253" t="s">
        <v>2423</v>
      </c>
      <c r="C253" t="s">
        <v>2424</v>
      </c>
      <c r="D253" t="s">
        <v>2425</v>
      </c>
      <c r="E253" t="s">
        <v>2426</v>
      </c>
      <c r="F253" t="s">
        <v>2427</v>
      </c>
      <c r="G253" t="s">
        <v>3840</v>
      </c>
      <c r="I253" t="s">
        <v>1437</v>
      </c>
      <c r="K253" t="s">
        <v>3877</v>
      </c>
      <c r="L253" t="s">
        <v>3878</v>
      </c>
      <c r="M253" t="s">
        <v>1107</v>
      </c>
      <c r="N253">
        <v>215</v>
      </c>
      <c r="O253">
        <v>2018</v>
      </c>
      <c r="P253" t="s">
        <v>3879</v>
      </c>
      <c r="Q253" t="s">
        <v>1107</v>
      </c>
      <c r="R253" t="s">
        <v>1107</v>
      </c>
      <c r="S253" t="s">
        <v>3880</v>
      </c>
      <c r="T253" t="b">
        <v>1</v>
      </c>
      <c r="U253" t="s">
        <v>2487</v>
      </c>
      <c r="V253" t="s">
        <v>2435</v>
      </c>
      <c r="W253" t="s">
        <v>2539</v>
      </c>
      <c r="X253" t="s">
        <v>2761</v>
      </c>
      <c r="Y253" t="s">
        <v>2481</v>
      </c>
      <c r="Z253" t="s">
        <v>2505</v>
      </c>
      <c r="AA253">
        <v>321</v>
      </c>
    </row>
    <row r="254" spans="1:27">
      <c r="A254" s="60">
        <v>6133294</v>
      </c>
      <c r="B254" s="60" t="s">
        <v>2423</v>
      </c>
      <c r="C254" s="60" t="s">
        <v>2424</v>
      </c>
      <c r="D254" s="60" t="s">
        <v>2425</v>
      </c>
      <c r="E254" s="60" t="s">
        <v>2426</v>
      </c>
      <c r="F254" s="60" t="s">
        <v>2427</v>
      </c>
      <c r="G254" s="60" t="s">
        <v>3840</v>
      </c>
      <c r="H254" s="60"/>
      <c r="I254" s="60" t="s">
        <v>1437</v>
      </c>
      <c r="J254" s="60"/>
      <c r="K254" s="60" t="s">
        <v>3877</v>
      </c>
      <c r="L254" s="60" t="s">
        <v>3878</v>
      </c>
      <c r="M254" s="60"/>
      <c r="N254" s="60">
        <v>215</v>
      </c>
      <c r="O254" s="60">
        <v>2018</v>
      </c>
      <c r="P254" s="60" t="s">
        <v>3879</v>
      </c>
      <c r="Q254" s="60"/>
      <c r="R254" s="60"/>
      <c r="S254" s="60" t="s">
        <v>3880</v>
      </c>
      <c r="T254" s="60" t="b">
        <v>1</v>
      </c>
      <c r="U254" s="60" t="s">
        <v>2487</v>
      </c>
      <c r="V254" s="60" t="s">
        <v>2435</v>
      </c>
      <c r="W254" s="60" t="s">
        <v>2539</v>
      </c>
      <c r="X254" s="60" t="s">
        <v>2659</v>
      </c>
      <c r="Y254" s="60"/>
      <c r="Z254" s="60" t="s">
        <v>2505</v>
      </c>
      <c r="AA254" s="60"/>
    </row>
    <row r="255" spans="1:27">
      <c r="A255">
        <v>6133293</v>
      </c>
      <c r="B255" t="s">
        <v>2423</v>
      </c>
      <c r="C255" t="s">
        <v>2424</v>
      </c>
      <c r="D255" t="s">
        <v>2425</v>
      </c>
      <c r="E255" t="s">
        <v>2426</v>
      </c>
      <c r="F255" t="s">
        <v>2427</v>
      </c>
      <c r="G255" t="s">
        <v>3840</v>
      </c>
      <c r="I255" t="s">
        <v>1366</v>
      </c>
      <c r="K255" t="s">
        <v>3881</v>
      </c>
      <c r="L255" t="s">
        <v>3882</v>
      </c>
      <c r="M255" t="s">
        <v>1107</v>
      </c>
      <c r="N255">
        <v>58</v>
      </c>
      <c r="O255">
        <v>2022</v>
      </c>
      <c r="P255" t="s">
        <v>3883</v>
      </c>
      <c r="Q255" t="s">
        <v>1107</v>
      </c>
      <c r="R255" t="s">
        <v>1107</v>
      </c>
      <c r="S255" t="s">
        <v>3884</v>
      </c>
      <c r="T255" t="b">
        <v>1</v>
      </c>
      <c r="U255" t="s">
        <v>3707</v>
      </c>
      <c r="V255" t="s">
        <v>2518</v>
      </c>
      <c r="W255" t="s">
        <v>2539</v>
      </c>
      <c r="X255" t="s">
        <v>2540</v>
      </c>
      <c r="Y255" t="s">
        <v>3885</v>
      </c>
      <c r="Z255" t="s">
        <v>2686</v>
      </c>
      <c r="AA255">
        <v>805</v>
      </c>
    </row>
    <row r="256" spans="1:27">
      <c r="A256" s="60">
        <v>6133293</v>
      </c>
      <c r="B256" s="60" t="s">
        <v>2423</v>
      </c>
      <c r="C256" s="60" t="s">
        <v>2424</v>
      </c>
      <c r="D256" s="60" t="s">
        <v>2425</v>
      </c>
      <c r="E256" s="60" t="s">
        <v>2426</v>
      </c>
      <c r="F256" s="60" t="s">
        <v>2427</v>
      </c>
      <c r="G256" s="60" t="s">
        <v>3840</v>
      </c>
      <c r="H256" s="60"/>
      <c r="I256" s="60" t="s">
        <v>1366</v>
      </c>
      <c r="J256" s="60"/>
      <c r="K256" s="60" t="s">
        <v>3881</v>
      </c>
      <c r="L256" s="60" t="s">
        <v>3882</v>
      </c>
      <c r="M256" s="60"/>
      <c r="N256" s="60">
        <v>58</v>
      </c>
      <c r="O256" s="60">
        <v>2022</v>
      </c>
      <c r="P256" s="60" t="s">
        <v>3883</v>
      </c>
      <c r="Q256" s="60"/>
      <c r="R256" s="60"/>
      <c r="S256" s="60" t="s">
        <v>3884</v>
      </c>
      <c r="T256" s="60" t="b">
        <v>1</v>
      </c>
      <c r="U256" s="60" t="s">
        <v>2613</v>
      </c>
      <c r="V256" s="60" t="s">
        <v>2435</v>
      </c>
      <c r="W256" s="60" t="s">
        <v>2436</v>
      </c>
      <c r="X256" s="60" t="s">
        <v>3886</v>
      </c>
      <c r="Y256" s="60"/>
      <c r="Z256" s="60" t="s">
        <v>3887</v>
      </c>
      <c r="AA256" s="60"/>
    </row>
    <row r="257" spans="1:27">
      <c r="A257" s="60">
        <v>6133290</v>
      </c>
      <c r="B257" s="60" t="s">
        <v>2423</v>
      </c>
      <c r="C257" s="60" t="s">
        <v>2424</v>
      </c>
      <c r="D257" s="60" t="s">
        <v>2425</v>
      </c>
      <c r="E257" s="60" t="s">
        <v>2426</v>
      </c>
      <c r="F257" s="60" t="s">
        <v>2427</v>
      </c>
      <c r="G257" s="60" t="s">
        <v>3840</v>
      </c>
      <c r="H257" s="60"/>
      <c r="I257" s="60" t="s">
        <v>3888</v>
      </c>
      <c r="J257" s="60"/>
      <c r="K257" s="60" t="s">
        <v>3889</v>
      </c>
      <c r="L257" s="60" t="s">
        <v>3890</v>
      </c>
      <c r="M257" s="60"/>
      <c r="N257" s="60">
        <v>201</v>
      </c>
      <c r="O257" s="60">
        <v>2022</v>
      </c>
      <c r="P257" s="60" t="s">
        <v>3891</v>
      </c>
      <c r="Q257" s="60"/>
      <c r="R257" s="60"/>
      <c r="S257" s="60" t="s">
        <v>3892</v>
      </c>
      <c r="T257" s="60" t="b">
        <v>1</v>
      </c>
      <c r="U257" s="60" t="s">
        <v>3503</v>
      </c>
      <c r="V257" s="60" t="s">
        <v>2518</v>
      </c>
      <c r="W257" s="60" t="s">
        <v>3279</v>
      </c>
      <c r="X257" s="60" t="s">
        <v>3893</v>
      </c>
      <c r="Y257" s="60"/>
      <c r="Z257" s="60" t="s">
        <v>3894</v>
      </c>
      <c r="AA257" s="60"/>
    </row>
    <row r="258" spans="1:27">
      <c r="A258">
        <v>6133289</v>
      </c>
      <c r="B258" t="s">
        <v>2423</v>
      </c>
      <c r="C258" t="s">
        <v>2424</v>
      </c>
      <c r="D258" t="s">
        <v>2425</v>
      </c>
      <c r="E258" t="s">
        <v>2426</v>
      </c>
      <c r="F258" t="s">
        <v>2427</v>
      </c>
      <c r="G258" t="s">
        <v>3840</v>
      </c>
      <c r="I258" t="s">
        <v>1799</v>
      </c>
      <c r="K258" t="s">
        <v>3895</v>
      </c>
      <c r="L258" t="s">
        <v>3896</v>
      </c>
      <c r="M258" t="s">
        <v>1107</v>
      </c>
      <c r="N258">
        <v>9</v>
      </c>
      <c r="O258">
        <v>2019</v>
      </c>
      <c r="P258" t="s">
        <v>3897</v>
      </c>
      <c r="Q258" t="s">
        <v>1107</v>
      </c>
      <c r="R258" t="s">
        <v>1107</v>
      </c>
      <c r="S258" t="s">
        <v>3898</v>
      </c>
      <c r="T258" t="b">
        <v>1</v>
      </c>
      <c r="U258" t="s">
        <v>2487</v>
      </c>
      <c r="V258" t="s">
        <v>2435</v>
      </c>
      <c r="W258" t="s">
        <v>3899</v>
      </c>
      <c r="X258" t="s">
        <v>3900</v>
      </c>
      <c r="Y258" t="s">
        <v>3901</v>
      </c>
      <c r="Z258" t="s">
        <v>3656</v>
      </c>
      <c r="AA258">
        <v>812</v>
      </c>
    </row>
    <row r="259" spans="1:27">
      <c r="A259" s="60">
        <v>6133289</v>
      </c>
      <c r="B259" s="60" t="s">
        <v>2423</v>
      </c>
      <c r="C259" s="60" t="s">
        <v>2424</v>
      </c>
      <c r="D259" s="60" t="s">
        <v>2425</v>
      </c>
      <c r="E259" s="60" t="s">
        <v>2426</v>
      </c>
      <c r="F259" s="60" t="s">
        <v>2427</v>
      </c>
      <c r="G259" s="60" t="s">
        <v>3840</v>
      </c>
      <c r="H259" s="60"/>
      <c r="I259" s="60" t="s">
        <v>1799</v>
      </c>
      <c r="J259" s="60"/>
      <c r="K259" s="60" t="s">
        <v>3895</v>
      </c>
      <c r="L259" s="60" t="s">
        <v>3896</v>
      </c>
      <c r="M259" s="60"/>
      <c r="N259" s="60">
        <v>9</v>
      </c>
      <c r="O259" s="60">
        <v>2019</v>
      </c>
      <c r="P259" s="60" t="s">
        <v>3897</v>
      </c>
      <c r="Q259" s="60"/>
      <c r="R259" s="60"/>
      <c r="S259" s="60" t="s">
        <v>3898</v>
      </c>
      <c r="T259" s="60" t="b">
        <v>1</v>
      </c>
      <c r="U259" s="60" t="s">
        <v>3328</v>
      </c>
      <c r="V259" s="60" t="s">
        <v>2447</v>
      </c>
      <c r="W259" s="60" t="s">
        <v>2539</v>
      </c>
      <c r="X259" s="60" t="s">
        <v>2540</v>
      </c>
      <c r="Y259" s="60" t="s">
        <v>3902</v>
      </c>
      <c r="Z259" s="60" t="s">
        <v>2625</v>
      </c>
      <c r="AA259" s="60"/>
    </row>
    <row r="260" spans="1:27">
      <c r="A260" s="60">
        <v>6146771</v>
      </c>
      <c r="B260" s="60" t="s">
        <v>2423</v>
      </c>
      <c r="C260" s="60" t="s">
        <v>2424</v>
      </c>
      <c r="D260" s="60" t="s">
        <v>2425</v>
      </c>
      <c r="E260" s="60" t="s">
        <v>2426</v>
      </c>
      <c r="F260" s="60" t="s">
        <v>2427</v>
      </c>
      <c r="G260" s="60" t="s">
        <v>2506</v>
      </c>
      <c r="H260" s="60"/>
      <c r="I260" s="60" t="s">
        <v>3903</v>
      </c>
      <c r="J260" s="60"/>
      <c r="K260" s="60" t="s">
        <v>3904</v>
      </c>
      <c r="L260" s="60" t="s">
        <v>3905</v>
      </c>
      <c r="M260" s="60"/>
      <c r="N260" s="60">
        <v>8</v>
      </c>
      <c r="O260" s="60">
        <v>2017</v>
      </c>
      <c r="P260" s="60" t="s">
        <v>3906</v>
      </c>
      <c r="Q260" s="60"/>
      <c r="R260" s="60"/>
      <c r="S260" s="60" t="s">
        <v>3907</v>
      </c>
      <c r="T260" s="60" t="b">
        <v>1</v>
      </c>
      <c r="U260" s="60" t="s">
        <v>2731</v>
      </c>
      <c r="V260" s="60" t="s">
        <v>2518</v>
      </c>
      <c r="W260" s="60" t="s">
        <v>2436</v>
      </c>
      <c r="X260" s="60" t="s">
        <v>3069</v>
      </c>
      <c r="Y260" s="60"/>
      <c r="Z260" s="60" t="s">
        <v>3908</v>
      </c>
      <c r="AA260" s="60"/>
    </row>
    <row r="261" spans="1:27">
      <c r="A261">
        <v>6133288</v>
      </c>
      <c r="B261" t="s">
        <v>2423</v>
      </c>
      <c r="C261" t="s">
        <v>2424</v>
      </c>
      <c r="D261" t="s">
        <v>2425</v>
      </c>
      <c r="E261" t="s">
        <v>2426</v>
      </c>
      <c r="F261" t="s">
        <v>2427</v>
      </c>
      <c r="G261" t="s">
        <v>3840</v>
      </c>
      <c r="I261" t="s">
        <v>1379</v>
      </c>
      <c r="K261" t="s">
        <v>3909</v>
      </c>
      <c r="L261" t="s">
        <v>3910</v>
      </c>
      <c r="M261" t="s">
        <v>1107</v>
      </c>
      <c r="N261">
        <v>158</v>
      </c>
      <c r="O261">
        <v>2014</v>
      </c>
      <c r="P261" t="s">
        <v>3911</v>
      </c>
      <c r="Q261" t="s">
        <v>1107</v>
      </c>
      <c r="R261" t="s">
        <v>1107</v>
      </c>
      <c r="S261" t="s">
        <v>3912</v>
      </c>
      <c r="T261" t="b">
        <v>1</v>
      </c>
      <c r="U261" t="s">
        <v>2487</v>
      </c>
      <c r="V261" t="s">
        <v>2435</v>
      </c>
      <c r="W261" t="s">
        <v>3279</v>
      </c>
      <c r="X261" t="s">
        <v>3870</v>
      </c>
      <c r="Y261" t="s">
        <v>3124</v>
      </c>
      <c r="Z261" t="s">
        <v>2505</v>
      </c>
      <c r="AA261">
        <v>181</v>
      </c>
    </row>
    <row r="262" spans="1:27">
      <c r="A262" s="60">
        <v>6133288</v>
      </c>
      <c r="B262" s="60" t="s">
        <v>2423</v>
      </c>
      <c r="C262" s="60" t="s">
        <v>2424</v>
      </c>
      <c r="D262" s="60" t="s">
        <v>2425</v>
      </c>
      <c r="E262" s="60" t="s">
        <v>2426</v>
      </c>
      <c r="F262" s="60" t="s">
        <v>2427</v>
      </c>
      <c r="G262" s="60" t="s">
        <v>3840</v>
      </c>
      <c r="H262" s="60"/>
      <c r="I262" s="60" t="s">
        <v>1379</v>
      </c>
      <c r="J262" s="60"/>
      <c r="K262" s="60" t="s">
        <v>3909</v>
      </c>
      <c r="L262" s="60" t="s">
        <v>3910</v>
      </c>
      <c r="M262" s="60"/>
      <c r="N262" s="60">
        <v>158</v>
      </c>
      <c r="O262" s="60">
        <v>2014</v>
      </c>
      <c r="P262" s="60" t="s">
        <v>3911</v>
      </c>
      <c r="Q262" s="60"/>
      <c r="R262" s="60"/>
      <c r="S262" s="60" t="s">
        <v>3912</v>
      </c>
      <c r="T262" s="60" t="b">
        <v>1</v>
      </c>
      <c r="U262" s="60" t="s">
        <v>2487</v>
      </c>
      <c r="V262" s="60" t="s">
        <v>2435</v>
      </c>
      <c r="W262" s="60" t="s">
        <v>3913</v>
      </c>
      <c r="X262" s="60" t="s">
        <v>3914</v>
      </c>
      <c r="Y262" s="60" t="s">
        <v>2934</v>
      </c>
      <c r="Z262" s="60" t="s">
        <v>2505</v>
      </c>
      <c r="AA262" s="60"/>
    </row>
    <row r="263" spans="1:27">
      <c r="A263">
        <v>6133287</v>
      </c>
      <c r="B263" t="s">
        <v>2423</v>
      </c>
      <c r="C263" t="s">
        <v>2424</v>
      </c>
      <c r="D263" t="s">
        <v>2425</v>
      </c>
      <c r="E263" t="s">
        <v>2426</v>
      </c>
      <c r="F263" t="s">
        <v>2427</v>
      </c>
      <c r="G263" t="s">
        <v>3840</v>
      </c>
      <c r="I263" t="s">
        <v>3915</v>
      </c>
      <c r="K263" t="s">
        <v>3916</v>
      </c>
      <c r="L263" t="s">
        <v>3917</v>
      </c>
      <c r="M263" t="s">
        <v>1107</v>
      </c>
      <c r="N263">
        <v>20</v>
      </c>
      <c r="O263">
        <v>2018</v>
      </c>
      <c r="P263" t="s">
        <v>3918</v>
      </c>
      <c r="Q263" t="s">
        <v>1107</v>
      </c>
      <c r="R263" t="s">
        <v>1107</v>
      </c>
      <c r="S263" t="s">
        <v>3919</v>
      </c>
      <c r="T263" t="b">
        <v>1</v>
      </c>
      <c r="U263" t="s">
        <v>2487</v>
      </c>
      <c r="V263" t="s">
        <v>2435</v>
      </c>
      <c r="W263" t="s">
        <v>2539</v>
      </c>
      <c r="X263" t="s">
        <v>3018</v>
      </c>
      <c r="Y263" t="s">
        <v>3920</v>
      </c>
      <c r="Z263" t="s">
        <v>3921</v>
      </c>
      <c r="AA263">
        <v>779</v>
      </c>
    </row>
    <row r="264" spans="1:27">
      <c r="A264" s="60">
        <v>6133287</v>
      </c>
      <c r="B264" s="60" t="s">
        <v>2423</v>
      </c>
      <c r="C264" s="60" t="s">
        <v>2424</v>
      </c>
      <c r="D264" s="60" t="s">
        <v>2425</v>
      </c>
      <c r="E264" s="60" t="s">
        <v>2426</v>
      </c>
      <c r="F264" s="60" t="s">
        <v>2427</v>
      </c>
      <c r="G264" s="60" t="s">
        <v>3840</v>
      </c>
      <c r="H264" s="60"/>
      <c r="I264" s="60" t="s">
        <v>3915</v>
      </c>
      <c r="J264" s="60"/>
      <c r="K264" s="60" t="s">
        <v>3916</v>
      </c>
      <c r="L264" s="60" t="s">
        <v>3917</v>
      </c>
      <c r="M264" s="60"/>
      <c r="N264" s="60">
        <v>20</v>
      </c>
      <c r="O264" s="60">
        <v>2018</v>
      </c>
      <c r="P264" s="60" t="s">
        <v>3918</v>
      </c>
      <c r="Q264" s="60"/>
      <c r="R264" s="60"/>
      <c r="S264" s="60" t="s">
        <v>3919</v>
      </c>
      <c r="T264" s="60" t="b">
        <v>1</v>
      </c>
      <c r="U264" s="60" t="s">
        <v>3252</v>
      </c>
      <c r="V264" s="60" t="s">
        <v>2447</v>
      </c>
      <c r="W264" s="60"/>
      <c r="X264" s="60"/>
      <c r="Y264" s="60" t="s">
        <v>3124</v>
      </c>
      <c r="Z264" s="60" t="s">
        <v>2639</v>
      </c>
      <c r="AA264" s="60"/>
    </row>
    <row r="265" spans="1:27">
      <c r="A265" s="60">
        <v>6133281</v>
      </c>
      <c r="B265" s="60" t="s">
        <v>2423</v>
      </c>
      <c r="C265" s="60" t="s">
        <v>2424</v>
      </c>
      <c r="D265" s="60" t="s">
        <v>2425</v>
      </c>
      <c r="E265" s="60" t="s">
        <v>2426</v>
      </c>
      <c r="F265" s="60" t="s">
        <v>2427</v>
      </c>
      <c r="G265" s="60" t="s">
        <v>3840</v>
      </c>
      <c r="H265" s="60"/>
      <c r="I265" s="60" t="s">
        <v>3922</v>
      </c>
      <c r="J265" s="60"/>
      <c r="K265" s="60" t="s">
        <v>3923</v>
      </c>
      <c r="L265" s="60" t="s">
        <v>3924</v>
      </c>
      <c r="M265" s="60"/>
      <c r="N265" s="60">
        <v>193</v>
      </c>
      <c r="O265" s="60">
        <v>2016</v>
      </c>
      <c r="P265" s="60" t="s">
        <v>3925</v>
      </c>
      <c r="Q265" s="60"/>
      <c r="R265" s="60"/>
      <c r="S265" s="60" t="s">
        <v>3926</v>
      </c>
      <c r="T265" s="60" t="b">
        <v>1</v>
      </c>
      <c r="U265" s="60" t="s">
        <v>2487</v>
      </c>
      <c r="V265" s="60" t="s">
        <v>2435</v>
      </c>
      <c r="W265" s="60" t="s">
        <v>3927</v>
      </c>
      <c r="X265" s="60" t="s">
        <v>3928</v>
      </c>
      <c r="Y265" s="60"/>
      <c r="Z265" s="60" t="s">
        <v>3929</v>
      </c>
      <c r="AA265" s="60"/>
    </row>
    <row r="266" spans="1:27">
      <c r="A266" s="60">
        <v>6133279</v>
      </c>
      <c r="B266" s="60" t="s">
        <v>2423</v>
      </c>
      <c r="C266" s="60" t="s">
        <v>2424</v>
      </c>
      <c r="D266" s="60" t="s">
        <v>2425</v>
      </c>
      <c r="E266" s="60" t="s">
        <v>2426</v>
      </c>
      <c r="F266" s="60" t="s">
        <v>2427</v>
      </c>
      <c r="G266" s="60" t="s">
        <v>3840</v>
      </c>
      <c r="H266" s="60"/>
      <c r="I266" s="60" t="s">
        <v>3930</v>
      </c>
      <c r="J266" s="60"/>
      <c r="K266" s="60" t="s">
        <v>3931</v>
      </c>
      <c r="L266" s="60" t="s">
        <v>3932</v>
      </c>
      <c r="M266" s="60"/>
      <c r="N266" s="60">
        <v>36</v>
      </c>
      <c r="O266" s="60">
        <v>2012</v>
      </c>
      <c r="P266" s="60" t="s">
        <v>3933</v>
      </c>
      <c r="Q266" s="60"/>
      <c r="R266" s="60"/>
      <c r="S266" s="60" t="s">
        <v>3934</v>
      </c>
      <c r="T266" s="60" t="b">
        <v>1</v>
      </c>
      <c r="U266" s="60" t="s">
        <v>3935</v>
      </c>
      <c r="V266" s="60" t="s">
        <v>3936</v>
      </c>
      <c r="W266" s="60" t="s">
        <v>2539</v>
      </c>
      <c r="X266" s="60" t="s">
        <v>3130</v>
      </c>
      <c r="Y266" s="60" t="s">
        <v>3124</v>
      </c>
      <c r="Z266" s="60"/>
      <c r="AA266" s="60"/>
    </row>
    <row r="267" spans="1:27">
      <c r="A267" s="60">
        <v>6133278</v>
      </c>
      <c r="B267" s="60" t="s">
        <v>2423</v>
      </c>
      <c r="C267" s="60" t="s">
        <v>2424</v>
      </c>
      <c r="D267" s="60" t="s">
        <v>2425</v>
      </c>
      <c r="E267" s="60" t="s">
        <v>2426</v>
      </c>
      <c r="F267" s="60" t="s">
        <v>2427</v>
      </c>
      <c r="G267" s="60" t="s">
        <v>3840</v>
      </c>
      <c r="H267" s="60"/>
      <c r="I267" s="60" t="s">
        <v>3937</v>
      </c>
      <c r="J267" s="60"/>
      <c r="K267" s="60" t="s">
        <v>3938</v>
      </c>
      <c r="L267" s="60" t="s">
        <v>3939</v>
      </c>
      <c r="M267" s="60"/>
      <c r="N267" s="60">
        <v>250</v>
      </c>
      <c r="O267" s="60">
        <v>2020</v>
      </c>
      <c r="P267" s="60" t="s">
        <v>3940</v>
      </c>
      <c r="Q267" s="60"/>
      <c r="R267" s="60"/>
      <c r="S267" s="60" t="s">
        <v>3941</v>
      </c>
      <c r="T267" s="60" t="b">
        <v>1</v>
      </c>
      <c r="U267" s="60" t="s">
        <v>2487</v>
      </c>
      <c r="V267" s="60" t="s">
        <v>2435</v>
      </c>
      <c r="W267" s="60" t="s">
        <v>3942</v>
      </c>
      <c r="X267" s="60" t="s">
        <v>3943</v>
      </c>
      <c r="Y267" s="60" t="s">
        <v>2616</v>
      </c>
      <c r="Z267" s="60" t="s">
        <v>3944</v>
      </c>
      <c r="AA267" s="60"/>
    </row>
    <row r="268" spans="1:27">
      <c r="A268">
        <v>6133277</v>
      </c>
      <c r="B268" t="s">
        <v>2423</v>
      </c>
      <c r="C268" t="s">
        <v>2424</v>
      </c>
      <c r="D268" t="s">
        <v>2425</v>
      </c>
      <c r="E268" t="s">
        <v>2426</v>
      </c>
      <c r="F268" t="s">
        <v>2427</v>
      </c>
      <c r="G268" t="s">
        <v>3840</v>
      </c>
      <c r="I268" t="s">
        <v>1390</v>
      </c>
      <c r="K268" t="s">
        <v>3945</v>
      </c>
      <c r="L268" t="s">
        <v>3946</v>
      </c>
      <c r="M268" t="s">
        <v>1107</v>
      </c>
      <c r="N268">
        <v>10</v>
      </c>
      <c r="O268">
        <v>2018</v>
      </c>
      <c r="P268" t="s">
        <v>3947</v>
      </c>
      <c r="Q268" t="s">
        <v>1107</v>
      </c>
      <c r="R268" t="s">
        <v>1107</v>
      </c>
      <c r="S268" t="s">
        <v>3948</v>
      </c>
      <c r="T268" t="b">
        <v>1</v>
      </c>
      <c r="U268" t="s">
        <v>2613</v>
      </c>
      <c r="V268" t="s">
        <v>2435</v>
      </c>
      <c r="W268" t="s">
        <v>2539</v>
      </c>
      <c r="X268" t="s">
        <v>2540</v>
      </c>
      <c r="Y268" t="s">
        <v>3949</v>
      </c>
      <c r="Z268" t="s">
        <v>3950</v>
      </c>
      <c r="AA268">
        <v>355</v>
      </c>
    </row>
    <row r="269" spans="1:27">
      <c r="A269" s="60">
        <v>6133277</v>
      </c>
      <c r="B269" s="60" t="s">
        <v>2423</v>
      </c>
      <c r="C269" s="60" t="s">
        <v>2424</v>
      </c>
      <c r="D269" s="60" t="s">
        <v>2425</v>
      </c>
      <c r="E269" s="60" t="s">
        <v>2426</v>
      </c>
      <c r="F269" s="60" t="s">
        <v>2427</v>
      </c>
      <c r="G269" s="60" t="s">
        <v>3840</v>
      </c>
      <c r="H269" s="60"/>
      <c r="I269" s="60" t="s">
        <v>1390</v>
      </c>
      <c r="J269" s="60"/>
      <c r="K269" s="60" t="s">
        <v>3945</v>
      </c>
      <c r="L269" s="60" t="s">
        <v>3946</v>
      </c>
      <c r="M269" s="60"/>
      <c r="N269" s="60">
        <v>10</v>
      </c>
      <c r="O269" s="60">
        <v>2018</v>
      </c>
      <c r="P269" s="60" t="s">
        <v>3947</v>
      </c>
      <c r="Q269" s="60"/>
      <c r="R269" s="60"/>
      <c r="S269" s="60" t="s">
        <v>3948</v>
      </c>
      <c r="T269" s="60" t="b">
        <v>1</v>
      </c>
      <c r="U269" s="60" t="s">
        <v>2617</v>
      </c>
      <c r="V269" s="60" t="s">
        <v>2435</v>
      </c>
      <c r="W269" s="60" t="s">
        <v>2436</v>
      </c>
      <c r="X269" s="60" t="s">
        <v>3951</v>
      </c>
      <c r="Y269" s="60" t="s">
        <v>3124</v>
      </c>
      <c r="Z269" s="60" t="s">
        <v>2625</v>
      </c>
      <c r="AA269" s="60"/>
    </row>
    <row r="270" spans="1:27">
      <c r="A270">
        <v>6133284</v>
      </c>
      <c r="B270" t="s">
        <v>2423</v>
      </c>
      <c r="C270" t="s">
        <v>2424</v>
      </c>
      <c r="D270" t="s">
        <v>2425</v>
      </c>
      <c r="E270" t="s">
        <v>2426</v>
      </c>
      <c r="F270" t="s">
        <v>2427</v>
      </c>
      <c r="G270" t="s">
        <v>3840</v>
      </c>
      <c r="I270" t="s">
        <v>2188</v>
      </c>
      <c r="K270" t="s">
        <v>3952</v>
      </c>
      <c r="L270" t="s">
        <v>3953</v>
      </c>
      <c r="M270" t="s">
        <v>1107</v>
      </c>
      <c r="N270">
        <v>111</v>
      </c>
      <c r="O270">
        <v>2019</v>
      </c>
      <c r="P270" t="s">
        <v>3954</v>
      </c>
      <c r="Q270" t="s">
        <v>1107</v>
      </c>
      <c r="R270" t="s">
        <v>1107</v>
      </c>
      <c r="S270" t="s">
        <v>3955</v>
      </c>
      <c r="T270" t="b">
        <v>1</v>
      </c>
      <c r="U270" t="s">
        <v>2487</v>
      </c>
      <c r="V270" t="s">
        <v>2435</v>
      </c>
      <c r="W270" t="s">
        <v>2436</v>
      </c>
      <c r="X270" t="s">
        <v>3857</v>
      </c>
      <c r="Y270" t="s">
        <v>3956</v>
      </c>
      <c r="Z270" t="s">
        <v>2505</v>
      </c>
      <c r="AA270">
        <v>474</v>
      </c>
    </row>
    <row r="271" spans="1:27">
      <c r="A271" s="60">
        <v>6133284</v>
      </c>
      <c r="B271" s="60" t="s">
        <v>2423</v>
      </c>
      <c r="C271" s="60" t="s">
        <v>2424</v>
      </c>
      <c r="D271" s="60" t="s">
        <v>2425</v>
      </c>
      <c r="E271" s="60" t="s">
        <v>2426</v>
      </c>
      <c r="F271" s="60" t="s">
        <v>2427</v>
      </c>
      <c r="G271" s="60" t="s">
        <v>3840</v>
      </c>
      <c r="H271" s="60"/>
      <c r="I271" s="60" t="s">
        <v>2188</v>
      </c>
      <c r="J271" s="60"/>
      <c r="K271" s="60" t="s">
        <v>3952</v>
      </c>
      <c r="L271" s="60" t="s">
        <v>3953</v>
      </c>
      <c r="M271" s="60"/>
      <c r="N271" s="60">
        <v>111</v>
      </c>
      <c r="O271" s="60">
        <v>2019</v>
      </c>
      <c r="P271" s="60" t="s">
        <v>3954</v>
      </c>
      <c r="Q271" s="60"/>
      <c r="R271" s="60"/>
      <c r="S271" s="60" t="s">
        <v>3955</v>
      </c>
      <c r="T271" s="60" t="b">
        <v>1</v>
      </c>
      <c r="U271" s="60" t="s">
        <v>3252</v>
      </c>
      <c r="V271" s="60" t="s">
        <v>2447</v>
      </c>
      <c r="W271" s="60" t="s">
        <v>3957</v>
      </c>
      <c r="X271" s="60" t="s">
        <v>3958</v>
      </c>
      <c r="Y271" s="60" t="s">
        <v>3959</v>
      </c>
      <c r="Z271" s="60" t="s">
        <v>2599</v>
      </c>
      <c r="AA271" s="60"/>
    </row>
    <row r="272" spans="1:27">
      <c r="A272">
        <v>6133283</v>
      </c>
      <c r="B272" t="s">
        <v>2423</v>
      </c>
      <c r="C272" t="s">
        <v>2424</v>
      </c>
      <c r="D272" t="s">
        <v>2425</v>
      </c>
      <c r="E272" t="s">
        <v>2426</v>
      </c>
      <c r="F272" t="s">
        <v>2427</v>
      </c>
      <c r="G272" t="s">
        <v>3840</v>
      </c>
      <c r="I272" t="s">
        <v>1236</v>
      </c>
      <c r="K272" t="s">
        <v>3960</v>
      </c>
      <c r="L272" t="s">
        <v>3961</v>
      </c>
      <c r="M272" t="s">
        <v>1107</v>
      </c>
      <c r="N272">
        <v>71</v>
      </c>
      <c r="O272">
        <v>2016</v>
      </c>
      <c r="P272" t="s">
        <v>3962</v>
      </c>
      <c r="Q272" t="s">
        <v>1107</v>
      </c>
      <c r="R272" t="s">
        <v>1107</v>
      </c>
      <c r="S272" t="s">
        <v>3963</v>
      </c>
      <c r="T272" t="b">
        <v>1</v>
      </c>
      <c r="U272" t="s">
        <v>2487</v>
      </c>
      <c r="V272" t="s">
        <v>2435</v>
      </c>
      <c r="W272" t="s">
        <v>3964</v>
      </c>
      <c r="X272" t="s">
        <v>3965</v>
      </c>
      <c r="Y272" t="s">
        <v>3277</v>
      </c>
      <c r="Z272" t="s">
        <v>3966</v>
      </c>
      <c r="AA272">
        <v>915</v>
      </c>
    </row>
    <row r="273" spans="1:28">
      <c r="A273" s="60">
        <v>6133283</v>
      </c>
      <c r="B273" s="60" t="s">
        <v>2423</v>
      </c>
      <c r="C273" s="60" t="s">
        <v>2424</v>
      </c>
      <c r="D273" s="60" t="s">
        <v>2425</v>
      </c>
      <c r="E273" s="60" t="s">
        <v>2426</v>
      </c>
      <c r="F273" s="60" t="s">
        <v>2427</v>
      </c>
      <c r="G273" s="60" t="s">
        <v>3840</v>
      </c>
      <c r="H273" s="60"/>
      <c r="I273" s="60" t="s">
        <v>1236</v>
      </c>
      <c r="J273" s="60"/>
      <c r="K273" s="60" t="s">
        <v>3960</v>
      </c>
      <c r="L273" s="60" t="s">
        <v>3961</v>
      </c>
      <c r="M273" s="60"/>
      <c r="N273" s="60">
        <v>71</v>
      </c>
      <c r="O273" s="60">
        <v>2016</v>
      </c>
      <c r="P273" s="60" t="s">
        <v>3962</v>
      </c>
      <c r="Q273" s="60"/>
      <c r="R273" s="60"/>
      <c r="S273" s="60" t="s">
        <v>3963</v>
      </c>
      <c r="T273" s="60" t="b">
        <v>1</v>
      </c>
      <c r="U273" s="60" t="s">
        <v>3252</v>
      </c>
      <c r="V273" s="60" t="s">
        <v>2447</v>
      </c>
      <c r="W273" s="60"/>
      <c r="X273" s="60"/>
      <c r="Y273" s="60" t="s">
        <v>3124</v>
      </c>
      <c r="Z273" s="60" t="s">
        <v>2639</v>
      </c>
      <c r="AA273" s="60"/>
    </row>
    <row r="274" spans="1:28">
      <c r="A274" s="60">
        <v>6133273</v>
      </c>
      <c r="B274" s="60" t="s">
        <v>2423</v>
      </c>
      <c r="C274" s="60" t="s">
        <v>2424</v>
      </c>
      <c r="D274" s="60" t="s">
        <v>2425</v>
      </c>
      <c r="E274" s="60" t="s">
        <v>2426</v>
      </c>
      <c r="F274" s="60" t="s">
        <v>2427</v>
      </c>
      <c r="G274" s="60" t="s">
        <v>3840</v>
      </c>
      <c r="H274" s="60"/>
      <c r="I274" s="60" t="s">
        <v>3967</v>
      </c>
      <c r="J274" s="60"/>
      <c r="K274" s="60" t="s">
        <v>3968</v>
      </c>
      <c r="L274" s="60" t="s">
        <v>3969</v>
      </c>
      <c r="M274" s="60"/>
      <c r="N274" s="60"/>
      <c r="O274" s="60"/>
      <c r="P274" s="60" t="s">
        <v>3970</v>
      </c>
      <c r="Q274" s="60"/>
      <c r="R274" s="60"/>
      <c r="S274" s="60" t="s">
        <v>3971</v>
      </c>
      <c r="T274" s="60" t="b">
        <v>1</v>
      </c>
      <c r="U274" s="60" t="s">
        <v>2613</v>
      </c>
      <c r="V274" s="60" t="s">
        <v>2435</v>
      </c>
      <c r="W274" s="60" t="s">
        <v>3972</v>
      </c>
      <c r="X274" s="60" t="s">
        <v>3973</v>
      </c>
      <c r="Y274" s="60"/>
      <c r="Z274" s="60" t="s">
        <v>3974</v>
      </c>
      <c r="AA274" s="60"/>
    </row>
    <row r="275" spans="1:28">
      <c r="A275">
        <v>6133276</v>
      </c>
      <c r="B275" t="s">
        <v>2423</v>
      </c>
      <c r="C275" t="s">
        <v>2424</v>
      </c>
      <c r="D275" t="s">
        <v>2425</v>
      </c>
      <c r="E275" t="s">
        <v>2426</v>
      </c>
      <c r="F275" t="s">
        <v>2427</v>
      </c>
      <c r="G275" t="s">
        <v>3840</v>
      </c>
      <c r="I275" t="s">
        <v>3975</v>
      </c>
      <c r="K275" t="s">
        <v>3976</v>
      </c>
      <c r="L275" t="s">
        <v>3977</v>
      </c>
      <c r="M275" t="s">
        <v>1107</v>
      </c>
      <c r="N275">
        <v>108</v>
      </c>
      <c r="O275">
        <v>2021</v>
      </c>
      <c r="P275" t="s">
        <v>3978</v>
      </c>
      <c r="Q275" t="s">
        <v>1107</v>
      </c>
      <c r="R275" t="s">
        <v>1107</v>
      </c>
      <c r="S275" t="s">
        <v>3979</v>
      </c>
      <c r="T275" t="b">
        <v>1</v>
      </c>
      <c r="U275" t="s">
        <v>2597</v>
      </c>
      <c r="V275" t="s">
        <v>2518</v>
      </c>
      <c r="W275" t="s">
        <v>2539</v>
      </c>
      <c r="X275" t="s">
        <v>2540</v>
      </c>
      <c r="Y275" t="s">
        <v>3980</v>
      </c>
      <c r="Z275" t="s">
        <v>3981</v>
      </c>
      <c r="AA275">
        <v>260</v>
      </c>
    </row>
    <row r="276" spans="1:28">
      <c r="A276" s="60">
        <v>6133276</v>
      </c>
      <c r="B276" s="60" t="s">
        <v>2423</v>
      </c>
      <c r="C276" s="60" t="s">
        <v>2424</v>
      </c>
      <c r="D276" s="60" t="s">
        <v>2425</v>
      </c>
      <c r="E276" s="60" t="s">
        <v>2426</v>
      </c>
      <c r="F276" s="60" t="s">
        <v>2427</v>
      </c>
      <c r="G276" s="60" t="s">
        <v>3840</v>
      </c>
      <c r="H276" s="60"/>
      <c r="I276" s="60" t="s">
        <v>3975</v>
      </c>
      <c r="J276" s="60"/>
      <c r="K276" s="60" t="s">
        <v>3976</v>
      </c>
      <c r="L276" s="60" t="s">
        <v>3977</v>
      </c>
      <c r="M276" s="60"/>
      <c r="N276" s="60">
        <v>108</v>
      </c>
      <c r="O276" s="60">
        <v>2021</v>
      </c>
      <c r="P276" s="60" t="s">
        <v>3978</v>
      </c>
      <c r="Q276" s="60"/>
      <c r="R276" s="60"/>
      <c r="S276" s="60" t="s">
        <v>3979</v>
      </c>
      <c r="T276" s="60" t="b">
        <v>1</v>
      </c>
      <c r="U276" s="60" t="s">
        <v>2543</v>
      </c>
      <c r="V276" s="60" t="s">
        <v>2447</v>
      </c>
      <c r="W276" s="60" t="s">
        <v>2436</v>
      </c>
      <c r="X276" s="60" t="s">
        <v>3069</v>
      </c>
      <c r="Y276" s="60" t="s">
        <v>3982</v>
      </c>
      <c r="Z276" s="60" t="s">
        <v>2625</v>
      </c>
      <c r="AA276" s="60"/>
    </row>
    <row r="277" spans="1:28">
      <c r="A277" s="60">
        <v>6133272</v>
      </c>
      <c r="B277" s="60" t="s">
        <v>2423</v>
      </c>
      <c r="C277" s="60" t="s">
        <v>2424</v>
      </c>
      <c r="D277" s="60" t="s">
        <v>2425</v>
      </c>
      <c r="E277" s="60" t="s">
        <v>2426</v>
      </c>
      <c r="F277" s="60" t="s">
        <v>2427</v>
      </c>
      <c r="G277" s="60" t="s">
        <v>3840</v>
      </c>
      <c r="H277" s="60"/>
      <c r="I277" s="60" t="s">
        <v>1834</v>
      </c>
      <c r="J277" s="60"/>
      <c r="K277" s="60" t="s">
        <v>3983</v>
      </c>
      <c r="L277" s="60" t="s">
        <v>3984</v>
      </c>
      <c r="M277" s="60"/>
      <c r="N277" s="60">
        <v>65</v>
      </c>
      <c r="O277" s="60">
        <v>2020</v>
      </c>
      <c r="P277" s="60" t="s">
        <v>3985</v>
      </c>
      <c r="Q277" s="60"/>
      <c r="R277" s="60"/>
      <c r="S277" s="60" t="s">
        <v>3986</v>
      </c>
      <c r="T277" s="60" t="b">
        <v>1</v>
      </c>
      <c r="U277" s="60" t="s">
        <v>2487</v>
      </c>
      <c r="V277" s="60" t="s">
        <v>2435</v>
      </c>
      <c r="W277" s="60" t="s">
        <v>2436</v>
      </c>
      <c r="X277" s="60" t="s">
        <v>3857</v>
      </c>
      <c r="Y277" s="60" t="s">
        <v>2678</v>
      </c>
      <c r="Z277" s="60" t="s">
        <v>2439</v>
      </c>
      <c r="AA277" s="60"/>
    </row>
    <row r="278" spans="1:28">
      <c r="A278" s="60">
        <v>6133271</v>
      </c>
      <c r="B278" s="60" t="s">
        <v>2423</v>
      </c>
      <c r="C278" s="60" t="s">
        <v>2424</v>
      </c>
      <c r="D278" s="60" t="s">
        <v>2425</v>
      </c>
      <c r="E278" s="60" t="s">
        <v>2426</v>
      </c>
      <c r="F278" s="60" t="s">
        <v>2427</v>
      </c>
      <c r="G278" s="60" t="s">
        <v>3840</v>
      </c>
      <c r="H278" s="60"/>
      <c r="I278" s="60" t="s">
        <v>3987</v>
      </c>
      <c r="J278" s="60"/>
      <c r="K278" s="60" t="s">
        <v>3988</v>
      </c>
      <c r="L278" s="60" t="s">
        <v>3989</v>
      </c>
      <c r="M278" s="60"/>
      <c r="N278" s="60">
        <v>7</v>
      </c>
      <c r="O278" s="60">
        <v>2021</v>
      </c>
      <c r="P278" s="60" t="s">
        <v>3990</v>
      </c>
      <c r="Q278" s="60"/>
      <c r="R278" s="60"/>
      <c r="S278" s="60" t="s">
        <v>3991</v>
      </c>
      <c r="T278" s="60" t="b">
        <v>1</v>
      </c>
      <c r="U278" s="60" t="s">
        <v>2696</v>
      </c>
      <c r="V278" s="60" t="s">
        <v>2518</v>
      </c>
      <c r="W278" s="60" t="s">
        <v>2436</v>
      </c>
      <c r="X278" s="60" t="s">
        <v>2789</v>
      </c>
      <c r="Y278" s="60"/>
      <c r="Z278" s="60"/>
      <c r="AA278" s="60"/>
    </row>
    <row r="279" spans="1:28">
      <c r="A279">
        <v>6133257</v>
      </c>
      <c r="B279" t="s">
        <v>2423</v>
      </c>
      <c r="C279" t="s">
        <v>2424</v>
      </c>
      <c r="D279" t="s">
        <v>2425</v>
      </c>
      <c r="E279" t="s">
        <v>2426</v>
      </c>
      <c r="F279" t="s">
        <v>2427</v>
      </c>
      <c r="G279" t="s">
        <v>3840</v>
      </c>
      <c r="I279" t="s">
        <v>596</v>
      </c>
      <c r="K279" t="s">
        <v>3992</v>
      </c>
      <c r="L279" t="s">
        <v>3993</v>
      </c>
      <c r="M279" t="s">
        <v>1107</v>
      </c>
      <c r="N279">
        <v>64</v>
      </c>
      <c r="O279">
        <v>2018</v>
      </c>
      <c r="P279" t="s">
        <v>3994</v>
      </c>
      <c r="Q279" t="s">
        <v>1107</v>
      </c>
      <c r="R279" t="s">
        <v>1107</v>
      </c>
      <c r="S279" t="s">
        <v>3995</v>
      </c>
      <c r="T279" t="b">
        <v>1</v>
      </c>
      <c r="U279" t="s">
        <v>2687</v>
      </c>
      <c r="V279" t="s">
        <v>2518</v>
      </c>
      <c r="W279" t="s">
        <v>2781</v>
      </c>
      <c r="X279" t="s">
        <v>2916</v>
      </c>
      <c r="Y279" t="s">
        <v>2481</v>
      </c>
      <c r="Z279" t="s">
        <v>2745</v>
      </c>
      <c r="AA279">
        <v>539</v>
      </c>
    </row>
    <row r="280" spans="1:28">
      <c r="A280" s="60">
        <v>6133257</v>
      </c>
      <c r="B280" s="60" t="s">
        <v>2423</v>
      </c>
      <c r="C280" s="60" t="s">
        <v>2424</v>
      </c>
      <c r="D280" s="60" t="s">
        <v>2425</v>
      </c>
      <c r="E280" s="60" t="s">
        <v>2426</v>
      </c>
      <c r="F280" s="60" t="s">
        <v>2427</v>
      </c>
      <c r="G280" s="60" t="s">
        <v>3840</v>
      </c>
      <c r="H280" s="60"/>
      <c r="I280" s="60" t="s">
        <v>596</v>
      </c>
      <c r="J280" s="60"/>
      <c r="K280" s="60" t="s">
        <v>3992</v>
      </c>
      <c r="L280" s="60" t="s">
        <v>3993</v>
      </c>
      <c r="M280" s="60"/>
      <c r="N280" s="60">
        <v>64</v>
      </c>
      <c r="O280" s="60">
        <v>2018</v>
      </c>
      <c r="P280" s="60" t="s">
        <v>3994</v>
      </c>
      <c r="Q280" s="60"/>
      <c r="R280" s="60"/>
      <c r="S280" s="60" t="s">
        <v>3995</v>
      </c>
      <c r="T280" s="60" t="b">
        <v>1</v>
      </c>
      <c r="U280" s="60" t="s">
        <v>2487</v>
      </c>
      <c r="V280" s="60" t="s">
        <v>2435</v>
      </c>
      <c r="W280" s="60" t="s">
        <v>2539</v>
      </c>
      <c r="X280" s="60" t="s">
        <v>2559</v>
      </c>
      <c r="Y280" s="60" t="s">
        <v>3996</v>
      </c>
      <c r="Z280" s="60" t="s">
        <v>2439</v>
      </c>
      <c r="AA280" s="60"/>
      <c r="AB280" s="60"/>
    </row>
    <row r="281" spans="1:28">
      <c r="A281" s="60">
        <v>6133256</v>
      </c>
      <c r="B281" s="60" t="s">
        <v>2423</v>
      </c>
      <c r="C281" s="60" t="s">
        <v>2424</v>
      </c>
      <c r="D281" s="60" t="s">
        <v>2425</v>
      </c>
      <c r="E281" s="60" t="s">
        <v>2426</v>
      </c>
      <c r="F281" s="60" t="s">
        <v>2427</v>
      </c>
      <c r="G281" s="60" t="s">
        <v>3840</v>
      </c>
      <c r="H281" s="60"/>
      <c r="I281" s="60" t="s">
        <v>3997</v>
      </c>
      <c r="J281" s="60"/>
      <c r="K281" s="60" t="s">
        <v>3998</v>
      </c>
      <c r="L281" s="60" t="s">
        <v>3999</v>
      </c>
      <c r="M281" s="60"/>
      <c r="N281" s="60">
        <v>10</v>
      </c>
      <c r="O281" s="60">
        <v>2022</v>
      </c>
      <c r="P281" s="60" t="s">
        <v>4000</v>
      </c>
      <c r="Q281" s="60"/>
      <c r="R281" s="60"/>
      <c r="S281" s="60" t="s">
        <v>4001</v>
      </c>
      <c r="T281" s="60" t="b">
        <v>1</v>
      </c>
      <c r="U281" s="60" t="s">
        <v>2613</v>
      </c>
      <c r="V281" s="60" t="s">
        <v>2435</v>
      </c>
      <c r="W281" s="60" t="s">
        <v>2539</v>
      </c>
      <c r="X281" s="60" t="s">
        <v>2737</v>
      </c>
      <c r="Y281" s="60"/>
      <c r="Z281" s="60" t="s">
        <v>2929</v>
      </c>
      <c r="AA281" s="60"/>
      <c r="AB281" s="60"/>
    </row>
    <row r="282" spans="1:28">
      <c r="A282" s="60">
        <v>6146895</v>
      </c>
      <c r="B282" s="60" t="s">
        <v>2423</v>
      </c>
      <c r="C282" s="60" t="s">
        <v>2424</v>
      </c>
      <c r="D282" s="60" t="s">
        <v>2425</v>
      </c>
      <c r="E282" s="60" t="s">
        <v>2426</v>
      </c>
      <c r="F282" s="60" t="s">
        <v>2427</v>
      </c>
      <c r="G282" s="60" t="s">
        <v>2506</v>
      </c>
      <c r="H282" s="60"/>
      <c r="I282" s="60" t="s">
        <v>4002</v>
      </c>
      <c r="J282" s="60"/>
      <c r="K282" s="60" t="s">
        <v>4003</v>
      </c>
      <c r="L282" s="60" t="s">
        <v>4004</v>
      </c>
      <c r="M282" s="60"/>
      <c r="N282" s="60">
        <v>104</v>
      </c>
      <c r="O282" s="60">
        <v>2009</v>
      </c>
      <c r="P282" s="60" t="s">
        <v>4005</v>
      </c>
      <c r="Q282" s="60"/>
      <c r="R282" s="60"/>
      <c r="S282" s="60" t="s">
        <v>4006</v>
      </c>
      <c r="T282" s="60" t="b">
        <v>1</v>
      </c>
      <c r="U282" s="60" t="s">
        <v>2530</v>
      </c>
      <c r="V282" s="60" t="s">
        <v>2518</v>
      </c>
      <c r="W282" s="60" t="s">
        <v>2539</v>
      </c>
      <c r="X282" s="60" t="s">
        <v>4007</v>
      </c>
      <c r="Y282" s="60" t="s">
        <v>2481</v>
      </c>
      <c r="Z282" s="60"/>
      <c r="AA282" s="60"/>
      <c r="AB282" s="60"/>
    </row>
    <row r="283" spans="1:28">
      <c r="A283" s="60">
        <v>6133396</v>
      </c>
      <c r="B283" s="60" t="s">
        <v>2423</v>
      </c>
      <c r="C283" s="60" t="s">
        <v>2424</v>
      </c>
      <c r="D283" s="60" t="s">
        <v>2425</v>
      </c>
      <c r="E283" s="60" t="s">
        <v>2426</v>
      </c>
      <c r="F283" s="60" t="s">
        <v>2427</v>
      </c>
      <c r="G283" s="60" t="s">
        <v>3840</v>
      </c>
      <c r="H283" s="60"/>
      <c r="I283" s="60" t="s">
        <v>4008</v>
      </c>
      <c r="J283" s="60"/>
      <c r="K283" s="60" t="s">
        <v>4009</v>
      </c>
      <c r="L283" s="60" t="s">
        <v>4010</v>
      </c>
      <c r="M283" s="60"/>
      <c r="N283" s="60">
        <v>51</v>
      </c>
      <c r="O283" s="60">
        <v>2015</v>
      </c>
      <c r="P283" s="60" t="s">
        <v>4011</v>
      </c>
      <c r="Q283" s="60"/>
      <c r="R283" s="60"/>
      <c r="S283" s="60" t="s">
        <v>4012</v>
      </c>
      <c r="T283" s="60" t="b">
        <v>1</v>
      </c>
      <c r="U283" s="60" t="s">
        <v>2487</v>
      </c>
      <c r="V283" s="60" t="s">
        <v>2435</v>
      </c>
      <c r="W283" s="60" t="s">
        <v>4013</v>
      </c>
      <c r="X283" s="60" t="s">
        <v>4014</v>
      </c>
      <c r="Y283" s="60" t="s">
        <v>2638</v>
      </c>
      <c r="Z283" s="60" t="s">
        <v>2516</v>
      </c>
      <c r="AA283" s="60"/>
      <c r="AB283" s="60"/>
    </row>
    <row r="284" spans="1:28">
      <c r="A284">
        <v>6133383</v>
      </c>
      <c r="B284" t="s">
        <v>2423</v>
      </c>
      <c r="C284" t="s">
        <v>2424</v>
      </c>
      <c r="D284" t="s">
        <v>2425</v>
      </c>
      <c r="E284" t="s">
        <v>2426</v>
      </c>
      <c r="F284" t="s">
        <v>2427</v>
      </c>
      <c r="G284" t="s">
        <v>3840</v>
      </c>
      <c r="I284" t="s">
        <v>1246</v>
      </c>
      <c r="K284" t="s">
        <v>4015</v>
      </c>
      <c r="L284" t="s">
        <v>4016</v>
      </c>
      <c r="M284" t="s">
        <v>1107</v>
      </c>
      <c r="N284">
        <v>19</v>
      </c>
      <c r="O284">
        <v>2014</v>
      </c>
      <c r="P284" t="s">
        <v>4017</v>
      </c>
      <c r="Q284" t="s">
        <v>1107</v>
      </c>
      <c r="R284" t="s">
        <v>1107</v>
      </c>
      <c r="S284" t="s">
        <v>4018</v>
      </c>
      <c r="T284" t="b">
        <v>1</v>
      </c>
      <c r="U284" t="s">
        <v>2487</v>
      </c>
      <c r="V284" t="s">
        <v>2435</v>
      </c>
      <c r="W284" t="s">
        <v>2539</v>
      </c>
      <c r="X284" t="s">
        <v>3018</v>
      </c>
      <c r="Y284" t="s">
        <v>4019</v>
      </c>
      <c r="Z284" t="s">
        <v>2505</v>
      </c>
      <c r="AA284">
        <v>996</v>
      </c>
      <c r="AB284" s="60"/>
    </row>
    <row r="285" spans="1:28">
      <c r="A285" s="60">
        <v>6133383</v>
      </c>
      <c r="B285" s="60" t="s">
        <v>2423</v>
      </c>
      <c r="C285" s="60" t="s">
        <v>2424</v>
      </c>
      <c r="D285" s="60" t="s">
        <v>2425</v>
      </c>
      <c r="E285" s="60" t="s">
        <v>2426</v>
      </c>
      <c r="F285" s="60" t="s">
        <v>2427</v>
      </c>
      <c r="G285" s="60" t="s">
        <v>3840</v>
      </c>
      <c r="H285" s="60"/>
      <c r="I285" s="60" t="s">
        <v>1246</v>
      </c>
      <c r="J285" s="60"/>
      <c r="K285" s="60" t="s">
        <v>4015</v>
      </c>
      <c r="L285" s="60" t="s">
        <v>4016</v>
      </c>
      <c r="M285" s="60"/>
      <c r="N285" s="60">
        <v>19</v>
      </c>
      <c r="O285" s="60">
        <v>2014</v>
      </c>
      <c r="P285" s="60" t="s">
        <v>4017</v>
      </c>
      <c r="Q285" s="60"/>
      <c r="R285" s="60"/>
      <c r="S285" s="60" t="s">
        <v>4018</v>
      </c>
      <c r="T285" s="60" t="b">
        <v>1</v>
      </c>
      <c r="U285" s="60" t="s">
        <v>2613</v>
      </c>
      <c r="V285" s="60" t="s">
        <v>2435</v>
      </c>
      <c r="W285" s="60"/>
      <c r="X285" s="60"/>
      <c r="Y285" s="60" t="s">
        <v>2460</v>
      </c>
      <c r="Z285" s="60" t="s">
        <v>2439</v>
      </c>
      <c r="AA285" s="60"/>
      <c r="AB285" s="60"/>
    </row>
    <row r="286" spans="1:28">
      <c r="A286" s="60">
        <v>6133379</v>
      </c>
      <c r="B286" s="60" t="s">
        <v>2423</v>
      </c>
      <c r="C286" s="60" t="s">
        <v>2424</v>
      </c>
      <c r="D286" s="60" t="s">
        <v>2425</v>
      </c>
      <c r="E286" s="60" t="s">
        <v>2426</v>
      </c>
      <c r="F286" s="60" t="s">
        <v>2427</v>
      </c>
      <c r="G286" s="60" t="s">
        <v>3840</v>
      </c>
      <c r="H286" s="60"/>
      <c r="I286" s="60" t="s">
        <v>4020</v>
      </c>
      <c r="J286" s="60"/>
      <c r="K286" s="60" t="s">
        <v>4021</v>
      </c>
      <c r="L286" s="60" t="s">
        <v>4022</v>
      </c>
      <c r="M286" s="60"/>
      <c r="N286" s="60">
        <v>10</v>
      </c>
      <c r="O286" s="60">
        <v>2011</v>
      </c>
      <c r="P286" s="60" t="s">
        <v>4023</v>
      </c>
      <c r="Q286" s="60"/>
      <c r="R286" s="60"/>
      <c r="S286" s="60" t="s">
        <v>4024</v>
      </c>
      <c r="T286" s="60" t="b">
        <v>1</v>
      </c>
      <c r="U286" s="60" t="s">
        <v>2665</v>
      </c>
      <c r="V286" s="60" t="s">
        <v>2435</v>
      </c>
      <c r="W286" s="60"/>
      <c r="X286" s="60"/>
      <c r="Y286" s="60" t="s">
        <v>2460</v>
      </c>
      <c r="Z286" s="60" t="s">
        <v>2619</v>
      </c>
      <c r="AA286" s="60"/>
      <c r="AB286" s="60"/>
    </row>
    <row r="287" spans="1:28">
      <c r="A287" s="60">
        <v>6133378</v>
      </c>
      <c r="B287" s="60" t="s">
        <v>2423</v>
      </c>
      <c r="C287" s="60" t="s">
        <v>2424</v>
      </c>
      <c r="D287" s="60" t="s">
        <v>2425</v>
      </c>
      <c r="E287" s="60" t="s">
        <v>2426</v>
      </c>
      <c r="F287" s="60" t="s">
        <v>2427</v>
      </c>
      <c r="G287" s="60" t="s">
        <v>3840</v>
      </c>
      <c r="H287" s="60"/>
      <c r="I287" s="60" t="s">
        <v>4025</v>
      </c>
      <c r="J287" s="60"/>
      <c r="K287" s="60" t="s">
        <v>4026</v>
      </c>
      <c r="L287" s="60" t="s">
        <v>4027</v>
      </c>
      <c r="M287" s="60"/>
      <c r="N287" s="60">
        <v>5</v>
      </c>
      <c r="O287" s="60">
        <v>2021</v>
      </c>
      <c r="P287" s="60" t="s">
        <v>4028</v>
      </c>
      <c r="Q287" s="60"/>
      <c r="R287" s="60"/>
      <c r="S287" s="60" t="s">
        <v>4029</v>
      </c>
      <c r="T287" s="60" t="b">
        <v>1</v>
      </c>
      <c r="U287" s="60" t="s">
        <v>2527</v>
      </c>
      <c r="V287" s="60" t="s">
        <v>2435</v>
      </c>
      <c r="W287" s="60"/>
      <c r="X287" s="60"/>
      <c r="Y287" s="60" t="s">
        <v>2460</v>
      </c>
      <c r="Z287" s="60" t="s">
        <v>2619</v>
      </c>
      <c r="AA287" s="60"/>
      <c r="AB287" s="60"/>
    </row>
    <row r="288" spans="1:28">
      <c r="A288">
        <v>6133363</v>
      </c>
      <c r="B288" t="s">
        <v>2423</v>
      </c>
      <c r="C288" t="s">
        <v>2424</v>
      </c>
      <c r="D288" t="s">
        <v>2425</v>
      </c>
      <c r="E288" t="s">
        <v>2426</v>
      </c>
      <c r="F288" t="s">
        <v>2427</v>
      </c>
      <c r="G288" t="s">
        <v>3840</v>
      </c>
      <c r="I288" t="s">
        <v>1256</v>
      </c>
      <c r="K288" t="s">
        <v>4030</v>
      </c>
      <c r="L288" t="s">
        <v>4031</v>
      </c>
      <c r="M288" t="s">
        <v>1107</v>
      </c>
      <c r="N288">
        <v>203</v>
      </c>
      <c r="O288">
        <v>2022</v>
      </c>
      <c r="P288" t="s">
        <v>4032</v>
      </c>
      <c r="Q288" t="s">
        <v>1107</v>
      </c>
      <c r="R288" t="s">
        <v>1107</v>
      </c>
      <c r="S288" t="s">
        <v>4033</v>
      </c>
      <c r="T288" t="b">
        <v>1</v>
      </c>
      <c r="U288" t="s">
        <v>2517</v>
      </c>
      <c r="V288" t="s">
        <v>2518</v>
      </c>
      <c r="W288" t="s">
        <v>2539</v>
      </c>
      <c r="X288" t="s">
        <v>2540</v>
      </c>
      <c r="Y288" t="s">
        <v>4034</v>
      </c>
      <c r="Z288" t="s">
        <v>2686</v>
      </c>
      <c r="AA288">
        <v>159</v>
      </c>
      <c r="AB288" s="60"/>
    </row>
    <row r="289" spans="1:28">
      <c r="A289" s="60">
        <v>6133363</v>
      </c>
      <c r="B289" s="60" t="s">
        <v>2423</v>
      </c>
      <c r="C289" s="60" t="s">
        <v>2424</v>
      </c>
      <c r="D289" s="60" t="s">
        <v>2425</v>
      </c>
      <c r="E289" s="60" t="s">
        <v>2426</v>
      </c>
      <c r="F289" s="60" t="s">
        <v>2427</v>
      </c>
      <c r="G289" s="60" t="s">
        <v>3840</v>
      </c>
      <c r="H289" s="60"/>
      <c r="I289" s="60" t="s">
        <v>1256</v>
      </c>
      <c r="J289" s="60"/>
      <c r="K289" s="60" t="s">
        <v>4030</v>
      </c>
      <c r="L289" s="60" t="s">
        <v>4031</v>
      </c>
      <c r="M289" s="60"/>
      <c r="N289" s="60">
        <v>203</v>
      </c>
      <c r="O289" s="60">
        <v>2022</v>
      </c>
      <c r="P289" s="60" t="s">
        <v>4032</v>
      </c>
      <c r="Q289" s="60"/>
      <c r="R289" s="60"/>
      <c r="S289" s="60" t="s">
        <v>4033</v>
      </c>
      <c r="T289" s="60" t="b">
        <v>1</v>
      </c>
      <c r="U289" s="60" t="s">
        <v>2574</v>
      </c>
      <c r="V289" s="60" t="s">
        <v>2518</v>
      </c>
      <c r="W289" s="60"/>
      <c r="X289" s="60"/>
      <c r="Y289" s="60"/>
      <c r="Z289" s="60" t="s">
        <v>2619</v>
      </c>
      <c r="AA289" s="60"/>
      <c r="AB289" s="60"/>
    </row>
    <row r="290" spans="1:28">
      <c r="A290" s="60">
        <v>6133333</v>
      </c>
      <c r="B290" s="60" t="s">
        <v>2423</v>
      </c>
      <c r="C290" s="60" t="s">
        <v>2424</v>
      </c>
      <c r="D290" s="60" t="s">
        <v>2425</v>
      </c>
      <c r="E290" s="60" t="s">
        <v>2426</v>
      </c>
      <c r="F290" s="60" t="s">
        <v>2427</v>
      </c>
      <c r="G290" s="60" t="s">
        <v>3840</v>
      </c>
      <c r="H290" s="60"/>
      <c r="I290" s="60" t="s">
        <v>4035</v>
      </c>
      <c r="J290" s="60"/>
      <c r="K290" s="60" t="s">
        <v>4036</v>
      </c>
      <c r="L290" s="60" t="s">
        <v>4037</v>
      </c>
      <c r="M290" s="60"/>
      <c r="N290" s="60">
        <v>76</v>
      </c>
      <c r="O290" s="60">
        <v>2009</v>
      </c>
      <c r="P290" s="60" t="s">
        <v>4038</v>
      </c>
      <c r="Q290" s="60"/>
      <c r="R290" s="60"/>
      <c r="S290" s="60" t="s">
        <v>4039</v>
      </c>
      <c r="T290" s="60" t="b">
        <v>1</v>
      </c>
      <c r="U290" s="60" t="s">
        <v>2518</v>
      </c>
      <c r="V290" s="60" t="s">
        <v>2518</v>
      </c>
      <c r="W290" s="60" t="s">
        <v>2539</v>
      </c>
      <c r="X290" s="60" t="s">
        <v>2540</v>
      </c>
      <c r="Y290" s="60" t="s">
        <v>4040</v>
      </c>
      <c r="Z290" s="60" t="s">
        <v>2599</v>
      </c>
      <c r="AA290" s="60"/>
      <c r="AB290" s="60"/>
    </row>
    <row r="291" spans="1:28">
      <c r="A291" s="60">
        <v>6133329</v>
      </c>
      <c r="B291" s="60" t="s">
        <v>2423</v>
      </c>
      <c r="C291" s="60" t="s">
        <v>2424</v>
      </c>
      <c r="D291" s="60" t="s">
        <v>2425</v>
      </c>
      <c r="E291" s="60" t="s">
        <v>2426</v>
      </c>
      <c r="F291" s="60" t="s">
        <v>2427</v>
      </c>
      <c r="G291" s="60" t="s">
        <v>3840</v>
      </c>
      <c r="H291" s="60"/>
      <c r="I291" s="60" t="s">
        <v>4041</v>
      </c>
      <c r="J291" s="60"/>
      <c r="K291" s="60" t="s">
        <v>4042</v>
      </c>
      <c r="L291" s="60" t="s">
        <v>4043</v>
      </c>
      <c r="M291" s="60"/>
      <c r="N291" s="60">
        <v>18</v>
      </c>
      <c r="O291" s="60">
        <v>2020</v>
      </c>
      <c r="P291" s="60" t="s">
        <v>4044</v>
      </c>
      <c r="Q291" s="60"/>
      <c r="R291" s="60"/>
      <c r="S291" s="60" t="s">
        <v>4045</v>
      </c>
      <c r="T291" s="60" t="b">
        <v>1</v>
      </c>
      <c r="U291" s="60" t="s">
        <v>4046</v>
      </c>
      <c r="V291" s="60" t="s">
        <v>4047</v>
      </c>
      <c r="W291" s="60" t="s">
        <v>2436</v>
      </c>
      <c r="X291" s="60" t="s">
        <v>4048</v>
      </c>
      <c r="Y291" s="60" t="s">
        <v>4049</v>
      </c>
      <c r="Z291" s="60" t="s">
        <v>2505</v>
      </c>
      <c r="AA291" s="60"/>
      <c r="AB291" s="60"/>
    </row>
    <row r="292" spans="1:28">
      <c r="A292">
        <v>6133315</v>
      </c>
      <c r="B292" t="s">
        <v>2423</v>
      </c>
      <c r="C292" t="s">
        <v>2424</v>
      </c>
      <c r="D292" t="s">
        <v>2425</v>
      </c>
      <c r="E292" t="s">
        <v>2426</v>
      </c>
      <c r="F292" t="s">
        <v>2427</v>
      </c>
      <c r="G292" t="s">
        <v>3840</v>
      </c>
      <c r="I292" t="s">
        <v>4050</v>
      </c>
      <c r="K292" t="s">
        <v>4051</v>
      </c>
      <c r="L292" t="s">
        <v>4052</v>
      </c>
      <c r="M292" t="s">
        <v>1107</v>
      </c>
      <c r="N292">
        <v>16</v>
      </c>
      <c r="O292">
        <v>2005</v>
      </c>
      <c r="P292" t="s">
        <v>4053</v>
      </c>
      <c r="Q292" t="s">
        <v>1107</v>
      </c>
      <c r="R292" t="s">
        <v>1107</v>
      </c>
      <c r="S292" t="s">
        <v>4054</v>
      </c>
      <c r="T292" t="b">
        <v>1</v>
      </c>
      <c r="W292" t="s">
        <v>4055</v>
      </c>
      <c r="X292" t="s">
        <v>4056</v>
      </c>
      <c r="Y292" t="s">
        <v>4057</v>
      </c>
      <c r="Z292" t="s">
        <v>2956</v>
      </c>
      <c r="AA292">
        <v>350</v>
      </c>
      <c r="AB292" s="60"/>
    </row>
    <row r="293" spans="1:28">
      <c r="A293" s="60">
        <v>6133315</v>
      </c>
      <c r="B293" s="60" t="s">
        <v>2423</v>
      </c>
      <c r="C293" s="60" t="s">
        <v>2424</v>
      </c>
      <c r="D293" s="60" t="s">
        <v>2425</v>
      </c>
      <c r="E293" s="60" t="s">
        <v>2426</v>
      </c>
      <c r="F293" s="60" t="s">
        <v>2427</v>
      </c>
      <c r="G293" s="60" t="s">
        <v>3840</v>
      </c>
      <c r="H293" s="60"/>
      <c r="I293" s="60" t="s">
        <v>4050</v>
      </c>
      <c r="J293" s="60"/>
      <c r="K293" s="60" t="s">
        <v>4051</v>
      </c>
      <c r="L293" s="60" t="s">
        <v>4052</v>
      </c>
      <c r="M293" s="60"/>
      <c r="N293" s="60">
        <v>16</v>
      </c>
      <c r="O293" s="60">
        <v>2005</v>
      </c>
      <c r="P293" s="60" t="s">
        <v>4053</v>
      </c>
      <c r="Q293" s="60"/>
      <c r="R293" s="60"/>
      <c r="S293" s="60" t="s">
        <v>4054</v>
      </c>
      <c r="T293" s="60" t="b">
        <v>1</v>
      </c>
      <c r="U293" s="60"/>
      <c r="V293" s="60"/>
      <c r="W293" s="60"/>
      <c r="X293" s="60"/>
      <c r="Y293" s="60" t="s">
        <v>4058</v>
      </c>
      <c r="Z293" s="60" t="s">
        <v>2439</v>
      </c>
      <c r="AA293" s="60"/>
      <c r="AB293" s="60"/>
    </row>
    <row r="294" spans="1:28">
      <c r="A294" s="60">
        <v>6133321</v>
      </c>
      <c r="B294" s="60" t="s">
        <v>2423</v>
      </c>
      <c r="C294" s="60" t="s">
        <v>2424</v>
      </c>
      <c r="D294" s="60" t="s">
        <v>2425</v>
      </c>
      <c r="E294" s="60" t="s">
        <v>2426</v>
      </c>
      <c r="F294" s="60" t="s">
        <v>2427</v>
      </c>
      <c r="G294" s="60" t="s">
        <v>3840</v>
      </c>
      <c r="H294" s="60"/>
      <c r="I294" s="60" t="s">
        <v>4059</v>
      </c>
      <c r="J294" s="60"/>
      <c r="K294" s="60" t="s">
        <v>4060</v>
      </c>
      <c r="L294" s="60" t="s">
        <v>4061</v>
      </c>
      <c r="M294" s="60"/>
      <c r="N294" s="60">
        <v>8</v>
      </c>
      <c r="O294" s="60">
        <v>2022</v>
      </c>
      <c r="P294" s="60" t="s">
        <v>4062</v>
      </c>
      <c r="Q294" s="60"/>
      <c r="R294" s="60"/>
      <c r="S294" s="60" t="s">
        <v>4063</v>
      </c>
      <c r="T294" s="60" t="b">
        <v>1</v>
      </c>
      <c r="U294" s="60" t="s">
        <v>4064</v>
      </c>
      <c r="V294" s="60" t="s">
        <v>2518</v>
      </c>
      <c r="W294" s="60" t="s">
        <v>2614</v>
      </c>
      <c r="X294" s="60" t="s">
        <v>4065</v>
      </c>
      <c r="Y294" s="60" t="s">
        <v>4066</v>
      </c>
      <c r="Z294" s="60" t="s">
        <v>4067</v>
      </c>
      <c r="AA294" s="60"/>
      <c r="AB294" s="60"/>
    </row>
    <row r="295" spans="1:28">
      <c r="A295">
        <v>6133319</v>
      </c>
      <c r="B295" t="s">
        <v>2423</v>
      </c>
      <c r="C295" t="s">
        <v>2424</v>
      </c>
      <c r="D295" t="s">
        <v>2425</v>
      </c>
      <c r="E295" t="s">
        <v>2426</v>
      </c>
      <c r="F295" t="s">
        <v>2427</v>
      </c>
      <c r="G295" t="s">
        <v>3840</v>
      </c>
      <c r="I295" t="s">
        <v>4068</v>
      </c>
      <c r="K295" t="s">
        <v>4069</v>
      </c>
      <c r="L295" t="s">
        <v>4070</v>
      </c>
      <c r="M295" t="s">
        <v>1107</v>
      </c>
      <c r="N295">
        <v>12</v>
      </c>
      <c r="O295">
        <v>2021</v>
      </c>
      <c r="P295" t="s">
        <v>4071</v>
      </c>
      <c r="Q295" t="s">
        <v>1107</v>
      </c>
      <c r="R295" t="s">
        <v>1107</v>
      </c>
      <c r="S295" t="s">
        <v>4072</v>
      </c>
      <c r="T295" t="b">
        <v>1</v>
      </c>
      <c r="U295" t="s">
        <v>2617</v>
      </c>
      <c r="V295" t="s">
        <v>2435</v>
      </c>
      <c r="W295" t="s">
        <v>2539</v>
      </c>
      <c r="X295" t="s">
        <v>2540</v>
      </c>
      <c r="Y295" t="s">
        <v>4073</v>
      </c>
      <c r="Z295" t="s">
        <v>2745</v>
      </c>
      <c r="AA295">
        <v>546</v>
      </c>
      <c r="AB295" s="60"/>
    </row>
    <row r="296" spans="1:28">
      <c r="A296" s="60">
        <v>6133319</v>
      </c>
      <c r="B296" s="60" t="s">
        <v>2423</v>
      </c>
      <c r="C296" s="60" t="s">
        <v>2424</v>
      </c>
      <c r="D296" s="60" t="s">
        <v>2425</v>
      </c>
      <c r="E296" s="60" t="s">
        <v>2426</v>
      </c>
      <c r="F296" s="60" t="s">
        <v>2427</v>
      </c>
      <c r="G296" s="60" t="s">
        <v>3840</v>
      </c>
      <c r="H296" s="60"/>
      <c r="I296" s="60" t="s">
        <v>4068</v>
      </c>
      <c r="J296" s="60"/>
      <c r="K296" s="60" t="s">
        <v>4069</v>
      </c>
      <c r="L296" s="60" t="s">
        <v>4070</v>
      </c>
      <c r="M296" s="60"/>
      <c r="N296" s="60">
        <v>12</v>
      </c>
      <c r="O296" s="60">
        <v>2021</v>
      </c>
      <c r="P296" s="60" t="s">
        <v>4071</v>
      </c>
      <c r="Q296" s="60"/>
      <c r="R296" s="60"/>
      <c r="S296" s="60" t="s">
        <v>4072</v>
      </c>
      <c r="T296" s="60" t="b">
        <v>1</v>
      </c>
      <c r="U296" s="60" t="s">
        <v>2597</v>
      </c>
      <c r="V296" s="60" t="s">
        <v>2518</v>
      </c>
      <c r="W296" s="60" t="s">
        <v>4074</v>
      </c>
      <c r="X296" s="60" t="s">
        <v>4075</v>
      </c>
      <c r="Y296" s="60"/>
      <c r="Z296" s="60" t="s">
        <v>4076</v>
      </c>
      <c r="AA296" s="60"/>
      <c r="AB296" s="60"/>
    </row>
    <row r="297" spans="1:28">
      <c r="A297" s="60">
        <v>6133309</v>
      </c>
      <c r="B297" s="60" t="s">
        <v>2423</v>
      </c>
      <c r="C297" s="60" t="s">
        <v>2424</v>
      </c>
      <c r="D297" s="60" t="s">
        <v>2425</v>
      </c>
      <c r="E297" s="60" t="s">
        <v>2426</v>
      </c>
      <c r="F297" s="60" t="s">
        <v>2427</v>
      </c>
      <c r="G297" s="60" t="s">
        <v>3840</v>
      </c>
      <c r="H297" s="60"/>
      <c r="I297" s="60" t="s">
        <v>4077</v>
      </c>
      <c r="J297" s="60"/>
      <c r="K297" s="60" t="s">
        <v>4078</v>
      </c>
      <c r="L297" s="60" t="s">
        <v>4079</v>
      </c>
      <c r="M297" s="60"/>
      <c r="N297" s="60">
        <v>27</v>
      </c>
      <c r="O297" s="60">
        <v>2016</v>
      </c>
      <c r="P297" s="60" t="s">
        <v>4080</v>
      </c>
      <c r="Q297" s="60"/>
      <c r="R297" s="60"/>
      <c r="S297" s="60" t="s">
        <v>4081</v>
      </c>
      <c r="T297" s="60" t="b">
        <v>1</v>
      </c>
      <c r="U297" s="60" t="s">
        <v>2617</v>
      </c>
      <c r="V297" s="60" t="s">
        <v>2435</v>
      </c>
      <c r="W297" s="60"/>
      <c r="X297" s="60"/>
      <c r="Y297" s="60" t="s">
        <v>4082</v>
      </c>
      <c r="Z297" s="60" t="s">
        <v>2639</v>
      </c>
      <c r="AA297" s="60"/>
      <c r="AB297" s="60"/>
    </row>
    <row r="298" spans="1:28">
      <c r="A298" s="60">
        <v>6146894</v>
      </c>
      <c r="B298" s="60" t="s">
        <v>2423</v>
      </c>
      <c r="C298" s="60" t="s">
        <v>2424</v>
      </c>
      <c r="D298" s="60" t="s">
        <v>2425</v>
      </c>
      <c r="E298" s="60" t="s">
        <v>2426</v>
      </c>
      <c r="F298" s="60" t="s">
        <v>2427</v>
      </c>
      <c r="G298" s="60" t="s">
        <v>2506</v>
      </c>
      <c r="H298" s="60"/>
      <c r="I298" s="60" t="s">
        <v>4083</v>
      </c>
      <c r="J298" s="60"/>
      <c r="K298" s="60" t="s">
        <v>4084</v>
      </c>
      <c r="L298" s="60" t="s">
        <v>4085</v>
      </c>
      <c r="M298" s="60"/>
      <c r="N298" s="60">
        <v>98</v>
      </c>
      <c r="O298" s="60">
        <v>2006</v>
      </c>
      <c r="P298" s="60" t="s">
        <v>4086</v>
      </c>
      <c r="Q298" s="60"/>
      <c r="R298" s="60"/>
      <c r="S298" s="60" t="s">
        <v>4087</v>
      </c>
      <c r="T298" s="60" t="b">
        <v>1</v>
      </c>
      <c r="U298" s="60" t="s">
        <v>4088</v>
      </c>
      <c r="V298" s="60" t="s">
        <v>2435</v>
      </c>
      <c r="W298" s="60" t="s">
        <v>3279</v>
      </c>
      <c r="X298" s="60" t="s">
        <v>4089</v>
      </c>
      <c r="Y298" s="60" t="s">
        <v>4034</v>
      </c>
      <c r="Z298" s="60" t="s">
        <v>2688</v>
      </c>
      <c r="AA298" s="60"/>
      <c r="AB298" s="60"/>
    </row>
    <row r="299" spans="1:28">
      <c r="A299" s="60">
        <v>6146893</v>
      </c>
      <c r="B299" s="60" t="s">
        <v>2423</v>
      </c>
      <c r="C299" s="60" t="s">
        <v>2424</v>
      </c>
      <c r="D299" s="60" t="s">
        <v>2425</v>
      </c>
      <c r="E299" s="60" t="s">
        <v>2426</v>
      </c>
      <c r="F299" s="60" t="s">
        <v>2427</v>
      </c>
      <c r="G299" s="60" t="s">
        <v>2506</v>
      </c>
      <c r="H299" s="60"/>
      <c r="I299" s="60" t="s">
        <v>4090</v>
      </c>
      <c r="J299" s="60"/>
      <c r="K299" s="60" t="s">
        <v>4091</v>
      </c>
      <c r="L299" s="60" t="s">
        <v>4092</v>
      </c>
      <c r="M299" s="60"/>
      <c r="N299" s="60">
        <v>136</v>
      </c>
      <c r="O299" s="60">
        <v>2014</v>
      </c>
      <c r="P299" s="60" t="s">
        <v>4093</v>
      </c>
      <c r="Q299" s="60"/>
      <c r="R299" s="60"/>
      <c r="S299" s="60" t="s">
        <v>4094</v>
      </c>
      <c r="T299" s="60" t="b">
        <v>1</v>
      </c>
      <c r="U299" s="60" t="s">
        <v>4095</v>
      </c>
      <c r="V299" s="60" t="s">
        <v>2518</v>
      </c>
      <c r="W299" s="60" t="s">
        <v>2781</v>
      </c>
      <c r="X299" s="60" t="s">
        <v>3679</v>
      </c>
      <c r="Y299" s="60" t="s">
        <v>4096</v>
      </c>
      <c r="Z299" s="60" t="s">
        <v>4097</v>
      </c>
      <c r="AA299" s="60"/>
      <c r="AB299" s="60"/>
    </row>
    <row r="300" spans="1:28">
      <c r="A300" s="60">
        <v>6133200</v>
      </c>
      <c r="B300" s="60" t="s">
        <v>2423</v>
      </c>
      <c r="C300" s="60" t="s">
        <v>2424</v>
      </c>
      <c r="D300" s="60" t="s">
        <v>2425</v>
      </c>
      <c r="E300" s="60" t="s">
        <v>2426</v>
      </c>
      <c r="F300" s="60" t="s">
        <v>2427</v>
      </c>
      <c r="G300" s="60" t="s">
        <v>3840</v>
      </c>
      <c r="H300" s="60"/>
      <c r="I300" s="60" t="s">
        <v>4098</v>
      </c>
      <c r="J300" s="60"/>
      <c r="K300" s="60" t="s">
        <v>4099</v>
      </c>
      <c r="L300" s="60" t="s">
        <v>4100</v>
      </c>
      <c r="M300" s="60"/>
      <c r="N300" s="60">
        <v>10</v>
      </c>
      <c r="O300" s="60">
        <v>2020</v>
      </c>
      <c r="P300" s="60" t="s">
        <v>4101</v>
      </c>
      <c r="Q300" s="60"/>
      <c r="R300" s="60"/>
      <c r="S300" s="60" t="s">
        <v>4102</v>
      </c>
      <c r="T300" s="60" t="b">
        <v>1</v>
      </c>
      <c r="U300" s="60" t="s">
        <v>2487</v>
      </c>
      <c r="V300" s="60" t="s">
        <v>2435</v>
      </c>
      <c r="W300" s="60" t="s">
        <v>2539</v>
      </c>
      <c r="X300" s="60" t="s">
        <v>2737</v>
      </c>
      <c r="Y300" s="60" t="s">
        <v>4103</v>
      </c>
      <c r="Z300" s="60" t="s">
        <v>3586</v>
      </c>
      <c r="AA300" s="60"/>
      <c r="AB300" s="60"/>
    </row>
    <row r="301" spans="1:28">
      <c r="A301">
        <v>6133198</v>
      </c>
      <c r="B301" t="s">
        <v>2423</v>
      </c>
      <c r="C301" t="s">
        <v>2424</v>
      </c>
      <c r="D301" t="s">
        <v>2425</v>
      </c>
      <c r="E301" t="s">
        <v>2426</v>
      </c>
      <c r="F301" t="s">
        <v>2427</v>
      </c>
      <c r="G301" t="s">
        <v>3840</v>
      </c>
      <c r="I301" t="s">
        <v>1456</v>
      </c>
      <c r="K301" t="s">
        <v>4104</v>
      </c>
      <c r="L301" t="s">
        <v>4105</v>
      </c>
      <c r="M301" t="s">
        <v>1107</v>
      </c>
      <c r="N301">
        <v>59</v>
      </c>
      <c r="O301">
        <v>2013</v>
      </c>
      <c r="P301" t="s">
        <v>4106</v>
      </c>
      <c r="Q301" t="s">
        <v>1107</v>
      </c>
      <c r="R301" t="s">
        <v>1107</v>
      </c>
      <c r="S301" t="s">
        <v>4107</v>
      </c>
      <c r="T301" t="b">
        <v>1</v>
      </c>
      <c r="U301" t="s">
        <v>2617</v>
      </c>
      <c r="V301" t="s">
        <v>2435</v>
      </c>
      <c r="W301" t="s">
        <v>2436</v>
      </c>
      <c r="X301" t="s">
        <v>2949</v>
      </c>
      <c r="Y301" t="s">
        <v>2950</v>
      </c>
      <c r="Z301" t="s">
        <v>2951</v>
      </c>
      <c r="AA301">
        <v>707</v>
      </c>
      <c r="AB301" s="60"/>
    </row>
    <row r="302" spans="1:28">
      <c r="A302" s="60">
        <v>6133198</v>
      </c>
      <c r="B302" s="60" t="s">
        <v>2423</v>
      </c>
      <c r="C302" s="60" t="s">
        <v>2424</v>
      </c>
      <c r="D302" s="60" t="s">
        <v>2425</v>
      </c>
      <c r="E302" s="60" t="s">
        <v>2426</v>
      </c>
      <c r="F302" s="60" t="s">
        <v>2427</v>
      </c>
      <c r="G302" s="60" t="s">
        <v>3840</v>
      </c>
      <c r="H302" s="60"/>
      <c r="I302" s="60" t="s">
        <v>1456</v>
      </c>
      <c r="J302" s="60"/>
      <c r="K302" s="60" t="s">
        <v>4104</v>
      </c>
      <c r="L302" s="60" t="s">
        <v>4105</v>
      </c>
      <c r="M302" s="60"/>
      <c r="N302" s="60">
        <v>59</v>
      </c>
      <c r="O302" s="60">
        <v>2013</v>
      </c>
      <c r="P302" s="60" t="s">
        <v>4106</v>
      </c>
      <c r="Q302" s="60"/>
      <c r="R302" s="60"/>
      <c r="S302" s="60" t="s">
        <v>4107</v>
      </c>
      <c r="T302" s="60" t="b">
        <v>1</v>
      </c>
      <c r="U302" s="60" t="s">
        <v>2487</v>
      </c>
      <c r="V302" s="60" t="s">
        <v>2435</v>
      </c>
      <c r="W302" s="60" t="s">
        <v>3972</v>
      </c>
      <c r="X302" s="60" t="s">
        <v>4108</v>
      </c>
      <c r="Y302" s="60" t="s">
        <v>2818</v>
      </c>
      <c r="Z302" s="60" t="s">
        <v>2619</v>
      </c>
      <c r="AA302" s="60"/>
      <c r="AB302" s="60"/>
    </row>
    <row r="303" spans="1:28">
      <c r="A303">
        <v>6133205</v>
      </c>
      <c r="B303" t="s">
        <v>2423</v>
      </c>
      <c r="C303" t="s">
        <v>2424</v>
      </c>
      <c r="D303" t="s">
        <v>2425</v>
      </c>
      <c r="E303" t="s">
        <v>2426</v>
      </c>
      <c r="F303" t="s">
        <v>2427</v>
      </c>
      <c r="G303" t="s">
        <v>3840</v>
      </c>
      <c r="I303" t="s">
        <v>1277</v>
      </c>
      <c r="K303" t="s">
        <v>4109</v>
      </c>
      <c r="L303" t="s">
        <v>4110</v>
      </c>
      <c r="M303" t="s">
        <v>1107</v>
      </c>
      <c r="N303">
        <v>6</v>
      </c>
      <c r="O303">
        <v>2020</v>
      </c>
      <c r="P303" t="s">
        <v>4111</v>
      </c>
      <c r="Q303" t="s">
        <v>1107</v>
      </c>
      <c r="R303" t="s">
        <v>1107</v>
      </c>
      <c r="S303" t="s">
        <v>4112</v>
      </c>
      <c r="T303" t="b">
        <v>1</v>
      </c>
      <c r="U303" t="s">
        <v>2487</v>
      </c>
      <c r="V303" t="s">
        <v>2435</v>
      </c>
      <c r="W303" t="s">
        <v>4113</v>
      </c>
      <c r="X303" t="s">
        <v>4114</v>
      </c>
      <c r="Y303" t="s">
        <v>3124</v>
      </c>
      <c r="Z303" t="s">
        <v>4115</v>
      </c>
      <c r="AA303">
        <v>470</v>
      </c>
      <c r="AB303" s="60"/>
    </row>
    <row r="304" spans="1:28">
      <c r="A304" s="60">
        <v>6133205</v>
      </c>
      <c r="B304" s="60" t="s">
        <v>2423</v>
      </c>
      <c r="C304" s="60" t="s">
        <v>2424</v>
      </c>
      <c r="D304" s="60" t="s">
        <v>2425</v>
      </c>
      <c r="E304" s="60" t="s">
        <v>2426</v>
      </c>
      <c r="F304" s="60" t="s">
        <v>2427</v>
      </c>
      <c r="G304" s="60" t="s">
        <v>3840</v>
      </c>
      <c r="H304" s="60"/>
      <c r="I304" s="60" t="s">
        <v>1277</v>
      </c>
      <c r="J304" s="60"/>
      <c r="K304" s="60" t="s">
        <v>4109</v>
      </c>
      <c r="L304" s="60" t="s">
        <v>4110</v>
      </c>
      <c r="M304" s="60"/>
      <c r="N304" s="60">
        <v>6</v>
      </c>
      <c r="O304" s="60">
        <v>2020</v>
      </c>
      <c r="P304" s="60" t="s">
        <v>4111</v>
      </c>
      <c r="Q304" s="60"/>
      <c r="R304" s="60"/>
      <c r="S304" s="60" t="s">
        <v>4112</v>
      </c>
      <c r="T304" s="60" t="b">
        <v>1</v>
      </c>
      <c r="U304" s="60" t="s">
        <v>2597</v>
      </c>
      <c r="V304" s="60" t="s">
        <v>2518</v>
      </c>
      <c r="W304" s="60"/>
      <c r="X304" s="60"/>
      <c r="Y304" s="60" t="s">
        <v>2515</v>
      </c>
      <c r="Z304" s="60" t="s">
        <v>4116</v>
      </c>
      <c r="AA304" s="60"/>
      <c r="AB304" s="60"/>
    </row>
    <row r="305" spans="1:28">
      <c r="A305" s="60">
        <v>6133190</v>
      </c>
      <c r="B305" s="60" t="s">
        <v>2423</v>
      </c>
      <c r="C305" s="60" t="s">
        <v>2424</v>
      </c>
      <c r="D305" s="60" t="s">
        <v>2425</v>
      </c>
      <c r="E305" s="60" t="s">
        <v>2426</v>
      </c>
      <c r="F305" s="60" t="s">
        <v>2427</v>
      </c>
      <c r="G305" s="60" t="s">
        <v>3840</v>
      </c>
      <c r="H305" s="60"/>
      <c r="I305" s="60" t="s">
        <v>4117</v>
      </c>
      <c r="J305" s="60"/>
      <c r="K305" s="60" t="s">
        <v>4118</v>
      </c>
      <c r="L305" s="60" t="s">
        <v>4119</v>
      </c>
      <c r="M305" s="60"/>
      <c r="N305" s="60">
        <v>13</v>
      </c>
      <c r="O305" s="60">
        <v>2021</v>
      </c>
      <c r="P305" s="60" t="s">
        <v>4120</v>
      </c>
      <c r="Q305" s="60"/>
      <c r="R305" s="60"/>
      <c r="S305" s="60" t="s">
        <v>4121</v>
      </c>
      <c r="T305" s="60" t="b">
        <v>1</v>
      </c>
      <c r="U305" s="60" t="s">
        <v>2613</v>
      </c>
      <c r="V305" s="60" t="s">
        <v>2435</v>
      </c>
      <c r="W305" s="60" t="s">
        <v>4122</v>
      </c>
      <c r="X305" s="60" t="s">
        <v>4123</v>
      </c>
      <c r="Y305" s="60" t="s">
        <v>2616</v>
      </c>
      <c r="Z305" s="60" t="s">
        <v>4124</v>
      </c>
      <c r="AA305" s="60"/>
      <c r="AB305" s="60"/>
    </row>
    <row r="306" spans="1:28">
      <c r="A306">
        <v>6133189</v>
      </c>
      <c r="B306" t="s">
        <v>2423</v>
      </c>
      <c r="C306" t="s">
        <v>2424</v>
      </c>
      <c r="D306" t="s">
        <v>2425</v>
      </c>
      <c r="E306" t="s">
        <v>2426</v>
      </c>
      <c r="F306" t="s">
        <v>2427</v>
      </c>
      <c r="G306" t="s">
        <v>3840</v>
      </c>
      <c r="I306" t="s">
        <v>2230</v>
      </c>
      <c r="K306" t="s">
        <v>4125</v>
      </c>
      <c r="L306" t="s">
        <v>4126</v>
      </c>
      <c r="M306" t="s">
        <v>1107</v>
      </c>
      <c r="N306">
        <v>187</v>
      </c>
      <c r="O306">
        <v>2021</v>
      </c>
      <c r="P306" t="s">
        <v>4127</v>
      </c>
      <c r="Q306" t="s">
        <v>1107</v>
      </c>
      <c r="R306" t="s">
        <v>1107</v>
      </c>
      <c r="S306" t="s">
        <v>4128</v>
      </c>
      <c r="T306" t="b">
        <v>1</v>
      </c>
      <c r="U306" t="s">
        <v>2487</v>
      </c>
      <c r="V306" t="s">
        <v>2435</v>
      </c>
      <c r="W306" t="s">
        <v>2539</v>
      </c>
      <c r="X306" t="s">
        <v>3130</v>
      </c>
      <c r="Y306" t="s">
        <v>2922</v>
      </c>
      <c r="Z306" t="s">
        <v>4115</v>
      </c>
      <c r="AA306">
        <v>124</v>
      </c>
      <c r="AB306" s="60"/>
    </row>
    <row r="307" spans="1:28">
      <c r="A307" s="60">
        <v>6133189</v>
      </c>
      <c r="B307" s="60" t="s">
        <v>2423</v>
      </c>
      <c r="C307" s="60" t="s">
        <v>2424</v>
      </c>
      <c r="D307" s="60" t="s">
        <v>2425</v>
      </c>
      <c r="E307" s="60" t="s">
        <v>2426</v>
      </c>
      <c r="F307" s="60" t="s">
        <v>2427</v>
      </c>
      <c r="G307" s="60" t="s">
        <v>3840</v>
      </c>
      <c r="H307" s="60"/>
      <c r="I307" s="60" t="s">
        <v>2230</v>
      </c>
      <c r="J307" s="60"/>
      <c r="K307" s="60" t="s">
        <v>4125</v>
      </c>
      <c r="L307" s="60" t="s">
        <v>4126</v>
      </c>
      <c r="M307" s="60"/>
      <c r="N307" s="60">
        <v>187</v>
      </c>
      <c r="O307" s="60">
        <v>2021</v>
      </c>
      <c r="P307" s="60" t="s">
        <v>4127</v>
      </c>
      <c r="Q307" s="60"/>
      <c r="R307" s="60"/>
      <c r="S307" s="60" t="s">
        <v>4128</v>
      </c>
      <c r="T307" s="60" t="b">
        <v>1</v>
      </c>
      <c r="U307" s="60" t="s">
        <v>2613</v>
      </c>
      <c r="V307" s="60" t="s">
        <v>2435</v>
      </c>
      <c r="W307" s="60" t="s">
        <v>3972</v>
      </c>
      <c r="X307" s="60" t="s">
        <v>4129</v>
      </c>
      <c r="Y307" s="60" t="s">
        <v>4130</v>
      </c>
      <c r="Z307" s="60" t="s">
        <v>2450</v>
      </c>
      <c r="AA307" s="60"/>
      <c r="AB307" s="60"/>
    </row>
    <row r="308" spans="1:28">
      <c r="A308" s="60">
        <v>6133193</v>
      </c>
      <c r="B308" s="60" t="s">
        <v>2423</v>
      </c>
      <c r="C308" s="60" t="s">
        <v>2424</v>
      </c>
      <c r="D308" s="60" t="s">
        <v>2425</v>
      </c>
      <c r="E308" s="60" t="s">
        <v>2426</v>
      </c>
      <c r="F308" s="60" t="s">
        <v>2427</v>
      </c>
      <c r="G308" s="60" t="s">
        <v>3840</v>
      </c>
      <c r="H308" s="60"/>
      <c r="I308" s="60" t="s">
        <v>4131</v>
      </c>
      <c r="J308" s="60"/>
      <c r="K308" s="60" t="s">
        <v>4132</v>
      </c>
      <c r="L308" s="60" t="s">
        <v>4133</v>
      </c>
      <c r="M308" s="60"/>
      <c r="N308" s="60">
        <v>28</v>
      </c>
      <c r="O308" s="60">
        <v>2011</v>
      </c>
      <c r="P308" s="60" t="s">
        <v>4134</v>
      </c>
      <c r="Q308" s="60"/>
      <c r="R308" s="60"/>
      <c r="S308" s="60" t="s">
        <v>4135</v>
      </c>
      <c r="T308" s="60" t="b">
        <v>1</v>
      </c>
      <c r="U308" s="60" t="s">
        <v>2434</v>
      </c>
      <c r="V308" s="60" t="s">
        <v>2435</v>
      </c>
      <c r="W308" s="60" t="s">
        <v>2539</v>
      </c>
      <c r="X308" s="60" t="s">
        <v>2559</v>
      </c>
      <c r="Y308" s="60" t="s">
        <v>2515</v>
      </c>
      <c r="Z308" s="60" t="s">
        <v>2619</v>
      </c>
      <c r="AA308" s="60"/>
      <c r="AB308" s="60"/>
    </row>
    <row r="309" spans="1:28">
      <c r="A309" s="60">
        <v>6133188</v>
      </c>
      <c r="B309" s="60" t="s">
        <v>2423</v>
      </c>
      <c r="C309" s="60" t="s">
        <v>2424</v>
      </c>
      <c r="D309" s="60" t="s">
        <v>2425</v>
      </c>
      <c r="E309" s="60" t="s">
        <v>2426</v>
      </c>
      <c r="F309" s="60" t="s">
        <v>2427</v>
      </c>
      <c r="G309" s="60" t="s">
        <v>3840</v>
      </c>
      <c r="H309" s="60"/>
      <c r="I309" s="60" t="s">
        <v>4136</v>
      </c>
      <c r="J309" s="60" t="s">
        <v>4137</v>
      </c>
      <c r="K309" s="60" t="s">
        <v>4138</v>
      </c>
      <c r="L309" s="60" t="s">
        <v>4139</v>
      </c>
      <c r="M309" s="60"/>
      <c r="N309" s="60">
        <v>43</v>
      </c>
      <c r="O309" s="60">
        <v>2020</v>
      </c>
      <c r="P309" s="60" t="s">
        <v>4140</v>
      </c>
      <c r="Q309" s="60"/>
      <c r="R309" s="60"/>
      <c r="S309" s="60" t="s">
        <v>4141</v>
      </c>
      <c r="T309" s="60" t="b">
        <v>1</v>
      </c>
      <c r="U309" s="60" t="s">
        <v>2487</v>
      </c>
      <c r="V309" s="60" t="s">
        <v>2435</v>
      </c>
      <c r="W309" s="60" t="s">
        <v>4142</v>
      </c>
      <c r="X309" s="60" t="s">
        <v>4143</v>
      </c>
      <c r="Y309" s="60" t="s">
        <v>2616</v>
      </c>
      <c r="Z309" s="60" t="s">
        <v>2505</v>
      </c>
      <c r="AA309" s="60"/>
      <c r="AB309" s="60"/>
    </row>
    <row r="310" spans="1:28">
      <c r="A310">
        <v>6133187</v>
      </c>
      <c r="B310" t="s">
        <v>2423</v>
      </c>
      <c r="C310" t="s">
        <v>2424</v>
      </c>
      <c r="D310" t="s">
        <v>2425</v>
      </c>
      <c r="E310" t="s">
        <v>2426</v>
      </c>
      <c r="F310" t="s">
        <v>2427</v>
      </c>
      <c r="G310" t="s">
        <v>3840</v>
      </c>
      <c r="I310" t="s">
        <v>1470</v>
      </c>
      <c r="K310" t="s">
        <v>4144</v>
      </c>
      <c r="L310" t="s">
        <v>4145</v>
      </c>
      <c r="M310" t="s">
        <v>1107</v>
      </c>
      <c r="N310">
        <v>321</v>
      </c>
      <c r="O310">
        <v>2021</v>
      </c>
      <c r="P310" t="s">
        <v>4146</v>
      </c>
      <c r="Q310" t="s">
        <v>1107</v>
      </c>
      <c r="R310" t="s">
        <v>1107</v>
      </c>
      <c r="S310" t="s">
        <v>4147</v>
      </c>
      <c r="T310" t="b">
        <v>1</v>
      </c>
      <c r="U310" t="s">
        <v>2518</v>
      </c>
      <c r="V310" t="s">
        <v>2518</v>
      </c>
      <c r="W310" t="s">
        <v>2539</v>
      </c>
      <c r="X310" t="s">
        <v>2540</v>
      </c>
      <c r="Y310" t="s">
        <v>4148</v>
      </c>
      <c r="Z310" t="s">
        <v>2915</v>
      </c>
      <c r="AA310">
        <v>146</v>
      </c>
      <c r="AB310" s="60"/>
    </row>
    <row r="311" spans="1:28">
      <c r="A311" s="60">
        <v>6133187</v>
      </c>
      <c r="B311" s="60" t="s">
        <v>2423</v>
      </c>
      <c r="C311" s="60" t="s">
        <v>2424</v>
      </c>
      <c r="D311" s="60" t="s">
        <v>2425</v>
      </c>
      <c r="E311" s="60" t="s">
        <v>2426</v>
      </c>
      <c r="F311" s="60" t="s">
        <v>2427</v>
      </c>
      <c r="G311" s="60" t="s">
        <v>3840</v>
      </c>
      <c r="H311" s="60"/>
      <c r="I311" s="60" t="s">
        <v>1470</v>
      </c>
      <c r="J311" s="60"/>
      <c r="K311" s="60" t="s">
        <v>4144</v>
      </c>
      <c r="L311" s="60" t="s">
        <v>4145</v>
      </c>
      <c r="M311" s="60"/>
      <c r="N311" s="60">
        <v>321</v>
      </c>
      <c r="O311" s="60">
        <v>2021</v>
      </c>
      <c r="P311" s="60" t="s">
        <v>4146</v>
      </c>
      <c r="Q311" s="60"/>
      <c r="R311" s="60"/>
      <c r="S311" s="60" t="s">
        <v>4147</v>
      </c>
      <c r="T311" s="60" t="b">
        <v>1</v>
      </c>
      <c r="U311" s="60" t="s">
        <v>2617</v>
      </c>
      <c r="V311" s="60" t="s">
        <v>2435</v>
      </c>
      <c r="W311" s="60" t="s">
        <v>2436</v>
      </c>
      <c r="X311" s="60" t="s">
        <v>3069</v>
      </c>
      <c r="Y311" s="60" t="s">
        <v>3331</v>
      </c>
      <c r="Z311" s="60" t="s">
        <v>4149</v>
      </c>
      <c r="AA311" s="60"/>
      <c r="AB311" s="60"/>
    </row>
    <row r="312" spans="1:28">
      <c r="A312" s="60">
        <v>6133186</v>
      </c>
      <c r="B312" s="60" t="s">
        <v>2423</v>
      </c>
      <c r="C312" s="60" t="s">
        <v>2424</v>
      </c>
      <c r="D312" s="60" t="s">
        <v>2425</v>
      </c>
      <c r="E312" s="60" t="s">
        <v>2426</v>
      </c>
      <c r="F312" s="60" t="s">
        <v>2427</v>
      </c>
      <c r="G312" s="60" t="s">
        <v>3840</v>
      </c>
      <c r="H312" s="60"/>
      <c r="I312" s="60" t="s">
        <v>4150</v>
      </c>
      <c r="J312" s="60"/>
      <c r="K312" s="60" t="s">
        <v>4151</v>
      </c>
      <c r="L312" s="60" t="s">
        <v>4152</v>
      </c>
      <c r="M312" s="60"/>
      <c r="N312" s="60">
        <v>30</v>
      </c>
      <c r="O312" s="60">
        <v>2014</v>
      </c>
      <c r="P312" s="60" t="s">
        <v>4153</v>
      </c>
      <c r="Q312" s="60"/>
      <c r="R312" s="60"/>
      <c r="S312" s="60" t="s">
        <v>4154</v>
      </c>
      <c r="T312" s="60" t="b">
        <v>1</v>
      </c>
      <c r="U312" s="60" t="s">
        <v>2487</v>
      </c>
      <c r="V312" s="60" t="s">
        <v>2435</v>
      </c>
      <c r="W312" s="60" t="s">
        <v>4155</v>
      </c>
      <c r="X312" s="60" t="s">
        <v>4156</v>
      </c>
      <c r="Y312" s="60" t="s">
        <v>2515</v>
      </c>
      <c r="Z312" s="60" t="s">
        <v>2619</v>
      </c>
      <c r="AA312" s="60"/>
      <c r="AB312" s="60"/>
    </row>
    <row r="313" spans="1:28">
      <c r="A313">
        <v>6133185</v>
      </c>
      <c r="B313" t="s">
        <v>2423</v>
      </c>
      <c r="C313" t="s">
        <v>2424</v>
      </c>
      <c r="D313" t="s">
        <v>2425</v>
      </c>
      <c r="E313" t="s">
        <v>2426</v>
      </c>
      <c r="F313" t="s">
        <v>2427</v>
      </c>
      <c r="G313" t="s">
        <v>3840</v>
      </c>
      <c r="I313" t="s">
        <v>4157</v>
      </c>
      <c r="K313" t="s">
        <v>4158</v>
      </c>
      <c r="L313" t="s">
        <v>4159</v>
      </c>
      <c r="M313" t="s">
        <v>1107</v>
      </c>
      <c r="N313">
        <v>26</v>
      </c>
      <c r="O313">
        <v>2022</v>
      </c>
      <c r="P313" t="s">
        <v>4160</v>
      </c>
      <c r="Q313" t="s">
        <v>1107</v>
      </c>
      <c r="R313" t="s">
        <v>1107</v>
      </c>
      <c r="S313" t="s">
        <v>4161</v>
      </c>
      <c r="T313" t="b">
        <v>1</v>
      </c>
      <c r="W313" t="s">
        <v>2539</v>
      </c>
      <c r="X313" t="s">
        <v>2540</v>
      </c>
      <c r="Y313" t="s">
        <v>4162</v>
      </c>
      <c r="Z313" t="s">
        <v>4163</v>
      </c>
      <c r="AA313">
        <v>203</v>
      </c>
      <c r="AB313" s="60"/>
    </row>
    <row r="314" spans="1:28">
      <c r="A314" s="60">
        <v>6133185</v>
      </c>
      <c r="B314" s="60" t="s">
        <v>2423</v>
      </c>
      <c r="C314" s="60" t="s">
        <v>2424</v>
      </c>
      <c r="D314" s="60" t="s">
        <v>2425</v>
      </c>
      <c r="E314" s="60" t="s">
        <v>2426</v>
      </c>
      <c r="F314" s="60" t="s">
        <v>2427</v>
      </c>
      <c r="G314" s="60" t="s">
        <v>3840</v>
      </c>
      <c r="H314" s="60"/>
      <c r="I314" s="60" t="s">
        <v>4157</v>
      </c>
      <c r="J314" s="60"/>
      <c r="K314" s="60" t="s">
        <v>4158</v>
      </c>
      <c r="L314" s="60" t="s">
        <v>4159</v>
      </c>
      <c r="M314" s="60"/>
      <c r="N314" s="60">
        <v>26</v>
      </c>
      <c r="O314" s="60">
        <v>2022</v>
      </c>
      <c r="P314" s="60" t="s">
        <v>4160</v>
      </c>
      <c r="Q314" s="60"/>
      <c r="R314" s="60"/>
      <c r="S314" s="60" t="s">
        <v>4161</v>
      </c>
      <c r="T314" s="60" t="b">
        <v>1</v>
      </c>
      <c r="U314" s="60" t="s">
        <v>2530</v>
      </c>
      <c r="V314" s="60" t="s">
        <v>2518</v>
      </c>
      <c r="W314" s="60" t="s">
        <v>2448</v>
      </c>
      <c r="X314" s="60"/>
      <c r="Y314" s="60" t="s">
        <v>2515</v>
      </c>
      <c r="Z314" s="60" t="s">
        <v>2619</v>
      </c>
      <c r="AA314" s="60"/>
      <c r="AB314" s="60"/>
    </row>
    <row r="315" spans="1:28">
      <c r="A315">
        <v>6133181</v>
      </c>
      <c r="B315" t="s">
        <v>2423</v>
      </c>
      <c r="C315" t="s">
        <v>2424</v>
      </c>
      <c r="D315" t="s">
        <v>2425</v>
      </c>
      <c r="E315" t="s">
        <v>2426</v>
      </c>
      <c r="F315" t="s">
        <v>2427</v>
      </c>
      <c r="G315" t="s">
        <v>3840</v>
      </c>
      <c r="I315" t="s">
        <v>1284</v>
      </c>
      <c r="K315" t="s">
        <v>4164</v>
      </c>
      <c r="L315" t="s">
        <v>4165</v>
      </c>
      <c r="M315" t="s">
        <v>1107</v>
      </c>
      <c r="N315">
        <v>19</v>
      </c>
      <c r="O315">
        <v>2021</v>
      </c>
      <c r="P315" t="s">
        <v>4166</v>
      </c>
      <c r="Q315" t="s">
        <v>1107</v>
      </c>
      <c r="R315" t="s">
        <v>1107</v>
      </c>
      <c r="S315" t="s">
        <v>4167</v>
      </c>
      <c r="T315" t="b">
        <v>1</v>
      </c>
      <c r="U315" t="s">
        <v>2487</v>
      </c>
      <c r="V315" t="s">
        <v>2435</v>
      </c>
      <c r="W315" t="s">
        <v>2539</v>
      </c>
      <c r="X315" t="s">
        <v>2659</v>
      </c>
      <c r="Y315" t="s">
        <v>3124</v>
      </c>
      <c r="Z315" t="s">
        <v>2505</v>
      </c>
      <c r="AA315">
        <v>676</v>
      </c>
      <c r="AB315" s="60"/>
    </row>
    <row r="316" spans="1:28">
      <c r="A316" s="60">
        <v>6133181</v>
      </c>
      <c r="B316" s="60" t="s">
        <v>2423</v>
      </c>
      <c r="C316" s="60" t="s">
        <v>2424</v>
      </c>
      <c r="D316" s="60" t="s">
        <v>2425</v>
      </c>
      <c r="E316" s="60" t="s">
        <v>2426</v>
      </c>
      <c r="F316" s="60" t="s">
        <v>2427</v>
      </c>
      <c r="G316" s="60" t="s">
        <v>3840</v>
      </c>
      <c r="H316" s="60"/>
      <c r="I316" s="60" t="s">
        <v>1284</v>
      </c>
      <c r="J316" s="60"/>
      <c r="K316" s="60" t="s">
        <v>4164</v>
      </c>
      <c r="L316" s="60" t="s">
        <v>4165</v>
      </c>
      <c r="M316" s="60"/>
      <c r="N316" s="60">
        <v>19</v>
      </c>
      <c r="O316" s="60">
        <v>2021</v>
      </c>
      <c r="P316" s="60" t="s">
        <v>4166</v>
      </c>
      <c r="Q316" s="60"/>
      <c r="R316" s="60"/>
      <c r="S316" s="60" t="s">
        <v>4167</v>
      </c>
      <c r="T316" s="60" t="b">
        <v>1</v>
      </c>
      <c r="U316" s="60" t="s">
        <v>2487</v>
      </c>
      <c r="V316" s="60" t="s">
        <v>2435</v>
      </c>
      <c r="W316" s="60" t="s">
        <v>2539</v>
      </c>
      <c r="X316" s="60" t="s">
        <v>2559</v>
      </c>
      <c r="Y316" s="60" t="s">
        <v>2515</v>
      </c>
      <c r="Z316" s="60" t="s">
        <v>4168</v>
      </c>
      <c r="AA316" s="60"/>
      <c r="AB316" s="60"/>
    </row>
    <row r="317" spans="1:28">
      <c r="A317">
        <v>6133184</v>
      </c>
      <c r="B317" t="s">
        <v>2423</v>
      </c>
      <c r="C317" t="s">
        <v>2424</v>
      </c>
      <c r="D317" t="s">
        <v>2425</v>
      </c>
      <c r="E317" t="s">
        <v>2426</v>
      </c>
      <c r="F317" t="s">
        <v>2427</v>
      </c>
      <c r="G317" t="s">
        <v>3840</v>
      </c>
      <c r="I317" t="s">
        <v>4169</v>
      </c>
      <c r="K317" t="s">
        <v>4170</v>
      </c>
      <c r="L317" t="s">
        <v>4171</v>
      </c>
      <c r="M317" t="s">
        <v>1107</v>
      </c>
      <c r="N317" t="s">
        <v>1107</v>
      </c>
      <c r="O317" t="s">
        <v>1107</v>
      </c>
      <c r="P317" t="s">
        <v>4172</v>
      </c>
      <c r="Q317" t="s">
        <v>1107</v>
      </c>
      <c r="R317" t="s">
        <v>1107</v>
      </c>
      <c r="S317" t="s">
        <v>4173</v>
      </c>
      <c r="T317" t="b">
        <v>1</v>
      </c>
      <c r="U317" t="s">
        <v>2722</v>
      </c>
      <c r="V317" t="s">
        <v>2518</v>
      </c>
      <c r="W317" t="s">
        <v>4174</v>
      </c>
      <c r="X317" t="s">
        <v>4175</v>
      </c>
      <c r="Y317" t="s">
        <v>3885</v>
      </c>
      <c r="Z317" t="s">
        <v>2958</v>
      </c>
      <c r="AA317">
        <v>852</v>
      </c>
      <c r="AB317" s="60"/>
    </row>
    <row r="318" spans="1:28">
      <c r="A318" s="60">
        <v>6133184</v>
      </c>
      <c r="B318" s="60" t="s">
        <v>2423</v>
      </c>
      <c r="C318" s="60" t="s">
        <v>2424</v>
      </c>
      <c r="D318" s="60" t="s">
        <v>2425</v>
      </c>
      <c r="E318" s="60" t="s">
        <v>2426</v>
      </c>
      <c r="F318" s="60" t="s">
        <v>2427</v>
      </c>
      <c r="G318" s="60" t="s">
        <v>3840</v>
      </c>
      <c r="H318" s="60"/>
      <c r="I318" s="60" t="s">
        <v>4169</v>
      </c>
      <c r="J318" s="60"/>
      <c r="K318" s="60" t="s">
        <v>4170</v>
      </c>
      <c r="L318" s="60" t="s">
        <v>4171</v>
      </c>
      <c r="M318" s="60"/>
      <c r="N318" s="60"/>
      <c r="O318" s="60"/>
      <c r="P318" s="60" t="s">
        <v>4172</v>
      </c>
      <c r="Q318" s="60"/>
      <c r="R318" s="60"/>
      <c r="S318" s="60" t="s">
        <v>4173</v>
      </c>
      <c r="T318" s="60" t="b">
        <v>1</v>
      </c>
      <c r="U318" s="60"/>
      <c r="V318" s="60"/>
      <c r="W318" s="60" t="s">
        <v>3143</v>
      </c>
      <c r="X318" s="60"/>
      <c r="Y318" s="60" t="s">
        <v>2515</v>
      </c>
      <c r="Z318" s="60" t="s">
        <v>2619</v>
      </c>
      <c r="AA318" s="60"/>
      <c r="AB318" s="60"/>
    </row>
    <row r="319" spans="1:28">
      <c r="A319">
        <v>6133177</v>
      </c>
      <c r="B319" t="s">
        <v>2423</v>
      </c>
      <c r="C319" t="s">
        <v>2424</v>
      </c>
      <c r="D319" t="s">
        <v>2425</v>
      </c>
      <c r="E319" t="s">
        <v>2426</v>
      </c>
      <c r="F319" t="s">
        <v>2427</v>
      </c>
      <c r="G319" t="s">
        <v>3840</v>
      </c>
      <c r="I319" t="s">
        <v>4176</v>
      </c>
      <c r="K319" t="s">
        <v>4177</v>
      </c>
      <c r="L319" t="s">
        <v>4178</v>
      </c>
      <c r="M319" t="s">
        <v>1107</v>
      </c>
      <c r="N319">
        <v>15</v>
      </c>
      <c r="O319">
        <v>2017</v>
      </c>
      <c r="P319" t="s">
        <v>4179</v>
      </c>
      <c r="Q319" t="s">
        <v>1107</v>
      </c>
      <c r="R319" t="s">
        <v>1107</v>
      </c>
      <c r="S319" t="s">
        <v>4180</v>
      </c>
      <c r="T319" t="b">
        <v>1</v>
      </c>
      <c r="U319" t="s">
        <v>2665</v>
      </c>
      <c r="V319" t="s">
        <v>2435</v>
      </c>
      <c r="W319" t="s">
        <v>4113</v>
      </c>
      <c r="X319" t="s">
        <v>4181</v>
      </c>
      <c r="Y319" t="s">
        <v>4182</v>
      </c>
      <c r="Z319" t="s">
        <v>4183</v>
      </c>
      <c r="AA319">
        <v>824</v>
      </c>
      <c r="AB319" s="60"/>
    </row>
    <row r="320" spans="1:28">
      <c r="A320" s="60">
        <v>6133177</v>
      </c>
      <c r="B320" s="60" t="s">
        <v>2423</v>
      </c>
      <c r="C320" s="60" t="s">
        <v>2424</v>
      </c>
      <c r="D320" s="60" t="s">
        <v>2425</v>
      </c>
      <c r="E320" s="60" t="s">
        <v>2426</v>
      </c>
      <c r="F320" s="60" t="s">
        <v>2427</v>
      </c>
      <c r="G320" s="60" t="s">
        <v>3840</v>
      </c>
      <c r="H320" s="60"/>
      <c r="I320" s="60" t="s">
        <v>4176</v>
      </c>
      <c r="J320" s="60"/>
      <c r="K320" s="60" t="s">
        <v>4177</v>
      </c>
      <c r="L320" s="60" t="s">
        <v>4178</v>
      </c>
      <c r="M320" s="60"/>
      <c r="N320" s="60">
        <v>15</v>
      </c>
      <c r="O320" s="60">
        <v>2017</v>
      </c>
      <c r="P320" s="60" t="s">
        <v>4179</v>
      </c>
      <c r="Q320" s="60"/>
      <c r="R320" s="60"/>
      <c r="S320" s="60" t="s">
        <v>4180</v>
      </c>
      <c r="T320" s="60" t="b">
        <v>1</v>
      </c>
      <c r="U320" s="60" t="s">
        <v>2487</v>
      </c>
      <c r="V320" s="60" t="s">
        <v>2435</v>
      </c>
      <c r="W320" s="60" t="s">
        <v>2539</v>
      </c>
      <c r="X320" s="60" t="s">
        <v>2559</v>
      </c>
      <c r="Y320" s="60" t="s">
        <v>4184</v>
      </c>
      <c r="Z320" s="60" t="s">
        <v>2505</v>
      </c>
      <c r="AA320" s="60"/>
      <c r="AB320" s="60"/>
    </row>
    <row r="321" spans="1:28">
      <c r="A321" s="60">
        <v>6133176</v>
      </c>
      <c r="B321" s="60" t="s">
        <v>2423</v>
      </c>
      <c r="C321" s="60" t="s">
        <v>2424</v>
      </c>
      <c r="D321" s="60" t="s">
        <v>2425</v>
      </c>
      <c r="E321" s="60" t="s">
        <v>2426</v>
      </c>
      <c r="F321" s="60" t="s">
        <v>2427</v>
      </c>
      <c r="G321" s="60" t="s">
        <v>3840</v>
      </c>
      <c r="H321" s="60"/>
      <c r="I321" s="60" t="s">
        <v>4185</v>
      </c>
      <c r="J321" s="60"/>
      <c r="K321" s="60" t="s">
        <v>4186</v>
      </c>
      <c r="L321" s="60" t="s">
        <v>4187</v>
      </c>
      <c r="M321" s="60"/>
      <c r="N321" s="60">
        <v>8</v>
      </c>
      <c r="O321" s="60">
        <v>2019</v>
      </c>
      <c r="P321" s="60" t="s">
        <v>4188</v>
      </c>
      <c r="Q321" s="60"/>
      <c r="R321" s="60"/>
      <c r="S321" s="60" t="s">
        <v>4189</v>
      </c>
      <c r="T321" s="60" t="b">
        <v>1</v>
      </c>
      <c r="U321" s="60" t="s">
        <v>2487</v>
      </c>
      <c r="V321" s="60" t="s">
        <v>2435</v>
      </c>
      <c r="W321" s="60" t="s">
        <v>2539</v>
      </c>
      <c r="X321" s="60" t="s">
        <v>3018</v>
      </c>
      <c r="Y321" s="60" t="s">
        <v>4190</v>
      </c>
      <c r="Z321" s="60" t="s">
        <v>2505</v>
      </c>
      <c r="AA321" s="60"/>
      <c r="AB321" s="60"/>
    </row>
    <row r="322" spans="1:28">
      <c r="A322" s="60">
        <v>6133175</v>
      </c>
      <c r="B322" s="60" t="s">
        <v>2423</v>
      </c>
      <c r="C322" s="60" t="s">
        <v>2424</v>
      </c>
      <c r="D322" s="60" t="s">
        <v>2425</v>
      </c>
      <c r="E322" s="60" t="s">
        <v>2426</v>
      </c>
      <c r="F322" s="60" t="s">
        <v>2427</v>
      </c>
      <c r="G322" s="60" t="s">
        <v>3840</v>
      </c>
      <c r="H322" s="60"/>
      <c r="I322" s="60" t="s">
        <v>4191</v>
      </c>
      <c r="J322" s="60"/>
      <c r="K322" s="60" t="s">
        <v>4192</v>
      </c>
      <c r="L322" s="60" t="s">
        <v>4193</v>
      </c>
      <c r="M322" s="60"/>
      <c r="N322" s="60">
        <v>158</v>
      </c>
      <c r="O322" s="60">
        <v>2016</v>
      </c>
      <c r="P322" s="60" t="s">
        <v>4194</v>
      </c>
      <c r="Q322" s="60"/>
      <c r="R322" s="60"/>
      <c r="S322" s="60" t="s">
        <v>4195</v>
      </c>
      <c r="T322" s="60" t="b">
        <v>1</v>
      </c>
      <c r="U322" s="60" t="s">
        <v>2487</v>
      </c>
      <c r="V322" s="60" t="s">
        <v>2435</v>
      </c>
      <c r="W322" s="60" t="s">
        <v>4196</v>
      </c>
      <c r="X322" s="60" t="s">
        <v>4197</v>
      </c>
      <c r="Y322" s="60" t="s">
        <v>4198</v>
      </c>
      <c r="Z322" s="60" t="s">
        <v>4199</v>
      </c>
      <c r="AA322" s="60"/>
      <c r="AB322" s="60"/>
    </row>
    <row r="323" spans="1:28">
      <c r="A323">
        <v>6133174</v>
      </c>
      <c r="B323" t="s">
        <v>2423</v>
      </c>
      <c r="C323" t="s">
        <v>2424</v>
      </c>
      <c r="D323" t="s">
        <v>2425</v>
      </c>
      <c r="E323" t="s">
        <v>2426</v>
      </c>
      <c r="F323" t="s">
        <v>2427</v>
      </c>
      <c r="G323" t="s">
        <v>3840</v>
      </c>
      <c r="I323" t="s">
        <v>2196</v>
      </c>
      <c r="K323" t="s">
        <v>4200</v>
      </c>
      <c r="L323" t="s">
        <v>4201</v>
      </c>
      <c r="M323" t="s">
        <v>1107</v>
      </c>
      <c r="N323">
        <v>16</v>
      </c>
      <c r="O323">
        <v>2018</v>
      </c>
      <c r="P323" t="s">
        <v>4202</v>
      </c>
      <c r="Q323" t="s">
        <v>1107</v>
      </c>
      <c r="R323" t="s">
        <v>1107</v>
      </c>
      <c r="S323" t="s">
        <v>4203</v>
      </c>
      <c r="T323" t="b">
        <v>1</v>
      </c>
      <c r="U323" t="s">
        <v>2487</v>
      </c>
      <c r="V323" t="s">
        <v>2435</v>
      </c>
      <c r="W323" t="s">
        <v>2436</v>
      </c>
      <c r="X323" t="s">
        <v>3857</v>
      </c>
      <c r="Y323" t="s">
        <v>4204</v>
      </c>
      <c r="Z323" t="s">
        <v>4205</v>
      </c>
      <c r="AA323">
        <v>525</v>
      </c>
      <c r="AB323" s="60"/>
    </row>
    <row r="324" spans="1:28">
      <c r="A324" s="60">
        <v>6133174</v>
      </c>
      <c r="B324" s="60" t="s">
        <v>2423</v>
      </c>
      <c r="C324" s="60" t="s">
        <v>2424</v>
      </c>
      <c r="D324" s="60" t="s">
        <v>2425</v>
      </c>
      <c r="E324" s="60" t="s">
        <v>2426</v>
      </c>
      <c r="F324" s="60" t="s">
        <v>2427</v>
      </c>
      <c r="G324" s="60" t="s">
        <v>3840</v>
      </c>
      <c r="H324" s="60"/>
      <c r="I324" s="60" t="s">
        <v>2196</v>
      </c>
      <c r="J324" s="60"/>
      <c r="K324" s="60" t="s">
        <v>4200</v>
      </c>
      <c r="L324" s="60" t="s">
        <v>4201</v>
      </c>
      <c r="M324" s="60"/>
      <c r="N324" s="60">
        <v>16</v>
      </c>
      <c r="O324" s="60">
        <v>2018</v>
      </c>
      <c r="P324" s="60" t="s">
        <v>4202</v>
      </c>
      <c r="Q324" s="60"/>
      <c r="R324" s="60"/>
      <c r="S324" s="60" t="s">
        <v>4203</v>
      </c>
      <c r="T324" s="60" t="b">
        <v>1</v>
      </c>
      <c r="U324" s="60" t="s">
        <v>2487</v>
      </c>
      <c r="V324" s="60" t="s">
        <v>2435</v>
      </c>
      <c r="W324" s="60" t="s">
        <v>2539</v>
      </c>
      <c r="X324" s="60" t="s">
        <v>3130</v>
      </c>
      <c r="Y324" s="60" t="s">
        <v>2481</v>
      </c>
      <c r="Z324" s="60" t="s">
        <v>2450</v>
      </c>
      <c r="AA324" s="60"/>
      <c r="AB324" s="60"/>
    </row>
    <row r="325" spans="1:28">
      <c r="A325" s="60">
        <v>6133168</v>
      </c>
      <c r="B325" s="60" t="s">
        <v>2423</v>
      </c>
      <c r="C325" s="60" t="s">
        <v>2424</v>
      </c>
      <c r="D325" s="60" t="s">
        <v>2425</v>
      </c>
      <c r="E325" s="60" t="s">
        <v>2426</v>
      </c>
      <c r="F325" s="60" t="s">
        <v>2427</v>
      </c>
      <c r="G325" s="60" t="s">
        <v>3840</v>
      </c>
      <c r="H325" s="60"/>
      <c r="I325" s="60" t="s">
        <v>4206</v>
      </c>
      <c r="J325" s="60"/>
      <c r="K325" s="60" t="s">
        <v>4207</v>
      </c>
      <c r="L325" s="60" t="s">
        <v>4208</v>
      </c>
      <c r="M325" s="60"/>
      <c r="N325" s="60">
        <v>26</v>
      </c>
      <c r="O325" s="60">
        <v>2023</v>
      </c>
      <c r="P325" s="60" t="s">
        <v>4209</v>
      </c>
      <c r="Q325" s="60"/>
      <c r="R325" s="60"/>
      <c r="S325" s="60" t="s">
        <v>4210</v>
      </c>
      <c r="T325" s="60" t="b">
        <v>1</v>
      </c>
      <c r="U325" s="60" t="s">
        <v>4095</v>
      </c>
      <c r="V325" s="60" t="s">
        <v>2518</v>
      </c>
      <c r="W325" s="60"/>
      <c r="X325" s="60"/>
      <c r="Y325" s="60" t="s">
        <v>2515</v>
      </c>
      <c r="Z325" s="60" t="s">
        <v>2450</v>
      </c>
      <c r="AA325" s="60"/>
      <c r="AB325" s="60"/>
    </row>
    <row r="326" spans="1:28">
      <c r="A326" s="60">
        <v>6146892</v>
      </c>
      <c r="B326" s="60" t="s">
        <v>2423</v>
      </c>
      <c r="C326" s="60" t="s">
        <v>2424</v>
      </c>
      <c r="D326" s="60" t="s">
        <v>2425</v>
      </c>
      <c r="E326" s="60" t="s">
        <v>2426</v>
      </c>
      <c r="F326" s="60" t="s">
        <v>2427</v>
      </c>
      <c r="G326" s="60" t="s">
        <v>2506</v>
      </c>
      <c r="H326" s="60"/>
      <c r="I326" s="60" t="s">
        <v>4211</v>
      </c>
      <c r="J326" s="60"/>
      <c r="K326" s="60" t="s">
        <v>4212</v>
      </c>
      <c r="L326" s="60" t="s">
        <v>4213</v>
      </c>
      <c r="M326" s="60"/>
      <c r="N326" s="60">
        <v>101</v>
      </c>
      <c r="O326" s="60">
        <v>2018</v>
      </c>
      <c r="P326" s="60" t="s">
        <v>4214</v>
      </c>
      <c r="Q326" s="60"/>
      <c r="R326" s="60"/>
      <c r="S326" s="60" t="s">
        <v>4215</v>
      </c>
      <c r="T326" s="60" t="b">
        <v>1</v>
      </c>
      <c r="U326" s="60" t="s">
        <v>4216</v>
      </c>
      <c r="V326" s="60" t="s">
        <v>2518</v>
      </c>
      <c r="W326" s="60" t="s">
        <v>3913</v>
      </c>
      <c r="X326" s="60" t="s">
        <v>4217</v>
      </c>
      <c r="Y326" s="60" t="s">
        <v>4218</v>
      </c>
      <c r="Z326" s="60" t="s">
        <v>3764</v>
      </c>
      <c r="AA326" s="60"/>
      <c r="AB326" s="60"/>
    </row>
    <row r="327" spans="1:28">
      <c r="A327">
        <v>6133170</v>
      </c>
      <c r="B327" t="s">
        <v>2423</v>
      </c>
      <c r="C327" t="s">
        <v>2424</v>
      </c>
      <c r="D327" t="s">
        <v>2425</v>
      </c>
      <c r="E327" t="s">
        <v>2426</v>
      </c>
      <c r="F327" t="s">
        <v>2427</v>
      </c>
      <c r="G327" t="s">
        <v>3840</v>
      </c>
      <c r="I327" t="s">
        <v>1119</v>
      </c>
      <c r="K327" t="s">
        <v>4219</v>
      </c>
      <c r="L327" t="s">
        <v>4220</v>
      </c>
      <c r="M327" t="s">
        <v>1107</v>
      </c>
      <c r="N327">
        <v>13</v>
      </c>
      <c r="O327">
        <v>2023</v>
      </c>
      <c r="P327" t="s">
        <v>4221</v>
      </c>
      <c r="Q327" t="s">
        <v>1107</v>
      </c>
      <c r="R327" t="s">
        <v>1107</v>
      </c>
      <c r="S327" t="s">
        <v>4222</v>
      </c>
      <c r="T327" t="b">
        <v>1</v>
      </c>
      <c r="U327" t="s">
        <v>2487</v>
      </c>
      <c r="V327" t="s">
        <v>2435</v>
      </c>
      <c r="W327" t="s">
        <v>4223</v>
      </c>
      <c r="X327" t="s">
        <v>4224</v>
      </c>
      <c r="Y327" t="s">
        <v>3124</v>
      </c>
      <c r="Z327" t="s">
        <v>2505</v>
      </c>
      <c r="AA327">
        <v>960</v>
      </c>
      <c r="AB327" s="60"/>
    </row>
    <row r="328" spans="1:28">
      <c r="A328" s="60">
        <v>6133170</v>
      </c>
      <c r="B328" s="60" t="s">
        <v>2423</v>
      </c>
      <c r="C328" s="60" t="s">
        <v>2424</v>
      </c>
      <c r="D328" s="60" t="s">
        <v>2425</v>
      </c>
      <c r="E328" s="60" t="s">
        <v>2426</v>
      </c>
      <c r="F328" s="60" t="s">
        <v>2427</v>
      </c>
      <c r="G328" s="60" t="s">
        <v>3840</v>
      </c>
      <c r="H328" s="60"/>
      <c r="I328" s="60" t="s">
        <v>1119</v>
      </c>
      <c r="J328" s="60"/>
      <c r="K328" s="60" t="s">
        <v>4219</v>
      </c>
      <c r="L328" s="60" t="s">
        <v>4220</v>
      </c>
      <c r="M328" s="60"/>
      <c r="N328" s="60">
        <v>13</v>
      </c>
      <c r="O328" s="60">
        <v>2023</v>
      </c>
      <c r="P328" s="60" t="s">
        <v>4221</v>
      </c>
      <c r="Q328" s="60"/>
      <c r="R328" s="60"/>
      <c r="S328" s="60" t="s">
        <v>4222</v>
      </c>
      <c r="T328" s="60" t="b">
        <v>1</v>
      </c>
      <c r="U328" s="60" t="s">
        <v>2530</v>
      </c>
      <c r="V328" s="60" t="s">
        <v>2518</v>
      </c>
      <c r="W328" s="60" t="s">
        <v>2539</v>
      </c>
      <c r="X328" s="60" t="s">
        <v>2659</v>
      </c>
      <c r="Y328" s="60" t="s">
        <v>2481</v>
      </c>
      <c r="Z328" s="60" t="s">
        <v>2929</v>
      </c>
      <c r="AA328" s="60"/>
      <c r="AB328" s="60"/>
    </row>
    <row r="329" spans="1:28">
      <c r="A329">
        <v>6133167</v>
      </c>
      <c r="B329" t="s">
        <v>2423</v>
      </c>
      <c r="C329" t="s">
        <v>2424</v>
      </c>
      <c r="D329" t="s">
        <v>2425</v>
      </c>
      <c r="E329" t="s">
        <v>2426</v>
      </c>
      <c r="F329" t="s">
        <v>2427</v>
      </c>
      <c r="G329" t="s">
        <v>3840</v>
      </c>
      <c r="I329" t="s">
        <v>2203</v>
      </c>
      <c r="K329" t="s">
        <v>4225</v>
      </c>
      <c r="L329" t="s">
        <v>4226</v>
      </c>
      <c r="M329" t="s">
        <v>1107</v>
      </c>
      <c r="N329">
        <v>9</v>
      </c>
      <c r="O329">
        <v>2021</v>
      </c>
      <c r="P329" t="s">
        <v>4227</v>
      </c>
      <c r="Q329" t="s">
        <v>1107</v>
      </c>
      <c r="R329" t="s">
        <v>1107</v>
      </c>
      <c r="S329" t="s">
        <v>4228</v>
      </c>
      <c r="T329" t="b">
        <v>1</v>
      </c>
      <c r="U329" t="s">
        <v>2487</v>
      </c>
      <c r="V329" t="s">
        <v>2435</v>
      </c>
      <c r="W329" t="s">
        <v>2436</v>
      </c>
      <c r="X329" t="s">
        <v>3857</v>
      </c>
      <c r="Y329" t="s">
        <v>4229</v>
      </c>
      <c r="Z329" t="s">
        <v>4205</v>
      </c>
      <c r="AA329">
        <v>127</v>
      </c>
      <c r="AB329" s="60"/>
    </row>
    <row r="330" spans="1:28">
      <c r="A330" s="60">
        <v>6133167</v>
      </c>
      <c r="B330" s="60" t="s">
        <v>2423</v>
      </c>
      <c r="C330" s="60" t="s">
        <v>2424</v>
      </c>
      <c r="D330" s="60" t="s">
        <v>2425</v>
      </c>
      <c r="E330" s="60" t="s">
        <v>2426</v>
      </c>
      <c r="F330" s="60" t="s">
        <v>2427</v>
      </c>
      <c r="G330" s="60" t="s">
        <v>3840</v>
      </c>
      <c r="H330" s="60"/>
      <c r="I330" s="60" t="s">
        <v>2203</v>
      </c>
      <c r="J330" s="60"/>
      <c r="K330" s="60" t="s">
        <v>4225</v>
      </c>
      <c r="L330" s="60" t="s">
        <v>4226</v>
      </c>
      <c r="M330" s="60"/>
      <c r="N330" s="60">
        <v>9</v>
      </c>
      <c r="O330" s="60">
        <v>2021</v>
      </c>
      <c r="P330" s="60" t="s">
        <v>4227</v>
      </c>
      <c r="Q330" s="60"/>
      <c r="R330" s="60"/>
      <c r="S330" s="60" t="s">
        <v>4228</v>
      </c>
      <c r="T330" s="60" t="b">
        <v>1</v>
      </c>
      <c r="U330" s="60" t="s">
        <v>2487</v>
      </c>
      <c r="V330" s="60" t="s">
        <v>2435</v>
      </c>
      <c r="W330" s="60" t="s">
        <v>4055</v>
      </c>
      <c r="X330" s="60" t="s">
        <v>4230</v>
      </c>
      <c r="Y330" s="60" t="s">
        <v>4231</v>
      </c>
      <c r="Z330" s="60" t="s">
        <v>2956</v>
      </c>
      <c r="AA330" s="60"/>
      <c r="AB330" s="60"/>
    </row>
    <row r="331" spans="1:28">
      <c r="A331">
        <v>6133164</v>
      </c>
      <c r="B331" t="s">
        <v>2423</v>
      </c>
      <c r="C331" t="s">
        <v>2424</v>
      </c>
      <c r="D331" t="s">
        <v>2425</v>
      </c>
      <c r="E331" t="s">
        <v>2426</v>
      </c>
      <c r="F331" t="s">
        <v>2427</v>
      </c>
      <c r="G331" t="s">
        <v>3840</v>
      </c>
      <c r="I331" t="s">
        <v>4232</v>
      </c>
      <c r="K331" t="s">
        <v>4233</v>
      </c>
      <c r="L331" t="s">
        <v>4234</v>
      </c>
      <c r="M331" t="s">
        <v>1107</v>
      </c>
      <c r="N331">
        <v>79</v>
      </c>
      <c r="O331">
        <v>2007</v>
      </c>
      <c r="P331" t="s">
        <v>4235</v>
      </c>
      <c r="Q331" t="s">
        <v>1107</v>
      </c>
      <c r="R331" t="s">
        <v>1107</v>
      </c>
      <c r="S331" t="s">
        <v>4236</v>
      </c>
      <c r="T331" t="b">
        <v>1</v>
      </c>
      <c r="U331" t="s">
        <v>2613</v>
      </c>
      <c r="V331" t="s">
        <v>2435</v>
      </c>
      <c r="W331" t="s">
        <v>4237</v>
      </c>
      <c r="X331" t="s">
        <v>4238</v>
      </c>
      <c r="Y331" t="s">
        <v>2481</v>
      </c>
      <c r="Z331" t="s">
        <v>4239</v>
      </c>
      <c r="AA331">
        <v>301</v>
      </c>
      <c r="AB331" s="60"/>
    </row>
    <row r="332" spans="1:28">
      <c r="A332" s="60">
        <v>6133164</v>
      </c>
      <c r="B332" s="60" t="s">
        <v>2423</v>
      </c>
      <c r="C332" s="60" t="s">
        <v>2424</v>
      </c>
      <c r="D332" s="60" t="s">
        <v>2425</v>
      </c>
      <c r="E332" s="60" t="s">
        <v>2426</v>
      </c>
      <c r="F332" s="60" t="s">
        <v>2427</v>
      </c>
      <c r="G332" s="60" t="s">
        <v>3840</v>
      </c>
      <c r="H332" s="60"/>
      <c r="I332" s="60" t="s">
        <v>4232</v>
      </c>
      <c r="J332" s="60"/>
      <c r="K332" s="60" t="s">
        <v>4233</v>
      </c>
      <c r="L332" s="60" t="s">
        <v>4234</v>
      </c>
      <c r="M332" s="60"/>
      <c r="N332" s="60">
        <v>79</v>
      </c>
      <c r="O332" s="60">
        <v>2007</v>
      </c>
      <c r="P332" s="60" t="s">
        <v>4235</v>
      </c>
      <c r="Q332" s="60"/>
      <c r="R332" s="60"/>
      <c r="S332" s="60" t="s">
        <v>4236</v>
      </c>
      <c r="T332" s="60" t="b">
        <v>1</v>
      </c>
      <c r="U332" s="60" t="s">
        <v>2617</v>
      </c>
      <c r="V332" s="60" t="s">
        <v>2435</v>
      </c>
      <c r="W332" s="60" t="s">
        <v>2539</v>
      </c>
      <c r="X332" s="60" t="s">
        <v>2540</v>
      </c>
      <c r="Y332" s="60" t="s">
        <v>3669</v>
      </c>
      <c r="Z332" s="60"/>
      <c r="AA332" s="60"/>
      <c r="AB332" s="60"/>
    </row>
    <row r="333" spans="1:28">
      <c r="A333">
        <v>6133163</v>
      </c>
      <c r="B333" t="s">
        <v>2423</v>
      </c>
      <c r="C333" t="s">
        <v>2424</v>
      </c>
      <c r="D333" t="s">
        <v>2425</v>
      </c>
      <c r="E333" t="s">
        <v>2426</v>
      </c>
      <c r="F333" t="s">
        <v>2427</v>
      </c>
      <c r="G333" t="s">
        <v>3840</v>
      </c>
      <c r="I333" t="s">
        <v>1533</v>
      </c>
      <c r="K333" t="s">
        <v>4240</v>
      </c>
      <c r="L333" t="s">
        <v>4241</v>
      </c>
      <c r="M333" t="s">
        <v>1107</v>
      </c>
      <c r="N333">
        <v>10</v>
      </c>
      <c r="O333">
        <v>2020</v>
      </c>
      <c r="P333" t="s">
        <v>4242</v>
      </c>
      <c r="Q333" t="s">
        <v>1107</v>
      </c>
      <c r="R333" t="s">
        <v>1107</v>
      </c>
      <c r="S333" t="s">
        <v>4243</v>
      </c>
      <c r="T333" t="b">
        <v>1</v>
      </c>
      <c r="U333" t="s">
        <v>2487</v>
      </c>
      <c r="V333" t="s">
        <v>2435</v>
      </c>
      <c r="W333" t="s">
        <v>2436</v>
      </c>
      <c r="X333" t="s">
        <v>3657</v>
      </c>
      <c r="Y333" t="s">
        <v>4244</v>
      </c>
      <c r="Z333" t="s">
        <v>2505</v>
      </c>
      <c r="AA333">
        <v>636</v>
      </c>
      <c r="AB333" s="60"/>
    </row>
    <row r="334" spans="1:28">
      <c r="A334" s="60">
        <v>6133163</v>
      </c>
      <c r="B334" s="60" t="s">
        <v>2423</v>
      </c>
      <c r="C334" s="60" t="s">
        <v>2424</v>
      </c>
      <c r="D334" s="60" t="s">
        <v>2425</v>
      </c>
      <c r="E334" s="60" t="s">
        <v>2426</v>
      </c>
      <c r="F334" s="60" t="s">
        <v>2427</v>
      </c>
      <c r="G334" s="60" t="s">
        <v>3840</v>
      </c>
      <c r="H334" s="60"/>
      <c r="I334" s="60" t="s">
        <v>1533</v>
      </c>
      <c r="J334" s="60"/>
      <c r="K334" s="60" t="s">
        <v>4240</v>
      </c>
      <c r="L334" s="60" t="s">
        <v>4241</v>
      </c>
      <c r="M334" s="60"/>
      <c r="N334" s="60">
        <v>10</v>
      </c>
      <c r="O334" s="60">
        <v>2020</v>
      </c>
      <c r="P334" s="60" t="s">
        <v>4242</v>
      </c>
      <c r="Q334" s="60"/>
      <c r="R334" s="60"/>
      <c r="S334" s="60" t="s">
        <v>4243</v>
      </c>
      <c r="T334" s="60" t="b">
        <v>1</v>
      </c>
      <c r="U334" s="60"/>
      <c r="V334" s="60" t="s">
        <v>2435</v>
      </c>
      <c r="W334" s="60" t="s">
        <v>3942</v>
      </c>
      <c r="X334" s="60" t="s">
        <v>4245</v>
      </c>
      <c r="Y334" s="60"/>
      <c r="Z334" s="60" t="s">
        <v>2505</v>
      </c>
      <c r="AA334" s="60"/>
      <c r="AB334" s="60"/>
    </row>
    <row r="335" spans="1:28">
      <c r="A335" s="60">
        <v>6133157</v>
      </c>
      <c r="B335" s="60" t="s">
        <v>2423</v>
      </c>
      <c r="C335" s="60" t="s">
        <v>2424</v>
      </c>
      <c r="D335" s="60" t="s">
        <v>2425</v>
      </c>
      <c r="E335" s="60" t="s">
        <v>2426</v>
      </c>
      <c r="F335" s="60" t="s">
        <v>2427</v>
      </c>
      <c r="G335" s="60" t="s">
        <v>3840</v>
      </c>
      <c r="H335" s="60"/>
      <c r="I335" s="60" t="s">
        <v>4246</v>
      </c>
      <c r="J335" s="60"/>
      <c r="K335" s="60" t="s">
        <v>4247</v>
      </c>
      <c r="L335" s="60" t="s">
        <v>4248</v>
      </c>
      <c r="M335" s="60"/>
      <c r="N335" s="60">
        <v>12</v>
      </c>
      <c r="O335" s="60">
        <v>2022</v>
      </c>
      <c r="P335" s="60" t="s">
        <v>4249</v>
      </c>
      <c r="Q335" s="60"/>
      <c r="R335" s="60"/>
      <c r="S335" s="60" t="s">
        <v>4250</v>
      </c>
      <c r="T335" s="60" t="b">
        <v>0</v>
      </c>
      <c r="U335" s="60"/>
      <c r="V335" s="60"/>
      <c r="W335" s="60"/>
      <c r="X335" s="60"/>
      <c r="Y335" s="60"/>
      <c r="Z335" s="60"/>
      <c r="AA335" s="60"/>
      <c r="AB335" s="60"/>
    </row>
    <row r="336" spans="1:28">
      <c r="A336" s="60">
        <v>6133503</v>
      </c>
      <c r="B336" s="60" t="s">
        <v>2423</v>
      </c>
      <c r="C336" s="60" t="s">
        <v>2424</v>
      </c>
      <c r="D336" s="60" t="s">
        <v>2425</v>
      </c>
      <c r="E336" s="60" t="s">
        <v>2426</v>
      </c>
      <c r="F336" s="60" t="s">
        <v>2427</v>
      </c>
      <c r="G336" s="60" t="s">
        <v>3840</v>
      </c>
      <c r="H336" s="60"/>
      <c r="I336" s="60" t="s">
        <v>4251</v>
      </c>
      <c r="J336" s="60"/>
      <c r="K336" s="60" t="s">
        <v>4252</v>
      </c>
      <c r="L336" s="60" t="s">
        <v>4253</v>
      </c>
      <c r="M336" s="60"/>
      <c r="N336" s="60">
        <v>155</v>
      </c>
      <c r="O336" s="60">
        <v>2017</v>
      </c>
      <c r="P336" s="60" t="s">
        <v>4254</v>
      </c>
      <c r="Q336" s="60"/>
      <c r="R336" s="60"/>
      <c r="S336" s="60" t="s">
        <v>4255</v>
      </c>
      <c r="T336" s="60" t="b">
        <v>1</v>
      </c>
      <c r="U336" s="60"/>
      <c r="V336" s="60"/>
      <c r="W336" s="60" t="s">
        <v>2436</v>
      </c>
      <c r="X336" s="60" t="s">
        <v>4256</v>
      </c>
      <c r="Y336" s="60" t="s">
        <v>2616</v>
      </c>
      <c r="Z336" s="60" t="s">
        <v>4257</v>
      </c>
      <c r="AA336" s="60"/>
      <c r="AB336" s="60"/>
    </row>
    <row r="337" spans="1:28">
      <c r="A337">
        <v>6133498</v>
      </c>
      <c r="B337" t="s">
        <v>2423</v>
      </c>
      <c r="C337" t="s">
        <v>2424</v>
      </c>
      <c r="D337" t="s">
        <v>2425</v>
      </c>
      <c r="E337" t="s">
        <v>2426</v>
      </c>
      <c r="F337" t="s">
        <v>2427</v>
      </c>
      <c r="G337" t="s">
        <v>3840</v>
      </c>
      <c r="I337" t="s">
        <v>746</v>
      </c>
      <c r="K337" t="s">
        <v>4258</v>
      </c>
      <c r="L337" t="s">
        <v>751</v>
      </c>
      <c r="M337" t="s">
        <v>1107</v>
      </c>
      <c r="N337">
        <v>25</v>
      </c>
      <c r="O337">
        <v>2005</v>
      </c>
      <c r="P337" t="s">
        <v>4259</v>
      </c>
      <c r="Q337" t="s">
        <v>1107</v>
      </c>
      <c r="R337" t="s">
        <v>1107</v>
      </c>
      <c r="S337" t="s">
        <v>752</v>
      </c>
      <c r="T337" t="b">
        <v>1</v>
      </c>
      <c r="U337" t="s">
        <v>2617</v>
      </c>
      <c r="V337" t="s">
        <v>2435</v>
      </c>
      <c r="W337" t="s">
        <v>2539</v>
      </c>
      <c r="X337" t="s">
        <v>2659</v>
      </c>
      <c r="Y337" t="s">
        <v>4260</v>
      </c>
      <c r="Z337" t="s">
        <v>2505</v>
      </c>
      <c r="AA337">
        <v>585</v>
      </c>
      <c r="AB337" s="60"/>
    </row>
    <row r="338" spans="1:28">
      <c r="A338" s="60">
        <v>6133498</v>
      </c>
      <c r="B338" s="60" t="s">
        <v>2423</v>
      </c>
      <c r="C338" s="60" t="s">
        <v>2424</v>
      </c>
      <c r="D338" s="60" t="s">
        <v>2425</v>
      </c>
      <c r="E338" s="60" t="s">
        <v>2426</v>
      </c>
      <c r="F338" s="60" t="s">
        <v>2427</v>
      </c>
      <c r="G338" s="60" t="s">
        <v>3840</v>
      </c>
      <c r="H338" s="60"/>
      <c r="I338" s="60" t="s">
        <v>746</v>
      </c>
      <c r="J338" s="60"/>
      <c r="K338" s="60" t="s">
        <v>4258</v>
      </c>
      <c r="L338" s="60" t="s">
        <v>751</v>
      </c>
      <c r="M338" s="60"/>
      <c r="N338" s="60">
        <v>25</v>
      </c>
      <c r="O338" s="60">
        <v>2005</v>
      </c>
      <c r="P338" s="60" t="s">
        <v>4259</v>
      </c>
      <c r="Q338" s="60"/>
      <c r="R338" s="60"/>
      <c r="S338" s="60" t="s">
        <v>752</v>
      </c>
      <c r="T338" s="60" t="b">
        <v>1</v>
      </c>
      <c r="U338" s="60" t="s">
        <v>2487</v>
      </c>
      <c r="V338" s="60" t="s">
        <v>2435</v>
      </c>
      <c r="W338" s="60" t="s">
        <v>2436</v>
      </c>
      <c r="X338" s="60" t="s">
        <v>4261</v>
      </c>
      <c r="Y338" s="60" t="s">
        <v>2616</v>
      </c>
      <c r="Z338" s="60" t="s">
        <v>4262</v>
      </c>
      <c r="AA338" s="60"/>
      <c r="AB338" s="60"/>
    </row>
    <row r="339" spans="1:28">
      <c r="A339" s="60">
        <v>6133488</v>
      </c>
      <c r="B339" s="60" t="s">
        <v>2423</v>
      </c>
      <c r="C339" s="60" t="s">
        <v>2424</v>
      </c>
      <c r="D339" s="60" t="s">
        <v>2425</v>
      </c>
      <c r="E339" s="60" t="s">
        <v>2426</v>
      </c>
      <c r="F339" s="60" t="s">
        <v>2427</v>
      </c>
      <c r="G339" s="60" t="s">
        <v>3840</v>
      </c>
      <c r="H339" s="60"/>
      <c r="I339" s="60" t="s">
        <v>4263</v>
      </c>
      <c r="J339" s="60"/>
      <c r="K339" s="60" t="s">
        <v>4264</v>
      </c>
      <c r="L339" s="60" t="s">
        <v>4265</v>
      </c>
      <c r="M339" s="60"/>
      <c r="N339" s="60">
        <v>210</v>
      </c>
      <c r="O339" s="60">
        <v>2018</v>
      </c>
      <c r="P339" s="60" t="s">
        <v>4266</v>
      </c>
      <c r="Q339" s="60"/>
      <c r="R339" s="60"/>
      <c r="S339" s="60" t="s">
        <v>4267</v>
      </c>
      <c r="T339" s="60" t="b">
        <v>1</v>
      </c>
      <c r="U339" s="60" t="s">
        <v>2617</v>
      </c>
      <c r="V339" s="60" t="s">
        <v>2435</v>
      </c>
      <c r="W339" s="60" t="s">
        <v>2539</v>
      </c>
      <c r="X339" s="60" t="s">
        <v>2540</v>
      </c>
      <c r="Y339" s="60"/>
      <c r="Z339" s="60" t="s">
        <v>2625</v>
      </c>
      <c r="AA339" s="60"/>
      <c r="AB339" s="60"/>
    </row>
    <row r="340" spans="1:28">
      <c r="A340">
        <v>6133479</v>
      </c>
      <c r="B340" t="s">
        <v>2423</v>
      </c>
      <c r="C340" t="s">
        <v>2424</v>
      </c>
      <c r="D340" t="s">
        <v>2425</v>
      </c>
      <c r="E340" t="s">
        <v>2426</v>
      </c>
      <c r="F340" t="s">
        <v>2427</v>
      </c>
      <c r="G340" t="s">
        <v>3840</v>
      </c>
      <c r="I340" t="s">
        <v>2219</v>
      </c>
      <c r="K340" t="s">
        <v>4268</v>
      </c>
      <c r="L340" t="s">
        <v>4269</v>
      </c>
      <c r="M340" t="s">
        <v>1107</v>
      </c>
      <c r="N340">
        <v>51</v>
      </c>
      <c r="O340">
        <v>2020</v>
      </c>
      <c r="P340" t="s">
        <v>4270</v>
      </c>
      <c r="Q340" t="s">
        <v>1107</v>
      </c>
      <c r="R340" t="s">
        <v>1107</v>
      </c>
      <c r="S340" t="s">
        <v>4271</v>
      </c>
      <c r="T340" t="b">
        <v>1</v>
      </c>
      <c r="U340" t="s">
        <v>2574</v>
      </c>
      <c r="V340" t="s">
        <v>2518</v>
      </c>
      <c r="W340" t="s">
        <v>2436</v>
      </c>
      <c r="X340" t="s">
        <v>4272</v>
      </c>
      <c r="Y340" t="s">
        <v>4273</v>
      </c>
      <c r="Z340" t="s">
        <v>2686</v>
      </c>
      <c r="AA340">
        <v>830</v>
      </c>
      <c r="AB340" s="60"/>
    </row>
    <row r="341" spans="1:28">
      <c r="A341" s="60">
        <v>6133479</v>
      </c>
      <c r="B341" s="60" t="s">
        <v>2423</v>
      </c>
      <c r="C341" s="60" t="s">
        <v>2424</v>
      </c>
      <c r="D341" s="60" t="s">
        <v>2425</v>
      </c>
      <c r="E341" s="60" t="s">
        <v>2426</v>
      </c>
      <c r="F341" s="60" t="s">
        <v>2427</v>
      </c>
      <c r="G341" s="60" t="s">
        <v>3840</v>
      </c>
      <c r="H341" s="60"/>
      <c r="I341" s="60" t="s">
        <v>2219</v>
      </c>
      <c r="J341" s="60"/>
      <c r="K341" s="60" t="s">
        <v>4268</v>
      </c>
      <c r="L341" s="60" t="s">
        <v>4269</v>
      </c>
      <c r="M341" s="60"/>
      <c r="N341" s="60">
        <v>51</v>
      </c>
      <c r="O341" s="60">
        <v>2020</v>
      </c>
      <c r="P341" s="60" t="s">
        <v>4270</v>
      </c>
      <c r="Q341" s="60"/>
      <c r="R341" s="60"/>
      <c r="S341" s="60" t="s">
        <v>4271</v>
      </c>
      <c r="T341" s="60" t="b">
        <v>1</v>
      </c>
      <c r="U341" s="60" t="s">
        <v>2487</v>
      </c>
      <c r="V341" s="60" t="s">
        <v>2435</v>
      </c>
      <c r="W341" s="60" t="s">
        <v>2539</v>
      </c>
      <c r="X341" s="60" t="s">
        <v>4274</v>
      </c>
      <c r="Y341" s="60"/>
      <c r="Z341" s="60" t="s">
        <v>4275</v>
      </c>
      <c r="AA341" s="60"/>
      <c r="AB341" s="60"/>
    </row>
    <row r="342" spans="1:28">
      <c r="A342" s="60">
        <v>6146888</v>
      </c>
      <c r="B342" s="60" t="s">
        <v>2423</v>
      </c>
      <c r="C342" s="60" t="s">
        <v>2424</v>
      </c>
      <c r="D342" s="60" t="s">
        <v>2425</v>
      </c>
      <c r="E342" s="60" t="s">
        <v>2426</v>
      </c>
      <c r="F342" s="60" t="s">
        <v>2427</v>
      </c>
      <c r="G342" s="60" t="s">
        <v>2506</v>
      </c>
      <c r="H342" s="60"/>
      <c r="I342" s="60" t="s">
        <v>498</v>
      </c>
      <c r="J342" s="60"/>
      <c r="K342" s="60" t="s">
        <v>4276</v>
      </c>
      <c r="L342" s="60" t="s">
        <v>502</v>
      </c>
      <c r="M342" s="60"/>
      <c r="N342" s="60">
        <v>155</v>
      </c>
      <c r="O342" s="60">
        <v>2014</v>
      </c>
      <c r="P342" s="60" t="s">
        <v>4277</v>
      </c>
      <c r="Q342" s="60"/>
      <c r="R342" s="60"/>
      <c r="S342" s="60" t="s">
        <v>503</v>
      </c>
      <c r="T342" s="60" t="b">
        <v>1</v>
      </c>
      <c r="U342" s="60"/>
      <c r="V342" s="60"/>
      <c r="W342" s="60" t="s">
        <v>4278</v>
      </c>
      <c r="X342" s="60" t="s">
        <v>4279</v>
      </c>
      <c r="Y342" s="60" t="s">
        <v>2438</v>
      </c>
      <c r="Z342" s="60" t="s">
        <v>4280</v>
      </c>
      <c r="AA342" s="60"/>
      <c r="AB342" s="60"/>
    </row>
    <row r="343" spans="1:28">
      <c r="A343">
        <v>6133477</v>
      </c>
      <c r="B343" t="s">
        <v>2423</v>
      </c>
      <c r="C343" t="s">
        <v>2424</v>
      </c>
      <c r="D343" t="s">
        <v>2425</v>
      </c>
      <c r="E343" t="s">
        <v>2426</v>
      </c>
      <c r="F343" t="s">
        <v>2427</v>
      </c>
      <c r="G343" t="s">
        <v>3840</v>
      </c>
      <c r="I343" t="s">
        <v>1395</v>
      </c>
      <c r="K343" t="s">
        <v>4281</v>
      </c>
      <c r="L343" t="s">
        <v>4282</v>
      </c>
      <c r="M343" t="s">
        <v>1107</v>
      </c>
      <c r="N343">
        <v>100</v>
      </c>
      <c r="O343">
        <v>2014</v>
      </c>
      <c r="P343" t="s">
        <v>4283</v>
      </c>
      <c r="Q343" t="s">
        <v>1107</v>
      </c>
      <c r="R343" t="s">
        <v>1107</v>
      </c>
      <c r="S343" t="s">
        <v>4284</v>
      </c>
      <c r="T343" t="b">
        <v>1</v>
      </c>
      <c r="U343" t="s">
        <v>2487</v>
      </c>
      <c r="V343" t="s">
        <v>2435</v>
      </c>
      <c r="W343" t="s">
        <v>3511</v>
      </c>
      <c r="X343" t="s">
        <v>3512</v>
      </c>
      <c r="Y343" t="s">
        <v>4285</v>
      </c>
      <c r="Z343" t="s">
        <v>2505</v>
      </c>
      <c r="AA343">
        <v>158</v>
      </c>
      <c r="AB343" s="60"/>
    </row>
    <row r="344" spans="1:28">
      <c r="A344" s="60">
        <v>6133477</v>
      </c>
      <c r="B344" s="60" t="s">
        <v>2423</v>
      </c>
      <c r="C344" s="60" t="s">
        <v>2424</v>
      </c>
      <c r="D344" s="60" t="s">
        <v>2425</v>
      </c>
      <c r="E344" s="60" t="s">
        <v>2426</v>
      </c>
      <c r="F344" s="60" t="s">
        <v>2427</v>
      </c>
      <c r="G344" s="60" t="s">
        <v>3840</v>
      </c>
      <c r="H344" s="60"/>
      <c r="I344" s="60" t="s">
        <v>1395</v>
      </c>
      <c r="J344" s="60"/>
      <c r="K344" s="60" t="s">
        <v>4281</v>
      </c>
      <c r="L344" s="60" t="s">
        <v>4282</v>
      </c>
      <c r="M344" s="60"/>
      <c r="N344" s="60">
        <v>100</v>
      </c>
      <c r="O344" s="60">
        <v>2014</v>
      </c>
      <c r="P344" s="60" t="s">
        <v>4283</v>
      </c>
      <c r="Q344" s="60"/>
      <c r="R344" s="60"/>
      <c r="S344" s="60" t="s">
        <v>4284</v>
      </c>
      <c r="T344" s="60" t="b">
        <v>1</v>
      </c>
      <c r="U344" s="60" t="s">
        <v>2530</v>
      </c>
      <c r="V344" s="60" t="s">
        <v>2518</v>
      </c>
      <c r="W344" s="60" t="s">
        <v>2539</v>
      </c>
      <c r="X344" s="60" t="s">
        <v>2761</v>
      </c>
      <c r="Y344" s="60" t="s">
        <v>2769</v>
      </c>
      <c r="Z344" s="60"/>
      <c r="AA344" s="60"/>
      <c r="AB344" s="60"/>
    </row>
    <row r="345" spans="1:28">
      <c r="A345" s="60">
        <v>6133432</v>
      </c>
      <c r="B345" s="60" t="s">
        <v>2423</v>
      </c>
      <c r="C345" s="60" t="s">
        <v>2424</v>
      </c>
      <c r="D345" s="60" t="s">
        <v>2425</v>
      </c>
      <c r="E345" s="60" t="s">
        <v>2426</v>
      </c>
      <c r="F345" s="60" t="s">
        <v>2427</v>
      </c>
      <c r="G345" s="60" t="s">
        <v>3840</v>
      </c>
      <c r="H345" s="60"/>
      <c r="I345" s="60" t="s">
        <v>4286</v>
      </c>
      <c r="J345" s="60"/>
      <c r="K345" s="60" t="s">
        <v>4287</v>
      </c>
      <c r="L345" s="60" t="s">
        <v>4288</v>
      </c>
      <c r="M345" s="60"/>
      <c r="N345" s="60">
        <v>179</v>
      </c>
      <c r="O345" s="60">
        <v>2015</v>
      </c>
      <c r="P345" s="60" t="s">
        <v>4289</v>
      </c>
      <c r="Q345" s="60"/>
      <c r="R345" s="60"/>
      <c r="S345" s="60" t="s">
        <v>4290</v>
      </c>
      <c r="T345" s="60" t="b">
        <v>1</v>
      </c>
      <c r="U345" s="60" t="s">
        <v>3086</v>
      </c>
      <c r="V345" s="60" t="s">
        <v>2435</v>
      </c>
      <c r="W345" s="60" t="s">
        <v>2539</v>
      </c>
      <c r="X345" s="60" t="s">
        <v>2540</v>
      </c>
      <c r="Y345" s="60" t="s">
        <v>4291</v>
      </c>
      <c r="Z345" s="60" t="s">
        <v>4292</v>
      </c>
      <c r="AA345" s="60"/>
      <c r="AB345" s="60"/>
    </row>
    <row r="346" spans="1:28">
      <c r="A346" s="60">
        <v>6133417</v>
      </c>
      <c r="B346" s="60" t="s">
        <v>2423</v>
      </c>
      <c r="C346" s="60" t="s">
        <v>2424</v>
      </c>
      <c r="D346" s="60" t="s">
        <v>2425</v>
      </c>
      <c r="E346" s="60" t="s">
        <v>2426</v>
      </c>
      <c r="F346" s="60" t="s">
        <v>2427</v>
      </c>
      <c r="G346" s="60" t="s">
        <v>3840</v>
      </c>
      <c r="H346" s="60"/>
      <c r="I346" s="60" t="s">
        <v>1864</v>
      </c>
      <c r="J346" s="60"/>
      <c r="K346" s="60" t="s">
        <v>4293</v>
      </c>
      <c r="L346" s="60" t="s">
        <v>4294</v>
      </c>
      <c r="M346" s="60"/>
      <c r="N346" s="60">
        <v>838</v>
      </c>
      <c r="O346" s="60">
        <v>2022</v>
      </c>
      <c r="P346" s="60" t="s">
        <v>4295</v>
      </c>
      <c r="Q346" s="60"/>
      <c r="R346" s="60"/>
      <c r="S346" s="60" t="s">
        <v>4296</v>
      </c>
      <c r="T346" s="60" t="b">
        <v>1</v>
      </c>
      <c r="U346" s="60"/>
      <c r="V346" s="60"/>
      <c r="W346" s="60" t="s">
        <v>2539</v>
      </c>
      <c r="X346" s="60" t="s">
        <v>2540</v>
      </c>
      <c r="Y346" s="60" t="s">
        <v>4297</v>
      </c>
      <c r="Z346" s="60" t="s">
        <v>3620</v>
      </c>
      <c r="AA346" s="60"/>
      <c r="AB346" s="60"/>
    </row>
    <row r="347" spans="1:28">
      <c r="A347" s="60">
        <v>6133414</v>
      </c>
      <c r="B347" s="60" t="s">
        <v>2423</v>
      </c>
      <c r="C347" s="60" t="s">
        <v>2424</v>
      </c>
      <c r="D347" s="60" t="s">
        <v>2425</v>
      </c>
      <c r="E347" s="60" t="s">
        <v>2426</v>
      </c>
      <c r="F347" s="60" t="s">
        <v>2427</v>
      </c>
      <c r="G347" s="60" t="s">
        <v>3840</v>
      </c>
      <c r="H347" s="60"/>
      <c r="I347" s="60" t="s">
        <v>4298</v>
      </c>
      <c r="J347" s="60"/>
      <c r="K347" s="60" t="s">
        <v>4299</v>
      </c>
      <c r="L347" s="60" t="s">
        <v>4300</v>
      </c>
      <c r="M347" s="60"/>
      <c r="N347" s="60">
        <v>80</v>
      </c>
      <c r="O347" s="60">
        <v>2019</v>
      </c>
      <c r="P347" s="60" t="s">
        <v>4301</v>
      </c>
      <c r="Q347" s="60"/>
      <c r="R347" s="60"/>
      <c r="S347" s="60" t="s">
        <v>4302</v>
      </c>
      <c r="T347" s="60" t="b">
        <v>1</v>
      </c>
      <c r="U347" s="60" t="s">
        <v>2543</v>
      </c>
      <c r="V347" s="60" t="s">
        <v>2447</v>
      </c>
      <c r="W347" s="60"/>
      <c r="X347" s="60"/>
      <c r="Y347" s="60" t="s">
        <v>2460</v>
      </c>
      <c r="Z347" s="60" t="s">
        <v>3068</v>
      </c>
      <c r="AA347" s="60"/>
      <c r="AB347" s="60"/>
    </row>
    <row r="348" spans="1:28">
      <c r="A348">
        <v>6133407</v>
      </c>
      <c r="B348" t="s">
        <v>2423</v>
      </c>
      <c r="C348" t="s">
        <v>2424</v>
      </c>
      <c r="D348" t="s">
        <v>2425</v>
      </c>
      <c r="E348" t="s">
        <v>2426</v>
      </c>
      <c r="F348" t="s">
        <v>2427</v>
      </c>
      <c r="G348" t="s">
        <v>3840</v>
      </c>
      <c r="I348" t="s">
        <v>1443</v>
      </c>
      <c r="K348" t="s">
        <v>4303</v>
      </c>
      <c r="L348" t="s">
        <v>4304</v>
      </c>
      <c r="M348" t="s">
        <v>1107</v>
      </c>
      <c r="N348">
        <v>16</v>
      </c>
      <c r="O348">
        <v>2022</v>
      </c>
      <c r="P348" t="s">
        <v>4305</v>
      </c>
      <c r="Q348" t="s">
        <v>1107</v>
      </c>
      <c r="R348" t="s">
        <v>1107</v>
      </c>
      <c r="S348" t="s">
        <v>4306</v>
      </c>
      <c r="T348" t="b">
        <v>1</v>
      </c>
      <c r="U348" t="s">
        <v>2487</v>
      </c>
      <c r="V348" t="s">
        <v>2435</v>
      </c>
      <c r="W348" t="s">
        <v>4307</v>
      </c>
      <c r="X348" t="s">
        <v>4308</v>
      </c>
      <c r="Y348" t="s">
        <v>4309</v>
      </c>
      <c r="Z348" t="s">
        <v>2686</v>
      </c>
      <c r="AA348">
        <v>1006</v>
      </c>
      <c r="AB348" s="60"/>
    </row>
    <row r="349" spans="1:28">
      <c r="A349" s="60">
        <v>6133407</v>
      </c>
      <c r="B349" s="60" t="s">
        <v>2423</v>
      </c>
      <c r="C349" s="60" t="s">
        <v>2424</v>
      </c>
      <c r="D349" s="60" t="s">
        <v>2425</v>
      </c>
      <c r="E349" s="60" t="s">
        <v>2426</v>
      </c>
      <c r="F349" s="60" t="s">
        <v>2427</v>
      </c>
      <c r="G349" s="60" t="s">
        <v>3840</v>
      </c>
      <c r="H349" s="60"/>
      <c r="I349" s="60" t="s">
        <v>1443</v>
      </c>
      <c r="J349" s="60"/>
      <c r="K349" s="60" t="s">
        <v>4303</v>
      </c>
      <c r="L349" s="60" t="s">
        <v>4304</v>
      </c>
      <c r="M349" s="60"/>
      <c r="N349" s="60">
        <v>16</v>
      </c>
      <c r="O349" s="60">
        <v>2022</v>
      </c>
      <c r="P349" s="60" t="s">
        <v>4305</v>
      </c>
      <c r="Q349" s="60"/>
      <c r="R349" s="60"/>
      <c r="S349" s="60" t="s">
        <v>4306</v>
      </c>
      <c r="T349" s="60" t="b">
        <v>1</v>
      </c>
      <c r="U349" s="60" t="s">
        <v>2617</v>
      </c>
      <c r="V349" s="60" t="s">
        <v>2435</v>
      </c>
      <c r="W349" s="60" t="s">
        <v>2539</v>
      </c>
      <c r="X349" s="60" t="s">
        <v>2540</v>
      </c>
      <c r="Y349" s="60" t="s">
        <v>2481</v>
      </c>
      <c r="Z349" s="60" t="s">
        <v>4310</v>
      </c>
      <c r="AA349" s="60"/>
      <c r="AB349" s="60"/>
    </row>
    <row r="350" spans="1:28">
      <c r="A350">
        <v>6133678</v>
      </c>
      <c r="B350" t="s">
        <v>2423</v>
      </c>
      <c r="C350" t="s">
        <v>2424</v>
      </c>
      <c r="D350" t="s">
        <v>2425</v>
      </c>
      <c r="E350" t="s">
        <v>2426</v>
      </c>
      <c r="F350" t="s">
        <v>2427</v>
      </c>
      <c r="G350" t="s">
        <v>3840</v>
      </c>
      <c r="I350" t="s">
        <v>4311</v>
      </c>
      <c r="K350" t="s">
        <v>4312</v>
      </c>
      <c r="L350" t="s">
        <v>4313</v>
      </c>
      <c r="M350" t="s">
        <v>1107</v>
      </c>
      <c r="N350">
        <v>214</v>
      </c>
      <c r="O350">
        <v>2021</v>
      </c>
      <c r="P350" t="s">
        <v>4314</v>
      </c>
      <c r="Q350" t="s">
        <v>1107</v>
      </c>
      <c r="R350" t="s">
        <v>1107</v>
      </c>
      <c r="S350" t="s">
        <v>4315</v>
      </c>
      <c r="T350" t="b">
        <v>1</v>
      </c>
      <c r="U350" t="s">
        <v>2487</v>
      </c>
      <c r="V350" t="s">
        <v>2435</v>
      </c>
      <c r="W350" t="s">
        <v>4196</v>
      </c>
      <c r="X350" t="s">
        <v>4316</v>
      </c>
      <c r="Y350" t="s">
        <v>4317</v>
      </c>
      <c r="Z350" t="s">
        <v>3656</v>
      </c>
      <c r="AA350">
        <v>821</v>
      </c>
      <c r="AB350" s="60"/>
    </row>
    <row r="351" spans="1:28">
      <c r="A351" s="60">
        <v>6133678</v>
      </c>
      <c r="B351" s="60" t="s">
        <v>2423</v>
      </c>
      <c r="C351" s="60" t="s">
        <v>2424</v>
      </c>
      <c r="D351" s="60" t="s">
        <v>2425</v>
      </c>
      <c r="E351" s="60" t="s">
        <v>2426</v>
      </c>
      <c r="F351" s="60" t="s">
        <v>2427</v>
      </c>
      <c r="G351" s="60" t="s">
        <v>3840</v>
      </c>
      <c r="H351" s="60"/>
      <c r="I351" s="60" t="s">
        <v>4311</v>
      </c>
      <c r="J351" s="60"/>
      <c r="K351" s="60" t="s">
        <v>4312</v>
      </c>
      <c r="L351" s="60" t="s">
        <v>4313</v>
      </c>
      <c r="M351" s="60"/>
      <c r="N351" s="60">
        <v>214</v>
      </c>
      <c r="O351" s="60">
        <v>2021</v>
      </c>
      <c r="P351" s="60" t="s">
        <v>4314</v>
      </c>
      <c r="Q351" s="60"/>
      <c r="R351" s="60"/>
      <c r="S351" s="60" t="s">
        <v>4315</v>
      </c>
      <c r="T351" s="60" t="b">
        <v>1</v>
      </c>
      <c r="U351" s="60" t="s">
        <v>2487</v>
      </c>
      <c r="V351" s="60" t="s">
        <v>2435</v>
      </c>
      <c r="W351" s="60" t="s">
        <v>4318</v>
      </c>
      <c r="X351" s="60" t="s">
        <v>4319</v>
      </c>
      <c r="Y351" s="60" t="s">
        <v>2616</v>
      </c>
      <c r="Z351" s="60" t="s">
        <v>4320</v>
      </c>
      <c r="AA351" s="60"/>
      <c r="AB351" s="60"/>
    </row>
    <row r="352" spans="1:28">
      <c r="A352" s="60">
        <v>6133666</v>
      </c>
      <c r="B352" s="60" t="s">
        <v>2423</v>
      </c>
      <c r="C352" s="60" t="s">
        <v>2424</v>
      </c>
      <c r="D352" s="60" t="s">
        <v>2425</v>
      </c>
      <c r="E352" s="60" t="s">
        <v>2426</v>
      </c>
      <c r="F352" s="60" t="s">
        <v>2427</v>
      </c>
      <c r="G352" s="60" t="s">
        <v>3840</v>
      </c>
      <c r="H352" s="60"/>
      <c r="I352" s="60" t="s">
        <v>4321</v>
      </c>
      <c r="J352" s="60"/>
      <c r="K352" s="60" t="s">
        <v>4322</v>
      </c>
      <c r="L352" s="60" t="s">
        <v>4323</v>
      </c>
      <c r="M352" s="60"/>
      <c r="N352" s="60">
        <v>277</v>
      </c>
      <c r="O352" s="60">
        <v>2022</v>
      </c>
      <c r="P352" s="60" t="s">
        <v>4324</v>
      </c>
      <c r="Q352" s="60"/>
      <c r="R352" s="60"/>
      <c r="S352" s="60" t="s">
        <v>4325</v>
      </c>
      <c r="T352" s="60" t="b">
        <v>1</v>
      </c>
      <c r="U352" s="60" t="s">
        <v>3243</v>
      </c>
      <c r="V352" s="60" t="s">
        <v>2518</v>
      </c>
      <c r="W352" s="60" t="s">
        <v>2539</v>
      </c>
      <c r="X352" s="60" t="s">
        <v>2737</v>
      </c>
      <c r="Y352" s="60"/>
      <c r="Z352" s="60"/>
      <c r="AA352" s="60"/>
      <c r="AB352" s="60"/>
    </row>
    <row r="353" spans="1:28">
      <c r="A353">
        <v>6133632</v>
      </c>
      <c r="B353" t="s">
        <v>2423</v>
      </c>
      <c r="C353" t="s">
        <v>2424</v>
      </c>
      <c r="D353" t="s">
        <v>2425</v>
      </c>
      <c r="E353" t="s">
        <v>2426</v>
      </c>
      <c r="F353" t="s">
        <v>2427</v>
      </c>
      <c r="G353" t="s">
        <v>3840</v>
      </c>
      <c r="I353" t="s">
        <v>4326</v>
      </c>
      <c r="K353" t="s">
        <v>4327</v>
      </c>
      <c r="L353" t="s">
        <v>4328</v>
      </c>
      <c r="M353" t="s">
        <v>1107</v>
      </c>
      <c r="N353">
        <v>8</v>
      </c>
      <c r="O353">
        <v>2019</v>
      </c>
      <c r="P353" t="s">
        <v>4329</v>
      </c>
      <c r="Q353" t="s">
        <v>1107</v>
      </c>
      <c r="R353" t="s">
        <v>1107</v>
      </c>
      <c r="S353" t="s">
        <v>4330</v>
      </c>
      <c r="T353" t="b">
        <v>1</v>
      </c>
      <c r="U353" t="s">
        <v>2487</v>
      </c>
      <c r="V353" t="s">
        <v>2435</v>
      </c>
      <c r="W353" t="s">
        <v>3942</v>
      </c>
      <c r="X353" t="s">
        <v>3943</v>
      </c>
      <c r="Y353" t="s">
        <v>4331</v>
      </c>
      <c r="Z353" t="s">
        <v>4332</v>
      </c>
      <c r="AA353">
        <v>619</v>
      </c>
      <c r="AB353" s="60"/>
    </row>
    <row r="354" spans="1:28">
      <c r="A354" s="60">
        <v>6133632</v>
      </c>
      <c r="B354" s="60" t="s">
        <v>2423</v>
      </c>
      <c r="C354" s="60" t="s">
        <v>2424</v>
      </c>
      <c r="D354" s="60" t="s">
        <v>2425</v>
      </c>
      <c r="E354" s="60" t="s">
        <v>2426</v>
      </c>
      <c r="F354" s="60" t="s">
        <v>2427</v>
      </c>
      <c r="G354" s="60" t="s">
        <v>3840</v>
      </c>
      <c r="H354" s="60"/>
      <c r="I354" s="60" t="s">
        <v>4326</v>
      </c>
      <c r="J354" s="60"/>
      <c r="K354" s="60" t="s">
        <v>4327</v>
      </c>
      <c r="L354" s="60" t="s">
        <v>4328</v>
      </c>
      <c r="M354" s="60"/>
      <c r="N354" s="60">
        <v>8</v>
      </c>
      <c r="O354" s="60">
        <v>2019</v>
      </c>
      <c r="P354" s="60" t="s">
        <v>4329</v>
      </c>
      <c r="Q354" s="60"/>
      <c r="R354" s="60"/>
      <c r="S354" s="60" t="s">
        <v>4330</v>
      </c>
      <c r="T354" s="60" t="b">
        <v>1</v>
      </c>
      <c r="U354" s="60" t="s">
        <v>2731</v>
      </c>
      <c r="V354" s="60" t="s">
        <v>2518</v>
      </c>
      <c r="W354" s="60"/>
      <c r="X354" s="60"/>
      <c r="Y354" s="60" t="s">
        <v>4333</v>
      </c>
      <c r="Z354" s="60" t="s">
        <v>4334</v>
      </c>
      <c r="AA354" s="60"/>
      <c r="AB354" s="60"/>
    </row>
    <row r="355" spans="1:28">
      <c r="A355">
        <v>6133557</v>
      </c>
      <c r="B355" t="s">
        <v>2423</v>
      </c>
      <c r="C355" t="s">
        <v>2424</v>
      </c>
      <c r="D355" t="s">
        <v>2425</v>
      </c>
      <c r="E355" t="s">
        <v>2426</v>
      </c>
      <c r="F355" t="s">
        <v>2427</v>
      </c>
      <c r="G355" t="s">
        <v>3840</v>
      </c>
      <c r="I355" t="s">
        <v>2138</v>
      </c>
      <c r="K355" t="s">
        <v>4335</v>
      </c>
      <c r="L355" t="s">
        <v>4336</v>
      </c>
      <c r="M355" t="s">
        <v>1107</v>
      </c>
      <c r="N355" t="s">
        <v>1107</v>
      </c>
      <c r="O355" t="s">
        <v>1107</v>
      </c>
      <c r="P355" t="s">
        <v>4337</v>
      </c>
      <c r="Q355" t="s">
        <v>1107</v>
      </c>
      <c r="R355" t="s">
        <v>1107</v>
      </c>
      <c r="S355" t="s">
        <v>4338</v>
      </c>
      <c r="T355" t="b">
        <v>1</v>
      </c>
      <c r="U355" t="s">
        <v>2617</v>
      </c>
      <c r="V355" t="s">
        <v>2435</v>
      </c>
      <c r="W355" t="s">
        <v>2539</v>
      </c>
      <c r="X355" t="s">
        <v>2540</v>
      </c>
      <c r="Y355" t="s">
        <v>4339</v>
      </c>
      <c r="Z355" t="s">
        <v>2745</v>
      </c>
      <c r="AA355">
        <v>403</v>
      </c>
      <c r="AB355" s="60"/>
    </row>
    <row r="356" spans="1:28">
      <c r="A356" s="60">
        <v>6133557</v>
      </c>
      <c r="B356" s="60" t="s">
        <v>2423</v>
      </c>
      <c r="C356" s="60" t="s">
        <v>2424</v>
      </c>
      <c r="D356" s="60" t="s">
        <v>2425</v>
      </c>
      <c r="E356" s="60" t="s">
        <v>2426</v>
      </c>
      <c r="F356" s="60" t="s">
        <v>2427</v>
      </c>
      <c r="G356" s="60" t="s">
        <v>3840</v>
      </c>
      <c r="H356" s="60"/>
      <c r="I356" s="60" t="s">
        <v>2138</v>
      </c>
      <c r="J356" s="60"/>
      <c r="K356" s="60" t="s">
        <v>4335</v>
      </c>
      <c r="L356" s="60" t="s">
        <v>4336</v>
      </c>
      <c r="M356" s="60"/>
      <c r="N356" s="60"/>
      <c r="O356" s="60"/>
      <c r="P356" s="60" t="s">
        <v>4337</v>
      </c>
      <c r="Q356" s="60"/>
      <c r="R356" s="60"/>
      <c r="S356" s="60" t="s">
        <v>4338</v>
      </c>
      <c r="T356" s="60" t="b">
        <v>1</v>
      </c>
      <c r="U356" s="60" t="s">
        <v>2487</v>
      </c>
      <c r="V356" s="60" t="s">
        <v>2435</v>
      </c>
      <c r="W356" s="60" t="s">
        <v>2436</v>
      </c>
      <c r="X356" s="60" t="s">
        <v>4340</v>
      </c>
      <c r="Y356" s="60"/>
      <c r="Z356" s="60" t="s">
        <v>4275</v>
      </c>
      <c r="AA356" s="60"/>
      <c r="AB356" s="60"/>
    </row>
    <row r="357" spans="1:28">
      <c r="A357">
        <v>6133555</v>
      </c>
      <c r="B357" t="s">
        <v>2423</v>
      </c>
      <c r="C357" t="s">
        <v>2424</v>
      </c>
      <c r="D357" t="s">
        <v>2425</v>
      </c>
      <c r="E357" t="s">
        <v>2426</v>
      </c>
      <c r="F357" t="s">
        <v>2427</v>
      </c>
      <c r="G357" t="s">
        <v>3840</v>
      </c>
      <c r="I357" t="s">
        <v>2159</v>
      </c>
      <c r="K357" t="s">
        <v>4341</v>
      </c>
      <c r="L357" t="s">
        <v>4342</v>
      </c>
      <c r="M357" t="s">
        <v>1107</v>
      </c>
      <c r="N357">
        <v>222</v>
      </c>
      <c r="O357">
        <v>2018</v>
      </c>
      <c r="P357" t="s">
        <v>4343</v>
      </c>
      <c r="Q357" t="s">
        <v>1107</v>
      </c>
      <c r="R357" t="s">
        <v>1107</v>
      </c>
      <c r="S357" t="s">
        <v>4344</v>
      </c>
      <c r="T357" t="b">
        <v>1</v>
      </c>
      <c r="U357" t="s">
        <v>2487</v>
      </c>
      <c r="V357" t="s">
        <v>2435</v>
      </c>
      <c r="W357" t="s">
        <v>2539</v>
      </c>
      <c r="X357" t="s">
        <v>3018</v>
      </c>
      <c r="Y357" t="s">
        <v>3124</v>
      </c>
      <c r="Z357" t="s">
        <v>2505</v>
      </c>
      <c r="AA357">
        <v>666</v>
      </c>
      <c r="AB357" s="60"/>
    </row>
    <row r="358" spans="1:28">
      <c r="A358" s="60">
        <v>6133555</v>
      </c>
      <c r="B358" s="60" t="s">
        <v>2423</v>
      </c>
      <c r="C358" s="60" t="s">
        <v>2424</v>
      </c>
      <c r="D358" s="60" t="s">
        <v>2425</v>
      </c>
      <c r="E358" s="60" t="s">
        <v>2426</v>
      </c>
      <c r="F358" s="60" t="s">
        <v>2427</v>
      </c>
      <c r="G358" s="60" t="s">
        <v>3840</v>
      </c>
      <c r="H358" s="60"/>
      <c r="I358" s="60" t="s">
        <v>2159</v>
      </c>
      <c r="J358" s="60"/>
      <c r="K358" s="60" t="s">
        <v>4341</v>
      </c>
      <c r="L358" s="60" t="s">
        <v>4342</v>
      </c>
      <c r="M358" s="60"/>
      <c r="N358" s="60">
        <v>222</v>
      </c>
      <c r="O358" s="60">
        <v>2018</v>
      </c>
      <c r="P358" s="60" t="s">
        <v>4343</v>
      </c>
      <c r="Q358" s="60"/>
      <c r="R358" s="60"/>
      <c r="S358" s="60" t="s">
        <v>4344</v>
      </c>
      <c r="T358" s="60" t="b">
        <v>1</v>
      </c>
      <c r="U358" s="60" t="s">
        <v>2617</v>
      </c>
      <c r="V358" s="60" t="s">
        <v>2435</v>
      </c>
      <c r="W358" s="60" t="s">
        <v>3279</v>
      </c>
      <c r="X358" s="60" t="s">
        <v>4345</v>
      </c>
      <c r="Y358" s="60" t="s">
        <v>4346</v>
      </c>
      <c r="Z358" s="60" t="s">
        <v>4347</v>
      </c>
      <c r="AA358" s="60"/>
      <c r="AB358" s="60"/>
    </row>
    <row r="359" spans="1:28">
      <c r="A359" s="60">
        <v>6133547</v>
      </c>
      <c r="B359" s="60" t="s">
        <v>2423</v>
      </c>
      <c r="C359" s="60" t="s">
        <v>2424</v>
      </c>
      <c r="D359" s="60" t="s">
        <v>2425</v>
      </c>
      <c r="E359" s="60" t="s">
        <v>2426</v>
      </c>
      <c r="F359" s="60" t="s">
        <v>2427</v>
      </c>
      <c r="G359" s="60" t="s">
        <v>3840</v>
      </c>
      <c r="H359" s="60"/>
      <c r="I359" s="60" t="s">
        <v>4348</v>
      </c>
      <c r="J359" s="60"/>
      <c r="K359" s="60" t="s">
        <v>4349</v>
      </c>
      <c r="L359" s="60" t="s">
        <v>4350</v>
      </c>
      <c r="M359" s="60"/>
      <c r="N359" s="60">
        <v>10</v>
      </c>
      <c r="O359" s="60">
        <v>2020</v>
      </c>
      <c r="P359" s="60" t="s">
        <v>4351</v>
      </c>
      <c r="Q359" s="60"/>
      <c r="R359" s="60"/>
      <c r="S359" s="60" t="s">
        <v>4352</v>
      </c>
      <c r="T359" s="60" t="b">
        <v>1</v>
      </c>
      <c r="U359" s="60"/>
      <c r="V359" s="60" t="s">
        <v>2518</v>
      </c>
      <c r="W359" s="60" t="s">
        <v>2539</v>
      </c>
      <c r="X359" s="60" t="s">
        <v>3685</v>
      </c>
      <c r="Y359" s="60" t="s">
        <v>4353</v>
      </c>
      <c r="Z359" s="60" t="s">
        <v>2625</v>
      </c>
      <c r="AA359" s="60"/>
      <c r="AB359" s="60"/>
    </row>
    <row r="360" spans="1:28">
      <c r="A360" s="60">
        <v>6146891</v>
      </c>
      <c r="B360" s="60" t="s">
        <v>2423</v>
      </c>
      <c r="C360" s="60" t="s">
        <v>2424</v>
      </c>
      <c r="D360" s="60" t="s">
        <v>2425</v>
      </c>
      <c r="E360" s="60" t="s">
        <v>2426</v>
      </c>
      <c r="F360" s="60" t="s">
        <v>2427</v>
      </c>
      <c r="G360" s="60" t="s">
        <v>2506</v>
      </c>
      <c r="H360" s="60"/>
      <c r="I360" s="60" t="s">
        <v>4354</v>
      </c>
      <c r="J360" s="60"/>
      <c r="K360" s="60" t="s">
        <v>4355</v>
      </c>
      <c r="L360" s="60" t="s">
        <v>4356</v>
      </c>
      <c r="M360" s="60"/>
      <c r="N360" s="60">
        <v>52</v>
      </c>
      <c r="O360" s="60">
        <v>2016</v>
      </c>
      <c r="P360" s="60" t="s">
        <v>4357</v>
      </c>
      <c r="Q360" s="60"/>
      <c r="R360" s="60"/>
      <c r="S360" s="60" t="s">
        <v>4358</v>
      </c>
      <c r="T360" s="60" t="b">
        <v>1</v>
      </c>
      <c r="U360" s="60" t="s">
        <v>2696</v>
      </c>
      <c r="V360" s="60" t="s">
        <v>2518</v>
      </c>
      <c r="W360" s="60"/>
      <c r="X360" s="60"/>
      <c r="Y360" s="60" t="s">
        <v>3124</v>
      </c>
      <c r="Z360" s="60" t="s">
        <v>2619</v>
      </c>
      <c r="AA360" s="60"/>
      <c r="AB360" s="60"/>
    </row>
    <row r="361" spans="1:28">
      <c r="A361" s="60">
        <v>6133526</v>
      </c>
      <c r="B361" s="60" t="s">
        <v>2423</v>
      </c>
      <c r="C361" s="60" t="s">
        <v>2424</v>
      </c>
      <c r="D361" s="60" t="s">
        <v>2425</v>
      </c>
      <c r="E361" s="60" t="s">
        <v>2426</v>
      </c>
      <c r="F361" s="60" t="s">
        <v>2427</v>
      </c>
      <c r="G361" s="60" t="s">
        <v>3840</v>
      </c>
      <c r="H361" s="60"/>
      <c r="I361" s="60" t="s">
        <v>4359</v>
      </c>
      <c r="J361" s="60"/>
      <c r="K361" s="60" t="s">
        <v>4360</v>
      </c>
      <c r="L361" s="60" t="s">
        <v>4361</v>
      </c>
      <c r="M361" s="60"/>
      <c r="N361" s="60">
        <v>58</v>
      </c>
      <c r="O361" s="60">
        <v>2021</v>
      </c>
      <c r="P361" s="60" t="s">
        <v>4362</v>
      </c>
      <c r="Q361" s="60"/>
      <c r="R361" s="60"/>
      <c r="S361" s="60" t="s">
        <v>4363</v>
      </c>
      <c r="T361" s="60" t="b">
        <v>1</v>
      </c>
      <c r="U361" s="60" t="s">
        <v>2665</v>
      </c>
      <c r="V361" s="60" t="s">
        <v>2435</v>
      </c>
      <c r="W361" s="60" t="s">
        <v>2539</v>
      </c>
      <c r="X361" s="60" t="s">
        <v>3018</v>
      </c>
      <c r="Y361" s="60" t="s">
        <v>4364</v>
      </c>
      <c r="Z361" s="60"/>
      <c r="AA361" s="60"/>
      <c r="AB361" s="60"/>
    </row>
    <row r="362" spans="1:28">
      <c r="A362" s="60">
        <v>6133521</v>
      </c>
      <c r="B362" s="60" t="s">
        <v>2423</v>
      </c>
      <c r="C362" s="60" t="s">
        <v>2424</v>
      </c>
      <c r="D362" s="60" t="s">
        <v>2425</v>
      </c>
      <c r="E362" s="60" t="s">
        <v>2426</v>
      </c>
      <c r="F362" s="60" t="s">
        <v>2427</v>
      </c>
      <c r="G362" s="60" t="s">
        <v>3840</v>
      </c>
      <c r="H362" s="60"/>
      <c r="I362" s="60" t="s">
        <v>4365</v>
      </c>
      <c r="J362" s="60"/>
      <c r="K362" s="60" t="s">
        <v>4366</v>
      </c>
      <c r="L362" s="60" t="s">
        <v>4367</v>
      </c>
      <c r="M362" s="60"/>
      <c r="N362" s="60">
        <v>10</v>
      </c>
      <c r="O362" s="60">
        <v>2021</v>
      </c>
      <c r="P362" s="60" t="s">
        <v>4368</v>
      </c>
      <c r="Q362" s="60"/>
      <c r="R362" s="60"/>
      <c r="S362" s="60" t="s">
        <v>4369</v>
      </c>
      <c r="T362" s="60" t="b">
        <v>1</v>
      </c>
      <c r="U362" s="60" t="s">
        <v>3503</v>
      </c>
      <c r="V362" s="60" t="s">
        <v>2518</v>
      </c>
      <c r="W362" s="60" t="s">
        <v>2539</v>
      </c>
      <c r="X362" s="60" t="s">
        <v>4370</v>
      </c>
      <c r="Y362" s="60" t="s">
        <v>2762</v>
      </c>
      <c r="Z362" s="60" t="s">
        <v>3367</v>
      </c>
      <c r="AA362" s="60"/>
      <c r="AB362" s="60"/>
    </row>
    <row r="363" spans="1:28">
      <c r="A363" s="60">
        <v>6133779</v>
      </c>
      <c r="B363" s="60" t="s">
        <v>2423</v>
      </c>
      <c r="C363" s="60" t="s">
        <v>2424</v>
      </c>
      <c r="D363" s="60" t="s">
        <v>2425</v>
      </c>
      <c r="E363" s="60" t="s">
        <v>2426</v>
      </c>
      <c r="F363" s="60" t="s">
        <v>2427</v>
      </c>
      <c r="G363" s="60" t="s">
        <v>3840</v>
      </c>
      <c r="H363" s="60"/>
      <c r="I363" s="60" t="s">
        <v>4371</v>
      </c>
      <c r="J363" s="60"/>
      <c r="K363" s="60" t="s">
        <v>4372</v>
      </c>
      <c r="L363" s="60" t="s">
        <v>4373</v>
      </c>
      <c r="M363" s="60"/>
      <c r="N363" s="60">
        <v>236</v>
      </c>
      <c r="O363" s="60">
        <v>2019</v>
      </c>
      <c r="P363" s="60" t="s">
        <v>4374</v>
      </c>
      <c r="Q363" s="60"/>
      <c r="R363" s="60"/>
      <c r="S363" s="60" t="s">
        <v>4375</v>
      </c>
      <c r="T363" s="60" t="b">
        <v>1</v>
      </c>
      <c r="U363" s="60" t="s">
        <v>2487</v>
      </c>
      <c r="V363" s="60" t="s">
        <v>2435</v>
      </c>
      <c r="W363" s="60" t="s">
        <v>3972</v>
      </c>
      <c r="X363" s="60" t="s">
        <v>4376</v>
      </c>
      <c r="Y363" s="60"/>
      <c r="Z363" s="60" t="s">
        <v>2625</v>
      </c>
      <c r="AA363" s="60"/>
      <c r="AB363" s="60"/>
    </row>
    <row r="364" spans="1:28">
      <c r="A364" s="60">
        <v>6146887</v>
      </c>
      <c r="B364" s="60" t="s">
        <v>2423</v>
      </c>
      <c r="C364" s="60" t="s">
        <v>2424</v>
      </c>
      <c r="D364" s="60" t="s">
        <v>2425</v>
      </c>
      <c r="E364" s="60" t="s">
        <v>2426</v>
      </c>
      <c r="F364" s="60" t="s">
        <v>2427</v>
      </c>
      <c r="G364" s="60" t="s">
        <v>2506</v>
      </c>
      <c r="H364" s="60"/>
      <c r="I364" s="60" t="s">
        <v>985</v>
      </c>
      <c r="J364" s="60"/>
      <c r="K364" s="60" t="s">
        <v>4377</v>
      </c>
      <c r="L364" s="60" t="s">
        <v>4378</v>
      </c>
      <c r="M364" s="60"/>
      <c r="N364" s="60">
        <v>88</v>
      </c>
      <c r="O364" s="60">
        <v>2006</v>
      </c>
      <c r="P364" s="60" t="s">
        <v>4379</v>
      </c>
      <c r="Q364" s="60"/>
      <c r="R364" s="60"/>
      <c r="S364" s="60" t="s">
        <v>4380</v>
      </c>
      <c r="T364" s="60" t="b">
        <v>1</v>
      </c>
      <c r="U364" s="60" t="s">
        <v>2687</v>
      </c>
      <c r="V364" s="60" t="s">
        <v>2518</v>
      </c>
      <c r="W364" s="60" t="s">
        <v>2539</v>
      </c>
      <c r="X364" s="60" t="s">
        <v>2540</v>
      </c>
      <c r="Y364" s="60" t="s">
        <v>4381</v>
      </c>
      <c r="Z364" s="60" t="s">
        <v>2799</v>
      </c>
      <c r="AA364" s="60"/>
      <c r="AB364" s="60"/>
    </row>
    <row r="365" spans="1:28">
      <c r="A365">
        <v>6133761</v>
      </c>
      <c r="B365" t="s">
        <v>2423</v>
      </c>
      <c r="C365" t="s">
        <v>2424</v>
      </c>
      <c r="D365" t="s">
        <v>2425</v>
      </c>
      <c r="E365" t="s">
        <v>2426</v>
      </c>
      <c r="F365" t="s">
        <v>2427</v>
      </c>
      <c r="G365" t="s">
        <v>3840</v>
      </c>
      <c r="I365" t="s">
        <v>1523</v>
      </c>
      <c r="K365" t="s">
        <v>4382</v>
      </c>
      <c r="L365" t="s">
        <v>4383</v>
      </c>
      <c r="M365" t="s">
        <v>1107</v>
      </c>
      <c r="N365">
        <v>3</v>
      </c>
      <c r="O365">
        <v>2021</v>
      </c>
      <c r="P365" t="s">
        <v>4384</v>
      </c>
      <c r="Q365" t="s">
        <v>1107</v>
      </c>
      <c r="R365" t="s">
        <v>1107</v>
      </c>
      <c r="S365" t="s">
        <v>4385</v>
      </c>
      <c r="T365" t="b">
        <v>1</v>
      </c>
      <c r="W365" t="s">
        <v>3927</v>
      </c>
      <c r="X365" t="s">
        <v>3928</v>
      </c>
      <c r="Y365" t="s">
        <v>4386</v>
      </c>
      <c r="Z365" t="s">
        <v>2956</v>
      </c>
      <c r="AA365">
        <v>316</v>
      </c>
      <c r="AB365" s="60"/>
    </row>
    <row r="366" spans="1:28">
      <c r="A366" s="60">
        <v>6133761</v>
      </c>
      <c r="B366" s="60" t="s">
        <v>2423</v>
      </c>
      <c r="C366" s="60" t="s">
        <v>2424</v>
      </c>
      <c r="D366" s="60" t="s">
        <v>2425</v>
      </c>
      <c r="E366" s="60" t="s">
        <v>2426</v>
      </c>
      <c r="F366" s="60" t="s">
        <v>2427</v>
      </c>
      <c r="G366" s="60" t="s">
        <v>3840</v>
      </c>
      <c r="H366" s="60"/>
      <c r="I366" s="60" t="s">
        <v>1523</v>
      </c>
      <c r="J366" s="60"/>
      <c r="K366" s="60" t="s">
        <v>4382</v>
      </c>
      <c r="L366" s="60" t="s">
        <v>4383</v>
      </c>
      <c r="M366" s="60"/>
      <c r="N366" s="60">
        <v>3</v>
      </c>
      <c r="O366" s="60">
        <v>2021</v>
      </c>
      <c r="P366" s="60" t="s">
        <v>4384</v>
      </c>
      <c r="Q366" s="60"/>
      <c r="R366" s="60"/>
      <c r="S366" s="60" t="s">
        <v>4385</v>
      </c>
      <c r="T366" s="60" t="b">
        <v>1</v>
      </c>
      <c r="U366" s="60" t="s">
        <v>2487</v>
      </c>
      <c r="V366" s="60" t="s">
        <v>2435</v>
      </c>
      <c r="W366" s="60" t="s">
        <v>2539</v>
      </c>
      <c r="X366" s="60" t="s">
        <v>3018</v>
      </c>
      <c r="Y366" s="60" t="s">
        <v>3151</v>
      </c>
      <c r="Z366" s="60" t="s">
        <v>4387</v>
      </c>
      <c r="AA366" s="60"/>
      <c r="AB366" s="60"/>
    </row>
    <row r="367" spans="1:28">
      <c r="A367">
        <v>6133913</v>
      </c>
      <c r="B367" t="s">
        <v>2423</v>
      </c>
      <c r="C367" t="s">
        <v>2424</v>
      </c>
      <c r="D367" t="s">
        <v>2425</v>
      </c>
      <c r="E367" t="s">
        <v>2426</v>
      </c>
      <c r="F367" t="s">
        <v>2427</v>
      </c>
      <c r="G367" t="s">
        <v>3840</v>
      </c>
      <c r="I367" t="s">
        <v>155</v>
      </c>
      <c r="K367" t="s">
        <v>4388</v>
      </c>
      <c r="L367" t="s">
        <v>156</v>
      </c>
      <c r="M367" t="s">
        <v>1107</v>
      </c>
      <c r="N367">
        <v>9</v>
      </c>
      <c r="O367">
        <v>2021</v>
      </c>
      <c r="P367" t="s">
        <v>4389</v>
      </c>
      <c r="Q367" t="s">
        <v>1107</v>
      </c>
      <c r="R367" t="s">
        <v>1107</v>
      </c>
      <c r="S367" t="s">
        <v>157</v>
      </c>
      <c r="T367" t="b">
        <v>1</v>
      </c>
      <c r="V367" t="s">
        <v>2435</v>
      </c>
      <c r="W367" t="s">
        <v>3942</v>
      </c>
      <c r="X367" t="s">
        <v>4245</v>
      </c>
      <c r="Y367" t="s">
        <v>4390</v>
      </c>
      <c r="Z367" t="s">
        <v>2505</v>
      </c>
      <c r="AA367">
        <v>577</v>
      </c>
      <c r="AB367" s="60"/>
    </row>
    <row r="368" spans="1:28">
      <c r="A368" s="60">
        <v>6133913</v>
      </c>
      <c r="B368" s="60" t="s">
        <v>2423</v>
      </c>
      <c r="C368" s="60" t="s">
        <v>2424</v>
      </c>
      <c r="D368" s="60" t="s">
        <v>2425</v>
      </c>
      <c r="E368" s="60" t="s">
        <v>2426</v>
      </c>
      <c r="F368" s="60" t="s">
        <v>2427</v>
      </c>
      <c r="G368" s="60" t="s">
        <v>3840</v>
      </c>
      <c r="H368" s="60"/>
      <c r="I368" s="60" t="s">
        <v>155</v>
      </c>
      <c r="J368" s="60"/>
      <c r="K368" s="60" t="s">
        <v>4388</v>
      </c>
      <c r="L368" s="60" t="s">
        <v>156</v>
      </c>
      <c r="M368" s="60"/>
      <c r="N368" s="60">
        <v>9</v>
      </c>
      <c r="O368" s="60">
        <v>2021</v>
      </c>
      <c r="P368" s="60" t="s">
        <v>4389</v>
      </c>
      <c r="Q368" s="60"/>
      <c r="R368" s="60"/>
      <c r="S368" s="60" t="s">
        <v>157</v>
      </c>
      <c r="T368" s="60" t="b">
        <v>1</v>
      </c>
      <c r="U368" s="60" t="s">
        <v>4095</v>
      </c>
      <c r="V368" s="60" t="s">
        <v>2518</v>
      </c>
      <c r="W368" s="60" t="s">
        <v>4223</v>
      </c>
      <c r="X368" s="60" t="s">
        <v>4391</v>
      </c>
      <c r="Y368" s="60" t="s">
        <v>2438</v>
      </c>
      <c r="Z368" s="60" t="s">
        <v>4392</v>
      </c>
      <c r="AA368" s="60"/>
      <c r="AB368" s="60"/>
    </row>
    <row r="369" spans="1:28">
      <c r="A369">
        <v>6133912</v>
      </c>
      <c r="B369" t="s">
        <v>2423</v>
      </c>
      <c r="C369" t="s">
        <v>2424</v>
      </c>
      <c r="D369" t="s">
        <v>2425</v>
      </c>
      <c r="E369" t="s">
        <v>2426</v>
      </c>
      <c r="F369" t="s">
        <v>2427</v>
      </c>
      <c r="G369" t="s">
        <v>3840</v>
      </c>
      <c r="I369" t="s">
        <v>1546</v>
      </c>
      <c r="K369" t="s">
        <v>4393</v>
      </c>
      <c r="L369" t="s">
        <v>4394</v>
      </c>
      <c r="M369" t="s">
        <v>1107</v>
      </c>
      <c r="N369">
        <v>58</v>
      </c>
      <c r="O369">
        <v>2012</v>
      </c>
      <c r="P369" t="s">
        <v>4395</v>
      </c>
      <c r="Q369" t="s">
        <v>1107</v>
      </c>
      <c r="R369" t="s">
        <v>1107</v>
      </c>
      <c r="S369" t="s">
        <v>4396</v>
      </c>
      <c r="T369" t="b">
        <v>1</v>
      </c>
      <c r="U369" t="s">
        <v>2487</v>
      </c>
      <c r="V369" t="s">
        <v>2435</v>
      </c>
      <c r="W369" t="s">
        <v>2539</v>
      </c>
      <c r="X369" t="s">
        <v>2737</v>
      </c>
      <c r="Y369" t="s">
        <v>4397</v>
      </c>
      <c r="Z369" t="s">
        <v>2505</v>
      </c>
      <c r="AA369">
        <v>572</v>
      </c>
      <c r="AB369" s="60"/>
    </row>
    <row r="370" spans="1:28">
      <c r="A370" s="60">
        <v>6133912</v>
      </c>
      <c r="B370" s="60" t="s">
        <v>2423</v>
      </c>
      <c r="C370" s="60" t="s">
        <v>2424</v>
      </c>
      <c r="D370" s="60" t="s">
        <v>2425</v>
      </c>
      <c r="E370" s="60" t="s">
        <v>2426</v>
      </c>
      <c r="F370" s="60" t="s">
        <v>2427</v>
      </c>
      <c r="G370" s="60" t="s">
        <v>3840</v>
      </c>
      <c r="H370" s="60"/>
      <c r="I370" s="60" t="s">
        <v>1546</v>
      </c>
      <c r="J370" s="60"/>
      <c r="K370" s="60" t="s">
        <v>4393</v>
      </c>
      <c r="L370" s="60" t="s">
        <v>4394</v>
      </c>
      <c r="M370" s="60"/>
      <c r="N370" s="60">
        <v>58</v>
      </c>
      <c r="O370" s="60">
        <v>2012</v>
      </c>
      <c r="P370" s="60" t="s">
        <v>4395</v>
      </c>
      <c r="Q370" s="60"/>
      <c r="R370" s="60"/>
      <c r="S370" s="60" t="s">
        <v>4396</v>
      </c>
      <c r="T370" s="60" t="b">
        <v>1</v>
      </c>
      <c r="U370" s="60" t="s">
        <v>2487</v>
      </c>
      <c r="V370" s="60" t="s">
        <v>2435</v>
      </c>
      <c r="W370" s="60" t="s">
        <v>4398</v>
      </c>
      <c r="X370" s="60" t="s">
        <v>4399</v>
      </c>
      <c r="Y370" s="60"/>
      <c r="Z370" s="60" t="s">
        <v>4400</v>
      </c>
      <c r="AA370" s="60"/>
      <c r="AB370" s="60"/>
    </row>
    <row r="371" spans="1:28">
      <c r="A371">
        <v>6133911</v>
      </c>
      <c r="B371" t="s">
        <v>2423</v>
      </c>
      <c r="C371" t="s">
        <v>2424</v>
      </c>
      <c r="D371" t="s">
        <v>2425</v>
      </c>
      <c r="E371" t="s">
        <v>2426</v>
      </c>
      <c r="F371" t="s">
        <v>2427</v>
      </c>
      <c r="G371" t="s">
        <v>3840</v>
      </c>
      <c r="I371" t="s">
        <v>1409</v>
      </c>
      <c r="K371" t="s">
        <v>4401</v>
      </c>
      <c r="L371" t="s">
        <v>4402</v>
      </c>
      <c r="M371" t="s">
        <v>1107</v>
      </c>
      <c r="N371">
        <v>11</v>
      </c>
      <c r="O371">
        <v>2022</v>
      </c>
      <c r="P371" t="s">
        <v>4403</v>
      </c>
      <c r="Q371" t="s">
        <v>1107</v>
      </c>
      <c r="R371" t="s">
        <v>1107</v>
      </c>
      <c r="S371" t="s">
        <v>4404</v>
      </c>
      <c r="T371" t="b">
        <v>1</v>
      </c>
      <c r="U371" t="s">
        <v>2665</v>
      </c>
      <c r="V371" t="s">
        <v>2435</v>
      </c>
      <c r="W371" t="s">
        <v>4405</v>
      </c>
      <c r="X371" t="s">
        <v>4406</v>
      </c>
      <c r="Y371" t="s">
        <v>3585</v>
      </c>
      <c r="Z371" t="s">
        <v>4407</v>
      </c>
      <c r="AA371">
        <v>986</v>
      </c>
      <c r="AB371" s="60"/>
    </row>
    <row r="372" spans="1:28">
      <c r="A372" s="60">
        <v>6133911</v>
      </c>
      <c r="B372" s="60" t="s">
        <v>2423</v>
      </c>
      <c r="C372" s="60" t="s">
        <v>2424</v>
      </c>
      <c r="D372" s="60" t="s">
        <v>2425</v>
      </c>
      <c r="E372" s="60" t="s">
        <v>2426</v>
      </c>
      <c r="F372" s="60" t="s">
        <v>2427</v>
      </c>
      <c r="G372" s="60" t="s">
        <v>3840</v>
      </c>
      <c r="H372" s="60"/>
      <c r="I372" s="60" t="s">
        <v>1409</v>
      </c>
      <c r="J372" s="60"/>
      <c r="K372" s="60" t="s">
        <v>4401</v>
      </c>
      <c r="L372" s="60" t="s">
        <v>4402</v>
      </c>
      <c r="M372" s="60"/>
      <c r="N372" s="60">
        <v>11</v>
      </c>
      <c r="O372" s="60">
        <v>2022</v>
      </c>
      <c r="P372" s="60" t="s">
        <v>4403</v>
      </c>
      <c r="Q372" s="60"/>
      <c r="R372" s="60"/>
      <c r="S372" s="60" t="s">
        <v>4404</v>
      </c>
      <c r="T372" s="60" t="b">
        <v>1</v>
      </c>
      <c r="U372" s="60" t="s">
        <v>2487</v>
      </c>
      <c r="V372" s="60" t="s">
        <v>2435</v>
      </c>
      <c r="W372" s="60" t="s">
        <v>3390</v>
      </c>
      <c r="X372" s="60" t="s">
        <v>3391</v>
      </c>
      <c r="Y372" s="60" t="s">
        <v>2616</v>
      </c>
      <c r="Z372" s="60" t="s">
        <v>3393</v>
      </c>
      <c r="AA372" s="60"/>
      <c r="AB372" s="60"/>
    </row>
    <row r="373" spans="1:28">
      <c r="A373">
        <v>6133906</v>
      </c>
      <c r="B373" t="s">
        <v>2423</v>
      </c>
      <c r="C373" t="s">
        <v>2424</v>
      </c>
      <c r="D373" t="s">
        <v>2425</v>
      </c>
      <c r="E373" t="s">
        <v>2426</v>
      </c>
      <c r="F373" t="s">
        <v>2427</v>
      </c>
      <c r="G373" t="s">
        <v>3840</v>
      </c>
      <c r="I373" t="s">
        <v>4408</v>
      </c>
      <c r="K373" t="s">
        <v>4409</v>
      </c>
      <c r="L373" t="s">
        <v>4410</v>
      </c>
      <c r="M373" t="s">
        <v>1107</v>
      </c>
      <c r="N373">
        <v>10</v>
      </c>
      <c r="O373">
        <v>2021</v>
      </c>
      <c r="P373" t="s">
        <v>4411</v>
      </c>
      <c r="Q373" t="s">
        <v>1107</v>
      </c>
      <c r="R373" t="s">
        <v>1107</v>
      </c>
      <c r="S373" t="s">
        <v>4412</v>
      </c>
      <c r="T373" t="b">
        <v>1</v>
      </c>
      <c r="V373" t="s">
        <v>2435</v>
      </c>
      <c r="W373" t="s">
        <v>2539</v>
      </c>
      <c r="X373" t="s">
        <v>2540</v>
      </c>
      <c r="Y373" t="s">
        <v>4413</v>
      </c>
      <c r="Z373" t="s">
        <v>4414</v>
      </c>
      <c r="AA373">
        <v>633</v>
      </c>
      <c r="AB373" s="60"/>
    </row>
    <row r="374" spans="1:28">
      <c r="A374" s="60">
        <v>6133906</v>
      </c>
      <c r="B374" s="60" t="s">
        <v>2423</v>
      </c>
      <c r="C374" s="60" t="s">
        <v>2424</v>
      </c>
      <c r="D374" s="60" t="s">
        <v>2425</v>
      </c>
      <c r="E374" s="60" t="s">
        <v>2426</v>
      </c>
      <c r="F374" s="60" t="s">
        <v>2427</v>
      </c>
      <c r="G374" s="60" t="s">
        <v>3840</v>
      </c>
      <c r="H374" s="60"/>
      <c r="I374" s="60" t="s">
        <v>4408</v>
      </c>
      <c r="J374" s="60"/>
      <c r="K374" s="60" t="s">
        <v>4409</v>
      </c>
      <c r="L374" s="60" t="s">
        <v>4410</v>
      </c>
      <c r="M374" s="60"/>
      <c r="N374" s="60">
        <v>10</v>
      </c>
      <c r="O374" s="60">
        <v>2021</v>
      </c>
      <c r="P374" s="60" t="s">
        <v>4411</v>
      </c>
      <c r="Q374" s="60"/>
      <c r="R374" s="60"/>
      <c r="S374" s="60" t="s">
        <v>4412</v>
      </c>
      <c r="T374" s="60" t="b">
        <v>1</v>
      </c>
      <c r="U374" s="60" t="s">
        <v>2617</v>
      </c>
      <c r="V374" s="60" t="s">
        <v>2435</v>
      </c>
      <c r="W374" s="60" t="s">
        <v>2539</v>
      </c>
      <c r="X374" s="60" t="s">
        <v>2996</v>
      </c>
      <c r="Y374" s="60" t="s">
        <v>2515</v>
      </c>
      <c r="Z374" s="60" t="s">
        <v>2688</v>
      </c>
      <c r="AA374" s="60"/>
      <c r="AB374" s="60"/>
    </row>
    <row r="375" spans="1:28">
      <c r="A375" s="60">
        <v>6133905</v>
      </c>
      <c r="B375" s="60" t="s">
        <v>2423</v>
      </c>
      <c r="C375" s="60" t="s">
        <v>2424</v>
      </c>
      <c r="D375" s="60" t="s">
        <v>2425</v>
      </c>
      <c r="E375" s="60" t="s">
        <v>2426</v>
      </c>
      <c r="F375" s="60" t="s">
        <v>2427</v>
      </c>
      <c r="G375" s="60" t="s">
        <v>3840</v>
      </c>
      <c r="H375" s="60"/>
      <c r="I375" s="60" t="s">
        <v>4415</v>
      </c>
      <c r="J375" s="60"/>
      <c r="K375" s="60" t="s">
        <v>4416</v>
      </c>
      <c r="L375" s="60" t="s">
        <v>4417</v>
      </c>
      <c r="M375" s="60"/>
      <c r="N375" s="60">
        <v>137</v>
      </c>
      <c r="O375" s="60">
        <v>2022</v>
      </c>
      <c r="P375" s="60" t="s">
        <v>4418</v>
      </c>
      <c r="Q375" s="60"/>
      <c r="R375" s="60"/>
      <c r="S375" s="60" t="s">
        <v>4419</v>
      </c>
      <c r="T375" s="60" t="b">
        <v>0</v>
      </c>
      <c r="U375" s="60"/>
      <c r="V375" s="60"/>
      <c r="W375" s="60"/>
      <c r="X375" s="60"/>
      <c r="Y375" s="60"/>
      <c r="Z375" s="60"/>
      <c r="AA375" s="60"/>
      <c r="AB375" s="60"/>
    </row>
    <row r="376" spans="1:28">
      <c r="A376" s="60">
        <v>6133908</v>
      </c>
      <c r="B376" s="60" t="s">
        <v>2423</v>
      </c>
      <c r="C376" s="60" t="s">
        <v>2424</v>
      </c>
      <c r="D376" s="60" t="s">
        <v>2425</v>
      </c>
      <c r="E376" s="60" t="s">
        <v>2426</v>
      </c>
      <c r="F376" s="60" t="s">
        <v>2427</v>
      </c>
      <c r="G376" s="60" t="s">
        <v>3840</v>
      </c>
      <c r="H376" s="60"/>
      <c r="I376" s="60" t="s">
        <v>4420</v>
      </c>
      <c r="J376" s="60"/>
      <c r="K376" s="60" t="s">
        <v>4421</v>
      </c>
      <c r="L376" s="60" t="s">
        <v>4422</v>
      </c>
      <c r="M376" s="60"/>
      <c r="N376" s="60">
        <v>171</v>
      </c>
      <c r="O376" s="60">
        <v>2019</v>
      </c>
      <c r="P376" s="60" t="s">
        <v>4423</v>
      </c>
      <c r="Q376" s="60"/>
      <c r="R376" s="60"/>
      <c r="S376" s="60" t="s">
        <v>4424</v>
      </c>
      <c r="T376" s="60" t="b">
        <v>1</v>
      </c>
      <c r="U376" s="60" t="s">
        <v>2696</v>
      </c>
      <c r="V376" s="60" t="s">
        <v>2518</v>
      </c>
      <c r="W376" s="60" t="s">
        <v>4174</v>
      </c>
      <c r="X376" s="60" t="s">
        <v>4425</v>
      </c>
      <c r="Y376" s="60" t="s">
        <v>4426</v>
      </c>
      <c r="Z376" s="60" t="s">
        <v>4427</v>
      </c>
      <c r="AA376" s="60"/>
      <c r="AB376" s="60"/>
    </row>
    <row r="377" spans="1:28">
      <c r="A377">
        <v>6133864</v>
      </c>
      <c r="B377" t="s">
        <v>2423</v>
      </c>
      <c r="C377" t="s">
        <v>2424</v>
      </c>
      <c r="D377" t="s">
        <v>2425</v>
      </c>
      <c r="E377" t="s">
        <v>2426</v>
      </c>
      <c r="F377" t="s">
        <v>2427</v>
      </c>
      <c r="G377" t="s">
        <v>3840</v>
      </c>
      <c r="I377" t="s">
        <v>333</v>
      </c>
      <c r="K377" t="s">
        <v>4428</v>
      </c>
      <c r="L377" t="s">
        <v>342</v>
      </c>
      <c r="M377" t="s">
        <v>1107</v>
      </c>
      <c r="N377">
        <v>70</v>
      </c>
      <c r="O377">
        <v>2019</v>
      </c>
      <c r="P377" t="s">
        <v>4429</v>
      </c>
      <c r="Q377" t="s">
        <v>1107</v>
      </c>
      <c r="R377" t="s">
        <v>1107</v>
      </c>
      <c r="S377" t="s">
        <v>343</v>
      </c>
      <c r="T377" t="b">
        <v>1</v>
      </c>
      <c r="U377" t="s">
        <v>2613</v>
      </c>
      <c r="V377" t="s">
        <v>2435</v>
      </c>
      <c r="W377" t="s">
        <v>4430</v>
      </c>
      <c r="X377" t="s">
        <v>4431</v>
      </c>
      <c r="Y377" t="s">
        <v>2515</v>
      </c>
      <c r="Z377" t="s">
        <v>2686</v>
      </c>
      <c r="AA377">
        <v>527</v>
      </c>
      <c r="AB377" s="60"/>
    </row>
    <row r="378" spans="1:28">
      <c r="A378" s="60">
        <v>6133864</v>
      </c>
      <c r="B378" s="60" t="s">
        <v>2423</v>
      </c>
      <c r="C378" s="60" t="s">
        <v>2424</v>
      </c>
      <c r="D378" s="60" t="s">
        <v>2425</v>
      </c>
      <c r="E378" s="60" t="s">
        <v>2426</v>
      </c>
      <c r="F378" s="60" t="s">
        <v>2427</v>
      </c>
      <c r="G378" s="60" t="s">
        <v>3840</v>
      </c>
      <c r="H378" s="60"/>
      <c r="I378" s="60" t="s">
        <v>333</v>
      </c>
      <c r="J378" s="60"/>
      <c r="K378" s="60" t="s">
        <v>4428</v>
      </c>
      <c r="L378" s="60" t="s">
        <v>342</v>
      </c>
      <c r="M378" s="60"/>
      <c r="N378" s="60">
        <v>70</v>
      </c>
      <c r="O378" s="60">
        <v>2019</v>
      </c>
      <c r="P378" s="60" t="s">
        <v>4429</v>
      </c>
      <c r="Q378" s="60"/>
      <c r="R378" s="60"/>
      <c r="S378" s="60" t="s">
        <v>343</v>
      </c>
      <c r="T378" s="60" t="b">
        <v>1</v>
      </c>
      <c r="U378" s="60" t="s">
        <v>2597</v>
      </c>
      <c r="V378" s="60" t="s">
        <v>2518</v>
      </c>
      <c r="W378" s="60" t="s">
        <v>2880</v>
      </c>
      <c r="X378" s="60" t="s">
        <v>2881</v>
      </c>
      <c r="Y378" s="60" t="s">
        <v>3062</v>
      </c>
      <c r="Z378" s="60" t="s">
        <v>4432</v>
      </c>
      <c r="AA378" s="60"/>
      <c r="AB378" s="60"/>
    </row>
    <row r="379" spans="1:28">
      <c r="A379">
        <v>6133853</v>
      </c>
      <c r="B379" t="s">
        <v>2423</v>
      </c>
      <c r="C379" t="s">
        <v>2424</v>
      </c>
      <c r="D379" t="s">
        <v>2425</v>
      </c>
      <c r="E379" t="s">
        <v>2426</v>
      </c>
      <c r="F379" t="s">
        <v>2427</v>
      </c>
      <c r="G379" t="s">
        <v>3840</v>
      </c>
      <c r="I379" t="s">
        <v>4433</v>
      </c>
      <c r="K379" t="s">
        <v>4434</v>
      </c>
      <c r="L379" t="s">
        <v>4435</v>
      </c>
      <c r="M379" t="s">
        <v>1107</v>
      </c>
      <c r="N379">
        <v>55</v>
      </c>
      <c r="O379">
        <v>2019</v>
      </c>
      <c r="P379" t="s">
        <v>4436</v>
      </c>
      <c r="Q379" t="s">
        <v>1107</v>
      </c>
      <c r="R379" t="s">
        <v>1107</v>
      </c>
      <c r="S379" t="s">
        <v>4437</v>
      </c>
      <c r="T379" t="b">
        <v>1</v>
      </c>
      <c r="U379" t="s">
        <v>2696</v>
      </c>
      <c r="V379" t="s">
        <v>2518</v>
      </c>
      <c r="W379" t="s">
        <v>4438</v>
      </c>
      <c r="X379" t="s">
        <v>4439</v>
      </c>
      <c r="Y379" t="s">
        <v>4440</v>
      </c>
      <c r="Z379" t="s">
        <v>4427</v>
      </c>
      <c r="AA379">
        <v>627</v>
      </c>
      <c r="AB379" s="60"/>
    </row>
    <row r="380" spans="1:28">
      <c r="A380" s="60">
        <v>6133853</v>
      </c>
      <c r="B380" s="60" t="s">
        <v>2423</v>
      </c>
      <c r="C380" s="60" t="s">
        <v>2424</v>
      </c>
      <c r="D380" s="60" t="s">
        <v>2425</v>
      </c>
      <c r="E380" s="60" t="s">
        <v>2426</v>
      </c>
      <c r="F380" s="60" t="s">
        <v>2427</v>
      </c>
      <c r="G380" s="60" t="s">
        <v>3840</v>
      </c>
      <c r="H380" s="60"/>
      <c r="I380" s="60" t="s">
        <v>4433</v>
      </c>
      <c r="J380" s="60"/>
      <c r="K380" s="60" t="s">
        <v>4434</v>
      </c>
      <c r="L380" s="60" t="s">
        <v>4435</v>
      </c>
      <c r="M380" s="60"/>
      <c r="N380" s="60">
        <v>55</v>
      </c>
      <c r="O380" s="60">
        <v>2019</v>
      </c>
      <c r="P380" s="60" t="s">
        <v>4436</v>
      </c>
      <c r="Q380" s="60"/>
      <c r="R380" s="60"/>
      <c r="S380" s="60" t="s">
        <v>4437</v>
      </c>
      <c r="T380" s="60" t="b">
        <v>1</v>
      </c>
      <c r="U380" s="60" t="s">
        <v>4441</v>
      </c>
      <c r="V380" s="60" t="s">
        <v>2518</v>
      </c>
      <c r="W380" s="60" t="s">
        <v>2539</v>
      </c>
      <c r="X380" s="60" t="s">
        <v>2540</v>
      </c>
      <c r="Y380" s="60" t="s">
        <v>4442</v>
      </c>
      <c r="Z380" s="60"/>
      <c r="AA380" s="60"/>
      <c r="AB380" s="60"/>
    </row>
    <row r="381" spans="1:28">
      <c r="A381" s="60">
        <v>6146890</v>
      </c>
      <c r="B381" s="60" t="s">
        <v>2423</v>
      </c>
      <c r="C381" s="60" t="s">
        <v>2424</v>
      </c>
      <c r="D381" s="60" t="s">
        <v>2425</v>
      </c>
      <c r="E381" s="60" t="s">
        <v>2426</v>
      </c>
      <c r="F381" s="60" t="s">
        <v>2427</v>
      </c>
      <c r="G381" s="60" t="s">
        <v>2506</v>
      </c>
      <c r="H381" s="60"/>
      <c r="I381" s="60" t="s">
        <v>4443</v>
      </c>
      <c r="J381" s="60"/>
      <c r="K381" s="60" t="s">
        <v>4444</v>
      </c>
      <c r="L381" s="60" t="s">
        <v>4445</v>
      </c>
      <c r="M381" s="60"/>
      <c r="N381" s="60">
        <v>56</v>
      </c>
      <c r="O381" s="60">
        <v>2017</v>
      </c>
      <c r="P381" s="60" t="s">
        <v>4446</v>
      </c>
      <c r="Q381" s="60"/>
      <c r="R381" s="60"/>
      <c r="S381" s="60" t="s">
        <v>4447</v>
      </c>
      <c r="T381" s="60" t="b">
        <v>1</v>
      </c>
      <c r="U381" s="60" t="s">
        <v>2677</v>
      </c>
      <c r="V381" s="60" t="s">
        <v>2518</v>
      </c>
      <c r="W381" s="60"/>
      <c r="X381" s="60"/>
      <c r="Y381" s="60" t="s">
        <v>4346</v>
      </c>
      <c r="Z381" s="60" t="s">
        <v>4448</v>
      </c>
      <c r="AA381" s="60"/>
      <c r="AB381" s="60"/>
    </row>
    <row r="382" spans="1:28">
      <c r="A382">
        <v>6133844</v>
      </c>
      <c r="B382" t="s">
        <v>2423</v>
      </c>
      <c r="C382" t="s">
        <v>2424</v>
      </c>
      <c r="D382" t="s">
        <v>2425</v>
      </c>
      <c r="E382" t="s">
        <v>2426</v>
      </c>
      <c r="F382" t="s">
        <v>2427</v>
      </c>
      <c r="G382" t="s">
        <v>3840</v>
      </c>
      <c r="I382" t="s">
        <v>4449</v>
      </c>
      <c r="K382" t="s">
        <v>4450</v>
      </c>
      <c r="L382" t="s">
        <v>4451</v>
      </c>
      <c r="M382" t="s">
        <v>1107</v>
      </c>
      <c r="N382">
        <v>12</v>
      </c>
      <c r="O382">
        <v>2020</v>
      </c>
      <c r="P382" t="s">
        <v>4452</v>
      </c>
      <c r="Q382" t="s">
        <v>1107</v>
      </c>
      <c r="R382" t="s">
        <v>1107</v>
      </c>
      <c r="S382" t="s">
        <v>4453</v>
      </c>
      <c r="T382" t="b">
        <v>1</v>
      </c>
      <c r="U382" t="s">
        <v>2613</v>
      </c>
      <c r="V382" t="s">
        <v>2435</v>
      </c>
      <c r="W382" t="s">
        <v>2539</v>
      </c>
      <c r="X382" t="s">
        <v>2737</v>
      </c>
      <c r="Y382" t="s">
        <v>3124</v>
      </c>
      <c r="Z382" t="s">
        <v>4454</v>
      </c>
      <c r="AA382">
        <v>647</v>
      </c>
      <c r="AB382" s="60"/>
    </row>
    <row r="383" spans="1:28">
      <c r="A383" s="60">
        <v>6133844</v>
      </c>
      <c r="B383" s="60" t="s">
        <v>2423</v>
      </c>
      <c r="C383" s="60" t="s">
        <v>2424</v>
      </c>
      <c r="D383" s="60" t="s">
        <v>2425</v>
      </c>
      <c r="E383" s="60" t="s">
        <v>2426</v>
      </c>
      <c r="F383" s="60" t="s">
        <v>2427</v>
      </c>
      <c r="G383" s="60" t="s">
        <v>3840</v>
      </c>
      <c r="H383" s="60"/>
      <c r="I383" s="60" t="s">
        <v>4449</v>
      </c>
      <c r="J383" s="60"/>
      <c r="K383" s="60" t="s">
        <v>4450</v>
      </c>
      <c r="L383" s="60" t="s">
        <v>4451</v>
      </c>
      <c r="M383" s="60"/>
      <c r="N383" s="60">
        <v>12</v>
      </c>
      <c r="O383" s="60">
        <v>2020</v>
      </c>
      <c r="P383" s="60" t="s">
        <v>4452</v>
      </c>
      <c r="Q383" s="60"/>
      <c r="R383" s="60"/>
      <c r="S383" s="60" t="s">
        <v>4453</v>
      </c>
      <c r="T383" s="60" t="b">
        <v>1</v>
      </c>
      <c r="U383" s="60" t="s">
        <v>2487</v>
      </c>
      <c r="V383" s="60" t="s">
        <v>2435</v>
      </c>
      <c r="W383" s="60"/>
      <c r="X383" s="60"/>
      <c r="Y383" s="60" t="s">
        <v>4455</v>
      </c>
      <c r="Z383" s="60" t="s">
        <v>2688</v>
      </c>
      <c r="AA383" s="60"/>
      <c r="AB383" s="60"/>
    </row>
    <row r="384" spans="1:28">
      <c r="A384" s="60">
        <v>6146886</v>
      </c>
      <c r="B384" s="60" t="s">
        <v>2423</v>
      </c>
      <c r="C384" s="60" t="s">
        <v>2424</v>
      </c>
      <c r="D384" s="60" t="s">
        <v>2425</v>
      </c>
      <c r="E384" s="60" t="s">
        <v>2426</v>
      </c>
      <c r="F384" s="60" t="s">
        <v>2427</v>
      </c>
      <c r="G384" s="60" t="s">
        <v>2506</v>
      </c>
      <c r="H384" s="60"/>
      <c r="I384" s="60" t="s">
        <v>4456</v>
      </c>
      <c r="J384" s="60"/>
      <c r="K384" s="60" t="s">
        <v>4457</v>
      </c>
      <c r="L384" s="60" t="s">
        <v>4458</v>
      </c>
      <c r="M384" s="60"/>
      <c r="N384" s="60">
        <v>31</v>
      </c>
      <c r="O384" s="60">
        <v>2018</v>
      </c>
      <c r="P384" s="60" t="s">
        <v>4459</v>
      </c>
      <c r="Q384" s="60"/>
      <c r="R384" s="60"/>
      <c r="S384" s="60" t="s">
        <v>4460</v>
      </c>
      <c r="T384" s="60" t="b">
        <v>1</v>
      </c>
      <c r="U384" s="60" t="s">
        <v>2518</v>
      </c>
      <c r="V384" s="60" t="s">
        <v>2518</v>
      </c>
      <c r="W384" s="60"/>
      <c r="X384" s="60"/>
      <c r="Y384" s="60" t="s">
        <v>2460</v>
      </c>
      <c r="Z384" s="60"/>
      <c r="AA384" s="60"/>
      <c r="AB384" s="60"/>
    </row>
    <row r="385" spans="1:28">
      <c r="A385" s="60">
        <v>6133832</v>
      </c>
      <c r="B385" s="60" t="s">
        <v>2423</v>
      </c>
      <c r="C385" s="60" t="s">
        <v>2424</v>
      </c>
      <c r="D385" s="60" t="s">
        <v>2425</v>
      </c>
      <c r="E385" s="60" t="s">
        <v>2426</v>
      </c>
      <c r="F385" s="60" t="s">
        <v>2427</v>
      </c>
      <c r="G385" s="60" t="s">
        <v>3840</v>
      </c>
      <c r="H385" s="60"/>
      <c r="I385" s="60" t="s">
        <v>4461</v>
      </c>
      <c r="J385" s="60"/>
      <c r="K385" s="60" t="s">
        <v>4462</v>
      </c>
      <c r="L385" s="60" t="s">
        <v>4463</v>
      </c>
      <c r="M385" s="60"/>
      <c r="N385" s="60">
        <v>71</v>
      </c>
      <c r="O385" s="60">
        <v>2020</v>
      </c>
      <c r="P385" s="60" t="s">
        <v>4464</v>
      </c>
      <c r="Q385" s="60"/>
      <c r="R385" s="60"/>
      <c r="S385" s="60" t="s">
        <v>4465</v>
      </c>
      <c r="T385" s="60" t="b">
        <v>1</v>
      </c>
      <c r="U385" s="60" t="s">
        <v>2583</v>
      </c>
      <c r="V385" s="60" t="s">
        <v>2518</v>
      </c>
      <c r="W385" s="60"/>
      <c r="X385" s="60"/>
      <c r="Y385" s="60" t="s">
        <v>3124</v>
      </c>
      <c r="Z385" s="60"/>
      <c r="AA385" s="60"/>
      <c r="AB385" s="60"/>
    </row>
    <row r="386" spans="1:28">
      <c r="A386" s="60">
        <v>6133831</v>
      </c>
      <c r="B386" s="60" t="s">
        <v>2423</v>
      </c>
      <c r="C386" s="60" t="s">
        <v>2424</v>
      </c>
      <c r="D386" s="60" t="s">
        <v>2425</v>
      </c>
      <c r="E386" s="60" t="s">
        <v>2426</v>
      </c>
      <c r="F386" s="60" t="s">
        <v>2427</v>
      </c>
      <c r="G386" s="60" t="s">
        <v>3840</v>
      </c>
      <c r="H386" s="60"/>
      <c r="I386" s="60" t="s">
        <v>4466</v>
      </c>
      <c r="J386" s="60"/>
      <c r="K386" s="60" t="s">
        <v>4467</v>
      </c>
      <c r="L386" s="60" t="s">
        <v>4468</v>
      </c>
      <c r="M386" s="60"/>
      <c r="N386" s="60">
        <v>10</v>
      </c>
      <c r="O386" s="60">
        <v>2020</v>
      </c>
      <c r="P386" s="60" t="s">
        <v>4469</v>
      </c>
      <c r="Q386" s="60"/>
      <c r="R386" s="60"/>
      <c r="S386" s="60" t="s">
        <v>4470</v>
      </c>
      <c r="T386" s="60" t="b">
        <v>1</v>
      </c>
      <c r="U386" s="60" t="s">
        <v>2677</v>
      </c>
      <c r="V386" s="60" t="s">
        <v>2518</v>
      </c>
      <c r="W386" s="60"/>
      <c r="X386" s="60"/>
      <c r="Y386" s="60" t="s">
        <v>2515</v>
      </c>
      <c r="Z386" s="60"/>
      <c r="AA386" s="60"/>
      <c r="AB386" s="60"/>
    </row>
    <row r="387" spans="1:28">
      <c r="A387" s="60">
        <v>6133811</v>
      </c>
      <c r="B387" s="60" t="s">
        <v>2423</v>
      </c>
      <c r="C387" s="60" t="s">
        <v>2424</v>
      </c>
      <c r="D387" s="60" t="s">
        <v>2425</v>
      </c>
      <c r="E387" s="60" t="s">
        <v>2426</v>
      </c>
      <c r="F387" s="60" t="s">
        <v>2427</v>
      </c>
      <c r="G387" s="60" t="s">
        <v>3840</v>
      </c>
      <c r="H387" s="60"/>
      <c r="I387" s="60" t="s">
        <v>4471</v>
      </c>
      <c r="J387" s="60"/>
      <c r="K387" s="60" t="s">
        <v>4472</v>
      </c>
      <c r="L387" s="60" t="s">
        <v>4473</v>
      </c>
      <c r="M387" s="60"/>
      <c r="N387" s="60">
        <v>53</v>
      </c>
      <c r="O387" s="60">
        <v>2022</v>
      </c>
      <c r="P387" s="60" t="s">
        <v>4474</v>
      </c>
      <c r="Q387" s="60"/>
      <c r="R387" s="60"/>
      <c r="S387" s="60" t="s">
        <v>4475</v>
      </c>
      <c r="T387" s="60" t="b">
        <v>1</v>
      </c>
      <c r="U387" s="60" t="s">
        <v>2530</v>
      </c>
      <c r="V387" s="60" t="s">
        <v>2518</v>
      </c>
      <c r="W387" s="60" t="s">
        <v>2539</v>
      </c>
      <c r="X387" s="60" t="s">
        <v>4476</v>
      </c>
      <c r="Y387" s="60"/>
      <c r="Z387" s="60" t="s">
        <v>2688</v>
      </c>
      <c r="AA387" s="60"/>
      <c r="AB387" s="60"/>
    </row>
    <row r="388" spans="1:28">
      <c r="A388">
        <v>6133806</v>
      </c>
      <c r="B388" t="s">
        <v>2423</v>
      </c>
      <c r="C388" t="s">
        <v>2424</v>
      </c>
      <c r="D388" t="s">
        <v>2425</v>
      </c>
      <c r="E388" t="s">
        <v>2426</v>
      </c>
      <c r="F388" t="s">
        <v>2427</v>
      </c>
      <c r="G388" t="s">
        <v>3840</v>
      </c>
      <c r="I388" t="s">
        <v>4477</v>
      </c>
      <c r="K388" t="s">
        <v>4478</v>
      </c>
      <c r="L388" t="s">
        <v>4479</v>
      </c>
      <c r="M388" t="s">
        <v>1107</v>
      </c>
      <c r="N388">
        <v>9</v>
      </c>
      <c r="O388">
        <v>2020</v>
      </c>
      <c r="P388" t="s">
        <v>4480</v>
      </c>
      <c r="Q388" t="s">
        <v>1107</v>
      </c>
      <c r="R388" t="s">
        <v>1107</v>
      </c>
      <c r="S388" t="s">
        <v>4481</v>
      </c>
      <c r="T388" t="b">
        <v>1</v>
      </c>
      <c r="U388" t="s">
        <v>3086</v>
      </c>
      <c r="V388" t="s">
        <v>2435</v>
      </c>
      <c r="W388" t="s">
        <v>2575</v>
      </c>
      <c r="X388" t="s">
        <v>3846</v>
      </c>
      <c r="Y388" t="s">
        <v>4482</v>
      </c>
      <c r="Z388" t="s">
        <v>4483</v>
      </c>
      <c r="AA388">
        <v>889</v>
      </c>
      <c r="AB388" s="60"/>
    </row>
    <row r="389" spans="1:28">
      <c r="A389" s="60">
        <v>6133806</v>
      </c>
      <c r="B389" s="60" t="s">
        <v>2423</v>
      </c>
      <c r="C389" s="60" t="s">
        <v>2424</v>
      </c>
      <c r="D389" s="60" t="s">
        <v>2425</v>
      </c>
      <c r="E389" s="60" t="s">
        <v>2426</v>
      </c>
      <c r="F389" s="60" t="s">
        <v>2427</v>
      </c>
      <c r="G389" s="60" t="s">
        <v>3840</v>
      </c>
      <c r="H389" s="60"/>
      <c r="I389" s="60" t="s">
        <v>4477</v>
      </c>
      <c r="J389" s="60"/>
      <c r="K389" s="60" t="s">
        <v>4478</v>
      </c>
      <c r="L389" s="60" t="s">
        <v>4479</v>
      </c>
      <c r="M389" s="60"/>
      <c r="N389" s="60">
        <v>9</v>
      </c>
      <c r="O389" s="60">
        <v>2020</v>
      </c>
      <c r="P389" s="60" t="s">
        <v>4480</v>
      </c>
      <c r="Q389" s="60"/>
      <c r="R389" s="60"/>
      <c r="S389" s="60" t="s">
        <v>4481</v>
      </c>
      <c r="T389" s="60" t="b">
        <v>1</v>
      </c>
      <c r="U389" s="60" t="s">
        <v>2574</v>
      </c>
      <c r="V389" s="60" t="s">
        <v>2518</v>
      </c>
      <c r="W389" s="60"/>
      <c r="X389" s="60"/>
      <c r="Y389" s="60" t="s">
        <v>2481</v>
      </c>
      <c r="Z389" s="60" t="s">
        <v>3145</v>
      </c>
      <c r="AA389" s="60"/>
      <c r="AB389" s="60"/>
    </row>
    <row r="390" spans="1:28">
      <c r="A390">
        <v>6141521</v>
      </c>
      <c r="B390" t="s">
        <v>2423</v>
      </c>
      <c r="C390" t="s">
        <v>2424</v>
      </c>
      <c r="D390" t="s">
        <v>2425</v>
      </c>
      <c r="E390" t="s">
        <v>2426</v>
      </c>
      <c r="F390" t="s">
        <v>2427</v>
      </c>
      <c r="G390" t="s">
        <v>2472</v>
      </c>
      <c r="I390" t="s">
        <v>742</v>
      </c>
      <c r="K390" t="s">
        <v>4484</v>
      </c>
      <c r="L390" t="s">
        <v>4485</v>
      </c>
      <c r="M390" t="s">
        <v>1107</v>
      </c>
      <c r="N390">
        <v>67</v>
      </c>
      <c r="O390">
        <v>2016</v>
      </c>
      <c r="P390" t="s">
        <v>4486</v>
      </c>
      <c r="Q390" t="s">
        <v>1107</v>
      </c>
      <c r="R390" t="s">
        <v>1107</v>
      </c>
      <c r="S390" t="s">
        <v>4487</v>
      </c>
      <c r="T390" t="b">
        <v>1</v>
      </c>
      <c r="U390" t="s">
        <v>2543</v>
      </c>
      <c r="V390" t="s">
        <v>2447</v>
      </c>
      <c r="W390" t="s">
        <v>2575</v>
      </c>
      <c r="X390" t="s">
        <v>3343</v>
      </c>
      <c r="Y390" t="s">
        <v>3344</v>
      </c>
      <c r="Z390" t="s">
        <v>4488</v>
      </c>
      <c r="AA390">
        <v>1001</v>
      </c>
      <c r="AB390" s="60"/>
    </row>
    <row r="391" spans="1:28">
      <c r="A391" s="60">
        <v>6141521</v>
      </c>
      <c r="B391" s="60" t="s">
        <v>2423</v>
      </c>
      <c r="C391" s="60" t="s">
        <v>2424</v>
      </c>
      <c r="D391" s="60" t="s">
        <v>2425</v>
      </c>
      <c r="E391" s="60" t="s">
        <v>2426</v>
      </c>
      <c r="F391" s="60" t="s">
        <v>2427</v>
      </c>
      <c r="G391" s="60" t="s">
        <v>2472</v>
      </c>
      <c r="H391" s="60"/>
      <c r="I391" s="60" t="s">
        <v>742</v>
      </c>
      <c r="J391" s="60"/>
      <c r="K391" s="60" t="s">
        <v>4484</v>
      </c>
      <c r="L391" s="60" t="s">
        <v>4485</v>
      </c>
      <c r="M391" s="60"/>
      <c r="N391" s="60">
        <v>67</v>
      </c>
      <c r="O391" s="60">
        <v>2016</v>
      </c>
      <c r="P391" s="60" t="s">
        <v>4486</v>
      </c>
      <c r="Q391" s="60"/>
      <c r="R391" s="60"/>
      <c r="S391" s="60" t="s">
        <v>4487</v>
      </c>
      <c r="T391" s="60" t="b">
        <v>1</v>
      </c>
      <c r="U391" s="60" t="s">
        <v>3266</v>
      </c>
      <c r="V391" s="60" t="s">
        <v>2435</v>
      </c>
      <c r="W391" s="60" t="s">
        <v>2539</v>
      </c>
      <c r="X391" s="60" t="s">
        <v>2761</v>
      </c>
      <c r="Y391" s="60" t="s">
        <v>2481</v>
      </c>
      <c r="Z391" s="60" t="s">
        <v>4489</v>
      </c>
      <c r="AA391" s="60"/>
      <c r="AB391" s="60"/>
    </row>
    <row r="392" spans="1:28">
      <c r="A392">
        <v>6141520</v>
      </c>
      <c r="B392" t="s">
        <v>2423</v>
      </c>
      <c r="C392" t="s">
        <v>2424</v>
      </c>
      <c r="D392" t="s">
        <v>2425</v>
      </c>
      <c r="E392" t="s">
        <v>2426</v>
      </c>
      <c r="F392" t="s">
        <v>2427</v>
      </c>
      <c r="G392" t="s">
        <v>2472</v>
      </c>
      <c r="I392" t="s">
        <v>68</v>
      </c>
      <c r="K392" t="s">
        <v>4490</v>
      </c>
      <c r="L392" t="s">
        <v>4491</v>
      </c>
      <c r="M392" t="s">
        <v>1107</v>
      </c>
      <c r="N392">
        <v>149</v>
      </c>
      <c r="O392">
        <v>2013</v>
      </c>
      <c r="P392" t="s">
        <v>4492</v>
      </c>
      <c r="Q392" t="s">
        <v>1107</v>
      </c>
      <c r="R392" t="s">
        <v>1107</v>
      </c>
      <c r="S392" t="s">
        <v>4493</v>
      </c>
      <c r="T392" t="b">
        <v>1</v>
      </c>
      <c r="U392" t="s">
        <v>2617</v>
      </c>
      <c r="V392" t="s">
        <v>2435</v>
      </c>
      <c r="W392" t="s">
        <v>2539</v>
      </c>
      <c r="X392" t="s">
        <v>2996</v>
      </c>
      <c r="Y392" t="s">
        <v>4494</v>
      </c>
      <c r="Z392" t="s">
        <v>2745</v>
      </c>
      <c r="AA392">
        <v>506</v>
      </c>
      <c r="AB392" s="60"/>
    </row>
    <row r="393" spans="1:28">
      <c r="A393" s="60">
        <v>6141520</v>
      </c>
      <c r="B393" s="60" t="s">
        <v>2423</v>
      </c>
      <c r="C393" s="60" t="s">
        <v>2424</v>
      </c>
      <c r="D393" s="60" t="s">
        <v>2425</v>
      </c>
      <c r="E393" s="60" t="s">
        <v>2426</v>
      </c>
      <c r="F393" s="60" t="s">
        <v>2427</v>
      </c>
      <c r="G393" s="60" t="s">
        <v>2472</v>
      </c>
      <c r="H393" s="60"/>
      <c r="I393" s="60" t="s">
        <v>68</v>
      </c>
      <c r="J393" s="60"/>
      <c r="K393" s="60" t="s">
        <v>4490</v>
      </c>
      <c r="L393" s="60" t="s">
        <v>4491</v>
      </c>
      <c r="M393" s="60"/>
      <c r="N393" s="60">
        <v>149</v>
      </c>
      <c r="O393" s="60">
        <v>2013</v>
      </c>
      <c r="P393" s="60" t="s">
        <v>4492</v>
      </c>
      <c r="Q393" s="60"/>
      <c r="R393" s="60"/>
      <c r="S393" s="60" t="s">
        <v>4493</v>
      </c>
      <c r="T393" s="60" t="b">
        <v>1</v>
      </c>
      <c r="U393" s="60" t="s">
        <v>2487</v>
      </c>
      <c r="V393" s="60" t="s">
        <v>2435</v>
      </c>
      <c r="W393" s="60" t="s">
        <v>2539</v>
      </c>
      <c r="X393" s="60" t="s">
        <v>3130</v>
      </c>
      <c r="Y393" s="60"/>
      <c r="Z393" s="60" t="s">
        <v>3253</v>
      </c>
      <c r="AA393" s="60"/>
      <c r="AB393" s="60"/>
    </row>
    <row r="394" spans="1:28">
      <c r="A394" s="60">
        <v>6141956</v>
      </c>
      <c r="B394" s="60" t="s">
        <v>2423</v>
      </c>
      <c r="C394" s="60" t="s">
        <v>2424</v>
      </c>
      <c r="D394" s="60" t="s">
        <v>2425</v>
      </c>
      <c r="E394" s="60" t="s">
        <v>2426</v>
      </c>
      <c r="F394" s="60" t="s">
        <v>2427</v>
      </c>
      <c r="G394" s="60" t="s">
        <v>2451</v>
      </c>
      <c r="H394" s="60"/>
      <c r="I394" s="60" t="s">
        <v>4495</v>
      </c>
      <c r="J394" s="60"/>
      <c r="K394" s="60" t="s">
        <v>4496</v>
      </c>
      <c r="L394" s="60" t="s">
        <v>4497</v>
      </c>
      <c r="M394" s="60"/>
      <c r="N394" s="60">
        <v>117</v>
      </c>
      <c r="O394" s="60">
        <v>2019</v>
      </c>
      <c r="P394" s="60" t="s">
        <v>4498</v>
      </c>
      <c r="Q394" s="60"/>
      <c r="R394" s="60"/>
      <c r="S394" s="60" t="s">
        <v>4499</v>
      </c>
      <c r="T394" s="60" t="b">
        <v>1</v>
      </c>
      <c r="U394" s="60" t="s">
        <v>2487</v>
      </c>
      <c r="V394" s="60" t="s">
        <v>2435</v>
      </c>
      <c r="W394" s="60" t="s">
        <v>3964</v>
      </c>
      <c r="X394" s="60" t="s">
        <v>3965</v>
      </c>
      <c r="Y394" s="60" t="s">
        <v>3277</v>
      </c>
      <c r="Z394" s="60" t="s">
        <v>3966</v>
      </c>
      <c r="AA394" s="60"/>
      <c r="AB394" s="60"/>
    </row>
    <row r="395" spans="1:28">
      <c r="A395" s="60">
        <v>6146889</v>
      </c>
      <c r="B395" s="60" t="s">
        <v>2423</v>
      </c>
      <c r="C395" s="60" t="s">
        <v>2424</v>
      </c>
      <c r="D395" s="60" t="s">
        <v>2425</v>
      </c>
      <c r="E395" s="60" t="s">
        <v>2426</v>
      </c>
      <c r="F395" s="60" t="s">
        <v>2427</v>
      </c>
      <c r="G395" s="60" t="s">
        <v>2506</v>
      </c>
      <c r="H395" s="60"/>
      <c r="I395" s="60" t="s">
        <v>4500</v>
      </c>
      <c r="J395" s="60"/>
      <c r="K395" s="60" t="s">
        <v>4501</v>
      </c>
      <c r="L395" s="60" t="s">
        <v>4502</v>
      </c>
      <c r="M395" s="60"/>
      <c r="N395" s="60">
        <v>143</v>
      </c>
      <c r="O395" s="60">
        <v>2014</v>
      </c>
      <c r="P395" s="60" t="s">
        <v>4503</v>
      </c>
      <c r="Q395" s="60"/>
      <c r="R395" s="60"/>
      <c r="S395" s="60" t="s">
        <v>4504</v>
      </c>
      <c r="T395" s="60" t="b">
        <v>1</v>
      </c>
      <c r="U395" s="60"/>
      <c r="V395" s="60"/>
      <c r="W395" s="60" t="s">
        <v>2436</v>
      </c>
      <c r="X395" s="60" t="s">
        <v>4505</v>
      </c>
      <c r="Y395" s="60"/>
      <c r="Z395" s="60" t="s">
        <v>2625</v>
      </c>
      <c r="AA395" s="60"/>
      <c r="AB395" s="60"/>
    </row>
    <row r="396" spans="1:28">
      <c r="A396" s="60">
        <v>6141584</v>
      </c>
      <c r="B396" s="60" t="s">
        <v>2423</v>
      </c>
      <c r="C396" s="60" t="s">
        <v>2424</v>
      </c>
      <c r="D396" s="60" t="s">
        <v>2425</v>
      </c>
      <c r="E396" s="60" t="s">
        <v>2426</v>
      </c>
      <c r="F396" s="60" t="s">
        <v>2427</v>
      </c>
      <c r="G396" s="60" t="s">
        <v>2626</v>
      </c>
      <c r="H396" s="60"/>
      <c r="I396" s="60" t="s">
        <v>561</v>
      </c>
      <c r="J396" s="60"/>
      <c r="K396" s="60" t="s">
        <v>4506</v>
      </c>
      <c r="L396" s="60" t="s">
        <v>4507</v>
      </c>
      <c r="M396" s="60"/>
      <c r="N396" s="60">
        <v>33</v>
      </c>
      <c r="O396" s="60">
        <v>2022</v>
      </c>
      <c r="P396" s="60" t="s">
        <v>4508</v>
      </c>
      <c r="Q396" s="60"/>
      <c r="R396" s="60"/>
      <c r="S396" s="60" t="s">
        <v>4509</v>
      </c>
      <c r="T396" s="60" t="b">
        <v>1</v>
      </c>
      <c r="U396" s="60" t="s">
        <v>2530</v>
      </c>
      <c r="V396" s="60" t="s">
        <v>2518</v>
      </c>
      <c r="W396" s="60" t="s">
        <v>2539</v>
      </c>
      <c r="X396" s="60" t="s">
        <v>2848</v>
      </c>
      <c r="Y396" s="60" t="s">
        <v>4510</v>
      </c>
      <c r="Z396" s="60" t="s">
        <v>2599</v>
      </c>
      <c r="AA396" s="60"/>
      <c r="AB396" s="60"/>
    </row>
    <row r="397" spans="1:28">
      <c r="A397" s="60">
        <v>6141775</v>
      </c>
      <c r="B397" s="60" t="s">
        <v>2423</v>
      </c>
      <c r="C397" s="60" t="s">
        <v>2424</v>
      </c>
      <c r="D397" s="60" t="s">
        <v>2425</v>
      </c>
      <c r="E397" s="60" t="s">
        <v>2426</v>
      </c>
      <c r="F397" s="60" t="s">
        <v>2427</v>
      </c>
      <c r="G397" s="60" t="s">
        <v>3005</v>
      </c>
      <c r="H397" s="60"/>
      <c r="I397" s="60" t="s">
        <v>1019</v>
      </c>
      <c r="J397" s="60"/>
      <c r="K397" s="60" t="s">
        <v>4511</v>
      </c>
      <c r="L397" s="60" t="s">
        <v>4512</v>
      </c>
      <c r="M397" s="60"/>
      <c r="N397" s="60">
        <v>738</v>
      </c>
      <c r="O397" s="60">
        <v>2020</v>
      </c>
      <c r="P397" s="60" t="s">
        <v>4513</v>
      </c>
      <c r="Q397" s="60"/>
      <c r="R397" s="60"/>
      <c r="S397" s="60" t="s">
        <v>4514</v>
      </c>
      <c r="T397" s="60" t="b">
        <v>1</v>
      </c>
      <c r="U397" s="60" t="s">
        <v>2597</v>
      </c>
      <c r="V397" s="60" t="s">
        <v>2518</v>
      </c>
      <c r="W397" s="60" t="s">
        <v>2539</v>
      </c>
      <c r="X397" s="60" t="s">
        <v>2761</v>
      </c>
      <c r="Y397" s="60" t="s">
        <v>4515</v>
      </c>
      <c r="Z397" s="60" t="s">
        <v>2625</v>
      </c>
      <c r="AA397" s="60"/>
      <c r="AB397" s="60"/>
    </row>
    <row r="398" spans="1:28">
      <c r="A398" s="60">
        <v>6141903</v>
      </c>
      <c r="B398" s="60" t="s">
        <v>2423</v>
      </c>
      <c r="C398" s="60" t="s">
        <v>2424</v>
      </c>
      <c r="D398" s="60" t="s">
        <v>2425</v>
      </c>
      <c r="E398" s="60" t="s">
        <v>2426</v>
      </c>
      <c r="F398" s="60" t="s">
        <v>2427</v>
      </c>
      <c r="G398" s="60" t="s">
        <v>2715</v>
      </c>
      <c r="H398" s="60"/>
      <c r="I398" s="60" t="s">
        <v>557</v>
      </c>
      <c r="J398" s="60"/>
      <c r="K398" s="60" t="s">
        <v>4516</v>
      </c>
      <c r="L398" s="60" t="s">
        <v>4517</v>
      </c>
      <c r="M398" s="60"/>
      <c r="N398" s="60">
        <v>214</v>
      </c>
      <c r="O398" s="60">
        <v>2017</v>
      </c>
      <c r="P398" s="60" t="s">
        <v>4518</v>
      </c>
      <c r="Q398" s="60"/>
      <c r="R398" s="60"/>
      <c r="S398" s="60" t="s">
        <v>4519</v>
      </c>
      <c r="T398" s="60" t="b">
        <v>1</v>
      </c>
      <c r="U398" s="60" t="s">
        <v>2617</v>
      </c>
      <c r="V398" s="60" t="s">
        <v>2435</v>
      </c>
      <c r="W398" s="60" t="s">
        <v>2539</v>
      </c>
      <c r="X398" s="60" t="s">
        <v>2559</v>
      </c>
      <c r="Y398" s="60" t="s">
        <v>4520</v>
      </c>
      <c r="Z398" s="60" t="s">
        <v>3620</v>
      </c>
      <c r="AA398" s="60"/>
      <c r="AB398" s="60"/>
    </row>
    <row r="399" spans="1:28">
      <c r="A399" s="60">
        <v>6141905</v>
      </c>
      <c r="B399" s="60" t="s">
        <v>2423</v>
      </c>
      <c r="C399" s="60" t="s">
        <v>2424</v>
      </c>
      <c r="D399" s="60" t="s">
        <v>2425</v>
      </c>
      <c r="E399" s="60" t="s">
        <v>2426</v>
      </c>
      <c r="F399" s="60" t="s">
        <v>2427</v>
      </c>
      <c r="G399" s="60" t="s">
        <v>2715</v>
      </c>
      <c r="H399" s="60"/>
      <c r="I399" s="60" t="s">
        <v>4521</v>
      </c>
      <c r="J399" s="60"/>
      <c r="K399" s="60" t="s">
        <v>4522</v>
      </c>
      <c r="L399" s="60" t="s">
        <v>4523</v>
      </c>
      <c r="M399" s="60"/>
      <c r="N399" s="60">
        <v>164</v>
      </c>
      <c r="O399" s="60">
        <v>2023</v>
      </c>
      <c r="P399" s="60" t="s">
        <v>4524</v>
      </c>
      <c r="Q399" s="60"/>
      <c r="R399" s="60"/>
      <c r="S399" s="60" t="s">
        <v>4525</v>
      </c>
      <c r="T399" s="60" t="b">
        <v>1</v>
      </c>
      <c r="U399" s="60" t="s">
        <v>3809</v>
      </c>
      <c r="V399" s="60" t="s">
        <v>2435</v>
      </c>
      <c r="W399" s="60" t="s">
        <v>3618</v>
      </c>
      <c r="X399" s="60" t="s">
        <v>4526</v>
      </c>
      <c r="Y399" s="60" t="s">
        <v>4527</v>
      </c>
      <c r="Z399" s="60"/>
      <c r="AA399" s="60"/>
      <c r="AB399" s="60"/>
    </row>
    <row r="400" spans="1:28">
      <c r="A400" s="60">
        <v>6141828</v>
      </c>
      <c r="B400" s="60" t="s">
        <v>2423</v>
      </c>
      <c r="C400" s="60" t="s">
        <v>2424</v>
      </c>
      <c r="D400" s="60" t="s">
        <v>2425</v>
      </c>
      <c r="E400" s="60" t="s">
        <v>2426</v>
      </c>
      <c r="F400" s="60" t="s">
        <v>2427</v>
      </c>
      <c r="G400" s="60" t="s">
        <v>2548</v>
      </c>
      <c r="H400" s="60"/>
      <c r="I400" s="60" t="s">
        <v>4528</v>
      </c>
      <c r="J400" s="60"/>
      <c r="K400" s="60" t="s">
        <v>4529</v>
      </c>
      <c r="L400" s="60" t="s">
        <v>4530</v>
      </c>
      <c r="M400" s="60"/>
      <c r="N400" s="60">
        <v>8</v>
      </c>
      <c r="O400" s="60">
        <v>2019</v>
      </c>
      <c r="P400" s="60" t="s">
        <v>4531</v>
      </c>
      <c r="Q400" s="60"/>
      <c r="R400" s="60"/>
      <c r="S400" s="60" t="s">
        <v>4532</v>
      </c>
      <c r="T400" s="60" t="b">
        <v>1</v>
      </c>
      <c r="U400" s="60" t="s">
        <v>2721</v>
      </c>
      <c r="V400" s="60" t="s">
        <v>2447</v>
      </c>
      <c r="W400" s="60" t="s">
        <v>3003</v>
      </c>
      <c r="X400" s="60" t="s">
        <v>3004</v>
      </c>
      <c r="Y400" s="60"/>
      <c r="Z400" s="60" t="s">
        <v>2745</v>
      </c>
      <c r="AA400" s="60"/>
      <c r="AB400" s="60"/>
    </row>
    <row r="401" spans="1:28">
      <c r="A401" s="60">
        <v>6141852</v>
      </c>
      <c r="B401" s="60" t="s">
        <v>2423</v>
      </c>
      <c r="C401" s="60" t="s">
        <v>2424</v>
      </c>
      <c r="D401" s="60" t="s">
        <v>2425</v>
      </c>
      <c r="E401" s="60" t="s">
        <v>2426</v>
      </c>
      <c r="F401" s="60" t="s">
        <v>2427</v>
      </c>
      <c r="G401" s="60" t="s">
        <v>2428</v>
      </c>
      <c r="H401" s="60"/>
      <c r="I401" s="60" t="s">
        <v>4533</v>
      </c>
      <c r="J401" s="60"/>
      <c r="K401" s="60" t="s">
        <v>4534</v>
      </c>
      <c r="L401" s="60" t="s">
        <v>4535</v>
      </c>
      <c r="M401" s="60"/>
      <c r="N401" s="60">
        <v>66</v>
      </c>
      <c r="O401" s="60">
        <v>2006</v>
      </c>
      <c r="P401" s="60" t="s">
        <v>4536</v>
      </c>
      <c r="Q401" s="60"/>
      <c r="R401" s="60"/>
      <c r="S401" s="60" t="s">
        <v>4537</v>
      </c>
      <c r="T401" s="60" t="b">
        <v>1</v>
      </c>
      <c r="U401" s="60" t="s">
        <v>2617</v>
      </c>
      <c r="V401" s="60" t="s">
        <v>2435</v>
      </c>
      <c r="W401" s="60" t="s">
        <v>2458</v>
      </c>
      <c r="X401" s="60" t="s">
        <v>4538</v>
      </c>
      <c r="Y401" s="60" t="s">
        <v>2907</v>
      </c>
      <c r="Z401" s="60" t="s">
        <v>3318</v>
      </c>
      <c r="AA401" s="60"/>
      <c r="AB401" s="60"/>
    </row>
    <row r="402" spans="1:28">
      <c r="A402" s="60">
        <v>6141872</v>
      </c>
      <c r="B402" s="60" t="s">
        <v>2423</v>
      </c>
      <c r="C402" s="60" t="s">
        <v>2424</v>
      </c>
      <c r="D402" s="60" t="s">
        <v>2425</v>
      </c>
      <c r="E402" s="60" t="s">
        <v>2426</v>
      </c>
      <c r="F402" s="60" t="s">
        <v>2427</v>
      </c>
      <c r="G402" s="60" t="s">
        <v>2522</v>
      </c>
      <c r="H402" s="60"/>
      <c r="I402" s="60" t="s">
        <v>4539</v>
      </c>
      <c r="J402" s="60"/>
      <c r="K402" s="60" t="s">
        <v>4540</v>
      </c>
      <c r="L402" s="60" t="s">
        <v>4541</v>
      </c>
      <c r="M402" s="60"/>
      <c r="N402" s="60">
        <v>7</v>
      </c>
      <c r="O402" s="60">
        <v>2019</v>
      </c>
      <c r="P402" s="60" t="s">
        <v>4542</v>
      </c>
      <c r="Q402" s="60"/>
      <c r="R402" s="60"/>
      <c r="S402" s="60" t="s">
        <v>4543</v>
      </c>
      <c r="T402" s="60" t="b">
        <v>1</v>
      </c>
      <c r="U402" s="60" t="s">
        <v>2527</v>
      </c>
      <c r="V402" s="60" t="s">
        <v>2435</v>
      </c>
      <c r="W402" s="60" t="s">
        <v>4544</v>
      </c>
      <c r="X402" s="60" t="s">
        <v>2449</v>
      </c>
      <c r="Y402" s="60" t="s">
        <v>4545</v>
      </c>
      <c r="Z402" s="60" t="s">
        <v>2749</v>
      </c>
      <c r="AA402" s="60"/>
      <c r="AB402" s="60"/>
    </row>
    <row r="403" spans="1:28">
      <c r="A403" s="60">
        <v>6146885</v>
      </c>
      <c r="B403" s="60" t="s">
        <v>2423</v>
      </c>
      <c r="C403" s="60" t="s">
        <v>2424</v>
      </c>
      <c r="D403" s="60" t="s">
        <v>2425</v>
      </c>
      <c r="E403" s="60" t="s">
        <v>2426</v>
      </c>
      <c r="F403" s="60" t="s">
        <v>2427</v>
      </c>
      <c r="G403" s="60" t="s">
        <v>2506</v>
      </c>
      <c r="H403" s="60"/>
      <c r="I403" s="60" t="s">
        <v>4546</v>
      </c>
      <c r="J403" s="60"/>
      <c r="K403" s="60" t="s">
        <v>4547</v>
      </c>
      <c r="L403" s="60" t="s">
        <v>4548</v>
      </c>
      <c r="M403" s="60"/>
      <c r="N403" s="60">
        <v>41</v>
      </c>
      <c r="O403" s="60">
        <v>2010</v>
      </c>
      <c r="P403" s="60" t="s">
        <v>4549</v>
      </c>
      <c r="Q403" s="60"/>
      <c r="R403" s="60"/>
      <c r="S403" s="60" t="s">
        <v>4550</v>
      </c>
      <c r="T403" s="60" t="b">
        <v>0</v>
      </c>
      <c r="U403" s="60"/>
      <c r="V403" s="60"/>
      <c r="W403" s="60"/>
      <c r="X403" s="60"/>
      <c r="Y403" s="60"/>
      <c r="Z403" s="60"/>
      <c r="AA403" s="60"/>
      <c r="AB403" s="60"/>
    </row>
    <row r="404" spans="1:28">
      <c r="A404" s="60">
        <v>6141827</v>
      </c>
      <c r="B404" s="60" t="s">
        <v>2423</v>
      </c>
      <c r="C404" s="60" t="s">
        <v>2424</v>
      </c>
      <c r="D404" s="60" t="s">
        <v>2425</v>
      </c>
      <c r="E404" s="60" t="s">
        <v>2426</v>
      </c>
      <c r="F404" s="60" t="s">
        <v>2427</v>
      </c>
      <c r="G404" s="60" t="s">
        <v>2548</v>
      </c>
      <c r="H404" s="60"/>
      <c r="I404" s="60" t="s">
        <v>4551</v>
      </c>
      <c r="J404" s="60"/>
      <c r="K404" s="60" t="s">
        <v>4552</v>
      </c>
      <c r="L404" s="60" t="s">
        <v>4553</v>
      </c>
      <c r="M404" s="60"/>
      <c r="N404" s="60">
        <v>150</v>
      </c>
      <c r="O404" s="60">
        <v>2021</v>
      </c>
      <c r="P404" s="60" t="s">
        <v>4554</v>
      </c>
      <c r="Q404" s="60"/>
      <c r="R404" s="60"/>
      <c r="S404" s="60" t="s">
        <v>4555</v>
      </c>
      <c r="T404" s="60" t="b">
        <v>1</v>
      </c>
      <c r="U404" s="60" t="s">
        <v>2731</v>
      </c>
      <c r="V404" s="60" t="s">
        <v>2518</v>
      </c>
      <c r="W404" s="60" t="s">
        <v>2575</v>
      </c>
      <c r="X404" s="60" t="s">
        <v>4556</v>
      </c>
      <c r="Y404" s="60" t="s">
        <v>2438</v>
      </c>
      <c r="Z404" s="60" t="s">
        <v>4557</v>
      </c>
      <c r="AA404" s="60"/>
      <c r="AB404" s="60"/>
    </row>
    <row r="405" spans="1:28">
      <c r="A405" s="60">
        <v>6141826</v>
      </c>
      <c r="B405" s="60" t="s">
        <v>2423</v>
      </c>
      <c r="C405" s="60" t="s">
        <v>2424</v>
      </c>
      <c r="D405" s="60" t="s">
        <v>2425</v>
      </c>
      <c r="E405" s="60" t="s">
        <v>2426</v>
      </c>
      <c r="F405" s="60" t="s">
        <v>2427</v>
      </c>
      <c r="G405" s="60" t="s">
        <v>2548</v>
      </c>
      <c r="H405" s="60"/>
      <c r="I405" s="60" t="s">
        <v>4558</v>
      </c>
      <c r="J405" s="60"/>
      <c r="K405" s="60" t="s">
        <v>4559</v>
      </c>
      <c r="L405" s="60" t="s">
        <v>4560</v>
      </c>
      <c r="M405" s="60"/>
      <c r="N405" s="60">
        <v>84</v>
      </c>
      <c r="O405" s="60">
        <v>2019</v>
      </c>
      <c r="P405" s="60" t="s">
        <v>4561</v>
      </c>
      <c r="Q405" s="60"/>
      <c r="R405" s="60"/>
      <c r="S405" s="60" t="s">
        <v>4562</v>
      </c>
      <c r="T405" s="60" t="b">
        <v>1</v>
      </c>
      <c r="U405" s="60" t="s">
        <v>2597</v>
      </c>
      <c r="V405" s="60" t="s">
        <v>2518</v>
      </c>
      <c r="W405" s="60" t="s">
        <v>2880</v>
      </c>
      <c r="X405" s="60" t="s">
        <v>4563</v>
      </c>
      <c r="Y405" s="60"/>
      <c r="Z405" s="60" t="s">
        <v>2929</v>
      </c>
      <c r="AA405" s="60"/>
      <c r="AB405" s="60"/>
    </row>
    <row r="406" spans="1:28">
      <c r="A406" s="60">
        <v>6141524</v>
      </c>
      <c r="B406" s="60" t="s">
        <v>2423</v>
      </c>
      <c r="C406" s="60" t="s">
        <v>2424</v>
      </c>
      <c r="D406" s="60" t="s">
        <v>2425</v>
      </c>
      <c r="E406" s="60" t="s">
        <v>2426</v>
      </c>
      <c r="F406" s="60" t="s">
        <v>2427</v>
      </c>
      <c r="G406" s="60" t="s">
        <v>2472</v>
      </c>
      <c r="H406" s="60"/>
      <c r="I406" s="60" t="s">
        <v>1006</v>
      </c>
      <c r="J406" s="60"/>
      <c r="K406" s="60" t="s">
        <v>4564</v>
      </c>
      <c r="L406" s="60" t="s">
        <v>4565</v>
      </c>
      <c r="M406" s="60"/>
      <c r="N406" s="60"/>
      <c r="O406" s="60"/>
      <c r="P406" s="60" t="s">
        <v>4566</v>
      </c>
      <c r="Q406" s="60"/>
      <c r="R406" s="60"/>
      <c r="S406" s="60" t="s">
        <v>4567</v>
      </c>
      <c r="T406" s="60" t="b">
        <v>1</v>
      </c>
      <c r="U406" s="60" t="s">
        <v>2517</v>
      </c>
      <c r="V406" s="60" t="s">
        <v>2518</v>
      </c>
      <c r="W406" s="60" t="s">
        <v>2539</v>
      </c>
      <c r="X406" s="60" t="s">
        <v>2761</v>
      </c>
      <c r="Y406" s="60" t="s">
        <v>3124</v>
      </c>
      <c r="Z406" s="60" t="s">
        <v>2439</v>
      </c>
      <c r="AA406" s="60"/>
      <c r="AB406" s="60"/>
    </row>
    <row r="407" spans="1:28">
      <c r="A407">
        <v>6141586</v>
      </c>
      <c r="B407" t="s">
        <v>2423</v>
      </c>
      <c r="C407" t="s">
        <v>2424</v>
      </c>
      <c r="D407" t="s">
        <v>2425</v>
      </c>
      <c r="E407" t="s">
        <v>2426</v>
      </c>
      <c r="F407" t="s">
        <v>2427</v>
      </c>
      <c r="G407" t="s">
        <v>2626</v>
      </c>
      <c r="I407" t="s">
        <v>1824</v>
      </c>
      <c r="K407" t="s">
        <v>4568</v>
      </c>
      <c r="L407" t="s">
        <v>4569</v>
      </c>
      <c r="M407" t="s">
        <v>1107</v>
      </c>
      <c r="N407">
        <v>271</v>
      </c>
      <c r="O407">
        <v>2020</v>
      </c>
      <c r="P407" t="s">
        <v>4570</v>
      </c>
      <c r="Q407" t="s">
        <v>1107</v>
      </c>
      <c r="R407" t="s">
        <v>1107</v>
      </c>
      <c r="S407" t="s">
        <v>4571</v>
      </c>
      <c r="T407" t="b">
        <v>1</v>
      </c>
      <c r="U407" t="s">
        <v>2613</v>
      </c>
      <c r="V407" t="s">
        <v>2435</v>
      </c>
      <c r="W407" t="s">
        <v>2539</v>
      </c>
      <c r="X407" t="s">
        <v>2559</v>
      </c>
      <c r="Y407" t="s">
        <v>4572</v>
      </c>
      <c r="Z407" t="s">
        <v>4292</v>
      </c>
      <c r="AA407">
        <v>46</v>
      </c>
      <c r="AB407" s="60"/>
    </row>
    <row r="408" spans="1:28">
      <c r="A408" s="60">
        <v>6141586</v>
      </c>
      <c r="B408" s="60" t="s">
        <v>2423</v>
      </c>
      <c r="C408" s="60" t="s">
        <v>2424</v>
      </c>
      <c r="D408" s="60" t="s">
        <v>2425</v>
      </c>
      <c r="E408" s="60" t="s">
        <v>2426</v>
      </c>
      <c r="F408" s="60" t="s">
        <v>2427</v>
      </c>
      <c r="G408" s="60" t="s">
        <v>2626</v>
      </c>
      <c r="H408" s="60"/>
      <c r="I408" s="60" t="s">
        <v>1824</v>
      </c>
      <c r="J408" s="60"/>
      <c r="K408" s="60" t="s">
        <v>4568</v>
      </c>
      <c r="L408" s="60" t="s">
        <v>4569</v>
      </c>
      <c r="M408" s="60"/>
      <c r="N408" s="60">
        <v>271</v>
      </c>
      <c r="O408" s="60">
        <v>2020</v>
      </c>
      <c r="P408" s="60" t="s">
        <v>4570</v>
      </c>
      <c r="Q408" s="60"/>
      <c r="R408" s="60"/>
      <c r="S408" s="60" t="s">
        <v>4571</v>
      </c>
      <c r="T408" s="60" t="b">
        <v>1</v>
      </c>
      <c r="U408" s="60" t="s">
        <v>2617</v>
      </c>
      <c r="V408" s="60" t="s">
        <v>2435</v>
      </c>
      <c r="W408" s="60" t="s">
        <v>2539</v>
      </c>
      <c r="X408" s="60" t="s">
        <v>2659</v>
      </c>
      <c r="Y408" s="60" t="s">
        <v>2762</v>
      </c>
      <c r="Z408" s="60" t="s">
        <v>4573</v>
      </c>
      <c r="AA408" s="60"/>
      <c r="AB408" s="60"/>
    </row>
    <row r="409" spans="1:28">
      <c r="A409" s="60">
        <v>6141523</v>
      </c>
      <c r="B409" s="60" t="s">
        <v>2423</v>
      </c>
      <c r="C409" s="60" t="s">
        <v>2424</v>
      </c>
      <c r="D409" s="60" t="s">
        <v>2425</v>
      </c>
      <c r="E409" s="60" t="s">
        <v>2426</v>
      </c>
      <c r="F409" s="60" t="s">
        <v>2427</v>
      </c>
      <c r="G409" s="60" t="s">
        <v>2472</v>
      </c>
      <c r="H409" s="60"/>
      <c r="I409" s="60" t="s">
        <v>447</v>
      </c>
      <c r="J409" s="60"/>
      <c r="K409" s="60" t="s">
        <v>4574</v>
      </c>
      <c r="L409" s="60" t="s">
        <v>453</v>
      </c>
      <c r="M409" s="60"/>
      <c r="N409" s="60">
        <v>24</v>
      </c>
      <c r="O409" s="60">
        <v>2017</v>
      </c>
      <c r="P409" s="60" t="s">
        <v>4575</v>
      </c>
      <c r="Q409" s="60"/>
      <c r="R409" s="60"/>
      <c r="S409" s="60" t="s">
        <v>454</v>
      </c>
      <c r="T409" s="60" t="b">
        <v>1</v>
      </c>
      <c r="U409" s="60" t="s">
        <v>2665</v>
      </c>
      <c r="V409" s="60" t="s">
        <v>2435</v>
      </c>
      <c r="W409" s="60" t="s">
        <v>4113</v>
      </c>
      <c r="X409" s="60" t="s">
        <v>4181</v>
      </c>
      <c r="Y409" s="60" t="s">
        <v>2481</v>
      </c>
      <c r="Z409" s="60" t="s">
        <v>4576</v>
      </c>
      <c r="AA409" s="60"/>
      <c r="AB409" s="60"/>
    </row>
    <row r="410" spans="1:28">
      <c r="A410" s="60">
        <v>6141892</v>
      </c>
      <c r="B410" s="60" t="s">
        <v>2423</v>
      </c>
      <c r="C410" s="60" t="s">
        <v>2424</v>
      </c>
      <c r="D410" s="60" t="s">
        <v>2425</v>
      </c>
      <c r="E410" s="60" t="s">
        <v>2426</v>
      </c>
      <c r="F410" s="60" t="s">
        <v>2427</v>
      </c>
      <c r="G410" s="60" t="s">
        <v>2492</v>
      </c>
      <c r="H410" s="60"/>
      <c r="I410" s="60" t="s">
        <v>4577</v>
      </c>
      <c r="J410" s="60"/>
      <c r="K410" s="60" t="s">
        <v>4578</v>
      </c>
      <c r="L410" s="60" t="s">
        <v>4579</v>
      </c>
      <c r="M410" s="60"/>
      <c r="N410" s="60">
        <v>11</v>
      </c>
      <c r="O410" s="60">
        <v>2018</v>
      </c>
      <c r="P410" s="60" t="s">
        <v>4580</v>
      </c>
      <c r="Q410" s="60"/>
      <c r="R410" s="60"/>
      <c r="S410" s="60" t="s">
        <v>4581</v>
      </c>
      <c r="T410" s="60" t="b">
        <v>1</v>
      </c>
      <c r="U410" s="60" t="s">
        <v>3809</v>
      </c>
      <c r="V410" s="60" t="s">
        <v>2435</v>
      </c>
      <c r="W410" s="60"/>
      <c r="X410" s="60"/>
      <c r="Y410" s="60"/>
      <c r="Z410" s="60"/>
      <c r="AA410" s="60"/>
      <c r="AB410" s="60"/>
    </row>
    <row r="411" spans="1:28">
      <c r="A411" s="60">
        <v>6141825</v>
      </c>
      <c r="B411" s="60" t="s">
        <v>2423</v>
      </c>
      <c r="C411" s="60" t="s">
        <v>2424</v>
      </c>
      <c r="D411" s="60" t="s">
        <v>2425</v>
      </c>
      <c r="E411" s="60" t="s">
        <v>2426</v>
      </c>
      <c r="F411" s="60" t="s">
        <v>2427</v>
      </c>
      <c r="G411" s="60" t="s">
        <v>2548</v>
      </c>
      <c r="H411" s="60"/>
      <c r="I411" s="60" t="s">
        <v>4582</v>
      </c>
      <c r="J411" s="60"/>
      <c r="K411" s="60" t="s">
        <v>4583</v>
      </c>
      <c r="L411" s="60" t="s">
        <v>4584</v>
      </c>
      <c r="M411" s="60"/>
      <c r="N411" s="60">
        <v>14</v>
      </c>
      <c r="O411" s="60">
        <v>2023</v>
      </c>
      <c r="P411" s="60" t="s">
        <v>4585</v>
      </c>
      <c r="Q411" s="60"/>
      <c r="R411" s="60"/>
      <c r="S411" s="60" t="s">
        <v>4586</v>
      </c>
      <c r="T411" s="60" t="b">
        <v>1</v>
      </c>
      <c r="U411" s="60" t="s">
        <v>4587</v>
      </c>
      <c r="V411" s="60" t="s">
        <v>2447</v>
      </c>
      <c r="W411" s="60" t="s">
        <v>2575</v>
      </c>
      <c r="X411" s="60" t="s">
        <v>4556</v>
      </c>
      <c r="Y411" s="60"/>
      <c r="Z411" s="60" t="s">
        <v>2745</v>
      </c>
      <c r="AA411" s="60"/>
      <c r="AB411" s="60"/>
    </row>
    <row r="412" spans="1:28">
      <c r="A412" s="60">
        <v>6141893</v>
      </c>
      <c r="B412" s="60" t="s">
        <v>2423</v>
      </c>
      <c r="C412" s="60" t="s">
        <v>2424</v>
      </c>
      <c r="D412" s="60" t="s">
        <v>2425</v>
      </c>
      <c r="E412" s="60" t="s">
        <v>2426</v>
      </c>
      <c r="F412" s="60" t="s">
        <v>2427</v>
      </c>
      <c r="G412" s="60" t="s">
        <v>2492</v>
      </c>
      <c r="H412" s="60"/>
      <c r="I412" s="60" t="s">
        <v>4588</v>
      </c>
      <c r="J412" s="60"/>
      <c r="K412" s="60" t="s">
        <v>4589</v>
      </c>
      <c r="L412" s="60" t="s">
        <v>4590</v>
      </c>
      <c r="M412" s="60"/>
      <c r="N412" s="60">
        <v>44</v>
      </c>
      <c r="O412" s="60">
        <v>2020</v>
      </c>
      <c r="P412" s="60" t="s">
        <v>4591</v>
      </c>
      <c r="Q412" s="60"/>
      <c r="R412" s="60"/>
      <c r="S412" s="60" t="s">
        <v>4592</v>
      </c>
      <c r="T412" s="60" t="b">
        <v>1</v>
      </c>
      <c r="U412" s="60"/>
      <c r="V412" s="60"/>
      <c r="W412" s="60" t="s">
        <v>2436</v>
      </c>
      <c r="X412" s="60" t="s">
        <v>4593</v>
      </c>
      <c r="Y412" s="60"/>
      <c r="Z412" s="60"/>
      <c r="AA412" s="60"/>
      <c r="AB412" s="60"/>
    </row>
    <row r="413" spans="1:28">
      <c r="A413" s="60">
        <v>6141778</v>
      </c>
      <c r="B413" s="60" t="s">
        <v>2423</v>
      </c>
      <c r="C413" s="60" t="s">
        <v>2424</v>
      </c>
      <c r="D413" s="60" t="s">
        <v>2425</v>
      </c>
      <c r="E413" s="60" t="s">
        <v>2426</v>
      </c>
      <c r="F413" s="60" t="s">
        <v>2427</v>
      </c>
      <c r="G413" s="60" t="s">
        <v>3005</v>
      </c>
      <c r="H413" s="60"/>
      <c r="I413" s="60" t="s">
        <v>4594</v>
      </c>
      <c r="J413" s="60"/>
      <c r="K413" s="60" t="s">
        <v>4595</v>
      </c>
      <c r="L413" s="60" t="s">
        <v>4596</v>
      </c>
      <c r="M413" s="60"/>
      <c r="N413" s="60">
        <v>14</v>
      </c>
      <c r="O413" s="60">
        <v>2022</v>
      </c>
      <c r="P413" s="60" t="s">
        <v>4597</v>
      </c>
      <c r="Q413" s="60"/>
      <c r="R413" s="60"/>
      <c r="S413" s="60" t="s">
        <v>4598</v>
      </c>
      <c r="T413" s="60" t="b">
        <v>1</v>
      </c>
      <c r="U413" s="60" t="s">
        <v>2617</v>
      </c>
      <c r="V413" s="60" t="s">
        <v>2435</v>
      </c>
      <c r="W413" s="60" t="s">
        <v>2539</v>
      </c>
      <c r="X413" s="60" t="s">
        <v>2540</v>
      </c>
      <c r="Y413" s="60" t="s">
        <v>3153</v>
      </c>
      <c r="Z413" s="60"/>
      <c r="AA413" s="60"/>
      <c r="AB413" s="60"/>
    </row>
    <row r="414" spans="1:28">
      <c r="A414" s="60">
        <v>6141824</v>
      </c>
      <c r="B414" s="60" t="s">
        <v>2423</v>
      </c>
      <c r="C414" s="60" t="s">
        <v>2424</v>
      </c>
      <c r="D414" s="60" t="s">
        <v>2425</v>
      </c>
      <c r="E414" s="60" t="s">
        <v>2426</v>
      </c>
      <c r="F414" s="60" t="s">
        <v>2427</v>
      </c>
      <c r="G414" s="60" t="s">
        <v>2548</v>
      </c>
      <c r="H414" s="60"/>
      <c r="I414" s="60" t="s">
        <v>4599</v>
      </c>
      <c r="J414" s="60"/>
      <c r="K414" s="60" t="s">
        <v>4600</v>
      </c>
      <c r="L414" s="60" t="s">
        <v>4601</v>
      </c>
      <c r="M414" s="60"/>
      <c r="N414" s="60">
        <v>19</v>
      </c>
      <c r="O414" s="60">
        <v>2017</v>
      </c>
      <c r="P414" s="60" t="s">
        <v>4602</v>
      </c>
      <c r="Q414" s="60"/>
      <c r="R414" s="60"/>
      <c r="S414" s="60" t="s">
        <v>4603</v>
      </c>
      <c r="T414" s="60" t="b">
        <v>1</v>
      </c>
      <c r="U414" s="60" t="s">
        <v>2434</v>
      </c>
      <c r="V414" s="60" t="s">
        <v>2435</v>
      </c>
      <c r="W414" s="60" t="s">
        <v>2458</v>
      </c>
      <c r="X414" s="60" t="s">
        <v>4604</v>
      </c>
      <c r="Y414" s="60" t="s">
        <v>2560</v>
      </c>
      <c r="Z414" s="60" t="s">
        <v>4605</v>
      </c>
      <c r="AA414" s="60"/>
      <c r="AB414" s="60"/>
    </row>
    <row r="415" spans="1:28">
      <c r="A415" s="60">
        <v>6141823</v>
      </c>
      <c r="B415" s="60" t="s">
        <v>2423</v>
      </c>
      <c r="C415" s="60" t="s">
        <v>2424</v>
      </c>
      <c r="D415" s="60" t="s">
        <v>2425</v>
      </c>
      <c r="E415" s="60" t="s">
        <v>2426</v>
      </c>
      <c r="F415" s="60" t="s">
        <v>2427</v>
      </c>
      <c r="G415" s="60" t="s">
        <v>2548</v>
      </c>
      <c r="H415" s="60"/>
      <c r="I415" s="60" t="s">
        <v>4606</v>
      </c>
      <c r="J415" s="60"/>
      <c r="K415" s="60" t="s">
        <v>4607</v>
      </c>
      <c r="L415" s="60" t="s">
        <v>4608</v>
      </c>
      <c r="M415" s="60"/>
      <c r="N415" s="60">
        <v>46</v>
      </c>
      <c r="O415" s="60">
        <v>2015</v>
      </c>
      <c r="P415" s="60" t="s">
        <v>4609</v>
      </c>
      <c r="Q415" s="60"/>
      <c r="R415" s="60"/>
      <c r="S415" s="60" t="s">
        <v>4610</v>
      </c>
      <c r="T415" s="60" t="b">
        <v>1</v>
      </c>
      <c r="U415" s="60" t="s">
        <v>2707</v>
      </c>
      <c r="V415" s="60" t="s">
        <v>2435</v>
      </c>
      <c r="W415" s="60" t="s">
        <v>2575</v>
      </c>
      <c r="X415" s="60" t="s">
        <v>2864</v>
      </c>
      <c r="Y415" s="60"/>
      <c r="Z415" s="60" t="s">
        <v>4611</v>
      </c>
      <c r="AA415" s="60"/>
      <c r="AB415" s="60"/>
    </row>
    <row r="416" spans="1:28">
      <c r="A416" s="60">
        <v>6141822</v>
      </c>
      <c r="B416" s="60" t="s">
        <v>2423</v>
      </c>
      <c r="C416" s="60" t="s">
        <v>2424</v>
      </c>
      <c r="D416" s="60" t="s">
        <v>2425</v>
      </c>
      <c r="E416" s="60" t="s">
        <v>2426</v>
      </c>
      <c r="F416" s="60" t="s">
        <v>2427</v>
      </c>
      <c r="G416" s="60" t="s">
        <v>2548</v>
      </c>
      <c r="H416" s="60"/>
      <c r="I416" s="60" t="s">
        <v>4612</v>
      </c>
      <c r="J416" s="60"/>
      <c r="K416" s="60" t="s">
        <v>4613</v>
      </c>
      <c r="L416" s="60" t="s">
        <v>4614</v>
      </c>
      <c r="M416" s="60"/>
      <c r="N416" s="60">
        <v>113</v>
      </c>
      <c r="O416" s="60">
        <v>2018</v>
      </c>
      <c r="P416" s="60" t="s">
        <v>4615</v>
      </c>
      <c r="Q416" s="60"/>
      <c r="R416" s="60"/>
      <c r="S416" s="60" t="s">
        <v>4616</v>
      </c>
      <c r="T416" s="60" t="b">
        <v>1</v>
      </c>
      <c r="U416" s="60" t="s">
        <v>2613</v>
      </c>
      <c r="V416" s="60" t="s">
        <v>2435</v>
      </c>
      <c r="W416" s="60" t="s">
        <v>2795</v>
      </c>
      <c r="X416" s="60" t="s">
        <v>4617</v>
      </c>
      <c r="Y416" s="60"/>
      <c r="Z416" s="60" t="s">
        <v>3586</v>
      </c>
      <c r="AA416" s="60"/>
      <c r="AB416" s="60"/>
    </row>
    <row r="417" spans="1:28">
      <c r="A417" s="60">
        <v>6141850</v>
      </c>
      <c r="B417" s="60" t="s">
        <v>2423</v>
      </c>
      <c r="C417" s="60" t="s">
        <v>2424</v>
      </c>
      <c r="D417" s="60" t="s">
        <v>2425</v>
      </c>
      <c r="E417" s="60" t="s">
        <v>2426</v>
      </c>
      <c r="F417" s="60" t="s">
        <v>2427</v>
      </c>
      <c r="G417" s="60" t="s">
        <v>2428</v>
      </c>
      <c r="H417" s="60"/>
      <c r="I417" s="60" t="s">
        <v>4618</v>
      </c>
      <c r="J417" s="60"/>
      <c r="K417" s="60" t="s">
        <v>4619</v>
      </c>
      <c r="L417" s="60" t="s">
        <v>4620</v>
      </c>
      <c r="M417" s="60"/>
      <c r="N417" s="60">
        <v>10</v>
      </c>
      <c r="O417" s="60">
        <v>2015</v>
      </c>
      <c r="P417" s="60" t="s">
        <v>4621</v>
      </c>
      <c r="Q417" s="60"/>
      <c r="R417" s="60"/>
      <c r="S417" s="60" t="s">
        <v>4622</v>
      </c>
      <c r="T417" s="60" t="b">
        <v>1</v>
      </c>
      <c r="U417" s="60" t="s">
        <v>2617</v>
      </c>
      <c r="V417" s="60" t="s">
        <v>2435</v>
      </c>
      <c r="W417" s="60" t="s">
        <v>4623</v>
      </c>
      <c r="X417" s="60" t="s">
        <v>4624</v>
      </c>
      <c r="Y417" s="60" t="s">
        <v>2438</v>
      </c>
      <c r="Z417" s="60" t="s">
        <v>2929</v>
      </c>
      <c r="AA417" s="60"/>
      <c r="AB417" s="60"/>
    </row>
    <row r="418" spans="1:28">
      <c r="A418" s="60">
        <v>6141851</v>
      </c>
      <c r="B418" s="60" t="s">
        <v>2423</v>
      </c>
      <c r="C418" s="60" t="s">
        <v>2424</v>
      </c>
      <c r="D418" s="60" t="s">
        <v>2425</v>
      </c>
      <c r="E418" s="60" t="s">
        <v>2426</v>
      </c>
      <c r="F418" s="60" t="s">
        <v>2427</v>
      </c>
      <c r="G418" s="60" t="s">
        <v>2428</v>
      </c>
      <c r="H418" s="60"/>
      <c r="I418" s="60" t="s">
        <v>4625</v>
      </c>
      <c r="J418" s="60"/>
      <c r="K418" s="60" t="s">
        <v>4626</v>
      </c>
      <c r="L418" s="60" t="s">
        <v>4627</v>
      </c>
      <c r="M418" s="60"/>
      <c r="N418" s="60">
        <v>15</v>
      </c>
      <c r="O418" s="60">
        <v>2020</v>
      </c>
      <c r="P418" s="60" t="s">
        <v>4628</v>
      </c>
      <c r="Q418" s="60"/>
      <c r="R418" s="60"/>
      <c r="S418" s="60" t="s">
        <v>4629</v>
      </c>
      <c r="T418" s="60" t="b">
        <v>1</v>
      </c>
      <c r="U418" s="60" t="s">
        <v>2543</v>
      </c>
      <c r="V418" s="60" t="s">
        <v>2447</v>
      </c>
      <c r="W418" s="60" t="s">
        <v>3173</v>
      </c>
      <c r="X418" s="60" t="s">
        <v>4630</v>
      </c>
      <c r="Y418" s="60" t="s">
        <v>2504</v>
      </c>
      <c r="Z418" s="60" t="s">
        <v>4631</v>
      </c>
      <c r="AA418" s="60"/>
      <c r="AB418" s="60"/>
    </row>
    <row r="419" spans="1:28">
      <c r="A419" s="60">
        <v>6146884</v>
      </c>
      <c r="B419" s="60" t="s">
        <v>2423</v>
      </c>
      <c r="C419" s="60" t="s">
        <v>2424</v>
      </c>
      <c r="D419" s="60" t="s">
        <v>2425</v>
      </c>
      <c r="E419" s="60" t="s">
        <v>2426</v>
      </c>
      <c r="F419" s="60" t="s">
        <v>2427</v>
      </c>
      <c r="G419" s="60" t="s">
        <v>2506</v>
      </c>
      <c r="H419" s="60"/>
      <c r="I419" s="60" t="s">
        <v>4632</v>
      </c>
      <c r="J419" s="60"/>
      <c r="K419" s="60" t="s">
        <v>4633</v>
      </c>
      <c r="L419" s="60" t="s">
        <v>4634</v>
      </c>
      <c r="M419" s="60"/>
      <c r="N419" s="60">
        <v>27</v>
      </c>
      <c r="O419" s="60">
        <v>2008</v>
      </c>
      <c r="P419" s="60" t="s">
        <v>4635</v>
      </c>
      <c r="Q419" s="60"/>
      <c r="R419" s="60"/>
      <c r="S419" s="60" t="s">
        <v>4636</v>
      </c>
      <c r="T419" s="60" t="b">
        <v>1</v>
      </c>
      <c r="U419" s="60" t="s">
        <v>2597</v>
      </c>
      <c r="V419" s="60" t="s">
        <v>2518</v>
      </c>
      <c r="W419" s="60" t="s">
        <v>3664</v>
      </c>
      <c r="X419" s="60" t="s">
        <v>4637</v>
      </c>
      <c r="Y419" s="60"/>
      <c r="Z419" s="60" t="s">
        <v>4638</v>
      </c>
      <c r="AA419" s="60"/>
      <c r="AB419" s="60"/>
    </row>
    <row r="420" spans="1:28">
      <c r="A420" s="60">
        <v>6146877</v>
      </c>
      <c r="B420" s="60" t="s">
        <v>2423</v>
      </c>
      <c r="C420" s="60" t="s">
        <v>2424</v>
      </c>
      <c r="D420" s="60" t="s">
        <v>2425</v>
      </c>
      <c r="E420" s="60" t="s">
        <v>2426</v>
      </c>
      <c r="F420" s="60" t="s">
        <v>2427</v>
      </c>
      <c r="G420" s="60" t="s">
        <v>2506</v>
      </c>
      <c r="H420" s="60"/>
      <c r="I420" s="60" t="s">
        <v>4639</v>
      </c>
      <c r="J420" s="60"/>
      <c r="K420" s="60" t="s">
        <v>4640</v>
      </c>
      <c r="L420" s="60" t="s">
        <v>4641</v>
      </c>
      <c r="M420" s="60"/>
      <c r="N420" s="60">
        <v>19</v>
      </c>
      <c r="O420" s="60">
        <v>2017</v>
      </c>
      <c r="P420" s="60" t="s">
        <v>4642</v>
      </c>
      <c r="Q420" s="60"/>
      <c r="R420" s="60"/>
      <c r="S420" s="60" t="s">
        <v>4643</v>
      </c>
      <c r="T420" s="60" t="b">
        <v>0</v>
      </c>
      <c r="U420" s="60"/>
      <c r="V420" s="60"/>
      <c r="W420" s="60"/>
      <c r="X420" s="60"/>
      <c r="Y420" s="60"/>
      <c r="Z420" s="60"/>
      <c r="AA420" s="60"/>
      <c r="AB420" s="60"/>
    </row>
    <row r="421" spans="1:28">
      <c r="A421" s="60">
        <v>6141959</v>
      </c>
      <c r="B421" s="60" t="s">
        <v>2423</v>
      </c>
      <c r="C421" s="60" t="s">
        <v>2424</v>
      </c>
      <c r="D421" s="60" t="s">
        <v>2425</v>
      </c>
      <c r="E421" s="60" t="s">
        <v>2426</v>
      </c>
      <c r="F421" s="60" t="s">
        <v>2427</v>
      </c>
      <c r="G421" s="60" t="s">
        <v>2451</v>
      </c>
      <c r="H421" s="60"/>
      <c r="I421" s="60" t="s">
        <v>4644</v>
      </c>
      <c r="J421" s="60"/>
      <c r="K421" s="60" t="s">
        <v>4645</v>
      </c>
      <c r="L421" s="60" t="s">
        <v>4646</v>
      </c>
      <c r="M421" s="60"/>
      <c r="N421" s="60">
        <v>2</v>
      </c>
      <c r="O421" s="60">
        <v>2020</v>
      </c>
      <c r="P421" s="60" t="s">
        <v>4647</v>
      </c>
      <c r="Q421" s="60"/>
      <c r="R421" s="60"/>
      <c r="S421" s="60" t="s">
        <v>4648</v>
      </c>
      <c r="T421" s="60" t="b">
        <v>1</v>
      </c>
      <c r="U421" s="60" t="s">
        <v>2731</v>
      </c>
      <c r="V421" s="60" t="s">
        <v>2518</v>
      </c>
      <c r="W421" s="60" t="s">
        <v>2458</v>
      </c>
      <c r="X421" s="60" t="s">
        <v>2566</v>
      </c>
      <c r="Y421" s="60" t="s">
        <v>2460</v>
      </c>
      <c r="Z421" s="60" t="s">
        <v>2619</v>
      </c>
      <c r="AA421" s="60"/>
      <c r="AB421" s="60"/>
    </row>
    <row r="422" spans="1:28">
      <c r="A422" s="60">
        <v>6141849</v>
      </c>
      <c r="B422" s="60" t="s">
        <v>2423</v>
      </c>
      <c r="C422" s="60" t="s">
        <v>2424</v>
      </c>
      <c r="D422" s="60" t="s">
        <v>2425</v>
      </c>
      <c r="E422" s="60" t="s">
        <v>2426</v>
      </c>
      <c r="F422" s="60" t="s">
        <v>2427</v>
      </c>
      <c r="G422" s="60" t="s">
        <v>2428</v>
      </c>
      <c r="H422" s="60"/>
      <c r="I422" s="60" t="s">
        <v>4649</v>
      </c>
      <c r="J422" s="60"/>
      <c r="K422" s="60" t="s">
        <v>4650</v>
      </c>
      <c r="L422" s="60" t="s">
        <v>4651</v>
      </c>
      <c r="M422" s="60"/>
      <c r="N422" s="60">
        <v>14</v>
      </c>
      <c r="O422" s="60">
        <v>2022</v>
      </c>
      <c r="P422" s="60" t="s">
        <v>4652</v>
      </c>
      <c r="Q422" s="60"/>
      <c r="R422" s="60"/>
      <c r="S422" s="60" t="s">
        <v>4653</v>
      </c>
      <c r="T422" s="60" t="b">
        <v>1</v>
      </c>
      <c r="U422" s="60" t="s">
        <v>2613</v>
      </c>
      <c r="V422" s="60" t="s">
        <v>2435</v>
      </c>
      <c r="W422" s="60" t="s">
        <v>4654</v>
      </c>
      <c r="X422" s="60" t="s">
        <v>4655</v>
      </c>
      <c r="Y422" s="60" t="s">
        <v>2504</v>
      </c>
      <c r="Z422" s="60" t="s">
        <v>4656</v>
      </c>
      <c r="AA422" s="60"/>
      <c r="AB422" s="60"/>
    </row>
    <row r="423" spans="1:28">
      <c r="A423">
        <v>6141777</v>
      </c>
      <c r="B423" t="s">
        <v>2423</v>
      </c>
      <c r="C423" t="s">
        <v>2424</v>
      </c>
      <c r="D423" t="s">
        <v>2425</v>
      </c>
      <c r="E423" t="s">
        <v>2426</v>
      </c>
      <c r="F423" t="s">
        <v>2427</v>
      </c>
      <c r="G423" t="s">
        <v>3005</v>
      </c>
      <c r="I423" t="s">
        <v>4657</v>
      </c>
      <c r="K423" t="s">
        <v>4658</v>
      </c>
      <c r="L423" t="s">
        <v>4659</v>
      </c>
      <c r="M423" t="s">
        <v>1107</v>
      </c>
      <c r="N423">
        <v>34</v>
      </c>
      <c r="O423">
        <v>2021</v>
      </c>
      <c r="P423" t="s">
        <v>4660</v>
      </c>
      <c r="Q423" t="s">
        <v>1107</v>
      </c>
      <c r="R423" t="s">
        <v>1107</v>
      </c>
      <c r="S423" t="s">
        <v>4661</v>
      </c>
      <c r="T423" t="b">
        <v>1</v>
      </c>
      <c r="U423" t="s">
        <v>2487</v>
      </c>
      <c r="V423" t="s">
        <v>2435</v>
      </c>
      <c r="W423" t="s">
        <v>2651</v>
      </c>
      <c r="X423" t="s">
        <v>2652</v>
      </c>
      <c r="Y423" t="s">
        <v>4662</v>
      </c>
      <c r="Z423" t="s">
        <v>2686</v>
      </c>
      <c r="AA423">
        <v>436</v>
      </c>
      <c r="AB423" s="60"/>
    </row>
    <row r="424" spans="1:28">
      <c r="A424" s="60">
        <v>6141777</v>
      </c>
      <c r="B424" s="60" t="s">
        <v>2423</v>
      </c>
      <c r="C424" s="60" t="s">
        <v>2424</v>
      </c>
      <c r="D424" s="60" t="s">
        <v>2425</v>
      </c>
      <c r="E424" s="60" t="s">
        <v>2426</v>
      </c>
      <c r="F424" s="60" t="s">
        <v>2427</v>
      </c>
      <c r="G424" s="60" t="s">
        <v>3005</v>
      </c>
      <c r="H424" s="60"/>
      <c r="I424" s="60" t="s">
        <v>4657</v>
      </c>
      <c r="J424" s="60"/>
      <c r="K424" s="60" t="s">
        <v>4658</v>
      </c>
      <c r="L424" s="60" t="s">
        <v>4659</v>
      </c>
      <c r="M424" s="60"/>
      <c r="N424" s="60">
        <v>34</v>
      </c>
      <c r="O424" s="60">
        <v>2021</v>
      </c>
      <c r="P424" s="60" t="s">
        <v>4660</v>
      </c>
      <c r="Q424" s="60"/>
      <c r="R424" s="60"/>
      <c r="S424" s="60" t="s">
        <v>4661</v>
      </c>
      <c r="T424" s="60" t="b">
        <v>1</v>
      </c>
      <c r="U424" s="60" t="s">
        <v>2543</v>
      </c>
      <c r="V424" s="60" t="s">
        <v>2447</v>
      </c>
      <c r="W424" s="60" t="s">
        <v>3003</v>
      </c>
      <c r="X424" s="60" t="s">
        <v>4663</v>
      </c>
      <c r="Y424" s="60" t="s">
        <v>4527</v>
      </c>
      <c r="Z424" s="60" t="s">
        <v>4664</v>
      </c>
      <c r="AA424" s="60"/>
      <c r="AB424" s="60"/>
    </row>
    <row r="425" spans="1:28">
      <c r="A425">
        <v>6141776</v>
      </c>
      <c r="B425" t="s">
        <v>2423</v>
      </c>
      <c r="C425" t="s">
        <v>2424</v>
      </c>
      <c r="D425" t="s">
        <v>2425</v>
      </c>
      <c r="E425" t="s">
        <v>2426</v>
      </c>
      <c r="F425" t="s">
        <v>2427</v>
      </c>
      <c r="G425" t="s">
        <v>3005</v>
      </c>
      <c r="I425" t="s">
        <v>605</v>
      </c>
      <c r="K425" t="s">
        <v>4665</v>
      </c>
      <c r="L425" t="s">
        <v>4666</v>
      </c>
      <c r="M425" t="s">
        <v>1107</v>
      </c>
      <c r="N425">
        <v>261</v>
      </c>
      <c r="O425">
        <v>2022</v>
      </c>
      <c r="P425" t="s">
        <v>4667</v>
      </c>
      <c r="Q425" t="s">
        <v>1107</v>
      </c>
      <c r="R425" t="s">
        <v>1107</v>
      </c>
      <c r="S425" t="s">
        <v>4668</v>
      </c>
      <c r="T425" t="b">
        <v>1</v>
      </c>
      <c r="U425" t="s">
        <v>4669</v>
      </c>
      <c r="V425" t="s">
        <v>2518</v>
      </c>
      <c r="W425" t="s">
        <v>2575</v>
      </c>
      <c r="X425" t="s">
        <v>4670</v>
      </c>
      <c r="Y425" t="s">
        <v>4671</v>
      </c>
      <c r="Z425" t="s">
        <v>2686</v>
      </c>
      <c r="AA425">
        <v>858</v>
      </c>
      <c r="AB425" s="60"/>
    </row>
    <row r="426" spans="1:28">
      <c r="A426" s="60">
        <v>6141776</v>
      </c>
      <c r="B426" s="60" t="s">
        <v>2423</v>
      </c>
      <c r="C426" s="60" t="s">
        <v>2424</v>
      </c>
      <c r="D426" s="60" t="s">
        <v>2425</v>
      </c>
      <c r="E426" s="60" t="s">
        <v>2426</v>
      </c>
      <c r="F426" s="60" t="s">
        <v>2427</v>
      </c>
      <c r="G426" s="60" t="s">
        <v>3005</v>
      </c>
      <c r="H426" s="60"/>
      <c r="I426" s="60" t="s">
        <v>605</v>
      </c>
      <c r="J426" s="60"/>
      <c r="K426" s="60" t="s">
        <v>4665</v>
      </c>
      <c r="L426" s="60" t="s">
        <v>4666</v>
      </c>
      <c r="M426" s="60"/>
      <c r="N426" s="60">
        <v>261</v>
      </c>
      <c r="O426" s="60">
        <v>2022</v>
      </c>
      <c r="P426" s="60" t="s">
        <v>4667</v>
      </c>
      <c r="Q426" s="60"/>
      <c r="R426" s="60"/>
      <c r="S426" s="60" t="s">
        <v>4668</v>
      </c>
      <c r="T426" s="60" t="b">
        <v>1</v>
      </c>
      <c r="U426" s="60" t="s">
        <v>2617</v>
      </c>
      <c r="V426" s="60" t="s">
        <v>2435</v>
      </c>
      <c r="W426" s="60" t="s">
        <v>2539</v>
      </c>
      <c r="X426" s="60" t="s">
        <v>2761</v>
      </c>
      <c r="Y426" s="60"/>
      <c r="Z426" s="60" t="s">
        <v>4672</v>
      </c>
      <c r="AA426" s="60"/>
      <c r="AB426" s="60"/>
    </row>
    <row r="427" spans="1:28">
      <c r="A427">
        <v>6141522</v>
      </c>
      <c r="B427" t="s">
        <v>2423</v>
      </c>
      <c r="C427" t="s">
        <v>2424</v>
      </c>
      <c r="D427" t="s">
        <v>2425</v>
      </c>
      <c r="E427" t="s">
        <v>2426</v>
      </c>
      <c r="F427" t="s">
        <v>2427</v>
      </c>
      <c r="G427" t="s">
        <v>2472</v>
      </c>
      <c r="I427" t="s">
        <v>733</v>
      </c>
      <c r="K427" t="s">
        <v>4673</v>
      </c>
      <c r="L427" t="s">
        <v>735</v>
      </c>
      <c r="M427" t="s">
        <v>1107</v>
      </c>
      <c r="N427" t="s">
        <v>1107</v>
      </c>
      <c r="O427" t="s">
        <v>1107</v>
      </c>
      <c r="P427" t="s">
        <v>4674</v>
      </c>
      <c r="Q427" t="s">
        <v>1107</v>
      </c>
      <c r="R427" t="s">
        <v>1107</v>
      </c>
      <c r="S427" t="s">
        <v>736</v>
      </c>
      <c r="T427" t="b">
        <v>1</v>
      </c>
      <c r="U427" t="s">
        <v>4675</v>
      </c>
      <c r="V427" t="s">
        <v>2518</v>
      </c>
      <c r="W427" t="s">
        <v>4676</v>
      </c>
      <c r="X427" t="s">
        <v>3210</v>
      </c>
      <c r="Y427" t="s">
        <v>2438</v>
      </c>
      <c r="Z427" t="s">
        <v>2686</v>
      </c>
      <c r="AA427">
        <v>603</v>
      </c>
      <c r="AB427" s="60"/>
    </row>
    <row r="428" spans="1:28">
      <c r="A428" s="60">
        <v>6141522</v>
      </c>
      <c r="B428" s="60" t="s">
        <v>2423</v>
      </c>
      <c r="C428" s="60" t="s">
        <v>2424</v>
      </c>
      <c r="D428" s="60" t="s">
        <v>2425</v>
      </c>
      <c r="E428" s="60" t="s">
        <v>2426</v>
      </c>
      <c r="F428" s="60" t="s">
        <v>2427</v>
      </c>
      <c r="G428" s="60" t="s">
        <v>2472</v>
      </c>
      <c r="H428" s="60"/>
      <c r="I428" s="60" t="s">
        <v>733</v>
      </c>
      <c r="J428" s="60"/>
      <c r="K428" s="60" t="s">
        <v>4673</v>
      </c>
      <c r="L428" s="60" t="s">
        <v>735</v>
      </c>
      <c r="M428" s="60"/>
      <c r="N428" s="60"/>
      <c r="O428" s="60"/>
      <c r="P428" s="60" t="s">
        <v>4674</v>
      </c>
      <c r="Q428" s="60"/>
      <c r="R428" s="60"/>
      <c r="S428" s="60" t="s">
        <v>736</v>
      </c>
      <c r="T428" s="60" t="b">
        <v>1</v>
      </c>
      <c r="U428" s="60" t="s">
        <v>2487</v>
      </c>
      <c r="V428" s="60" t="s">
        <v>2435</v>
      </c>
      <c r="W428" s="60" t="s">
        <v>2539</v>
      </c>
      <c r="X428" s="60" t="s">
        <v>2761</v>
      </c>
      <c r="Y428" s="60" t="s">
        <v>3668</v>
      </c>
      <c r="Z428" s="60" t="s">
        <v>2516</v>
      </c>
      <c r="AA428" s="60"/>
      <c r="AB428" s="60"/>
    </row>
    <row r="429" spans="1:28">
      <c r="A429">
        <v>6141585</v>
      </c>
      <c r="B429" t="s">
        <v>2423</v>
      </c>
      <c r="C429" t="s">
        <v>2424</v>
      </c>
      <c r="D429" t="s">
        <v>2425</v>
      </c>
      <c r="E429" t="s">
        <v>2426</v>
      </c>
      <c r="F429" t="s">
        <v>2427</v>
      </c>
      <c r="G429" t="s">
        <v>2626</v>
      </c>
      <c r="I429" t="s">
        <v>1464</v>
      </c>
      <c r="K429" t="s">
        <v>4677</v>
      </c>
      <c r="L429" t="s">
        <v>4678</v>
      </c>
      <c r="M429" t="s">
        <v>1107</v>
      </c>
      <c r="N429">
        <v>29</v>
      </c>
      <c r="O429">
        <v>2009</v>
      </c>
      <c r="P429" t="s">
        <v>4679</v>
      </c>
      <c r="Q429" t="s">
        <v>1107</v>
      </c>
      <c r="R429" t="s">
        <v>1107</v>
      </c>
      <c r="S429" t="s">
        <v>4680</v>
      </c>
      <c r="T429" t="b">
        <v>1</v>
      </c>
      <c r="U429" t="s">
        <v>2617</v>
      </c>
      <c r="V429" t="s">
        <v>2435</v>
      </c>
      <c r="W429" t="s">
        <v>3003</v>
      </c>
      <c r="X429" t="s">
        <v>3004</v>
      </c>
      <c r="Y429" t="s">
        <v>4681</v>
      </c>
      <c r="Z429" t="s">
        <v>2958</v>
      </c>
      <c r="AA429">
        <v>456</v>
      </c>
      <c r="AB429" s="60"/>
    </row>
    <row r="430" spans="1:28">
      <c r="A430" s="60">
        <v>6141585</v>
      </c>
      <c r="B430" s="60" t="s">
        <v>2423</v>
      </c>
      <c r="C430" s="60" t="s">
        <v>2424</v>
      </c>
      <c r="D430" s="60" t="s">
        <v>2425</v>
      </c>
      <c r="E430" s="60" t="s">
        <v>2426</v>
      </c>
      <c r="F430" s="60" t="s">
        <v>2427</v>
      </c>
      <c r="G430" s="60" t="s">
        <v>2626</v>
      </c>
      <c r="H430" s="60"/>
      <c r="I430" s="60" t="s">
        <v>1464</v>
      </c>
      <c r="J430" s="60"/>
      <c r="K430" s="60" t="s">
        <v>4677</v>
      </c>
      <c r="L430" s="60" t="s">
        <v>4678</v>
      </c>
      <c r="M430" s="60"/>
      <c r="N430" s="60">
        <v>29</v>
      </c>
      <c r="O430" s="60">
        <v>2009</v>
      </c>
      <c r="P430" s="60" t="s">
        <v>4679</v>
      </c>
      <c r="Q430" s="60"/>
      <c r="R430" s="60"/>
      <c r="S430" s="60" t="s">
        <v>4680</v>
      </c>
      <c r="T430" s="60" t="b">
        <v>1</v>
      </c>
      <c r="U430" s="60" t="s">
        <v>2665</v>
      </c>
      <c r="V430" s="60" t="s">
        <v>2435</v>
      </c>
      <c r="W430" s="60" t="s">
        <v>3913</v>
      </c>
      <c r="X430" s="60" t="s">
        <v>4682</v>
      </c>
      <c r="Y430" s="60" t="s">
        <v>4683</v>
      </c>
      <c r="Z430" s="60" t="s">
        <v>2745</v>
      </c>
      <c r="AA430" s="60"/>
      <c r="AB430" s="60"/>
    </row>
    <row r="431" spans="1:28">
      <c r="A431" s="60">
        <v>6141958</v>
      </c>
      <c r="B431" s="60" t="s">
        <v>2423</v>
      </c>
      <c r="C431" s="60" t="s">
        <v>2424</v>
      </c>
      <c r="D431" s="60" t="s">
        <v>2425</v>
      </c>
      <c r="E431" s="60" t="s">
        <v>2426</v>
      </c>
      <c r="F431" s="60" t="s">
        <v>2427</v>
      </c>
      <c r="G431" s="60" t="s">
        <v>2451</v>
      </c>
      <c r="H431" s="60"/>
      <c r="I431" s="60" t="s">
        <v>4684</v>
      </c>
      <c r="J431" s="60"/>
      <c r="K431" s="60" t="s">
        <v>4685</v>
      </c>
      <c r="L431" s="60" t="s">
        <v>4686</v>
      </c>
      <c r="M431" s="60"/>
      <c r="N431" s="60">
        <v>94</v>
      </c>
      <c r="O431" s="60">
        <v>2020</v>
      </c>
      <c r="P431" s="60" t="s">
        <v>4687</v>
      </c>
      <c r="Q431" s="60"/>
      <c r="R431" s="60"/>
      <c r="S431" s="60" t="s">
        <v>4688</v>
      </c>
      <c r="T431" s="60" t="b">
        <v>1</v>
      </c>
      <c r="U431" s="60" t="s">
        <v>2487</v>
      </c>
      <c r="V431" s="60" t="s">
        <v>2435</v>
      </c>
      <c r="W431" s="60" t="s">
        <v>2723</v>
      </c>
      <c r="X431" s="60" t="s">
        <v>4689</v>
      </c>
      <c r="Y431" s="60" t="s">
        <v>2460</v>
      </c>
      <c r="Z431" s="60" t="s">
        <v>4275</v>
      </c>
      <c r="AA431" s="60"/>
      <c r="AB431" s="60"/>
    </row>
    <row r="432" spans="1:28">
      <c r="A432" s="60">
        <v>6141957</v>
      </c>
      <c r="B432" s="60" t="s">
        <v>2423</v>
      </c>
      <c r="C432" s="60" t="s">
        <v>2424</v>
      </c>
      <c r="D432" s="60" t="s">
        <v>2425</v>
      </c>
      <c r="E432" s="60" t="s">
        <v>2426</v>
      </c>
      <c r="F432" s="60" t="s">
        <v>2427</v>
      </c>
      <c r="G432" s="60" t="s">
        <v>2451</v>
      </c>
      <c r="H432" s="60"/>
      <c r="I432" s="60" t="s">
        <v>4690</v>
      </c>
      <c r="J432" s="60"/>
      <c r="K432" s="60" t="s">
        <v>4691</v>
      </c>
      <c r="L432" s="60" t="s">
        <v>4692</v>
      </c>
      <c r="M432" s="60"/>
      <c r="N432" s="60"/>
      <c r="O432" s="60"/>
      <c r="P432" s="60" t="s">
        <v>4693</v>
      </c>
      <c r="Q432" s="60"/>
      <c r="R432" s="60"/>
      <c r="S432" s="60" t="s">
        <v>4694</v>
      </c>
      <c r="T432" s="60" t="b">
        <v>1</v>
      </c>
      <c r="U432" s="60" t="s">
        <v>2530</v>
      </c>
      <c r="V432" s="60" t="s">
        <v>2518</v>
      </c>
      <c r="W432" s="60" t="s">
        <v>4695</v>
      </c>
      <c r="X432" s="60" t="s">
        <v>4696</v>
      </c>
      <c r="Y432" s="60" t="s">
        <v>2460</v>
      </c>
      <c r="Z432" s="60" t="s">
        <v>2619</v>
      </c>
      <c r="AA432" s="60"/>
      <c r="AB432" s="60"/>
    </row>
    <row r="433" spans="1:28">
      <c r="A433" s="60">
        <v>6141891</v>
      </c>
      <c r="B433" s="60" t="s">
        <v>2423</v>
      </c>
      <c r="C433" s="60" t="s">
        <v>2424</v>
      </c>
      <c r="D433" s="60" t="s">
        <v>2425</v>
      </c>
      <c r="E433" s="60" t="s">
        <v>2426</v>
      </c>
      <c r="F433" s="60" t="s">
        <v>2427</v>
      </c>
      <c r="G433" s="60" t="s">
        <v>2492</v>
      </c>
      <c r="H433" s="60"/>
      <c r="I433" s="60" t="s">
        <v>4697</v>
      </c>
      <c r="J433" s="60"/>
      <c r="K433" s="60" t="s">
        <v>4698</v>
      </c>
      <c r="L433" s="60" t="s">
        <v>4699</v>
      </c>
      <c r="M433" s="60"/>
      <c r="N433" s="60">
        <v>80</v>
      </c>
      <c r="O433" s="60">
        <v>2006</v>
      </c>
      <c r="P433" s="60" t="s">
        <v>4700</v>
      </c>
      <c r="Q433" s="60"/>
      <c r="R433" s="60"/>
      <c r="S433" s="60" t="s">
        <v>4701</v>
      </c>
      <c r="T433" s="60" t="b">
        <v>1</v>
      </c>
      <c r="U433" s="60" t="s">
        <v>2574</v>
      </c>
      <c r="V433" s="60" t="s">
        <v>2518</v>
      </c>
      <c r="W433" s="60" t="s">
        <v>2539</v>
      </c>
      <c r="X433" s="60" t="s">
        <v>4702</v>
      </c>
      <c r="Y433" s="60" t="s">
        <v>4703</v>
      </c>
      <c r="Z433" s="60" t="s">
        <v>4704</v>
      </c>
      <c r="AA433" s="60"/>
      <c r="AB433" s="60"/>
    </row>
    <row r="434" spans="1:28">
      <c r="A434" s="60">
        <v>6141904</v>
      </c>
      <c r="B434" s="60" t="s">
        <v>2423</v>
      </c>
      <c r="C434" s="60" t="s">
        <v>2424</v>
      </c>
      <c r="D434" s="60" t="s">
        <v>2425</v>
      </c>
      <c r="E434" s="60" t="s">
        <v>2426</v>
      </c>
      <c r="F434" s="60" t="s">
        <v>2427</v>
      </c>
      <c r="G434" s="60" t="s">
        <v>2715</v>
      </c>
      <c r="H434" s="60"/>
      <c r="I434" s="60" t="s">
        <v>4705</v>
      </c>
      <c r="J434" s="60"/>
      <c r="K434" s="60" t="s">
        <v>4706</v>
      </c>
      <c r="L434" s="60" t="s">
        <v>4707</v>
      </c>
      <c r="M434" s="60"/>
      <c r="N434" s="60">
        <v>91</v>
      </c>
      <c r="O434" s="60">
        <v>2006</v>
      </c>
      <c r="P434" s="60" t="s">
        <v>4708</v>
      </c>
      <c r="Q434" s="60"/>
      <c r="R434" s="60"/>
      <c r="S434" s="60" t="s">
        <v>4709</v>
      </c>
      <c r="T434" s="60" t="b">
        <v>1</v>
      </c>
      <c r="U434" s="60" t="s">
        <v>2731</v>
      </c>
      <c r="V434" s="60" t="s">
        <v>2518</v>
      </c>
      <c r="W434" s="60" t="s">
        <v>4710</v>
      </c>
      <c r="X434" s="60" t="s">
        <v>4711</v>
      </c>
      <c r="Y434" s="60" t="s">
        <v>4712</v>
      </c>
      <c r="Z434" s="60" t="s">
        <v>2482</v>
      </c>
      <c r="AA434" s="60"/>
      <c r="AB434" s="60"/>
    </row>
    <row r="435" spans="1:28">
      <c r="A435" s="60">
        <v>6141496</v>
      </c>
      <c r="B435" s="60" t="s">
        <v>2423</v>
      </c>
      <c r="C435" s="60" t="s">
        <v>2424</v>
      </c>
      <c r="D435" s="60" t="s">
        <v>2425</v>
      </c>
      <c r="E435" s="60" t="s">
        <v>2426</v>
      </c>
      <c r="F435" s="60" t="s">
        <v>2427</v>
      </c>
      <c r="G435" s="60" t="s">
        <v>3757</v>
      </c>
      <c r="H435" s="60"/>
      <c r="I435" s="60" t="s">
        <v>4713</v>
      </c>
      <c r="J435" s="60"/>
      <c r="K435" s="60" t="s">
        <v>4714</v>
      </c>
      <c r="L435" s="60" t="s">
        <v>4715</v>
      </c>
      <c r="M435" s="60"/>
      <c r="N435" s="60">
        <v>188</v>
      </c>
      <c r="O435" s="60">
        <v>2016</v>
      </c>
      <c r="P435" s="60" t="s">
        <v>4716</v>
      </c>
      <c r="Q435" s="60"/>
      <c r="R435" s="60"/>
      <c r="S435" s="60" t="s">
        <v>4717</v>
      </c>
      <c r="T435" s="60" t="b">
        <v>1</v>
      </c>
      <c r="U435" s="60" t="s">
        <v>2487</v>
      </c>
      <c r="V435" s="60" t="s">
        <v>2435</v>
      </c>
      <c r="W435" s="60" t="s">
        <v>4718</v>
      </c>
      <c r="X435" s="60" t="s">
        <v>4719</v>
      </c>
      <c r="Y435" s="60" t="s">
        <v>2616</v>
      </c>
      <c r="Z435" s="60" t="s">
        <v>3253</v>
      </c>
      <c r="AA435" s="60"/>
      <c r="AB435" s="60"/>
    </row>
    <row r="436" spans="1:28">
      <c r="A436" s="60">
        <v>6141930</v>
      </c>
      <c r="B436" s="60" t="s">
        <v>2423</v>
      </c>
      <c r="C436" s="60" t="s">
        <v>2424</v>
      </c>
      <c r="D436" s="60" t="s">
        <v>2425</v>
      </c>
      <c r="E436" s="60" t="s">
        <v>2426</v>
      </c>
      <c r="F436" s="60" t="s">
        <v>2427</v>
      </c>
      <c r="G436" s="60" t="s">
        <v>2451</v>
      </c>
      <c r="H436" s="60"/>
      <c r="I436" s="60" t="s">
        <v>4720</v>
      </c>
      <c r="J436" s="60"/>
      <c r="K436" s="60" t="s">
        <v>4721</v>
      </c>
      <c r="L436" s="60" t="s">
        <v>4722</v>
      </c>
      <c r="M436" s="60"/>
      <c r="N436" s="60">
        <v>78</v>
      </c>
      <c r="O436" s="60">
        <v>2010</v>
      </c>
      <c r="P436" s="60" t="s">
        <v>4723</v>
      </c>
      <c r="Q436" s="60"/>
      <c r="R436" s="60"/>
      <c r="S436" s="60" t="s">
        <v>4724</v>
      </c>
      <c r="T436" s="60" t="b">
        <v>1</v>
      </c>
      <c r="U436" s="60" t="s">
        <v>4725</v>
      </c>
      <c r="V436" s="60" t="s">
        <v>2518</v>
      </c>
      <c r="W436" s="60" t="s">
        <v>4726</v>
      </c>
      <c r="X436" s="60" t="s">
        <v>4727</v>
      </c>
      <c r="Y436" s="60" t="s">
        <v>3277</v>
      </c>
      <c r="Z436" s="60" t="s">
        <v>2958</v>
      </c>
      <c r="AA436" s="60"/>
      <c r="AB436" s="60"/>
    </row>
    <row r="437" spans="1:28">
      <c r="A437" s="60">
        <v>6146883</v>
      </c>
      <c r="B437" s="60" t="s">
        <v>2423</v>
      </c>
      <c r="C437" s="60" t="s">
        <v>2424</v>
      </c>
      <c r="D437" s="60" t="s">
        <v>2425</v>
      </c>
      <c r="E437" s="60" t="s">
        <v>2426</v>
      </c>
      <c r="F437" s="60" t="s">
        <v>2427</v>
      </c>
      <c r="G437" s="60" t="s">
        <v>2506</v>
      </c>
      <c r="H437" s="60"/>
      <c r="I437" s="60" t="s">
        <v>4728</v>
      </c>
      <c r="J437" s="60"/>
      <c r="K437" s="60" t="s">
        <v>4729</v>
      </c>
      <c r="L437" s="60" t="s">
        <v>4730</v>
      </c>
      <c r="M437" s="60"/>
      <c r="N437" s="60">
        <v>8</v>
      </c>
      <c r="O437" s="60">
        <v>2018</v>
      </c>
      <c r="P437" s="60" t="s">
        <v>4731</v>
      </c>
      <c r="Q437" s="60"/>
      <c r="R437" s="60"/>
      <c r="S437" s="60" t="s">
        <v>4732</v>
      </c>
      <c r="T437" s="60" t="b">
        <v>0</v>
      </c>
      <c r="U437" s="60"/>
      <c r="V437" s="60"/>
      <c r="W437" s="60"/>
      <c r="X437" s="60"/>
      <c r="Y437" s="60"/>
      <c r="Z437" s="60"/>
      <c r="AA437" s="60"/>
      <c r="AB437" s="60"/>
    </row>
    <row r="438" spans="1:28">
      <c r="A438" s="60">
        <v>6141565</v>
      </c>
      <c r="B438" s="60" t="s">
        <v>2423</v>
      </c>
      <c r="C438" s="60" t="s">
        <v>2424</v>
      </c>
      <c r="D438" s="60" t="s">
        <v>2425</v>
      </c>
      <c r="E438" s="60" t="s">
        <v>2426</v>
      </c>
      <c r="F438" s="60" t="s">
        <v>2427</v>
      </c>
      <c r="G438" s="60" t="s">
        <v>2626</v>
      </c>
      <c r="H438" s="60"/>
      <c r="I438" s="60" t="s">
        <v>4733</v>
      </c>
      <c r="J438" s="60"/>
      <c r="K438" s="60" t="s">
        <v>4734</v>
      </c>
      <c r="L438" s="60" t="s">
        <v>4735</v>
      </c>
      <c r="M438" s="60"/>
      <c r="N438" s="60">
        <v>43</v>
      </c>
      <c r="O438" s="60">
        <v>2007</v>
      </c>
      <c r="P438" s="60"/>
      <c r="Q438" s="60"/>
      <c r="R438" s="60"/>
      <c r="S438" s="60" t="s">
        <v>4736</v>
      </c>
      <c r="T438" s="60" t="b">
        <v>1</v>
      </c>
      <c r="U438" s="60"/>
      <c r="V438" s="60"/>
      <c r="W438" s="60" t="s">
        <v>2539</v>
      </c>
      <c r="X438" s="60" t="s">
        <v>2540</v>
      </c>
      <c r="Y438" s="60" t="s">
        <v>2769</v>
      </c>
      <c r="Z438" s="60" t="s">
        <v>4737</v>
      </c>
      <c r="AA438" s="60"/>
      <c r="AB438" s="60"/>
    </row>
    <row r="439" spans="1:28">
      <c r="A439" s="60">
        <v>6141622</v>
      </c>
      <c r="B439" s="60" t="s">
        <v>2423</v>
      </c>
      <c r="C439" s="60" t="s">
        <v>2424</v>
      </c>
      <c r="D439" s="60" t="s">
        <v>2425</v>
      </c>
      <c r="E439" s="60" t="s">
        <v>2426</v>
      </c>
      <c r="F439" s="60" t="s">
        <v>2427</v>
      </c>
      <c r="G439" s="60" t="s">
        <v>2461</v>
      </c>
      <c r="H439" s="60"/>
      <c r="I439" s="60" t="s">
        <v>4738</v>
      </c>
      <c r="J439" s="60"/>
      <c r="K439" s="60" t="s">
        <v>4739</v>
      </c>
      <c r="L439" s="60" t="s">
        <v>4740</v>
      </c>
      <c r="M439" s="60"/>
      <c r="N439" s="60">
        <v>113</v>
      </c>
      <c r="O439" s="60">
        <v>2021</v>
      </c>
      <c r="P439" s="60" t="s">
        <v>4741</v>
      </c>
      <c r="Q439" s="60"/>
      <c r="R439" s="60"/>
      <c r="S439" s="60" t="s">
        <v>4742</v>
      </c>
      <c r="T439" s="60" t="b">
        <v>1</v>
      </c>
      <c r="U439" s="60" t="s">
        <v>2487</v>
      </c>
      <c r="V439" s="60" t="s">
        <v>2435</v>
      </c>
      <c r="W439" s="60" t="s">
        <v>4743</v>
      </c>
      <c r="X439" s="60" t="s">
        <v>4744</v>
      </c>
      <c r="Y439" s="60"/>
      <c r="Z439" s="60" t="s">
        <v>4745</v>
      </c>
      <c r="AA439" s="60"/>
      <c r="AB439" s="60"/>
    </row>
    <row r="440" spans="1:28">
      <c r="A440" s="60">
        <v>6141508</v>
      </c>
      <c r="B440" s="60" t="s">
        <v>2423</v>
      </c>
      <c r="C440" s="60" t="s">
        <v>2424</v>
      </c>
      <c r="D440" s="60" t="s">
        <v>2425</v>
      </c>
      <c r="E440" s="60" t="s">
        <v>2426</v>
      </c>
      <c r="F440" s="60" t="s">
        <v>2427</v>
      </c>
      <c r="G440" s="60" t="s">
        <v>2472</v>
      </c>
      <c r="H440" s="60"/>
      <c r="I440" s="60" t="s">
        <v>4746</v>
      </c>
      <c r="J440" s="60"/>
      <c r="K440" s="60" t="s">
        <v>4747</v>
      </c>
      <c r="L440" s="60" t="s">
        <v>4748</v>
      </c>
      <c r="M440" s="60"/>
      <c r="N440" s="60">
        <v>63</v>
      </c>
      <c r="O440" s="60">
        <v>2013</v>
      </c>
      <c r="P440" s="60" t="s">
        <v>4749</v>
      </c>
      <c r="Q440" s="60"/>
      <c r="R440" s="60"/>
      <c r="S440" s="60" t="s">
        <v>4750</v>
      </c>
      <c r="T440" s="60" t="b">
        <v>1</v>
      </c>
      <c r="U440" s="60" t="s">
        <v>2617</v>
      </c>
      <c r="V440" s="60" t="s">
        <v>2435</v>
      </c>
      <c r="W440" s="60" t="s">
        <v>2436</v>
      </c>
      <c r="X440" s="60" t="s">
        <v>3069</v>
      </c>
      <c r="Y440" s="60"/>
      <c r="Z440" s="60" t="s">
        <v>2625</v>
      </c>
      <c r="AA440" s="60"/>
      <c r="AB440" s="60"/>
    </row>
    <row r="441" spans="1:28">
      <c r="A441">
        <v>6141753</v>
      </c>
      <c r="B441" t="s">
        <v>2423</v>
      </c>
      <c r="C441" t="s">
        <v>2424</v>
      </c>
      <c r="D441" t="s">
        <v>2425</v>
      </c>
      <c r="E441" t="s">
        <v>2426</v>
      </c>
      <c r="F441" t="s">
        <v>2427</v>
      </c>
      <c r="G441" t="s">
        <v>2998</v>
      </c>
      <c r="I441" t="s">
        <v>1315</v>
      </c>
      <c r="K441" t="s">
        <v>4751</v>
      </c>
      <c r="L441" t="s">
        <v>4752</v>
      </c>
      <c r="M441" t="s">
        <v>1107</v>
      </c>
      <c r="N441">
        <v>213</v>
      </c>
      <c r="O441">
        <v>2019</v>
      </c>
      <c r="P441" t="s">
        <v>4753</v>
      </c>
      <c r="Q441" t="s">
        <v>1107</v>
      </c>
      <c r="R441" t="s">
        <v>1107</v>
      </c>
      <c r="S441" t="s">
        <v>4754</v>
      </c>
      <c r="T441" t="b">
        <v>1</v>
      </c>
      <c r="U441" t="s">
        <v>2487</v>
      </c>
      <c r="V441" t="s">
        <v>2435</v>
      </c>
      <c r="W441" t="s">
        <v>4755</v>
      </c>
      <c r="X441" t="s">
        <v>4756</v>
      </c>
      <c r="Y441" t="s">
        <v>2460</v>
      </c>
      <c r="Z441" t="s">
        <v>2956</v>
      </c>
      <c r="AA441">
        <v>1002</v>
      </c>
      <c r="AB441" s="60"/>
    </row>
    <row r="442" spans="1:28">
      <c r="A442" s="60">
        <v>6141753</v>
      </c>
      <c r="B442" s="60" t="s">
        <v>2423</v>
      </c>
      <c r="C442" s="60" t="s">
        <v>2424</v>
      </c>
      <c r="D442" s="60" t="s">
        <v>2425</v>
      </c>
      <c r="E442" s="60" t="s">
        <v>2426</v>
      </c>
      <c r="F442" s="60" t="s">
        <v>2427</v>
      </c>
      <c r="G442" s="60" t="s">
        <v>2998</v>
      </c>
      <c r="H442" s="60"/>
      <c r="I442" s="60" t="s">
        <v>1315</v>
      </c>
      <c r="J442" s="60"/>
      <c r="K442" s="60" t="s">
        <v>4751</v>
      </c>
      <c r="L442" s="60" t="s">
        <v>4752</v>
      </c>
      <c r="M442" s="60"/>
      <c r="N442" s="60">
        <v>213</v>
      </c>
      <c r="O442" s="60">
        <v>2019</v>
      </c>
      <c r="P442" s="60" t="s">
        <v>4753</v>
      </c>
      <c r="Q442" s="60"/>
      <c r="R442" s="60"/>
      <c r="S442" s="60" t="s">
        <v>4754</v>
      </c>
      <c r="T442" s="60" t="b">
        <v>1</v>
      </c>
      <c r="U442" s="60" t="s">
        <v>2617</v>
      </c>
      <c r="V442" s="60" t="s">
        <v>2435</v>
      </c>
      <c r="W442" s="60" t="s">
        <v>2539</v>
      </c>
      <c r="X442" s="60" t="s">
        <v>2540</v>
      </c>
      <c r="Y442" s="60"/>
      <c r="Z442" s="60" t="s">
        <v>2745</v>
      </c>
      <c r="AA442" s="60"/>
      <c r="AB442" s="60"/>
    </row>
    <row r="443" spans="1:28">
      <c r="A443" s="60">
        <v>6141766</v>
      </c>
      <c r="B443" s="60" t="s">
        <v>2423</v>
      </c>
      <c r="C443" s="60" t="s">
        <v>2424</v>
      </c>
      <c r="D443" s="60" t="s">
        <v>2425</v>
      </c>
      <c r="E443" s="60" t="s">
        <v>2426</v>
      </c>
      <c r="F443" s="60" t="s">
        <v>2427</v>
      </c>
      <c r="G443" s="60" t="s">
        <v>3005</v>
      </c>
      <c r="H443" s="60"/>
      <c r="I443" s="60" t="s">
        <v>1315</v>
      </c>
      <c r="J443" s="60"/>
      <c r="K443" s="60" t="s">
        <v>4751</v>
      </c>
      <c r="L443" s="60" t="s">
        <v>4752</v>
      </c>
      <c r="M443" s="60"/>
      <c r="N443" s="60">
        <v>213</v>
      </c>
      <c r="O443" s="60">
        <v>2019</v>
      </c>
      <c r="P443" s="60" t="s">
        <v>4753</v>
      </c>
      <c r="Q443" s="60"/>
      <c r="R443" s="60"/>
      <c r="S443" s="60" t="s">
        <v>4754</v>
      </c>
      <c r="T443" s="60" t="b">
        <v>1</v>
      </c>
      <c r="U443" s="60" t="s">
        <v>2617</v>
      </c>
      <c r="V443" s="60" t="s">
        <v>2435</v>
      </c>
      <c r="W443" s="60" t="s">
        <v>2539</v>
      </c>
      <c r="X443" s="60" t="s">
        <v>2540</v>
      </c>
      <c r="Y443" s="60"/>
      <c r="Z443" s="60" t="s">
        <v>2745</v>
      </c>
      <c r="AA443" s="60"/>
      <c r="AB443" s="60"/>
    </row>
    <row r="444" spans="1:28">
      <c r="A444">
        <v>6141494</v>
      </c>
      <c r="B444" t="s">
        <v>2423</v>
      </c>
      <c r="C444" t="s">
        <v>2424</v>
      </c>
      <c r="D444" t="s">
        <v>2425</v>
      </c>
      <c r="E444" t="s">
        <v>2426</v>
      </c>
      <c r="F444" t="s">
        <v>2427</v>
      </c>
      <c r="G444" t="s">
        <v>3757</v>
      </c>
      <c r="I444" t="s">
        <v>4757</v>
      </c>
      <c r="K444" t="s">
        <v>4758</v>
      </c>
      <c r="L444" t="s">
        <v>4759</v>
      </c>
      <c r="M444" t="s">
        <v>1107</v>
      </c>
      <c r="N444">
        <v>522</v>
      </c>
      <c r="O444">
        <v>2015</v>
      </c>
      <c r="P444" t="s">
        <v>4760</v>
      </c>
      <c r="Q444" t="s">
        <v>1107</v>
      </c>
      <c r="R444" t="s">
        <v>1107</v>
      </c>
      <c r="S444" t="s">
        <v>4761</v>
      </c>
      <c r="T444" t="b">
        <v>1</v>
      </c>
      <c r="U444" t="s">
        <v>2487</v>
      </c>
      <c r="V444" t="s">
        <v>2435</v>
      </c>
      <c r="W444" t="s">
        <v>2575</v>
      </c>
      <c r="X444" t="s">
        <v>2864</v>
      </c>
      <c r="Y444" t="s">
        <v>3277</v>
      </c>
      <c r="Z444" t="s">
        <v>4762</v>
      </c>
      <c r="AA444">
        <v>57</v>
      </c>
      <c r="AB444" s="60"/>
    </row>
    <row r="445" spans="1:28">
      <c r="A445" s="60">
        <v>6141494</v>
      </c>
      <c r="B445" s="60" t="s">
        <v>2423</v>
      </c>
      <c r="C445" s="60" t="s">
        <v>2424</v>
      </c>
      <c r="D445" s="60" t="s">
        <v>2425</v>
      </c>
      <c r="E445" s="60" t="s">
        <v>2426</v>
      </c>
      <c r="F445" s="60" t="s">
        <v>2427</v>
      </c>
      <c r="G445" s="60" t="s">
        <v>3757</v>
      </c>
      <c r="H445" s="60"/>
      <c r="I445" s="60" t="s">
        <v>4757</v>
      </c>
      <c r="J445" s="60"/>
      <c r="K445" s="60" t="s">
        <v>4758</v>
      </c>
      <c r="L445" s="60" t="s">
        <v>4759</v>
      </c>
      <c r="M445" s="60"/>
      <c r="N445" s="60">
        <v>522</v>
      </c>
      <c r="O445" s="60">
        <v>2015</v>
      </c>
      <c r="P445" s="60" t="s">
        <v>4760</v>
      </c>
      <c r="Q445" s="60"/>
      <c r="R445" s="60"/>
      <c r="S445" s="60" t="s">
        <v>4761</v>
      </c>
      <c r="T445" s="60" t="b">
        <v>1</v>
      </c>
      <c r="U445" s="60" t="s">
        <v>2617</v>
      </c>
      <c r="V445" s="60" t="s">
        <v>2435</v>
      </c>
      <c r="W445" s="60" t="s">
        <v>4763</v>
      </c>
      <c r="X445" s="60" t="s">
        <v>4764</v>
      </c>
      <c r="Y445" s="60" t="s">
        <v>2616</v>
      </c>
      <c r="Z445" s="60"/>
      <c r="AA445" s="60"/>
      <c r="AB445" s="60"/>
    </row>
    <row r="446" spans="1:28">
      <c r="A446" s="60">
        <v>6141564</v>
      </c>
      <c r="B446" s="60" t="s">
        <v>2423</v>
      </c>
      <c r="C446" s="60" t="s">
        <v>2424</v>
      </c>
      <c r="D446" s="60" t="s">
        <v>2425</v>
      </c>
      <c r="E446" s="60" t="s">
        <v>2426</v>
      </c>
      <c r="F446" s="60" t="s">
        <v>2427</v>
      </c>
      <c r="G446" s="60" t="s">
        <v>2626</v>
      </c>
      <c r="H446" s="60"/>
      <c r="I446" s="60" t="s">
        <v>4765</v>
      </c>
      <c r="J446" s="60"/>
      <c r="K446" s="60" t="s">
        <v>4766</v>
      </c>
      <c r="L446" s="60" t="s">
        <v>4767</v>
      </c>
      <c r="M446" s="60"/>
      <c r="N446" s="60">
        <v>114</v>
      </c>
      <c r="O446" s="60">
        <v>2022</v>
      </c>
      <c r="P446" s="60" t="s">
        <v>4768</v>
      </c>
      <c r="Q446" s="60"/>
      <c r="R446" s="60"/>
      <c r="S446" s="60" t="s">
        <v>4769</v>
      </c>
      <c r="T446" s="60" t="b">
        <v>1</v>
      </c>
      <c r="U446" s="60" t="s">
        <v>2530</v>
      </c>
      <c r="V446" s="60" t="s">
        <v>2518</v>
      </c>
      <c r="W446" s="60"/>
      <c r="X446" s="60"/>
      <c r="Y446" s="60" t="s">
        <v>4770</v>
      </c>
      <c r="Z446" s="60" t="s">
        <v>2799</v>
      </c>
      <c r="AA446" s="60"/>
      <c r="AB446" s="60"/>
    </row>
    <row r="447" spans="1:28">
      <c r="A447" s="60">
        <v>6141563</v>
      </c>
      <c r="B447" s="60" t="s">
        <v>2423</v>
      </c>
      <c r="C447" s="60" t="s">
        <v>2424</v>
      </c>
      <c r="D447" s="60" t="s">
        <v>2425</v>
      </c>
      <c r="E447" s="60" t="s">
        <v>2426</v>
      </c>
      <c r="F447" s="60" t="s">
        <v>2427</v>
      </c>
      <c r="G447" s="60" t="s">
        <v>2626</v>
      </c>
      <c r="H447" s="60"/>
      <c r="I447" s="60" t="s">
        <v>4771</v>
      </c>
      <c r="J447" s="60"/>
      <c r="K447" s="60" t="s">
        <v>4772</v>
      </c>
      <c r="L447" s="60" t="s">
        <v>4773</v>
      </c>
      <c r="M447" s="60"/>
      <c r="N447" s="60">
        <v>146</v>
      </c>
      <c r="O447" s="60">
        <v>2021</v>
      </c>
      <c r="P447" s="60" t="s">
        <v>4774</v>
      </c>
      <c r="Q447" s="60"/>
      <c r="R447" s="60"/>
      <c r="S447" s="60" t="s">
        <v>4775</v>
      </c>
      <c r="T447" s="60" t="b">
        <v>1</v>
      </c>
      <c r="U447" s="60"/>
      <c r="V447" s="60"/>
      <c r="W447" s="60" t="s">
        <v>2880</v>
      </c>
      <c r="X447" s="60" t="s">
        <v>4776</v>
      </c>
      <c r="Y447" s="60" t="s">
        <v>2762</v>
      </c>
      <c r="Z447" s="60" t="s">
        <v>2619</v>
      </c>
      <c r="AA447" s="60"/>
      <c r="AB447" s="60"/>
    </row>
    <row r="448" spans="1:28">
      <c r="A448" s="60">
        <v>6141562</v>
      </c>
      <c r="B448" s="60" t="s">
        <v>2423</v>
      </c>
      <c r="C448" s="60" t="s">
        <v>2424</v>
      </c>
      <c r="D448" s="60" t="s">
        <v>2425</v>
      </c>
      <c r="E448" s="60" t="s">
        <v>2426</v>
      </c>
      <c r="F448" s="60" t="s">
        <v>2427</v>
      </c>
      <c r="G448" s="60" t="s">
        <v>2626</v>
      </c>
      <c r="H448" s="60"/>
      <c r="I448" s="60" t="s">
        <v>1853</v>
      </c>
      <c r="J448" s="60"/>
      <c r="K448" s="60" t="s">
        <v>4777</v>
      </c>
      <c r="L448" s="60" t="s">
        <v>4778</v>
      </c>
      <c r="M448" s="60"/>
      <c r="N448" s="60">
        <v>45</v>
      </c>
      <c r="O448" s="60">
        <v>2022</v>
      </c>
      <c r="P448" s="60" t="s">
        <v>4779</v>
      </c>
      <c r="Q448" s="60"/>
      <c r="R448" s="60"/>
      <c r="S448" s="60" t="s">
        <v>4780</v>
      </c>
      <c r="T448" s="60" t="b">
        <v>1</v>
      </c>
      <c r="U448" s="60" t="s">
        <v>2530</v>
      </c>
      <c r="V448" s="60" t="s">
        <v>2518</v>
      </c>
      <c r="W448" s="60" t="s">
        <v>2539</v>
      </c>
      <c r="X448" s="60" t="s">
        <v>2848</v>
      </c>
      <c r="Y448" s="60" t="s">
        <v>2769</v>
      </c>
      <c r="Z448" s="60" t="s">
        <v>2599</v>
      </c>
      <c r="AA448" s="60"/>
      <c r="AB448" s="60"/>
    </row>
    <row r="449" spans="1:28">
      <c r="A449">
        <v>6141561</v>
      </c>
      <c r="B449" t="s">
        <v>2423</v>
      </c>
      <c r="C449" t="s">
        <v>2424</v>
      </c>
      <c r="D449" t="s">
        <v>2425</v>
      </c>
      <c r="E449" t="s">
        <v>2426</v>
      </c>
      <c r="F449" t="s">
        <v>2427</v>
      </c>
      <c r="G449" t="s">
        <v>2626</v>
      </c>
      <c r="I449" t="s">
        <v>1417</v>
      </c>
      <c r="K449" t="s">
        <v>4781</v>
      </c>
      <c r="L449" t="s">
        <v>4782</v>
      </c>
      <c r="M449" t="s">
        <v>1107</v>
      </c>
      <c r="N449">
        <v>2018</v>
      </c>
      <c r="O449">
        <v>2018</v>
      </c>
      <c r="P449" t="s">
        <v>4783</v>
      </c>
      <c r="Q449" t="s">
        <v>1107</v>
      </c>
      <c r="R449" t="s">
        <v>1107</v>
      </c>
      <c r="S449" t="s">
        <v>4784</v>
      </c>
      <c r="T449" t="b">
        <v>1</v>
      </c>
      <c r="W449" t="s">
        <v>2651</v>
      </c>
      <c r="X449" t="s">
        <v>3055</v>
      </c>
      <c r="Y449" t="s">
        <v>2481</v>
      </c>
      <c r="Z449" t="s">
        <v>3056</v>
      </c>
      <c r="AA449">
        <v>589</v>
      </c>
      <c r="AB449" s="60"/>
    </row>
    <row r="450" spans="1:28">
      <c r="A450" s="60">
        <v>6141561</v>
      </c>
      <c r="B450" s="60" t="s">
        <v>2423</v>
      </c>
      <c r="C450" s="60" t="s">
        <v>2424</v>
      </c>
      <c r="D450" s="60" t="s">
        <v>2425</v>
      </c>
      <c r="E450" s="60" t="s">
        <v>2426</v>
      </c>
      <c r="F450" s="60" t="s">
        <v>2427</v>
      </c>
      <c r="G450" s="60" t="s">
        <v>2626</v>
      </c>
      <c r="H450" s="60"/>
      <c r="I450" s="60" t="s">
        <v>1417</v>
      </c>
      <c r="J450" s="60"/>
      <c r="K450" s="60" t="s">
        <v>4781</v>
      </c>
      <c r="L450" s="60" t="s">
        <v>4782</v>
      </c>
      <c r="M450" s="60"/>
      <c r="N450" s="60">
        <v>2018</v>
      </c>
      <c r="O450" s="60">
        <v>2018</v>
      </c>
      <c r="P450" s="60" t="s">
        <v>4783</v>
      </c>
      <c r="Q450" s="60"/>
      <c r="R450" s="60"/>
      <c r="S450" s="60" t="s">
        <v>4784</v>
      </c>
      <c r="T450" s="60" t="b">
        <v>1</v>
      </c>
      <c r="U450" s="60" t="s">
        <v>2530</v>
      </c>
      <c r="V450" s="60" t="s">
        <v>2518</v>
      </c>
      <c r="W450" s="60" t="s">
        <v>2539</v>
      </c>
      <c r="X450" s="60" t="s">
        <v>4785</v>
      </c>
      <c r="Y450" s="60" t="s">
        <v>2769</v>
      </c>
      <c r="Z450" s="60" t="s">
        <v>2439</v>
      </c>
      <c r="AA450" s="60"/>
      <c r="AB450" s="60"/>
    </row>
    <row r="451" spans="1:28">
      <c r="A451" s="60">
        <v>6141507</v>
      </c>
      <c r="B451" s="60" t="s">
        <v>2423</v>
      </c>
      <c r="C451" s="60" t="s">
        <v>2424</v>
      </c>
      <c r="D451" s="60" t="s">
        <v>2425</v>
      </c>
      <c r="E451" s="60" t="s">
        <v>2426</v>
      </c>
      <c r="F451" s="60" t="s">
        <v>2427</v>
      </c>
      <c r="G451" s="60" t="s">
        <v>2472</v>
      </c>
      <c r="H451" s="60"/>
      <c r="I451" s="60" t="s">
        <v>4786</v>
      </c>
      <c r="J451" s="60"/>
      <c r="K451" s="60" t="s">
        <v>4787</v>
      </c>
      <c r="L451" s="60" t="s">
        <v>4788</v>
      </c>
      <c r="M451" s="60"/>
      <c r="N451" s="60">
        <v>40</v>
      </c>
      <c r="O451" s="60">
        <v>2017</v>
      </c>
      <c r="P451" s="60" t="s">
        <v>4789</v>
      </c>
      <c r="Q451" s="60"/>
      <c r="R451" s="60"/>
      <c r="S451" s="60" t="s">
        <v>4790</v>
      </c>
      <c r="T451" s="60" t="b">
        <v>1</v>
      </c>
      <c r="U451" s="60" t="s">
        <v>2487</v>
      </c>
      <c r="V451" s="60" t="s">
        <v>2435</v>
      </c>
      <c r="W451" s="60" t="s">
        <v>2436</v>
      </c>
      <c r="X451" s="60" t="s">
        <v>4791</v>
      </c>
      <c r="Y451" s="60" t="s">
        <v>4792</v>
      </c>
      <c r="Z451" s="60" t="s">
        <v>2686</v>
      </c>
      <c r="AA451" s="60"/>
      <c r="AB451" s="60"/>
    </row>
    <row r="452" spans="1:28">
      <c r="A452" s="60">
        <v>6146876</v>
      </c>
      <c r="B452" s="60" t="s">
        <v>2423</v>
      </c>
      <c r="C452" s="60" t="s">
        <v>2424</v>
      </c>
      <c r="D452" s="60" t="s">
        <v>2425</v>
      </c>
      <c r="E452" s="60" t="s">
        <v>2426</v>
      </c>
      <c r="F452" s="60" t="s">
        <v>2427</v>
      </c>
      <c r="G452" s="60" t="s">
        <v>2506</v>
      </c>
      <c r="H452" s="60"/>
      <c r="I452" s="60" t="s">
        <v>4793</v>
      </c>
      <c r="J452" s="60"/>
      <c r="K452" s="60" t="s">
        <v>4794</v>
      </c>
      <c r="L452" s="60" t="s">
        <v>4795</v>
      </c>
      <c r="M452" s="60"/>
      <c r="N452" s="60">
        <v>41</v>
      </c>
      <c r="O452" s="60">
        <v>2018</v>
      </c>
      <c r="P452" s="60" t="s">
        <v>4796</v>
      </c>
      <c r="Q452" s="60"/>
      <c r="R452" s="60"/>
      <c r="S452" s="60" t="s">
        <v>4797</v>
      </c>
      <c r="T452" s="60" t="b">
        <v>1</v>
      </c>
      <c r="U452" s="60" t="s">
        <v>2597</v>
      </c>
      <c r="V452" s="60" t="s">
        <v>2518</v>
      </c>
      <c r="W452" s="60" t="s">
        <v>2781</v>
      </c>
      <c r="X452" s="60" t="s">
        <v>4798</v>
      </c>
      <c r="Y452" s="60" t="s">
        <v>4799</v>
      </c>
      <c r="Z452" s="60"/>
      <c r="AA452" s="60"/>
      <c r="AB452" s="60"/>
    </row>
    <row r="453" spans="1:28">
      <c r="A453" s="60">
        <v>6146882</v>
      </c>
      <c r="B453" s="60" t="s">
        <v>2423</v>
      </c>
      <c r="C453" s="60" t="s">
        <v>2424</v>
      </c>
      <c r="D453" s="60" t="s">
        <v>2425</v>
      </c>
      <c r="E453" s="60" t="s">
        <v>2426</v>
      </c>
      <c r="F453" s="60" t="s">
        <v>2427</v>
      </c>
      <c r="G453" s="60" t="s">
        <v>2506</v>
      </c>
      <c r="H453" s="60"/>
      <c r="I453" s="60" t="s">
        <v>4800</v>
      </c>
      <c r="J453" s="60"/>
      <c r="K453" s="60" t="s">
        <v>4801</v>
      </c>
      <c r="L453" s="60" t="s">
        <v>4802</v>
      </c>
      <c r="M453" s="60"/>
      <c r="N453" s="60">
        <v>86</v>
      </c>
      <c r="O453" s="60">
        <v>2010</v>
      </c>
      <c r="P453" s="60" t="s">
        <v>4803</v>
      </c>
      <c r="Q453" s="60"/>
      <c r="R453" s="60"/>
      <c r="S453" s="60" t="s">
        <v>4804</v>
      </c>
      <c r="T453" s="60" t="b">
        <v>1</v>
      </c>
      <c r="U453" s="60" t="s">
        <v>2597</v>
      </c>
      <c r="V453" s="60" t="s">
        <v>2518</v>
      </c>
      <c r="W453" s="60" t="s">
        <v>2539</v>
      </c>
      <c r="X453" s="60" t="s">
        <v>2540</v>
      </c>
      <c r="Y453" s="60"/>
      <c r="Z453" s="60"/>
      <c r="AA453" s="60"/>
      <c r="AB453" s="60"/>
    </row>
    <row r="454" spans="1:28">
      <c r="A454">
        <v>6141589</v>
      </c>
      <c r="B454" t="s">
        <v>2423</v>
      </c>
      <c r="C454" t="s">
        <v>2424</v>
      </c>
      <c r="D454" t="s">
        <v>2425</v>
      </c>
      <c r="E454" t="s">
        <v>2426</v>
      </c>
      <c r="F454" t="s">
        <v>2427</v>
      </c>
      <c r="G454" t="s">
        <v>2626</v>
      </c>
      <c r="I454" t="s">
        <v>4805</v>
      </c>
      <c r="K454" t="s">
        <v>4806</v>
      </c>
      <c r="L454" t="s">
        <v>4807</v>
      </c>
      <c r="M454" t="s">
        <v>1107</v>
      </c>
      <c r="N454">
        <v>43</v>
      </c>
      <c r="O454">
        <v>2007</v>
      </c>
      <c r="P454" t="s">
        <v>4808</v>
      </c>
      <c r="Q454" t="s">
        <v>1107</v>
      </c>
      <c r="R454" t="s">
        <v>1107</v>
      </c>
      <c r="S454" t="s">
        <v>4809</v>
      </c>
      <c r="T454" t="b">
        <v>1</v>
      </c>
      <c r="U454" t="s">
        <v>3086</v>
      </c>
      <c r="V454" t="s">
        <v>2435</v>
      </c>
      <c r="W454" t="s">
        <v>2539</v>
      </c>
      <c r="X454" t="s">
        <v>2540</v>
      </c>
      <c r="Y454" t="s">
        <v>4291</v>
      </c>
      <c r="Z454" t="s">
        <v>4454</v>
      </c>
      <c r="AA454">
        <v>478</v>
      </c>
      <c r="AB454" s="60"/>
    </row>
    <row r="455" spans="1:28">
      <c r="A455" s="60">
        <v>6141589</v>
      </c>
      <c r="B455" s="60" t="s">
        <v>2423</v>
      </c>
      <c r="C455" s="60" t="s">
        <v>2424</v>
      </c>
      <c r="D455" s="60" t="s">
        <v>2425</v>
      </c>
      <c r="E455" s="60" t="s">
        <v>2426</v>
      </c>
      <c r="F455" s="60" t="s">
        <v>2427</v>
      </c>
      <c r="G455" s="60" t="s">
        <v>2626</v>
      </c>
      <c r="H455" s="60"/>
      <c r="I455" s="60" t="s">
        <v>4805</v>
      </c>
      <c r="J455" s="60"/>
      <c r="K455" s="60" t="s">
        <v>4806</v>
      </c>
      <c r="L455" s="60" t="s">
        <v>4807</v>
      </c>
      <c r="M455" s="60"/>
      <c r="N455" s="60">
        <v>43</v>
      </c>
      <c r="O455" s="60">
        <v>2007</v>
      </c>
      <c r="P455" s="60" t="s">
        <v>4808</v>
      </c>
      <c r="Q455" s="60"/>
      <c r="R455" s="60"/>
      <c r="S455" s="60" t="s">
        <v>4809</v>
      </c>
      <c r="T455" s="60" t="b">
        <v>1</v>
      </c>
      <c r="U455" s="60" t="s">
        <v>2597</v>
      </c>
      <c r="V455" s="60" t="s">
        <v>2518</v>
      </c>
      <c r="W455" s="60" t="s">
        <v>2539</v>
      </c>
      <c r="X455" s="60" t="s">
        <v>2540</v>
      </c>
      <c r="Y455" s="60" t="s">
        <v>2769</v>
      </c>
      <c r="Z455" s="60" t="s">
        <v>4810</v>
      </c>
      <c r="AA455" s="60"/>
      <c r="AB455" s="60"/>
    </row>
    <row r="456" spans="1:28">
      <c r="A456" s="60">
        <v>6141960</v>
      </c>
      <c r="B456" s="60" t="s">
        <v>2423</v>
      </c>
      <c r="C456" s="60" t="s">
        <v>2424</v>
      </c>
      <c r="D456" s="60" t="s">
        <v>2425</v>
      </c>
      <c r="E456" s="60" t="s">
        <v>2426</v>
      </c>
      <c r="F456" s="60" t="s">
        <v>2427</v>
      </c>
      <c r="G456" s="60" t="s">
        <v>2451</v>
      </c>
      <c r="H456" s="60"/>
      <c r="I456" s="60" t="s">
        <v>4811</v>
      </c>
      <c r="J456" s="60"/>
      <c r="K456" s="60" t="s">
        <v>4812</v>
      </c>
      <c r="L456" s="60" t="s">
        <v>4813</v>
      </c>
      <c r="M456" s="60"/>
      <c r="N456" s="60">
        <v>93</v>
      </c>
      <c r="O456" s="60">
        <v>2019</v>
      </c>
      <c r="P456" s="60" t="s">
        <v>4814</v>
      </c>
      <c r="Q456" s="60"/>
      <c r="R456" s="60"/>
      <c r="S456" s="60" t="s">
        <v>4815</v>
      </c>
      <c r="T456" s="60" t="b">
        <v>1</v>
      </c>
      <c r="U456" s="60" t="s">
        <v>4816</v>
      </c>
      <c r="V456" s="60" t="s">
        <v>2447</v>
      </c>
      <c r="W456" s="60" t="s">
        <v>4817</v>
      </c>
      <c r="X456" s="60" t="s">
        <v>4818</v>
      </c>
      <c r="Y456" s="60" t="s">
        <v>4819</v>
      </c>
      <c r="Z456" s="60" t="s">
        <v>2619</v>
      </c>
      <c r="AA456" s="60"/>
      <c r="AB456" s="60"/>
    </row>
    <row r="457" spans="1:28">
      <c r="A457" s="60">
        <v>6141760</v>
      </c>
      <c r="B457" s="60" t="s">
        <v>2423</v>
      </c>
      <c r="C457" s="60" t="s">
        <v>2424</v>
      </c>
      <c r="D457" s="60" t="s">
        <v>2425</v>
      </c>
      <c r="E457" s="60" t="s">
        <v>2426</v>
      </c>
      <c r="F457" s="60" t="s">
        <v>2427</v>
      </c>
      <c r="G457" s="60" t="s">
        <v>2998</v>
      </c>
      <c r="H457" s="60"/>
      <c r="I457" s="60" t="s">
        <v>4820</v>
      </c>
      <c r="J457" s="60"/>
      <c r="K457" s="60" t="s">
        <v>4821</v>
      </c>
      <c r="L457" s="60" t="s">
        <v>4822</v>
      </c>
      <c r="M457" s="60"/>
      <c r="N457" s="60">
        <v>75</v>
      </c>
      <c r="O457" s="60">
        <v>2005</v>
      </c>
      <c r="P457" s="60" t="s">
        <v>4823</v>
      </c>
      <c r="Q457" s="60"/>
      <c r="R457" s="60"/>
      <c r="S457" s="60" t="s">
        <v>4824</v>
      </c>
      <c r="T457" s="60" t="b">
        <v>1</v>
      </c>
      <c r="U457" s="60" t="s">
        <v>2617</v>
      </c>
      <c r="V457" s="60" t="s">
        <v>2435</v>
      </c>
      <c r="W457" s="60" t="s">
        <v>2539</v>
      </c>
      <c r="X457" s="60" t="s">
        <v>2694</v>
      </c>
      <c r="Y457" s="60" t="s">
        <v>4825</v>
      </c>
      <c r="Z457" s="60" t="s">
        <v>4826</v>
      </c>
      <c r="AA457" s="60"/>
      <c r="AB457" s="60"/>
    </row>
    <row r="458" spans="1:28">
      <c r="A458" s="60">
        <v>6141783</v>
      </c>
      <c r="B458" s="60" t="s">
        <v>2423</v>
      </c>
      <c r="C458" s="60" t="s">
        <v>2424</v>
      </c>
      <c r="D458" s="60" t="s">
        <v>2425</v>
      </c>
      <c r="E458" s="60" t="s">
        <v>2426</v>
      </c>
      <c r="F458" s="60" t="s">
        <v>2427</v>
      </c>
      <c r="G458" s="60" t="s">
        <v>3005</v>
      </c>
      <c r="H458" s="60"/>
      <c r="I458" s="60" t="s">
        <v>4820</v>
      </c>
      <c r="J458" s="60"/>
      <c r="K458" s="60" t="s">
        <v>4821</v>
      </c>
      <c r="L458" s="60" t="s">
        <v>4822</v>
      </c>
      <c r="M458" s="60"/>
      <c r="N458" s="60">
        <v>75</v>
      </c>
      <c r="O458" s="60">
        <v>2005</v>
      </c>
      <c r="P458" s="60" t="s">
        <v>4823</v>
      </c>
      <c r="Q458" s="60"/>
      <c r="R458" s="60"/>
      <c r="S458" s="60" t="s">
        <v>4824</v>
      </c>
      <c r="T458" s="60" t="b">
        <v>1</v>
      </c>
      <c r="U458" s="60" t="s">
        <v>2617</v>
      </c>
      <c r="V458" s="60" t="s">
        <v>2435</v>
      </c>
      <c r="W458" s="60" t="s">
        <v>2539</v>
      </c>
      <c r="X458" s="60" t="s">
        <v>2694</v>
      </c>
      <c r="Y458" s="60" t="s">
        <v>4825</v>
      </c>
      <c r="Z458" s="60" t="s">
        <v>4826</v>
      </c>
      <c r="AA458" s="60"/>
      <c r="AB458" s="60"/>
    </row>
    <row r="459" spans="1:28">
      <c r="A459">
        <v>6141529</v>
      </c>
      <c r="B459" t="s">
        <v>2423</v>
      </c>
      <c r="C459" t="s">
        <v>2424</v>
      </c>
      <c r="D459" t="s">
        <v>2425</v>
      </c>
      <c r="E459" t="s">
        <v>2426</v>
      </c>
      <c r="F459" t="s">
        <v>2427</v>
      </c>
      <c r="G459" t="s">
        <v>2472</v>
      </c>
      <c r="I459" t="s">
        <v>913</v>
      </c>
      <c r="K459" t="s">
        <v>4827</v>
      </c>
      <c r="L459" t="s">
        <v>4828</v>
      </c>
      <c r="M459" t="s">
        <v>1107</v>
      </c>
      <c r="N459">
        <v>67</v>
      </c>
      <c r="O459">
        <v>2021</v>
      </c>
      <c r="P459" t="s">
        <v>4829</v>
      </c>
      <c r="Q459" t="s">
        <v>1107</v>
      </c>
      <c r="R459" t="s">
        <v>1107</v>
      </c>
      <c r="S459" t="s">
        <v>4830</v>
      </c>
      <c r="T459" t="b">
        <v>1</v>
      </c>
      <c r="U459" t="s">
        <v>2617</v>
      </c>
      <c r="V459" t="s">
        <v>2435</v>
      </c>
      <c r="W459" t="s">
        <v>2539</v>
      </c>
      <c r="X459" t="s">
        <v>3018</v>
      </c>
      <c r="Y459" t="s">
        <v>4831</v>
      </c>
      <c r="Z459" t="s">
        <v>2505</v>
      </c>
      <c r="AA459">
        <v>921</v>
      </c>
      <c r="AB459" s="60"/>
    </row>
    <row r="460" spans="1:28">
      <c r="A460" s="60">
        <v>6141529</v>
      </c>
      <c r="B460" s="60" t="s">
        <v>2423</v>
      </c>
      <c r="C460" s="60" t="s">
        <v>2424</v>
      </c>
      <c r="D460" s="60" t="s">
        <v>2425</v>
      </c>
      <c r="E460" s="60" t="s">
        <v>2426</v>
      </c>
      <c r="F460" s="60" t="s">
        <v>2427</v>
      </c>
      <c r="G460" s="60" t="s">
        <v>2472</v>
      </c>
      <c r="H460" s="60"/>
      <c r="I460" s="60" t="s">
        <v>913</v>
      </c>
      <c r="J460" s="60"/>
      <c r="K460" s="60" t="s">
        <v>4827</v>
      </c>
      <c r="L460" s="60" t="s">
        <v>4828</v>
      </c>
      <c r="M460" s="60"/>
      <c r="N460" s="60">
        <v>67</v>
      </c>
      <c r="O460" s="60">
        <v>2021</v>
      </c>
      <c r="P460" s="60" t="s">
        <v>4829</v>
      </c>
      <c r="Q460" s="60"/>
      <c r="R460" s="60"/>
      <c r="S460" s="60" t="s">
        <v>4830</v>
      </c>
      <c r="T460" s="60" t="b">
        <v>1</v>
      </c>
      <c r="U460" s="60" t="s">
        <v>2487</v>
      </c>
      <c r="V460" s="60" t="s">
        <v>2435</v>
      </c>
      <c r="W460" s="60" t="s">
        <v>2436</v>
      </c>
      <c r="X460" s="60" t="s">
        <v>4832</v>
      </c>
      <c r="Y460" s="60" t="s">
        <v>4833</v>
      </c>
      <c r="Z460" s="60" t="s">
        <v>2505</v>
      </c>
      <c r="AA460" s="60"/>
      <c r="AB460" s="60"/>
    </row>
    <row r="461" spans="1:28">
      <c r="A461">
        <v>6141530</v>
      </c>
      <c r="B461" t="s">
        <v>2423</v>
      </c>
      <c r="C461" t="s">
        <v>2424</v>
      </c>
      <c r="D461" t="s">
        <v>2425</v>
      </c>
      <c r="E461" t="s">
        <v>2426</v>
      </c>
      <c r="F461" t="s">
        <v>2427</v>
      </c>
      <c r="G461" t="s">
        <v>2472</v>
      </c>
      <c r="I461" t="s">
        <v>1572</v>
      </c>
      <c r="K461" t="s">
        <v>4834</v>
      </c>
      <c r="L461" t="s">
        <v>4835</v>
      </c>
      <c r="M461" t="s">
        <v>1107</v>
      </c>
      <c r="N461">
        <v>212</v>
      </c>
      <c r="O461">
        <v>2021</v>
      </c>
      <c r="P461" t="s">
        <v>4836</v>
      </c>
      <c r="Q461" t="s">
        <v>1107</v>
      </c>
      <c r="R461" t="s">
        <v>1107</v>
      </c>
      <c r="S461" t="s">
        <v>4837</v>
      </c>
      <c r="T461" t="b">
        <v>1</v>
      </c>
      <c r="U461" t="s">
        <v>2617</v>
      </c>
      <c r="V461" t="s">
        <v>2435</v>
      </c>
      <c r="W461" t="s">
        <v>2539</v>
      </c>
      <c r="X461" t="s">
        <v>2540</v>
      </c>
      <c r="Y461" t="s">
        <v>2481</v>
      </c>
      <c r="Z461" t="s">
        <v>4310</v>
      </c>
      <c r="AA461">
        <v>268</v>
      </c>
      <c r="AB461" s="60"/>
    </row>
    <row r="462" spans="1:28">
      <c r="A462" s="60">
        <v>6141530</v>
      </c>
      <c r="B462" s="60" t="s">
        <v>2423</v>
      </c>
      <c r="C462" s="60" t="s">
        <v>2424</v>
      </c>
      <c r="D462" s="60" t="s">
        <v>2425</v>
      </c>
      <c r="E462" s="60" t="s">
        <v>2426</v>
      </c>
      <c r="F462" s="60" t="s">
        <v>2427</v>
      </c>
      <c r="G462" s="60" t="s">
        <v>2472</v>
      </c>
      <c r="H462" s="60"/>
      <c r="I462" s="60" t="s">
        <v>1572</v>
      </c>
      <c r="J462" s="60"/>
      <c r="K462" s="60" t="s">
        <v>4834</v>
      </c>
      <c r="L462" s="60" t="s">
        <v>4835</v>
      </c>
      <c r="M462" s="60"/>
      <c r="N462" s="60">
        <v>212</v>
      </c>
      <c r="O462" s="60">
        <v>2021</v>
      </c>
      <c r="P462" s="60" t="s">
        <v>4836</v>
      </c>
      <c r="Q462" s="60"/>
      <c r="R462" s="60"/>
      <c r="S462" s="60" t="s">
        <v>4837</v>
      </c>
      <c r="T462" s="60" t="b">
        <v>1</v>
      </c>
      <c r="U462" s="60" t="s">
        <v>2487</v>
      </c>
      <c r="V462" s="60" t="s">
        <v>2435</v>
      </c>
      <c r="W462" s="60" t="s">
        <v>4196</v>
      </c>
      <c r="X462" s="60" t="s">
        <v>4838</v>
      </c>
      <c r="Y462" s="60" t="s">
        <v>3124</v>
      </c>
      <c r="Z462" s="60" t="s">
        <v>2505</v>
      </c>
      <c r="AA462" s="60"/>
      <c r="AB462" s="60"/>
    </row>
    <row r="463" spans="1:28">
      <c r="A463" s="60">
        <v>6141874</v>
      </c>
      <c r="B463" s="60" t="s">
        <v>2423</v>
      </c>
      <c r="C463" s="60" t="s">
        <v>2424</v>
      </c>
      <c r="D463" s="60" t="s">
        <v>2425</v>
      </c>
      <c r="E463" s="60" t="s">
        <v>2426</v>
      </c>
      <c r="F463" s="60" t="s">
        <v>2427</v>
      </c>
      <c r="G463" s="60" t="s">
        <v>2522</v>
      </c>
      <c r="H463" s="60"/>
      <c r="I463" s="60" t="s">
        <v>4839</v>
      </c>
      <c r="J463" s="60"/>
      <c r="K463" s="60" t="s">
        <v>4840</v>
      </c>
      <c r="L463" s="60" t="s">
        <v>4841</v>
      </c>
      <c r="M463" s="60"/>
      <c r="N463" s="60">
        <v>8</v>
      </c>
      <c r="O463" s="60">
        <v>2022</v>
      </c>
      <c r="P463" s="60" t="s">
        <v>4842</v>
      </c>
      <c r="Q463" s="60"/>
      <c r="R463" s="60"/>
      <c r="S463" s="60" t="s">
        <v>4843</v>
      </c>
      <c r="T463" s="60" t="b">
        <v>1</v>
      </c>
      <c r="U463" s="60" t="s">
        <v>2530</v>
      </c>
      <c r="V463" s="60" t="s">
        <v>2518</v>
      </c>
      <c r="W463" s="60" t="s">
        <v>2448</v>
      </c>
      <c r="X463" s="60" t="s">
        <v>2531</v>
      </c>
      <c r="Y463" s="60" t="s">
        <v>4844</v>
      </c>
      <c r="Z463" s="60" t="s">
        <v>2505</v>
      </c>
      <c r="AA463" s="60"/>
      <c r="AB463" s="60"/>
    </row>
    <row r="464" spans="1:28">
      <c r="A464" s="60">
        <v>6141528</v>
      </c>
      <c r="B464" s="60" t="s">
        <v>2423</v>
      </c>
      <c r="C464" s="60" t="s">
        <v>2424</v>
      </c>
      <c r="D464" s="60" t="s">
        <v>2425</v>
      </c>
      <c r="E464" s="60" t="s">
        <v>2426</v>
      </c>
      <c r="F464" s="60" t="s">
        <v>2427</v>
      </c>
      <c r="G464" s="60" t="s">
        <v>2472</v>
      </c>
      <c r="H464" s="60"/>
      <c r="I464" s="60" t="s">
        <v>4845</v>
      </c>
      <c r="J464" s="60"/>
      <c r="K464" s="60" t="s">
        <v>4846</v>
      </c>
      <c r="L464" s="60" t="s">
        <v>4847</v>
      </c>
      <c r="M464" s="60"/>
      <c r="N464" s="60">
        <v>48</v>
      </c>
      <c r="O464" s="60">
        <v>2012</v>
      </c>
      <c r="P464" s="60" t="s">
        <v>4848</v>
      </c>
      <c r="Q464" s="60"/>
      <c r="R464" s="60"/>
      <c r="S464" s="60" t="s">
        <v>4849</v>
      </c>
      <c r="T464" s="60" t="b">
        <v>1</v>
      </c>
      <c r="U464" s="60" t="s">
        <v>2597</v>
      </c>
      <c r="V464" s="60" t="s">
        <v>2518</v>
      </c>
      <c r="W464" s="60" t="s">
        <v>2436</v>
      </c>
      <c r="X464" s="60" t="s">
        <v>3069</v>
      </c>
      <c r="Y464" s="60" t="s">
        <v>2616</v>
      </c>
      <c r="Z464" s="60" t="s">
        <v>2929</v>
      </c>
      <c r="AA464" s="60"/>
      <c r="AB464" s="60"/>
    </row>
    <row r="465" spans="1:28">
      <c r="A465" s="60">
        <v>6141873</v>
      </c>
      <c r="B465" s="60" t="s">
        <v>2423</v>
      </c>
      <c r="C465" s="60" t="s">
        <v>2424</v>
      </c>
      <c r="D465" s="60" t="s">
        <v>2425</v>
      </c>
      <c r="E465" s="60" t="s">
        <v>2426</v>
      </c>
      <c r="F465" s="60" t="s">
        <v>2427</v>
      </c>
      <c r="G465" s="60" t="s">
        <v>2522</v>
      </c>
      <c r="H465" s="60"/>
      <c r="I465" s="60" t="s">
        <v>4850</v>
      </c>
      <c r="J465" s="60"/>
      <c r="K465" s="60" t="s">
        <v>4851</v>
      </c>
      <c r="L465" s="60" t="s">
        <v>4852</v>
      </c>
      <c r="M465" s="60"/>
      <c r="N465" s="60">
        <v>119</v>
      </c>
      <c r="O465" s="60">
        <v>2005</v>
      </c>
      <c r="P465" s="60" t="s">
        <v>4853</v>
      </c>
      <c r="Q465" s="60"/>
      <c r="R465" s="60"/>
      <c r="S465" s="60" t="s">
        <v>4854</v>
      </c>
      <c r="T465" s="60" t="b">
        <v>1</v>
      </c>
      <c r="U465" s="60"/>
      <c r="V465" s="60"/>
      <c r="W465" s="60" t="s">
        <v>4855</v>
      </c>
      <c r="X465" s="60" t="s">
        <v>4856</v>
      </c>
      <c r="Y465" s="60" t="s">
        <v>4857</v>
      </c>
      <c r="Z465" s="60" t="s">
        <v>3586</v>
      </c>
      <c r="AA465" s="60"/>
      <c r="AB465" s="60"/>
    </row>
    <row r="466" spans="1:28">
      <c r="A466" s="60">
        <v>6141782</v>
      </c>
      <c r="B466" s="60" t="s">
        <v>2423</v>
      </c>
      <c r="C466" s="60" t="s">
        <v>2424</v>
      </c>
      <c r="D466" s="60" t="s">
        <v>2425</v>
      </c>
      <c r="E466" s="60" t="s">
        <v>2426</v>
      </c>
      <c r="F466" s="60" t="s">
        <v>2427</v>
      </c>
      <c r="G466" s="60" t="s">
        <v>3005</v>
      </c>
      <c r="H466" s="60"/>
      <c r="I466" s="60" t="s">
        <v>4858</v>
      </c>
      <c r="J466" s="60"/>
      <c r="K466" s="60" t="s">
        <v>4859</v>
      </c>
      <c r="L466" s="60" t="s">
        <v>4860</v>
      </c>
      <c r="M466" s="60"/>
      <c r="N466" s="60">
        <v>10</v>
      </c>
      <c r="O466" s="60">
        <v>2020</v>
      </c>
      <c r="P466" s="60" t="s">
        <v>4861</v>
      </c>
      <c r="Q466" s="60"/>
      <c r="R466" s="60"/>
      <c r="S466" s="60" t="s">
        <v>4862</v>
      </c>
      <c r="T466" s="60" t="b">
        <v>1</v>
      </c>
      <c r="U466" s="60"/>
      <c r="V466" s="60" t="s">
        <v>2435</v>
      </c>
      <c r="W466" s="60" t="s">
        <v>2539</v>
      </c>
      <c r="X466" s="60" t="s">
        <v>3018</v>
      </c>
      <c r="Y466" s="60"/>
      <c r="Z466" s="60" t="s">
        <v>4863</v>
      </c>
      <c r="AA466" s="60"/>
      <c r="AB466" s="60"/>
    </row>
    <row r="467" spans="1:28">
      <c r="A467" s="60">
        <v>6141681</v>
      </c>
      <c r="B467" s="60" t="s">
        <v>2423</v>
      </c>
      <c r="C467" s="60" t="s">
        <v>2424</v>
      </c>
      <c r="D467" s="60" t="s">
        <v>2425</v>
      </c>
      <c r="E467" s="60" t="s">
        <v>2426</v>
      </c>
      <c r="F467" s="60" t="s">
        <v>2427</v>
      </c>
      <c r="G467" s="60" t="s">
        <v>2461</v>
      </c>
      <c r="H467" s="60"/>
      <c r="I467" s="60" t="s">
        <v>4864</v>
      </c>
      <c r="J467" s="60"/>
      <c r="K467" s="60" t="s">
        <v>4865</v>
      </c>
      <c r="L467" s="60" t="s">
        <v>4866</v>
      </c>
      <c r="M467" s="60"/>
      <c r="N467" s="60">
        <v>131</v>
      </c>
      <c r="O467" s="60">
        <v>2014</v>
      </c>
      <c r="P467" s="60" t="s">
        <v>4867</v>
      </c>
      <c r="Q467" s="60"/>
      <c r="R467" s="60"/>
      <c r="S467" s="60" t="s">
        <v>4868</v>
      </c>
      <c r="T467" s="60" t="b">
        <v>1</v>
      </c>
      <c r="U467" s="60" t="s">
        <v>2617</v>
      </c>
      <c r="V467" s="60" t="s">
        <v>2435</v>
      </c>
      <c r="W467" s="60" t="s">
        <v>3003</v>
      </c>
      <c r="X467" s="60" t="s">
        <v>3004</v>
      </c>
      <c r="Y467" s="60" t="s">
        <v>4869</v>
      </c>
      <c r="Z467" s="60" t="s">
        <v>2958</v>
      </c>
      <c r="AA467" s="60"/>
      <c r="AB467" s="60"/>
    </row>
    <row r="468" spans="1:28">
      <c r="A468" s="60">
        <v>6141527</v>
      </c>
      <c r="B468" s="60" t="s">
        <v>2423</v>
      </c>
      <c r="C468" s="60" t="s">
        <v>2424</v>
      </c>
      <c r="D468" s="60" t="s">
        <v>2425</v>
      </c>
      <c r="E468" s="60" t="s">
        <v>2426</v>
      </c>
      <c r="F468" s="60" t="s">
        <v>2427</v>
      </c>
      <c r="G468" s="60" t="s">
        <v>2472</v>
      </c>
      <c r="H468" s="60"/>
      <c r="I468" s="60" t="s">
        <v>4870</v>
      </c>
      <c r="J468" s="60"/>
      <c r="K468" s="60" t="s">
        <v>4871</v>
      </c>
      <c r="L468" s="60" t="s">
        <v>4872</v>
      </c>
      <c r="M468" s="60"/>
      <c r="N468" s="60">
        <v>20</v>
      </c>
      <c r="O468" s="60">
        <v>2018</v>
      </c>
      <c r="P468" s="60" t="s">
        <v>4873</v>
      </c>
      <c r="Q468" s="60"/>
      <c r="R468" s="60"/>
      <c r="S468" s="60" t="s">
        <v>4874</v>
      </c>
      <c r="T468" s="60" t="b">
        <v>1</v>
      </c>
      <c r="U468" s="60"/>
      <c r="V468" s="60"/>
      <c r="W468" s="60" t="s">
        <v>2539</v>
      </c>
      <c r="X468" s="60" t="s">
        <v>3018</v>
      </c>
      <c r="Y468" s="60"/>
      <c r="Z468" s="60" t="s">
        <v>2770</v>
      </c>
      <c r="AA468" s="60"/>
      <c r="AB468" s="60"/>
    </row>
    <row r="469" spans="1:28">
      <c r="A469" s="60">
        <v>6141680</v>
      </c>
      <c r="B469" s="60" t="s">
        <v>2423</v>
      </c>
      <c r="C469" s="60" t="s">
        <v>2424</v>
      </c>
      <c r="D469" s="60" t="s">
        <v>2425</v>
      </c>
      <c r="E469" s="60" t="s">
        <v>2426</v>
      </c>
      <c r="F469" s="60" t="s">
        <v>2427</v>
      </c>
      <c r="G469" s="60" t="s">
        <v>2461</v>
      </c>
      <c r="H469" s="60"/>
      <c r="I469" s="60" t="s">
        <v>4875</v>
      </c>
      <c r="J469" s="60"/>
      <c r="K469" s="60" t="s">
        <v>4876</v>
      </c>
      <c r="L469" s="60" t="s">
        <v>4877</v>
      </c>
      <c r="M469" s="60"/>
      <c r="N469" s="60">
        <v>11</v>
      </c>
      <c r="O469" s="60">
        <v>2022</v>
      </c>
      <c r="P469" s="60" t="s">
        <v>4878</v>
      </c>
      <c r="Q469" s="60"/>
      <c r="R469" s="60"/>
      <c r="S469" s="60" t="s">
        <v>4879</v>
      </c>
      <c r="T469" s="60" t="b">
        <v>1</v>
      </c>
      <c r="U469" s="60" t="s">
        <v>2665</v>
      </c>
      <c r="V469" s="60" t="s">
        <v>2435</v>
      </c>
      <c r="W469" s="60" t="s">
        <v>4880</v>
      </c>
      <c r="X469" s="60" t="s">
        <v>4881</v>
      </c>
      <c r="Y469" s="60" t="s">
        <v>4882</v>
      </c>
      <c r="Z469" s="60" t="s">
        <v>2516</v>
      </c>
      <c r="AA469" s="60"/>
      <c r="AB469" s="60"/>
    </row>
    <row r="470" spans="1:28">
      <c r="A470">
        <v>6141588</v>
      </c>
      <c r="B470" t="s">
        <v>2423</v>
      </c>
      <c r="C470" t="s">
        <v>2424</v>
      </c>
      <c r="D470" t="s">
        <v>2425</v>
      </c>
      <c r="E470" t="s">
        <v>2426</v>
      </c>
      <c r="F470" t="s">
        <v>2427</v>
      </c>
      <c r="G470" t="s">
        <v>2626</v>
      </c>
      <c r="I470" t="s">
        <v>925</v>
      </c>
      <c r="K470" t="s">
        <v>4883</v>
      </c>
      <c r="L470" t="s">
        <v>4884</v>
      </c>
      <c r="M470" t="s">
        <v>1107</v>
      </c>
      <c r="N470">
        <v>14</v>
      </c>
      <c r="O470">
        <v>2022</v>
      </c>
      <c r="P470" t="s">
        <v>4885</v>
      </c>
      <c r="Q470" t="s">
        <v>1107</v>
      </c>
      <c r="R470" t="s">
        <v>1107</v>
      </c>
      <c r="S470" t="s">
        <v>4886</v>
      </c>
      <c r="T470" t="b">
        <v>1</v>
      </c>
      <c r="U470" t="s">
        <v>2617</v>
      </c>
      <c r="V470" t="s">
        <v>2435</v>
      </c>
      <c r="W470" t="s">
        <v>2539</v>
      </c>
      <c r="X470" t="s">
        <v>2996</v>
      </c>
      <c r="Y470" t="s">
        <v>2997</v>
      </c>
      <c r="Z470" t="s">
        <v>2568</v>
      </c>
      <c r="AA470">
        <v>828</v>
      </c>
      <c r="AB470" s="60"/>
    </row>
    <row r="471" spans="1:28">
      <c r="A471" s="60">
        <v>6141588</v>
      </c>
      <c r="B471" s="60" t="s">
        <v>2423</v>
      </c>
      <c r="C471" s="60" t="s">
        <v>2424</v>
      </c>
      <c r="D471" s="60" t="s">
        <v>2425</v>
      </c>
      <c r="E471" s="60" t="s">
        <v>2426</v>
      </c>
      <c r="F471" s="60" t="s">
        <v>2427</v>
      </c>
      <c r="G471" s="60" t="s">
        <v>2626</v>
      </c>
      <c r="H471" s="60"/>
      <c r="I471" s="60" t="s">
        <v>925</v>
      </c>
      <c r="J471" s="60"/>
      <c r="K471" s="60" t="s">
        <v>4883</v>
      </c>
      <c r="L471" s="60" t="s">
        <v>4884</v>
      </c>
      <c r="M471" s="60"/>
      <c r="N471" s="60">
        <v>14</v>
      </c>
      <c r="O471" s="60">
        <v>2022</v>
      </c>
      <c r="P471" s="60" t="s">
        <v>4885</v>
      </c>
      <c r="Q471" s="60"/>
      <c r="R471" s="60"/>
      <c r="S471" s="60" t="s">
        <v>4886</v>
      </c>
      <c r="T471" s="60" t="b">
        <v>1</v>
      </c>
      <c r="U471" s="60" t="s">
        <v>4669</v>
      </c>
      <c r="V471" s="60" t="s">
        <v>2518</v>
      </c>
      <c r="W471" s="60" t="s">
        <v>2880</v>
      </c>
      <c r="X471" s="60" t="s">
        <v>4887</v>
      </c>
      <c r="Y471" s="60" t="s">
        <v>4888</v>
      </c>
      <c r="Z471" s="60" t="s">
        <v>4889</v>
      </c>
      <c r="AA471" s="60"/>
      <c r="AB471" s="60"/>
    </row>
    <row r="472" spans="1:28">
      <c r="A472">
        <v>6146881</v>
      </c>
      <c r="B472" t="s">
        <v>2423</v>
      </c>
      <c r="C472" t="s">
        <v>2424</v>
      </c>
      <c r="D472" t="s">
        <v>2425</v>
      </c>
      <c r="E472" t="s">
        <v>2426</v>
      </c>
      <c r="F472" t="s">
        <v>2427</v>
      </c>
      <c r="G472" t="s">
        <v>2506</v>
      </c>
      <c r="I472" t="s">
        <v>613</v>
      </c>
      <c r="K472" t="s">
        <v>4890</v>
      </c>
      <c r="L472" t="s">
        <v>4891</v>
      </c>
      <c r="M472" t="s">
        <v>1107</v>
      </c>
      <c r="N472">
        <v>42</v>
      </c>
      <c r="O472">
        <v>2010</v>
      </c>
      <c r="P472" t="s">
        <v>4892</v>
      </c>
      <c r="Q472" t="s">
        <v>1107</v>
      </c>
      <c r="R472" t="s">
        <v>1107</v>
      </c>
      <c r="S472" t="s">
        <v>4893</v>
      </c>
      <c r="T472" t="b">
        <v>1</v>
      </c>
      <c r="U472" t="s">
        <v>2617</v>
      </c>
      <c r="V472" t="s">
        <v>2435</v>
      </c>
      <c r="W472" t="s">
        <v>2539</v>
      </c>
      <c r="X472" t="s">
        <v>2761</v>
      </c>
      <c r="Y472" t="s">
        <v>4894</v>
      </c>
      <c r="Z472" t="s">
        <v>2835</v>
      </c>
      <c r="AA472">
        <v>453</v>
      </c>
      <c r="AB472" s="60"/>
    </row>
    <row r="473" spans="1:28">
      <c r="A473" s="60">
        <v>6146881</v>
      </c>
      <c r="B473" s="60" t="s">
        <v>2423</v>
      </c>
      <c r="C473" s="60" t="s">
        <v>2424</v>
      </c>
      <c r="D473" s="60" t="s">
        <v>2425</v>
      </c>
      <c r="E473" s="60" t="s">
        <v>2426</v>
      </c>
      <c r="F473" s="60" t="s">
        <v>2427</v>
      </c>
      <c r="G473" s="60" t="s">
        <v>2506</v>
      </c>
      <c r="H473" s="60"/>
      <c r="I473" s="60" t="s">
        <v>613</v>
      </c>
      <c r="J473" s="60"/>
      <c r="K473" s="60" t="s">
        <v>4890</v>
      </c>
      <c r="L473" s="60" t="s">
        <v>4891</v>
      </c>
      <c r="M473" s="60"/>
      <c r="N473" s="60">
        <v>42</v>
      </c>
      <c r="O473" s="60">
        <v>2010</v>
      </c>
      <c r="P473" s="60" t="s">
        <v>4892</v>
      </c>
      <c r="Q473" s="60"/>
      <c r="R473" s="60"/>
      <c r="S473" s="60" t="s">
        <v>4893</v>
      </c>
      <c r="T473" s="60" t="b">
        <v>1</v>
      </c>
      <c r="U473" s="60" t="s">
        <v>2530</v>
      </c>
      <c r="V473" s="60" t="s">
        <v>2518</v>
      </c>
      <c r="W473" s="60" t="s">
        <v>4895</v>
      </c>
      <c r="X473" s="60" t="s">
        <v>4896</v>
      </c>
      <c r="Y473" s="60" t="s">
        <v>4897</v>
      </c>
      <c r="Z473" s="60" t="s">
        <v>2439</v>
      </c>
      <c r="AA473" s="60"/>
      <c r="AB473" s="60"/>
    </row>
    <row r="474" spans="1:28">
      <c r="A474" s="60">
        <v>6141679</v>
      </c>
      <c r="B474" s="60" t="s">
        <v>2423</v>
      </c>
      <c r="C474" s="60" t="s">
        <v>2424</v>
      </c>
      <c r="D474" s="60" t="s">
        <v>2425</v>
      </c>
      <c r="E474" s="60" t="s">
        <v>2426</v>
      </c>
      <c r="F474" s="60" t="s">
        <v>2427</v>
      </c>
      <c r="G474" s="60" t="s">
        <v>2461</v>
      </c>
      <c r="H474" s="60"/>
      <c r="I474" s="60" t="s">
        <v>4898</v>
      </c>
      <c r="J474" s="60"/>
      <c r="K474" s="60" t="s">
        <v>4899</v>
      </c>
      <c r="L474" s="60" t="s">
        <v>4900</v>
      </c>
      <c r="M474" s="60"/>
      <c r="N474" s="60">
        <v>10</v>
      </c>
      <c r="O474" s="60">
        <v>2020</v>
      </c>
      <c r="P474" s="60" t="s">
        <v>4901</v>
      </c>
      <c r="Q474" s="60"/>
      <c r="R474" s="60"/>
      <c r="S474" s="60" t="s">
        <v>4902</v>
      </c>
      <c r="T474" s="60" t="b">
        <v>1</v>
      </c>
      <c r="U474" s="60" t="s">
        <v>3755</v>
      </c>
      <c r="V474" s="60" t="s">
        <v>3488</v>
      </c>
      <c r="W474" s="60" t="s">
        <v>4903</v>
      </c>
      <c r="X474" s="60" t="s">
        <v>4904</v>
      </c>
      <c r="Y474" s="60" t="s">
        <v>4331</v>
      </c>
      <c r="Z474" s="60" t="s">
        <v>2929</v>
      </c>
      <c r="AA474" s="60"/>
      <c r="AB474" s="60"/>
    </row>
    <row r="475" spans="1:28">
      <c r="A475" s="60">
        <v>6141925</v>
      </c>
      <c r="B475" s="60" t="s">
        <v>2423</v>
      </c>
      <c r="C475" s="60" t="s">
        <v>2424</v>
      </c>
      <c r="D475" s="60" t="s">
        <v>2425</v>
      </c>
      <c r="E475" s="60" t="s">
        <v>2426</v>
      </c>
      <c r="F475" s="60" t="s">
        <v>2427</v>
      </c>
      <c r="G475" s="60" t="s">
        <v>3012</v>
      </c>
      <c r="H475" s="60"/>
      <c r="I475" s="60" t="s">
        <v>4905</v>
      </c>
      <c r="J475" s="60"/>
      <c r="K475" s="60" t="s">
        <v>4906</v>
      </c>
      <c r="L475" s="60" t="s">
        <v>4907</v>
      </c>
      <c r="M475" s="60"/>
      <c r="N475" s="60">
        <v>28</v>
      </c>
      <c r="O475" s="60">
        <v>2021</v>
      </c>
      <c r="P475" s="60" t="s">
        <v>4908</v>
      </c>
      <c r="Q475" s="60"/>
      <c r="R475" s="60"/>
      <c r="S475" s="60" t="s">
        <v>4909</v>
      </c>
      <c r="T475" s="60" t="b">
        <v>1</v>
      </c>
      <c r="U475" s="60" t="s">
        <v>2487</v>
      </c>
      <c r="V475" s="60" t="s">
        <v>2435</v>
      </c>
      <c r="W475" s="60" t="s">
        <v>2575</v>
      </c>
      <c r="X475" s="60" t="s">
        <v>4910</v>
      </c>
      <c r="Y475" s="60" t="s">
        <v>4671</v>
      </c>
      <c r="Z475" s="60" t="s">
        <v>4275</v>
      </c>
      <c r="AA475" s="60"/>
      <c r="AB475" s="60"/>
    </row>
    <row r="476" spans="1:28">
      <c r="A476" s="60">
        <v>6141781</v>
      </c>
      <c r="B476" s="60" t="s">
        <v>2423</v>
      </c>
      <c r="C476" s="60" t="s">
        <v>2424</v>
      </c>
      <c r="D476" s="60" t="s">
        <v>2425</v>
      </c>
      <c r="E476" s="60" t="s">
        <v>2426</v>
      </c>
      <c r="F476" s="60" t="s">
        <v>2427</v>
      </c>
      <c r="G476" s="60" t="s">
        <v>3005</v>
      </c>
      <c r="H476" s="60"/>
      <c r="I476" s="60" t="s">
        <v>4911</v>
      </c>
      <c r="J476" s="60"/>
      <c r="K476" s="60" t="s">
        <v>4912</v>
      </c>
      <c r="L476" s="60" t="s">
        <v>4913</v>
      </c>
      <c r="M476" s="60"/>
      <c r="N476" s="60">
        <v>64</v>
      </c>
      <c r="O476" s="60">
        <v>2018</v>
      </c>
      <c r="P476" s="60" t="s">
        <v>4914</v>
      </c>
      <c r="Q476" s="60"/>
      <c r="R476" s="60"/>
      <c r="S476" s="60" t="s">
        <v>4915</v>
      </c>
      <c r="T476" s="60" t="b">
        <v>1</v>
      </c>
      <c r="U476" s="60" t="s">
        <v>2617</v>
      </c>
      <c r="V476" s="60" t="s">
        <v>2435</v>
      </c>
      <c r="W476" s="60" t="s">
        <v>2539</v>
      </c>
      <c r="X476" s="60" t="s">
        <v>2540</v>
      </c>
      <c r="Y476" s="60"/>
      <c r="Z476" s="60" t="s">
        <v>2625</v>
      </c>
      <c r="AA476" s="60"/>
      <c r="AB476" s="60"/>
    </row>
    <row r="477" spans="1:28">
      <c r="A477" s="60">
        <v>6141759</v>
      </c>
      <c r="B477" s="60" t="s">
        <v>2423</v>
      </c>
      <c r="C477" s="60" t="s">
        <v>2424</v>
      </c>
      <c r="D477" s="60" t="s">
        <v>2425</v>
      </c>
      <c r="E477" s="60" t="s">
        <v>2426</v>
      </c>
      <c r="F477" s="60" t="s">
        <v>2427</v>
      </c>
      <c r="G477" s="60" t="s">
        <v>2998</v>
      </c>
      <c r="H477" s="60"/>
      <c r="I477" s="60" t="s">
        <v>4911</v>
      </c>
      <c r="J477" s="60"/>
      <c r="K477" s="60" t="s">
        <v>4912</v>
      </c>
      <c r="L477" s="60" t="s">
        <v>4913</v>
      </c>
      <c r="M477" s="60"/>
      <c r="N477" s="60">
        <v>64</v>
      </c>
      <c r="O477" s="60">
        <v>2018</v>
      </c>
      <c r="P477" s="60" t="s">
        <v>4914</v>
      </c>
      <c r="Q477" s="60"/>
      <c r="R477" s="60"/>
      <c r="S477" s="60" t="s">
        <v>4915</v>
      </c>
      <c r="T477" s="60" t="b">
        <v>1</v>
      </c>
      <c r="U477" s="60" t="s">
        <v>2617</v>
      </c>
      <c r="V477" s="60" t="s">
        <v>2435</v>
      </c>
      <c r="W477" s="60" t="s">
        <v>2539</v>
      </c>
      <c r="X477" s="60" t="s">
        <v>2540</v>
      </c>
      <c r="Y477" s="60"/>
      <c r="Z477" s="60" t="s">
        <v>2625</v>
      </c>
      <c r="AA477" s="60"/>
      <c r="AB477" s="60"/>
    </row>
    <row r="478" spans="1:28">
      <c r="A478" s="60">
        <v>6141924</v>
      </c>
      <c r="B478" s="60" t="s">
        <v>2423</v>
      </c>
      <c r="C478" s="60" t="s">
        <v>2424</v>
      </c>
      <c r="D478" s="60" t="s">
        <v>2425</v>
      </c>
      <c r="E478" s="60" t="s">
        <v>2426</v>
      </c>
      <c r="F478" s="60" t="s">
        <v>2427</v>
      </c>
      <c r="G478" s="60" t="s">
        <v>3012</v>
      </c>
      <c r="H478" s="60"/>
      <c r="I478" s="60" t="s">
        <v>4916</v>
      </c>
      <c r="J478" s="60"/>
      <c r="K478" s="60" t="s">
        <v>4917</v>
      </c>
      <c r="L478" s="60" t="s">
        <v>4918</v>
      </c>
      <c r="M478" s="60"/>
      <c r="N478" s="60">
        <v>262</v>
      </c>
      <c r="O478" s="60">
        <v>2018</v>
      </c>
      <c r="P478" s="60" t="s">
        <v>4919</v>
      </c>
      <c r="Q478" s="60"/>
      <c r="R478" s="60"/>
      <c r="S478" s="60" t="s">
        <v>4920</v>
      </c>
      <c r="T478" s="60" t="b">
        <v>1</v>
      </c>
      <c r="U478" s="60" t="s">
        <v>2617</v>
      </c>
      <c r="V478" s="60" t="s">
        <v>2435</v>
      </c>
      <c r="W478" s="60" t="s">
        <v>2539</v>
      </c>
      <c r="X478" s="60" t="s">
        <v>2559</v>
      </c>
      <c r="Y478" s="60" t="s">
        <v>3019</v>
      </c>
      <c r="Z478" s="60" t="s">
        <v>2929</v>
      </c>
      <c r="AA478" s="60"/>
      <c r="AB478" s="60"/>
    </row>
    <row r="479" spans="1:28">
      <c r="A479" s="60">
        <v>6141678</v>
      </c>
      <c r="B479" s="60" t="s">
        <v>2423</v>
      </c>
      <c r="C479" s="60" t="s">
        <v>2424</v>
      </c>
      <c r="D479" s="60" t="s">
        <v>2425</v>
      </c>
      <c r="E479" s="60" t="s">
        <v>2426</v>
      </c>
      <c r="F479" s="60" t="s">
        <v>2427</v>
      </c>
      <c r="G479" s="60" t="s">
        <v>2461</v>
      </c>
      <c r="H479" s="60"/>
      <c r="I479" s="60" t="s">
        <v>4921</v>
      </c>
      <c r="J479" s="60"/>
      <c r="K479" s="60" t="s">
        <v>4922</v>
      </c>
      <c r="L479" s="60" t="s">
        <v>4923</v>
      </c>
      <c r="M479" s="60"/>
      <c r="N479" s="60">
        <v>46</v>
      </c>
      <c r="O479" s="60">
        <v>2010</v>
      </c>
      <c r="P479" s="60" t="s">
        <v>4924</v>
      </c>
      <c r="Q479" s="60"/>
      <c r="R479" s="60"/>
      <c r="S479" s="60" t="s">
        <v>4925</v>
      </c>
      <c r="T479" s="60" t="b">
        <v>1</v>
      </c>
      <c r="U479" s="60" t="s">
        <v>2597</v>
      </c>
      <c r="V479" s="60" t="s">
        <v>2518</v>
      </c>
      <c r="W479" s="60" t="s">
        <v>2539</v>
      </c>
      <c r="X479" s="60" t="s">
        <v>2540</v>
      </c>
      <c r="Y479" s="60" t="s">
        <v>2762</v>
      </c>
      <c r="Z479" s="60" t="s">
        <v>2516</v>
      </c>
      <c r="AA479" s="60"/>
      <c r="AB479" s="60"/>
    </row>
    <row r="480" spans="1:28">
      <c r="A480" s="60">
        <v>6141677</v>
      </c>
      <c r="B480" s="60" t="s">
        <v>2423</v>
      </c>
      <c r="C480" s="60" t="s">
        <v>2424</v>
      </c>
      <c r="D480" s="60" t="s">
        <v>2425</v>
      </c>
      <c r="E480" s="60" t="s">
        <v>2426</v>
      </c>
      <c r="F480" s="60" t="s">
        <v>2427</v>
      </c>
      <c r="G480" s="60" t="s">
        <v>2461</v>
      </c>
      <c r="H480" s="60"/>
      <c r="I480" s="60" t="s">
        <v>4926</v>
      </c>
      <c r="J480" s="60"/>
      <c r="K480" s="60" t="s">
        <v>4927</v>
      </c>
      <c r="L480" s="60" t="s">
        <v>4928</v>
      </c>
      <c r="M480" s="60"/>
      <c r="N480" s="60">
        <v>12</v>
      </c>
      <c r="O480" s="60">
        <v>2022</v>
      </c>
      <c r="P480" s="60" t="s">
        <v>4929</v>
      </c>
      <c r="Q480" s="60"/>
      <c r="R480" s="60"/>
      <c r="S480" s="60" t="s">
        <v>4930</v>
      </c>
      <c r="T480" s="60" t="b">
        <v>1</v>
      </c>
      <c r="U480" s="60" t="s">
        <v>2617</v>
      </c>
      <c r="V480" s="60" t="s">
        <v>2435</v>
      </c>
      <c r="W480" s="60" t="s">
        <v>2539</v>
      </c>
      <c r="X480" s="60" t="s">
        <v>4931</v>
      </c>
      <c r="Y480" s="60" t="s">
        <v>2481</v>
      </c>
      <c r="Z480" s="60"/>
      <c r="AA480" s="60"/>
      <c r="AB480" s="60"/>
    </row>
    <row r="481" spans="1:28">
      <c r="A481" s="60">
        <v>6141587</v>
      </c>
      <c r="B481" s="60" t="s">
        <v>2423</v>
      </c>
      <c r="C481" s="60" t="s">
        <v>2424</v>
      </c>
      <c r="D481" s="60" t="s">
        <v>2425</v>
      </c>
      <c r="E481" s="60" t="s">
        <v>2426</v>
      </c>
      <c r="F481" s="60" t="s">
        <v>2427</v>
      </c>
      <c r="G481" s="60" t="s">
        <v>2626</v>
      </c>
      <c r="H481" s="60"/>
      <c r="I481" s="60" t="s">
        <v>4932</v>
      </c>
      <c r="J481" s="60"/>
      <c r="K481" s="60" t="s">
        <v>4933</v>
      </c>
      <c r="L481" s="60" t="s">
        <v>4934</v>
      </c>
      <c r="M481" s="60"/>
      <c r="N481" s="60">
        <v>12</v>
      </c>
      <c r="O481" s="60">
        <v>2020</v>
      </c>
      <c r="P481" s="60" t="s">
        <v>4935</v>
      </c>
      <c r="Q481" s="60"/>
      <c r="R481" s="60"/>
      <c r="S481" s="60" t="s">
        <v>4936</v>
      </c>
      <c r="T481" s="60" t="b">
        <v>1</v>
      </c>
      <c r="U481" s="60" t="s">
        <v>4937</v>
      </c>
      <c r="V481" s="60" t="s">
        <v>2435</v>
      </c>
      <c r="W481" s="60" t="s">
        <v>2539</v>
      </c>
      <c r="X481" s="60" t="s">
        <v>3018</v>
      </c>
      <c r="Y481" s="60"/>
      <c r="Z481" s="60" t="s">
        <v>2450</v>
      </c>
      <c r="AA481" s="60"/>
      <c r="AB481" s="60"/>
    </row>
    <row r="482" spans="1:28">
      <c r="A482" s="60">
        <v>6141894</v>
      </c>
      <c r="B482" s="60" t="s">
        <v>2423</v>
      </c>
      <c r="C482" s="60" t="s">
        <v>2424</v>
      </c>
      <c r="D482" s="60" t="s">
        <v>2425</v>
      </c>
      <c r="E482" s="60" t="s">
        <v>2426</v>
      </c>
      <c r="F482" s="60" t="s">
        <v>2427</v>
      </c>
      <c r="G482" s="60" t="s">
        <v>2492</v>
      </c>
      <c r="H482" s="60"/>
      <c r="I482" s="60" t="s">
        <v>4938</v>
      </c>
      <c r="J482" s="60"/>
      <c r="K482" s="60" t="s">
        <v>4939</v>
      </c>
      <c r="L482" s="60" t="s">
        <v>4940</v>
      </c>
      <c r="M482" s="60"/>
      <c r="N482" s="60">
        <v>37</v>
      </c>
      <c r="O482" s="60">
        <v>2019</v>
      </c>
      <c r="P482" s="60" t="s">
        <v>4941</v>
      </c>
      <c r="Q482" s="60"/>
      <c r="R482" s="60"/>
      <c r="S482" s="60" t="s">
        <v>4942</v>
      </c>
      <c r="T482" s="60" t="b">
        <v>1</v>
      </c>
      <c r="U482" s="60" t="s">
        <v>2617</v>
      </c>
      <c r="V482" s="60" t="s">
        <v>2435</v>
      </c>
      <c r="W482" s="60" t="s">
        <v>2539</v>
      </c>
      <c r="X482" s="60" t="s">
        <v>2540</v>
      </c>
      <c r="Y482" s="60"/>
      <c r="Z482" s="60" t="s">
        <v>2450</v>
      </c>
      <c r="AA482" s="60"/>
      <c r="AB482" s="60"/>
    </row>
    <row r="483" spans="1:28">
      <c r="A483" s="60">
        <v>6141923</v>
      </c>
      <c r="B483" s="60" t="s">
        <v>2423</v>
      </c>
      <c r="C483" s="60" t="s">
        <v>2424</v>
      </c>
      <c r="D483" s="60" t="s">
        <v>2425</v>
      </c>
      <c r="E483" s="60" t="s">
        <v>2426</v>
      </c>
      <c r="F483" s="60" t="s">
        <v>2427</v>
      </c>
      <c r="G483" s="60" t="s">
        <v>3012</v>
      </c>
      <c r="H483" s="60"/>
      <c r="I483" s="60" t="s">
        <v>4943</v>
      </c>
      <c r="J483" s="60"/>
      <c r="K483" s="60" t="s">
        <v>4944</v>
      </c>
      <c r="L483" s="60" t="s">
        <v>4945</v>
      </c>
      <c r="M483" s="60"/>
      <c r="N483" s="60">
        <v>19</v>
      </c>
      <c r="O483" s="60">
        <v>2021</v>
      </c>
      <c r="P483" s="60" t="s">
        <v>4946</v>
      </c>
      <c r="Q483" s="60"/>
      <c r="R483" s="60"/>
      <c r="S483" s="60" t="s">
        <v>4947</v>
      </c>
      <c r="T483" s="60" t="b">
        <v>1</v>
      </c>
      <c r="U483" s="60" t="s">
        <v>2617</v>
      </c>
      <c r="V483" s="60" t="s">
        <v>2435</v>
      </c>
      <c r="W483" s="60" t="s">
        <v>2575</v>
      </c>
      <c r="X483" s="60" t="s">
        <v>4948</v>
      </c>
      <c r="Y483" s="60"/>
      <c r="Z483" s="60" t="s">
        <v>4605</v>
      </c>
      <c r="AA483" s="60"/>
      <c r="AB483" s="60"/>
    </row>
    <row r="484" spans="1:28">
      <c r="A484" s="60">
        <v>6141758</v>
      </c>
      <c r="B484" s="60" t="s">
        <v>2423</v>
      </c>
      <c r="C484" s="60" t="s">
        <v>2424</v>
      </c>
      <c r="D484" s="60" t="s">
        <v>2425</v>
      </c>
      <c r="E484" s="60" t="s">
        <v>2426</v>
      </c>
      <c r="F484" s="60" t="s">
        <v>2427</v>
      </c>
      <c r="G484" s="60" t="s">
        <v>2998</v>
      </c>
      <c r="H484" s="60"/>
      <c r="I484" s="60" t="s">
        <v>4949</v>
      </c>
      <c r="J484" s="60"/>
      <c r="K484" s="60" t="s">
        <v>4950</v>
      </c>
      <c r="L484" s="60" t="s">
        <v>4951</v>
      </c>
      <c r="M484" s="60"/>
      <c r="N484" s="60">
        <v>241</v>
      </c>
      <c r="O484" s="60">
        <v>2020</v>
      </c>
      <c r="P484" s="60" t="s">
        <v>4952</v>
      </c>
      <c r="Q484" s="60"/>
      <c r="R484" s="60"/>
      <c r="S484" s="60" t="s">
        <v>4953</v>
      </c>
      <c r="T484" s="60" t="b">
        <v>1</v>
      </c>
      <c r="U484" s="60" t="s">
        <v>2617</v>
      </c>
      <c r="V484" s="60" t="s">
        <v>2435</v>
      </c>
      <c r="W484" s="60" t="s">
        <v>2539</v>
      </c>
      <c r="X484" s="60" t="s">
        <v>2540</v>
      </c>
      <c r="Y484" s="60" t="s">
        <v>3153</v>
      </c>
      <c r="Z484" s="60" t="s">
        <v>3033</v>
      </c>
      <c r="AA484" s="60"/>
      <c r="AB484" s="60"/>
    </row>
    <row r="485" spans="1:28">
      <c r="A485" s="60">
        <v>6141780</v>
      </c>
      <c r="B485" s="60" t="s">
        <v>2423</v>
      </c>
      <c r="C485" s="60" t="s">
        <v>2424</v>
      </c>
      <c r="D485" s="60" t="s">
        <v>2425</v>
      </c>
      <c r="E485" s="60" t="s">
        <v>2426</v>
      </c>
      <c r="F485" s="60" t="s">
        <v>2427</v>
      </c>
      <c r="G485" s="60" t="s">
        <v>3005</v>
      </c>
      <c r="H485" s="60"/>
      <c r="I485" s="60" t="s">
        <v>4949</v>
      </c>
      <c r="J485" s="60"/>
      <c r="K485" s="60" t="s">
        <v>4950</v>
      </c>
      <c r="L485" s="60" t="s">
        <v>4951</v>
      </c>
      <c r="M485" s="60"/>
      <c r="N485" s="60">
        <v>241</v>
      </c>
      <c r="O485" s="60">
        <v>2020</v>
      </c>
      <c r="P485" s="60" t="s">
        <v>4952</v>
      </c>
      <c r="Q485" s="60"/>
      <c r="R485" s="60"/>
      <c r="S485" s="60" t="s">
        <v>4953</v>
      </c>
      <c r="T485" s="60" t="b">
        <v>1</v>
      </c>
      <c r="U485" s="60" t="s">
        <v>2617</v>
      </c>
      <c r="V485" s="60" t="s">
        <v>2435</v>
      </c>
      <c r="W485" s="60" t="s">
        <v>2539</v>
      </c>
      <c r="X485" s="60" t="s">
        <v>2540</v>
      </c>
      <c r="Y485" s="60" t="s">
        <v>3153</v>
      </c>
      <c r="Z485" s="60" t="s">
        <v>3033</v>
      </c>
      <c r="AA485" s="60"/>
      <c r="AB485" s="60"/>
    </row>
    <row r="486" spans="1:28">
      <c r="A486" s="60">
        <v>6141676</v>
      </c>
      <c r="B486" s="60" t="s">
        <v>2423</v>
      </c>
      <c r="C486" s="60" t="s">
        <v>2424</v>
      </c>
      <c r="D486" s="60" t="s">
        <v>2425</v>
      </c>
      <c r="E486" s="60" t="s">
        <v>2426</v>
      </c>
      <c r="F486" s="60" t="s">
        <v>2427</v>
      </c>
      <c r="G486" s="60" t="s">
        <v>2461</v>
      </c>
      <c r="H486" s="60"/>
      <c r="I486" s="60" t="s">
        <v>4954</v>
      </c>
      <c r="J486" s="60"/>
      <c r="K486" s="60" t="s">
        <v>4955</v>
      </c>
      <c r="L486" s="60" t="s">
        <v>4956</v>
      </c>
      <c r="M486" s="60"/>
      <c r="N486" s="60">
        <v>96</v>
      </c>
      <c r="O486" s="60">
        <v>2007</v>
      </c>
      <c r="P486" s="60" t="s">
        <v>4957</v>
      </c>
      <c r="Q486" s="60"/>
      <c r="R486" s="60"/>
      <c r="S486" s="60" t="s">
        <v>4958</v>
      </c>
      <c r="T486" s="60" t="b">
        <v>1</v>
      </c>
      <c r="U486" s="60" t="s">
        <v>2617</v>
      </c>
      <c r="V486" s="60" t="s">
        <v>2435</v>
      </c>
      <c r="W486" s="60" t="s">
        <v>2436</v>
      </c>
      <c r="X486" s="60" t="s">
        <v>4959</v>
      </c>
      <c r="Y486" s="60" t="s">
        <v>2616</v>
      </c>
      <c r="Z486" s="60" t="s">
        <v>2688</v>
      </c>
      <c r="AA486" s="60"/>
      <c r="AB486" s="60"/>
    </row>
    <row r="487" spans="1:28">
      <c r="A487">
        <v>6141779</v>
      </c>
      <c r="B487" t="s">
        <v>2423</v>
      </c>
      <c r="C487" t="s">
        <v>2424</v>
      </c>
      <c r="D487" t="s">
        <v>2425</v>
      </c>
      <c r="E487" t="s">
        <v>2426</v>
      </c>
      <c r="F487" t="s">
        <v>2427</v>
      </c>
      <c r="G487" t="s">
        <v>3005</v>
      </c>
      <c r="I487" t="s">
        <v>1309</v>
      </c>
      <c r="K487" t="s">
        <v>4960</v>
      </c>
      <c r="L487" t="s">
        <v>4961</v>
      </c>
      <c r="M487" t="s">
        <v>1107</v>
      </c>
      <c r="N487">
        <v>30</v>
      </c>
      <c r="O487">
        <v>2016</v>
      </c>
      <c r="P487" t="s">
        <v>4962</v>
      </c>
      <c r="Q487" t="s">
        <v>1107</v>
      </c>
      <c r="R487" t="s">
        <v>1107</v>
      </c>
      <c r="S487" t="s">
        <v>4963</v>
      </c>
      <c r="T487" t="b">
        <v>1</v>
      </c>
      <c r="U487" t="s">
        <v>2487</v>
      </c>
      <c r="V487" t="s">
        <v>2435</v>
      </c>
      <c r="W487" t="s">
        <v>2539</v>
      </c>
      <c r="X487" t="s">
        <v>2559</v>
      </c>
      <c r="Y487" t="s">
        <v>2490</v>
      </c>
      <c r="Z487" t="s">
        <v>2956</v>
      </c>
      <c r="AA487">
        <v>164</v>
      </c>
      <c r="AB487" s="60"/>
    </row>
    <row r="488" spans="1:28">
      <c r="A488" s="60">
        <v>6141779</v>
      </c>
      <c r="B488" s="60" t="s">
        <v>2423</v>
      </c>
      <c r="C488" s="60" t="s">
        <v>2424</v>
      </c>
      <c r="D488" s="60" t="s">
        <v>2425</v>
      </c>
      <c r="E488" s="60" t="s">
        <v>2426</v>
      </c>
      <c r="F488" s="60" t="s">
        <v>2427</v>
      </c>
      <c r="G488" s="60" t="s">
        <v>3005</v>
      </c>
      <c r="H488" s="60"/>
      <c r="I488" s="60" t="s">
        <v>1309</v>
      </c>
      <c r="J488" s="60"/>
      <c r="K488" s="60" t="s">
        <v>4960</v>
      </c>
      <c r="L488" s="60" t="s">
        <v>4961</v>
      </c>
      <c r="M488" s="60"/>
      <c r="N488" s="60">
        <v>30</v>
      </c>
      <c r="O488" s="60">
        <v>2016</v>
      </c>
      <c r="P488" s="60" t="s">
        <v>4962</v>
      </c>
      <c r="Q488" s="60"/>
      <c r="R488" s="60"/>
      <c r="S488" s="60" t="s">
        <v>4963</v>
      </c>
      <c r="T488" s="60" t="b">
        <v>1</v>
      </c>
      <c r="U488" s="60" t="s">
        <v>2617</v>
      </c>
      <c r="V488" s="60" t="s">
        <v>2435</v>
      </c>
      <c r="W488" s="60" t="s">
        <v>2539</v>
      </c>
      <c r="X488" s="60" t="s">
        <v>2540</v>
      </c>
      <c r="Y488" s="60" t="s">
        <v>2818</v>
      </c>
      <c r="Z488" s="60" t="s">
        <v>2450</v>
      </c>
      <c r="AA488" s="60"/>
      <c r="AB488" s="60"/>
    </row>
    <row r="489" spans="1:28">
      <c r="A489" s="60">
        <v>6141525</v>
      </c>
      <c r="B489" s="60" t="s">
        <v>2423</v>
      </c>
      <c r="C489" s="60" t="s">
        <v>2424</v>
      </c>
      <c r="D489" s="60" t="s">
        <v>2425</v>
      </c>
      <c r="E489" s="60" t="s">
        <v>2426</v>
      </c>
      <c r="F489" s="60" t="s">
        <v>2427</v>
      </c>
      <c r="G489" s="60" t="s">
        <v>2472</v>
      </c>
      <c r="H489" s="60"/>
      <c r="I489" s="60" t="s">
        <v>4964</v>
      </c>
      <c r="J489" s="60"/>
      <c r="K489" s="60" t="s">
        <v>4965</v>
      </c>
      <c r="L489" s="60" t="s">
        <v>4966</v>
      </c>
      <c r="M489" s="60"/>
      <c r="N489" s="60">
        <v>46</v>
      </c>
      <c r="O489" s="60">
        <v>2008</v>
      </c>
      <c r="P489" s="60" t="s">
        <v>4967</v>
      </c>
      <c r="Q489" s="60"/>
      <c r="R489" s="60"/>
      <c r="S489" s="60" t="s">
        <v>4968</v>
      </c>
      <c r="T489" s="60" t="b">
        <v>1</v>
      </c>
      <c r="U489" s="60" t="s">
        <v>2617</v>
      </c>
      <c r="V489" s="60" t="s">
        <v>2435</v>
      </c>
      <c r="W489" s="60" t="s">
        <v>2436</v>
      </c>
      <c r="X489" s="60" t="s">
        <v>4959</v>
      </c>
      <c r="Y489" s="60"/>
      <c r="Z489" s="60"/>
      <c r="AA489" s="60"/>
      <c r="AB489" s="60"/>
    </row>
    <row r="490" spans="1:28">
      <c r="A490">
        <v>6141526</v>
      </c>
      <c r="B490" t="s">
        <v>2423</v>
      </c>
      <c r="C490" t="s">
        <v>2424</v>
      </c>
      <c r="D490" t="s">
        <v>2425</v>
      </c>
      <c r="E490" t="s">
        <v>2426</v>
      </c>
      <c r="F490" t="s">
        <v>2427</v>
      </c>
      <c r="G490" t="s">
        <v>2472</v>
      </c>
      <c r="I490" t="s">
        <v>915</v>
      </c>
      <c r="K490" t="s">
        <v>4969</v>
      </c>
      <c r="L490" t="s">
        <v>4970</v>
      </c>
      <c r="M490" t="s">
        <v>1107</v>
      </c>
      <c r="N490">
        <v>209</v>
      </c>
      <c r="O490">
        <v>2017</v>
      </c>
      <c r="P490" t="s">
        <v>4971</v>
      </c>
      <c r="Q490" t="s">
        <v>1107</v>
      </c>
      <c r="R490" t="s">
        <v>1107</v>
      </c>
      <c r="S490" t="s">
        <v>4972</v>
      </c>
      <c r="T490" t="b">
        <v>1</v>
      </c>
      <c r="U490" t="s">
        <v>2487</v>
      </c>
      <c r="V490" t="s">
        <v>2435</v>
      </c>
      <c r="W490" t="s">
        <v>2458</v>
      </c>
      <c r="X490" t="s">
        <v>2743</v>
      </c>
      <c r="Y490" t="s">
        <v>4973</v>
      </c>
      <c r="Z490" t="s">
        <v>4483</v>
      </c>
      <c r="AA490">
        <v>175</v>
      </c>
      <c r="AB490" s="60"/>
    </row>
    <row r="491" spans="1:28">
      <c r="A491" s="60">
        <v>6141526</v>
      </c>
      <c r="B491" s="60" t="s">
        <v>2423</v>
      </c>
      <c r="C491" s="60" t="s">
        <v>2424</v>
      </c>
      <c r="D491" s="60" t="s">
        <v>2425</v>
      </c>
      <c r="E491" s="60" t="s">
        <v>2426</v>
      </c>
      <c r="F491" s="60" t="s">
        <v>2427</v>
      </c>
      <c r="G491" s="60" t="s">
        <v>2472</v>
      </c>
      <c r="H491" s="60"/>
      <c r="I491" s="60" t="s">
        <v>915</v>
      </c>
      <c r="J491" s="60"/>
      <c r="K491" s="60" t="s">
        <v>4969</v>
      </c>
      <c r="L491" s="60" t="s">
        <v>4970</v>
      </c>
      <c r="M491" s="60"/>
      <c r="N491" s="60">
        <v>209</v>
      </c>
      <c r="O491" s="60">
        <v>2017</v>
      </c>
      <c r="P491" s="60" t="s">
        <v>4971</v>
      </c>
      <c r="Q491" s="60"/>
      <c r="R491" s="60"/>
      <c r="S491" s="60" t="s">
        <v>4972</v>
      </c>
      <c r="T491" s="60" t="b">
        <v>1</v>
      </c>
      <c r="U491" s="60" t="s">
        <v>2617</v>
      </c>
      <c r="V491" s="60" t="s">
        <v>2435</v>
      </c>
      <c r="W491" s="60" t="s">
        <v>2539</v>
      </c>
      <c r="X491" s="60" t="s">
        <v>2996</v>
      </c>
      <c r="Y491" s="60" t="s">
        <v>4974</v>
      </c>
      <c r="Z491" s="60" t="s">
        <v>2625</v>
      </c>
      <c r="AA491" s="60"/>
      <c r="AB491" s="60"/>
    </row>
    <row r="492" spans="1:28">
      <c r="A492" s="60">
        <v>6141906</v>
      </c>
      <c r="B492" s="60" t="s">
        <v>2423</v>
      </c>
      <c r="C492" s="60" t="s">
        <v>2424</v>
      </c>
      <c r="D492" s="60" t="s">
        <v>2425</v>
      </c>
      <c r="E492" s="60" t="s">
        <v>2426</v>
      </c>
      <c r="F492" s="60" t="s">
        <v>2427</v>
      </c>
      <c r="G492" s="60" t="s">
        <v>2715</v>
      </c>
      <c r="H492" s="60"/>
      <c r="I492" s="60" t="s">
        <v>4975</v>
      </c>
      <c r="J492" s="60"/>
      <c r="K492" s="60" t="s">
        <v>4976</v>
      </c>
      <c r="L492" s="60" t="s">
        <v>4977</v>
      </c>
      <c r="M492" s="60"/>
      <c r="N492" s="60">
        <v>55</v>
      </c>
      <c r="O492" s="60">
        <v>2019</v>
      </c>
      <c r="P492" s="60" t="s">
        <v>4978</v>
      </c>
      <c r="Q492" s="60"/>
      <c r="R492" s="60"/>
      <c r="S492" s="60" t="s">
        <v>4979</v>
      </c>
      <c r="T492" s="60" t="b">
        <v>1</v>
      </c>
      <c r="U492" s="60"/>
      <c r="V492" s="60"/>
      <c r="W492" s="60" t="s">
        <v>2575</v>
      </c>
      <c r="X492" s="60" t="s">
        <v>3049</v>
      </c>
      <c r="Y492" s="60" t="s">
        <v>4980</v>
      </c>
      <c r="Z492" s="60" t="s">
        <v>3764</v>
      </c>
      <c r="AA492" s="60"/>
      <c r="AB492" s="60"/>
    </row>
    <row r="493" spans="1:28">
      <c r="A493" s="60">
        <v>6141875</v>
      </c>
      <c r="B493" s="60" t="s">
        <v>2423</v>
      </c>
      <c r="C493" s="60" t="s">
        <v>2424</v>
      </c>
      <c r="D493" s="60" t="s">
        <v>2425</v>
      </c>
      <c r="E493" s="60" t="s">
        <v>2426</v>
      </c>
      <c r="F493" s="60" t="s">
        <v>2427</v>
      </c>
      <c r="G493" s="60" t="s">
        <v>2522</v>
      </c>
      <c r="H493" s="60"/>
      <c r="I493" s="60" t="s">
        <v>4981</v>
      </c>
      <c r="J493" s="60"/>
      <c r="K493" s="60" t="s">
        <v>4982</v>
      </c>
      <c r="L493" s="60" t="s">
        <v>4983</v>
      </c>
      <c r="M493" s="60"/>
      <c r="N493" s="60">
        <v>40</v>
      </c>
      <c r="O493" s="60">
        <v>2009</v>
      </c>
      <c r="P493" s="60" t="s">
        <v>4984</v>
      </c>
      <c r="Q493" s="60"/>
      <c r="R493" s="60"/>
      <c r="S493" s="60" t="s">
        <v>4985</v>
      </c>
      <c r="T493" s="60" t="b">
        <v>1</v>
      </c>
      <c r="U493" s="60"/>
      <c r="V493" s="60"/>
      <c r="W493" s="60" t="s">
        <v>4986</v>
      </c>
      <c r="X493" s="60" t="s">
        <v>4987</v>
      </c>
      <c r="Y493" s="60" t="s">
        <v>4988</v>
      </c>
      <c r="Z493" s="60" t="s">
        <v>2516</v>
      </c>
      <c r="AA493" s="60"/>
      <c r="AB493" s="60"/>
    </row>
    <row r="494" spans="1:28">
      <c r="A494" s="60">
        <v>6141591</v>
      </c>
      <c r="B494" s="60" t="s">
        <v>2423</v>
      </c>
      <c r="C494" s="60" t="s">
        <v>2424</v>
      </c>
      <c r="D494" s="60" t="s">
        <v>2425</v>
      </c>
      <c r="E494" s="60" t="s">
        <v>2426</v>
      </c>
      <c r="F494" s="60" t="s">
        <v>2427</v>
      </c>
      <c r="G494" s="60" t="s">
        <v>2626</v>
      </c>
      <c r="H494" s="60"/>
      <c r="I494" s="60" t="s">
        <v>4989</v>
      </c>
      <c r="J494" s="60"/>
      <c r="K494" s="60" t="s">
        <v>4990</v>
      </c>
      <c r="L494" s="60" t="s">
        <v>4991</v>
      </c>
      <c r="M494" s="60"/>
      <c r="N494" s="60"/>
      <c r="O494" s="60"/>
      <c r="P494" s="60" t="s">
        <v>4992</v>
      </c>
      <c r="Q494" s="60"/>
      <c r="R494" s="60"/>
      <c r="S494" s="60" t="s">
        <v>4993</v>
      </c>
      <c r="T494" s="60" t="b">
        <v>1</v>
      </c>
      <c r="U494" s="60" t="s">
        <v>2487</v>
      </c>
      <c r="V494" s="60" t="s">
        <v>2435</v>
      </c>
      <c r="W494" s="60" t="s">
        <v>3289</v>
      </c>
      <c r="X494" s="60" t="s">
        <v>4994</v>
      </c>
      <c r="Y494" s="60" t="s">
        <v>4995</v>
      </c>
      <c r="Z494" s="60" t="s">
        <v>4275</v>
      </c>
      <c r="AA494" s="60"/>
      <c r="AB494" s="60"/>
    </row>
    <row r="495" spans="1:28">
      <c r="A495" s="60">
        <v>6141854</v>
      </c>
      <c r="B495" s="60" t="s">
        <v>2423</v>
      </c>
      <c r="C495" s="60" t="s">
        <v>2424</v>
      </c>
      <c r="D495" s="60" t="s">
        <v>2425</v>
      </c>
      <c r="E495" s="60" t="s">
        <v>2426</v>
      </c>
      <c r="F495" s="60" t="s">
        <v>2427</v>
      </c>
      <c r="G495" s="60" t="s">
        <v>2428</v>
      </c>
      <c r="H495" s="60"/>
      <c r="I495" s="60" t="s">
        <v>4996</v>
      </c>
      <c r="J495" s="60"/>
      <c r="K495" s="60" t="s">
        <v>4997</v>
      </c>
      <c r="L495" s="60" t="s">
        <v>4998</v>
      </c>
      <c r="M495" s="60"/>
      <c r="N495" s="60">
        <v>14</v>
      </c>
      <c r="O495" s="60">
        <v>2016</v>
      </c>
      <c r="P495" s="60" t="s">
        <v>4999</v>
      </c>
      <c r="Q495" s="60"/>
      <c r="R495" s="60"/>
      <c r="S495" s="60" t="s">
        <v>5000</v>
      </c>
      <c r="T495" s="60" t="b">
        <v>1</v>
      </c>
      <c r="U495" s="60" t="s">
        <v>2617</v>
      </c>
      <c r="V495" s="60" t="s">
        <v>2435</v>
      </c>
      <c r="W495" s="60" t="s">
        <v>5001</v>
      </c>
      <c r="X495" s="60" t="s">
        <v>5002</v>
      </c>
      <c r="Y495" s="60" t="s">
        <v>2438</v>
      </c>
      <c r="Z495" s="60" t="s">
        <v>2450</v>
      </c>
      <c r="AA495" s="60"/>
      <c r="AB495" s="60"/>
    </row>
    <row r="496" spans="1:28">
      <c r="A496" s="60">
        <v>6141761</v>
      </c>
      <c r="B496" s="60" t="s">
        <v>2423</v>
      </c>
      <c r="C496" s="60" t="s">
        <v>2424</v>
      </c>
      <c r="D496" s="60" t="s">
        <v>2425</v>
      </c>
      <c r="E496" s="60" t="s">
        <v>2426</v>
      </c>
      <c r="F496" s="60" t="s">
        <v>2427</v>
      </c>
      <c r="G496" s="60" t="s">
        <v>2998</v>
      </c>
      <c r="H496" s="60"/>
      <c r="I496" s="60" t="s">
        <v>5003</v>
      </c>
      <c r="J496" s="60"/>
      <c r="K496" s="60" t="s">
        <v>5004</v>
      </c>
      <c r="L496" s="60" t="s">
        <v>5005</v>
      </c>
      <c r="M496" s="60"/>
      <c r="N496" s="60">
        <v>12</v>
      </c>
      <c r="O496" s="60">
        <v>2022</v>
      </c>
      <c r="P496" s="60" t="s">
        <v>5006</v>
      </c>
      <c r="Q496" s="60"/>
      <c r="R496" s="60"/>
      <c r="S496" s="60" t="s">
        <v>5007</v>
      </c>
      <c r="T496" s="60" t="b">
        <v>1</v>
      </c>
      <c r="U496" s="60" t="s">
        <v>2617</v>
      </c>
      <c r="V496" s="60" t="s">
        <v>2435</v>
      </c>
      <c r="W496" s="60" t="s">
        <v>2575</v>
      </c>
      <c r="X496" s="60" t="s">
        <v>3049</v>
      </c>
      <c r="Y496" s="60" t="s">
        <v>5008</v>
      </c>
      <c r="Z496" s="60"/>
      <c r="AA496" s="60"/>
      <c r="AB496" s="60"/>
    </row>
    <row r="497" spans="1:28">
      <c r="A497" s="60">
        <v>6141789</v>
      </c>
      <c r="B497" s="60" t="s">
        <v>2423</v>
      </c>
      <c r="C497" s="60" t="s">
        <v>2424</v>
      </c>
      <c r="D497" s="60" t="s">
        <v>2425</v>
      </c>
      <c r="E497" s="60" t="s">
        <v>2426</v>
      </c>
      <c r="F497" s="60" t="s">
        <v>2427</v>
      </c>
      <c r="G497" s="60" t="s">
        <v>3005</v>
      </c>
      <c r="H497" s="60"/>
      <c r="I497" s="60" t="s">
        <v>5003</v>
      </c>
      <c r="J497" s="60"/>
      <c r="K497" s="60" t="s">
        <v>5004</v>
      </c>
      <c r="L497" s="60" t="s">
        <v>5005</v>
      </c>
      <c r="M497" s="60"/>
      <c r="N497" s="60">
        <v>12</v>
      </c>
      <c r="O497" s="60">
        <v>2022</v>
      </c>
      <c r="P497" s="60" t="s">
        <v>5006</v>
      </c>
      <c r="Q497" s="60"/>
      <c r="R497" s="60"/>
      <c r="S497" s="60" t="s">
        <v>5007</v>
      </c>
      <c r="T497" s="60" t="b">
        <v>1</v>
      </c>
      <c r="U497" s="60" t="s">
        <v>2617</v>
      </c>
      <c r="V497" s="60" t="s">
        <v>2435</v>
      </c>
      <c r="W497" s="60" t="s">
        <v>2575</v>
      </c>
      <c r="X497" s="60" t="s">
        <v>3049</v>
      </c>
      <c r="Y497" s="60" t="s">
        <v>5008</v>
      </c>
      <c r="Z497" s="60"/>
      <c r="AA497" s="60"/>
      <c r="AB497" s="60"/>
    </row>
    <row r="498" spans="1:28">
      <c r="A498" s="60">
        <v>6141539</v>
      </c>
      <c r="B498" s="60" t="s">
        <v>2423</v>
      </c>
      <c r="C498" s="60" t="s">
        <v>2424</v>
      </c>
      <c r="D498" s="60" t="s">
        <v>2425</v>
      </c>
      <c r="E498" s="60" t="s">
        <v>2426</v>
      </c>
      <c r="F498" s="60" t="s">
        <v>2427</v>
      </c>
      <c r="G498" s="60" t="s">
        <v>2472</v>
      </c>
      <c r="H498" s="60"/>
      <c r="I498" s="60" t="s">
        <v>5009</v>
      </c>
      <c r="J498" s="60"/>
      <c r="K498" s="60" t="s">
        <v>5010</v>
      </c>
      <c r="L498" s="60" t="s">
        <v>5011</v>
      </c>
      <c r="M498" s="60"/>
      <c r="N498" s="60">
        <v>322</v>
      </c>
      <c r="O498" s="60">
        <v>2021</v>
      </c>
      <c r="P498" s="60" t="s">
        <v>5012</v>
      </c>
      <c r="Q498" s="60"/>
      <c r="R498" s="60"/>
      <c r="S498" s="60" t="s">
        <v>5013</v>
      </c>
      <c r="T498" s="60" t="b">
        <v>1</v>
      </c>
      <c r="U498" s="60" t="s">
        <v>2617</v>
      </c>
      <c r="V498" s="60" t="s">
        <v>2435</v>
      </c>
      <c r="W498" s="60" t="s">
        <v>2539</v>
      </c>
      <c r="X498" s="60" t="s">
        <v>3018</v>
      </c>
      <c r="Y498" s="60" t="s">
        <v>5014</v>
      </c>
      <c r="Z498" s="60"/>
      <c r="AA498" s="60"/>
      <c r="AB498" s="60"/>
    </row>
    <row r="499" spans="1:28">
      <c r="A499">
        <v>6141538</v>
      </c>
      <c r="B499" t="s">
        <v>2423</v>
      </c>
      <c r="C499" t="s">
        <v>2424</v>
      </c>
      <c r="D499" t="s">
        <v>2425</v>
      </c>
      <c r="E499" t="s">
        <v>2426</v>
      </c>
      <c r="F499" t="s">
        <v>2427</v>
      </c>
      <c r="G499" t="s">
        <v>2472</v>
      </c>
      <c r="I499" t="s">
        <v>5015</v>
      </c>
      <c r="K499" t="s">
        <v>5016</v>
      </c>
      <c r="L499" t="s">
        <v>5017</v>
      </c>
      <c r="M499" t="s">
        <v>1107</v>
      </c>
      <c r="N499">
        <v>144</v>
      </c>
      <c r="O499">
        <v>2016</v>
      </c>
      <c r="P499" t="s">
        <v>5018</v>
      </c>
      <c r="Q499" t="s">
        <v>1107</v>
      </c>
      <c r="R499" t="s">
        <v>1107</v>
      </c>
      <c r="S499" t="s">
        <v>5019</v>
      </c>
      <c r="T499" t="b">
        <v>1</v>
      </c>
      <c r="U499" t="s">
        <v>2487</v>
      </c>
      <c r="V499" t="s">
        <v>2435</v>
      </c>
      <c r="W499" t="s">
        <v>5020</v>
      </c>
      <c r="X499" t="s">
        <v>5021</v>
      </c>
      <c r="Y499" t="s">
        <v>5022</v>
      </c>
      <c r="Z499" t="s">
        <v>5023</v>
      </c>
      <c r="AA499">
        <v>2</v>
      </c>
      <c r="AB499" s="60"/>
    </row>
    <row r="500" spans="1:28">
      <c r="A500" s="60">
        <v>6141538</v>
      </c>
      <c r="B500" s="60" t="s">
        <v>2423</v>
      </c>
      <c r="C500" s="60" t="s">
        <v>2424</v>
      </c>
      <c r="D500" s="60" t="s">
        <v>2425</v>
      </c>
      <c r="E500" s="60" t="s">
        <v>2426</v>
      </c>
      <c r="F500" s="60" t="s">
        <v>2427</v>
      </c>
      <c r="G500" s="60" t="s">
        <v>2472</v>
      </c>
      <c r="H500" s="60"/>
      <c r="I500" s="60" t="s">
        <v>5015</v>
      </c>
      <c r="J500" s="60"/>
      <c r="K500" s="60" t="s">
        <v>5016</v>
      </c>
      <c r="L500" s="60" t="s">
        <v>5017</v>
      </c>
      <c r="M500" s="60"/>
      <c r="N500" s="60">
        <v>144</v>
      </c>
      <c r="O500" s="60">
        <v>2016</v>
      </c>
      <c r="P500" s="60" t="s">
        <v>5018</v>
      </c>
      <c r="Q500" s="60"/>
      <c r="R500" s="60"/>
      <c r="S500" s="60" t="s">
        <v>5019</v>
      </c>
      <c r="T500" s="60" t="b">
        <v>1</v>
      </c>
      <c r="U500" s="60" t="s">
        <v>2617</v>
      </c>
      <c r="V500" s="60" t="s">
        <v>2435</v>
      </c>
      <c r="W500" s="60" t="s">
        <v>2539</v>
      </c>
      <c r="X500" s="60" t="s">
        <v>2559</v>
      </c>
      <c r="Y500" s="60" t="s">
        <v>5024</v>
      </c>
      <c r="Z500" s="60" t="s">
        <v>3586</v>
      </c>
      <c r="AA500" s="60"/>
      <c r="AB500" s="60"/>
    </row>
    <row r="501" spans="1:28">
      <c r="A501" s="60">
        <v>6146880</v>
      </c>
      <c r="B501" s="60" t="s">
        <v>2423</v>
      </c>
      <c r="C501" s="60" t="s">
        <v>2424</v>
      </c>
      <c r="D501" s="60" t="s">
        <v>2425</v>
      </c>
      <c r="E501" s="60" t="s">
        <v>2426</v>
      </c>
      <c r="F501" s="60" t="s">
        <v>2427</v>
      </c>
      <c r="G501" s="60" t="s">
        <v>2506</v>
      </c>
      <c r="H501" s="60"/>
      <c r="I501" s="60" t="s">
        <v>5025</v>
      </c>
      <c r="J501" s="60"/>
      <c r="K501" s="60" t="s">
        <v>5026</v>
      </c>
      <c r="L501" s="60" t="s">
        <v>5027</v>
      </c>
      <c r="M501" s="60"/>
      <c r="N501" s="60">
        <v>69</v>
      </c>
      <c r="O501" s="60">
        <v>2007</v>
      </c>
      <c r="P501" s="60" t="s">
        <v>5028</v>
      </c>
      <c r="Q501" s="60"/>
      <c r="R501" s="60"/>
      <c r="S501" s="60" t="s">
        <v>5029</v>
      </c>
      <c r="T501" s="60" t="b">
        <v>1</v>
      </c>
      <c r="U501" s="60" t="s">
        <v>2597</v>
      </c>
      <c r="V501" s="60" t="s">
        <v>2518</v>
      </c>
      <c r="W501" s="60" t="s">
        <v>2539</v>
      </c>
      <c r="X501" s="60" t="s">
        <v>2540</v>
      </c>
      <c r="Y501" s="60" t="s">
        <v>4770</v>
      </c>
      <c r="Z501" s="60" t="s">
        <v>5030</v>
      </c>
      <c r="AA501" s="60"/>
      <c r="AB501" s="60"/>
    </row>
    <row r="502" spans="1:28">
      <c r="A502" s="60">
        <v>6141853</v>
      </c>
      <c r="B502" s="60" t="s">
        <v>2423</v>
      </c>
      <c r="C502" s="60" t="s">
        <v>2424</v>
      </c>
      <c r="D502" s="60" t="s">
        <v>2425</v>
      </c>
      <c r="E502" s="60" t="s">
        <v>2426</v>
      </c>
      <c r="F502" s="60" t="s">
        <v>2427</v>
      </c>
      <c r="G502" s="60" t="s">
        <v>2428</v>
      </c>
      <c r="H502" s="60"/>
      <c r="I502" s="60" t="s">
        <v>5031</v>
      </c>
      <c r="J502" s="60"/>
      <c r="K502" s="60" t="s">
        <v>5032</v>
      </c>
      <c r="L502" s="60" t="s">
        <v>5033</v>
      </c>
      <c r="M502" s="60"/>
      <c r="N502" s="60">
        <v>213</v>
      </c>
      <c r="O502" s="60">
        <v>2017</v>
      </c>
      <c r="P502" s="60" t="s">
        <v>5034</v>
      </c>
      <c r="Q502" s="60"/>
      <c r="R502" s="60"/>
      <c r="S502" s="60" t="s">
        <v>5035</v>
      </c>
      <c r="T502" s="60" t="b">
        <v>1</v>
      </c>
      <c r="U502" s="60" t="s">
        <v>2617</v>
      </c>
      <c r="V502" s="60" t="s">
        <v>2435</v>
      </c>
      <c r="W502" s="60" t="s">
        <v>3913</v>
      </c>
      <c r="X502" s="60" t="s">
        <v>3914</v>
      </c>
      <c r="Y502" s="60" t="s">
        <v>3331</v>
      </c>
      <c r="Z502" s="60" t="s">
        <v>2958</v>
      </c>
      <c r="AA502" s="60"/>
      <c r="AB502" s="60"/>
    </row>
    <row r="503" spans="1:28">
      <c r="A503" s="60">
        <v>6141685</v>
      </c>
      <c r="B503" s="60" t="s">
        <v>2423</v>
      </c>
      <c r="C503" s="60" t="s">
        <v>2424</v>
      </c>
      <c r="D503" s="60" t="s">
        <v>2425</v>
      </c>
      <c r="E503" s="60" t="s">
        <v>2426</v>
      </c>
      <c r="F503" s="60" t="s">
        <v>2427</v>
      </c>
      <c r="G503" s="60" t="s">
        <v>2461</v>
      </c>
      <c r="H503" s="60"/>
      <c r="I503" s="60" t="s">
        <v>5036</v>
      </c>
      <c r="J503" s="60"/>
      <c r="K503" s="60" t="s">
        <v>5037</v>
      </c>
      <c r="L503" s="60" t="s">
        <v>5038</v>
      </c>
      <c r="M503" s="60"/>
      <c r="N503" s="60">
        <v>50</v>
      </c>
      <c r="O503" s="60">
        <v>2012</v>
      </c>
      <c r="P503" s="60" t="s">
        <v>5039</v>
      </c>
      <c r="Q503" s="60"/>
      <c r="R503" s="60"/>
      <c r="S503" s="60" t="s">
        <v>5040</v>
      </c>
      <c r="T503" s="60" t="b">
        <v>1</v>
      </c>
      <c r="U503" s="60" t="s">
        <v>2617</v>
      </c>
      <c r="V503" s="60" t="s">
        <v>2435</v>
      </c>
      <c r="W503" s="60" t="s">
        <v>2539</v>
      </c>
      <c r="X503" s="60" t="s">
        <v>2540</v>
      </c>
      <c r="Y503" s="60" t="s">
        <v>3446</v>
      </c>
      <c r="Z503" s="60" t="s">
        <v>2450</v>
      </c>
      <c r="AA503" s="60"/>
      <c r="AB503" s="60"/>
    </row>
    <row r="504" spans="1:28">
      <c r="A504">
        <v>6141788</v>
      </c>
      <c r="B504" t="s">
        <v>2423</v>
      </c>
      <c r="C504" t="s">
        <v>2424</v>
      </c>
      <c r="D504" t="s">
        <v>2425</v>
      </c>
      <c r="E504" t="s">
        <v>2426</v>
      </c>
      <c r="F504" t="s">
        <v>2427</v>
      </c>
      <c r="G504" t="s">
        <v>3005</v>
      </c>
      <c r="I504" t="s">
        <v>5041</v>
      </c>
      <c r="K504" t="s">
        <v>5042</v>
      </c>
      <c r="L504" t="s">
        <v>5043</v>
      </c>
      <c r="M504" t="s">
        <v>1107</v>
      </c>
      <c r="N504">
        <v>96</v>
      </c>
      <c r="O504">
        <v>2009</v>
      </c>
      <c r="P504" t="s">
        <v>5044</v>
      </c>
      <c r="Q504" t="s">
        <v>1107</v>
      </c>
      <c r="R504" t="s">
        <v>1107</v>
      </c>
      <c r="S504" t="s">
        <v>5045</v>
      </c>
      <c r="T504" t="b">
        <v>1</v>
      </c>
      <c r="U504" t="s">
        <v>2665</v>
      </c>
      <c r="V504" t="s">
        <v>2435</v>
      </c>
      <c r="W504" t="s">
        <v>2781</v>
      </c>
      <c r="X504" t="s">
        <v>3365</v>
      </c>
      <c r="Y504" t="s">
        <v>5046</v>
      </c>
      <c r="Z504" t="s">
        <v>3304</v>
      </c>
      <c r="AA504">
        <v>818</v>
      </c>
      <c r="AB504" s="60"/>
    </row>
    <row r="505" spans="1:28">
      <c r="A505" s="60">
        <v>6141788</v>
      </c>
      <c r="B505" s="60" t="s">
        <v>2423</v>
      </c>
      <c r="C505" s="60" t="s">
        <v>2424</v>
      </c>
      <c r="D505" s="60" t="s">
        <v>2425</v>
      </c>
      <c r="E505" s="60" t="s">
        <v>2426</v>
      </c>
      <c r="F505" s="60" t="s">
        <v>2427</v>
      </c>
      <c r="G505" s="60" t="s">
        <v>3005</v>
      </c>
      <c r="H505" s="60"/>
      <c r="I505" s="60" t="s">
        <v>5041</v>
      </c>
      <c r="J505" s="60"/>
      <c r="K505" s="60" t="s">
        <v>5042</v>
      </c>
      <c r="L505" s="60" t="s">
        <v>5043</v>
      </c>
      <c r="M505" s="60"/>
      <c r="N505" s="60">
        <v>96</v>
      </c>
      <c r="O505" s="60">
        <v>2009</v>
      </c>
      <c r="P505" s="60" t="s">
        <v>5044</v>
      </c>
      <c r="Q505" s="60"/>
      <c r="R505" s="60"/>
      <c r="S505" s="60" t="s">
        <v>5045</v>
      </c>
      <c r="T505" s="60" t="b">
        <v>1</v>
      </c>
      <c r="U505" s="60" t="s">
        <v>2617</v>
      </c>
      <c r="V505" s="60" t="s">
        <v>2435</v>
      </c>
      <c r="W505" s="60" t="s">
        <v>2539</v>
      </c>
      <c r="X505" s="60" t="s">
        <v>5047</v>
      </c>
      <c r="Y505" s="60" t="s">
        <v>2818</v>
      </c>
      <c r="Z505" s="60"/>
      <c r="AA505" s="60"/>
      <c r="AB505" s="60"/>
    </row>
    <row r="506" spans="1:28">
      <c r="A506" s="60">
        <v>6141498</v>
      </c>
      <c r="B506" s="60" t="s">
        <v>2423</v>
      </c>
      <c r="C506" s="60" t="s">
        <v>2424</v>
      </c>
      <c r="D506" s="60" t="s">
        <v>2425</v>
      </c>
      <c r="E506" s="60" t="s">
        <v>2426</v>
      </c>
      <c r="F506" s="60" t="s">
        <v>2427</v>
      </c>
      <c r="G506" s="60" t="s">
        <v>3757</v>
      </c>
      <c r="H506" s="60"/>
      <c r="I506" s="60" t="s">
        <v>5048</v>
      </c>
      <c r="J506" s="60"/>
      <c r="K506" s="60" t="s">
        <v>5049</v>
      </c>
      <c r="L506" s="60" t="s">
        <v>5050</v>
      </c>
      <c r="M506" s="60"/>
      <c r="N506" s="60">
        <v>106</v>
      </c>
      <c r="O506" s="60">
        <v>2014</v>
      </c>
      <c r="P506" s="60" t="s">
        <v>5051</v>
      </c>
      <c r="Q506" s="60"/>
      <c r="R506" s="60"/>
      <c r="S506" s="60" t="s">
        <v>5052</v>
      </c>
      <c r="T506" s="60" t="b">
        <v>1</v>
      </c>
      <c r="U506" s="60" t="s">
        <v>2617</v>
      </c>
      <c r="V506" s="60" t="s">
        <v>2435</v>
      </c>
      <c r="W506" s="60" t="s">
        <v>3384</v>
      </c>
      <c r="X506" s="60" t="s">
        <v>5053</v>
      </c>
      <c r="Y506" s="60" t="s">
        <v>5054</v>
      </c>
      <c r="Z506" s="60" t="s">
        <v>5055</v>
      </c>
      <c r="AA506" s="60"/>
      <c r="AB506" s="60"/>
    </row>
    <row r="507" spans="1:28">
      <c r="A507" s="60">
        <v>6141895</v>
      </c>
      <c r="B507" s="60" t="s">
        <v>2423</v>
      </c>
      <c r="C507" s="60" t="s">
        <v>2424</v>
      </c>
      <c r="D507" s="60" t="s">
        <v>2425</v>
      </c>
      <c r="E507" s="60" t="s">
        <v>2426</v>
      </c>
      <c r="F507" s="60" t="s">
        <v>2427</v>
      </c>
      <c r="G507" s="60" t="s">
        <v>2492</v>
      </c>
      <c r="H507" s="60"/>
      <c r="I507" s="60" t="s">
        <v>5056</v>
      </c>
      <c r="J507" s="60"/>
      <c r="K507" s="60" t="s">
        <v>5057</v>
      </c>
      <c r="L507" s="60" t="s">
        <v>5058</v>
      </c>
      <c r="M507" s="60"/>
      <c r="N507" s="60">
        <v>8</v>
      </c>
      <c r="O507" s="60">
        <v>2017</v>
      </c>
      <c r="P507" s="60" t="s">
        <v>5059</v>
      </c>
      <c r="Q507" s="60"/>
      <c r="R507" s="60"/>
      <c r="S507" s="60" t="s">
        <v>5060</v>
      </c>
      <c r="T507" s="60" t="b">
        <v>1</v>
      </c>
      <c r="U507" s="60" t="s">
        <v>2617</v>
      </c>
      <c r="V507" s="60" t="s">
        <v>2435</v>
      </c>
      <c r="W507" s="60"/>
      <c r="X507" s="60"/>
      <c r="Y507" s="60"/>
      <c r="Z507" s="60" t="s">
        <v>2450</v>
      </c>
      <c r="AA507" s="60"/>
      <c r="AB507" s="60"/>
    </row>
    <row r="508" spans="1:28">
      <c r="A508">
        <v>6141590</v>
      </c>
      <c r="B508" t="s">
        <v>2423</v>
      </c>
      <c r="C508" t="s">
        <v>2424</v>
      </c>
      <c r="D508" t="s">
        <v>2425</v>
      </c>
      <c r="E508" t="s">
        <v>2426</v>
      </c>
      <c r="F508" t="s">
        <v>2427</v>
      </c>
      <c r="G508" t="s">
        <v>2626</v>
      </c>
      <c r="I508" t="s">
        <v>939</v>
      </c>
      <c r="K508" t="s">
        <v>5061</v>
      </c>
      <c r="L508" t="s">
        <v>5062</v>
      </c>
      <c r="M508" t="s">
        <v>1107</v>
      </c>
      <c r="N508">
        <v>99</v>
      </c>
      <c r="O508">
        <v>2022</v>
      </c>
      <c r="P508" t="s">
        <v>5063</v>
      </c>
      <c r="Q508" t="s">
        <v>1107</v>
      </c>
      <c r="R508" t="s">
        <v>1107</v>
      </c>
      <c r="S508" t="s">
        <v>5064</v>
      </c>
      <c r="T508" t="b">
        <v>1</v>
      </c>
      <c r="U508" t="s">
        <v>2487</v>
      </c>
      <c r="V508" t="s">
        <v>2435</v>
      </c>
      <c r="W508" t="s">
        <v>3854</v>
      </c>
      <c r="X508" t="s">
        <v>5065</v>
      </c>
      <c r="Y508" t="s">
        <v>2481</v>
      </c>
      <c r="Z508" t="s">
        <v>5066</v>
      </c>
      <c r="AA508">
        <v>415</v>
      </c>
      <c r="AB508" s="60"/>
    </row>
    <row r="509" spans="1:28">
      <c r="A509" s="60">
        <v>6141590</v>
      </c>
      <c r="B509" s="60" t="s">
        <v>2423</v>
      </c>
      <c r="C509" s="60" t="s">
        <v>2424</v>
      </c>
      <c r="D509" s="60" t="s">
        <v>2425</v>
      </c>
      <c r="E509" s="60" t="s">
        <v>2426</v>
      </c>
      <c r="F509" s="60" t="s">
        <v>2427</v>
      </c>
      <c r="G509" s="60" t="s">
        <v>2626</v>
      </c>
      <c r="H509" s="60"/>
      <c r="I509" s="60" t="s">
        <v>939</v>
      </c>
      <c r="J509" s="60"/>
      <c r="K509" s="60" t="s">
        <v>5061</v>
      </c>
      <c r="L509" s="60" t="s">
        <v>5062</v>
      </c>
      <c r="M509" s="60"/>
      <c r="N509" s="60">
        <v>99</v>
      </c>
      <c r="O509" s="60">
        <v>2022</v>
      </c>
      <c r="P509" s="60" t="s">
        <v>5063</v>
      </c>
      <c r="Q509" s="60"/>
      <c r="R509" s="60"/>
      <c r="S509" s="60" t="s">
        <v>5064</v>
      </c>
      <c r="T509" s="60" t="b">
        <v>1</v>
      </c>
      <c r="U509" s="60" t="s">
        <v>2530</v>
      </c>
      <c r="V509" s="60" t="s">
        <v>2518</v>
      </c>
      <c r="W509" s="60" t="s">
        <v>2539</v>
      </c>
      <c r="X509" s="60" t="s">
        <v>5067</v>
      </c>
      <c r="Y509" s="60"/>
      <c r="Z509" s="60" t="s">
        <v>5068</v>
      </c>
      <c r="AA509" s="60"/>
      <c r="AB509" s="60"/>
    </row>
    <row r="510" spans="1:28">
      <c r="A510" s="60">
        <v>6141805</v>
      </c>
      <c r="B510" s="60" t="s">
        <v>2423</v>
      </c>
      <c r="C510" s="60" t="s">
        <v>2424</v>
      </c>
      <c r="D510" s="60" t="s">
        <v>2425</v>
      </c>
      <c r="E510" s="60" t="s">
        <v>2426</v>
      </c>
      <c r="F510" s="60" t="s">
        <v>2427</v>
      </c>
      <c r="G510" s="60" t="s">
        <v>5069</v>
      </c>
      <c r="H510" s="60"/>
      <c r="I510" s="60" t="s">
        <v>5070</v>
      </c>
      <c r="J510" s="60"/>
      <c r="K510" s="60" t="s">
        <v>5071</v>
      </c>
      <c r="L510" s="60" t="s">
        <v>5072</v>
      </c>
      <c r="M510" s="60"/>
      <c r="N510" s="60">
        <v>39</v>
      </c>
      <c r="O510" s="60">
        <v>2015</v>
      </c>
      <c r="P510" s="60" t="s">
        <v>5073</v>
      </c>
      <c r="Q510" s="60"/>
      <c r="R510" s="60"/>
      <c r="S510" s="60" t="s">
        <v>5074</v>
      </c>
      <c r="T510" s="60" t="b">
        <v>1</v>
      </c>
      <c r="U510" s="60" t="s">
        <v>2478</v>
      </c>
      <c r="V510" s="60" t="s">
        <v>2435</v>
      </c>
      <c r="W510" s="60" t="s">
        <v>4903</v>
      </c>
      <c r="X510" s="60" t="s">
        <v>5075</v>
      </c>
      <c r="Y510" s="60"/>
      <c r="Z510" s="60" t="s">
        <v>5055</v>
      </c>
      <c r="AA510" s="60"/>
      <c r="AB510" s="60"/>
    </row>
    <row r="511" spans="1:28">
      <c r="A511" s="60">
        <v>6141537</v>
      </c>
      <c r="B511" s="60" t="s">
        <v>2423</v>
      </c>
      <c r="C511" s="60" t="s">
        <v>2424</v>
      </c>
      <c r="D511" s="60" t="s">
        <v>2425</v>
      </c>
      <c r="E511" s="60" t="s">
        <v>2426</v>
      </c>
      <c r="F511" s="60" t="s">
        <v>2427</v>
      </c>
      <c r="G511" s="60" t="s">
        <v>2472</v>
      </c>
      <c r="H511" s="60"/>
      <c r="I511" s="60" t="s">
        <v>5076</v>
      </c>
      <c r="J511" s="60"/>
      <c r="K511" s="60" t="s">
        <v>5077</v>
      </c>
      <c r="L511" s="60" t="s">
        <v>5078</v>
      </c>
      <c r="M511" s="60"/>
      <c r="N511" s="60">
        <v>86</v>
      </c>
      <c r="O511" s="60">
        <v>2010</v>
      </c>
      <c r="P511" s="60" t="s">
        <v>5079</v>
      </c>
      <c r="Q511" s="60"/>
      <c r="R511" s="60"/>
      <c r="S511" s="60" t="s">
        <v>5080</v>
      </c>
      <c r="T511" s="60" t="b">
        <v>1</v>
      </c>
      <c r="U511" s="60" t="s">
        <v>3086</v>
      </c>
      <c r="V511" s="60" t="s">
        <v>2435</v>
      </c>
      <c r="W511" s="60" t="s">
        <v>5081</v>
      </c>
      <c r="X511" s="60" t="s">
        <v>5082</v>
      </c>
      <c r="Y511" s="60" t="s">
        <v>3810</v>
      </c>
      <c r="Z511" s="60" t="s">
        <v>2619</v>
      </c>
      <c r="AA511" s="60"/>
      <c r="AB511" s="60"/>
    </row>
    <row r="512" spans="1:28">
      <c r="A512" s="60">
        <v>6141787</v>
      </c>
      <c r="B512" s="60" t="s">
        <v>2423</v>
      </c>
      <c r="C512" s="60" t="s">
        <v>2424</v>
      </c>
      <c r="D512" s="60" t="s">
        <v>2425</v>
      </c>
      <c r="E512" s="60" t="s">
        <v>2426</v>
      </c>
      <c r="F512" s="60" t="s">
        <v>2427</v>
      </c>
      <c r="G512" s="60" t="s">
        <v>3005</v>
      </c>
      <c r="H512" s="60"/>
      <c r="I512" s="60" t="s">
        <v>5083</v>
      </c>
      <c r="J512" s="60"/>
      <c r="K512" s="60" t="s">
        <v>5084</v>
      </c>
      <c r="L512" s="60" t="s">
        <v>5085</v>
      </c>
      <c r="M512" s="60"/>
      <c r="N512" s="60">
        <v>14</v>
      </c>
      <c r="O512" s="60">
        <v>2015</v>
      </c>
      <c r="P512" s="60" t="s">
        <v>5086</v>
      </c>
      <c r="Q512" s="60"/>
      <c r="R512" s="60"/>
      <c r="S512" s="60" t="s">
        <v>5087</v>
      </c>
      <c r="T512" s="60" t="b">
        <v>1</v>
      </c>
      <c r="U512" s="60" t="s">
        <v>2617</v>
      </c>
      <c r="V512" s="60" t="s">
        <v>2435</v>
      </c>
      <c r="W512" s="60" t="s">
        <v>2575</v>
      </c>
      <c r="X512" s="60" t="s">
        <v>5088</v>
      </c>
      <c r="Y512" s="60" t="s">
        <v>2762</v>
      </c>
      <c r="Z512" s="60" t="s">
        <v>3033</v>
      </c>
      <c r="AA512" s="60"/>
      <c r="AB512" s="60"/>
    </row>
    <row r="513" spans="1:28">
      <c r="A513" s="60">
        <v>6141786</v>
      </c>
      <c r="B513" s="60" t="s">
        <v>2423</v>
      </c>
      <c r="C513" s="60" t="s">
        <v>2424</v>
      </c>
      <c r="D513" s="60" t="s">
        <v>2425</v>
      </c>
      <c r="E513" s="60" t="s">
        <v>2426</v>
      </c>
      <c r="F513" s="60" t="s">
        <v>2427</v>
      </c>
      <c r="G513" s="60" t="s">
        <v>3005</v>
      </c>
      <c r="H513" s="60"/>
      <c r="I513" s="60" t="s">
        <v>5089</v>
      </c>
      <c r="J513" s="60"/>
      <c r="K513" s="60" t="s">
        <v>5090</v>
      </c>
      <c r="L513" s="60" t="s">
        <v>5091</v>
      </c>
      <c r="M513" s="60"/>
      <c r="N513" s="60">
        <v>579</v>
      </c>
      <c r="O513" s="60">
        <v>2017</v>
      </c>
      <c r="P513" s="60" t="s">
        <v>5092</v>
      </c>
      <c r="Q513" s="60"/>
      <c r="R513" s="60"/>
      <c r="S513" s="60" t="s">
        <v>5093</v>
      </c>
      <c r="T513" s="60" t="b">
        <v>1</v>
      </c>
      <c r="U513" s="60" t="s">
        <v>2617</v>
      </c>
      <c r="V513" s="60" t="s">
        <v>2435</v>
      </c>
      <c r="W513" s="60" t="s">
        <v>2539</v>
      </c>
      <c r="X513" s="60" t="s">
        <v>2996</v>
      </c>
      <c r="Y513" s="60" t="s">
        <v>2818</v>
      </c>
      <c r="Z513" s="60"/>
      <c r="AA513" s="60"/>
      <c r="AB513" s="60"/>
    </row>
    <row r="514" spans="1:28">
      <c r="A514" s="60">
        <v>6141785</v>
      </c>
      <c r="B514" s="60" t="s">
        <v>2423</v>
      </c>
      <c r="C514" s="60" t="s">
        <v>2424</v>
      </c>
      <c r="D514" s="60" t="s">
        <v>2425</v>
      </c>
      <c r="E514" s="60" t="s">
        <v>2426</v>
      </c>
      <c r="F514" s="60" t="s">
        <v>2427</v>
      </c>
      <c r="G514" s="60" t="s">
        <v>3005</v>
      </c>
      <c r="H514" s="60"/>
      <c r="I514" s="60" t="s">
        <v>5094</v>
      </c>
      <c r="J514" s="60"/>
      <c r="K514" s="60" t="s">
        <v>5095</v>
      </c>
      <c r="L514" s="60" t="s">
        <v>5096</v>
      </c>
      <c r="M514" s="60"/>
      <c r="N514" s="60">
        <v>124</v>
      </c>
      <c r="O514" s="60">
        <v>2011</v>
      </c>
      <c r="P514" s="60" t="s">
        <v>5097</v>
      </c>
      <c r="Q514" s="60"/>
      <c r="R514" s="60"/>
      <c r="S514" s="60" t="s">
        <v>5098</v>
      </c>
      <c r="T514" s="60" t="b">
        <v>1</v>
      </c>
      <c r="U514" s="60" t="s">
        <v>3048</v>
      </c>
      <c r="V514" s="60" t="s">
        <v>2435</v>
      </c>
      <c r="W514" s="60" t="s">
        <v>2436</v>
      </c>
      <c r="X514" s="60" t="s">
        <v>5099</v>
      </c>
      <c r="Y514" s="60" t="s">
        <v>5100</v>
      </c>
      <c r="Z514" s="60"/>
      <c r="AA514" s="60"/>
      <c r="AB514" s="60"/>
    </row>
    <row r="515" spans="1:28">
      <c r="A515" s="60">
        <v>6141684</v>
      </c>
      <c r="B515" s="60" t="s">
        <v>2423</v>
      </c>
      <c r="C515" s="60" t="s">
        <v>2424</v>
      </c>
      <c r="D515" s="60" t="s">
        <v>2425</v>
      </c>
      <c r="E515" s="60" t="s">
        <v>2426</v>
      </c>
      <c r="F515" s="60" t="s">
        <v>2427</v>
      </c>
      <c r="G515" s="60" t="s">
        <v>2461</v>
      </c>
      <c r="H515" s="60"/>
      <c r="I515" s="60" t="s">
        <v>5101</v>
      </c>
      <c r="J515" s="60"/>
      <c r="K515" s="60" t="s">
        <v>5102</v>
      </c>
      <c r="L515" s="60" t="s">
        <v>5103</v>
      </c>
      <c r="M515" s="60"/>
      <c r="N515" s="60">
        <v>143</v>
      </c>
      <c r="O515" s="60">
        <v>2014</v>
      </c>
      <c r="P515" s="60" t="s">
        <v>5104</v>
      </c>
      <c r="Q515" s="60"/>
      <c r="R515" s="60"/>
      <c r="S515" s="60" t="s">
        <v>5105</v>
      </c>
      <c r="T515" s="60" t="b">
        <v>1</v>
      </c>
      <c r="U515" s="60" t="s">
        <v>2487</v>
      </c>
      <c r="V515" s="60" t="s">
        <v>2435</v>
      </c>
      <c r="W515" s="60" t="s">
        <v>2539</v>
      </c>
      <c r="X515" s="60" t="s">
        <v>2559</v>
      </c>
      <c r="Y515" s="60"/>
      <c r="Z515" s="60" t="s">
        <v>2505</v>
      </c>
      <c r="AA515" s="60"/>
      <c r="AB515" s="60"/>
    </row>
    <row r="516" spans="1:28">
      <c r="A516" s="60">
        <v>6141683</v>
      </c>
      <c r="B516" s="60" t="s">
        <v>2423</v>
      </c>
      <c r="C516" s="60" t="s">
        <v>2424</v>
      </c>
      <c r="D516" s="60" t="s">
        <v>2425</v>
      </c>
      <c r="E516" s="60" t="s">
        <v>2426</v>
      </c>
      <c r="F516" s="60" t="s">
        <v>2427</v>
      </c>
      <c r="G516" s="60" t="s">
        <v>2461</v>
      </c>
      <c r="H516" s="60"/>
      <c r="I516" s="60" t="s">
        <v>5106</v>
      </c>
      <c r="J516" s="60"/>
      <c r="K516" s="60" t="s">
        <v>5107</v>
      </c>
      <c r="L516" s="60" t="s">
        <v>5108</v>
      </c>
      <c r="M516" s="60"/>
      <c r="N516" s="60">
        <v>24</v>
      </c>
      <c r="O516" s="60">
        <v>2014</v>
      </c>
      <c r="P516" s="60" t="s">
        <v>5109</v>
      </c>
      <c r="Q516" s="60"/>
      <c r="R516" s="60"/>
      <c r="S516" s="60" t="s">
        <v>5110</v>
      </c>
      <c r="T516" s="60" t="b">
        <v>1</v>
      </c>
      <c r="U516" s="60" t="s">
        <v>3328</v>
      </c>
      <c r="V516" s="60" t="s">
        <v>2447</v>
      </c>
      <c r="W516" s="60" t="s">
        <v>2539</v>
      </c>
      <c r="X516" s="60" t="s">
        <v>2540</v>
      </c>
      <c r="Y516" s="60"/>
      <c r="Z516" s="60" t="s">
        <v>2505</v>
      </c>
      <c r="AA516" s="60"/>
      <c r="AB516" s="60"/>
    </row>
    <row r="517" spans="1:28">
      <c r="A517" s="60">
        <v>6141534</v>
      </c>
      <c r="B517" s="60" t="s">
        <v>2423</v>
      </c>
      <c r="C517" s="60" t="s">
        <v>2424</v>
      </c>
      <c r="D517" s="60" t="s">
        <v>2425</v>
      </c>
      <c r="E517" s="60" t="s">
        <v>2426</v>
      </c>
      <c r="F517" s="60" t="s">
        <v>2427</v>
      </c>
      <c r="G517" s="60" t="s">
        <v>2472</v>
      </c>
      <c r="H517" s="60"/>
      <c r="I517" s="60" t="s">
        <v>5111</v>
      </c>
      <c r="J517" s="60"/>
      <c r="K517" s="60" t="s">
        <v>5112</v>
      </c>
      <c r="L517" s="60" t="s">
        <v>5113</v>
      </c>
      <c r="M517" s="60"/>
      <c r="N517" s="60"/>
      <c r="O517" s="60"/>
      <c r="P517" s="60" t="s">
        <v>5114</v>
      </c>
      <c r="Q517" s="60"/>
      <c r="R517" s="60"/>
      <c r="S517" s="60" t="s">
        <v>5115</v>
      </c>
      <c r="T517" s="60" t="b">
        <v>1</v>
      </c>
      <c r="U517" s="60" t="s">
        <v>2617</v>
      </c>
      <c r="V517" s="60" t="s">
        <v>2435</v>
      </c>
      <c r="W517" s="60" t="s">
        <v>2436</v>
      </c>
      <c r="X517" s="60" t="s">
        <v>5116</v>
      </c>
      <c r="Y517" s="60" t="s">
        <v>3124</v>
      </c>
      <c r="Z517" s="60" t="s">
        <v>3393</v>
      </c>
      <c r="AA517" s="60"/>
      <c r="AB517" s="60"/>
    </row>
    <row r="518" spans="1:28">
      <c r="A518" s="60">
        <v>6141536</v>
      </c>
      <c r="B518" s="60" t="s">
        <v>2423</v>
      </c>
      <c r="C518" s="60" t="s">
        <v>2424</v>
      </c>
      <c r="D518" s="60" t="s">
        <v>2425</v>
      </c>
      <c r="E518" s="60" t="s">
        <v>2426</v>
      </c>
      <c r="F518" s="60" t="s">
        <v>2427</v>
      </c>
      <c r="G518" s="60" t="s">
        <v>2472</v>
      </c>
      <c r="H518" s="60"/>
      <c r="I518" s="60" t="s">
        <v>5117</v>
      </c>
      <c r="J518" s="60"/>
      <c r="K518" s="60" t="s">
        <v>5118</v>
      </c>
      <c r="L518" s="60" t="s">
        <v>5119</v>
      </c>
      <c r="M518" s="60"/>
      <c r="N518" s="60">
        <v>173</v>
      </c>
      <c r="O518" s="60">
        <v>2015</v>
      </c>
      <c r="P518" s="60" t="s">
        <v>5120</v>
      </c>
      <c r="Q518" s="60"/>
      <c r="R518" s="60"/>
      <c r="S518" s="60" t="s">
        <v>5121</v>
      </c>
      <c r="T518" s="60" t="b">
        <v>1</v>
      </c>
      <c r="U518" s="60" t="s">
        <v>3266</v>
      </c>
      <c r="V518" s="60" t="s">
        <v>2435</v>
      </c>
      <c r="W518" s="60" t="s">
        <v>3279</v>
      </c>
      <c r="X518" s="60" t="s">
        <v>5122</v>
      </c>
      <c r="Y518" s="60"/>
      <c r="Z518" s="60" t="s">
        <v>2929</v>
      </c>
      <c r="AA518" s="60"/>
      <c r="AB518" s="60"/>
    </row>
    <row r="519" spans="1:28">
      <c r="A519" s="60">
        <v>6141535</v>
      </c>
      <c r="B519" s="60" t="s">
        <v>2423</v>
      </c>
      <c r="C519" s="60" t="s">
        <v>2424</v>
      </c>
      <c r="D519" s="60" t="s">
        <v>2425</v>
      </c>
      <c r="E519" s="60" t="s">
        <v>2426</v>
      </c>
      <c r="F519" s="60" t="s">
        <v>2427</v>
      </c>
      <c r="G519" s="60" t="s">
        <v>2472</v>
      </c>
      <c r="H519" s="60"/>
      <c r="I519" s="60" t="s">
        <v>5123</v>
      </c>
      <c r="J519" s="60"/>
      <c r="K519" s="60" t="s">
        <v>5124</v>
      </c>
      <c r="L519" s="60" t="s">
        <v>5125</v>
      </c>
      <c r="M519" s="60"/>
      <c r="N519" s="60">
        <v>46</v>
      </c>
      <c r="O519" s="60">
        <v>2010</v>
      </c>
      <c r="P519" s="60" t="s">
        <v>5126</v>
      </c>
      <c r="Q519" s="60"/>
      <c r="R519" s="60"/>
      <c r="S519" s="60" t="s">
        <v>5127</v>
      </c>
      <c r="T519" s="60" t="b">
        <v>1</v>
      </c>
      <c r="U519" s="60" t="s">
        <v>2487</v>
      </c>
      <c r="V519" s="60" t="s">
        <v>2435</v>
      </c>
      <c r="W519" s="60" t="s">
        <v>2539</v>
      </c>
      <c r="X519" s="60" t="s">
        <v>3018</v>
      </c>
      <c r="Y519" s="60"/>
      <c r="Z519" s="60" t="s">
        <v>2639</v>
      </c>
      <c r="AA519" s="60"/>
      <c r="AB519" s="60"/>
    </row>
    <row r="520" spans="1:28">
      <c r="A520" s="60">
        <v>6141531</v>
      </c>
      <c r="B520" s="60" t="s">
        <v>2423</v>
      </c>
      <c r="C520" s="60" t="s">
        <v>2424</v>
      </c>
      <c r="D520" s="60" t="s">
        <v>2425</v>
      </c>
      <c r="E520" s="60" t="s">
        <v>2426</v>
      </c>
      <c r="F520" s="60" t="s">
        <v>2427</v>
      </c>
      <c r="G520" s="60" t="s">
        <v>2472</v>
      </c>
      <c r="H520" s="60"/>
      <c r="I520" s="60" t="s">
        <v>5128</v>
      </c>
      <c r="J520" s="60"/>
      <c r="K520" s="60" t="s">
        <v>5129</v>
      </c>
      <c r="L520" s="60" t="s">
        <v>5130</v>
      </c>
      <c r="M520" s="60"/>
      <c r="N520" s="60">
        <v>50</v>
      </c>
      <c r="O520" s="60">
        <v>2021</v>
      </c>
      <c r="P520" s="60" t="s">
        <v>5131</v>
      </c>
      <c r="Q520" s="60"/>
      <c r="R520" s="60"/>
      <c r="S520" s="60" t="s">
        <v>5132</v>
      </c>
      <c r="T520" s="60" t="b">
        <v>1</v>
      </c>
      <c r="U520" s="60" t="s">
        <v>2617</v>
      </c>
      <c r="V520" s="60" t="s">
        <v>2435</v>
      </c>
      <c r="W520" s="60" t="s">
        <v>2539</v>
      </c>
      <c r="X520" s="60" t="s">
        <v>2540</v>
      </c>
      <c r="Y520" s="60" t="s">
        <v>2481</v>
      </c>
      <c r="Z520" s="60" t="s">
        <v>2450</v>
      </c>
      <c r="AA520" s="60"/>
      <c r="AB520" s="60"/>
    </row>
    <row r="521" spans="1:28">
      <c r="A521" s="60">
        <v>6141533</v>
      </c>
      <c r="B521" s="60" t="s">
        <v>2423</v>
      </c>
      <c r="C521" s="60" t="s">
        <v>2424</v>
      </c>
      <c r="D521" s="60" t="s">
        <v>2425</v>
      </c>
      <c r="E521" s="60" t="s">
        <v>2426</v>
      </c>
      <c r="F521" s="60" t="s">
        <v>2427</v>
      </c>
      <c r="G521" s="60" t="s">
        <v>2472</v>
      </c>
      <c r="H521" s="60"/>
      <c r="I521" s="60" t="s">
        <v>5133</v>
      </c>
      <c r="J521" s="60"/>
      <c r="K521" s="60" t="s">
        <v>5134</v>
      </c>
      <c r="L521" s="60" t="s">
        <v>5135</v>
      </c>
      <c r="M521" s="60"/>
      <c r="N521" s="60">
        <v>12</v>
      </c>
      <c r="O521" s="60">
        <v>2017</v>
      </c>
      <c r="P521" s="60" t="s">
        <v>5136</v>
      </c>
      <c r="Q521" s="60"/>
      <c r="R521" s="60"/>
      <c r="S521" s="60" t="s">
        <v>5137</v>
      </c>
      <c r="T521" s="60" t="b">
        <v>1</v>
      </c>
      <c r="U521" s="60" t="s">
        <v>5138</v>
      </c>
      <c r="V521" s="60" t="s">
        <v>3488</v>
      </c>
      <c r="W521" s="60" t="s">
        <v>5139</v>
      </c>
      <c r="X521" s="60" t="s">
        <v>5140</v>
      </c>
      <c r="Y521" s="60" t="s">
        <v>2481</v>
      </c>
      <c r="Z521" s="60" t="s">
        <v>4631</v>
      </c>
      <c r="AA521" s="60"/>
      <c r="AB521" s="60"/>
    </row>
    <row r="522" spans="1:28">
      <c r="A522" s="60">
        <v>6141532</v>
      </c>
      <c r="B522" s="60" t="s">
        <v>2423</v>
      </c>
      <c r="C522" s="60" t="s">
        <v>2424</v>
      </c>
      <c r="D522" s="60" t="s">
        <v>2425</v>
      </c>
      <c r="E522" s="60" t="s">
        <v>2426</v>
      </c>
      <c r="F522" s="60" t="s">
        <v>2427</v>
      </c>
      <c r="G522" s="60" t="s">
        <v>2472</v>
      </c>
      <c r="H522" s="60"/>
      <c r="I522" s="60" t="s">
        <v>5141</v>
      </c>
      <c r="J522" s="60"/>
      <c r="K522" s="60" t="s">
        <v>5142</v>
      </c>
      <c r="L522" s="60" t="s">
        <v>5143</v>
      </c>
      <c r="M522" s="60"/>
      <c r="N522" s="60">
        <v>87</v>
      </c>
      <c r="O522" s="60">
        <v>2006</v>
      </c>
      <c r="P522" s="60" t="s">
        <v>5144</v>
      </c>
      <c r="Q522" s="60"/>
      <c r="R522" s="60"/>
      <c r="S522" s="60" t="s">
        <v>5145</v>
      </c>
      <c r="T522" s="60" t="b">
        <v>1</v>
      </c>
      <c r="U522" s="60" t="s">
        <v>2478</v>
      </c>
      <c r="V522" s="60" t="s">
        <v>2435</v>
      </c>
      <c r="W522" s="60" t="s">
        <v>2539</v>
      </c>
      <c r="X522" s="60" t="s">
        <v>4931</v>
      </c>
      <c r="Y522" s="60"/>
      <c r="Z522" s="60" t="s">
        <v>2929</v>
      </c>
      <c r="AA522" s="60"/>
      <c r="AB522" s="60"/>
    </row>
    <row r="523" spans="1:28">
      <c r="A523" s="60">
        <v>6146875</v>
      </c>
      <c r="B523" s="60" t="s">
        <v>2423</v>
      </c>
      <c r="C523" s="60" t="s">
        <v>2424</v>
      </c>
      <c r="D523" s="60" t="s">
        <v>2425</v>
      </c>
      <c r="E523" s="60" t="s">
        <v>2426</v>
      </c>
      <c r="F523" s="60" t="s">
        <v>2427</v>
      </c>
      <c r="G523" s="60" t="s">
        <v>2506</v>
      </c>
      <c r="H523" s="60"/>
      <c r="I523" s="60" t="s">
        <v>5146</v>
      </c>
      <c r="J523" s="60"/>
      <c r="K523" s="60" t="s">
        <v>5147</v>
      </c>
      <c r="L523" s="60" t="s">
        <v>5148</v>
      </c>
      <c r="M523" s="60"/>
      <c r="N523" s="60">
        <v>223</v>
      </c>
      <c r="O523" s="60">
        <v>2014</v>
      </c>
      <c r="P523" s="60" t="s">
        <v>5149</v>
      </c>
      <c r="Q523" s="60"/>
      <c r="R523" s="60"/>
      <c r="S523" s="60" t="s">
        <v>5150</v>
      </c>
      <c r="T523" s="60" t="b">
        <v>1</v>
      </c>
      <c r="U523" s="60" t="s">
        <v>5151</v>
      </c>
      <c r="V523" s="60" t="s">
        <v>2518</v>
      </c>
      <c r="W523" s="60"/>
      <c r="X523" s="60"/>
      <c r="Y523" s="60" t="s">
        <v>5152</v>
      </c>
      <c r="Z523" s="60"/>
      <c r="AA523" s="60"/>
      <c r="AB523" s="60"/>
    </row>
    <row r="524" spans="1:28">
      <c r="A524" s="60">
        <v>6141784</v>
      </c>
      <c r="B524" s="60" t="s">
        <v>2423</v>
      </c>
      <c r="C524" s="60" t="s">
        <v>2424</v>
      </c>
      <c r="D524" s="60" t="s">
        <v>2425</v>
      </c>
      <c r="E524" s="60" t="s">
        <v>2426</v>
      </c>
      <c r="F524" s="60" t="s">
        <v>2427</v>
      </c>
      <c r="G524" s="60" t="s">
        <v>3005</v>
      </c>
      <c r="H524" s="60"/>
      <c r="I524" s="60" t="s">
        <v>5153</v>
      </c>
      <c r="J524" s="60"/>
      <c r="K524" s="60" t="s">
        <v>5154</v>
      </c>
      <c r="L524" s="60" t="s">
        <v>5155</v>
      </c>
      <c r="M524" s="60"/>
      <c r="N524" s="60">
        <v>116</v>
      </c>
      <c r="O524" s="60">
        <v>2013</v>
      </c>
      <c r="P524" s="60" t="s">
        <v>5156</v>
      </c>
      <c r="Q524" s="60"/>
      <c r="R524" s="60"/>
      <c r="S524" s="60" t="s">
        <v>5157</v>
      </c>
      <c r="T524" s="60" t="b">
        <v>1</v>
      </c>
      <c r="U524" s="60" t="s">
        <v>2617</v>
      </c>
      <c r="V524" s="60" t="s">
        <v>2435</v>
      </c>
      <c r="W524" s="60" t="s">
        <v>2539</v>
      </c>
      <c r="X524" s="60" t="s">
        <v>2540</v>
      </c>
      <c r="Y524" s="60" t="s">
        <v>5158</v>
      </c>
      <c r="Z524" s="60" t="s">
        <v>4605</v>
      </c>
      <c r="AA524" s="60"/>
      <c r="AB524" s="60"/>
    </row>
    <row r="525" spans="1:28">
      <c r="A525" s="60">
        <v>6141829</v>
      </c>
      <c r="B525" s="60" t="s">
        <v>2423</v>
      </c>
      <c r="C525" s="60" t="s">
        <v>2424</v>
      </c>
      <c r="D525" s="60" t="s">
        <v>2425</v>
      </c>
      <c r="E525" s="60" t="s">
        <v>2426</v>
      </c>
      <c r="F525" s="60" t="s">
        <v>2427</v>
      </c>
      <c r="G525" s="60" t="s">
        <v>2548</v>
      </c>
      <c r="H525" s="60"/>
      <c r="I525" s="60" t="s">
        <v>5159</v>
      </c>
      <c r="J525" s="60"/>
      <c r="K525" s="60" t="s">
        <v>5160</v>
      </c>
      <c r="L525" s="60" t="s">
        <v>5161</v>
      </c>
      <c r="M525" s="60"/>
      <c r="N525" s="60">
        <v>44</v>
      </c>
      <c r="O525" s="60">
        <v>2021</v>
      </c>
      <c r="P525" s="60" t="s">
        <v>5162</v>
      </c>
      <c r="Q525" s="60"/>
      <c r="R525" s="60"/>
      <c r="S525" s="60" t="s">
        <v>5163</v>
      </c>
      <c r="T525" s="60" t="b">
        <v>1</v>
      </c>
      <c r="U525" s="60" t="s">
        <v>2487</v>
      </c>
      <c r="V525" s="60" t="s">
        <v>2435</v>
      </c>
      <c r="W525" s="60" t="s">
        <v>2781</v>
      </c>
      <c r="X525" s="60" t="s">
        <v>5164</v>
      </c>
      <c r="Y525" s="60"/>
      <c r="Z525" s="60"/>
      <c r="AA525" s="60"/>
      <c r="AB525" s="60"/>
    </row>
    <row r="526" spans="1:28">
      <c r="A526">
        <v>6141682</v>
      </c>
      <c r="B526" t="s">
        <v>2423</v>
      </c>
      <c r="C526" t="s">
        <v>2424</v>
      </c>
      <c r="D526" t="s">
        <v>2425</v>
      </c>
      <c r="E526" t="s">
        <v>2426</v>
      </c>
      <c r="F526" t="s">
        <v>2427</v>
      </c>
      <c r="G526" t="s">
        <v>2461</v>
      </c>
      <c r="I526" t="s">
        <v>1568</v>
      </c>
      <c r="K526" t="s">
        <v>5165</v>
      </c>
      <c r="L526" t="s">
        <v>5166</v>
      </c>
      <c r="M526" t="s">
        <v>1107</v>
      </c>
      <c r="N526">
        <v>92</v>
      </c>
      <c r="O526">
        <v>2022</v>
      </c>
      <c r="P526" t="s">
        <v>5167</v>
      </c>
      <c r="Q526" t="s">
        <v>1107</v>
      </c>
      <c r="R526" t="s">
        <v>1107</v>
      </c>
      <c r="S526" t="s">
        <v>5168</v>
      </c>
      <c r="T526" t="b">
        <v>1</v>
      </c>
      <c r="U526" t="s">
        <v>2617</v>
      </c>
      <c r="V526" t="s">
        <v>2435</v>
      </c>
      <c r="W526" t="s">
        <v>5169</v>
      </c>
      <c r="X526" t="s">
        <v>5170</v>
      </c>
      <c r="Y526" t="s">
        <v>3277</v>
      </c>
      <c r="Z526" t="s">
        <v>5171</v>
      </c>
      <c r="AA526">
        <v>795</v>
      </c>
      <c r="AB526" s="60"/>
    </row>
    <row r="527" spans="1:28">
      <c r="A527" s="60">
        <v>6141682</v>
      </c>
      <c r="B527" s="60" t="s">
        <v>2423</v>
      </c>
      <c r="C527" s="60" t="s">
        <v>2424</v>
      </c>
      <c r="D527" s="60" t="s">
        <v>2425</v>
      </c>
      <c r="E527" s="60" t="s">
        <v>2426</v>
      </c>
      <c r="F527" s="60" t="s">
        <v>2427</v>
      </c>
      <c r="G527" s="60" t="s">
        <v>2461</v>
      </c>
      <c r="H527" s="60"/>
      <c r="I527" s="60" t="s">
        <v>1568</v>
      </c>
      <c r="J527" s="60"/>
      <c r="K527" s="60" t="s">
        <v>5165</v>
      </c>
      <c r="L527" s="60" t="s">
        <v>5166</v>
      </c>
      <c r="M527" s="60"/>
      <c r="N527" s="60">
        <v>92</v>
      </c>
      <c r="O527" s="60">
        <v>2022</v>
      </c>
      <c r="P527" s="60" t="s">
        <v>5167</v>
      </c>
      <c r="Q527" s="60"/>
      <c r="R527" s="60"/>
      <c r="S527" s="60" t="s">
        <v>5168</v>
      </c>
      <c r="T527" s="60" t="b">
        <v>1</v>
      </c>
      <c r="U527" s="60"/>
      <c r="V527" s="60"/>
      <c r="W527" s="60" t="s">
        <v>4055</v>
      </c>
      <c r="X527" s="60" t="s">
        <v>4056</v>
      </c>
      <c r="Y527" s="60" t="s">
        <v>5172</v>
      </c>
      <c r="Z527" s="60" t="s">
        <v>2956</v>
      </c>
      <c r="AA527" s="60"/>
      <c r="AB527" s="60"/>
    </row>
    <row r="528" spans="1:28">
      <c r="A528">
        <v>6141497</v>
      </c>
      <c r="B528" t="s">
        <v>2423</v>
      </c>
      <c r="C528" t="s">
        <v>2424</v>
      </c>
      <c r="D528" t="s">
        <v>2425</v>
      </c>
      <c r="E528" t="s">
        <v>2426</v>
      </c>
      <c r="F528" t="s">
        <v>2427</v>
      </c>
      <c r="G528" t="s">
        <v>3757</v>
      </c>
      <c r="I528" t="s">
        <v>5173</v>
      </c>
      <c r="K528" t="s">
        <v>5174</v>
      </c>
      <c r="L528" t="s">
        <v>5175</v>
      </c>
      <c r="M528" t="s">
        <v>1107</v>
      </c>
      <c r="N528">
        <v>11</v>
      </c>
      <c r="O528">
        <v>2021</v>
      </c>
      <c r="P528" t="s">
        <v>5176</v>
      </c>
      <c r="Q528" t="s">
        <v>1107</v>
      </c>
      <c r="R528" t="s">
        <v>1107</v>
      </c>
      <c r="S528" t="s">
        <v>5177</v>
      </c>
      <c r="T528" t="b">
        <v>1</v>
      </c>
      <c r="U528" t="s">
        <v>2518</v>
      </c>
      <c r="V528" t="s">
        <v>2518</v>
      </c>
      <c r="W528" t="s">
        <v>2539</v>
      </c>
      <c r="X528" t="s">
        <v>3325</v>
      </c>
      <c r="Y528" t="s">
        <v>3816</v>
      </c>
      <c r="Z528" t="s">
        <v>2505</v>
      </c>
      <c r="AA528">
        <v>299</v>
      </c>
      <c r="AB528" s="60"/>
    </row>
    <row r="529" spans="1:28">
      <c r="A529" s="60">
        <v>6141497</v>
      </c>
      <c r="B529" s="60" t="s">
        <v>2423</v>
      </c>
      <c r="C529" s="60" t="s">
        <v>2424</v>
      </c>
      <c r="D529" s="60" t="s">
        <v>2425</v>
      </c>
      <c r="E529" s="60" t="s">
        <v>2426</v>
      </c>
      <c r="F529" s="60" t="s">
        <v>2427</v>
      </c>
      <c r="G529" s="60" t="s">
        <v>3757</v>
      </c>
      <c r="H529" s="60"/>
      <c r="I529" s="60" t="s">
        <v>5173</v>
      </c>
      <c r="J529" s="60"/>
      <c r="K529" s="60" t="s">
        <v>5174</v>
      </c>
      <c r="L529" s="60" t="s">
        <v>5175</v>
      </c>
      <c r="M529" s="60"/>
      <c r="N529" s="60">
        <v>11</v>
      </c>
      <c r="O529" s="60">
        <v>2021</v>
      </c>
      <c r="P529" s="60" t="s">
        <v>5176</v>
      </c>
      <c r="Q529" s="60"/>
      <c r="R529" s="60"/>
      <c r="S529" s="60" t="s">
        <v>5177</v>
      </c>
      <c r="T529" s="60" t="b">
        <v>1</v>
      </c>
      <c r="U529" s="60" t="s">
        <v>5178</v>
      </c>
      <c r="V529" s="60" t="s">
        <v>3488</v>
      </c>
      <c r="W529" s="60" t="s">
        <v>4237</v>
      </c>
      <c r="X529" s="60" t="s">
        <v>5179</v>
      </c>
      <c r="Y529" s="60" t="s">
        <v>3513</v>
      </c>
      <c r="Z529" s="60" t="s">
        <v>2745</v>
      </c>
      <c r="AA529" s="60"/>
      <c r="AB529" s="60"/>
    </row>
    <row r="530" spans="1:28">
      <c r="A530" s="60">
        <v>6146874</v>
      </c>
      <c r="B530" s="60" t="s">
        <v>2423</v>
      </c>
      <c r="C530" s="60" t="s">
        <v>2424</v>
      </c>
      <c r="D530" s="60" t="s">
        <v>2425</v>
      </c>
      <c r="E530" s="60" t="s">
        <v>2426</v>
      </c>
      <c r="F530" s="60" t="s">
        <v>2427</v>
      </c>
      <c r="G530" s="60" t="s">
        <v>2506</v>
      </c>
      <c r="H530" s="60"/>
      <c r="I530" s="60" t="s">
        <v>5180</v>
      </c>
      <c r="J530" s="60"/>
      <c r="K530" s="60" t="s">
        <v>5181</v>
      </c>
      <c r="L530" s="60" t="s">
        <v>5182</v>
      </c>
      <c r="M530" s="60"/>
      <c r="N530" s="60">
        <v>177</v>
      </c>
      <c r="O530" s="60">
        <v>2014</v>
      </c>
      <c r="P530" s="60" t="s">
        <v>5183</v>
      </c>
      <c r="Q530" s="60"/>
      <c r="R530" s="60"/>
      <c r="S530" s="60" t="s">
        <v>5184</v>
      </c>
      <c r="T530" s="60" t="b">
        <v>1</v>
      </c>
      <c r="U530" s="60" t="s">
        <v>5185</v>
      </c>
      <c r="V530" s="60" t="s">
        <v>2518</v>
      </c>
      <c r="W530" s="60"/>
      <c r="X530" s="60"/>
      <c r="Y530" s="60" t="s">
        <v>5186</v>
      </c>
      <c r="Z530" s="60"/>
      <c r="AA530" s="60"/>
      <c r="AB530" s="60"/>
    </row>
    <row r="531" spans="1:28">
      <c r="A531">
        <v>6141688</v>
      </c>
      <c r="B531" t="s">
        <v>2423</v>
      </c>
      <c r="C531" t="s">
        <v>2424</v>
      </c>
      <c r="D531" t="s">
        <v>2425</v>
      </c>
      <c r="E531" t="s">
        <v>2426</v>
      </c>
      <c r="F531" t="s">
        <v>2427</v>
      </c>
      <c r="G531" t="s">
        <v>2461</v>
      </c>
      <c r="I531" t="s">
        <v>757</v>
      </c>
      <c r="K531" t="s">
        <v>5187</v>
      </c>
      <c r="L531" t="s">
        <v>767</v>
      </c>
      <c r="M531" t="s">
        <v>1107</v>
      </c>
      <c r="N531">
        <v>120</v>
      </c>
      <c r="O531">
        <v>2020</v>
      </c>
      <c r="P531" t="s">
        <v>5188</v>
      </c>
      <c r="Q531" t="s">
        <v>1107</v>
      </c>
      <c r="R531" t="s">
        <v>1107</v>
      </c>
      <c r="S531" t="s">
        <v>768</v>
      </c>
      <c r="T531" t="b">
        <v>1</v>
      </c>
      <c r="U531" t="s">
        <v>2597</v>
      </c>
      <c r="V531" t="s">
        <v>2518</v>
      </c>
      <c r="W531" t="s">
        <v>2539</v>
      </c>
      <c r="X531" t="s">
        <v>2540</v>
      </c>
      <c r="Y531" t="s">
        <v>5189</v>
      </c>
      <c r="Z531" t="s">
        <v>4347</v>
      </c>
      <c r="AA531">
        <v>650</v>
      </c>
      <c r="AB531" s="60"/>
    </row>
    <row r="532" spans="1:28">
      <c r="A532" s="60">
        <v>6141688</v>
      </c>
      <c r="B532" s="60" t="s">
        <v>2423</v>
      </c>
      <c r="C532" s="60" t="s">
        <v>2424</v>
      </c>
      <c r="D532" s="60" t="s">
        <v>2425</v>
      </c>
      <c r="E532" s="60" t="s">
        <v>2426</v>
      </c>
      <c r="F532" s="60" t="s">
        <v>2427</v>
      </c>
      <c r="G532" s="60" t="s">
        <v>2461</v>
      </c>
      <c r="H532" s="60"/>
      <c r="I532" s="60" t="s">
        <v>757</v>
      </c>
      <c r="J532" s="60"/>
      <c r="K532" s="60" t="s">
        <v>5187</v>
      </c>
      <c r="L532" s="60" t="s">
        <v>767</v>
      </c>
      <c r="M532" s="60"/>
      <c r="N532" s="60">
        <v>120</v>
      </c>
      <c r="O532" s="60">
        <v>2020</v>
      </c>
      <c r="P532" s="60" t="s">
        <v>5188</v>
      </c>
      <c r="Q532" s="60"/>
      <c r="R532" s="60"/>
      <c r="S532" s="60" t="s">
        <v>768</v>
      </c>
      <c r="T532" s="60" t="b">
        <v>1</v>
      </c>
      <c r="U532" s="60" t="s">
        <v>5190</v>
      </c>
      <c r="V532" s="60" t="s">
        <v>2435</v>
      </c>
      <c r="W532" s="60" t="s">
        <v>2539</v>
      </c>
      <c r="X532" s="60"/>
      <c r="Y532" s="60"/>
      <c r="Z532" s="60" t="s">
        <v>5191</v>
      </c>
      <c r="AA532" s="60"/>
      <c r="AB532" s="60"/>
    </row>
    <row r="533" spans="1:28">
      <c r="A533" s="60">
        <v>6141858</v>
      </c>
      <c r="B533" s="60" t="s">
        <v>2423</v>
      </c>
      <c r="C533" s="60" t="s">
        <v>2424</v>
      </c>
      <c r="D533" s="60" t="s">
        <v>2425</v>
      </c>
      <c r="E533" s="60" t="s">
        <v>2426</v>
      </c>
      <c r="F533" s="60" t="s">
        <v>2427</v>
      </c>
      <c r="G533" s="60" t="s">
        <v>2428</v>
      </c>
      <c r="H533" s="60"/>
      <c r="I533" s="60" t="s">
        <v>5192</v>
      </c>
      <c r="J533" s="60"/>
      <c r="K533" s="60" t="s">
        <v>5193</v>
      </c>
      <c r="L533" s="60" t="s">
        <v>5194</v>
      </c>
      <c r="M533" s="60"/>
      <c r="N533" s="60">
        <v>45</v>
      </c>
      <c r="O533" s="60">
        <v>2022</v>
      </c>
      <c r="P533" s="60" t="s">
        <v>5195</v>
      </c>
      <c r="Q533" s="60"/>
      <c r="R533" s="60"/>
      <c r="S533" s="60" t="s">
        <v>5196</v>
      </c>
      <c r="T533" s="60" t="b">
        <v>1</v>
      </c>
      <c r="U533" s="60" t="s">
        <v>2487</v>
      </c>
      <c r="V533" s="60" t="s">
        <v>2435</v>
      </c>
      <c r="W533" s="60" t="s">
        <v>3664</v>
      </c>
      <c r="X533" s="60" t="s">
        <v>5197</v>
      </c>
      <c r="Y533" s="60" t="s">
        <v>2438</v>
      </c>
      <c r="Z533" s="60" t="s">
        <v>5198</v>
      </c>
      <c r="AA533" s="60"/>
      <c r="AB533" s="60"/>
    </row>
    <row r="534" spans="1:28">
      <c r="A534" s="60">
        <v>6141857</v>
      </c>
      <c r="B534" s="60" t="s">
        <v>2423</v>
      </c>
      <c r="C534" s="60" t="s">
        <v>2424</v>
      </c>
      <c r="D534" s="60" t="s">
        <v>2425</v>
      </c>
      <c r="E534" s="60" t="s">
        <v>2426</v>
      </c>
      <c r="F534" s="60" t="s">
        <v>2427</v>
      </c>
      <c r="G534" s="60" t="s">
        <v>2428</v>
      </c>
      <c r="H534" s="60"/>
      <c r="I534" s="60" t="s">
        <v>5199</v>
      </c>
      <c r="J534" s="60"/>
      <c r="K534" s="60" t="s">
        <v>5200</v>
      </c>
      <c r="L534" s="60" t="s">
        <v>5201</v>
      </c>
      <c r="M534" s="60"/>
      <c r="N534" s="60">
        <v>246</v>
      </c>
      <c r="O534" s="60">
        <v>2022</v>
      </c>
      <c r="P534" s="60" t="s">
        <v>5202</v>
      </c>
      <c r="Q534" s="60"/>
      <c r="R534" s="60"/>
      <c r="S534" s="60" t="s">
        <v>5203</v>
      </c>
      <c r="T534" s="60" t="b">
        <v>1</v>
      </c>
      <c r="U534" s="60" t="s">
        <v>2487</v>
      </c>
      <c r="V534" s="60" t="s">
        <v>2435</v>
      </c>
      <c r="W534" s="60" t="s">
        <v>2539</v>
      </c>
      <c r="X534" s="60" t="s">
        <v>5204</v>
      </c>
      <c r="Y534" s="60"/>
      <c r="Z534" s="60" t="s">
        <v>2505</v>
      </c>
      <c r="AA534" s="60"/>
      <c r="AB534" s="60"/>
    </row>
    <row r="535" spans="1:28">
      <c r="A535">
        <v>6141542</v>
      </c>
      <c r="B535" t="s">
        <v>2423</v>
      </c>
      <c r="C535" t="s">
        <v>2424</v>
      </c>
      <c r="D535" t="s">
        <v>2425</v>
      </c>
      <c r="E535" t="s">
        <v>2426</v>
      </c>
      <c r="F535" t="s">
        <v>2427</v>
      </c>
      <c r="G535" t="s">
        <v>2472</v>
      </c>
      <c r="I535" t="s">
        <v>1479</v>
      </c>
      <c r="K535" t="s">
        <v>5205</v>
      </c>
      <c r="L535" t="s">
        <v>5206</v>
      </c>
      <c r="M535" t="s">
        <v>1107</v>
      </c>
      <c r="N535">
        <v>12</v>
      </c>
      <c r="O535">
        <v>2022</v>
      </c>
      <c r="P535" t="s">
        <v>5207</v>
      </c>
      <c r="Q535" t="s">
        <v>1107</v>
      </c>
      <c r="R535" t="s">
        <v>1107</v>
      </c>
      <c r="S535" t="s">
        <v>5208</v>
      </c>
      <c r="T535" t="b">
        <v>1</v>
      </c>
      <c r="U535" t="s">
        <v>2605</v>
      </c>
      <c r="V535" t="s">
        <v>2435</v>
      </c>
      <c r="W535" t="s">
        <v>2458</v>
      </c>
      <c r="X535" t="s">
        <v>2459</v>
      </c>
      <c r="Y535" t="s">
        <v>2606</v>
      </c>
      <c r="Z535" t="s">
        <v>2607</v>
      </c>
      <c r="AA535">
        <v>564</v>
      </c>
      <c r="AB535" s="60"/>
    </row>
    <row r="536" spans="1:28">
      <c r="A536" s="60">
        <v>6141542</v>
      </c>
      <c r="B536" s="60" t="s">
        <v>2423</v>
      </c>
      <c r="C536" s="60" t="s">
        <v>2424</v>
      </c>
      <c r="D536" s="60" t="s">
        <v>2425</v>
      </c>
      <c r="E536" s="60" t="s">
        <v>2426</v>
      </c>
      <c r="F536" s="60" t="s">
        <v>2427</v>
      </c>
      <c r="G536" s="60" t="s">
        <v>2472</v>
      </c>
      <c r="H536" s="60"/>
      <c r="I536" s="60" t="s">
        <v>1479</v>
      </c>
      <c r="J536" s="60"/>
      <c r="K536" s="60" t="s">
        <v>5205</v>
      </c>
      <c r="L536" s="60" t="s">
        <v>5206</v>
      </c>
      <c r="M536" s="60"/>
      <c r="N536" s="60">
        <v>12</v>
      </c>
      <c r="O536" s="60">
        <v>2022</v>
      </c>
      <c r="P536" s="60" t="s">
        <v>5207</v>
      </c>
      <c r="Q536" s="60"/>
      <c r="R536" s="60"/>
      <c r="S536" s="60" t="s">
        <v>5208</v>
      </c>
      <c r="T536" s="60" t="b">
        <v>1</v>
      </c>
      <c r="U536" s="60" t="s">
        <v>2487</v>
      </c>
      <c r="V536" s="60" t="s">
        <v>2435</v>
      </c>
      <c r="W536" s="60" t="s">
        <v>2539</v>
      </c>
      <c r="X536" s="60" t="s">
        <v>3018</v>
      </c>
      <c r="Y536" s="60" t="s">
        <v>5209</v>
      </c>
      <c r="Z536" s="60" t="s">
        <v>4605</v>
      </c>
      <c r="AA536" s="60"/>
      <c r="AB536" s="60"/>
    </row>
    <row r="537" spans="1:28">
      <c r="A537" s="60">
        <v>6141963</v>
      </c>
      <c r="B537" s="60" t="s">
        <v>2423</v>
      </c>
      <c r="C537" s="60" t="s">
        <v>2424</v>
      </c>
      <c r="D537" s="60" t="s">
        <v>2425</v>
      </c>
      <c r="E537" s="60" t="s">
        <v>2426</v>
      </c>
      <c r="F537" s="60" t="s">
        <v>2427</v>
      </c>
      <c r="G537" s="60" t="s">
        <v>2451</v>
      </c>
      <c r="H537" s="60"/>
      <c r="I537" s="60" t="s">
        <v>5210</v>
      </c>
      <c r="J537" s="60"/>
      <c r="K537" s="60" t="s">
        <v>5211</v>
      </c>
      <c r="L537" s="60" t="s">
        <v>5212</v>
      </c>
      <c r="M537" s="60"/>
      <c r="N537" s="60">
        <v>116</v>
      </c>
      <c r="O537" s="60">
        <v>2006</v>
      </c>
      <c r="P537" s="60" t="s">
        <v>5213</v>
      </c>
      <c r="Q537" s="60"/>
      <c r="R537" s="60"/>
      <c r="S537" s="60" t="s">
        <v>5214</v>
      </c>
      <c r="T537" s="60" t="b">
        <v>1</v>
      </c>
      <c r="U537" s="60" t="s">
        <v>2617</v>
      </c>
      <c r="V537" s="60" t="s">
        <v>2435</v>
      </c>
      <c r="W537" s="60" t="s">
        <v>5169</v>
      </c>
      <c r="X537" s="60" t="s">
        <v>5170</v>
      </c>
      <c r="Y537" s="60" t="s">
        <v>3277</v>
      </c>
      <c r="Z537" s="60" t="s">
        <v>2516</v>
      </c>
      <c r="AA537" s="60"/>
      <c r="AB537" s="60"/>
    </row>
    <row r="538" spans="1:28">
      <c r="A538">
        <v>6141541</v>
      </c>
      <c r="B538" t="s">
        <v>2423</v>
      </c>
      <c r="C538" t="s">
        <v>2424</v>
      </c>
      <c r="D538" t="s">
        <v>2425</v>
      </c>
      <c r="E538" t="s">
        <v>2426</v>
      </c>
      <c r="F538" t="s">
        <v>2427</v>
      </c>
      <c r="G538" t="s">
        <v>2472</v>
      </c>
      <c r="I538" t="s">
        <v>724</v>
      </c>
      <c r="K538" t="s">
        <v>5215</v>
      </c>
      <c r="L538" t="s">
        <v>728</v>
      </c>
      <c r="M538" t="s">
        <v>1107</v>
      </c>
      <c r="N538">
        <v>191</v>
      </c>
      <c r="O538">
        <v>2018</v>
      </c>
      <c r="P538" t="s">
        <v>5216</v>
      </c>
      <c r="Q538" t="s">
        <v>1107</v>
      </c>
      <c r="R538" t="s">
        <v>1107</v>
      </c>
      <c r="S538" t="s">
        <v>729</v>
      </c>
      <c r="T538" t="b">
        <v>1</v>
      </c>
      <c r="U538" t="s">
        <v>2487</v>
      </c>
      <c r="V538" t="s">
        <v>2435</v>
      </c>
      <c r="W538" t="s">
        <v>2436</v>
      </c>
      <c r="X538" t="s">
        <v>5217</v>
      </c>
      <c r="Y538" t="s">
        <v>2438</v>
      </c>
      <c r="Z538" t="s">
        <v>5218</v>
      </c>
      <c r="AA538">
        <v>121</v>
      </c>
      <c r="AB538" s="60"/>
    </row>
    <row r="539" spans="1:28">
      <c r="A539" s="60">
        <v>6141541</v>
      </c>
      <c r="B539" s="60" t="s">
        <v>2423</v>
      </c>
      <c r="C539" s="60" t="s">
        <v>2424</v>
      </c>
      <c r="D539" s="60" t="s">
        <v>2425</v>
      </c>
      <c r="E539" s="60" t="s">
        <v>2426</v>
      </c>
      <c r="F539" s="60" t="s">
        <v>2427</v>
      </c>
      <c r="G539" s="60" t="s">
        <v>2472</v>
      </c>
      <c r="H539" s="60"/>
      <c r="I539" s="60" t="s">
        <v>724</v>
      </c>
      <c r="J539" s="60"/>
      <c r="K539" s="60" t="s">
        <v>5215</v>
      </c>
      <c r="L539" s="60" t="s">
        <v>728</v>
      </c>
      <c r="M539" s="60"/>
      <c r="N539" s="60">
        <v>191</v>
      </c>
      <c r="O539" s="60">
        <v>2018</v>
      </c>
      <c r="P539" s="60" t="s">
        <v>5216</v>
      </c>
      <c r="Q539" s="60"/>
      <c r="R539" s="60"/>
      <c r="S539" s="60" t="s">
        <v>729</v>
      </c>
      <c r="T539" s="60" t="b">
        <v>1</v>
      </c>
      <c r="U539" s="60" t="s">
        <v>2487</v>
      </c>
      <c r="V539" s="60" t="s">
        <v>2435</v>
      </c>
      <c r="W539" s="60" t="s">
        <v>2539</v>
      </c>
      <c r="X539" s="60" t="s">
        <v>2559</v>
      </c>
      <c r="Y539" s="60" t="s">
        <v>4096</v>
      </c>
      <c r="Z539" s="60" t="s">
        <v>2607</v>
      </c>
      <c r="AA539" s="60"/>
      <c r="AB539" s="60"/>
    </row>
    <row r="540" spans="1:28">
      <c r="A540">
        <v>6141793</v>
      </c>
      <c r="B540" t="s">
        <v>2423</v>
      </c>
      <c r="C540" t="s">
        <v>2424</v>
      </c>
      <c r="D540" t="s">
        <v>2425</v>
      </c>
      <c r="E540" t="s">
        <v>2426</v>
      </c>
      <c r="F540" t="s">
        <v>2427</v>
      </c>
      <c r="G540" t="s">
        <v>3005</v>
      </c>
      <c r="I540" t="s">
        <v>1612</v>
      </c>
      <c r="K540" t="s">
        <v>5219</v>
      </c>
      <c r="L540" t="s">
        <v>5220</v>
      </c>
      <c r="M540" t="s">
        <v>1107</v>
      </c>
      <c r="N540">
        <v>11</v>
      </c>
      <c r="O540">
        <v>2021</v>
      </c>
      <c r="P540" t="s">
        <v>5221</v>
      </c>
      <c r="Q540" t="s">
        <v>1107</v>
      </c>
      <c r="R540" t="s">
        <v>1107</v>
      </c>
      <c r="S540" t="s">
        <v>5222</v>
      </c>
      <c r="T540" t="b">
        <v>1</v>
      </c>
      <c r="W540" t="s">
        <v>2539</v>
      </c>
      <c r="X540" t="s">
        <v>2559</v>
      </c>
      <c r="Y540" t="s">
        <v>4364</v>
      </c>
      <c r="Z540" t="s">
        <v>5223</v>
      </c>
      <c r="AA540">
        <v>1007</v>
      </c>
      <c r="AB540" s="60"/>
    </row>
    <row r="541" spans="1:28">
      <c r="A541" s="60">
        <v>6141793</v>
      </c>
      <c r="B541" s="60" t="s">
        <v>2423</v>
      </c>
      <c r="C541" s="60" t="s">
        <v>2424</v>
      </c>
      <c r="D541" s="60" t="s">
        <v>2425</v>
      </c>
      <c r="E541" s="60" t="s">
        <v>2426</v>
      </c>
      <c r="F541" s="60" t="s">
        <v>2427</v>
      </c>
      <c r="G541" s="60" t="s">
        <v>3005</v>
      </c>
      <c r="H541" s="60"/>
      <c r="I541" s="60" t="s">
        <v>1612</v>
      </c>
      <c r="J541" s="60"/>
      <c r="K541" s="60" t="s">
        <v>5219</v>
      </c>
      <c r="L541" s="60" t="s">
        <v>5220</v>
      </c>
      <c r="M541" s="60"/>
      <c r="N541" s="60">
        <v>11</v>
      </c>
      <c r="O541" s="60">
        <v>2021</v>
      </c>
      <c r="P541" s="60" t="s">
        <v>5221</v>
      </c>
      <c r="Q541" s="60"/>
      <c r="R541" s="60"/>
      <c r="S541" s="60" t="s">
        <v>5222</v>
      </c>
      <c r="T541" s="60" t="b">
        <v>1</v>
      </c>
      <c r="U541" s="60" t="s">
        <v>2617</v>
      </c>
      <c r="V541" s="60" t="s">
        <v>2435</v>
      </c>
      <c r="W541" s="60" t="s">
        <v>2539</v>
      </c>
      <c r="X541" s="60" t="s">
        <v>2659</v>
      </c>
      <c r="Y541" s="60"/>
      <c r="Z541" s="60" t="s">
        <v>4275</v>
      </c>
      <c r="AA541" s="60"/>
      <c r="AB541" s="60"/>
    </row>
    <row r="542" spans="1:28">
      <c r="A542" s="60">
        <v>6141762</v>
      </c>
      <c r="B542" s="60" t="s">
        <v>2423</v>
      </c>
      <c r="C542" s="60" t="s">
        <v>2424</v>
      </c>
      <c r="D542" s="60" t="s">
        <v>2425</v>
      </c>
      <c r="E542" s="60" t="s">
        <v>2426</v>
      </c>
      <c r="F542" s="60" t="s">
        <v>2427</v>
      </c>
      <c r="G542" s="60" t="s">
        <v>2998</v>
      </c>
      <c r="H542" s="60"/>
      <c r="I542" s="60" t="s">
        <v>1612</v>
      </c>
      <c r="J542" s="60"/>
      <c r="K542" s="60" t="s">
        <v>5219</v>
      </c>
      <c r="L542" s="60" t="s">
        <v>5220</v>
      </c>
      <c r="M542" s="60"/>
      <c r="N542" s="60">
        <v>11</v>
      </c>
      <c r="O542" s="60">
        <v>2021</v>
      </c>
      <c r="P542" s="60" t="s">
        <v>5221</v>
      </c>
      <c r="Q542" s="60"/>
      <c r="R542" s="60"/>
      <c r="S542" s="60" t="s">
        <v>5222</v>
      </c>
      <c r="T542" s="60" t="b">
        <v>1</v>
      </c>
      <c r="U542" s="60" t="s">
        <v>2617</v>
      </c>
      <c r="V542" s="60" t="s">
        <v>2435</v>
      </c>
      <c r="W542" s="60" t="s">
        <v>2539</v>
      </c>
      <c r="X542" s="60" t="s">
        <v>2659</v>
      </c>
      <c r="Y542" s="60"/>
      <c r="Z542" s="60" t="s">
        <v>4275</v>
      </c>
      <c r="AA542" s="60"/>
      <c r="AB542" s="60"/>
    </row>
    <row r="543" spans="1:28">
      <c r="A543" s="60">
        <v>6141792</v>
      </c>
      <c r="B543" s="60" t="s">
        <v>2423</v>
      </c>
      <c r="C543" s="60" t="s">
        <v>2424</v>
      </c>
      <c r="D543" s="60" t="s">
        <v>2425</v>
      </c>
      <c r="E543" s="60" t="s">
        <v>2426</v>
      </c>
      <c r="F543" s="60" t="s">
        <v>2427</v>
      </c>
      <c r="G543" s="60" t="s">
        <v>3005</v>
      </c>
      <c r="H543" s="60"/>
      <c r="I543" s="60" t="s">
        <v>5224</v>
      </c>
      <c r="J543" s="60"/>
      <c r="K543" s="60" t="s">
        <v>5225</v>
      </c>
      <c r="L543" s="60" t="s">
        <v>5226</v>
      </c>
      <c r="M543" s="60"/>
      <c r="N543" s="60">
        <v>141</v>
      </c>
      <c r="O543" s="60">
        <v>2017</v>
      </c>
      <c r="P543" s="60" t="s">
        <v>5227</v>
      </c>
      <c r="Q543" s="60"/>
      <c r="R543" s="60"/>
      <c r="S543" s="60" t="s">
        <v>5228</v>
      </c>
      <c r="T543" s="60" t="b">
        <v>1</v>
      </c>
      <c r="U543" s="60"/>
      <c r="V543" s="60"/>
      <c r="W543" s="60" t="s">
        <v>3511</v>
      </c>
      <c r="X543" s="60" t="s">
        <v>3524</v>
      </c>
      <c r="Y543" s="60" t="s">
        <v>2678</v>
      </c>
      <c r="Z543" s="60" t="s">
        <v>2505</v>
      </c>
      <c r="AA543" s="60"/>
      <c r="AB543" s="60"/>
    </row>
    <row r="544" spans="1:28">
      <c r="A544">
        <v>6141594</v>
      </c>
      <c r="B544" t="s">
        <v>2423</v>
      </c>
      <c r="C544" t="s">
        <v>2424</v>
      </c>
      <c r="D544" t="s">
        <v>2425</v>
      </c>
      <c r="E544" t="s">
        <v>2426</v>
      </c>
      <c r="F544" t="s">
        <v>2427</v>
      </c>
      <c r="G544" t="s">
        <v>2626</v>
      </c>
      <c r="I544" t="s">
        <v>916</v>
      </c>
      <c r="K544" t="s">
        <v>5229</v>
      </c>
      <c r="L544" t="s">
        <v>5230</v>
      </c>
      <c r="M544" t="s">
        <v>1107</v>
      </c>
      <c r="N544">
        <v>61</v>
      </c>
      <c r="O544">
        <v>2016</v>
      </c>
      <c r="P544" t="s">
        <v>5231</v>
      </c>
      <c r="Q544" t="s">
        <v>1107</v>
      </c>
      <c r="R544" t="s">
        <v>1107</v>
      </c>
      <c r="S544" t="s">
        <v>5232</v>
      </c>
      <c r="T544" t="b">
        <v>1</v>
      </c>
      <c r="U544" t="s">
        <v>2487</v>
      </c>
      <c r="V544" t="s">
        <v>2435</v>
      </c>
      <c r="W544" t="s">
        <v>3854</v>
      </c>
      <c r="X544" t="s">
        <v>5233</v>
      </c>
      <c r="Y544" t="s">
        <v>4833</v>
      </c>
      <c r="Z544" t="s">
        <v>2505</v>
      </c>
      <c r="AA544">
        <v>918</v>
      </c>
      <c r="AB544" s="60"/>
    </row>
    <row r="545" spans="1:28">
      <c r="A545" s="60">
        <v>6141594</v>
      </c>
      <c r="B545" s="60" t="s">
        <v>2423</v>
      </c>
      <c r="C545" s="60" t="s">
        <v>2424</v>
      </c>
      <c r="D545" s="60" t="s">
        <v>2425</v>
      </c>
      <c r="E545" s="60" t="s">
        <v>2426</v>
      </c>
      <c r="F545" s="60" t="s">
        <v>2427</v>
      </c>
      <c r="G545" s="60" t="s">
        <v>2626</v>
      </c>
      <c r="H545" s="60"/>
      <c r="I545" s="60" t="s">
        <v>916</v>
      </c>
      <c r="J545" s="60"/>
      <c r="K545" s="60" t="s">
        <v>5229</v>
      </c>
      <c r="L545" s="60" t="s">
        <v>5230</v>
      </c>
      <c r="M545" s="60"/>
      <c r="N545" s="60">
        <v>61</v>
      </c>
      <c r="O545" s="60">
        <v>2016</v>
      </c>
      <c r="P545" s="60" t="s">
        <v>5231</v>
      </c>
      <c r="Q545" s="60"/>
      <c r="R545" s="60"/>
      <c r="S545" s="60" t="s">
        <v>5232</v>
      </c>
      <c r="T545" s="60" t="b">
        <v>1</v>
      </c>
      <c r="U545" s="60"/>
      <c r="V545" s="60"/>
      <c r="W545" s="60" t="s">
        <v>2539</v>
      </c>
      <c r="X545" s="60" t="s">
        <v>2540</v>
      </c>
      <c r="Y545" s="60" t="s">
        <v>2714</v>
      </c>
      <c r="Z545" s="60"/>
      <c r="AA545" s="60"/>
      <c r="AB545" s="60"/>
    </row>
    <row r="546" spans="1:28">
      <c r="A546">
        <v>6141369</v>
      </c>
      <c r="B546" t="s">
        <v>2423</v>
      </c>
      <c r="C546" t="s">
        <v>2424</v>
      </c>
      <c r="D546" t="s">
        <v>2425</v>
      </c>
      <c r="E546" t="s">
        <v>2426</v>
      </c>
      <c r="F546" t="s">
        <v>2427</v>
      </c>
      <c r="G546" t="s">
        <v>3621</v>
      </c>
      <c r="I546" t="s">
        <v>5234</v>
      </c>
      <c r="K546" t="s">
        <v>5235</v>
      </c>
      <c r="L546" t="s">
        <v>5236</v>
      </c>
      <c r="M546" t="s">
        <v>1107</v>
      </c>
      <c r="N546">
        <v>29</v>
      </c>
      <c r="O546">
        <v>2005</v>
      </c>
      <c r="P546" t="s">
        <v>5237</v>
      </c>
      <c r="Q546" t="s">
        <v>1107</v>
      </c>
      <c r="R546" t="s">
        <v>1107</v>
      </c>
      <c r="S546" t="s">
        <v>5238</v>
      </c>
      <c r="T546" t="b">
        <v>1</v>
      </c>
      <c r="U546" t="s">
        <v>4725</v>
      </c>
      <c r="V546" t="s">
        <v>2518</v>
      </c>
      <c r="W546" t="s">
        <v>4055</v>
      </c>
      <c r="X546" t="s">
        <v>5239</v>
      </c>
      <c r="Y546" t="s">
        <v>2460</v>
      </c>
      <c r="Z546" t="s">
        <v>3510</v>
      </c>
      <c r="AA546">
        <v>118</v>
      </c>
      <c r="AB546" s="60"/>
    </row>
    <row r="547" spans="1:28">
      <c r="A547" s="60">
        <v>6141369</v>
      </c>
      <c r="B547" s="60" t="s">
        <v>2423</v>
      </c>
      <c r="C547" s="60" t="s">
        <v>2424</v>
      </c>
      <c r="D547" s="60" t="s">
        <v>2425</v>
      </c>
      <c r="E547" s="60" t="s">
        <v>2426</v>
      </c>
      <c r="F547" s="60" t="s">
        <v>2427</v>
      </c>
      <c r="G547" s="60" t="s">
        <v>3621</v>
      </c>
      <c r="H547" s="60"/>
      <c r="I547" s="60" t="s">
        <v>5234</v>
      </c>
      <c r="J547" s="60"/>
      <c r="K547" s="60" t="s">
        <v>5235</v>
      </c>
      <c r="L547" s="60" t="s">
        <v>5236</v>
      </c>
      <c r="M547" s="60"/>
      <c r="N547" s="60">
        <v>29</v>
      </c>
      <c r="O547" s="60">
        <v>2005</v>
      </c>
      <c r="P547" s="60" t="s">
        <v>5237</v>
      </c>
      <c r="Q547" s="60"/>
      <c r="R547" s="60"/>
      <c r="S547" s="60" t="s">
        <v>5238</v>
      </c>
      <c r="T547" s="60" t="b">
        <v>1</v>
      </c>
      <c r="U547" s="60" t="s">
        <v>2487</v>
      </c>
      <c r="V547" s="60" t="s">
        <v>2435</v>
      </c>
      <c r="W547" s="60" t="s">
        <v>5240</v>
      </c>
      <c r="X547" s="60" t="s">
        <v>5241</v>
      </c>
      <c r="Y547" s="60" t="s">
        <v>3277</v>
      </c>
      <c r="Z547" s="60"/>
      <c r="AA547" s="60"/>
      <c r="AB547" s="60"/>
    </row>
    <row r="548" spans="1:28">
      <c r="A548">
        <v>6141687</v>
      </c>
      <c r="B548" t="s">
        <v>2423</v>
      </c>
      <c r="C548" t="s">
        <v>2424</v>
      </c>
      <c r="D548" t="s">
        <v>2425</v>
      </c>
      <c r="E548" t="s">
        <v>2426</v>
      </c>
      <c r="F548" t="s">
        <v>2427</v>
      </c>
      <c r="G548" t="s">
        <v>2461</v>
      </c>
      <c r="I548" t="s">
        <v>583</v>
      </c>
      <c r="K548" t="s">
        <v>5242</v>
      </c>
      <c r="L548" t="s">
        <v>5243</v>
      </c>
      <c r="M548" t="s">
        <v>1107</v>
      </c>
      <c r="N548">
        <v>36</v>
      </c>
      <c r="O548">
        <v>2016</v>
      </c>
      <c r="P548" t="s">
        <v>5244</v>
      </c>
      <c r="Q548" t="s">
        <v>1107</v>
      </c>
      <c r="R548" t="s">
        <v>1107</v>
      </c>
      <c r="S548" t="s">
        <v>5245</v>
      </c>
      <c r="T548" t="b">
        <v>1</v>
      </c>
      <c r="W548" t="s">
        <v>2539</v>
      </c>
      <c r="X548" t="s">
        <v>2540</v>
      </c>
      <c r="Y548" t="s">
        <v>2541</v>
      </c>
      <c r="Z548" t="s">
        <v>4737</v>
      </c>
      <c r="AA548">
        <v>927</v>
      </c>
      <c r="AB548" s="60"/>
    </row>
    <row r="549" spans="1:28">
      <c r="A549" s="60">
        <v>6141687</v>
      </c>
      <c r="B549" s="60" t="s">
        <v>2423</v>
      </c>
      <c r="C549" s="60" t="s">
        <v>2424</v>
      </c>
      <c r="D549" s="60" t="s">
        <v>2425</v>
      </c>
      <c r="E549" s="60" t="s">
        <v>2426</v>
      </c>
      <c r="F549" s="60" t="s">
        <v>2427</v>
      </c>
      <c r="G549" s="60" t="s">
        <v>2461</v>
      </c>
      <c r="H549" s="60"/>
      <c r="I549" s="60" t="s">
        <v>583</v>
      </c>
      <c r="J549" s="60"/>
      <c r="K549" s="60" t="s">
        <v>5242</v>
      </c>
      <c r="L549" s="60" t="s">
        <v>5243</v>
      </c>
      <c r="M549" s="60"/>
      <c r="N549" s="60">
        <v>36</v>
      </c>
      <c r="O549" s="60">
        <v>2016</v>
      </c>
      <c r="P549" s="60" t="s">
        <v>5244</v>
      </c>
      <c r="Q549" s="60"/>
      <c r="R549" s="60"/>
      <c r="S549" s="60" t="s">
        <v>5245</v>
      </c>
      <c r="T549" s="60" t="b">
        <v>1</v>
      </c>
      <c r="U549" s="60" t="s">
        <v>3252</v>
      </c>
      <c r="V549" s="60" t="s">
        <v>2447</v>
      </c>
      <c r="W549" s="60" t="s">
        <v>2458</v>
      </c>
      <c r="X549" s="60" t="s">
        <v>2566</v>
      </c>
      <c r="Y549" s="60" t="s">
        <v>2638</v>
      </c>
      <c r="Z549" s="60" t="s">
        <v>2505</v>
      </c>
      <c r="AA549" s="60"/>
      <c r="AB549" s="60"/>
    </row>
    <row r="550" spans="1:28">
      <c r="A550" s="60">
        <v>6141686</v>
      </c>
      <c r="B550" s="60" t="s">
        <v>2423</v>
      </c>
      <c r="C550" s="60" t="s">
        <v>2424</v>
      </c>
      <c r="D550" s="60" t="s">
        <v>2425</v>
      </c>
      <c r="E550" s="60" t="s">
        <v>2426</v>
      </c>
      <c r="F550" s="60" t="s">
        <v>2427</v>
      </c>
      <c r="G550" s="60" t="s">
        <v>2461</v>
      </c>
      <c r="H550" s="60"/>
      <c r="I550" s="60" t="s">
        <v>5246</v>
      </c>
      <c r="J550" s="60"/>
      <c r="K550" s="60" t="s">
        <v>5247</v>
      </c>
      <c r="L550" s="60" t="s">
        <v>5248</v>
      </c>
      <c r="M550" s="60"/>
      <c r="N550" s="60">
        <v>34</v>
      </c>
      <c r="O550" s="60">
        <v>2010</v>
      </c>
      <c r="P550" s="60" t="s">
        <v>5249</v>
      </c>
      <c r="Q550" s="60"/>
      <c r="R550" s="60"/>
      <c r="S550" s="60" t="s">
        <v>5250</v>
      </c>
      <c r="T550" s="60" t="b">
        <v>1</v>
      </c>
      <c r="U550" s="60"/>
      <c r="V550" s="60"/>
      <c r="W550" s="60" t="s">
        <v>2723</v>
      </c>
      <c r="X550" s="60" t="s">
        <v>5251</v>
      </c>
      <c r="Y550" s="60" t="s">
        <v>2638</v>
      </c>
      <c r="Z550" s="60" t="s">
        <v>2639</v>
      </c>
      <c r="AA550" s="60"/>
      <c r="AB550" s="60"/>
    </row>
    <row r="551" spans="1:28">
      <c r="A551">
        <v>6141791</v>
      </c>
      <c r="B551" t="s">
        <v>2423</v>
      </c>
      <c r="C551" t="s">
        <v>2424</v>
      </c>
      <c r="D551" t="s">
        <v>2425</v>
      </c>
      <c r="E551" t="s">
        <v>2426</v>
      </c>
      <c r="F551" t="s">
        <v>2427</v>
      </c>
      <c r="G551" t="s">
        <v>3005</v>
      </c>
      <c r="I551" t="s">
        <v>5252</v>
      </c>
      <c r="K551" t="s">
        <v>5253</v>
      </c>
      <c r="L551" t="s">
        <v>5254</v>
      </c>
      <c r="M551" t="s">
        <v>1107</v>
      </c>
      <c r="N551">
        <v>222</v>
      </c>
      <c r="O551">
        <v>2019</v>
      </c>
      <c r="P551" t="s">
        <v>5255</v>
      </c>
      <c r="Q551" t="s">
        <v>1107</v>
      </c>
      <c r="R551" t="s">
        <v>1107</v>
      </c>
      <c r="S551" t="s">
        <v>5256</v>
      </c>
      <c r="T551" t="b">
        <v>1</v>
      </c>
      <c r="U551" t="s">
        <v>2487</v>
      </c>
      <c r="V551" t="s">
        <v>2435</v>
      </c>
      <c r="W551" t="s">
        <v>3003</v>
      </c>
      <c r="X551" t="s">
        <v>3245</v>
      </c>
      <c r="Y551" t="s">
        <v>5257</v>
      </c>
      <c r="Z551" t="s">
        <v>4483</v>
      </c>
      <c r="AA551">
        <v>424</v>
      </c>
      <c r="AB551" s="60"/>
    </row>
    <row r="552" spans="1:28">
      <c r="A552" s="60">
        <v>6141791</v>
      </c>
      <c r="B552" s="60" t="s">
        <v>2423</v>
      </c>
      <c r="C552" s="60" t="s">
        <v>2424</v>
      </c>
      <c r="D552" s="60" t="s">
        <v>2425</v>
      </c>
      <c r="E552" s="60" t="s">
        <v>2426</v>
      </c>
      <c r="F552" s="60" t="s">
        <v>2427</v>
      </c>
      <c r="G552" s="60" t="s">
        <v>3005</v>
      </c>
      <c r="H552" s="60"/>
      <c r="I552" s="60" t="s">
        <v>5252</v>
      </c>
      <c r="J552" s="60"/>
      <c r="K552" s="60" t="s">
        <v>5253</v>
      </c>
      <c r="L552" s="60" t="s">
        <v>5254</v>
      </c>
      <c r="M552" s="60"/>
      <c r="N552" s="60">
        <v>222</v>
      </c>
      <c r="O552" s="60">
        <v>2019</v>
      </c>
      <c r="P552" s="60" t="s">
        <v>5255</v>
      </c>
      <c r="Q552" s="60"/>
      <c r="R552" s="60"/>
      <c r="S552" s="60" t="s">
        <v>5256</v>
      </c>
      <c r="T552" s="60" t="b">
        <v>1</v>
      </c>
      <c r="U552" s="60" t="s">
        <v>2617</v>
      </c>
      <c r="V552" s="60" t="s">
        <v>2435</v>
      </c>
      <c r="W552" s="60" t="s">
        <v>2539</v>
      </c>
      <c r="X552" s="60" t="s">
        <v>5258</v>
      </c>
      <c r="Y552" s="60" t="s">
        <v>5259</v>
      </c>
      <c r="Z552" s="60" t="s">
        <v>2505</v>
      </c>
      <c r="AA552" s="60"/>
      <c r="AB552" s="60"/>
    </row>
    <row r="553" spans="1:28">
      <c r="A553" s="60">
        <v>6141790</v>
      </c>
      <c r="B553" s="60" t="s">
        <v>2423</v>
      </c>
      <c r="C553" s="60" t="s">
        <v>2424</v>
      </c>
      <c r="D553" s="60" t="s">
        <v>2425</v>
      </c>
      <c r="E553" s="60" t="s">
        <v>2426</v>
      </c>
      <c r="F553" s="60" t="s">
        <v>2427</v>
      </c>
      <c r="G553" s="60" t="s">
        <v>3005</v>
      </c>
      <c r="H553" s="60"/>
      <c r="I553" s="60" t="s">
        <v>5260</v>
      </c>
      <c r="J553" s="60"/>
      <c r="K553" s="60" t="s">
        <v>5261</v>
      </c>
      <c r="L553" s="60" t="s">
        <v>5262</v>
      </c>
      <c r="M553" s="60"/>
      <c r="N553" s="60">
        <v>155</v>
      </c>
      <c r="O553" s="60">
        <v>2020</v>
      </c>
      <c r="P553" s="60" t="s">
        <v>5263</v>
      </c>
      <c r="Q553" s="60"/>
      <c r="R553" s="60"/>
      <c r="S553" s="60" t="s">
        <v>5264</v>
      </c>
      <c r="T553" s="60" t="b">
        <v>1</v>
      </c>
      <c r="U553" s="60"/>
      <c r="V553" s="60" t="s">
        <v>2435</v>
      </c>
      <c r="W553" s="60" t="s">
        <v>2436</v>
      </c>
      <c r="X553" s="60" t="s">
        <v>3657</v>
      </c>
      <c r="Y553" s="60" t="s">
        <v>5265</v>
      </c>
      <c r="Z553" s="60"/>
      <c r="AA553" s="60"/>
      <c r="AB553" s="60"/>
    </row>
    <row r="554" spans="1:28">
      <c r="A554" s="60">
        <v>6141500</v>
      </c>
      <c r="B554" s="60" t="s">
        <v>2423</v>
      </c>
      <c r="C554" s="60" t="s">
        <v>2424</v>
      </c>
      <c r="D554" s="60" t="s">
        <v>2425</v>
      </c>
      <c r="E554" s="60" t="s">
        <v>2426</v>
      </c>
      <c r="F554" s="60" t="s">
        <v>2427</v>
      </c>
      <c r="G554" s="60" t="s">
        <v>3757</v>
      </c>
      <c r="H554" s="60"/>
      <c r="I554" s="60" t="s">
        <v>5266</v>
      </c>
      <c r="J554" s="60"/>
      <c r="K554" s="60" t="s">
        <v>5267</v>
      </c>
      <c r="L554" s="60" t="s">
        <v>5268</v>
      </c>
      <c r="M554" s="60"/>
      <c r="N554" s="60">
        <v>22</v>
      </c>
      <c r="O554" s="60">
        <v>2022</v>
      </c>
      <c r="P554" s="60" t="s">
        <v>5269</v>
      </c>
      <c r="Q554" s="60"/>
      <c r="R554" s="60"/>
      <c r="S554" s="60" t="s">
        <v>5270</v>
      </c>
      <c r="T554" s="60" t="b">
        <v>1</v>
      </c>
      <c r="U554" s="60" t="s">
        <v>2487</v>
      </c>
      <c r="V554" s="60" t="s">
        <v>2435</v>
      </c>
      <c r="W554" s="60" t="s">
        <v>5271</v>
      </c>
      <c r="X554" s="60" t="s">
        <v>5272</v>
      </c>
      <c r="Y554" s="60" t="s">
        <v>2616</v>
      </c>
      <c r="Z554" s="60" t="s">
        <v>2439</v>
      </c>
      <c r="AA554" s="60"/>
      <c r="AB554" s="60"/>
    </row>
    <row r="555" spans="1:28">
      <c r="A555" s="60">
        <v>6141540</v>
      </c>
      <c r="B555" s="60" t="s">
        <v>2423</v>
      </c>
      <c r="C555" s="60" t="s">
        <v>2424</v>
      </c>
      <c r="D555" s="60" t="s">
        <v>2425</v>
      </c>
      <c r="E555" s="60" t="s">
        <v>2426</v>
      </c>
      <c r="F555" s="60" t="s">
        <v>2427</v>
      </c>
      <c r="G555" s="60" t="s">
        <v>2472</v>
      </c>
      <c r="H555" s="60"/>
      <c r="I555" s="60" t="s">
        <v>5273</v>
      </c>
      <c r="J555" s="60"/>
      <c r="K555" s="60" t="s">
        <v>5274</v>
      </c>
      <c r="L555" s="60" t="s">
        <v>5275</v>
      </c>
      <c r="M555" s="60"/>
      <c r="N555" s="60"/>
      <c r="O555" s="60"/>
      <c r="P555" s="60" t="s">
        <v>5276</v>
      </c>
      <c r="Q555" s="60"/>
      <c r="R555" s="60"/>
      <c r="S555" s="60" t="s">
        <v>5277</v>
      </c>
      <c r="T555" s="60" t="b">
        <v>1</v>
      </c>
      <c r="U555" s="60" t="s">
        <v>2487</v>
      </c>
      <c r="V555" s="60" t="s">
        <v>2435</v>
      </c>
      <c r="W555" s="60" t="s">
        <v>2539</v>
      </c>
      <c r="X555" s="60" t="s">
        <v>4785</v>
      </c>
      <c r="Y555" s="60" t="s">
        <v>4346</v>
      </c>
      <c r="Z555" s="60" t="s">
        <v>2505</v>
      </c>
      <c r="AA555" s="60"/>
      <c r="AB555" s="60"/>
    </row>
    <row r="556" spans="1:28">
      <c r="A556">
        <v>6141896</v>
      </c>
      <c r="B556" t="s">
        <v>2423</v>
      </c>
      <c r="C556" t="s">
        <v>2424</v>
      </c>
      <c r="D556" t="s">
        <v>2425</v>
      </c>
      <c r="E556" t="s">
        <v>2426</v>
      </c>
      <c r="F556" t="s">
        <v>2427</v>
      </c>
      <c r="G556" t="s">
        <v>2492</v>
      </c>
      <c r="I556" t="s">
        <v>423</v>
      </c>
      <c r="K556" t="s">
        <v>5278</v>
      </c>
      <c r="L556" t="s">
        <v>5279</v>
      </c>
      <c r="M556" t="s">
        <v>1107</v>
      </c>
      <c r="N556">
        <v>92</v>
      </c>
      <c r="O556">
        <v>2012</v>
      </c>
      <c r="P556" t="s">
        <v>5280</v>
      </c>
      <c r="Q556" t="s">
        <v>1107</v>
      </c>
      <c r="R556" t="s">
        <v>1107</v>
      </c>
      <c r="S556" t="s">
        <v>5281</v>
      </c>
      <c r="T556" t="b">
        <v>1</v>
      </c>
      <c r="U556" t="s">
        <v>5282</v>
      </c>
      <c r="V556" t="s">
        <v>2518</v>
      </c>
      <c r="W556" t="s">
        <v>5283</v>
      </c>
      <c r="X556" t="s">
        <v>5284</v>
      </c>
      <c r="Y556" t="s">
        <v>2616</v>
      </c>
      <c r="Z556" t="s">
        <v>2686</v>
      </c>
      <c r="AA556">
        <v>326</v>
      </c>
      <c r="AB556" s="60"/>
    </row>
    <row r="557" spans="1:28">
      <c r="A557" s="60">
        <v>6141896</v>
      </c>
      <c r="B557" s="60" t="s">
        <v>2423</v>
      </c>
      <c r="C557" s="60" t="s">
        <v>2424</v>
      </c>
      <c r="D557" s="60" t="s">
        <v>2425</v>
      </c>
      <c r="E557" s="60" t="s">
        <v>2426</v>
      </c>
      <c r="F557" s="60" t="s">
        <v>2427</v>
      </c>
      <c r="G557" s="60" t="s">
        <v>2492</v>
      </c>
      <c r="H557" s="60"/>
      <c r="I557" s="60" t="s">
        <v>423</v>
      </c>
      <c r="J557" s="60"/>
      <c r="K557" s="60" t="s">
        <v>5278</v>
      </c>
      <c r="L557" s="60" t="s">
        <v>5279</v>
      </c>
      <c r="M557" s="60"/>
      <c r="N557" s="60">
        <v>92</v>
      </c>
      <c r="O557" s="60">
        <v>2012</v>
      </c>
      <c r="P557" s="60" t="s">
        <v>5280</v>
      </c>
      <c r="Q557" s="60"/>
      <c r="R557" s="60"/>
      <c r="S557" s="60" t="s">
        <v>5281</v>
      </c>
      <c r="T557" s="60" t="b">
        <v>1</v>
      </c>
      <c r="U557" s="60" t="s">
        <v>5285</v>
      </c>
      <c r="V557" s="60" t="s">
        <v>2435</v>
      </c>
      <c r="W557" s="60" t="s">
        <v>2448</v>
      </c>
      <c r="X557" s="60"/>
      <c r="Y557" s="60"/>
      <c r="Z557" s="60" t="s">
        <v>4347</v>
      </c>
      <c r="AA557" s="60"/>
      <c r="AB557" s="60"/>
    </row>
    <row r="558" spans="1:28">
      <c r="A558">
        <v>6141856</v>
      </c>
      <c r="B558" t="s">
        <v>2423</v>
      </c>
      <c r="C558" t="s">
        <v>2424</v>
      </c>
      <c r="D558" t="s">
        <v>2425</v>
      </c>
      <c r="E558" t="s">
        <v>2426</v>
      </c>
      <c r="F558" t="s">
        <v>2427</v>
      </c>
      <c r="G558" t="s">
        <v>2428</v>
      </c>
      <c r="I558" t="s">
        <v>1485</v>
      </c>
      <c r="K558" t="s">
        <v>5286</v>
      </c>
      <c r="L558" t="s">
        <v>5287</v>
      </c>
      <c r="M558" t="s">
        <v>1107</v>
      </c>
      <c r="N558" t="s">
        <v>1107</v>
      </c>
      <c r="O558" t="s">
        <v>1107</v>
      </c>
      <c r="P558" t="s">
        <v>5288</v>
      </c>
      <c r="Q558" t="s">
        <v>1107</v>
      </c>
      <c r="R558" t="s">
        <v>1107</v>
      </c>
      <c r="S558" t="s">
        <v>5289</v>
      </c>
      <c r="T558" t="b">
        <v>1</v>
      </c>
      <c r="U558" t="s">
        <v>2487</v>
      </c>
      <c r="V558" t="s">
        <v>2435</v>
      </c>
      <c r="W558" t="s">
        <v>2436</v>
      </c>
      <c r="X558" t="s">
        <v>5290</v>
      </c>
      <c r="Y558" t="s">
        <v>3901</v>
      </c>
      <c r="Z558" t="s">
        <v>2505</v>
      </c>
      <c r="AA558">
        <v>263</v>
      </c>
      <c r="AB558" s="60"/>
    </row>
    <row r="559" spans="1:28">
      <c r="A559" s="60">
        <v>6141856</v>
      </c>
      <c r="B559" s="60" t="s">
        <v>2423</v>
      </c>
      <c r="C559" s="60" t="s">
        <v>2424</v>
      </c>
      <c r="D559" s="60" t="s">
        <v>2425</v>
      </c>
      <c r="E559" s="60" t="s">
        <v>2426</v>
      </c>
      <c r="F559" s="60" t="s">
        <v>2427</v>
      </c>
      <c r="G559" s="60" t="s">
        <v>2428</v>
      </c>
      <c r="H559" s="60"/>
      <c r="I559" s="60" t="s">
        <v>1485</v>
      </c>
      <c r="J559" s="60"/>
      <c r="K559" s="60" t="s">
        <v>5286</v>
      </c>
      <c r="L559" s="60" t="s">
        <v>5287</v>
      </c>
      <c r="M559" s="60"/>
      <c r="N559" s="60"/>
      <c r="O559" s="60"/>
      <c r="P559" s="60" t="s">
        <v>5288</v>
      </c>
      <c r="Q559" s="60"/>
      <c r="R559" s="60"/>
      <c r="S559" s="60" t="s">
        <v>5289</v>
      </c>
      <c r="T559" s="60" t="b">
        <v>1</v>
      </c>
      <c r="U559" s="60" t="s">
        <v>2487</v>
      </c>
      <c r="V559" s="60" t="s">
        <v>2435</v>
      </c>
      <c r="W559" s="60" t="s">
        <v>5291</v>
      </c>
      <c r="X559" s="60" t="s">
        <v>5292</v>
      </c>
      <c r="Y559" s="60" t="s">
        <v>2438</v>
      </c>
      <c r="Z559" s="60" t="s">
        <v>4275</v>
      </c>
      <c r="AA559" s="60"/>
      <c r="AB559" s="60"/>
    </row>
    <row r="560" spans="1:28">
      <c r="A560" s="60">
        <v>6141593</v>
      </c>
      <c r="B560" s="60" t="s">
        <v>2423</v>
      </c>
      <c r="C560" s="60" t="s">
        <v>2424</v>
      </c>
      <c r="D560" s="60" t="s">
        <v>2425</v>
      </c>
      <c r="E560" s="60" t="s">
        <v>2426</v>
      </c>
      <c r="F560" s="60" t="s">
        <v>2427</v>
      </c>
      <c r="G560" s="60" t="s">
        <v>2626</v>
      </c>
      <c r="H560" s="60"/>
      <c r="I560" s="60" t="s">
        <v>5293</v>
      </c>
      <c r="J560" s="60"/>
      <c r="K560" s="60" t="s">
        <v>5294</v>
      </c>
      <c r="L560" s="60" t="s">
        <v>5295</v>
      </c>
      <c r="M560" s="60"/>
      <c r="N560" s="60">
        <v>187</v>
      </c>
      <c r="O560" s="60">
        <v>2019</v>
      </c>
      <c r="P560" s="60" t="s">
        <v>5296</v>
      </c>
      <c r="Q560" s="60"/>
      <c r="R560" s="60"/>
      <c r="S560" s="60" t="s">
        <v>5297</v>
      </c>
      <c r="T560" s="60" t="b">
        <v>1</v>
      </c>
      <c r="U560" s="60" t="s">
        <v>2487</v>
      </c>
      <c r="V560" s="60" t="s">
        <v>2435</v>
      </c>
      <c r="W560" s="60" t="s">
        <v>2458</v>
      </c>
      <c r="X560" s="60" t="s">
        <v>3276</v>
      </c>
      <c r="Y560" s="60" t="s">
        <v>2769</v>
      </c>
      <c r="Z560" s="60"/>
      <c r="AA560" s="60"/>
      <c r="AB560" s="60"/>
    </row>
    <row r="561" spans="1:28">
      <c r="A561" s="60">
        <v>6141962</v>
      </c>
      <c r="B561" s="60" t="s">
        <v>2423</v>
      </c>
      <c r="C561" s="60" t="s">
        <v>2424</v>
      </c>
      <c r="D561" s="60" t="s">
        <v>2425</v>
      </c>
      <c r="E561" s="60" t="s">
        <v>2426</v>
      </c>
      <c r="F561" s="60" t="s">
        <v>2427</v>
      </c>
      <c r="G561" s="60" t="s">
        <v>2451</v>
      </c>
      <c r="H561" s="60"/>
      <c r="I561" s="60" t="s">
        <v>5298</v>
      </c>
      <c r="J561" s="60"/>
      <c r="K561" s="60" t="s">
        <v>5299</v>
      </c>
      <c r="L561" s="60" t="s">
        <v>5300</v>
      </c>
      <c r="M561" s="60"/>
      <c r="N561" s="60">
        <v>14</v>
      </c>
      <c r="O561" s="60">
        <v>2022</v>
      </c>
      <c r="P561" s="60" t="s">
        <v>5301</v>
      </c>
      <c r="Q561" s="60"/>
      <c r="R561" s="60"/>
      <c r="S561" s="60" t="s">
        <v>5302</v>
      </c>
      <c r="T561" s="60" t="b">
        <v>1</v>
      </c>
      <c r="U561" s="60" t="s">
        <v>2487</v>
      </c>
      <c r="V561" s="60" t="s">
        <v>2435</v>
      </c>
      <c r="W561" s="60" t="s">
        <v>2539</v>
      </c>
      <c r="X561" s="60" t="s">
        <v>5303</v>
      </c>
      <c r="Y561" s="60" t="s">
        <v>5304</v>
      </c>
      <c r="Z561" s="60" t="s">
        <v>5305</v>
      </c>
      <c r="AA561" s="60"/>
      <c r="AB561" s="60"/>
    </row>
    <row r="562" spans="1:28">
      <c r="A562" s="60">
        <v>6146879</v>
      </c>
      <c r="B562" s="60" t="s">
        <v>2423</v>
      </c>
      <c r="C562" s="60" t="s">
        <v>2424</v>
      </c>
      <c r="D562" s="60" t="s">
        <v>2425</v>
      </c>
      <c r="E562" s="60" t="s">
        <v>2426</v>
      </c>
      <c r="F562" s="60" t="s">
        <v>2427</v>
      </c>
      <c r="G562" s="60" t="s">
        <v>2506</v>
      </c>
      <c r="H562" s="60"/>
      <c r="I562" s="60" t="s">
        <v>5306</v>
      </c>
      <c r="J562" s="60"/>
      <c r="K562" s="60" t="s">
        <v>5307</v>
      </c>
      <c r="L562" s="60" t="s">
        <v>2594</v>
      </c>
      <c r="M562" s="60"/>
      <c r="N562" s="60">
        <v>50</v>
      </c>
      <c r="O562" s="60">
        <v>2014</v>
      </c>
      <c r="P562" s="60" t="s">
        <v>5308</v>
      </c>
      <c r="Q562" s="60"/>
      <c r="R562" s="60"/>
      <c r="S562" s="60" t="s">
        <v>5309</v>
      </c>
      <c r="T562" s="60" t="b">
        <v>1</v>
      </c>
      <c r="U562" s="60" t="s">
        <v>2518</v>
      </c>
      <c r="V562" s="60" t="s">
        <v>2518</v>
      </c>
      <c r="W562" s="60" t="s">
        <v>2539</v>
      </c>
      <c r="X562" s="60" t="s">
        <v>2540</v>
      </c>
      <c r="Y562" s="60" t="s">
        <v>2769</v>
      </c>
      <c r="Z562" s="60" t="s">
        <v>2770</v>
      </c>
      <c r="AA562" s="60"/>
      <c r="AB562" s="60"/>
    </row>
    <row r="563" spans="1:28">
      <c r="A563" s="60">
        <v>6141592</v>
      </c>
      <c r="B563" s="60" t="s">
        <v>2423</v>
      </c>
      <c r="C563" s="60" t="s">
        <v>2424</v>
      </c>
      <c r="D563" s="60" t="s">
        <v>2425</v>
      </c>
      <c r="E563" s="60" t="s">
        <v>2426</v>
      </c>
      <c r="F563" s="60" t="s">
        <v>2427</v>
      </c>
      <c r="G563" s="60" t="s">
        <v>2626</v>
      </c>
      <c r="H563" s="60"/>
      <c r="I563" s="60" t="s">
        <v>5310</v>
      </c>
      <c r="J563" s="60"/>
      <c r="K563" s="60" t="s">
        <v>5311</v>
      </c>
      <c r="L563" s="60" t="s">
        <v>5312</v>
      </c>
      <c r="M563" s="60"/>
      <c r="N563" s="60">
        <v>61</v>
      </c>
      <c r="O563" s="60">
        <v>2021</v>
      </c>
      <c r="P563" s="60" t="s">
        <v>5313</v>
      </c>
      <c r="Q563" s="60"/>
      <c r="R563" s="60"/>
      <c r="S563" s="60" t="s">
        <v>5314</v>
      </c>
      <c r="T563" s="60" t="b">
        <v>1</v>
      </c>
      <c r="U563" s="60"/>
      <c r="V563" s="60"/>
      <c r="W563" s="60" t="s">
        <v>2575</v>
      </c>
      <c r="X563" s="60" t="s">
        <v>2864</v>
      </c>
      <c r="Y563" s="60" t="s">
        <v>5315</v>
      </c>
      <c r="Z563" s="60" t="s">
        <v>2866</v>
      </c>
      <c r="AA563" s="60"/>
      <c r="AB563" s="60"/>
    </row>
    <row r="564" spans="1:28">
      <c r="A564" s="60">
        <v>6141961</v>
      </c>
      <c r="B564" s="60" t="s">
        <v>2423</v>
      </c>
      <c r="C564" s="60" t="s">
        <v>2424</v>
      </c>
      <c r="D564" s="60" t="s">
        <v>2425</v>
      </c>
      <c r="E564" s="60" t="s">
        <v>2426</v>
      </c>
      <c r="F564" s="60" t="s">
        <v>2427</v>
      </c>
      <c r="G564" s="60" t="s">
        <v>2451</v>
      </c>
      <c r="H564" s="60"/>
      <c r="I564" s="60" t="s">
        <v>5316</v>
      </c>
      <c r="J564" s="60"/>
      <c r="K564" s="60" t="s">
        <v>5317</v>
      </c>
      <c r="L564" s="60" t="s">
        <v>5318</v>
      </c>
      <c r="M564" s="60"/>
      <c r="N564" s="60">
        <v>79</v>
      </c>
      <c r="O564" s="60">
        <v>2010</v>
      </c>
      <c r="P564" s="60" t="s">
        <v>5319</v>
      </c>
      <c r="Q564" s="60"/>
      <c r="R564" s="60"/>
      <c r="S564" s="60" t="s">
        <v>5320</v>
      </c>
      <c r="T564" s="60" t="b">
        <v>1</v>
      </c>
      <c r="U564" s="60" t="s">
        <v>2707</v>
      </c>
      <c r="V564" s="60" t="s">
        <v>2435</v>
      </c>
      <c r="W564" s="60" t="s">
        <v>2539</v>
      </c>
      <c r="X564" s="60" t="s">
        <v>2540</v>
      </c>
      <c r="Y564" s="60" t="s">
        <v>2460</v>
      </c>
      <c r="Z564" s="60" t="s">
        <v>2619</v>
      </c>
      <c r="AA564" s="60"/>
      <c r="AB564" s="60"/>
    </row>
    <row r="565" spans="1:28">
      <c r="A565" s="60">
        <v>6141886</v>
      </c>
      <c r="B565" s="60" t="s">
        <v>2423</v>
      </c>
      <c r="C565" s="60" t="s">
        <v>2424</v>
      </c>
      <c r="D565" s="60" t="s">
        <v>2425</v>
      </c>
      <c r="E565" s="60" t="s">
        <v>2426</v>
      </c>
      <c r="F565" s="60" t="s">
        <v>2427</v>
      </c>
      <c r="G565" s="60" t="s">
        <v>2440</v>
      </c>
      <c r="H565" s="60"/>
      <c r="I565" s="60" t="s">
        <v>5321</v>
      </c>
      <c r="J565" s="60"/>
      <c r="K565" s="60" t="s">
        <v>5322</v>
      </c>
      <c r="L565" s="60" t="s">
        <v>5323</v>
      </c>
      <c r="M565" s="60"/>
      <c r="N565" s="60">
        <v>129</v>
      </c>
      <c r="O565" s="60">
        <v>2022</v>
      </c>
      <c r="P565" s="60" t="s">
        <v>5324</v>
      </c>
      <c r="Q565" s="60"/>
      <c r="R565" s="60"/>
      <c r="S565" s="60" t="s">
        <v>5325</v>
      </c>
      <c r="T565" s="60" t="b">
        <v>1</v>
      </c>
      <c r="U565" s="60" t="s">
        <v>3328</v>
      </c>
      <c r="V565" s="60" t="s">
        <v>2447</v>
      </c>
      <c r="W565" s="60" t="s">
        <v>2448</v>
      </c>
      <c r="X565" s="60" t="s">
        <v>2449</v>
      </c>
      <c r="Y565" s="60" t="s">
        <v>2521</v>
      </c>
      <c r="Z565" s="60" t="s">
        <v>2639</v>
      </c>
      <c r="AA565" s="60"/>
      <c r="AB565" s="60"/>
    </row>
    <row r="566" spans="1:28">
      <c r="A566" s="60">
        <v>6141855</v>
      </c>
      <c r="B566" s="60" t="s">
        <v>2423</v>
      </c>
      <c r="C566" s="60" t="s">
        <v>2424</v>
      </c>
      <c r="D566" s="60" t="s">
        <v>2425</v>
      </c>
      <c r="E566" s="60" t="s">
        <v>2426</v>
      </c>
      <c r="F566" s="60" t="s">
        <v>2427</v>
      </c>
      <c r="G566" s="60" t="s">
        <v>2428</v>
      </c>
      <c r="H566" s="60"/>
      <c r="I566" s="60" t="s">
        <v>5326</v>
      </c>
      <c r="J566" s="60"/>
      <c r="K566" s="60" t="s">
        <v>5327</v>
      </c>
      <c r="L566" s="60" t="s">
        <v>5328</v>
      </c>
      <c r="M566" s="60"/>
      <c r="N566" s="60">
        <v>20</v>
      </c>
      <c r="O566" s="60">
        <v>2022</v>
      </c>
      <c r="P566" s="60" t="s">
        <v>5329</v>
      </c>
      <c r="Q566" s="60"/>
      <c r="R566" s="60"/>
      <c r="S566" s="60" t="s">
        <v>5330</v>
      </c>
      <c r="T566" s="60" t="b">
        <v>1</v>
      </c>
      <c r="U566" s="60" t="s">
        <v>2487</v>
      </c>
      <c r="V566" s="60" t="s">
        <v>2435</v>
      </c>
      <c r="W566" s="60" t="s">
        <v>5331</v>
      </c>
      <c r="X566" s="60"/>
      <c r="Y566" s="60" t="s">
        <v>5332</v>
      </c>
      <c r="Z566" s="60" t="s">
        <v>2450</v>
      </c>
      <c r="AA566" s="60"/>
      <c r="AB566" s="60"/>
    </row>
    <row r="567" spans="1:28">
      <c r="A567" s="60">
        <v>6146878</v>
      </c>
      <c r="B567" s="60" t="s">
        <v>2423</v>
      </c>
      <c r="C567" s="60" t="s">
        <v>2424</v>
      </c>
      <c r="D567" s="60" t="s">
        <v>2425</v>
      </c>
      <c r="E567" s="60" t="s">
        <v>2426</v>
      </c>
      <c r="F567" s="60" t="s">
        <v>2427</v>
      </c>
      <c r="G567" s="60" t="s">
        <v>2506</v>
      </c>
      <c r="H567" s="60"/>
      <c r="I567" s="60" t="s">
        <v>5333</v>
      </c>
      <c r="J567" s="60"/>
      <c r="K567" s="60" t="s">
        <v>5334</v>
      </c>
      <c r="L567" s="60" t="s">
        <v>5335</v>
      </c>
      <c r="M567" s="60"/>
      <c r="N567" s="60">
        <v>206</v>
      </c>
      <c r="O567" s="60">
        <v>2018</v>
      </c>
      <c r="P567" s="60" t="s">
        <v>5336</v>
      </c>
      <c r="Q567" s="60"/>
      <c r="R567" s="60"/>
      <c r="S567" s="60" t="s">
        <v>5337</v>
      </c>
      <c r="T567" s="60" t="b">
        <v>1</v>
      </c>
      <c r="U567" s="60" t="s">
        <v>2597</v>
      </c>
      <c r="V567" s="60" t="s">
        <v>2518</v>
      </c>
      <c r="W567" s="60" t="s">
        <v>2539</v>
      </c>
      <c r="X567" s="60" t="s">
        <v>2540</v>
      </c>
      <c r="Y567" s="60"/>
      <c r="Z567" s="60" t="s">
        <v>5338</v>
      </c>
      <c r="AA567" s="60"/>
      <c r="AB567" s="60"/>
    </row>
    <row r="568" spans="1:28">
      <c r="A568" s="60">
        <v>6141765</v>
      </c>
      <c r="B568" s="60" t="s">
        <v>2423</v>
      </c>
      <c r="C568" s="60" t="s">
        <v>2424</v>
      </c>
      <c r="D568" s="60" t="s">
        <v>2425</v>
      </c>
      <c r="E568" s="60" t="s">
        <v>2426</v>
      </c>
      <c r="F568" s="60" t="s">
        <v>2427</v>
      </c>
      <c r="G568" s="60" t="s">
        <v>3005</v>
      </c>
      <c r="H568" s="60"/>
      <c r="I568" s="60" t="s">
        <v>5339</v>
      </c>
      <c r="J568" s="60"/>
      <c r="K568" s="60" t="s">
        <v>5340</v>
      </c>
      <c r="L568" s="60" t="s">
        <v>5341</v>
      </c>
      <c r="M568" s="60"/>
      <c r="N568" s="60">
        <v>2</v>
      </c>
      <c r="O568" s="60">
        <v>2022</v>
      </c>
      <c r="P568" s="60" t="s">
        <v>5342</v>
      </c>
      <c r="Q568" s="60"/>
      <c r="R568" s="60"/>
      <c r="S568" s="60" t="s">
        <v>5343</v>
      </c>
      <c r="T568" s="60" t="b">
        <v>1</v>
      </c>
      <c r="U568" s="60" t="s">
        <v>2617</v>
      </c>
      <c r="V568" s="60" t="s">
        <v>2435</v>
      </c>
      <c r="W568" s="60" t="s">
        <v>2539</v>
      </c>
      <c r="X568" s="60" t="s">
        <v>2540</v>
      </c>
      <c r="Y568" s="60" t="s">
        <v>4681</v>
      </c>
      <c r="Z568" s="60" t="s">
        <v>2799</v>
      </c>
      <c r="AA568" s="60"/>
      <c r="AB568" s="60"/>
    </row>
    <row r="569" spans="1:28">
      <c r="A569" s="60">
        <v>6141316</v>
      </c>
      <c r="B569" s="60" t="s">
        <v>2423</v>
      </c>
      <c r="C569" s="60" t="s">
        <v>2424</v>
      </c>
      <c r="D569" s="60" t="s">
        <v>2425</v>
      </c>
      <c r="E569" s="60" t="s">
        <v>2426</v>
      </c>
      <c r="F569" s="60" t="s">
        <v>2427</v>
      </c>
      <c r="G569" s="60" t="s">
        <v>3621</v>
      </c>
      <c r="H569" s="60"/>
      <c r="I569" s="60" t="s">
        <v>5344</v>
      </c>
      <c r="J569" s="60"/>
      <c r="K569" s="60" t="s">
        <v>5345</v>
      </c>
      <c r="L569" s="60" t="s">
        <v>5346</v>
      </c>
      <c r="M569" s="60"/>
      <c r="N569" s="60">
        <v>10</v>
      </c>
      <c r="O569" s="60">
        <v>2016</v>
      </c>
      <c r="P569" s="60" t="s">
        <v>5347</v>
      </c>
      <c r="Q569" s="60"/>
      <c r="R569" s="60"/>
      <c r="S569" s="60" t="s">
        <v>5348</v>
      </c>
      <c r="T569" s="60" t="b">
        <v>1</v>
      </c>
      <c r="U569" s="60"/>
      <c r="V569" s="60"/>
      <c r="W569" s="60" t="s">
        <v>2941</v>
      </c>
      <c r="X569" s="60" t="s">
        <v>5349</v>
      </c>
      <c r="Y569" s="60" t="s">
        <v>5350</v>
      </c>
      <c r="Z569" s="60" t="s">
        <v>3318</v>
      </c>
      <c r="AA569" s="60"/>
      <c r="AB569" s="60"/>
    </row>
    <row r="570" spans="1:28">
      <c r="A570">
        <v>6141621</v>
      </c>
      <c r="B570" t="s">
        <v>2423</v>
      </c>
      <c r="C570" t="s">
        <v>2424</v>
      </c>
      <c r="D570" t="s">
        <v>2425</v>
      </c>
      <c r="E570" t="s">
        <v>2426</v>
      </c>
      <c r="F570" t="s">
        <v>2427</v>
      </c>
      <c r="G570" t="s">
        <v>2461</v>
      </c>
      <c r="I570" t="s">
        <v>5351</v>
      </c>
      <c r="K570" t="s">
        <v>5352</v>
      </c>
      <c r="L570" t="s">
        <v>5353</v>
      </c>
      <c r="M570" t="s">
        <v>1107</v>
      </c>
      <c r="N570">
        <v>57</v>
      </c>
      <c r="O570">
        <v>2015</v>
      </c>
      <c r="P570" t="s">
        <v>5354</v>
      </c>
      <c r="Q570" t="s">
        <v>1107</v>
      </c>
      <c r="R570" t="s">
        <v>1107</v>
      </c>
      <c r="S570" t="s">
        <v>5355</v>
      </c>
      <c r="T570" t="b">
        <v>1</v>
      </c>
      <c r="U570" t="s">
        <v>2617</v>
      </c>
      <c r="V570" t="s">
        <v>2435</v>
      </c>
      <c r="W570" t="s">
        <v>2575</v>
      </c>
      <c r="X570" t="s">
        <v>3049</v>
      </c>
      <c r="Y570" t="s">
        <v>3019</v>
      </c>
      <c r="Z570" t="s">
        <v>3304</v>
      </c>
      <c r="AA570">
        <v>884</v>
      </c>
      <c r="AB570" s="60"/>
    </row>
    <row r="571" spans="1:28">
      <c r="A571" s="60">
        <v>6141621</v>
      </c>
      <c r="B571" s="60" t="s">
        <v>2423</v>
      </c>
      <c r="C571" s="60" t="s">
        <v>2424</v>
      </c>
      <c r="D571" s="60" t="s">
        <v>2425</v>
      </c>
      <c r="E571" s="60" t="s">
        <v>2426</v>
      </c>
      <c r="F571" s="60" t="s">
        <v>2427</v>
      </c>
      <c r="G571" s="60" t="s">
        <v>2461</v>
      </c>
      <c r="H571" s="60"/>
      <c r="I571" s="60" t="s">
        <v>5351</v>
      </c>
      <c r="J571" s="60"/>
      <c r="K571" s="60" t="s">
        <v>5352</v>
      </c>
      <c r="L571" s="60" t="s">
        <v>5353</v>
      </c>
      <c r="M571" s="60"/>
      <c r="N571" s="60">
        <v>57</v>
      </c>
      <c r="O571" s="60">
        <v>2015</v>
      </c>
      <c r="P571" s="60" t="s">
        <v>5354</v>
      </c>
      <c r="Q571" s="60"/>
      <c r="R571" s="60"/>
      <c r="S571" s="60" t="s">
        <v>5355</v>
      </c>
      <c r="T571" s="60" t="b">
        <v>1</v>
      </c>
      <c r="U571" s="60" t="s">
        <v>2446</v>
      </c>
      <c r="V571" s="60" t="s">
        <v>2447</v>
      </c>
      <c r="W571" s="60" t="s">
        <v>2539</v>
      </c>
      <c r="X571" s="60" t="s">
        <v>2540</v>
      </c>
      <c r="Y571" s="60" t="s">
        <v>5356</v>
      </c>
      <c r="Z571" s="60" t="s">
        <v>5357</v>
      </c>
      <c r="AA571" s="60"/>
      <c r="AB571" s="60"/>
    </row>
    <row r="572" spans="1:28">
      <c r="A572" s="60">
        <v>6141560</v>
      </c>
      <c r="B572" s="60" t="s">
        <v>2423</v>
      </c>
      <c r="C572" s="60" t="s">
        <v>2424</v>
      </c>
      <c r="D572" s="60" t="s">
        <v>2425</v>
      </c>
      <c r="E572" s="60" t="s">
        <v>2426</v>
      </c>
      <c r="F572" s="60" t="s">
        <v>2427</v>
      </c>
      <c r="G572" s="60" t="s">
        <v>2626</v>
      </c>
      <c r="H572" s="60"/>
      <c r="I572" s="60" t="s">
        <v>5358</v>
      </c>
      <c r="J572" s="60"/>
      <c r="K572" s="60" t="s">
        <v>5359</v>
      </c>
      <c r="L572" s="60" t="s">
        <v>5360</v>
      </c>
      <c r="M572" s="60"/>
      <c r="N572" s="60">
        <v>93</v>
      </c>
      <c r="O572" s="60">
        <v>2007</v>
      </c>
      <c r="P572" s="60" t="s">
        <v>5361</v>
      </c>
      <c r="Q572" s="60"/>
      <c r="R572" s="60"/>
      <c r="S572" s="60" t="s">
        <v>5362</v>
      </c>
      <c r="T572" s="60" t="b">
        <v>1</v>
      </c>
      <c r="U572" s="60" t="s">
        <v>5363</v>
      </c>
      <c r="V572" s="60" t="s">
        <v>2435</v>
      </c>
      <c r="W572" s="60" t="s">
        <v>2539</v>
      </c>
      <c r="X572" s="60" t="s">
        <v>2559</v>
      </c>
      <c r="Y572" s="60"/>
      <c r="Z572" s="60" t="s">
        <v>2599</v>
      </c>
      <c r="AA572" s="60"/>
      <c r="AB572" s="60"/>
    </row>
    <row r="573" spans="1:28">
      <c r="A573" s="60">
        <v>6141506</v>
      </c>
      <c r="B573" s="60" t="s">
        <v>2423</v>
      </c>
      <c r="C573" s="60" t="s">
        <v>2424</v>
      </c>
      <c r="D573" s="60" t="s">
        <v>2425</v>
      </c>
      <c r="E573" s="60" t="s">
        <v>2426</v>
      </c>
      <c r="F573" s="60" t="s">
        <v>2427</v>
      </c>
      <c r="G573" s="60" t="s">
        <v>2472</v>
      </c>
      <c r="H573" s="60"/>
      <c r="I573" s="60" t="s">
        <v>5364</v>
      </c>
      <c r="J573" s="60"/>
      <c r="K573" s="60" t="s">
        <v>5365</v>
      </c>
      <c r="L573" s="60" t="s">
        <v>5366</v>
      </c>
      <c r="M573" s="60"/>
      <c r="N573" s="60">
        <v>122</v>
      </c>
      <c r="O573" s="60">
        <v>2017</v>
      </c>
      <c r="P573" s="60" t="s">
        <v>5367</v>
      </c>
      <c r="Q573" s="60"/>
      <c r="R573" s="60"/>
      <c r="S573" s="60" t="s">
        <v>5368</v>
      </c>
      <c r="T573" s="60" t="b">
        <v>1</v>
      </c>
      <c r="U573" s="60" t="s">
        <v>3809</v>
      </c>
      <c r="V573" s="60" t="s">
        <v>2435</v>
      </c>
      <c r="W573" s="60" t="s">
        <v>2539</v>
      </c>
      <c r="X573" s="60" t="s">
        <v>5258</v>
      </c>
      <c r="Y573" s="60" t="s">
        <v>2481</v>
      </c>
      <c r="Z573" s="60" t="s">
        <v>2516</v>
      </c>
      <c r="AA573" s="60"/>
      <c r="AB573" s="60"/>
    </row>
    <row r="574" spans="1:28">
      <c r="A574">
        <v>6141505</v>
      </c>
      <c r="B574" t="s">
        <v>2423</v>
      </c>
      <c r="C574" t="s">
        <v>2424</v>
      </c>
      <c r="D574" t="s">
        <v>2425</v>
      </c>
      <c r="E574" t="s">
        <v>2426</v>
      </c>
      <c r="F574" t="s">
        <v>2427</v>
      </c>
      <c r="G574" t="s">
        <v>2472</v>
      </c>
      <c r="I574" t="s">
        <v>253</v>
      </c>
      <c r="K574" t="s">
        <v>5369</v>
      </c>
      <c r="L574" t="s">
        <v>254</v>
      </c>
      <c r="M574" t="s">
        <v>1107</v>
      </c>
      <c r="N574">
        <v>22</v>
      </c>
      <c r="O574">
        <v>2021</v>
      </c>
      <c r="P574" t="s">
        <v>5370</v>
      </c>
      <c r="Q574" t="s">
        <v>1107</v>
      </c>
      <c r="R574" t="s">
        <v>1107</v>
      </c>
      <c r="S574" t="s">
        <v>255</v>
      </c>
      <c r="T574" t="b">
        <v>1</v>
      </c>
      <c r="U574" t="s">
        <v>5371</v>
      </c>
      <c r="V574" t="s">
        <v>2518</v>
      </c>
      <c r="W574" t="s">
        <v>2539</v>
      </c>
      <c r="X574" t="s">
        <v>3325</v>
      </c>
      <c r="Y574" t="s">
        <v>5372</v>
      </c>
      <c r="Z574" t="s">
        <v>2505</v>
      </c>
      <c r="AA574">
        <v>896</v>
      </c>
      <c r="AB574" s="60"/>
    </row>
    <row r="575" spans="1:28">
      <c r="A575" s="60">
        <v>6141505</v>
      </c>
      <c r="B575" s="60" t="s">
        <v>2423</v>
      </c>
      <c r="C575" s="60" t="s">
        <v>2424</v>
      </c>
      <c r="D575" s="60" t="s">
        <v>2425</v>
      </c>
      <c r="E575" s="60" t="s">
        <v>2426</v>
      </c>
      <c r="F575" s="60" t="s">
        <v>2427</v>
      </c>
      <c r="G575" s="60" t="s">
        <v>2472</v>
      </c>
      <c r="H575" s="60"/>
      <c r="I575" s="60" t="s">
        <v>253</v>
      </c>
      <c r="J575" s="60"/>
      <c r="K575" s="60" t="s">
        <v>5369</v>
      </c>
      <c r="L575" s="60" t="s">
        <v>254</v>
      </c>
      <c r="M575" s="60"/>
      <c r="N575" s="60">
        <v>22</v>
      </c>
      <c r="O575" s="60">
        <v>2021</v>
      </c>
      <c r="P575" s="60" t="s">
        <v>5370</v>
      </c>
      <c r="Q575" s="60"/>
      <c r="R575" s="60"/>
      <c r="S575" s="60" t="s">
        <v>255</v>
      </c>
      <c r="T575" s="60" t="b">
        <v>1</v>
      </c>
      <c r="U575" s="60" t="s">
        <v>5373</v>
      </c>
      <c r="V575" s="60" t="s">
        <v>2435</v>
      </c>
      <c r="W575" s="60" t="s">
        <v>2519</v>
      </c>
      <c r="X575" s="60" t="s">
        <v>5374</v>
      </c>
      <c r="Y575" s="60" t="s">
        <v>4346</v>
      </c>
      <c r="Z575" s="60" t="s">
        <v>2619</v>
      </c>
      <c r="AA575" s="60"/>
      <c r="AB575" s="60"/>
    </row>
    <row r="576" spans="1:28">
      <c r="A576">
        <v>6141493</v>
      </c>
      <c r="B576" t="s">
        <v>2423</v>
      </c>
      <c r="C576" t="s">
        <v>2424</v>
      </c>
      <c r="D576" t="s">
        <v>2425</v>
      </c>
      <c r="E576" t="s">
        <v>2426</v>
      </c>
      <c r="F576" t="s">
        <v>2427</v>
      </c>
      <c r="G576" t="s">
        <v>3757</v>
      </c>
      <c r="I576" t="s">
        <v>264</v>
      </c>
      <c r="K576" t="s">
        <v>5375</v>
      </c>
      <c r="L576" t="s">
        <v>265</v>
      </c>
      <c r="M576" t="s">
        <v>1107</v>
      </c>
      <c r="N576">
        <v>148</v>
      </c>
      <c r="O576">
        <v>2022</v>
      </c>
      <c r="P576" t="s">
        <v>5376</v>
      </c>
      <c r="Q576" t="s">
        <v>1107</v>
      </c>
      <c r="R576" t="s">
        <v>1107</v>
      </c>
      <c r="S576" t="s">
        <v>266</v>
      </c>
      <c r="T576" t="b">
        <v>1</v>
      </c>
      <c r="U576" t="s">
        <v>5377</v>
      </c>
      <c r="V576" t="s">
        <v>2435</v>
      </c>
      <c r="W576" t="s">
        <v>2458</v>
      </c>
      <c r="X576" t="s">
        <v>2798</v>
      </c>
      <c r="Y576" t="s">
        <v>5378</v>
      </c>
      <c r="Z576" t="s">
        <v>2958</v>
      </c>
      <c r="AA576">
        <v>290</v>
      </c>
      <c r="AB576" s="60"/>
    </row>
    <row r="577" spans="1:28">
      <c r="A577" s="60">
        <v>6141493</v>
      </c>
      <c r="B577" s="60" t="s">
        <v>2423</v>
      </c>
      <c r="C577" s="60" t="s">
        <v>2424</v>
      </c>
      <c r="D577" s="60" t="s">
        <v>2425</v>
      </c>
      <c r="E577" s="60" t="s">
        <v>2426</v>
      </c>
      <c r="F577" s="60" t="s">
        <v>2427</v>
      </c>
      <c r="G577" s="60" t="s">
        <v>3757</v>
      </c>
      <c r="H577" s="60"/>
      <c r="I577" s="60" t="s">
        <v>264</v>
      </c>
      <c r="J577" s="60"/>
      <c r="K577" s="60" t="s">
        <v>5375</v>
      </c>
      <c r="L577" s="60" t="s">
        <v>265</v>
      </c>
      <c r="M577" s="60"/>
      <c r="N577" s="60">
        <v>148</v>
      </c>
      <c r="O577" s="60">
        <v>2022</v>
      </c>
      <c r="P577" s="60" t="s">
        <v>5376</v>
      </c>
      <c r="Q577" s="60"/>
      <c r="R577" s="60"/>
      <c r="S577" s="60" t="s">
        <v>266</v>
      </c>
      <c r="T577" s="60" t="b">
        <v>1</v>
      </c>
      <c r="U577" s="60" t="s">
        <v>2487</v>
      </c>
      <c r="V577" s="60" t="s">
        <v>2435</v>
      </c>
      <c r="W577" s="60" t="s">
        <v>5379</v>
      </c>
      <c r="X577" s="60" t="s">
        <v>5380</v>
      </c>
      <c r="Y577" s="60" t="s">
        <v>2616</v>
      </c>
      <c r="Z577" s="60" t="s">
        <v>5198</v>
      </c>
      <c r="AA577" s="60"/>
      <c r="AB577" s="60"/>
    </row>
    <row r="578" spans="1:28">
      <c r="A578" s="60">
        <v>6141620</v>
      </c>
      <c r="B578" s="60" t="s">
        <v>2423</v>
      </c>
      <c r="C578" s="60" t="s">
        <v>2424</v>
      </c>
      <c r="D578" s="60" t="s">
        <v>2425</v>
      </c>
      <c r="E578" s="60" t="s">
        <v>2426</v>
      </c>
      <c r="F578" s="60" t="s">
        <v>2427</v>
      </c>
      <c r="G578" s="60" t="s">
        <v>2461</v>
      </c>
      <c r="H578" s="60"/>
      <c r="I578" s="60" t="s">
        <v>5381</v>
      </c>
      <c r="J578" s="60"/>
      <c r="K578" s="60" t="s">
        <v>5382</v>
      </c>
      <c r="L578" s="60" t="s">
        <v>5383</v>
      </c>
      <c r="M578" s="60"/>
      <c r="N578" s="60">
        <v>68</v>
      </c>
      <c r="O578" s="60">
        <v>2006</v>
      </c>
      <c r="P578" s="60" t="s">
        <v>5384</v>
      </c>
      <c r="Q578" s="60"/>
      <c r="R578" s="60"/>
      <c r="S578" s="60" t="s">
        <v>5385</v>
      </c>
      <c r="T578" s="60" t="b">
        <v>1</v>
      </c>
      <c r="U578" s="60" t="s">
        <v>3324</v>
      </c>
      <c r="V578" s="60" t="s">
        <v>2518</v>
      </c>
      <c r="W578" s="60" t="s">
        <v>2880</v>
      </c>
      <c r="X578" s="60" t="s">
        <v>5386</v>
      </c>
      <c r="Y578" s="60" t="s">
        <v>5387</v>
      </c>
      <c r="Z578" s="60" t="s">
        <v>2958</v>
      </c>
      <c r="AA578" s="60"/>
      <c r="AB578" s="60"/>
    </row>
    <row r="579" spans="1:28">
      <c r="A579" s="60">
        <v>6146873</v>
      </c>
      <c r="B579" s="60" t="s">
        <v>2423</v>
      </c>
      <c r="C579" s="60" t="s">
        <v>2424</v>
      </c>
      <c r="D579" s="60" t="s">
        <v>2425</v>
      </c>
      <c r="E579" s="60" t="s">
        <v>2426</v>
      </c>
      <c r="F579" s="60" t="s">
        <v>2427</v>
      </c>
      <c r="G579" s="60" t="s">
        <v>2506</v>
      </c>
      <c r="H579" s="60"/>
      <c r="I579" s="60" t="s">
        <v>5388</v>
      </c>
      <c r="J579" s="60"/>
      <c r="K579" s="60" t="s">
        <v>5389</v>
      </c>
      <c r="L579" s="60" t="s">
        <v>5390</v>
      </c>
      <c r="M579" s="60"/>
      <c r="N579" s="60">
        <v>87</v>
      </c>
      <c r="O579" s="60">
        <v>2013</v>
      </c>
      <c r="P579" s="60" t="s">
        <v>5391</v>
      </c>
      <c r="Q579" s="60"/>
      <c r="R579" s="60"/>
      <c r="S579" s="60" t="s">
        <v>5392</v>
      </c>
      <c r="T579" s="60" t="b">
        <v>1</v>
      </c>
      <c r="U579" s="60" t="s">
        <v>2677</v>
      </c>
      <c r="V579" s="60" t="s">
        <v>2518</v>
      </c>
      <c r="W579" s="60" t="s">
        <v>2539</v>
      </c>
      <c r="X579" s="60" t="s">
        <v>2540</v>
      </c>
      <c r="Y579" s="60" t="s">
        <v>4040</v>
      </c>
      <c r="Z579" s="60" t="s">
        <v>4489</v>
      </c>
      <c r="AA579" s="60"/>
      <c r="AB579" s="60"/>
    </row>
    <row r="580" spans="1:28">
      <c r="A580">
        <v>6141878</v>
      </c>
      <c r="B580" t="s">
        <v>2423</v>
      </c>
      <c r="C580" t="s">
        <v>2424</v>
      </c>
      <c r="D580" t="s">
        <v>2425</v>
      </c>
      <c r="E580" t="s">
        <v>2426</v>
      </c>
      <c r="F580" t="s">
        <v>2427</v>
      </c>
      <c r="G580" t="s">
        <v>2522</v>
      </c>
      <c r="I580" t="s">
        <v>5393</v>
      </c>
      <c r="K580" t="s">
        <v>5394</v>
      </c>
      <c r="L580" t="s">
        <v>5395</v>
      </c>
      <c r="M580" t="s">
        <v>1107</v>
      </c>
      <c r="N580">
        <v>187</v>
      </c>
      <c r="O580">
        <v>2021</v>
      </c>
      <c r="P580" t="s">
        <v>5396</v>
      </c>
      <c r="Q580" t="s">
        <v>1107</v>
      </c>
      <c r="R580" t="s">
        <v>1107</v>
      </c>
      <c r="S580" t="s">
        <v>5397</v>
      </c>
      <c r="T580" t="b">
        <v>1</v>
      </c>
      <c r="U580" t="s">
        <v>2487</v>
      </c>
      <c r="V580" t="s">
        <v>2435</v>
      </c>
      <c r="W580" t="s">
        <v>2539</v>
      </c>
      <c r="X580" t="s">
        <v>2559</v>
      </c>
      <c r="Y580" t="s">
        <v>5398</v>
      </c>
      <c r="Z580" t="s">
        <v>2505</v>
      </c>
      <c r="AA580">
        <v>485</v>
      </c>
      <c r="AB580" s="60"/>
    </row>
    <row r="581" spans="1:28">
      <c r="A581" s="60">
        <v>6141878</v>
      </c>
      <c r="B581" s="60" t="s">
        <v>2423</v>
      </c>
      <c r="C581" s="60" t="s">
        <v>2424</v>
      </c>
      <c r="D581" s="60" t="s">
        <v>2425</v>
      </c>
      <c r="E581" s="60" t="s">
        <v>2426</v>
      </c>
      <c r="F581" s="60" t="s">
        <v>2427</v>
      </c>
      <c r="G581" s="60" t="s">
        <v>2522</v>
      </c>
      <c r="H581" s="60"/>
      <c r="I581" s="60" t="s">
        <v>5393</v>
      </c>
      <c r="J581" s="60"/>
      <c r="K581" s="60" t="s">
        <v>5394</v>
      </c>
      <c r="L581" s="60" t="s">
        <v>5395</v>
      </c>
      <c r="M581" s="60"/>
      <c r="N581" s="60">
        <v>187</v>
      </c>
      <c r="O581" s="60">
        <v>2021</v>
      </c>
      <c r="P581" s="60" t="s">
        <v>5396</v>
      </c>
      <c r="Q581" s="60"/>
      <c r="R581" s="60"/>
      <c r="S581" s="60" t="s">
        <v>5397</v>
      </c>
      <c r="T581" s="60" t="b">
        <v>1</v>
      </c>
      <c r="U581" s="60" t="s">
        <v>2446</v>
      </c>
      <c r="V581" s="60" t="s">
        <v>2447</v>
      </c>
      <c r="W581" s="60" t="s">
        <v>2448</v>
      </c>
      <c r="X581" s="60" t="s">
        <v>2449</v>
      </c>
      <c r="Y581" s="60" t="s">
        <v>2448</v>
      </c>
      <c r="Z581" s="60" t="s">
        <v>5055</v>
      </c>
      <c r="AA581" s="60"/>
      <c r="AB581" s="60"/>
    </row>
    <row r="582" spans="1:28">
      <c r="A582" s="60">
        <v>6141691</v>
      </c>
      <c r="B582" s="60" t="s">
        <v>2423</v>
      </c>
      <c r="C582" s="60" t="s">
        <v>2424</v>
      </c>
      <c r="D582" s="60" t="s">
        <v>2425</v>
      </c>
      <c r="E582" s="60" t="s">
        <v>2426</v>
      </c>
      <c r="F582" s="60" t="s">
        <v>2427</v>
      </c>
      <c r="G582" s="60" t="s">
        <v>2461</v>
      </c>
      <c r="H582" s="60"/>
      <c r="I582" s="60" t="s">
        <v>5399</v>
      </c>
      <c r="J582" s="60"/>
      <c r="K582" s="60" t="s">
        <v>5400</v>
      </c>
      <c r="L582" s="60" t="s">
        <v>5401</v>
      </c>
      <c r="M582" s="60"/>
      <c r="N582" s="60">
        <v>218</v>
      </c>
      <c r="O582" s="60">
        <v>2018</v>
      </c>
      <c r="P582" s="60" t="s">
        <v>5402</v>
      </c>
      <c r="Q582" s="60"/>
      <c r="R582" s="60"/>
      <c r="S582" s="60" t="s">
        <v>5403</v>
      </c>
      <c r="T582" s="60" t="b">
        <v>1</v>
      </c>
      <c r="U582" s="60" t="s">
        <v>2487</v>
      </c>
      <c r="V582" s="60" t="s">
        <v>2435</v>
      </c>
      <c r="W582" s="60" t="s">
        <v>2436</v>
      </c>
      <c r="X582" s="60" t="s">
        <v>3857</v>
      </c>
      <c r="Y582" s="60" t="s">
        <v>5404</v>
      </c>
      <c r="Z582" s="60" t="s">
        <v>2505</v>
      </c>
      <c r="AA582" s="60"/>
      <c r="AB582" s="60"/>
    </row>
    <row r="583" spans="1:28">
      <c r="A583" s="60">
        <v>6146867</v>
      </c>
      <c r="B583" s="60" t="s">
        <v>2423</v>
      </c>
      <c r="C583" s="60" t="s">
        <v>2424</v>
      </c>
      <c r="D583" s="60" t="s">
        <v>2425</v>
      </c>
      <c r="E583" s="60" t="s">
        <v>2426</v>
      </c>
      <c r="F583" s="60" t="s">
        <v>2427</v>
      </c>
      <c r="G583" s="60" t="s">
        <v>2506</v>
      </c>
      <c r="H583" s="60"/>
      <c r="I583" s="60" t="s">
        <v>5405</v>
      </c>
      <c r="J583" s="60"/>
      <c r="K583" s="60" t="s">
        <v>5406</v>
      </c>
      <c r="L583" s="60" t="s">
        <v>5407</v>
      </c>
      <c r="M583" s="60"/>
      <c r="N583" s="60">
        <v>222</v>
      </c>
      <c r="O583" s="60">
        <v>2016</v>
      </c>
      <c r="P583" s="60" t="s">
        <v>5408</v>
      </c>
      <c r="Q583" s="60"/>
      <c r="R583" s="60"/>
      <c r="S583" s="60" t="s">
        <v>5409</v>
      </c>
      <c r="T583" s="60" t="b">
        <v>0</v>
      </c>
      <c r="U583" s="60"/>
      <c r="V583" s="60"/>
      <c r="W583" s="60"/>
      <c r="X583" s="60"/>
      <c r="Y583" s="60"/>
      <c r="Z583" s="60"/>
      <c r="AA583" s="60"/>
      <c r="AB583" s="60"/>
    </row>
    <row r="584" spans="1:28">
      <c r="A584" s="60">
        <v>6146872</v>
      </c>
      <c r="B584" s="60" t="s">
        <v>2423</v>
      </c>
      <c r="C584" s="60" t="s">
        <v>2424</v>
      </c>
      <c r="D584" s="60" t="s">
        <v>2425</v>
      </c>
      <c r="E584" s="60" t="s">
        <v>2426</v>
      </c>
      <c r="F584" s="60" t="s">
        <v>2427</v>
      </c>
      <c r="G584" s="60" t="s">
        <v>2506</v>
      </c>
      <c r="H584" s="60"/>
      <c r="I584" s="60" t="s">
        <v>5410</v>
      </c>
      <c r="J584" s="60"/>
      <c r="K584" s="60" t="s">
        <v>5411</v>
      </c>
      <c r="L584" s="60" t="s">
        <v>5412</v>
      </c>
      <c r="M584" s="60"/>
      <c r="N584" s="60">
        <v>103</v>
      </c>
      <c r="O584" s="60">
        <v>2007</v>
      </c>
      <c r="P584" s="60" t="s">
        <v>5413</v>
      </c>
      <c r="Q584" s="60"/>
      <c r="R584" s="60"/>
      <c r="S584" s="60" t="s">
        <v>5414</v>
      </c>
      <c r="T584" s="60" t="b">
        <v>1</v>
      </c>
      <c r="U584" s="60" t="s">
        <v>2731</v>
      </c>
      <c r="V584" s="60" t="s">
        <v>2518</v>
      </c>
      <c r="W584" s="60" t="s">
        <v>5415</v>
      </c>
      <c r="X584" s="60" t="s">
        <v>5416</v>
      </c>
      <c r="Y584" s="60" t="s">
        <v>5417</v>
      </c>
      <c r="Z584" s="60" t="s">
        <v>2584</v>
      </c>
      <c r="AA584" s="60"/>
      <c r="AB584" s="60"/>
    </row>
    <row r="585" spans="1:28">
      <c r="A585" s="60">
        <v>6141964</v>
      </c>
      <c r="B585" s="60" t="s">
        <v>2423</v>
      </c>
      <c r="C585" s="60" t="s">
        <v>2424</v>
      </c>
      <c r="D585" s="60" t="s">
        <v>2425</v>
      </c>
      <c r="E585" s="60" t="s">
        <v>2426</v>
      </c>
      <c r="F585" s="60" t="s">
        <v>2427</v>
      </c>
      <c r="G585" s="60" t="s">
        <v>2451</v>
      </c>
      <c r="H585" s="60"/>
      <c r="I585" s="60" t="s">
        <v>5418</v>
      </c>
      <c r="J585" s="60"/>
      <c r="K585" s="60" t="s">
        <v>5419</v>
      </c>
      <c r="L585" s="60" t="s">
        <v>5420</v>
      </c>
      <c r="M585" s="60"/>
      <c r="N585" s="60">
        <v>5</v>
      </c>
      <c r="O585" s="60">
        <v>2021</v>
      </c>
      <c r="P585" s="60" t="s">
        <v>5421</v>
      </c>
      <c r="Q585" s="60"/>
      <c r="R585" s="60"/>
      <c r="S585" s="60" t="s">
        <v>5422</v>
      </c>
      <c r="T585" s="60" t="b">
        <v>1</v>
      </c>
      <c r="U585" s="60" t="s">
        <v>2527</v>
      </c>
      <c r="V585" s="60" t="s">
        <v>2435</v>
      </c>
      <c r="W585" s="60" t="s">
        <v>2519</v>
      </c>
      <c r="X585" s="60" t="s">
        <v>2528</v>
      </c>
      <c r="Y585" s="60" t="s">
        <v>2460</v>
      </c>
      <c r="Z585" s="60"/>
      <c r="AA585" s="60"/>
      <c r="AB585" s="60"/>
    </row>
    <row r="586" spans="1:28">
      <c r="A586" s="60">
        <v>6141544</v>
      </c>
      <c r="B586" s="60" t="s">
        <v>2423</v>
      </c>
      <c r="C586" s="60" t="s">
        <v>2424</v>
      </c>
      <c r="D586" s="60" t="s">
        <v>2425</v>
      </c>
      <c r="E586" s="60" t="s">
        <v>2426</v>
      </c>
      <c r="F586" s="60" t="s">
        <v>2427</v>
      </c>
      <c r="G586" s="60" t="s">
        <v>2472</v>
      </c>
      <c r="H586" s="60"/>
      <c r="I586" s="60" t="s">
        <v>5423</v>
      </c>
      <c r="J586" s="60"/>
      <c r="K586" s="60" t="s">
        <v>5424</v>
      </c>
      <c r="L586" s="60" t="s">
        <v>5425</v>
      </c>
      <c r="M586" s="60"/>
      <c r="N586" s="60">
        <v>36</v>
      </c>
      <c r="O586" s="60">
        <v>2020</v>
      </c>
      <c r="P586" s="60" t="s">
        <v>5426</v>
      </c>
      <c r="Q586" s="60"/>
      <c r="R586" s="60"/>
      <c r="S586" s="60" t="s">
        <v>5427</v>
      </c>
      <c r="T586" s="60" t="b">
        <v>1</v>
      </c>
      <c r="U586" s="60" t="s">
        <v>2478</v>
      </c>
      <c r="V586" s="60" t="s">
        <v>2435</v>
      </c>
      <c r="W586" s="60"/>
      <c r="X586" s="60"/>
      <c r="Y586" s="60" t="s">
        <v>2481</v>
      </c>
      <c r="Z586" s="60"/>
      <c r="AA586" s="60"/>
      <c r="AB586" s="60"/>
    </row>
    <row r="587" spans="1:28">
      <c r="A587" s="60">
        <v>6141690</v>
      </c>
      <c r="B587" s="60" t="s">
        <v>2423</v>
      </c>
      <c r="C587" s="60" t="s">
        <v>2424</v>
      </c>
      <c r="D587" s="60" t="s">
        <v>2425</v>
      </c>
      <c r="E587" s="60" t="s">
        <v>2426</v>
      </c>
      <c r="F587" s="60" t="s">
        <v>2427</v>
      </c>
      <c r="G587" s="60" t="s">
        <v>2461</v>
      </c>
      <c r="H587" s="60"/>
      <c r="I587" s="60" t="s">
        <v>5428</v>
      </c>
      <c r="J587" s="60"/>
      <c r="K587" s="60" t="s">
        <v>5429</v>
      </c>
      <c r="L587" s="60" t="s">
        <v>5430</v>
      </c>
      <c r="M587" s="60"/>
      <c r="N587" s="60">
        <v>92</v>
      </c>
      <c r="O587" s="60">
        <v>2022</v>
      </c>
      <c r="P587" s="60" t="s">
        <v>5431</v>
      </c>
      <c r="Q587" s="60"/>
      <c r="R587" s="60"/>
      <c r="S587" s="60" t="s">
        <v>5432</v>
      </c>
      <c r="T587" s="60" t="b">
        <v>1</v>
      </c>
      <c r="U587" s="60" t="s">
        <v>2487</v>
      </c>
      <c r="V587" s="60" t="s">
        <v>2435</v>
      </c>
      <c r="W587" s="60" t="s">
        <v>2436</v>
      </c>
      <c r="X587" s="60" t="s">
        <v>5433</v>
      </c>
      <c r="Y587" s="60" t="s">
        <v>5014</v>
      </c>
      <c r="Z587" s="60" t="s">
        <v>2450</v>
      </c>
      <c r="AA587" s="60"/>
      <c r="AB587" s="60"/>
    </row>
    <row r="588" spans="1:28">
      <c r="A588" s="60">
        <v>6141689</v>
      </c>
      <c r="B588" s="60" t="s">
        <v>2423</v>
      </c>
      <c r="C588" s="60" t="s">
        <v>2424</v>
      </c>
      <c r="D588" s="60" t="s">
        <v>2425</v>
      </c>
      <c r="E588" s="60" t="s">
        <v>2426</v>
      </c>
      <c r="F588" s="60" t="s">
        <v>2427</v>
      </c>
      <c r="G588" s="60" t="s">
        <v>2461</v>
      </c>
      <c r="H588" s="60"/>
      <c r="I588" s="60" t="s">
        <v>5434</v>
      </c>
      <c r="J588" s="60"/>
      <c r="K588" s="60" t="s">
        <v>5435</v>
      </c>
      <c r="L588" s="60" t="s">
        <v>5436</v>
      </c>
      <c r="M588" s="60"/>
      <c r="N588" s="60">
        <v>66</v>
      </c>
      <c r="O588" s="60">
        <v>2020</v>
      </c>
      <c r="P588" s="60" t="s">
        <v>5437</v>
      </c>
      <c r="Q588" s="60"/>
      <c r="R588" s="60"/>
      <c r="S588" s="60" t="s">
        <v>5438</v>
      </c>
      <c r="T588" s="60" t="b">
        <v>1</v>
      </c>
      <c r="U588" s="60" t="s">
        <v>2434</v>
      </c>
      <c r="V588" s="60" t="s">
        <v>2435</v>
      </c>
      <c r="W588" s="60" t="s">
        <v>2539</v>
      </c>
      <c r="X588" s="60" t="s">
        <v>2559</v>
      </c>
      <c r="Y588" s="60" t="s">
        <v>3019</v>
      </c>
      <c r="Z588" s="60" t="s">
        <v>5357</v>
      </c>
      <c r="AA588" s="60"/>
      <c r="AB588" s="60"/>
    </row>
    <row r="589" spans="1:28">
      <c r="A589" s="60">
        <v>6141543</v>
      </c>
      <c r="B589" s="60" t="s">
        <v>2423</v>
      </c>
      <c r="C589" s="60" t="s">
        <v>2424</v>
      </c>
      <c r="D589" s="60" t="s">
        <v>2425</v>
      </c>
      <c r="E589" s="60" t="s">
        <v>2426</v>
      </c>
      <c r="F589" s="60" t="s">
        <v>2427</v>
      </c>
      <c r="G589" s="60" t="s">
        <v>2472</v>
      </c>
      <c r="H589" s="60"/>
      <c r="I589" s="60" t="s">
        <v>5439</v>
      </c>
      <c r="J589" s="60"/>
      <c r="K589" s="60" t="s">
        <v>5440</v>
      </c>
      <c r="L589" s="60" t="s">
        <v>5441</v>
      </c>
      <c r="M589" s="60"/>
      <c r="N589" s="60">
        <v>7</v>
      </c>
      <c r="O589" s="60">
        <v>2022</v>
      </c>
      <c r="P589" s="60" t="s">
        <v>5442</v>
      </c>
      <c r="Q589" s="60"/>
      <c r="R589" s="60"/>
      <c r="S589" s="60" t="s">
        <v>5443</v>
      </c>
      <c r="T589" s="60" t="b">
        <v>1</v>
      </c>
      <c r="U589" s="60" t="s">
        <v>2530</v>
      </c>
      <c r="V589" s="60" t="s">
        <v>2518</v>
      </c>
      <c r="W589" s="60" t="s">
        <v>2539</v>
      </c>
      <c r="X589" s="60" t="s">
        <v>2540</v>
      </c>
      <c r="Y589" s="60" t="s">
        <v>2481</v>
      </c>
      <c r="Z589" s="60"/>
      <c r="AA589" s="60"/>
      <c r="AB589" s="60"/>
    </row>
    <row r="590" spans="1:28">
      <c r="A590" s="60">
        <v>6146871</v>
      </c>
      <c r="B590" s="60" t="s">
        <v>2423</v>
      </c>
      <c r="C590" s="60" t="s">
        <v>2424</v>
      </c>
      <c r="D590" s="60" t="s">
        <v>2425</v>
      </c>
      <c r="E590" s="60" t="s">
        <v>2426</v>
      </c>
      <c r="F590" s="60" t="s">
        <v>2427</v>
      </c>
      <c r="G590" s="60" t="s">
        <v>2506</v>
      </c>
      <c r="H590" s="60"/>
      <c r="I590" s="60" t="s">
        <v>5444</v>
      </c>
      <c r="J590" s="60"/>
      <c r="K590" s="60" t="s">
        <v>5445</v>
      </c>
      <c r="L590" s="60" t="s">
        <v>5446</v>
      </c>
      <c r="M590" s="60"/>
      <c r="N590" s="60">
        <v>48</v>
      </c>
      <c r="O590" s="60">
        <v>2016</v>
      </c>
      <c r="P590" s="60" t="s">
        <v>5447</v>
      </c>
      <c r="Q590" s="60"/>
      <c r="R590" s="60"/>
      <c r="S590" s="60" t="s">
        <v>5448</v>
      </c>
      <c r="T590" s="60" t="b">
        <v>1</v>
      </c>
      <c r="U590" s="60" t="s">
        <v>2530</v>
      </c>
      <c r="V590" s="60" t="s">
        <v>2518</v>
      </c>
      <c r="W590" s="60" t="s">
        <v>5449</v>
      </c>
      <c r="X590" s="60" t="s">
        <v>5450</v>
      </c>
      <c r="Y590" s="60" t="s">
        <v>4857</v>
      </c>
      <c r="Z590" s="60"/>
      <c r="AA590" s="60"/>
      <c r="AB590" s="60"/>
    </row>
    <row r="591" spans="1:28">
      <c r="A591">
        <v>6141887</v>
      </c>
      <c r="B591" t="s">
        <v>2423</v>
      </c>
      <c r="C591" t="s">
        <v>2424</v>
      </c>
      <c r="D591" t="s">
        <v>2425</v>
      </c>
      <c r="E591" t="s">
        <v>2426</v>
      </c>
      <c r="F591" t="s">
        <v>2427</v>
      </c>
      <c r="G591" t="s">
        <v>2440</v>
      </c>
      <c r="I591" t="s">
        <v>5451</v>
      </c>
      <c r="K591" t="s">
        <v>5452</v>
      </c>
      <c r="L591" t="s">
        <v>5453</v>
      </c>
      <c r="M591" t="s">
        <v>1107</v>
      </c>
      <c r="N591">
        <v>7</v>
      </c>
      <c r="O591">
        <v>2019</v>
      </c>
      <c r="P591" t="s">
        <v>5454</v>
      </c>
      <c r="Q591" t="s">
        <v>1107</v>
      </c>
      <c r="R591" t="s">
        <v>1107</v>
      </c>
      <c r="S591" t="s">
        <v>5455</v>
      </c>
      <c r="T591" t="b">
        <v>1</v>
      </c>
      <c r="U591" t="s">
        <v>2665</v>
      </c>
      <c r="V591" t="s">
        <v>2435</v>
      </c>
      <c r="W591" t="s">
        <v>2519</v>
      </c>
      <c r="X591" t="s">
        <v>3427</v>
      </c>
      <c r="Y591" t="s">
        <v>2481</v>
      </c>
      <c r="Z591" t="s">
        <v>2568</v>
      </c>
      <c r="AA591">
        <v>971</v>
      </c>
      <c r="AB591" s="60"/>
    </row>
    <row r="592" spans="1:28">
      <c r="A592" s="60">
        <v>6141887</v>
      </c>
      <c r="B592" s="60" t="s">
        <v>2423</v>
      </c>
      <c r="C592" s="60" t="s">
        <v>2424</v>
      </c>
      <c r="D592" s="60" t="s">
        <v>2425</v>
      </c>
      <c r="E592" s="60" t="s">
        <v>2426</v>
      </c>
      <c r="F592" s="60" t="s">
        <v>2427</v>
      </c>
      <c r="G592" s="60" t="s">
        <v>2440</v>
      </c>
      <c r="H592" s="60"/>
      <c r="I592" s="60" t="s">
        <v>5451</v>
      </c>
      <c r="J592" s="60"/>
      <c r="K592" s="60" t="s">
        <v>5452</v>
      </c>
      <c r="L592" s="60" t="s">
        <v>5453</v>
      </c>
      <c r="M592" s="60"/>
      <c r="N592" s="60">
        <v>7</v>
      </c>
      <c r="O592" s="60">
        <v>2019</v>
      </c>
      <c r="P592" s="60" t="s">
        <v>5454</v>
      </c>
      <c r="Q592" s="60"/>
      <c r="R592" s="60"/>
      <c r="S592" s="60" t="s">
        <v>5455</v>
      </c>
      <c r="T592" s="60" t="b">
        <v>1</v>
      </c>
      <c r="U592" s="60" t="s">
        <v>2617</v>
      </c>
      <c r="V592" s="60" t="s">
        <v>2435</v>
      </c>
      <c r="W592" s="60" t="s">
        <v>2448</v>
      </c>
      <c r="X592" s="60"/>
      <c r="Y592" s="60" t="s">
        <v>5456</v>
      </c>
      <c r="Z592" s="60"/>
      <c r="AA592" s="60"/>
      <c r="AB592" s="60"/>
    </row>
    <row r="593" spans="1:28">
      <c r="A593" s="60">
        <v>6141859</v>
      </c>
      <c r="B593" s="60" t="s">
        <v>2423</v>
      </c>
      <c r="C593" s="60" t="s">
        <v>2424</v>
      </c>
      <c r="D593" s="60" t="s">
        <v>2425</v>
      </c>
      <c r="E593" s="60" t="s">
        <v>2426</v>
      </c>
      <c r="F593" s="60" t="s">
        <v>2427</v>
      </c>
      <c r="G593" s="60" t="s">
        <v>2428</v>
      </c>
      <c r="H593" s="60"/>
      <c r="I593" s="60" t="s">
        <v>5457</v>
      </c>
      <c r="J593" s="60"/>
      <c r="K593" s="60" t="s">
        <v>5458</v>
      </c>
      <c r="L593" s="60" t="s">
        <v>5459</v>
      </c>
      <c r="M593" s="60"/>
      <c r="N593" s="60">
        <v>76</v>
      </c>
      <c r="O593" s="60">
        <v>2019</v>
      </c>
      <c r="P593" s="60" t="s">
        <v>5460</v>
      </c>
      <c r="Q593" s="60"/>
      <c r="R593" s="60"/>
      <c r="S593" s="60" t="s">
        <v>5461</v>
      </c>
      <c r="T593" s="60" t="b">
        <v>1</v>
      </c>
      <c r="U593" s="60"/>
      <c r="V593" s="60"/>
      <c r="W593" s="60" t="s">
        <v>3942</v>
      </c>
      <c r="X593" s="60" t="s">
        <v>5462</v>
      </c>
      <c r="Y593" s="60" t="s">
        <v>2515</v>
      </c>
      <c r="Z593" s="60" t="s">
        <v>4275</v>
      </c>
      <c r="AA593" s="60"/>
      <c r="AB593" s="60"/>
    </row>
    <row r="594" spans="1:28">
      <c r="A594" s="60">
        <v>6141877</v>
      </c>
      <c r="B594" s="60" t="s">
        <v>2423</v>
      </c>
      <c r="C594" s="60" t="s">
        <v>2424</v>
      </c>
      <c r="D594" s="60" t="s">
        <v>2425</v>
      </c>
      <c r="E594" s="60" t="s">
        <v>2426</v>
      </c>
      <c r="F594" s="60" t="s">
        <v>2427</v>
      </c>
      <c r="G594" s="60" t="s">
        <v>2522</v>
      </c>
      <c r="H594" s="60"/>
      <c r="I594" s="60" t="s">
        <v>5463</v>
      </c>
      <c r="J594" s="60"/>
      <c r="K594" s="60" t="s">
        <v>5464</v>
      </c>
      <c r="L594" s="60" t="s">
        <v>5465</v>
      </c>
      <c r="M594" s="60"/>
      <c r="N594" s="60">
        <v>9</v>
      </c>
      <c r="O594" s="60">
        <v>2014</v>
      </c>
      <c r="P594" s="60" t="s">
        <v>5466</v>
      </c>
      <c r="Q594" s="60"/>
      <c r="R594" s="60"/>
      <c r="S594" s="60" t="s">
        <v>5467</v>
      </c>
      <c r="T594" s="60" t="b">
        <v>1</v>
      </c>
      <c r="U594" s="60" t="s">
        <v>5468</v>
      </c>
      <c r="V594" s="60" t="s">
        <v>2435</v>
      </c>
      <c r="W594" s="60" t="s">
        <v>2448</v>
      </c>
      <c r="X594" s="60" t="s">
        <v>2449</v>
      </c>
      <c r="Y594" s="60" t="s">
        <v>5469</v>
      </c>
      <c r="Z594" s="60" t="s">
        <v>2639</v>
      </c>
      <c r="AA594" s="60"/>
      <c r="AB594" s="60"/>
    </row>
    <row r="595" spans="1:28">
      <c r="A595" s="60">
        <v>6141796</v>
      </c>
      <c r="B595" s="60" t="s">
        <v>2423</v>
      </c>
      <c r="C595" s="60" t="s">
        <v>2424</v>
      </c>
      <c r="D595" s="60" t="s">
        <v>2425</v>
      </c>
      <c r="E595" s="60" t="s">
        <v>2426</v>
      </c>
      <c r="F595" s="60" t="s">
        <v>2427</v>
      </c>
      <c r="G595" s="60" t="s">
        <v>3005</v>
      </c>
      <c r="H595" s="60"/>
      <c r="I595" s="60" t="s">
        <v>5470</v>
      </c>
      <c r="J595" s="60"/>
      <c r="K595" s="60" t="s">
        <v>5471</v>
      </c>
      <c r="L595" s="60" t="s">
        <v>5472</v>
      </c>
      <c r="M595" s="60"/>
      <c r="N595" s="60">
        <v>54</v>
      </c>
      <c r="O595" s="60">
        <v>2019</v>
      </c>
      <c r="P595" s="60" t="s">
        <v>5473</v>
      </c>
      <c r="Q595" s="60"/>
      <c r="R595" s="60"/>
      <c r="S595" s="60" t="s">
        <v>5474</v>
      </c>
      <c r="T595" s="60" t="b">
        <v>1</v>
      </c>
      <c r="U595" s="60" t="s">
        <v>2687</v>
      </c>
      <c r="V595" s="60" t="s">
        <v>2518</v>
      </c>
      <c r="W595" s="60" t="s">
        <v>2575</v>
      </c>
      <c r="X595" s="60" t="s">
        <v>3049</v>
      </c>
      <c r="Y595" s="60" t="s">
        <v>5475</v>
      </c>
      <c r="Z595" s="60" t="s">
        <v>2929</v>
      </c>
      <c r="AA595" s="60"/>
      <c r="AB595" s="60"/>
    </row>
    <row r="596" spans="1:28">
      <c r="A596">
        <v>6141832</v>
      </c>
      <c r="B596" t="s">
        <v>2423</v>
      </c>
      <c r="C596" t="s">
        <v>2424</v>
      </c>
      <c r="D596" t="s">
        <v>2425</v>
      </c>
      <c r="E596" t="s">
        <v>2426</v>
      </c>
      <c r="F596" t="s">
        <v>2427</v>
      </c>
      <c r="G596" t="s">
        <v>2548</v>
      </c>
      <c r="I596" t="s">
        <v>635</v>
      </c>
      <c r="K596" t="s">
        <v>5476</v>
      </c>
      <c r="L596" t="s">
        <v>5477</v>
      </c>
      <c r="M596" t="s">
        <v>1107</v>
      </c>
      <c r="N596" t="s">
        <v>1107</v>
      </c>
      <c r="O596" t="s">
        <v>1107</v>
      </c>
      <c r="P596" t="s">
        <v>5478</v>
      </c>
      <c r="Q596" t="s">
        <v>1107</v>
      </c>
      <c r="R596" t="s">
        <v>1107</v>
      </c>
      <c r="S596" t="s">
        <v>5479</v>
      </c>
      <c r="T596" t="b">
        <v>1</v>
      </c>
      <c r="U596" t="s">
        <v>2613</v>
      </c>
      <c r="V596" t="s">
        <v>2435</v>
      </c>
      <c r="W596" t="s">
        <v>2458</v>
      </c>
      <c r="X596" t="s">
        <v>4604</v>
      </c>
      <c r="Y596" t="s">
        <v>2769</v>
      </c>
      <c r="Z596" t="s">
        <v>2542</v>
      </c>
      <c r="AA596">
        <v>14</v>
      </c>
      <c r="AB596" s="60"/>
    </row>
    <row r="597" spans="1:28">
      <c r="A597" s="60">
        <v>6141832</v>
      </c>
      <c r="B597" s="60" t="s">
        <v>2423</v>
      </c>
      <c r="C597" s="60" t="s">
        <v>2424</v>
      </c>
      <c r="D597" s="60" t="s">
        <v>2425</v>
      </c>
      <c r="E597" s="60" t="s">
        <v>2426</v>
      </c>
      <c r="F597" s="60" t="s">
        <v>2427</v>
      </c>
      <c r="G597" s="60" t="s">
        <v>2548</v>
      </c>
      <c r="H597" s="60"/>
      <c r="I597" s="60" t="s">
        <v>635</v>
      </c>
      <c r="J597" s="60"/>
      <c r="K597" s="60" t="s">
        <v>5476</v>
      </c>
      <c r="L597" s="60" t="s">
        <v>5477</v>
      </c>
      <c r="M597" s="60"/>
      <c r="N597" s="60"/>
      <c r="O597" s="60"/>
      <c r="P597" s="60" t="s">
        <v>5478</v>
      </c>
      <c r="Q597" s="60"/>
      <c r="R597" s="60"/>
      <c r="S597" s="60" t="s">
        <v>5479</v>
      </c>
      <c r="T597" s="60" t="b">
        <v>1</v>
      </c>
      <c r="U597" s="60" t="s">
        <v>2487</v>
      </c>
      <c r="V597" s="60" t="s">
        <v>2435</v>
      </c>
      <c r="W597" s="60" t="s">
        <v>2458</v>
      </c>
      <c r="X597" s="60" t="s">
        <v>2798</v>
      </c>
      <c r="Y597" s="60" t="s">
        <v>3062</v>
      </c>
      <c r="Z597" s="60" t="s">
        <v>2516</v>
      </c>
      <c r="AA597" s="60"/>
      <c r="AB597" s="60"/>
    </row>
    <row r="598" spans="1:28">
      <c r="A598">
        <v>6141876</v>
      </c>
      <c r="B598" t="s">
        <v>2423</v>
      </c>
      <c r="C598" t="s">
        <v>2424</v>
      </c>
      <c r="D598" t="s">
        <v>2425</v>
      </c>
      <c r="E598" t="s">
        <v>2426</v>
      </c>
      <c r="F598" t="s">
        <v>2427</v>
      </c>
      <c r="G598" t="s">
        <v>2522</v>
      </c>
      <c r="I598" t="s">
        <v>623</v>
      </c>
      <c r="K598" t="s">
        <v>5480</v>
      </c>
      <c r="L598" t="s">
        <v>5481</v>
      </c>
      <c r="M598" t="s">
        <v>1107</v>
      </c>
      <c r="N598">
        <v>47</v>
      </c>
      <c r="O598">
        <v>2015</v>
      </c>
      <c r="P598" t="s">
        <v>5482</v>
      </c>
      <c r="Q598" t="s">
        <v>1107</v>
      </c>
      <c r="R598" t="s">
        <v>1107</v>
      </c>
      <c r="S598" t="s">
        <v>5483</v>
      </c>
      <c r="T598" t="b">
        <v>1</v>
      </c>
      <c r="U598" t="s">
        <v>2487</v>
      </c>
      <c r="V598" t="s">
        <v>2435</v>
      </c>
      <c r="W598" t="s">
        <v>2539</v>
      </c>
      <c r="X598" t="s">
        <v>2559</v>
      </c>
      <c r="Y598" t="s">
        <v>5484</v>
      </c>
      <c r="Z598" t="s">
        <v>5485</v>
      </c>
      <c r="AA598">
        <v>422</v>
      </c>
      <c r="AB598" s="60"/>
    </row>
    <row r="599" spans="1:28">
      <c r="A599" s="60">
        <v>6141876</v>
      </c>
      <c r="B599" s="60" t="s">
        <v>2423</v>
      </c>
      <c r="C599" s="60" t="s">
        <v>2424</v>
      </c>
      <c r="D599" s="60" t="s">
        <v>2425</v>
      </c>
      <c r="E599" s="60" t="s">
        <v>2426</v>
      </c>
      <c r="F599" s="60" t="s">
        <v>2427</v>
      </c>
      <c r="G599" s="60" t="s">
        <v>2522</v>
      </c>
      <c r="H599" s="60"/>
      <c r="I599" s="60" t="s">
        <v>623</v>
      </c>
      <c r="J599" s="60"/>
      <c r="K599" s="60" t="s">
        <v>5480</v>
      </c>
      <c r="L599" s="60" t="s">
        <v>5481</v>
      </c>
      <c r="M599" s="60"/>
      <c r="N599" s="60">
        <v>47</v>
      </c>
      <c r="O599" s="60">
        <v>2015</v>
      </c>
      <c r="P599" s="60" t="s">
        <v>5482</v>
      </c>
      <c r="Q599" s="60"/>
      <c r="R599" s="60"/>
      <c r="S599" s="60" t="s">
        <v>5483</v>
      </c>
      <c r="T599" s="60" t="b">
        <v>1</v>
      </c>
      <c r="U599" s="60" t="s">
        <v>4816</v>
      </c>
      <c r="V599" s="60" t="s">
        <v>2447</v>
      </c>
      <c r="W599" s="60" t="s">
        <v>5486</v>
      </c>
      <c r="X599" s="60" t="s">
        <v>5487</v>
      </c>
      <c r="Y599" s="60" t="s">
        <v>2521</v>
      </c>
      <c r="Z599" s="60"/>
      <c r="AA599" s="60"/>
      <c r="AB599" s="60"/>
    </row>
    <row r="600" spans="1:28">
      <c r="A600" s="60">
        <v>6141795</v>
      </c>
      <c r="B600" s="60" t="s">
        <v>2423</v>
      </c>
      <c r="C600" s="60" t="s">
        <v>2424</v>
      </c>
      <c r="D600" s="60" t="s">
        <v>2425</v>
      </c>
      <c r="E600" s="60" t="s">
        <v>2426</v>
      </c>
      <c r="F600" s="60" t="s">
        <v>2427</v>
      </c>
      <c r="G600" s="60" t="s">
        <v>3005</v>
      </c>
      <c r="H600" s="60"/>
      <c r="I600" s="60" t="s">
        <v>5488</v>
      </c>
      <c r="J600" s="60"/>
      <c r="K600" s="60" t="s">
        <v>5489</v>
      </c>
      <c r="L600" s="60" t="s">
        <v>5490</v>
      </c>
      <c r="M600" s="60"/>
      <c r="N600" s="60">
        <v>53</v>
      </c>
      <c r="O600" s="60">
        <v>2016</v>
      </c>
      <c r="P600" s="60" t="s">
        <v>5491</v>
      </c>
      <c r="Q600" s="60"/>
      <c r="R600" s="60"/>
      <c r="S600" s="60" t="s">
        <v>5492</v>
      </c>
      <c r="T600" s="60" t="b">
        <v>0</v>
      </c>
      <c r="U600" s="60"/>
      <c r="V600" s="60"/>
      <c r="W600" s="60"/>
      <c r="X600" s="60"/>
      <c r="Y600" s="60"/>
      <c r="Z600" s="60"/>
      <c r="AA600" s="60"/>
      <c r="AB600" s="60"/>
    </row>
    <row r="601" spans="1:28">
      <c r="A601" s="60">
        <v>6141831</v>
      </c>
      <c r="B601" s="60" t="s">
        <v>2423</v>
      </c>
      <c r="C601" s="60" t="s">
        <v>2424</v>
      </c>
      <c r="D601" s="60" t="s">
        <v>2425</v>
      </c>
      <c r="E601" s="60" t="s">
        <v>2426</v>
      </c>
      <c r="F601" s="60" t="s">
        <v>2427</v>
      </c>
      <c r="G601" s="60" t="s">
        <v>2548</v>
      </c>
      <c r="H601" s="60"/>
      <c r="I601" s="60" t="s">
        <v>5493</v>
      </c>
      <c r="J601" s="60"/>
      <c r="K601" s="60" t="s">
        <v>5494</v>
      </c>
      <c r="L601" s="60" t="s">
        <v>5495</v>
      </c>
      <c r="M601" s="60"/>
      <c r="N601" s="60">
        <v>3</v>
      </c>
      <c r="O601" s="60">
        <v>2021</v>
      </c>
      <c r="P601" s="60" t="s">
        <v>5496</v>
      </c>
      <c r="Q601" s="60"/>
      <c r="R601" s="60"/>
      <c r="S601" s="60" t="s">
        <v>5497</v>
      </c>
      <c r="T601" s="60" t="b">
        <v>1</v>
      </c>
      <c r="U601" s="60" t="s">
        <v>3086</v>
      </c>
      <c r="V601" s="60" t="s">
        <v>2435</v>
      </c>
      <c r="W601" s="60" t="s">
        <v>2575</v>
      </c>
      <c r="X601" s="60" t="s">
        <v>5498</v>
      </c>
      <c r="Y601" s="60" t="s">
        <v>5499</v>
      </c>
      <c r="Z601" s="60" t="s">
        <v>2516</v>
      </c>
      <c r="AA601" s="60"/>
      <c r="AB601" s="60"/>
    </row>
    <row r="602" spans="1:28">
      <c r="A602">
        <v>6141907</v>
      </c>
      <c r="B602" t="s">
        <v>2423</v>
      </c>
      <c r="C602" t="s">
        <v>2424</v>
      </c>
      <c r="D602" t="s">
        <v>2425</v>
      </c>
      <c r="E602" t="s">
        <v>2426</v>
      </c>
      <c r="F602" t="s">
        <v>2427</v>
      </c>
      <c r="G602" t="s">
        <v>2715</v>
      </c>
      <c r="I602" t="s">
        <v>683</v>
      </c>
      <c r="K602" t="s">
        <v>5500</v>
      </c>
      <c r="L602" t="s">
        <v>684</v>
      </c>
      <c r="M602" t="s">
        <v>1107</v>
      </c>
      <c r="N602">
        <v>122</v>
      </c>
      <c r="O602">
        <v>2022</v>
      </c>
      <c r="P602" t="s">
        <v>5501</v>
      </c>
      <c r="Q602" t="s">
        <v>1107</v>
      </c>
      <c r="R602" t="s">
        <v>1107</v>
      </c>
      <c r="S602" t="s">
        <v>685</v>
      </c>
      <c r="T602" t="b">
        <v>1</v>
      </c>
      <c r="U602" t="s">
        <v>2487</v>
      </c>
      <c r="V602" t="s">
        <v>2435</v>
      </c>
      <c r="W602" t="s">
        <v>2458</v>
      </c>
      <c r="X602" t="s">
        <v>4604</v>
      </c>
      <c r="Y602" t="s">
        <v>5502</v>
      </c>
      <c r="Z602" t="s">
        <v>2686</v>
      </c>
      <c r="AA602">
        <v>307</v>
      </c>
      <c r="AB602" s="60"/>
    </row>
    <row r="603" spans="1:28">
      <c r="A603" s="60">
        <v>6141907</v>
      </c>
      <c r="B603" s="60" t="s">
        <v>2423</v>
      </c>
      <c r="C603" s="60" t="s">
        <v>2424</v>
      </c>
      <c r="D603" s="60" t="s">
        <v>2425</v>
      </c>
      <c r="E603" s="60" t="s">
        <v>2426</v>
      </c>
      <c r="F603" s="60" t="s">
        <v>2427</v>
      </c>
      <c r="G603" s="60" t="s">
        <v>2715</v>
      </c>
      <c r="H603" s="60"/>
      <c r="I603" s="60" t="s">
        <v>683</v>
      </c>
      <c r="J603" s="60"/>
      <c r="K603" s="60" t="s">
        <v>5500</v>
      </c>
      <c r="L603" s="60" t="s">
        <v>684</v>
      </c>
      <c r="M603" s="60"/>
      <c r="N603" s="60">
        <v>122</v>
      </c>
      <c r="O603" s="60">
        <v>2022</v>
      </c>
      <c r="P603" s="60" t="s">
        <v>5501</v>
      </c>
      <c r="Q603" s="60"/>
      <c r="R603" s="60"/>
      <c r="S603" s="60" t="s">
        <v>685</v>
      </c>
      <c r="T603" s="60" t="b">
        <v>1</v>
      </c>
      <c r="U603" s="60" t="s">
        <v>2487</v>
      </c>
      <c r="V603" s="60" t="s">
        <v>2435</v>
      </c>
      <c r="W603" s="60" t="s">
        <v>3972</v>
      </c>
      <c r="X603" s="60" t="s">
        <v>5503</v>
      </c>
      <c r="Y603" s="60" t="s">
        <v>4527</v>
      </c>
      <c r="Z603" s="60" t="s">
        <v>2505</v>
      </c>
      <c r="AA603" s="60"/>
      <c r="AB603" s="60"/>
    </row>
    <row r="604" spans="1:28">
      <c r="A604" s="60">
        <v>6141794</v>
      </c>
      <c r="B604" s="60" t="s">
        <v>2423</v>
      </c>
      <c r="C604" s="60" t="s">
        <v>2424</v>
      </c>
      <c r="D604" s="60" t="s">
        <v>2425</v>
      </c>
      <c r="E604" s="60" t="s">
        <v>2426</v>
      </c>
      <c r="F604" s="60" t="s">
        <v>2427</v>
      </c>
      <c r="G604" s="60" t="s">
        <v>3005</v>
      </c>
      <c r="H604" s="60"/>
      <c r="I604" s="60" t="s">
        <v>5504</v>
      </c>
      <c r="J604" s="60"/>
      <c r="K604" s="60" t="s">
        <v>5505</v>
      </c>
      <c r="L604" s="60" t="s">
        <v>5506</v>
      </c>
      <c r="M604" s="60"/>
      <c r="N604" s="60">
        <v>39</v>
      </c>
      <c r="O604" s="60">
        <v>2021</v>
      </c>
      <c r="P604" s="60" t="s">
        <v>5507</v>
      </c>
      <c r="Q604" s="60"/>
      <c r="R604" s="60"/>
      <c r="S604" s="60" t="s">
        <v>5508</v>
      </c>
      <c r="T604" s="60" t="b">
        <v>1</v>
      </c>
      <c r="U604" s="60" t="s">
        <v>5509</v>
      </c>
      <c r="V604" s="60" t="s">
        <v>2435</v>
      </c>
      <c r="W604" s="60" t="s">
        <v>2539</v>
      </c>
      <c r="X604" s="60" t="s">
        <v>2540</v>
      </c>
      <c r="Y604" s="60" t="s">
        <v>3476</v>
      </c>
      <c r="Z604" s="60" t="s">
        <v>5510</v>
      </c>
      <c r="AA604" s="60"/>
      <c r="AB604" s="60"/>
    </row>
    <row r="605" spans="1:28">
      <c r="A605" s="60">
        <v>6146870</v>
      </c>
      <c r="B605" s="60" t="s">
        <v>2423</v>
      </c>
      <c r="C605" s="60" t="s">
        <v>2424</v>
      </c>
      <c r="D605" s="60" t="s">
        <v>2425</v>
      </c>
      <c r="E605" s="60" t="s">
        <v>2426</v>
      </c>
      <c r="F605" s="60" t="s">
        <v>2427</v>
      </c>
      <c r="G605" s="60" t="s">
        <v>2506</v>
      </c>
      <c r="H605" s="60"/>
      <c r="I605" s="60" t="s">
        <v>5511</v>
      </c>
      <c r="J605" s="60"/>
      <c r="K605" s="60" t="s">
        <v>5512</v>
      </c>
      <c r="L605" s="60" t="s">
        <v>5513</v>
      </c>
      <c r="M605" s="60"/>
      <c r="N605" s="60">
        <v>27</v>
      </c>
      <c r="O605" s="60">
        <v>2008</v>
      </c>
      <c r="P605" s="60" t="s">
        <v>5514</v>
      </c>
      <c r="Q605" s="60"/>
      <c r="R605" s="60"/>
      <c r="S605" s="60" t="s">
        <v>5515</v>
      </c>
      <c r="T605" s="60" t="b">
        <v>1</v>
      </c>
      <c r="U605" s="60" t="s">
        <v>4095</v>
      </c>
      <c r="V605" s="60" t="s">
        <v>2518</v>
      </c>
      <c r="W605" s="60" t="s">
        <v>5516</v>
      </c>
      <c r="X605" s="60" t="s">
        <v>5517</v>
      </c>
      <c r="Y605" s="60" t="s">
        <v>5518</v>
      </c>
      <c r="Z605" s="60"/>
      <c r="AA605" s="60"/>
      <c r="AB605" s="60"/>
    </row>
    <row r="606" spans="1:28">
      <c r="A606" s="60">
        <v>6141830</v>
      </c>
      <c r="B606" s="60" t="s">
        <v>2423</v>
      </c>
      <c r="C606" s="60" t="s">
        <v>2424</v>
      </c>
      <c r="D606" s="60" t="s">
        <v>2425</v>
      </c>
      <c r="E606" s="60" t="s">
        <v>2426</v>
      </c>
      <c r="F606" s="60" t="s">
        <v>2427</v>
      </c>
      <c r="G606" s="60" t="s">
        <v>2548</v>
      </c>
      <c r="H606" s="60"/>
      <c r="I606" s="60" t="s">
        <v>5519</v>
      </c>
      <c r="J606" s="60"/>
      <c r="K606" s="60" t="s">
        <v>5520</v>
      </c>
      <c r="L606" s="60" t="s">
        <v>5521</v>
      </c>
      <c r="M606" s="60"/>
      <c r="N606" s="60">
        <v>55</v>
      </c>
      <c r="O606" s="60">
        <v>2009</v>
      </c>
      <c r="P606" s="60" t="s">
        <v>5522</v>
      </c>
      <c r="Q606" s="60"/>
      <c r="R606" s="60"/>
      <c r="S606" s="60" t="s">
        <v>5523</v>
      </c>
      <c r="T606" s="60" t="b">
        <v>1</v>
      </c>
      <c r="U606" s="60" t="s">
        <v>2487</v>
      </c>
      <c r="V606" s="60" t="s">
        <v>2435</v>
      </c>
      <c r="W606" s="60" t="s">
        <v>2458</v>
      </c>
      <c r="X606" s="60" t="s">
        <v>2798</v>
      </c>
      <c r="Y606" s="60"/>
      <c r="Z606" s="60"/>
      <c r="AA606" s="60"/>
      <c r="AB606" s="60"/>
    </row>
    <row r="607" spans="1:28">
      <c r="A607">
        <v>6134554</v>
      </c>
      <c r="B607" t="s">
        <v>2423</v>
      </c>
      <c r="C607" t="s">
        <v>2424</v>
      </c>
      <c r="D607" t="s">
        <v>2425</v>
      </c>
      <c r="E607" t="s">
        <v>2426</v>
      </c>
      <c r="F607" t="s">
        <v>2427</v>
      </c>
      <c r="G607" t="s">
        <v>5524</v>
      </c>
      <c r="I607" t="s">
        <v>945</v>
      </c>
      <c r="K607" t="s">
        <v>5525</v>
      </c>
      <c r="L607" t="s">
        <v>5526</v>
      </c>
      <c r="M607" t="s">
        <v>1107</v>
      </c>
      <c r="N607">
        <v>199</v>
      </c>
      <c r="O607">
        <v>2016</v>
      </c>
      <c r="P607" t="s">
        <v>5527</v>
      </c>
      <c r="Q607" t="s">
        <v>1107</v>
      </c>
      <c r="R607" t="s">
        <v>1107</v>
      </c>
      <c r="S607" t="s">
        <v>5528</v>
      </c>
      <c r="T607" t="b">
        <v>1</v>
      </c>
      <c r="U607" t="s">
        <v>2487</v>
      </c>
      <c r="V607" t="s">
        <v>2435</v>
      </c>
      <c r="W607" t="s">
        <v>2539</v>
      </c>
      <c r="X607" t="s">
        <v>3018</v>
      </c>
      <c r="Y607" t="s">
        <v>2769</v>
      </c>
      <c r="Z607" t="s">
        <v>2686</v>
      </c>
      <c r="AA607">
        <v>171</v>
      </c>
      <c r="AB607" s="60"/>
    </row>
    <row r="608" spans="1:28">
      <c r="A608" s="60">
        <v>6134554</v>
      </c>
      <c r="B608" s="60" t="s">
        <v>2423</v>
      </c>
      <c r="C608" s="60" t="s">
        <v>2424</v>
      </c>
      <c r="D608" s="60" t="s">
        <v>2425</v>
      </c>
      <c r="E608" s="60" t="s">
        <v>2426</v>
      </c>
      <c r="F608" s="60" t="s">
        <v>2427</v>
      </c>
      <c r="G608" s="60" t="s">
        <v>5524</v>
      </c>
      <c r="H608" s="60"/>
      <c r="I608" s="60" t="s">
        <v>945</v>
      </c>
      <c r="J608" s="60"/>
      <c r="K608" s="60" t="s">
        <v>5525</v>
      </c>
      <c r="L608" s="60" t="s">
        <v>5526</v>
      </c>
      <c r="M608" s="60"/>
      <c r="N608" s="60">
        <v>199</v>
      </c>
      <c r="O608" s="60">
        <v>2016</v>
      </c>
      <c r="P608" s="60" t="s">
        <v>5527</v>
      </c>
      <c r="Q608" s="60"/>
      <c r="R608" s="60"/>
      <c r="S608" s="60" t="s">
        <v>5528</v>
      </c>
      <c r="T608" s="60" t="b">
        <v>1</v>
      </c>
      <c r="U608" s="60" t="s">
        <v>2487</v>
      </c>
      <c r="V608" s="60" t="s">
        <v>2435</v>
      </c>
      <c r="W608" s="60" t="s">
        <v>4113</v>
      </c>
      <c r="X608" s="60" t="s">
        <v>4114</v>
      </c>
      <c r="Y608" s="60"/>
      <c r="Z608" s="60" t="s">
        <v>3253</v>
      </c>
      <c r="AA608" s="60"/>
      <c r="AB608" s="60"/>
    </row>
    <row r="609" spans="1:28">
      <c r="A609" s="60">
        <v>6134627</v>
      </c>
      <c r="B609" s="60" t="s">
        <v>2423</v>
      </c>
      <c r="C609" s="60" t="s">
        <v>2424</v>
      </c>
      <c r="D609" s="60" t="s">
        <v>2425</v>
      </c>
      <c r="E609" s="60" t="s">
        <v>2426</v>
      </c>
      <c r="F609" s="60" t="s">
        <v>2427</v>
      </c>
      <c r="G609" s="60" t="s">
        <v>5524</v>
      </c>
      <c r="H609" s="60"/>
      <c r="I609" s="60" t="s">
        <v>5529</v>
      </c>
      <c r="J609" s="60"/>
      <c r="K609" s="60" t="s">
        <v>5530</v>
      </c>
      <c r="L609" s="60" t="s">
        <v>5531</v>
      </c>
      <c r="M609" s="60"/>
      <c r="N609" s="60">
        <v>21</v>
      </c>
      <c r="O609" s="60">
        <v>2021</v>
      </c>
      <c r="P609" s="60" t="s">
        <v>5532</v>
      </c>
      <c r="Q609" s="60"/>
      <c r="R609" s="60"/>
      <c r="S609" s="60" t="s">
        <v>5533</v>
      </c>
      <c r="T609" s="60" t="b">
        <v>1</v>
      </c>
      <c r="U609" s="60" t="s">
        <v>2530</v>
      </c>
      <c r="V609" s="60" t="s">
        <v>2518</v>
      </c>
      <c r="W609" s="60" t="s">
        <v>2539</v>
      </c>
      <c r="X609" s="60" t="s">
        <v>2848</v>
      </c>
      <c r="Y609" s="60"/>
      <c r="Z609" s="60" t="s">
        <v>2599</v>
      </c>
      <c r="AA609" s="60"/>
      <c r="AB609" s="60"/>
    </row>
    <row r="610" spans="1:28">
      <c r="A610" s="60">
        <v>6146866</v>
      </c>
      <c r="B610" s="60" t="s">
        <v>2423</v>
      </c>
      <c r="C610" s="60" t="s">
        <v>2424</v>
      </c>
      <c r="D610" s="60" t="s">
        <v>2425</v>
      </c>
      <c r="E610" s="60" t="s">
        <v>2426</v>
      </c>
      <c r="F610" s="60" t="s">
        <v>2427</v>
      </c>
      <c r="G610" s="60" t="s">
        <v>2506</v>
      </c>
      <c r="H610" s="60"/>
      <c r="I610" s="60" t="s">
        <v>5534</v>
      </c>
      <c r="J610" s="60"/>
      <c r="K610" s="60" t="s">
        <v>5535</v>
      </c>
      <c r="L610" s="60" t="s">
        <v>5536</v>
      </c>
      <c r="M610" s="60"/>
      <c r="N610" s="60">
        <v>249</v>
      </c>
      <c r="O610" s="60">
        <v>2017</v>
      </c>
      <c r="P610" s="60" t="s">
        <v>5537</v>
      </c>
      <c r="Q610" s="60"/>
      <c r="R610" s="60"/>
      <c r="S610" s="60" t="s">
        <v>5538</v>
      </c>
      <c r="T610" s="60" t="b">
        <v>1</v>
      </c>
      <c r="U610" s="60" t="s">
        <v>2677</v>
      </c>
      <c r="V610" s="60" t="s">
        <v>2518</v>
      </c>
      <c r="W610" s="60" t="s">
        <v>2436</v>
      </c>
      <c r="X610" s="60" t="s">
        <v>3069</v>
      </c>
      <c r="Y610" s="60" t="s">
        <v>2616</v>
      </c>
      <c r="Z610" s="60" t="s">
        <v>2820</v>
      </c>
      <c r="AA610" s="60"/>
      <c r="AB610" s="60"/>
    </row>
    <row r="611" spans="1:28">
      <c r="A611" s="60">
        <v>6146869</v>
      </c>
      <c r="B611" s="60" t="s">
        <v>2423</v>
      </c>
      <c r="C611" s="60" t="s">
        <v>2424</v>
      </c>
      <c r="D611" s="60" t="s">
        <v>2425</v>
      </c>
      <c r="E611" s="60" t="s">
        <v>2426</v>
      </c>
      <c r="F611" s="60" t="s">
        <v>2427</v>
      </c>
      <c r="G611" s="60" t="s">
        <v>2506</v>
      </c>
      <c r="H611" s="60"/>
      <c r="I611" s="60" t="s">
        <v>5539</v>
      </c>
      <c r="J611" s="60"/>
      <c r="K611" s="60" t="s">
        <v>5540</v>
      </c>
      <c r="L611" s="60" t="s">
        <v>5541</v>
      </c>
      <c r="M611" s="60"/>
      <c r="N611" s="60">
        <v>196</v>
      </c>
      <c r="O611" s="60">
        <v>2016</v>
      </c>
      <c r="P611" s="60" t="s">
        <v>5542</v>
      </c>
      <c r="Q611" s="60"/>
      <c r="R611" s="60"/>
      <c r="S611" s="60" t="s">
        <v>5543</v>
      </c>
      <c r="T611" s="60" t="b">
        <v>1</v>
      </c>
      <c r="U611" s="60" t="s">
        <v>2597</v>
      </c>
      <c r="V611" s="60" t="s">
        <v>2518</v>
      </c>
      <c r="W611" s="60" t="s">
        <v>2539</v>
      </c>
      <c r="X611" s="60" t="s">
        <v>2761</v>
      </c>
      <c r="Y611" s="60" t="s">
        <v>4703</v>
      </c>
      <c r="Z611" s="60" t="s">
        <v>5544</v>
      </c>
      <c r="AA611" s="60"/>
      <c r="AB611" s="60"/>
    </row>
    <row r="612" spans="1:28">
      <c r="A612" s="60">
        <v>6134585</v>
      </c>
      <c r="B612" s="60" t="s">
        <v>2423</v>
      </c>
      <c r="C612" s="60" t="s">
        <v>2424</v>
      </c>
      <c r="D612" s="60" t="s">
        <v>2425</v>
      </c>
      <c r="E612" s="60" t="s">
        <v>2426</v>
      </c>
      <c r="F612" s="60" t="s">
        <v>2427</v>
      </c>
      <c r="G612" s="60" t="s">
        <v>5524</v>
      </c>
      <c r="H612" s="60"/>
      <c r="I612" s="60" t="s">
        <v>5545</v>
      </c>
      <c r="J612" s="60"/>
      <c r="K612" s="60" t="s">
        <v>5546</v>
      </c>
      <c r="L612" s="60" t="s">
        <v>5547</v>
      </c>
      <c r="M612" s="60"/>
      <c r="N612" s="60">
        <v>12</v>
      </c>
      <c r="O612" s="60">
        <v>2022</v>
      </c>
      <c r="P612" s="60" t="s">
        <v>5548</v>
      </c>
      <c r="Q612" s="60"/>
      <c r="R612" s="60"/>
      <c r="S612" s="60" t="s">
        <v>5549</v>
      </c>
      <c r="T612" s="60" t="b">
        <v>1</v>
      </c>
      <c r="U612" s="60" t="s">
        <v>2617</v>
      </c>
      <c r="V612" s="60" t="s">
        <v>2435</v>
      </c>
      <c r="W612" s="60" t="s">
        <v>5550</v>
      </c>
      <c r="X612" s="60" t="s">
        <v>5551</v>
      </c>
      <c r="Y612" s="60" t="s">
        <v>2616</v>
      </c>
      <c r="Z612" s="60" t="s">
        <v>2568</v>
      </c>
      <c r="AA612" s="60"/>
      <c r="AB612" s="60"/>
    </row>
    <row r="613" spans="1:28">
      <c r="A613">
        <v>6134584</v>
      </c>
      <c r="B613" t="s">
        <v>2423</v>
      </c>
      <c r="C613" t="s">
        <v>2424</v>
      </c>
      <c r="D613" t="s">
        <v>2425</v>
      </c>
      <c r="E613" t="s">
        <v>2426</v>
      </c>
      <c r="F613" t="s">
        <v>2427</v>
      </c>
      <c r="G613" t="s">
        <v>5524</v>
      </c>
      <c r="I613" t="s">
        <v>5552</v>
      </c>
      <c r="K613" t="s">
        <v>5553</v>
      </c>
      <c r="L613" t="s">
        <v>5554</v>
      </c>
      <c r="M613" t="s">
        <v>1107</v>
      </c>
      <c r="N613">
        <v>68</v>
      </c>
      <c r="O613">
        <v>2018</v>
      </c>
      <c r="P613" t="s">
        <v>5555</v>
      </c>
      <c r="Q613" t="s">
        <v>1107</v>
      </c>
      <c r="R613" t="s">
        <v>1107</v>
      </c>
      <c r="S613" t="s">
        <v>5556</v>
      </c>
      <c r="T613" t="b">
        <v>1</v>
      </c>
      <c r="U613" t="s">
        <v>2613</v>
      </c>
      <c r="V613" t="s">
        <v>2435</v>
      </c>
      <c r="W613" t="s">
        <v>2436</v>
      </c>
      <c r="X613" t="s">
        <v>5557</v>
      </c>
      <c r="Y613" t="s">
        <v>5558</v>
      </c>
      <c r="Z613" t="s">
        <v>5559</v>
      </c>
      <c r="AA613">
        <v>101</v>
      </c>
      <c r="AB613" s="60"/>
    </row>
    <row r="614" spans="1:28">
      <c r="A614" s="60">
        <v>6134584</v>
      </c>
      <c r="B614" s="60" t="s">
        <v>2423</v>
      </c>
      <c r="C614" s="60" t="s">
        <v>2424</v>
      </c>
      <c r="D614" s="60" t="s">
        <v>2425</v>
      </c>
      <c r="E614" s="60" t="s">
        <v>2426</v>
      </c>
      <c r="F614" s="60" t="s">
        <v>2427</v>
      </c>
      <c r="G614" s="60" t="s">
        <v>5524</v>
      </c>
      <c r="H614" s="60"/>
      <c r="I614" s="60" t="s">
        <v>5552</v>
      </c>
      <c r="J614" s="60"/>
      <c r="K614" s="60" t="s">
        <v>5553</v>
      </c>
      <c r="L614" s="60" t="s">
        <v>5554</v>
      </c>
      <c r="M614" s="60"/>
      <c r="N614" s="60">
        <v>68</v>
      </c>
      <c r="O614" s="60">
        <v>2018</v>
      </c>
      <c r="P614" s="60" t="s">
        <v>5555</v>
      </c>
      <c r="Q614" s="60"/>
      <c r="R614" s="60"/>
      <c r="S614" s="60" t="s">
        <v>5556</v>
      </c>
      <c r="T614" s="60" t="b">
        <v>1</v>
      </c>
      <c r="U614" s="60" t="s">
        <v>2617</v>
      </c>
      <c r="V614" s="60" t="s">
        <v>2435</v>
      </c>
      <c r="W614" s="60" t="s">
        <v>2539</v>
      </c>
      <c r="X614" s="60" t="s">
        <v>2540</v>
      </c>
      <c r="Y614" s="60" t="s">
        <v>3875</v>
      </c>
      <c r="Z614" s="60" t="s">
        <v>4605</v>
      </c>
      <c r="AA614" s="60"/>
      <c r="AB614" s="60"/>
    </row>
    <row r="615" spans="1:28">
      <c r="A615" s="60">
        <v>6146868</v>
      </c>
      <c r="B615" s="60" t="s">
        <v>2423</v>
      </c>
      <c r="C615" s="60" t="s">
        <v>2424</v>
      </c>
      <c r="D615" s="60" t="s">
        <v>2425</v>
      </c>
      <c r="E615" s="60" t="s">
        <v>2426</v>
      </c>
      <c r="F615" s="60" t="s">
        <v>2427</v>
      </c>
      <c r="G615" s="60" t="s">
        <v>2506</v>
      </c>
      <c r="H615" s="60"/>
      <c r="I615" s="60" t="s">
        <v>5560</v>
      </c>
      <c r="J615" s="60"/>
      <c r="K615" s="60" t="s">
        <v>5561</v>
      </c>
      <c r="L615" s="60" t="s">
        <v>5562</v>
      </c>
      <c r="M615" s="60"/>
      <c r="N615" s="60">
        <v>6</v>
      </c>
      <c r="O615" s="60">
        <v>2008</v>
      </c>
      <c r="P615" s="60" t="s">
        <v>5563</v>
      </c>
      <c r="Q615" s="60"/>
      <c r="R615" s="60"/>
      <c r="S615" s="60" t="s">
        <v>5564</v>
      </c>
      <c r="T615" s="60" t="b">
        <v>1</v>
      </c>
      <c r="U615" s="60" t="s">
        <v>2597</v>
      </c>
      <c r="V615" s="60" t="s">
        <v>2518</v>
      </c>
      <c r="W615" s="60" t="s">
        <v>2539</v>
      </c>
      <c r="X615" s="60" t="s">
        <v>2540</v>
      </c>
      <c r="Y615" s="60"/>
      <c r="Z615" s="60"/>
      <c r="AA615" s="60"/>
      <c r="AB615" s="60"/>
    </row>
    <row r="616" spans="1:28">
      <c r="A616" s="60">
        <v>6134846</v>
      </c>
      <c r="B616" s="60" t="s">
        <v>2423</v>
      </c>
      <c r="C616" s="60" t="s">
        <v>2424</v>
      </c>
      <c r="D616" s="60" t="s">
        <v>2425</v>
      </c>
      <c r="E616" s="60" t="s">
        <v>2426</v>
      </c>
      <c r="F616" s="60" t="s">
        <v>2427</v>
      </c>
      <c r="G616" s="60" t="s">
        <v>5524</v>
      </c>
      <c r="H616" s="60"/>
      <c r="I616" s="60" t="s">
        <v>5565</v>
      </c>
      <c r="J616" s="60"/>
      <c r="K616" s="60" t="s">
        <v>5566</v>
      </c>
      <c r="L616" s="60" t="s">
        <v>5567</v>
      </c>
      <c r="M616" s="60"/>
      <c r="N616" s="60"/>
      <c r="O616" s="60"/>
      <c r="P616" s="60" t="s">
        <v>5568</v>
      </c>
      <c r="Q616" s="60"/>
      <c r="R616" s="60"/>
      <c r="S616" s="60" t="s">
        <v>5569</v>
      </c>
      <c r="T616" s="60" t="b">
        <v>1</v>
      </c>
      <c r="U616" s="60" t="s">
        <v>2574</v>
      </c>
      <c r="V616" s="60" t="s">
        <v>2518</v>
      </c>
      <c r="W616" s="60" t="s">
        <v>2539</v>
      </c>
      <c r="X616" s="60" t="s">
        <v>5047</v>
      </c>
      <c r="Y616" s="60" t="s">
        <v>5570</v>
      </c>
      <c r="Z616" s="60" t="s">
        <v>2625</v>
      </c>
      <c r="AA616" s="60"/>
      <c r="AB616" s="60"/>
    </row>
    <row r="617" spans="1:28">
      <c r="A617" s="60">
        <v>6134766</v>
      </c>
      <c r="B617" s="60" t="s">
        <v>2423</v>
      </c>
      <c r="C617" s="60" t="s">
        <v>2424</v>
      </c>
      <c r="D617" s="60" t="s">
        <v>2425</v>
      </c>
      <c r="E617" s="60" t="s">
        <v>2426</v>
      </c>
      <c r="F617" s="60" t="s">
        <v>2427</v>
      </c>
      <c r="G617" s="60" t="s">
        <v>5524</v>
      </c>
      <c r="H617" s="60"/>
      <c r="I617" s="60" t="s">
        <v>5571</v>
      </c>
      <c r="J617" s="60"/>
      <c r="K617" s="60" t="s">
        <v>5572</v>
      </c>
      <c r="L617" s="60" t="s">
        <v>5573</v>
      </c>
      <c r="M617" s="60"/>
      <c r="N617" s="60">
        <v>86</v>
      </c>
      <c r="O617" s="60">
        <v>2021</v>
      </c>
      <c r="P617" s="60" t="s">
        <v>5574</v>
      </c>
      <c r="Q617" s="60"/>
      <c r="R617" s="60"/>
      <c r="S617" s="60" t="s">
        <v>5575</v>
      </c>
      <c r="T617" s="60" t="b">
        <v>1</v>
      </c>
      <c r="U617" s="60" t="s">
        <v>2613</v>
      </c>
      <c r="V617" s="60" t="s">
        <v>2435</v>
      </c>
      <c r="W617" s="60" t="s">
        <v>2539</v>
      </c>
      <c r="X617" s="60" t="s">
        <v>2559</v>
      </c>
      <c r="Y617" s="60"/>
      <c r="Z617" s="60" t="s">
        <v>2619</v>
      </c>
      <c r="AA617" s="60"/>
      <c r="AB617" s="60"/>
    </row>
    <row r="618" spans="1:28">
      <c r="A618" s="60">
        <v>6134938</v>
      </c>
      <c r="B618" s="60" t="s">
        <v>2423</v>
      </c>
      <c r="C618" s="60" t="s">
        <v>2424</v>
      </c>
      <c r="D618" s="60" t="s">
        <v>2425</v>
      </c>
      <c r="E618" s="60" t="s">
        <v>2426</v>
      </c>
      <c r="F618" s="60" t="s">
        <v>2427</v>
      </c>
      <c r="G618" s="60" t="s">
        <v>5524</v>
      </c>
      <c r="H618" s="60"/>
      <c r="I618" s="60" t="s">
        <v>5576</v>
      </c>
      <c r="J618" s="60"/>
      <c r="K618" s="60" t="s">
        <v>5577</v>
      </c>
      <c r="L618" s="60" t="s">
        <v>5578</v>
      </c>
      <c r="M618" s="60"/>
      <c r="N618" s="60">
        <v>45</v>
      </c>
      <c r="O618" s="60">
        <v>2021</v>
      </c>
      <c r="P618" s="60" t="s">
        <v>5579</v>
      </c>
      <c r="Q618" s="60"/>
      <c r="R618" s="60"/>
      <c r="S618" s="60" t="s">
        <v>5580</v>
      </c>
      <c r="T618" s="60" t="b">
        <v>1</v>
      </c>
      <c r="U618" s="60" t="s">
        <v>2696</v>
      </c>
      <c r="V618" s="60" t="s">
        <v>2518</v>
      </c>
      <c r="W618" s="60"/>
      <c r="X618" s="60"/>
      <c r="Y618" s="60"/>
      <c r="Z618" s="60"/>
      <c r="AA618" s="60"/>
      <c r="AB618" s="60"/>
    </row>
    <row r="619" spans="1:28">
      <c r="A619" s="60">
        <v>6146865</v>
      </c>
      <c r="B619" s="60" t="s">
        <v>2423</v>
      </c>
      <c r="C619" s="60" t="s">
        <v>2424</v>
      </c>
      <c r="D619" s="60" t="s">
        <v>2425</v>
      </c>
      <c r="E619" s="60" t="s">
        <v>2426</v>
      </c>
      <c r="F619" s="60" t="s">
        <v>2427</v>
      </c>
      <c r="G619" s="60" t="s">
        <v>2506</v>
      </c>
      <c r="H619" s="60"/>
      <c r="I619" s="60" t="s">
        <v>5581</v>
      </c>
      <c r="J619" s="60"/>
      <c r="K619" s="60" t="s">
        <v>5582</v>
      </c>
      <c r="L619" s="60" t="s">
        <v>5583</v>
      </c>
      <c r="M619" s="60"/>
      <c r="N619" s="60">
        <v>177</v>
      </c>
      <c r="O619" s="60">
        <v>2014</v>
      </c>
      <c r="P619" s="60" t="s">
        <v>5584</v>
      </c>
      <c r="Q619" s="60"/>
      <c r="R619" s="60"/>
      <c r="S619" s="60" t="s">
        <v>5585</v>
      </c>
      <c r="T619" s="60" t="b">
        <v>1</v>
      </c>
      <c r="U619" s="60" t="s">
        <v>2677</v>
      </c>
      <c r="V619" s="60" t="s">
        <v>2518</v>
      </c>
      <c r="W619" s="60" t="s">
        <v>2436</v>
      </c>
      <c r="X619" s="60" t="s">
        <v>2789</v>
      </c>
      <c r="Y619" s="60" t="s">
        <v>5586</v>
      </c>
      <c r="Z619" s="60"/>
      <c r="AA619" s="60"/>
      <c r="AB619" s="60"/>
    </row>
    <row r="620" spans="1:28">
      <c r="A620" s="60">
        <v>6146864</v>
      </c>
      <c r="B620" s="60" t="s">
        <v>2423</v>
      </c>
      <c r="C620" s="60" t="s">
        <v>2424</v>
      </c>
      <c r="D620" s="60" t="s">
        <v>2425</v>
      </c>
      <c r="E620" s="60" t="s">
        <v>2426</v>
      </c>
      <c r="F620" s="60" t="s">
        <v>2427</v>
      </c>
      <c r="G620" s="60" t="s">
        <v>2506</v>
      </c>
      <c r="H620" s="60"/>
      <c r="I620" s="60" t="s">
        <v>5587</v>
      </c>
      <c r="J620" s="60"/>
      <c r="K620" s="60" t="s">
        <v>5588</v>
      </c>
      <c r="L620" s="60" t="s">
        <v>5589</v>
      </c>
      <c r="M620" s="60"/>
      <c r="N620" s="60">
        <v>80</v>
      </c>
      <c r="O620" s="60">
        <v>2008</v>
      </c>
      <c r="P620" s="60" t="s">
        <v>5590</v>
      </c>
      <c r="Q620" s="60"/>
      <c r="R620" s="60"/>
      <c r="S620" s="60" t="s">
        <v>5591</v>
      </c>
      <c r="T620" s="60" t="b">
        <v>1</v>
      </c>
      <c r="U620" s="60" t="s">
        <v>2731</v>
      </c>
      <c r="V620" s="60" t="s">
        <v>2518</v>
      </c>
      <c r="W620" s="60" t="s">
        <v>2436</v>
      </c>
      <c r="X620" s="60" t="s">
        <v>4505</v>
      </c>
      <c r="Y620" s="60" t="s">
        <v>2616</v>
      </c>
      <c r="Z620" s="60" t="s">
        <v>2619</v>
      </c>
      <c r="AA620" s="60"/>
      <c r="AB620" s="60"/>
    </row>
    <row r="621" spans="1:28">
      <c r="A621" s="60">
        <v>6134890</v>
      </c>
      <c r="B621" s="60" t="s">
        <v>2423</v>
      </c>
      <c r="C621" s="60" t="s">
        <v>2424</v>
      </c>
      <c r="D621" s="60" t="s">
        <v>2425</v>
      </c>
      <c r="E621" s="60" t="s">
        <v>2426</v>
      </c>
      <c r="F621" s="60" t="s">
        <v>2427</v>
      </c>
      <c r="G621" s="60" t="s">
        <v>5524</v>
      </c>
      <c r="H621" s="60"/>
      <c r="I621" s="60" t="s">
        <v>5592</v>
      </c>
      <c r="J621" s="60"/>
      <c r="K621" s="60" t="s">
        <v>5593</v>
      </c>
      <c r="L621" s="60" t="s">
        <v>5594</v>
      </c>
      <c r="M621" s="60"/>
      <c r="N621" s="60">
        <v>38</v>
      </c>
      <c r="O621" s="60">
        <v>2012</v>
      </c>
      <c r="P621" s="60" t="s">
        <v>5595</v>
      </c>
      <c r="Q621" s="60"/>
      <c r="R621" s="60"/>
      <c r="S621" s="60" t="s">
        <v>5596</v>
      </c>
      <c r="T621" s="60" t="b">
        <v>1</v>
      </c>
      <c r="U621" s="60" t="s">
        <v>2574</v>
      </c>
      <c r="V621" s="60" t="s">
        <v>2518</v>
      </c>
      <c r="W621" s="60" t="s">
        <v>5597</v>
      </c>
      <c r="X621" s="60" t="s">
        <v>5598</v>
      </c>
      <c r="Y621" s="60" t="s">
        <v>2515</v>
      </c>
      <c r="Z621" s="60" t="s">
        <v>2619</v>
      </c>
      <c r="AA621" s="60"/>
      <c r="AB621" s="60"/>
    </row>
    <row r="622" spans="1:28">
      <c r="A622">
        <v>6134859</v>
      </c>
      <c r="B622" t="s">
        <v>2423</v>
      </c>
      <c r="C622" t="s">
        <v>2424</v>
      </c>
      <c r="D622" t="s">
        <v>2425</v>
      </c>
      <c r="E622" t="s">
        <v>2426</v>
      </c>
      <c r="F622" t="s">
        <v>2427</v>
      </c>
      <c r="G622" t="s">
        <v>5524</v>
      </c>
      <c r="I622" t="s">
        <v>5599</v>
      </c>
      <c r="K622" t="s">
        <v>5600</v>
      </c>
      <c r="L622" t="s">
        <v>5601</v>
      </c>
      <c r="M622" t="s">
        <v>1107</v>
      </c>
      <c r="N622">
        <v>24</v>
      </c>
      <c r="O622">
        <v>2007</v>
      </c>
      <c r="P622" t="s">
        <v>5602</v>
      </c>
      <c r="Q622" t="s">
        <v>1107</v>
      </c>
      <c r="R622" t="s">
        <v>1107</v>
      </c>
      <c r="S622" t="s">
        <v>5603</v>
      </c>
      <c r="T622" t="b">
        <v>1</v>
      </c>
      <c r="U622" t="s">
        <v>5604</v>
      </c>
      <c r="V622" t="s">
        <v>2518</v>
      </c>
      <c r="W622" t="s">
        <v>2458</v>
      </c>
      <c r="X622" t="s">
        <v>2459</v>
      </c>
      <c r="Y622" t="s">
        <v>3277</v>
      </c>
      <c r="Z622" t="s">
        <v>2686</v>
      </c>
      <c r="AA622">
        <v>785</v>
      </c>
      <c r="AB622" s="60"/>
    </row>
    <row r="623" spans="1:28">
      <c r="A623" s="60">
        <v>6134859</v>
      </c>
      <c r="B623" s="60" t="s">
        <v>2423</v>
      </c>
      <c r="C623" s="60" t="s">
        <v>2424</v>
      </c>
      <c r="D623" s="60" t="s">
        <v>2425</v>
      </c>
      <c r="E623" s="60" t="s">
        <v>2426</v>
      </c>
      <c r="F623" s="60" t="s">
        <v>2427</v>
      </c>
      <c r="G623" s="60" t="s">
        <v>5524</v>
      </c>
      <c r="H623" s="60"/>
      <c r="I623" s="60" t="s">
        <v>5599</v>
      </c>
      <c r="J623" s="60"/>
      <c r="K623" s="60" t="s">
        <v>5600</v>
      </c>
      <c r="L623" s="60" t="s">
        <v>5601</v>
      </c>
      <c r="M623" s="60"/>
      <c r="N623" s="60">
        <v>24</v>
      </c>
      <c r="O623" s="60">
        <v>2007</v>
      </c>
      <c r="P623" s="60" t="s">
        <v>5602</v>
      </c>
      <c r="Q623" s="60"/>
      <c r="R623" s="60"/>
      <c r="S623" s="60" t="s">
        <v>5603</v>
      </c>
      <c r="T623" s="60" t="b">
        <v>1</v>
      </c>
      <c r="U623" s="60" t="s">
        <v>5605</v>
      </c>
      <c r="V623" s="60" t="s">
        <v>2435</v>
      </c>
      <c r="W623" s="60"/>
      <c r="X623" s="60"/>
      <c r="Y623" s="60" t="s">
        <v>3062</v>
      </c>
      <c r="Z623" s="60" t="s">
        <v>4334</v>
      </c>
      <c r="AA623" s="60"/>
      <c r="AB623" s="60"/>
    </row>
    <row r="624" spans="1:28">
      <c r="A624" s="60">
        <v>6134951</v>
      </c>
      <c r="B624" s="60" t="s">
        <v>2423</v>
      </c>
      <c r="C624" s="60" t="s">
        <v>2424</v>
      </c>
      <c r="D624" s="60" t="s">
        <v>2425</v>
      </c>
      <c r="E624" s="60" t="s">
        <v>2426</v>
      </c>
      <c r="F624" s="60" t="s">
        <v>2427</v>
      </c>
      <c r="G624" s="60" t="s">
        <v>5524</v>
      </c>
      <c r="H624" s="60"/>
      <c r="I624" s="60" t="s">
        <v>5606</v>
      </c>
      <c r="J624" s="60"/>
      <c r="K624" s="60" t="s">
        <v>5607</v>
      </c>
      <c r="L624" s="60" t="s">
        <v>5608</v>
      </c>
      <c r="M624" s="60"/>
      <c r="N624" s="60">
        <v>49</v>
      </c>
      <c r="O624" s="60">
        <v>2013</v>
      </c>
      <c r="P624" s="60" t="s">
        <v>5609</v>
      </c>
      <c r="Q624" s="60"/>
      <c r="R624" s="60"/>
      <c r="S624" s="60" t="s">
        <v>5610</v>
      </c>
      <c r="T624" s="60" t="b">
        <v>1</v>
      </c>
      <c r="U624" s="60" t="s">
        <v>3252</v>
      </c>
      <c r="V624" s="60" t="s">
        <v>2447</v>
      </c>
      <c r="W624" s="60"/>
      <c r="X624" s="60"/>
      <c r="Y624" s="60" t="s">
        <v>2678</v>
      </c>
      <c r="Z624" s="60" t="s">
        <v>2619</v>
      </c>
      <c r="AA624" s="60"/>
      <c r="AB624" s="60"/>
    </row>
    <row r="625" spans="1:28">
      <c r="A625" s="60">
        <v>6134732</v>
      </c>
      <c r="B625" s="60" t="s">
        <v>2423</v>
      </c>
      <c r="C625" s="60" t="s">
        <v>2424</v>
      </c>
      <c r="D625" s="60" t="s">
        <v>2425</v>
      </c>
      <c r="E625" s="60" t="s">
        <v>2426</v>
      </c>
      <c r="F625" s="60" t="s">
        <v>2427</v>
      </c>
      <c r="G625" s="60" t="s">
        <v>5524</v>
      </c>
      <c r="H625" s="60"/>
      <c r="I625" s="60" t="s">
        <v>5611</v>
      </c>
      <c r="J625" s="60"/>
      <c r="K625" s="60" t="s">
        <v>5612</v>
      </c>
      <c r="L625" s="60" t="s">
        <v>5613</v>
      </c>
      <c r="M625" s="60"/>
      <c r="N625" s="60">
        <v>17</v>
      </c>
      <c r="O625" s="60">
        <v>2019</v>
      </c>
      <c r="P625" s="60" t="s">
        <v>5614</v>
      </c>
      <c r="Q625" s="60"/>
      <c r="R625" s="60"/>
      <c r="S625" s="60" t="s">
        <v>5615</v>
      </c>
      <c r="T625" s="60" t="b">
        <v>1</v>
      </c>
      <c r="U625" s="60" t="s">
        <v>5616</v>
      </c>
      <c r="V625" s="60" t="s">
        <v>2435</v>
      </c>
      <c r="W625" s="60" t="s">
        <v>3913</v>
      </c>
      <c r="X625" s="60" t="s">
        <v>5617</v>
      </c>
      <c r="Y625" s="60"/>
      <c r="Z625" s="60" t="s">
        <v>3367</v>
      </c>
      <c r="AA625" s="60"/>
      <c r="AB625" s="60"/>
    </row>
    <row r="626" spans="1:28">
      <c r="A626">
        <v>6134702</v>
      </c>
      <c r="B626" t="s">
        <v>2423</v>
      </c>
      <c r="C626" t="s">
        <v>2424</v>
      </c>
      <c r="D626" t="s">
        <v>2425</v>
      </c>
      <c r="E626" t="s">
        <v>2426</v>
      </c>
      <c r="F626" t="s">
        <v>2427</v>
      </c>
      <c r="G626" t="s">
        <v>5524</v>
      </c>
      <c r="I626" t="s">
        <v>5618</v>
      </c>
      <c r="K626" t="s">
        <v>5619</v>
      </c>
      <c r="L626" t="s">
        <v>5620</v>
      </c>
      <c r="M626" t="s">
        <v>1107</v>
      </c>
      <c r="N626">
        <v>86</v>
      </c>
      <c r="O626">
        <v>2010</v>
      </c>
      <c r="P626" t="s">
        <v>5621</v>
      </c>
      <c r="Q626" t="s">
        <v>1107</v>
      </c>
      <c r="R626" t="s">
        <v>1107</v>
      </c>
      <c r="S626" t="s">
        <v>5622</v>
      </c>
      <c r="T626" t="b">
        <v>1</v>
      </c>
      <c r="U626" t="s">
        <v>2617</v>
      </c>
      <c r="V626" t="s">
        <v>2435</v>
      </c>
      <c r="W626" t="s">
        <v>2436</v>
      </c>
      <c r="X626" t="s">
        <v>5623</v>
      </c>
      <c r="Y626" t="s">
        <v>5624</v>
      </c>
      <c r="Z626" t="s">
        <v>4347</v>
      </c>
      <c r="AA626">
        <v>49</v>
      </c>
      <c r="AB626" s="60"/>
    </row>
    <row r="627" spans="1:28">
      <c r="A627" s="60">
        <v>6134702</v>
      </c>
      <c r="B627" s="60" t="s">
        <v>2423</v>
      </c>
      <c r="C627" s="60" t="s">
        <v>2424</v>
      </c>
      <c r="D627" s="60" t="s">
        <v>2425</v>
      </c>
      <c r="E627" s="60" t="s">
        <v>2426</v>
      </c>
      <c r="F627" s="60" t="s">
        <v>2427</v>
      </c>
      <c r="G627" s="60" t="s">
        <v>5524</v>
      </c>
      <c r="H627" s="60"/>
      <c r="I627" s="60" t="s">
        <v>5618</v>
      </c>
      <c r="J627" s="60"/>
      <c r="K627" s="60" t="s">
        <v>5619</v>
      </c>
      <c r="L627" s="60" t="s">
        <v>5620</v>
      </c>
      <c r="M627" s="60"/>
      <c r="N627" s="60">
        <v>86</v>
      </c>
      <c r="O627" s="60">
        <v>2010</v>
      </c>
      <c r="P627" s="60" t="s">
        <v>5621</v>
      </c>
      <c r="Q627" s="60"/>
      <c r="R627" s="60"/>
      <c r="S627" s="60" t="s">
        <v>5622</v>
      </c>
      <c r="T627" s="60" t="b">
        <v>1</v>
      </c>
      <c r="U627" s="60" t="s">
        <v>2487</v>
      </c>
      <c r="V627" s="60" t="s">
        <v>2435</v>
      </c>
      <c r="W627" s="60" t="s">
        <v>2436</v>
      </c>
      <c r="X627" s="60" t="s">
        <v>5625</v>
      </c>
      <c r="Y627" s="60"/>
      <c r="Z627" s="60" t="s">
        <v>2516</v>
      </c>
      <c r="AA627" s="60"/>
      <c r="AB627" s="60"/>
    </row>
    <row r="628" spans="1:28">
      <c r="A628" s="60">
        <v>6134694</v>
      </c>
      <c r="B628" s="60" t="s">
        <v>2423</v>
      </c>
      <c r="C628" s="60" t="s">
        <v>2424</v>
      </c>
      <c r="D628" s="60" t="s">
        <v>2425</v>
      </c>
      <c r="E628" s="60" t="s">
        <v>2426</v>
      </c>
      <c r="F628" s="60" t="s">
        <v>2427</v>
      </c>
      <c r="G628" s="60" t="s">
        <v>5524</v>
      </c>
      <c r="H628" s="60"/>
      <c r="I628" s="60" t="s">
        <v>5626</v>
      </c>
      <c r="J628" s="60"/>
      <c r="K628" s="60" t="s">
        <v>5627</v>
      </c>
      <c r="L628" s="60" t="s">
        <v>5628</v>
      </c>
      <c r="M628" s="60"/>
      <c r="N628" s="60">
        <v>46</v>
      </c>
      <c r="O628" s="60">
        <v>2022</v>
      </c>
      <c r="P628" s="60" t="s">
        <v>5629</v>
      </c>
      <c r="Q628" s="60"/>
      <c r="R628" s="60"/>
      <c r="S628" s="60" t="s">
        <v>5630</v>
      </c>
      <c r="T628" s="60" t="b">
        <v>1</v>
      </c>
      <c r="U628" s="60" t="s">
        <v>2543</v>
      </c>
      <c r="V628" s="60" t="s">
        <v>2447</v>
      </c>
      <c r="W628" s="60" t="s">
        <v>5631</v>
      </c>
      <c r="X628" s="60" t="s">
        <v>5632</v>
      </c>
      <c r="Y628" s="60"/>
      <c r="Z628" s="60" t="s">
        <v>2625</v>
      </c>
      <c r="AA628" s="60"/>
      <c r="AB628" s="60"/>
    </row>
    <row r="629" spans="1:28">
      <c r="A629" s="60">
        <v>6134690</v>
      </c>
      <c r="B629" s="60" t="s">
        <v>2423</v>
      </c>
      <c r="C629" s="60" t="s">
        <v>2424</v>
      </c>
      <c r="D629" s="60" t="s">
        <v>2425</v>
      </c>
      <c r="E629" s="60" t="s">
        <v>2426</v>
      </c>
      <c r="F629" s="60" t="s">
        <v>2427</v>
      </c>
      <c r="G629" s="60" t="s">
        <v>5524</v>
      </c>
      <c r="H629" s="60"/>
      <c r="I629" s="60" t="s">
        <v>5633</v>
      </c>
      <c r="J629" s="60"/>
      <c r="K629" s="60" t="s">
        <v>5634</v>
      </c>
      <c r="L629" s="60" t="s">
        <v>5635</v>
      </c>
      <c r="M629" s="60"/>
      <c r="N629" s="60">
        <v>156</v>
      </c>
      <c r="O629" s="60">
        <v>2022</v>
      </c>
      <c r="P629" s="60" t="s">
        <v>5636</v>
      </c>
      <c r="Q629" s="60"/>
      <c r="R629" s="60"/>
      <c r="S629" s="60" t="s">
        <v>5637</v>
      </c>
      <c r="T629" s="60" t="b">
        <v>1</v>
      </c>
      <c r="U629" s="60" t="s">
        <v>2574</v>
      </c>
      <c r="V629" s="60" t="s">
        <v>2518</v>
      </c>
      <c r="W629" s="60" t="s">
        <v>2575</v>
      </c>
      <c r="X629" s="60" t="s">
        <v>3049</v>
      </c>
      <c r="Y629" s="60" t="s">
        <v>2560</v>
      </c>
      <c r="Z629" s="60"/>
      <c r="AA629" s="60"/>
      <c r="AB629" s="60"/>
    </row>
    <row r="630" spans="1:28">
      <c r="A630">
        <v>6134671</v>
      </c>
      <c r="B630" t="s">
        <v>2423</v>
      </c>
      <c r="C630" t="s">
        <v>2424</v>
      </c>
      <c r="D630" t="s">
        <v>2425</v>
      </c>
      <c r="E630" t="s">
        <v>2426</v>
      </c>
      <c r="F630" t="s">
        <v>2427</v>
      </c>
      <c r="G630" t="s">
        <v>5524</v>
      </c>
      <c r="I630" t="s">
        <v>769</v>
      </c>
      <c r="K630" t="s">
        <v>5638</v>
      </c>
      <c r="L630" t="s">
        <v>773</v>
      </c>
      <c r="M630" t="s">
        <v>1107</v>
      </c>
      <c r="N630">
        <v>175</v>
      </c>
      <c r="O630">
        <v>2019</v>
      </c>
      <c r="P630" t="s">
        <v>5639</v>
      </c>
      <c r="Q630" t="s">
        <v>1107</v>
      </c>
      <c r="R630" t="s">
        <v>1107</v>
      </c>
      <c r="S630" t="s">
        <v>774</v>
      </c>
      <c r="T630" t="b">
        <v>1</v>
      </c>
      <c r="U630" t="s">
        <v>2597</v>
      </c>
      <c r="V630" t="s">
        <v>2518</v>
      </c>
      <c r="W630" t="s">
        <v>2768</v>
      </c>
      <c r="X630" t="s">
        <v>2449</v>
      </c>
      <c r="Y630" t="s">
        <v>2541</v>
      </c>
      <c r="Z630" t="s">
        <v>2915</v>
      </c>
      <c r="AA630">
        <v>150</v>
      </c>
      <c r="AB630" s="60"/>
    </row>
    <row r="631" spans="1:28">
      <c r="A631" s="60">
        <v>6134671</v>
      </c>
      <c r="B631" s="60" t="s">
        <v>2423</v>
      </c>
      <c r="C631" s="60" t="s">
        <v>2424</v>
      </c>
      <c r="D631" s="60" t="s">
        <v>2425</v>
      </c>
      <c r="E631" s="60" t="s">
        <v>2426</v>
      </c>
      <c r="F631" s="60" t="s">
        <v>2427</v>
      </c>
      <c r="G631" s="60" t="s">
        <v>5524</v>
      </c>
      <c r="H631" s="60"/>
      <c r="I631" s="60" t="s">
        <v>769</v>
      </c>
      <c r="J631" s="60"/>
      <c r="K631" s="60" t="s">
        <v>5638</v>
      </c>
      <c r="L631" s="60" t="s">
        <v>773</v>
      </c>
      <c r="M631" s="60"/>
      <c r="N631" s="60">
        <v>175</v>
      </c>
      <c r="O631" s="60">
        <v>2019</v>
      </c>
      <c r="P631" s="60" t="s">
        <v>5639</v>
      </c>
      <c r="Q631" s="60"/>
      <c r="R631" s="60"/>
      <c r="S631" s="60" t="s">
        <v>774</v>
      </c>
      <c r="T631" s="60" t="b">
        <v>1</v>
      </c>
      <c r="U631" s="60" t="s">
        <v>2530</v>
      </c>
      <c r="V631" s="60" t="s">
        <v>2518</v>
      </c>
      <c r="W631" s="60" t="s">
        <v>2539</v>
      </c>
      <c r="X631" s="60" t="s">
        <v>2540</v>
      </c>
      <c r="Y631" s="60" t="s">
        <v>5640</v>
      </c>
      <c r="Z631" s="60" t="s">
        <v>2450</v>
      </c>
      <c r="AA631" s="60"/>
      <c r="AB631" s="60"/>
    </row>
    <row r="632" spans="1:28">
      <c r="A632">
        <v>6134662</v>
      </c>
      <c r="B632" t="s">
        <v>2423</v>
      </c>
      <c r="C632" t="s">
        <v>2424</v>
      </c>
      <c r="D632" t="s">
        <v>2425</v>
      </c>
      <c r="E632" t="s">
        <v>2426</v>
      </c>
      <c r="F632" t="s">
        <v>2427</v>
      </c>
      <c r="G632" t="s">
        <v>5524</v>
      </c>
      <c r="I632" t="s">
        <v>244</v>
      </c>
      <c r="K632" t="s">
        <v>5641</v>
      </c>
      <c r="L632" t="s">
        <v>245</v>
      </c>
      <c r="M632" t="s">
        <v>1107</v>
      </c>
      <c r="N632">
        <v>23</v>
      </c>
      <c r="O632">
        <v>2012</v>
      </c>
      <c r="P632" t="s">
        <v>5642</v>
      </c>
      <c r="Q632" t="s">
        <v>1107</v>
      </c>
      <c r="R632" t="s">
        <v>1107</v>
      </c>
      <c r="S632" t="s">
        <v>246</v>
      </c>
      <c r="T632" t="b">
        <v>1</v>
      </c>
      <c r="U632" t="s">
        <v>2665</v>
      </c>
      <c r="V632" t="s">
        <v>2435</v>
      </c>
      <c r="W632" t="s">
        <v>4880</v>
      </c>
      <c r="X632" t="s">
        <v>4881</v>
      </c>
      <c r="Y632" t="s">
        <v>5643</v>
      </c>
      <c r="Z632" t="s">
        <v>2686</v>
      </c>
      <c r="AA632">
        <v>998</v>
      </c>
      <c r="AB632" s="60"/>
    </row>
    <row r="633" spans="1:28">
      <c r="A633" s="60">
        <v>6134662</v>
      </c>
      <c r="B633" s="60" t="s">
        <v>2423</v>
      </c>
      <c r="C633" s="60" t="s">
        <v>2424</v>
      </c>
      <c r="D633" s="60" t="s">
        <v>2425</v>
      </c>
      <c r="E633" s="60" t="s">
        <v>2426</v>
      </c>
      <c r="F633" s="60" t="s">
        <v>2427</v>
      </c>
      <c r="G633" s="60" t="s">
        <v>5524</v>
      </c>
      <c r="H633" s="60"/>
      <c r="I633" s="60" t="s">
        <v>244</v>
      </c>
      <c r="J633" s="60"/>
      <c r="K633" s="60" t="s">
        <v>5641</v>
      </c>
      <c r="L633" s="60" t="s">
        <v>245</v>
      </c>
      <c r="M633" s="60"/>
      <c r="N633" s="60">
        <v>23</v>
      </c>
      <c r="O633" s="60">
        <v>2012</v>
      </c>
      <c r="P633" s="60" t="s">
        <v>5642</v>
      </c>
      <c r="Q633" s="60"/>
      <c r="R633" s="60"/>
      <c r="S633" s="60" t="s">
        <v>246</v>
      </c>
      <c r="T633" s="60" t="b">
        <v>1</v>
      </c>
      <c r="U633" s="60" t="s">
        <v>3189</v>
      </c>
      <c r="V633" s="60" t="s">
        <v>2518</v>
      </c>
      <c r="W633" s="60" t="s">
        <v>3003</v>
      </c>
      <c r="X633" s="60" t="s">
        <v>3004</v>
      </c>
      <c r="Y633" s="60" t="s">
        <v>4058</v>
      </c>
      <c r="Z633" s="60" t="s">
        <v>5644</v>
      </c>
      <c r="AA633" s="60"/>
      <c r="AB633" s="60"/>
    </row>
    <row r="634" spans="1:28">
      <c r="A634">
        <v>6146863</v>
      </c>
      <c r="B634" t="s">
        <v>2423</v>
      </c>
      <c r="C634" t="s">
        <v>2424</v>
      </c>
      <c r="D634" t="s">
        <v>2425</v>
      </c>
      <c r="E634" t="s">
        <v>2426</v>
      </c>
      <c r="F634" t="s">
        <v>2427</v>
      </c>
      <c r="G634" t="s">
        <v>2506</v>
      </c>
      <c r="I634" t="s">
        <v>5645</v>
      </c>
      <c r="K634" t="s">
        <v>5646</v>
      </c>
      <c r="L634" t="s">
        <v>5647</v>
      </c>
      <c r="M634" t="s">
        <v>1107</v>
      </c>
      <c r="N634">
        <v>25</v>
      </c>
      <c r="O634">
        <v>2005</v>
      </c>
      <c r="P634" t="s">
        <v>5648</v>
      </c>
      <c r="Q634" t="s">
        <v>1107</v>
      </c>
      <c r="R634" t="s">
        <v>1107</v>
      </c>
      <c r="S634" t="s">
        <v>5649</v>
      </c>
      <c r="T634" t="b">
        <v>1</v>
      </c>
      <c r="U634" t="s">
        <v>2434</v>
      </c>
      <c r="V634" t="s">
        <v>2435</v>
      </c>
      <c r="W634" t="s">
        <v>2519</v>
      </c>
      <c r="X634" t="s">
        <v>2528</v>
      </c>
      <c r="Y634" t="s">
        <v>5650</v>
      </c>
      <c r="Z634" t="s">
        <v>2505</v>
      </c>
      <c r="AA634">
        <v>840</v>
      </c>
      <c r="AB634" s="60"/>
    </row>
    <row r="635" spans="1:28">
      <c r="A635" s="60">
        <v>6146863</v>
      </c>
      <c r="B635" s="60" t="s">
        <v>2423</v>
      </c>
      <c r="C635" s="60" t="s">
        <v>2424</v>
      </c>
      <c r="D635" s="60" t="s">
        <v>2425</v>
      </c>
      <c r="E635" s="60" t="s">
        <v>2426</v>
      </c>
      <c r="F635" s="60" t="s">
        <v>2427</v>
      </c>
      <c r="G635" s="60" t="s">
        <v>2506</v>
      </c>
      <c r="H635" s="60"/>
      <c r="I635" s="60" t="s">
        <v>5645</v>
      </c>
      <c r="J635" s="60"/>
      <c r="K635" s="60" t="s">
        <v>5646</v>
      </c>
      <c r="L635" s="60" t="s">
        <v>5647</v>
      </c>
      <c r="M635" s="60"/>
      <c r="N635" s="60">
        <v>25</v>
      </c>
      <c r="O635" s="60">
        <v>2005</v>
      </c>
      <c r="P635" s="60" t="s">
        <v>5648</v>
      </c>
      <c r="Q635" s="60"/>
      <c r="R635" s="60"/>
      <c r="S635" s="60" t="s">
        <v>5649</v>
      </c>
      <c r="T635" s="60" t="b">
        <v>1</v>
      </c>
      <c r="U635" s="60" t="s">
        <v>2574</v>
      </c>
      <c r="V635" s="60" t="s">
        <v>2518</v>
      </c>
      <c r="W635" s="60"/>
      <c r="X635" s="60"/>
      <c r="Y635" s="60"/>
      <c r="Z635" s="60" t="s">
        <v>2639</v>
      </c>
      <c r="AA635" s="60"/>
      <c r="AB635" s="60"/>
    </row>
    <row r="636" spans="1:28">
      <c r="A636" s="60">
        <v>6146862</v>
      </c>
      <c r="B636" s="60" t="s">
        <v>2423</v>
      </c>
      <c r="C636" s="60" t="s">
        <v>2424</v>
      </c>
      <c r="D636" s="60" t="s">
        <v>2425</v>
      </c>
      <c r="E636" s="60" t="s">
        <v>2426</v>
      </c>
      <c r="F636" s="60" t="s">
        <v>2427</v>
      </c>
      <c r="G636" s="60" t="s">
        <v>2506</v>
      </c>
      <c r="H636" s="60"/>
      <c r="I636" s="60" t="s">
        <v>5651</v>
      </c>
      <c r="J636" s="60"/>
      <c r="K636" s="60" t="s">
        <v>5652</v>
      </c>
      <c r="L636" s="60" t="s">
        <v>5653</v>
      </c>
      <c r="M636" s="60"/>
      <c r="N636" s="60">
        <v>102</v>
      </c>
      <c r="O636" s="60">
        <v>2015</v>
      </c>
      <c r="P636" s="60" t="s">
        <v>5654</v>
      </c>
      <c r="Q636" s="60"/>
      <c r="R636" s="60"/>
      <c r="S636" s="60" t="s">
        <v>5655</v>
      </c>
      <c r="T636" s="60" t="b">
        <v>1</v>
      </c>
      <c r="U636" s="60"/>
      <c r="V636" s="60"/>
      <c r="W636" s="60"/>
      <c r="X636" s="60"/>
      <c r="Y636" s="60" t="s">
        <v>5656</v>
      </c>
      <c r="Z636" s="60" t="s">
        <v>5657</v>
      </c>
      <c r="AA636" s="60"/>
      <c r="AB636" s="60"/>
    </row>
    <row r="637" spans="1:28">
      <c r="A637">
        <v>6134498</v>
      </c>
      <c r="B637" t="s">
        <v>2423</v>
      </c>
      <c r="C637" t="s">
        <v>2424</v>
      </c>
      <c r="D637" t="s">
        <v>2425</v>
      </c>
      <c r="E637" t="s">
        <v>2426</v>
      </c>
      <c r="F637" t="s">
        <v>2427</v>
      </c>
      <c r="G637" t="s">
        <v>5524</v>
      </c>
      <c r="I637" t="s">
        <v>1652</v>
      </c>
      <c r="K637" t="s">
        <v>5658</v>
      </c>
      <c r="L637" t="s">
        <v>5659</v>
      </c>
      <c r="M637" t="s">
        <v>1107</v>
      </c>
      <c r="N637">
        <v>318</v>
      </c>
      <c r="O637">
        <v>2021</v>
      </c>
      <c r="P637" t="s">
        <v>5660</v>
      </c>
      <c r="Q637" t="s">
        <v>1107</v>
      </c>
      <c r="R637" t="s">
        <v>1107</v>
      </c>
      <c r="S637" t="s">
        <v>5661</v>
      </c>
      <c r="T637" t="b">
        <v>1</v>
      </c>
      <c r="U637" t="s">
        <v>2665</v>
      </c>
      <c r="V637" t="s">
        <v>2435</v>
      </c>
      <c r="W637" t="s">
        <v>2539</v>
      </c>
      <c r="X637" t="s">
        <v>2761</v>
      </c>
      <c r="Y637" t="s">
        <v>5662</v>
      </c>
      <c r="Z637" t="s">
        <v>2915</v>
      </c>
      <c r="AA637">
        <v>356</v>
      </c>
      <c r="AB637" s="60"/>
    </row>
    <row r="638" spans="1:28">
      <c r="A638" s="60">
        <v>6134498</v>
      </c>
      <c r="B638" s="60" t="s">
        <v>2423</v>
      </c>
      <c r="C638" s="60" t="s">
        <v>2424</v>
      </c>
      <c r="D638" s="60" t="s">
        <v>2425</v>
      </c>
      <c r="E638" s="60" t="s">
        <v>2426</v>
      </c>
      <c r="F638" s="60" t="s">
        <v>2427</v>
      </c>
      <c r="G638" s="60" t="s">
        <v>5524</v>
      </c>
      <c r="H638" s="60"/>
      <c r="I638" s="60" t="s">
        <v>1652</v>
      </c>
      <c r="J638" s="60"/>
      <c r="K638" s="60" t="s">
        <v>5658</v>
      </c>
      <c r="L638" s="60" t="s">
        <v>5659</v>
      </c>
      <c r="M638" s="60"/>
      <c r="N638" s="60">
        <v>318</v>
      </c>
      <c r="O638" s="60">
        <v>2021</v>
      </c>
      <c r="P638" s="60" t="s">
        <v>5660</v>
      </c>
      <c r="Q638" s="60"/>
      <c r="R638" s="60"/>
      <c r="S638" s="60" t="s">
        <v>5661</v>
      </c>
      <c r="T638" s="60" t="b">
        <v>1</v>
      </c>
      <c r="U638" s="60" t="s">
        <v>2487</v>
      </c>
      <c r="V638" s="60" t="s">
        <v>2435</v>
      </c>
      <c r="W638" s="60" t="s">
        <v>2436</v>
      </c>
      <c r="X638" s="60" t="s">
        <v>5663</v>
      </c>
      <c r="Y638" s="60" t="s">
        <v>5664</v>
      </c>
      <c r="Z638" s="60" t="s">
        <v>3894</v>
      </c>
      <c r="AA638" s="60"/>
      <c r="AB638" s="60"/>
    </row>
    <row r="639" spans="1:28">
      <c r="A639">
        <v>6134448</v>
      </c>
      <c r="B639" t="s">
        <v>2423</v>
      </c>
      <c r="C639" t="s">
        <v>2424</v>
      </c>
      <c r="D639" t="s">
        <v>2425</v>
      </c>
      <c r="E639" t="s">
        <v>2426</v>
      </c>
      <c r="F639" t="s">
        <v>2427</v>
      </c>
      <c r="G639" t="s">
        <v>5524</v>
      </c>
      <c r="I639" t="s">
        <v>2164</v>
      </c>
      <c r="K639" t="s">
        <v>5665</v>
      </c>
      <c r="L639" t="s">
        <v>5666</v>
      </c>
      <c r="M639" t="s">
        <v>1107</v>
      </c>
      <c r="N639">
        <v>92</v>
      </c>
      <c r="O639">
        <v>2020</v>
      </c>
      <c r="P639" t="s">
        <v>5667</v>
      </c>
      <c r="Q639" t="s">
        <v>1107</v>
      </c>
      <c r="R639" t="s">
        <v>1107</v>
      </c>
      <c r="S639" t="s">
        <v>5668</v>
      </c>
      <c r="T639" t="b">
        <v>1</v>
      </c>
      <c r="U639" t="s">
        <v>2487</v>
      </c>
      <c r="V639" t="s">
        <v>2435</v>
      </c>
      <c r="W639" t="s">
        <v>3289</v>
      </c>
      <c r="X639" t="s">
        <v>4994</v>
      </c>
      <c r="Y639" t="s">
        <v>5669</v>
      </c>
      <c r="Z639" t="s">
        <v>2956</v>
      </c>
      <c r="AA639">
        <v>426</v>
      </c>
      <c r="AB639" s="60"/>
    </row>
    <row r="640" spans="1:28">
      <c r="A640" s="60">
        <v>6134448</v>
      </c>
      <c r="B640" s="60" t="s">
        <v>2423</v>
      </c>
      <c r="C640" s="60" t="s">
        <v>2424</v>
      </c>
      <c r="D640" s="60" t="s">
        <v>2425</v>
      </c>
      <c r="E640" s="60" t="s">
        <v>2426</v>
      </c>
      <c r="F640" s="60" t="s">
        <v>2427</v>
      </c>
      <c r="G640" s="60" t="s">
        <v>5524</v>
      </c>
      <c r="H640" s="60"/>
      <c r="I640" s="60" t="s">
        <v>2164</v>
      </c>
      <c r="J640" s="60"/>
      <c r="K640" s="60" t="s">
        <v>5665</v>
      </c>
      <c r="L640" s="60" t="s">
        <v>5666</v>
      </c>
      <c r="M640" s="60"/>
      <c r="N640" s="60">
        <v>92</v>
      </c>
      <c r="O640" s="60">
        <v>2020</v>
      </c>
      <c r="P640" s="60" t="s">
        <v>5667</v>
      </c>
      <c r="Q640" s="60"/>
      <c r="R640" s="60"/>
      <c r="S640" s="60" t="s">
        <v>5668</v>
      </c>
      <c r="T640" s="60" t="b">
        <v>1</v>
      </c>
      <c r="U640" s="60" t="s">
        <v>3117</v>
      </c>
      <c r="V640" s="60" t="s">
        <v>2518</v>
      </c>
      <c r="W640" s="60" t="s">
        <v>2436</v>
      </c>
      <c r="X640" s="60" t="s">
        <v>2540</v>
      </c>
      <c r="Y640" s="60"/>
      <c r="Z640" s="60" t="s">
        <v>2929</v>
      </c>
      <c r="AA640" s="60"/>
      <c r="AB640" s="60"/>
    </row>
    <row r="641" spans="1:28">
      <c r="A641" s="60">
        <v>6141861</v>
      </c>
      <c r="B641" s="60" t="s">
        <v>2423</v>
      </c>
      <c r="C641" s="60" t="s">
        <v>2424</v>
      </c>
      <c r="D641" s="60" t="s">
        <v>2425</v>
      </c>
      <c r="E641" s="60" t="s">
        <v>2426</v>
      </c>
      <c r="F641" s="60" t="s">
        <v>2427</v>
      </c>
      <c r="G641" s="60" t="s">
        <v>2428</v>
      </c>
      <c r="H641" s="60"/>
      <c r="I641" s="60" t="s">
        <v>548</v>
      </c>
      <c r="J641" s="60"/>
      <c r="K641" s="60" t="s">
        <v>5670</v>
      </c>
      <c r="L641" s="60" t="s">
        <v>5671</v>
      </c>
      <c r="M641" s="60"/>
      <c r="N641" s="60">
        <v>95</v>
      </c>
      <c r="O641" s="60">
        <v>2021</v>
      </c>
      <c r="P641" s="60" t="s">
        <v>5672</v>
      </c>
      <c r="Q641" s="60"/>
      <c r="R641" s="60"/>
      <c r="S641" s="60" t="s">
        <v>5673</v>
      </c>
      <c r="T641" s="60" t="b">
        <v>1</v>
      </c>
      <c r="U641" s="60" t="s">
        <v>2617</v>
      </c>
      <c r="V641" s="60" t="s">
        <v>2435</v>
      </c>
      <c r="W641" s="60" t="s">
        <v>3259</v>
      </c>
      <c r="X641" s="60" t="s">
        <v>5674</v>
      </c>
      <c r="Y641" s="60" t="s">
        <v>3277</v>
      </c>
      <c r="Z641" s="60" t="s">
        <v>2799</v>
      </c>
      <c r="AA641" s="60"/>
      <c r="AB641" s="60"/>
    </row>
    <row r="642" spans="1:28">
      <c r="A642" s="60">
        <v>6146861</v>
      </c>
      <c r="B642" s="60" t="s">
        <v>2423</v>
      </c>
      <c r="C642" s="60" t="s">
        <v>2424</v>
      </c>
      <c r="D642" s="60" t="s">
        <v>2425</v>
      </c>
      <c r="E642" s="60" t="s">
        <v>2426</v>
      </c>
      <c r="F642" s="60" t="s">
        <v>2427</v>
      </c>
      <c r="G642" s="60" t="s">
        <v>2506</v>
      </c>
      <c r="H642" s="60"/>
      <c r="I642" s="60" t="s">
        <v>5675</v>
      </c>
      <c r="J642" s="60"/>
      <c r="K642" s="60" t="s">
        <v>5676</v>
      </c>
      <c r="L642" s="60" t="s">
        <v>5677</v>
      </c>
      <c r="M642" s="60"/>
      <c r="N642" s="60">
        <v>32</v>
      </c>
      <c r="O642" s="60">
        <v>2012</v>
      </c>
      <c r="P642" s="60" t="s">
        <v>5678</v>
      </c>
      <c r="Q642" s="60"/>
      <c r="R642" s="60"/>
      <c r="S642" s="60" t="s">
        <v>5679</v>
      </c>
      <c r="T642" s="60" t="b">
        <v>1</v>
      </c>
      <c r="U642" s="60" t="s">
        <v>2687</v>
      </c>
      <c r="V642" s="60" t="s">
        <v>2518</v>
      </c>
      <c r="W642" s="60" t="s">
        <v>2575</v>
      </c>
      <c r="X642" s="60" t="s">
        <v>4556</v>
      </c>
      <c r="Y642" s="60" t="s">
        <v>2714</v>
      </c>
      <c r="Z642" s="60" t="s">
        <v>2619</v>
      </c>
      <c r="AA642" s="60"/>
      <c r="AB642" s="60"/>
    </row>
    <row r="643" spans="1:28">
      <c r="A643" s="60">
        <v>6141860</v>
      </c>
      <c r="B643" s="60" t="s">
        <v>2423</v>
      </c>
      <c r="C643" s="60" t="s">
        <v>2424</v>
      </c>
      <c r="D643" s="60" t="s">
        <v>2425</v>
      </c>
      <c r="E643" s="60" t="s">
        <v>2426</v>
      </c>
      <c r="F643" s="60" t="s">
        <v>2427</v>
      </c>
      <c r="G643" s="60" t="s">
        <v>2428</v>
      </c>
      <c r="H643" s="60"/>
      <c r="I643" s="60" t="s">
        <v>5680</v>
      </c>
      <c r="J643" s="60"/>
      <c r="K643" s="60" t="s">
        <v>5681</v>
      </c>
      <c r="L643" s="60" t="s">
        <v>5682</v>
      </c>
      <c r="M643" s="60"/>
      <c r="N643" s="60">
        <v>13</v>
      </c>
      <c r="O643" s="60">
        <v>2022</v>
      </c>
      <c r="P643" s="60" t="s">
        <v>5683</v>
      </c>
      <c r="Q643" s="60"/>
      <c r="R643" s="60"/>
      <c r="S643" s="60" t="s">
        <v>5684</v>
      </c>
      <c r="T643" s="60" t="b">
        <v>1</v>
      </c>
      <c r="U643" s="60" t="s">
        <v>2617</v>
      </c>
      <c r="V643" s="60" t="s">
        <v>2435</v>
      </c>
      <c r="W643" s="60" t="s">
        <v>5685</v>
      </c>
      <c r="X643" s="60" t="s">
        <v>5686</v>
      </c>
      <c r="Y643" s="60" t="s">
        <v>3062</v>
      </c>
      <c r="Z643" s="60" t="s">
        <v>5687</v>
      </c>
      <c r="AA643" s="60"/>
      <c r="AB643" s="60"/>
    </row>
    <row r="644" spans="1:28">
      <c r="A644">
        <v>6135102</v>
      </c>
      <c r="B644" t="s">
        <v>2423</v>
      </c>
      <c r="C644" t="s">
        <v>2424</v>
      </c>
      <c r="D644" t="s">
        <v>2425</v>
      </c>
      <c r="E644" t="s">
        <v>2426</v>
      </c>
      <c r="F644" t="s">
        <v>2427</v>
      </c>
      <c r="G644" t="s">
        <v>5524</v>
      </c>
      <c r="I644" t="s">
        <v>5688</v>
      </c>
      <c r="K644" t="s">
        <v>5689</v>
      </c>
      <c r="L644" t="s">
        <v>5690</v>
      </c>
      <c r="M644" t="s">
        <v>1107</v>
      </c>
      <c r="N644">
        <v>9</v>
      </c>
      <c r="O644">
        <v>2020</v>
      </c>
      <c r="P644" t="s">
        <v>5691</v>
      </c>
      <c r="Q644" t="s">
        <v>1107</v>
      </c>
      <c r="R644" t="s">
        <v>1107</v>
      </c>
      <c r="S644" t="s">
        <v>5692</v>
      </c>
      <c r="T644" t="b">
        <v>1</v>
      </c>
      <c r="U644" t="s">
        <v>3707</v>
      </c>
      <c r="V644" t="s">
        <v>2518</v>
      </c>
      <c r="W644" t="s">
        <v>2458</v>
      </c>
      <c r="X644" t="s">
        <v>2798</v>
      </c>
      <c r="Y644" t="s">
        <v>2934</v>
      </c>
      <c r="Z644" t="s">
        <v>5693</v>
      </c>
      <c r="AA644">
        <v>92</v>
      </c>
      <c r="AB644" s="60"/>
    </row>
    <row r="645" spans="1:28">
      <c r="A645" s="60">
        <v>6135102</v>
      </c>
      <c r="B645" s="60" t="s">
        <v>2423</v>
      </c>
      <c r="C645" s="60" t="s">
        <v>2424</v>
      </c>
      <c r="D645" s="60" t="s">
        <v>2425</v>
      </c>
      <c r="E645" s="60" t="s">
        <v>2426</v>
      </c>
      <c r="F645" s="60" t="s">
        <v>2427</v>
      </c>
      <c r="G645" s="60" t="s">
        <v>5524</v>
      </c>
      <c r="H645" s="60"/>
      <c r="I645" s="60" t="s">
        <v>5688</v>
      </c>
      <c r="J645" s="60"/>
      <c r="K645" s="60" t="s">
        <v>5689</v>
      </c>
      <c r="L645" s="60" t="s">
        <v>5690</v>
      </c>
      <c r="M645" s="60"/>
      <c r="N645" s="60">
        <v>9</v>
      </c>
      <c r="O645" s="60">
        <v>2020</v>
      </c>
      <c r="P645" s="60" t="s">
        <v>5691</v>
      </c>
      <c r="Q645" s="60"/>
      <c r="R645" s="60"/>
      <c r="S645" s="60" t="s">
        <v>5692</v>
      </c>
      <c r="T645" s="60" t="b">
        <v>1</v>
      </c>
      <c r="U645" s="60" t="s">
        <v>2605</v>
      </c>
      <c r="V645" s="60" t="s">
        <v>2435</v>
      </c>
      <c r="W645" s="60" t="s">
        <v>3356</v>
      </c>
      <c r="X645" s="60" t="s">
        <v>3357</v>
      </c>
      <c r="Y645" s="60" t="s">
        <v>2460</v>
      </c>
      <c r="Z645" s="60" t="s">
        <v>2745</v>
      </c>
      <c r="AA645" s="60"/>
      <c r="AB645" s="60"/>
    </row>
    <row r="646" spans="1:28">
      <c r="A646" s="60">
        <v>6135098</v>
      </c>
      <c r="B646" s="60" t="s">
        <v>2423</v>
      </c>
      <c r="C646" s="60" t="s">
        <v>2424</v>
      </c>
      <c r="D646" s="60" t="s">
        <v>2425</v>
      </c>
      <c r="E646" s="60" t="s">
        <v>2426</v>
      </c>
      <c r="F646" s="60" t="s">
        <v>2427</v>
      </c>
      <c r="G646" s="60" t="s">
        <v>5524</v>
      </c>
      <c r="H646" s="60"/>
      <c r="I646" s="60" t="s">
        <v>5694</v>
      </c>
      <c r="J646" s="60"/>
      <c r="K646" s="60" t="s">
        <v>5695</v>
      </c>
      <c r="L646" s="60" t="s">
        <v>5696</v>
      </c>
      <c r="M646" s="60"/>
      <c r="N646" s="60">
        <v>119</v>
      </c>
      <c r="O646" s="60">
        <v>2020</v>
      </c>
      <c r="P646" s="60" t="s">
        <v>5697</v>
      </c>
      <c r="Q646" s="60"/>
      <c r="R646" s="60"/>
      <c r="S646" s="60" t="s">
        <v>5698</v>
      </c>
      <c r="T646" s="60" t="b">
        <v>1</v>
      </c>
      <c r="U646" s="60" t="s">
        <v>2597</v>
      </c>
      <c r="V646" s="60" t="s">
        <v>2518</v>
      </c>
      <c r="W646" s="60" t="s">
        <v>2539</v>
      </c>
      <c r="X646" s="60" t="s">
        <v>2540</v>
      </c>
      <c r="Y646" s="60" t="s">
        <v>5189</v>
      </c>
      <c r="Z646" s="60" t="s">
        <v>4347</v>
      </c>
      <c r="AA646" s="60"/>
      <c r="AB646" s="60"/>
    </row>
    <row r="647" spans="1:28">
      <c r="A647" s="60">
        <v>6135015</v>
      </c>
      <c r="B647" s="60" t="s">
        <v>2423</v>
      </c>
      <c r="C647" s="60" t="s">
        <v>2424</v>
      </c>
      <c r="D647" s="60" t="s">
        <v>2425</v>
      </c>
      <c r="E647" s="60" t="s">
        <v>2426</v>
      </c>
      <c r="F647" s="60" t="s">
        <v>2427</v>
      </c>
      <c r="G647" s="60" t="s">
        <v>5524</v>
      </c>
      <c r="H647" s="60"/>
      <c r="I647" s="60" t="s">
        <v>5699</v>
      </c>
      <c r="J647" s="60"/>
      <c r="K647" s="60" t="s">
        <v>5700</v>
      </c>
      <c r="L647" s="60" t="s">
        <v>5701</v>
      </c>
      <c r="M647" s="60"/>
      <c r="N647" s="60">
        <v>21</v>
      </c>
      <c r="O647" s="60">
        <v>2022</v>
      </c>
      <c r="P647" s="60" t="s">
        <v>5702</v>
      </c>
      <c r="Q647" s="60"/>
      <c r="R647" s="60"/>
      <c r="S647" s="60" t="s">
        <v>5703</v>
      </c>
      <c r="T647" s="60" t="b">
        <v>0</v>
      </c>
      <c r="U647" s="60"/>
      <c r="V647" s="60"/>
      <c r="W647" s="60"/>
      <c r="X647" s="60"/>
      <c r="Y647" s="60"/>
      <c r="Z647" s="60"/>
      <c r="AA647" s="60"/>
      <c r="AB647" s="60"/>
    </row>
    <row r="648" spans="1:28">
      <c r="A648" s="60">
        <v>6135249</v>
      </c>
      <c r="B648" s="60" t="s">
        <v>2423</v>
      </c>
      <c r="C648" s="60" t="s">
        <v>2424</v>
      </c>
      <c r="D648" s="60" t="s">
        <v>2425</v>
      </c>
      <c r="E648" s="60" t="s">
        <v>2426</v>
      </c>
      <c r="F648" s="60" t="s">
        <v>2427</v>
      </c>
      <c r="G648" s="60" t="s">
        <v>5524</v>
      </c>
      <c r="H648" s="60"/>
      <c r="I648" s="60" t="s">
        <v>5704</v>
      </c>
      <c r="J648" s="60"/>
      <c r="K648" s="60" t="s">
        <v>5705</v>
      </c>
      <c r="L648" s="60" t="s">
        <v>5706</v>
      </c>
      <c r="M648" s="60"/>
      <c r="N648" s="60">
        <v>53</v>
      </c>
      <c r="O648" s="60">
        <v>2021</v>
      </c>
      <c r="P648" s="60" t="s">
        <v>5707</v>
      </c>
      <c r="Q648" s="60"/>
      <c r="R648" s="60"/>
      <c r="S648" s="60" t="s">
        <v>5708</v>
      </c>
      <c r="T648" s="60" t="b">
        <v>1</v>
      </c>
      <c r="U648" s="60"/>
      <c r="V648" s="60"/>
      <c r="W648" s="60" t="s">
        <v>4710</v>
      </c>
      <c r="X648" s="60" t="s">
        <v>5709</v>
      </c>
      <c r="Y648" s="60" t="s">
        <v>4897</v>
      </c>
      <c r="Z648" s="60"/>
      <c r="AA648" s="60"/>
      <c r="AB648" s="60"/>
    </row>
    <row r="649" spans="1:28">
      <c r="A649" s="60">
        <v>6135242</v>
      </c>
      <c r="B649" s="60" t="s">
        <v>2423</v>
      </c>
      <c r="C649" s="60" t="s">
        <v>2424</v>
      </c>
      <c r="D649" s="60" t="s">
        <v>2425</v>
      </c>
      <c r="E649" s="60" t="s">
        <v>2426</v>
      </c>
      <c r="F649" s="60" t="s">
        <v>2427</v>
      </c>
      <c r="G649" s="60" t="s">
        <v>5524</v>
      </c>
      <c r="H649" s="60"/>
      <c r="I649" s="60" t="s">
        <v>5710</v>
      </c>
      <c r="J649" s="60"/>
      <c r="K649" s="60" t="s">
        <v>5711</v>
      </c>
      <c r="L649" s="60" t="s">
        <v>5712</v>
      </c>
      <c r="M649" s="60"/>
      <c r="N649" s="60">
        <v>242</v>
      </c>
      <c r="O649" s="60">
        <v>2020</v>
      </c>
      <c r="P649" s="60" t="s">
        <v>5713</v>
      </c>
      <c r="Q649" s="60"/>
      <c r="R649" s="60"/>
      <c r="S649" s="60" t="s">
        <v>5714</v>
      </c>
      <c r="T649" s="60" t="b">
        <v>1</v>
      </c>
      <c r="U649" s="60" t="s">
        <v>2527</v>
      </c>
      <c r="V649" s="60" t="s">
        <v>2435</v>
      </c>
      <c r="W649" s="60" t="s">
        <v>5715</v>
      </c>
      <c r="X649" s="60" t="s">
        <v>5716</v>
      </c>
      <c r="Y649" s="60" t="s">
        <v>4897</v>
      </c>
      <c r="Z649" s="60" t="s">
        <v>5717</v>
      </c>
      <c r="AA649" s="60"/>
      <c r="AB649" s="60"/>
    </row>
    <row r="650" spans="1:28">
      <c r="A650" s="60">
        <v>6135226</v>
      </c>
      <c r="B650" s="60" t="s">
        <v>2423</v>
      </c>
      <c r="C650" s="60" t="s">
        <v>2424</v>
      </c>
      <c r="D650" s="60" t="s">
        <v>2425</v>
      </c>
      <c r="E650" s="60" t="s">
        <v>2426</v>
      </c>
      <c r="F650" s="60" t="s">
        <v>2427</v>
      </c>
      <c r="G650" s="60" t="s">
        <v>5524</v>
      </c>
      <c r="H650" s="60"/>
      <c r="I650" s="60" t="s">
        <v>1040</v>
      </c>
      <c r="J650" s="60"/>
      <c r="K650" s="60" t="s">
        <v>5718</v>
      </c>
      <c r="L650" s="60" t="s">
        <v>5719</v>
      </c>
      <c r="M650" s="60"/>
      <c r="N650" s="60">
        <v>16</v>
      </c>
      <c r="O650" s="60">
        <v>2017</v>
      </c>
      <c r="P650" s="60" t="s">
        <v>5720</v>
      </c>
      <c r="Q650" s="60"/>
      <c r="R650" s="60"/>
      <c r="S650" s="60" t="s">
        <v>5721</v>
      </c>
      <c r="T650" s="60" t="b">
        <v>1</v>
      </c>
      <c r="U650" s="60" t="s">
        <v>5722</v>
      </c>
      <c r="V650" s="60" t="s">
        <v>3488</v>
      </c>
      <c r="W650" s="60" t="s">
        <v>2575</v>
      </c>
      <c r="X650" s="60" t="s">
        <v>4670</v>
      </c>
      <c r="Y650" s="60" t="s">
        <v>4034</v>
      </c>
      <c r="Z650" s="60" t="s">
        <v>2625</v>
      </c>
      <c r="AA650" s="60"/>
      <c r="AB650" s="60"/>
    </row>
    <row r="651" spans="1:28">
      <c r="A651" s="60">
        <v>6135214</v>
      </c>
      <c r="B651" s="60" t="s">
        <v>2423</v>
      </c>
      <c r="C651" s="60" t="s">
        <v>2424</v>
      </c>
      <c r="D651" s="60" t="s">
        <v>2425</v>
      </c>
      <c r="E651" s="60" t="s">
        <v>2426</v>
      </c>
      <c r="F651" s="60" t="s">
        <v>2427</v>
      </c>
      <c r="G651" s="60" t="s">
        <v>5524</v>
      </c>
      <c r="H651" s="60"/>
      <c r="I651" s="60" t="s">
        <v>5723</v>
      </c>
      <c r="J651" s="60"/>
      <c r="K651" s="60" t="s">
        <v>5724</v>
      </c>
      <c r="L651" s="60" t="s">
        <v>5725</v>
      </c>
      <c r="M651" s="60"/>
      <c r="N651" s="60">
        <v>3</v>
      </c>
      <c r="O651" s="60">
        <v>2016</v>
      </c>
      <c r="P651" s="60" t="s">
        <v>5726</v>
      </c>
      <c r="Q651" s="60"/>
      <c r="R651" s="60"/>
      <c r="S651" s="60" t="s">
        <v>5727</v>
      </c>
      <c r="T651" s="60" t="b">
        <v>1</v>
      </c>
      <c r="U651" s="60" t="s">
        <v>2487</v>
      </c>
      <c r="V651" s="60" t="s">
        <v>2435</v>
      </c>
      <c r="W651" s="60" t="s">
        <v>3143</v>
      </c>
      <c r="X651" s="60" t="s">
        <v>5728</v>
      </c>
      <c r="Y651" s="60" t="s">
        <v>5729</v>
      </c>
      <c r="Z651" s="60" t="s">
        <v>5730</v>
      </c>
      <c r="AA651" s="60"/>
      <c r="AB651" s="60"/>
    </row>
    <row r="652" spans="1:28">
      <c r="A652" s="60">
        <v>6135209</v>
      </c>
      <c r="B652" s="60" t="s">
        <v>2423</v>
      </c>
      <c r="C652" s="60" t="s">
        <v>2424</v>
      </c>
      <c r="D652" s="60" t="s">
        <v>2425</v>
      </c>
      <c r="E652" s="60" t="s">
        <v>2426</v>
      </c>
      <c r="F652" s="60" t="s">
        <v>2427</v>
      </c>
      <c r="G652" s="60" t="s">
        <v>5524</v>
      </c>
      <c r="H652" s="60"/>
      <c r="I652" s="60" t="s">
        <v>5731</v>
      </c>
      <c r="J652" s="60"/>
      <c r="K652" s="60" t="s">
        <v>5732</v>
      </c>
      <c r="L652" s="60" t="s">
        <v>5733</v>
      </c>
      <c r="M652" s="60"/>
      <c r="N652" s="60">
        <v>40</v>
      </c>
      <c r="O652" s="60">
        <v>2016</v>
      </c>
      <c r="P652" s="60" t="s">
        <v>5734</v>
      </c>
      <c r="Q652" s="60"/>
      <c r="R652" s="60"/>
      <c r="S652" s="60" t="s">
        <v>5735</v>
      </c>
      <c r="T652" s="60" t="b">
        <v>1</v>
      </c>
      <c r="U652" s="60" t="s">
        <v>2543</v>
      </c>
      <c r="V652" s="60" t="s">
        <v>2447</v>
      </c>
      <c r="W652" s="60" t="s">
        <v>5736</v>
      </c>
      <c r="X652" s="60" t="s">
        <v>5737</v>
      </c>
      <c r="Y652" s="60" t="s">
        <v>2460</v>
      </c>
      <c r="Z652" s="60" t="s">
        <v>5738</v>
      </c>
      <c r="AA652" s="60"/>
      <c r="AB652" s="60"/>
    </row>
    <row r="653" spans="1:28">
      <c r="A653" s="60">
        <v>6141862</v>
      </c>
      <c r="B653" s="60" t="s">
        <v>2423</v>
      </c>
      <c r="C653" s="60" t="s">
        <v>2424</v>
      </c>
      <c r="D653" s="60" t="s">
        <v>2425</v>
      </c>
      <c r="E653" s="60" t="s">
        <v>2426</v>
      </c>
      <c r="F653" s="60" t="s">
        <v>2427</v>
      </c>
      <c r="G653" s="60" t="s">
        <v>2428</v>
      </c>
      <c r="H653" s="60"/>
      <c r="I653" s="60" t="s">
        <v>5739</v>
      </c>
      <c r="J653" s="60"/>
      <c r="K653" s="60" t="s">
        <v>5740</v>
      </c>
      <c r="L653" s="60" t="s">
        <v>5741</v>
      </c>
      <c r="M653" s="60"/>
      <c r="N653" s="60">
        <v>96</v>
      </c>
      <c r="O653" s="60">
        <v>2006</v>
      </c>
      <c r="P653" s="60" t="s">
        <v>5742</v>
      </c>
      <c r="Q653" s="60"/>
      <c r="R653" s="60"/>
      <c r="S653" s="60" t="s">
        <v>5743</v>
      </c>
      <c r="T653" s="60" t="b">
        <v>1</v>
      </c>
      <c r="U653" s="60" t="s">
        <v>2487</v>
      </c>
      <c r="V653" s="60" t="s">
        <v>2435</v>
      </c>
      <c r="W653" s="60" t="s">
        <v>2781</v>
      </c>
      <c r="X653" s="60" t="s">
        <v>5744</v>
      </c>
      <c r="Y653" s="60" t="s">
        <v>5745</v>
      </c>
      <c r="Z653" s="60" t="s">
        <v>4275</v>
      </c>
      <c r="AA653" s="60"/>
      <c r="AB653" s="60"/>
    </row>
    <row r="654" spans="1:28">
      <c r="A654" s="60">
        <v>6135191</v>
      </c>
      <c r="B654" s="60" t="s">
        <v>2423</v>
      </c>
      <c r="C654" s="60" t="s">
        <v>2424</v>
      </c>
      <c r="D654" s="60" t="s">
        <v>2425</v>
      </c>
      <c r="E654" s="60" t="s">
        <v>2426</v>
      </c>
      <c r="F654" s="60" t="s">
        <v>2427</v>
      </c>
      <c r="G654" s="60" t="s">
        <v>5524</v>
      </c>
      <c r="H654" s="60"/>
      <c r="I654" s="60" t="s">
        <v>5746</v>
      </c>
      <c r="J654" s="60"/>
      <c r="K654" s="60" t="s">
        <v>5747</v>
      </c>
      <c r="L654" s="60" t="s">
        <v>5748</v>
      </c>
      <c r="M654" s="60"/>
      <c r="N654" s="60">
        <v>119</v>
      </c>
      <c r="O654" s="60">
        <v>2020</v>
      </c>
      <c r="P654" s="60" t="s">
        <v>5749</v>
      </c>
      <c r="Q654" s="60"/>
      <c r="R654" s="60"/>
      <c r="S654" s="60" t="s">
        <v>5750</v>
      </c>
      <c r="T654" s="60" t="b">
        <v>1</v>
      </c>
      <c r="U654" s="60" t="s">
        <v>2512</v>
      </c>
      <c r="V654" s="60" t="s">
        <v>2435</v>
      </c>
      <c r="W654" s="60" t="s">
        <v>2513</v>
      </c>
      <c r="X654" s="60" t="s">
        <v>2514</v>
      </c>
      <c r="Y654" s="60" t="s">
        <v>2515</v>
      </c>
      <c r="Z654" s="60" t="s">
        <v>2516</v>
      </c>
      <c r="AA654" s="60"/>
      <c r="AB654" s="60"/>
    </row>
    <row r="655" spans="1:28">
      <c r="A655">
        <v>6135167</v>
      </c>
      <c r="B655" t="s">
        <v>2423</v>
      </c>
      <c r="C655" t="s">
        <v>2424</v>
      </c>
      <c r="D655" t="s">
        <v>2425</v>
      </c>
      <c r="E655" t="s">
        <v>2426</v>
      </c>
      <c r="F655" t="s">
        <v>2427</v>
      </c>
      <c r="G655" t="s">
        <v>5524</v>
      </c>
      <c r="I655" t="s">
        <v>5751</v>
      </c>
      <c r="K655" t="s">
        <v>5752</v>
      </c>
      <c r="L655" t="s">
        <v>5753</v>
      </c>
      <c r="M655" t="s">
        <v>1107</v>
      </c>
      <c r="N655">
        <v>219</v>
      </c>
      <c r="O655">
        <v>2018</v>
      </c>
      <c r="P655" t="s">
        <v>5754</v>
      </c>
      <c r="Q655" t="s">
        <v>1107</v>
      </c>
      <c r="R655" t="s">
        <v>1107</v>
      </c>
      <c r="S655" t="s">
        <v>5755</v>
      </c>
      <c r="T655" t="b">
        <v>1</v>
      </c>
      <c r="W655" t="s">
        <v>2941</v>
      </c>
      <c r="X655" t="s">
        <v>2942</v>
      </c>
      <c r="Y655" t="s">
        <v>2438</v>
      </c>
      <c r="Z655" t="s">
        <v>5756</v>
      </c>
      <c r="AA655">
        <v>943</v>
      </c>
      <c r="AB655" s="60"/>
    </row>
    <row r="656" spans="1:28">
      <c r="A656" s="60">
        <v>6135167</v>
      </c>
      <c r="B656" s="60" t="s">
        <v>2423</v>
      </c>
      <c r="C656" s="60" t="s">
        <v>2424</v>
      </c>
      <c r="D656" s="60" t="s">
        <v>2425</v>
      </c>
      <c r="E656" s="60" t="s">
        <v>2426</v>
      </c>
      <c r="F656" s="60" t="s">
        <v>2427</v>
      </c>
      <c r="G656" s="60" t="s">
        <v>5524</v>
      </c>
      <c r="H656" s="60"/>
      <c r="I656" s="60" t="s">
        <v>5751</v>
      </c>
      <c r="J656" s="60"/>
      <c r="K656" s="60" t="s">
        <v>5752</v>
      </c>
      <c r="L656" s="60" t="s">
        <v>5753</v>
      </c>
      <c r="M656" s="60"/>
      <c r="N656" s="60">
        <v>219</v>
      </c>
      <c r="O656" s="60">
        <v>2018</v>
      </c>
      <c r="P656" s="60" t="s">
        <v>5754</v>
      </c>
      <c r="Q656" s="60"/>
      <c r="R656" s="60"/>
      <c r="S656" s="60" t="s">
        <v>5755</v>
      </c>
      <c r="T656" s="60" t="b">
        <v>1</v>
      </c>
      <c r="U656" s="60" t="s">
        <v>2487</v>
      </c>
      <c r="V656" s="60" t="s">
        <v>2435</v>
      </c>
      <c r="W656" s="60" t="s">
        <v>2781</v>
      </c>
      <c r="X656" s="60" t="s">
        <v>5757</v>
      </c>
      <c r="Y656" s="60" t="s">
        <v>4825</v>
      </c>
      <c r="Z656" s="60" t="s">
        <v>2505</v>
      </c>
      <c r="AA656" s="60"/>
      <c r="AB656" s="60"/>
    </row>
    <row r="657" spans="1:28">
      <c r="A657" s="60">
        <v>6135349</v>
      </c>
      <c r="B657" s="60" t="s">
        <v>2423</v>
      </c>
      <c r="C657" s="60" t="s">
        <v>2424</v>
      </c>
      <c r="D657" s="60" t="s">
        <v>2425</v>
      </c>
      <c r="E657" s="60" t="s">
        <v>2426</v>
      </c>
      <c r="F657" s="60" t="s">
        <v>2427</v>
      </c>
      <c r="G657" s="60" t="s">
        <v>5524</v>
      </c>
      <c r="H657" s="60"/>
      <c r="I657" s="60" t="s">
        <v>5758</v>
      </c>
      <c r="J657" s="60"/>
      <c r="K657" s="60" t="s">
        <v>5759</v>
      </c>
      <c r="L657" s="60" t="s">
        <v>5760</v>
      </c>
      <c r="M657" s="60"/>
      <c r="N657" s="60">
        <v>47</v>
      </c>
      <c r="O657" s="60">
        <v>2022</v>
      </c>
      <c r="P657" s="60" t="s">
        <v>5761</v>
      </c>
      <c r="Q657" s="60"/>
      <c r="R657" s="60"/>
      <c r="S657" s="60" t="s">
        <v>5762</v>
      </c>
      <c r="T657" s="60" t="b">
        <v>1</v>
      </c>
      <c r="U657" s="60" t="s">
        <v>2731</v>
      </c>
      <c r="V657" s="60" t="s">
        <v>2518</v>
      </c>
      <c r="W657" s="60" t="s">
        <v>2539</v>
      </c>
      <c r="X657" s="60" t="s">
        <v>2540</v>
      </c>
      <c r="Y657" s="60" t="s">
        <v>2678</v>
      </c>
      <c r="Z657" s="60" t="s">
        <v>2505</v>
      </c>
      <c r="AA657" s="60"/>
      <c r="AB657" s="60"/>
    </row>
    <row r="658" spans="1:28">
      <c r="A658" s="60">
        <v>6135331</v>
      </c>
      <c r="B658" s="60" t="s">
        <v>2423</v>
      </c>
      <c r="C658" s="60" t="s">
        <v>2424</v>
      </c>
      <c r="D658" s="60" t="s">
        <v>2425</v>
      </c>
      <c r="E658" s="60" t="s">
        <v>2426</v>
      </c>
      <c r="F658" s="60" t="s">
        <v>2427</v>
      </c>
      <c r="G658" s="60" t="s">
        <v>5524</v>
      </c>
      <c r="H658" s="60"/>
      <c r="I658" s="60" t="s">
        <v>5763</v>
      </c>
      <c r="J658" s="60"/>
      <c r="K658" s="60" t="s">
        <v>5764</v>
      </c>
      <c r="L658" s="60" t="s">
        <v>5765</v>
      </c>
      <c r="M658" s="60"/>
      <c r="N658" s="60">
        <v>157</v>
      </c>
      <c r="O658" s="60">
        <v>2021</v>
      </c>
      <c r="P658" s="60" t="s">
        <v>5766</v>
      </c>
      <c r="Q658" s="60"/>
      <c r="R658" s="60"/>
      <c r="S658" s="60" t="s">
        <v>5767</v>
      </c>
      <c r="T658" s="60" t="b">
        <v>0</v>
      </c>
      <c r="U658" s="60"/>
      <c r="V658" s="60"/>
      <c r="W658" s="60"/>
      <c r="X658" s="60"/>
      <c r="Y658" s="60"/>
      <c r="Z658" s="60"/>
      <c r="AA658" s="60"/>
      <c r="AB658" s="60"/>
    </row>
    <row r="659" spans="1:28">
      <c r="A659" s="60">
        <v>6135317</v>
      </c>
      <c r="B659" s="60" t="s">
        <v>2423</v>
      </c>
      <c r="C659" s="60" t="s">
        <v>2424</v>
      </c>
      <c r="D659" s="60" t="s">
        <v>2425</v>
      </c>
      <c r="E659" s="60" t="s">
        <v>2426</v>
      </c>
      <c r="F659" s="60" t="s">
        <v>2427</v>
      </c>
      <c r="G659" s="60" t="s">
        <v>5524</v>
      </c>
      <c r="H659" s="60"/>
      <c r="I659" s="60" t="s">
        <v>5768</v>
      </c>
      <c r="J659" s="60"/>
      <c r="K659" s="60" t="s">
        <v>5769</v>
      </c>
      <c r="L659" s="60" t="s">
        <v>5770</v>
      </c>
      <c r="M659" s="60"/>
      <c r="N659" s="60"/>
      <c r="O659" s="60"/>
      <c r="P659" s="60" t="s">
        <v>5771</v>
      </c>
      <c r="Q659" s="60"/>
      <c r="R659" s="60"/>
      <c r="S659" s="60" t="s">
        <v>5772</v>
      </c>
      <c r="T659" s="60" t="b">
        <v>1</v>
      </c>
      <c r="U659" s="60" t="s">
        <v>4937</v>
      </c>
      <c r="V659" s="60" t="s">
        <v>2435</v>
      </c>
      <c r="W659" s="60"/>
      <c r="X659" s="60"/>
      <c r="Y659" s="60" t="s">
        <v>2515</v>
      </c>
      <c r="Z659" s="60" t="s">
        <v>2688</v>
      </c>
      <c r="AA659" s="60"/>
      <c r="AB659" s="60"/>
    </row>
    <row r="660" spans="1:28">
      <c r="A660">
        <v>6135267</v>
      </c>
      <c r="B660" t="s">
        <v>2423</v>
      </c>
      <c r="C660" t="s">
        <v>2424</v>
      </c>
      <c r="D660" t="s">
        <v>2425</v>
      </c>
      <c r="E660" t="s">
        <v>2426</v>
      </c>
      <c r="F660" t="s">
        <v>2427</v>
      </c>
      <c r="G660" t="s">
        <v>5524</v>
      </c>
      <c r="I660" t="s">
        <v>5773</v>
      </c>
      <c r="K660" t="s">
        <v>5774</v>
      </c>
      <c r="L660" t="s">
        <v>5775</v>
      </c>
      <c r="M660" t="s">
        <v>1107</v>
      </c>
      <c r="N660">
        <v>8</v>
      </c>
      <c r="O660">
        <v>2022</v>
      </c>
      <c r="P660" t="s">
        <v>5776</v>
      </c>
      <c r="Q660" t="s">
        <v>1107</v>
      </c>
      <c r="R660" t="s">
        <v>1107</v>
      </c>
      <c r="S660" t="s">
        <v>5777</v>
      </c>
      <c r="T660" t="b">
        <v>1</v>
      </c>
      <c r="U660" t="s">
        <v>5138</v>
      </c>
      <c r="V660" t="s">
        <v>3488</v>
      </c>
      <c r="W660" t="s">
        <v>5139</v>
      </c>
      <c r="X660" t="s">
        <v>5140</v>
      </c>
      <c r="Y660" t="s">
        <v>2481</v>
      </c>
      <c r="Z660" t="s">
        <v>4631</v>
      </c>
      <c r="AA660">
        <v>574</v>
      </c>
      <c r="AB660" s="60"/>
    </row>
    <row r="661" spans="1:28">
      <c r="A661" s="60">
        <v>6135267</v>
      </c>
      <c r="B661" s="60" t="s">
        <v>2423</v>
      </c>
      <c r="C661" s="60" t="s">
        <v>2424</v>
      </c>
      <c r="D661" s="60" t="s">
        <v>2425</v>
      </c>
      <c r="E661" s="60" t="s">
        <v>2426</v>
      </c>
      <c r="F661" s="60" t="s">
        <v>2427</v>
      </c>
      <c r="G661" s="60" t="s">
        <v>5524</v>
      </c>
      <c r="H661" s="60"/>
      <c r="I661" s="60" t="s">
        <v>5773</v>
      </c>
      <c r="J661" s="60"/>
      <c r="K661" s="60" t="s">
        <v>5774</v>
      </c>
      <c r="L661" s="60" t="s">
        <v>5775</v>
      </c>
      <c r="M661" s="60"/>
      <c r="N661" s="60">
        <v>8</v>
      </c>
      <c r="O661" s="60">
        <v>2022</v>
      </c>
      <c r="P661" s="60" t="s">
        <v>5776</v>
      </c>
      <c r="Q661" s="60"/>
      <c r="R661" s="60"/>
      <c r="S661" s="60" t="s">
        <v>5777</v>
      </c>
      <c r="T661" s="60" t="b">
        <v>1</v>
      </c>
      <c r="U661" s="60" t="s">
        <v>2530</v>
      </c>
      <c r="V661" s="60" t="s">
        <v>2518</v>
      </c>
      <c r="W661" s="60"/>
      <c r="X661" s="60"/>
      <c r="Y661" s="60"/>
      <c r="Z661" s="60" t="s">
        <v>4334</v>
      </c>
      <c r="AA661" s="60"/>
      <c r="AB661" s="60"/>
    </row>
    <row r="662" spans="1:28">
      <c r="A662" s="60">
        <v>6135270</v>
      </c>
      <c r="B662" s="60" t="s">
        <v>2423</v>
      </c>
      <c r="C662" s="60" t="s">
        <v>2424</v>
      </c>
      <c r="D662" s="60" t="s">
        <v>2425</v>
      </c>
      <c r="E662" s="60" t="s">
        <v>2426</v>
      </c>
      <c r="F662" s="60" t="s">
        <v>2427</v>
      </c>
      <c r="G662" s="60" t="s">
        <v>5524</v>
      </c>
      <c r="H662" s="60"/>
      <c r="I662" s="60" t="s">
        <v>5778</v>
      </c>
      <c r="J662" s="60"/>
      <c r="K662" s="60" t="s">
        <v>5779</v>
      </c>
      <c r="L662" s="60" t="s">
        <v>5780</v>
      </c>
      <c r="M662" s="60"/>
      <c r="N662" s="60">
        <v>63</v>
      </c>
      <c r="O662" s="60">
        <v>2020</v>
      </c>
      <c r="P662" s="60" t="s">
        <v>5781</v>
      </c>
      <c r="Q662" s="60"/>
      <c r="R662" s="60"/>
      <c r="S662" s="60" t="s">
        <v>5782</v>
      </c>
      <c r="T662" s="60" t="b">
        <v>1</v>
      </c>
      <c r="U662" s="60" t="s">
        <v>2530</v>
      </c>
      <c r="V662" s="60" t="s">
        <v>2518</v>
      </c>
      <c r="W662" s="60"/>
      <c r="X662" s="60"/>
      <c r="Y662" s="60"/>
      <c r="Z662" s="60"/>
      <c r="AA662" s="60"/>
      <c r="AB662" s="60"/>
    </row>
    <row r="663" spans="1:28">
      <c r="A663">
        <v>6135258</v>
      </c>
      <c r="B663" t="s">
        <v>2423</v>
      </c>
      <c r="C663" t="s">
        <v>2424</v>
      </c>
      <c r="D663" t="s">
        <v>2425</v>
      </c>
      <c r="E663" t="s">
        <v>2426</v>
      </c>
      <c r="F663" t="s">
        <v>2427</v>
      </c>
      <c r="G663" t="s">
        <v>5524</v>
      </c>
      <c r="I663" t="s">
        <v>5783</v>
      </c>
      <c r="K663" t="s">
        <v>5784</v>
      </c>
      <c r="L663" t="s">
        <v>5785</v>
      </c>
      <c r="M663" t="s">
        <v>1107</v>
      </c>
      <c r="N663">
        <v>113</v>
      </c>
      <c r="O663">
        <v>2022</v>
      </c>
      <c r="P663" t="s">
        <v>5786</v>
      </c>
      <c r="Q663" t="s">
        <v>1107</v>
      </c>
      <c r="R663" t="s">
        <v>1107</v>
      </c>
      <c r="S663" t="s">
        <v>5787</v>
      </c>
      <c r="T663" t="b">
        <v>1</v>
      </c>
      <c r="W663" t="s">
        <v>2539</v>
      </c>
      <c r="X663" t="s">
        <v>2659</v>
      </c>
      <c r="Y663" t="s">
        <v>5788</v>
      </c>
      <c r="Z663" t="s">
        <v>2505</v>
      </c>
      <c r="AA663">
        <v>361</v>
      </c>
      <c r="AB663" s="60"/>
    </row>
    <row r="664" spans="1:28">
      <c r="A664" s="60">
        <v>6135258</v>
      </c>
      <c r="B664" s="60" t="s">
        <v>2423</v>
      </c>
      <c r="C664" s="60" t="s">
        <v>2424</v>
      </c>
      <c r="D664" s="60" t="s">
        <v>2425</v>
      </c>
      <c r="E664" s="60" t="s">
        <v>2426</v>
      </c>
      <c r="F664" s="60" t="s">
        <v>2427</v>
      </c>
      <c r="G664" s="60" t="s">
        <v>5524</v>
      </c>
      <c r="H664" s="60"/>
      <c r="I664" s="60" t="s">
        <v>5783</v>
      </c>
      <c r="J664" s="60"/>
      <c r="K664" s="60" t="s">
        <v>5784</v>
      </c>
      <c r="L664" s="60" t="s">
        <v>5785</v>
      </c>
      <c r="M664" s="60"/>
      <c r="N664" s="60">
        <v>113</v>
      </c>
      <c r="O664" s="60">
        <v>2022</v>
      </c>
      <c r="P664" s="60" t="s">
        <v>5786</v>
      </c>
      <c r="Q664" s="60"/>
      <c r="R664" s="60"/>
      <c r="S664" s="60" t="s">
        <v>5787</v>
      </c>
      <c r="T664" s="60" t="b">
        <v>1</v>
      </c>
      <c r="U664" s="60" t="s">
        <v>2617</v>
      </c>
      <c r="V664" s="60" t="s">
        <v>2435</v>
      </c>
      <c r="W664" s="60"/>
      <c r="X664" s="60"/>
      <c r="Y664" s="60" t="s">
        <v>2515</v>
      </c>
      <c r="Z664" s="60" t="s">
        <v>2619</v>
      </c>
      <c r="AA664" s="60"/>
      <c r="AB664" s="60"/>
    </row>
    <row r="665" spans="1:28">
      <c r="A665" s="60">
        <v>6134426</v>
      </c>
      <c r="B665" s="60" t="s">
        <v>2423</v>
      </c>
      <c r="C665" s="60" t="s">
        <v>2424</v>
      </c>
      <c r="D665" s="60" t="s">
        <v>2425</v>
      </c>
      <c r="E665" s="60" t="s">
        <v>2426</v>
      </c>
      <c r="F665" s="60" t="s">
        <v>2427</v>
      </c>
      <c r="G665" s="60" t="s">
        <v>5524</v>
      </c>
      <c r="H665" s="60"/>
      <c r="I665" s="60" t="s">
        <v>5789</v>
      </c>
      <c r="J665" s="60"/>
      <c r="K665" s="60" t="s">
        <v>5790</v>
      </c>
      <c r="L665" s="60" t="s">
        <v>5770</v>
      </c>
      <c r="M665" s="60"/>
      <c r="N665" s="60">
        <v>122</v>
      </c>
      <c r="O665" s="60">
        <v>2020</v>
      </c>
      <c r="P665" s="60" t="s">
        <v>5791</v>
      </c>
      <c r="Q665" s="60"/>
      <c r="R665" s="60"/>
      <c r="S665" s="60" t="s">
        <v>5792</v>
      </c>
      <c r="T665" s="60" t="b">
        <v>1</v>
      </c>
      <c r="U665" s="60" t="s">
        <v>4937</v>
      </c>
      <c r="V665" s="60" t="s">
        <v>2435</v>
      </c>
      <c r="W665" s="60"/>
      <c r="X665" s="60"/>
      <c r="Y665" s="60"/>
      <c r="Z665" s="60"/>
      <c r="AA665" s="60"/>
      <c r="AB665" s="60"/>
    </row>
    <row r="666" spans="1:28">
      <c r="A666" s="60">
        <v>6146860</v>
      </c>
      <c r="B666" s="60" t="s">
        <v>2423</v>
      </c>
      <c r="C666" s="60" t="s">
        <v>2424</v>
      </c>
      <c r="D666" s="60" t="s">
        <v>2425</v>
      </c>
      <c r="E666" s="60" t="s">
        <v>2426</v>
      </c>
      <c r="F666" s="60" t="s">
        <v>2427</v>
      </c>
      <c r="G666" s="60" t="s">
        <v>2506</v>
      </c>
      <c r="H666" s="60"/>
      <c r="I666" s="60" t="s">
        <v>5793</v>
      </c>
      <c r="J666" s="60"/>
      <c r="K666" s="60" t="s">
        <v>5794</v>
      </c>
      <c r="L666" s="60" t="s">
        <v>5795</v>
      </c>
      <c r="M666" s="60"/>
      <c r="N666" s="60">
        <v>30</v>
      </c>
      <c r="O666" s="60">
        <v>2005</v>
      </c>
      <c r="P666" s="60" t="s">
        <v>5796</v>
      </c>
      <c r="Q666" s="60"/>
      <c r="R666" s="60"/>
      <c r="S666" s="60" t="s">
        <v>5797</v>
      </c>
      <c r="T666" s="60" t="b">
        <v>1</v>
      </c>
      <c r="U666" s="60" t="s">
        <v>2597</v>
      </c>
      <c r="V666" s="60" t="s">
        <v>2518</v>
      </c>
      <c r="W666" s="60"/>
      <c r="X666" s="60"/>
      <c r="Y666" s="60"/>
      <c r="Z666" s="60" t="s">
        <v>5798</v>
      </c>
      <c r="AA666" s="60"/>
      <c r="AB666" s="60"/>
    </row>
    <row r="667" spans="1:28">
      <c r="A667" s="60">
        <v>6134378</v>
      </c>
      <c r="B667" s="60" t="s">
        <v>2423</v>
      </c>
      <c r="C667" s="60" t="s">
        <v>2424</v>
      </c>
      <c r="D667" s="60" t="s">
        <v>2425</v>
      </c>
      <c r="E667" s="60" t="s">
        <v>2426</v>
      </c>
      <c r="F667" s="60" t="s">
        <v>2427</v>
      </c>
      <c r="G667" s="60" t="s">
        <v>5524</v>
      </c>
      <c r="H667" s="60"/>
      <c r="I667" s="60" t="s">
        <v>5799</v>
      </c>
      <c r="J667" s="60"/>
      <c r="K667" s="60" t="s">
        <v>5800</v>
      </c>
      <c r="L667" s="60" t="s">
        <v>5801</v>
      </c>
      <c r="M667" s="60"/>
      <c r="N667" s="60">
        <v>23</v>
      </c>
      <c r="O667" s="60">
        <v>2021</v>
      </c>
      <c r="P667" s="60" t="s">
        <v>5802</v>
      </c>
      <c r="Q667" s="60"/>
      <c r="R667" s="60"/>
      <c r="S667" s="60" t="s">
        <v>5803</v>
      </c>
      <c r="T667" s="60" t="b">
        <v>1</v>
      </c>
      <c r="U667" s="60" t="s">
        <v>2487</v>
      </c>
      <c r="V667" s="60" t="s">
        <v>2435</v>
      </c>
      <c r="W667" s="60" t="s">
        <v>5804</v>
      </c>
      <c r="X667" s="60" t="s">
        <v>5805</v>
      </c>
      <c r="Y667" s="60"/>
      <c r="Z667" s="60" t="s">
        <v>4275</v>
      </c>
      <c r="AA667" s="60"/>
      <c r="AB667" s="60"/>
    </row>
    <row r="668" spans="1:28">
      <c r="A668" s="60">
        <v>6146859</v>
      </c>
      <c r="B668" s="60" t="s">
        <v>2423</v>
      </c>
      <c r="C668" s="60" t="s">
        <v>2424</v>
      </c>
      <c r="D668" s="60" t="s">
        <v>2425</v>
      </c>
      <c r="E668" s="60" t="s">
        <v>2426</v>
      </c>
      <c r="F668" s="60" t="s">
        <v>2427</v>
      </c>
      <c r="G668" s="60" t="s">
        <v>2506</v>
      </c>
      <c r="H668" s="60"/>
      <c r="I668" s="60" t="s">
        <v>5806</v>
      </c>
      <c r="J668" s="60"/>
      <c r="K668" s="60" t="s">
        <v>5807</v>
      </c>
      <c r="L668" s="60" t="s">
        <v>5808</v>
      </c>
      <c r="M668" s="60"/>
      <c r="N668" s="60">
        <v>92</v>
      </c>
      <c r="O668" s="60">
        <v>2018</v>
      </c>
      <c r="P668" s="60" t="s">
        <v>5809</v>
      </c>
      <c r="Q668" s="60"/>
      <c r="R668" s="60"/>
      <c r="S668" s="60" t="s">
        <v>5810</v>
      </c>
      <c r="T668" s="60" t="b">
        <v>1</v>
      </c>
      <c r="U668" s="60" t="s">
        <v>4725</v>
      </c>
      <c r="V668" s="60" t="s">
        <v>2518</v>
      </c>
      <c r="W668" s="60" t="s">
        <v>3511</v>
      </c>
      <c r="X668" s="60" t="s">
        <v>5811</v>
      </c>
      <c r="Y668" s="60" t="s">
        <v>2460</v>
      </c>
      <c r="Z668" s="60" t="s">
        <v>5812</v>
      </c>
      <c r="AA668" s="60"/>
      <c r="AB668" s="60"/>
    </row>
    <row r="669" spans="1:28">
      <c r="A669" s="60">
        <v>6135433</v>
      </c>
      <c r="B669" s="60" t="s">
        <v>2423</v>
      </c>
      <c r="C669" s="60" t="s">
        <v>2424</v>
      </c>
      <c r="D669" s="60" t="s">
        <v>2425</v>
      </c>
      <c r="E669" s="60" t="s">
        <v>2426</v>
      </c>
      <c r="F669" s="60" t="s">
        <v>2427</v>
      </c>
      <c r="G669" s="60" t="s">
        <v>5524</v>
      </c>
      <c r="H669" s="60"/>
      <c r="I669" s="60" t="s">
        <v>5813</v>
      </c>
      <c r="J669" s="60"/>
      <c r="K669" s="60" t="s">
        <v>5814</v>
      </c>
      <c r="L669" s="60" t="s">
        <v>5815</v>
      </c>
      <c r="M669" s="60"/>
      <c r="N669" s="60">
        <v>10</v>
      </c>
      <c r="O669" s="60">
        <v>2022</v>
      </c>
      <c r="P669" s="60" t="s">
        <v>5816</v>
      </c>
      <c r="Q669" s="60"/>
      <c r="R669" s="60"/>
      <c r="S669" s="60" t="s">
        <v>5817</v>
      </c>
      <c r="T669" s="60" t="b">
        <v>1</v>
      </c>
      <c r="U669" s="60" t="s">
        <v>4669</v>
      </c>
      <c r="V669" s="60" t="s">
        <v>2518</v>
      </c>
      <c r="W669" s="60" t="s">
        <v>2575</v>
      </c>
      <c r="X669" s="60" t="s">
        <v>4670</v>
      </c>
      <c r="Y669" s="60" t="s">
        <v>4671</v>
      </c>
      <c r="Z669" s="60"/>
      <c r="AA669" s="60"/>
      <c r="AB669" s="60"/>
    </row>
    <row r="670" spans="1:28">
      <c r="A670">
        <v>6135431</v>
      </c>
      <c r="B670" t="s">
        <v>2423</v>
      </c>
      <c r="C670" t="s">
        <v>2424</v>
      </c>
      <c r="D670" t="s">
        <v>2425</v>
      </c>
      <c r="E670" t="s">
        <v>2426</v>
      </c>
      <c r="F670" t="s">
        <v>2427</v>
      </c>
      <c r="G670" t="s">
        <v>5524</v>
      </c>
      <c r="I670" t="s">
        <v>1125</v>
      </c>
      <c r="K670" t="s">
        <v>5818</v>
      </c>
      <c r="L670" t="s">
        <v>5819</v>
      </c>
      <c r="M670" t="s">
        <v>1107</v>
      </c>
      <c r="N670">
        <v>331</v>
      </c>
      <c r="O670">
        <v>2018</v>
      </c>
      <c r="P670" t="s">
        <v>5820</v>
      </c>
      <c r="Q670" t="s">
        <v>1107</v>
      </c>
      <c r="R670" t="s">
        <v>1107</v>
      </c>
      <c r="S670" t="s">
        <v>5821</v>
      </c>
      <c r="T670" t="b">
        <v>1</v>
      </c>
      <c r="U670" t="s">
        <v>2696</v>
      </c>
      <c r="V670" t="s">
        <v>2518</v>
      </c>
      <c r="W670" t="s">
        <v>2436</v>
      </c>
      <c r="X670" t="s">
        <v>2789</v>
      </c>
      <c r="Y670" t="s">
        <v>5822</v>
      </c>
      <c r="Z670" t="s">
        <v>2686</v>
      </c>
      <c r="AA670">
        <v>132</v>
      </c>
      <c r="AB670" s="60"/>
    </row>
    <row r="671" spans="1:28">
      <c r="A671" s="60">
        <v>6135431</v>
      </c>
      <c r="B671" s="60" t="s">
        <v>2423</v>
      </c>
      <c r="C671" s="60" t="s">
        <v>2424</v>
      </c>
      <c r="D671" s="60" t="s">
        <v>2425</v>
      </c>
      <c r="E671" s="60" t="s">
        <v>2426</v>
      </c>
      <c r="F671" s="60" t="s">
        <v>2427</v>
      </c>
      <c r="G671" s="60" t="s">
        <v>5524</v>
      </c>
      <c r="H671" s="60"/>
      <c r="I671" s="60" t="s">
        <v>1125</v>
      </c>
      <c r="J671" s="60"/>
      <c r="K671" s="60" t="s">
        <v>5818</v>
      </c>
      <c r="L671" s="60" t="s">
        <v>5819</v>
      </c>
      <c r="M671" s="60"/>
      <c r="N671" s="60">
        <v>331</v>
      </c>
      <c r="O671" s="60">
        <v>2018</v>
      </c>
      <c r="P671" s="60" t="s">
        <v>5820</v>
      </c>
      <c r="Q671" s="60"/>
      <c r="R671" s="60"/>
      <c r="S671" s="60" t="s">
        <v>5821</v>
      </c>
      <c r="T671" s="60" t="b">
        <v>1</v>
      </c>
      <c r="U671" s="60" t="s">
        <v>2617</v>
      </c>
      <c r="V671" s="60" t="s">
        <v>2435</v>
      </c>
      <c r="W671" s="60" t="s">
        <v>2575</v>
      </c>
      <c r="X671" s="60" t="s">
        <v>3049</v>
      </c>
      <c r="Y671" s="60" t="s">
        <v>3019</v>
      </c>
      <c r="Z671" s="60" t="s">
        <v>3764</v>
      </c>
      <c r="AA671" s="60"/>
      <c r="AB671" s="60"/>
    </row>
    <row r="672" spans="1:28">
      <c r="A672">
        <v>6135425</v>
      </c>
      <c r="B672" t="s">
        <v>2423</v>
      </c>
      <c r="C672" t="s">
        <v>2424</v>
      </c>
      <c r="D672" t="s">
        <v>2425</v>
      </c>
      <c r="E672" t="s">
        <v>2426</v>
      </c>
      <c r="F672" t="s">
        <v>2427</v>
      </c>
      <c r="G672" t="s">
        <v>5524</v>
      </c>
      <c r="I672" t="s">
        <v>5823</v>
      </c>
      <c r="K672" t="s">
        <v>5824</v>
      </c>
      <c r="L672" t="s">
        <v>5825</v>
      </c>
      <c r="M672" t="s">
        <v>1107</v>
      </c>
      <c r="N672">
        <v>10</v>
      </c>
      <c r="O672">
        <v>2018</v>
      </c>
      <c r="P672" t="s">
        <v>5826</v>
      </c>
      <c r="Q672" t="s">
        <v>1107</v>
      </c>
      <c r="R672" t="s">
        <v>1107</v>
      </c>
      <c r="S672" t="s">
        <v>5827</v>
      </c>
      <c r="T672" t="b">
        <v>1</v>
      </c>
      <c r="U672" t="s">
        <v>2597</v>
      </c>
      <c r="V672" t="s">
        <v>2518</v>
      </c>
      <c r="W672" t="s">
        <v>2539</v>
      </c>
      <c r="X672" t="s">
        <v>2761</v>
      </c>
      <c r="Y672" t="s">
        <v>4703</v>
      </c>
      <c r="Z672" t="s">
        <v>5828</v>
      </c>
      <c r="AA672">
        <v>300</v>
      </c>
      <c r="AB672" s="60"/>
    </row>
    <row r="673" spans="1:28">
      <c r="A673" s="60">
        <v>6135425</v>
      </c>
      <c r="B673" s="60" t="s">
        <v>2423</v>
      </c>
      <c r="C673" s="60" t="s">
        <v>2424</v>
      </c>
      <c r="D673" s="60" t="s">
        <v>2425</v>
      </c>
      <c r="E673" s="60" t="s">
        <v>2426</v>
      </c>
      <c r="F673" s="60" t="s">
        <v>2427</v>
      </c>
      <c r="G673" s="60" t="s">
        <v>5524</v>
      </c>
      <c r="H673" s="60"/>
      <c r="I673" s="60" t="s">
        <v>5823</v>
      </c>
      <c r="J673" s="60"/>
      <c r="K673" s="60" t="s">
        <v>5824</v>
      </c>
      <c r="L673" s="60" t="s">
        <v>5825</v>
      </c>
      <c r="M673" s="60"/>
      <c r="N673" s="60">
        <v>10</v>
      </c>
      <c r="O673" s="60">
        <v>2018</v>
      </c>
      <c r="P673" s="60" t="s">
        <v>5826</v>
      </c>
      <c r="Q673" s="60"/>
      <c r="R673" s="60"/>
      <c r="S673" s="60" t="s">
        <v>5827</v>
      </c>
      <c r="T673" s="60" t="b">
        <v>1</v>
      </c>
      <c r="U673" s="60" t="s">
        <v>2665</v>
      </c>
      <c r="V673" s="60" t="s">
        <v>2435</v>
      </c>
      <c r="W673" s="60" t="s">
        <v>2458</v>
      </c>
      <c r="X673" s="60" t="s">
        <v>2798</v>
      </c>
      <c r="Y673" s="60"/>
      <c r="Z673" s="60" t="s">
        <v>2688</v>
      </c>
      <c r="AA673" s="60"/>
      <c r="AB673" s="60"/>
    </row>
    <row r="674" spans="1:28">
      <c r="A674">
        <v>6135429</v>
      </c>
      <c r="B674" t="s">
        <v>2423</v>
      </c>
      <c r="C674" t="s">
        <v>2424</v>
      </c>
      <c r="D674" t="s">
        <v>2425</v>
      </c>
      <c r="E674" t="s">
        <v>2426</v>
      </c>
      <c r="F674" t="s">
        <v>2427</v>
      </c>
      <c r="G674" t="s">
        <v>5524</v>
      </c>
      <c r="I674" t="s">
        <v>5829</v>
      </c>
      <c r="K674" t="s">
        <v>5830</v>
      </c>
      <c r="L674" t="s">
        <v>5831</v>
      </c>
      <c r="M674" t="s">
        <v>1107</v>
      </c>
      <c r="N674">
        <v>92</v>
      </c>
      <c r="O674">
        <v>2022</v>
      </c>
      <c r="P674" t="s">
        <v>5832</v>
      </c>
      <c r="Q674" t="s">
        <v>1107</v>
      </c>
      <c r="R674" t="s">
        <v>1107</v>
      </c>
      <c r="S674" t="s">
        <v>5833</v>
      </c>
      <c r="T674" t="b">
        <v>1</v>
      </c>
      <c r="U674" t="s">
        <v>2487</v>
      </c>
      <c r="V674" t="s">
        <v>2435</v>
      </c>
      <c r="W674" t="s">
        <v>3511</v>
      </c>
      <c r="X674" t="s">
        <v>3512</v>
      </c>
      <c r="Y674" t="s">
        <v>5834</v>
      </c>
      <c r="Z674" t="s">
        <v>2505</v>
      </c>
      <c r="AA674">
        <v>160</v>
      </c>
      <c r="AB674" s="60"/>
    </row>
    <row r="675" spans="1:28">
      <c r="A675" s="60">
        <v>6135429</v>
      </c>
      <c r="B675" s="60" t="s">
        <v>2423</v>
      </c>
      <c r="C675" s="60" t="s">
        <v>2424</v>
      </c>
      <c r="D675" s="60" t="s">
        <v>2425</v>
      </c>
      <c r="E675" s="60" t="s">
        <v>2426</v>
      </c>
      <c r="F675" s="60" t="s">
        <v>2427</v>
      </c>
      <c r="G675" s="60" t="s">
        <v>5524</v>
      </c>
      <c r="H675" s="60"/>
      <c r="I675" s="60" t="s">
        <v>5829</v>
      </c>
      <c r="J675" s="60"/>
      <c r="K675" s="60" t="s">
        <v>5830</v>
      </c>
      <c r="L675" s="60" t="s">
        <v>5831</v>
      </c>
      <c r="M675" s="60"/>
      <c r="N675" s="60">
        <v>92</v>
      </c>
      <c r="O675" s="60">
        <v>2022</v>
      </c>
      <c r="P675" s="60" t="s">
        <v>5832</v>
      </c>
      <c r="Q675" s="60"/>
      <c r="R675" s="60"/>
      <c r="S675" s="60" t="s">
        <v>5833</v>
      </c>
      <c r="T675" s="60" t="b">
        <v>1</v>
      </c>
      <c r="U675" s="60" t="s">
        <v>2487</v>
      </c>
      <c r="V675" s="60" t="s">
        <v>2435</v>
      </c>
      <c r="W675" s="60" t="s">
        <v>2781</v>
      </c>
      <c r="X675" s="60" t="s">
        <v>5835</v>
      </c>
      <c r="Y675" s="60" t="s">
        <v>3211</v>
      </c>
      <c r="Z675" s="60" t="s">
        <v>4275</v>
      </c>
      <c r="AA675" s="60"/>
      <c r="AB675" s="60"/>
    </row>
    <row r="676" spans="1:28">
      <c r="A676" s="60">
        <v>6135419</v>
      </c>
      <c r="B676" s="60" t="s">
        <v>2423</v>
      </c>
      <c r="C676" s="60" t="s">
        <v>2424</v>
      </c>
      <c r="D676" s="60" t="s">
        <v>2425</v>
      </c>
      <c r="E676" s="60" t="s">
        <v>2426</v>
      </c>
      <c r="F676" s="60" t="s">
        <v>2427</v>
      </c>
      <c r="G676" s="60" t="s">
        <v>5524</v>
      </c>
      <c r="H676" s="60"/>
      <c r="I676" s="60" t="s">
        <v>5836</v>
      </c>
      <c r="J676" s="60"/>
      <c r="K676" s="60" t="s">
        <v>5837</v>
      </c>
      <c r="L676" s="60" t="s">
        <v>5838</v>
      </c>
      <c r="M676" s="60"/>
      <c r="N676" s="60">
        <v>42</v>
      </c>
      <c r="O676" s="60">
        <v>2022</v>
      </c>
      <c r="P676" s="60" t="s">
        <v>5839</v>
      </c>
      <c r="Q676" s="60"/>
      <c r="R676" s="60"/>
      <c r="S676" s="60" t="s">
        <v>5840</v>
      </c>
      <c r="T676" s="60" t="b">
        <v>1</v>
      </c>
      <c r="U676" s="60" t="s">
        <v>2613</v>
      </c>
      <c r="V676" s="60" t="s">
        <v>2435</v>
      </c>
      <c r="W676" s="60" t="s">
        <v>4430</v>
      </c>
      <c r="X676" s="60" t="s">
        <v>4431</v>
      </c>
      <c r="Y676" s="60" t="s">
        <v>2515</v>
      </c>
      <c r="Z676" s="60" t="s">
        <v>2516</v>
      </c>
      <c r="AA676" s="60"/>
      <c r="AB676" s="60"/>
    </row>
    <row r="677" spans="1:28">
      <c r="A677">
        <v>6135418</v>
      </c>
      <c r="B677" t="s">
        <v>2423</v>
      </c>
      <c r="C677" t="s">
        <v>2424</v>
      </c>
      <c r="D677" t="s">
        <v>2425</v>
      </c>
      <c r="E677" t="s">
        <v>2426</v>
      </c>
      <c r="F677" t="s">
        <v>2427</v>
      </c>
      <c r="G677" t="s">
        <v>5524</v>
      </c>
      <c r="I677" t="s">
        <v>1868</v>
      </c>
      <c r="K677" t="s">
        <v>5841</v>
      </c>
      <c r="L677" t="s">
        <v>5842</v>
      </c>
      <c r="M677" t="s">
        <v>1107</v>
      </c>
      <c r="N677">
        <v>12</v>
      </c>
      <c r="O677">
        <v>2022</v>
      </c>
      <c r="P677" t="s">
        <v>5843</v>
      </c>
      <c r="Q677" t="s">
        <v>1107</v>
      </c>
      <c r="R677" t="s">
        <v>1107</v>
      </c>
      <c r="S677" t="s">
        <v>5844</v>
      </c>
      <c r="T677" t="b">
        <v>1</v>
      </c>
      <c r="U677" t="s">
        <v>2487</v>
      </c>
      <c r="V677" t="s">
        <v>2435</v>
      </c>
      <c r="W677" t="s">
        <v>2539</v>
      </c>
      <c r="X677" t="s">
        <v>5303</v>
      </c>
      <c r="Y677" t="s">
        <v>5304</v>
      </c>
      <c r="Z677" t="s">
        <v>5305</v>
      </c>
      <c r="AA677">
        <v>623</v>
      </c>
      <c r="AB677" s="60"/>
    </row>
    <row r="678" spans="1:28">
      <c r="A678" s="60">
        <v>6135418</v>
      </c>
      <c r="B678" s="60" t="s">
        <v>2423</v>
      </c>
      <c r="C678" s="60" t="s">
        <v>2424</v>
      </c>
      <c r="D678" s="60" t="s">
        <v>2425</v>
      </c>
      <c r="E678" s="60" t="s">
        <v>2426</v>
      </c>
      <c r="F678" s="60" t="s">
        <v>2427</v>
      </c>
      <c r="G678" s="60" t="s">
        <v>5524</v>
      </c>
      <c r="H678" s="60"/>
      <c r="I678" s="60" t="s">
        <v>1868</v>
      </c>
      <c r="J678" s="60"/>
      <c r="K678" s="60" t="s">
        <v>5841</v>
      </c>
      <c r="L678" s="60" t="s">
        <v>5842</v>
      </c>
      <c r="M678" s="60"/>
      <c r="N678" s="60">
        <v>12</v>
      </c>
      <c r="O678" s="60">
        <v>2022</v>
      </c>
      <c r="P678" s="60" t="s">
        <v>5843</v>
      </c>
      <c r="Q678" s="60"/>
      <c r="R678" s="60"/>
      <c r="S678" s="60" t="s">
        <v>5844</v>
      </c>
      <c r="T678" s="60" t="b">
        <v>1</v>
      </c>
      <c r="U678" s="60" t="s">
        <v>2487</v>
      </c>
      <c r="V678" s="60" t="s">
        <v>2435</v>
      </c>
      <c r="W678" s="60" t="s">
        <v>2539</v>
      </c>
      <c r="X678" s="60" t="s">
        <v>3018</v>
      </c>
      <c r="Y678" s="60" t="s">
        <v>2481</v>
      </c>
      <c r="Z678" s="60" t="s">
        <v>5198</v>
      </c>
      <c r="AA678" s="60"/>
      <c r="AB678" s="60"/>
    </row>
    <row r="679" spans="1:28">
      <c r="A679" s="60">
        <v>6135417</v>
      </c>
      <c r="B679" s="60" t="s">
        <v>2423</v>
      </c>
      <c r="C679" s="60" t="s">
        <v>2424</v>
      </c>
      <c r="D679" s="60" t="s">
        <v>2425</v>
      </c>
      <c r="E679" s="60" t="s">
        <v>2426</v>
      </c>
      <c r="F679" s="60" t="s">
        <v>2427</v>
      </c>
      <c r="G679" s="60" t="s">
        <v>5524</v>
      </c>
      <c r="H679" s="60"/>
      <c r="I679" s="60" t="s">
        <v>5845</v>
      </c>
      <c r="J679" s="60"/>
      <c r="K679" s="60" t="s">
        <v>5846</v>
      </c>
      <c r="L679" s="60" t="s">
        <v>5847</v>
      </c>
      <c r="M679" s="60"/>
      <c r="N679" s="60">
        <v>37</v>
      </c>
      <c r="O679" s="60">
        <v>2019</v>
      </c>
      <c r="P679" s="60" t="s">
        <v>5848</v>
      </c>
      <c r="Q679" s="60"/>
      <c r="R679" s="60"/>
      <c r="S679" s="60" t="s">
        <v>5849</v>
      </c>
      <c r="T679" s="60" t="b">
        <v>1</v>
      </c>
      <c r="U679" s="60" t="s">
        <v>2487</v>
      </c>
      <c r="V679" s="60" t="s">
        <v>2435</v>
      </c>
      <c r="W679" s="60" t="s">
        <v>2458</v>
      </c>
      <c r="X679" s="60" t="s">
        <v>2743</v>
      </c>
      <c r="Y679" s="60" t="s">
        <v>4973</v>
      </c>
      <c r="Z679" s="60" t="s">
        <v>5338</v>
      </c>
      <c r="AA679" s="60"/>
      <c r="AB679" s="60"/>
    </row>
    <row r="680" spans="1:28">
      <c r="A680">
        <v>6135402</v>
      </c>
      <c r="B680" t="s">
        <v>2423</v>
      </c>
      <c r="C680" t="s">
        <v>2424</v>
      </c>
      <c r="D680" t="s">
        <v>2425</v>
      </c>
      <c r="E680" t="s">
        <v>2426</v>
      </c>
      <c r="F680" t="s">
        <v>2427</v>
      </c>
      <c r="G680" t="s">
        <v>5524</v>
      </c>
      <c r="I680" t="s">
        <v>5850</v>
      </c>
      <c r="K680" t="s">
        <v>5851</v>
      </c>
      <c r="L680" t="s">
        <v>5852</v>
      </c>
      <c r="M680" t="s">
        <v>1107</v>
      </c>
      <c r="N680">
        <v>44</v>
      </c>
      <c r="O680">
        <v>2021</v>
      </c>
      <c r="P680" t="s">
        <v>5853</v>
      </c>
      <c r="Q680" t="s">
        <v>1107</v>
      </c>
      <c r="R680" t="s">
        <v>1107</v>
      </c>
      <c r="S680" t="s">
        <v>5854</v>
      </c>
      <c r="T680" t="b">
        <v>1</v>
      </c>
      <c r="U680" t="s">
        <v>2487</v>
      </c>
      <c r="V680" t="s">
        <v>2435</v>
      </c>
      <c r="W680" t="s">
        <v>2539</v>
      </c>
      <c r="X680" t="s">
        <v>3018</v>
      </c>
      <c r="Y680" t="s">
        <v>2481</v>
      </c>
      <c r="Z680" t="s">
        <v>5855</v>
      </c>
      <c r="AA680">
        <v>133</v>
      </c>
      <c r="AB680" s="60"/>
    </row>
    <row r="681" spans="1:28">
      <c r="A681" s="60">
        <v>6135402</v>
      </c>
      <c r="B681" s="60" t="s">
        <v>2423</v>
      </c>
      <c r="C681" s="60" t="s">
        <v>2424</v>
      </c>
      <c r="D681" s="60" t="s">
        <v>2425</v>
      </c>
      <c r="E681" s="60" t="s">
        <v>2426</v>
      </c>
      <c r="F681" s="60" t="s">
        <v>2427</v>
      </c>
      <c r="G681" s="60" t="s">
        <v>5524</v>
      </c>
      <c r="H681" s="60"/>
      <c r="I681" s="60" t="s">
        <v>5850</v>
      </c>
      <c r="J681" s="60"/>
      <c r="K681" s="60" t="s">
        <v>5851</v>
      </c>
      <c r="L681" s="60" t="s">
        <v>5852</v>
      </c>
      <c r="M681" s="60"/>
      <c r="N681" s="60">
        <v>44</v>
      </c>
      <c r="O681" s="60">
        <v>2021</v>
      </c>
      <c r="P681" s="60" t="s">
        <v>5853</v>
      </c>
      <c r="Q681" s="60"/>
      <c r="R681" s="60"/>
      <c r="S681" s="60" t="s">
        <v>5854</v>
      </c>
      <c r="T681" s="60" t="b">
        <v>1</v>
      </c>
      <c r="U681" s="60" t="s">
        <v>2487</v>
      </c>
      <c r="V681" s="60" t="s">
        <v>2435</v>
      </c>
      <c r="W681" s="60" t="s">
        <v>2781</v>
      </c>
      <c r="X681" s="60" t="s">
        <v>3365</v>
      </c>
      <c r="Y681" s="60" t="s">
        <v>5856</v>
      </c>
      <c r="Z681" s="60" t="s">
        <v>2516</v>
      </c>
      <c r="AA681" s="60"/>
      <c r="AB681" s="60"/>
    </row>
    <row r="682" spans="1:28">
      <c r="A682" s="60">
        <v>6135396</v>
      </c>
      <c r="B682" s="60" t="s">
        <v>2423</v>
      </c>
      <c r="C682" s="60" t="s">
        <v>2424</v>
      </c>
      <c r="D682" s="60" t="s">
        <v>2425</v>
      </c>
      <c r="E682" s="60" t="s">
        <v>2426</v>
      </c>
      <c r="F682" s="60" t="s">
        <v>2427</v>
      </c>
      <c r="G682" s="60" t="s">
        <v>5524</v>
      </c>
      <c r="H682" s="60"/>
      <c r="I682" s="60" t="s">
        <v>5857</v>
      </c>
      <c r="J682" s="60"/>
      <c r="K682" s="60" t="s">
        <v>5858</v>
      </c>
      <c r="L682" s="60" t="s">
        <v>5859</v>
      </c>
      <c r="M682" s="60"/>
      <c r="N682" s="60">
        <v>33</v>
      </c>
      <c r="O682" s="60">
        <v>2011</v>
      </c>
      <c r="P682" s="60" t="s">
        <v>5860</v>
      </c>
      <c r="Q682" s="60"/>
      <c r="R682" s="60"/>
      <c r="S682" s="60" t="s">
        <v>5861</v>
      </c>
      <c r="T682" s="60" t="b">
        <v>1</v>
      </c>
      <c r="U682" s="60" t="s">
        <v>2487</v>
      </c>
      <c r="V682" s="60" t="s">
        <v>2435</v>
      </c>
      <c r="W682" s="60" t="s">
        <v>3275</v>
      </c>
      <c r="X682" s="60" t="s">
        <v>3276</v>
      </c>
      <c r="Y682" s="60" t="s">
        <v>2460</v>
      </c>
      <c r="Z682" s="60" t="s">
        <v>5862</v>
      </c>
      <c r="AA682" s="60"/>
      <c r="AB682" s="60"/>
    </row>
    <row r="683" spans="1:28">
      <c r="A683">
        <v>6135391</v>
      </c>
      <c r="B683" t="s">
        <v>2423</v>
      </c>
      <c r="C683" t="s">
        <v>2424</v>
      </c>
      <c r="D683" t="s">
        <v>2425</v>
      </c>
      <c r="E683" t="s">
        <v>2426</v>
      </c>
      <c r="F683" t="s">
        <v>2427</v>
      </c>
      <c r="G683" t="s">
        <v>5524</v>
      </c>
      <c r="I683" t="s">
        <v>1620</v>
      </c>
      <c r="K683" t="s">
        <v>5863</v>
      </c>
      <c r="L683" t="s">
        <v>5864</v>
      </c>
      <c r="M683" t="s">
        <v>1107</v>
      </c>
      <c r="N683">
        <v>10</v>
      </c>
      <c r="O683">
        <v>2020</v>
      </c>
      <c r="P683" t="s">
        <v>5865</v>
      </c>
      <c r="Q683" t="s">
        <v>1107</v>
      </c>
      <c r="R683" t="s">
        <v>1107</v>
      </c>
      <c r="S683" t="s">
        <v>5866</v>
      </c>
      <c r="T683" t="b">
        <v>1</v>
      </c>
      <c r="U683" t="s">
        <v>2487</v>
      </c>
      <c r="V683" t="s">
        <v>2435</v>
      </c>
      <c r="W683" t="s">
        <v>2539</v>
      </c>
      <c r="X683" t="s">
        <v>3018</v>
      </c>
      <c r="Y683" t="s">
        <v>2481</v>
      </c>
      <c r="Z683" t="s">
        <v>2542</v>
      </c>
      <c r="AA683">
        <v>47</v>
      </c>
      <c r="AB683" s="60"/>
    </row>
    <row r="684" spans="1:28">
      <c r="A684" s="60">
        <v>6135391</v>
      </c>
      <c r="B684" s="60" t="s">
        <v>2423</v>
      </c>
      <c r="C684" s="60" t="s">
        <v>2424</v>
      </c>
      <c r="D684" s="60" t="s">
        <v>2425</v>
      </c>
      <c r="E684" s="60" t="s">
        <v>2426</v>
      </c>
      <c r="F684" s="60" t="s">
        <v>2427</v>
      </c>
      <c r="G684" s="60" t="s">
        <v>5524</v>
      </c>
      <c r="H684" s="60"/>
      <c r="I684" s="60" t="s">
        <v>1620</v>
      </c>
      <c r="J684" s="60"/>
      <c r="K684" s="60" t="s">
        <v>5863</v>
      </c>
      <c r="L684" s="60" t="s">
        <v>5864</v>
      </c>
      <c r="M684" s="60"/>
      <c r="N684" s="60">
        <v>10</v>
      </c>
      <c r="O684" s="60">
        <v>2020</v>
      </c>
      <c r="P684" s="60" t="s">
        <v>5865</v>
      </c>
      <c r="Q684" s="60"/>
      <c r="R684" s="60"/>
      <c r="S684" s="60" t="s">
        <v>5866</v>
      </c>
      <c r="T684" s="60" t="b">
        <v>1</v>
      </c>
      <c r="U684" s="60" t="s">
        <v>2487</v>
      </c>
      <c r="V684" s="60" t="s">
        <v>2435</v>
      </c>
      <c r="W684" s="60" t="s">
        <v>2539</v>
      </c>
      <c r="X684" s="60" t="s">
        <v>2540</v>
      </c>
      <c r="Y684" s="60" t="s">
        <v>2769</v>
      </c>
      <c r="Z684" s="60" t="s">
        <v>5198</v>
      </c>
      <c r="AA684" s="60"/>
      <c r="AB684" s="60"/>
    </row>
    <row r="685" spans="1:28">
      <c r="A685" s="60">
        <v>6146855</v>
      </c>
      <c r="B685" s="60" t="s">
        <v>2423</v>
      </c>
      <c r="C685" s="60" t="s">
        <v>2424</v>
      </c>
      <c r="D685" s="60" t="s">
        <v>2425</v>
      </c>
      <c r="E685" s="60" t="s">
        <v>2426</v>
      </c>
      <c r="F685" s="60" t="s">
        <v>2427</v>
      </c>
      <c r="G685" s="60" t="s">
        <v>2506</v>
      </c>
      <c r="H685" s="60"/>
      <c r="I685" s="60" t="s">
        <v>5867</v>
      </c>
      <c r="J685" s="60"/>
      <c r="K685" s="60" t="s">
        <v>5868</v>
      </c>
      <c r="L685" s="60" t="s">
        <v>5869</v>
      </c>
      <c r="M685" s="60"/>
      <c r="N685" s="60">
        <v>325</v>
      </c>
      <c r="O685" s="60">
        <v>2009</v>
      </c>
      <c r="P685" s="60" t="s">
        <v>5870</v>
      </c>
      <c r="Q685" s="60"/>
      <c r="R685" s="60"/>
      <c r="S685" s="60" t="s">
        <v>5871</v>
      </c>
      <c r="T685" s="60" t="b">
        <v>1</v>
      </c>
      <c r="U685" s="60" t="s">
        <v>5872</v>
      </c>
      <c r="V685" s="60" t="s">
        <v>5873</v>
      </c>
      <c r="W685" s="60" t="s">
        <v>2436</v>
      </c>
      <c r="X685" s="60" t="s">
        <v>5874</v>
      </c>
      <c r="Y685" s="60"/>
      <c r="Z685" s="60"/>
      <c r="AA685" s="60"/>
      <c r="AB685" s="60"/>
    </row>
    <row r="686" spans="1:28">
      <c r="A686" s="60">
        <v>6135373</v>
      </c>
      <c r="B686" s="60" t="s">
        <v>2423</v>
      </c>
      <c r="C686" s="60" t="s">
        <v>2424</v>
      </c>
      <c r="D686" s="60" t="s">
        <v>2425</v>
      </c>
      <c r="E686" s="60" t="s">
        <v>2426</v>
      </c>
      <c r="F686" s="60" t="s">
        <v>2427</v>
      </c>
      <c r="G686" s="60" t="s">
        <v>5524</v>
      </c>
      <c r="H686" s="60"/>
      <c r="I686" s="60" t="s">
        <v>5875</v>
      </c>
      <c r="J686" s="60"/>
      <c r="K686" s="60" t="s">
        <v>5876</v>
      </c>
      <c r="L686" s="60" t="s">
        <v>5877</v>
      </c>
      <c r="M686" s="60"/>
      <c r="N686" s="60">
        <v>6</v>
      </c>
      <c r="O686" s="60">
        <v>2022</v>
      </c>
      <c r="P686" s="60" t="s">
        <v>5878</v>
      </c>
      <c r="Q686" s="60"/>
      <c r="R686" s="60"/>
      <c r="S686" s="60" t="s">
        <v>5879</v>
      </c>
      <c r="T686" s="60" t="b">
        <v>1</v>
      </c>
      <c r="U686" s="60" t="s">
        <v>2487</v>
      </c>
      <c r="V686" s="60" t="s">
        <v>2435</v>
      </c>
      <c r="W686" s="60" t="s">
        <v>2795</v>
      </c>
      <c r="X686" s="60" t="s">
        <v>5880</v>
      </c>
      <c r="Y686" s="60" t="s">
        <v>2797</v>
      </c>
      <c r="Z686" s="60" t="s">
        <v>2505</v>
      </c>
      <c r="AA686" s="60"/>
      <c r="AB686" s="60"/>
    </row>
    <row r="687" spans="1:28">
      <c r="A687" s="60">
        <v>6135367</v>
      </c>
      <c r="B687" s="60" t="s">
        <v>2423</v>
      </c>
      <c r="C687" s="60" t="s">
        <v>2424</v>
      </c>
      <c r="D687" s="60" t="s">
        <v>2425</v>
      </c>
      <c r="E687" s="60" t="s">
        <v>2426</v>
      </c>
      <c r="F687" s="60" t="s">
        <v>2427</v>
      </c>
      <c r="G687" s="60" t="s">
        <v>5524</v>
      </c>
      <c r="H687" s="60"/>
      <c r="I687" s="60" t="s">
        <v>5881</v>
      </c>
      <c r="J687" s="60"/>
      <c r="K687" s="60" t="s">
        <v>5882</v>
      </c>
      <c r="L687" s="60" t="s">
        <v>5883</v>
      </c>
      <c r="M687" s="60"/>
      <c r="N687" s="60">
        <v>2018</v>
      </c>
      <c r="O687" s="60">
        <v>2018</v>
      </c>
      <c r="P687" s="60" t="s">
        <v>5884</v>
      </c>
      <c r="Q687" s="60"/>
      <c r="R687" s="60"/>
      <c r="S687" s="60" t="s">
        <v>5885</v>
      </c>
      <c r="T687" s="60" t="b">
        <v>1</v>
      </c>
      <c r="U687" s="60" t="s">
        <v>2665</v>
      </c>
      <c r="V687" s="60" t="s">
        <v>2435</v>
      </c>
      <c r="W687" s="60" t="s">
        <v>2539</v>
      </c>
      <c r="X687" s="60" t="s">
        <v>2761</v>
      </c>
      <c r="Y687" s="60" t="s">
        <v>5886</v>
      </c>
      <c r="Z687" s="60" t="s">
        <v>2625</v>
      </c>
      <c r="AA687" s="60"/>
      <c r="AB687" s="60"/>
    </row>
    <row r="688" spans="1:28">
      <c r="A688" s="60">
        <v>6135366</v>
      </c>
      <c r="B688" s="60" t="s">
        <v>2423</v>
      </c>
      <c r="C688" s="60" t="s">
        <v>2424</v>
      </c>
      <c r="D688" s="60" t="s">
        <v>2425</v>
      </c>
      <c r="E688" s="60" t="s">
        <v>2426</v>
      </c>
      <c r="F688" s="60" t="s">
        <v>2427</v>
      </c>
      <c r="G688" s="60" t="s">
        <v>5524</v>
      </c>
      <c r="H688" s="60"/>
      <c r="I688" s="60" t="s">
        <v>5887</v>
      </c>
      <c r="J688" s="60"/>
      <c r="K688" s="60" t="s">
        <v>5888</v>
      </c>
      <c r="L688" s="60" t="s">
        <v>5889</v>
      </c>
      <c r="M688" s="60"/>
      <c r="N688" s="60"/>
      <c r="O688" s="60"/>
      <c r="P688" s="60" t="s">
        <v>5890</v>
      </c>
      <c r="Q688" s="60"/>
      <c r="R688" s="60"/>
      <c r="S688" s="60" t="s">
        <v>5891</v>
      </c>
      <c r="T688" s="60" t="b">
        <v>1</v>
      </c>
      <c r="U688" s="60" t="s">
        <v>2617</v>
      </c>
      <c r="V688" s="60" t="s">
        <v>2435</v>
      </c>
      <c r="W688" s="60" t="s">
        <v>2781</v>
      </c>
      <c r="X688" s="60" t="s">
        <v>5892</v>
      </c>
      <c r="Y688" s="60" t="s">
        <v>5893</v>
      </c>
      <c r="Z688" s="60" t="s">
        <v>2745</v>
      </c>
      <c r="AA688" s="60"/>
      <c r="AB688" s="60"/>
    </row>
    <row r="689" spans="1:28">
      <c r="A689" s="60">
        <v>6135652</v>
      </c>
      <c r="B689" s="60" t="s">
        <v>2423</v>
      </c>
      <c r="C689" s="60" t="s">
        <v>2424</v>
      </c>
      <c r="D689" s="60" t="s">
        <v>2425</v>
      </c>
      <c r="E689" s="60" t="s">
        <v>2426</v>
      </c>
      <c r="F689" s="60" t="s">
        <v>2427</v>
      </c>
      <c r="G689" s="60" t="s">
        <v>5524</v>
      </c>
      <c r="H689" s="60"/>
      <c r="I689" s="60" t="s">
        <v>5894</v>
      </c>
      <c r="J689" s="60"/>
      <c r="K689" s="60" t="s">
        <v>5895</v>
      </c>
      <c r="L689" s="60" t="s">
        <v>5896</v>
      </c>
      <c r="M689" s="60"/>
      <c r="N689" s="60">
        <v>49</v>
      </c>
      <c r="O689" s="60">
        <v>2022</v>
      </c>
      <c r="P689" s="60" t="s">
        <v>5897</v>
      </c>
      <c r="Q689" s="60"/>
      <c r="R689" s="60"/>
      <c r="S689" s="60" t="s">
        <v>5898</v>
      </c>
      <c r="T689" s="60" t="b">
        <v>1</v>
      </c>
      <c r="U689" s="60" t="s">
        <v>2487</v>
      </c>
      <c r="V689" s="60" t="s">
        <v>2435</v>
      </c>
      <c r="W689" s="60"/>
      <c r="X689" s="60"/>
      <c r="Y689" s="60"/>
      <c r="Z689" s="60" t="s">
        <v>5899</v>
      </c>
      <c r="AA689" s="60"/>
      <c r="AB689" s="60"/>
    </row>
    <row r="690" spans="1:28">
      <c r="A690">
        <v>6135651</v>
      </c>
      <c r="B690" t="s">
        <v>2423</v>
      </c>
      <c r="C690" t="s">
        <v>2424</v>
      </c>
      <c r="D690" t="s">
        <v>2425</v>
      </c>
      <c r="E690" t="s">
        <v>2426</v>
      </c>
      <c r="F690" t="s">
        <v>2427</v>
      </c>
      <c r="G690" t="s">
        <v>5524</v>
      </c>
      <c r="I690" t="s">
        <v>956</v>
      </c>
      <c r="K690" t="s">
        <v>5900</v>
      </c>
      <c r="L690" t="s">
        <v>5901</v>
      </c>
      <c r="M690" t="s">
        <v>1107</v>
      </c>
      <c r="N690">
        <v>8</v>
      </c>
      <c r="O690">
        <v>2022</v>
      </c>
      <c r="P690" t="s">
        <v>5902</v>
      </c>
      <c r="Q690" t="s">
        <v>1107</v>
      </c>
      <c r="R690" t="s">
        <v>1107</v>
      </c>
      <c r="S690" t="s">
        <v>5903</v>
      </c>
      <c r="T690" t="b">
        <v>1</v>
      </c>
      <c r="U690" t="s">
        <v>2487</v>
      </c>
      <c r="V690" t="s">
        <v>2435</v>
      </c>
      <c r="W690" t="s">
        <v>5001</v>
      </c>
      <c r="X690" t="s">
        <v>5904</v>
      </c>
      <c r="Y690" t="s">
        <v>5905</v>
      </c>
      <c r="Z690" t="s">
        <v>2956</v>
      </c>
      <c r="AA690">
        <v>581</v>
      </c>
      <c r="AB690" s="60"/>
    </row>
    <row r="691" spans="1:28">
      <c r="A691" s="60">
        <v>6135651</v>
      </c>
      <c r="B691" s="60" t="s">
        <v>2423</v>
      </c>
      <c r="C691" s="60" t="s">
        <v>2424</v>
      </c>
      <c r="D691" s="60" t="s">
        <v>2425</v>
      </c>
      <c r="E691" s="60" t="s">
        <v>2426</v>
      </c>
      <c r="F691" s="60" t="s">
        <v>2427</v>
      </c>
      <c r="G691" s="60" t="s">
        <v>5524</v>
      </c>
      <c r="H691" s="60"/>
      <c r="I691" s="60" t="s">
        <v>956</v>
      </c>
      <c r="J691" s="60"/>
      <c r="K691" s="60" t="s">
        <v>5900</v>
      </c>
      <c r="L691" s="60" t="s">
        <v>5901</v>
      </c>
      <c r="M691" s="60"/>
      <c r="N691" s="60">
        <v>8</v>
      </c>
      <c r="O691" s="60">
        <v>2022</v>
      </c>
      <c r="P691" s="60" t="s">
        <v>5902</v>
      </c>
      <c r="Q691" s="60"/>
      <c r="R691" s="60"/>
      <c r="S691" s="60" t="s">
        <v>5903</v>
      </c>
      <c r="T691" s="60" t="b">
        <v>1</v>
      </c>
      <c r="U691" s="60" t="s">
        <v>2530</v>
      </c>
      <c r="V691" s="60" t="s">
        <v>2518</v>
      </c>
      <c r="W691" s="60"/>
      <c r="X691" s="60"/>
      <c r="Y691" s="60" t="s">
        <v>4455</v>
      </c>
      <c r="Z691" s="60" t="s">
        <v>2619</v>
      </c>
      <c r="AA691" s="60"/>
      <c r="AB691" s="60"/>
    </row>
    <row r="692" spans="1:28">
      <c r="A692" s="60">
        <v>6135648</v>
      </c>
      <c r="B692" s="60" t="s">
        <v>2423</v>
      </c>
      <c r="C692" s="60" t="s">
        <v>2424</v>
      </c>
      <c r="D692" s="60" t="s">
        <v>2425</v>
      </c>
      <c r="E692" s="60" t="s">
        <v>2426</v>
      </c>
      <c r="F692" s="60" t="s">
        <v>2427</v>
      </c>
      <c r="G692" s="60" t="s">
        <v>5524</v>
      </c>
      <c r="H692" s="60"/>
      <c r="I692" s="60" t="s">
        <v>5906</v>
      </c>
      <c r="J692" s="60"/>
      <c r="K692" s="60" t="s">
        <v>5907</v>
      </c>
      <c r="L692" s="60" t="s">
        <v>5908</v>
      </c>
      <c r="M692" s="60"/>
      <c r="N692" s="60">
        <v>24</v>
      </c>
      <c r="O692" s="60">
        <v>2019</v>
      </c>
      <c r="P692" s="60" t="s">
        <v>5909</v>
      </c>
      <c r="Q692" s="60"/>
      <c r="R692" s="60"/>
      <c r="S692" s="60" t="s">
        <v>5910</v>
      </c>
      <c r="T692" s="60" t="b">
        <v>1</v>
      </c>
      <c r="U692" s="60" t="s">
        <v>2487</v>
      </c>
      <c r="V692" s="60" t="s">
        <v>2435</v>
      </c>
      <c r="W692" s="60"/>
      <c r="X692" s="60"/>
      <c r="Y692" s="60" t="s">
        <v>5911</v>
      </c>
      <c r="Z692" s="60" t="s">
        <v>5912</v>
      </c>
      <c r="AA692" s="60"/>
      <c r="AB692" s="60"/>
    </row>
    <row r="693" spans="1:28">
      <c r="A693" s="60">
        <v>6135640</v>
      </c>
      <c r="B693" s="60" t="s">
        <v>2423</v>
      </c>
      <c r="C693" s="60" t="s">
        <v>2424</v>
      </c>
      <c r="D693" s="60" t="s">
        <v>2425</v>
      </c>
      <c r="E693" s="60" t="s">
        <v>2426</v>
      </c>
      <c r="F693" s="60" t="s">
        <v>2427</v>
      </c>
      <c r="G693" s="60" t="s">
        <v>5524</v>
      </c>
      <c r="H693" s="60"/>
      <c r="I693" s="60" t="s">
        <v>5913</v>
      </c>
      <c r="J693" s="60"/>
      <c r="K693" s="60" t="s">
        <v>5914</v>
      </c>
      <c r="L693" s="60" t="s">
        <v>5915</v>
      </c>
      <c r="M693" s="60"/>
      <c r="N693" s="60">
        <v>35</v>
      </c>
      <c r="O693" s="60">
        <v>2019</v>
      </c>
      <c r="P693" s="60" t="s">
        <v>5916</v>
      </c>
      <c r="Q693" s="60"/>
      <c r="R693" s="60"/>
      <c r="S693" s="60" t="s">
        <v>5917</v>
      </c>
      <c r="T693" s="60" t="b">
        <v>1</v>
      </c>
      <c r="U693" s="60"/>
      <c r="V693" s="60"/>
      <c r="W693" s="60" t="s">
        <v>2539</v>
      </c>
      <c r="X693" s="60" t="s">
        <v>3018</v>
      </c>
      <c r="Y693" s="60" t="s">
        <v>3124</v>
      </c>
      <c r="Z693" s="60" t="s">
        <v>3253</v>
      </c>
      <c r="AA693" s="60"/>
      <c r="AB693" s="60"/>
    </row>
    <row r="694" spans="1:28">
      <c r="A694" s="60">
        <v>6135639</v>
      </c>
      <c r="B694" s="60" t="s">
        <v>2423</v>
      </c>
      <c r="C694" s="60" t="s">
        <v>2424</v>
      </c>
      <c r="D694" s="60" t="s">
        <v>2425</v>
      </c>
      <c r="E694" s="60" t="s">
        <v>2426</v>
      </c>
      <c r="F694" s="60" t="s">
        <v>2427</v>
      </c>
      <c r="G694" s="60" t="s">
        <v>5524</v>
      </c>
      <c r="H694" s="60"/>
      <c r="I694" s="60" t="s">
        <v>5918</v>
      </c>
      <c r="J694" s="60"/>
      <c r="K694" s="60" t="s">
        <v>5919</v>
      </c>
      <c r="L694" s="60" t="s">
        <v>5920</v>
      </c>
      <c r="M694" s="60"/>
      <c r="N694" s="60">
        <v>11</v>
      </c>
      <c r="O694" s="60">
        <v>2021</v>
      </c>
      <c r="P694" s="60" t="s">
        <v>5921</v>
      </c>
      <c r="Q694" s="60"/>
      <c r="R694" s="60"/>
      <c r="S694" s="60" t="s">
        <v>5922</v>
      </c>
      <c r="T694" s="60" t="b">
        <v>1</v>
      </c>
      <c r="U694" s="60" t="s">
        <v>2617</v>
      </c>
      <c r="V694" s="60" t="s">
        <v>2435</v>
      </c>
      <c r="W694" s="60" t="s">
        <v>2539</v>
      </c>
      <c r="X694" s="60" t="s">
        <v>2559</v>
      </c>
      <c r="Y694" s="60" t="s">
        <v>5923</v>
      </c>
      <c r="Z694" s="60"/>
      <c r="AA694" s="60"/>
      <c r="AB694" s="60"/>
    </row>
    <row r="695" spans="1:28">
      <c r="A695">
        <v>6135638</v>
      </c>
      <c r="B695" t="s">
        <v>2423</v>
      </c>
      <c r="C695" t="s">
        <v>2424</v>
      </c>
      <c r="D695" t="s">
        <v>2425</v>
      </c>
      <c r="E695" t="s">
        <v>2426</v>
      </c>
      <c r="F695" t="s">
        <v>2427</v>
      </c>
      <c r="G695" t="s">
        <v>5524</v>
      </c>
      <c r="I695" t="s">
        <v>1874</v>
      </c>
      <c r="K695" t="s">
        <v>5924</v>
      </c>
      <c r="L695" t="s">
        <v>5925</v>
      </c>
      <c r="M695" t="s">
        <v>1107</v>
      </c>
      <c r="N695">
        <v>34</v>
      </c>
      <c r="O695">
        <v>2011</v>
      </c>
      <c r="P695" t="s">
        <v>5926</v>
      </c>
      <c r="Q695" t="s">
        <v>1107</v>
      </c>
      <c r="R695" t="s">
        <v>1107</v>
      </c>
      <c r="S695" t="s">
        <v>5927</v>
      </c>
      <c r="T695" t="b">
        <v>1</v>
      </c>
      <c r="U695" t="s">
        <v>2597</v>
      </c>
      <c r="V695" t="s">
        <v>2518</v>
      </c>
      <c r="W695" t="s">
        <v>3664</v>
      </c>
      <c r="X695" t="s">
        <v>4637</v>
      </c>
      <c r="Y695" t="s">
        <v>5928</v>
      </c>
      <c r="Z695" t="s">
        <v>5929</v>
      </c>
      <c r="AA695">
        <v>243</v>
      </c>
      <c r="AB695" s="60"/>
    </row>
    <row r="696" spans="1:28">
      <c r="A696" s="60">
        <v>6135638</v>
      </c>
      <c r="B696" s="60" t="s">
        <v>2423</v>
      </c>
      <c r="C696" s="60" t="s">
        <v>2424</v>
      </c>
      <c r="D696" s="60" t="s">
        <v>2425</v>
      </c>
      <c r="E696" s="60" t="s">
        <v>2426</v>
      </c>
      <c r="F696" s="60" t="s">
        <v>2427</v>
      </c>
      <c r="G696" s="60" t="s">
        <v>5524</v>
      </c>
      <c r="H696" s="60"/>
      <c r="I696" s="60" t="s">
        <v>1874</v>
      </c>
      <c r="J696" s="60"/>
      <c r="K696" s="60" t="s">
        <v>5924</v>
      </c>
      <c r="L696" s="60" t="s">
        <v>5925</v>
      </c>
      <c r="M696" s="60"/>
      <c r="N696" s="60">
        <v>34</v>
      </c>
      <c r="O696" s="60">
        <v>2011</v>
      </c>
      <c r="P696" s="60" t="s">
        <v>5926</v>
      </c>
      <c r="Q696" s="60"/>
      <c r="R696" s="60"/>
      <c r="S696" s="60" t="s">
        <v>5927</v>
      </c>
      <c r="T696" s="60" t="b">
        <v>1</v>
      </c>
      <c r="U696" s="60" t="s">
        <v>2487</v>
      </c>
      <c r="V696" s="60" t="s">
        <v>2435</v>
      </c>
      <c r="W696" s="60" t="s">
        <v>2539</v>
      </c>
      <c r="X696" s="60" t="s">
        <v>2659</v>
      </c>
      <c r="Y696" s="60" t="s">
        <v>5930</v>
      </c>
      <c r="Z696" s="60" t="s">
        <v>2688</v>
      </c>
      <c r="AA696" s="60"/>
      <c r="AB696" s="60"/>
    </row>
    <row r="697" spans="1:28">
      <c r="A697">
        <v>6135630</v>
      </c>
      <c r="B697" t="s">
        <v>2423</v>
      </c>
      <c r="C697" t="s">
        <v>2424</v>
      </c>
      <c r="D697" t="s">
        <v>2425</v>
      </c>
      <c r="E697" t="s">
        <v>2426</v>
      </c>
      <c r="F697" t="s">
        <v>2427</v>
      </c>
      <c r="G697" t="s">
        <v>5524</v>
      </c>
      <c r="I697" t="s">
        <v>5931</v>
      </c>
      <c r="K697" t="s">
        <v>5932</v>
      </c>
      <c r="L697" t="s">
        <v>5933</v>
      </c>
      <c r="M697" t="s">
        <v>1107</v>
      </c>
      <c r="N697">
        <v>102</v>
      </c>
      <c r="O697">
        <v>2017</v>
      </c>
      <c r="P697" t="s">
        <v>5934</v>
      </c>
      <c r="Q697" t="s">
        <v>1107</v>
      </c>
      <c r="R697" t="s">
        <v>1107</v>
      </c>
      <c r="S697" t="s">
        <v>5935</v>
      </c>
      <c r="T697" t="b">
        <v>1</v>
      </c>
      <c r="U697" t="s">
        <v>2487</v>
      </c>
      <c r="V697" t="s">
        <v>2435</v>
      </c>
      <c r="W697" t="s">
        <v>5936</v>
      </c>
      <c r="X697" t="s">
        <v>5937</v>
      </c>
      <c r="Y697" t="s">
        <v>5938</v>
      </c>
      <c r="Z697" t="s">
        <v>2956</v>
      </c>
      <c r="AA697">
        <v>713</v>
      </c>
      <c r="AB697" s="60"/>
    </row>
    <row r="698" spans="1:28">
      <c r="A698" s="60">
        <v>6135630</v>
      </c>
      <c r="B698" s="60" t="s">
        <v>2423</v>
      </c>
      <c r="C698" s="60" t="s">
        <v>2424</v>
      </c>
      <c r="D698" s="60" t="s">
        <v>2425</v>
      </c>
      <c r="E698" s="60" t="s">
        <v>2426</v>
      </c>
      <c r="F698" s="60" t="s">
        <v>2427</v>
      </c>
      <c r="G698" s="60" t="s">
        <v>5524</v>
      </c>
      <c r="H698" s="60"/>
      <c r="I698" s="60" t="s">
        <v>5931</v>
      </c>
      <c r="J698" s="60"/>
      <c r="K698" s="60" t="s">
        <v>5932</v>
      </c>
      <c r="L698" s="60" t="s">
        <v>5933</v>
      </c>
      <c r="M698" s="60"/>
      <c r="N698" s="60">
        <v>102</v>
      </c>
      <c r="O698" s="60">
        <v>2017</v>
      </c>
      <c r="P698" s="60" t="s">
        <v>5934</v>
      </c>
      <c r="Q698" s="60"/>
      <c r="R698" s="60"/>
      <c r="S698" s="60" t="s">
        <v>5935</v>
      </c>
      <c r="T698" s="60" t="b">
        <v>1</v>
      </c>
      <c r="U698" s="60" t="s">
        <v>2613</v>
      </c>
      <c r="V698" s="60" t="s">
        <v>2435</v>
      </c>
      <c r="W698" s="60" t="s">
        <v>2575</v>
      </c>
      <c r="X698" s="60" t="s">
        <v>5939</v>
      </c>
      <c r="Y698" s="60"/>
      <c r="Z698" s="60" t="s">
        <v>5940</v>
      </c>
      <c r="AA698" s="60"/>
      <c r="AB698" s="60"/>
    </row>
    <row r="699" spans="1:28">
      <c r="A699">
        <v>6135613</v>
      </c>
      <c r="B699" t="s">
        <v>2423</v>
      </c>
      <c r="C699" t="s">
        <v>2424</v>
      </c>
      <c r="D699" t="s">
        <v>2425</v>
      </c>
      <c r="E699" t="s">
        <v>2426</v>
      </c>
      <c r="F699" t="s">
        <v>2427</v>
      </c>
      <c r="G699" t="s">
        <v>5524</v>
      </c>
      <c r="I699" t="s">
        <v>1883</v>
      </c>
      <c r="K699" t="s">
        <v>5941</v>
      </c>
      <c r="L699" t="s">
        <v>5942</v>
      </c>
      <c r="M699" t="s">
        <v>1107</v>
      </c>
      <c r="N699">
        <v>201</v>
      </c>
      <c r="O699">
        <v>2020</v>
      </c>
      <c r="P699" t="s">
        <v>5943</v>
      </c>
      <c r="Q699" t="s">
        <v>1107</v>
      </c>
      <c r="R699" t="s">
        <v>1107</v>
      </c>
      <c r="S699" t="s">
        <v>5944</v>
      </c>
      <c r="T699" t="b">
        <v>1</v>
      </c>
      <c r="U699" t="s">
        <v>4725</v>
      </c>
      <c r="V699" t="s">
        <v>2518</v>
      </c>
      <c r="W699" t="s">
        <v>2479</v>
      </c>
      <c r="X699" t="s">
        <v>5945</v>
      </c>
      <c r="Y699" t="s">
        <v>3277</v>
      </c>
      <c r="Z699" t="s">
        <v>2958</v>
      </c>
      <c r="AA699">
        <v>273</v>
      </c>
      <c r="AB699" s="60"/>
    </row>
    <row r="700" spans="1:28">
      <c r="A700" s="60">
        <v>6135613</v>
      </c>
      <c r="B700" s="60" t="s">
        <v>2423</v>
      </c>
      <c r="C700" s="60" t="s">
        <v>2424</v>
      </c>
      <c r="D700" s="60" t="s">
        <v>2425</v>
      </c>
      <c r="E700" s="60" t="s">
        <v>2426</v>
      </c>
      <c r="F700" s="60" t="s">
        <v>2427</v>
      </c>
      <c r="G700" s="60" t="s">
        <v>5524</v>
      </c>
      <c r="H700" s="60"/>
      <c r="I700" s="60" t="s">
        <v>1883</v>
      </c>
      <c r="J700" s="60"/>
      <c r="K700" s="60" t="s">
        <v>5941</v>
      </c>
      <c r="L700" s="60" t="s">
        <v>5942</v>
      </c>
      <c r="M700" s="60"/>
      <c r="N700" s="60">
        <v>201</v>
      </c>
      <c r="O700" s="60">
        <v>2020</v>
      </c>
      <c r="P700" s="60" t="s">
        <v>5943</v>
      </c>
      <c r="Q700" s="60"/>
      <c r="R700" s="60"/>
      <c r="S700" s="60" t="s">
        <v>5944</v>
      </c>
      <c r="T700" s="60" t="b">
        <v>1</v>
      </c>
      <c r="U700" s="60" t="s">
        <v>2487</v>
      </c>
      <c r="V700" s="60" t="s">
        <v>2435</v>
      </c>
      <c r="W700" s="60" t="s">
        <v>2436</v>
      </c>
      <c r="X700" s="60" t="s">
        <v>5557</v>
      </c>
      <c r="Y700" s="60"/>
      <c r="Z700" s="60" t="s">
        <v>2956</v>
      </c>
      <c r="AA700" s="60"/>
      <c r="AB700" s="60"/>
    </row>
    <row r="701" spans="1:28">
      <c r="A701" s="60">
        <v>6135604</v>
      </c>
      <c r="B701" s="60" t="s">
        <v>2423</v>
      </c>
      <c r="C701" s="60" t="s">
        <v>2424</v>
      </c>
      <c r="D701" s="60" t="s">
        <v>2425</v>
      </c>
      <c r="E701" s="60" t="s">
        <v>2426</v>
      </c>
      <c r="F701" s="60" t="s">
        <v>2427</v>
      </c>
      <c r="G701" s="60" t="s">
        <v>5524</v>
      </c>
      <c r="H701" s="60"/>
      <c r="I701" s="60" t="s">
        <v>5946</v>
      </c>
      <c r="J701" s="60"/>
      <c r="K701" s="60" t="s">
        <v>5947</v>
      </c>
      <c r="L701" s="60" t="s">
        <v>5948</v>
      </c>
      <c r="M701" s="60"/>
      <c r="N701" s="60">
        <v>161</v>
      </c>
      <c r="O701" s="60">
        <v>2019</v>
      </c>
      <c r="P701" s="60" t="s">
        <v>5949</v>
      </c>
      <c r="Q701" s="60"/>
      <c r="R701" s="60"/>
      <c r="S701" s="60" t="s">
        <v>5950</v>
      </c>
      <c r="T701" s="60" t="b">
        <v>1</v>
      </c>
      <c r="U701" s="60" t="s">
        <v>5951</v>
      </c>
      <c r="V701" s="60" t="s">
        <v>2518</v>
      </c>
      <c r="W701" s="60" t="s">
        <v>2539</v>
      </c>
      <c r="X701" s="60" t="s">
        <v>2540</v>
      </c>
      <c r="Y701" s="60"/>
      <c r="Z701" s="60" t="s">
        <v>2619</v>
      </c>
      <c r="AA701" s="60"/>
      <c r="AB701" s="60"/>
    </row>
    <row r="702" spans="1:28">
      <c r="A702" s="60">
        <v>6146858</v>
      </c>
      <c r="B702" s="60" t="s">
        <v>2423</v>
      </c>
      <c r="C702" s="60" t="s">
        <v>2424</v>
      </c>
      <c r="D702" s="60" t="s">
        <v>2425</v>
      </c>
      <c r="E702" s="60" t="s">
        <v>2426</v>
      </c>
      <c r="F702" s="60" t="s">
        <v>2427</v>
      </c>
      <c r="G702" s="60" t="s">
        <v>2506</v>
      </c>
      <c r="H702" s="60"/>
      <c r="I702" s="60" t="s">
        <v>5952</v>
      </c>
      <c r="J702" s="60"/>
      <c r="K702" s="60" t="s">
        <v>5953</v>
      </c>
      <c r="L702" s="60" t="s">
        <v>5954</v>
      </c>
      <c r="M702" s="60"/>
      <c r="N702" s="60">
        <v>117</v>
      </c>
      <c r="O702" s="60">
        <v>2013</v>
      </c>
      <c r="P702" s="60" t="s">
        <v>5955</v>
      </c>
      <c r="Q702" s="60"/>
      <c r="R702" s="60"/>
      <c r="S702" s="60" t="s">
        <v>5956</v>
      </c>
      <c r="T702" s="60" t="b">
        <v>1</v>
      </c>
      <c r="U702" s="60" t="s">
        <v>2530</v>
      </c>
      <c r="V702" s="60" t="s">
        <v>2518</v>
      </c>
      <c r="W702" s="60" t="s">
        <v>2539</v>
      </c>
      <c r="X702" s="60" t="s">
        <v>5957</v>
      </c>
      <c r="Y702" s="60" t="s">
        <v>4455</v>
      </c>
      <c r="Z702" s="60" t="s">
        <v>5958</v>
      </c>
      <c r="AA702" s="60"/>
      <c r="AB702" s="60"/>
    </row>
    <row r="703" spans="1:28">
      <c r="A703">
        <v>6135591</v>
      </c>
      <c r="B703" t="s">
        <v>2423</v>
      </c>
      <c r="C703" t="s">
        <v>2424</v>
      </c>
      <c r="D703" t="s">
        <v>2425</v>
      </c>
      <c r="E703" t="s">
        <v>2426</v>
      </c>
      <c r="F703" t="s">
        <v>2427</v>
      </c>
      <c r="G703" t="s">
        <v>5524</v>
      </c>
      <c r="I703" t="s">
        <v>5959</v>
      </c>
      <c r="K703" t="s">
        <v>5960</v>
      </c>
      <c r="L703" t="s">
        <v>5961</v>
      </c>
      <c r="M703" t="s">
        <v>1107</v>
      </c>
      <c r="N703">
        <v>202</v>
      </c>
      <c r="O703">
        <v>2018</v>
      </c>
      <c r="P703" t="s">
        <v>5962</v>
      </c>
      <c r="Q703" t="s">
        <v>1107</v>
      </c>
      <c r="R703" t="s">
        <v>1107</v>
      </c>
      <c r="S703" t="s">
        <v>5963</v>
      </c>
      <c r="T703" t="b">
        <v>1</v>
      </c>
      <c r="U703" t="s">
        <v>2487</v>
      </c>
      <c r="V703" t="s">
        <v>2435</v>
      </c>
      <c r="W703" t="s">
        <v>2539</v>
      </c>
      <c r="X703" t="s">
        <v>3018</v>
      </c>
      <c r="Y703" t="s">
        <v>5964</v>
      </c>
      <c r="Z703" t="s">
        <v>2956</v>
      </c>
      <c r="AA703">
        <v>871</v>
      </c>
      <c r="AB703" s="60"/>
    </row>
    <row r="704" spans="1:28">
      <c r="A704" s="60">
        <v>6135591</v>
      </c>
      <c r="B704" s="60" t="s">
        <v>2423</v>
      </c>
      <c r="C704" s="60" t="s">
        <v>2424</v>
      </c>
      <c r="D704" s="60" t="s">
        <v>2425</v>
      </c>
      <c r="E704" s="60" t="s">
        <v>2426</v>
      </c>
      <c r="F704" s="60" t="s">
        <v>2427</v>
      </c>
      <c r="G704" s="60" t="s">
        <v>5524</v>
      </c>
      <c r="H704" s="60"/>
      <c r="I704" s="60" t="s">
        <v>5959</v>
      </c>
      <c r="J704" s="60"/>
      <c r="K704" s="60" t="s">
        <v>5960</v>
      </c>
      <c r="L704" s="60" t="s">
        <v>5961</v>
      </c>
      <c r="M704" s="60"/>
      <c r="N704" s="60">
        <v>202</v>
      </c>
      <c r="O704" s="60">
        <v>2018</v>
      </c>
      <c r="P704" s="60" t="s">
        <v>5962</v>
      </c>
      <c r="Q704" s="60"/>
      <c r="R704" s="60"/>
      <c r="S704" s="60" t="s">
        <v>5963</v>
      </c>
      <c r="T704" s="60" t="b">
        <v>1</v>
      </c>
      <c r="U704" s="60" t="s">
        <v>2617</v>
      </c>
      <c r="V704" s="60" t="s">
        <v>2435</v>
      </c>
      <c r="W704" s="60" t="s">
        <v>5516</v>
      </c>
      <c r="X704" s="60" t="s">
        <v>5965</v>
      </c>
      <c r="Y704" s="60"/>
      <c r="Z704" s="60" t="s">
        <v>2625</v>
      </c>
      <c r="AA704" s="60"/>
      <c r="AB704" s="60"/>
    </row>
    <row r="705" spans="1:28">
      <c r="A705" s="60">
        <v>6135582</v>
      </c>
      <c r="B705" s="60" t="s">
        <v>2423</v>
      </c>
      <c r="C705" s="60" t="s">
        <v>2424</v>
      </c>
      <c r="D705" s="60" t="s">
        <v>2425</v>
      </c>
      <c r="E705" s="60" t="s">
        <v>2426</v>
      </c>
      <c r="F705" s="60" t="s">
        <v>2427</v>
      </c>
      <c r="G705" s="60" t="s">
        <v>5524</v>
      </c>
      <c r="H705" s="60"/>
      <c r="I705" s="60" t="s">
        <v>5966</v>
      </c>
      <c r="J705" s="60"/>
      <c r="K705" s="60" t="s">
        <v>5967</v>
      </c>
      <c r="L705" s="60" t="s">
        <v>5968</v>
      </c>
      <c r="M705" s="60"/>
      <c r="N705" s="60">
        <v>2021</v>
      </c>
      <c r="O705" s="60">
        <v>2021</v>
      </c>
      <c r="P705" s="60" t="s">
        <v>5969</v>
      </c>
      <c r="Q705" s="60"/>
      <c r="R705" s="60"/>
      <c r="S705" s="60" t="s">
        <v>5970</v>
      </c>
      <c r="T705" s="60" t="b">
        <v>1</v>
      </c>
      <c r="U705" s="60" t="s">
        <v>2530</v>
      </c>
      <c r="V705" s="60" t="s">
        <v>2518</v>
      </c>
      <c r="W705" s="60" t="s">
        <v>2539</v>
      </c>
      <c r="X705" s="60" t="s">
        <v>2761</v>
      </c>
      <c r="Y705" s="60" t="s">
        <v>4455</v>
      </c>
      <c r="Z705" s="60" t="s">
        <v>2619</v>
      </c>
      <c r="AA705" s="60"/>
      <c r="AB705" s="60"/>
    </row>
    <row r="706" spans="1:28">
      <c r="A706">
        <v>6135587</v>
      </c>
      <c r="B706" t="s">
        <v>2423</v>
      </c>
      <c r="C706" t="s">
        <v>2424</v>
      </c>
      <c r="D706" t="s">
        <v>2425</v>
      </c>
      <c r="E706" t="s">
        <v>2426</v>
      </c>
      <c r="F706" t="s">
        <v>2427</v>
      </c>
      <c r="G706" t="s">
        <v>5524</v>
      </c>
      <c r="I706" t="s">
        <v>1496</v>
      </c>
      <c r="K706" t="s">
        <v>5971</v>
      </c>
      <c r="L706" t="s">
        <v>5972</v>
      </c>
      <c r="M706" t="s">
        <v>1107</v>
      </c>
      <c r="N706">
        <v>20</v>
      </c>
      <c r="O706">
        <v>2021</v>
      </c>
      <c r="P706" t="s">
        <v>5973</v>
      </c>
      <c r="Q706" t="s">
        <v>1107</v>
      </c>
      <c r="R706" t="s">
        <v>1107</v>
      </c>
      <c r="S706" t="s">
        <v>5974</v>
      </c>
      <c r="T706" t="b">
        <v>1</v>
      </c>
      <c r="W706" t="s">
        <v>2539</v>
      </c>
      <c r="X706" t="s">
        <v>2559</v>
      </c>
      <c r="Y706" t="s">
        <v>2769</v>
      </c>
      <c r="Z706" t="s">
        <v>2686</v>
      </c>
      <c r="AA706">
        <v>829</v>
      </c>
      <c r="AB706" s="60"/>
    </row>
    <row r="707" spans="1:28">
      <c r="A707" s="60">
        <v>6135587</v>
      </c>
      <c r="B707" s="60" t="s">
        <v>2423</v>
      </c>
      <c r="C707" s="60" t="s">
        <v>2424</v>
      </c>
      <c r="D707" s="60" t="s">
        <v>2425</v>
      </c>
      <c r="E707" s="60" t="s">
        <v>2426</v>
      </c>
      <c r="F707" s="60" t="s">
        <v>2427</v>
      </c>
      <c r="G707" s="60" t="s">
        <v>5524</v>
      </c>
      <c r="H707" s="60"/>
      <c r="I707" s="60" t="s">
        <v>1496</v>
      </c>
      <c r="J707" s="60"/>
      <c r="K707" s="60" t="s">
        <v>5971</v>
      </c>
      <c r="L707" s="60" t="s">
        <v>5972</v>
      </c>
      <c r="M707" s="60"/>
      <c r="N707" s="60">
        <v>20</v>
      </c>
      <c r="O707" s="60">
        <v>2021</v>
      </c>
      <c r="P707" s="60" t="s">
        <v>5973</v>
      </c>
      <c r="Q707" s="60"/>
      <c r="R707" s="60"/>
      <c r="S707" s="60" t="s">
        <v>5974</v>
      </c>
      <c r="T707" s="60" t="b">
        <v>1</v>
      </c>
      <c r="U707" s="60"/>
      <c r="V707" s="60"/>
      <c r="W707" s="60" t="s">
        <v>2436</v>
      </c>
      <c r="X707" s="60" t="s">
        <v>5975</v>
      </c>
      <c r="Y707" s="60"/>
      <c r="Z707" s="60" t="s">
        <v>2619</v>
      </c>
      <c r="AA707" s="60"/>
      <c r="AB707" s="60"/>
    </row>
    <row r="708" spans="1:28">
      <c r="A708" s="60">
        <v>6135577</v>
      </c>
      <c r="B708" s="60" t="s">
        <v>2423</v>
      </c>
      <c r="C708" s="60" t="s">
        <v>2424</v>
      </c>
      <c r="D708" s="60" t="s">
        <v>2425</v>
      </c>
      <c r="E708" s="60" t="s">
        <v>2426</v>
      </c>
      <c r="F708" s="60" t="s">
        <v>2427</v>
      </c>
      <c r="G708" s="60" t="s">
        <v>5524</v>
      </c>
      <c r="H708" s="60"/>
      <c r="I708" s="60" t="s">
        <v>5976</v>
      </c>
      <c r="J708" s="60"/>
      <c r="K708" s="60" t="s">
        <v>5977</v>
      </c>
      <c r="L708" s="60" t="s">
        <v>5978</v>
      </c>
      <c r="M708" s="60"/>
      <c r="N708" s="60">
        <v>219</v>
      </c>
      <c r="O708" s="60">
        <v>2018</v>
      </c>
      <c r="P708" s="60" t="s">
        <v>5979</v>
      </c>
      <c r="Q708" s="60"/>
      <c r="R708" s="60"/>
      <c r="S708" s="60" t="s">
        <v>5980</v>
      </c>
      <c r="T708" s="60" t="b">
        <v>1</v>
      </c>
      <c r="U708" s="60" t="s">
        <v>2487</v>
      </c>
      <c r="V708" s="60" t="s">
        <v>2435</v>
      </c>
      <c r="W708" s="60" t="s">
        <v>2539</v>
      </c>
      <c r="X708" s="60" t="s">
        <v>2659</v>
      </c>
      <c r="Y708" s="60" t="s">
        <v>5981</v>
      </c>
      <c r="Z708" s="60" t="s">
        <v>2505</v>
      </c>
      <c r="AA708" s="60"/>
      <c r="AB708" s="60"/>
    </row>
    <row r="709" spans="1:28">
      <c r="A709" s="60">
        <v>6135575</v>
      </c>
      <c r="B709" s="60" t="s">
        <v>2423</v>
      </c>
      <c r="C709" s="60" t="s">
        <v>2424</v>
      </c>
      <c r="D709" s="60" t="s">
        <v>2425</v>
      </c>
      <c r="E709" s="60" t="s">
        <v>2426</v>
      </c>
      <c r="F709" s="60" t="s">
        <v>2427</v>
      </c>
      <c r="G709" s="60" t="s">
        <v>5524</v>
      </c>
      <c r="H709" s="60"/>
      <c r="I709" s="60" t="s">
        <v>1734</v>
      </c>
      <c r="J709" s="60"/>
      <c r="K709" s="60" t="s">
        <v>5982</v>
      </c>
      <c r="L709" s="60" t="s">
        <v>5983</v>
      </c>
      <c r="M709" s="60"/>
      <c r="N709" s="60">
        <v>7</v>
      </c>
      <c r="O709" s="60">
        <v>2021</v>
      </c>
      <c r="P709" s="60" t="s">
        <v>5984</v>
      </c>
      <c r="Q709" s="60"/>
      <c r="R709" s="60"/>
      <c r="S709" s="60" t="s">
        <v>5985</v>
      </c>
      <c r="T709" s="60" t="b">
        <v>1</v>
      </c>
      <c r="U709" s="60"/>
      <c r="V709" s="60"/>
      <c r="W709" s="60" t="s">
        <v>2539</v>
      </c>
      <c r="X709" s="60" t="s">
        <v>5986</v>
      </c>
      <c r="Y709" s="60" t="s">
        <v>2481</v>
      </c>
      <c r="Z709" s="60" t="s">
        <v>2599</v>
      </c>
      <c r="AA709" s="60"/>
      <c r="AB709" s="60"/>
    </row>
    <row r="710" spans="1:28">
      <c r="A710" s="60">
        <v>6135563</v>
      </c>
      <c r="B710" s="60" t="s">
        <v>2423</v>
      </c>
      <c r="C710" s="60" t="s">
        <v>2424</v>
      </c>
      <c r="D710" s="60" t="s">
        <v>2425</v>
      </c>
      <c r="E710" s="60" t="s">
        <v>2426</v>
      </c>
      <c r="F710" s="60" t="s">
        <v>2427</v>
      </c>
      <c r="G710" s="60" t="s">
        <v>5524</v>
      </c>
      <c r="H710" s="60"/>
      <c r="I710" s="60" t="s">
        <v>5987</v>
      </c>
      <c r="J710" s="60"/>
      <c r="K710" s="60" t="s">
        <v>5988</v>
      </c>
      <c r="L710" s="60" t="s">
        <v>5989</v>
      </c>
      <c r="M710" s="60"/>
      <c r="N710" s="60">
        <v>55</v>
      </c>
      <c r="O710" s="60">
        <v>2019</v>
      </c>
      <c r="P710" s="60" t="s">
        <v>5990</v>
      </c>
      <c r="Q710" s="60"/>
      <c r="R710" s="60"/>
      <c r="S710" s="60" t="s">
        <v>5991</v>
      </c>
      <c r="T710" s="60" t="b">
        <v>1</v>
      </c>
      <c r="U710" s="60" t="s">
        <v>2530</v>
      </c>
      <c r="V710" s="60" t="s">
        <v>2518</v>
      </c>
      <c r="W710" s="60" t="s">
        <v>2539</v>
      </c>
      <c r="X710" s="60" t="s">
        <v>5992</v>
      </c>
      <c r="Y710" s="60"/>
      <c r="Z710" s="60" t="s">
        <v>2908</v>
      </c>
      <c r="AA710" s="60"/>
      <c r="AB710" s="60"/>
    </row>
    <row r="711" spans="1:28">
      <c r="A711" s="60">
        <v>6135555</v>
      </c>
      <c r="B711" s="60" t="s">
        <v>2423</v>
      </c>
      <c r="C711" s="60" t="s">
        <v>2424</v>
      </c>
      <c r="D711" s="60" t="s">
        <v>2425</v>
      </c>
      <c r="E711" s="60" t="s">
        <v>2426</v>
      </c>
      <c r="F711" s="60" t="s">
        <v>2427</v>
      </c>
      <c r="G711" s="60" t="s">
        <v>5524</v>
      </c>
      <c r="H711" s="60"/>
      <c r="I711" s="60" t="s">
        <v>5993</v>
      </c>
      <c r="J711" s="60"/>
      <c r="K711" s="60" t="s">
        <v>5994</v>
      </c>
      <c r="L711" s="60" t="s">
        <v>5995</v>
      </c>
      <c r="M711" s="60"/>
      <c r="N711" s="60">
        <v>34</v>
      </c>
      <c r="O711" s="60">
        <v>2014</v>
      </c>
      <c r="P711" s="60" t="s">
        <v>5996</v>
      </c>
      <c r="Q711" s="60"/>
      <c r="R711" s="60"/>
      <c r="S711" s="60" t="s">
        <v>5997</v>
      </c>
      <c r="T711" s="60" t="b">
        <v>1</v>
      </c>
      <c r="U711" s="60" t="s">
        <v>3086</v>
      </c>
      <c r="V711" s="60" t="s">
        <v>2435</v>
      </c>
      <c r="W711" s="60"/>
      <c r="X711" s="60"/>
      <c r="Y711" s="60"/>
      <c r="Z711" s="60"/>
      <c r="AA711" s="60"/>
      <c r="AB711" s="60"/>
    </row>
    <row r="712" spans="1:28">
      <c r="A712">
        <v>6135532</v>
      </c>
      <c r="B712" t="s">
        <v>2423</v>
      </c>
      <c r="C712" t="s">
        <v>2424</v>
      </c>
      <c r="D712" t="s">
        <v>2425</v>
      </c>
      <c r="E712" t="s">
        <v>2426</v>
      </c>
      <c r="F712" t="s">
        <v>2427</v>
      </c>
      <c r="G712" t="s">
        <v>5524</v>
      </c>
      <c r="I712" t="s">
        <v>97</v>
      </c>
      <c r="K712" t="s">
        <v>5998</v>
      </c>
      <c r="L712" t="s">
        <v>98</v>
      </c>
      <c r="M712" t="s">
        <v>1107</v>
      </c>
      <c r="N712">
        <v>305</v>
      </c>
      <c r="O712">
        <v>2021</v>
      </c>
      <c r="P712" t="s">
        <v>5999</v>
      </c>
      <c r="Q712" t="s">
        <v>1107</v>
      </c>
      <c r="R712" t="s">
        <v>1107</v>
      </c>
      <c r="S712" t="s">
        <v>99</v>
      </c>
      <c r="T712" t="b">
        <v>1</v>
      </c>
      <c r="U712" t="s">
        <v>2487</v>
      </c>
      <c r="V712" t="s">
        <v>2435</v>
      </c>
      <c r="W712" t="s">
        <v>3209</v>
      </c>
      <c r="X712" t="s">
        <v>6000</v>
      </c>
      <c r="Y712" t="s">
        <v>5745</v>
      </c>
      <c r="Z712" t="s">
        <v>2956</v>
      </c>
      <c r="AA712">
        <v>446</v>
      </c>
      <c r="AB712" s="60"/>
    </row>
    <row r="713" spans="1:28">
      <c r="A713" s="60">
        <v>6135532</v>
      </c>
      <c r="B713" s="60" t="s">
        <v>2423</v>
      </c>
      <c r="C713" s="60" t="s">
        <v>2424</v>
      </c>
      <c r="D713" s="60" t="s">
        <v>2425</v>
      </c>
      <c r="E713" s="60" t="s">
        <v>2426</v>
      </c>
      <c r="F713" s="60" t="s">
        <v>2427</v>
      </c>
      <c r="G713" s="60" t="s">
        <v>5524</v>
      </c>
      <c r="H713" s="60"/>
      <c r="I713" s="60" t="s">
        <v>97</v>
      </c>
      <c r="J713" s="60"/>
      <c r="K713" s="60" t="s">
        <v>5998</v>
      </c>
      <c r="L713" s="60" t="s">
        <v>98</v>
      </c>
      <c r="M713" s="60"/>
      <c r="N713" s="60">
        <v>305</v>
      </c>
      <c r="O713" s="60">
        <v>2021</v>
      </c>
      <c r="P713" s="60" t="s">
        <v>5999</v>
      </c>
      <c r="Q713" s="60"/>
      <c r="R713" s="60"/>
      <c r="S713" s="60" t="s">
        <v>99</v>
      </c>
      <c r="T713" s="60" t="b">
        <v>1</v>
      </c>
      <c r="U713" s="60" t="s">
        <v>2671</v>
      </c>
      <c r="V713" s="60" t="s">
        <v>2518</v>
      </c>
      <c r="W713" s="60" t="s">
        <v>3529</v>
      </c>
      <c r="X713" s="60" t="s">
        <v>6001</v>
      </c>
      <c r="Y713" s="60" t="s">
        <v>2460</v>
      </c>
      <c r="Z713" s="60" t="s">
        <v>2619</v>
      </c>
      <c r="AA713" s="60"/>
      <c r="AB713" s="60"/>
    </row>
    <row r="714" spans="1:28">
      <c r="A714" s="60">
        <v>6146857</v>
      </c>
      <c r="B714" s="60" t="s">
        <v>2423</v>
      </c>
      <c r="C714" s="60" t="s">
        <v>2424</v>
      </c>
      <c r="D714" s="60" t="s">
        <v>2425</v>
      </c>
      <c r="E714" s="60" t="s">
        <v>2426</v>
      </c>
      <c r="F714" s="60" t="s">
        <v>2427</v>
      </c>
      <c r="G714" s="60" t="s">
        <v>2506</v>
      </c>
      <c r="H714" s="60"/>
      <c r="I714" s="60" t="s">
        <v>6002</v>
      </c>
      <c r="J714" s="60"/>
      <c r="K714" s="60" t="s">
        <v>6003</v>
      </c>
      <c r="L714" s="60" t="s">
        <v>6004</v>
      </c>
      <c r="M714" s="60"/>
      <c r="N714" s="60">
        <v>92</v>
      </c>
      <c r="O714" s="60">
        <v>2018</v>
      </c>
      <c r="P714" s="60" t="s">
        <v>6005</v>
      </c>
      <c r="Q714" s="60"/>
      <c r="R714" s="60"/>
      <c r="S714" s="60" t="s">
        <v>6006</v>
      </c>
      <c r="T714" s="60" t="b">
        <v>1</v>
      </c>
      <c r="U714" s="60"/>
      <c r="V714" s="60"/>
      <c r="W714" s="60" t="s">
        <v>2539</v>
      </c>
      <c r="X714" s="60" t="s">
        <v>2540</v>
      </c>
      <c r="Y714" s="60"/>
      <c r="Z714" s="60"/>
      <c r="AA714" s="60"/>
      <c r="AB714" s="60"/>
    </row>
    <row r="715" spans="1:28">
      <c r="A715" s="60">
        <v>6146854</v>
      </c>
      <c r="B715" s="60" t="s">
        <v>2423</v>
      </c>
      <c r="C715" s="60" t="s">
        <v>2424</v>
      </c>
      <c r="D715" s="60" t="s">
        <v>2425</v>
      </c>
      <c r="E715" s="60" t="s">
        <v>2426</v>
      </c>
      <c r="F715" s="60" t="s">
        <v>2427</v>
      </c>
      <c r="G715" s="60" t="s">
        <v>2506</v>
      </c>
      <c r="H715" s="60"/>
      <c r="I715" s="60" t="s">
        <v>6007</v>
      </c>
      <c r="J715" s="60"/>
      <c r="K715" s="60" t="s">
        <v>6008</v>
      </c>
      <c r="L715" s="60" t="s">
        <v>6009</v>
      </c>
      <c r="M715" s="60"/>
      <c r="N715" s="60">
        <v>8</v>
      </c>
      <c r="O715" s="60">
        <v>2010</v>
      </c>
      <c r="P715" s="60" t="s">
        <v>6010</v>
      </c>
      <c r="Q715" s="60"/>
      <c r="R715" s="60"/>
      <c r="S715" s="60" t="s">
        <v>6011</v>
      </c>
      <c r="T715" s="60" t="b">
        <v>1</v>
      </c>
      <c r="U715" s="60" t="s">
        <v>2696</v>
      </c>
      <c r="V715" s="60" t="s">
        <v>2518</v>
      </c>
      <c r="W715" s="60" t="s">
        <v>6012</v>
      </c>
      <c r="X715" s="60" t="s">
        <v>6013</v>
      </c>
      <c r="Y715" s="60"/>
      <c r="Z715" s="60" t="s">
        <v>2439</v>
      </c>
      <c r="AA715" s="60"/>
      <c r="AB715" s="60"/>
    </row>
    <row r="716" spans="1:28">
      <c r="A716">
        <v>6135520</v>
      </c>
      <c r="B716" t="s">
        <v>2423</v>
      </c>
      <c r="C716" t="s">
        <v>2424</v>
      </c>
      <c r="D716" t="s">
        <v>2425</v>
      </c>
      <c r="E716" t="s">
        <v>2426</v>
      </c>
      <c r="F716" t="s">
        <v>2427</v>
      </c>
      <c r="G716" t="s">
        <v>5524</v>
      </c>
      <c r="I716" t="s">
        <v>6014</v>
      </c>
      <c r="K716" t="s">
        <v>6015</v>
      </c>
      <c r="L716" t="s">
        <v>6016</v>
      </c>
      <c r="M716" t="s">
        <v>1107</v>
      </c>
      <c r="N716">
        <v>7</v>
      </c>
      <c r="O716">
        <v>2017</v>
      </c>
      <c r="P716" t="s">
        <v>6017</v>
      </c>
      <c r="Q716" t="s">
        <v>1107</v>
      </c>
      <c r="R716" t="s">
        <v>1107</v>
      </c>
      <c r="S716" t="s">
        <v>6018</v>
      </c>
      <c r="T716" t="b">
        <v>1</v>
      </c>
      <c r="U716" t="s">
        <v>2487</v>
      </c>
      <c r="V716" t="s">
        <v>2435</v>
      </c>
      <c r="W716" t="s">
        <v>2539</v>
      </c>
      <c r="X716" t="s">
        <v>2761</v>
      </c>
      <c r="Y716" t="s">
        <v>6019</v>
      </c>
      <c r="Z716" t="s">
        <v>2542</v>
      </c>
      <c r="AA716">
        <v>946</v>
      </c>
      <c r="AB716" s="60"/>
    </row>
    <row r="717" spans="1:28">
      <c r="A717" s="60">
        <v>6135520</v>
      </c>
      <c r="B717" s="60" t="s">
        <v>2423</v>
      </c>
      <c r="C717" s="60" t="s">
        <v>2424</v>
      </c>
      <c r="D717" s="60" t="s">
        <v>2425</v>
      </c>
      <c r="E717" s="60" t="s">
        <v>2426</v>
      </c>
      <c r="F717" s="60" t="s">
        <v>2427</v>
      </c>
      <c r="G717" s="60" t="s">
        <v>5524</v>
      </c>
      <c r="H717" s="60"/>
      <c r="I717" s="60" t="s">
        <v>6014</v>
      </c>
      <c r="J717" s="60"/>
      <c r="K717" s="60" t="s">
        <v>6015</v>
      </c>
      <c r="L717" s="60" t="s">
        <v>6016</v>
      </c>
      <c r="M717" s="60"/>
      <c r="N717" s="60">
        <v>7</v>
      </c>
      <c r="O717" s="60">
        <v>2017</v>
      </c>
      <c r="P717" s="60" t="s">
        <v>6017</v>
      </c>
      <c r="Q717" s="60"/>
      <c r="R717" s="60"/>
      <c r="S717" s="60" t="s">
        <v>6018</v>
      </c>
      <c r="T717" s="60" t="b">
        <v>1</v>
      </c>
      <c r="U717" s="60" t="s">
        <v>2617</v>
      </c>
      <c r="V717" s="60" t="s">
        <v>2435</v>
      </c>
      <c r="W717" s="60" t="s">
        <v>2539</v>
      </c>
      <c r="X717" s="60" t="s">
        <v>2559</v>
      </c>
      <c r="Y717" s="60"/>
      <c r="Z717" s="60" t="s">
        <v>3764</v>
      </c>
      <c r="AA717" s="60"/>
      <c r="AB717" s="60"/>
    </row>
    <row r="718" spans="1:28">
      <c r="A718" s="60">
        <v>6135511</v>
      </c>
      <c r="B718" s="60" t="s">
        <v>2423</v>
      </c>
      <c r="C718" s="60" t="s">
        <v>2424</v>
      </c>
      <c r="D718" s="60" t="s">
        <v>2425</v>
      </c>
      <c r="E718" s="60" t="s">
        <v>2426</v>
      </c>
      <c r="F718" s="60" t="s">
        <v>2427</v>
      </c>
      <c r="G718" s="60" t="s">
        <v>5524</v>
      </c>
      <c r="H718" s="60"/>
      <c r="I718" s="60" t="s">
        <v>6020</v>
      </c>
      <c r="J718" s="60"/>
      <c r="K718" s="60" t="s">
        <v>6021</v>
      </c>
      <c r="L718" s="60" t="s">
        <v>6022</v>
      </c>
      <c r="M718" s="60"/>
      <c r="N718" s="60">
        <v>335</v>
      </c>
      <c r="O718" s="60">
        <v>2022</v>
      </c>
      <c r="P718" s="60" t="s">
        <v>6023</v>
      </c>
      <c r="Q718" s="60"/>
      <c r="R718" s="60"/>
      <c r="S718" s="60" t="s">
        <v>6024</v>
      </c>
      <c r="T718" s="60" t="b">
        <v>1</v>
      </c>
      <c r="U718" s="60" t="s">
        <v>2671</v>
      </c>
      <c r="V718" s="60" t="s">
        <v>2518</v>
      </c>
      <c r="W718" s="60" t="s">
        <v>2436</v>
      </c>
      <c r="X718" s="60" t="s">
        <v>6025</v>
      </c>
      <c r="Y718" s="60" t="s">
        <v>6026</v>
      </c>
      <c r="Z718" s="60" t="s">
        <v>3318</v>
      </c>
      <c r="AA718" s="60"/>
      <c r="AB718" s="60"/>
    </row>
    <row r="719" spans="1:28">
      <c r="A719" s="60">
        <v>6135504</v>
      </c>
      <c r="B719" s="60" t="s">
        <v>2423</v>
      </c>
      <c r="C719" s="60" t="s">
        <v>2424</v>
      </c>
      <c r="D719" s="60" t="s">
        <v>2425</v>
      </c>
      <c r="E719" s="60" t="s">
        <v>2426</v>
      </c>
      <c r="F719" s="60" t="s">
        <v>2427</v>
      </c>
      <c r="G719" s="60" t="s">
        <v>5524</v>
      </c>
      <c r="H719" s="60"/>
      <c r="I719" s="60" t="s">
        <v>6027</v>
      </c>
      <c r="J719" s="60"/>
      <c r="K719" s="60" t="s">
        <v>6028</v>
      </c>
      <c r="L719" s="60" t="s">
        <v>6029</v>
      </c>
      <c r="M719" s="60"/>
      <c r="N719" s="60">
        <v>138</v>
      </c>
      <c r="O719" s="60">
        <v>2014</v>
      </c>
      <c r="P719" s="60" t="s">
        <v>6030</v>
      </c>
      <c r="Q719" s="60"/>
      <c r="R719" s="60"/>
      <c r="S719" s="60" t="s">
        <v>6031</v>
      </c>
      <c r="T719" s="60" t="b">
        <v>1</v>
      </c>
      <c r="U719" s="60" t="s">
        <v>2487</v>
      </c>
      <c r="V719" s="60" t="s">
        <v>2435</v>
      </c>
      <c r="W719" s="60" t="s">
        <v>3329</v>
      </c>
      <c r="X719" s="60" t="s">
        <v>6032</v>
      </c>
      <c r="Y719" s="60" t="s">
        <v>2438</v>
      </c>
      <c r="Z719" s="60" t="s">
        <v>2505</v>
      </c>
      <c r="AA719" s="60"/>
      <c r="AB719" s="60"/>
    </row>
    <row r="720" spans="1:28">
      <c r="A720" s="60">
        <v>6135493</v>
      </c>
      <c r="B720" s="60" t="s">
        <v>2423</v>
      </c>
      <c r="C720" s="60" t="s">
        <v>2424</v>
      </c>
      <c r="D720" s="60" t="s">
        <v>2425</v>
      </c>
      <c r="E720" s="60" t="s">
        <v>2426</v>
      </c>
      <c r="F720" s="60" t="s">
        <v>2427</v>
      </c>
      <c r="G720" s="60" t="s">
        <v>5524</v>
      </c>
      <c r="H720" s="60"/>
      <c r="I720" s="60" t="s">
        <v>6033</v>
      </c>
      <c r="J720" s="60"/>
      <c r="K720" s="60" t="s">
        <v>6034</v>
      </c>
      <c r="L720" s="60" t="s">
        <v>6035</v>
      </c>
      <c r="M720" s="60"/>
      <c r="N720" s="60">
        <v>217</v>
      </c>
      <c r="O720" s="60">
        <v>2018</v>
      </c>
      <c r="P720" s="60" t="s">
        <v>6036</v>
      </c>
      <c r="Q720" s="60"/>
      <c r="R720" s="60"/>
      <c r="S720" s="60" t="s">
        <v>6037</v>
      </c>
      <c r="T720" s="60" t="b">
        <v>1</v>
      </c>
      <c r="U720" s="60" t="s">
        <v>2617</v>
      </c>
      <c r="V720" s="60" t="s">
        <v>2435</v>
      </c>
      <c r="W720" s="60" t="s">
        <v>3279</v>
      </c>
      <c r="X720" s="60" t="s">
        <v>4345</v>
      </c>
      <c r="Y720" s="60"/>
      <c r="Z720" s="60" t="s">
        <v>2625</v>
      </c>
      <c r="AA720" s="60"/>
      <c r="AB720" s="60"/>
    </row>
    <row r="721" spans="1:28">
      <c r="A721" s="60">
        <v>6135464</v>
      </c>
      <c r="B721" s="60" t="s">
        <v>2423</v>
      </c>
      <c r="C721" s="60" t="s">
        <v>2424</v>
      </c>
      <c r="D721" s="60" t="s">
        <v>2425</v>
      </c>
      <c r="E721" s="60" t="s">
        <v>2426</v>
      </c>
      <c r="F721" s="60" t="s">
        <v>2427</v>
      </c>
      <c r="G721" s="60" t="s">
        <v>5524</v>
      </c>
      <c r="H721" s="60"/>
      <c r="I721" s="60" t="s">
        <v>6038</v>
      </c>
      <c r="J721" s="60"/>
      <c r="K721" s="60" t="s">
        <v>6039</v>
      </c>
      <c r="L721" s="60" t="s">
        <v>6040</v>
      </c>
      <c r="M721" s="60"/>
      <c r="N721" s="60">
        <v>109</v>
      </c>
      <c r="O721" s="60">
        <v>2017</v>
      </c>
      <c r="P721" s="60" t="s">
        <v>6041</v>
      </c>
      <c r="Q721" s="60"/>
      <c r="R721" s="60"/>
      <c r="S721" s="60" t="s">
        <v>6042</v>
      </c>
      <c r="T721" s="60" t="b">
        <v>1</v>
      </c>
      <c r="U721" s="60" t="s">
        <v>2617</v>
      </c>
      <c r="V721" s="60" t="s">
        <v>2435</v>
      </c>
      <c r="W721" s="60" t="s">
        <v>2539</v>
      </c>
      <c r="X721" s="60" t="s">
        <v>6043</v>
      </c>
      <c r="Y721" s="60" t="s">
        <v>5905</v>
      </c>
      <c r="Z721" s="60" t="s">
        <v>2450</v>
      </c>
      <c r="AA721" s="60"/>
      <c r="AB721" s="60"/>
    </row>
    <row r="722" spans="1:28">
      <c r="A722" s="60">
        <v>6146856</v>
      </c>
      <c r="B722" s="60" t="s">
        <v>2423</v>
      </c>
      <c r="C722" s="60" t="s">
        <v>2424</v>
      </c>
      <c r="D722" s="60" t="s">
        <v>2425</v>
      </c>
      <c r="E722" s="60" t="s">
        <v>2426</v>
      </c>
      <c r="F722" s="60" t="s">
        <v>2427</v>
      </c>
      <c r="G722" s="60" t="s">
        <v>2506</v>
      </c>
      <c r="H722" s="60"/>
      <c r="I722" s="60" t="s">
        <v>6044</v>
      </c>
      <c r="J722" s="60"/>
      <c r="K722" s="60" t="s">
        <v>6045</v>
      </c>
      <c r="L722" s="60" t="s">
        <v>6046</v>
      </c>
      <c r="M722" s="60"/>
      <c r="N722" s="60">
        <v>120</v>
      </c>
      <c r="O722" s="60">
        <v>2011</v>
      </c>
      <c r="P722" s="60" t="s">
        <v>6047</v>
      </c>
      <c r="Q722" s="60"/>
      <c r="R722" s="60"/>
      <c r="S722" s="60" t="s">
        <v>6048</v>
      </c>
      <c r="T722" s="60" t="b">
        <v>1</v>
      </c>
      <c r="U722" s="60" t="s">
        <v>2722</v>
      </c>
      <c r="V722" s="60" t="s">
        <v>2518</v>
      </c>
      <c r="W722" s="60" t="s">
        <v>4174</v>
      </c>
      <c r="X722" s="60" t="s">
        <v>6049</v>
      </c>
      <c r="Y722" s="60"/>
      <c r="Z722" s="60" t="s">
        <v>2958</v>
      </c>
      <c r="AA722" s="60"/>
      <c r="AB722" s="60"/>
    </row>
    <row r="723" spans="1:28">
      <c r="A723">
        <v>6135851</v>
      </c>
      <c r="B723" t="s">
        <v>2423</v>
      </c>
      <c r="C723" t="s">
        <v>2424</v>
      </c>
      <c r="D723" t="s">
        <v>2425</v>
      </c>
      <c r="E723" t="s">
        <v>2426</v>
      </c>
      <c r="F723" t="s">
        <v>2427</v>
      </c>
      <c r="G723" t="s">
        <v>5524</v>
      </c>
      <c r="I723" t="s">
        <v>283</v>
      </c>
      <c r="K723" t="s">
        <v>6050</v>
      </c>
      <c r="L723" t="s">
        <v>284</v>
      </c>
      <c r="M723" t="s">
        <v>1107</v>
      </c>
      <c r="N723">
        <v>58</v>
      </c>
      <c r="O723">
        <v>2012</v>
      </c>
      <c r="P723" t="s">
        <v>6051</v>
      </c>
      <c r="Q723" t="s">
        <v>1107</v>
      </c>
      <c r="R723" t="s">
        <v>1107</v>
      </c>
      <c r="S723" t="s">
        <v>285</v>
      </c>
      <c r="T723" t="b">
        <v>1</v>
      </c>
      <c r="U723" t="s">
        <v>2617</v>
      </c>
      <c r="V723" t="s">
        <v>2435</v>
      </c>
      <c r="W723" t="s">
        <v>2539</v>
      </c>
      <c r="X723" t="s">
        <v>5258</v>
      </c>
      <c r="Y723" t="s">
        <v>5886</v>
      </c>
      <c r="Z723" t="s">
        <v>6052</v>
      </c>
      <c r="AA723">
        <v>601</v>
      </c>
      <c r="AB723" s="60"/>
    </row>
    <row r="724" spans="1:28">
      <c r="A724" s="60">
        <v>6135851</v>
      </c>
      <c r="B724" s="60" t="s">
        <v>2423</v>
      </c>
      <c r="C724" s="60" t="s">
        <v>2424</v>
      </c>
      <c r="D724" s="60" t="s">
        <v>2425</v>
      </c>
      <c r="E724" s="60" t="s">
        <v>2426</v>
      </c>
      <c r="F724" s="60" t="s">
        <v>2427</v>
      </c>
      <c r="G724" s="60" t="s">
        <v>5524</v>
      </c>
      <c r="H724" s="60"/>
      <c r="I724" s="60" t="s">
        <v>283</v>
      </c>
      <c r="J724" s="60"/>
      <c r="K724" s="60" t="s">
        <v>6050</v>
      </c>
      <c r="L724" s="60" t="s">
        <v>284</v>
      </c>
      <c r="M724" s="60"/>
      <c r="N724" s="60">
        <v>58</v>
      </c>
      <c r="O724" s="60">
        <v>2012</v>
      </c>
      <c r="P724" s="60" t="s">
        <v>6051</v>
      </c>
      <c r="Q724" s="60"/>
      <c r="R724" s="60"/>
      <c r="S724" s="60" t="s">
        <v>285</v>
      </c>
      <c r="T724" s="60" t="b">
        <v>1</v>
      </c>
      <c r="U724" s="60" t="s">
        <v>3713</v>
      </c>
      <c r="V724" s="60" t="s">
        <v>2518</v>
      </c>
      <c r="W724" s="60" t="s">
        <v>2458</v>
      </c>
      <c r="X724" s="60" t="s">
        <v>2798</v>
      </c>
      <c r="Y724" s="60" t="s">
        <v>2560</v>
      </c>
      <c r="Z724" s="60" t="s">
        <v>6053</v>
      </c>
      <c r="AA724" s="60"/>
      <c r="AB724" s="60"/>
    </row>
    <row r="725" spans="1:28">
      <c r="A725" s="60">
        <v>6135841</v>
      </c>
      <c r="B725" s="60" t="s">
        <v>2423</v>
      </c>
      <c r="C725" s="60" t="s">
        <v>2424</v>
      </c>
      <c r="D725" s="60" t="s">
        <v>2425</v>
      </c>
      <c r="E725" s="60" t="s">
        <v>2426</v>
      </c>
      <c r="F725" s="60" t="s">
        <v>2427</v>
      </c>
      <c r="G725" s="60" t="s">
        <v>5524</v>
      </c>
      <c r="H725" s="60"/>
      <c r="I725" s="60" t="s">
        <v>6054</v>
      </c>
      <c r="J725" s="60"/>
      <c r="K725" s="60" t="s">
        <v>6055</v>
      </c>
      <c r="L725" s="60" t="s">
        <v>6056</v>
      </c>
      <c r="M725" s="60"/>
      <c r="N725" s="60">
        <v>326</v>
      </c>
      <c r="O725" s="60">
        <v>2022</v>
      </c>
      <c r="P725" s="60" t="s">
        <v>6057</v>
      </c>
      <c r="Q725" s="60"/>
      <c r="R725" s="60"/>
      <c r="S725" s="60" t="s">
        <v>6058</v>
      </c>
      <c r="T725" s="60" t="b">
        <v>1</v>
      </c>
      <c r="U725" s="60" t="s">
        <v>2617</v>
      </c>
      <c r="V725" s="60" t="s">
        <v>2435</v>
      </c>
      <c r="W725" s="60" t="s">
        <v>2539</v>
      </c>
      <c r="X725" s="60" t="s">
        <v>5258</v>
      </c>
      <c r="Y725" s="60"/>
      <c r="Z725" s="60" t="s">
        <v>6059</v>
      </c>
      <c r="AA725" s="60"/>
      <c r="AB725" s="60"/>
    </row>
    <row r="726" spans="1:28">
      <c r="A726" s="60">
        <v>6146853</v>
      </c>
      <c r="B726" s="60" t="s">
        <v>2423</v>
      </c>
      <c r="C726" s="60" t="s">
        <v>2424</v>
      </c>
      <c r="D726" s="60" t="s">
        <v>2425</v>
      </c>
      <c r="E726" s="60" t="s">
        <v>2426</v>
      </c>
      <c r="F726" s="60" t="s">
        <v>2427</v>
      </c>
      <c r="G726" s="60" t="s">
        <v>2506</v>
      </c>
      <c r="H726" s="60"/>
      <c r="I726" s="60" t="s">
        <v>6060</v>
      </c>
      <c r="J726" s="60"/>
      <c r="K726" s="60" t="s">
        <v>6061</v>
      </c>
      <c r="L726" s="60" t="s">
        <v>6062</v>
      </c>
      <c r="M726" s="60"/>
      <c r="N726" s="60">
        <v>24</v>
      </c>
      <c r="O726" s="60">
        <v>2013</v>
      </c>
      <c r="P726" s="60" t="s">
        <v>6063</v>
      </c>
      <c r="Q726" s="60"/>
      <c r="R726" s="60"/>
      <c r="S726" s="60" t="s">
        <v>6064</v>
      </c>
      <c r="T726" s="60" t="b">
        <v>1</v>
      </c>
      <c r="U726" s="60" t="s">
        <v>4725</v>
      </c>
      <c r="V726" s="60" t="s">
        <v>2518</v>
      </c>
      <c r="W726" s="60" t="s">
        <v>2479</v>
      </c>
      <c r="X726" s="60" t="s">
        <v>5945</v>
      </c>
      <c r="Y726" s="60"/>
      <c r="Z726" s="60" t="s">
        <v>2958</v>
      </c>
      <c r="AA726" s="60"/>
      <c r="AB726" s="60"/>
    </row>
    <row r="727" spans="1:28">
      <c r="A727" s="60">
        <v>6135817</v>
      </c>
      <c r="B727" s="60" t="s">
        <v>2423</v>
      </c>
      <c r="C727" s="60" t="s">
        <v>2424</v>
      </c>
      <c r="D727" s="60" t="s">
        <v>2425</v>
      </c>
      <c r="E727" s="60" t="s">
        <v>2426</v>
      </c>
      <c r="F727" s="60" t="s">
        <v>2427</v>
      </c>
      <c r="G727" s="60" t="s">
        <v>5524</v>
      </c>
      <c r="H727" s="60"/>
      <c r="I727" s="60" t="s">
        <v>513</v>
      </c>
      <c r="J727" s="60"/>
      <c r="K727" s="60" t="s">
        <v>6065</v>
      </c>
      <c r="L727" s="60" t="s">
        <v>516</v>
      </c>
      <c r="M727" s="60"/>
      <c r="N727" s="60">
        <v>47</v>
      </c>
      <c r="O727" s="60">
        <v>2009</v>
      </c>
      <c r="P727" s="60" t="s">
        <v>6066</v>
      </c>
      <c r="Q727" s="60"/>
      <c r="R727" s="60"/>
      <c r="S727" s="60" t="s">
        <v>517</v>
      </c>
      <c r="T727" s="60" t="b">
        <v>1</v>
      </c>
      <c r="U727" s="60" t="s">
        <v>2617</v>
      </c>
      <c r="V727" s="60" t="s">
        <v>2435</v>
      </c>
      <c r="W727" s="60"/>
      <c r="X727" s="60"/>
      <c r="Y727" s="60" t="s">
        <v>2481</v>
      </c>
      <c r="Z727" s="60" t="s">
        <v>2799</v>
      </c>
      <c r="AA727" s="60"/>
      <c r="AB727" s="60"/>
    </row>
    <row r="728" spans="1:28">
      <c r="A728" s="60">
        <v>6135798</v>
      </c>
      <c r="B728" s="60" t="s">
        <v>2423</v>
      </c>
      <c r="C728" s="60" t="s">
        <v>2424</v>
      </c>
      <c r="D728" s="60" t="s">
        <v>2425</v>
      </c>
      <c r="E728" s="60" t="s">
        <v>2426</v>
      </c>
      <c r="F728" s="60" t="s">
        <v>2427</v>
      </c>
      <c r="G728" s="60" t="s">
        <v>5524</v>
      </c>
      <c r="H728" s="60"/>
      <c r="I728" s="60" t="s">
        <v>958</v>
      </c>
      <c r="J728" s="60"/>
      <c r="K728" s="60" t="s">
        <v>6067</v>
      </c>
      <c r="L728" s="60" t="s">
        <v>6068</v>
      </c>
      <c r="M728" s="60"/>
      <c r="N728" s="60">
        <v>6</v>
      </c>
      <c r="O728" s="60">
        <v>2021</v>
      </c>
      <c r="P728" s="60" t="s">
        <v>6069</v>
      </c>
      <c r="Q728" s="60"/>
      <c r="R728" s="60"/>
      <c r="S728" s="60" t="s">
        <v>6070</v>
      </c>
      <c r="T728" s="60" t="b">
        <v>1</v>
      </c>
      <c r="U728" s="60" t="s">
        <v>2530</v>
      </c>
      <c r="V728" s="60" t="s">
        <v>2518</v>
      </c>
      <c r="W728" s="60" t="s">
        <v>2575</v>
      </c>
      <c r="X728" s="60" t="s">
        <v>6071</v>
      </c>
      <c r="Y728" s="60" t="s">
        <v>2769</v>
      </c>
      <c r="Z728" s="60" t="s">
        <v>6072</v>
      </c>
      <c r="AA728" s="60"/>
      <c r="AB728" s="60"/>
    </row>
    <row r="729" spans="1:28">
      <c r="A729">
        <v>6135789</v>
      </c>
      <c r="B729" t="s">
        <v>2423</v>
      </c>
      <c r="C729" t="s">
        <v>2424</v>
      </c>
      <c r="D729" t="s">
        <v>2425</v>
      </c>
      <c r="E729" t="s">
        <v>2426</v>
      </c>
      <c r="F729" t="s">
        <v>2427</v>
      </c>
      <c r="G729" t="s">
        <v>5524</v>
      </c>
      <c r="I729" t="s">
        <v>167</v>
      </c>
      <c r="K729" t="s">
        <v>6073</v>
      </c>
      <c r="L729" t="s">
        <v>168</v>
      </c>
      <c r="M729" t="s">
        <v>1107</v>
      </c>
      <c r="N729">
        <v>158</v>
      </c>
      <c r="O729">
        <v>2015</v>
      </c>
      <c r="P729" t="s">
        <v>6074</v>
      </c>
      <c r="Q729" t="s">
        <v>1107</v>
      </c>
      <c r="R729" t="s">
        <v>1107</v>
      </c>
      <c r="S729" t="s">
        <v>169</v>
      </c>
      <c r="T729" t="b">
        <v>1</v>
      </c>
      <c r="U729" t="s">
        <v>2487</v>
      </c>
      <c r="V729" t="s">
        <v>2435</v>
      </c>
      <c r="W729" t="s">
        <v>3664</v>
      </c>
      <c r="X729" t="s">
        <v>6075</v>
      </c>
      <c r="Y729" t="s">
        <v>2438</v>
      </c>
      <c r="Z729" t="s">
        <v>2542</v>
      </c>
      <c r="AA729">
        <v>630</v>
      </c>
      <c r="AB729" s="60"/>
    </row>
    <row r="730" spans="1:28">
      <c r="A730" s="60">
        <v>6135789</v>
      </c>
      <c r="B730" s="60" t="s">
        <v>2423</v>
      </c>
      <c r="C730" s="60" t="s">
        <v>2424</v>
      </c>
      <c r="D730" s="60" t="s">
        <v>2425</v>
      </c>
      <c r="E730" s="60" t="s">
        <v>2426</v>
      </c>
      <c r="F730" s="60" t="s">
        <v>2427</v>
      </c>
      <c r="G730" s="60" t="s">
        <v>5524</v>
      </c>
      <c r="H730" s="60"/>
      <c r="I730" s="60" t="s">
        <v>167</v>
      </c>
      <c r="J730" s="60"/>
      <c r="K730" s="60" t="s">
        <v>6073</v>
      </c>
      <c r="L730" s="60" t="s">
        <v>168</v>
      </c>
      <c r="M730" s="60"/>
      <c r="N730" s="60">
        <v>158</v>
      </c>
      <c r="O730" s="60">
        <v>2015</v>
      </c>
      <c r="P730" s="60" t="s">
        <v>6074</v>
      </c>
      <c r="Q730" s="60"/>
      <c r="R730" s="60"/>
      <c r="S730" s="60" t="s">
        <v>169</v>
      </c>
      <c r="T730" s="60" t="b">
        <v>1</v>
      </c>
      <c r="U730" s="60" t="s">
        <v>2617</v>
      </c>
      <c r="V730" s="60" t="s">
        <v>2435</v>
      </c>
      <c r="W730" s="60" t="s">
        <v>2723</v>
      </c>
      <c r="X730" s="60" t="s">
        <v>6076</v>
      </c>
      <c r="Y730" s="60" t="s">
        <v>3476</v>
      </c>
      <c r="Z730" s="60" t="s">
        <v>6077</v>
      </c>
      <c r="AA730" s="60"/>
      <c r="AB730" s="60"/>
    </row>
    <row r="731" spans="1:28">
      <c r="A731">
        <v>6135786</v>
      </c>
      <c r="B731" t="s">
        <v>2423</v>
      </c>
      <c r="C731" t="s">
        <v>2424</v>
      </c>
      <c r="D731" t="s">
        <v>2425</v>
      </c>
      <c r="E731" t="s">
        <v>2426</v>
      </c>
      <c r="F731" t="s">
        <v>2427</v>
      </c>
      <c r="G731" t="s">
        <v>5524</v>
      </c>
      <c r="I731" t="s">
        <v>781</v>
      </c>
      <c r="K731" t="s">
        <v>6078</v>
      </c>
      <c r="L731" t="s">
        <v>807</v>
      </c>
      <c r="M731" t="s">
        <v>1107</v>
      </c>
      <c r="N731">
        <v>6</v>
      </c>
      <c r="O731">
        <v>2018</v>
      </c>
      <c r="P731" t="s">
        <v>6079</v>
      </c>
      <c r="Q731" t="s">
        <v>1107</v>
      </c>
      <c r="R731" t="s">
        <v>1107</v>
      </c>
      <c r="S731" t="s">
        <v>808</v>
      </c>
      <c r="T731" t="b">
        <v>1</v>
      </c>
      <c r="U731" t="s">
        <v>2487</v>
      </c>
      <c r="V731" t="s">
        <v>2435</v>
      </c>
      <c r="W731" t="s">
        <v>4055</v>
      </c>
      <c r="X731" t="s">
        <v>6080</v>
      </c>
      <c r="Y731" t="s">
        <v>6081</v>
      </c>
      <c r="Z731" t="s">
        <v>2956</v>
      </c>
      <c r="AA731">
        <v>747</v>
      </c>
      <c r="AB731" s="60"/>
    </row>
    <row r="732" spans="1:28">
      <c r="A732" s="60">
        <v>6135786</v>
      </c>
      <c r="B732" s="60" t="s">
        <v>2423</v>
      </c>
      <c r="C732" s="60" t="s">
        <v>2424</v>
      </c>
      <c r="D732" s="60" t="s">
        <v>2425</v>
      </c>
      <c r="E732" s="60" t="s">
        <v>2426</v>
      </c>
      <c r="F732" s="60" t="s">
        <v>2427</v>
      </c>
      <c r="G732" s="60" t="s">
        <v>5524</v>
      </c>
      <c r="H732" s="60"/>
      <c r="I732" s="60" t="s">
        <v>781</v>
      </c>
      <c r="J732" s="60"/>
      <c r="K732" s="60" t="s">
        <v>6082</v>
      </c>
      <c r="L732" s="60" t="s">
        <v>807</v>
      </c>
      <c r="M732" s="60"/>
      <c r="N732" s="60">
        <v>6</v>
      </c>
      <c r="O732" s="60">
        <v>2018</v>
      </c>
      <c r="P732" s="60" t="s">
        <v>6079</v>
      </c>
      <c r="Q732" s="60"/>
      <c r="R732" s="60"/>
      <c r="S732" s="60" t="s">
        <v>808</v>
      </c>
      <c r="T732" s="60" t="b">
        <v>0</v>
      </c>
      <c r="U732" s="60"/>
      <c r="V732" s="60"/>
      <c r="W732" s="60"/>
      <c r="X732" s="60"/>
      <c r="Y732" s="60"/>
      <c r="Z732" s="60"/>
      <c r="AA732" s="60"/>
      <c r="AB732" s="60"/>
    </row>
    <row r="733" spans="1:28">
      <c r="A733">
        <v>6135783</v>
      </c>
      <c r="B733" t="s">
        <v>2423</v>
      </c>
      <c r="C733" t="s">
        <v>2424</v>
      </c>
      <c r="D733" t="s">
        <v>2425</v>
      </c>
      <c r="E733" t="s">
        <v>2426</v>
      </c>
      <c r="F733" t="s">
        <v>2427</v>
      </c>
      <c r="G733" t="s">
        <v>5524</v>
      </c>
      <c r="I733" t="s">
        <v>1951</v>
      </c>
      <c r="K733" t="s">
        <v>6083</v>
      </c>
      <c r="L733" t="s">
        <v>6084</v>
      </c>
      <c r="M733" t="s">
        <v>1107</v>
      </c>
      <c r="N733">
        <v>21</v>
      </c>
      <c r="O733">
        <v>2022</v>
      </c>
      <c r="P733" t="s">
        <v>6085</v>
      </c>
      <c r="Q733" t="s">
        <v>1107</v>
      </c>
      <c r="R733" t="s">
        <v>1107</v>
      </c>
      <c r="S733" t="s">
        <v>6086</v>
      </c>
      <c r="T733" t="b">
        <v>1</v>
      </c>
      <c r="U733" t="s">
        <v>2487</v>
      </c>
      <c r="V733" t="s">
        <v>2435</v>
      </c>
      <c r="W733" t="s">
        <v>5291</v>
      </c>
      <c r="X733" t="s">
        <v>5292</v>
      </c>
      <c r="Y733" t="s">
        <v>2438</v>
      </c>
      <c r="Z733" t="s">
        <v>2956</v>
      </c>
      <c r="AA733">
        <v>710</v>
      </c>
      <c r="AB733" s="60"/>
    </row>
    <row r="734" spans="1:28">
      <c r="A734" s="60">
        <v>6135783</v>
      </c>
      <c r="B734" s="60" t="s">
        <v>2423</v>
      </c>
      <c r="C734" s="60" t="s">
        <v>2424</v>
      </c>
      <c r="D734" s="60" t="s">
        <v>2425</v>
      </c>
      <c r="E734" s="60" t="s">
        <v>2426</v>
      </c>
      <c r="F734" s="60" t="s">
        <v>2427</v>
      </c>
      <c r="G734" s="60" t="s">
        <v>5524</v>
      </c>
      <c r="H734" s="60"/>
      <c r="I734" s="60" t="s">
        <v>1951</v>
      </c>
      <c r="J734" s="60"/>
      <c r="K734" s="60" t="s">
        <v>6083</v>
      </c>
      <c r="L734" s="60" t="s">
        <v>6084</v>
      </c>
      <c r="M734" s="60"/>
      <c r="N734" s="60">
        <v>21</v>
      </c>
      <c r="O734" s="60">
        <v>2022</v>
      </c>
      <c r="P734" s="60" t="s">
        <v>6085</v>
      </c>
      <c r="Q734" s="60"/>
      <c r="R734" s="60"/>
      <c r="S734" s="60" t="s">
        <v>6086</v>
      </c>
      <c r="T734" s="60" t="b">
        <v>1</v>
      </c>
      <c r="U734" s="60"/>
      <c r="V734" s="60"/>
      <c r="W734" s="60" t="s">
        <v>3618</v>
      </c>
      <c r="X734" s="60" t="s">
        <v>6087</v>
      </c>
      <c r="Y734" s="60"/>
      <c r="Z734" s="60" t="s">
        <v>2505</v>
      </c>
      <c r="AA734" s="60"/>
      <c r="AB734" s="60"/>
    </row>
    <row r="735" spans="1:28">
      <c r="A735" s="60">
        <v>6135761</v>
      </c>
      <c r="B735" s="60" t="s">
        <v>2423</v>
      </c>
      <c r="C735" s="60" t="s">
        <v>2424</v>
      </c>
      <c r="D735" s="60" t="s">
        <v>2425</v>
      </c>
      <c r="E735" s="60" t="s">
        <v>2426</v>
      </c>
      <c r="F735" s="60" t="s">
        <v>2427</v>
      </c>
      <c r="G735" s="60" t="s">
        <v>5524</v>
      </c>
      <c r="H735" s="60"/>
      <c r="I735" s="60" t="s">
        <v>6088</v>
      </c>
      <c r="J735" s="60"/>
      <c r="K735" s="60" t="s">
        <v>6089</v>
      </c>
      <c r="L735" s="60" t="s">
        <v>6090</v>
      </c>
      <c r="M735" s="60"/>
      <c r="N735" s="60">
        <v>10</v>
      </c>
      <c r="O735" s="60">
        <v>2021</v>
      </c>
      <c r="P735" s="60" t="s">
        <v>6091</v>
      </c>
      <c r="Q735" s="60"/>
      <c r="R735" s="60"/>
      <c r="S735" s="60" t="s">
        <v>6092</v>
      </c>
      <c r="T735" s="60" t="b">
        <v>1</v>
      </c>
      <c r="U735" s="60" t="s">
        <v>2487</v>
      </c>
      <c r="V735" s="60" t="s">
        <v>2435</v>
      </c>
      <c r="W735" s="60" t="s">
        <v>6093</v>
      </c>
      <c r="X735" s="60" t="s">
        <v>6094</v>
      </c>
      <c r="Y735" s="60"/>
      <c r="Z735" s="60" t="s">
        <v>5023</v>
      </c>
      <c r="AA735" s="60"/>
      <c r="AB735" s="60"/>
    </row>
    <row r="736" spans="1:28">
      <c r="A736" s="60">
        <v>6135752</v>
      </c>
      <c r="B736" s="60" t="s">
        <v>2423</v>
      </c>
      <c r="C736" s="60" t="s">
        <v>2424</v>
      </c>
      <c r="D736" s="60" t="s">
        <v>2425</v>
      </c>
      <c r="E736" s="60" t="s">
        <v>2426</v>
      </c>
      <c r="F736" s="60" t="s">
        <v>2427</v>
      </c>
      <c r="G736" s="60" t="s">
        <v>5524</v>
      </c>
      <c r="H736" s="60"/>
      <c r="I736" s="60" t="s">
        <v>6095</v>
      </c>
      <c r="J736" s="60"/>
      <c r="K736" s="60" t="s">
        <v>6096</v>
      </c>
      <c r="L736" s="60" t="s">
        <v>6097</v>
      </c>
      <c r="M736" s="60"/>
      <c r="N736" s="60">
        <v>9</v>
      </c>
      <c r="O736" s="60">
        <v>2020</v>
      </c>
      <c r="P736" s="60" t="s">
        <v>6098</v>
      </c>
      <c r="Q736" s="60"/>
      <c r="R736" s="60"/>
      <c r="S736" s="60" t="s">
        <v>6099</v>
      </c>
      <c r="T736" s="60" t="b">
        <v>1</v>
      </c>
      <c r="U736" s="60" t="s">
        <v>2487</v>
      </c>
      <c r="V736" s="60" t="s">
        <v>2435</v>
      </c>
      <c r="W736" s="60" t="s">
        <v>2436</v>
      </c>
      <c r="X736" s="60" t="s">
        <v>6100</v>
      </c>
      <c r="Y736" s="60"/>
      <c r="Z736" s="60" t="s">
        <v>5066</v>
      </c>
      <c r="AA736" s="60"/>
      <c r="AB736" s="60"/>
    </row>
    <row r="737" spans="1:28">
      <c r="A737">
        <v>6135730</v>
      </c>
      <c r="B737" t="s">
        <v>2423</v>
      </c>
      <c r="C737" t="s">
        <v>2424</v>
      </c>
      <c r="D737" t="s">
        <v>2425</v>
      </c>
      <c r="E737" t="s">
        <v>2426</v>
      </c>
      <c r="F737" t="s">
        <v>2427</v>
      </c>
      <c r="G737" t="s">
        <v>5524</v>
      </c>
      <c r="I737" t="s">
        <v>6101</v>
      </c>
      <c r="K737" t="s">
        <v>6102</v>
      </c>
      <c r="L737" t="s">
        <v>6103</v>
      </c>
      <c r="M737" t="s">
        <v>1107</v>
      </c>
      <c r="N737">
        <v>204</v>
      </c>
      <c r="O737">
        <v>2017</v>
      </c>
      <c r="P737" t="s">
        <v>6104</v>
      </c>
      <c r="Q737" t="s">
        <v>1107</v>
      </c>
      <c r="R737" t="s">
        <v>1107</v>
      </c>
      <c r="S737" t="s">
        <v>6105</v>
      </c>
      <c r="T737" t="b">
        <v>1</v>
      </c>
      <c r="W737" t="s">
        <v>2539</v>
      </c>
      <c r="X737" t="s">
        <v>3018</v>
      </c>
      <c r="Y737" t="s">
        <v>2481</v>
      </c>
      <c r="Z737" t="s">
        <v>2915</v>
      </c>
      <c r="AA737">
        <v>686</v>
      </c>
      <c r="AB737" s="60"/>
    </row>
    <row r="738" spans="1:28">
      <c r="A738" s="60">
        <v>6135730</v>
      </c>
      <c r="B738" s="60" t="s">
        <v>2423</v>
      </c>
      <c r="C738" s="60" t="s">
        <v>2424</v>
      </c>
      <c r="D738" s="60" t="s">
        <v>2425</v>
      </c>
      <c r="E738" s="60" t="s">
        <v>2426</v>
      </c>
      <c r="F738" s="60" t="s">
        <v>2427</v>
      </c>
      <c r="G738" s="60" t="s">
        <v>5524</v>
      </c>
      <c r="H738" s="60"/>
      <c r="I738" s="60" t="s">
        <v>6101</v>
      </c>
      <c r="J738" s="60"/>
      <c r="K738" s="60" t="s">
        <v>6102</v>
      </c>
      <c r="L738" s="60" t="s">
        <v>6103</v>
      </c>
      <c r="M738" s="60"/>
      <c r="N738" s="60">
        <v>204</v>
      </c>
      <c r="O738" s="60">
        <v>2017</v>
      </c>
      <c r="P738" s="60" t="s">
        <v>6104</v>
      </c>
      <c r="Q738" s="60"/>
      <c r="R738" s="60"/>
      <c r="S738" s="60" t="s">
        <v>6105</v>
      </c>
      <c r="T738" s="60" t="b">
        <v>1</v>
      </c>
      <c r="U738" s="60" t="s">
        <v>2617</v>
      </c>
      <c r="V738" s="60" t="s">
        <v>2435</v>
      </c>
      <c r="W738" s="60" t="s">
        <v>2539</v>
      </c>
      <c r="X738" s="60" t="s">
        <v>2761</v>
      </c>
      <c r="Y738" s="60" t="s">
        <v>6106</v>
      </c>
      <c r="Z738" s="60" t="s">
        <v>4347</v>
      </c>
      <c r="AA738" s="60"/>
      <c r="AB738" s="60"/>
    </row>
    <row r="739" spans="1:28">
      <c r="A739">
        <v>6135692</v>
      </c>
      <c r="B739" t="s">
        <v>2423</v>
      </c>
      <c r="C739" t="s">
        <v>2424</v>
      </c>
      <c r="D739" t="s">
        <v>2425</v>
      </c>
      <c r="E739" t="s">
        <v>2426</v>
      </c>
      <c r="F739" t="s">
        <v>2427</v>
      </c>
      <c r="G739" t="s">
        <v>5524</v>
      </c>
      <c r="I739" t="s">
        <v>6107</v>
      </c>
      <c r="K739" t="s">
        <v>6108</v>
      </c>
      <c r="L739" t="s">
        <v>6109</v>
      </c>
      <c r="M739" t="s">
        <v>1107</v>
      </c>
      <c r="N739">
        <v>221</v>
      </c>
      <c r="O739">
        <v>2018</v>
      </c>
      <c r="P739" t="s">
        <v>6110</v>
      </c>
      <c r="Q739" t="s">
        <v>1107</v>
      </c>
      <c r="R739" t="s">
        <v>1107</v>
      </c>
      <c r="S739" t="s">
        <v>6111</v>
      </c>
      <c r="T739" t="b">
        <v>1</v>
      </c>
      <c r="W739" t="s">
        <v>2539</v>
      </c>
      <c r="X739" t="s">
        <v>3018</v>
      </c>
      <c r="Y739" t="s">
        <v>3124</v>
      </c>
      <c r="Z739" t="s">
        <v>4115</v>
      </c>
      <c r="AA739">
        <v>280</v>
      </c>
      <c r="AB739" s="60"/>
    </row>
    <row r="740" spans="1:28">
      <c r="A740" s="60">
        <v>6135692</v>
      </c>
      <c r="B740" s="60" t="s">
        <v>2423</v>
      </c>
      <c r="C740" s="60" t="s">
        <v>2424</v>
      </c>
      <c r="D740" s="60" t="s">
        <v>2425</v>
      </c>
      <c r="E740" s="60" t="s">
        <v>2426</v>
      </c>
      <c r="F740" s="60" t="s">
        <v>2427</v>
      </c>
      <c r="G740" s="60" t="s">
        <v>5524</v>
      </c>
      <c r="H740" s="60"/>
      <c r="I740" s="60" t="s">
        <v>6107</v>
      </c>
      <c r="J740" s="60"/>
      <c r="K740" s="60" t="s">
        <v>6108</v>
      </c>
      <c r="L740" s="60" t="s">
        <v>6109</v>
      </c>
      <c r="M740" s="60"/>
      <c r="N740" s="60">
        <v>221</v>
      </c>
      <c r="O740" s="60">
        <v>2018</v>
      </c>
      <c r="P740" s="60" t="s">
        <v>6110</v>
      </c>
      <c r="Q740" s="60"/>
      <c r="R740" s="60"/>
      <c r="S740" s="60" t="s">
        <v>6111</v>
      </c>
      <c r="T740" s="60" t="b">
        <v>1</v>
      </c>
      <c r="U740" s="60" t="s">
        <v>2617</v>
      </c>
      <c r="V740" s="60" t="s">
        <v>2435</v>
      </c>
      <c r="W740" s="60" t="s">
        <v>2539</v>
      </c>
      <c r="X740" s="60" t="s">
        <v>2996</v>
      </c>
      <c r="Y740" s="60"/>
      <c r="Z740" s="60" t="s">
        <v>2745</v>
      </c>
      <c r="AA740" s="60"/>
      <c r="AB740" s="60"/>
    </row>
    <row r="741" spans="1:28">
      <c r="A741" s="60">
        <v>6135675</v>
      </c>
      <c r="B741" s="60" t="s">
        <v>2423</v>
      </c>
      <c r="C741" s="60" t="s">
        <v>2424</v>
      </c>
      <c r="D741" s="60" t="s">
        <v>2425</v>
      </c>
      <c r="E741" s="60" t="s">
        <v>2426</v>
      </c>
      <c r="F741" s="60" t="s">
        <v>2427</v>
      </c>
      <c r="G741" s="60" t="s">
        <v>5524</v>
      </c>
      <c r="H741" s="60"/>
      <c r="I741" s="60" t="s">
        <v>6112</v>
      </c>
      <c r="J741" s="60"/>
      <c r="K741" s="60" t="s">
        <v>6113</v>
      </c>
      <c r="L741" s="60" t="s">
        <v>6114</v>
      </c>
      <c r="M741" s="60"/>
      <c r="N741" s="60">
        <v>90</v>
      </c>
      <c r="O741" s="60">
        <v>2006</v>
      </c>
      <c r="P741" s="60" t="s">
        <v>6115</v>
      </c>
      <c r="Q741" s="60"/>
      <c r="R741" s="60"/>
      <c r="S741" s="60" t="s">
        <v>6116</v>
      </c>
      <c r="T741" s="60" t="b">
        <v>1</v>
      </c>
      <c r="U741" s="60"/>
      <c r="V741" s="60"/>
      <c r="W741" s="60" t="s">
        <v>2781</v>
      </c>
      <c r="X741" s="60" t="s">
        <v>6117</v>
      </c>
      <c r="Y741" s="60" t="s">
        <v>6118</v>
      </c>
      <c r="Z741" s="60" t="s">
        <v>2625</v>
      </c>
      <c r="AA741" s="60"/>
      <c r="AB741" s="60"/>
    </row>
    <row r="742" spans="1:28">
      <c r="A742" s="60">
        <v>6135671</v>
      </c>
      <c r="B742" s="60" t="s">
        <v>2423</v>
      </c>
      <c r="C742" s="60" t="s">
        <v>2424</v>
      </c>
      <c r="D742" s="60" t="s">
        <v>2425</v>
      </c>
      <c r="E742" s="60" t="s">
        <v>2426</v>
      </c>
      <c r="F742" s="60" t="s">
        <v>2427</v>
      </c>
      <c r="G742" s="60" t="s">
        <v>5524</v>
      </c>
      <c r="H742" s="60"/>
      <c r="I742" s="60" t="s">
        <v>1741</v>
      </c>
      <c r="J742" s="60"/>
      <c r="K742" s="60" t="s">
        <v>6119</v>
      </c>
      <c r="L742" s="60" t="s">
        <v>6120</v>
      </c>
      <c r="M742" s="60"/>
      <c r="N742" s="60">
        <v>7</v>
      </c>
      <c r="O742" s="60">
        <v>2021</v>
      </c>
      <c r="P742" s="60" t="s">
        <v>6121</v>
      </c>
      <c r="Q742" s="60"/>
      <c r="R742" s="60"/>
      <c r="S742" s="60" t="s">
        <v>6122</v>
      </c>
      <c r="T742" s="60" t="b">
        <v>1</v>
      </c>
      <c r="U742" s="60" t="s">
        <v>2530</v>
      </c>
      <c r="V742" s="60" t="s">
        <v>2518</v>
      </c>
      <c r="W742" s="60" t="s">
        <v>2539</v>
      </c>
      <c r="X742" s="60" t="s">
        <v>2540</v>
      </c>
      <c r="Y742" s="60" t="s">
        <v>2616</v>
      </c>
      <c r="Z742" s="60" t="s">
        <v>2599</v>
      </c>
      <c r="AA742" s="60"/>
      <c r="AB742" s="60"/>
    </row>
    <row r="743" spans="1:28">
      <c r="A743" s="60">
        <v>6135668</v>
      </c>
      <c r="B743" s="60" t="s">
        <v>2423</v>
      </c>
      <c r="C743" s="60" t="s">
        <v>2424</v>
      </c>
      <c r="D743" s="60" t="s">
        <v>2425</v>
      </c>
      <c r="E743" s="60" t="s">
        <v>2426</v>
      </c>
      <c r="F743" s="60" t="s">
        <v>2427</v>
      </c>
      <c r="G743" s="60" t="s">
        <v>5524</v>
      </c>
      <c r="H743" s="60"/>
      <c r="I743" s="60" t="s">
        <v>6123</v>
      </c>
      <c r="J743" s="60"/>
      <c r="K743" s="60" t="s">
        <v>6124</v>
      </c>
      <c r="L743" s="60" t="s">
        <v>6125</v>
      </c>
      <c r="M743" s="60"/>
      <c r="N743" s="60">
        <v>24</v>
      </c>
      <c r="O743" s="60">
        <v>2022</v>
      </c>
      <c r="P743" s="60" t="s">
        <v>6126</v>
      </c>
      <c r="Q743" s="60"/>
      <c r="R743" s="60"/>
      <c r="S743" s="60" t="s">
        <v>6127</v>
      </c>
      <c r="T743" s="60" t="b">
        <v>1</v>
      </c>
      <c r="U743" s="60" t="s">
        <v>2543</v>
      </c>
      <c r="V743" s="60" t="s">
        <v>2447</v>
      </c>
      <c r="W743" s="60" t="s">
        <v>3618</v>
      </c>
      <c r="X743" s="60" t="s">
        <v>3685</v>
      </c>
      <c r="Y743" s="60" t="s">
        <v>6128</v>
      </c>
      <c r="Z743" s="60"/>
      <c r="AA743" s="60"/>
      <c r="AB743" s="60"/>
    </row>
    <row r="744" spans="1:28">
      <c r="A744" s="60">
        <v>6135663</v>
      </c>
      <c r="B744" s="60" t="s">
        <v>2423</v>
      </c>
      <c r="C744" s="60" t="s">
        <v>2424</v>
      </c>
      <c r="D744" s="60" t="s">
        <v>2425</v>
      </c>
      <c r="E744" s="60" t="s">
        <v>2426</v>
      </c>
      <c r="F744" s="60" t="s">
        <v>2427</v>
      </c>
      <c r="G744" s="60" t="s">
        <v>5524</v>
      </c>
      <c r="H744" s="60"/>
      <c r="I744" s="60" t="s">
        <v>6129</v>
      </c>
      <c r="J744" s="60"/>
      <c r="K744" s="60" t="s">
        <v>6130</v>
      </c>
      <c r="L744" s="60" t="s">
        <v>6131</v>
      </c>
      <c r="M744" s="60"/>
      <c r="N744" s="60">
        <v>56</v>
      </c>
      <c r="O744" s="60">
        <v>2010</v>
      </c>
      <c r="P744" s="60" t="s">
        <v>6132</v>
      </c>
      <c r="Q744" s="60"/>
      <c r="R744" s="60"/>
      <c r="S744" s="60" t="s">
        <v>6133</v>
      </c>
      <c r="T744" s="60" t="b">
        <v>1</v>
      </c>
      <c r="U744" s="60" t="s">
        <v>2597</v>
      </c>
      <c r="V744" s="60" t="s">
        <v>2518</v>
      </c>
      <c r="W744" s="60" t="s">
        <v>3279</v>
      </c>
      <c r="X744" s="60" t="s">
        <v>6134</v>
      </c>
      <c r="Y744" s="60" t="s">
        <v>2438</v>
      </c>
      <c r="Z744" s="60" t="s">
        <v>6135</v>
      </c>
      <c r="AA744" s="60"/>
      <c r="AB744" s="60"/>
    </row>
    <row r="745" spans="1:28">
      <c r="A745" s="60">
        <v>6135662</v>
      </c>
      <c r="B745" s="60" t="s">
        <v>2423</v>
      </c>
      <c r="C745" s="60" t="s">
        <v>2424</v>
      </c>
      <c r="D745" s="60" t="s">
        <v>2425</v>
      </c>
      <c r="E745" s="60" t="s">
        <v>2426</v>
      </c>
      <c r="F745" s="60" t="s">
        <v>2427</v>
      </c>
      <c r="G745" s="60" t="s">
        <v>5524</v>
      </c>
      <c r="H745" s="60"/>
      <c r="I745" s="60" t="s">
        <v>6136</v>
      </c>
      <c r="J745" s="60"/>
      <c r="K745" s="60" t="s">
        <v>6137</v>
      </c>
      <c r="L745" s="60" t="s">
        <v>6138</v>
      </c>
      <c r="M745" s="60"/>
      <c r="N745" s="60">
        <v>95</v>
      </c>
      <c r="O745" s="60">
        <v>2021</v>
      </c>
      <c r="P745" s="60" t="s">
        <v>6139</v>
      </c>
      <c r="Q745" s="60"/>
      <c r="R745" s="60"/>
      <c r="S745" s="60" t="s">
        <v>6140</v>
      </c>
      <c r="T745" s="60" t="b">
        <v>1</v>
      </c>
      <c r="U745" s="60" t="s">
        <v>2487</v>
      </c>
      <c r="V745" s="60" t="s">
        <v>2435</v>
      </c>
      <c r="W745" s="60" t="s">
        <v>3730</v>
      </c>
      <c r="X745" s="60" t="s">
        <v>3731</v>
      </c>
      <c r="Y745" s="60"/>
      <c r="Z745" s="60" t="s">
        <v>6141</v>
      </c>
      <c r="AA745" s="60"/>
      <c r="AB745" s="60"/>
    </row>
    <row r="746" spans="1:28">
      <c r="A746" s="60">
        <v>6135661</v>
      </c>
      <c r="B746" s="60" t="s">
        <v>2423</v>
      </c>
      <c r="C746" s="60" t="s">
        <v>2424</v>
      </c>
      <c r="D746" s="60" t="s">
        <v>2425</v>
      </c>
      <c r="E746" s="60" t="s">
        <v>2426</v>
      </c>
      <c r="F746" s="60" t="s">
        <v>2427</v>
      </c>
      <c r="G746" s="60" t="s">
        <v>5524</v>
      </c>
      <c r="H746" s="60"/>
      <c r="I746" s="60" t="s">
        <v>6142</v>
      </c>
      <c r="J746" s="60"/>
      <c r="K746" s="60" t="s">
        <v>6143</v>
      </c>
      <c r="L746" s="60" t="s">
        <v>6144</v>
      </c>
      <c r="M746" s="60"/>
      <c r="N746" s="60">
        <v>33</v>
      </c>
      <c r="O746" s="60">
        <v>2021</v>
      </c>
      <c r="P746" s="60" t="s">
        <v>6145</v>
      </c>
      <c r="Q746" s="60"/>
      <c r="R746" s="60"/>
      <c r="S746" s="60" t="s">
        <v>6146</v>
      </c>
      <c r="T746" s="60" t="b">
        <v>1</v>
      </c>
      <c r="U746" s="60" t="s">
        <v>2665</v>
      </c>
      <c r="V746" s="60" t="s">
        <v>2435</v>
      </c>
      <c r="W746" s="60" t="s">
        <v>2539</v>
      </c>
      <c r="X746" s="60" t="s">
        <v>2659</v>
      </c>
      <c r="Y746" s="60"/>
      <c r="Z746" s="60" t="s">
        <v>2599</v>
      </c>
      <c r="AA746" s="60"/>
      <c r="AB746" s="60"/>
    </row>
    <row r="747" spans="1:28">
      <c r="A747" s="60">
        <v>6135660</v>
      </c>
      <c r="B747" s="60" t="s">
        <v>2423</v>
      </c>
      <c r="C747" s="60" t="s">
        <v>2424</v>
      </c>
      <c r="D747" s="60" t="s">
        <v>2425</v>
      </c>
      <c r="E747" s="60" t="s">
        <v>2426</v>
      </c>
      <c r="F747" s="60" t="s">
        <v>2427</v>
      </c>
      <c r="G747" s="60" t="s">
        <v>5524</v>
      </c>
      <c r="H747" s="60"/>
      <c r="I747" s="60" t="s">
        <v>6147</v>
      </c>
      <c r="J747" s="60"/>
      <c r="K747" s="60" t="s">
        <v>6148</v>
      </c>
      <c r="L747" s="60" t="s">
        <v>6149</v>
      </c>
      <c r="M747" s="60"/>
      <c r="N747" s="60">
        <v>43</v>
      </c>
      <c r="O747" s="60">
        <v>2020</v>
      </c>
      <c r="P747" s="60" t="s">
        <v>6150</v>
      </c>
      <c r="Q747" s="60"/>
      <c r="R747" s="60"/>
      <c r="S747" s="60" t="s">
        <v>6151</v>
      </c>
      <c r="T747" s="60" t="b">
        <v>1</v>
      </c>
      <c r="U747" s="60" t="s">
        <v>2487</v>
      </c>
      <c r="V747" s="60" t="s">
        <v>2435</v>
      </c>
      <c r="W747" s="60" t="s">
        <v>2539</v>
      </c>
      <c r="X747" s="60" t="s">
        <v>2761</v>
      </c>
      <c r="Y747" s="60" t="s">
        <v>6019</v>
      </c>
      <c r="Z747" s="60" t="s">
        <v>2542</v>
      </c>
      <c r="AA747" s="60"/>
      <c r="AB747" s="60"/>
    </row>
    <row r="748" spans="1:28">
      <c r="A748">
        <v>6135654</v>
      </c>
      <c r="B748" t="s">
        <v>2423</v>
      </c>
      <c r="C748" t="s">
        <v>2424</v>
      </c>
      <c r="D748" t="s">
        <v>2425</v>
      </c>
      <c r="E748" t="s">
        <v>2426</v>
      </c>
      <c r="F748" t="s">
        <v>2427</v>
      </c>
      <c r="G748" t="s">
        <v>5524</v>
      </c>
      <c r="I748" t="s">
        <v>6152</v>
      </c>
      <c r="K748" t="s">
        <v>6153</v>
      </c>
      <c r="L748" t="s">
        <v>788</v>
      </c>
      <c r="M748" t="s">
        <v>1107</v>
      </c>
      <c r="N748">
        <v>32</v>
      </c>
      <c r="O748">
        <v>2008</v>
      </c>
      <c r="P748" t="s">
        <v>6154</v>
      </c>
      <c r="Q748" t="s">
        <v>1107</v>
      </c>
      <c r="R748" t="s">
        <v>1107</v>
      </c>
      <c r="S748" t="s">
        <v>789</v>
      </c>
      <c r="T748" t="b">
        <v>1</v>
      </c>
      <c r="U748" t="s">
        <v>2617</v>
      </c>
      <c r="V748" t="s">
        <v>2435</v>
      </c>
      <c r="W748" t="s">
        <v>2539</v>
      </c>
      <c r="X748" t="s">
        <v>2540</v>
      </c>
      <c r="Y748" t="s">
        <v>6155</v>
      </c>
      <c r="Z748" t="s">
        <v>2745</v>
      </c>
      <c r="AA748">
        <v>809</v>
      </c>
      <c r="AB748" s="60"/>
    </row>
    <row r="749" spans="1:28">
      <c r="A749" s="60">
        <v>6135654</v>
      </c>
      <c r="B749" s="60" t="s">
        <v>2423</v>
      </c>
      <c r="C749" s="60" t="s">
        <v>2424</v>
      </c>
      <c r="D749" s="60" t="s">
        <v>2425</v>
      </c>
      <c r="E749" s="60" t="s">
        <v>2426</v>
      </c>
      <c r="F749" s="60" t="s">
        <v>2427</v>
      </c>
      <c r="G749" s="60" t="s">
        <v>5524</v>
      </c>
      <c r="H749" s="60"/>
      <c r="I749" s="60" t="s">
        <v>6152</v>
      </c>
      <c r="J749" s="60"/>
      <c r="K749" s="60" t="s">
        <v>6153</v>
      </c>
      <c r="L749" s="60" t="s">
        <v>788</v>
      </c>
      <c r="M749" s="60"/>
      <c r="N749" s="60">
        <v>32</v>
      </c>
      <c r="O749" s="60">
        <v>2008</v>
      </c>
      <c r="P749" s="60" t="s">
        <v>6154</v>
      </c>
      <c r="Q749" s="60"/>
      <c r="R749" s="60"/>
      <c r="S749" s="60" t="s">
        <v>789</v>
      </c>
      <c r="T749" s="60" t="b">
        <v>1</v>
      </c>
      <c r="U749" s="60"/>
      <c r="V749" s="60"/>
      <c r="W749" s="60" t="s">
        <v>2539</v>
      </c>
      <c r="X749" s="60" t="s">
        <v>2559</v>
      </c>
      <c r="Y749" s="60" t="s">
        <v>2769</v>
      </c>
      <c r="Z749" s="60" t="s">
        <v>2516</v>
      </c>
      <c r="AA749" s="60"/>
      <c r="AB749" s="60"/>
    </row>
    <row r="750" spans="1:28">
      <c r="A750" s="60">
        <v>6146848</v>
      </c>
      <c r="B750" s="60" t="s">
        <v>2423</v>
      </c>
      <c r="C750" s="60" t="s">
        <v>2424</v>
      </c>
      <c r="D750" s="60" t="s">
        <v>2425</v>
      </c>
      <c r="E750" s="60" t="s">
        <v>2426</v>
      </c>
      <c r="F750" s="60" t="s">
        <v>2427</v>
      </c>
      <c r="G750" s="60" t="s">
        <v>2506</v>
      </c>
      <c r="H750" s="60"/>
      <c r="I750" s="60" t="s">
        <v>6156</v>
      </c>
      <c r="J750" s="60"/>
      <c r="K750" s="60" t="s">
        <v>6157</v>
      </c>
      <c r="L750" s="60" t="s">
        <v>6158</v>
      </c>
      <c r="M750" s="60"/>
      <c r="N750" s="60">
        <v>58</v>
      </c>
      <c r="O750" s="60">
        <v>2012</v>
      </c>
      <c r="P750" s="60" t="s">
        <v>6159</v>
      </c>
      <c r="Q750" s="60"/>
      <c r="R750" s="60"/>
      <c r="S750" s="60" t="s">
        <v>6160</v>
      </c>
      <c r="T750" s="60" t="b">
        <v>1</v>
      </c>
      <c r="U750" s="60" t="s">
        <v>4095</v>
      </c>
      <c r="V750" s="60" t="s">
        <v>2518</v>
      </c>
      <c r="W750" s="60" t="s">
        <v>3003</v>
      </c>
      <c r="X750" s="60" t="s">
        <v>3245</v>
      </c>
      <c r="Y750" s="60" t="s">
        <v>2714</v>
      </c>
      <c r="Z750" s="60"/>
      <c r="AA750" s="60"/>
      <c r="AB750" s="60"/>
    </row>
    <row r="751" spans="1:28">
      <c r="A751">
        <v>6135658</v>
      </c>
      <c r="B751" t="s">
        <v>2423</v>
      </c>
      <c r="C751" t="s">
        <v>2424</v>
      </c>
      <c r="D751" t="s">
        <v>2425</v>
      </c>
      <c r="E751" t="s">
        <v>2426</v>
      </c>
      <c r="F751" t="s">
        <v>2427</v>
      </c>
      <c r="G751" t="s">
        <v>5524</v>
      </c>
      <c r="I751" t="s">
        <v>2032</v>
      </c>
      <c r="K751" t="s">
        <v>6161</v>
      </c>
      <c r="L751" t="s">
        <v>6162</v>
      </c>
      <c r="M751" t="s">
        <v>1107</v>
      </c>
      <c r="N751">
        <v>91</v>
      </c>
      <c r="O751">
        <v>2022</v>
      </c>
      <c r="P751" t="s">
        <v>6163</v>
      </c>
      <c r="Q751" t="s">
        <v>1107</v>
      </c>
      <c r="R751" t="s">
        <v>1107</v>
      </c>
      <c r="S751" t="s">
        <v>6164</v>
      </c>
      <c r="T751" t="b">
        <v>1</v>
      </c>
      <c r="U751" t="s">
        <v>2597</v>
      </c>
      <c r="V751" t="s">
        <v>2518</v>
      </c>
      <c r="W751" t="s">
        <v>2539</v>
      </c>
      <c r="X751" t="s">
        <v>2540</v>
      </c>
      <c r="Y751" t="s">
        <v>2769</v>
      </c>
      <c r="Z751" t="s">
        <v>6165</v>
      </c>
      <c r="AA751">
        <v>379</v>
      </c>
      <c r="AB751" s="60"/>
    </row>
    <row r="752" spans="1:28">
      <c r="A752" s="60">
        <v>6135658</v>
      </c>
      <c r="B752" s="60" t="s">
        <v>2423</v>
      </c>
      <c r="C752" s="60" t="s">
        <v>2424</v>
      </c>
      <c r="D752" s="60" t="s">
        <v>2425</v>
      </c>
      <c r="E752" s="60" t="s">
        <v>2426</v>
      </c>
      <c r="F752" s="60" t="s">
        <v>2427</v>
      </c>
      <c r="G752" s="60" t="s">
        <v>5524</v>
      </c>
      <c r="H752" s="60"/>
      <c r="I752" s="60" t="s">
        <v>2032</v>
      </c>
      <c r="J752" s="60"/>
      <c r="K752" s="60" t="s">
        <v>6161</v>
      </c>
      <c r="L752" s="60" t="s">
        <v>6162</v>
      </c>
      <c r="M752" s="60"/>
      <c r="N752" s="60">
        <v>91</v>
      </c>
      <c r="O752" s="60">
        <v>2022</v>
      </c>
      <c r="P752" s="60" t="s">
        <v>6163</v>
      </c>
      <c r="Q752" s="60"/>
      <c r="R752" s="60"/>
      <c r="S752" s="60" t="s">
        <v>6164</v>
      </c>
      <c r="T752" s="60" t="b">
        <v>1</v>
      </c>
      <c r="U752" s="60" t="s">
        <v>2613</v>
      </c>
      <c r="V752" s="60" t="s">
        <v>2435</v>
      </c>
      <c r="W752" s="60" t="s">
        <v>2458</v>
      </c>
      <c r="X752" s="60" t="s">
        <v>4604</v>
      </c>
      <c r="Y752" s="60" t="s">
        <v>2769</v>
      </c>
      <c r="Z752" s="60" t="s">
        <v>2542</v>
      </c>
      <c r="AA752" s="60"/>
      <c r="AB752" s="60"/>
    </row>
    <row r="753" spans="1:28">
      <c r="A753" s="60">
        <v>6134330</v>
      </c>
      <c r="B753" s="60" t="s">
        <v>2423</v>
      </c>
      <c r="C753" s="60" t="s">
        <v>2424</v>
      </c>
      <c r="D753" s="60" t="s">
        <v>2425</v>
      </c>
      <c r="E753" s="60" t="s">
        <v>2426</v>
      </c>
      <c r="F753" s="60" t="s">
        <v>2427</v>
      </c>
      <c r="G753" s="60" t="s">
        <v>5524</v>
      </c>
      <c r="H753" s="60"/>
      <c r="I753" s="60" t="s">
        <v>6166</v>
      </c>
      <c r="J753" s="60"/>
      <c r="K753" s="60" t="s">
        <v>6167</v>
      </c>
      <c r="L753" s="60" t="s">
        <v>6168</v>
      </c>
      <c r="M753" s="60"/>
      <c r="N753" s="60">
        <v>100</v>
      </c>
      <c r="O753" s="60">
        <v>2021</v>
      </c>
      <c r="P753" s="60" t="s">
        <v>6169</v>
      </c>
      <c r="Q753" s="60"/>
      <c r="R753" s="60"/>
      <c r="S753" s="60" t="s">
        <v>6170</v>
      </c>
      <c r="T753" s="60" t="b">
        <v>1</v>
      </c>
      <c r="U753" s="60" t="s">
        <v>2530</v>
      </c>
      <c r="V753" s="60" t="s">
        <v>2518</v>
      </c>
      <c r="W753" s="60" t="s">
        <v>2539</v>
      </c>
      <c r="X753" s="60" t="s">
        <v>4476</v>
      </c>
      <c r="Y753" s="60"/>
      <c r="Z753" s="60" t="s">
        <v>2619</v>
      </c>
      <c r="AA753" s="60"/>
      <c r="AB753" s="60"/>
    </row>
    <row r="754" spans="1:28">
      <c r="A754" s="60">
        <v>6146847</v>
      </c>
      <c r="B754" s="60" t="s">
        <v>2423</v>
      </c>
      <c r="C754" s="60" t="s">
        <v>2424</v>
      </c>
      <c r="D754" s="60" t="s">
        <v>2425</v>
      </c>
      <c r="E754" s="60" t="s">
        <v>2426</v>
      </c>
      <c r="F754" s="60" t="s">
        <v>2427</v>
      </c>
      <c r="G754" s="60" t="s">
        <v>2506</v>
      </c>
      <c r="H754" s="60"/>
      <c r="I754" s="60" t="s">
        <v>6171</v>
      </c>
      <c r="J754" s="60"/>
      <c r="K754" s="60" t="s">
        <v>6172</v>
      </c>
      <c r="L754" s="60" t="s">
        <v>6173</v>
      </c>
      <c r="M754" s="60"/>
      <c r="N754" s="60">
        <v>6</v>
      </c>
      <c r="O754" s="60">
        <v>2018</v>
      </c>
      <c r="P754" s="60" t="s">
        <v>6174</v>
      </c>
      <c r="Q754" s="60"/>
      <c r="R754" s="60"/>
      <c r="S754" s="60" t="s">
        <v>6175</v>
      </c>
      <c r="T754" s="60" t="b">
        <v>1</v>
      </c>
      <c r="U754" s="60" t="s">
        <v>2530</v>
      </c>
      <c r="V754" s="60" t="s">
        <v>2518</v>
      </c>
      <c r="W754" s="60" t="s">
        <v>2436</v>
      </c>
      <c r="X754" s="60" t="s">
        <v>6176</v>
      </c>
      <c r="Y754" s="60" t="s">
        <v>6177</v>
      </c>
      <c r="Z754" s="60"/>
      <c r="AA754" s="60"/>
      <c r="AB754" s="60"/>
    </row>
    <row r="755" spans="1:28">
      <c r="A755" s="60">
        <v>6134334</v>
      </c>
      <c r="B755" s="60" t="s">
        <v>2423</v>
      </c>
      <c r="C755" s="60" t="s">
        <v>2424</v>
      </c>
      <c r="D755" s="60" t="s">
        <v>2425</v>
      </c>
      <c r="E755" s="60" t="s">
        <v>2426</v>
      </c>
      <c r="F755" s="60" t="s">
        <v>2427</v>
      </c>
      <c r="G755" s="60" t="s">
        <v>5524</v>
      </c>
      <c r="H755" s="60"/>
      <c r="I755" s="60" t="s">
        <v>6178</v>
      </c>
      <c r="J755" s="60"/>
      <c r="K755" s="60" t="s">
        <v>6179</v>
      </c>
      <c r="L755" s="60" t="s">
        <v>6180</v>
      </c>
      <c r="M755" s="60"/>
      <c r="N755" s="60">
        <v>2022</v>
      </c>
      <c r="O755" s="60">
        <v>2022</v>
      </c>
      <c r="P755" s="60" t="s">
        <v>6181</v>
      </c>
      <c r="Q755" s="60"/>
      <c r="R755" s="60"/>
      <c r="S755" s="60" t="s">
        <v>6182</v>
      </c>
      <c r="T755" s="60" t="b">
        <v>1</v>
      </c>
      <c r="U755" s="60" t="s">
        <v>2530</v>
      </c>
      <c r="V755" s="60" t="s">
        <v>2518</v>
      </c>
      <c r="W755" s="60" t="s">
        <v>5449</v>
      </c>
      <c r="X755" s="60" t="s">
        <v>6183</v>
      </c>
      <c r="Y755" s="60" t="s">
        <v>6184</v>
      </c>
      <c r="Z755" s="60" t="s">
        <v>2929</v>
      </c>
      <c r="AA755" s="60"/>
      <c r="AB755" s="60"/>
    </row>
    <row r="756" spans="1:28">
      <c r="A756" s="60">
        <v>6134333</v>
      </c>
      <c r="B756" s="60" t="s">
        <v>2423</v>
      </c>
      <c r="C756" s="60" t="s">
        <v>2424</v>
      </c>
      <c r="D756" s="60" t="s">
        <v>2425</v>
      </c>
      <c r="E756" s="60" t="s">
        <v>2426</v>
      </c>
      <c r="F756" s="60" t="s">
        <v>2427</v>
      </c>
      <c r="G756" s="60" t="s">
        <v>5524</v>
      </c>
      <c r="H756" s="60"/>
      <c r="I756" s="60" t="s">
        <v>6185</v>
      </c>
      <c r="J756" s="60"/>
      <c r="K756" s="60" t="s">
        <v>6186</v>
      </c>
      <c r="L756" s="60" t="s">
        <v>6187</v>
      </c>
      <c r="M756" s="60"/>
      <c r="N756" s="60">
        <v>10</v>
      </c>
      <c r="O756" s="60">
        <v>2020</v>
      </c>
      <c r="P756" s="60" t="s">
        <v>6188</v>
      </c>
      <c r="Q756" s="60"/>
      <c r="R756" s="60"/>
      <c r="S756" s="60" t="s">
        <v>6189</v>
      </c>
      <c r="T756" s="60" t="b">
        <v>1</v>
      </c>
      <c r="U756" s="60"/>
      <c r="V756" s="60" t="s">
        <v>2435</v>
      </c>
      <c r="W756" s="60" t="s">
        <v>2539</v>
      </c>
      <c r="X756" s="60" t="s">
        <v>2540</v>
      </c>
      <c r="Y756" s="60" t="s">
        <v>4413</v>
      </c>
      <c r="Z756" s="60" t="s">
        <v>6190</v>
      </c>
      <c r="AA756" s="60"/>
      <c r="AB756" s="60"/>
    </row>
    <row r="757" spans="1:28">
      <c r="A757">
        <v>6134327</v>
      </c>
      <c r="B757" t="s">
        <v>2423</v>
      </c>
      <c r="C757" t="s">
        <v>2424</v>
      </c>
      <c r="D757" t="s">
        <v>2425</v>
      </c>
      <c r="E757" t="s">
        <v>2426</v>
      </c>
      <c r="F757" t="s">
        <v>2427</v>
      </c>
      <c r="G757" t="s">
        <v>5524</v>
      </c>
      <c r="I757" t="s">
        <v>792</v>
      </c>
      <c r="K757" t="s">
        <v>6191</v>
      </c>
      <c r="L757" t="s">
        <v>798</v>
      </c>
      <c r="M757" t="s">
        <v>1107</v>
      </c>
      <c r="N757">
        <v>767</v>
      </c>
      <c r="O757">
        <v>2021</v>
      </c>
      <c r="P757" t="s">
        <v>6192</v>
      </c>
      <c r="Q757" t="s">
        <v>1107</v>
      </c>
      <c r="R757" t="s">
        <v>1107</v>
      </c>
      <c r="S757" t="s">
        <v>799</v>
      </c>
      <c r="T757" t="b">
        <v>1</v>
      </c>
      <c r="U757" t="s">
        <v>2487</v>
      </c>
      <c r="V757" t="s">
        <v>2435</v>
      </c>
      <c r="W757" t="s">
        <v>3913</v>
      </c>
      <c r="X757" t="s">
        <v>3914</v>
      </c>
      <c r="Y757" t="s">
        <v>6193</v>
      </c>
      <c r="Z757" t="s">
        <v>2505</v>
      </c>
      <c r="AA757">
        <v>313</v>
      </c>
      <c r="AB757" s="60"/>
    </row>
    <row r="758" spans="1:28">
      <c r="A758" s="60">
        <v>6134327</v>
      </c>
      <c r="B758" s="60" t="s">
        <v>2423</v>
      </c>
      <c r="C758" s="60" t="s">
        <v>2424</v>
      </c>
      <c r="D758" s="60" t="s">
        <v>2425</v>
      </c>
      <c r="E758" s="60" t="s">
        <v>2426</v>
      </c>
      <c r="F758" s="60" t="s">
        <v>2427</v>
      </c>
      <c r="G758" s="60" t="s">
        <v>5524</v>
      </c>
      <c r="H758" s="60"/>
      <c r="I758" s="60" t="s">
        <v>792</v>
      </c>
      <c r="J758" s="60"/>
      <c r="K758" s="60" t="s">
        <v>6191</v>
      </c>
      <c r="L758" s="60" t="s">
        <v>798</v>
      </c>
      <c r="M758" s="60"/>
      <c r="N758" s="60">
        <v>767</v>
      </c>
      <c r="O758" s="60">
        <v>2021</v>
      </c>
      <c r="P758" s="60" t="s">
        <v>6192</v>
      </c>
      <c r="Q758" s="60"/>
      <c r="R758" s="60"/>
      <c r="S758" s="60" t="s">
        <v>799</v>
      </c>
      <c r="T758" s="60" t="b">
        <v>1</v>
      </c>
      <c r="U758" s="60"/>
      <c r="V758" s="60"/>
      <c r="W758" s="60" t="s">
        <v>2539</v>
      </c>
      <c r="X758" s="60" t="s">
        <v>2659</v>
      </c>
      <c r="Y758" s="60" t="s">
        <v>6194</v>
      </c>
      <c r="Z758" s="60" t="s">
        <v>4889</v>
      </c>
      <c r="AA758" s="60"/>
      <c r="AB758" s="60"/>
    </row>
    <row r="759" spans="1:28">
      <c r="A759">
        <v>6134332</v>
      </c>
      <c r="B759" t="s">
        <v>2423</v>
      </c>
      <c r="C759" t="s">
        <v>2424</v>
      </c>
      <c r="D759" t="s">
        <v>2425</v>
      </c>
      <c r="E759" t="s">
        <v>2426</v>
      </c>
      <c r="F759" t="s">
        <v>2427</v>
      </c>
      <c r="G759" t="s">
        <v>5524</v>
      </c>
      <c r="I759" t="s">
        <v>1069</v>
      </c>
      <c r="K759" t="s">
        <v>6195</v>
      </c>
      <c r="L759" t="s">
        <v>6196</v>
      </c>
      <c r="M759" t="s">
        <v>1107</v>
      </c>
      <c r="N759">
        <v>10</v>
      </c>
      <c r="O759">
        <v>2020</v>
      </c>
      <c r="P759" t="s">
        <v>6197</v>
      </c>
      <c r="Q759" t="s">
        <v>1107</v>
      </c>
      <c r="R759" t="s">
        <v>1107</v>
      </c>
      <c r="S759" t="s">
        <v>6198</v>
      </c>
      <c r="T759" t="b">
        <v>1</v>
      </c>
      <c r="U759" t="s">
        <v>2487</v>
      </c>
      <c r="V759" t="s">
        <v>2435</v>
      </c>
      <c r="W759" t="s">
        <v>2539</v>
      </c>
      <c r="X759" t="s">
        <v>2540</v>
      </c>
      <c r="Y759" t="s">
        <v>6199</v>
      </c>
      <c r="Z759" t="s">
        <v>4115</v>
      </c>
      <c r="AA759">
        <v>802</v>
      </c>
      <c r="AB759" s="60"/>
    </row>
    <row r="760" spans="1:28">
      <c r="A760" s="60">
        <v>6134332</v>
      </c>
      <c r="B760" s="60" t="s">
        <v>2423</v>
      </c>
      <c r="C760" s="60" t="s">
        <v>2424</v>
      </c>
      <c r="D760" s="60" t="s">
        <v>2425</v>
      </c>
      <c r="E760" s="60" t="s">
        <v>2426</v>
      </c>
      <c r="F760" s="60" t="s">
        <v>2427</v>
      </c>
      <c r="G760" s="60" t="s">
        <v>5524</v>
      </c>
      <c r="H760" s="60"/>
      <c r="I760" s="60" t="s">
        <v>1069</v>
      </c>
      <c r="J760" s="60"/>
      <c r="K760" s="60" t="s">
        <v>6195</v>
      </c>
      <c r="L760" s="60" t="s">
        <v>6196</v>
      </c>
      <c r="M760" s="60"/>
      <c r="N760" s="60">
        <v>10</v>
      </c>
      <c r="O760" s="60">
        <v>2020</v>
      </c>
      <c r="P760" s="60" t="s">
        <v>6197</v>
      </c>
      <c r="Q760" s="60"/>
      <c r="R760" s="60"/>
      <c r="S760" s="60" t="s">
        <v>6198</v>
      </c>
      <c r="T760" s="60" t="b">
        <v>1</v>
      </c>
      <c r="U760" s="60"/>
      <c r="V760" s="60"/>
      <c r="W760" s="60" t="s">
        <v>2539</v>
      </c>
      <c r="X760" s="60" t="s">
        <v>2559</v>
      </c>
      <c r="Y760" s="60" t="s">
        <v>3197</v>
      </c>
      <c r="Z760" s="60" t="s">
        <v>2929</v>
      </c>
      <c r="AA760" s="60"/>
      <c r="AB760" s="60"/>
    </row>
    <row r="761" spans="1:28">
      <c r="A761">
        <v>6134325</v>
      </c>
      <c r="B761" t="s">
        <v>2423</v>
      </c>
      <c r="C761" t="s">
        <v>2424</v>
      </c>
      <c r="D761" t="s">
        <v>2425</v>
      </c>
      <c r="E761" t="s">
        <v>2426</v>
      </c>
      <c r="F761" t="s">
        <v>2427</v>
      </c>
      <c r="G761" t="s">
        <v>5524</v>
      </c>
      <c r="I761" t="s">
        <v>6200</v>
      </c>
      <c r="K761" t="s">
        <v>6201</v>
      </c>
      <c r="L761" t="s">
        <v>6202</v>
      </c>
      <c r="M761" t="s">
        <v>1107</v>
      </c>
      <c r="N761">
        <v>8</v>
      </c>
      <c r="O761">
        <v>2019</v>
      </c>
      <c r="P761" t="s">
        <v>6203</v>
      </c>
      <c r="Q761" t="s">
        <v>1107</v>
      </c>
      <c r="R761" t="s">
        <v>1107</v>
      </c>
      <c r="S761" t="s">
        <v>6204</v>
      </c>
      <c r="T761" t="b">
        <v>1</v>
      </c>
      <c r="U761" t="s">
        <v>2731</v>
      </c>
      <c r="V761" t="s">
        <v>2518</v>
      </c>
      <c r="W761" t="s">
        <v>6205</v>
      </c>
      <c r="X761" t="s">
        <v>6206</v>
      </c>
      <c r="Y761" t="s">
        <v>6207</v>
      </c>
      <c r="Z761" t="s">
        <v>6208</v>
      </c>
      <c r="AA761">
        <v>163</v>
      </c>
      <c r="AB761" s="60"/>
    </row>
    <row r="762" spans="1:28">
      <c r="A762" s="60">
        <v>6134325</v>
      </c>
      <c r="B762" s="60" t="s">
        <v>2423</v>
      </c>
      <c r="C762" s="60" t="s">
        <v>2424</v>
      </c>
      <c r="D762" s="60" t="s">
        <v>2425</v>
      </c>
      <c r="E762" s="60" t="s">
        <v>2426</v>
      </c>
      <c r="F762" s="60" t="s">
        <v>2427</v>
      </c>
      <c r="G762" s="60" t="s">
        <v>5524</v>
      </c>
      <c r="H762" s="60"/>
      <c r="I762" s="60" t="s">
        <v>6200</v>
      </c>
      <c r="J762" s="60"/>
      <c r="K762" s="60" t="s">
        <v>6201</v>
      </c>
      <c r="L762" s="60" t="s">
        <v>6202</v>
      </c>
      <c r="M762" s="60"/>
      <c r="N762" s="60">
        <v>8</v>
      </c>
      <c r="O762" s="60">
        <v>2019</v>
      </c>
      <c r="P762" s="60" t="s">
        <v>6203</v>
      </c>
      <c r="Q762" s="60"/>
      <c r="R762" s="60"/>
      <c r="S762" s="60" t="s">
        <v>6204</v>
      </c>
      <c r="T762" s="60" t="b">
        <v>1</v>
      </c>
      <c r="U762" s="60" t="s">
        <v>2527</v>
      </c>
      <c r="V762" s="60" t="s">
        <v>2435</v>
      </c>
      <c r="W762" s="60" t="s">
        <v>6209</v>
      </c>
      <c r="X762" s="60" t="s">
        <v>6210</v>
      </c>
      <c r="Y762" s="60" t="s">
        <v>3277</v>
      </c>
      <c r="Z762" s="60"/>
      <c r="AA762" s="60"/>
      <c r="AB762" s="60"/>
    </row>
    <row r="763" spans="1:28">
      <c r="A763" s="60">
        <v>6146846</v>
      </c>
      <c r="B763" s="60" t="s">
        <v>2423</v>
      </c>
      <c r="C763" s="60" t="s">
        <v>2424</v>
      </c>
      <c r="D763" s="60" t="s">
        <v>2425</v>
      </c>
      <c r="E763" s="60" t="s">
        <v>2426</v>
      </c>
      <c r="F763" s="60" t="s">
        <v>2427</v>
      </c>
      <c r="G763" s="60" t="s">
        <v>2506</v>
      </c>
      <c r="H763" s="60"/>
      <c r="I763" s="60" t="s">
        <v>6211</v>
      </c>
      <c r="J763" s="60"/>
      <c r="K763" s="60" t="s">
        <v>6212</v>
      </c>
      <c r="L763" s="60" t="s">
        <v>6213</v>
      </c>
      <c r="M763" s="60"/>
      <c r="N763" s="60">
        <v>11</v>
      </c>
      <c r="O763" s="60">
        <v>2013</v>
      </c>
      <c r="P763" s="60" t="s">
        <v>6214</v>
      </c>
      <c r="Q763" s="60"/>
      <c r="R763" s="60"/>
      <c r="S763" s="60" t="s">
        <v>6215</v>
      </c>
      <c r="T763" s="60" t="b">
        <v>1</v>
      </c>
      <c r="U763" s="60" t="s">
        <v>3311</v>
      </c>
      <c r="V763" s="60" t="s">
        <v>2518</v>
      </c>
      <c r="W763" s="60" t="s">
        <v>2539</v>
      </c>
      <c r="X763" s="60" t="s">
        <v>2540</v>
      </c>
      <c r="Y763" s="60" t="s">
        <v>3124</v>
      </c>
      <c r="Z763" s="60"/>
      <c r="AA763" s="60"/>
      <c r="AB763" s="60"/>
    </row>
    <row r="764" spans="1:28">
      <c r="A764">
        <v>6134311</v>
      </c>
      <c r="B764" t="s">
        <v>2423</v>
      </c>
      <c r="C764" t="s">
        <v>2424</v>
      </c>
      <c r="D764" t="s">
        <v>2425</v>
      </c>
      <c r="E764" t="s">
        <v>2426</v>
      </c>
      <c r="F764" t="s">
        <v>2427</v>
      </c>
      <c r="G764" t="s">
        <v>5524</v>
      </c>
      <c r="I764" t="s">
        <v>812</v>
      </c>
      <c r="K764" t="s">
        <v>6216</v>
      </c>
      <c r="L764" t="s">
        <v>819</v>
      </c>
      <c r="M764" t="s">
        <v>1107</v>
      </c>
      <c r="N764">
        <v>195</v>
      </c>
      <c r="O764">
        <v>2014</v>
      </c>
      <c r="P764" t="s">
        <v>6217</v>
      </c>
      <c r="Q764" t="s">
        <v>1107</v>
      </c>
      <c r="R764" t="s">
        <v>1107</v>
      </c>
      <c r="S764" t="s">
        <v>820</v>
      </c>
      <c r="T764" t="b">
        <v>1</v>
      </c>
      <c r="U764" t="s">
        <v>2617</v>
      </c>
      <c r="V764" t="s">
        <v>2435</v>
      </c>
      <c r="W764" t="s">
        <v>2539</v>
      </c>
      <c r="X764" t="s">
        <v>2540</v>
      </c>
      <c r="Y764" t="s">
        <v>6218</v>
      </c>
      <c r="Z764" t="s">
        <v>2568</v>
      </c>
      <c r="AA764">
        <v>455</v>
      </c>
      <c r="AB764" s="60"/>
    </row>
    <row r="765" spans="1:28">
      <c r="A765" s="60">
        <v>6134311</v>
      </c>
      <c r="B765" s="60" t="s">
        <v>2423</v>
      </c>
      <c r="C765" s="60" t="s">
        <v>2424</v>
      </c>
      <c r="D765" s="60" t="s">
        <v>2425</v>
      </c>
      <c r="E765" s="60" t="s">
        <v>2426</v>
      </c>
      <c r="F765" s="60" t="s">
        <v>2427</v>
      </c>
      <c r="G765" s="60" t="s">
        <v>5524</v>
      </c>
      <c r="H765" s="60"/>
      <c r="I765" s="60" t="s">
        <v>812</v>
      </c>
      <c r="J765" s="60"/>
      <c r="K765" s="60" t="s">
        <v>6216</v>
      </c>
      <c r="L765" s="60" t="s">
        <v>819</v>
      </c>
      <c r="M765" s="60"/>
      <c r="N765" s="60">
        <v>195</v>
      </c>
      <c r="O765" s="60">
        <v>2014</v>
      </c>
      <c r="P765" s="60" t="s">
        <v>6217</v>
      </c>
      <c r="Q765" s="60"/>
      <c r="R765" s="60"/>
      <c r="S765" s="60" t="s">
        <v>820</v>
      </c>
      <c r="T765" s="60" t="b">
        <v>1</v>
      </c>
      <c r="U765" s="60" t="s">
        <v>2487</v>
      </c>
      <c r="V765" s="60" t="s">
        <v>2435</v>
      </c>
      <c r="W765" s="60" t="s">
        <v>4223</v>
      </c>
      <c r="X765" s="60" t="s">
        <v>4224</v>
      </c>
      <c r="Y765" s="60"/>
      <c r="Z765" s="60"/>
      <c r="AA765" s="60"/>
      <c r="AB765" s="60"/>
    </row>
    <row r="766" spans="1:28">
      <c r="A766" s="60">
        <v>6134310</v>
      </c>
      <c r="B766" s="60" t="s">
        <v>2423</v>
      </c>
      <c r="C766" s="60" t="s">
        <v>2424</v>
      </c>
      <c r="D766" s="60" t="s">
        <v>2425</v>
      </c>
      <c r="E766" s="60" t="s">
        <v>2426</v>
      </c>
      <c r="F766" s="60" t="s">
        <v>2427</v>
      </c>
      <c r="G766" s="60" t="s">
        <v>5524</v>
      </c>
      <c r="H766" s="60"/>
      <c r="I766" s="60" t="s">
        <v>6219</v>
      </c>
      <c r="J766" s="60"/>
      <c r="K766" s="60" t="s">
        <v>6220</v>
      </c>
      <c r="L766" s="60" t="s">
        <v>6221</v>
      </c>
      <c r="M766" s="60"/>
      <c r="N766" s="60">
        <v>28</v>
      </c>
      <c r="O766" s="60">
        <v>2009</v>
      </c>
      <c r="P766" s="60" t="s">
        <v>6222</v>
      </c>
      <c r="Q766" s="60"/>
      <c r="R766" s="60"/>
      <c r="S766" s="60" t="s">
        <v>6223</v>
      </c>
      <c r="T766" s="60" t="b">
        <v>1</v>
      </c>
      <c r="U766" s="60" t="s">
        <v>2597</v>
      </c>
      <c r="V766" s="60" t="s">
        <v>2518</v>
      </c>
      <c r="W766" s="60" t="s">
        <v>3664</v>
      </c>
      <c r="X766" s="60" t="s">
        <v>4637</v>
      </c>
      <c r="Y766" s="60" t="s">
        <v>5928</v>
      </c>
      <c r="Z766" s="60" t="s">
        <v>5929</v>
      </c>
      <c r="AA766" s="60"/>
      <c r="AB766" s="60"/>
    </row>
    <row r="767" spans="1:28">
      <c r="A767" s="60">
        <v>6134296</v>
      </c>
      <c r="B767" s="60" t="s">
        <v>2423</v>
      </c>
      <c r="C767" s="60" t="s">
        <v>2424</v>
      </c>
      <c r="D767" s="60" t="s">
        <v>2425</v>
      </c>
      <c r="E767" s="60" t="s">
        <v>2426</v>
      </c>
      <c r="F767" s="60" t="s">
        <v>2427</v>
      </c>
      <c r="G767" s="60" t="s">
        <v>5524</v>
      </c>
      <c r="H767" s="60"/>
      <c r="I767" s="60" t="s">
        <v>6224</v>
      </c>
      <c r="J767" s="60"/>
      <c r="K767" s="60" t="s">
        <v>6225</v>
      </c>
      <c r="L767" s="60" t="s">
        <v>6226</v>
      </c>
      <c r="M767" s="60"/>
      <c r="N767" s="60">
        <v>32</v>
      </c>
      <c r="O767" s="60">
        <v>2022</v>
      </c>
      <c r="P767" s="60" t="s">
        <v>6227</v>
      </c>
      <c r="Q767" s="60"/>
      <c r="R767" s="60"/>
      <c r="S767" s="60" t="s">
        <v>6228</v>
      </c>
      <c r="T767" s="60" t="b">
        <v>1</v>
      </c>
      <c r="U767" s="60" t="s">
        <v>2665</v>
      </c>
      <c r="V767" s="60" t="s">
        <v>2435</v>
      </c>
      <c r="W767" s="60" t="s">
        <v>2539</v>
      </c>
      <c r="X767" s="60" t="s">
        <v>2540</v>
      </c>
      <c r="Y767" s="60" t="s">
        <v>6229</v>
      </c>
      <c r="Z767" s="60"/>
      <c r="AA767" s="60"/>
      <c r="AB767" s="60"/>
    </row>
    <row r="768" spans="1:28">
      <c r="A768" s="60">
        <v>6134301</v>
      </c>
      <c r="B768" s="60" t="s">
        <v>2423</v>
      </c>
      <c r="C768" s="60" t="s">
        <v>2424</v>
      </c>
      <c r="D768" s="60" t="s">
        <v>2425</v>
      </c>
      <c r="E768" s="60" t="s">
        <v>2426</v>
      </c>
      <c r="F768" s="60" t="s">
        <v>2427</v>
      </c>
      <c r="G768" s="60" t="s">
        <v>5524</v>
      </c>
      <c r="H768" s="60"/>
      <c r="I768" s="60" t="s">
        <v>6230</v>
      </c>
      <c r="J768" s="60"/>
      <c r="K768" s="60" t="s">
        <v>6231</v>
      </c>
      <c r="L768" s="60" t="s">
        <v>6232</v>
      </c>
      <c r="M768" s="60"/>
      <c r="N768" s="60">
        <v>209</v>
      </c>
      <c r="O768" s="60">
        <v>2017</v>
      </c>
      <c r="P768" s="60" t="s">
        <v>6233</v>
      </c>
      <c r="Q768" s="60"/>
      <c r="R768" s="60"/>
      <c r="S768" s="60" t="s">
        <v>6234</v>
      </c>
      <c r="T768" s="60" t="b">
        <v>1</v>
      </c>
      <c r="U768" s="60" t="s">
        <v>2613</v>
      </c>
      <c r="V768" s="60" t="s">
        <v>2435</v>
      </c>
      <c r="W768" s="60" t="s">
        <v>2436</v>
      </c>
      <c r="X768" s="60" t="s">
        <v>5557</v>
      </c>
      <c r="Y768" s="60" t="s">
        <v>5558</v>
      </c>
      <c r="Z768" s="60" t="s">
        <v>4124</v>
      </c>
      <c r="AA768" s="60"/>
      <c r="AB768" s="60"/>
    </row>
    <row r="769" spans="1:28">
      <c r="A769" s="60">
        <v>6146845</v>
      </c>
      <c r="B769" s="60" t="s">
        <v>2423</v>
      </c>
      <c r="C769" s="60" t="s">
        <v>2424</v>
      </c>
      <c r="D769" s="60" t="s">
        <v>2425</v>
      </c>
      <c r="E769" s="60" t="s">
        <v>2426</v>
      </c>
      <c r="F769" s="60" t="s">
        <v>2427</v>
      </c>
      <c r="G769" s="60" t="s">
        <v>2506</v>
      </c>
      <c r="H769" s="60"/>
      <c r="I769" s="60" t="s">
        <v>6235</v>
      </c>
      <c r="J769" s="60"/>
      <c r="K769" s="60" t="s">
        <v>6236</v>
      </c>
      <c r="L769" s="60" t="s">
        <v>6237</v>
      </c>
      <c r="M769" s="60"/>
      <c r="N769" s="60">
        <v>12</v>
      </c>
      <c r="O769" s="60">
        <v>2014</v>
      </c>
      <c r="P769" s="60" t="s">
        <v>6238</v>
      </c>
      <c r="Q769" s="60"/>
      <c r="R769" s="60"/>
      <c r="S769" s="60" t="s">
        <v>6239</v>
      </c>
      <c r="T769" s="60" t="b">
        <v>1</v>
      </c>
      <c r="U769" s="60" t="s">
        <v>3117</v>
      </c>
      <c r="V769" s="60" t="s">
        <v>2518</v>
      </c>
      <c r="W769" s="60" t="s">
        <v>3899</v>
      </c>
      <c r="X769" s="60" t="s">
        <v>6240</v>
      </c>
      <c r="Y769" s="60"/>
      <c r="Z769" s="60"/>
      <c r="AA769" s="60"/>
      <c r="AB769" s="60"/>
    </row>
    <row r="770" spans="1:28">
      <c r="A770" s="60">
        <v>6134292</v>
      </c>
      <c r="B770" s="60" t="s">
        <v>2423</v>
      </c>
      <c r="C770" s="60" t="s">
        <v>2424</v>
      </c>
      <c r="D770" s="60" t="s">
        <v>2425</v>
      </c>
      <c r="E770" s="60" t="s">
        <v>2426</v>
      </c>
      <c r="F770" s="60" t="s">
        <v>2427</v>
      </c>
      <c r="G770" s="60" t="s">
        <v>5524</v>
      </c>
      <c r="H770" s="60"/>
      <c r="I770" s="60" t="s">
        <v>6241</v>
      </c>
      <c r="J770" s="60"/>
      <c r="K770" s="60" t="s">
        <v>6242</v>
      </c>
      <c r="L770" s="60" t="s">
        <v>6243</v>
      </c>
      <c r="M770" s="60"/>
      <c r="N770" s="60">
        <v>53</v>
      </c>
      <c r="O770" s="60">
        <v>2017</v>
      </c>
      <c r="P770" s="60"/>
      <c r="Q770" s="60"/>
      <c r="R770" s="60"/>
      <c r="S770" s="60" t="s">
        <v>6244</v>
      </c>
      <c r="T770" s="60" t="b">
        <v>1</v>
      </c>
      <c r="U770" s="60" t="s">
        <v>3243</v>
      </c>
      <c r="V770" s="60" t="s">
        <v>2518</v>
      </c>
      <c r="W770" s="60" t="s">
        <v>3244</v>
      </c>
      <c r="X770" s="60" t="s">
        <v>6245</v>
      </c>
      <c r="Y770" s="60"/>
      <c r="Z770" s="60" t="s">
        <v>2439</v>
      </c>
      <c r="AA770" s="60"/>
      <c r="AB770" s="60"/>
    </row>
    <row r="771" spans="1:28">
      <c r="A771" s="60">
        <v>6134258</v>
      </c>
      <c r="B771" s="60" t="s">
        <v>2423</v>
      </c>
      <c r="C771" s="60" t="s">
        <v>2424</v>
      </c>
      <c r="D771" s="60" t="s">
        <v>2425</v>
      </c>
      <c r="E771" s="60" t="s">
        <v>2426</v>
      </c>
      <c r="F771" s="60" t="s">
        <v>2427</v>
      </c>
      <c r="G771" s="60" t="s">
        <v>5524</v>
      </c>
      <c r="H771" s="60"/>
      <c r="I771" s="60" t="s">
        <v>6246</v>
      </c>
      <c r="J771" s="60"/>
      <c r="K771" s="60" t="s">
        <v>6247</v>
      </c>
      <c r="L771" s="60" t="s">
        <v>6248</v>
      </c>
      <c r="M771" s="60"/>
      <c r="N771" s="60">
        <v>17</v>
      </c>
      <c r="O771" s="60">
        <v>2022</v>
      </c>
      <c r="P771" s="60"/>
      <c r="Q771" s="60"/>
      <c r="R771" s="60"/>
      <c r="S771" s="60" t="s">
        <v>6249</v>
      </c>
      <c r="T771" s="60" t="b">
        <v>1</v>
      </c>
      <c r="U771" s="60"/>
      <c r="V771" s="60"/>
      <c r="W771" s="60" t="s">
        <v>2781</v>
      </c>
      <c r="X771" s="60" t="s">
        <v>3365</v>
      </c>
      <c r="Y771" s="60" t="s">
        <v>3832</v>
      </c>
      <c r="Z771" s="60" t="s">
        <v>4275</v>
      </c>
      <c r="AA771" s="60"/>
      <c r="AB771" s="60"/>
    </row>
    <row r="772" spans="1:28">
      <c r="A772">
        <v>6134254</v>
      </c>
      <c r="B772" t="s">
        <v>2423</v>
      </c>
      <c r="C772" t="s">
        <v>2424</v>
      </c>
      <c r="D772" t="s">
        <v>2425</v>
      </c>
      <c r="E772" t="s">
        <v>2426</v>
      </c>
      <c r="F772" t="s">
        <v>2427</v>
      </c>
      <c r="G772" t="s">
        <v>5524</v>
      </c>
      <c r="I772" t="s">
        <v>2042</v>
      </c>
      <c r="K772" t="s">
        <v>6250</v>
      </c>
      <c r="L772" t="s">
        <v>6251</v>
      </c>
      <c r="M772" t="s">
        <v>1107</v>
      </c>
      <c r="N772">
        <v>248</v>
      </c>
      <c r="O772">
        <v>2021</v>
      </c>
      <c r="P772" t="s">
        <v>6252</v>
      </c>
      <c r="Q772" t="s">
        <v>1107</v>
      </c>
      <c r="R772" t="s">
        <v>1107</v>
      </c>
      <c r="S772" t="s">
        <v>6253</v>
      </c>
      <c r="T772" t="b">
        <v>1</v>
      </c>
      <c r="U772" t="s">
        <v>2617</v>
      </c>
      <c r="V772" t="s">
        <v>2435</v>
      </c>
      <c r="W772" t="s">
        <v>5516</v>
      </c>
      <c r="X772" t="s">
        <v>6254</v>
      </c>
      <c r="Y772" t="s">
        <v>2438</v>
      </c>
      <c r="Z772" t="s">
        <v>2568</v>
      </c>
      <c r="AA772">
        <v>271</v>
      </c>
      <c r="AB772" s="60"/>
    </row>
    <row r="773" spans="1:28">
      <c r="A773" s="60">
        <v>6134254</v>
      </c>
      <c r="B773" s="60" t="s">
        <v>2423</v>
      </c>
      <c r="C773" s="60" t="s">
        <v>2424</v>
      </c>
      <c r="D773" s="60" t="s">
        <v>2425</v>
      </c>
      <c r="E773" s="60" t="s">
        <v>2426</v>
      </c>
      <c r="F773" s="60" t="s">
        <v>2427</v>
      </c>
      <c r="G773" s="60" t="s">
        <v>5524</v>
      </c>
      <c r="H773" s="60"/>
      <c r="I773" s="60" t="s">
        <v>2042</v>
      </c>
      <c r="J773" s="60"/>
      <c r="K773" s="60" t="s">
        <v>6250</v>
      </c>
      <c r="L773" s="60" t="s">
        <v>6251</v>
      </c>
      <c r="M773" s="60"/>
      <c r="N773" s="60">
        <v>248</v>
      </c>
      <c r="O773" s="60">
        <v>2021</v>
      </c>
      <c r="P773" s="60" t="s">
        <v>6252</v>
      </c>
      <c r="Q773" s="60"/>
      <c r="R773" s="60"/>
      <c r="S773" s="60" t="s">
        <v>6253</v>
      </c>
      <c r="T773" s="60" t="b">
        <v>1</v>
      </c>
      <c r="U773" s="60" t="s">
        <v>2617</v>
      </c>
      <c r="V773" s="60" t="s">
        <v>2435</v>
      </c>
      <c r="W773" s="60" t="s">
        <v>2539</v>
      </c>
      <c r="X773" s="60" t="s">
        <v>2540</v>
      </c>
      <c r="Y773" s="60" t="s">
        <v>6255</v>
      </c>
      <c r="Z773" s="60" t="s">
        <v>2450</v>
      </c>
      <c r="AA773" s="60"/>
      <c r="AB773" s="60"/>
    </row>
    <row r="774" spans="1:28">
      <c r="A774" s="60">
        <v>6134250</v>
      </c>
      <c r="B774" s="60" t="s">
        <v>2423</v>
      </c>
      <c r="C774" s="60" t="s">
        <v>2424</v>
      </c>
      <c r="D774" s="60" t="s">
        <v>2425</v>
      </c>
      <c r="E774" s="60" t="s">
        <v>2426</v>
      </c>
      <c r="F774" s="60" t="s">
        <v>2427</v>
      </c>
      <c r="G774" s="60" t="s">
        <v>5524</v>
      </c>
      <c r="H774" s="60"/>
      <c r="I774" s="60" t="s">
        <v>6256</v>
      </c>
      <c r="J774" s="60"/>
      <c r="K774" s="60" t="s">
        <v>6257</v>
      </c>
      <c r="L774" s="60" t="s">
        <v>6258</v>
      </c>
      <c r="M774" s="60"/>
      <c r="N774" s="60">
        <v>12</v>
      </c>
      <c r="O774" s="60">
        <v>2022</v>
      </c>
      <c r="P774" s="60" t="s">
        <v>6259</v>
      </c>
      <c r="Q774" s="60"/>
      <c r="R774" s="60"/>
      <c r="S774" s="60" t="s">
        <v>6260</v>
      </c>
      <c r="T774" s="60" t="b">
        <v>1</v>
      </c>
      <c r="U774" s="60" t="s">
        <v>2613</v>
      </c>
      <c r="V774" s="60" t="s">
        <v>2435</v>
      </c>
      <c r="W774" s="60" t="s">
        <v>4237</v>
      </c>
      <c r="X774" s="60" t="s">
        <v>4238</v>
      </c>
      <c r="Y774" s="60" t="s">
        <v>2481</v>
      </c>
      <c r="Z774" s="60" t="s">
        <v>4239</v>
      </c>
      <c r="AA774" s="60"/>
      <c r="AB774" s="60"/>
    </row>
    <row r="775" spans="1:28">
      <c r="A775" s="60">
        <v>6134248</v>
      </c>
      <c r="B775" s="60" t="s">
        <v>2423</v>
      </c>
      <c r="C775" s="60" t="s">
        <v>2424</v>
      </c>
      <c r="D775" s="60" t="s">
        <v>2425</v>
      </c>
      <c r="E775" s="60" t="s">
        <v>2426</v>
      </c>
      <c r="F775" s="60" t="s">
        <v>2427</v>
      </c>
      <c r="G775" s="60" t="s">
        <v>5524</v>
      </c>
      <c r="H775" s="60"/>
      <c r="I775" s="60" t="s">
        <v>6261</v>
      </c>
      <c r="J775" s="60"/>
      <c r="K775" s="60" t="s">
        <v>6262</v>
      </c>
      <c r="L775" s="60" t="s">
        <v>6263</v>
      </c>
      <c r="M775" s="60"/>
      <c r="N775" s="60">
        <v>250</v>
      </c>
      <c r="O775" s="60">
        <v>2020</v>
      </c>
      <c r="P775" s="60" t="s">
        <v>6264</v>
      </c>
      <c r="Q775" s="60"/>
      <c r="R775" s="60"/>
      <c r="S775" s="60" t="s">
        <v>6265</v>
      </c>
      <c r="T775" s="60" t="b">
        <v>1</v>
      </c>
      <c r="U775" s="60" t="s">
        <v>2487</v>
      </c>
      <c r="V775" s="60" t="s">
        <v>2435</v>
      </c>
      <c r="W775" s="60" t="s">
        <v>2539</v>
      </c>
      <c r="X775" s="60" t="s">
        <v>3018</v>
      </c>
      <c r="Y775" s="60"/>
      <c r="Z775" s="60" t="s">
        <v>6266</v>
      </c>
      <c r="AA775" s="60"/>
      <c r="AB775" s="60"/>
    </row>
    <row r="776" spans="1:28">
      <c r="A776" s="60">
        <v>6134253</v>
      </c>
      <c r="B776" s="60" t="s">
        <v>2423</v>
      </c>
      <c r="C776" s="60" t="s">
        <v>2424</v>
      </c>
      <c r="D776" s="60" t="s">
        <v>2425</v>
      </c>
      <c r="E776" s="60" t="s">
        <v>2426</v>
      </c>
      <c r="F776" s="60" t="s">
        <v>2427</v>
      </c>
      <c r="G776" s="60" t="s">
        <v>5524</v>
      </c>
      <c r="H776" s="60"/>
      <c r="I776" s="60" t="s">
        <v>6267</v>
      </c>
      <c r="J776" s="60"/>
      <c r="K776" s="60" t="s">
        <v>6268</v>
      </c>
      <c r="L776" s="60" t="s">
        <v>6269</v>
      </c>
      <c r="M776" s="60"/>
      <c r="N776" s="60">
        <v>41</v>
      </c>
      <c r="O776" s="60">
        <v>2009</v>
      </c>
      <c r="P776" s="60" t="s">
        <v>6270</v>
      </c>
      <c r="Q776" s="60"/>
      <c r="R776" s="60"/>
      <c r="S776" s="60" t="s">
        <v>6271</v>
      </c>
      <c r="T776" s="60" t="b">
        <v>1</v>
      </c>
      <c r="U776" s="60" t="s">
        <v>3328</v>
      </c>
      <c r="V776" s="60" t="s">
        <v>2447</v>
      </c>
      <c r="W776" s="60" t="s">
        <v>6272</v>
      </c>
      <c r="X776" s="60" t="s">
        <v>6273</v>
      </c>
      <c r="Y776" s="60" t="s">
        <v>4844</v>
      </c>
      <c r="Z776" s="60" t="s">
        <v>5717</v>
      </c>
      <c r="AA776" s="60"/>
      <c r="AB776" s="60"/>
    </row>
    <row r="777" spans="1:28">
      <c r="A777">
        <v>6134241</v>
      </c>
      <c r="B777" t="s">
        <v>2423</v>
      </c>
      <c r="C777" t="s">
        <v>2424</v>
      </c>
      <c r="D777" t="s">
        <v>2425</v>
      </c>
      <c r="E777" t="s">
        <v>2426</v>
      </c>
      <c r="F777" t="s">
        <v>2427</v>
      </c>
      <c r="G777" t="s">
        <v>5524</v>
      </c>
      <c r="I777" t="s">
        <v>6274</v>
      </c>
      <c r="K777" t="s">
        <v>6275</v>
      </c>
      <c r="L777" t="s">
        <v>6276</v>
      </c>
      <c r="M777" t="s">
        <v>1107</v>
      </c>
      <c r="N777">
        <v>8</v>
      </c>
      <c r="O777">
        <v>2013</v>
      </c>
      <c r="P777" t="s">
        <v>6277</v>
      </c>
      <c r="Q777" t="s">
        <v>1107</v>
      </c>
      <c r="R777" t="s">
        <v>1107</v>
      </c>
      <c r="S777" t="s">
        <v>6278</v>
      </c>
      <c r="T777" t="b">
        <v>1</v>
      </c>
      <c r="U777" t="s">
        <v>3086</v>
      </c>
      <c r="V777" t="s">
        <v>2435</v>
      </c>
      <c r="W777" t="s">
        <v>2539</v>
      </c>
      <c r="X777" t="s">
        <v>3130</v>
      </c>
      <c r="Y777" t="s">
        <v>4229</v>
      </c>
      <c r="Z777" t="s">
        <v>6279</v>
      </c>
      <c r="AA777">
        <v>696</v>
      </c>
      <c r="AB777" s="60"/>
    </row>
    <row r="778" spans="1:28">
      <c r="A778" s="60">
        <v>6134241</v>
      </c>
      <c r="B778" s="60" t="s">
        <v>2423</v>
      </c>
      <c r="C778" s="60" t="s">
        <v>2424</v>
      </c>
      <c r="D778" s="60" t="s">
        <v>2425</v>
      </c>
      <c r="E778" s="60" t="s">
        <v>2426</v>
      </c>
      <c r="F778" s="60" t="s">
        <v>2427</v>
      </c>
      <c r="G778" s="60" t="s">
        <v>5524</v>
      </c>
      <c r="H778" s="60"/>
      <c r="I778" s="60" t="s">
        <v>6274</v>
      </c>
      <c r="J778" s="60"/>
      <c r="K778" s="60" t="s">
        <v>6275</v>
      </c>
      <c r="L778" s="60" t="s">
        <v>6276</v>
      </c>
      <c r="M778" s="60"/>
      <c r="N778" s="60">
        <v>8</v>
      </c>
      <c r="O778" s="60">
        <v>2013</v>
      </c>
      <c r="P778" s="60" t="s">
        <v>6277</v>
      </c>
      <c r="Q778" s="60"/>
      <c r="R778" s="60"/>
      <c r="S778" s="60" t="s">
        <v>6278</v>
      </c>
      <c r="T778" s="60" t="b">
        <v>1</v>
      </c>
      <c r="U778" s="60" t="s">
        <v>2617</v>
      </c>
      <c r="V778" s="60" t="s">
        <v>2435</v>
      </c>
      <c r="W778" s="60" t="s">
        <v>6280</v>
      </c>
      <c r="X778" s="60" t="s">
        <v>6281</v>
      </c>
      <c r="Y778" s="60" t="s">
        <v>3277</v>
      </c>
      <c r="Z778" s="60" t="s">
        <v>2625</v>
      </c>
      <c r="AA778" s="60"/>
      <c r="AB778" s="60"/>
    </row>
    <row r="779" spans="1:28">
      <c r="A779" s="60">
        <v>6146852</v>
      </c>
      <c r="B779" s="60" t="s">
        <v>2423</v>
      </c>
      <c r="C779" s="60" t="s">
        <v>2424</v>
      </c>
      <c r="D779" s="60" t="s">
        <v>2425</v>
      </c>
      <c r="E779" s="60" t="s">
        <v>2426</v>
      </c>
      <c r="F779" s="60" t="s">
        <v>2427</v>
      </c>
      <c r="G779" s="60" t="s">
        <v>2506</v>
      </c>
      <c r="H779" s="60"/>
      <c r="I779" s="60" t="s">
        <v>6282</v>
      </c>
      <c r="J779" s="60"/>
      <c r="K779" s="60" t="s">
        <v>6283</v>
      </c>
      <c r="L779" s="60" t="s">
        <v>6284</v>
      </c>
      <c r="M779" s="60"/>
      <c r="N779" s="60">
        <v>191</v>
      </c>
      <c r="O779" s="60">
        <v>2005</v>
      </c>
      <c r="P779" s="60" t="s">
        <v>6285</v>
      </c>
      <c r="Q779" s="60"/>
      <c r="R779" s="60"/>
      <c r="S779" s="60" t="s">
        <v>6286</v>
      </c>
      <c r="T779" s="60" t="b">
        <v>1</v>
      </c>
      <c r="U779" s="60" t="s">
        <v>2530</v>
      </c>
      <c r="V779" s="60" t="s">
        <v>2518</v>
      </c>
      <c r="W779" s="60" t="s">
        <v>3942</v>
      </c>
      <c r="X779" s="60" t="s">
        <v>6287</v>
      </c>
      <c r="Y779" s="60" t="s">
        <v>2438</v>
      </c>
      <c r="Z779" s="60" t="s">
        <v>2619</v>
      </c>
      <c r="AA779" s="60"/>
      <c r="AB779" s="60"/>
    </row>
    <row r="780" spans="1:28">
      <c r="A780" s="60">
        <v>6134245</v>
      </c>
      <c r="B780" s="60" t="s">
        <v>2423</v>
      </c>
      <c r="C780" s="60" t="s">
        <v>2424</v>
      </c>
      <c r="D780" s="60" t="s">
        <v>2425</v>
      </c>
      <c r="E780" s="60" t="s">
        <v>2426</v>
      </c>
      <c r="F780" s="60" t="s">
        <v>2427</v>
      </c>
      <c r="G780" s="60" t="s">
        <v>5524</v>
      </c>
      <c r="H780" s="60"/>
      <c r="I780" s="60" t="s">
        <v>6288</v>
      </c>
      <c r="J780" s="60"/>
      <c r="K780" s="60" t="s">
        <v>6289</v>
      </c>
      <c r="L780" s="60" t="s">
        <v>6290</v>
      </c>
      <c r="M780" s="60"/>
      <c r="N780" s="60">
        <v>227</v>
      </c>
      <c r="O780" s="60">
        <v>2018</v>
      </c>
      <c r="P780" s="60" t="s">
        <v>6291</v>
      </c>
      <c r="Q780" s="60"/>
      <c r="R780" s="60"/>
      <c r="S780" s="60" t="s">
        <v>6292</v>
      </c>
      <c r="T780" s="60" t="b">
        <v>1</v>
      </c>
      <c r="U780" s="60" t="s">
        <v>3086</v>
      </c>
      <c r="V780" s="60" t="s">
        <v>2435</v>
      </c>
      <c r="W780" s="60" t="s">
        <v>6293</v>
      </c>
      <c r="X780" s="60" t="s">
        <v>6294</v>
      </c>
      <c r="Y780" s="60" t="s">
        <v>6295</v>
      </c>
      <c r="Z780" s="60" t="s">
        <v>6296</v>
      </c>
      <c r="AA780" s="60"/>
      <c r="AB780" s="60"/>
    </row>
    <row r="781" spans="1:28">
      <c r="A781">
        <v>6134244</v>
      </c>
      <c r="B781" t="s">
        <v>2423</v>
      </c>
      <c r="C781" t="s">
        <v>2424</v>
      </c>
      <c r="D781" t="s">
        <v>2425</v>
      </c>
      <c r="E781" t="s">
        <v>2426</v>
      </c>
      <c r="F781" t="s">
        <v>2427</v>
      </c>
      <c r="G781" t="s">
        <v>5524</v>
      </c>
      <c r="I781" t="s">
        <v>1893</v>
      </c>
      <c r="K781" t="s">
        <v>6297</v>
      </c>
      <c r="L781" t="s">
        <v>3036</v>
      </c>
      <c r="M781" t="s">
        <v>1107</v>
      </c>
      <c r="N781">
        <v>58</v>
      </c>
      <c r="O781">
        <v>2014</v>
      </c>
      <c r="P781" t="s">
        <v>6298</v>
      </c>
      <c r="Q781" t="s">
        <v>1107</v>
      </c>
      <c r="R781" t="s">
        <v>1107</v>
      </c>
      <c r="S781" t="s">
        <v>6299</v>
      </c>
      <c r="T781" t="b">
        <v>1</v>
      </c>
      <c r="U781" t="s">
        <v>2665</v>
      </c>
      <c r="V781" t="s">
        <v>2435</v>
      </c>
      <c r="W781" t="s">
        <v>2539</v>
      </c>
      <c r="X781" t="s">
        <v>2761</v>
      </c>
      <c r="Y781" t="s">
        <v>2769</v>
      </c>
      <c r="Z781" t="s">
        <v>2686</v>
      </c>
      <c r="AA781">
        <v>538</v>
      </c>
      <c r="AB781" s="60"/>
    </row>
    <row r="782" spans="1:28">
      <c r="A782" s="60">
        <v>6134244</v>
      </c>
      <c r="B782" s="60" t="s">
        <v>2423</v>
      </c>
      <c r="C782" s="60" t="s">
        <v>2424</v>
      </c>
      <c r="D782" s="60" t="s">
        <v>2425</v>
      </c>
      <c r="E782" s="60" t="s">
        <v>2426</v>
      </c>
      <c r="F782" s="60" t="s">
        <v>2427</v>
      </c>
      <c r="G782" s="60" t="s">
        <v>5524</v>
      </c>
      <c r="H782" s="60"/>
      <c r="I782" s="60" t="s">
        <v>1893</v>
      </c>
      <c r="J782" s="60"/>
      <c r="K782" s="60" t="s">
        <v>6297</v>
      </c>
      <c r="L782" s="60" t="s">
        <v>3036</v>
      </c>
      <c r="M782" s="60"/>
      <c r="N782" s="60">
        <v>58</v>
      </c>
      <c r="O782" s="60">
        <v>2014</v>
      </c>
      <c r="P782" s="60" t="s">
        <v>6298</v>
      </c>
      <c r="Q782" s="60"/>
      <c r="R782" s="60"/>
      <c r="S782" s="60" t="s">
        <v>6299</v>
      </c>
      <c r="T782" s="60" t="b">
        <v>1</v>
      </c>
      <c r="U782" s="60" t="s">
        <v>2543</v>
      </c>
      <c r="V782" s="60" t="s">
        <v>2447</v>
      </c>
      <c r="W782" s="60" t="s">
        <v>6300</v>
      </c>
      <c r="X782" s="60" t="s">
        <v>6301</v>
      </c>
      <c r="Y782" s="60" t="s">
        <v>2438</v>
      </c>
      <c r="Z782" s="60" t="s">
        <v>2688</v>
      </c>
      <c r="AA782" s="60"/>
      <c r="AB782" s="60"/>
    </row>
    <row r="783" spans="1:28">
      <c r="A783">
        <v>6136006</v>
      </c>
      <c r="B783" t="s">
        <v>2423</v>
      </c>
      <c r="C783" t="s">
        <v>2424</v>
      </c>
      <c r="D783" t="s">
        <v>2425</v>
      </c>
      <c r="E783" t="s">
        <v>2426</v>
      </c>
      <c r="F783" t="s">
        <v>2427</v>
      </c>
      <c r="G783" t="s">
        <v>5524</v>
      </c>
      <c r="I783" t="s">
        <v>6302</v>
      </c>
      <c r="K783" t="s">
        <v>6303</v>
      </c>
      <c r="L783" t="s">
        <v>6304</v>
      </c>
      <c r="M783" t="s">
        <v>1107</v>
      </c>
      <c r="N783">
        <v>36</v>
      </c>
      <c r="O783">
        <v>2020</v>
      </c>
      <c r="P783" t="s">
        <v>6305</v>
      </c>
      <c r="Q783" t="s">
        <v>1107</v>
      </c>
      <c r="R783" t="s">
        <v>1107</v>
      </c>
      <c r="S783" t="s">
        <v>6306</v>
      </c>
      <c r="T783" t="b">
        <v>1</v>
      </c>
      <c r="U783" t="s">
        <v>2487</v>
      </c>
      <c r="V783" t="s">
        <v>2435</v>
      </c>
      <c r="W783" t="s">
        <v>2436</v>
      </c>
      <c r="X783" t="s">
        <v>4791</v>
      </c>
      <c r="Y783" t="s">
        <v>4792</v>
      </c>
      <c r="Z783" t="s">
        <v>2686</v>
      </c>
      <c r="AA783">
        <v>28</v>
      </c>
      <c r="AB783" s="60"/>
    </row>
    <row r="784" spans="1:28">
      <c r="A784" s="60">
        <v>6136006</v>
      </c>
      <c r="B784" s="60" t="s">
        <v>2423</v>
      </c>
      <c r="C784" s="60" t="s">
        <v>2424</v>
      </c>
      <c r="D784" s="60" t="s">
        <v>2425</v>
      </c>
      <c r="E784" s="60" t="s">
        <v>2426</v>
      </c>
      <c r="F784" s="60" t="s">
        <v>2427</v>
      </c>
      <c r="G784" s="60" t="s">
        <v>5524</v>
      </c>
      <c r="H784" s="60"/>
      <c r="I784" s="60" t="s">
        <v>6302</v>
      </c>
      <c r="J784" s="60"/>
      <c r="K784" s="60" t="s">
        <v>6303</v>
      </c>
      <c r="L784" s="60" t="s">
        <v>6304</v>
      </c>
      <c r="M784" s="60"/>
      <c r="N784" s="60">
        <v>36</v>
      </c>
      <c r="O784" s="60">
        <v>2020</v>
      </c>
      <c r="P784" s="60" t="s">
        <v>6305</v>
      </c>
      <c r="Q784" s="60"/>
      <c r="R784" s="60"/>
      <c r="S784" s="60" t="s">
        <v>6306</v>
      </c>
      <c r="T784" s="60" t="b">
        <v>1</v>
      </c>
      <c r="U784" s="60" t="s">
        <v>2517</v>
      </c>
      <c r="V784" s="60" t="s">
        <v>2518</v>
      </c>
      <c r="W784" s="60" t="s">
        <v>2458</v>
      </c>
      <c r="X784" s="60"/>
      <c r="Y784" s="60"/>
      <c r="Z784" s="60" t="s">
        <v>6307</v>
      </c>
      <c r="AA784" s="60"/>
      <c r="AB784" s="60"/>
    </row>
    <row r="785" spans="1:28">
      <c r="A785" s="60">
        <v>6135988</v>
      </c>
      <c r="B785" s="60" t="s">
        <v>2423</v>
      </c>
      <c r="C785" s="60" t="s">
        <v>2424</v>
      </c>
      <c r="D785" s="60" t="s">
        <v>2425</v>
      </c>
      <c r="E785" s="60" t="s">
        <v>2426</v>
      </c>
      <c r="F785" s="60" t="s">
        <v>2427</v>
      </c>
      <c r="G785" s="60" t="s">
        <v>5524</v>
      </c>
      <c r="H785" s="60"/>
      <c r="I785" s="60" t="s">
        <v>6308</v>
      </c>
      <c r="J785" s="60"/>
      <c r="K785" s="60" t="s">
        <v>6309</v>
      </c>
      <c r="L785" s="60" t="s">
        <v>3102</v>
      </c>
      <c r="M785" s="60"/>
      <c r="N785" s="60">
        <v>107</v>
      </c>
      <c r="O785" s="60">
        <v>2015</v>
      </c>
      <c r="P785" s="60" t="s">
        <v>6310</v>
      </c>
      <c r="Q785" s="60"/>
      <c r="R785" s="60"/>
      <c r="S785" s="60" t="s">
        <v>6311</v>
      </c>
      <c r="T785" s="60" t="b">
        <v>1</v>
      </c>
      <c r="U785" s="60" t="s">
        <v>2543</v>
      </c>
      <c r="V785" s="60" t="s">
        <v>2447</v>
      </c>
      <c r="W785" s="60" t="s">
        <v>3105</v>
      </c>
      <c r="X785" s="60" t="s">
        <v>3106</v>
      </c>
      <c r="Y785" s="60" t="s">
        <v>6312</v>
      </c>
      <c r="Z785" s="60" t="s">
        <v>5068</v>
      </c>
      <c r="AA785" s="60"/>
      <c r="AB785" s="60"/>
    </row>
    <row r="786" spans="1:28">
      <c r="A786">
        <v>6135979</v>
      </c>
      <c r="B786" t="s">
        <v>2423</v>
      </c>
      <c r="C786" t="s">
        <v>2424</v>
      </c>
      <c r="D786" t="s">
        <v>2425</v>
      </c>
      <c r="E786" t="s">
        <v>2426</v>
      </c>
      <c r="F786" t="s">
        <v>2427</v>
      </c>
      <c r="G786" t="s">
        <v>5524</v>
      </c>
      <c r="I786" t="s">
        <v>6313</v>
      </c>
      <c r="K786" t="s">
        <v>6314</v>
      </c>
      <c r="L786" t="s">
        <v>6315</v>
      </c>
      <c r="M786" t="s">
        <v>1107</v>
      </c>
      <c r="N786">
        <v>272</v>
      </c>
      <c r="O786">
        <v>2022</v>
      </c>
      <c r="P786" t="s">
        <v>6316</v>
      </c>
      <c r="Q786" t="s">
        <v>1107</v>
      </c>
      <c r="R786" t="s">
        <v>1107</v>
      </c>
      <c r="S786" t="s">
        <v>6317</v>
      </c>
      <c r="T786" t="b">
        <v>1</v>
      </c>
      <c r="U786" t="s">
        <v>2530</v>
      </c>
      <c r="V786" t="s">
        <v>2518</v>
      </c>
      <c r="W786" t="s">
        <v>2539</v>
      </c>
      <c r="X786" t="s">
        <v>2540</v>
      </c>
      <c r="Y786" t="s">
        <v>6318</v>
      </c>
      <c r="Z786" t="s">
        <v>6319</v>
      </c>
      <c r="AA786">
        <v>791</v>
      </c>
      <c r="AB786" s="60"/>
    </row>
    <row r="787" spans="1:28">
      <c r="A787" s="60">
        <v>6135979</v>
      </c>
      <c r="B787" s="60" t="s">
        <v>2423</v>
      </c>
      <c r="C787" s="60" t="s">
        <v>2424</v>
      </c>
      <c r="D787" s="60" t="s">
        <v>2425</v>
      </c>
      <c r="E787" s="60" t="s">
        <v>2426</v>
      </c>
      <c r="F787" s="60" t="s">
        <v>2427</v>
      </c>
      <c r="G787" s="60" t="s">
        <v>5524</v>
      </c>
      <c r="H787" s="60"/>
      <c r="I787" s="60" t="s">
        <v>6313</v>
      </c>
      <c r="J787" s="60"/>
      <c r="K787" s="60" t="s">
        <v>6314</v>
      </c>
      <c r="L787" s="60" t="s">
        <v>6315</v>
      </c>
      <c r="M787" s="60"/>
      <c r="N787" s="60">
        <v>272</v>
      </c>
      <c r="O787" s="60">
        <v>2022</v>
      </c>
      <c r="P787" s="60" t="s">
        <v>6316</v>
      </c>
      <c r="Q787" s="60"/>
      <c r="R787" s="60"/>
      <c r="S787" s="60" t="s">
        <v>6317</v>
      </c>
      <c r="T787" s="60" t="b">
        <v>1</v>
      </c>
      <c r="U787" s="60" t="s">
        <v>2617</v>
      </c>
      <c r="V787" s="60" t="s">
        <v>2435</v>
      </c>
      <c r="W787" s="60" t="s">
        <v>2539</v>
      </c>
      <c r="X787" s="60" t="s">
        <v>2540</v>
      </c>
      <c r="Y787" s="60"/>
      <c r="Z787" s="60"/>
      <c r="AA787" s="60"/>
      <c r="AB787" s="60"/>
    </row>
    <row r="788" spans="1:28">
      <c r="A788">
        <v>6135971</v>
      </c>
      <c r="B788" t="s">
        <v>2423</v>
      </c>
      <c r="C788" t="s">
        <v>2424</v>
      </c>
      <c r="D788" t="s">
        <v>2425</v>
      </c>
      <c r="E788" t="s">
        <v>2426</v>
      </c>
      <c r="F788" t="s">
        <v>2427</v>
      </c>
      <c r="G788" t="s">
        <v>5524</v>
      </c>
      <c r="I788" t="s">
        <v>669</v>
      </c>
      <c r="K788" t="s">
        <v>6320</v>
      </c>
      <c r="L788" t="s">
        <v>675</v>
      </c>
      <c r="M788" t="s">
        <v>1107</v>
      </c>
      <c r="N788">
        <v>4</v>
      </c>
      <c r="O788">
        <v>2018</v>
      </c>
      <c r="P788" t="s">
        <v>6321</v>
      </c>
      <c r="Q788" t="s">
        <v>1107</v>
      </c>
      <c r="R788" t="s">
        <v>1107</v>
      </c>
      <c r="S788" t="s">
        <v>676</v>
      </c>
      <c r="T788" t="b">
        <v>1</v>
      </c>
      <c r="U788" t="s">
        <v>2617</v>
      </c>
      <c r="V788" t="s">
        <v>2435</v>
      </c>
      <c r="W788" t="s">
        <v>6322</v>
      </c>
      <c r="X788" t="s">
        <v>4663</v>
      </c>
      <c r="Y788" t="s">
        <v>3019</v>
      </c>
      <c r="Z788" t="s">
        <v>2568</v>
      </c>
      <c r="AA788">
        <v>174</v>
      </c>
      <c r="AB788" s="60"/>
    </row>
    <row r="789" spans="1:28">
      <c r="A789" s="60">
        <v>6135971</v>
      </c>
      <c r="B789" s="60" t="s">
        <v>2423</v>
      </c>
      <c r="C789" s="60" t="s">
        <v>2424</v>
      </c>
      <c r="D789" s="60" t="s">
        <v>2425</v>
      </c>
      <c r="E789" s="60" t="s">
        <v>2426</v>
      </c>
      <c r="F789" s="60" t="s">
        <v>2427</v>
      </c>
      <c r="G789" s="60" t="s">
        <v>5524</v>
      </c>
      <c r="H789" s="60"/>
      <c r="I789" s="60" t="s">
        <v>669</v>
      </c>
      <c r="J789" s="60"/>
      <c r="K789" s="60" t="s">
        <v>6320</v>
      </c>
      <c r="L789" s="60" t="s">
        <v>675</v>
      </c>
      <c r="M789" s="60"/>
      <c r="N789" s="60">
        <v>4</v>
      </c>
      <c r="O789" s="60">
        <v>2018</v>
      </c>
      <c r="P789" s="60" t="s">
        <v>6321</v>
      </c>
      <c r="Q789" s="60"/>
      <c r="R789" s="60"/>
      <c r="S789" s="60" t="s">
        <v>676</v>
      </c>
      <c r="T789" s="60" t="b">
        <v>1</v>
      </c>
      <c r="U789" s="60" t="s">
        <v>3086</v>
      </c>
      <c r="V789" s="60" t="s">
        <v>2435</v>
      </c>
      <c r="W789" s="60" t="s">
        <v>2539</v>
      </c>
      <c r="X789" s="60" t="s">
        <v>3130</v>
      </c>
      <c r="Y789" s="60" t="s">
        <v>2678</v>
      </c>
      <c r="Z789" s="60" t="s">
        <v>4310</v>
      </c>
      <c r="AA789" s="60"/>
      <c r="AB789" s="60"/>
    </row>
    <row r="790" spans="1:28">
      <c r="A790" s="60">
        <v>6146851</v>
      </c>
      <c r="B790" s="60" t="s">
        <v>2423</v>
      </c>
      <c r="C790" s="60" t="s">
        <v>2424</v>
      </c>
      <c r="D790" s="60" t="s">
        <v>2425</v>
      </c>
      <c r="E790" s="60" t="s">
        <v>2426</v>
      </c>
      <c r="F790" s="60" t="s">
        <v>2427</v>
      </c>
      <c r="G790" s="60" t="s">
        <v>2506</v>
      </c>
      <c r="H790" s="60"/>
      <c r="I790" s="60" t="s">
        <v>6323</v>
      </c>
      <c r="J790" s="60"/>
      <c r="K790" s="60" t="s">
        <v>6324</v>
      </c>
      <c r="L790" s="60" t="s">
        <v>6325</v>
      </c>
      <c r="M790" s="60"/>
      <c r="N790" s="60">
        <v>209</v>
      </c>
      <c r="O790" s="60">
        <v>2017</v>
      </c>
      <c r="P790" s="60" t="s">
        <v>6326</v>
      </c>
      <c r="Q790" s="60"/>
      <c r="R790" s="60"/>
      <c r="S790" s="60" t="s">
        <v>6327</v>
      </c>
      <c r="T790" s="60" t="b">
        <v>1</v>
      </c>
      <c r="U790" s="60" t="s">
        <v>2518</v>
      </c>
      <c r="V790" s="60" t="s">
        <v>2518</v>
      </c>
      <c r="W790" s="60" t="s">
        <v>2436</v>
      </c>
      <c r="X790" s="60" t="s">
        <v>4505</v>
      </c>
      <c r="Y790" s="60" t="s">
        <v>2438</v>
      </c>
      <c r="Z790" s="60"/>
      <c r="AA790" s="60"/>
      <c r="AB790" s="60"/>
    </row>
    <row r="791" spans="1:28">
      <c r="A791">
        <v>6136220</v>
      </c>
      <c r="B791" t="s">
        <v>2423</v>
      </c>
      <c r="C791" t="s">
        <v>2424</v>
      </c>
      <c r="D791" t="s">
        <v>2425</v>
      </c>
      <c r="E791" t="s">
        <v>2426</v>
      </c>
      <c r="F791" t="s">
        <v>2427</v>
      </c>
      <c r="G791" t="s">
        <v>5524</v>
      </c>
      <c r="I791" t="s">
        <v>1900</v>
      </c>
      <c r="K791" t="s">
        <v>6328</v>
      </c>
      <c r="L791" t="s">
        <v>6329</v>
      </c>
      <c r="M791" t="s">
        <v>1107</v>
      </c>
      <c r="N791">
        <v>205</v>
      </c>
      <c r="O791">
        <v>2023</v>
      </c>
      <c r="P791" t="s">
        <v>6330</v>
      </c>
      <c r="Q791" t="s">
        <v>1107</v>
      </c>
      <c r="R791" t="s">
        <v>1107</v>
      </c>
      <c r="S791" t="s">
        <v>6331</v>
      </c>
      <c r="T791" t="b">
        <v>1</v>
      </c>
      <c r="U791" t="s">
        <v>2617</v>
      </c>
      <c r="V791" t="s">
        <v>2435</v>
      </c>
      <c r="W791" t="s">
        <v>2539</v>
      </c>
      <c r="X791" t="s">
        <v>5258</v>
      </c>
      <c r="Y791" t="s">
        <v>5014</v>
      </c>
      <c r="Z791" t="s">
        <v>2956</v>
      </c>
      <c r="AA791">
        <v>739</v>
      </c>
      <c r="AB791" s="60"/>
    </row>
    <row r="792" spans="1:28">
      <c r="A792" s="60">
        <v>6136220</v>
      </c>
      <c r="B792" s="60" t="s">
        <v>2423</v>
      </c>
      <c r="C792" s="60" t="s">
        <v>2424</v>
      </c>
      <c r="D792" s="60" t="s">
        <v>2425</v>
      </c>
      <c r="E792" s="60" t="s">
        <v>2426</v>
      </c>
      <c r="F792" s="60" t="s">
        <v>2427</v>
      </c>
      <c r="G792" s="60" t="s">
        <v>5524</v>
      </c>
      <c r="H792" s="60"/>
      <c r="I792" s="60" t="s">
        <v>1900</v>
      </c>
      <c r="J792" s="60"/>
      <c r="K792" s="60" t="s">
        <v>6328</v>
      </c>
      <c r="L792" s="60" t="s">
        <v>6329</v>
      </c>
      <c r="M792" s="60"/>
      <c r="N792" s="60">
        <v>205</v>
      </c>
      <c r="O792" s="60">
        <v>2023</v>
      </c>
      <c r="P792" s="60" t="s">
        <v>6330</v>
      </c>
      <c r="Q792" s="60"/>
      <c r="R792" s="60"/>
      <c r="S792" s="60" t="s">
        <v>6331</v>
      </c>
      <c r="T792" s="60" t="b">
        <v>1</v>
      </c>
      <c r="U792" s="60" t="s">
        <v>2617</v>
      </c>
      <c r="V792" s="60" t="s">
        <v>2435</v>
      </c>
      <c r="W792" s="60" t="s">
        <v>6332</v>
      </c>
      <c r="X792" s="60" t="s">
        <v>6333</v>
      </c>
      <c r="Y792" s="60" t="s">
        <v>3277</v>
      </c>
      <c r="Z792" s="60" t="s">
        <v>2799</v>
      </c>
      <c r="AA792" s="60"/>
      <c r="AB792" s="60"/>
    </row>
    <row r="793" spans="1:28">
      <c r="A793" s="60">
        <v>6146844</v>
      </c>
      <c r="B793" s="60" t="s">
        <v>2423</v>
      </c>
      <c r="C793" s="60" t="s">
        <v>2424</v>
      </c>
      <c r="D793" s="60" t="s">
        <v>2425</v>
      </c>
      <c r="E793" s="60" t="s">
        <v>2426</v>
      </c>
      <c r="F793" s="60" t="s">
        <v>2427</v>
      </c>
      <c r="G793" s="60" t="s">
        <v>2506</v>
      </c>
      <c r="H793" s="60"/>
      <c r="I793" s="60" t="s">
        <v>6334</v>
      </c>
      <c r="J793" s="60"/>
      <c r="K793" s="60" t="s">
        <v>6335</v>
      </c>
      <c r="L793" s="60" t="s">
        <v>6336</v>
      </c>
      <c r="M793" s="60"/>
      <c r="N793" s="60">
        <v>48</v>
      </c>
      <c r="O793" s="60">
        <v>2009</v>
      </c>
      <c r="P793" s="60" t="s">
        <v>6337</v>
      </c>
      <c r="Q793" s="60"/>
      <c r="R793" s="60"/>
      <c r="S793" s="60" t="s">
        <v>6338</v>
      </c>
      <c r="T793" s="60" t="b">
        <v>1</v>
      </c>
      <c r="U793" s="60" t="s">
        <v>2677</v>
      </c>
      <c r="V793" s="60" t="s">
        <v>2518</v>
      </c>
      <c r="W793" s="60" t="s">
        <v>5736</v>
      </c>
      <c r="X793" s="60" t="s">
        <v>6339</v>
      </c>
      <c r="Y793" s="60"/>
      <c r="Z793" s="60" t="s">
        <v>6340</v>
      </c>
      <c r="AA793" s="60"/>
      <c r="AB793" s="60"/>
    </row>
    <row r="794" spans="1:28">
      <c r="A794" s="60">
        <v>6135863</v>
      </c>
      <c r="B794" s="60" t="s">
        <v>2423</v>
      </c>
      <c r="C794" s="60" t="s">
        <v>2424</v>
      </c>
      <c r="D794" s="60" t="s">
        <v>2425</v>
      </c>
      <c r="E794" s="60" t="s">
        <v>2426</v>
      </c>
      <c r="F794" s="60" t="s">
        <v>2427</v>
      </c>
      <c r="G794" s="60" t="s">
        <v>5524</v>
      </c>
      <c r="H794" s="60"/>
      <c r="I794" s="60" t="s">
        <v>1710</v>
      </c>
      <c r="J794" s="60"/>
      <c r="K794" s="60" t="s">
        <v>6341</v>
      </c>
      <c r="L794" s="60" t="s">
        <v>6342</v>
      </c>
      <c r="M794" s="60"/>
      <c r="N794" s="60">
        <v>2022</v>
      </c>
      <c r="O794" s="60">
        <v>2022</v>
      </c>
      <c r="P794" s="60" t="s">
        <v>6343</v>
      </c>
      <c r="Q794" s="60"/>
      <c r="R794" s="60"/>
      <c r="S794" s="60" t="s">
        <v>6344</v>
      </c>
      <c r="T794" s="60" t="b">
        <v>1</v>
      </c>
      <c r="U794" s="60" t="s">
        <v>2530</v>
      </c>
      <c r="V794" s="60" t="s">
        <v>2518</v>
      </c>
      <c r="W794" s="60" t="s">
        <v>2539</v>
      </c>
      <c r="X794" s="60" t="s">
        <v>2540</v>
      </c>
      <c r="Y794" s="60" t="s">
        <v>2769</v>
      </c>
      <c r="Z794" s="60" t="s">
        <v>6072</v>
      </c>
      <c r="AA794" s="60"/>
      <c r="AB794" s="60"/>
    </row>
    <row r="795" spans="1:28">
      <c r="A795" s="60">
        <v>6136071</v>
      </c>
      <c r="B795" s="60" t="s">
        <v>2423</v>
      </c>
      <c r="C795" s="60" t="s">
        <v>2424</v>
      </c>
      <c r="D795" s="60" t="s">
        <v>2425</v>
      </c>
      <c r="E795" s="60" t="s">
        <v>2426</v>
      </c>
      <c r="F795" s="60" t="s">
        <v>2427</v>
      </c>
      <c r="G795" s="60" t="s">
        <v>5524</v>
      </c>
      <c r="H795" s="60"/>
      <c r="I795" s="60" t="s">
        <v>6345</v>
      </c>
      <c r="J795" s="60"/>
      <c r="K795" s="60" t="s">
        <v>6346</v>
      </c>
      <c r="L795" s="60" t="s">
        <v>6347</v>
      </c>
      <c r="M795" s="60"/>
      <c r="N795" s="60">
        <v>50</v>
      </c>
      <c r="O795" s="60">
        <v>2018</v>
      </c>
      <c r="P795" s="60" t="s">
        <v>6348</v>
      </c>
      <c r="Q795" s="60"/>
      <c r="R795" s="60"/>
      <c r="S795" s="60" t="s">
        <v>6349</v>
      </c>
      <c r="T795" s="60" t="b">
        <v>1</v>
      </c>
      <c r="U795" s="60" t="s">
        <v>3048</v>
      </c>
      <c r="V795" s="60" t="s">
        <v>2435</v>
      </c>
      <c r="W795" s="60" t="s">
        <v>6350</v>
      </c>
      <c r="X795" s="60" t="s">
        <v>6351</v>
      </c>
      <c r="Y795" s="60"/>
      <c r="Z795" s="60" t="s">
        <v>6352</v>
      </c>
      <c r="AA795" s="60"/>
      <c r="AB795" s="60"/>
    </row>
    <row r="796" spans="1:28">
      <c r="A796">
        <v>6136349</v>
      </c>
      <c r="B796" t="s">
        <v>2423</v>
      </c>
      <c r="C796" t="s">
        <v>2424</v>
      </c>
      <c r="D796" t="s">
        <v>2425</v>
      </c>
      <c r="E796" t="s">
        <v>2426</v>
      </c>
      <c r="F796" t="s">
        <v>2427</v>
      </c>
      <c r="G796" t="s">
        <v>5524</v>
      </c>
      <c r="I796" t="s">
        <v>1550</v>
      </c>
      <c r="K796" t="s">
        <v>6353</v>
      </c>
      <c r="L796" t="s">
        <v>6354</v>
      </c>
      <c r="M796" t="s">
        <v>1107</v>
      </c>
      <c r="N796">
        <v>40</v>
      </c>
      <c r="O796">
        <v>2017</v>
      </c>
      <c r="P796" t="s">
        <v>6355</v>
      </c>
      <c r="Q796" t="s">
        <v>1107</v>
      </c>
      <c r="R796" t="s">
        <v>1107</v>
      </c>
      <c r="S796" t="s">
        <v>6356</v>
      </c>
      <c r="T796" t="b">
        <v>1</v>
      </c>
      <c r="U796" t="s">
        <v>2487</v>
      </c>
      <c r="V796" t="s">
        <v>2435</v>
      </c>
      <c r="W796" t="s">
        <v>2539</v>
      </c>
      <c r="X796" t="s">
        <v>3018</v>
      </c>
      <c r="Y796" t="s">
        <v>6357</v>
      </c>
      <c r="Z796" t="s">
        <v>6358</v>
      </c>
      <c r="AA796">
        <v>535</v>
      </c>
      <c r="AB796" s="60"/>
    </row>
    <row r="797" spans="1:28">
      <c r="A797" s="60">
        <v>6136349</v>
      </c>
      <c r="B797" s="60" t="s">
        <v>2423</v>
      </c>
      <c r="C797" s="60" t="s">
        <v>2424</v>
      </c>
      <c r="D797" s="60" t="s">
        <v>2425</v>
      </c>
      <c r="E797" s="60" t="s">
        <v>2426</v>
      </c>
      <c r="F797" s="60" t="s">
        <v>2427</v>
      </c>
      <c r="G797" s="60" t="s">
        <v>5524</v>
      </c>
      <c r="H797" s="60"/>
      <c r="I797" s="60" t="s">
        <v>1550</v>
      </c>
      <c r="J797" s="60"/>
      <c r="K797" s="60" t="s">
        <v>6353</v>
      </c>
      <c r="L797" s="60" t="s">
        <v>6354</v>
      </c>
      <c r="M797" s="60"/>
      <c r="N797" s="60">
        <v>40</v>
      </c>
      <c r="O797" s="60">
        <v>2017</v>
      </c>
      <c r="P797" s="60" t="s">
        <v>6355</v>
      </c>
      <c r="Q797" s="60"/>
      <c r="R797" s="60"/>
      <c r="S797" s="60" t="s">
        <v>6356</v>
      </c>
      <c r="T797" s="60" t="b">
        <v>1</v>
      </c>
      <c r="U797" s="60"/>
      <c r="V797" s="60"/>
      <c r="W797" s="60" t="s">
        <v>3927</v>
      </c>
      <c r="X797" s="60" t="s">
        <v>3928</v>
      </c>
      <c r="Y797" s="60" t="s">
        <v>4386</v>
      </c>
      <c r="Z797" s="60" t="s">
        <v>2505</v>
      </c>
      <c r="AA797" s="60"/>
      <c r="AB797" s="60"/>
    </row>
    <row r="798" spans="1:28">
      <c r="A798" s="60">
        <v>6136322</v>
      </c>
      <c r="B798" s="60" t="s">
        <v>2423</v>
      </c>
      <c r="C798" s="60" t="s">
        <v>2424</v>
      </c>
      <c r="D798" s="60" t="s">
        <v>2425</v>
      </c>
      <c r="E798" s="60" t="s">
        <v>2426</v>
      </c>
      <c r="F798" s="60" t="s">
        <v>2427</v>
      </c>
      <c r="G798" s="60" t="s">
        <v>5524</v>
      </c>
      <c r="H798" s="60"/>
      <c r="I798" s="60" t="s">
        <v>1845</v>
      </c>
      <c r="J798" s="60"/>
      <c r="K798" s="60" t="s">
        <v>6359</v>
      </c>
      <c r="L798" s="60" t="s">
        <v>6360</v>
      </c>
      <c r="M798" s="60"/>
      <c r="N798" s="60">
        <v>143</v>
      </c>
      <c r="O798" s="60">
        <v>2023</v>
      </c>
      <c r="P798" s="60" t="s">
        <v>6361</v>
      </c>
      <c r="Q798" s="60"/>
      <c r="R798" s="60"/>
      <c r="S798" s="60" t="s">
        <v>6362</v>
      </c>
      <c r="T798" s="60" t="b">
        <v>1</v>
      </c>
      <c r="U798" s="60" t="s">
        <v>2617</v>
      </c>
      <c r="V798" s="60" t="s">
        <v>2435</v>
      </c>
      <c r="W798" s="60" t="s">
        <v>2539</v>
      </c>
      <c r="X798" s="60"/>
      <c r="Y798" s="60" t="s">
        <v>4831</v>
      </c>
      <c r="Z798" s="60" t="s">
        <v>2625</v>
      </c>
      <c r="AA798" s="60"/>
      <c r="AB798" s="60"/>
    </row>
    <row r="799" spans="1:28">
      <c r="A799" s="60">
        <v>6146850</v>
      </c>
      <c r="B799" s="60" t="s">
        <v>2423</v>
      </c>
      <c r="C799" s="60" t="s">
        <v>2424</v>
      </c>
      <c r="D799" s="60" t="s">
        <v>2425</v>
      </c>
      <c r="E799" s="60" t="s">
        <v>2426</v>
      </c>
      <c r="F799" s="60" t="s">
        <v>2427</v>
      </c>
      <c r="G799" s="60" t="s">
        <v>2506</v>
      </c>
      <c r="H799" s="60"/>
      <c r="I799" s="60" t="s">
        <v>6363</v>
      </c>
      <c r="J799" s="60"/>
      <c r="K799" s="60" t="s">
        <v>6364</v>
      </c>
      <c r="L799" s="60" t="s">
        <v>6365</v>
      </c>
      <c r="M799" s="60"/>
      <c r="N799" s="60">
        <v>273</v>
      </c>
      <c r="O799" s="60">
        <v>2005</v>
      </c>
      <c r="P799" s="60" t="s">
        <v>6366</v>
      </c>
      <c r="Q799" s="60"/>
      <c r="R799" s="60"/>
      <c r="S799" s="60" t="s">
        <v>6367</v>
      </c>
      <c r="T799" s="60" t="b">
        <v>1</v>
      </c>
      <c r="U799" s="60" t="s">
        <v>4095</v>
      </c>
      <c r="V799" s="60" t="s">
        <v>2518</v>
      </c>
      <c r="W799" s="60" t="s">
        <v>2436</v>
      </c>
      <c r="X799" s="60" t="s">
        <v>4505</v>
      </c>
      <c r="Y799" s="60" t="s">
        <v>2769</v>
      </c>
      <c r="Z799" s="60"/>
      <c r="AA799" s="60"/>
      <c r="AB799" s="60"/>
    </row>
    <row r="800" spans="1:28">
      <c r="A800" s="60">
        <v>6136304</v>
      </c>
      <c r="B800" s="60" t="s">
        <v>2423</v>
      </c>
      <c r="C800" s="60" t="s">
        <v>2424</v>
      </c>
      <c r="D800" s="60" t="s">
        <v>2425</v>
      </c>
      <c r="E800" s="60" t="s">
        <v>2426</v>
      </c>
      <c r="F800" s="60" t="s">
        <v>2427</v>
      </c>
      <c r="G800" s="60" t="s">
        <v>5524</v>
      </c>
      <c r="H800" s="60"/>
      <c r="I800" s="60" t="s">
        <v>6368</v>
      </c>
      <c r="J800" s="60"/>
      <c r="K800" s="60" t="s">
        <v>6369</v>
      </c>
      <c r="L800" s="60" t="s">
        <v>6370</v>
      </c>
      <c r="M800" s="60"/>
      <c r="N800" s="60">
        <v>133</v>
      </c>
      <c r="O800" s="60">
        <v>2020</v>
      </c>
      <c r="P800" s="60" t="s">
        <v>6371</v>
      </c>
      <c r="Q800" s="60"/>
      <c r="R800" s="60"/>
      <c r="S800" s="60" t="s">
        <v>6372</v>
      </c>
      <c r="T800" s="60" t="b">
        <v>1</v>
      </c>
      <c r="U800" s="60" t="s">
        <v>6373</v>
      </c>
      <c r="V800" s="60" t="s">
        <v>2447</v>
      </c>
      <c r="W800" s="60" t="s">
        <v>2458</v>
      </c>
      <c r="X800" s="60" t="s">
        <v>2459</v>
      </c>
      <c r="Y800" s="60" t="s">
        <v>6374</v>
      </c>
      <c r="Z800" s="60" t="s">
        <v>3359</v>
      </c>
      <c r="AA800" s="60"/>
      <c r="AB800" s="60"/>
    </row>
    <row r="801" spans="1:28">
      <c r="A801" s="60">
        <v>6136300</v>
      </c>
      <c r="B801" s="60" t="s">
        <v>2423</v>
      </c>
      <c r="C801" s="60" t="s">
        <v>2424</v>
      </c>
      <c r="D801" s="60" t="s">
        <v>2425</v>
      </c>
      <c r="E801" s="60" t="s">
        <v>2426</v>
      </c>
      <c r="F801" s="60" t="s">
        <v>2427</v>
      </c>
      <c r="G801" s="60" t="s">
        <v>5524</v>
      </c>
      <c r="H801" s="60"/>
      <c r="I801" s="60" t="s">
        <v>6375</v>
      </c>
      <c r="J801" s="60"/>
      <c r="K801" s="60" t="s">
        <v>6376</v>
      </c>
      <c r="L801" s="60" t="s">
        <v>6377</v>
      </c>
      <c r="M801" s="60"/>
      <c r="N801" s="60">
        <v>43</v>
      </c>
      <c r="O801" s="60">
        <v>2007</v>
      </c>
      <c r="P801" s="60" t="s">
        <v>6378</v>
      </c>
      <c r="Q801" s="60"/>
      <c r="R801" s="60"/>
      <c r="S801" s="60" t="s">
        <v>6379</v>
      </c>
      <c r="T801" s="60" t="b">
        <v>1</v>
      </c>
      <c r="U801" s="60" t="s">
        <v>3117</v>
      </c>
      <c r="V801" s="60" t="s">
        <v>2518</v>
      </c>
      <c r="W801" s="60" t="s">
        <v>2436</v>
      </c>
      <c r="X801" s="60" t="s">
        <v>6380</v>
      </c>
      <c r="Y801" s="60" t="s">
        <v>6381</v>
      </c>
      <c r="Z801" s="60" t="s">
        <v>2893</v>
      </c>
      <c r="AA801" s="60"/>
      <c r="AB801" s="60"/>
    </row>
    <row r="802" spans="1:28">
      <c r="A802" s="60">
        <v>6146849</v>
      </c>
      <c r="B802" s="60" t="s">
        <v>2423</v>
      </c>
      <c r="C802" s="60" t="s">
        <v>2424</v>
      </c>
      <c r="D802" s="60" t="s">
        <v>2425</v>
      </c>
      <c r="E802" s="60" t="s">
        <v>2426</v>
      </c>
      <c r="F802" s="60" t="s">
        <v>2427</v>
      </c>
      <c r="G802" s="60" t="s">
        <v>2506</v>
      </c>
      <c r="H802" s="60"/>
      <c r="I802" s="60" t="s">
        <v>6382</v>
      </c>
      <c r="J802" s="60"/>
      <c r="K802" s="60" t="s">
        <v>6383</v>
      </c>
      <c r="L802" s="60" t="s">
        <v>6384</v>
      </c>
      <c r="M802" s="60"/>
      <c r="N802" s="60">
        <v>99</v>
      </c>
      <c r="O802" s="60">
        <v>2007</v>
      </c>
      <c r="P802" s="60" t="s">
        <v>6385</v>
      </c>
      <c r="Q802" s="60"/>
      <c r="R802" s="60"/>
      <c r="S802" s="60" t="s">
        <v>6386</v>
      </c>
      <c r="T802" s="60" t="b">
        <v>1</v>
      </c>
      <c r="U802" s="60" t="s">
        <v>2687</v>
      </c>
      <c r="V802" s="60" t="s">
        <v>2518</v>
      </c>
      <c r="W802" s="60" t="s">
        <v>2436</v>
      </c>
      <c r="X802" s="60" t="s">
        <v>6387</v>
      </c>
      <c r="Y802" s="60" t="s">
        <v>6388</v>
      </c>
      <c r="Z802" s="60" t="s">
        <v>2439</v>
      </c>
      <c r="AA802" s="60"/>
      <c r="AB802" s="60"/>
    </row>
    <row r="803" spans="1:28">
      <c r="A803">
        <v>6136269</v>
      </c>
      <c r="B803" t="s">
        <v>2423</v>
      </c>
      <c r="C803" t="s">
        <v>2424</v>
      </c>
      <c r="D803" t="s">
        <v>2425</v>
      </c>
      <c r="E803" t="s">
        <v>2426</v>
      </c>
      <c r="F803" t="s">
        <v>2427</v>
      </c>
      <c r="G803" t="s">
        <v>5524</v>
      </c>
      <c r="I803" t="s">
        <v>6389</v>
      </c>
      <c r="K803" t="s">
        <v>6390</v>
      </c>
      <c r="L803" t="s">
        <v>6391</v>
      </c>
      <c r="M803" t="s">
        <v>1107</v>
      </c>
      <c r="N803">
        <v>93</v>
      </c>
      <c r="O803">
        <v>2019</v>
      </c>
      <c r="P803" t="s">
        <v>6392</v>
      </c>
      <c r="Q803" t="s">
        <v>1107</v>
      </c>
      <c r="R803" t="s">
        <v>1107</v>
      </c>
      <c r="S803" t="s">
        <v>6393</v>
      </c>
      <c r="T803" t="b">
        <v>1</v>
      </c>
      <c r="U803" t="s">
        <v>2487</v>
      </c>
      <c r="V803" t="s">
        <v>2435</v>
      </c>
      <c r="W803" t="s">
        <v>6394</v>
      </c>
      <c r="X803" t="s">
        <v>6395</v>
      </c>
      <c r="Y803" t="s">
        <v>3392</v>
      </c>
      <c r="Z803" t="s">
        <v>6396</v>
      </c>
      <c r="AA803">
        <v>43</v>
      </c>
      <c r="AB803" s="60"/>
    </row>
    <row r="804" spans="1:28">
      <c r="A804" s="60">
        <v>6136269</v>
      </c>
      <c r="B804" s="60" t="s">
        <v>2423</v>
      </c>
      <c r="C804" s="60" t="s">
        <v>2424</v>
      </c>
      <c r="D804" s="60" t="s">
        <v>2425</v>
      </c>
      <c r="E804" s="60" t="s">
        <v>2426</v>
      </c>
      <c r="F804" s="60" t="s">
        <v>2427</v>
      </c>
      <c r="G804" s="60" t="s">
        <v>5524</v>
      </c>
      <c r="H804" s="60"/>
      <c r="I804" s="60" t="s">
        <v>6389</v>
      </c>
      <c r="J804" s="60"/>
      <c r="K804" s="60" t="s">
        <v>6390</v>
      </c>
      <c r="L804" s="60" t="s">
        <v>6391</v>
      </c>
      <c r="M804" s="60"/>
      <c r="N804" s="60">
        <v>93</v>
      </c>
      <c r="O804" s="60">
        <v>2019</v>
      </c>
      <c r="P804" s="60" t="s">
        <v>6392</v>
      </c>
      <c r="Q804" s="60"/>
      <c r="R804" s="60"/>
      <c r="S804" s="60" t="s">
        <v>6393</v>
      </c>
      <c r="T804" s="60" t="b">
        <v>1</v>
      </c>
      <c r="U804" s="60" t="s">
        <v>2530</v>
      </c>
      <c r="V804" s="60" t="s">
        <v>2518</v>
      </c>
      <c r="W804" s="60" t="s">
        <v>2723</v>
      </c>
      <c r="X804" s="60" t="s">
        <v>6397</v>
      </c>
      <c r="Y804" s="60" t="s">
        <v>2460</v>
      </c>
      <c r="Z804" s="60" t="s">
        <v>2619</v>
      </c>
      <c r="AA804" s="60"/>
      <c r="AB804" s="60"/>
    </row>
    <row r="805" spans="1:28">
      <c r="A805" s="60">
        <v>6136268</v>
      </c>
      <c r="B805" s="60" t="s">
        <v>2423</v>
      </c>
      <c r="C805" s="60" t="s">
        <v>2424</v>
      </c>
      <c r="D805" s="60" t="s">
        <v>2425</v>
      </c>
      <c r="E805" s="60" t="s">
        <v>2426</v>
      </c>
      <c r="F805" s="60" t="s">
        <v>2427</v>
      </c>
      <c r="G805" s="60" t="s">
        <v>5524</v>
      </c>
      <c r="H805" s="60"/>
      <c r="I805" s="60" t="s">
        <v>6398</v>
      </c>
      <c r="J805" s="60"/>
      <c r="K805" s="60" t="s">
        <v>6399</v>
      </c>
      <c r="L805" s="60" t="s">
        <v>6400</v>
      </c>
      <c r="M805" s="60"/>
      <c r="N805" s="60">
        <v>202</v>
      </c>
      <c r="O805" s="60">
        <v>2015</v>
      </c>
      <c r="P805" s="60" t="s">
        <v>6401</v>
      </c>
      <c r="Q805" s="60"/>
      <c r="R805" s="60"/>
      <c r="S805" s="60" t="s">
        <v>6402</v>
      </c>
      <c r="T805" s="60" t="b">
        <v>1</v>
      </c>
      <c r="U805" s="60" t="s">
        <v>2617</v>
      </c>
      <c r="V805" s="60" t="s">
        <v>2435</v>
      </c>
      <c r="W805" s="60" t="s">
        <v>3173</v>
      </c>
      <c r="X805" s="60" t="s">
        <v>6403</v>
      </c>
      <c r="Y805" s="60" t="s">
        <v>2616</v>
      </c>
      <c r="Z805" s="60" t="s">
        <v>6404</v>
      </c>
      <c r="AA805" s="60"/>
      <c r="AB805" s="60"/>
    </row>
    <row r="806" spans="1:28">
      <c r="A806" s="60">
        <v>6136267</v>
      </c>
      <c r="B806" s="60" t="s">
        <v>2423</v>
      </c>
      <c r="C806" s="60" t="s">
        <v>2424</v>
      </c>
      <c r="D806" s="60" t="s">
        <v>2425</v>
      </c>
      <c r="E806" s="60" t="s">
        <v>2426</v>
      </c>
      <c r="F806" s="60" t="s">
        <v>2427</v>
      </c>
      <c r="G806" s="60" t="s">
        <v>5524</v>
      </c>
      <c r="H806" s="60"/>
      <c r="I806" s="60" t="s">
        <v>6405</v>
      </c>
      <c r="J806" s="60"/>
      <c r="K806" s="60" t="s">
        <v>6406</v>
      </c>
      <c r="L806" s="60" t="s">
        <v>6407</v>
      </c>
      <c r="M806" s="60"/>
      <c r="N806" s="60">
        <v>214</v>
      </c>
      <c r="O806" s="60">
        <v>2015</v>
      </c>
      <c r="P806" s="60" t="s">
        <v>6408</v>
      </c>
      <c r="Q806" s="60"/>
      <c r="R806" s="60"/>
      <c r="S806" s="60" t="s">
        <v>6409</v>
      </c>
      <c r="T806" s="60" t="b">
        <v>1</v>
      </c>
      <c r="U806" s="60" t="s">
        <v>3117</v>
      </c>
      <c r="V806" s="60" t="s">
        <v>2518</v>
      </c>
      <c r="W806" s="60" t="s">
        <v>4710</v>
      </c>
      <c r="X806" s="60" t="s">
        <v>6410</v>
      </c>
      <c r="Y806" s="60" t="s">
        <v>6411</v>
      </c>
      <c r="Z806" s="60" t="s">
        <v>2929</v>
      </c>
      <c r="AA806" s="60"/>
      <c r="AB806" s="60"/>
    </row>
    <row r="807" spans="1:28">
      <c r="A807" s="60">
        <v>6146843</v>
      </c>
      <c r="B807" s="60" t="s">
        <v>2423</v>
      </c>
      <c r="C807" s="60" t="s">
        <v>2424</v>
      </c>
      <c r="D807" s="60" t="s">
        <v>2425</v>
      </c>
      <c r="E807" s="60" t="s">
        <v>2426</v>
      </c>
      <c r="F807" s="60" t="s">
        <v>2427</v>
      </c>
      <c r="G807" s="60" t="s">
        <v>2506</v>
      </c>
      <c r="H807" s="60"/>
      <c r="I807" s="60" t="s">
        <v>6412</v>
      </c>
      <c r="J807" s="60"/>
      <c r="K807" s="60" t="s">
        <v>6413</v>
      </c>
      <c r="L807" s="60" t="s">
        <v>6414</v>
      </c>
      <c r="M807" s="60"/>
      <c r="N807" s="60">
        <v>188</v>
      </c>
      <c r="O807" s="60">
        <v>2016</v>
      </c>
      <c r="P807" s="60" t="s">
        <v>6415</v>
      </c>
      <c r="Q807" s="60"/>
      <c r="R807" s="60"/>
      <c r="S807" s="60" t="s">
        <v>6416</v>
      </c>
      <c r="T807" s="60" t="b">
        <v>1</v>
      </c>
      <c r="U807" s="60" t="s">
        <v>2597</v>
      </c>
      <c r="V807" s="60" t="s">
        <v>2518</v>
      </c>
      <c r="W807" s="60" t="s">
        <v>2539</v>
      </c>
      <c r="X807" s="60" t="s">
        <v>2540</v>
      </c>
      <c r="Y807" s="60"/>
      <c r="Z807" s="60"/>
      <c r="AA807" s="60"/>
      <c r="AB807" s="60"/>
    </row>
    <row r="808" spans="1:28">
      <c r="A808">
        <v>6136259</v>
      </c>
      <c r="B808" t="s">
        <v>2423</v>
      </c>
      <c r="C808" t="s">
        <v>2424</v>
      </c>
      <c r="D808" t="s">
        <v>2425</v>
      </c>
      <c r="E808" t="s">
        <v>2426</v>
      </c>
      <c r="F808" t="s">
        <v>2427</v>
      </c>
      <c r="G808" t="s">
        <v>5524</v>
      </c>
      <c r="I808" t="s">
        <v>6417</v>
      </c>
      <c r="K808" t="s">
        <v>6418</v>
      </c>
      <c r="L808" t="s">
        <v>6419</v>
      </c>
      <c r="M808" t="s">
        <v>1107</v>
      </c>
      <c r="N808">
        <v>12</v>
      </c>
      <c r="O808">
        <v>2020</v>
      </c>
      <c r="P808" t="s">
        <v>6420</v>
      </c>
      <c r="Q808" t="s">
        <v>1107</v>
      </c>
      <c r="R808" t="s">
        <v>1107</v>
      </c>
      <c r="S808" t="s">
        <v>6421</v>
      </c>
      <c r="T808" t="b">
        <v>1</v>
      </c>
      <c r="U808" t="s">
        <v>2487</v>
      </c>
      <c r="V808" t="s">
        <v>2435</v>
      </c>
      <c r="W808" t="s">
        <v>6422</v>
      </c>
      <c r="X808" t="s">
        <v>6423</v>
      </c>
      <c r="Y808" t="s">
        <v>6424</v>
      </c>
      <c r="Z808" t="s">
        <v>2505</v>
      </c>
      <c r="AA808">
        <v>413</v>
      </c>
      <c r="AB808" s="60"/>
    </row>
    <row r="809" spans="1:28">
      <c r="A809" s="60">
        <v>6136259</v>
      </c>
      <c r="B809" s="60" t="s">
        <v>2423</v>
      </c>
      <c r="C809" s="60" t="s">
        <v>2424</v>
      </c>
      <c r="D809" s="60" t="s">
        <v>2425</v>
      </c>
      <c r="E809" s="60" t="s">
        <v>2426</v>
      </c>
      <c r="F809" s="60" t="s">
        <v>2427</v>
      </c>
      <c r="G809" s="60" t="s">
        <v>5524</v>
      </c>
      <c r="H809" s="60"/>
      <c r="I809" s="60" t="s">
        <v>6417</v>
      </c>
      <c r="J809" s="60"/>
      <c r="K809" s="60" t="s">
        <v>6418</v>
      </c>
      <c r="L809" s="60" t="s">
        <v>6419</v>
      </c>
      <c r="M809" s="60"/>
      <c r="N809" s="60">
        <v>12</v>
      </c>
      <c r="O809" s="60">
        <v>2020</v>
      </c>
      <c r="P809" s="60" t="s">
        <v>6420</v>
      </c>
      <c r="Q809" s="60"/>
      <c r="R809" s="60"/>
      <c r="S809" s="60" t="s">
        <v>6421</v>
      </c>
      <c r="T809" s="60" t="b">
        <v>1</v>
      </c>
      <c r="U809" s="60" t="s">
        <v>2617</v>
      </c>
      <c r="V809" s="60" t="s">
        <v>2435</v>
      </c>
      <c r="W809" s="60" t="s">
        <v>2539</v>
      </c>
      <c r="X809" s="60" t="s">
        <v>2540</v>
      </c>
      <c r="Y809" s="60" t="s">
        <v>6425</v>
      </c>
      <c r="Z809" s="60" t="s">
        <v>2568</v>
      </c>
      <c r="AA809" s="60"/>
      <c r="AB809" s="60"/>
    </row>
    <row r="810" spans="1:28">
      <c r="A810" s="60">
        <v>6146838</v>
      </c>
      <c r="B810" s="60" t="s">
        <v>2423</v>
      </c>
      <c r="C810" s="60" t="s">
        <v>2424</v>
      </c>
      <c r="D810" s="60" t="s">
        <v>2425</v>
      </c>
      <c r="E810" s="60" t="s">
        <v>2426</v>
      </c>
      <c r="F810" s="60" t="s">
        <v>2427</v>
      </c>
      <c r="G810" s="60" t="s">
        <v>2506</v>
      </c>
      <c r="H810" s="60"/>
      <c r="I810" s="60" t="s">
        <v>6426</v>
      </c>
      <c r="J810" s="60"/>
      <c r="K810" s="60" t="s">
        <v>6427</v>
      </c>
      <c r="L810" s="60" t="s">
        <v>6428</v>
      </c>
      <c r="M810" s="60"/>
      <c r="N810" s="60">
        <v>162</v>
      </c>
      <c r="O810" s="60">
        <v>2018</v>
      </c>
      <c r="P810" s="60" t="s">
        <v>6429</v>
      </c>
      <c r="Q810" s="60"/>
      <c r="R810" s="60"/>
      <c r="S810" s="60" t="s">
        <v>6430</v>
      </c>
      <c r="T810" s="60" t="b">
        <v>1</v>
      </c>
      <c r="U810" s="60" t="s">
        <v>2696</v>
      </c>
      <c r="V810" s="60" t="s">
        <v>2518</v>
      </c>
      <c r="W810" s="60" t="s">
        <v>2436</v>
      </c>
      <c r="X810" s="60" t="s">
        <v>3445</v>
      </c>
      <c r="Y810" s="60" t="s">
        <v>2438</v>
      </c>
      <c r="Z810" s="60" t="s">
        <v>2439</v>
      </c>
      <c r="AA810" s="60"/>
      <c r="AB810" s="60"/>
    </row>
    <row r="811" spans="1:28">
      <c r="A811" s="60">
        <v>6146842</v>
      </c>
      <c r="B811" s="60" t="s">
        <v>2423</v>
      </c>
      <c r="C811" s="60" t="s">
        <v>2424</v>
      </c>
      <c r="D811" s="60" t="s">
        <v>2425</v>
      </c>
      <c r="E811" s="60" t="s">
        <v>2426</v>
      </c>
      <c r="F811" s="60" t="s">
        <v>2427</v>
      </c>
      <c r="G811" s="60" t="s">
        <v>2506</v>
      </c>
      <c r="H811" s="60"/>
      <c r="I811" s="60" t="s">
        <v>6431</v>
      </c>
      <c r="J811" s="60"/>
      <c r="K811" s="60" t="s">
        <v>6432</v>
      </c>
      <c r="L811" s="60" t="s">
        <v>6433</v>
      </c>
      <c r="M811" s="60"/>
      <c r="N811" s="60">
        <v>142</v>
      </c>
      <c r="O811" s="60">
        <v>2013</v>
      </c>
      <c r="P811" s="60" t="s">
        <v>6434</v>
      </c>
      <c r="Q811" s="60"/>
      <c r="R811" s="60"/>
      <c r="S811" s="60" t="s">
        <v>6435</v>
      </c>
      <c r="T811" s="60" t="b">
        <v>1</v>
      </c>
      <c r="U811" s="60" t="s">
        <v>2696</v>
      </c>
      <c r="V811" s="60" t="s">
        <v>2518</v>
      </c>
      <c r="W811" s="60" t="s">
        <v>2539</v>
      </c>
      <c r="X811" s="60" t="s">
        <v>2540</v>
      </c>
      <c r="Y811" s="60"/>
      <c r="Z811" s="60"/>
      <c r="AA811" s="60"/>
      <c r="AB811" s="60"/>
    </row>
    <row r="812" spans="1:28">
      <c r="A812" s="60">
        <v>6146837</v>
      </c>
      <c r="B812" s="60" t="s">
        <v>2423</v>
      </c>
      <c r="C812" s="60" t="s">
        <v>2424</v>
      </c>
      <c r="D812" s="60" t="s">
        <v>2425</v>
      </c>
      <c r="E812" s="60" t="s">
        <v>2426</v>
      </c>
      <c r="F812" s="60" t="s">
        <v>2427</v>
      </c>
      <c r="G812" s="60" t="s">
        <v>2506</v>
      </c>
      <c r="H812" s="60"/>
      <c r="I812" s="60" t="s">
        <v>6436</v>
      </c>
      <c r="J812" s="60"/>
      <c r="K812" s="60" t="s">
        <v>6437</v>
      </c>
      <c r="L812" s="60" t="s">
        <v>6438</v>
      </c>
      <c r="M812" s="60"/>
      <c r="N812" s="60">
        <v>103</v>
      </c>
      <c r="O812" s="60">
        <v>2011</v>
      </c>
      <c r="P812" s="60" t="s">
        <v>6439</v>
      </c>
      <c r="Q812" s="60"/>
      <c r="R812" s="60"/>
      <c r="S812" s="60" t="s">
        <v>6440</v>
      </c>
      <c r="T812" s="60" t="b">
        <v>1</v>
      </c>
      <c r="U812" s="60"/>
      <c r="V812" s="60"/>
      <c r="W812" s="60" t="s">
        <v>2436</v>
      </c>
      <c r="X812" s="60" t="s">
        <v>6441</v>
      </c>
      <c r="Y812" s="60" t="s">
        <v>3281</v>
      </c>
      <c r="Z812" s="60"/>
      <c r="AA812" s="60"/>
      <c r="AB812" s="60"/>
    </row>
    <row r="813" spans="1:28">
      <c r="A813" s="60">
        <v>6146841</v>
      </c>
      <c r="B813" s="60" t="s">
        <v>2423</v>
      </c>
      <c r="C813" s="60" t="s">
        <v>2424</v>
      </c>
      <c r="D813" s="60" t="s">
        <v>2425</v>
      </c>
      <c r="E813" s="60" t="s">
        <v>2426</v>
      </c>
      <c r="F813" s="60" t="s">
        <v>2427</v>
      </c>
      <c r="G813" s="60" t="s">
        <v>2506</v>
      </c>
      <c r="H813" s="60"/>
      <c r="I813" s="60" t="s">
        <v>533</v>
      </c>
      <c r="J813" s="60"/>
      <c r="K813" s="60" t="s">
        <v>6442</v>
      </c>
      <c r="L813" s="60" t="s">
        <v>6443</v>
      </c>
      <c r="M813" s="60"/>
      <c r="N813" s="60">
        <v>213</v>
      </c>
      <c r="O813" s="60">
        <v>2017</v>
      </c>
      <c r="P813" s="60" t="s">
        <v>6444</v>
      </c>
      <c r="Q813" s="60"/>
      <c r="R813" s="60"/>
      <c r="S813" s="60" t="s">
        <v>6445</v>
      </c>
      <c r="T813" s="60" t="b">
        <v>1</v>
      </c>
      <c r="U813" s="60" t="s">
        <v>2731</v>
      </c>
      <c r="V813" s="60" t="s">
        <v>2518</v>
      </c>
      <c r="W813" s="60" t="s">
        <v>2436</v>
      </c>
      <c r="X813" s="60" t="s">
        <v>6446</v>
      </c>
      <c r="Y813" s="60" t="s">
        <v>2438</v>
      </c>
      <c r="Z813" s="60" t="s">
        <v>6447</v>
      </c>
      <c r="AA813" s="60"/>
      <c r="AB813" s="60"/>
    </row>
    <row r="814" spans="1:28">
      <c r="A814" s="60">
        <v>6146836</v>
      </c>
      <c r="B814" s="60" t="s">
        <v>2423</v>
      </c>
      <c r="C814" s="60" t="s">
        <v>2424</v>
      </c>
      <c r="D814" s="60" t="s">
        <v>2425</v>
      </c>
      <c r="E814" s="60" t="s">
        <v>2426</v>
      </c>
      <c r="F814" s="60" t="s">
        <v>2427</v>
      </c>
      <c r="G814" s="60" t="s">
        <v>2506</v>
      </c>
      <c r="H814" s="60"/>
      <c r="I814" s="60" t="s">
        <v>1691</v>
      </c>
      <c r="J814" s="60"/>
      <c r="K814" s="60" t="s">
        <v>6448</v>
      </c>
      <c r="L814" s="60" t="s">
        <v>6449</v>
      </c>
      <c r="M814" s="60"/>
      <c r="N814" s="60">
        <v>136</v>
      </c>
      <c r="O814" s="60">
        <v>2012</v>
      </c>
      <c r="P814" s="60" t="s">
        <v>6450</v>
      </c>
      <c r="Q814" s="60"/>
      <c r="R814" s="60"/>
      <c r="S814" s="60" t="s">
        <v>6451</v>
      </c>
      <c r="T814" s="60" t="b">
        <v>1</v>
      </c>
      <c r="U814" s="60" t="s">
        <v>3838</v>
      </c>
      <c r="V814" s="60" t="s">
        <v>2518</v>
      </c>
      <c r="W814" s="60" t="s">
        <v>6452</v>
      </c>
      <c r="X814" s="60" t="s">
        <v>6453</v>
      </c>
      <c r="Y814" s="60" t="s">
        <v>6454</v>
      </c>
      <c r="Z814" s="60" t="s">
        <v>2708</v>
      </c>
      <c r="AA814" s="60"/>
      <c r="AB814" s="60"/>
    </row>
    <row r="815" spans="1:28">
      <c r="A815">
        <v>6136256</v>
      </c>
      <c r="B815" t="s">
        <v>2423</v>
      </c>
      <c r="C815" t="s">
        <v>2424</v>
      </c>
      <c r="D815" t="s">
        <v>2425</v>
      </c>
      <c r="E815" t="s">
        <v>2426</v>
      </c>
      <c r="F815" t="s">
        <v>2427</v>
      </c>
      <c r="G815" t="s">
        <v>5524</v>
      </c>
      <c r="I815" t="s">
        <v>1930</v>
      </c>
      <c r="K815" t="s">
        <v>6455</v>
      </c>
      <c r="L815" t="s">
        <v>6456</v>
      </c>
      <c r="M815" t="s">
        <v>1107</v>
      </c>
      <c r="N815">
        <v>113</v>
      </c>
      <c r="O815">
        <v>2021</v>
      </c>
      <c r="P815" t="s">
        <v>6457</v>
      </c>
      <c r="Q815" t="s">
        <v>1107</v>
      </c>
      <c r="R815" t="s">
        <v>1107</v>
      </c>
      <c r="S815" t="s">
        <v>6458</v>
      </c>
      <c r="T815" t="b">
        <v>1</v>
      </c>
      <c r="W815" t="s">
        <v>6422</v>
      </c>
      <c r="X815" t="s">
        <v>6423</v>
      </c>
      <c r="Y815" t="s">
        <v>4229</v>
      </c>
      <c r="Z815" t="s">
        <v>2505</v>
      </c>
      <c r="AA815">
        <v>16</v>
      </c>
      <c r="AB815" s="60"/>
    </row>
    <row r="816" spans="1:28">
      <c r="A816" s="60">
        <v>6136256</v>
      </c>
      <c r="B816" s="60" t="s">
        <v>2423</v>
      </c>
      <c r="C816" s="60" t="s">
        <v>2424</v>
      </c>
      <c r="D816" s="60" t="s">
        <v>2425</v>
      </c>
      <c r="E816" s="60" t="s">
        <v>2426</v>
      </c>
      <c r="F816" s="60" t="s">
        <v>2427</v>
      </c>
      <c r="G816" s="60" t="s">
        <v>5524</v>
      </c>
      <c r="H816" s="60"/>
      <c r="I816" s="60" t="s">
        <v>1930</v>
      </c>
      <c r="J816" s="60"/>
      <c r="K816" s="60" t="s">
        <v>6455</v>
      </c>
      <c r="L816" s="60" t="s">
        <v>6456</v>
      </c>
      <c r="M816" s="60"/>
      <c r="N816" s="60">
        <v>113</v>
      </c>
      <c r="O816" s="60">
        <v>2021</v>
      </c>
      <c r="P816" s="60" t="s">
        <v>6457</v>
      </c>
      <c r="Q816" s="60"/>
      <c r="R816" s="60"/>
      <c r="S816" s="60" t="s">
        <v>6458</v>
      </c>
      <c r="T816" s="60" t="b">
        <v>1</v>
      </c>
      <c r="U816" s="60" t="s">
        <v>2731</v>
      </c>
      <c r="V816" s="60" t="s">
        <v>2518</v>
      </c>
      <c r="W816" s="60" t="s">
        <v>2436</v>
      </c>
      <c r="X816" s="60" t="s">
        <v>6459</v>
      </c>
      <c r="Y816" s="60" t="s">
        <v>2438</v>
      </c>
      <c r="Z816" s="60" t="s">
        <v>5357</v>
      </c>
      <c r="AA816" s="60"/>
      <c r="AB816" s="60"/>
    </row>
    <row r="817" spans="1:28">
      <c r="A817" s="60">
        <v>6146835</v>
      </c>
      <c r="B817" s="60" t="s">
        <v>2423</v>
      </c>
      <c r="C817" s="60" t="s">
        <v>2424</v>
      </c>
      <c r="D817" s="60" t="s">
        <v>2425</v>
      </c>
      <c r="E817" s="60" t="s">
        <v>2426</v>
      </c>
      <c r="F817" s="60" t="s">
        <v>2427</v>
      </c>
      <c r="G817" s="60" t="s">
        <v>2506</v>
      </c>
      <c r="H817" s="60"/>
      <c r="I817" s="60" t="s">
        <v>6460</v>
      </c>
      <c r="J817" s="60"/>
      <c r="K817" s="60" t="s">
        <v>6461</v>
      </c>
      <c r="L817" s="60" t="s">
        <v>6462</v>
      </c>
      <c r="M817" s="60"/>
      <c r="N817" s="60">
        <v>123</v>
      </c>
      <c r="O817" s="60">
        <v>2014</v>
      </c>
      <c r="P817" s="60" t="s">
        <v>6463</v>
      </c>
      <c r="Q817" s="60"/>
      <c r="R817" s="60"/>
      <c r="S817" s="60" t="s">
        <v>6464</v>
      </c>
      <c r="T817" s="60" t="b">
        <v>1</v>
      </c>
      <c r="U817" s="60" t="s">
        <v>3117</v>
      </c>
      <c r="V817" s="60" t="s">
        <v>2518</v>
      </c>
      <c r="W817" s="60" t="s">
        <v>3279</v>
      </c>
      <c r="X817" s="60" t="s">
        <v>6465</v>
      </c>
      <c r="Y817" s="60" t="s">
        <v>6466</v>
      </c>
      <c r="Z817" s="60"/>
      <c r="AA817" s="60"/>
      <c r="AB817" s="60"/>
    </row>
    <row r="818" spans="1:28">
      <c r="A818">
        <v>6134226</v>
      </c>
      <c r="B818" t="s">
        <v>2423</v>
      </c>
      <c r="C818" t="s">
        <v>2424</v>
      </c>
      <c r="D818" t="s">
        <v>2425</v>
      </c>
      <c r="E818" t="s">
        <v>2426</v>
      </c>
      <c r="F818" t="s">
        <v>2427</v>
      </c>
      <c r="G818" t="s">
        <v>5524</v>
      </c>
      <c r="I818" t="s">
        <v>224</v>
      </c>
      <c r="K818" t="s">
        <v>6467</v>
      </c>
      <c r="L818" t="s">
        <v>225</v>
      </c>
      <c r="M818" t="s">
        <v>1107</v>
      </c>
      <c r="N818">
        <v>31</v>
      </c>
      <c r="O818">
        <v>2015</v>
      </c>
      <c r="P818" t="s">
        <v>6468</v>
      </c>
      <c r="Q818" t="s">
        <v>1107</v>
      </c>
      <c r="R818" t="s">
        <v>1107</v>
      </c>
      <c r="S818" t="s">
        <v>226</v>
      </c>
      <c r="T818" t="b">
        <v>1</v>
      </c>
      <c r="U818" t="s">
        <v>2617</v>
      </c>
      <c r="V818" t="s">
        <v>2435</v>
      </c>
      <c r="W818" t="s">
        <v>2436</v>
      </c>
      <c r="X818" t="s">
        <v>3069</v>
      </c>
      <c r="Y818" t="s">
        <v>3331</v>
      </c>
      <c r="Z818" t="s">
        <v>6469</v>
      </c>
      <c r="AA818">
        <v>412</v>
      </c>
      <c r="AB818" s="60"/>
    </row>
    <row r="819" spans="1:28">
      <c r="A819" s="60">
        <v>6134226</v>
      </c>
      <c r="B819" s="60" t="s">
        <v>2423</v>
      </c>
      <c r="C819" s="60" t="s">
        <v>2424</v>
      </c>
      <c r="D819" s="60" t="s">
        <v>2425</v>
      </c>
      <c r="E819" s="60" t="s">
        <v>2426</v>
      </c>
      <c r="F819" s="60" t="s">
        <v>2427</v>
      </c>
      <c r="G819" s="60" t="s">
        <v>5524</v>
      </c>
      <c r="H819" s="60"/>
      <c r="I819" s="60" t="s">
        <v>224</v>
      </c>
      <c r="J819" s="60"/>
      <c r="K819" s="60" t="s">
        <v>6467</v>
      </c>
      <c r="L819" s="60" t="s">
        <v>225</v>
      </c>
      <c r="M819" s="60"/>
      <c r="N819" s="60">
        <v>31</v>
      </c>
      <c r="O819" s="60">
        <v>2015</v>
      </c>
      <c r="P819" s="60" t="s">
        <v>6468</v>
      </c>
      <c r="Q819" s="60"/>
      <c r="R819" s="60"/>
      <c r="S819" s="60" t="s">
        <v>226</v>
      </c>
      <c r="T819" s="60" t="b">
        <v>1</v>
      </c>
      <c r="U819" s="60" t="s">
        <v>2487</v>
      </c>
      <c r="V819" s="60" t="s">
        <v>2435</v>
      </c>
      <c r="W819" s="60" t="s">
        <v>2539</v>
      </c>
      <c r="X819" s="60" t="s">
        <v>6043</v>
      </c>
      <c r="Y819" s="60" t="s">
        <v>6470</v>
      </c>
      <c r="Z819" s="60" t="s">
        <v>3253</v>
      </c>
      <c r="AA819" s="60"/>
      <c r="AB819" s="60"/>
    </row>
    <row r="820" spans="1:28">
      <c r="A820" s="60">
        <v>6134215</v>
      </c>
      <c r="B820" s="60" t="s">
        <v>2423</v>
      </c>
      <c r="C820" s="60" t="s">
        <v>2424</v>
      </c>
      <c r="D820" s="60" t="s">
        <v>2425</v>
      </c>
      <c r="E820" s="60" t="s">
        <v>2426</v>
      </c>
      <c r="F820" s="60" t="s">
        <v>2427</v>
      </c>
      <c r="G820" s="60" t="s">
        <v>5524</v>
      </c>
      <c r="H820" s="60"/>
      <c r="I820" s="60" t="s">
        <v>6471</v>
      </c>
      <c r="J820" s="60"/>
      <c r="K820" s="60" t="s">
        <v>6472</v>
      </c>
      <c r="L820" s="60" t="s">
        <v>6473</v>
      </c>
      <c r="M820" s="60"/>
      <c r="N820" s="60">
        <v>235</v>
      </c>
      <c r="O820" s="60">
        <v>2016</v>
      </c>
      <c r="P820" s="60" t="s">
        <v>6474</v>
      </c>
      <c r="Q820" s="60"/>
      <c r="R820" s="60"/>
      <c r="S820" s="60" t="s">
        <v>6475</v>
      </c>
      <c r="T820" s="60" t="b">
        <v>1</v>
      </c>
      <c r="U820" s="60"/>
      <c r="V820" s="60"/>
      <c r="W820" s="60" t="s">
        <v>2539</v>
      </c>
      <c r="X820" s="60" t="s">
        <v>3018</v>
      </c>
      <c r="Y820" s="60" t="s">
        <v>3019</v>
      </c>
      <c r="Z820" s="60" t="s">
        <v>3367</v>
      </c>
      <c r="AA820" s="60"/>
      <c r="AB820" s="60"/>
    </row>
    <row r="821" spans="1:28">
      <c r="A821">
        <v>6134197</v>
      </c>
      <c r="B821" t="s">
        <v>2423</v>
      </c>
      <c r="C821" t="s">
        <v>2424</v>
      </c>
      <c r="D821" t="s">
        <v>2425</v>
      </c>
      <c r="E821" t="s">
        <v>2426</v>
      </c>
      <c r="F821" t="s">
        <v>2427</v>
      </c>
      <c r="G821" t="s">
        <v>5524</v>
      </c>
      <c r="I821" t="s">
        <v>6476</v>
      </c>
      <c r="K821" t="s">
        <v>6477</v>
      </c>
      <c r="L821" t="s">
        <v>6478</v>
      </c>
      <c r="M821" t="s">
        <v>1107</v>
      </c>
      <c r="N821">
        <v>73</v>
      </c>
      <c r="O821">
        <v>2005</v>
      </c>
      <c r="P821" t="s">
        <v>6479</v>
      </c>
      <c r="Q821" t="s">
        <v>1107</v>
      </c>
      <c r="R821" t="s">
        <v>1107</v>
      </c>
      <c r="S821" t="s">
        <v>6480</v>
      </c>
      <c r="T821" t="b">
        <v>1</v>
      </c>
      <c r="U821" t="s">
        <v>2597</v>
      </c>
      <c r="V821" t="s">
        <v>2518</v>
      </c>
      <c r="W821" t="s">
        <v>2539</v>
      </c>
      <c r="X821" t="s">
        <v>2540</v>
      </c>
      <c r="Y821" t="s">
        <v>6481</v>
      </c>
      <c r="Z821" t="s">
        <v>6482</v>
      </c>
      <c r="AA821">
        <v>928</v>
      </c>
      <c r="AB821" s="60"/>
    </row>
    <row r="822" spans="1:28">
      <c r="A822" s="60">
        <v>6134197</v>
      </c>
      <c r="B822" s="60" t="s">
        <v>2423</v>
      </c>
      <c r="C822" s="60" t="s">
        <v>2424</v>
      </c>
      <c r="D822" s="60" t="s">
        <v>2425</v>
      </c>
      <c r="E822" s="60" t="s">
        <v>2426</v>
      </c>
      <c r="F822" s="60" t="s">
        <v>2427</v>
      </c>
      <c r="G822" s="60" t="s">
        <v>5524</v>
      </c>
      <c r="H822" s="60"/>
      <c r="I822" s="60" t="s">
        <v>6476</v>
      </c>
      <c r="J822" s="60"/>
      <c r="K822" s="60" t="s">
        <v>6477</v>
      </c>
      <c r="L822" s="60" t="s">
        <v>6478</v>
      </c>
      <c r="M822" s="60"/>
      <c r="N822" s="60">
        <v>73</v>
      </c>
      <c r="O822" s="60">
        <v>2005</v>
      </c>
      <c r="P822" s="60" t="s">
        <v>6479</v>
      </c>
      <c r="Q822" s="60"/>
      <c r="R822" s="60"/>
      <c r="S822" s="60" t="s">
        <v>6480</v>
      </c>
      <c r="T822" s="60" t="b">
        <v>1</v>
      </c>
      <c r="U822" s="60" t="s">
        <v>2574</v>
      </c>
      <c r="V822" s="60" t="s">
        <v>2518</v>
      </c>
      <c r="W822" s="60" t="s">
        <v>2539</v>
      </c>
      <c r="X822" s="60" t="s">
        <v>2540</v>
      </c>
      <c r="Y822" s="60" t="s">
        <v>6483</v>
      </c>
      <c r="Z822" s="60"/>
      <c r="AA822" s="60"/>
      <c r="AB822" s="60"/>
    </row>
    <row r="823" spans="1:28">
      <c r="A823" s="60">
        <v>6146834</v>
      </c>
      <c r="B823" s="60" t="s">
        <v>2423</v>
      </c>
      <c r="C823" s="60" t="s">
        <v>2424</v>
      </c>
      <c r="D823" s="60" t="s">
        <v>2425</v>
      </c>
      <c r="E823" s="60" t="s">
        <v>2426</v>
      </c>
      <c r="F823" s="60" t="s">
        <v>2427</v>
      </c>
      <c r="G823" s="60" t="s">
        <v>2506</v>
      </c>
      <c r="H823" s="60"/>
      <c r="I823" s="60" t="s">
        <v>6484</v>
      </c>
      <c r="J823" s="60"/>
      <c r="K823" s="60" t="s">
        <v>6485</v>
      </c>
      <c r="L823" s="60" t="s">
        <v>6486</v>
      </c>
      <c r="M823" s="60"/>
      <c r="N823" s="60">
        <v>48</v>
      </c>
      <c r="O823" s="60">
        <v>2013</v>
      </c>
      <c r="P823" s="60" t="s">
        <v>6487</v>
      </c>
      <c r="Q823" s="60"/>
      <c r="R823" s="60"/>
      <c r="S823" s="60" t="s">
        <v>6488</v>
      </c>
      <c r="T823" s="60" t="b">
        <v>1</v>
      </c>
      <c r="U823" s="60" t="s">
        <v>5604</v>
      </c>
      <c r="V823" s="60" t="s">
        <v>2518</v>
      </c>
      <c r="W823" s="60" t="s">
        <v>2458</v>
      </c>
      <c r="X823" s="60" t="s">
        <v>2459</v>
      </c>
      <c r="Y823" s="60" t="s">
        <v>3277</v>
      </c>
      <c r="Z823" s="60" t="s">
        <v>2516</v>
      </c>
      <c r="AA823" s="60"/>
      <c r="AB823" s="60"/>
    </row>
    <row r="824" spans="1:28">
      <c r="A824">
        <v>6134193</v>
      </c>
      <c r="B824" t="s">
        <v>2423</v>
      </c>
      <c r="C824" t="s">
        <v>2424</v>
      </c>
      <c r="D824" t="s">
        <v>2425</v>
      </c>
      <c r="E824" t="s">
        <v>2426</v>
      </c>
      <c r="F824" t="s">
        <v>2427</v>
      </c>
      <c r="G824" t="s">
        <v>5524</v>
      </c>
      <c r="I824" t="s">
        <v>1910</v>
      </c>
      <c r="K824" t="s">
        <v>6489</v>
      </c>
      <c r="L824" t="s">
        <v>6490</v>
      </c>
      <c r="M824" t="s">
        <v>1107</v>
      </c>
      <c r="N824">
        <v>768</v>
      </c>
      <c r="O824">
        <v>2021</v>
      </c>
      <c r="P824" t="s">
        <v>6491</v>
      </c>
      <c r="Q824" t="s">
        <v>1107</v>
      </c>
      <c r="R824" t="s">
        <v>1107</v>
      </c>
      <c r="S824" t="s">
        <v>6492</v>
      </c>
      <c r="T824" t="b">
        <v>1</v>
      </c>
      <c r="U824" t="s">
        <v>2487</v>
      </c>
      <c r="V824" t="s">
        <v>2435</v>
      </c>
      <c r="W824" t="s">
        <v>2539</v>
      </c>
      <c r="X824" t="s">
        <v>2559</v>
      </c>
      <c r="Y824" t="s">
        <v>4096</v>
      </c>
      <c r="Z824" t="s">
        <v>2607</v>
      </c>
      <c r="AA824">
        <v>201</v>
      </c>
      <c r="AB824" s="60"/>
    </row>
    <row r="825" spans="1:28">
      <c r="A825" s="60">
        <v>6134193</v>
      </c>
      <c r="B825" s="60" t="s">
        <v>2423</v>
      </c>
      <c r="C825" s="60" t="s">
        <v>2424</v>
      </c>
      <c r="D825" s="60" t="s">
        <v>2425</v>
      </c>
      <c r="E825" s="60" t="s">
        <v>2426</v>
      </c>
      <c r="F825" s="60" t="s">
        <v>2427</v>
      </c>
      <c r="G825" s="60" t="s">
        <v>5524</v>
      </c>
      <c r="H825" s="60"/>
      <c r="I825" s="60" t="s">
        <v>1910</v>
      </c>
      <c r="J825" s="60"/>
      <c r="K825" s="60" t="s">
        <v>6489</v>
      </c>
      <c r="L825" s="60" t="s">
        <v>6490</v>
      </c>
      <c r="M825" s="60"/>
      <c r="N825" s="60">
        <v>768</v>
      </c>
      <c r="O825" s="60">
        <v>2021</v>
      </c>
      <c r="P825" s="60" t="s">
        <v>6491</v>
      </c>
      <c r="Q825" s="60"/>
      <c r="R825" s="60"/>
      <c r="S825" s="60" t="s">
        <v>6492</v>
      </c>
      <c r="T825" s="60" t="b">
        <v>1</v>
      </c>
      <c r="U825" s="60" t="s">
        <v>2617</v>
      </c>
      <c r="V825" s="60" t="s">
        <v>2435</v>
      </c>
      <c r="W825" s="60" t="s">
        <v>2539</v>
      </c>
      <c r="X825" s="60" t="s">
        <v>4931</v>
      </c>
      <c r="Y825" s="60"/>
      <c r="Z825" s="60" t="s">
        <v>2505</v>
      </c>
      <c r="AA825" s="60"/>
      <c r="AB825" s="60"/>
    </row>
    <row r="826" spans="1:28">
      <c r="A826">
        <v>6134190</v>
      </c>
      <c r="B826" t="s">
        <v>2423</v>
      </c>
      <c r="C826" t="s">
        <v>2424</v>
      </c>
      <c r="D826" t="s">
        <v>2425</v>
      </c>
      <c r="E826" t="s">
        <v>2426</v>
      </c>
      <c r="F826" t="s">
        <v>2427</v>
      </c>
      <c r="G826" t="s">
        <v>5524</v>
      </c>
      <c r="I826" t="s">
        <v>823</v>
      </c>
      <c r="K826" t="s">
        <v>6493</v>
      </c>
      <c r="L826" t="s">
        <v>827</v>
      </c>
      <c r="M826" t="s">
        <v>1107</v>
      </c>
      <c r="N826">
        <v>15</v>
      </c>
      <c r="O826">
        <v>2017</v>
      </c>
      <c r="P826" t="s">
        <v>6494</v>
      </c>
      <c r="Q826" t="s">
        <v>1107</v>
      </c>
      <c r="R826" t="s">
        <v>1107</v>
      </c>
      <c r="S826" t="s">
        <v>828</v>
      </c>
      <c r="T826" t="b">
        <v>1</v>
      </c>
      <c r="U826" t="s">
        <v>2530</v>
      </c>
      <c r="V826" t="s">
        <v>2518</v>
      </c>
      <c r="W826" t="s">
        <v>2539</v>
      </c>
      <c r="X826" t="s">
        <v>5957</v>
      </c>
      <c r="Y826" t="s">
        <v>6495</v>
      </c>
      <c r="Z826" t="s">
        <v>6496</v>
      </c>
      <c r="AA826">
        <v>54</v>
      </c>
      <c r="AB826" s="60"/>
    </row>
    <row r="827" spans="1:28">
      <c r="A827" s="60">
        <v>6134190</v>
      </c>
      <c r="B827" s="60" t="s">
        <v>2423</v>
      </c>
      <c r="C827" s="60" t="s">
        <v>2424</v>
      </c>
      <c r="D827" s="60" t="s">
        <v>2425</v>
      </c>
      <c r="E827" s="60" t="s">
        <v>2426</v>
      </c>
      <c r="F827" s="60" t="s">
        <v>2427</v>
      </c>
      <c r="G827" s="60" t="s">
        <v>5524</v>
      </c>
      <c r="H827" s="60"/>
      <c r="I827" s="60" t="s">
        <v>823</v>
      </c>
      <c r="J827" s="60"/>
      <c r="K827" s="60" t="s">
        <v>6493</v>
      </c>
      <c r="L827" s="60" t="s">
        <v>827</v>
      </c>
      <c r="M827" s="60"/>
      <c r="N827" s="60">
        <v>15</v>
      </c>
      <c r="O827" s="60">
        <v>2017</v>
      </c>
      <c r="P827" s="60" t="s">
        <v>6494</v>
      </c>
      <c r="Q827" s="60"/>
      <c r="R827" s="60"/>
      <c r="S827" s="60" t="s">
        <v>828</v>
      </c>
      <c r="T827" s="60" t="b">
        <v>1</v>
      </c>
      <c r="U827" s="60" t="s">
        <v>2665</v>
      </c>
      <c r="V827" s="60" t="s">
        <v>2435</v>
      </c>
      <c r="W827" s="60" t="s">
        <v>2539</v>
      </c>
      <c r="X827" s="60" t="s">
        <v>2559</v>
      </c>
      <c r="Y827" s="60" t="s">
        <v>6497</v>
      </c>
      <c r="Z827" s="60" t="s">
        <v>6498</v>
      </c>
      <c r="AA827" s="60"/>
      <c r="AB827" s="60"/>
    </row>
    <row r="828" spans="1:28">
      <c r="A828">
        <v>6134172</v>
      </c>
      <c r="B828" t="s">
        <v>2423</v>
      </c>
      <c r="C828" t="s">
        <v>2424</v>
      </c>
      <c r="D828" t="s">
        <v>2425</v>
      </c>
      <c r="E828" t="s">
        <v>2426</v>
      </c>
      <c r="F828" t="s">
        <v>2427</v>
      </c>
      <c r="G828" t="s">
        <v>5524</v>
      </c>
      <c r="I828" t="s">
        <v>186</v>
      </c>
      <c r="K828" t="s">
        <v>6499</v>
      </c>
      <c r="L828" t="s">
        <v>193</v>
      </c>
      <c r="M828" t="s">
        <v>1107</v>
      </c>
      <c r="N828">
        <v>320</v>
      </c>
      <c r="O828">
        <v>2021</v>
      </c>
      <c r="P828" t="s">
        <v>6500</v>
      </c>
      <c r="Q828" t="s">
        <v>1107</v>
      </c>
      <c r="R828" t="s">
        <v>1107</v>
      </c>
      <c r="S828" t="s">
        <v>194</v>
      </c>
      <c r="T828" t="b">
        <v>1</v>
      </c>
      <c r="U828" t="s">
        <v>2487</v>
      </c>
      <c r="V828" t="s">
        <v>2435</v>
      </c>
      <c r="W828" t="s">
        <v>3329</v>
      </c>
      <c r="X828" t="s">
        <v>6032</v>
      </c>
      <c r="Y828" t="s">
        <v>6501</v>
      </c>
      <c r="Z828" t="s">
        <v>2505</v>
      </c>
      <c r="AA828">
        <v>712</v>
      </c>
      <c r="AB828" s="60"/>
    </row>
    <row r="829" spans="1:28">
      <c r="A829" s="60">
        <v>6134172</v>
      </c>
      <c r="B829" s="60" t="s">
        <v>2423</v>
      </c>
      <c r="C829" s="60" t="s">
        <v>2424</v>
      </c>
      <c r="D829" s="60" t="s">
        <v>2425</v>
      </c>
      <c r="E829" s="60" t="s">
        <v>2426</v>
      </c>
      <c r="F829" s="60" t="s">
        <v>2427</v>
      </c>
      <c r="G829" s="60" t="s">
        <v>5524</v>
      </c>
      <c r="H829" s="60"/>
      <c r="I829" s="60" t="s">
        <v>186</v>
      </c>
      <c r="J829" s="60"/>
      <c r="K829" s="60" t="s">
        <v>6499</v>
      </c>
      <c r="L829" s="60" t="s">
        <v>193</v>
      </c>
      <c r="M829" s="60"/>
      <c r="N829" s="60">
        <v>320</v>
      </c>
      <c r="O829" s="60">
        <v>2021</v>
      </c>
      <c r="P829" s="60" t="s">
        <v>6500</v>
      </c>
      <c r="Q829" s="60"/>
      <c r="R829" s="60"/>
      <c r="S829" s="60" t="s">
        <v>194</v>
      </c>
      <c r="T829" s="60" t="b">
        <v>1</v>
      </c>
      <c r="U829" s="60" t="s">
        <v>2696</v>
      </c>
      <c r="V829" s="60" t="s">
        <v>2518</v>
      </c>
      <c r="W829" s="60" t="s">
        <v>2781</v>
      </c>
      <c r="X829" s="60" t="s">
        <v>6502</v>
      </c>
      <c r="Y829" s="60" t="s">
        <v>3331</v>
      </c>
      <c r="Z829" s="60" t="s">
        <v>6503</v>
      </c>
      <c r="AA829" s="60"/>
      <c r="AB829" s="60"/>
    </row>
    <row r="830" spans="1:28">
      <c r="A830" s="60">
        <v>6134149</v>
      </c>
      <c r="B830" s="60" t="s">
        <v>2423</v>
      </c>
      <c r="C830" s="60" t="s">
        <v>2424</v>
      </c>
      <c r="D830" s="60" t="s">
        <v>2425</v>
      </c>
      <c r="E830" s="60" t="s">
        <v>2426</v>
      </c>
      <c r="F830" s="60" t="s">
        <v>2427</v>
      </c>
      <c r="G830" s="60" t="s">
        <v>5524</v>
      </c>
      <c r="H830" s="60"/>
      <c r="I830" s="60" t="s">
        <v>6504</v>
      </c>
      <c r="J830" s="60"/>
      <c r="K830" s="60" t="s">
        <v>6505</v>
      </c>
      <c r="L830" s="60" t="s">
        <v>6506</v>
      </c>
      <c r="M830" s="60"/>
      <c r="N830" s="60">
        <v>107</v>
      </c>
      <c r="O830" s="60">
        <v>2017</v>
      </c>
      <c r="P830" s="60" t="s">
        <v>6507</v>
      </c>
      <c r="Q830" s="60"/>
      <c r="R830" s="60"/>
      <c r="S830" s="60" t="s">
        <v>6508</v>
      </c>
      <c r="T830" s="60" t="b">
        <v>1</v>
      </c>
      <c r="U830" s="60" t="s">
        <v>2665</v>
      </c>
      <c r="V830" s="60" t="s">
        <v>2435</v>
      </c>
      <c r="W830" s="60" t="s">
        <v>2539</v>
      </c>
      <c r="X830" s="60" t="s">
        <v>2540</v>
      </c>
      <c r="Y830" s="60"/>
      <c r="Z830" s="60" t="s">
        <v>5338</v>
      </c>
      <c r="AA830" s="60"/>
      <c r="AB830" s="60"/>
    </row>
    <row r="831" spans="1:28">
      <c r="A831">
        <v>6136388</v>
      </c>
      <c r="B831" t="s">
        <v>2423</v>
      </c>
      <c r="C831" t="s">
        <v>2424</v>
      </c>
      <c r="D831" t="s">
        <v>2425</v>
      </c>
      <c r="E831" t="s">
        <v>2426</v>
      </c>
      <c r="F831" t="s">
        <v>2427</v>
      </c>
      <c r="G831" t="s">
        <v>5524</v>
      </c>
      <c r="I831" t="s">
        <v>213</v>
      </c>
      <c r="K831" t="s">
        <v>6509</v>
      </c>
      <c r="L831" t="s">
        <v>218</v>
      </c>
      <c r="M831" t="s">
        <v>1107</v>
      </c>
      <c r="N831">
        <v>225</v>
      </c>
      <c r="O831">
        <v>2018</v>
      </c>
      <c r="P831" t="s">
        <v>6510</v>
      </c>
      <c r="Q831" t="s">
        <v>1107</v>
      </c>
      <c r="R831" t="s">
        <v>1107</v>
      </c>
      <c r="S831" t="s">
        <v>219</v>
      </c>
      <c r="T831" t="b">
        <v>1</v>
      </c>
      <c r="U831" t="s">
        <v>2731</v>
      </c>
      <c r="V831" t="s">
        <v>2518</v>
      </c>
      <c r="W831" t="s">
        <v>2880</v>
      </c>
      <c r="X831" t="s">
        <v>6511</v>
      </c>
      <c r="Y831" t="s">
        <v>2541</v>
      </c>
      <c r="Z831" t="s">
        <v>2686</v>
      </c>
      <c r="AA831">
        <v>292</v>
      </c>
      <c r="AB831" s="60"/>
    </row>
    <row r="832" spans="1:28">
      <c r="A832" s="60">
        <v>6136388</v>
      </c>
      <c r="B832" s="60" t="s">
        <v>2423</v>
      </c>
      <c r="C832" s="60" t="s">
        <v>2424</v>
      </c>
      <c r="D832" s="60" t="s">
        <v>2425</v>
      </c>
      <c r="E832" s="60" t="s">
        <v>2426</v>
      </c>
      <c r="F832" s="60" t="s">
        <v>2427</v>
      </c>
      <c r="G832" s="60" t="s">
        <v>5524</v>
      </c>
      <c r="H832" s="60"/>
      <c r="I832" s="60" t="s">
        <v>213</v>
      </c>
      <c r="J832" s="60"/>
      <c r="K832" s="60" t="s">
        <v>6509</v>
      </c>
      <c r="L832" s="60" t="s">
        <v>218</v>
      </c>
      <c r="M832" s="60"/>
      <c r="N832" s="60">
        <v>225</v>
      </c>
      <c r="O832" s="60">
        <v>2018</v>
      </c>
      <c r="P832" s="60" t="s">
        <v>6510</v>
      </c>
      <c r="Q832" s="60"/>
      <c r="R832" s="60"/>
      <c r="S832" s="60" t="s">
        <v>219</v>
      </c>
      <c r="T832" s="60" t="b">
        <v>1</v>
      </c>
      <c r="U832" s="60" t="s">
        <v>2613</v>
      </c>
      <c r="V832" s="60" t="s">
        <v>2435</v>
      </c>
      <c r="W832" s="60" t="s">
        <v>4237</v>
      </c>
      <c r="X832" s="60" t="s">
        <v>4238</v>
      </c>
      <c r="Y832" s="60" t="s">
        <v>2481</v>
      </c>
      <c r="Z832" s="60" t="s">
        <v>2929</v>
      </c>
      <c r="AA832" s="60"/>
      <c r="AB832" s="60"/>
    </row>
    <row r="833" spans="1:28">
      <c r="A833" s="60">
        <v>6136376</v>
      </c>
      <c r="B833" s="60" t="s">
        <v>2423</v>
      </c>
      <c r="C833" s="60" t="s">
        <v>2424</v>
      </c>
      <c r="D833" s="60" t="s">
        <v>2425</v>
      </c>
      <c r="E833" s="60" t="s">
        <v>2426</v>
      </c>
      <c r="F833" s="60" t="s">
        <v>2427</v>
      </c>
      <c r="G833" s="60" t="s">
        <v>5524</v>
      </c>
      <c r="H833" s="60"/>
      <c r="I833" s="60" t="s">
        <v>6512</v>
      </c>
      <c r="J833" s="60"/>
      <c r="K833" s="60" t="s">
        <v>6513</v>
      </c>
      <c r="L833" s="60" t="s">
        <v>6514</v>
      </c>
      <c r="M833" s="60"/>
      <c r="N833" s="60">
        <v>234</v>
      </c>
      <c r="O833" s="60">
        <v>2019</v>
      </c>
      <c r="P833" s="60" t="s">
        <v>6515</v>
      </c>
      <c r="Q833" s="60"/>
      <c r="R833" s="60"/>
      <c r="S833" s="60" t="s">
        <v>6516</v>
      </c>
      <c r="T833" s="60" t="b">
        <v>1</v>
      </c>
      <c r="U833" s="60" t="s">
        <v>2617</v>
      </c>
      <c r="V833" s="60" t="s">
        <v>2435</v>
      </c>
      <c r="W833" s="60" t="s">
        <v>2539</v>
      </c>
      <c r="X833" s="60" t="s">
        <v>2559</v>
      </c>
      <c r="Y833" s="60" t="s">
        <v>6517</v>
      </c>
      <c r="Z833" s="60" t="s">
        <v>2745</v>
      </c>
      <c r="AA833" s="60"/>
      <c r="AB833" s="60"/>
    </row>
    <row r="834" spans="1:28">
      <c r="A834" s="60">
        <v>6141702</v>
      </c>
      <c r="B834" s="60" t="s">
        <v>2423</v>
      </c>
      <c r="C834" s="60" t="s">
        <v>2424</v>
      </c>
      <c r="D834" s="60" t="s">
        <v>2425</v>
      </c>
      <c r="E834" s="60" t="s">
        <v>2426</v>
      </c>
      <c r="F834" s="60" t="s">
        <v>2427</v>
      </c>
      <c r="G834" s="60" t="s">
        <v>2461</v>
      </c>
      <c r="H834" s="60"/>
      <c r="I834" s="60" t="s">
        <v>6518</v>
      </c>
      <c r="J834" s="60"/>
      <c r="K834" s="60" t="s">
        <v>6519</v>
      </c>
      <c r="L834" s="60" t="s">
        <v>6520</v>
      </c>
      <c r="M834" s="60"/>
      <c r="N834" s="60">
        <v>8</v>
      </c>
      <c r="O834" s="60">
        <v>2008</v>
      </c>
      <c r="P834" s="60" t="s">
        <v>6521</v>
      </c>
      <c r="Q834" s="60"/>
      <c r="R834" s="60"/>
      <c r="S834" s="60" t="s">
        <v>6522</v>
      </c>
      <c r="T834" s="60" t="b">
        <v>1</v>
      </c>
      <c r="U834" s="60" t="s">
        <v>2617</v>
      </c>
      <c r="V834" s="60" t="s">
        <v>2435</v>
      </c>
      <c r="W834" s="60"/>
      <c r="X834" s="60"/>
      <c r="Y834" s="60" t="s">
        <v>2714</v>
      </c>
      <c r="Z834" s="60"/>
      <c r="AA834" s="60"/>
      <c r="AB834" s="60"/>
    </row>
    <row r="835" spans="1:28">
      <c r="A835" s="60">
        <v>6146840</v>
      </c>
      <c r="B835" s="60" t="s">
        <v>2423</v>
      </c>
      <c r="C835" s="60" t="s">
        <v>2424</v>
      </c>
      <c r="D835" s="60" t="s">
        <v>2425</v>
      </c>
      <c r="E835" s="60" t="s">
        <v>2426</v>
      </c>
      <c r="F835" s="60" t="s">
        <v>2427</v>
      </c>
      <c r="G835" s="60" t="s">
        <v>2506</v>
      </c>
      <c r="H835" s="60"/>
      <c r="I835" s="60" t="s">
        <v>6523</v>
      </c>
      <c r="J835" s="60"/>
      <c r="K835" s="60" t="s">
        <v>6524</v>
      </c>
      <c r="L835" s="60" t="s">
        <v>6525</v>
      </c>
      <c r="M835" s="60"/>
      <c r="N835" s="60">
        <v>163</v>
      </c>
      <c r="O835" s="60">
        <v>2016</v>
      </c>
      <c r="P835" s="60" t="s">
        <v>6526</v>
      </c>
      <c r="Q835" s="60"/>
      <c r="R835" s="60"/>
      <c r="S835" s="60" t="s">
        <v>6527</v>
      </c>
      <c r="T835" s="60" t="b">
        <v>1</v>
      </c>
      <c r="U835" s="60" t="s">
        <v>3189</v>
      </c>
      <c r="V835" s="60" t="s">
        <v>2518</v>
      </c>
      <c r="W835" s="60"/>
      <c r="X835" s="60"/>
      <c r="Y835" s="60"/>
      <c r="Z835" s="60"/>
      <c r="AA835" s="60"/>
      <c r="AB835" s="60"/>
    </row>
    <row r="836" spans="1:28">
      <c r="A836" s="60">
        <v>6141965</v>
      </c>
      <c r="B836" s="60" t="s">
        <v>2423</v>
      </c>
      <c r="C836" s="60" t="s">
        <v>2424</v>
      </c>
      <c r="D836" s="60" t="s">
        <v>2425</v>
      </c>
      <c r="E836" s="60" t="s">
        <v>2426</v>
      </c>
      <c r="F836" s="60" t="s">
        <v>2427</v>
      </c>
      <c r="G836" s="60" t="s">
        <v>2451</v>
      </c>
      <c r="H836" s="60"/>
      <c r="I836" s="60" t="s">
        <v>6528</v>
      </c>
      <c r="J836" s="60"/>
      <c r="K836" s="60" t="s">
        <v>6529</v>
      </c>
      <c r="L836" s="60" t="s">
        <v>6530</v>
      </c>
      <c r="M836" s="60"/>
      <c r="N836" s="60">
        <v>124</v>
      </c>
      <c r="O836" s="60">
        <v>2021</v>
      </c>
      <c r="P836" s="60" t="s">
        <v>6531</v>
      </c>
      <c r="Q836" s="60"/>
      <c r="R836" s="60"/>
      <c r="S836" s="60" t="s">
        <v>6532</v>
      </c>
      <c r="T836" s="60" t="b">
        <v>1</v>
      </c>
      <c r="U836" s="60" t="s">
        <v>2617</v>
      </c>
      <c r="V836" s="60" t="s">
        <v>2435</v>
      </c>
      <c r="W836" s="60" t="s">
        <v>6533</v>
      </c>
      <c r="X836" s="60" t="s">
        <v>6534</v>
      </c>
      <c r="Y836" s="60" t="s">
        <v>2460</v>
      </c>
      <c r="Z836" s="60" t="s">
        <v>2688</v>
      </c>
      <c r="AA836" s="60"/>
      <c r="AB836" s="60"/>
    </row>
    <row r="837" spans="1:28">
      <c r="A837" s="60">
        <v>6141966</v>
      </c>
      <c r="B837" s="60" t="s">
        <v>2423</v>
      </c>
      <c r="C837" s="60" t="s">
        <v>2424</v>
      </c>
      <c r="D837" s="60" t="s">
        <v>2425</v>
      </c>
      <c r="E837" s="60" t="s">
        <v>2426</v>
      </c>
      <c r="F837" s="60" t="s">
        <v>2427</v>
      </c>
      <c r="G837" s="60" t="s">
        <v>2451</v>
      </c>
      <c r="H837" s="60"/>
      <c r="I837" s="60" t="s">
        <v>6535</v>
      </c>
      <c r="J837" s="60"/>
      <c r="K837" s="60" t="s">
        <v>6536</v>
      </c>
      <c r="L837" s="60" t="s">
        <v>6537</v>
      </c>
      <c r="M837" s="60"/>
      <c r="N837" s="60">
        <v>182</v>
      </c>
      <c r="O837" s="60">
        <v>2022</v>
      </c>
      <c r="P837" s="60" t="s">
        <v>6538</v>
      </c>
      <c r="Q837" s="60"/>
      <c r="R837" s="60"/>
      <c r="S837" s="60" t="s">
        <v>6539</v>
      </c>
      <c r="T837" s="60" t="b">
        <v>1</v>
      </c>
      <c r="U837" s="60" t="s">
        <v>2617</v>
      </c>
      <c r="V837" s="60" t="s">
        <v>2435</v>
      </c>
      <c r="W837" s="60" t="s">
        <v>3259</v>
      </c>
      <c r="X837" s="60" t="s">
        <v>5674</v>
      </c>
      <c r="Y837" s="60" t="s">
        <v>2438</v>
      </c>
      <c r="Z837" s="60" t="s">
        <v>2619</v>
      </c>
      <c r="AA837" s="60"/>
      <c r="AB837" s="60"/>
    </row>
    <row r="838" spans="1:28">
      <c r="A838" s="60">
        <v>6141547</v>
      </c>
      <c r="B838" s="60" t="s">
        <v>2423</v>
      </c>
      <c r="C838" s="60" t="s">
        <v>2424</v>
      </c>
      <c r="D838" s="60" t="s">
        <v>2425</v>
      </c>
      <c r="E838" s="60" t="s">
        <v>2426</v>
      </c>
      <c r="F838" s="60" t="s">
        <v>2427</v>
      </c>
      <c r="G838" s="60" t="s">
        <v>2472</v>
      </c>
      <c r="H838" s="60"/>
      <c r="I838" s="60" t="s">
        <v>6540</v>
      </c>
      <c r="J838" s="60"/>
      <c r="K838" s="60" t="s">
        <v>6541</v>
      </c>
      <c r="L838" s="60" t="s">
        <v>6542</v>
      </c>
      <c r="M838" s="60"/>
      <c r="N838" s="60">
        <v>185</v>
      </c>
      <c r="O838" s="60">
        <v>2016</v>
      </c>
      <c r="P838" s="60" t="s">
        <v>6543</v>
      </c>
      <c r="Q838" s="60"/>
      <c r="R838" s="60"/>
      <c r="S838" s="60" t="s">
        <v>6544</v>
      </c>
      <c r="T838" s="60" t="b">
        <v>1</v>
      </c>
      <c r="U838" s="60" t="s">
        <v>2613</v>
      </c>
      <c r="V838" s="60" t="s">
        <v>2435</v>
      </c>
      <c r="W838" s="60" t="s">
        <v>2539</v>
      </c>
      <c r="X838" s="60" t="s">
        <v>2559</v>
      </c>
      <c r="Y838" s="60" t="s">
        <v>2490</v>
      </c>
      <c r="Z838" s="60" t="s">
        <v>5191</v>
      </c>
      <c r="AA838" s="60"/>
      <c r="AB838" s="60"/>
    </row>
    <row r="839" spans="1:28">
      <c r="A839" s="60">
        <v>6141701</v>
      </c>
      <c r="B839" s="60" t="s">
        <v>2423</v>
      </c>
      <c r="C839" s="60" t="s">
        <v>2424</v>
      </c>
      <c r="D839" s="60" t="s">
        <v>2425</v>
      </c>
      <c r="E839" s="60" t="s">
        <v>2426</v>
      </c>
      <c r="F839" s="60" t="s">
        <v>2427</v>
      </c>
      <c r="G839" s="60" t="s">
        <v>2461</v>
      </c>
      <c r="H839" s="60"/>
      <c r="I839" s="60" t="s">
        <v>6545</v>
      </c>
      <c r="J839" s="60"/>
      <c r="K839" s="60" t="s">
        <v>6546</v>
      </c>
      <c r="L839" s="60" t="s">
        <v>6547</v>
      </c>
      <c r="M839" s="60"/>
      <c r="N839" s="60">
        <v>11</v>
      </c>
      <c r="O839" s="60">
        <v>2021</v>
      </c>
      <c r="P839" s="60" t="s">
        <v>6548</v>
      </c>
      <c r="Q839" s="60"/>
      <c r="R839" s="60"/>
      <c r="S839" s="60" t="s">
        <v>6549</v>
      </c>
      <c r="T839" s="60" t="b">
        <v>1</v>
      </c>
      <c r="U839" s="60" t="s">
        <v>6550</v>
      </c>
      <c r="V839" s="60" t="s">
        <v>2435</v>
      </c>
      <c r="W839" s="60" t="s">
        <v>2880</v>
      </c>
      <c r="X839" s="60" t="s">
        <v>6551</v>
      </c>
      <c r="Y839" s="60" t="s">
        <v>6552</v>
      </c>
      <c r="Z839" s="60"/>
      <c r="AA839" s="60"/>
      <c r="AB839" s="60"/>
    </row>
    <row r="840" spans="1:28">
      <c r="A840" s="60">
        <v>6141386</v>
      </c>
      <c r="B840" s="60" t="s">
        <v>2423</v>
      </c>
      <c r="C840" s="60" t="s">
        <v>2424</v>
      </c>
      <c r="D840" s="60" t="s">
        <v>2425</v>
      </c>
      <c r="E840" s="60" t="s">
        <v>2426</v>
      </c>
      <c r="F840" s="60" t="s">
        <v>2427</v>
      </c>
      <c r="G840" s="60" t="s">
        <v>3621</v>
      </c>
      <c r="H840" s="60"/>
      <c r="I840" s="60" t="s">
        <v>6553</v>
      </c>
      <c r="J840" s="60"/>
      <c r="K840" s="60" t="s">
        <v>6554</v>
      </c>
      <c r="L840" s="60" t="s">
        <v>6555</v>
      </c>
      <c r="M840" s="60"/>
      <c r="N840" s="60">
        <v>62</v>
      </c>
      <c r="O840" s="60">
        <v>2012</v>
      </c>
      <c r="P840" s="60" t="s">
        <v>6556</v>
      </c>
      <c r="Q840" s="60"/>
      <c r="R840" s="60"/>
      <c r="S840" s="60" t="s">
        <v>6557</v>
      </c>
      <c r="T840" s="60" t="b">
        <v>1</v>
      </c>
      <c r="U840" s="60" t="s">
        <v>6558</v>
      </c>
      <c r="V840" s="60" t="s">
        <v>2435</v>
      </c>
      <c r="W840" s="60"/>
      <c r="X840" s="60"/>
      <c r="Y840" s="60" t="s">
        <v>4455</v>
      </c>
      <c r="Z840" s="60"/>
      <c r="AA840" s="60"/>
      <c r="AB840" s="60"/>
    </row>
    <row r="841" spans="1:28">
      <c r="A841" s="60">
        <v>6141700</v>
      </c>
      <c r="B841" s="60" t="s">
        <v>2423</v>
      </c>
      <c r="C841" s="60" t="s">
        <v>2424</v>
      </c>
      <c r="D841" s="60" t="s">
        <v>2425</v>
      </c>
      <c r="E841" s="60" t="s">
        <v>2426</v>
      </c>
      <c r="F841" s="60" t="s">
        <v>2427</v>
      </c>
      <c r="G841" s="60" t="s">
        <v>2461</v>
      </c>
      <c r="H841" s="60"/>
      <c r="I841" s="60" t="s">
        <v>6559</v>
      </c>
      <c r="J841" s="60"/>
      <c r="K841" s="60" t="s">
        <v>6560</v>
      </c>
      <c r="L841" s="60" t="s">
        <v>6561</v>
      </c>
      <c r="M841" s="60"/>
      <c r="N841" s="60">
        <v>71</v>
      </c>
      <c r="O841" s="60">
        <v>2020</v>
      </c>
      <c r="P841" s="60" t="s">
        <v>6562</v>
      </c>
      <c r="Q841" s="60"/>
      <c r="R841" s="60"/>
      <c r="S841" s="60" t="s">
        <v>6563</v>
      </c>
      <c r="T841" s="60" t="b">
        <v>1</v>
      </c>
      <c r="U841" s="60" t="s">
        <v>2543</v>
      </c>
      <c r="V841" s="60" t="s">
        <v>2447</v>
      </c>
      <c r="W841" s="60" t="s">
        <v>2781</v>
      </c>
      <c r="X841" s="60" t="s">
        <v>6564</v>
      </c>
      <c r="Y841" s="60" t="s">
        <v>2481</v>
      </c>
      <c r="Z841" s="60"/>
      <c r="AA841" s="60"/>
      <c r="AB841" s="60"/>
    </row>
    <row r="842" spans="1:28">
      <c r="A842">
        <v>6141699</v>
      </c>
      <c r="B842" t="s">
        <v>2423</v>
      </c>
      <c r="C842" t="s">
        <v>2424</v>
      </c>
      <c r="D842" t="s">
        <v>2425</v>
      </c>
      <c r="E842" t="s">
        <v>2426</v>
      </c>
      <c r="F842" t="s">
        <v>2427</v>
      </c>
      <c r="G842" t="s">
        <v>2461</v>
      </c>
      <c r="I842" t="s">
        <v>6565</v>
      </c>
      <c r="K842" t="s">
        <v>6566</v>
      </c>
      <c r="L842" t="s">
        <v>6567</v>
      </c>
      <c r="M842" t="s">
        <v>1107</v>
      </c>
      <c r="N842">
        <v>54</v>
      </c>
      <c r="O842">
        <v>2006</v>
      </c>
      <c r="P842" t="s">
        <v>6568</v>
      </c>
      <c r="Q842" t="s">
        <v>1107</v>
      </c>
      <c r="R842" t="s">
        <v>1107</v>
      </c>
      <c r="S842" t="s">
        <v>6569</v>
      </c>
      <c r="T842" t="b">
        <v>1</v>
      </c>
      <c r="U842" t="s">
        <v>2677</v>
      </c>
      <c r="V842" t="s">
        <v>2518</v>
      </c>
      <c r="Y842" t="s">
        <v>6570</v>
      </c>
      <c r="Z842" t="s">
        <v>4448</v>
      </c>
      <c r="AA842">
        <v>34</v>
      </c>
      <c r="AB842" s="60"/>
    </row>
    <row r="843" spans="1:28">
      <c r="A843" s="60">
        <v>6141699</v>
      </c>
      <c r="B843" s="60" t="s">
        <v>2423</v>
      </c>
      <c r="C843" s="60" t="s">
        <v>2424</v>
      </c>
      <c r="D843" s="60" t="s">
        <v>2425</v>
      </c>
      <c r="E843" s="60" t="s">
        <v>2426</v>
      </c>
      <c r="F843" s="60" t="s">
        <v>2427</v>
      </c>
      <c r="G843" s="60" t="s">
        <v>2461</v>
      </c>
      <c r="H843" s="60"/>
      <c r="I843" s="60" t="s">
        <v>6565</v>
      </c>
      <c r="J843" s="60"/>
      <c r="K843" s="60" t="s">
        <v>6566</v>
      </c>
      <c r="L843" s="60" t="s">
        <v>6567</v>
      </c>
      <c r="M843" s="60"/>
      <c r="N843" s="60">
        <v>54</v>
      </c>
      <c r="O843" s="60">
        <v>2006</v>
      </c>
      <c r="P843" s="60" t="s">
        <v>6568</v>
      </c>
      <c r="Q843" s="60"/>
      <c r="R843" s="60"/>
      <c r="S843" s="60" t="s">
        <v>6569</v>
      </c>
      <c r="T843" s="60" t="b">
        <v>1</v>
      </c>
      <c r="U843" s="60"/>
      <c r="V843" s="60"/>
      <c r="W843" s="60" t="s">
        <v>2723</v>
      </c>
      <c r="X843" s="60" t="s">
        <v>6571</v>
      </c>
      <c r="Y843" s="60"/>
      <c r="Z843" s="60"/>
      <c r="AA843" s="60"/>
      <c r="AB843" s="60"/>
    </row>
    <row r="844" spans="1:28">
      <c r="A844" s="60">
        <v>6146839</v>
      </c>
      <c r="B844" s="60" t="s">
        <v>2423</v>
      </c>
      <c r="C844" s="60" t="s">
        <v>2424</v>
      </c>
      <c r="D844" s="60" t="s">
        <v>2425</v>
      </c>
      <c r="E844" s="60" t="s">
        <v>2426</v>
      </c>
      <c r="F844" s="60" t="s">
        <v>2427</v>
      </c>
      <c r="G844" s="60" t="s">
        <v>2506</v>
      </c>
      <c r="H844" s="60"/>
      <c r="I844" s="60" t="s">
        <v>6572</v>
      </c>
      <c r="J844" s="60"/>
      <c r="K844" s="60" t="s">
        <v>6573</v>
      </c>
      <c r="L844" s="60" t="s">
        <v>6574</v>
      </c>
      <c r="M844" s="60"/>
      <c r="N844" s="60">
        <v>113</v>
      </c>
      <c r="O844" s="60">
        <v>2009</v>
      </c>
      <c r="P844" s="60" t="s">
        <v>6575</v>
      </c>
      <c r="Q844" s="60"/>
      <c r="R844" s="60"/>
      <c r="S844" s="60" t="s">
        <v>6576</v>
      </c>
      <c r="T844" s="60" t="b">
        <v>1</v>
      </c>
      <c r="U844" s="60"/>
      <c r="V844" s="60"/>
      <c r="W844" s="60" t="s">
        <v>2539</v>
      </c>
      <c r="X844" s="60" t="s">
        <v>3325</v>
      </c>
      <c r="Y844" s="60" t="s">
        <v>6577</v>
      </c>
      <c r="Z844" s="60"/>
      <c r="AA844" s="60"/>
      <c r="AB844" s="60"/>
    </row>
    <row r="845" spans="1:28">
      <c r="A845" s="60">
        <v>6141908</v>
      </c>
      <c r="B845" s="60" t="s">
        <v>2423</v>
      </c>
      <c r="C845" s="60" t="s">
        <v>2424</v>
      </c>
      <c r="D845" s="60" t="s">
        <v>2425</v>
      </c>
      <c r="E845" s="60" t="s">
        <v>2426</v>
      </c>
      <c r="F845" s="60" t="s">
        <v>2427</v>
      </c>
      <c r="G845" s="60" t="s">
        <v>2715</v>
      </c>
      <c r="H845" s="60"/>
      <c r="I845" s="60" t="s">
        <v>6578</v>
      </c>
      <c r="J845" s="60"/>
      <c r="K845" s="60" t="s">
        <v>6579</v>
      </c>
      <c r="L845" s="60" t="s">
        <v>6580</v>
      </c>
      <c r="M845" s="60"/>
      <c r="N845" s="60">
        <v>111</v>
      </c>
      <c r="O845" s="60">
        <v>2005</v>
      </c>
      <c r="P845" s="60" t="s">
        <v>6581</v>
      </c>
      <c r="Q845" s="60"/>
      <c r="R845" s="60"/>
      <c r="S845" s="60" t="s">
        <v>6582</v>
      </c>
      <c r="T845" s="60" t="b">
        <v>1</v>
      </c>
      <c r="U845" s="60" t="s">
        <v>3086</v>
      </c>
      <c r="V845" s="60" t="s">
        <v>2435</v>
      </c>
      <c r="W845" s="60" t="s">
        <v>6583</v>
      </c>
      <c r="X845" s="60" t="s">
        <v>6584</v>
      </c>
      <c r="Y845" s="60"/>
      <c r="Z845" s="60" t="s">
        <v>2505</v>
      </c>
      <c r="AA845" s="60"/>
      <c r="AB845" s="60"/>
    </row>
    <row r="846" spans="1:28">
      <c r="A846" s="60">
        <v>6141705</v>
      </c>
      <c r="B846" s="60" t="s">
        <v>2423</v>
      </c>
      <c r="C846" s="60" t="s">
        <v>2424</v>
      </c>
      <c r="D846" s="60" t="s">
        <v>2425</v>
      </c>
      <c r="E846" s="60" t="s">
        <v>2426</v>
      </c>
      <c r="F846" s="60" t="s">
        <v>2427</v>
      </c>
      <c r="G846" s="60" t="s">
        <v>2461</v>
      </c>
      <c r="H846" s="60"/>
      <c r="I846" s="60" t="s">
        <v>6585</v>
      </c>
      <c r="J846" s="60"/>
      <c r="K846" s="60" t="s">
        <v>6586</v>
      </c>
      <c r="L846" s="60" t="s">
        <v>6587</v>
      </c>
      <c r="M846" s="60"/>
      <c r="N846" s="60">
        <v>204</v>
      </c>
      <c r="O846" s="60">
        <v>2023</v>
      </c>
      <c r="P846" s="60" t="s">
        <v>6588</v>
      </c>
      <c r="Q846" s="60"/>
      <c r="R846" s="60"/>
      <c r="S846" s="60" t="s">
        <v>6589</v>
      </c>
      <c r="T846" s="60" t="b">
        <v>1</v>
      </c>
      <c r="U846" s="60" t="s">
        <v>2617</v>
      </c>
      <c r="V846" s="60" t="s">
        <v>2435</v>
      </c>
      <c r="W846" s="60" t="s">
        <v>2436</v>
      </c>
      <c r="X846" s="60" t="s">
        <v>6590</v>
      </c>
      <c r="Y846" s="60" t="s">
        <v>2438</v>
      </c>
      <c r="Z846" s="60" t="s">
        <v>6591</v>
      </c>
      <c r="AA846" s="60"/>
      <c r="AB846" s="60"/>
    </row>
    <row r="847" spans="1:28">
      <c r="A847" s="60">
        <v>6141704</v>
      </c>
      <c r="B847" s="60" t="s">
        <v>2423</v>
      </c>
      <c r="C847" s="60" t="s">
        <v>2424</v>
      </c>
      <c r="D847" s="60" t="s">
        <v>2425</v>
      </c>
      <c r="E847" s="60" t="s">
        <v>2426</v>
      </c>
      <c r="F847" s="60" t="s">
        <v>2427</v>
      </c>
      <c r="G847" s="60" t="s">
        <v>2461</v>
      </c>
      <c r="H847" s="60"/>
      <c r="I847" s="60" t="s">
        <v>6592</v>
      </c>
      <c r="J847" s="60"/>
      <c r="K847" s="60" t="s">
        <v>6593</v>
      </c>
      <c r="L847" s="60" t="s">
        <v>6594</v>
      </c>
      <c r="M847" s="60"/>
      <c r="N847" s="60">
        <v>11</v>
      </c>
      <c r="O847" s="60">
        <v>2021</v>
      </c>
      <c r="P847" s="60" t="s">
        <v>6595</v>
      </c>
      <c r="Q847" s="60"/>
      <c r="R847" s="60"/>
      <c r="S847" s="60" t="s">
        <v>6596</v>
      </c>
      <c r="T847" s="60" t="b">
        <v>1</v>
      </c>
      <c r="U847" s="60" t="s">
        <v>2487</v>
      </c>
      <c r="V847" s="60" t="s">
        <v>2435</v>
      </c>
      <c r="W847" s="60" t="s">
        <v>2575</v>
      </c>
      <c r="X847" s="60" t="s">
        <v>3049</v>
      </c>
      <c r="Y847" s="60" t="s">
        <v>6597</v>
      </c>
      <c r="Z847" s="60" t="s">
        <v>4275</v>
      </c>
      <c r="AA847" s="60"/>
      <c r="AB847" s="60"/>
    </row>
    <row r="848" spans="1:28">
      <c r="A848">
        <v>6141703</v>
      </c>
      <c r="B848" t="s">
        <v>2423</v>
      </c>
      <c r="C848" t="s">
        <v>2424</v>
      </c>
      <c r="D848" t="s">
        <v>2425</v>
      </c>
      <c r="E848" t="s">
        <v>2426</v>
      </c>
      <c r="F848" t="s">
        <v>2427</v>
      </c>
      <c r="G848" t="s">
        <v>2461</v>
      </c>
      <c r="I848" t="s">
        <v>2070</v>
      </c>
      <c r="K848" t="s">
        <v>6598</v>
      </c>
      <c r="L848" t="s">
        <v>6599</v>
      </c>
      <c r="M848" t="s">
        <v>1107</v>
      </c>
      <c r="N848">
        <v>39</v>
      </c>
      <c r="O848">
        <v>2016</v>
      </c>
      <c r="P848" t="s">
        <v>6600</v>
      </c>
      <c r="Q848" t="s">
        <v>1107</v>
      </c>
      <c r="R848" t="s">
        <v>1107</v>
      </c>
      <c r="S848" t="s">
        <v>6601</v>
      </c>
      <c r="T848" t="b">
        <v>1</v>
      </c>
      <c r="U848" t="s">
        <v>2617</v>
      </c>
      <c r="V848" t="s">
        <v>2435</v>
      </c>
      <c r="W848" t="s">
        <v>5550</v>
      </c>
      <c r="X848" t="s">
        <v>5551</v>
      </c>
      <c r="Y848" t="s">
        <v>2616</v>
      </c>
      <c r="Z848" t="s">
        <v>2568</v>
      </c>
      <c r="AA848">
        <v>239</v>
      </c>
      <c r="AB848" s="60"/>
    </row>
    <row r="849" spans="1:28">
      <c r="A849" s="60">
        <v>6141703</v>
      </c>
      <c r="B849" s="60" t="s">
        <v>2423</v>
      </c>
      <c r="C849" s="60" t="s">
        <v>2424</v>
      </c>
      <c r="D849" s="60" t="s">
        <v>2425</v>
      </c>
      <c r="E849" s="60" t="s">
        <v>2426</v>
      </c>
      <c r="F849" s="60" t="s">
        <v>2427</v>
      </c>
      <c r="G849" s="60" t="s">
        <v>2461</v>
      </c>
      <c r="H849" s="60"/>
      <c r="I849" s="60" t="s">
        <v>2070</v>
      </c>
      <c r="J849" s="60"/>
      <c r="K849" s="60" t="s">
        <v>6598</v>
      </c>
      <c r="L849" s="60" t="s">
        <v>6599</v>
      </c>
      <c r="M849" s="60"/>
      <c r="N849" s="60">
        <v>39</v>
      </c>
      <c r="O849" s="60">
        <v>2016</v>
      </c>
      <c r="P849" s="60" t="s">
        <v>6600</v>
      </c>
      <c r="Q849" s="60"/>
      <c r="R849" s="60"/>
      <c r="S849" s="60" t="s">
        <v>6601</v>
      </c>
      <c r="T849" s="60" t="b">
        <v>1</v>
      </c>
      <c r="U849" s="60"/>
      <c r="V849" s="60"/>
      <c r="W849" s="60" t="s">
        <v>2436</v>
      </c>
      <c r="X849" s="60" t="s">
        <v>6602</v>
      </c>
      <c r="Y849" s="60" t="s">
        <v>6603</v>
      </c>
      <c r="Z849" s="60" t="s">
        <v>4275</v>
      </c>
      <c r="AA849" s="60"/>
      <c r="AB849" s="60"/>
    </row>
    <row r="850" spans="1:28">
      <c r="A850" s="60">
        <v>6146827</v>
      </c>
      <c r="B850" s="60" t="s">
        <v>2423</v>
      </c>
      <c r="C850" s="60" t="s">
        <v>2424</v>
      </c>
      <c r="D850" s="60" t="s">
        <v>2425</v>
      </c>
      <c r="E850" s="60" t="s">
        <v>2426</v>
      </c>
      <c r="F850" s="60" t="s">
        <v>2427</v>
      </c>
      <c r="G850" s="60" t="s">
        <v>2506</v>
      </c>
      <c r="H850" s="60"/>
      <c r="I850" s="60" t="s">
        <v>6604</v>
      </c>
      <c r="J850" s="60"/>
      <c r="K850" s="60" t="s">
        <v>6605</v>
      </c>
      <c r="L850" s="60" t="s">
        <v>6606</v>
      </c>
      <c r="M850" s="60"/>
      <c r="N850" s="60">
        <v>112</v>
      </c>
      <c r="O850" s="60">
        <v>2011</v>
      </c>
      <c r="P850" s="60" t="s">
        <v>6607</v>
      </c>
      <c r="Q850" s="60"/>
      <c r="R850" s="60"/>
      <c r="S850" s="60" t="s">
        <v>6608</v>
      </c>
      <c r="T850" s="60" t="b">
        <v>1</v>
      </c>
      <c r="U850" s="60" t="s">
        <v>2517</v>
      </c>
      <c r="V850" s="60" t="s">
        <v>2518</v>
      </c>
      <c r="W850" s="60" t="s">
        <v>2539</v>
      </c>
      <c r="X850" s="60" t="s">
        <v>2540</v>
      </c>
      <c r="Y850" s="60" t="s">
        <v>4034</v>
      </c>
      <c r="Z850" s="60" t="s">
        <v>2686</v>
      </c>
      <c r="AA850" s="60"/>
      <c r="AB850" s="60"/>
    </row>
    <row r="851" spans="1:28">
      <c r="A851" s="60">
        <v>6141692</v>
      </c>
      <c r="B851" s="60" t="s">
        <v>2423</v>
      </c>
      <c r="C851" s="60" t="s">
        <v>2424</v>
      </c>
      <c r="D851" s="60" t="s">
        <v>2425</v>
      </c>
      <c r="E851" s="60" t="s">
        <v>2426</v>
      </c>
      <c r="F851" s="60" t="s">
        <v>2427</v>
      </c>
      <c r="G851" s="60" t="s">
        <v>2461</v>
      </c>
      <c r="H851" s="60"/>
      <c r="I851" s="60" t="s">
        <v>1751</v>
      </c>
      <c r="J851" s="60"/>
      <c r="K851" s="60" t="s">
        <v>6609</v>
      </c>
      <c r="L851" s="60" t="s">
        <v>6610</v>
      </c>
      <c r="M851" s="60"/>
      <c r="N851" s="60">
        <v>6</v>
      </c>
      <c r="O851" s="60">
        <v>2021</v>
      </c>
      <c r="P851" s="60" t="s">
        <v>6611</v>
      </c>
      <c r="Q851" s="60"/>
      <c r="R851" s="60"/>
      <c r="S851" s="60" t="s">
        <v>6612</v>
      </c>
      <c r="T851" s="60" t="b">
        <v>1</v>
      </c>
      <c r="U851" s="60" t="s">
        <v>2487</v>
      </c>
      <c r="V851" s="60" t="s">
        <v>2435</v>
      </c>
      <c r="W851" s="60" t="s">
        <v>2781</v>
      </c>
      <c r="X851" s="60" t="s">
        <v>6117</v>
      </c>
      <c r="Y851" s="60" t="s">
        <v>6613</v>
      </c>
      <c r="Z851" s="60" t="s">
        <v>2799</v>
      </c>
      <c r="AA851" s="60"/>
      <c r="AB851" s="60"/>
    </row>
    <row r="852" spans="1:28">
      <c r="A852" s="60">
        <v>6141797</v>
      </c>
      <c r="B852" s="60" t="s">
        <v>2423</v>
      </c>
      <c r="C852" s="60" t="s">
        <v>2424</v>
      </c>
      <c r="D852" s="60" t="s">
        <v>2425</v>
      </c>
      <c r="E852" s="60" t="s">
        <v>2426</v>
      </c>
      <c r="F852" s="60" t="s">
        <v>2427</v>
      </c>
      <c r="G852" s="60" t="s">
        <v>3005</v>
      </c>
      <c r="H852" s="60"/>
      <c r="I852" s="60" t="s">
        <v>6614</v>
      </c>
      <c r="J852" s="60"/>
      <c r="K852" s="60" t="s">
        <v>6615</v>
      </c>
      <c r="L852" s="60" t="s">
        <v>6616</v>
      </c>
      <c r="M852" s="60"/>
      <c r="N852" s="60">
        <v>241</v>
      </c>
      <c r="O852" s="60">
        <v>2020</v>
      </c>
      <c r="P852" s="60" t="s">
        <v>6617</v>
      </c>
      <c r="Q852" s="60"/>
      <c r="R852" s="60"/>
      <c r="S852" s="60" t="s">
        <v>6618</v>
      </c>
      <c r="T852" s="60" t="b">
        <v>1</v>
      </c>
      <c r="U852" s="60" t="s">
        <v>2617</v>
      </c>
      <c r="V852" s="60" t="s">
        <v>2435</v>
      </c>
      <c r="W852" s="60" t="s">
        <v>2539</v>
      </c>
      <c r="X852" s="60" t="s">
        <v>2540</v>
      </c>
      <c r="Y852" s="60" t="s">
        <v>6155</v>
      </c>
      <c r="Z852" s="60" t="s">
        <v>2745</v>
      </c>
      <c r="AA852" s="60"/>
      <c r="AB852" s="60"/>
    </row>
    <row r="853" spans="1:28">
      <c r="A853" s="60">
        <v>6146826</v>
      </c>
      <c r="B853" s="60" t="s">
        <v>2423</v>
      </c>
      <c r="C853" s="60" t="s">
        <v>2424</v>
      </c>
      <c r="D853" s="60" t="s">
        <v>2425</v>
      </c>
      <c r="E853" s="60" t="s">
        <v>2426</v>
      </c>
      <c r="F853" s="60" t="s">
        <v>2427</v>
      </c>
      <c r="G853" s="60" t="s">
        <v>2506</v>
      </c>
      <c r="H853" s="60"/>
      <c r="I853" s="60" t="s">
        <v>6619</v>
      </c>
      <c r="J853" s="60"/>
      <c r="K853" s="60" t="s">
        <v>6620</v>
      </c>
      <c r="L853" s="60" t="s">
        <v>6621</v>
      </c>
      <c r="M853" s="60"/>
      <c r="N853" s="60">
        <v>125</v>
      </c>
      <c r="O853" s="60">
        <v>2013</v>
      </c>
      <c r="P853" s="60" t="s">
        <v>6622</v>
      </c>
      <c r="Q853" s="60"/>
      <c r="R853" s="60"/>
      <c r="S853" s="60" t="s">
        <v>6623</v>
      </c>
      <c r="T853" s="60" t="b">
        <v>1</v>
      </c>
      <c r="U853" s="60" t="s">
        <v>3707</v>
      </c>
      <c r="V853" s="60" t="s">
        <v>2518</v>
      </c>
      <c r="W853" s="60" t="s">
        <v>2539</v>
      </c>
      <c r="X853" s="60" t="s">
        <v>2559</v>
      </c>
      <c r="Y853" s="60" t="s">
        <v>2818</v>
      </c>
      <c r="Z853" s="60" t="s">
        <v>2619</v>
      </c>
      <c r="AA853" s="60"/>
      <c r="AB853" s="60"/>
    </row>
    <row r="854" spans="1:28">
      <c r="A854" s="60">
        <v>6141926</v>
      </c>
      <c r="B854" s="60" t="s">
        <v>2423</v>
      </c>
      <c r="C854" s="60" t="s">
        <v>2424</v>
      </c>
      <c r="D854" s="60" t="s">
        <v>2425</v>
      </c>
      <c r="E854" s="60" t="s">
        <v>2426</v>
      </c>
      <c r="F854" s="60" t="s">
        <v>2427</v>
      </c>
      <c r="G854" s="60" t="s">
        <v>3012</v>
      </c>
      <c r="H854" s="60"/>
      <c r="I854" s="60" t="s">
        <v>6624</v>
      </c>
      <c r="J854" s="60"/>
      <c r="K854" s="60" t="s">
        <v>6625</v>
      </c>
      <c r="L854" s="60" t="s">
        <v>6626</v>
      </c>
      <c r="M854" s="60"/>
      <c r="N854" s="60">
        <v>637</v>
      </c>
      <c r="O854" s="60">
        <v>2018</v>
      </c>
      <c r="P854" s="60" t="s">
        <v>6627</v>
      </c>
      <c r="Q854" s="60"/>
      <c r="R854" s="60"/>
      <c r="S854" s="60" t="s">
        <v>6628</v>
      </c>
      <c r="T854" s="60" t="b">
        <v>1</v>
      </c>
      <c r="U854" s="60" t="s">
        <v>3086</v>
      </c>
      <c r="V854" s="60" t="s">
        <v>2435</v>
      </c>
      <c r="W854" s="60" t="s">
        <v>3511</v>
      </c>
      <c r="X854" s="60" t="s">
        <v>3512</v>
      </c>
      <c r="Y854" s="60" t="s">
        <v>3019</v>
      </c>
      <c r="Z854" s="60" t="s">
        <v>5191</v>
      </c>
      <c r="AA854" s="60"/>
      <c r="AB854" s="60"/>
    </row>
    <row r="855" spans="1:28">
      <c r="A855">
        <v>6141381</v>
      </c>
      <c r="B855" t="s">
        <v>2423</v>
      </c>
      <c r="C855" t="s">
        <v>2424</v>
      </c>
      <c r="D855" t="s">
        <v>2425</v>
      </c>
      <c r="E855" t="s">
        <v>2426</v>
      </c>
      <c r="F855" t="s">
        <v>2427</v>
      </c>
      <c r="G855" t="s">
        <v>3621</v>
      </c>
      <c r="I855" t="s">
        <v>6629</v>
      </c>
      <c r="K855" t="s">
        <v>6630</v>
      </c>
      <c r="L855" t="s">
        <v>6631</v>
      </c>
      <c r="M855" t="s">
        <v>1107</v>
      </c>
      <c r="N855">
        <v>58</v>
      </c>
      <c r="O855">
        <v>2022</v>
      </c>
      <c r="P855" t="s">
        <v>6632</v>
      </c>
      <c r="Q855" t="s">
        <v>1107</v>
      </c>
      <c r="R855" t="s">
        <v>1107</v>
      </c>
      <c r="S855" t="s">
        <v>6633</v>
      </c>
      <c r="T855" t="b">
        <v>1</v>
      </c>
      <c r="U855" t="s">
        <v>4216</v>
      </c>
      <c r="V855" t="s">
        <v>2518</v>
      </c>
      <c r="W855" t="s">
        <v>3913</v>
      </c>
      <c r="X855" t="s">
        <v>4217</v>
      </c>
      <c r="Y855" t="s">
        <v>4218</v>
      </c>
      <c r="Z855" t="s">
        <v>2835</v>
      </c>
      <c r="AA855">
        <v>327</v>
      </c>
      <c r="AB855" s="60"/>
    </row>
    <row r="856" spans="1:28">
      <c r="A856" s="60">
        <v>6141381</v>
      </c>
      <c r="B856" s="60" t="s">
        <v>2423</v>
      </c>
      <c r="C856" s="60" t="s">
        <v>2424</v>
      </c>
      <c r="D856" s="60" t="s">
        <v>2425</v>
      </c>
      <c r="E856" s="60" t="s">
        <v>2426</v>
      </c>
      <c r="F856" s="60" t="s">
        <v>2427</v>
      </c>
      <c r="G856" s="60" t="s">
        <v>3621</v>
      </c>
      <c r="H856" s="60"/>
      <c r="I856" s="60" t="s">
        <v>6629</v>
      </c>
      <c r="J856" s="60"/>
      <c r="K856" s="60" t="s">
        <v>6630</v>
      </c>
      <c r="L856" s="60" t="s">
        <v>6631</v>
      </c>
      <c r="M856" s="60"/>
      <c r="N856" s="60">
        <v>58</v>
      </c>
      <c r="O856" s="60">
        <v>2022</v>
      </c>
      <c r="P856" s="60" t="s">
        <v>6632</v>
      </c>
      <c r="Q856" s="60"/>
      <c r="R856" s="60"/>
      <c r="S856" s="60" t="s">
        <v>6633</v>
      </c>
      <c r="T856" s="60" t="b">
        <v>1</v>
      </c>
      <c r="U856" s="60" t="s">
        <v>2487</v>
      </c>
      <c r="V856" s="60" t="s">
        <v>2435</v>
      </c>
      <c r="W856" s="60" t="s">
        <v>2539</v>
      </c>
      <c r="X856" s="60" t="s">
        <v>2540</v>
      </c>
      <c r="Y856" s="60" t="s">
        <v>6634</v>
      </c>
      <c r="Z856" s="60" t="s">
        <v>2439</v>
      </c>
      <c r="AA856" s="60"/>
      <c r="AB856" s="60"/>
    </row>
    <row r="857" spans="1:28">
      <c r="A857" s="60">
        <v>6141698</v>
      </c>
      <c r="B857" s="60" t="s">
        <v>2423</v>
      </c>
      <c r="C857" s="60" t="s">
        <v>2424</v>
      </c>
      <c r="D857" s="60" t="s">
        <v>2425</v>
      </c>
      <c r="E857" s="60" t="s">
        <v>2426</v>
      </c>
      <c r="F857" s="60" t="s">
        <v>2427</v>
      </c>
      <c r="G857" s="60" t="s">
        <v>2461</v>
      </c>
      <c r="H857" s="60"/>
      <c r="I857" s="60" t="s">
        <v>6635</v>
      </c>
      <c r="J857" s="60"/>
      <c r="K857" s="60" t="s">
        <v>6636</v>
      </c>
      <c r="L857" s="60" t="s">
        <v>6637</v>
      </c>
      <c r="M857" s="60"/>
      <c r="N857" s="60">
        <v>115</v>
      </c>
      <c r="O857" s="60">
        <v>2019</v>
      </c>
      <c r="P857" s="60" t="s">
        <v>6638</v>
      </c>
      <c r="Q857" s="60"/>
      <c r="R857" s="60"/>
      <c r="S857" s="60" t="s">
        <v>6639</v>
      </c>
      <c r="T857" s="60" t="b">
        <v>1</v>
      </c>
      <c r="U857" s="60" t="s">
        <v>2530</v>
      </c>
      <c r="V857" s="60" t="s">
        <v>2518</v>
      </c>
      <c r="W857" s="60"/>
      <c r="X857" s="60"/>
      <c r="Y857" s="60" t="s">
        <v>2504</v>
      </c>
      <c r="Z857" s="60" t="s">
        <v>2450</v>
      </c>
      <c r="AA857" s="60"/>
      <c r="AB857" s="60"/>
    </row>
    <row r="858" spans="1:28">
      <c r="A858" s="60">
        <v>6146833</v>
      </c>
      <c r="B858" s="60" t="s">
        <v>2423</v>
      </c>
      <c r="C858" s="60" t="s">
        <v>2424</v>
      </c>
      <c r="D858" s="60" t="s">
        <v>2425</v>
      </c>
      <c r="E858" s="60" t="s">
        <v>2426</v>
      </c>
      <c r="F858" s="60" t="s">
        <v>2427</v>
      </c>
      <c r="G858" s="60" t="s">
        <v>2506</v>
      </c>
      <c r="H858" s="60"/>
      <c r="I858" s="60" t="s">
        <v>6640</v>
      </c>
      <c r="J858" s="60"/>
      <c r="K858" s="60" t="s">
        <v>6641</v>
      </c>
      <c r="L858" s="60" t="s">
        <v>6642</v>
      </c>
      <c r="M858" s="60"/>
      <c r="N858" s="60">
        <v>102</v>
      </c>
      <c r="O858" s="60">
        <v>2015</v>
      </c>
      <c r="P858" s="60" t="s">
        <v>6643</v>
      </c>
      <c r="Q858" s="60"/>
      <c r="R858" s="60"/>
      <c r="S858" s="60" t="s">
        <v>6644</v>
      </c>
      <c r="T858" s="60" t="b">
        <v>1</v>
      </c>
      <c r="U858" s="60" t="s">
        <v>2518</v>
      </c>
      <c r="V858" s="60" t="s">
        <v>2518</v>
      </c>
      <c r="W858" s="60" t="s">
        <v>2539</v>
      </c>
      <c r="X858" s="60" t="s">
        <v>2540</v>
      </c>
      <c r="Y858" s="60" t="s">
        <v>3513</v>
      </c>
      <c r="Z858" s="60"/>
      <c r="AA858" s="60"/>
      <c r="AB858" s="60"/>
    </row>
    <row r="859" spans="1:28">
      <c r="A859">
        <v>6141697</v>
      </c>
      <c r="B859" t="s">
        <v>2423</v>
      </c>
      <c r="C859" t="s">
        <v>2424</v>
      </c>
      <c r="D859" t="s">
        <v>2425</v>
      </c>
      <c r="E859" t="s">
        <v>2426</v>
      </c>
      <c r="F859" t="s">
        <v>2427</v>
      </c>
      <c r="G859" t="s">
        <v>2461</v>
      </c>
      <c r="I859" t="s">
        <v>1626</v>
      </c>
      <c r="K859" t="s">
        <v>6645</v>
      </c>
      <c r="L859" t="s">
        <v>6646</v>
      </c>
      <c r="M859" t="s">
        <v>1107</v>
      </c>
      <c r="N859">
        <v>266</v>
      </c>
      <c r="O859">
        <v>2021</v>
      </c>
      <c r="P859" t="s">
        <v>6647</v>
      </c>
      <c r="Q859" t="s">
        <v>1107</v>
      </c>
      <c r="R859" t="s">
        <v>1107</v>
      </c>
      <c r="S859" t="s">
        <v>6648</v>
      </c>
      <c r="T859" t="b">
        <v>1</v>
      </c>
      <c r="W859" t="s">
        <v>2436</v>
      </c>
      <c r="X859" t="s">
        <v>6649</v>
      </c>
      <c r="Y859" t="s">
        <v>2438</v>
      </c>
      <c r="Z859" t="s">
        <v>6650</v>
      </c>
      <c r="AA859">
        <v>68</v>
      </c>
      <c r="AB859" s="60"/>
    </row>
    <row r="860" spans="1:28">
      <c r="A860" s="60">
        <v>6141697</v>
      </c>
      <c r="B860" s="60" t="s">
        <v>2423</v>
      </c>
      <c r="C860" s="60" t="s">
        <v>2424</v>
      </c>
      <c r="D860" s="60" t="s">
        <v>2425</v>
      </c>
      <c r="E860" s="60" t="s">
        <v>2426</v>
      </c>
      <c r="F860" s="60" t="s">
        <v>2427</v>
      </c>
      <c r="G860" s="60" t="s">
        <v>2461</v>
      </c>
      <c r="H860" s="60"/>
      <c r="I860" s="60" t="s">
        <v>1626</v>
      </c>
      <c r="J860" s="60"/>
      <c r="K860" s="60" t="s">
        <v>6651</v>
      </c>
      <c r="L860" s="60" t="s">
        <v>6646</v>
      </c>
      <c r="M860" s="60"/>
      <c r="N860" s="60">
        <v>266</v>
      </c>
      <c r="O860" s="60">
        <v>2021</v>
      </c>
      <c r="P860" s="60" t="s">
        <v>6647</v>
      </c>
      <c r="Q860" s="60"/>
      <c r="R860" s="60"/>
      <c r="S860" s="60" t="s">
        <v>6648</v>
      </c>
      <c r="T860" s="60" t="b">
        <v>0</v>
      </c>
      <c r="U860" s="60"/>
      <c r="V860" s="60"/>
      <c r="W860" s="60"/>
      <c r="X860" s="60"/>
      <c r="Y860" s="60"/>
      <c r="Z860" s="60"/>
      <c r="AA860" s="60"/>
      <c r="AB860" s="60"/>
    </row>
    <row r="861" spans="1:28">
      <c r="A861">
        <v>6141598</v>
      </c>
      <c r="B861" t="s">
        <v>2423</v>
      </c>
      <c r="C861" t="s">
        <v>2424</v>
      </c>
      <c r="D861" t="s">
        <v>2425</v>
      </c>
      <c r="E861" t="s">
        <v>2426</v>
      </c>
      <c r="F861" t="s">
        <v>2427</v>
      </c>
      <c r="G861" t="s">
        <v>2626</v>
      </c>
      <c r="I861" t="s">
        <v>6652</v>
      </c>
      <c r="K861" t="s">
        <v>6653</v>
      </c>
      <c r="L861" t="s">
        <v>6654</v>
      </c>
      <c r="M861" t="s">
        <v>1107</v>
      </c>
      <c r="N861">
        <v>30</v>
      </c>
      <c r="O861">
        <v>2012</v>
      </c>
      <c r="P861" t="s">
        <v>6655</v>
      </c>
      <c r="Q861" t="s">
        <v>1107</v>
      </c>
      <c r="R861" t="s">
        <v>1107</v>
      </c>
      <c r="S861" t="s">
        <v>6656</v>
      </c>
      <c r="T861" t="b">
        <v>1</v>
      </c>
      <c r="U861" t="s">
        <v>5722</v>
      </c>
      <c r="V861" t="s">
        <v>3488</v>
      </c>
      <c r="W861" t="s">
        <v>2539</v>
      </c>
      <c r="X861" t="s">
        <v>6657</v>
      </c>
      <c r="Y861" t="s">
        <v>6658</v>
      </c>
      <c r="Z861" t="s">
        <v>6659</v>
      </c>
      <c r="AA861">
        <v>725</v>
      </c>
      <c r="AB861" s="60"/>
    </row>
    <row r="862" spans="1:28">
      <c r="A862" s="60">
        <v>6141598</v>
      </c>
      <c r="B862" s="60" t="s">
        <v>2423</v>
      </c>
      <c r="C862" s="60" t="s">
        <v>2424</v>
      </c>
      <c r="D862" s="60" t="s">
        <v>2425</v>
      </c>
      <c r="E862" s="60" t="s">
        <v>2426</v>
      </c>
      <c r="F862" s="60" t="s">
        <v>2427</v>
      </c>
      <c r="G862" s="60" t="s">
        <v>2626</v>
      </c>
      <c r="H862" s="60"/>
      <c r="I862" s="60" t="s">
        <v>6652</v>
      </c>
      <c r="J862" s="60"/>
      <c r="K862" s="60" t="s">
        <v>6653</v>
      </c>
      <c r="L862" s="60" t="s">
        <v>6654</v>
      </c>
      <c r="M862" s="60"/>
      <c r="N862" s="60">
        <v>30</v>
      </c>
      <c r="O862" s="60">
        <v>2012</v>
      </c>
      <c r="P862" s="60" t="s">
        <v>6655</v>
      </c>
      <c r="Q862" s="60"/>
      <c r="R862" s="60"/>
      <c r="S862" s="60" t="s">
        <v>6656</v>
      </c>
      <c r="T862" s="60" t="b">
        <v>1</v>
      </c>
      <c r="U862" s="60" t="s">
        <v>2543</v>
      </c>
      <c r="V862" s="60" t="s">
        <v>2447</v>
      </c>
      <c r="W862" s="60" t="s">
        <v>2575</v>
      </c>
      <c r="X862" s="60" t="s">
        <v>3501</v>
      </c>
      <c r="Y862" s="60" t="s">
        <v>6660</v>
      </c>
      <c r="Z862" s="60" t="s">
        <v>4605</v>
      </c>
      <c r="AA862" s="60"/>
      <c r="AB862" s="60"/>
    </row>
    <row r="863" spans="1:28">
      <c r="A863" s="60">
        <v>6141696</v>
      </c>
      <c r="B863" s="60" t="s">
        <v>2423</v>
      </c>
      <c r="C863" s="60" t="s">
        <v>2424</v>
      </c>
      <c r="D863" s="60" t="s">
        <v>2425</v>
      </c>
      <c r="E863" s="60" t="s">
        <v>2426</v>
      </c>
      <c r="F863" s="60" t="s">
        <v>2427</v>
      </c>
      <c r="G863" s="60" t="s">
        <v>2461</v>
      </c>
      <c r="H863" s="60"/>
      <c r="I863" s="60" t="s">
        <v>6661</v>
      </c>
      <c r="J863" s="60"/>
      <c r="K863" s="60" t="s">
        <v>6662</v>
      </c>
      <c r="L863" s="60" t="s">
        <v>6663</v>
      </c>
      <c r="M863" s="60"/>
      <c r="N863" s="60">
        <v>76</v>
      </c>
      <c r="O863" s="60">
        <v>2017</v>
      </c>
      <c r="P863" s="60" t="s">
        <v>6664</v>
      </c>
      <c r="Q863" s="60"/>
      <c r="R863" s="60"/>
      <c r="S863" s="60" t="s">
        <v>6665</v>
      </c>
      <c r="T863" s="60" t="b">
        <v>1</v>
      </c>
      <c r="U863" s="60" t="s">
        <v>2543</v>
      </c>
      <c r="V863" s="60" t="s">
        <v>2447</v>
      </c>
      <c r="W863" s="60" t="s">
        <v>2436</v>
      </c>
      <c r="X863" s="60" t="s">
        <v>5625</v>
      </c>
      <c r="Y863" s="60"/>
      <c r="Z863" s="60" t="s">
        <v>2688</v>
      </c>
      <c r="AA863" s="60"/>
      <c r="AB863" s="60"/>
    </row>
    <row r="864" spans="1:28">
      <c r="A864">
        <v>6141596</v>
      </c>
      <c r="B864" t="s">
        <v>2423</v>
      </c>
      <c r="C864" t="s">
        <v>2424</v>
      </c>
      <c r="D864" t="s">
        <v>2425</v>
      </c>
      <c r="E864" t="s">
        <v>2426</v>
      </c>
      <c r="F864" t="s">
        <v>2427</v>
      </c>
      <c r="G864" t="s">
        <v>2626</v>
      </c>
      <c r="I864" t="s">
        <v>2076</v>
      </c>
      <c r="K864" t="s">
        <v>6666</v>
      </c>
      <c r="L864" t="s">
        <v>6667</v>
      </c>
      <c r="M864" t="s">
        <v>1107</v>
      </c>
      <c r="N864">
        <v>45</v>
      </c>
      <c r="O864">
        <v>2021</v>
      </c>
      <c r="P864" t="s">
        <v>6668</v>
      </c>
      <c r="Q864" t="s">
        <v>1107</v>
      </c>
      <c r="R864" t="s">
        <v>1107</v>
      </c>
      <c r="S864" t="s">
        <v>6669</v>
      </c>
      <c r="T864" t="b">
        <v>1</v>
      </c>
      <c r="U864" t="s">
        <v>2543</v>
      </c>
      <c r="V864" t="s">
        <v>2447</v>
      </c>
      <c r="W864" t="s">
        <v>3173</v>
      </c>
      <c r="X864" t="s">
        <v>6670</v>
      </c>
      <c r="Y864" t="s">
        <v>2504</v>
      </c>
      <c r="Z864" t="s">
        <v>4631</v>
      </c>
      <c r="AA864">
        <v>365</v>
      </c>
      <c r="AB864" s="60"/>
    </row>
    <row r="865" spans="1:28">
      <c r="A865" s="60">
        <v>6141596</v>
      </c>
      <c r="B865" s="60" t="s">
        <v>2423</v>
      </c>
      <c r="C865" s="60" t="s">
        <v>2424</v>
      </c>
      <c r="D865" s="60" t="s">
        <v>2425</v>
      </c>
      <c r="E865" s="60" t="s">
        <v>2426</v>
      </c>
      <c r="F865" s="60" t="s">
        <v>2427</v>
      </c>
      <c r="G865" s="60" t="s">
        <v>2626</v>
      </c>
      <c r="H865" s="60"/>
      <c r="I865" s="60" t="s">
        <v>2076</v>
      </c>
      <c r="J865" s="60"/>
      <c r="K865" s="60" t="s">
        <v>6666</v>
      </c>
      <c r="L865" s="60" t="s">
        <v>6667</v>
      </c>
      <c r="M865" s="60"/>
      <c r="N865" s="60">
        <v>45</v>
      </c>
      <c r="O865" s="60">
        <v>2021</v>
      </c>
      <c r="P865" s="60" t="s">
        <v>6668</v>
      </c>
      <c r="Q865" s="60"/>
      <c r="R865" s="60"/>
      <c r="S865" s="60" t="s">
        <v>6669</v>
      </c>
      <c r="T865" s="60" t="b">
        <v>1</v>
      </c>
      <c r="U865" s="60" t="s">
        <v>2530</v>
      </c>
      <c r="V865" s="60" t="s">
        <v>2518</v>
      </c>
      <c r="W865" s="60" t="s">
        <v>2539</v>
      </c>
      <c r="X865" s="60" t="s">
        <v>3325</v>
      </c>
      <c r="Y865" s="60"/>
      <c r="Z865" s="60" t="s">
        <v>2505</v>
      </c>
      <c r="AA865" s="60"/>
      <c r="AB865" s="60"/>
    </row>
    <row r="866" spans="1:28">
      <c r="A866" s="60">
        <v>6141597</v>
      </c>
      <c r="B866" s="60" t="s">
        <v>2423</v>
      </c>
      <c r="C866" s="60" t="s">
        <v>2424</v>
      </c>
      <c r="D866" s="60" t="s">
        <v>2425</v>
      </c>
      <c r="E866" s="60" t="s">
        <v>2426</v>
      </c>
      <c r="F866" s="60" t="s">
        <v>2427</v>
      </c>
      <c r="G866" s="60" t="s">
        <v>2626</v>
      </c>
      <c r="H866" s="60"/>
      <c r="I866" s="60" t="s">
        <v>1052</v>
      </c>
      <c r="J866" s="60"/>
      <c r="K866" s="60" t="s">
        <v>6671</v>
      </c>
      <c r="L866" s="60" t="s">
        <v>6672</v>
      </c>
      <c r="M866" s="60"/>
      <c r="N866" s="60">
        <v>108</v>
      </c>
      <c r="O866" s="60">
        <v>2016</v>
      </c>
      <c r="P866" s="60" t="s">
        <v>6673</v>
      </c>
      <c r="Q866" s="60"/>
      <c r="R866" s="60"/>
      <c r="S866" s="60" t="s">
        <v>6674</v>
      </c>
      <c r="T866" s="60" t="b">
        <v>1</v>
      </c>
      <c r="U866" s="60" t="s">
        <v>3809</v>
      </c>
      <c r="V866" s="60" t="s">
        <v>2435</v>
      </c>
      <c r="W866" s="60" t="s">
        <v>2539</v>
      </c>
      <c r="X866" s="60" t="s">
        <v>4785</v>
      </c>
      <c r="Y866" s="60" t="s">
        <v>6675</v>
      </c>
      <c r="Z866" s="60" t="s">
        <v>2625</v>
      </c>
      <c r="AA866" s="60"/>
      <c r="AB866" s="60"/>
    </row>
    <row r="867" spans="1:28">
      <c r="A867" s="60">
        <v>6141695</v>
      </c>
      <c r="B867" s="60" t="s">
        <v>2423</v>
      </c>
      <c r="C867" s="60" t="s">
        <v>2424</v>
      </c>
      <c r="D867" s="60" t="s">
        <v>2425</v>
      </c>
      <c r="E867" s="60" t="s">
        <v>2426</v>
      </c>
      <c r="F867" s="60" t="s">
        <v>2427</v>
      </c>
      <c r="G867" s="60" t="s">
        <v>2461</v>
      </c>
      <c r="H867" s="60"/>
      <c r="I867" s="60" t="s">
        <v>6676</v>
      </c>
      <c r="J867" s="60"/>
      <c r="K867" s="60" t="s">
        <v>6677</v>
      </c>
      <c r="L867" s="60" t="s">
        <v>6678</v>
      </c>
      <c r="M867" s="60"/>
      <c r="N867" s="60">
        <v>209</v>
      </c>
      <c r="O867" s="60">
        <v>2015</v>
      </c>
      <c r="P867" s="60" t="s">
        <v>6679</v>
      </c>
      <c r="Q867" s="60"/>
      <c r="R867" s="60"/>
      <c r="S867" s="60" t="s">
        <v>6680</v>
      </c>
      <c r="T867" s="60" t="b">
        <v>1</v>
      </c>
      <c r="U867" s="60" t="s">
        <v>2617</v>
      </c>
      <c r="V867" s="60" t="s">
        <v>2435</v>
      </c>
      <c r="W867" s="60" t="s">
        <v>2539</v>
      </c>
      <c r="X867" s="60" t="s">
        <v>3018</v>
      </c>
      <c r="Y867" s="60" t="s">
        <v>2481</v>
      </c>
      <c r="Z867" s="60" t="s">
        <v>2591</v>
      </c>
      <c r="AA867" s="60"/>
      <c r="AB867" s="60"/>
    </row>
    <row r="868" spans="1:28">
      <c r="A868" s="60">
        <v>6141694</v>
      </c>
      <c r="B868" s="60" t="s">
        <v>2423</v>
      </c>
      <c r="C868" s="60" t="s">
        <v>2424</v>
      </c>
      <c r="D868" s="60" t="s">
        <v>2425</v>
      </c>
      <c r="E868" s="60" t="s">
        <v>2426</v>
      </c>
      <c r="F868" s="60" t="s">
        <v>2427</v>
      </c>
      <c r="G868" s="60" t="s">
        <v>2461</v>
      </c>
      <c r="H868" s="60"/>
      <c r="I868" s="60" t="s">
        <v>6681</v>
      </c>
      <c r="J868" s="60"/>
      <c r="K868" s="60" t="s">
        <v>6682</v>
      </c>
      <c r="L868" s="60" t="s">
        <v>6683</v>
      </c>
      <c r="M868" s="60"/>
      <c r="N868" s="60">
        <v>10</v>
      </c>
      <c r="O868" s="60">
        <v>2020</v>
      </c>
      <c r="P868" s="60" t="s">
        <v>6684</v>
      </c>
      <c r="Q868" s="60"/>
      <c r="R868" s="60"/>
      <c r="S868" s="60" t="s">
        <v>6685</v>
      </c>
      <c r="T868" s="60" t="b">
        <v>1</v>
      </c>
      <c r="U868" s="60" t="s">
        <v>2617</v>
      </c>
      <c r="V868" s="60" t="s">
        <v>2435</v>
      </c>
      <c r="W868" s="60" t="s">
        <v>2539</v>
      </c>
      <c r="X868" s="60" t="s">
        <v>3018</v>
      </c>
      <c r="Y868" s="60" t="s">
        <v>6686</v>
      </c>
      <c r="Z868" s="60" t="s">
        <v>2505</v>
      </c>
      <c r="AA868" s="60"/>
      <c r="AB868" s="60"/>
    </row>
    <row r="869" spans="1:28">
      <c r="A869" s="60">
        <v>6146825</v>
      </c>
      <c r="B869" s="60" t="s">
        <v>2423</v>
      </c>
      <c r="C869" s="60" t="s">
        <v>2424</v>
      </c>
      <c r="D869" s="60" t="s">
        <v>2425</v>
      </c>
      <c r="E869" s="60" t="s">
        <v>2426</v>
      </c>
      <c r="F869" s="60" t="s">
        <v>2427</v>
      </c>
      <c r="G869" s="60" t="s">
        <v>2506</v>
      </c>
      <c r="H869" s="60"/>
      <c r="I869" s="60" t="s">
        <v>6687</v>
      </c>
      <c r="J869" s="60"/>
      <c r="K869" s="60" t="s">
        <v>6688</v>
      </c>
      <c r="L869" s="60" t="s">
        <v>6689</v>
      </c>
      <c r="M869" s="60"/>
      <c r="N869" s="60">
        <v>104</v>
      </c>
      <c r="O869" s="60">
        <v>2012</v>
      </c>
      <c r="P869" s="60" t="s">
        <v>6690</v>
      </c>
      <c r="Q869" s="60"/>
      <c r="R869" s="60"/>
      <c r="S869" s="60" t="s">
        <v>6691</v>
      </c>
      <c r="T869" s="60" t="b">
        <v>0</v>
      </c>
      <c r="U869" s="60"/>
      <c r="V869" s="60"/>
      <c r="W869" s="60"/>
      <c r="X869" s="60"/>
      <c r="Y869" s="60"/>
      <c r="Z869" s="60"/>
      <c r="AA869" s="60"/>
      <c r="AB869" s="60"/>
    </row>
    <row r="870" spans="1:28">
      <c r="A870">
        <v>6146832</v>
      </c>
      <c r="B870" t="s">
        <v>2423</v>
      </c>
      <c r="C870" t="s">
        <v>2424</v>
      </c>
      <c r="D870" t="s">
        <v>2425</v>
      </c>
      <c r="E870" t="s">
        <v>2426</v>
      </c>
      <c r="F870" t="s">
        <v>2427</v>
      </c>
      <c r="G870" t="s">
        <v>2506</v>
      </c>
      <c r="I870" t="s">
        <v>838</v>
      </c>
      <c r="K870" t="s">
        <v>6692</v>
      </c>
      <c r="L870" t="s">
        <v>839</v>
      </c>
      <c r="M870" t="s">
        <v>1107</v>
      </c>
      <c r="N870">
        <v>71</v>
      </c>
      <c r="O870">
        <v>2005</v>
      </c>
      <c r="P870" t="s">
        <v>6693</v>
      </c>
      <c r="Q870" t="s">
        <v>1107</v>
      </c>
      <c r="R870" t="s">
        <v>1107</v>
      </c>
      <c r="S870" t="s">
        <v>840</v>
      </c>
      <c r="T870" t="b">
        <v>1</v>
      </c>
      <c r="U870" t="s">
        <v>3809</v>
      </c>
      <c r="V870" t="s">
        <v>2435</v>
      </c>
      <c r="W870" t="s">
        <v>2781</v>
      </c>
      <c r="X870" t="s">
        <v>6694</v>
      </c>
      <c r="Y870" t="s">
        <v>6695</v>
      </c>
      <c r="Z870" t="s">
        <v>5171</v>
      </c>
      <c r="AA870">
        <v>386</v>
      </c>
      <c r="AB870" s="60"/>
    </row>
    <row r="871" spans="1:28">
      <c r="A871" s="60">
        <v>6146832</v>
      </c>
      <c r="B871" s="60" t="s">
        <v>2423</v>
      </c>
      <c r="C871" s="60" t="s">
        <v>2424</v>
      </c>
      <c r="D871" s="60" t="s">
        <v>2425</v>
      </c>
      <c r="E871" s="60" t="s">
        <v>2426</v>
      </c>
      <c r="F871" s="60" t="s">
        <v>2427</v>
      </c>
      <c r="G871" s="60" t="s">
        <v>2506</v>
      </c>
      <c r="H871" s="60"/>
      <c r="I871" s="60" t="s">
        <v>838</v>
      </c>
      <c r="J871" s="60"/>
      <c r="K871" s="60" t="s">
        <v>6692</v>
      </c>
      <c r="L871" s="60" t="s">
        <v>839</v>
      </c>
      <c r="M871" s="60"/>
      <c r="N871" s="60">
        <v>71</v>
      </c>
      <c r="O871" s="60">
        <v>2005</v>
      </c>
      <c r="P871" s="60" t="s">
        <v>6693</v>
      </c>
      <c r="Q871" s="60"/>
      <c r="R871" s="60"/>
      <c r="S871" s="60" t="s">
        <v>840</v>
      </c>
      <c r="T871" s="60" t="b">
        <v>1</v>
      </c>
      <c r="U871" s="60" t="s">
        <v>6696</v>
      </c>
      <c r="V871" s="60" t="s">
        <v>5873</v>
      </c>
      <c r="W871" s="60" t="s">
        <v>3279</v>
      </c>
      <c r="X871" s="60" t="s">
        <v>6465</v>
      </c>
      <c r="Y871" s="60" t="s">
        <v>3513</v>
      </c>
      <c r="Z871" s="60"/>
      <c r="AA871" s="60"/>
      <c r="AB871" s="60"/>
    </row>
    <row r="872" spans="1:28">
      <c r="A872">
        <v>6141595</v>
      </c>
      <c r="B872" t="s">
        <v>2423</v>
      </c>
      <c r="C872" t="s">
        <v>2424</v>
      </c>
      <c r="D872" t="s">
        <v>2425</v>
      </c>
      <c r="E872" t="s">
        <v>2426</v>
      </c>
      <c r="F872" t="s">
        <v>2427</v>
      </c>
      <c r="G872" t="s">
        <v>2626</v>
      </c>
      <c r="I872" t="s">
        <v>6697</v>
      </c>
      <c r="K872" t="s">
        <v>6698</v>
      </c>
      <c r="L872" t="s">
        <v>6699</v>
      </c>
      <c r="M872" t="s">
        <v>1107</v>
      </c>
      <c r="N872">
        <v>12</v>
      </c>
      <c r="O872">
        <v>2022</v>
      </c>
      <c r="P872" t="s">
        <v>6700</v>
      </c>
      <c r="Q872" t="s">
        <v>1107</v>
      </c>
      <c r="R872" t="s">
        <v>1107</v>
      </c>
      <c r="S872" t="s">
        <v>6701</v>
      </c>
      <c r="T872" t="b">
        <v>1</v>
      </c>
      <c r="U872" t="s">
        <v>2597</v>
      </c>
      <c r="V872" t="s">
        <v>2518</v>
      </c>
      <c r="W872" t="s">
        <v>2539</v>
      </c>
      <c r="X872" t="s">
        <v>2540</v>
      </c>
      <c r="Y872" t="s">
        <v>2769</v>
      </c>
      <c r="Z872" t="s">
        <v>5693</v>
      </c>
      <c r="AA872">
        <v>727</v>
      </c>
      <c r="AB872" s="60"/>
    </row>
    <row r="873" spans="1:28">
      <c r="A873" s="60">
        <v>6141595</v>
      </c>
      <c r="B873" s="60" t="s">
        <v>2423</v>
      </c>
      <c r="C873" s="60" t="s">
        <v>2424</v>
      </c>
      <c r="D873" s="60" t="s">
        <v>2425</v>
      </c>
      <c r="E873" s="60" t="s">
        <v>2426</v>
      </c>
      <c r="F873" s="60" t="s">
        <v>2427</v>
      </c>
      <c r="G873" s="60" t="s">
        <v>2626</v>
      </c>
      <c r="H873" s="60"/>
      <c r="I873" s="60" t="s">
        <v>6697</v>
      </c>
      <c r="J873" s="60"/>
      <c r="K873" s="60" t="s">
        <v>6698</v>
      </c>
      <c r="L873" s="60" t="s">
        <v>6699</v>
      </c>
      <c r="M873" s="60"/>
      <c r="N873" s="60">
        <v>12</v>
      </c>
      <c r="O873" s="60">
        <v>2022</v>
      </c>
      <c r="P873" s="60" t="s">
        <v>6700</v>
      </c>
      <c r="Q873" s="60"/>
      <c r="R873" s="60"/>
      <c r="S873" s="60" t="s">
        <v>6701</v>
      </c>
      <c r="T873" s="60" t="b">
        <v>1</v>
      </c>
      <c r="U873" s="60" t="s">
        <v>6702</v>
      </c>
      <c r="V873" s="60" t="s">
        <v>2518</v>
      </c>
      <c r="W873" s="60" t="s">
        <v>2539</v>
      </c>
      <c r="X873" s="60" t="s">
        <v>5986</v>
      </c>
      <c r="Y873" s="60" t="s">
        <v>3513</v>
      </c>
      <c r="Z873" s="60"/>
      <c r="AA873" s="60"/>
      <c r="AB873" s="60"/>
    </row>
    <row r="874" spans="1:28">
      <c r="A874" s="60">
        <v>6141693</v>
      </c>
      <c r="B874" s="60" t="s">
        <v>2423</v>
      </c>
      <c r="C874" s="60" t="s">
        <v>2424</v>
      </c>
      <c r="D874" s="60" t="s">
        <v>2425</v>
      </c>
      <c r="E874" s="60" t="s">
        <v>2426</v>
      </c>
      <c r="F874" s="60" t="s">
        <v>2427</v>
      </c>
      <c r="G874" s="60" t="s">
        <v>2461</v>
      </c>
      <c r="H874" s="60"/>
      <c r="I874" s="60" t="s">
        <v>6703</v>
      </c>
      <c r="J874" s="60"/>
      <c r="K874" s="60" t="s">
        <v>6704</v>
      </c>
      <c r="L874" s="60" t="s">
        <v>6705</v>
      </c>
      <c r="M874" s="60"/>
      <c r="N874" s="60">
        <v>31</v>
      </c>
      <c r="O874" s="60">
        <v>2015</v>
      </c>
      <c r="P874" s="60" t="s">
        <v>6706</v>
      </c>
      <c r="Q874" s="60"/>
      <c r="R874" s="60"/>
      <c r="S874" s="60" t="s">
        <v>6707</v>
      </c>
      <c r="T874" s="60" t="b">
        <v>1</v>
      </c>
      <c r="U874" s="60" t="s">
        <v>2617</v>
      </c>
      <c r="V874" s="60" t="s">
        <v>2435</v>
      </c>
      <c r="W874" s="60" t="s">
        <v>2539</v>
      </c>
      <c r="X874" s="60" t="s">
        <v>6043</v>
      </c>
      <c r="Y874" s="60" t="s">
        <v>6708</v>
      </c>
      <c r="Z874" s="60" t="s">
        <v>3367</v>
      </c>
      <c r="AA874" s="60"/>
      <c r="AB874" s="60"/>
    </row>
    <row r="875" spans="1:28">
      <c r="A875" s="60">
        <v>6141927</v>
      </c>
      <c r="B875" s="60" t="s">
        <v>2423</v>
      </c>
      <c r="C875" s="60" t="s">
        <v>2424</v>
      </c>
      <c r="D875" s="60" t="s">
        <v>2425</v>
      </c>
      <c r="E875" s="60" t="s">
        <v>2426</v>
      </c>
      <c r="F875" s="60" t="s">
        <v>2427</v>
      </c>
      <c r="G875" s="60" t="s">
        <v>3012</v>
      </c>
      <c r="H875" s="60"/>
      <c r="I875" s="60" t="s">
        <v>6709</v>
      </c>
      <c r="J875" s="60"/>
      <c r="K875" s="60" t="s">
        <v>6710</v>
      </c>
      <c r="L875" s="60" t="s">
        <v>6711</v>
      </c>
      <c r="M875" s="60"/>
      <c r="N875" s="60">
        <v>6</v>
      </c>
      <c r="O875" s="60">
        <v>2014</v>
      </c>
      <c r="P875" s="60" t="s">
        <v>6712</v>
      </c>
      <c r="Q875" s="60"/>
      <c r="R875" s="60"/>
      <c r="S875" s="60" t="s">
        <v>6713</v>
      </c>
      <c r="T875" s="60" t="b">
        <v>1</v>
      </c>
      <c r="U875" s="60" t="s">
        <v>2617</v>
      </c>
      <c r="V875" s="60" t="s">
        <v>2435</v>
      </c>
      <c r="W875" s="60" t="s">
        <v>2539</v>
      </c>
      <c r="X875" s="60" t="s">
        <v>2559</v>
      </c>
      <c r="Y875" s="60" t="s">
        <v>3019</v>
      </c>
      <c r="Z875" s="60" t="s">
        <v>3620</v>
      </c>
      <c r="AA875" s="60"/>
      <c r="AB875" s="60"/>
    </row>
    <row r="876" spans="1:28">
      <c r="A876" s="60">
        <v>6141546</v>
      </c>
      <c r="B876" s="60" t="s">
        <v>2423</v>
      </c>
      <c r="C876" s="60" t="s">
        <v>2424</v>
      </c>
      <c r="D876" s="60" t="s">
        <v>2425</v>
      </c>
      <c r="E876" s="60" t="s">
        <v>2426</v>
      </c>
      <c r="F876" s="60" t="s">
        <v>2427</v>
      </c>
      <c r="G876" s="60" t="s">
        <v>2472</v>
      </c>
      <c r="H876" s="60"/>
      <c r="I876" s="60" t="s">
        <v>6714</v>
      </c>
      <c r="J876" s="60"/>
      <c r="K876" s="60" t="s">
        <v>6715</v>
      </c>
      <c r="L876" s="60" t="s">
        <v>6716</v>
      </c>
      <c r="M876" s="60"/>
      <c r="N876" s="60">
        <v>60</v>
      </c>
      <c r="O876" s="60">
        <v>2022</v>
      </c>
      <c r="P876" s="60" t="s">
        <v>6717</v>
      </c>
      <c r="Q876" s="60"/>
      <c r="R876" s="60"/>
      <c r="S876" s="60" t="s">
        <v>6718</v>
      </c>
      <c r="T876" s="60" t="b">
        <v>1</v>
      </c>
      <c r="U876" s="60" t="s">
        <v>2543</v>
      </c>
      <c r="V876" s="60" t="s">
        <v>2447</v>
      </c>
      <c r="W876" s="60" t="s">
        <v>2539</v>
      </c>
      <c r="X876" s="60" t="s">
        <v>2559</v>
      </c>
      <c r="Y876" s="60"/>
      <c r="Z876" s="60" t="s">
        <v>2929</v>
      </c>
      <c r="AA876" s="60"/>
      <c r="AB876" s="60"/>
    </row>
    <row r="877" spans="1:28">
      <c r="A877" s="60">
        <v>6141545</v>
      </c>
      <c r="B877" s="60" t="s">
        <v>2423</v>
      </c>
      <c r="C877" s="60" t="s">
        <v>2424</v>
      </c>
      <c r="D877" s="60" t="s">
        <v>2425</v>
      </c>
      <c r="E877" s="60" t="s">
        <v>2426</v>
      </c>
      <c r="F877" s="60" t="s">
        <v>2427</v>
      </c>
      <c r="G877" s="60" t="s">
        <v>2472</v>
      </c>
      <c r="H877" s="60"/>
      <c r="I877" s="60" t="s">
        <v>6719</v>
      </c>
      <c r="J877" s="60"/>
      <c r="K877" s="60" t="s">
        <v>6720</v>
      </c>
      <c r="L877" s="60" t="s">
        <v>6721</v>
      </c>
      <c r="M877" s="60"/>
      <c r="N877" s="60">
        <v>330</v>
      </c>
      <c r="O877" s="60">
        <v>2018</v>
      </c>
      <c r="P877" s="60" t="s">
        <v>6722</v>
      </c>
      <c r="Q877" s="60"/>
      <c r="R877" s="60"/>
      <c r="S877" s="60" t="s">
        <v>6723</v>
      </c>
      <c r="T877" s="60" t="b">
        <v>1</v>
      </c>
      <c r="U877" s="60" t="s">
        <v>2617</v>
      </c>
      <c r="V877" s="60" t="s">
        <v>2435</v>
      </c>
      <c r="W877" s="60" t="s">
        <v>2436</v>
      </c>
      <c r="X877" s="60" t="s">
        <v>3069</v>
      </c>
      <c r="Y877" s="60" t="s">
        <v>2481</v>
      </c>
      <c r="Z877" s="60"/>
      <c r="AA877" s="60"/>
      <c r="AB877" s="60"/>
    </row>
    <row r="878" spans="1:28">
      <c r="A878">
        <v>6141712</v>
      </c>
      <c r="B878" t="s">
        <v>2423</v>
      </c>
      <c r="C878" t="s">
        <v>2424</v>
      </c>
      <c r="D878" t="s">
        <v>2425</v>
      </c>
      <c r="E878" t="s">
        <v>2426</v>
      </c>
      <c r="F878" t="s">
        <v>2427</v>
      </c>
      <c r="G878" t="s">
        <v>2461</v>
      </c>
      <c r="I878" t="s">
        <v>6724</v>
      </c>
      <c r="K878" t="s">
        <v>6725</v>
      </c>
      <c r="L878" t="s">
        <v>6726</v>
      </c>
      <c r="M878" t="s">
        <v>1107</v>
      </c>
      <c r="N878">
        <v>25</v>
      </c>
      <c r="O878">
        <v>2011</v>
      </c>
      <c r="P878" t="s">
        <v>6727</v>
      </c>
      <c r="Q878" t="s">
        <v>1107</v>
      </c>
      <c r="R878" t="s">
        <v>1107</v>
      </c>
      <c r="S878" t="s">
        <v>6728</v>
      </c>
      <c r="T878" t="b">
        <v>1</v>
      </c>
      <c r="U878" t="s">
        <v>2731</v>
      </c>
      <c r="V878" t="s">
        <v>2518</v>
      </c>
      <c r="W878" t="s">
        <v>2539</v>
      </c>
      <c r="X878" t="s">
        <v>2540</v>
      </c>
      <c r="Y878" t="s">
        <v>4229</v>
      </c>
      <c r="Z878" t="s">
        <v>2505</v>
      </c>
      <c r="AA878">
        <v>24</v>
      </c>
      <c r="AB878" s="60"/>
    </row>
    <row r="879" spans="1:28">
      <c r="A879" s="60">
        <v>6141712</v>
      </c>
      <c r="B879" s="60" t="s">
        <v>2423</v>
      </c>
      <c r="C879" s="60" t="s">
        <v>2424</v>
      </c>
      <c r="D879" s="60" t="s">
        <v>2425</v>
      </c>
      <c r="E879" s="60" t="s">
        <v>2426</v>
      </c>
      <c r="F879" s="60" t="s">
        <v>2427</v>
      </c>
      <c r="G879" s="60" t="s">
        <v>2461</v>
      </c>
      <c r="H879" s="60"/>
      <c r="I879" s="60" t="s">
        <v>6724</v>
      </c>
      <c r="J879" s="60"/>
      <c r="K879" s="60" t="s">
        <v>6725</v>
      </c>
      <c r="L879" s="60" t="s">
        <v>6726</v>
      </c>
      <c r="M879" s="60"/>
      <c r="N879" s="60">
        <v>25</v>
      </c>
      <c r="O879" s="60">
        <v>2011</v>
      </c>
      <c r="P879" s="60" t="s">
        <v>6727</v>
      </c>
      <c r="Q879" s="60"/>
      <c r="R879" s="60"/>
      <c r="S879" s="60" t="s">
        <v>6728</v>
      </c>
      <c r="T879" s="60" t="b">
        <v>1</v>
      </c>
      <c r="U879" s="60" t="s">
        <v>2446</v>
      </c>
      <c r="V879" s="60" t="s">
        <v>2447</v>
      </c>
      <c r="W879" s="60" t="s">
        <v>3972</v>
      </c>
      <c r="X879" s="60" t="s">
        <v>6729</v>
      </c>
      <c r="Y879" s="60" t="s">
        <v>6730</v>
      </c>
      <c r="Z879" s="60"/>
      <c r="AA879" s="60"/>
      <c r="AB879" s="60"/>
    </row>
    <row r="880" spans="1:28">
      <c r="A880" s="60">
        <v>6141601</v>
      </c>
      <c r="B880" s="60" t="s">
        <v>2423</v>
      </c>
      <c r="C880" s="60" t="s">
        <v>2424</v>
      </c>
      <c r="D880" s="60" t="s">
        <v>2425</v>
      </c>
      <c r="E880" s="60" t="s">
        <v>2426</v>
      </c>
      <c r="F880" s="60" t="s">
        <v>2427</v>
      </c>
      <c r="G880" s="60" t="s">
        <v>2626</v>
      </c>
      <c r="H880" s="60"/>
      <c r="I880" s="60" t="s">
        <v>984</v>
      </c>
      <c r="J880" s="60"/>
      <c r="K880" s="60" t="s">
        <v>6731</v>
      </c>
      <c r="L880" s="60" t="s">
        <v>6732</v>
      </c>
      <c r="M880" s="60"/>
      <c r="N880" s="60">
        <v>6</v>
      </c>
      <c r="O880" s="60">
        <v>2022</v>
      </c>
      <c r="P880" s="60" t="s">
        <v>6733</v>
      </c>
      <c r="Q880" s="60"/>
      <c r="R880" s="60"/>
      <c r="S880" s="60" t="s">
        <v>6734</v>
      </c>
      <c r="T880" s="60" t="b">
        <v>1</v>
      </c>
      <c r="U880" s="60" t="s">
        <v>2731</v>
      </c>
      <c r="V880" s="60" t="s">
        <v>2518</v>
      </c>
      <c r="W880" s="60" t="s">
        <v>2781</v>
      </c>
      <c r="X880" s="60" t="s">
        <v>3217</v>
      </c>
      <c r="Y880" s="60" t="s">
        <v>3513</v>
      </c>
      <c r="Z880" s="60" t="s">
        <v>2439</v>
      </c>
      <c r="AA880" s="60"/>
      <c r="AB880" s="60"/>
    </row>
    <row r="881" spans="1:28">
      <c r="A881" s="60">
        <v>6141709</v>
      </c>
      <c r="B881" s="60" t="s">
        <v>2423</v>
      </c>
      <c r="C881" s="60" t="s">
        <v>2424</v>
      </c>
      <c r="D881" s="60" t="s">
        <v>2425</v>
      </c>
      <c r="E881" s="60" t="s">
        <v>2426</v>
      </c>
      <c r="F881" s="60" t="s">
        <v>2427</v>
      </c>
      <c r="G881" s="60" t="s">
        <v>2461</v>
      </c>
      <c r="H881" s="60"/>
      <c r="I881" s="60" t="s">
        <v>6735</v>
      </c>
      <c r="J881" s="60"/>
      <c r="K881" s="60" t="s">
        <v>6736</v>
      </c>
      <c r="L881" s="60" t="s">
        <v>6737</v>
      </c>
      <c r="M881" s="60"/>
      <c r="N881" s="60">
        <v>48</v>
      </c>
      <c r="O881" s="60">
        <v>2017</v>
      </c>
      <c r="P881" s="60" t="s">
        <v>6738</v>
      </c>
      <c r="Q881" s="60"/>
      <c r="R881" s="60"/>
      <c r="S881" s="60" t="s">
        <v>6739</v>
      </c>
      <c r="T881" s="60" t="b">
        <v>1</v>
      </c>
      <c r="U881" s="60" t="s">
        <v>2487</v>
      </c>
      <c r="V881" s="60" t="s">
        <v>2435</v>
      </c>
      <c r="W881" s="60" t="s">
        <v>5936</v>
      </c>
      <c r="X881" s="60" t="s">
        <v>5937</v>
      </c>
      <c r="Y881" s="60" t="s">
        <v>5938</v>
      </c>
      <c r="Z881" s="60" t="s">
        <v>4275</v>
      </c>
      <c r="AA881" s="60"/>
      <c r="AB881" s="60"/>
    </row>
    <row r="882" spans="1:28">
      <c r="A882" s="60">
        <v>6141711</v>
      </c>
      <c r="B882" s="60" t="s">
        <v>2423</v>
      </c>
      <c r="C882" s="60" t="s">
        <v>2424</v>
      </c>
      <c r="D882" s="60" t="s">
        <v>2425</v>
      </c>
      <c r="E882" s="60" t="s">
        <v>2426</v>
      </c>
      <c r="F882" s="60" t="s">
        <v>2427</v>
      </c>
      <c r="G882" s="60" t="s">
        <v>2461</v>
      </c>
      <c r="H882" s="60"/>
      <c r="I882" s="60" t="s">
        <v>6740</v>
      </c>
      <c r="J882" s="60"/>
      <c r="K882" s="60" t="s">
        <v>6741</v>
      </c>
      <c r="L882" s="60" t="s">
        <v>6742</v>
      </c>
      <c r="M882" s="60"/>
      <c r="N882" s="60">
        <v>5</v>
      </c>
      <c r="O882" s="60">
        <v>2020</v>
      </c>
      <c r="P882" s="60" t="s">
        <v>6743</v>
      </c>
      <c r="Q882" s="60"/>
      <c r="R882" s="60"/>
      <c r="S882" s="60" t="s">
        <v>6744</v>
      </c>
      <c r="T882" s="60" t="b">
        <v>1</v>
      </c>
      <c r="U882" s="60"/>
      <c r="V882" s="60"/>
      <c r="W882" s="60" t="s">
        <v>2539</v>
      </c>
      <c r="X882" s="60" t="s">
        <v>2540</v>
      </c>
      <c r="Y882" s="60" t="s">
        <v>6745</v>
      </c>
      <c r="Z882" s="60" t="s">
        <v>6746</v>
      </c>
      <c r="AA882" s="60"/>
      <c r="AB882" s="60"/>
    </row>
    <row r="883" spans="1:28">
      <c r="A883" s="60">
        <v>6146824</v>
      </c>
      <c r="B883" s="60" t="s">
        <v>2423</v>
      </c>
      <c r="C883" s="60" t="s">
        <v>2424</v>
      </c>
      <c r="D883" s="60" t="s">
        <v>2425</v>
      </c>
      <c r="E883" s="60" t="s">
        <v>2426</v>
      </c>
      <c r="F883" s="60" t="s">
        <v>2427</v>
      </c>
      <c r="G883" s="60" t="s">
        <v>2506</v>
      </c>
      <c r="H883" s="60"/>
      <c r="I883" s="60" t="s">
        <v>6747</v>
      </c>
      <c r="J883" s="60"/>
      <c r="K883" s="60" t="s">
        <v>6748</v>
      </c>
      <c r="L883" s="60" t="s">
        <v>6749</v>
      </c>
      <c r="M883" s="60"/>
      <c r="N883" s="60">
        <v>107</v>
      </c>
      <c r="O883" s="60">
        <v>2015</v>
      </c>
      <c r="P883" s="60" t="s">
        <v>6750</v>
      </c>
      <c r="Q883" s="60"/>
      <c r="R883" s="60"/>
      <c r="S883" s="60" t="s">
        <v>6751</v>
      </c>
      <c r="T883" s="60" t="b">
        <v>1</v>
      </c>
      <c r="U883" s="60" t="s">
        <v>2518</v>
      </c>
      <c r="V883" s="60" t="s">
        <v>2518</v>
      </c>
      <c r="W883" s="60" t="s">
        <v>2539</v>
      </c>
      <c r="X883" s="60" t="s">
        <v>2540</v>
      </c>
      <c r="Y883" s="60" t="s">
        <v>4770</v>
      </c>
      <c r="Z883" s="60" t="s">
        <v>2584</v>
      </c>
      <c r="AA883" s="60"/>
      <c r="AB883" s="60"/>
    </row>
    <row r="884" spans="1:28">
      <c r="A884" s="60">
        <v>6141710</v>
      </c>
      <c r="B884" s="60" t="s">
        <v>2423</v>
      </c>
      <c r="C884" s="60" t="s">
        <v>2424</v>
      </c>
      <c r="D884" s="60" t="s">
        <v>2425</v>
      </c>
      <c r="E884" s="60" t="s">
        <v>2426</v>
      </c>
      <c r="F884" s="60" t="s">
        <v>2427</v>
      </c>
      <c r="G884" s="60" t="s">
        <v>2461</v>
      </c>
      <c r="H884" s="60"/>
      <c r="I884" s="60" t="s">
        <v>6752</v>
      </c>
      <c r="J884" s="60"/>
      <c r="K884" s="60" t="s">
        <v>6753</v>
      </c>
      <c r="L884" s="60" t="s">
        <v>6754</v>
      </c>
      <c r="M884" s="60"/>
      <c r="N884" s="60">
        <v>82</v>
      </c>
      <c r="O884" s="60">
        <v>2008</v>
      </c>
      <c r="P884" s="60" t="s">
        <v>6755</v>
      </c>
      <c r="Q884" s="60"/>
      <c r="R884" s="60"/>
      <c r="S884" s="60" t="s">
        <v>6756</v>
      </c>
      <c r="T884" s="60" t="b">
        <v>1</v>
      </c>
      <c r="U884" s="60" t="s">
        <v>2487</v>
      </c>
      <c r="V884" s="60" t="s">
        <v>2435</v>
      </c>
      <c r="W884" s="60" t="s">
        <v>4155</v>
      </c>
      <c r="X884" s="60" t="s">
        <v>6757</v>
      </c>
      <c r="Y884" s="60"/>
      <c r="Z884" s="60" t="s">
        <v>4347</v>
      </c>
      <c r="AA884" s="60"/>
      <c r="AB884" s="60"/>
    </row>
    <row r="885" spans="1:28">
      <c r="A885">
        <v>6141928</v>
      </c>
      <c r="B885" t="s">
        <v>2423</v>
      </c>
      <c r="C885" t="s">
        <v>2424</v>
      </c>
      <c r="D885" t="s">
        <v>2425</v>
      </c>
      <c r="E885" t="s">
        <v>2426</v>
      </c>
      <c r="F885" t="s">
        <v>2427</v>
      </c>
      <c r="G885" t="s">
        <v>3012</v>
      </c>
      <c r="I885" t="s">
        <v>2122</v>
      </c>
      <c r="K885" t="s">
        <v>6758</v>
      </c>
      <c r="L885" t="s">
        <v>6759</v>
      </c>
      <c r="M885" t="s">
        <v>1107</v>
      </c>
      <c r="N885">
        <v>112</v>
      </c>
      <c r="O885">
        <v>2020</v>
      </c>
      <c r="P885" t="s">
        <v>6760</v>
      </c>
      <c r="Q885" t="s">
        <v>1107</v>
      </c>
      <c r="R885" t="s">
        <v>1107</v>
      </c>
      <c r="S885" t="s">
        <v>6761</v>
      </c>
      <c r="T885" t="b">
        <v>1</v>
      </c>
      <c r="U885" t="s">
        <v>2613</v>
      </c>
      <c r="V885" t="s">
        <v>2435</v>
      </c>
      <c r="W885" t="s">
        <v>6762</v>
      </c>
      <c r="X885" t="s">
        <v>6763</v>
      </c>
      <c r="Y885" t="s">
        <v>2616</v>
      </c>
      <c r="Z885" t="s">
        <v>6764</v>
      </c>
      <c r="AA885">
        <v>653</v>
      </c>
      <c r="AB885" s="60"/>
    </row>
    <row r="886" spans="1:28">
      <c r="A886" s="60">
        <v>6141928</v>
      </c>
      <c r="B886" s="60" t="s">
        <v>2423</v>
      </c>
      <c r="C886" s="60" t="s">
        <v>2424</v>
      </c>
      <c r="D886" s="60" t="s">
        <v>2425</v>
      </c>
      <c r="E886" s="60" t="s">
        <v>2426</v>
      </c>
      <c r="F886" s="60" t="s">
        <v>2427</v>
      </c>
      <c r="G886" s="60" t="s">
        <v>3012</v>
      </c>
      <c r="H886" s="60"/>
      <c r="I886" s="60" t="s">
        <v>2122</v>
      </c>
      <c r="J886" s="60"/>
      <c r="K886" s="60" t="s">
        <v>6758</v>
      </c>
      <c r="L886" s="60" t="s">
        <v>6759</v>
      </c>
      <c r="M886" s="60"/>
      <c r="N886" s="60">
        <v>112</v>
      </c>
      <c r="O886" s="60">
        <v>2020</v>
      </c>
      <c r="P886" s="60" t="s">
        <v>6760</v>
      </c>
      <c r="Q886" s="60"/>
      <c r="R886" s="60"/>
      <c r="S886" s="60" t="s">
        <v>6761</v>
      </c>
      <c r="T886" s="60" t="b">
        <v>1</v>
      </c>
      <c r="U886" s="60" t="s">
        <v>2731</v>
      </c>
      <c r="V886" s="60" t="s">
        <v>2518</v>
      </c>
      <c r="W886" s="60" t="s">
        <v>2436</v>
      </c>
      <c r="X886" s="60" t="s">
        <v>3118</v>
      </c>
      <c r="Y886" s="60" t="s">
        <v>6765</v>
      </c>
      <c r="Z886" s="60" t="s">
        <v>2516</v>
      </c>
      <c r="AA886" s="60"/>
      <c r="AB886" s="60"/>
    </row>
    <row r="887" spans="1:28">
      <c r="A887" s="60">
        <v>6146831</v>
      </c>
      <c r="B887" s="60" t="s">
        <v>2423</v>
      </c>
      <c r="C887" s="60" t="s">
        <v>2424</v>
      </c>
      <c r="D887" s="60" t="s">
        <v>2425</v>
      </c>
      <c r="E887" s="60" t="s">
        <v>2426</v>
      </c>
      <c r="F887" s="60" t="s">
        <v>2427</v>
      </c>
      <c r="G887" s="60" t="s">
        <v>2506</v>
      </c>
      <c r="H887" s="60"/>
      <c r="I887" s="60" t="s">
        <v>6766</v>
      </c>
      <c r="J887" s="60"/>
      <c r="K887" s="60" t="s">
        <v>6767</v>
      </c>
      <c r="L887" s="60" t="s">
        <v>6768</v>
      </c>
      <c r="M887" s="60"/>
      <c r="N887" s="60">
        <v>100</v>
      </c>
      <c r="O887" s="60">
        <v>2007</v>
      </c>
      <c r="P887" s="60" t="s">
        <v>6769</v>
      </c>
      <c r="Q887" s="60"/>
      <c r="R887" s="60"/>
      <c r="S887" s="60" t="s">
        <v>6770</v>
      </c>
      <c r="T887" s="60" t="b">
        <v>1</v>
      </c>
      <c r="U887" s="60" t="s">
        <v>3117</v>
      </c>
      <c r="V887" s="60" t="s">
        <v>2518</v>
      </c>
      <c r="W887" s="60" t="s">
        <v>2436</v>
      </c>
      <c r="X887" s="60" t="s">
        <v>3069</v>
      </c>
      <c r="Y887" s="60" t="s">
        <v>6771</v>
      </c>
      <c r="Z887" s="60"/>
      <c r="AA887" s="60"/>
      <c r="AB887" s="60"/>
    </row>
    <row r="888" spans="1:28">
      <c r="A888" s="60">
        <v>6146830</v>
      </c>
      <c r="B888" s="60" t="s">
        <v>2423</v>
      </c>
      <c r="C888" s="60" t="s">
        <v>2424</v>
      </c>
      <c r="D888" s="60" t="s">
        <v>2425</v>
      </c>
      <c r="E888" s="60" t="s">
        <v>2426</v>
      </c>
      <c r="F888" s="60" t="s">
        <v>2427</v>
      </c>
      <c r="G888" s="60" t="s">
        <v>2506</v>
      </c>
      <c r="H888" s="60"/>
      <c r="I888" s="60" t="s">
        <v>6772</v>
      </c>
      <c r="J888" s="60"/>
      <c r="K888" s="60" t="s">
        <v>6773</v>
      </c>
      <c r="L888" s="60" t="s">
        <v>6774</v>
      </c>
      <c r="M888" s="60"/>
      <c r="N888" s="60">
        <v>88</v>
      </c>
      <c r="O888" s="60">
        <v>2006</v>
      </c>
      <c r="P888" s="60" t="s">
        <v>6775</v>
      </c>
      <c r="Q888" s="60"/>
      <c r="R888" s="60"/>
      <c r="S888" s="60" t="s">
        <v>6776</v>
      </c>
      <c r="T888" s="60" t="b">
        <v>1</v>
      </c>
      <c r="U888" s="60" t="s">
        <v>2597</v>
      </c>
      <c r="V888" s="60" t="s">
        <v>2518</v>
      </c>
      <c r="W888" s="60"/>
      <c r="X888" s="60"/>
      <c r="Y888" s="60" t="s">
        <v>6777</v>
      </c>
      <c r="Z888" s="60"/>
      <c r="AA888" s="60"/>
      <c r="AB888" s="60"/>
    </row>
    <row r="889" spans="1:28">
      <c r="A889" s="60">
        <v>6141600</v>
      </c>
      <c r="B889" s="60" t="s">
        <v>2423</v>
      </c>
      <c r="C889" s="60" t="s">
        <v>2424</v>
      </c>
      <c r="D889" s="60" t="s">
        <v>2425</v>
      </c>
      <c r="E889" s="60" t="s">
        <v>2426</v>
      </c>
      <c r="F889" s="60" t="s">
        <v>2427</v>
      </c>
      <c r="G889" s="60" t="s">
        <v>2626</v>
      </c>
      <c r="H889" s="60"/>
      <c r="I889" s="60" t="s">
        <v>6778</v>
      </c>
      <c r="J889" s="60"/>
      <c r="K889" s="60" t="s">
        <v>6779</v>
      </c>
      <c r="L889" s="60" t="s">
        <v>6780</v>
      </c>
      <c r="M889" s="60"/>
      <c r="N889" s="60">
        <v>111</v>
      </c>
      <c r="O889" s="60">
        <v>2019</v>
      </c>
      <c r="P889" s="60" t="s">
        <v>6781</v>
      </c>
      <c r="Q889" s="60"/>
      <c r="R889" s="60"/>
      <c r="S889" s="60" t="s">
        <v>6782</v>
      </c>
      <c r="T889" s="60" t="b">
        <v>1</v>
      </c>
      <c r="U889" s="60" t="s">
        <v>2731</v>
      </c>
      <c r="V889" s="60" t="s">
        <v>2518</v>
      </c>
      <c r="W889" s="60" t="s">
        <v>2539</v>
      </c>
      <c r="X889" s="60" t="s">
        <v>2540</v>
      </c>
      <c r="Y889" s="60" t="s">
        <v>2769</v>
      </c>
      <c r="Z889" s="60" t="s">
        <v>6053</v>
      </c>
      <c r="AA889" s="60"/>
      <c r="AB889" s="60"/>
    </row>
    <row r="890" spans="1:28">
      <c r="A890" s="60">
        <v>6141548</v>
      </c>
      <c r="B890" s="60" t="s">
        <v>2423</v>
      </c>
      <c r="C890" s="60" t="s">
        <v>2424</v>
      </c>
      <c r="D890" s="60" t="s">
        <v>2425</v>
      </c>
      <c r="E890" s="60" t="s">
        <v>2426</v>
      </c>
      <c r="F890" s="60" t="s">
        <v>2427</v>
      </c>
      <c r="G890" s="60" t="s">
        <v>2472</v>
      </c>
      <c r="H890" s="60"/>
      <c r="I890" s="60" t="s">
        <v>6783</v>
      </c>
      <c r="J890" s="60"/>
      <c r="K890" s="60" t="s">
        <v>6784</v>
      </c>
      <c r="L890" s="60" t="s">
        <v>6785</v>
      </c>
      <c r="M890" s="60"/>
      <c r="N890" s="60">
        <v>51</v>
      </c>
      <c r="O890" s="60">
        <v>2015</v>
      </c>
      <c r="P890" s="60" t="s">
        <v>6786</v>
      </c>
      <c r="Q890" s="60"/>
      <c r="R890" s="60"/>
      <c r="S890" s="60" t="s">
        <v>6787</v>
      </c>
      <c r="T890" s="60" t="b">
        <v>1</v>
      </c>
      <c r="U890" s="60" t="s">
        <v>2487</v>
      </c>
      <c r="V890" s="60" t="s">
        <v>2435</v>
      </c>
      <c r="W890" s="60" t="s">
        <v>2539</v>
      </c>
      <c r="X890" s="60" t="s">
        <v>3018</v>
      </c>
      <c r="Y890" s="60"/>
      <c r="Z890" s="60" t="s">
        <v>5855</v>
      </c>
      <c r="AA890" s="60"/>
      <c r="AB890" s="60"/>
    </row>
    <row r="891" spans="1:28">
      <c r="A891" s="60">
        <v>6141708</v>
      </c>
      <c r="B891" s="60" t="s">
        <v>2423</v>
      </c>
      <c r="C891" s="60" t="s">
        <v>2424</v>
      </c>
      <c r="D891" s="60" t="s">
        <v>2425</v>
      </c>
      <c r="E891" s="60" t="s">
        <v>2426</v>
      </c>
      <c r="F891" s="60" t="s">
        <v>2427</v>
      </c>
      <c r="G891" s="60" t="s">
        <v>2461</v>
      </c>
      <c r="H891" s="60"/>
      <c r="I891" s="60" t="s">
        <v>6788</v>
      </c>
      <c r="J891" s="60"/>
      <c r="K891" s="60" t="s">
        <v>6789</v>
      </c>
      <c r="L891" s="60" t="s">
        <v>6790</v>
      </c>
      <c r="M891" s="60"/>
      <c r="N891" s="60">
        <v>84</v>
      </c>
      <c r="O891" s="60">
        <v>2005</v>
      </c>
      <c r="P891" s="60" t="s">
        <v>6791</v>
      </c>
      <c r="Q891" s="60"/>
      <c r="R891" s="60"/>
      <c r="S891" s="60" t="s">
        <v>6792</v>
      </c>
      <c r="T891" s="60" t="b">
        <v>1</v>
      </c>
      <c r="U891" s="60" t="s">
        <v>2487</v>
      </c>
      <c r="V891" s="60" t="s">
        <v>2435</v>
      </c>
      <c r="W891" s="60" t="s">
        <v>4743</v>
      </c>
      <c r="X891" s="60" t="s">
        <v>6793</v>
      </c>
      <c r="Y891" s="60" t="s">
        <v>4309</v>
      </c>
      <c r="Z891" s="60"/>
      <c r="AA891" s="60"/>
      <c r="AB891" s="60"/>
    </row>
    <row r="892" spans="1:28">
      <c r="A892" s="60">
        <v>6146829</v>
      </c>
      <c r="B892" s="60" t="s">
        <v>2423</v>
      </c>
      <c r="C892" s="60" t="s">
        <v>2424</v>
      </c>
      <c r="D892" s="60" t="s">
        <v>2425</v>
      </c>
      <c r="E892" s="60" t="s">
        <v>2426</v>
      </c>
      <c r="F892" s="60" t="s">
        <v>2427</v>
      </c>
      <c r="G892" s="60" t="s">
        <v>2506</v>
      </c>
      <c r="H892" s="60"/>
      <c r="I892" s="60" t="s">
        <v>6794</v>
      </c>
      <c r="J892" s="60"/>
      <c r="K892" s="60" t="s">
        <v>6795</v>
      </c>
      <c r="L892" s="60" t="s">
        <v>6796</v>
      </c>
      <c r="M892" s="60"/>
      <c r="N892" s="60">
        <v>132</v>
      </c>
      <c r="O892" s="60">
        <v>2012</v>
      </c>
      <c r="P892" s="60" t="s">
        <v>6797</v>
      </c>
      <c r="Q892" s="60"/>
      <c r="R892" s="60"/>
      <c r="S892" s="60" t="s">
        <v>6798</v>
      </c>
      <c r="T892" s="60" t="b">
        <v>1</v>
      </c>
      <c r="U892" s="60" t="s">
        <v>2696</v>
      </c>
      <c r="V892" s="60" t="s">
        <v>2518</v>
      </c>
      <c r="W892" s="60" t="s">
        <v>2436</v>
      </c>
      <c r="X892" s="60" t="s">
        <v>6799</v>
      </c>
      <c r="Y892" s="60"/>
      <c r="Z892" s="60" t="s">
        <v>2482</v>
      </c>
      <c r="AA892" s="60"/>
      <c r="AB892" s="60"/>
    </row>
    <row r="893" spans="1:28">
      <c r="A893" s="60">
        <v>6141707</v>
      </c>
      <c r="B893" s="60" t="s">
        <v>2423</v>
      </c>
      <c r="C893" s="60" t="s">
        <v>2424</v>
      </c>
      <c r="D893" s="60" t="s">
        <v>2425</v>
      </c>
      <c r="E893" s="60" t="s">
        <v>2426</v>
      </c>
      <c r="F893" s="60" t="s">
        <v>2427</v>
      </c>
      <c r="G893" s="60" t="s">
        <v>2461</v>
      </c>
      <c r="H893" s="60"/>
      <c r="I893" s="60" t="s">
        <v>6800</v>
      </c>
      <c r="J893" s="60"/>
      <c r="K893" s="60" t="s">
        <v>6801</v>
      </c>
      <c r="L893" s="60" t="s">
        <v>6802</v>
      </c>
      <c r="M893" s="60"/>
      <c r="N893" s="60">
        <v>52</v>
      </c>
      <c r="O893" s="60">
        <v>2016</v>
      </c>
      <c r="P893" s="60" t="s">
        <v>6803</v>
      </c>
      <c r="Q893" s="60"/>
      <c r="R893" s="60"/>
      <c r="S893" s="60" t="s">
        <v>6804</v>
      </c>
      <c r="T893" s="60" t="b">
        <v>1</v>
      </c>
      <c r="U893" s="60" t="s">
        <v>2597</v>
      </c>
      <c r="V893" s="60" t="s">
        <v>2518</v>
      </c>
      <c r="W893" s="60"/>
      <c r="X893" s="60"/>
      <c r="Y893" s="60" t="s">
        <v>6805</v>
      </c>
      <c r="Z893" s="60" t="s">
        <v>2929</v>
      </c>
      <c r="AA893" s="60"/>
      <c r="AB893" s="60"/>
    </row>
    <row r="894" spans="1:28">
      <c r="A894" s="60">
        <v>6141549</v>
      </c>
      <c r="B894" s="60" t="s">
        <v>2423</v>
      </c>
      <c r="C894" s="60" t="s">
        <v>2424</v>
      </c>
      <c r="D894" s="60" t="s">
        <v>2425</v>
      </c>
      <c r="E894" s="60" t="s">
        <v>2426</v>
      </c>
      <c r="F894" s="60" t="s">
        <v>2427</v>
      </c>
      <c r="G894" s="60" t="s">
        <v>2472</v>
      </c>
      <c r="H894" s="60"/>
      <c r="I894" s="60" t="s">
        <v>6806</v>
      </c>
      <c r="J894" s="60"/>
      <c r="K894" s="60" t="s">
        <v>6807</v>
      </c>
      <c r="L894" s="60" t="s">
        <v>6808</v>
      </c>
      <c r="M894" s="60"/>
      <c r="N894" s="60">
        <v>105</v>
      </c>
      <c r="O894" s="60">
        <v>2008</v>
      </c>
      <c r="P894" s="60" t="s">
        <v>6809</v>
      </c>
      <c r="Q894" s="60"/>
      <c r="R894" s="60"/>
      <c r="S894" s="60" t="s">
        <v>6810</v>
      </c>
      <c r="T894" s="60" t="b">
        <v>0</v>
      </c>
      <c r="U894" s="60"/>
      <c r="V894" s="60"/>
      <c r="W894" s="60"/>
      <c r="X894" s="60"/>
      <c r="Y894" s="60"/>
      <c r="Z894" s="60"/>
      <c r="AA894" s="60"/>
      <c r="AB894" s="60"/>
    </row>
    <row r="895" spans="1:28">
      <c r="A895" s="60">
        <v>6141967</v>
      </c>
      <c r="B895" s="60" t="s">
        <v>2423</v>
      </c>
      <c r="C895" s="60" t="s">
        <v>2424</v>
      </c>
      <c r="D895" s="60" t="s">
        <v>2425</v>
      </c>
      <c r="E895" s="60" t="s">
        <v>2426</v>
      </c>
      <c r="F895" s="60" t="s">
        <v>2427</v>
      </c>
      <c r="G895" s="60" t="s">
        <v>2451</v>
      </c>
      <c r="H895" s="60"/>
      <c r="I895" s="60" t="s">
        <v>6811</v>
      </c>
      <c r="J895" s="60"/>
      <c r="K895" s="60" t="s">
        <v>6812</v>
      </c>
      <c r="L895" s="60" t="s">
        <v>6813</v>
      </c>
      <c r="M895" s="60"/>
      <c r="N895" s="60">
        <v>13</v>
      </c>
      <c r="O895" s="60">
        <v>2021</v>
      </c>
      <c r="P895" s="60" t="s">
        <v>6814</v>
      </c>
      <c r="Q895" s="60"/>
      <c r="R895" s="60"/>
      <c r="S895" s="60" t="s">
        <v>6815</v>
      </c>
      <c r="T895" s="60" t="b">
        <v>0</v>
      </c>
      <c r="U895" s="60"/>
      <c r="V895" s="60"/>
      <c r="W895" s="60"/>
      <c r="X895" s="60"/>
      <c r="Y895" s="60"/>
      <c r="Z895" s="60"/>
      <c r="AA895" s="60"/>
      <c r="AB895" s="60"/>
    </row>
    <row r="896" spans="1:28">
      <c r="A896" s="60">
        <v>6141706</v>
      </c>
      <c r="B896" s="60" t="s">
        <v>2423</v>
      </c>
      <c r="C896" s="60" t="s">
        <v>2424</v>
      </c>
      <c r="D896" s="60" t="s">
        <v>2425</v>
      </c>
      <c r="E896" s="60" t="s">
        <v>2426</v>
      </c>
      <c r="F896" s="60" t="s">
        <v>2427</v>
      </c>
      <c r="G896" s="60" t="s">
        <v>2461</v>
      </c>
      <c r="H896" s="60"/>
      <c r="I896" s="60" t="s">
        <v>6816</v>
      </c>
      <c r="J896" s="60"/>
      <c r="K896" s="60" t="s">
        <v>6817</v>
      </c>
      <c r="L896" s="60" t="s">
        <v>6818</v>
      </c>
      <c r="M896" s="60"/>
      <c r="N896" s="60">
        <v>43</v>
      </c>
      <c r="O896" s="60">
        <v>2007</v>
      </c>
      <c r="P896" s="60" t="s">
        <v>6819</v>
      </c>
      <c r="Q896" s="60"/>
      <c r="R896" s="60"/>
      <c r="S896" s="60" t="s">
        <v>6820</v>
      </c>
      <c r="T896" s="60" t="b">
        <v>1</v>
      </c>
      <c r="U896" s="60" t="s">
        <v>2613</v>
      </c>
      <c r="V896" s="60" t="s">
        <v>2435</v>
      </c>
      <c r="W896" s="60" t="s">
        <v>2539</v>
      </c>
      <c r="X896" s="60" t="s">
        <v>2761</v>
      </c>
      <c r="Y896" s="60" t="s">
        <v>2922</v>
      </c>
      <c r="Z896" s="60" t="s">
        <v>2639</v>
      </c>
      <c r="AA896" s="60"/>
      <c r="AB896" s="60"/>
    </row>
    <row r="897" spans="1:28">
      <c r="A897" s="60">
        <v>6141400</v>
      </c>
      <c r="B897" s="60" t="s">
        <v>2423</v>
      </c>
      <c r="C897" s="60" t="s">
        <v>2424</v>
      </c>
      <c r="D897" s="60" t="s">
        <v>2425</v>
      </c>
      <c r="E897" s="60" t="s">
        <v>2426</v>
      </c>
      <c r="F897" s="60" t="s">
        <v>2427</v>
      </c>
      <c r="G897" s="60" t="s">
        <v>3621</v>
      </c>
      <c r="H897" s="60"/>
      <c r="I897" s="60" t="s">
        <v>6821</v>
      </c>
      <c r="J897" s="60"/>
      <c r="K897" s="60" t="s">
        <v>6822</v>
      </c>
      <c r="L897" s="60" t="s">
        <v>6823</v>
      </c>
      <c r="M897" s="60"/>
      <c r="N897" s="60">
        <v>64</v>
      </c>
      <c r="O897" s="60">
        <v>2021</v>
      </c>
      <c r="P897" s="60" t="s">
        <v>6824</v>
      </c>
      <c r="Q897" s="60"/>
      <c r="R897" s="60"/>
      <c r="S897" s="60" t="s">
        <v>6825</v>
      </c>
      <c r="T897" s="60" t="b">
        <v>1</v>
      </c>
      <c r="U897" s="60"/>
      <c r="V897" s="60"/>
      <c r="W897" s="60" t="s">
        <v>2539</v>
      </c>
      <c r="X897" s="60" t="s">
        <v>2559</v>
      </c>
      <c r="Y897" s="60" t="s">
        <v>6826</v>
      </c>
      <c r="Z897" s="60"/>
      <c r="AA897" s="60"/>
      <c r="AB897" s="60"/>
    </row>
    <row r="898" spans="1:28">
      <c r="A898" s="60">
        <v>6141723</v>
      </c>
      <c r="B898" s="60" t="s">
        <v>2423</v>
      </c>
      <c r="C898" s="60" t="s">
        <v>2424</v>
      </c>
      <c r="D898" s="60" t="s">
        <v>2425</v>
      </c>
      <c r="E898" s="60" t="s">
        <v>2426</v>
      </c>
      <c r="F898" s="60" t="s">
        <v>2427</v>
      </c>
      <c r="G898" s="60" t="s">
        <v>2461</v>
      </c>
      <c r="H898" s="60"/>
      <c r="I898" s="60" t="s">
        <v>6827</v>
      </c>
      <c r="J898" s="60"/>
      <c r="K898" s="60" t="s">
        <v>6828</v>
      </c>
      <c r="L898" s="60" t="s">
        <v>6829</v>
      </c>
      <c r="M898" s="60"/>
      <c r="N898" s="60">
        <v>48</v>
      </c>
      <c r="O898" s="60">
        <v>2016</v>
      </c>
      <c r="P898" s="60" t="s">
        <v>6830</v>
      </c>
      <c r="Q898" s="60"/>
      <c r="R898" s="60"/>
      <c r="S898" s="60" t="s">
        <v>6831</v>
      </c>
      <c r="T898" s="60" t="b">
        <v>1</v>
      </c>
      <c r="U898" s="60" t="s">
        <v>3328</v>
      </c>
      <c r="V898" s="60" t="s">
        <v>2447</v>
      </c>
      <c r="W898" s="60" t="s">
        <v>2544</v>
      </c>
      <c r="X898" s="60" t="s">
        <v>6832</v>
      </c>
      <c r="Y898" s="60" t="s">
        <v>2448</v>
      </c>
      <c r="Z898" s="60" t="s">
        <v>6833</v>
      </c>
      <c r="AA898" s="60"/>
      <c r="AB898" s="60"/>
    </row>
    <row r="899" spans="1:28">
      <c r="A899" s="60">
        <v>6141724</v>
      </c>
      <c r="B899" s="60" t="s">
        <v>2423</v>
      </c>
      <c r="C899" s="60" t="s">
        <v>2424</v>
      </c>
      <c r="D899" s="60" t="s">
        <v>2425</v>
      </c>
      <c r="E899" s="60" t="s">
        <v>2426</v>
      </c>
      <c r="F899" s="60" t="s">
        <v>2427</v>
      </c>
      <c r="G899" s="60" t="s">
        <v>2461</v>
      </c>
      <c r="H899" s="60"/>
      <c r="I899" s="60" t="s">
        <v>6834</v>
      </c>
      <c r="J899" s="60"/>
      <c r="K899" s="60" t="s">
        <v>6835</v>
      </c>
      <c r="L899" s="60" t="s">
        <v>6836</v>
      </c>
      <c r="M899" s="60"/>
      <c r="N899" s="60">
        <v>12</v>
      </c>
      <c r="O899" s="60">
        <v>2022</v>
      </c>
      <c r="P899" s="60" t="s">
        <v>6837</v>
      </c>
      <c r="Q899" s="60"/>
      <c r="R899" s="60"/>
      <c r="S899" s="60" t="s">
        <v>6838</v>
      </c>
      <c r="T899" s="60" t="b">
        <v>1</v>
      </c>
      <c r="U899" s="60" t="s">
        <v>2617</v>
      </c>
      <c r="V899" s="60" t="s">
        <v>2435</v>
      </c>
      <c r="W899" s="60" t="s">
        <v>2539</v>
      </c>
      <c r="X899" s="60" t="s">
        <v>2540</v>
      </c>
      <c r="Y899" s="60" t="s">
        <v>3513</v>
      </c>
      <c r="Z899" s="60" t="s">
        <v>2568</v>
      </c>
      <c r="AA899" s="60"/>
      <c r="AB899" s="60"/>
    </row>
    <row r="900" spans="1:28">
      <c r="A900" s="60">
        <v>6141798</v>
      </c>
      <c r="B900" s="60" t="s">
        <v>2423</v>
      </c>
      <c r="C900" s="60" t="s">
        <v>2424</v>
      </c>
      <c r="D900" s="60" t="s">
        <v>2425</v>
      </c>
      <c r="E900" s="60" t="s">
        <v>2426</v>
      </c>
      <c r="F900" s="60" t="s">
        <v>2427</v>
      </c>
      <c r="G900" s="60" t="s">
        <v>3005</v>
      </c>
      <c r="H900" s="60"/>
      <c r="I900" s="60" t="s">
        <v>6839</v>
      </c>
      <c r="J900" s="60"/>
      <c r="K900" s="60" t="s">
        <v>6840</v>
      </c>
      <c r="L900" s="60" t="s">
        <v>6841</v>
      </c>
      <c r="M900" s="60"/>
      <c r="N900" s="60"/>
      <c r="O900" s="60"/>
      <c r="P900" s="60" t="s">
        <v>6842</v>
      </c>
      <c r="Q900" s="60"/>
      <c r="R900" s="60"/>
      <c r="S900" s="60" t="s">
        <v>6843</v>
      </c>
      <c r="T900" s="60" t="b">
        <v>1</v>
      </c>
      <c r="U900" s="60" t="s">
        <v>2617</v>
      </c>
      <c r="V900" s="60" t="s">
        <v>2435</v>
      </c>
      <c r="W900" s="60" t="s">
        <v>2539</v>
      </c>
      <c r="X900" s="60" t="s">
        <v>2659</v>
      </c>
      <c r="Y900" s="60" t="s">
        <v>6411</v>
      </c>
      <c r="Z900" s="60" t="s">
        <v>2619</v>
      </c>
      <c r="AA900" s="60"/>
      <c r="AB900" s="60"/>
    </row>
    <row r="901" spans="1:28">
      <c r="A901" s="60">
        <v>6141969</v>
      </c>
      <c r="B901" s="60" t="s">
        <v>2423</v>
      </c>
      <c r="C901" s="60" t="s">
        <v>2424</v>
      </c>
      <c r="D901" s="60" t="s">
        <v>2425</v>
      </c>
      <c r="E901" s="60" t="s">
        <v>2426</v>
      </c>
      <c r="F901" s="60" t="s">
        <v>2427</v>
      </c>
      <c r="G901" s="60" t="s">
        <v>2451</v>
      </c>
      <c r="H901" s="60"/>
      <c r="I901" s="60" t="s">
        <v>6844</v>
      </c>
      <c r="J901" s="60"/>
      <c r="K901" s="60" t="s">
        <v>6845</v>
      </c>
      <c r="L901" s="60" t="s">
        <v>6846</v>
      </c>
      <c r="M901" s="60"/>
      <c r="N901" s="60">
        <v>95</v>
      </c>
      <c r="O901" s="60">
        <v>2021</v>
      </c>
      <c r="P901" s="60" t="s">
        <v>6847</v>
      </c>
      <c r="Q901" s="60"/>
      <c r="R901" s="60"/>
      <c r="S901" s="60" t="s">
        <v>6848</v>
      </c>
      <c r="T901" s="60" t="b">
        <v>1</v>
      </c>
      <c r="U901" s="60" t="s">
        <v>2487</v>
      </c>
      <c r="V901" s="60" t="s">
        <v>2435</v>
      </c>
      <c r="W901" s="60" t="s">
        <v>2575</v>
      </c>
      <c r="X901" s="60" t="s">
        <v>2864</v>
      </c>
      <c r="Y901" s="60" t="s">
        <v>3277</v>
      </c>
      <c r="Z901" s="60" t="s">
        <v>6849</v>
      </c>
      <c r="AA901" s="60"/>
      <c r="AB901" s="60"/>
    </row>
    <row r="902" spans="1:28">
      <c r="A902" s="60">
        <v>6141501</v>
      </c>
      <c r="B902" s="60" t="s">
        <v>2423</v>
      </c>
      <c r="C902" s="60" t="s">
        <v>2424</v>
      </c>
      <c r="D902" s="60" t="s">
        <v>2425</v>
      </c>
      <c r="E902" s="60" t="s">
        <v>2426</v>
      </c>
      <c r="F902" s="60" t="s">
        <v>2427</v>
      </c>
      <c r="G902" s="60" t="s">
        <v>3757</v>
      </c>
      <c r="H902" s="60"/>
      <c r="I902" s="60" t="s">
        <v>1760</v>
      </c>
      <c r="J902" s="60"/>
      <c r="K902" s="60" t="s">
        <v>6850</v>
      </c>
      <c r="L902" s="60" t="s">
        <v>6851</v>
      </c>
      <c r="M902" s="60"/>
      <c r="N902" s="60">
        <v>12</v>
      </c>
      <c r="O902" s="60">
        <v>2022</v>
      </c>
      <c r="P902" s="60" t="s">
        <v>6852</v>
      </c>
      <c r="Q902" s="60"/>
      <c r="R902" s="60"/>
      <c r="S902" s="60" t="s">
        <v>6853</v>
      </c>
      <c r="T902" s="60" t="b">
        <v>1</v>
      </c>
      <c r="U902" s="60" t="s">
        <v>2617</v>
      </c>
      <c r="V902" s="60" t="s">
        <v>2435</v>
      </c>
      <c r="W902" s="60" t="s">
        <v>6854</v>
      </c>
      <c r="X902" s="60" t="s">
        <v>6855</v>
      </c>
      <c r="Y902" s="60" t="s">
        <v>6856</v>
      </c>
      <c r="Z902" s="60" t="s">
        <v>2799</v>
      </c>
      <c r="AA902" s="60"/>
      <c r="AB902" s="60"/>
    </row>
    <row r="903" spans="1:28">
      <c r="A903" s="60">
        <v>6141607</v>
      </c>
      <c r="B903" s="60" t="s">
        <v>2423</v>
      </c>
      <c r="C903" s="60" t="s">
        <v>2424</v>
      </c>
      <c r="D903" s="60" t="s">
        <v>2425</v>
      </c>
      <c r="E903" s="60" t="s">
        <v>2426</v>
      </c>
      <c r="F903" s="60" t="s">
        <v>2427</v>
      </c>
      <c r="G903" s="60" t="s">
        <v>2626</v>
      </c>
      <c r="H903" s="60"/>
      <c r="I903" s="60" t="s">
        <v>6857</v>
      </c>
      <c r="J903" s="60"/>
      <c r="K903" s="60" t="s">
        <v>6858</v>
      </c>
      <c r="L903" s="60" t="s">
        <v>6859</v>
      </c>
      <c r="M903" s="60"/>
      <c r="N903" s="60">
        <v>29</v>
      </c>
      <c r="O903" s="60">
        <v>2022</v>
      </c>
      <c r="P903" s="60" t="s">
        <v>6860</v>
      </c>
      <c r="Q903" s="60"/>
      <c r="R903" s="60"/>
      <c r="S903" s="60" t="s">
        <v>6861</v>
      </c>
      <c r="T903" s="60" t="b">
        <v>1</v>
      </c>
      <c r="U903" s="60"/>
      <c r="V903" s="60"/>
      <c r="W903" s="60" t="s">
        <v>2539</v>
      </c>
      <c r="X903" s="60" t="s">
        <v>2559</v>
      </c>
      <c r="Y903" s="60"/>
      <c r="Z903" s="60" t="s">
        <v>2439</v>
      </c>
      <c r="AA903" s="60"/>
      <c r="AB903" s="60"/>
    </row>
    <row r="904" spans="1:28">
      <c r="A904" s="60">
        <v>6141606</v>
      </c>
      <c r="B904" s="60" t="s">
        <v>2423</v>
      </c>
      <c r="C904" s="60" t="s">
        <v>2424</v>
      </c>
      <c r="D904" s="60" t="s">
        <v>2425</v>
      </c>
      <c r="E904" s="60" t="s">
        <v>2426</v>
      </c>
      <c r="F904" s="60" t="s">
        <v>2427</v>
      </c>
      <c r="G904" s="60" t="s">
        <v>2626</v>
      </c>
      <c r="H904" s="60"/>
      <c r="I904" s="60" t="s">
        <v>6862</v>
      </c>
      <c r="J904" s="60"/>
      <c r="K904" s="60" t="s">
        <v>6863</v>
      </c>
      <c r="L904" s="60" t="s">
        <v>6864</v>
      </c>
      <c r="M904" s="60"/>
      <c r="N904" s="60">
        <v>270</v>
      </c>
      <c r="O904" s="60">
        <v>2021</v>
      </c>
      <c r="P904" s="60" t="s">
        <v>6865</v>
      </c>
      <c r="Q904" s="60"/>
      <c r="R904" s="60"/>
      <c r="S904" s="60" t="s">
        <v>6866</v>
      </c>
      <c r="T904" s="60" t="b">
        <v>1</v>
      </c>
      <c r="U904" s="60" t="s">
        <v>2617</v>
      </c>
      <c r="V904" s="60" t="s">
        <v>2435</v>
      </c>
      <c r="W904" s="60" t="s">
        <v>2539</v>
      </c>
      <c r="X904" s="60" t="s">
        <v>2559</v>
      </c>
      <c r="Y904" s="60"/>
      <c r="Z904" s="60" t="s">
        <v>2799</v>
      </c>
      <c r="AA904" s="60"/>
      <c r="AB904" s="60"/>
    </row>
    <row r="905" spans="1:28">
      <c r="A905" s="60">
        <v>6141720</v>
      </c>
      <c r="B905" s="60" t="s">
        <v>2423</v>
      </c>
      <c r="C905" s="60" t="s">
        <v>2424</v>
      </c>
      <c r="D905" s="60" t="s">
        <v>2425</v>
      </c>
      <c r="E905" s="60" t="s">
        <v>2426</v>
      </c>
      <c r="F905" s="60" t="s">
        <v>2427</v>
      </c>
      <c r="G905" s="60" t="s">
        <v>2461</v>
      </c>
      <c r="H905" s="60"/>
      <c r="I905" s="60" t="s">
        <v>6867</v>
      </c>
      <c r="J905" s="60"/>
      <c r="K905" s="60" t="s">
        <v>6868</v>
      </c>
      <c r="L905" s="60" t="s">
        <v>6869</v>
      </c>
      <c r="M905" s="60"/>
      <c r="N905" s="60">
        <v>12</v>
      </c>
      <c r="O905" s="60">
        <v>2022</v>
      </c>
      <c r="P905" s="60" t="s">
        <v>6870</v>
      </c>
      <c r="Q905" s="60"/>
      <c r="R905" s="60"/>
      <c r="S905" s="60" t="s">
        <v>6871</v>
      </c>
      <c r="T905" s="60" t="b">
        <v>1</v>
      </c>
      <c r="U905" s="60" t="s">
        <v>2617</v>
      </c>
      <c r="V905" s="60" t="s">
        <v>2435</v>
      </c>
      <c r="W905" s="60" t="s">
        <v>3279</v>
      </c>
      <c r="X905" s="60" t="s">
        <v>6872</v>
      </c>
      <c r="Y905" s="60" t="s">
        <v>2438</v>
      </c>
      <c r="Z905" s="60" t="s">
        <v>2450</v>
      </c>
      <c r="AA905" s="60"/>
      <c r="AB905" s="60"/>
    </row>
    <row r="906" spans="1:28">
      <c r="A906" s="60">
        <v>6141722</v>
      </c>
      <c r="B906" s="60" t="s">
        <v>2423</v>
      </c>
      <c r="C906" s="60" t="s">
        <v>2424</v>
      </c>
      <c r="D906" s="60" t="s">
        <v>2425</v>
      </c>
      <c r="E906" s="60" t="s">
        <v>2426</v>
      </c>
      <c r="F906" s="60" t="s">
        <v>2427</v>
      </c>
      <c r="G906" s="60" t="s">
        <v>2461</v>
      </c>
      <c r="H906" s="60"/>
      <c r="I906" s="60" t="s">
        <v>6873</v>
      </c>
      <c r="J906" s="60"/>
      <c r="K906" s="60" t="s">
        <v>6874</v>
      </c>
      <c r="L906" s="60" t="s">
        <v>6875</v>
      </c>
      <c r="M906" s="60"/>
      <c r="N906" s="60">
        <v>177</v>
      </c>
      <c r="O906" s="60">
        <v>2013</v>
      </c>
      <c r="P906" s="60" t="s">
        <v>6876</v>
      </c>
      <c r="Q906" s="60"/>
      <c r="R906" s="60"/>
      <c r="S906" s="60" t="s">
        <v>6877</v>
      </c>
      <c r="T906" s="60" t="b">
        <v>1</v>
      </c>
      <c r="U906" s="60" t="s">
        <v>2487</v>
      </c>
      <c r="V906" s="60" t="s">
        <v>2435</v>
      </c>
      <c r="W906" s="60" t="s">
        <v>2436</v>
      </c>
      <c r="X906" s="60" t="s">
        <v>3857</v>
      </c>
      <c r="Y906" s="60" t="s">
        <v>2678</v>
      </c>
      <c r="Z906" s="60" t="s">
        <v>4205</v>
      </c>
      <c r="AA906" s="60"/>
      <c r="AB906" s="60"/>
    </row>
    <row r="907" spans="1:28">
      <c r="A907">
        <v>6141721</v>
      </c>
      <c r="B907" t="s">
        <v>2423</v>
      </c>
      <c r="C907" t="s">
        <v>2424</v>
      </c>
      <c r="D907" t="s">
        <v>2425</v>
      </c>
      <c r="E907" t="s">
        <v>2426</v>
      </c>
      <c r="F907" t="s">
        <v>2427</v>
      </c>
      <c r="G907" t="s">
        <v>2461</v>
      </c>
      <c r="I907" t="s">
        <v>2050</v>
      </c>
      <c r="K907" t="s">
        <v>6878</v>
      </c>
      <c r="L907" t="s">
        <v>6879</v>
      </c>
      <c r="M907" t="s">
        <v>1107</v>
      </c>
      <c r="N907">
        <v>7</v>
      </c>
      <c r="O907">
        <v>2021</v>
      </c>
      <c r="P907" t="s">
        <v>6880</v>
      </c>
      <c r="Q907" t="s">
        <v>1107</v>
      </c>
      <c r="R907" t="s">
        <v>1107</v>
      </c>
      <c r="S907" t="s">
        <v>6881</v>
      </c>
      <c r="T907" t="b">
        <v>1</v>
      </c>
      <c r="U907" t="s">
        <v>2487</v>
      </c>
      <c r="V907" t="s">
        <v>2435</v>
      </c>
      <c r="W907" t="s">
        <v>2880</v>
      </c>
      <c r="Y907" t="s">
        <v>4703</v>
      </c>
      <c r="Z907" t="s">
        <v>6882</v>
      </c>
      <c r="AA907">
        <v>114</v>
      </c>
      <c r="AB907" s="60"/>
    </row>
    <row r="908" spans="1:28">
      <c r="A908" s="60">
        <v>6141721</v>
      </c>
      <c r="B908" s="60" t="s">
        <v>2423</v>
      </c>
      <c r="C908" s="60" t="s">
        <v>2424</v>
      </c>
      <c r="D908" s="60" t="s">
        <v>2425</v>
      </c>
      <c r="E908" s="60" t="s">
        <v>2426</v>
      </c>
      <c r="F908" s="60" t="s">
        <v>2427</v>
      </c>
      <c r="G908" s="60" t="s">
        <v>2461</v>
      </c>
      <c r="H908" s="60"/>
      <c r="I908" s="60" t="s">
        <v>2050</v>
      </c>
      <c r="J908" s="60"/>
      <c r="K908" s="60" t="s">
        <v>6878</v>
      </c>
      <c r="L908" s="60" t="s">
        <v>6879</v>
      </c>
      <c r="M908" s="60"/>
      <c r="N908" s="60">
        <v>7</v>
      </c>
      <c r="O908" s="60">
        <v>2021</v>
      </c>
      <c r="P908" s="60" t="s">
        <v>6880</v>
      </c>
      <c r="Q908" s="60"/>
      <c r="R908" s="60"/>
      <c r="S908" s="60" t="s">
        <v>6881</v>
      </c>
      <c r="T908" s="60" t="b">
        <v>1</v>
      </c>
      <c r="U908" s="60"/>
      <c r="V908" s="60"/>
      <c r="W908" s="60" t="s">
        <v>2539</v>
      </c>
      <c r="X908" s="60" t="s">
        <v>2540</v>
      </c>
      <c r="Y908" s="60" t="s">
        <v>6883</v>
      </c>
      <c r="Z908" s="60"/>
      <c r="AA908" s="60"/>
      <c r="AB908" s="60"/>
    </row>
    <row r="909" spans="1:28">
      <c r="A909" s="60">
        <v>6141605</v>
      </c>
      <c r="B909" s="60" t="s">
        <v>2423</v>
      </c>
      <c r="C909" s="60" t="s">
        <v>2424</v>
      </c>
      <c r="D909" s="60" t="s">
        <v>2425</v>
      </c>
      <c r="E909" s="60" t="s">
        <v>2426</v>
      </c>
      <c r="F909" s="60" t="s">
        <v>2427</v>
      </c>
      <c r="G909" s="60" t="s">
        <v>2626</v>
      </c>
      <c r="H909" s="60"/>
      <c r="I909" s="60" t="s">
        <v>6884</v>
      </c>
      <c r="J909" s="60"/>
      <c r="K909" s="60" t="s">
        <v>6885</v>
      </c>
      <c r="L909" s="60" t="s">
        <v>6886</v>
      </c>
      <c r="M909" s="60"/>
      <c r="N909" s="60">
        <v>303</v>
      </c>
      <c r="O909" s="60">
        <v>2022</v>
      </c>
      <c r="P909" s="60" t="s">
        <v>6887</v>
      </c>
      <c r="Q909" s="60"/>
      <c r="R909" s="60"/>
      <c r="S909" s="60" t="s">
        <v>6888</v>
      </c>
      <c r="T909" s="60" t="b">
        <v>1</v>
      </c>
      <c r="U909" s="60" t="s">
        <v>2617</v>
      </c>
      <c r="V909" s="60" t="s">
        <v>2435</v>
      </c>
      <c r="W909" s="60"/>
      <c r="X909" s="60"/>
      <c r="Y909" s="60"/>
      <c r="Z909" s="60" t="s">
        <v>2639</v>
      </c>
      <c r="AA909" s="60"/>
      <c r="AB909" s="60"/>
    </row>
    <row r="910" spans="1:28">
      <c r="A910" s="60">
        <v>6141604</v>
      </c>
      <c r="B910" s="60" t="s">
        <v>2423</v>
      </c>
      <c r="C910" s="60" t="s">
        <v>2424</v>
      </c>
      <c r="D910" s="60" t="s">
        <v>2425</v>
      </c>
      <c r="E910" s="60" t="s">
        <v>2426</v>
      </c>
      <c r="F910" s="60" t="s">
        <v>2427</v>
      </c>
      <c r="G910" s="60" t="s">
        <v>2626</v>
      </c>
      <c r="H910" s="60"/>
      <c r="I910" s="60" t="s">
        <v>6889</v>
      </c>
      <c r="J910" s="60"/>
      <c r="K910" s="60" t="s">
        <v>6890</v>
      </c>
      <c r="L910" s="60" t="s">
        <v>6891</v>
      </c>
      <c r="M910" s="60"/>
      <c r="N910" s="60">
        <v>112</v>
      </c>
      <c r="O910" s="60">
        <v>2020</v>
      </c>
      <c r="P910" s="60" t="s">
        <v>6892</v>
      </c>
      <c r="Q910" s="60"/>
      <c r="R910" s="60"/>
      <c r="S910" s="60" t="s">
        <v>6893</v>
      </c>
      <c r="T910" s="60" t="b">
        <v>1</v>
      </c>
      <c r="U910" s="60" t="s">
        <v>2617</v>
      </c>
      <c r="V910" s="60" t="s">
        <v>2435</v>
      </c>
      <c r="W910" s="60" t="s">
        <v>2539</v>
      </c>
      <c r="X910" s="60" t="s">
        <v>2540</v>
      </c>
      <c r="Y910" s="60" t="s">
        <v>3593</v>
      </c>
      <c r="Z910" s="60" t="s">
        <v>2625</v>
      </c>
      <c r="AA910" s="60"/>
      <c r="AB910" s="60"/>
    </row>
    <row r="911" spans="1:28">
      <c r="A911" s="60">
        <v>6141968</v>
      </c>
      <c r="B911" s="60" t="s">
        <v>2423</v>
      </c>
      <c r="C911" s="60" t="s">
        <v>2424</v>
      </c>
      <c r="D911" s="60" t="s">
        <v>2425</v>
      </c>
      <c r="E911" s="60" t="s">
        <v>2426</v>
      </c>
      <c r="F911" s="60" t="s">
        <v>2427</v>
      </c>
      <c r="G911" s="60" t="s">
        <v>2451</v>
      </c>
      <c r="H911" s="60"/>
      <c r="I911" s="60" t="s">
        <v>6894</v>
      </c>
      <c r="J911" s="60"/>
      <c r="K911" s="60" t="s">
        <v>6895</v>
      </c>
      <c r="L911" s="60" t="s">
        <v>6896</v>
      </c>
      <c r="M911" s="60"/>
      <c r="N911" s="60">
        <v>13</v>
      </c>
      <c r="O911" s="60">
        <v>2022</v>
      </c>
      <c r="P911" s="60" t="s">
        <v>6897</v>
      </c>
      <c r="Q911" s="60"/>
      <c r="R911" s="60"/>
      <c r="S911" s="60" t="s">
        <v>6898</v>
      </c>
      <c r="T911" s="60" t="b">
        <v>1</v>
      </c>
      <c r="U911" s="60" t="s">
        <v>2617</v>
      </c>
      <c r="V911" s="60" t="s">
        <v>2435</v>
      </c>
      <c r="W911" s="60" t="s">
        <v>2905</v>
      </c>
      <c r="X911" s="60" t="s">
        <v>2906</v>
      </c>
      <c r="Y911" s="60" t="s">
        <v>6899</v>
      </c>
      <c r="Z911" s="60" t="s">
        <v>2450</v>
      </c>
      <c r="AA911" s="60"/>
      <c r="AB911" s="60"/>
    </row>
    <row r="912" spans="1:28">
      <c r="A912">
        <v>6141719</v>
      </c>
      <c r="B912" t="s">
        <v>2423</v>
      </c>
      <c r="C912" t="s">
        <v>2424</v>
      </c>
      <c r="D912" t="s">
        <v>2425</v>
      </c>
      <c r="E912" t="s">
        <v>2426</v>
      </c>
      <c r="F912" t="s">
        <v>2427</v>
      </c>
      <c r="G912" t="s">
        <v>2461</v>
      </c>
      <c r="I912" t="s">
        <v>2087</v>
      </c>
      <c r="K912" t="s">
        <v>6900</v>
      </c>
      <c r="L912" t="s">
        <v>6901</v>
      </c>
      <c r="M912" t="s">
        <v>1107</v>
      </c>
      <c r="N912">
        <v>12</v>
      </c>
      <c r="O912">
        <v>2022</v>
      </c>
      <c r="P912" t="s">
        <v>6902</v>
      </c>
      <c r="Q912" t="s">
        <v>1107</v>
      </c>
      <c r="R912" t="s">
        <v>1107</v>
      </c>
      <c r="S912" t="s">
        <v>6903</v>
      </c>
      <c r="T912" t="b">
        <v>1</v>
      </c>
      <c r="U912" t="s">
        <v>2597</v>
      </c>
      <c r="V912" t="s">
        <v>2518</v>
      </c>
      <c r="Y912" t="s">
        <v>4703</v>
      </c>
      <c r="Z912" t="s">
        <v>6904</v>
      </c>
      <c r="AA912">
        <v>496</v>
      </c>
      <c r="AB912" s="60"/>
    </row>
    <row r="913" spans="1:28">
      <c r="A913" s="60">
        <v>6141719</v>
      </c>
      <c r="B913" s="60" t="s">
        <v>2423</v>
      </c>
      <c r="C913" s="60" t="s">
        <v>2424</v>
      </c>
      <c r="D913" s="60" t="s">
        <v>2425</v>
      </c>
      <c r="E913" s="60" t="s">
        <v>2426</v>
      </c>
      <c r="F913" s="60" t="s">
        <v>2427</v>
      </c>
      <c r="G913" s="60" t="s">
        <v>2461</v>
      </c>
      <c r="H913" s="60"/>
      <c r="I913" s="60" t="s">
        <v>2087</v>
      </c>
      <c r="J913" s="60"/>
      <c r="K913" s="60" t="s">
        <v>6900</v>
      </c>
      <c r="L913" s="60" t="s">
        <v>6901</v>
      </c>
      <c r="M913" s="60"/>
      <c r="N913" s="60">
        <v>12</v>
      </c>
      <c r="O913" s="60">
        <v>2022</v>
      </c>
      <c r="P913" s="60" t="s">
        <v>6902</v>
      </c>
      <c r="Q913" s="60"/>
      <c r="R913" s="60"/>
      <c r="S913" s="60" t="s">
        <v>6903</v>
      </c>
      <c r="T913" s="60" t="b">
        <v>1</v>
      </c>
      <c r="U913" s="60" t="s">
        <v>2617</v>
      </c>
      <c r="V913" s="60" t="s">
        <v>2435</v>
      </c>
      <c r="W913" s="60" t="s">
        <v>2539</v>
      </c>
      <c r="X913" s="60" t="s">
        <v>2996</v>
      </c>
      <c r="Y913" s="60" t="s">
        <v>2769</v>
      </c>
      <c r="Z913" s="60" t="s">
        <v>2688</v>
      </c>
      <c r="AA913" s="60"/>
      <c r="AB913" s="60"/>
    </row>
    <row r="914" spans="1:28">
      <c r="A914" s="60">
        <v>6141929</v>
      </c>
      <c r="B914" s="60" t="s">
        <v>2423</v>
      </c>
      <c r="C914" s="60" t="s">
        <v>2424</v>
      </c>
      <c r="D914" s="60" t="s">
        <v>2425</v>
      </c>
      <c r="E914" s="60" t="s">
        <v>2426</v>
      </c>
      <c r="F914" s="60" t="s">
        <v>2427</v>
      </c>
      <c r="G914" s="60" t="s">
        <v>3012</v>
      </c>
      <c r="H914" s="60"/>
      <c r="I914" s="60" t="s">
        <v>6905</v>
      </c>
      <c r="J914" s="60"/>
      <c r="K914" s="60" t="s">
        <v>6906</v>
      </c>
      <c r="L914" s="60" t="s">
        <v>6907</v>
      </c>
      <c r="M914" s="60"/>
      <c r="N914" s="60">
        <v>272</v>
      </c>
      <c r="O914" s="60">
        <v>2022</v>
      </c>
      <c r="P914" s="60" t="s">
        <v>6908</v>
      </c>
      <c r="Q914" s="60"/>
      <c r="R914" s="60"/>
      <c r="S914" s="60" t="s">
        <v>6909</v>
      </c>
      <c r="T914" s="60" t="b">
        <v>1</v>
      </c>
      <c r="U914" s="60" t="s">
        <v>2617</v>
      </c>
      <c r="V914" s="60" t="s">
        <v>2435</v>
      </c>
      <c r="W914" s="60" t="s">
        <v>3003</v>
      </c>
      <c r="X914" s="60" t="s">
        <v>4663</v>
      </c>
      <c r="Y914" s="60" t="s">
        <v>3019</v>
      </c>
      <c r="Z914" s="60" t="s">
        <v>2568</v>
      </c>
      <c r="AA914" s="60"/>
      <c r="AB914" s="60"/>
    </row>
    <row r="915" spans="1:28">
      <c r="A915" s="60">
        <v>6141603</v>
      </c>
      <c r="B915" s="60" t="s">
        <v>2423</v>
      </c>
      <c r="C915" s="60" t="s">
        <v>2424</v>
      </c>
      <c r="D915" s="60" t="s">
        <v>2425</v>
      </c>
      <c r="E915" s="60" t="s">
        <v>2426</v>
      </c>
      <c r="F915" s="60" t="s">
        <v>2427</v>
      </c>
      <c r="G915" s="60" t="s">
        <v>2626</v>
      </c>
      <c r="H915" s="60"/>
      <c r="I915" s="60" t="s">
        <v>6910</v>
      </c>
      <c r="J915" s="60"/>
      <c r="K915" s="60" t="s">
        <v>6911</v>
      </c>
      <c r="L915" s="60" t="s">
        <v>6912</v>
      </c>
      <c r="M915" s="60"/>
      <c r="N915" s="60">
        <v>6</v>
      </c>
      <c r="O915" s="60">
        <v>2022</v>
      </c>
      <c r="P915" s="60" t="s">
        <v>6913</v>
      </c>
      <c r="Q915" s="60"/>
      <c r="R915" s="60"/>
      <c r="S915" s="60" t="s">
        <v>6914</v>
      </c>
      <c r="T915" s="60" t="b">
        <v>0</v>
      </c>
      <c r="U915" s="60"/>
      <c r="V915" s="60"/>
      <c r="W915" s="60"/>
      <c r="X915" s="60"/>
      <c r="Y915" s="60"/>
      <c r="Z915" s="60"/>
      <c r="AA915" s="60"/>
      <c r="AB915" s="60"/>
    </row>
    <row r="916" spans="1:28">
      <c r="A916">
        <v>6141833</v>
      </c>
      <c r="B916" t="s">
        <v>2423</v>
      </c>
      <c r="C916" t="s">
        <v>2424</v>
      </c>
      <c r="D916" t="s">
        <v>2425</v>
      </c>
      <c r="E916" t="s">
        <v>2426</v>
      </c>
      <c r="F916" t="s">
        <v>2427</v>
      </c>
      <c r="G916" t="s">
        <v>2548</v>
      </c>
      <c r="I916" t="s">
        <v>400</v>
      </c>
      <c r="K916" t="s">
        <v>6915</v>
      </c>
      <c r="L916" t="s">
        <v>407</v>
      </c>
      <c r="M916" t="s">
        <v>1107</v>
      </c>
      <c r="N916">
        <v>20</v>
      </c>
      <c r="O916">
        <v>2006</v>
      </c>
      <c r="P916" t="s">
        <v>6916</v>
      </c>
      <c r="Q916" t="s">
        <v>1107</v>
      </c>
      <c r="R916" t="s">
        <v>1107</v>
      </c>
      <c r="S916" t="s">
        <v>408</v>
      </c>
      <c r="T916" t="b">
        <v>1</v>
      </c>
      <c r="U916" t="s">
        <v>2487</v>
      </c>
      <c r="V916" t="s">
        <v>2435</v>
      </c>
      <c r="W916" t="s">
        <v>2781</v>
      </c>
      <c r="X916" t="s">
        <v>3365</v>
      </c>
      <c r="Y916" t="s">
        <v>6917</v>
      </c>
      <c r="Z916" t="s">
        <v>2956</v>
      </c>
      <c r="AA916">
        <v>772</v>
      </c>
      <c r="AB916" s="60"/>
    </row>
    <row r="917" spans="1:28">
      <c r="A917" s="60">
        <v>6141833</v>
      </c>
      <c r="B917" s="60" t="s">
        <v>2423</v>
      </c>
      <c r="C917" s="60" t="s">
        <v>2424</v>
      </c>
      <c r="D917" s="60" t="s">
        <v>2425</v>
      </c>
      <c r="E917" s="60" t="s">
        <v>2426</v>
      </c>
      <c r="F917" s="60" t="s">
        <v>2427</v>
      </c>
      <c r="G917" s="60" t="s">
        <v>2548</v>
      </c>
      <c r="H917" s="60"/>
      <c r="I917" s="60" t="s">
        <v>400</v>
      </c>
      <c r="J917" s="60"/>
      <c r="K917" s="60" t="s">
        <v>6915</v>
      </c>
      <c r="L917" s="60" t="s">
        <v>407</v>
      </c>
      <c r="M917" s="60"/>
      <c r="N917" s="60">
        <v>20</v>
      </c>
      <c r="O917" s="60">
        <v>2006</v>
      </c>
      <c r="P917" s="60" t="s">
        <v>6916</v>
      </c>
      <c r="Q917" s="60"/>
      <c r="R917" s="60"/>
      <c r="S917" s="60" t="s">
        <v>408</v>
      </c>
      <c r="T917" s="60" t="b">
        <v>1</v>
      </c>
      <c r="U917" s="60" t="s">
        <v>2518</v>
      </c>
      <c r="V917" s="60" t="s">
        <v>2518</v>
      </c>
      <c r="W917" s="60" t="s">
        <v>4174</v>
      </c>
      <c r="X917" s="60" t="s">
        <v>6918</v>
      </c>
      <c r="Y917" s="60" t="s">
        <v>6919</v>
      </c>
      <c r="Z917" s="60" t="s">
        <v>6920</v>
      </c>
      <c r="AA917" s="60"/>
      <c r="AB917" s="60"/>
    </row>
    <row r="918" spans="1:28">
      <c r="A918">
        <v>6141718</v>
      </c>
      <c r="B918" t="s">
        <v>2423</v>
      </c>
      <c r="C918" t="s">
        <v>2424</v>
      </c>
      <c r="D918" t="s">
        <v>2425</v>
      </c>
      <c r="E918" t="s">
        <v>2426</v>
      </c>
      <c r="F918" t="s">
        <v>2427</v>
      </c>
      <c r="G918" t="s">
        <v>2461</v>
      </c>
      <c r="I918" t="s">
        <v>955</v>
      </c>
      <c r="K918" t="s">
        <v>6921</v>
      </c>
      <c r="L918" t="s">
        <v>6922</v>
      </c>
      <c r="M918" t="s">
        <v>1107</v>
      </c>
      <c r="N918">
        <v>11</v>
      </c>
      <c r="O918">
        <v>2019</v>
      </c>
      <c r="P918" t="s">
        <v>6923</v>
      </c>
      <c r="Q918" t="s">
        <v>1107</v>
      </c>
      <c r="R918" t="s">
        <v>1107</v>
      </c>
      <c r="S918" t="s">
        <v>6924</v>
      </c>
      <c r="T918" t="b">
        <v>1</v>
      </c>
      <c r="U918" t="s">
        <v>2597</v>
      </c>
      <c r="V918" t="s">
        <v>2518</v>
      </c>
      <c r="W918" t="s">
        <v>2539</v>
      </c>
      <c r="X918" t="s">
        <v>3325</v>
      </c>
      <c r="Y918" t="s">
        <v>6925</v>
      </c>
      <c r="Z918" t="s">
        <v>2686</v>
      </c>
      <c r="AA918">
        <v>488</v>
      </c>
      <c r="AB918" s="60"/>
    </row>
    <row r="919" spans="1:28">
      <c r="A919" s="60">
        <v>6141718</v>
      </c>
      <c r="B919" s="60" t="s">
        <v>2423</v>
      </c>
      <c r="C919" s="60" t="s">
        <v>2424</v>
      </c>
      <c r="D919" s="60" t="s">
        <v>2425</v>
      </c>
      <c r="E919" s="60" t="s">
        <v>2426</v>
      </c>
      <c r="F919" s="60" t="s">
        <v>2427</v>
      </c>
      <c r="G919" s="60" t="s">
        <v>2461</v>
      </c>
      <c r="H919" s="60"/>
      <c r="I919" s="60" t="s">
        <v>955</v>
      </c>
      <c r="J919" s="60"/>
      <c r="K919" s="60" t="s">
        <v>6921</v>
      </c>
      <c r="L919" s="60" t="s">
        <v>6922</v>
      </c>
      <c r="M919" s="60"/>
      <c r="N919" s="60">
        <v>11</v>
      </c>
      <c r="O919" s="60">
        <v>2019</v>
      </c>
      <c r="P919" s="60" t="s">
        <v>6923</v>
      </c>
      <c r="Q919" s="60"/>
      <c r="R919" s="60"/>
      <c r="S919" s="60" t="s">
        <v>6924</v>
      </c>
      <c r="T919" s="60" t="b">
        <v>1</v>
      </c>
      <c r="U919" s="60" t="s">
        <v>2530</v>
      </c>
      <c r="V919" s="60" t="s">
        <v>2518</v>
      </c>
      <c r="W919" s="60" t="s">
        <v>2436</v>
      </c>
      <c r="X919" s="60" t="s">
        <v>2789</v>
      </c>
      <c r="Y919" s="60" t="s">
        <v>6926</v>
      </c>
      <c r="Z919" s="60" t="s">
        <v>4889</v>
      </c>
      <c r="AA919" s="60"/>
      <c r="AB919" s="60"/>
    </row>
    <row r="920" spans="1:28">
      <c r="A920" s="60">
        <v>6141717</v>
      </c>
      <c r="B920" s="60" t="s">
        <v>2423</v>
      </c>
      <c r="C920" s="60" t="s">
        <v>2424</v>
      </c>
      <c r="D920" s="60" t="s">
        <v>2425</v>
      </c>
      <c r="E920" s="60" t="s">
        <v>2426</v>
      </c>
      <c r="F920" s="60" t="s">
        <v>2427</v>
      </c>
      <c r="G920" s="60" t="s">
        <v>2461</v>
      </c>
      <c r="H920" s="60"/>
      <c r="I920" s="60" t="s">
        <v>6927</v>
      </c>
      <c r="J920" s="60"/>
      <c r="K920" s="60" t="s">
        <v>6928</v>
      </c>
      <c r="L920" s="60" t="s">
        <v>6929</v>
      </c>
      <c r="M920" s="60"/>
      <c r="N920" s="60">
        <v>30</v>
      </c>
      <c r="O920" s="60">
        <v>2015</v>
      </c>
      <c r="P920" s="60" t="s">
        <v>6930</v>
      </c>
      <c r="Q920" s="60"/>
      <c r="R920" s="60"/>
      <c r="S920" s="60" t="s">
        <v>6931</v>
      </c>
      <c r="T920" s="60" t="b">
        <v>1</v>
      </c>
      <c r="U920" s="60" t="s">
        <v>3328</v>
      </c>
      <c r="V920" s="60" t="s">
        <v>2447</v>
      </c>
      <c r="W920" s="60" t="s">
        <v>4710</v>
      </c>
      <c r="X920" s="60" t="s">
        <v>2540</v>
      </c>
      <c r="Y920" s="60" t="s">
        <v>2769</v>
      </c>
      <c r="Z920" s="60" t="s">
        <v>2619</v>
      </c>
      <c r="AA920" s="60"/>
      <c r="AB920" s="60"/>
    </row>
    <row r="921" spans="1:28">
      <c r="A921">
        <v>6141716</v>
      </c>
      <c r="B921" t="s">
        <v>2423</v>
      </c>
      <c r="C921" t="s">
        <v>2424</v>
      </c>
      <c r="D921" t="s">
        <v>2425</v>
      </c>
      <c r="E921" t="s">
        <v>2426</v>
      </c>
      <c r="F921" t="s">
        <v>2427</v>
      </c>
      <c r="G921" t="s">
        <v>2461</v>
      </c>
      <c r="I921" t="s">
        <v>6932</v>
      </c>
      <c r="K921" t="s">
        <v>6933</v>
      </c>
      <c r="L921" t="s">
        <v>6934</v>
      </c>
      <c r="M921" t="s">
        <v>1107</v>
      </c>
      <c r="N921">
        <v>137</v>
      </c>
      <c r="O921">
        <v>2016</v>
      </c>
      <c r="P921" t="s">
        <v>6935</v>
      </c>
      <c r="Q921" t="s">
        <v>1107</v>
      </c>
      <c r="R921" t="s">
        <v>1107</v>
      </c>
      <c r="S921" t="s">
        <v>6936</v>
      </c>
      <c r="T921" t="b">
        <v>1</v>
      </c>
      <c r="U921" t="s">
        <v>5722</v>
      </c>
      <c r="V921" t="s">
        <v>3488</v>
      </c>
      <c r="W921" t="s">
        <v>2575</v>
      </c>
      <c r="X921" t="s">
        <v>4670</v>
      </c>
      <c r="Y921" t="s">
        <v>6937</v>
      </c>
      <c r="Z921" t="s">
        <v>6938</v>
      </c>
      <c r="AA921">
        <v>461</v>
      </c>
      <c r="AB921" s="60"/>
    </row>
    <row r="922" spans="1:28">
      <c r="A922" s="60">
        <v>6141716</v>
      </c>
      <c r="B922" s="60" t="s">
        <v>2423</v>
      </c>
      <c r="C922" s="60" t="s">
        <v>2424</v>
      </c>
      <c r="D922" s="60" t="s">
        <v>2425</v>
      </c>
      <c r="E922" s="60" t="s">
        <v>2426</v>
      </c>
      <c r="F922" s="60" t="s">
        <v>2427</v>
      </c>
      <c r="G922" s="60" t="s">
        <v>2461</v>
      </c>
      <c r="H922" s="60"/>
      <c r="I922" s="60" t="s">
        <v>6932</v>
      </c>
      <c r="J922" s="60"/>
      <c r="K922" s="60" t="s">
        <v>6933</v>
      </c>
      <c r="L922" s="60" t="s">
        <v>6934</v>
      </c>
      <c r="M922" s="60"/>
      <c r="N922" s="60">
        <v>137</v>
      </c>
      <c r="O922" s="60">
        <v>2016</v>
      </c>
      <c r="P922" s="60" t="s">
        <v>6935</v>
      </c>
      <c r="Q922" s="60"/>
      <c r="R922" s="60"/>
      <c r="S922" s="60" t="s">
        <v>6936</v>
      </c>
      <c r="T922" s="60" t="b">
        <v>1</v>
      </c>
      <c r="U922" s="60" t="s">
        <v>2434</v>
      </c>
      <c r="V922" s="60" t="s">
        <v>2435</v>
      </c>
      <c r="W922" s="60" t="s">
        <v>2519</v>
      </c>
      <c r="X922" s="60" t="s">
        <v>2528</v>
      </c>
      <c r="Y922" s="60" t="s">
        <v>5650</v>
      </c>
      <c r="Z922" s="60" t="s">
        <v>2505</v>
      </c>
      <c r="AA922" s="60"/>
      <c r="AB922" s="60"/>
    </row>
    <row r="923" spans="1:28">
      <c r="A923" s="60">
        <v>6141715</v>
      </c>
      <c r="B923" s="60" t="s">
        <v>2423</v>
      </c>
      <c r="C923" s="60" t="s">
        <v>2424</v>
      </c>
      <c r="D923" s="60" t="s">
        <v>2425</v>
      </c>
      <c r="E923" s="60" t="s">
        <v>2426</v>
      </c>
      <c r="F923" s="60" t="s">
        <v>2427</v>
      </c>
      <c r="G923" s="60" t="s">
        <v>2461</v>
      </c>
      <c r="H923" s="60"/>
      <c r="I923" s="60" t="s">
        <v>6939</v>
      </c>
      <c r="J923" s="60"/>
      <c r="K923" s="60" t="s">
        <v>6940</v>
      </c>
      <c r="L923" s="60" t="s">
        <v>6941</v>
      </c>
      <c r="M923" s="60"/>
      <c r="N923" s="60">
        <v>152</v>
      </c>
      <c r="O923" s="60">
        <v>2017</v>
      </c>
      <c r="P923" s="60" t="s">
        <v>6942</v>
      </c>
      <c r="Q923" s="60"/>
      <c r="R923" s="60"/>
      <c r="S923" s="60" t="s">
        <v>6943</v>
      </c>
      <c r="T923" s="60" t="b">
        <v>1</v>
      </c>
      <c r="U923" s="60" t="s">
        <v>2487</v>
      </c>
      <c r="V923" s="60" t="s">
        <v>2435</v>
      </c>
      <c r="W923" s="60" t="s">
        <v>2575</v>
      </c>
      <c r="X923" s="60" t="s">
        <v>3501</v>
      </c>
      <c r="Y923" s="60" t="s">
        <v>4671</v>
      </c>
      <c r="Z923" s="60" t="s">
        <v>2516</v>
      </c>
      <c r="AA923" s="60"/>
      <c r="AB923" s="60"/>
    </row>
    <row r="924" spans="1:28">
      <c r="A924" s="60">
        <v>6141602</v>
      </c>
      <c r="B924" s="60" t="s">
        <v>2423</v>
      </c>
      <c r="C924" s="60" t="s">
        <v>2424</v>
      </c>
      <c r="D924" s="60" t="s">
        <v>2425</v>
      </c>
      <c r="E924" s="60" t="s">
        <v>2426</v>
      </c>
      <c r="F924" s="60" t="s">
        <v>2427</v>
      </c>
      <c r="G924" s="60" t="s">
        <v>2626</v>
      </c>
      <c r="H924" s="60"/>
      <c r="I924" s="60" t="s">
        <v>6944</v>
      </c>
      <c r="J924" s="60"/>
      <c r="K924" s="60" t="s">
        <v>6945</v>
      </c>
      <c r="L924" s="60" t="s">
        <v>6946</v>
      </c>
      <c r="M924" s="60"/>
      <c r="N924" s="60">
        <v>53</v>
      </c>
      <c r="O924" s="60">
        <v>2021</v>
      </c>
      <c r="P924" s="60" t="s">
        <v>6947</v>
      </c>
      <c r="Q924" s="60"/>
      <c r="R924" s="60"/>
      <c r="S924" s="60" t="s">
        <v>6948</v>
      </c>
      <c r="T924" s="60" t="b">
        <v>1</v>
      </c>
      <c r="U924" s="60" t="s">
        <v>2731</v>
      </c>
      <c r="V924" s="60" t="s">
        <v>2518</v>
      </c>
      <c r="W924" s="60"/>
      <c r="X924" s="60"/>
      <c r="Y924" s="60" t="s">
        <v>2762</v>
      </c>
      <c r="Z924" s="60"/>
      <c r="AA924" s="60"/>
      <c r="AB924" s="60"/>
    </row>
    <row r="925" spans="1:28">
      <c r="A925">
        <v>6141714</v>
      </c>
      <c r="B925" t="s">
        <v>2423</v>
      </c>
      <c r="C925" t="s">
        <v>2424</v>
      </c>
      <c r="D925" t="s">
        <v>2425</v>
      </c>
      <c r="E925" t="s">
        <v>2426</v>
      </c>
      <c r="F925" t="s">
        <v>2427</v>
      </c>
      <c r="G925" t="s">
        <v>2461</v>
      </c>
      <c r="I925" t="s">
        <v>6949</v>
      </c>
      <c r="K925" t="s">
        <v>6950</v>
      </c>
      <c r="L925" t="s">
        <v>6951</v>
      </c>
      <c r="M925" t="s">
        <v>1107</v>
      </c>
      <c r="N925">
        <v>43</v>
      </c>
      <c r="O925">
        <v>2019</v>
      </c>
      <c r="P925" t="s">
        <v>6952</v>
      </c>
      <c r="Q925" t="s">
        <v>1107</v>
      </c>
      <c r="R925" t="s">
        <v>1107</v>
      </c>
      <c r="S925" t="s">
        <v>6953</v>
      </c>
      <c r="T925" t="b">
        <v>1</v>
      </c>
      <c r="U925" t="s">
        <v>2731</v>
      </c>
      <c r="V925" t="s">
        <v>2518</v>
      </c>
      <c r="W925" t="s">
        <v>2781</v>
      </c>
      <c r="X925" t="s">
        <v>3679</v>
      </c>
      <c r="Y925" t="s">
        <v>2840</v>
      </c>
      <c r="Z925" t="s">
        <v>5693</v>
      </c>
      <c r="AA925">
        <v>59</v>
      </c>
      <c r="AB925" s="60"/>
    </row>
    <row r="926" spans="1:28">
      <c r="A926" s="60">
        <v>6141714</v>
      </c>
      <c r="B926" s="60" t="s">
        <v>2423</v>
      </c>
      <c r="C926" s="60" t="s">
        <v>2424</v>
      </c>
      <c r="D926" s="60" t="s">
        <v>2425</v>
      </c>
      <c r="E926" s="60" t="s">
        <v>2426</v>
      </c>
      <c r="F926" s="60" t="s">
        <v>2427</v>
      </c>
      <c r="G926" s="60" t="s">
        <v>2461</v>
      </c>
      <c r="H926" s="60"/>
      <c r="I926" s="60" t="s">
        <v>6949</v>
      </c>
      <c r="J926" s="60"/>
      <c r="K926" s="60" t="s">
        <v>6950</v>
      </c>
      <c r="L926" s="60" t="s">
        <v>6951</v>
      </c>
      <c r="M926" s="60"/>
      <c r="N926" s="60">
        <v>43</v>
      </c>
      <c r="O926" s="60">
        <v>2019</v>
      </c>
      <c r="P926" s="60" t="s">
        <v>6952</v>
      </c>
      <c r="Q926" s="60"/>
      <c r="R926" s="60"/>
      <c r="S926" s="60" t="s">
        <v>6953</v>
      </c>
      <c r="T926" s="60" t="b">
        <v>1</v>
      </c>
      <c r="U926" s="60" t="s">
        <v>3328</v>
      </c>
      <c r="V926" s="60" t="s">
        <v>2447</v>
      </c>
      <c r="W926" s="60" t="s">
        <v>3143</v>
      </c>
      <c r="X926" s="60" t="s">
        <v>6954</v>
      </c>
      <c r="Y926" s="60" t="s">
        <v>2638</v>
      </c>
      <c r="Z926" s="60" t="s">
        <v>2516</v>
      </c>
      <c r="AA926" s="60"/>
      <c r="AB926" s="60"/>
    </row>
    <row r="927" spans="1:28">
      <c r="A927" s="60">
        <v>6141713</v>
      </c>
      <c r="B927" s="60" t="s">
        <v>2423</v>
      </c>
      <c r="C927" s="60" t="s">
        <v>2424</v>
      </c>
      <c r="D927" s="60" t="s">
        <v>2425</v>
      </c>
      <c r="E927" s="60" t="s">
        <v>2426</v>
      </c>
      <c r="F927" s="60" t="s">
        <v>2427</v>
      </c>
      <c r="G927" s="60" t="s">
        <v>2461</v>
      </c>
      <c r="H927" s="60"/>
      <c r="I927" s="60" t="s">
        <v>6955</v>
      </c>
      <c r="J927" s="60"/>
      <c r="K927" s="60" t="s">
        <v>6956</v>
      </c>
      <c r="L927" s="60" t="s">
        <v>6957</v>
      </c>
      <c r="M927" s="60"/>
      <c r="N927" s="60">
        <v>92</v>
      </c>
      <c r="O927" s="60">
        <v>2022</v>
      </c>
      <c r="P927" s="60" t="s">
        <v>6958</v>
      </c>
      <c r="Q927" s="60"/>
      <c r="R927" s="60"/>
      <c r="S927" s="60" t="s">
        <v>6959</v>
      </c>
      <c r="T927" s="60" t="b">
        <v>1</v>
      </c>
      <c r="U927" s="60"/>
      <c r="V927" s="60"/>
      <c r="W927" s="60" t="s">
        <v>6960</v>
      </c>
      <c r="X927" s="60" t="s">
        <v>6961</v>
      </c>
      <c r="Y927" s="60" t="s">
        <v>2638</v>
      </c>
      <c r="Z927" s="60" t="s">
        <v>2625</v>
      </c>
      <c r="AA927" s="60"/>
      <c r="AB927" s="60"/>
    </row>
    <row r="928" spans="1:28">
      <c r="A928" s="60">
        <v>6141863</v>
      </c>
      <c r="B928" s="60" t="s">
        <v>2423</v>
      </c>
      <c r="C928" s="60" t="s">
        <v>2424</v>
      </c>
      <c r="D928" s="60" t="s">
        <v>2425</v>
      </c>
      <c r="E928" s="60" t="s">
        <v>2426</v>
      </c>
      <c r="F928" s="60" t="s">
        <v>2427</v>
      </c>
      <c r="G928" s="60" t="s">
        <v>2428</v>
      </c>
      <c r="H928" s="60"/>
      <c r="I928" s="60" t="s">
        <v>6955</v>
      </c>
      <c r="J928" s="60"/>
      <c r="K928" s="60" t="s">
        <v>6956</v>
      </c>
      <c r="L928" s="60" t="s">
        <v>6957</v>
      </c>
      <c r="M928" s="60"/>
      <c r="N928" s="60">
        <v>92</v>
      </c>
      <c r="O928" s="60">
        <v>2022</v>
      </c>
      <c r="P928" s="60" t="s">
        <v>6958</v>
      </c>
      <c r="Q928" s="60"/>
      <c r="R928" s="60"/>
      <c r="S928" s="60" t="s">
        <v>6959</v>
      </c>
      <c r="T928" s="60" t="b">
        <v>1</v>
      </c>
      <c r="U928" s="60"/>
      <c r="V928" s="60"/>
      <c r="W928" s="60" t="s">
        <v>6960</v>
      </c>
      <c r="X928" s="60" t="s">
        <v>6961</v>
      </c>
      <c r="Y928" s="60" t="s">
        <v>2638</v>
      </c>
      <c r="Z928" s="60" t="s">
        <v>2625</v>
      </c>
      <c r="AA928" s="60"/>
      <c r="AB928" s="60"/>
    </row>
    <row r="929" spans="1:28">
      <c r="A929">
        <v>6141609</v>
      </c>
      <c r="B929" t="s">
        <v>2423</v>
      </c>
      <c r="C929" t="s">
        <v>2424</v>
      </c>
      <c r="D929" t="s">
        <v>2425</v>
      </c>
      <c r="E929" t="s">
        <v>2426</v>
      </c>
      <c r="F929" t="s">
        <v>2427</v>
      </c>
      <c r="G929" t="s">
        <v>2626</v>
      </c>
      <c r="I929" t="s">
        <v>6962</v>
      </c>
      <c r="K929" t="s">
        <v>6963</v>
      </c>
      <c r="L929" t="s">
        <v>6964</v>
      </c>
      <c r="M929" t="s">
        <v>1107</v>
      </c>
      <c r="N929">
        <v>17</v>
      </c>
      <c r="O929">
        <v>2022</v>
      </c>
      <c r="P929" t="s">
        <v>6965</v>
      </c>
      <c r="Q929" t="s">
        <v>1107</v>
      </c>
      <c r="R929" t="s">
        <v>1107</v>
      </c>
      <c r="S929" t="s">
        <v>6966</v>
      </c>
      <c r="T929" t="b">
        <v>1</v>
      </c>
      <c r="U929" t="s">
        <v>2613</v>
      </c>
      <c r="V929" t="s">
        <v>2435</v>
      </c>
      <c r="W929" t="s">
        <v>3511</v>
      </c>
      <c r="X929" t="s">
        <v>6967</v>
      </c>
      <c r="Y929" t="s">
        <v>6968</v>
      </c>
      <c r="Z929" t="s">
        <v>2686</v>
      </c>
      <c r="AA929">
        <v>230</v>
      </c>
      <c r="AB929" s="60"/>
    </row>
    <row r="930" spans="1:28">
      <c r="A930" s="60">
        <v>6141609</v>
      </c>
      <c r="B930" s="60" t="s">
        <v>2423</v>
      </c>
      <c r="C930" s="60" t="s">
        <v>2424</v>
      </c>
      <c r="D930" s="60" t="s">
        <v>2425</v>
      </c>
      <c r="E930" s="60" t="s">
        <v>2426</v>
      </c>
      <c r="F930" s="60" t="s">
        <v>2427</v>
      </c>
      <c r="G930" s="60" t="s">
        <v>2626</v>
      </c>
      <c r="H930" s="60"/>
      <c r="I930" s="60" t="s">
        <v>6962</v>
      </c>
      <c r="J930" s="60"/>
      <c r="K930" s="60" t="s">
        <v>6963</v>
      </c>
      <c r="L930" s="60" t="s">
        <v>6964</v>
      </c>
      <c r="M930" s="60"/>
      <c r="N930" s="60">
        <v>17</v>
      </c>
      <c r="O930" s="60">
        <v>2022</v>
      </c>
      <c r="P930" s="60" t="s">
        <v>6965</v>
      </c>
      <c r="Q930" s="60"/>
      <c r="R930" s="60"/>
      <c r="S930" s="60" t="s">
        <v>6966</v>
      </c>
      <c r="T930" s="60" t="b">
        <v>1</v>
      </c>
      <c r="U930" s="60" t="s">
        <v>5722</v>
      </c>
      <c r="V930" s="60" t="s">
        <v>3488</v>
      </c>
      <c r="W930" s="60" t="s">
        <v>2539</v>
      </c>
      <c r="X930" s="60" t="s">
        <v>6657</v>
      </c>
      <c r="Y930" s="60" t="s">
        <v>6658</v>
      </c>
      <c r="Z930" s="60" t="s">
        <v>6659</v>
      </c>
      <c r="AA930" s="60"/>
      <c r="AB930" s="60"/>
    </row>
    <row r="931" spans="1:28">
      <c r="A931">
        <v>6141864</v>
      </c>
      <c r="B931" t="s">
        <v>2423</v>
      </c>
      <c r="C931" t="s">
        <v>2424</v>
      </c>
      <c r="D931" t="s">
        <v>2425</v>
      </c>
      <c r="E931" t="s">
        <v>2426</v>
      </c>
      <c r="F931" t="s">
        <v>2427</v>
      </c>
      <c r="G931" t="s">
        <v>2428</v>
      </c>
      <c r="I931" t="s">
        <v>381</v>
      </c>
      <c r="K931" t="s">
        <v>6969</v>
      </c>
      <c r="L931" t="s">
        <v>6970</v>
      </c>
      <c r="M931" t="s">
        <v>1107</v>
      </c>
      <c r="N931">
        <v>4</v>
      </c>
      <c r="O931">
        <v>2020</v>
      </c>
      <c r="P931" t="s">
        <v>6971</v>
      </c>
      <c r="Q931" t="s">
        <v>1107</v>
      </c>
      <c r="R931" t="s">
        <v>1107</v>
      </c>
      <c r="S931" t="s">
        <v>6972</v>
      </c>
      <c r="T931" t="b">
        <v>1</v>
      </c>
      <c r="U931" t="s">
        <v>3809</v>
      </c>
      <c r="V931" t="s">
        <v>2435</v>
      </c>
      <c r="W931" t="s">
        <v>2539</v>
      </c>
      <c r="X931" t="s">
        <v>5258</v>
      </c>
      <c r="Y931" t="s">
        <v>2481</v>
      </c>
      <c r="Z931" t="s">
        <v>2686</v>
      </c>
      <c r="AA931">
        <v>504</v>
      </c>
      <c r="AB931" s="60"/>
    </row>
    <row r="932" spans="1:28">
      <c r="A932" s="60">
        <v>6141864</v>
      </c>
      <c r="B932" s="60" t="s">
        <v>2423</v>
      </c>
      <c r="C932" s="60" t="s">
        <v>2424</v>
      </c>
      <c r="D932" s="60" t="s">
        <v>2425</v>
      </c>
      <c r="E932" s="60" t="s">
        <v>2426</v>
      </c>
      <c r="F932" s="60" t="s">
        <v>2427</v>
      </c>
      <c r="G932" s="60" t="s">
        <v>2428</v>
      </c>
      <c r="H932" s="60"/>
      <c r="I932" s="60" t="s">
        <v>381</v>
      </c>
      <c r="J932" s="60"/>
      <c r="K932" s="60" t="s">
        <v>6969</v>
      </c>
      <c r="L932" s="60" t="s">
        <v>6970</v>
      </c>
      <c r="M932" s="60"/>
      <c r="N932" s="60">
        <v>4</v>
      </c>
      <c r="O932" s="60">
        <v>2020</v>
      </c>
      <c r="P932" s="60" t="s">
        <v>6971</v>
      </c>
      <c r="Q932" s="60"/>
      <c r="R932" s="60"/>
      <c r="S932" s="60" t="s">
        <v>6972</v>
      </c>
      <c r="T932" s="60" t="b">
        <v>1</v>
      </c>
      <c r="U932" s="60" t="s">
        <v>2543</v>
      </c>
      <c r="V932" s="60" t="s">
        <v>3223</v>
      </c>
      <c r="W932" s="60" t="s">
        <v>3618</v>
      </c>
      <c r="X932" s="60" t="s">
        <v>6973</v>
      </c>
      <c r="Y932" s="60" t="s">
        <v>2438</v>
      </c>
      <c r="Z932" s="60" t="s">
        <v>2439</v>
      </c>
      <c r="AA932" s="60"/>
      <c r="AB932" s="60"/>
    </row>
    <row r="933" spans="1:28">
      <c r="A933" s="60">
        <v>6141799</v>
      </c>
      <c r="B933" s="60" t="s">
        <v>2423</v>
      </c>
      <c r="C933" s="60" t="s">
        <v>2424</v>
      </c>
      <c r="D933" s="60" t="s">
        <v>2425</v>
      </c>
      <c r="E933" s="60" t="s">
        <v>2426</v>
      </c>
      <c r="F933" s="60" t="s">
        <v>2427</v>
      </c>
      <c r="G933" s="60" t="s">
        <v>3005</v>
      </c>
      <c r="H933" s="60"/>
      <c r="I933" s="60" t="s">
        <v>6974</v>
      </c>
      <c r="J933" s="60"/>
      <c r="K933" s="60" t="s">
        <v>6975</v>
      </c>
      <c r="L933" s="60" t="s">
        <v>6976</v>
      </c>
      <c r="M933" s="60"/>
      <c r="N933" s="60">
        <v>92</v>
      </c>
      <c r="O933" s="60">
        <v>2022</v>
      </c>
      <c r="P933" s="60" t="s">
        <v>6977</v>
      </c>
      <c r="Q933" s="60"/>
      <c r="R933" s="60"/>
      <c r="S933" s="60" t="s">
        <v>6978</v>
      </c>
      <c r="T933" s="60" t="b">
        <v>1</v>
      </c>
      <c r="U933" s="60" t="s">
        <v>2487</v>
      </c>
      <c r="V933" s="60" t="s">
        <v>2435</v>
      </c>
      <c r="W933" s="60" t="s">
        <v>2539</v>
      </c>
      <c r="X933" s="60" t="s">
        <v>2559</v>
      </c>
      <c r="Y933" s="60" t="s">
        <v>6979</v>
      </c>
      <c r="Z933" s="60" t="s">
        <v>5485</v>
      </c>
      <c r="AA933" s="60"/>
      <c r="AB933" s="60"/>
    </row>
    <row r="934" spans="1:28">
      <c r="A934" s="60">
        <v>6141834</v>
      </c>
      <c r="B934" s="60" t="s">
        <v>2423</v>
      </c>
      <c r="C934" s="60" t="s">
        <v>2424</v>
      </c>
      <c r="D934" s="60" t="s">
        <v>2425</v>
      </c>
      <c r="E934" s="60" t="s">
        <v>2426</v>
      </c>
      <c r="F934" s="60" t="s">
        <v>2427</v>
      </c>
      <c r="G934" s="60" t="s">
        <v>2548</v>
      </c>
      <c r="H934" s="60"/>
      <c r="I934" s="60" t="s">
        <v>6980</v>
      </c>
      <c r="J934" s="60"/>
      <c r="K934" s="60" t="s">
        <v>6981</v>
      </c>
      <c r="L934" s="60" t="s">
        <v>6982</v>
      </c>
      <c r="M934" s="60"/>
      <c r="N934" s="60">
        <v>18</v>
      </c>
      <c r="O934" s="60">
        <v>2008</v>
      </c>
      <c r="P934" s="60" t="s">
        <v>6983</v>
      </c>
      <c r="Q934" s="60"/>
      <c r="R934" s="60"/>
      <c r="S934" s="60" t="s">
        <v>6984</v>
      </c>
      <c r="T934" s="60" t="b">
        <v>1</v>
      </c>
      <c r="U934" s="60"/>
      <c r="V934" s="60"/>
      <c r="W934" s="60" t="s">
        <v>2539</v>
      </c>
      <c r="X934" s="60" t="s">
        <v>6985</v>
      </c>
      <c r="Y934" s="60"/>
      <c r="Z934" s="60"/>
      <c r="AA934" s="60"/>
      <c r="AB934" s="60"/>
    </row>
    <row r="935" spans="1:28">
      <c r="A935" s="60">
        <v>6141726</v>
      </c>
      <c r="B935" s="60" t="s">
        <v>2423</v>
      </c>
      <c r="C935" s="60" t="s">
        <v>2424</v>
      </c>
      <c r="D935" s="60" t="s">
        <v>2425</v>
      </c>
      <c r="E935" s="60" t="s">
        <v>2426</v>
      </c>
      <c r="F935" s="60" t="s">
        <v>2427</v>
      </c>
      <c r="G935" s="60" t="s">
        <v>2461</v>
      </c>
      <c r="H935" s="60"/>
      <c r="I935" s="60" t="s">
        <v>6986</v>
      </c>
      <c r="J935" s="60"/>
      <c r="K935" s="60" t="s">
        <v>6987</v>
      </c>
      <c r="L935" s="60" t="s">
        <v>6988</v>
      </c>
      <c r="M935" s="60"/>
      <c r="N935" s="60">
        <v>134</v>
      </c>
      <c r="O935" s="60">
        <v>2012</v>
      </c>
      <c r="P935" s="60" t="s">
        <v>6989</v>
      </c>
      <c r="Q935" s="60"/>
      <c r="R935" s="60"/>
      <c r="S935" s="60" t="s">
        <v>6990</v>
      </c>
      <c r="T935" s="60" t="b">
        <v>1</v>
      </c>
      <c r="U935" s="60" t="s">
        <v>2617</v>
      </c>
      <c r="V935" s="60" t="s">
        <v>2435</v>
      </c>
      <c r="W935" s="60" t="s">
        <v>3003</v>
      </c>
      <c r="X935" s="60" t="s">
        <v>3004</v>
      </c>
      <c r="Y935" s="60" t="s">
        <v>6991</v>
      </c>
      <c r="Z935" s="60"/>
      <c r="AA935" s="60"/>
      <c r="AB935" s="60"/>
    </row>
    <row r="936" spans="1:28">
      <c r="A936">
        <v>6141608</v>
      </c>
      <c r="B936" t="s">
        <v>2423</v>
      </c>
      <c r="C936" t="s">
        <v>2424</v>
      </c>
      <c r="D936" t="s">
        <v>2425</v>
      </c>
      <c r="E936" t="s">
        <v>2426</v>
      </c>
      <c r="F936" t="s">
        <v>2427</v>
      </c>
      <c r="G936" t="s">
        <v>2626</v>
      </c>
      <c r="I936" t="s">
        <v>1995</v>
      </c>
      <c r="K936" t="s">
        <v>6992</v>
      </c>
      <c r="L936" t="s">
        <v>6993</v>
      </c>
      <c r="M936" t="s">
        <v>1107</v>
      </c>
      <c r="N936">
        <v>12</v>
      </c>
      <c r="O936">
        <v>2022</v>
      </c>
      <c r="P936" t="s">
        <v>6994</v>
      </c>
      <c r="Q936" t="s">
        <v>1107</v>
      </c>
      <c r="R936" t="s">
        <v>1107</v>
      </c>
      <c r="S936" t="s">
        <v>6995</v>
      </c>
      <c r="T936" t="b">
        <v>1</v>
      </c>
      <c r="U936" t="s">
        <v>2487</v>
      </c>
      <c r="V936" t="s">
        <v>2435</v>
      </c>
      <c r="W936" t="s">
        <v>4718</v>
      </c>
      <c r="X936" t="s">
        <v>4719</v>
      </c>
      <c r="Y936" t="s">
        <v>2616</v>
      </c>
      <c r="Z936" t="s">
        <v>4115</v>
      </c>
      <c r="AA936">
        <v>255</v>
      </c>
      <c r="AB936" s="60"/>
    </row>
    <row r="937" spans="1:28">
      <c r="A937" s="60">
        <v>6141608</v>
      </c>
      <c r="B937" s="60" t="s">
        <v>2423</v>
      </c>
      <c r="C937" s="60" t="s">
        <v>2424</v>
      </c>
      <c r="D937" s="60" t="s">
        <v>2425</v>
      </c>
      <c r="E937" s="60" t="s">
        <v>2426</v>
      </c>
      <c r="F937" s="60" t="s">
        <v>2427</v>
      </c>
      <c r="G937" s="60" t="s">
        <v>2626</v>
      </c>
      <c r="H937" s="60"/>
      <c r="I937" s="60" t="s">
        <v>1995</v>
      </c>
      <c r="J937" s="60"/>
      <c r="K937" s="60" t="s">
        <v>6992</v>
      </c>
      <c r="L937" s="60" t="s">
        <v>6993</v>
      </c>
      <c r="M937" s="60"/>
      <c r="N937" s="60">
        <v>12</v>
      </c>
      <c r="O937" s="60">
        <v>2022</v>
      </c>
      <c r="P937" s="60" t="s">
        <v>6994</v>
      </c>
      <c r="Q937" s="60"/>
      <c r="R937" s="60"/>
      <c r="S937" s="60" t="s">
        <v>6995</v>
      </c>
      <c r="T937" s="60" t="b">
        <v>1</v>
      </c>
      <c r="U937" s="60" t="s">
        <v>2665</v>
      </c>
      <c r="V937" s="60" t="s">
        <v>2435</v>
      </c>
      <c r="W937" s="60" t="s">
        <v>2539</v>
      </c>
      <c r="X937" s="60" t="s">
        <v>2761</v>
      </c>
      <c r="Y937" s="60" t="s">
        <v>2714</v>
      </c>
      <c r="Z937" s="60" t="s">
        <v>2516</v>
      </c>
      <c r="AA937" s="60"/>
      <c r="AB937" s="60"/>
    </row>
    <row r="938" spans="1:28">
      <c r="A938" s="60">
        <v>6146828</v>
      </c>
      <c r="B938" s="60" t="s">
        <v>2423</v>
      </c>
      <c r="C938" s="60" t="s">
        <v>2424</v>
      </c>
      <c r="D938" s="60" t="s">
        <v>2425</v>
      </c>
      <c r="E938" s="60" t="s">
        <v>2426</v>
      </c>
      <c r="F938" s="60" t="s">
        <v>2427</v>
      </c>
      <c r="G938" s="60" t="s">
        <v>2506</v>
      </c>
      <c r="H938" s="60"/>
      <c r="I938" s="60" t="s">
        <v>6996</v>
      </c>
      <c r="J938" s="60"/>
      <c r="K938" s="60" t="s">
        <v>6997</v>
      </c>
      <c r="L938" s="60" t="s">
        <v>6998</v>
      </c>
      <c r="M938" s="60"/>
      <c r="N938" s="60">
        <v>140</v>
      </c>
      <c r="O938" s="60">
        <v>2013</v>
      </c>
      <c r="P938" s="60" t="s">
        <v>6999</v>
      </c>
      <c r="Q938" s="60"/>
      <c r="R938" s="60"/>
      <c r="S938" s="60" t="s">
        <v>7000</v>
      </c>
      <c r="T938" s="60" t="b">
        <v>1</v>
      </c>
      <c r="U938" s="60" t="s">
        <v>2597</v>
      </c>
      <c r="V938" s="60" t="s">
        <v>2518</v>
      </c>
      <c r="W938" s="60" t="s">
        <v>2539</v>
      </c>
      <c r="X938" s="60" t="s">
        <v>2540</v>
      </c>
      <c r="Y938" s="60"/>
      <c r="Z938" s="60" t="s">
        <v>7001</v>
      </c>
      <c r="AA938" s="60"/>
      <c r="AB938" s="60"/>
    </row>
    <row r="939" spans="1:28">
      <c r="A939" s="60">
        <v>6141550</v>
      </c>
      <c r="B939" s="60" t="s">
        <v>2423</v>
      </c>
      <c r="C939" s="60" t="s">
        <v>2424</v>
      </c>
      <c r="D939" s="60" t="s">
        <v>2425</v>
      </c>
      <c r="E939" s="60" t="s">
        <v>2426</v>
      </c>
      <c r="F939" s="60" t="s">
        <v>2427</v>
      </c>
      <c r="G939" s="60" t="s">
        <v>2472</v>
      </c>
      <c r="H939" s="60"/>
      <c r="I939" s="60" t="s">
        <v>7002</v>
      </c>
      <c r="J939" s="60"/>
      <c r="K939" s="60" t="s">
        <v>7003</v>
      </c>
      <c r="L939" s="60" t="s">
        <v>7004</v>
      </c>
      <c r="M939" s="60"/>
      <c r="N939" s="60">
        <v>22</v>
      </c>
      <c r="O939" s="60">
        <v>2019</v>
      </c>
      <c r="P939" s="60" t="s">
        <v>7005</v>
      </c>
      <c r="Q939" s="60"/>
      <c r="R939" s="60"/>
      <c r="S939" s="60" t="s">
        <v>7006</v>
      </c>
      <c r="T939" s="60" t="b">
        <v>1</v>
      </c>
      <c r="U939" s="60" t="s">
        <v>2613</v>
      </c>
      <c r="V939" s="60" t="s">
        <v>2435</v>
      </c>
      <c r="W939" s="60" t="s">
        <v>2539</v>
      </c>
      <c r="X939" s="60" t="s">
        <v>2559</v>
      </c>
      <c r="Y939" s="60"/>
      <c r="Z939" s="60" t="s">
        <v>7007</v>
      </c>
      <c r="AA939" s="60"/>
      <c r="AB939" s="60"/>
    </row>
    <row r="940" spans="1:28">
      <c r="A940" s="60">
        <v>6141725</v>
      </c>
      <c r="B940" s="60" t="s">
        <v>2423</v>
      </c>
      <c r="C940" s="60" t="s">
        <v>2424</v>
      </c>
      <c r="D940" s="60" t="s">
        <v>2425</v>
      </c>
      <c r="E940" s="60" t="s">
        <v>2426</v>
      </c>
      <c r="F940" s="60" t="s">
        <v>2427</v>
      </c>
      <c r="G940" s="60" t="s">
        <v>2461</v>
      </c>
      <c r="H940" s="60"/>
      <c r="I940" s="60" t="s">
        <v>7008</v>
      </c>
      <c r="J940" s="60"/>
      <c r="K940" s="60" t="s">
        <v>7009</v>
      </c>
      <c r="L940" s="60" t="s">
        <v>7010</v>
      </c>
      <c r="M940" s="60"/>
      <c r="N940" s="60">
        <v>6</v>
      </c>
      <c r="O940" s="60">
        <v>2020</v>
      </c>
      <c r="P940" s="60" t="s">
        <v>7011</v>
      </c>
      <c r="Q940" s="60"/>
      <c r="R940" s="60"/>
      <c r="S940" s="60" t="s">
        <v>7012</v>
      </c>
      <c r="T940" s="60" t="b">
        <v>1</v>
      </c>
      <c r="U940" s="60"/>
      <c r="V940" s="60"/>
      <c r="W940" s="60"/>
      <c r="X940" s="60"/>
      <c r="Y940" s="60" t="s">
        <v>7013</v>
      </c>
      <c r="Z940" s="60" t="s">
        <v>2505</v>
      </c>
      <c r="AA940" s="60"/>
      <c r="AB940" s="60"/>
    </row>
    <row r="941" spans="1:28">
      <c r="A941" s="60">
        <v>6141619</v>
      </c>
      <c r="B941" s="60" t="s">
        <v>2423</v>
      </c>
      <c r="C941" s="60" t="s">
        <v>2424</v>
      </c>
      <c r="D941" s="60" t="s">
        <v>2425</v>
      </c>
      <c r="E941" s="60" t="s">
        <v>2426</v>
      </c>
      <c r="F941" s="60" t="s">
        <v>2427</v>
      </c>
      <c r="G941" s="60" t="s">
        <v>2461</v>
      </c>
      <c r="H941" s="60"/>
      <c r="I941" s="60" t="s">
        <v>7014</v>
      </c>
      <c r="J941" s="60"/>
      <c r="K941" s="60" t="s">
        <v>7015</v>
      </c>
      <c r="L941" s="60" t="s">
        <v>7016</v>
      </c>
      <c r="M941" s="60"/>
      <c r="N941" s="60">
        <v>9</v>
      </c>
      <c r="O941" s="60">
        <v>2021</v>
      </c>
      <c r="P941" s="60" t="s">
        <v>7017</v>
      </c>
      <c r="Q941" s="60"/>
      <c r="R941" s="60"/>
      <c r="S941" s="60" t="s">
        <v>7018</v>
      </c>
      <c r="T941" s="60" t="b">
        <v>1</v>
      </c>
      <c r="U941" s="60"/>
      <c r="V941" s="60"/>
      <c r="W941" s="60" t="s">
        <v>2436</v>
      </c>
      <c r="X941" s="60" t="s">
        <v>7019</v>
      </c>
      <c r="Y941" s="60" t="s">
        <v>2616</v>
      </c>
      <c r="Z941" s="60" t="s">
        <v>2439</v>
      </c>
      <c r="AA941" s="60"/>
      <c r="AB941" s="60"/>
    </row>
    <row r="942" spans="1:28">
      <c r="A942" s="60">
        <v>6141504</v>
      </c>
      <c r="B942" s="60" t="s">
        <v>2423</v>
      </c>
      <c r="C942" s="60" t="s">
        <v>2424</v>
      </c>
      <c r="D942" s="60" t="s">
        <v>2425</v>
      </c>
      <c r="E942" s="60" t="s">
        <v>2426</v>
      </c>
      <c r="F942" s="60" t="s">
        <v>2427</v>
      </c>
      <c r="G942" s="60" t="s">
        <v>2472</v>
      </c>
      <c r="H942" s="60"/>
      <c r="I942" s="60" t="s">
        <v>7020</v>
      </c>
      <c r="J942" s="60"/>
      <c r="K942" s="60" t="s">
        <v>7021</v>
      </c>
      <c r="L942" s="60" t="s">
        <v>7022</v>
      </c>
      <c r="M942" s="60"/>
      <c r="N942" s="60">
        <v>20</v>
      </c>
      <c r="O942" s="60">
        <v>2022</v>
      </c>
      <c r="P942" s="60" t="s">
        <v>7023</v>
      </c>
      <c r="Q942" s="60"/>
      <c r="R942" s="60"/>
      <c r="S942" s="60" t="s">
        <v>7024</v>
      </c>
      <c r="T942" s="60" t="b">
        <v>1</v>
      </c>
      <c r="U942" s="60" t="s">
        <v>2543</v>
      </c>
      <c r="V942" s="60" t="s">
        <v>2447</v>
      </c>
      <c r="W942" s="60" t="s">
        <v>2781</v>
      </c>
      <c r="X942" s="60" t="s">
        <v>6117</v>
      </c>
      <c r="Y942" s="60" t="s">
        <v>2481</v>
      </c>
      <c r="Z942" s="60"/>
      <c r="AA942" s="60"/>
      <c r="AB942" s="60"/>
    </row>
    <row r="943" spans="1:28">
      <c r="A943" s="60">
        <v>6146823</v>
      </c>
      <c r="B943" s="60" t="s">
        <v>2423</v>
      </c>
      <c r="C943" s="60" t="s">
        <v>2424</v>
      </c>
      <c r="D943" s="60" t="s">
        <v>2425</v>
      </c>
      <c r="E943" s="60" t="s">
        <v>2426</v>
      </c>
      <c r="F943" s="60" t="s">
        <v>2427</v>
      </c>
      <c r="G943" s="60" t="s">
        <v>2506</v>
      </c>
      <c r="H943" s="60"/>
      <c r="I943" s="60" t="s">
        <v>7025</v>
      </c>
      <c r="J943" s="60"/>
      <c r="K943" s="60" t="s">
        <v>7026</v>
      </c>
      <c r="L943" s="60" t="s">
        <v>7027</v>
      </c>
      <c r="M943" s="60"/>
      <c r="N943" s="60">
        <v>187</v>
      </c>
      <c r="O943" s="60">
        <v>2014</v>
      </c>
      <c r="P943" s="60" t="s">
        <v>7028</v>
      </c>
      <c r="Q943" s="60"/>
      <c r="R943" s="60"/>
      <c r="S943" s="60" t="s">
        <v>7029</v>
      </c>
      <c r="T943" s="60" t="b">
        <v>1</v>
      </c>
      <c r="U943" s="60" t="s">
        <v>2731</v>
      </c>
      <c r="V943" s="60" t="s">
        <v>2518</v>
      </c>
      <c r="W943" s="60" t="s">
        <v>2539</v>
      </c>
      <c r="X943" s="60"/>
      <c r="Y943" s="60" t="s">
        <v>2678</v>
      </c>
      <c r="Z943" s="60"/>
      <c r="AA943" s="60"/>
      <c r="AB943" s="60"/>
    </row>
    <row r="944" spans="1:28">
      <c r="A944" s="60">
        <v>6141492</v>
      </c>
      <c r="B944" s="60" t="s">
        <v>2423</v>
      </c>
      <c r="C944" s="60" t="s">
        <v>2424</v>
      </c>
      <c r="D944" s="60" t="s">
        <v>2425</v>
      </c>
      <c r="E944" s="60" t="s">
        <v>2426</v>
      </c>
      <c r="F944" s="60" t="s">
        <v>2427</v>
      </c>
      <c r="G944" s="60" t="s">
        <v>3757</v>
      </c>
      <c r="H944" s="60"/>
      <c r="I944" s="60" t="s">
        <v>7030</v>
      </c>
      <c r="J944" s="60"/>
      <c r="K944" s="60" t="s">
        <v>7031</v>
      </c>
      <c r="L944" s="60" t="s">
        <v>3052</v>
      </c>
      <c r="M944" s="60"/>
      <c r="N944" s="60">
        <v>197</v>
      </c>
      <c r="O944" s="60">
        <v>2017</v>
      </c>
      <c r="P944" s="60" t="s">
        <v>7032</v>
      </c>
      <c r="Q944" s="60"/>
      <c r="R944" s="60"/>
      <c r="S944" s="60" t="s">
        <v>7033</v>
      </c>
      <c r="T944" s="60" t="b">
        <v>1</v>
      </c>
      <c r="U944" s="60"/>
      <c r="V944" s="60"/>
      <c r="W944" s="60" t="s">
        <v>4430</v>
      </c>
      <c r="X944" s="60" t="s">
        <v>7034</v>
      </c>
      <c r="Y944" s="60"/>
      <c r="Z944" s="60" t="s">
        <v>2688</v>
      </c>
      <c r="AA944" s="60"/>
      <c r="AB944" s="60"/>
    </row>
    <row r="945" spans="1:28">
      <c r="A945" s="60">
        <v>6141302</v>
      </c>
      <c r="B945" s="60" t="s">
        <v>2423</v>
      </c>
      <c r="C945" s="60" t="s">
        <v>2424</v>
      </c>
      <c r="D945" s="60" t="s">
        <v>2425</v>
      </c>
      <c r="E945" s="60" t="s">
        <v>2426</v>
      </c>
      <c r="F945" s="60" t="s">
        <v>2427</v>
      </c>
      <c r="G945" s="60" t="s">
        <v>3621</v>
      </c>
      <c r="H945" s="60"/>
      <c r="I945" s="60" t="s">
        <v>7035</v>
      </c>
      <c r="J945" s="60" t="s">
        <v>7036</v>
      </c>
      <c r="K945" s="60" t="s">
        <v>7037</v>
      </c>
      <c r="L945" s="60" t="s">
        <v>7038</v>
      </c>
      <c r="M945" s="60"/>
      <c r="N945" s="60">
        <v>101</v>
      </c>
      <c r="O945" s="60">
        <v>2009</v>
      </c>
      <c r="P945" s="60" t="s">
        <v>7039</v>
      </c>
      <c r="Q945" s="60"/>
      <c r="R945" s="60"/>
      <c r="S945" s="60" t="s">
        <v>7040</v>
      </c>
      <c r="T945" s="60" t="b">
        <v>1</v>
      </c>
      <c r="U945" s="60" t="s">
        <v>2617</v>
      </c>
      <c r="V945" s="60" t="s">
        <v>2435</v>
      </c>
      <c r="W945" s="60" t="s">
        <v>2539</v>
      </c>
      <c r="X945" s="60" t="s">
        <v>2659</v>
      </c>
      <c r="Y945" s="60" t="s">
        <v>7041</v>
      </c>
      <c r="Z945" s="60" t="s">
        <v>2439</v>
      </c>
      <c r="AA945" s="60"/>
      <c r="AB945" s="60"/>
    </row>
    <row r="946" spans="1:28">
      <c r="A946" s="60">
        <v>6146818</v>
      </c>
      <c r="B946" s="60" t="s">
        <v>2423</v>
      </c>
      <c r="C946" s="60" t="s">
        <v>2424</v>
      </c>
      <c r="D946" s="60" t="s">
        <v>2425</v>
      </c>
      <c r="E946" s="60" t="s">
        <v>2426</v>
      </c>
      <c r="F946" s="60" t="s">
        <v>2427</v>
      </c>
      <c r="G946" s="60" t="s">
        <v>2506</v>
      </c>
      <c r="H946" s="60"/>
      <c r="I946" s="60" t="s">
        <v>7042</v>
      </c>
      <c r="J946" s="60"/>
      <c r="K946" s="60" t="s">
        <v>7043</v>
      </c>
      <c r="L946" s="60" t="s">
        <v>7044</v>
      </c>
      <c r="M946" s="60"/>
      <c r="N946" s="60">
        <v>50</v>
      </c>
      <c r="O946" s="60">
        <v>2018</v>
      </c>
      <c r="P946" s="60" t="s">
        <v>7045</v>
      </c>
      <c r="Q946" s="60"/>
      <c r="R946" s="60"/>
      <c r="S946" s="60" t="s">
        <v>7046</v>
      </c>
      <c r="T946" s="60" t="b">
        <v>1</v>
      </c>
      <c r="U946" s="60" t="s">
        <v>2530</v>
      </c>
      <c r="V946" s="60" t="s">
        <v>2518</v>
      </c>
      <c r="W946" s="60" t="s">
        <v>2448</v>
      </c>
      <c r="X946" s="60" t="s">
        <v>2531</v>
      </c>
      <c r="Y946" s="60"/>
      <c r="Z946" s="60" t="s">
        <v>7047</v>
      </c>
      <c r="AA946" s="60"/>
      <c r="AB946" s="60"/>
    </row>
    <row r="947" spans="1:28">
      <c r="A947" s="60">
        <v>6141837</v>
      </c>
      <c r="B947" s="60" t="s">
        <v>2423</v>
      </c>
      <c r="C947" s="60" t="s">
        <v>2424</v>
      </c>
      <c r="D947" s="60" t="s">
        <v>2425</v>
      </c>
      <c r="E947" s="60" t="s">
        <v>2426</v>
      </c>
      <c r="F947" s="60" t="s">
        <v>2427</v>
      </c>
      <c r="G947" s="60" t="s">
        <v>2428</v>
      </c>
      <c r="H947" s="60"/>
      <c r="I947" s="60" t="s">
        <v>7048</v>
      </c>
      <c r="J947" s="60"/>
      <c r="K947" s="60" t="s">
        <v>7049</v>
      </c>
      <c r="L947" s="60" t="s">
        <v>7050</v>
      </c>
      <c r="M947" s="60"/>
      <c r="N947" s="60">
        <v>43</v>
      </c>
      <c r="O947" s="60">
        <v>2020</v>
      </c>
      <c r="P947" s="60" t="s">
        <v>7051</v>
      </c>
      <c r="Q947" s="60"/>
      <c r="R947" s="60"/>
      <c r="S947" s="60" t="s">
        <v>7052</v>
      </c>
      <c r="T947" s="60" t="b">
        <v>1</v>
      </c>
      <c r="U947" s="60" t="s">
        <v>2487</v>
      </c>
      <c r="V947" s="60" t="s">
        <v>2435</v>
      </c>
      <c r="W947" s="60" t="s">
        <v>2488</v>
      </c>
      <c r="X947" s="60" t="s">
        <v>2489</v>
      </c>
      <c r="Y947" s="60"/>
      <c r="Z947" s="60" t="s">
        <v>3944</v>
      </c>
      <c r="AA947" s="60"/>
      <c r="AB947" s="60"/>
    </row>
    <row r="948" spans="1:28">
      <c r="A948" s="60">
        <v>6141618</v>
      </c>
      <c r="B948" s="60" t="s">
        <v>2423</v>
      </c>
      <c r="C948" s="60" t="s">
        <v>2424</v>
      </c>
      <c r="D948" s="60" t="s">
        <v>2425</v>
      </c>
      <c r="E948" s="60" t="s">
        <v>2426</v>
      </c>
      <c r="F948" s="60" t="s">
        <v>2427</v>
      </c>
      <c r="G948" s="60" t="s">
        <v>2461</v>
      </c>
      <c r="H948" s="60"/>
      <c r="I948" s="60" t="s">
        <v>7053</v>
      </c>
      <c r="J948" s="60"/>
      <c r="K948" s="60" t="s">
        <v>7054</v>
      </c>
      <c r="L948" s="60" t="s">
        <v>7055</v>
      </c>
      <c r="M948" s="60"/>
      <c r="N948" s="60">
        <v>112</v>
      </c>
      <c r="O948" s="60">
        <v>2020</v>
      </c>
      <c r="P948" s="60" t="s">
        <v>7056</v>
      </c>
      <c r="Q948" s="60"/>
      <c r="R948" s="60"/>
      <c r="S948" s="60" t="s">
        <v>7057</v>
      </c>
      <c r="T948" s="60" t="b">
        <v>1</v>
      </c>
      <c r="U948" s="60" t="s">
        <v>2617</v>
      </c>
      <c r="V948" s="60" t="s">
        <v>2435</v>
      </c>
      <c r="W948" s="60" t="s">
        <v>4710</v>
      </c>
      <c r="X948" s="60" t="s">
        <v>6410</v>
      </c>
      <c r="Y948" s="60" t="s">
        <v>7058</v>
      </c>
      <c r="Z948" s="60" t="s">
        <v>2450</v>
      </c>
      <c r="AA948" s="60"/>
      <c r="AB948" s="60"/>
    </row>
    <row r="949" spans="1:28">
      <c r="A949" s="60">
        <v>6146817</v>
      </c>
      <c r="B949" s="60" t="s">
        <v>2423</v>
      </c>
      <c r="C949" s="60" t="s">
        <v>2424</v>
      </c>
      <c r="D949" s="60" t="s">
        <v>2425</v>
      </c>
      <c r="E949" s="60" t="s">
        <v>2426</v>
      </c>
      <c r="F949" s="60" t="s">
        <v>2427</v>
      </c>
      <c r="G949" s="60" t="s">
        <v>2506</v>
      </c>
      <c r="H949" s="60"/>
      <c r="I949" s="60" t="s">
        <v>7059</v>
      </c>
      <c r="J949" s="60"/>
      <c r="K949" s="60" t="s">
        <v>7060</v>
      </c>
      <c r="L949" s="60" t="s">
        <v>7061</v>
      </c>
      <c r="M949" s="60"/>
      <c r="N949" s="60">
        <v>99</v>
      </c>
      <c r="O949" s="60">
        <v>2015</v>
      </c>
      <c r="P949" s="60" t="s">
        <v>7062</v>
      </c>
      <c r="Q949" s="60"/>
      <c r="R949" s="60"/>
      <c r="S949" s="60" t="s">
        <v>7063</v>
      </c>
      <c r="T949" s="60" t="b">
        <v>1</v>
      </c>
      <c r="U949" s="60" t="s">
        <v>3117</v>
      </c>
      <c r="V949" s="60" t="s">
        <v>2518</v>
      </c>
      <c r="W949" s="60" t="s">
        <v>4544</v>
      </c>
      <c r="X949" s="60" t="s">
        <v>2449</v>
      </c>
      <c r="Y949" s="60" t="s">
        <v>7064</v>
      </c>
      <c r="Z949" s="60"/>
      <c r="AA949" s="60"/>
      <c r="AB949" s="60"/>
    </row>
    <row r="950" spans="1:28">
      <c r="A950" s="60">
        <v>6141617</v>
      </c>
      <c r="B950" s="60" t="s">
        <v>2423</v>
      </c>
      <c r="C950" s="60" t="s">
        <v>2424</v>
      </c>
      <c r="D950" s="60" t="s">
        <v>2425</v>
      </c>
      <c r="E950" s="60" t="s">
        <v>2426</v>
      </c>
      <c r="F950" s="60" t="s">
        <v>2427</v>
      </c>
      <c r="G950" s="60" t="s">
        <v>2461</v>
      </c>
      <c r="H950" s="60"/>
      <c r="I950" s="60" t="s">
        <v>7065</v>
      </c>
      <c r="J950" s="60"/>
      <c r="K950" s="60" t="s">
        <v>7066</v>
      </c>
      <c r="L950" s="60" t="s">
        <v>7067</v>
      </c>
      <c r="M950" s="60"/>
      <c r="N950" s="60">
        <v>155</v>
      </c>
      <c r="O950" s="60">
        <v>2015</v>
      </c>
      <c r="P950" s="60" t="s">
        <v>7068</v>
      </c>
      <c r="Q950" s="60"/>
      <c r="R950" s="60"/>
      <c r="S950" s="60" t="s">
        <v>7069</v>
      </c>
      <c r="T950" s="60" t="b">
        <v>1</v>
      </c>
      <c r="U950" s="60" t="s">
        <v>2665</v>
      </c>
      <c r="V950" s="60" t="s">
        <v>2435</v>
      </c>
      <c r="W950" s="60" t="s">
        <v>2436</v>
      </c>
      <c r="X950" s="60" t="s">
        <v>7070</v>
      </c>
      <c r="Y950" s="60" t="s">
        <v>7071</v>
      </c>
      <c r="Z950" s="60" t="s">
        <v>2450</v>
      </c>
      <c r="AA950" s="60"/>
      <c r="AB950" s="60"/>
    </row>
    <row r="951" spans="1:28">
      <c r="A951" s="60">
        <v>6141836</v>
      </c>
      <c r="B951" s="60" t="s">
        <v>2423</v>
      </c>
      <c r="C951" s="60" t="s">
        <v>2424</v>
      </c>
      <c r="D951" s="60" t="s">
        <v>2425</v>
      </c>
      <c r="E951" s="60" t="s">
        <v>2426</v>
      </c>
      <c r="F951" s="60" t="s">
        <v>2427</v>
      </c>
      <c r="G951" s="60" t="s">
        <v>2428</v>
      </c>
      <c r="H951" s="60"/>
      <c r="I951" s="60" t="s">
        <v>7072</v>
      </c>
      <c r="J951" s="60"/>
      <c r="K951" s="60" t="s">
        <v>7073</v>
      </c>
      <c r="L951" s="60" t="s">
        <v>7074</v>
      </c>
      <c r="M951" s="60"/>
      <c r="N951" s="60">
        <v>44</v>
      </c>
      <c r="O951" s="60">
        <v>2021</v>
      </c>
      <c r="P951" s="60" t="s">
        <v>7075</v>
      </c>
      <c r="Q951" s="60"/>
      <c r="R951" s="60"/>
      <c r="S951" s="60" t="s">
        <v>7076</v>
      </c>
      <c r="T951" s="60" t="b">
        <v>1</v>
      </c>
      <c r="U951" s="60"/>
      <c r="V951" s="60"/>
      <c r="W951" s="60" t="s">
        <v>4726</v>
      </c>
      <c r="X951" s="60" t="s">
        <v>7077</v>
      </c>
      <c r="Y951" s="60" t="s">
        <v>2438</v>
      </c>
      <c r="Z951" s="60" t="s">
        <v>2439</v>
      </c>
      <c r="AA951" s="60"/>
      <c r="AB951" s="60"/>
    </row>
    <row r="952" spans="1:28">
      <c r="A952" s="60">
        <v>6141616</v>
      </c>
      <c r="B952" s="60" t="s">
        <v>2423</v>
      </c>
      <c r="C952" s="60" t="s">
        <v>2424</v>
      </c>
      <c r="D952" s="60" t="s">
        <v>2425</v>
      </c>
      <c r="E952" s="60" t="s">
        <v>2426</v>
      </c>
      <c r="F952" s="60" t="s">
        <v>2427</v>
      </c>
      <c r="G952" s="60" t="s">
        <v>2461</v>
      </c>
      <c r="H952" s="60"/>
      <c r="I952" s="60" t="s">
        <v>7078</v>
      </c>
      <c r="J952" s="60"/>
      <c r="K952" s="60" t="s">
        <v>7079</v>
      </c>
      <c r="L952" s="60" t="s">
        <v>7080</v>
      </c>
      <c r="M952" s="60"/>
      <c r="N952" s="60">
        <v>87</v>
      </c>
      <c r="O952" s="60">
        <v>2013</v>
      </c>
      <c r="P952" s="60" t="s">
        <v>7081</v>
      </c>
      <c r="Q952" s="60"/>
      <c r="R952" s="60"/>
      <c r="S952" s="60" t="s">
        <v>7082</v>
      </c>
      <c r="T952" s="60" t="b">
        <v>1</v>
      </c>
      <c r="U952" s="60" t="s">
        <v>2487</v>
      </c>
      <c r="V952" s="60" t="s">
        <v>2435</v>
      </c>
      <c r="W952" s="60" t="s">
        <v>7083</v>
      </c>
      <c r="X952" s="60" t="s">
        <v>7084</v>
      </c>
      <c r="Y952" s="60" t="s">
        <v>2987</v>
      </c>
      <c r="Z952" s="60" t="s">
        <v>2516</v>
      </c>
      <c r="AA952" s="60"/>
      <c r="AB952" s="60"/>
    </row>
    <row r="953" spans="1:28">
      <c r="A953">
        <v>6141806</v>
      </c>
      <c r="B953" t="s">
        <v>2423</v>
      </c>
      <c r="C953" t="s">
        <v>2424</v>
      </c>
      <c r="D953" t="s">
        <v>2425</v>
      </c>
      <c r="E953" t="s">
        <v>2426</v>
      </c>
      <c r="F953" t="s">
        <v>2427</v>
      </c>
      <c r="G953" t="s">
        <v>2548</v>
      </c>
      <c r="I953" t="s">
        <v>7085</v>
      </c>
      <c r="K953" t="s">
        <v>7086</v>
      </c>
      <c r="L953" t="s">
        <v>7087</v>
      </c>
      <c r="M953" t="s">
        <v>1107</v>
      </c>
      <c r="N953">
        <v>14</v>
      </c>
      <c r="O953">
        <v>2022</v>
      </c>
      <c r="P953" t="s">
        <v>7088</v>
      </c>
      <c r="Q953" t="s">
        <v>1107</v>
      </c>
      <c r="R953" t="s">
        <v>1107</v>
      </c>
      <c r="S953" t="s">
        <v>7089</v>
      </c>
      <c r="T953" t="b">
        <v>1</v>
      </c>
      <c r="W953" t="s">
        <v>3618</v>
      </c>
      <c r="X953" t="s">
        <v>2559</v>
      </c>
      <c r="Y953" t="s">
        <v>2438</v>
      </c>
      <c r="Z953" t="s">
        <v>5023</v>
      </c>
      <c r="AA953">
        <v>99</v>
      </c>
      <c r="AB953" s="60"/>
    </row>
    <row r="954" spans="1:28">
      <c r="A954" s="60">
        <v>6141806</v>
      </c>
      <c r="B954" s="60" t="s">
        <v>2423</v>
      </c>
      <c r="C954" s="60" t="s">
        <v>2424</v>
      </c>
      <c r="D954" s="60" t="s">
        <v>2425</v>
      </c>
      <c r="E954" s="60" t="s">
        <v>2426</v>
      </c>
      <c r="F954" s="60" t="s">
        <v>2427</v>
      </c>
      <c r="G954" s="60" t="s">
        <v>2548</v>
      </c>
      <c r="H954" s="60"/>
      <c r="I954" s="60" t="s">
        <v>7085</v>
      </c>
      <c r="J954" s="60"/>
      <c r="K954" s="60" t="s">
        <v>7086</v>
      </c>
      <c r="L954" s="60" t="s">
        <v>7087</v>
      </c>
      <c r="M954" s="60"/>
      <c r="N954" s="60">
        <v>14</v>
      </c>
      <c r="O954" s="60">
        <v>2022</v>
      </c>
      <c r="P954" s="60" t="s">
        <v>7088</v>
      </c>
      <c r="Q954" s="60"/>
      <c r="R954" s="60"/>
      <c r="S954" s="60" t="s">
        <v>7089</v>
      </c>
      <c r="T954" s="60" t="b">
        <v>1</v>
      </c>
      <c r="U954" s="60" t="s">
        <v>2696</v>
      </c>
      <c r="V954" s="60" t="s">
        <v>2518</v>
      </c>
      <c r="W954" s="60" t="s">
        <v>7090</v>
      </c>
      <c r="X954" s="60" t="s">
        <v>7091</v>
      </c>
      <c r="Y954" s="60" t="s">
        <v>7092</v>
      </c>
      <c r="Z954" s="60"/>
      <c r="AA954" s="60"/>
      <c r="AB954" s="60"/>
    </row>
    <row r="955" spans="1:28">
      <c r="A955">
        <v>6141491</v>
      </c>
      <c r="B955" t="s">
        <v>2423</v>
      </c>
      <c r="C955" t="s">
        <v>2424</v>
      </c>
      <c r="D955" t="s">
        <v>2425</v>
      </c>
      <c r="E955" t="s">
        <v>2426</v>
      </c>
      <c r="F955" t="s">
        <v>2427</v>
      </c>
      <c r="G955" t="s">
        <v>3757</v>
      </c>
      <c r="I955" t="s">
        <v>411</v>
      </c>
      <c r="K955" t="s">
        <v>7093</v>
      </c>
      <c r="L955" t="s">
        <v>7094</v>
      </c>
      <c r="M955" t="s">
        <v>1107</v>
      </c>
      <c r="N955">
        <v>99</v>
      </c>
      <c r="O955">
        <v>2007</v>
      </c>
      <c r="P955" t="s">
        <v>7095</v>
      </c>
      <c r="Q955" t="s">
        <v>1107</v>
      </c>
      <c r="R955" t="s">
        <v>1107</v>
      </c>
      <c r="S955" t="s">
        <v>7096</v>
      </c>
      <c r="T955" t="b">
        <v>1</v>
      </c>
      <c r="U955" t="s">
        <v>2731</v>
      </c>
      <c r="V955" t="s">
        <v>2518</v>
      </c>
      <c r="W955" t="s">
        <v>7097</v>
      </c>
      <c r="X955" t="s">
        <v>7098</v>
      </c>
      <c r="Y955" t="s">
        <v>3197</v>
      </c>
      <c r="Z955" t="s">
        <v>5693</v>
      </c>
      <c r="AA955">
        <v>165</v>
      </c>
      <c r="AB955" s="60"/>
    </row>
    <row r="956" spans="1:28">
      <c r="A956" s="60">
        <v>6141491</v>
      </c>
      <c r="B956" s="60" t="s">
        <v>2423</v>
      </c>
      <c r="C956" s="60" t="s">
        <v>2424</v>
      </c>
      <c r="D956" s="60" t="s">
        <v>2425</v>
      </c>
      <c r="E956" s="60" t="s">
        <v>2426</v>
      </c>
      <c r="F956" s="60" t="s">
        <v>2427</v>
      </c>
      <c r="G956" s="60" t="s">
        <v>3757</v>
      </c>
      <c r="H956" s="60"/>
      <c r="I956" s="60" t="s">
        <v>411</v>
      </c>
      <c r="J956" s="60"/>
      <c r="K956" s="60" t="s">
        <v>7093</v>
      </c>
      <c r="L956" s="60" t="s">
        <v>7094</v>
      </c>
      <c r="M956" s="60"/>
      <c r="N956" s="60">
        <v>99</v>
      </c>
      <c r="O956" s="60">
        <v>2007</v>
      </c>
      <c r="P956" s="60" t="s">
        <v>7095</v>
      </c>
      <c r="Q956" s="60"/>
      <c r="R956" s="60"/>
      <c r="S956" s="60" t="s">
        <v>7096</v>
      </c>
      <c r="T956" s="60" t="b">
        <v>1</v>
      </c>
      <c r="U956" s="60" t="s">
        <v>4095</v>
      </c>
      <c r="V956" s="60" t="s">
        <v>2518</v>
      </c>
      <c r="W956" s="60" t="s">
        <v>5283</v>
      </c>
      <c r="X956" s="60" t="s">
        <v>5284</v>
      </c>
      <c r="Y956" s="60" t="s">
        <v>2616</v>
      </c>
      <c r="Z956" s="60" t="s">
        <v>2516</v>
      </c>
      <c r="AA956" s="60"/>
      <c r="AB956" s="60"/>
    </row>
    <row r="957" spans="1:28">
      <c r="A957" s="60">
        <v>6141552</v>
      </c>
      <c r="B957" s="60" t="s">
        <v>2423</v>
      </c>
      <c r="C957" s="60" t="s">
        <v>2424</v>
      </c>
      <c r="D957" s="60" t="s">
        <v>2425</v>
      </c>
      <c r="E957" s="60" t="s">
        <v>2426</v>
      </c>
      <c r="F957" s="60" t="s">
        <v>2427</v>
      </c>
      <c r="G957" s="60" t="s">
        <v>2472</v>
      </c>
      <c r="H957" s="60"/>
      <c r="I957" s="60" t="s">
        <v>7099</v>
      </c>
      <c r="J957" s="60"/>
      <c r="K957" s="60" t="s">
        <v>7100</v>
      </c>
      <c r="L957" s="60" t="s">
        <v>7101</v>
      </c>
      <c r="M957" s="60"/>
      <c r="N957" s="60">
        <v>16</v>
      </c>
      <c r="O957" s="60">
        <v>2022</v>
      </c>
      <c r="P957" s="60" t="s">
        <v>7102</v>
      </c>
      <c r="Q957" s="60"/>
      <c r="R957" s="60"/>
      <c r="S957" s="60" t="s">
        <v>7103</v>
      </c>
      <c r="T957" s="60" t="b">
        <v>1</v>
      </c>
      <c r="U957" s="60" t="s">
        <v>2665</v>
      </c>
      <c r="V957" s="60" t="s">
        <v>2435</v>
      </c>
      <c r="W957" s="60" t="s">
        <v>2539</v>
      </c>
      <c r="X957" s="60" t="s">
        <v>2761</v>
      </c>
      <c r="Y957" s="60" t="s">
        <v>2914</v>
      </c>
      <c r="Z957" s="60" t="s">
        <v>2770</v>
      </c>
      <c r="AA957" s="60"/>
      <c r="AB957" s="60"/>
    </row>
    <row r="958" spans="1:28">
      <c r="A958" s="60">
        <v>6146816</v>
      </c>
      <c r="B958" s="60" t="s">
        <v>2423</v>
      </c>
      <c r="C958" s="60" t="s">
        <v>2424</v>
      </c>
      <c r="D958" s="60" t="s">
        <v>2425</v>
      </c>
      <c r="E958" s="60" t="s">
        <v>2426</v>
      </c>
      <c r="F958" s="60" t="s">
        <v>2427</v>
      </c>
      <c r="G958" s="60" t="s">
        <v>2506</v>
      </c>
      <c r="H958" s="60"/>
      <c r="I958" s="60" t="s">
        <v>7104</v>
      </c>
      <c r="J958" s="60"/>
      <c r="K958" s="60" t="s">
        <v>7105</v>
      </c>
      <c r="L958" s="60" t="s">
        <v>7106</v>
      </c>
      <c r="M958" s="60"/>
      <c r="N958" s="60">
        <v>65</v>
      </c>
      <c r="O958" s="60">
        <v>2005</v>
      </c>
      <c r="P958" s="60" t="s">
        <v>7107</v>
      </c>
      <c r="Q958" s="60"/>
      <c r="R958" s="60"/>
      <c r="S958" s="60" t="s">
        <v>7108</v>
      </c>
      <c r="T958" s="60" t="b">
        <v>1</v>
      </c>
      <c r="U958" s="60" t="s">
        <v>2574</v>
      </c>
      <c r="V958" s="60" t="s">
        <v>2518</v>
      </c>
      <c r="W958" s="60" t="s">
        <v>2448</v>
      </c>
      <c r="X958" s="60" t="s">
        <v>2449</v>
      </c>
      <c r="Y958" s="60" t="s">
        <v>2748</v>
      </c>
      <c r="Z958" s="60"/>
      <c r="AA958" s="60"/>
      <c r="AB958" s="60"/>
    </row>
    <row r="959" spans="1:28">
      <c r="A959">
        <v>6141551</v>
      </c>
      <c r="B959" t="s">
        <v>2423</v>
      </c>
      <c r="C959" t="s">
        <v>2424</v>
      </c>
      <c r="D959" t="s">
        <v>2425</v>
      </c>
      <c r="E959" t="s">
        <v>2426</v>
      </c>
      <c r="F959" t="s">
        <v>2427</v>
      </c>
      <c r="G959" t="s">
        <v>2472</v>
      </c>
      <c r="I959" t="s">
        <v>176</v>
      </c>
      <c r="K959" t="s">
        <v>7109</v>
      </c>
      <c r="L959" t="s">
        <v>177</v>
      </c>
      <c r="M959" t="s">
        <v>1107</v>
      </c>
      <c r="N959">
        <v>70</v>
      </c>
      <c r="O959">
        <v>2015</v>
      </c>
      <c r="P959" t="s">
        <v>7110</v>
      </c>
      <c r="Q959" t="s">
        <v>1107</v>
      </c>
      <c r="R959" t="s">
        <v>1107</v>
      </c>
      <c r="S959" t="s">
        <v>178</v>
      </c>
      <c r="T959" t="b">
        <v>1</v>
      </c>
      <c r="W959" t="s">
        <v>3942</v>
      </c>
      <c r="X959" t="s">
        <v>5462</v>
      </c>
      <c r="Y959" t="s">
        <v>2515</v>
      </c>
      <c r="Z959" t="s">
        <v>2956</v>
      </c>
      <c r="AA959">
        <v>131</v>
      </c>
      <c r="AB959" s="60"/>
    </row>
    <row r="960" spans="1:28">
      <c r="A960" s="60">
        <v>6141551</v>
      </c>
      <c r="B960" s="60" t="s">
        <v>2423</v>
      </c>
      <c r="C960" s="60" t="s">
        <v>2424</v>
      </c>
      <c r="D960" s="60" t="s">
        <v>2425</v>
      </c>
      <c r="E960" s="60" t="s">
        <v>2426</v>
      </c>
      <c r="F960" s="60" t="s">
        <v>2427</v>
      </c>
      <c r="G960" s="60" t="s">
        <v>2472</v>
      </c>
      <c r="H960" s="60"/>
      <c r="I960" s="60" t="s">
        <v>176</v>
      </c>
      <c r="J960" s="60"/>
      <c r="K960" s="60" t="s">
        <v>7109</v>
      </c>
      <c r="L960" s="60" t="s">
        <v>177</v>
      </c>
      <c r="M960" s="60"/>
      <c r="N960" s="60">
        <v>70</v>
      </c>
      <c r="O960" s="60">
        <v>2015</v>
      </c>
      <c r="P960" s="60" t="s">
        <v>7110</v>
      </c>
      <c r="Q960" s="60"/>
      <c r="R960" s="60"/>
      <c r="S960" s="60" t="s">
        <v>178</v>
      </c>
      <c r="T960" s="60" t="b">
        <v>1</v>
      </c>
      <c r="U960" s="60" t="s">
        <v>2617</v>
      </c>
      <c r="V960" s="60" t="s">
        <v>2435</v>
      </c>
      <c r="W960" s="60" t="s">
        <v>2539</v>
      </c>
      <c r="X960" s="60" t="s">
        <v>6043</v>
      </c>
      <c r="Y960" s="60"/>
      <c r="Z960" s="60"/>
      <c r="AA960" s="60"/>
      <c r="AB960" s="60"/>
    </row>
    <row r="961" spans="1:28">
      <c r="A961" s="60">
        <v>6146822</v>
      </c>
      <c r="B961" s="60" t="s">
        <v>2423</v>
      </c>
      <c r="C961" s="60" t="s">
        <v>2424</v>
      </c>
      <c r="D961" s="60" t="s">
        <v>2425</v>
      </c>
      <c r="E961" s="60" t="s">
        <v>2426</v>
      </c>
      <c r="F961" s="60" t="s">
        <v>2427</v>
      </c>
      <c r="G961" s="60" t="s">
        <v>2506</v>
      </c>
      <c r="H961" s="60"/>
      <c r="I961" s="60" t="s">
        <v>7111</v>
      </c>
      <c r="J961" s="60"/>
      <c r="K961" s="60" t="s">
        <v>7112</v>
      </c>
      <c r="L961" s="60" t="s">
        <v>7113</v>
      </c>
      <c r="M961" s="60"/>
      <c r="N961" s="60">
        <v>150</v>
      </c>
      <c r="O961" s="60">
        <v>2013</v>
      </c>
      <c r="P961" s="60" t="s">
        <v>7114</v>
      </c>
      <c r="Q961" s="60"/>
      <c r="R961" s="60"/>
      <c r="S961" s="60" t="s">
        <v>7115</v>
      </c>
      <c r="T961" s="60" t="b">
        <v>1</v>
      </c>
      <c r="U961" s="60" t="s">
        <v>2597</v>
      </c>
      <c r="V961" s="60" t="s">
        <v>2518</v>
      </c>
      <c r="W961" s="60" t="s">
        <v>2539</v>
      </c>
      <c r="X961" s="60" t="s">
        <v>2540</v>
      </c>
      <c r="Y961" s="60"/>
      <c r="Z961" s="60" t="s">
        <v>2908</v>
      </c>
      <c r="AA961" s="60"/>
      <c r="AB961" s="60"/>
    </row>
    <row r="962" spans="1:28">
      <c r="A962" s="60">
        <v>6141734</v>
      </c>
      <c r="B962" s="60" t="s">
        <v>2423</v>
      </c>
      <c r="C962" s="60" t="s">
        <v>2424</v>
      </c>
      <c r="D962" s="60" t="s">
        <v>2425</v>
      </c>
      <c r="E962" s="60" t="s">
        <v>2426</v>
      </c>
      <c r="F962" s="60" t="s">
        <v>2427</v>
      </c>
      <c r="G962" s="60" t="s">
        <v>2461</v>
      </c>
      <c r="H962" s="60"/>
      <c r="I962" s="60" t="s">
        <v>7116</v>
      </c>
      <c r="J962" s="60"/>
      <c r="K962" s="60" t="s">
        <v>7117</v>
      </c>
      <c r="L962" s="60" t="s">
        <v>7118</v>
      </c>
      <c r="M962" s="60"/>
      <c r="N962" s="60">
        <v>46</v>
      </c>
      <c r="O962" s="60">
        <v>2022</v>
      </c>
      <c r="P962" s="60" t="s">
        <v>7119</v>
      </c>
      <c r="Q962" s="60"/>
      <c r="R962" s="60"/>
      <c r="S962" s="60" t="s">
        <v>7120</v>
      </c>
      <c r="T962" s="60" t="b">
        <v>1</v>
      </c>
      <c r="U962" s="60" t="s">
        <v>2543</v>
      </c>
      <c r="V962" s="60" t="s">
        <v>2447</v>
      </c>
      <c r="W962" s="60" t="s">
        <v>3854</v>
      </c>
      <c r="X962" s="60" t="s">
        <v>7121</v>
      </c>
      <c r="Y962" s="60"/>
      <c r="Z962" s="60"/>
      <c r="AA962" s="60"/>
      <c r="AB962" s="60"/>
    </row>
    <row r="963" spans="1:28">
      <c r="A963" s="60">
        <v>6141733</v>
      </c>
      <c r="B963" s="60" t="s">
        <v>2423</v>
      </c>
      <c r="C963" s="60" t="s">
        <v>2424</v>
      </c>
      <c r="D963" s="60" t="s">
        <v>2425</v>
      </c>
      <c r="E963" s="60" t="s">
        <v>2426</v>
      </c>
      <c r="F963" s="60" t="s">
        <v>2427</v>
      </c>
      <c r="G963" s="60" t="s">
        <v>2461</v>
      </c>
      <c r="H963" s="60"/>
      <c r="I963" s="60" t="s">
        <v>7122</v>
      </c>
      <c r="J963" s="60"/>
      <c r="K963" s="60" t="s">
        <v>7123</v>
      </c>
      <c r="L963" s="60" t="s">
        <v>7124</v>
      </c>
      <c r="M963" s="60"/>
      <c r="N963" s="60">
        <v>65</v>
      </c>
      <c r="O963" s="60">
        <v>2019</v>
      </c>
      <c r="P963" s="60" t="s">
        <v>7125</v>
      </c>
      <c r="Q963" s="60"/>
      <c r="R963" s="60"/>
      <c r="S963" s="60" t="s">
        <v>7126</v>
      </c>
      <c r="T963" s="60" t="b">
        <v>1</v>
      </c>
      <c r="U963" s="60" t="s">
        <v>2487</v>
      </c>
      <c r="V963" s="60" t="s">
        <v>2435</v>
      </c>
      <c r="W963" s="60" t="s">
        <v>2436</v>
      </c>
      <c r="X963" s="60" t="s">
        <v>7127</v>
      </c>
      <c r="Y963" s="60" t="s">
        <v>7128</v>
      </c>
      <c r="Z963" s="60" t="s">
        <v>7129</v>
      </c>
      <c r="AA963" s="60"/>
      <c r="AB963" s="60"/>
    </row>
    <row r="964" spans="1:28">
      <c r="A964">
        <v>6141612</v>
      </c>
      <c r="B964" t="s">
        <v>2423</v>
      </c>
      <c r="C964" t="s">
        <v>2424</v>
      </c>
      <c r="D964" t="s">
        <v>2425</v>
      </c>
      <c r="E964" t="s">
        <v>2426</v>
      </c>
      <c r="F964" t="s">
        <v>2427</v>
      </c>
      <c r="G964" t="s">
        <v>2626</v>
      </c>
      <c r="I964" t="s">
        <v>1941</v>
      </c>
      <c r="K964" t="s">
        <v>7130</v>
      </c>
      <c r="L964" t="s">
        <v>7131</v>
      </c>
      <c r="M964" t="s">
        <v>1107</v>
      </c>
      <c r="N964">
        <v>73</v>
      </c>
      <c r="O964">
        <v>2005</v>
      </c>
      <c r="P964" t="s">
        <v>7132</v>
      </c>
      <c r="Q964" t="s">
        <v>1107</v>
      </c>
      <c r="R964" t="s">
        <v>1107</v>
      </c>
      <c r="S964" t="s">
        <v>7133</v>
      </c>
      <c r="T964" t="b">
        <v>1</v>
      </c>
      <c r="U964" t="s">
        <v>2487</v>
      </c>
      <c r="V964" t="s">
        <v>2435</v>
      </c>
      <c r="W964" t="s">
        <v>2781</v>
      </c>
      <c r="X964" t="s">
        <v>7134</v>
      </c>
      <c r="Y964" t="s">
        <v>7135</v>
      </c>
      <c r="Z964" t="s">
        <v>2956</v>
      </c>
      <c r="AA964">
        <v>360</v>
      </c>
      <c r="AB964" s="60"/>
    </row>
    <row r="965" spans="1:28">
      <c r="A965" s="60">
        <v>6141612</v>
      </c>
      <c r="B965" s="60" t="s">
        <v>2423</v>
      </c>
      <c r="C965" s="60" t="s">
        <v>2424</v>
      </c>
      <c r="D965" s="60" t="s">
        <v>2425</v>
      </c>
      <c r="E965" s="60" t="s">
        <v>2426</v>
      </c>
      <c r="F965" s="60" t="s">
        <v>2427</v>
      </c>
      <c r="G965" s="60" t="s">
        <v>2626</v>
      </c>
      <c r="H965" s="60"/>
      <c r="I965" s="60" t="s">
        <v>1941</v>
      </c>
      <c r="J965" s="60"/>
      <c r="K965" s="60" t="s">
        <v>7130</v>
      </c>
      <c r="L965" s="60" t="s">
        <v>7131</v>
      </c>
      <c r="M965" s="60"/>
      <c r="N965" s="60">
        <v>73</v>
      </c>
      <c r="O965" s="60">
        <v>2005</v>
      </c>
      <c r="P965" s="60" t="s">
        <v>7132</v>
      </c>
      <c r="Q965" s="60"/>
      <c r="R965" s="60"/>
      <c r="S965" s="60" t="s">
        <v>7133</v>
      </c>
      <c r="T965" s="60" t="b">
        <v>1</v>
      </c>
      <c r="U965" s="60" t="s">
        <v>7136</v>
      </c>
      <c r="V965" s="60" t="s">
        <v>2447</v>
      </c>
      <c r="W965" s="60" t="s">
        <v>2539</v>
      </c>
      <c r="X965" s="60" t="s">
        <v>2540</v>
      </c>
      <c r="Y965" s="60" t="s">
        <v>2966</v>
      </c>
      <c r="Z965" s="60" t="s">
        <v>2450</v>
      </c>
      <c r="AA965" s="60"/>
      <c r="AB965" s="60"/>
    </row>
    <row r="966" spans="1:28">
      <c r="A966" s="60">
        <v>6141803</v>
      </c>
      <c r="B966" s="60" t="s">
        <v>2423</v>
      </c>
      <c r="C966" s="60" t="s">
        <v>2424</v>
      </c>
      <c r="D966" s="60" t="s">
        <v>2425</v>
      </c>
      <c r="E966" s="60" t="s">
        <v>2426</v>
      </c>
      <c r="F966" s="60" t="s">
        <v>2427</v>
      </c>
      <c r="G966" s="60" t="s">
        <v>3005</v>
      </c>
      <c r="H966" s="60"/>
      <c r="I966" s="60" t="s">
        <v>7137</v>
      </c>
      <c r="J966" s="60"/>
      <c r="K966" s="60" t="s">
        <v>7138</v>
      </c>
      <c r="L966" s="60" t="s">
        <v>7139</v>
      </c>
      <c r="M966" s="60"/>
      <c r="N966" s="60">
        <v>35</v>
      </c>
      <c r="O966" s="60">
        <v>2013</v>
      </c>
      <c r="P966" s="60" t="s">
        <v>7140</v>
      </c>
      <c r="Q966" s="60"/>
      <c r="R966" s="60"/>
      <c r="S966" s="60" t="s">
        <v>7141</v>
      </c>
      <c r="T966" s="60" t="b">
        <v>1</v>
      </c>
      <c r="U966" s="60"/>
      <c r="V966" s="60"/>
      <c r="W966" s="60" t="s">
        <v>7142</v>
      </c>
      <c r="X966" s="60" t="s">
        <v>7143</v>
      </c>
      <c r="Y966" s="60" t="s">
        <v>7144</v>
      </c>
      <c r="Z966" s="60"/>
      <c r="AA966" s="60"/>
      <c r="AB966" s="60"/>
    </row>
    <row r="967" spans="1:28">
      <c r="A967" s="60">
        <v>6141973</v>
      </c>
      <c r="B967" s="60" t="s">
        <v>2423</v>
      </c>
      <c r="C967" s="60" t="s">
        <v>2424</v>
      </c>
      <c r="D967" s="60" t="s">
        <v>2425</v>
      </c>
      <c r="E967" s="60" t="s">
        <v>2426</v>
      </c>
      <c r="F967" s="60" t="s">
        <v>2427</v>
      </c>
      <c r="G967" s="60" t="s">
        <v>2451</v>
      </c>
      <c r="H967" s="60"/>
      <c r="I967" s="60" t="s">
        <v>7145</v>
      </c>
      <c r="J967" s="60"/>
      <c r="K967" s="60" t="s">
        <v>7146</v>
      </c>
      <c r="L967" s="60" t="s">
        <v>7147</v>
      </c>
      <c r="M967" s="60"/>
      <c r="N967" s="60">
        <v>25</v>
      </c>
      <c r="O967" s="60">
        <v>2005</v>
      </c>
      <c r="P967" s="60" t="s">
        <v>7148</v>
      </c>
      <c r="Q967" s="60"/>
      <c r="R967" s="60"/>
      <c r="S967" s="60" t="s">
        <v>7149</v>
      </c>
      <c r="T967" s="60" t="b">
        <v>1</v>
      </c>
      <c r="U967" s="60" t="s">
        <v>2487</v>
      </c>
      <c r="V967" s="60" t="s">
        <v>2435</v>
      </c>
      <c r="W967" s="60" t="s">
        <v>4710</v>
      </c>
      <c r="X967" s="60" t="s">
        <v>7150</v>
      </c>
      <c r="Y967" s="60" t="s">
        <v>2504</v>
      </c>
      <c r="Z967" s="60" t="s">
        <v>7151</v>
      </c>
      <c r="AA967" s="60"/>
      <c r="AB967" s="60"/>
    </row>
    <row r="968" spans="1:28">
      <c r="A968">
        <v>6141502</v>
      </c>
      <c r="B968" t="s">
        <v>2423</v>
      </c>
      <c r="C968" t="s">
        <v>2424</v>
      </c>
      <c r="D968" t="s">
        <v>2425</v>
      </c>
      <c r="E968" t="s">
        <v>2426</v>
      </c>
      <c r="F968" t="s">
        <v>2427</v>
      </c>
      <c r="G968" t="s">
        <v>3757</v>
      </c>
      <c r="I968" t="s">
        <v>7152</v>
      </c>
      <c r="K968" t="s">
        <v>7153</v>
      </c>
      <c r="L968" t="s">
        <v>7154</v>
      </c>
      <c r="M968" t="s">
        <v>1107</v>
      </c>
      <c r="N968">
        <v>836</v>
      </c>
      <c r="O968">
        <v>2022</v>
      </c>
      <c r="P968" t="s">
        <v>7155</v>
      </c>
      <c r="Q968" t="s">
        <v>1107</v>
      </c>
      <c r="R968" t="s">
        <v>1107</v>
      </c>
      <c r="S968" t="s">
        <v>7156</v>
      </c>
      <c r="T968" t="b">
        <v>1</v>
      </c>
      <c r="U968" t="s">
        <v>2487</v>
      </c>
      <c r="V968" t="s">
        <v>2435</v>
      </c>
      <c r="W968" t="s">
        <v>5001</v>
      </c>
      <c r="X968" t="s">
        <v>7157</v>
      </c>
      <c r="Y968" t="s">
        <v>7158</v>
      </c>
      <c r="Z968" t="s">
        <v>6882</v>
      </c>
      <c r="AA968">
        <v>770</v>
      </c>
      <c r="AB968" s="60"/>
    </row>
    <row r="969" spans="1:28">
      <c r="A969" s="60">
        <v>6141502</v>
      </c>
      <c r="B969" s="60" t="s">
        <v>2423</v>
      </c>
      <c r="C969" s="60" t="s">
        <v>2424</v>
      </c>
      <c r="D969" s="60" t="s">
        <v>2425</v>
      </c>
      <c r="E969" s="60" t="s">
        <v>2426</v>
      </c>
      <c r="F969" s="60" t="s">
        <v>2427</v>
      </c>
      <c r="G969" s="60" t="s">
        <v>3757</v>
      </c>
      <c r="H969" s="60"/>
      <c r="I969" s="60" t="s">
        <v>7152</v>
      </c>
      <c r="J969" s="60"/>
      <c r="K969" s="60" t="s">
        <v>7153</v>
      </c>
      <c r="L969" s="60" t="s">
        <v>7154</v>
      </c>
      <c r="M969" s="60"/>
      <c r="N969" s="60">
        <v>836</v>
      </c>
      <c r="O969" s="60">
        <v>2022</v>
      </c>
      <c r="P969" s="60" t="s">
        <v>7155</v>
      </c>
      <c r="Q969" s="60"/>
      <c r="R969" s="60"/>
      <c r="S969" s="60" t="s">
        <v>7156</v>
      </c>
      <c r="T969" s="60" t="b">
        <v>1</v>
      </c>
      <c r="U969" s="60" t="s">
        <v>2617</v>
      </c>
      <c r="V969" s="60" t="s">
        <v>2435</v>
      </c>
      <c r="W969" s="60" t="s">
        <v>7159</v>
      </c>
      <c r="X969" s="60" t="s">
        <v>7160</v>
      </c>
      <c r="Y969" s="60" t="s">
        <v>2616</v>
      </c>
      <c r="Z969" s="60" t="s">
        <v>2625</v>
      </c>
      <c r="AA969" s="60"/>
      <c r="AB969" s="60"/>
    </row>
    <row r="970" spans="1:28">
      <c r="A970" s="60">
        <v>6141611</v>
      </c>
      <c r="B970" s="60" t="s">
        <v>2423</v>
      </c>
      <c r="C970" s="60" t="s">
        <v>2424</v>
      </c>
      <c r="D970" s="60" t="s">
        <v>2425</v>
      </c>
      <c r="E970" s="60" t="s">
        <v>2426</v>
      </c>
      <c r="F970" s="60" t="s">
        <v>2427</v>
      </c>
      <c r="G970" s="60" t="s">
        <v>2626</v>
      </c>
      <c r="H970" s="60"/>
      <c r="I970" s="60" t="s">
        <v>7161</v>
      </c>
      <c r="J970" s="60"/>
      <c r="K970" s="60" t="s">
        <v>7162</v>
      </c>
      <c r="L970" s="60" t="s">
        <v>7163</v>
      </c>
      <c r="M970" s="60"/>
      <c r="N970" s="60">
        <v>187</v>
      </c>
      <c r="O970" s="60">
        <v>2015</v>
      </c>
      <c r="P970" s="60" t="s">
        <v>7164</v>
      </c>
      <c r="Q970" s="60"/>
      <c r="R970" s="60"/>
      <c r="S970" s="60" t="s">
        <v>7165</v>
      </c>
      <c r="T970" s="60" t="b">
        <v>1</v>
      </c>
      <c r="U970" s="60" t="s">
        <v>2512</v>
      </c>
      <c r="V970" s="60" t="s">
        <v>2435</v>
      </c>
      <c r="W970" s="60"/>
      <c r="X970" s="60"/>
      <c r="Y970" s="60"/>
      <c r="Z970" s="60" t="s">
        <v>3042</v>
      </c>
      <c r="AA970" s="60"/>
      <c r="AB970" s="60"/>
    </row>
    <row r="971" spans="1:28">
      <c r="A971" s="60">
        <v>6141866</v>
      </c>
      <c r="B971" s="60" t="s">
        <v>2423</v>
      </c>
      <c r="C971" s="60" t="s">
        <v>2424</v>
      </c>
      <c r="D971" s="60" t="s">
        <v>2425</v>
      </c>
      <c r="E971" s="60" t="s">
        <v>2426</v>
      </c>
      <c r="F971" s="60" t="s">
        <v>2427</v>
      </c>
      <c r="G971" s="60" t="s">
        <v>2428</v>
      </c>
      <c r="H971" s="60"/>
      <c r="I971" s="60" t="s">
        <v>473</v>
      </c>
      <c r="J971" s="60"/>
      <c r="K971" s="60" t="s">
        <v>7166</v>
      </c>
      <c r="L971" s="60" t="s">
        <v>7167</v>
      </c>
      <c r="M971" s="60"/>
      <c r="N971" s="60">
        <v>2022</v>
      </c>
      <c r="O971" s="60">
        <v>2022</v>
      </c>
      <c r="P971" s="60" t="s">
        <v>7168</v>
      </c>
      <c r="Q971" s="60"/>
      <c r="R971" s="60"/>
      <c r="S971" s="60" t="s">
        <v>7169</v>
      </c>
      <c r="T971" s="60" t="b">
        <v>1</v>
      </c>
      <c r="U971" s="60" t="s">
        <v>2530</v>
      </c>
      <c r="V971" s="60" t="s">
        <v>2518</v>
      </c>
      <c r="W971" s="60" t="s">
        <v>2436</v>
      </c>
      <c r="X971" s="60" t="s">
        <v>7170</v>
      </c>
      <c r="Y971" s="60" t="s">
        <v>5664</v>
      </c>
      <c r="Z971" s="60" t="s">
        <v>6072</v>
      </c>
      <c r="AA971" s="60"/>
      <c r="AB971" s="60"/>
    </row>
    <row r="972" spans="1:28">
      <c r="A972" s="60">
        <v>6141865</v>
      </c>
      <c r="B972" s="60" t="s">
        <v>2423</v>
      </c>
      <c r="C972" s="60" t="s">
        <v>2424</v>
      </c>
      <c r="D972" s="60" t="s">
        <v>2425</v>
      </c>
      <c r="E972" s="60" t="s">
        <v>2426</v>
      </c>
      <c r="F972" s="60" t="s">
        <v>2427</v>
      </c>
      <c r="G972" s="60" t="s">
        <v>2428</v>
      </c>
      <c r="H972" s="60"/>
      <c r="I972" s="60" t="s">
        <v>7171</v>
      </c>
      <c r="J972" s="60"/>
      <c r="K972" s="60" t="s">
        <v>7172</v>
      </c>
      <c r="L972" s="60" t="s">
        <v>7167</v>
      </c>
      <c r="M972" s="60"/>
      <c r="N972" s="60">
        <v>8</v>
      </c>
      <c r="O972" s="60">
        <v>2022</v>
      </c>
      <c r="P972" s="60" t="s">
        <v>7173</v>
      </c>
      <c r="Q972" s="60"/>
      <c r="R972" s="60"/>
      <c r="S972" s="60" t="s">
        <v>7174</v>
      </c>
      <c r="T972" s="60" t="b">
        <v>1</v>
      </c>
      <c r="U972" s="60" t="s">
        <v>2530</v>
      </c>
      <c r="V972" s="60" t="s">
        <v>2518</v>
      </c>
      <c r="W972" s="60" t="s">
        <v>2436</v>
      </c>
      <c r="X972" s="60" t="s">
        <v>7170</v>
      </c>
      <c r="Y972" s="60" t="s">
        <v>2438</v>
      </c>
      <c r="Z972" s="60" t="s">
        <v>2599</v>
      </c>
      <c r="AA972" s="60"/>
      <c r="AB972" s="60"/>
    </row>
    <row r="973" spans="1:28">
      <c r="A973" s="60">
        <v>6141972</v>
      </c>
      <c r="B973" s="60" t="s">
        <v>2423</v>
      </c>
      <c r="C973" s="60" t="s">
        <v>2424</v>
      </c>
      <c r="D973" s="60" t="s">
        <v>2425</v>
      </c>
      <c r="E973" s="60" t="s">
        <v>2426</v>
      </c>
      <c r="F973" s="60" t="s">
        <v>2427</v>
      </c>
      <c r="G973" s="60" t="s">
        <v>2451</v>
      </c>
      <c r="H973" s="60"/>
      <c r="I973" s="60" t="s">
        <v>7175</v>
      </c>
      <c r="J973" s="60"/>
      <c r="K973" s="60" t="s">
        <v>7176</v>
      </c>
      <c r="L973" s="60" t="s">
        <v>7177</v>
      </c>
      <c r="M973" s="60"/>
      <c r="N973" s="60">
        <v>94</v>
      </c>
      <c r="O973" s="60">
        <v>2020</v>
      </c>
      <c r="P973" s="60" t="s">
        <v>7178</v>
      </c>
      <c r="Q973" s="60"/>
      <c r="R973" s="60"/>
      <c r="S973" s="60" t="s">
        <v>7179</v>
      </c>
      <c r="T973" s="60" t="b">
        <v>1</v>
      </c>
      <c r="U973" s="60" t="s">
        <v>7180</v>
      </c>
      <c r="V973" s="60" t="s">
        <v>2447</v>
      </c>
      <c r="W973" s="60" t="s">
        <v>2458</v>
      </c>
      <c r="X973" s="60" t="s">
        <v>2566</v>
      </c>
      <c r="Y973" s="60" t="s">
        <v>3107</v>
      </c>
      <c r="Z973" s="60" t="s">
        <v>5055</v>
      </c>
      <c r="AA973" s="60"/>
      <c r="AB973" s="60"/>
    </row>
    <row r="974" spans="1:28">
      <c r="A974" s="60">
        <v>6141909</v>
      </c>
      <c r="B974" s="60" t="s">
        <v>2423</v>
      </c>
      <c r="C974" s="60" t="s">
        <v>2424</v>
      </c>
      <c r="D974" s="60" t="s">
        <v>2425</v>
      </c>
      <c r="E974" s="60" t="s">
        <v>2426</v>
      </c>
      <c r="F974" s="60" t="s">
        <v>2427</v>
      </c>
      <c r="G974" s="60" t="s">
        <v>2715</v>
      </c>
      <c r="H974" s="60"/>
      <c r="I974" s="60" t="s">
        <v>7181</v>
      </c>
      <c r="J974" s="60"/>
      <c r="K974" s="60" t="s">
        <v>7182</v>
      </c>
      <c r="L974" s="60" t="s">
        <v>7183</v>
      </c>
      <c r="M974" s="60"/>
      <c r="N974" s="60">
        <v>110</v>
      </c>
      <c r="O974" s="60">
        <v>2005</v>
      </c>
      <c r="P974" s="60" t="s">
        <v>7184</v>
      </c>
      <c r="Q974" s="60"/>
      <c r="R974" s="60"/>
      <c r="S974" s="60" t="s">
        <v>7185</v>
      </c>
      <c r="T974" s="60" t="b">
        <v>1</v>
      </c>
      <c r="U974" s="60" t="s">
        <v>2721</v>
      </c>
      <c r="V974" s="60" t="s">
        <v>2447</v>
      </c>
      <c r="W974" s="60" t="s">
        <v>2436</v>
      </c>
      <c r="X974" s="60" t="s">
        <v>7186</v>
      </c>
      <c r="Y974" s="60" t="s">
        <v>7187</v>
      </c>
      <c r="Z974" s="60"/>
      <c r="AA974" s="60"/>
      <c r="AB974" s="60"/>
    </row>
    <row r="975" spans="1:28">
      <c r="A975" s="60">
        <v>6141897</v>
      </c>
      <c r="B975" s="60" t="s">
        <v>2423</v>
      </c>
      <c r="C975" s="60" t="s">
        <v>2424</v>
      </c>
      <c r="D975" s="60" t="s">
        <v>2425</v>
      </c>
      <c r="E975" s="60" t="s">
        <v>2426</v>
      </c>
      <c r="F975" s="60" t="s">
        <v>2427</v>
      </c>
      <c r="G975" s="60" t="s">
        <v>2492</v>
      </c>
      <c r="H975" s="60"/>
      <c r="I975" s="60" t="s">
        <v>7188</v>
      </c>
      <c r="J975" s="60"/>
      <c r="K975" s="60" t="s">
        <v>7189</v>
      </c>
      <c r="L975" s="60" t="s">
        <v>7190</v>
      </c>
      <c r="M975" s="60"/>
      <c r="N975" s="60">
        <v>8</v>
      </c>
      <c r="O975" s="60">
        <v>2017</v>
      </c>
      <c r="P975" s="60" t="s">
        <v>7191</v>
      </c>
      <c r="Q975" s="60"/>
      <c r="R975" s="60"/>
      <c r="S975" s="60" t="s">
        <v>7192</v>
      </c>
      <c r="T975" s="60" t="b">
        <v>1</v>
      </c>
      <c r="U975" s="60" t="s">
        <v>2617</v>
      </c>
      <c r="V975" s="60" t="s">
        <v>2435</v>
      </c>
      <c r="W975" s="60" t="s">
        <v>2539</v>
      </c>
      <c r="X975" s="60" t="s">
        <v>5258</v>
      </c>
      <c r="Y975" s="60"/>
      <c r="Z975" s="60" t="s">
        <v>7193</v>
      </c>
      <c r="AA975" s="60"/>
      <c r="AB975" s="60"/>
    </row>
    <row r="976" spans="1:28">
      <c r="A976">
        <v>6141801</v>
      </c>
      <c r="B976" t="s">
        <v>2423</v>
      </c>
      <c r="C976" t="s">
        <v>2424</v>
      </c>
      <c r="D976" t="s">
        <v>2425</v>
      </c>
      <c r="E976" t="s">
        <v>2426</v>
      </c>
      <c r="F976" t="s">
        <v>2427</v>
      </c>
      <c r="G976" t="s">
        <v>3005</v>
      </c>
      <c r="I976" t="s">
        <v>1644</v>
      </c>
      <c r="K976" t="s">
        <v>7194</v>
      </c>
      <c r="L976" t="s">
        <v>7195</v>
      </c>
      <c r="M976" t="s">
        <v>1107</v>
      </c>
      <c r="N976">
        <v>21</v>
      </c>
      <c r="O976">
        <v>2019</v>
      </c>
      <c r="P976" t="s">
        <v>7196</v>
      </c>
      <c r="Q976" t="s">
        <v>1107</v>
      </c>
      <c r="R976" t="s">
        <v>1107</v>
      </c>
      <c r="S976" t="s">
        <v>7197</v>
      </c>
      <c r="T976" t="b">
        <v>1</v>
      </c>
      <c r="U976" t="s">
        <v>2487</v>
      </c>
      <c r="V976" t="s">
        <v>2435</v>
      </c>
      <c r="W976" t="s">
        <v>3143</v>
      </c>
      <c r="X976" t="s">
        <v>5728</v>
      </c>
      <c r="Y976" t="s">
        <v>5729</v>
      </c>
      <c r="Z976" t="s">
        <v>5730</v>
      </c>
      <c r="AA976">
        <v>967</v>
      </c>
      <c r="AB976" s="60"/>
    </row>
    <row r="977" spans="1:28">
      <c r="A977" s="60">
        <v>6141801</v>
      </c>
      <c r="B977" s="60" t="s">
        <v>2423</v>
      </c>
      <c r="C977" s="60" t="s">
        <v>2424</v>
      </c>
      <c r="D977" s="60" t="s">
        <v>2425</v>
      </c>
      <c r="E977" s="60" t="s">
        <v>2426</v>
      </c>
      <c r="F977" s="60" t="s">
        <v>2427</v>
      </c>
      <c r="G977" s="60" t="s">
        <v>3005</v>
      </c>
      <c r="H977" s="60"/>
      <c r="I977" s="60" t="s">
        <v>1644</v>
      </c>
      <c r="J977" s="60"/>
      <c r="K977" s="60" t="s">
        <v>7194</v>
      </c>
      <c r="L977" s="60" t="s">
        <v>7195</v>
      </c>
      <c r="M977" s="60"/>
      <c r="N977" s="60">
        <v>21</v>
      </c>
      <c r="O977" s="60">
        <v>2019</v>
      </c>
      <c r="P977" s="60" t="s">
        <v>7196</v>
      </c>
      <c r="Q977" s="60"/>
      <c r="R977" s="60"/>
      <c r="S977" s="60" t="s">
        <v>7197</v>
      </c>
      <c r="T977" s="60" t="b">
        <v>1</v>
      </c>
      <c r="U977" s="60"/>
      <c r="V977" s="60"/>
      <c r="W977" s="60" t="s">
        <v>2539</v>
      </c>
      <c r="X977" s="60" t="s">
        <v>2540</v>
      </c>
      <c r="Y977" s="60" t="s">
        <v>2818</v>
      </c>
      <c r="Z977" s="60" t="s">
        <v>2450</v>
      </c>
      <c r="AA977" s="60"/>
      <c r="AB977" s="60"/>
    </row>
    <row r="978" spans="1:28">
      <c r="A978">
        <v>6141732</v>
      </c>
      <c r="B978" t="s">
        <v>2423</v>
      </c>
      <c r="C978" t="s">
        <v>2424</v>
      </c>
      <c r="D978" t="s">
        <v>2425</v>
      </c>
      <c r="E978" t="s">
        <v>2426</v>
      </c>
      <c r="F978" t="s">
        <v>2427</v>
      </c>
      <c r="G978" t="s">
        <v>2461</v>
      </c>
      <c r="I978" t="s">
        <v>2057</v>
      </c>
      <c r="K978" t="s">
        <v>7198</v>
      </c>
      <c r="L978" t="s">
        <v>7199</v>
      </c>
      <c r="M978" t="s">
        <v>1107</v>
      </c>
      <c r="N978">
        <v>231</v>
      </c>
      <c r="O978">
        <v>2019</v>
      </c>
      <c r="P978" t="s">
        <v>7200</v>
      </c>
      <c r="Q978" t="s">
        <v>1107</v>
      </c>
      <c r="R978" t="s">
        <v>1107</v>
      </c>
      <c r="S978" t="s">
        <v>7201</v>
      </c>
      <c r="T978" t="b">
        <v>1</v>
      </c>
      <c r="U978" t="s">
        <v>2487</v>
      </c>
      <c r="V978" t="s">
        <v>2435</v>
      </c>
      <c r="W978" t="s">
        <v>3972</v>
      </c>
      <c r="X978" t="s">
        <v>5503</v>
      </c>
      <c r="Y978" t="s">
        <v>3612</v>
      </c>
      <c r="Z978" t="s">
        <v>2505</v>
      </c>
      <c r="AA978">
        <v>471</v>
      </c>
      <c r="AB978" s="60"/>
    </row>
    <row r="979" spans="1:28">
      <c r="A979" s="60">
        <v>6141732</v>
      </c>
      <c r="B979" s="60" t="s">
        <v>2423</v>
      </c>
      <c r="C979" s="60" t="s">
        <v>2424</v>
      </c>
      <c r="D979" s="60" t="s">
        <v>2425</v>
      </c>
      <c r="E979" s="60" t="s">
        <v>2426</v>
      </c>
      <c r="F979" s="60" t="s">
        <v>2427</v>
      </c>
      <c r="G979" s="60" t="s">
        <v>2461</v>
      </c>
      <c r="H979" s="60"/>
      <c r="I979" s="60" t="s">
        <v>2057</v>
      </c>
      <c r="J979" s="60"/>
      <c r="K979" s="60" t="s">
        <v>7198</v>
      </c>
      <c r="L979" s="60" t="s">
        <v>7199</v>
      </c>
      <c r="M979" s="60"/>
      <c r="N979" s="60">
        <v>231</v>
      </c>
      <c r="O979" s="60">
        <v>2019</v>
      </c>
      <c r="P979" s="60" t="s">
        <v>7200</v>
      </c>
      <c r="Q979" s="60"/>
      <c r="R979" s="60"/>
      <c r="S979" s="60" t="s">
        <v>7201</v>
      </c>
      <c r="T979" s="60" t="b">
        <v>1</v>
      </c>
      <c r="U979" s="60" t="s">
        <v>2617</v>
      </c>
      <c r="V979" s="60" t="s">
        <v>2435</v>
      </c>
      <c r="W979" s="60" t="s">
        <v>2539</v>
      </c>
      <c r="X979" s="60" t="s">
        <v>2540</v>
      </c>
      <c r="Y979" s="60"/>
      <c r="Z979" s="60" t="s">
        <v>2745</v>
      </c>
      <c r="AA979" s="60"/>
      <c r="AB979" s="60"/>
    </row>
    <row r="980" spans="1:28">
      <c r="A980">
        <v>6141764</v>
      </c>
      <c r="B980" t="s">
        <v>2423</v>
      </c>
      <c r="C980" t="s">
        <v>2424</v>
      </c>
      <c r="D980" t="s">
        <v>2425</v>
      </c>
      <c r="E980" t="s">
        <v>2426</v>
      </c>
      <c r="F980" t="s">
        <v>2427</v>
      </c>
      <c r="G980" t="s">
        <v>2998</v>
      </c>
      <c r="I980" t="s">
        <v>7202</v>
      </c>
      <c r="K980" t="s">
        <v>7203</v>
      </c>
      <c r="L980" t="s">
        <v>7204</v>
      </c>
      <c r="M980" t="s">
        <v>1107</v>
      </c>
      <c r="N980">
        <v>262</v>
      </c>
      <c r="O980">
        <v>2022</v>
      </c>
      <c r="P980" t="s">
        <v>7205</v>
      </c>
      <c r="Q980" t="s">
        <v>1107</v>
      </c>
      <c r="R980" t="s">
        <v>1107</v>
      </c>
      <c r="S980" t="s">
        <v>7206</v>
      </c>
      <c r="T980" t="b">
        <v>1</v>
      </c>
      <c r="U980" t="s">
        <v>2487</v>
      </c>
      <c r="V980" t="s">
        <v>2435</v>
      </c>
      <c r="W980" t="s">
        <v>5516</v>
      </c>
      <c r="X980" t="s">
        <v>6254</v>
      </c>
      <c r="Y980" t="s">
        <v>2541</v>
      </c>
      <c r="Z980" t="s">
        <v>7207</v>
      </c>
      <c r="AA980">
        <v>698</v>
      </c>
      <c r="AB980" s="60"/>
    </row>
    <row r="981" spans="1:28">
      <c r="A981" s="60">
        <v>6141764</v>
      </c>
      <c r="B981" s="60" t="s">
        <v>2423</v>
      </c>
      <c r="C981" s="60" t="s">
        <v>2424</v>
      </c>
      <c r="D981" s="60" t="s">
        <v>2425</v>
      </c>
      <c r="E981" s="60" t="s">
        <v>2426</v>
      </c>
      <c r="F981" s="60" t="s">
        <v>2427</v>
      </c>
      <c r="G981" s="60" t="s">
        <v>2998</v>
      </c>
      <c r="H981" s="60"/>
      <c r="I981" s="60" t="s">
        <v>7202</v>
      </c>
      <c r="J981" s="60"/>
      <c r="K981" s="60" t="s">
        <v>7203</v>
      </c>
      <c r="L981" s="60" t="s">
        <v>7204</v>
      </c>
      <c r="M981" s="60"/>
      <c r="N981" s="60">
        <v>262</v>
      </c>
      <c r="O981" s="60">
        <v>2022</v>
      </c>
      <c r="P981" s="60" t="s">
        <v>7205</v>
      </c>
      <c r="Q981" s="60"/>
      <c r="R981" s="60"/>
      <c r="S981" s="60" t="s">
        <v>7206</v>
      </c>
      <c r="T981" s="60" t="b">
        <v>1</v>
      </c>
      <c r="U981" s="60" t="s">
        <v>2617</v>
      </c>
      <c r="V981" s="60" t="s">
        <v>2435</v>
      </c>
      <c r="W981" s="60" t="s">
        <v>2539</v>
      </c>
      <c r="X981" s="60" t="s">
        <v>5258</v>
      </c>
      <c r="Y981" s="60" t="s">
        <v>4825</v>
      </c>
      <c r="Z981" s="60" t="s">
        <v>2450</v>
      </c>
      <c r="AA981" s="60"/>
      <c r="AB981" s="60"/>
    </row>
    <row r="982" spans="1:28">
      <c r="A982" s="60">
        <v>6141802</v>
      </c>
      <c r="B982" s="60" t="s">
        <v>2423</v>
      </c>
      <c r="C982" s="60" t="s">
        <v>2424</v>
      </c>
      <c r="D982" s="60" t="s">
        <v>2425</v>
      </c>
      <c r="E982" s="60" t="s">
        <v>2426</v>
      </c>
      <c r="F982" s="60" t="s">
        <v>2427</v>
      </c>
      <c r="G982" s="60" t="s">
        <v>3005</v>
      </c>
      <c r="H982" s="60"/>
      <c r="I982" s="60" t="s">
        <v>7202</v>
      </c>
      <c r="J982" s="60"/>
      <c r="K982" s="60" t="s">
        <v>7203</v>
      </c>
      <c r="L982" s="60" t="s">
        <v>7204</v>
      </c>
      <c r="M982" s="60"/>
      <c r="N982" s="60">
        <v>262</v>
      </c>
      <c r="O982" s="60">
        <v>2022</v>
      </c>
      <c r="P982" s="60" t="s">
        <v>7205</v>
      </c>
      <c r="Q982" s="60"/>
      <c r="R982" s="60"/>
      <c r="S982" s="60" t="s">
        <v>7206</v>
      </c>
      <c r="T982" s="60" t="b">
        <v>1</v>
      </c>
      <c r="U982" s="60" t="s">
        <v>2617</v>
      </c>
      <c r="V982" s="60" t="s">
        <v>2435</v>
      </c>
      <c r="W982" s="60" t="s">
        <v>2539</v>
      </c>
      <c r="X982" s="60" t="s">
        <v>5258</v>
      </c>
      <c r="Y982" s="60" t="s">
        <v>4825</v>
      </c>
      <c r="Z982" s="60" t="s">
        <v>2450</v>
      </c>
      <c r="AA982" s="60"/>
      <c r="AB982" s="60"/>
    </row>
    <row r="983" spans="1:28">
      <c r="A983">
        <v>6141731</v>
      </c>
      <c r="B983" t="s">
        <v>2423</v>
      </c>
      <c r="C983" t="s">
        <v>2424</v>
      </c>
      <c r="D983" t="s">
        <v>2425</v>
      </c>
      <c r="E983" t="s">
        <v>2426</v>
      </c>
      <c r="F983" t="s">
        <v>2427</v>
      </c>
      <c r="G983" t="s">
        <v>2461</v>
      </c>
      <c r="I983" t="s">
        <v>2067</v>
      </c>
      <c r="K983" t="s">
        <v>7208</v>
      </c>
      <c r="L983" t="s">
        <v>7209</v>
      </c>
      <c r="M983" t="s">
        <v>1107</v>
      </c>
      <c r="N983">
        <v>344</v>
      </c>
      <c r="O983">
        <v>2023</v>
      </c>
      <c r="P983" t="s">
        <v>7210</v>
      </c>
      <c r="Q983" t="s">
        <v>1107</v>
      </c>
      <c r="R983" t="s">
        <v>1107</v>
      </c>
      <c r="S983" t="s">
        <v>7211</v>
      </c>
      <c r="T983" t="b">
        <v>1</v>
      </c>
      <c r="U983" t="s">
        <v>2617</v>
      </c>
      <c r="V983" t="s">
        <v>2435</v>
      </c>
      <c r="W983" t="s">
        <v>2781</v>
      </c>
      <c r="X983" t="s">
        <v>5892</v>
      </c>
      <c r="Y983" t="s">
        <v>7212</v>
      </c>
      <c r="Z983" t="s">
        <v>2745</v>
      </c>
      <c r="AA983">
        <v>934</v>
      </c>
      <c r="AB983" s="60"/>
    </row>
    <row r="984" spans="1:28">
      <c r="A984" s="60">
        <v>6141731</v>
      </c>
      <c r="B984" s="60" t="s">
        <v>2423</v>
      </c>
      <c r="C984" s="60" t="s">
        <v>2424</v>
      </c>
      <c r="D984" s="60" t="s">
        <v>2425</v>
      </c>
      <c r="E984" s="60" t="s">
        <v>2426</v>
      </c>
      <c r="F984" s="60" t="s">
        <v>2427</v>
      </c>
      <c r="G984" s="60" t="s">
        <v>2461</v>
      </c>
      <c r="H984" s="60"/>
      <c r="I984" s="60" t="s">
        <v>2067</v>
      </c>
      <c r="J984" s="60"/>
      <c r="K984" s="60" t="s">
        <v>7208</v>
      </c>
      <c r="L984" s="60" t="s">
        <v>7209</v>
      </c>
      <c r="M984" s="60"/>
      <c r="N984" s="60">
        <v>344</v>
      </c>
      <c r="O984" s="60">
        <v>2023</v>
      </c>
      <c r="P984" s="60" t="s">
        <v>7210</v>
      </c>
      <c r="Q984" s="60"/>
      <c r="R984" s="60"/>
      <c r="S984" s="60" t="s">
        <v>7211</v>
      </c>
      <c r="T984" s="60" t="b">
        <v>1</v>
      </c>
      <c r="U984" s="60" t="s">
        <v>2617</v>
      </c>
      <c r="V984" s="60" t="s">
        <v>2435</v>
      </c>
      <c r="W984" s="60" t="s">
        <v>2539</v>
      </c>
      <c r="X984" s="60" t="s">
        <v>6043</v>
      </c>
      <c r="Y984" s="60" t="s">
        <v>7213</v>
      </c>
      <c r="Z984" s="60" t="s">
        <v>2688</v>
      </c>
      <c r="AA984" s="60"/>
      <c r="AB984" s="60"/>
    </row>
    <row r="985" spans="1:28">
      <c r="A985" s="60">
        <v>6141763</v>
      </c>
      <c r="B985" s="60" t="s">
        <v>2423</v>
      </c>
      <c r="C985" s="60" t="s">
        <v>2424</v>
      </c>
      <c r="D985" s="60" t="s">
        <v>2425</v>
      </c>
      <c r="E985" s="60" t="s">
        <v>2426</v>
      </c>
      <c r="F985" s="60" t="s">
        <v>2427</v>
      </c>
      <c r="G985" s="60" t="s">
        <v>2998</v>
      </c>
      <c r="H985" s="60"/>
      <c r="I985" s="60" t="s">
        <v>7214</v>
      </c>
      <c r="J985" s="60"/>
      <c r="K985" s="60" t="s">
        <v>7215</v>
      </c>
      <c r="L985" s="60" t="s">
        <v>7216</v>
      </c>
      <c r="M985" s="60"/>
      <c r="N985" s="60">
        <v>8</v>
      </c>
      <c r="O985" s="60">
        <v>2017</v>
      </c>
      <c r="P985" s="60" t="s">
        <v>7217</v>
      </c>
      <c r="Q985" s="60"/>
      <c r="R985" s="60"/>
      <c r="S985" s="60" t="s">
        <v>7218</v>
      </c>
      <c r="T985" s="60" t="b">
        <v>1</v>
      </c>
      <c r="U985" s="60" t="s">
        <v>2617</v>
      </c>
      <c r="V985" s="60" t="s">
        <v>2435</v>
      </c>
      <c r="W985" s="60" t="s">
        <v>2539</v>
      </c>
      <c r="X985" s="60" t="s">
        <v>2540</v>
      </c>
      <c r="Y985" s="60" t="s">
        <v>4825</v>
      </c>
      <c r="Z985" s="60" t="s">
        <v>2450</v>
      </c>
      <c r="AA985" s="60"/>
      <c r="AB985" s="60"/>
    </row>
    <row r="986" spans="1:28">
      <c r="A986" s="60">
        <v>6141800</v>
      </c>
      <c r="B986" s="60" t="s">
        <v>2423</v>
      </c>
      <c r="C986" s="60" t="s">
        <v>2424</v>
      </c>
      <c r="D986" s="60" t="s">
        <v>2425</v>
      </c>
      <c r="E986" s="60" t="s">
        <v>2426</v>
      </c>
      <c r="F986" s="60" t="s">
        <v>2427</v>
      </c>
      <c r="G986" s="60" t="s">
        <v>3005</v>
      </c>
      <c r="H986" s="60"/>
      <c r="I986" s="60" t="s">
        <v>7214</v>
      </c>
      <c r="J986" s="60"/>
      <c r="K986" s="60" t="s">
        <v>7215</v>
      </c>
      <c r="L986" s="60" t="s">
        <v>7216</v>
      </c>
      <c r="M986" s="60"/>
      <c r="N986" s="60">
        <v>8</v>
      </c>
      <c r="O986" s="60">
        <v>2017</v>
      </c>
      <c r="P986" s="60" t="s">
        <v>7217</v>
      </c>
      <c r="Q986" s="60"/>
      <c r="R986" s="60"/>
      <c r="S986" s="60" t="s">
        <v>7218</v>
      </c>
      <c r="T986" s="60" t="b">
        <v>1</v>
      </c>
      <c r="U986" s="60" t="s">
        <v>2617</v>
      </c>
      <c r="V986" s="60" t="s">
        <v>2435</v>
      </c>
      <c r="W986" s="60" t="s">
        <v>2539</v>
      </c>
      <c r="X986" s="60" t="s">
        <v>2540</v>
      </c>
      <c r="Y986" s="60" t="s">
        <v>4825</v>
      </c>
      <c r="Z986" s="60" t="s">
        <v>2450</v>
      </c>
      <c r="AA986" s="60"/>
      <c r="AB986" s="60"/>
    </row>
    <row r="987" spans="1:28">
      <c r="A987" s="60">
        <v>6146821</v>
      </c>
      <c r="B987" s="60" t="s">
        <v>2423</v>
      </c>
      <c r="C987" s="60" t="s">
        <v>2424</v>
      </c>
      <c r="D987" s="60" t="s">
        <v>2425</v>
      </c>
      <c r="E987" s="60" t="s">
        <v>2426</v>
      </c>
      <c r="F987" s="60" t="s">
        <v>2427</v>
      </c>
      <c r="G987" s="60" t="s">
        <v>2506</v>
      </c>
      <c r="H987" s="60"/>
      <c r="I987" s="60" t="s">
        <v>7219</v>
      </c>
      <c r="J987" s="60"/>
      <c r="K987" s="60" t="s">
        <v>7220</v>
      </c>
      <c r="L987" s="60" t="s">
        <v>7221</v>
      </c>
      <c r="M987" s="60"/>
      <c r="N987" s="60">
        <v>239</v>
      </c>
      <c r="O987" s="60">
        <v>2015</v>
      </c>
      <c r="P987" s="60" t="s">
        <v>7222</v>
      </c>
      <c r="Q987" s="60"/>
      <c r="R987" s="60"/>
      <c r="S987" s="60" t="s">
        <v>7223</v>
      </c>
      <c r="T987" s="60" t="b">
        <v>1</v>
      </c>
      <c r="U987" s="60" t="s">
        <v>3117</v>
      </c>
      <c r="V987" s="60" t="s">
        <v>2518</v>
      </c>
      <c r="W987" s="60" t="s">
        <v>2539</v>
      </c>
      <c r="X987" s="60" t="s">
        <v>2540</v>
      </c>
      <c r="Y987" s="60"/>
      <c r="Z987" s="60"/>
      <c r="AA987" s="60"/>
      <c r="AB987" s="60"/>
    </row>
    <row r="988" spans="1:28">
      <c r="A988">
        <v>6141879</v>
      </c>
      <c r="B988" t="s">
        <v>2423</v>
      </c>
      <c r="C988" t="s">
        <v>2424</v>
      </c>
      <c r="D988" t="s">
        <v>2425</v>
      </c>
      <c r="E988" t="s">
        <v>2426</v>
      </c>
      <c r="F988" t="s">
        <v>2427</v>
      </c>
      <c r="G988" t="s">
        <v>2522</v>
      </c>
      <c r="I988" t="s">
        <v>7224</v>
      </c>
      <c r="K988" t="s">
        <v>7225</v>
      </c>
      <c r="L988" t="s">
        <v>7226</v>
      </c>
      <c r="M988" t="s">
        <v>1107</v>
      </c>
      <c r="N988">
        <v>23</v>
      </c>
      <c r="O988">
        <v>2015</v>
      </c>
      <c r="P988" t="s">
        <v>7227</v>
      </c>
      <c r="Q988" t="s">
        <v>1107</v>
      </c>
      <c r="R988" t="s">
        <v>1107</v>
      </c>
      <c r="S988" t="s">
        <v>7228</v>
      </c>
      <c r="T988" t="b">
        <v>1</v>
      </c>
      <c r="U988" t="s">
        <v>2487</v>
      </c>
      <c r="V988" t="s">
        <v>2435</v>
      </c>
      <c r="W988" t="s">
        <v>2781</v>
      </c>
      <c r="X988" t="s">
        <v>7229</v>
      </c>
      <c r="Y988" t="s">
        <v>6218</v>
      </c>
      <c r="Z988" t="s">
        <v>7230</v>
      </c>
      <c r="AA988">
        <v>213</v>
      </c>
      <c r="AB988" s="60"/>
    </row>
    <row r="989" spans="1:28">
      <c r="A989" s="60">
        <v>6141879</v>
      </c>
      <c r="B989" s="60" t="s">
        <v>2423</v>
      </c>
      <c r="C989" s="60" t="s">
        <v>2424</v>
      </c>
      <c r="D989" s="60" t="s">
        <v>2425</v>
      </c>
      <c r="E989" s="60" t="s">
        <v>2426</v>
      </c>
      <c r="F989" s="60" t="s">
        <v>2427</v>
      </c>
      <c r="G989" s="60" t="s">
        <v>2522</v>
      </c>
      <c r="H989" s="60"/>
      <c r="I989" s="60" t="s">
        <v>7224</v>
      </c>
      <c r="J989" s="60"/>
      <c r="K989" s="60" t="s">
        <v>7225</v>
      </c>
      <c r="L989" s="60" t="s">
        <v>7226</v>
      </c>
      <c r="M989" s="60"/>
      <c r="N989" s="60">
        <v>23</v>
      </c>
      <c r="O989" s="60">
        <v>2015</v>
      </c>
      <c r="P989" s="60" t="s">
        <v>7227</v>
      </c>
      <c r="Q989" s="60"/>
      <c r="R989" s="60"/>
      <c r="S989" s="60" t="s">
        <v>7228</v>
      </c>
      <c r="T989" s="60" t="b">
        <v>1</v>
      </c>
      <c r="U989" s="60" t="s">
        <v>2605</v>
      </c>
      <c r="V989" s="60" t="s">
        <v>2435</v>
      </c>
      <c r="W989" s="60" t="s">
        <v>7231</v>
      </c>
      <c r="X989" s="60" t="s">
        <v>7232</v>
      </c>
      <c r="Y989" s="60"/>
      <c r="Z989" s="60" t="s">
        <v>3620</v>
      </c>
      <c r="AA989" s="60"/>
      <c r="AB989" s="60"/>
    </row>
    <row r="990" spans="1:28">
      <c r="A990">
        <v>6141730</v>
      </c>
      <c r="B990" t="s">
        <v>2423</v>
      </c>
      <c r="C990" t="s">
        <v>2424</v>
      </c>
      <c r="D990" t="s">
        <v>2425</v>
      </c>
      <c r="E990" t="s">
        <v>2426</v>
      </c>
      <c r="F990" t="s">
        <v>2427</v>
      </c>
      <c r="G990" t="s">
        <v>2461</v>
      </c>
      <c r="I990" t="s">
        <v>318</v>
      </c>
      <c r="K990" t="s">
        <v>7233</v>
      </c>
      <c r="L990" t="s">
        <v>323</v>
      </c>
      <c r="M990" t="s">
        <v>1107</v>
      </c>
      <c r="N990">
        <v>10</v>
      </c>
      <c r="O990">
        <v>2020</v>
      </c>
      <c r="P990" t="s">
        <v>7234</v>
      </c>
      <c r="Q990" t="s">
        <v>1107</v>
      </c>
      <c r="R990" t="s">
        <v>1107</v>
      </c>
      <c r="S990" t="s">
        <v>324</v>
      </c>
      <c r="T990" t="b">
        <v>1</v>
      </c>
      <c r="W990" t="s">
        <v>7235</v>
      </c>
      <c r="X990" t="s">
        <v>7236</v>
      </c>
      <c r="Y990" t="s">
        <v>2616</v>
      </c>
      <c r="Z990" t="s">
        <v>2505</v>
      </c>
      <c r="AA990">
        <v>591</v>
      </c>
      <c r="AB990" s="60"/>
    </row>
    <row r="991" spans="1:28">
      <c r="A991" s="60">
        <v>6141730</v>
      </c>
      <c r="B991" s="60" t="s">
        <v>2423</v>
      </c>
      <c r="C991" s="60" t="s">
        <v>2424</v>
      </c>
      <c r="D991" s="60" t="s">
        <v>2425</v>
      </c>
      <c r="E991" s="60" t="s">
        <v>2426</v>
      </c>
      <c r="F991" s="60" t="s">
        <v>2427</v>
      </c>
      <c r="G991" s="60" t="s">
        <v>2461</v>
      </c>
      <c r="H991" s="60"/>
      <c r="I991" s="60" t="s">
        <v>318</v>
      </c>
      <c r="J991" s="60"/>
      <c r="K991" s="60" t="s">
        <v>7233</v>
      </c>
      <c r="L991" s="60" t="s">
        <v>323</v>
      </c>
      <c r="M991" s="60"/>
      <c r="N991" s="60">
        <v>10</v>
      </c>
      <c r="O991" s="60">
        <v>2020</v>
      </c>
      <c r="P991" s="60" t="s">
        <v>7234</v>
      </c>
      <c r="Q991" s="60"/>
      <c r="R991" s="60"/>
      <c r="S991" s="60" t="s">
        <v>324</v>
      </c>
      <c r="T991" s="60" t="b">
        <v>1</v>
      </c>
      <c r="U991" s="60" t="s">
        <v>2487</v>
      </c>
      <c r="V991" s="60" t="s">
        <v>2435</v>
      </c>
      <c r="W991" s="60" t="s">
        <v>2539</v>
      </c>
      <c r="X991" s="60" t="s">
        <v>3018</v>
      </c>
      <c r="Y991" s="60" t="s">
        <v>3645</v>
      </c>
      <c r="Z991" s="60" t="s">
        <v>2439</v>
      </c>
      <c r="AA991" s="60"/>
      <c r="AB991" s="60"/>
    </row>
    <row r="992" spans="1:28">
      <c r="A992" s="60">
        <v>6141729</v>
      </c>
      <c r="B992" s="60" t="s">
        <v>2423</v>
      </c>
      <c r="C992" s="60" t="s">
        <v>2424</v>
      </c>
      <c r="D992" s="60" t="s">
        <v>2425</v>
      </c>
      <c r="E992" s="60" t="s">
        <v>2426</v>
      </c>
      <c r="F992" s="60" t="s">
        <v>2427</v>
      </c>
      <c r="G992" s="60" t="s">
        <v>2461</v>
      </c>
      <c r="H992" s="60"/>
      <c r="I992" s="60" t="s">
        <v>7237</v>
      </c>
      <c r="J992" s="60"/>
      <c r="K992" s="60" t="s">
        <v>7238</v>
      </c>
      <c r="L992" s="60" t="s">
        <v>7239</v>
      </c>
      <c r="M992" s="60"/>
      <c r="N992" s="60">
        <v>40</v>
      </c>
      <c r="O992" s="60">
        <v>2016</v>
      </c>
      <c r="P992" s="60" t="s">
        <v>7240</v>
      </c>
      <c r="Q992" s="60"/>
      <c r="R992" s="60"/>
      <c r="S992" s="60" t="s">
        <v>7241</v>
      </c>
      <c r="T992" s="60" t="b">
        <v>1</v>
      </c>
      <c r="U992" s="60" t="s">
        <v>2543</v>
      </c>
      <c r="V992" s="60" t="s">
        <v>2447</v>
      </c>
      <c r="W992" s="60" t="s">
        <v>3279</v>
      </c>
      <c r="X992" s="60" t="s">
        <v>7242</v>
      </c>
      <c r="Y992" s="60" t="s">
        <v>3513</v>
      </c>
      <c r="Z992" s="60" t="s">
        <v>2625</v>
      </c>
      <c r="AA992" s="60"/>
      <c r="AB992" s="60"/>
    </row>
    <row r="993" spans="1:28">
      <c r="A993" s="60">
        <v>6141971</v>
      </c>
      <c r="B993" s="60" t="s">
        <v>2423</v>
      </c>
      <c r="C993" s="60" t="s">
        <v>2424</v>
      </c>
      <c r="D993" s="60" t="s">
        <v>2425</v>
      </c>
      <c r="E993" s="60" t="s">
        <v>2426</v>
      </c>
      <c r="F993" s="60" t="s">
        <v>2427</v>
      </c>
      <c r="G993" s="60" t="s">
        <v>2451</v>
      </c>
      <c r="H993" s="60"/>
      <c r="I993" s="60" t="s">
        <v>7243</v>
      </c>
      <c r="J993" s="60"/>
      <c r="K993" s="60" t="s">
        <v>7244</v>
      </c>
      <c r="L993" s="60" t="s">
        <v>7245</v>
      </c>
      <c r="M993" s="60"/>
      <c r="N993" s="60">
        <v>37</v>
      </c>
      <c r="O993" s="60">
        <v>2021</v>
      </c>
      <c r="P993" s="60" t="s">
        <v>7246</v>
      </c>
      <c r="Q993" s="60"/>
      <c r="R993" s="60"/>
      <c r="S993" s="60" t="s">
        <v>7247</v>
      </c>
      <c r="T993" s="60" t="b">
        <v>1</v>
      </c>
      <c r="U993" s="60" t="s">
        <v>2527</v>
      </c>
      <c r="V993" s="60" t="s">
        <v>2435</v>
      </c>
      <c r="W993" s="60" t="s">
        <v>4986</v>
      </c>
      <c r="X993" s="60" t="s">
        <v>7248</v>
      </c>
      <c r="Y993" s="60"/>
      <c r="Z993" s="60" t="s">
        <v>2929</v>
      </c>
      <c r="AA993" s="60"/>
      <c r="AB993" s="60"/>
    </row>
    <row r="994" spans="1:28">
      <c r="A994">
        <v>6141970</v>
      </c>
      <c r="B994" t="s">
        <v>2423</v>
      </c>
      <c r="C994" t="s">
        <v>2424</v>
      </c>
      <c r="D994" t="s">
        <v>2425</v>
      </c>
      <c r="E994" t="s">
        <v>2426</v>
      </c>
      <c r="F994" t="s">
        <v>2427</v>
      </c>
      <c r="G994" t="s">
        <v>2451</v>
      </c>
      <c r="I994" t="s">
        <v>7249</v>
      </c>
      <c r="K994" t="s">
        <v>7250</v>
      </c>
      <c r="L994" t="s">
        <v>7251</v>
      </c>
      <c r="M994" t="s">
        <v>1107</v>
      </c>
      <c r="N994">
        <v>95</v>
      </c>
      <c r="O994">
        <v>2021</v>
      </c>
      <c r="P994" t="s">
        <v>7252</v>
      </c>
      <c r="Q994" t="s">
        <v>1107</v>
      </c>
      <c r="R994" t="s">
        <v>1107</v>
      </c>
      <c r="S994" t="s">
        <v>7253</v>
      </c>
      <c r="T994" t="b">
        <v>1</v>
      </c>
      <c r="U994" t="s">
        <v>2487</v>
      </c>
      <c r="V994" t="s">
        <v>2435</v>
      </c>
      <c r="W994" t="s">
        <v>2519</v>
      </c>
      <c r="X994" t="s">
        <v>3427</v>
      </c>
      <c r="Y994" t="s">
        <v>2560</v>
      </c>
      <c r="Z994" t="s">
        <v>7254</v>
      </c>
      <c r="AA994">
        <v>303</v>
      </c>
      <c r="AB994" s="60"/>
    </row>
    <row r="995" spans="1:28">
      <c r="A995" s="60">
        <v>6141970</v>
      </c>
      <c r="B995" s="60" t="s">
        <v>2423</v>
      </c>
      <c r="C995" s="60" t="s">
        <v>2424</v>
      </c>
      <c r="D995" s="60" t="s">
        <v>2425</v>
      </c>
      <c r="E995" s="60" t="s">
        <v>2426</v>
      </c>
      <c r="F995" s="60" t="s">
        <v>2427</v>
      </c>
      <c r="G995" s="60" t="s">
        <v>2451</v>
      </c>
      <c r="H995" s="60"/>
      <c r="I995" s="60" t="s">
        <v>7249</v>
      </c>
      <c r="J995" s="60"/>
      <c r="K995" s="60" t="s">
        <v>7250</v>
      </c>
      <c r="L995" s="60" t="s">
        <v>7251</v>
      </c>
      <c r="M995" s="60"/>
      <c r="N995" s="60">
        <v>95</v>
      </c>
      <c r="O995" s="60">
        <v>2021</v>
      </c>
      <c r="P995" s="60" t="s">
        <v>7252</v>
      </c>
      <c r="Q995" s="60"/>
      <c r="R995" s="60"/>
      <c r="S995" s="60" t="s">
        <v>7253</v>
      </c>
      <c r="T995" s="60" t="b">
        <v>1</v>
      </c>
      <c r="U995" s="60" t="s">
        <v>2543</v>
      </c>
      <c r="V995" s="60" t="s">
        <v>2447</v>
      </c>
      <c r="W995" s="60" t="s">
        <v>2458</v>
      </c>
      <c r="X995" s="60" t="s">
        <v>2459</v>
      </c>
      <c r="Y995" s="60" t="s">
        <v>2460</v>
      </c>
      <c r="Z995" s="60" t="s">
        <v>7255</v>
      </c>
      <c r="AA995" s="60"/>
      <c r="AB995" s="60"/>
    </row>
    <row r="996" spans="1:28">
      <c r="A996" s="60">
        <v>6141728</v>
      </c>
      <c r="B996" s="60" t="s">
        <v>2423</v>
      </c>
      <c r="C996" s="60" t="s">
        <v>2424</v>
      </c>
      <c r="D996" s="60" t="s">
        <v>2425</v>
      </c>
      <c r="E996" s="60" t="s">
        <v>2426</v>
      </c>
      <c r="F996" s="60" t="s">
        <v>2427</v>
      </c>
      <c r="G996" s="60" t="s">
        <v>2461</v>
      </c>
      <c r="H996" s="60"/>
      <c r="I996" s="60" t="s">
        <v>7256</v>
      </c>
      <c r="J996" s="60"/>
      <c r="K996" s="60" t="s">
        <v>7257</v>
      </c>
      <c r="L996" s="60" t="s">
        <v>7258</v>
      </c>
      <c r="M996" s="60"/>
      <c r="N996" s="60">
        <v>158</v>
      </c>
      <c r="O996" s="60">
        <v>2020</v>
      </c>
      <c r="P996" s="60" t="s">
        <v>7259</v>
      </c>
      <c r="Q996" s="60"/>
      <c r="R996" s="60"/>
      <c r="S996" s="60" t="s">
        <v>7260</v>
      </c>
      <c r="T996" s="60" t="b">
        <v>1</v>
      </c>
      <c r="U996" s="60" t="s">
        <v>3086</v>
      </c>
      <c r="V996" s="60" t="s">
        <v>2435</v>
      </c>
      <c r="W996" s="60" t="s">
        <v>2539</v>
      </c>
      <c r="X996" s="60" t="s">
        <v>2559</v>
      </c>
      <c r="Y996" s="60"/>
      <c r="Z996" s="60" t="s">
        <v>2619</v>
      </c>
      <c r="AA996" s="60"/>
      <c r="AB996" s="60"/>
    </row>
    <row r="997" spans="1:28">
      <c r="A997" s="60">
        <v>6141727</v>
      </c>
      <c r="B997" s="60" t="s">
        <v>2423</v>
      </c>
      <c r="C997" s="60" t="s">
        <v>2424</v>
      </c>
      <c r="D997" s="60" t="s">
        <v>2425</v>
      </c>
      <c r="E997" s="60" t="s">
        <v>2426</v>
      </c>
      <c r="F997" s="60" t="s">
        <v>2427</v>
      </c>
      <c r="G997" s="60" t="s">
        <v>2461</v>
      </c>
      <c r="H997" s="60"/>
      <c r="I997" s="60" t="s">
        <v>7261</v>
      </c>
      <c r="J997" s="60"/>
      <c r="K997" s="60" t="s">
        <v>7262</v>
      </c>
      <c r="L997" s="60" t="s">
        <v>7263</v>
      </c>
      <c r="M997" s="60"/>
      <c r="N997" s="60">
        <v>163</v>
      </c>
      <c r="O997" s="60">
        <v>2018</v>
      </c>
      <c r="P997" s="60" t="s">
        <v>7264</v>
      </c>
      <c r="Q997" s="60"/>
      <c r="R997" s="60"/>
      <c r="S997" s="60" t="s">
        <v>7265</v>
      </c>
      <c r="T997" s="60" t="b">
        <v>1</v>
      </c>
      <c r="U997" s="60" t="s">
        <v>2487</v>
      </c>
      <c r="V997" s="60" t="s">
        <v>2435</v>
      </c>
      <c r="W997" s="60" t="s">
        <v>3972</v>
      </c>
      <c r="X997" s="60" t="s">
        <v>7266</v>
      </c>
      <c r="Y997" s="60"/>
      <c r="Z997" s="60" t="s">
        <v>2599</v>
      </c>
      <c r="AA997" s="60"/>
      <c r="AB997" s="60"/>
    </row>
    <row r="998" spans="1:28">
      <c r="A998" s="60">
        <v>6141610</v>
      </c>
      <c r="B998" s="60" t="s">
        <v>2423</v>
      </c>
      <c r="C998" s="60" t="s">
        <v>2424</v>
      </c>
      <c r="D998" s="60" t="s">
        <v>2425</v>
      </c>
      <c r="E998" s="60" t="s">
        <v>2426</v>
      </c>
      <c r="F998" s="60" t="s">
        <v>2427</v>
      </c>
      <c r="G998" s="60" t="s">
        <v>2626</v>
      </c>
      <c r="H998" s="60"/>
      <c r="I998" s="60" t="s">
        <v>7267</v>
      </c>
      <c r="J998" s="60"/>
      <c r="K998" s="60" t="s">
        <v>7268</v>
      </c>
      <c r="L998" s="60" t="s">
        <v>7269</v>
      </c>
      <c r="M998" s="60"/>
      <c r="N998" s="60">
        <v>78</v>
      </c>
      <c r="O998" s="60">
        <v>2006</v>
      </c>
      <c r="P998" s="60" t="s">
        <v>7270</v>
      </c>
      <c r="Q998" s="60"/>
      <c r="R998" s="60"/>
      <c r="S998" s="60" t="s">
        <v>7271</v>
      </c>
      <c r="T998" s="60" t="b">
        <v>1</v>
      </c>
      <c r="U998" s="60" t="s">
        <v>7272</v>
      </c>
      <c r="V998" s="60" t="s">
        <v>2518</v>
      </c>
      <c r="W998" s="60"/>
      <c r="X998" s="60"/>
      <c r="Y998" s="60" t="s">
        <v>2769</v>
      </c>
      <c r="Z998" s="60"/>
      <c r="AA998" s="60"/>
      <c r="AB998" s="60"/>
    </row>
    <row r="999" spans="1:28">
      <c r="A999" s="60">
        <v>6146815</v>
      </c>
      <c r="B999" s="60" t="s">
        <v>2423</v>
      </c>
      <c r="C999" s="60" t="s">
        <v>2424</v>
      </c>
      <c r="D999" s="60" t="s">
        <v>2425</v>
      </c>
      <c r="E999" s="60" t="s">
        <v>2426</v>
      </c>
      <c r="F999" s="60" t="s">
        <v>2427</v>
      </c>
      <c r="G999" s="60" t="s">
        <v>2506</v>
      </c>
      <c r="H999" s="60"/>
      <c r="I999" s="60" t="s">
        <v>7273</v>
      </c>
      <c r="J999" s="60"/>
      <c r="K999" s="60" t="s">
        <v>7274</v>
      </c>
      <c r="L999" s="60" t="s">
        <v>7275</v>
      </c>
      <c r="M999" s="60"/>
      <c r="N999" s="60">
        <v>60</v>
      </c>
      <c r="O999" s="60">
        <v>2014</v>
      </c>
      <c r="P999" s="60" t="s">
        <v>7276</v>
      </c>
      <c r="Q999" s="60"/>
      <c r="R999" s="60"/>
      <c r="S999" s="60" t="s">
        <v>7277</v>
      </c>
      <c r="T999" s="60" t="b">
        <v>1</v>
      </c>
      <c r="U999" s="60" t="s">
        <v>2530</v>
      </c>
      <c r="V999" s="60" t="s">
        <v>2518</v>
      </c>
      <c r="W999" s="60" t="s">
        <v>3664</v>
      </c>
      <c r="X999" s="60" t="s">
        <v>7278</v>
      </c>
      <c r="Y999" s="60" t="s">
        <v>2616</v>
      </c>
      <c r="Z999" s="60"/>
      <c r="AA999" s="60"/>
      <c r="AB999" s="60"/>
    </row>
    <row r="1000" spans="1:28">
      <c r="A1000">
        <v>6146814</v>
      </c>
      <c r="B1000" t="s">
        <v>2423</v>
      </c>
      <c r="C1000" t="s">
        <v>2424</v>
      </c>
      <c r="D1000" t="s">
        <v>2425</v>
      </c>
      <c r="E1000" t="s">
        <v>2426</v>
      </c>
      <c r="F1000" t="s">
        <v>2427</v>
      </c>
      <c r="G1000" t="s">
        <v>2506</v>
      </c>
      <c r="I1000" t="s">
        <v>7279</v>
      </c>
      <c r="K1000" t="s">
        <v>7280</v>
      </c>
      <c r="L1000" t="s">
        <v>7281</v>
      </c>
      <c r="M1000" t="s">
        <v>1107</v>
      </c>
      <c r="N1000">
        <v>271</v>
      </c>
      <c r="O1000">
        <v>2016</v>
      </c>
      <c r="P1000" t="s">
        <v>7282</v>
      </c>
      <c r="Q1000" t="s">
        <v>1107</v>
      </c>
      <c r="R1000" t="s">
        <v>1107</v>
      </c>
      <c r="S1000" t="s">
        <v>7283</v>
      </c>
      <c r="T1000" t="b">
        <v>1</v>
      </c>
      <c r="U1000" t="s">
        <v>2665</v>
      </c>
      <c r="V1000" t="s">
        <v>2435</v>
      </c>
      <c r="Y1000" t="s">
        <v>7284</v>
      </c>
      <c r="Z1000" t="s">
        <v>2505</v>
      </c>
      <c r="AA1000">
        <v>491</v>
      </c>
      <c r="AB1000" s="60"/>
    </row>
    <row r="1001" spans="1:28">
      <c r="A1001" s="60">
        <v>6146814</v>
      </c>
      <c r="B1001" s="60" t="s">
        <v>2423</v>
      </c>
      <c r="C1001" s="60" t="s">
        <v>2424</v>
      </c>
      <c r="D1001" s="60" t="s">
        <v>2425</v>
      </c>
      <c r="E1001" s="60" t="s">
        <v>2426</v>
      </c>
      <c r="F1001" s="60" t="s">
        <v>2427</v>
      </c>
      <c r="G1001" s="60" t="s">
        <v>2506</v>
      </c>
      <c r="H1001" s="60"/>
      <c r="I1001" s="60" t="s">
        <v>7279</v>
      </c>
      <c r="J1001" s="60"/>
      <c r="K1001" s="60" t="s">
        <v>7280</v>
      </c>
      <c r="L1001" s="60" t="s">
        <v>7281</v>
      </c>
      <c r="M1001" s="60"/>
      <c r="N1001" s="60">
        <v>271</v>
      </c>
      <c r="O1001" s="60">
        <v>2016</v>
      </c>
      <c r="P1001" s="60" t="s">
        <v>7282</v>
      </c>
      <c r="Q1001" s="60"/>
      <c r="R1001" s="60"/>
      <c r="S1001" s="60" t="s">
        <v>7283</v>
      </c>
      <c r="T1001" s="60" t="b">
        <v>1</v>
      </c>
      <c r="U1001" s="60" t="s">
        <v>2517</v>
      </c>
      <c r="V1001" s="60" t="s">
        <v>2518</v>
      </c>
      <c r="W1001" s="60" t="s">
        <v>7285</v>
      </c>
      <c r="X1001" s="60" t="s">
        <v>2449</v>
      </c>
      <c r="Y1001" s="60" t="s">
        <v>7286</v>
      </c>
      <c r="Z1001" s="60" t="s">
        <v>2639</v>
      </c>
      <c r="AA1001" s="60"/>
      <c r="AB1001" s="60"/>
    </row>
    <row r="1002" spans="1:28">
      <c r="A1002">
        <v>6146820</v>
      </c>
      <c r="B1002" t="s">
        <v>2423</v>
      </c>
      <c r="C1002" t="s">
        <v>2424</v>
      </c>
      <c r="D1002" t="s">
        <v>2425</v>
      </c>
      <c r="E1002" t="s">
        <v>2426</v>
      </c>
      <c r="F1002" t="s">
        <v>2427</v>
      </c>
      <c r="G1002" t="s">
        <v>2506</v>
      </c>
      <c r="I1002" t="s">
        <v>7287</v>
      </c>
      <c r="K1002" t="s">
        <v>7288</v>
      </c>
      <c r="L1002" t="s">
        <v>7289</v>
      </c>
      <c r="M1002" t="s">
        <v>1107</v>
      </c>
      <c r="N1002">
        <v>58</v>
      </c>
      <c r="O1002">
        <v>2012</v>
      </c>
      <c r="P1002" t="s">
        <v>7290</v>
      </c>
      <c r="Q1002" t="s">
        <v>1107</v>
      </c>
      <c r="R1002" t="s">
        <v>1107</v>
      </c>
      <c r="S1002" t="s">
        <v>7291</v>
      </c>
      <c r="T1002" t="b">
        <v>1</v>
      </c>
      <c r="U1002" t="s">
        <v>2613</v>
      </c>
      <c r="V1002" t="s">
        <v>2435</v>
      </c>
      <c r="Y1002" t="s">
        <v>2460</v>
      </c>
      <c r="Z1002" t="s">
        <v>7292</v>
      </c>
      <c r="AA1002">
        <v>534</v>
      </c>
      <c r="AB1002" s="60"/>
    </row>
    <row r="1003" spans="1:28">
      <c r="A1003" s="60">
        <v>6146820</v>
      </c>
      <c r="B1003" s="60" t="s">
        <v>2423</v>
      </c>
      <c r="C1003" s="60" t="s">
        <v>2424</v>
      </c>
      <c r="D1003" s="60" t="s">
        <v>2425</v>
      </c>
      <c r="E1003" s="60" t="s">
        <v>2426</v>
      </c>
      <c r="F1003" s="60" t="s">
        <v>2427</v>
      </c>
      <c r="G1003" s="60" t="s">
        <v>2506</v>
      </c>
      <c r="H1003" s="60"/>
      <c r="I1003" s="60" t="s">
        <v>7287</v>
      </c>
      <c r="J1003" s="60"/>
      <c r="K1003" s="60" t="s">
        <v>7288</v>
      </c>
      <c r="L1003" s="60" t="s">
        <v>7289</v>
      </c>
      <c r="M1003" s="60"/>
      <c r="N1003" s="60">
        <v>58</v>
      </c>
      <c r="O1003" s="60">
        <v>2012</v>
      </c>
      <c r="P1003" s="60" t="s">
        <v>7290</v>
      </c>
      <c r="Q1003" s="60"/>
      <c r="R1003" s="60"/>
      <c r="S1003" s="60" t="s">
        <v>7291</v>
      </c>
      <c r="T1003" s="60" t="b">
        <v>1</v>
      </c>
      <c r="U1003" s="60" t="s">
        <v>4095</v>
      </c>
      <c r="V1003" s="60" t="s">
        <v>2518</v>
      </c>
      <c r="W1003" s="60" t="s">
        <v>2539</v>
      </c>
      <c r="X1003" s="60" t="s">
        <v>2540</v>
      </c>
      <c r="Y1003" s="60" t="s">
        <v>3303</v>
      </c>
      <c r="Z1003" s="60"/>
      <c r="AA1003" s="60"/>
      <c r="AB1003" s="60"/>
    </row>
    <row r="1004" spans="1:28">
      <c r="A1004" s="60">
        <v>6141739</v>
      </c>
      <c r="B1004" s="60" t="s">
        <v>2423</v>
      </c>
      <c r="C1004" s="60" t="s">
        <v>2424</v>
      </c>
      <c r="D1004" s="60" t="s">
        <v>2425</v>
      </c>
      <c r="E1004" s="60" t="s">
        <v>2426</v>
      </c>
      <c r="F1004" s="60" t="s">
        <v>2427</v>
      </c>
      <c r="G1004" s="60" t="s">
        <v>2461</v>
      </c>
      <c r="H1004" s="60"/>
      <c r="I1004" s="60" t="s">
        <v>7293</v>
      </c>
      <c r="J1004" s="60"/>
      <c r="K1004" s="60" t="s">
        <v>7294</v>
      </c>
      <c r="L1004" s="60" t="s">
        <v>7295</v>
      </c>
      <c r="M1004" s="60"/>
      <c r="N1004" s="60">
        <v>112</v>
      </c>
      <c r="O1004" s="60">
        <v>2020</v>
      </c>
      <c r="P1004" s="60" t="s">
        <v>7296</v>
      </c>
      <c r="Q1004" s="60"/>
      <c r="R1004" s="60"/>
      <c r="S1004" s="60" t="s">
        <v>7297</v>
      </c>
      <c r="T1004" s="60" t="b">
        <v>1</v>
      </c>
      <c r="U1004" s="60" t="s">
        <v>2617</v>
      </c>
      <c r="V1004" s="60" t="s">
        <v>2435</v>
      </c>
      <c r="W1004" s="60" t="s">
        <v>2539</v>
      </c>
      <c r="X1004" s="60" t="s">
        <v>6043</v>
      </c>
      <c r="Y1004" s="60" t="s">
        <v>7298</v>
      </c>
      <c r="Z1004" s="60" t="s">
        <v>7299</v>
      </c>
      <c r="AA1004" s="60"/>
      <c r="AB1004" s="60"/>
    </row>
    <row r="1005" spans="1:28">
      <c r="A1005" s="60">
        <v>6141738</v>
      </c>
      <c r="B1005" s="60" t="s">
        <v>2423</v>
      </c>
      <c r="C1005" s="60" t="s">
        <v>2424</v>
      </c>
      <c r="D1005" s="60" t="s">
        <v>2425</v>
      </c>
      <c r="E1005" s="60" t="s">
        <v>2426</v>
      </c>
      <c r="F1005" s="60" t="s">
        <v>2427</v>
      </c>
      <c r="G1005" s="60" t="s">
        <v>2461</v>
      </c>
      <c r="H1005" s="60"/>
      <c r="I1005" s="60" t="s">
        <v>7300</v>
      </c>
      <c r="J1005" s="60"/>
      <c r="K1005" s="60" t="s">
        <v>7301</v>
      </c>
      <c r="L1005" s="60" t="s">
        <v>7302</v>
      </c>
      <c r="M1005" s="60"/>
      <c r="N1005" s="60">
        <v>155</v>
      </c>
      <c r="O1005" s="60">
        <v>2014</v>
      </c>
      <c r="P1005" s="60" t="s">
        <v>7303</v>
      </c>
      <c r="Q1005" s="60"/>
      <c r="R1005" s="60"/>
      <c r="S1005" s="60" t="s">
        <v>7304</v>
      </c>
      <c r="T1005" s="60" t="b">
        <v>1</v>
      </c>
      <c r="U1005" s="60" t="s">
        <v>2487</v>
      </c>
      <c r="V1005" s="60" t="s">
        <v>2435</v>
      </c>
      <c r="W1005" s="60" t="s">
        <v>2539</v>
      </c>
      <c r="X1005" s="60" t="s">
        <v>2761</v>
      </c>
      <c r="Y1005" s="60"/>
      <c r="Z1005" s="60" t="s">
        <v>2505</v>
      </c>
      <c r="AA1005" s="60"/>
      <c r="AB1005" s="60"/>
    </row>
    <row r="1006" spans="1:28">
      <c r="A1006">
        <v>6141737</v>
      </c>
      <c r="B1006" t="s">
        <v>2423</v>
      </c>
      <c r="C1006" t="s">
        <v>2424</v>
      </c>
      <c r="D1006" t="s">
        <v>2425</v>
      </c>
      <c r="E1006" t="s">
        <v>2426</v>
      </c>
      <c r="F1006" t="s">
        <v>2427</v>
      </c>
      <c r="G1006" t="s">
        <v>2461</v>
      </c>
      <c r="I1006" t="s">
        <v>7305</v>
      </c>
      <c r="K1006" t="s">
        <v>7306</v>
      </c>
      <c r="L1006" t="s">
        <v>7307</v>
      </c>
      <c r="M1006" t="s">
        <v>1107</v>
      </c>
      <c r="N1006">
        <v>11</v>
      </c>
      <c r="O1006">
        <v>2021</v>
      </c>
      <c r="P1006" t="s">
        <v>7308</v>
      </c>
      <c r="Q1006" t="s">
        <v>1107</v>
      </c>
      <c r="R1006" t="s">
        <v>1107</v>
      </c>
      <c r="S1006" t="s">
        <v>7309</v>
      </c>
      <c r="T1006" t="b">
        <v>1</v>
      </c>
      <c r="U1006" t="s">
        <v>2665</v>
      </c>
      <c r="V1006" t="s">
        <v>2435</v>
      </c>
      <c r="W1006" t="s">
        <v>2539</v>
      </c>
      <c r="X1006" t="s">
        <v>2761</v>
      </c>
      <c r="Y1006" t="s">
        <v>7310</v>
      </c>
      <c r="Z1006" t="s">
        <v>2686</v>
      </c>
      <c r="AA1006">
        <v>53</v>
      </c>
      <c r="AB1006" s="60"/>
    </row>
    <row r="1007" spans="1:28">
      <c r="A1007" s="60">
        <v>6141737</v>
      </c>
      <c r="B1007" s="60" t="s">
        <v>2423</v>
      </c>
      <c r="C1007" s="60" t="s">
        <v>2424</v>
      </c>
      <c r="D1007" s="60" t="s">
        <v>2425</v>
      </c>
      <c r="E1007" s="60" t="s">
        <v>2426</v>
      </c>
      <c r="F1007" s="60" t="s">
        <v>2427</v>
      </c>
      <c r="G1007" s="60" t="s">
        <v>2461</v>
      </c>
      <c r="H1007" s="60"/>
      <c r="I1007" s="60" t="s">
        <v>7305</v>
      </c>
      <c r="J1007" s="60"/>
      <c r="K1007" s="60" t="s">
        <v>7306</v>
      </c>
      <c r="L1007" s="60" t="s">
        <v>7307</v>
      </c>
      <c r="M1007" s="60"/>
      <c r="N1007" s="60">
        <v>11</v>
      </c>
      <c r="O1007" s="60">
        <v>2021</v>
      </c>
      <c r="P1007" s="60" t="s">
        <v>7308</v>
      </c>
      <c r="Q1007" s="60"/>
      <c r="R1007" s="60"/>
      <c r="S1007" s="60" t="s">
        <v>7309</v>
      </c>
      <c r="T1007" s="60" t="b">
        <v>1</v>
      </c>
      <c r="U1007" s="60" t="s">
        <v>2487</v>
      </c>
      <c r="V1007" s="60" t="s">
        <v>2435</v>
      </c>
      <c r="W1007" s="60" t="s">
        <v>2539</v>
      </c>
      <c r="X1007" s="60" t="s">
        <v>2659</v>
      </c>
      <c r="Y1007" s="60" t="s">
        <v>3124</v>
      </c>
      <c r="Z1007" s="60" t="s">
        <v>2505</v>
      </c>
      <c r="AA1007" s="60"/>
      <c r="AB1007" s="60"/>
    </row>
    <row r="1008" spans="1:28">
      <c r="A1008" s="60">
        <v>6141736</v>
      </c>
      <c r="B1008" s="60" t="s">
        <v>2423</v>
      </c>
      <c r="C1008" s="60" t="s">
        <v>2424</v>
      </c>
      <c r="D1008" s="60" t="s">
        <v>2425</v>
      </c>
      <c r="E1008" s="60" t="s">
        <v>2426</v>
      </c>
      <c r="F1008" s="60" t="s">
        <v>2427</v>
      </c>
      <c r="G1008" s="60" t="s">
        <v>2461</v>
      </c>
      <c r="H1008" s="60"/>
      <c r="I1008" s="60" t="s">
        <v>7311</v>
      </c>
      <c r="J1008" s="60"/>
      <c r="K1008" s="60" t="s">
        <v>7312</v>
      </c>
      <c r="L1008" s="60" t="s">
        <v>7313</v>
      </c>
      <c r="M1008" s="60"/>
      <c r="N1008" s="60">
        <v>42</v>
      </c>
      <c r="O1008" s="60">
        <v>2020</v>
      </c>
      <c r="P1008" s="60" t="s">
        <v>7314</v>
      </c>
      <c r="Q1008" s="60"/>
      <c r="R1008" s="60"/>
      <c r="S1008" s="60" t="s">
        <v>7315</v>
      </c>
      <c r="T1008" s="60" t="b">
        <v>1</v>
      </c>
      <c r="U1008" s="60" t="s">
        <v>3488</v>
      </c>
      <c r="V1008" s="60" t="s">
        <v>3488</v>
      </c>
      <c r="W1008" s="60" t="s">
        <v>2539</v>
      </c>
      <c r="X1008" s="60" t="s">
        <v>5258</v>
      </c>
      <c r="Y1008" s="60"/>
      <c r="Z1008" s="60"/>
      <c r="AA1008" s="60"/>
      <c r="AB1008" s="60"/>
    </row>
    <row r="1009" spans="1:28">
      <c r="A1009" s="60">
        <v>6141910</v>
      </c>
      <c r="B1009" s="60" t="s">
        <v>2423</v>
      </c>
      <c r="C1009" s="60" t="s">
        <v>2424</v>
      </c>
      <c r="D1009" s="60" t="s">
        <v>2425</v>
      </c>
      <c r="E1009" s="60" t="s">
        <v>2426</v>
      </c>
      <c r="F1009" s="60" t="s">
        <v>2427</v>
      </c>
      <c r="G1009" s="60" t="s">
        <v>2715</v>
      </c>
      <c r="H1009" s="60"/>
      <c r="I1009" s="60" t="s">
        <v>7316</v>
      </c>
      <c r="J1009" s="60"/>
      <c r="K1009" s="60" t="s">
        <v>7317</v>
      </c>
      <c r="L1009" s="60" t="s">
        <v>7318</v>
      </c>
      <c r="M1009" s="60"/>
      <c r="N1009" s="60">
        <v>48</v>
      </c>
      <c r="O1009" s="60">
        <v>2020</v>
      </c>
      <c r="P1009" s="60" t="s">
        <v>7319</v>
      </c>
      <c r="Q1009" s="60"/>
      <c r="R1009" s="60"/>
      <c r="S1009" s="60" t="s">
        <v>7320</v>
      </c>
      <c r="T1009" s="60" t="b">
        <v>1</v>
      </c>
      <c r="U1009" s="60" t="s">
        <v>2543</v>
      </c>
      <c r="V1009" s="60" t="s">
        <v>2447</v>
      </c>
      <c r="W1009" s="60" t="s">
        <v>2519</v>
      </c>
      <c r="X1009" s="60" t="s">
        <v>7321</v>
      </c>
      <c r="Y1009" s="60" t="s">
        <v>2490</v>
      </c>
      <c r="Z1009" s="60" t="s">
        <v>2639</v>
      </c>
      <c r="AA1009" s="60"/>
      <c r="AB1009" s="60"/>
    </row>
    <row r="1010" spans="1:28">
      <c r="A1010">
        <v>6141735</v>
      </c>
      <c r="B1010" t="s">
        <v>2423</v>
      </c>
      <c r="C1010" t="s">
        <v>2424</v>
      </c>
      <c r="D1010" t="s">
        <v>2425</v>
      </c>
      <c r="E1010" t="s">
        <v>2426</v>
      </c>
      <c r="F1010" t="s">
        <v>2427</v>
      </c>
      <c r="G1010" t="s">
        <v>2461</v>
      </c>
      <c r="I1010" t="s">
        <v>439</v>
      </c>
      <c r="K1010" t="s">
        <v>7322</v>
      </c>
      <c r="L1010" t="s">
        <v>7323</v>
      </c>
      <c r="M1010" t="s">
        <v>1107</v>
      </c>
      <c r="N1010">
        <v>68</v>
      </c>
      <c r="O1010">
        <v>2022</v>
      </c>
      <c r="P1010" t="s">
        <v>7324</v>
      </c>
      <c r="Q1010" t="s">
        <v>1107</v>
      </c>
      <c r="R1010" t="s">
        <v>1107</v>
      </c>
      <c r="S1010" t="s">
        <v>7325</v>
      </c>
      <c r="T1010" t="b">
        <v>1</v>
      </c>
      <c r="U1010" t="s">
        <v>2617</v>
      </c>
      <c r="V1010" t="s">
        <v>2435</v>
      </c>
      <c r="W1010" t="s">
        <v>2539</v>
      </c>
      <c r="X1010" t="s">
        <v>2559</v>
      </c>
      <c r="Y1010" t="s">
        <v>4034</v>
      </c>
      <c r="Z1010" t="s">
        <v>2835</v>
      </c>
      <c r="AA1010">
        <v>557</v>
      </c>
      <c r="AB1010" s="60"/>
    </row>
    <row r="1011" spans="1:28">
      <c r="A1011" s="60">
        <v>6141735</v>
      </c>
      <c r="B1011" s="60" t="s">
        <v>2423</v>
      </c>
      <c r="C1011" s="60" t="s">
        <v>2424</v>
      </c>
      <c r="D1011" s="60" t="s">
        <v>2425</v>
      </c>
      <c r="E1011" s="60" t="s">
        <v>2426</v>
      </c>
      <c r="F1011" s="60" t="s">
        <v>2427</v>
      </c>
      <c r="G1011" s="60" t="s">
        <v>2461</v>
      </c>
      <c r="H1011" s="60"/>
      <c r="I1011" s="60" t="s">
        <v>439</v>
      </c>
      <c r="J1011" s="60"/>
      <c r="K1011" s="60" t="s">
        <v>7322</v>
      </c>
      <c r="L1011" s="60" t="s">
        <v>7323</v>
      </c>
      <c r="M1011" s="60"/>
      <c r="N1011" s="60">
        <v>68</v>
      </c>
      <c r="O1011" s="60">
        <v>2022</v>
      </c>
      <c r="P1011" s="60" t="s">
        <v>7324</v>
      </c>
      <c r="Q1011" s="60"/>
      <c r="R1011" s="60"/>
      <c r="S1011" s="60" t="s">
        <v>7325</v>
      </c>
      <c r="T1011" s="60" t="b">
        <v>1</v>
      </c>
      <c r="U1011" s="60" t="s">
        <v>2487</v>
      </c>
      <c r="V1011" s="60" t="s">
        <v>2435</v>
      </c>
      <c r="W1011" s="60"/>
      <c r="X1011" s="60"/>
      <c r="Y1011" s="60"/>
      <c r="Z1011" s="60" t="s">
        <v>2505</v>
      </c>
      <c r="AA1011" s="60"/>
      <c r="AB1011" s="60"/>
    </row>
    <row r="1012" spans="1:28">
      <c r="A1012" s="60">
        <v>6136977</v>
      </c>
      <c r="B1012" s="60" t="s">
        <v>2423</v>
      </c>
      <c r="C1012" s="60" t="s">
        <v>2424</v>
      </c>
      <c r="D1012" s="60" t="s">
        <v>2425</v>
      </c>
      <c r="E1012" s="60" t="s">
        <v>2426</v>
      </c>
      <c r="F1012" s="60" t="s">
        <v>2427</v>
      </c>
      <c r="G1012" s="60" t="s">
        <v>7326</v>
      </c>
      <c r="H1012" s="60"/>
      <c r="I1012" s="60" t="s">
        <v>7327</v>
      </c>
      <c r="J1012" s="60"/>
      <c r="K1012" s="60" t="s">
        <v>7328</v>
      </c>
      <c r="L1012" s="60" t="s">
        <v>7329</v>
      </c>
      <c r="M1012" s="60"/>
      <c r="N1012" s="60">
        <v>41</v>
      </c>
      <c r="O1012" s="60">
        <v>2020</v>
      </c>
      <c r="P1012" s="60" t="s">
        <v>7330</v>
      </c>
      <c r="Q1012" s="60"/>
      <c r="R1012" s="60"/>
      <c r="S1012" s="60" t="s">
        <v>7331</v>
      </c>
      <c r="T1012" s="60" t="b">
        <v>1</v>
      </c>
      <c r="U1012" s="60" t="s">
        <v>2543</v>
      </c>
      <c r="V1012" s="60" t="s">
        <v>2447</v>
      </c>
      <c r="W1012" s="60" t="s">
        <v>7332</v>
      </c>
      <c r="X1012" s="60" t="s">
        <v>7333</v>
      </c>
      <c r="Y1012" s="60" t="s">
        <v>2616</v>
      </c>
      <c r="Z1012" s="60" t="s">
        <v>3929</v>
      </c>
      <c r="AA1012" s="60"/>
      <c r="AB1012" s="60"/>
    </row>
    <row r="1013" spans="1:28">
      <c r="A1013" s="60">
        <v>6136964</v>
      </c>
      <c r="B1013" s="60" t="s">
        <v>2423</v>
      </c>
      <c r="C1013" s="60" t="s">
        <v>2424</v>
      </c>
      <c r="D1013" s="60" t="s">
        <v>2425</v>
      </c>
      <c r="E1013" s="60" t="s">
        <v>2426</v>
      </c>
      <c r="F1013" s="60" t="s">
        <v>2427</v>
      </c>
      <c r="G1013" s="60" t="s">
        <v>7326</v>
      </c>
      <c r="H1013" s="60"/>
      <c r="I1013" s="60" t="s">
        <v>7334</v>
      </c>
      <c r="J1013" s="60"/>
      <c r="K1013" s="60" t="s">
        <v>7335</v>
      </c>
      <c r="L1013" s="60" t="s">
        <v>7336</v>
      </c>
      <c r="M1013" s="60"/>
      <c r="N1013" s="60">
        <v>92</v>
      </c>
      <c r="O1013" s="60">
        <v>2022</v>
      </c>
      <c r="P1013" s="60" t="s">
        <v>7337</v>
      </c>
      <c r="Q1013" s="60"/>
      <c r="R1013" s="60"/>
      <c r="S1013" s="60" t="s">
        <v>7338</v>
      </c>
      <c r="T1013" s="60" t="b">
        <v>1</v>
      </c>
      <c r="U1013" s="60" t="s">
        <v>2487</v>
      </c>
      <c r="V1013" s="60" t="s">
        <v>2435</v>
      </c>
      <c r="W1013" s="60" t="s">
        <v>2436</v>
      </c>
      <c r="X1013" s="60" t="s">
        <v>5217</v>
      </c>
      <c r="Y1013" s="60" t="s">
        <v>2438</v>
      </c>
      <c r="Z1013" s="60" t="s">
        <v>7339</v>
      </c>
      <c r="AA1013" s="60"/>
      <c r="AB1013" s="60"/>
    </row>
    <row r="1014" spans="1:28">
      <c r="A1014" s="60">
        <v>6136938</v>
      </c>
      <c r="B1014" s="60" t="s">
        <v>2423</v>
      </c>
      <c r="C1014" s="60" t="s">
        <v>2424</v>
      </c>
      <c r="D1014" s="60" t="s">
        <v>2425</v>
      </c>
      <c r="E1014" s="60" t="s">
        <v>2426</v>
      </c>
      <c r="F1014" s="60" t="s">
        <v>2427</v>
      </c>
      <c r="G1014" s="60" t="s">
        <v>7326</v>
      </c>
      <c r="H1014" s="60"/>
      <c r="I1014" s="60" t="s">
        <v>7340</v>
      </c>
      <c r="J1014" s="60"/>
      <c r="K1014" s="60" t="s">
        <v>7341</v>
      </c>
      <c r="L1014" s="60" t="s">
        <v>7342</v>
      </c>
      <c r="M1014" s="60"/>
      <c r="N1014" s="60">
        <v>70</v>
      </c>
      <c r="O1014" s="60">
        <v>2020</v>
      </c>
      <c r="P1014" s="60" t="s">
        <v>7343</v>
      </c>
      <c r="Q1014" s="60"/>
      <c r="R1014" s="60"/>
      <c r="S1014" s="60" t="s">
        <v>7344</v>
      </c>
      <c r="T1014" s="60" t="b">
        <v>1</v>
      </c>
      <c r="U1014" s="60" t="s">
        <v>2696</v>
      </c>
      <c r="V1014" s="60" t="s">
        <v>2518</v>
      </c>
      <c r="W1014" s="60" t="s">
        <v>2436</v>
      </c>
      <c r="X1014" s="60" t="s">
        <v>7345</v>
      </c>
      <c r="Y1014" s="60" t="s">
        <v>7346</v>
      </c>
      <c r="Z1014" s="60" t="s">
        <v>2505</v>
      </c>
      <c r="AA1014" s="60"/>
      <c r="AB1014" s="60"/>
    </row>
    <row r="1015" spans="1:28">
      <c r="A1015" s="60">
        <v>6136944</v>
      </c>
      <c r="B1015" s="60" t="s">
        <v>2423</v>
      </c>
      <c r="C1015" s="60" t="s">
        <v>2424</v>
      </c>
      <c r="D1015" s="60" t="s">
        <v>2425</v>
      </c>
      <c r="E1015" s="60" t="s">
        <v>2426</v>
      </c>
      <c r="F1015" s="60" t="s">
        <v>2427</v>
      </c>
      <c r="G1015" s="60" t="s">
        <v>7326</v>
      </c>
      <c r="H1015" s="60"/>
      <c r="I1015" s="60" t="s">
        <v>7347</v>
      </c>
      <c r="J1015" s="60"/>
      <c r="K1015" s="60" t="s">
        <v>7348</v>
      </c>
      <c r="L1015" s="60" t="s">
        <v>7349</v>
      </c>
      <c r="M1015" s="60"/>
      <c r="N1015" s="60">
        <v>18</v>
      </c>
      <c r="O1015" s="60">
        <v>2022</v>
      </c>
      <c r="P1015" s="60" t="s">
        <v>7350</v>
      </c>
      <c r="Q1015" s="60"/>
      <c r="R1015" s="60"/>
      <c r="S1015" s="60" t="s">
        <v>7351</v>
      </c>
      <c r="T1015" s="60" t="b">
        <v>1</v>
      </c>
      <c r="U1015" s="60" t="s">
        <v>2487</v>
      </c>
      <c r="V1015" s="60" t="s">
        <v>2435</v>
      </c>
      <c r="W1015" s="60" t="s">
        <v>2539</v>
      </c>
      <c r="X1015" s="60" t="s">
        <v>3018</v>
      </c>
      <c r="Y1015" s="60" t="s">
        <v>2515</v>
      </c>
      <c r="Z1015" s="60" t="s">
        <v>2439</v>
      </c>
      <c r="AA1015" s="60"/>
      <c r="AB1015" s="60"/>
    </row>
    <row r="1016" spans="1:28">
      <c r="A1016" s="60">
        <v>6136943</v>
      </c>
      <c r="B1016" s="60" t="s">
        <v>2423</v>
      </c>
      <c r="C1016" s="60" t="s">
        <v>2424</v>
      </c>
      <c r="D1016" s="60" t="s">
        <v>2425</v>
      </c>
      <c r="E1016" s="60" t="s">
        <v>2426</v>
      </c>
      <c r="F1016" s="60" t="s">
        <v>2427</v>
      </c>
      <c r="G1016" s="60" t="s">
        <v>7326</v>
      </c>
      <c r="H1016" s="60"/>
      <c r="I1016" s="60" t="s">
        <v>7352</v>
      </c>
      <c r="J1016" s="60"/>
      <c r="K1016" s="60" t="s">
        <v>7353</v>
      </c>
      <c r="L1016" s="60" t="s">
        <v>7354</v>
      </c>
      <c r="M1016" s="60"/>
      <c r="N1016" s="60">
        <v>34</v>
      </c>
      <c r="O1016" s="60">
        <v>2019</v>
      </c>
      <c r="P1016" s="60" t="s">
        <v>7355</v>
      </c>
      <c r="Q1016" s="60"/>
      <c r="R1016" s="60"/>
      <c r="S1016" s="60" t="s">
        <v>7356</v>
      </c>
      <c r="T1016" s="60" t="b">
        <v>1</v>
      </c>
      <c r="U1016" s="60" t="s">
        <v>2677</v>
      </c>
      <c r="V1016" s="60" t="s">
        <v>2518</v>
      </c>
      <c r="W1016" s="60" t="s">
        <v>2436</v>
      </c>
      <c r="X1016" s="60" t="s">
        <v>3118</v>
      </c>
      <c r="Y1016" s="60" t="s">
        <v>3124</v>
      </c>
      <c r="Z1016" s="60"/>
      <c r="AA1016" s="60"/>
      <c r="AB1016" s="60"/>
    </row>
    <row r="1017" spans="1:28">
      <c r="A1017">
        <v>6136942</v>
      </c>
      <c r="B1017" t="s">
        <v>2423</v>
      </c>
      <c r="C1017" t="s">
        <v>2424</v>
      </c>
      <c r="D1017" t="s">
        <v>2425</v>
      </c>
      <c r="E1017" t="s">
        <v>2426</v>
      </c>
      <c r="F1017" t="s">
        <v>2427</v>
      </c>
      <c r="G1017" t="s">
        <v>7326</v>
      </c>
      <c r="I1017" t="s">
        <v>327</v>
      </c>
      <c r="K1017" t="s">
        <v>7357</v>
      </c>
      <c r="L1017" t="s">
        <v>7358</v>
      </c>
      <c r="M1017" t="s">
        <v>1107</v>
      </c>
      <c r="N1017">
        <v>113</v>
      </c>
      <c r="O1017">
        <v>2021</v>
      </c>
      <c r="P1017" t="s">
        <v>7359</v>
      </c>
      <c r="Q1017" t="s">
        <v>1107</v>
      </c>
      <c r="R1017" t="s">
        <v>1107</v>
      </c>
      <c r="S1017" t="s">
        <v>7360</v>
      </c>
      <c r="T1017" t="b">
        <v>1</v>
      </c>
      <c r="U1017" t="s">
        <v>2487</v>
      </c>
      <c r="V1017" t="s">
        <v>2435</v>
      </c>
      <c r="W1017" t="s">
        <v>2539</v>
      </c>
      <c r="X1017" t="s">
        <v>2659</v>
      </c>
      <c r="Y1017" t="s">
        <v>2922</v>
      </c>
      <c r="Z1017" t="s">
        <v>2505</v>
      </c>
      <c r="AA1017">
        <v>937</v>
      </c>
      <c r="AB1017" s="60"/>
    </row>
    <row r="1018" spans="1:28">
      <c r="A1018" s="60">
        <v>6136942</v>
      </c>
      <c r="B1018" s="60" t="s">
        <v>2423</v>
      </c>
      <c r="C1018" s="60" t="s">
        <v>2424</v>
      </c>
      <c r="D1018" s="60" t="s">
        <v>2425</v>
      </c>
      <c r="E1018" s="60" t="s">
        <v>2426</v>
      </c>
      <c r="F1018" s="60" t="s">
        <v>2427</v>
      </c>
      <c r="G1018" s="60" t="s">
        <v>7326</v>
      </c>
      <c r="H1018" s="60"/>
      <c r="I1018" s="60" t="s">
        <v>327</v>
      </c>
      <c r="J1018" s="60"/>
      <c r="K1018" s="60" t="s">
        <v>7357</v>
      </c>
      <c r="L1018" s="60" t="s">
        <v>7358</v>
      </c>
      <c r="M1018" s="60"/>
      <c r="N1018" s="60">
        <v>113</v>
      </c>
      <c r="O1018" s="60">
        <v>2021</v>
      </c>
      <c r="P1018" s="60" t="s">
        <v>7359</v>
      </c>
      <c r="Q1018" s="60"/>
      <c r="R1018" s="60"/>
      <c r="S1018" s="60" t="s">
        <v>7360</v>
      </c>
      <c r="T1018" s="60" t="b">
        <v>1</v>
      </c>
      <c r="U1018" s="60"/>
      <c r="V1018" s="60"/>
      <c r="W1018" s="60" t="s">
        <v>2539</v>
      </c>
      <c r="X1018" s="60" t="s">
        <v>2559</v>
      </c>
      <c r="Y1018" s="60" t="s">
        <v>7361</v>
      </c>
      <c r="Z1018" s="60" t="s">
        <v>5223</v>
      </c>
      <c r="AA1018" s="60"/>
      <c r="AB1018" s="60"/>
    </row>
    <row r="1019" spans="1:28">
      <c r="A1019">
        <v>6136941</v>
      </c>
      <c r="B1019" t="s">
        <v>2423</v>
      </c>
      <c r="C1019" t="s">
        <v>2424</v>
      </c>
      <c r="D1019" t="s">
        <v>2425</v>
      </c>
      <c r="E1019" t="s">
        <v>2426</v>
      </c>
      <c r="F1019" t="s">
        <v>2427</v>
      </c>
      <c r="G1019" t="s">
        <v>7326</v>
      </c>
      <c r="I1019" t="s">
        <v>842</v>
      </c>
      <c r="K1019" t="s">
        <v>7362</v>
      </c>
      <c r="L1019" t="s">
        <v>848</v>
      </c>
      <c r="M1019" t="s">
        <v>1107</v>
      </c>
      <c r="N1019">
        <v>203</v>
      </c>
      <c r="O1019">
        <v>2017</v>
      </c>
      <c r="P1019" t="s">
        <v>7363</v>
      </c>
      <c r="Q1019" t="s">
        <v>1107</v>
      </c>
      <c r="R1019" t="s">
        <v>1107</v>
      </c>
      <c r="S1019" t="s">
        <v>849</v>
      </c>
      <c r="T1019" t="b">
        <v>1</v>
      </c>
      <c r="U1019" t="s">
        <v>2487</v>
      </c>
      <c r="V1019" t="s">
        <v>2435</v>
      </c>
      <c r="W1019" t="s">
        <v>2436</v>
      </c>
      <c r="X1019" t="s">
        <v>5625</v>
      </c>
      <c r="Y1019" t="s">
        <v>7364</v>
      </c>
      <c r="Z1019" t="s">
        <v>2956</v>
      </c>
      <c r="AA1019">
        <v>64</v>
      </c>
      <c r="AB1019" s="60"/>
    </row>
    <row r="1020" spans="1:28">
      <c r="A1020" s="60">
        <v>6136941</v>
      </c>
      <c r="B1020" s="60" t="s">
        <v>2423</v>
      </c>
      <c r="C1020" s="60" t="s">
        <v>2424</v>
      </c>
      <c r="D1020" s="60" t="s">
        <v>2425</v>
      </c>
      <c r="E1020" s="60" t="s">
        <v>2426</v>
      </c>
      <c r="F1020" s="60" t="s">
        <v>2427</v>
      </c>
      <c r="G1020" s="60" t="s">
        <v>7326</v>
      </c>
      <c r="H1020" s="60"/>
      <c r="I1020" s="60" t="s">
        <v>842</v>
      </c>
      <c r="J1020" s="60"/>
      <c r="K1020" s="60" t="s">
        <v>7362</v>
      </c>
      <c r="L1020" s="60" t="s">
        <v>848</v>
      </c>
      <c r="M1020" s="60"/>
      <c r="N1020" s="60">
        <v>203</v>
      </c>
      <c r="O1020" s="60">
        <v>2017</v>
      </c>
      <c r="P1020" s="60" t="s">
        <v>7363</v>
      </c>
      <c r="Q1020" s="60"/>
      <c r="R1020" s="60"/>
      <c r="S1020" s="60" t="s">
        <v>849</v>
      </c>
      <c r="T1020" s="60" t="b">
        <v>1</v>
      </c>
      <c r="U1020" s="60" t="s">
        <v>3048</v>
      </c>
      <c r="V1020" s="60" t="s">
        <v>2435</v>
      </c>
      <c r="W1020" s="60" t="s">
        <v>6293</v>
      </c>
      <c r="X1020" s="60" t="s">
        <v>7365</v>
      </c>
      <c r="Y1020" s="60" t="s">
        <v>2616</v>
      </c>
      <c r="Z1020" s="60" t="s">
        <v>2929</v>
      </c>
      <c r="AA1020" s="60"/>
      <c r="AB1020" s="60"/>
    </row>
    <row r="1021" spans="1:28">
      <c r="A1021" s="60">
        <v>6136933</v>
      </c>
      <c r="B1021" s="60" t="s">
        <v>2423</v>
      </c>
      <c r="C1021" s="60" t="s">
        <v>2424</v>
      </c>
      <c r="D1021" s="60" t="s">
        <v>2425</v>
      </c>
      <c r="E1021" s="60" t="s">
        <v>2426</v>
      </c>
      <c r="F1021" s="60" t="s">
        <v>2427</v>
      </c>
      <c r="G1021" s="60" t="s">
        <v>7326</v>
      </c>
      <c r="H1021" s="60"/>
      <c r="I1021" s="60" t="s">
        <v>7366</v>
      </c>
      <c r="J1021" s="60"/>
      <c r="K1021" s="60" t="s">
        <v>7367</v>
      </c>
      <c r="L1021" s="60" t="s">
        <v>7368</v>
      </c>
      <c r="M1021" s="60"/>
      <c r="N1021" s="60">
        <v>91</v>
      </c>
      <c r="O1021" s="60">
        <v>2021</v>
      </c>
      <c r="P1021" s="60" t="s">
        <v>7369</v>
      </c>
      <c r="Q1021" s="60"/>
      <c r="R1021" s="60"/>
      <c r="S1021" s="60" t="s">
        <v>7370</v>
      </c>
      <c r="T1021" s="60" t="b">
        <v>1</v>
      </c>
      <c r="U1021" s="60" t="s">
        <v>2487</v>
      </c>
      <c r="V1021" s="60" t="s">
        <v>2435</v>
      </c>
      <c r="W1021" s="60" t="s">
        <v>2539</v>
      </c>
      <c r="X1021" s="60" t="s">
        <v>2540</v>
      </c>
      <c r="Y1021" s="60" t="s">
        <v>7371</v>
      </c>
      <c r="Z1021" s="60" t="s">
        <v>4275</v>
      </c>
      <c r="AA1021" s="60"/>
      <c r="AB1021" s="60"/>
    </row>
    <row r="1022" spans="1:28">
      <c r="A1022">
        <v>6136932</v>
      </c>
      <c r="B1022" t="s">
        <v>2423</v>
      </c>
      <c r="C1022" t="s">
        <v>2424</v>
      </c>
      <c r="D1022" t="s">
        <v>2425</v>
      </c>
      <c r="E1022" t="s">
        <v>2426</v>
      </c>
      <c r="F1022" t="s">
        <v>2427</v>
      </c>
      <c r="G1022" t="s">
        <v>7326</v>
      </c>
      <c r="I1022" t="s">
        <v>1917</v>
      </c>
      <c r="K1022" t="s">
        <v>7372</v>
      </c>
      <c r="L1022" t="s">
        <v>2120</v>
      </c>
      <c r="M1022" t="s">
        <v>1107</v>
      </c>
      <c r="N1022">
        <v>231</v>
      </c>
      <c r="O1022">
        <v>2016</v>
      </c>
      <c r="P1022" t="s">
        <v>7373</v>
      </c>
      <c r="Q1022" t="s">
        <v>1107</v>
      </c>
      <c r="R1022" t="s">
        <v>1107</v>
      </c>
      <c r="S1022" t="s">
        <v>2121</v>
      </c>
      <c r="T1022" t="b">
        <v>1</v>
      </c>
      <c r="U1022" t="s">
        <v>4046</v>
      </c>
      <c r="V1022" t="s">
        <v>4047</v>
      </c>
      <c r="W1022" t="s">
        <v>2436</v>
      </c>
      <c r="X1022" t="s">
        <v>4048</v>
      </c>
      <c r="Y1022" t="s">
        <v>4049</v>
      </c>
      <c r="Z1022" t="s">
        <v>2505</v>
      </c>
      <c r="AA1022">
        <v>763</v>
      </c>
      <c r="AB1022" s="60"/>
    </row>
    <row r="1023" spans="1:28">
      <c r="A1023" s="60">
        <v>6136932</v>
      </c>
      <c r="B1023" s="60" t="s">
        <v>2423</v>
      </c>
      <c r="C1023" s="60" t="s">
        <v>2424</v>
      </c>
      <c r="D1023" s="60" t="s">
        <v>2425</v>
      </c>
      <c r="E1023" s="60" t="s">
        <v>2426</v>
      </c>
      <c r="F1023" s="60" t="s">
        <v>2427</v>
      </c>
      <c r="G1023" s="60" t="s">
        <v>7326</v>
      </c>
      <c r="H1023" s="60"/>
      <c r="I1023" s="60" t="s">
        <v>1917</v>
      </c>
      <c r="J1023" s="60"/>
      <c r="K1023" s="60" t="s">
        <v>7372</v>
      </c>
      <c r="L1023" s="60" t="s">
        <v>2120</v>
      </c>
      <c r="M1023" s="60"/>
      <c r="N1023" s="60">
        <v>231</v>
      </c>
      <c r="O1023" s="60">
        <v>2016</v>
      </c>
      <c r="P1023" s="60" t="s">
        <v>7373</v>
      </c>
      <c r="Q1023" s="60"/>
      <c r="R1023" s="60"/>
      <c r="S1023" s="60" t="s">
        <v>2121</v>
      </c>
      <c r="T1023" s="60" t="b">
        <v>1</v>
      </c>
      <c r="U1023" s="60" t="s">
        <v>2613</v>
      </c>
      <c r="V1023" s="60" t="s">
        <v>2435</v>
      </c>
      <c r="W1023" s="60" t="s">
        <v>2614</v>
      </c>
      <c r="X1023" s="60" t="s">
        <v>2615</v>
      </c>
      <c r="Y1023" s="60" t="s">
        <v>2616</v>
      </c>
      <c r="Z1023" s="60" t="s">
        <v>2505</v>
      </c>
      <c r="AA1023" s="60"/>
      <c r="AB1023" s="60"/>
    </row>
    <row r="1024" spans="1:28">
      <c r="A1024" s="60">
        <v>6136928</v>
      </c>
      <c r="B1024" s="60" t="s">
        <v>2423</v>
      </c>
      <c r="C1024" s="60" t="s">
        <v>2424</v>
      </c>
      <c r="D1024" s="60" t="s">
        <v>2425</v>
      </c>
      <c r="E1024" s="60" t="s">
        <v>2426</v>
      </c>
      <c r="F1024" s="60" t="s">
        <v>2427</v>
      </c>
      <c r="G1024" s="60" t="s">
        <v>7326</v>
      </c>
      <c r="H1024" s="60"/>
      <c r="I1024" s="60" t="s">
        <v>1807</v>
      </c>
      <c r="J1024" s="60"/>
      <c r="K1024" s="60" t="s">
        <v>7374</v>
      </c>
      <c r="L1024" s="60" t="s">
        <v>7375</v>
      </c>
      <c r="M1024" s="60"/>
      <c r="N1024" s="60">
        <v>12</v>
      </c>
      <c r="O1024" s="60">
        <v>2022</v>
      </c>
      <c r="P1024" s="60" t="s">
        <v>7376</v>
      </c>
      <c r="Q1024" s="60"/>
      <c r="R1024" s="60"/>
      <c r="S1024" s="60" t="s">
        <v>7377</v>
      </c>
      <c r="T1024" s="60" t="b">
        <v>1</v>
      </c>
      <c r="U1024" s="60" t="s">
        <v>5373</v>
      </c>
      <c r="V1024" s="60" t="s">
        <v>2435</v>
      </c>
      <c r="W1024" s="60" t="s">
        <v>2539</v>
      </c>
      <c r="X1024" s="60" t="s">
        <v>5258</v>
      </c>
      <c r="Y1024" s="60" t="s">
        <v>2481</v>
      </c>
      <c r="Z1024" s="60" t="s">
        <v>7378</v>
      </c>
      <c r="AA1024" s="60"/>
      <c r="AB1024" s="60"/>
    </row>
    <row r="1025" spans="1:28">
      <c r="A1025" s="60">
        <v>6136927</v>
      </c>
      <c r="B1025" s="60" t="s">
        <v>2423</v>
      </c>
      <c r="C1025" s="60" t="s">
        <v>2424</v>
      </c>
      <c r="D1025" s="60" t="s">
        <v>2425</v>
      </c>
      <c r="E1025" s="60" t="s">
        <v>2426</v>
      </c>
      <c r="F1025" s="60" t="s">
        <v>2427</v>
      </c>
      <c r="G1025" s="60" t="s">
        <v>7326</v>
      </c>
      <c r="H1025" s="60"/>
      <c r="I1025" s="60" t="s">
        <v>7379</v>
      </c>
      <c r="J1025" s="60"/>
      <c r="K1025" s="60" t="s">
        <v>7380</v>
      </c>
      <c r="L1025" s="60" t="s">
        <v>7381</v>
      </c>
      <c r="M1025" s="60"/>
      <c r="N1025" s="60">
        <v>5</v>
      </c>
      <c r="O1025" s="60">
        <v>2019</v>
      </c>
      <c r="P1025" s="60" t="s">
        <v>7382</v>
      </c>
      <c r="Q1025" s="60"/>
      <c r="R1025" s="60"/>
      <c r="S1025" s="60" t="s">
        <v>7383</v>
      </c>
      <c r="T1025" s="60" t="b">
        <v>1</v>
      </c>
      <c r="U1025" s="60" t="s">
        <v>2530</v>
      </c>
      <c r="V1025" s="60" t="s">
        <v>2518</v>
      </c>
      <c r="W1025" s="60" t="s">
        <v>2539</v>
      </c>
      <c r="X1025" s="60" t="s">
        <v>2848</v>
      </c>
      <c r="Y1025" s="60" t="s">
        <v>7384</v>
      </c>
      <c r="Z1025" s="60"/>
      <c r="AA1025" s="60"/>
      <c r="AB1025" s="60"/>
    </row>
    <row r="1026" spans="1:28">
      <c r="A1026" s="60">
        <v>6146819</v>
      </c>
      <c r="B1026" s="60" t="s">
        <v>2423</v>
      </c>
      <c r="C1026" s="60" t="s">
        <v>2424</v>
      </c>
      <c r="D1026" s="60" t="s">
        <v>2425</v>
      </c>
      <c r="E1026" s="60" t="s">
        <v>2426</v>
      </c>
      <c r="F1026" s="60" t="s">
        <v>2427</v>
      </c>
      <c r="G1026" s="60" t="s">
        <v>2506</v>
      </c>
      <c r="H1026" s="60"/>
      <c r="I1026" s="60" t="s">
        <v>703</v>
      </c>
      <c r="J1026" s="60"/>
      <c r="K1026" s="60" t="s">
        <v>7385</v>
      </c>
      <c r="L1026" s="60" t="s">
        <v>7386</v>
      </c>
      <c r="M1026" s="60"/>
      <c r="N1026" s="60">
        <v>92</v>
      </c>
      <c r="O1026" s="60">
        <v>2012</v>
      </c>
      <c r="P1026" s="60" t="s">
        <v>7387</v>
      </c>
      <c r="Q1026" s="60"/>
      <c r="R1026" s="60"/>
      <c r="S1026" s="60" t="s">
        <v>7388</v>
      </c>
      <c r="T1026" s="60" t="b">
        <v>1</v>
      </c>
      <c r="U1026" s="60"/>
      <c r="V1026" s="60"/>
      <c r="W1026" s="60" t="s">
        <v>5516</v>
      </c>
      <c r="X1026" s="60" t="s">
        <v>7389</v>
      </c>
      <c r="Y1026" s="60" t="s">
        <v>2438</v>
      </c>
      <c r="Z1026" s="60" t="s">
        <v>7390</v>
      </c>
      <c r="AA1026" s="60"/>
      <c r="AB1026" s="60"/>
    </row>
    <row r="1027" spans="1:28">
      <c r="A1027" s="60">
        <v>6136925</v>
      </c>
      <c r="B1027" s="60" t="s">
        <v>2423</v>
      </c>
      <c r="C1027" s="60" t="s">
        <v>2424</v>
      </c>
      <c r="D1027" s="60" t="s">
        <v>2425</v>
      </c>
      <c r="E1027" s="60" t="s">
        <v>2426</v>
      </c>
      <c r="F1027" s="60" t="s">
        <v>2427</v>
      </c>
      <c r="G1027" s="60" t="s">
        <v>7326</v>
      </c>
      <c r="H1027" s="60"/>
      <c r="I1027" s="60" t="s">
        <v>7391</v>
      </c>
      <c r="J1027" s="60"/>
      <c r="K1027" s="60" t="s">
        <v>7392</v>
      </c>
      <c r="L1027" s="60" t="s">
        <v>7393</v>
      </c>
      <c r="M1027" s="60"/>
      <c r="N1027" s="60">
        <v>186</v>
      </c>
      <c r="O1027" s="60">
        <v>2016</v>
      </c>
      <c r="P1027" s="60" t="s">
        <v>7394</v>
      </c>
      <c r="Q1027" s="60"/>
      <c r="R1027" s="60"/>
      <c r="S1027" s="60" t="s">
        <v>7395</v>
      </c>
      <c r="T1027" s="60" t="b">
        <v>1</v>
      </c>
      <c r="U1027" s="60" t="s">
        <v>2613</v>
      </c>
      <c r="V1027" s="60" t="s">
        <v>2435</v>
      </c>
      <c r="W1027" s="60" t="s">
        <v>2539</v>
      </c>
      <c r="X1027" s="60" t="s">
        <v>2540</v>
      </c>
      <c r="Y1027" s="60"/>
      <c r="Z1027" s="60" t="s">
        <v>3950</v>
      </c>
      <c r="AA1027" s="60"/>
      <c r="AB1027" s="60"/>
    </row>
    <row r="1028" spans="1:28">
      <c r="A1028" s="60">
        <v>6136920</v>
      </c>
      <c r="B1028" s="60" t="s">
        <v>2423</v>
      </c>
      <c r="C1028" s="60" t="s">
        <v>2424</v>
      </c>
      <c r="D1028" s="60" t="s">
        <v>2425</v>
      </c>
      <c r="E1028" s="60" t="s">
        <v>2426</v>
      </c>
      <c r="F1028" s="60" t="s">
        <v>2427</v>
      </c>
      <c r="G1028" s="60" t="s">
        <v>7326</v>
      </c>
      <c r="H1028" s="60"/>
      <c r="I1028" s="60" t="s">
        <v>7396</v>
      </c>
      <c r="J1028" s="60"/>
      <c r="K1028" s="60" t="s">
        <v>7397</v>
      </c>
      <c r="L1028" s="60" t="s">
        <v>7398</v>
      </c>
      <c r="M1028" s="60"/>
      <c r="N1028" s="60">
        <v>38</v>
      </c>
      <c r="O1028" s="60">
        <v>2015</v>
      </c>
      <c r="P1028" s="60" t="s">
        <v>7399</v>
      </c>
      <c r="Q1028" s="60"/>
      <c r="R1028" s="60"/>
      <c r="S1028" s="60" t="s">
        <v>7400</v>
      </c>
      <c r="T1028" s="60" t="b">
        <v>1</v>
      </c>
      <c r="U1028" s="60" t="s">
        <v>2487</v>
      </c>
      <c r="V1028" s="60" t="s">
        <v>2435</v>
      </c>
      <c r="W1028" s="60" t="s">
        <v>2781</v>
      </c>
      <c r="X1028" s="60" t="s">
        <v>7229</v>
      </c>
      <c r="Y1028" s="60" t="s">
        <v>6019</v>
      </c>
      <c r="Z1028" s="60" t="s">
        <v>7401</v>
      </c>
      <c r="AA1028" s="60"/>
      <c r="AB1028" s="60"/>
    </row>
    <row r="1029" spans="1:28">
      <c r="A1029" s="60">
        <v>6136919</v>
      </c>
      <c r="B1029" s="60" t="s">
        <v>2423</v>
      </c>
      <c r="C1029" s="60" t="s">
        <v>2424</v>
      </c>
      <c r="D1029" s="60" t="s">
        <v>2425</v>
      </c>
      <c r="E1029" s="60" t="s">
        <v>2426</v>
      </c>
      <c r="F1029" s="60" t="s">
        <v>2427</v>
      </c>
      <c r="G1029" s="60" t="s">
        <v>7326</v>
      </c>
      <c r="H1029" s="60"/>
      <c r="I1029" s="60" t="s">
        <v>7402</v>
      </c>
      <c r="J1029" s="60"/>
      <c r="K1029" s="60" t="s">
        <v>7403</v>
      </c>
      <c r="L1029" s="60" t="s">
        <v>7404</v>
      </c>
      <c r="M1029" s="60"/>
      <c r="N1029" s="60">
        <v>17</v>
      </c>
      <c r="O1029" s="60">
        <v>2014</v>
      </c>
      <c r="P1029" s="60" t="s">
        <v>7405</v>
      </c>
      <c r="Q1029" s="60"/>
      <c r="R1029" s="60"/>
      <c r="S1029" s="60" t="s">
        <v>7406</v>
      </c>
      <c r="T1029" s="60" t="b">
        <v>1</v>
      </c>
      <c r="U1029" s="60"/>
      <c r="V1029" s="60"/>
      <c r="W1029" s="60" t="s">
        <v>2436</v>
      </c>
      <c r="X1029" s="60" t="s">
        <v>6649</v>
      </c>
      <c r="Y1029" s="60" t="s">
        <v>2438</v>
      </c>
      <c r="Z1029" s="60" t="s">
        <v>6650</v>
      </c>
      <c r="AA1029" s="60"/>
      <c r="AB1029" s="60"/>
    </row>
    <row r="1030" spans="1:28">
      <c r="A1030">
        <v>6136922</v>
      </c>
      <c r="B1030" t="s">
        <v>2423</v>
      </c>
      <c r="C1030" t="s">
        <v>2424</v>
      </c>
      <c r="D1030" t="s">
        <v>2425</v>
      </c>
      <c r="E1030" t="s">
        <v>2426</v>
      </c>
      <c r="F1030" t="s">
        <v>2427</v>
      </c>
      <c r="G1030" t="s">
        <v>7326</v>
      </c>
      <c r="I1030" t="s">
        <v>7407</v>
      </c>
      <c r="K1030" t="s">
        <v>7408</v>
      </c>
      <c r="L1030" t="s">
        <v>7409</v>
      </c>
      <c r="M1030" t="s">
        <v>1107</v>
      </c>
      <c r="N1030">
        <v>6</v>
      </c>
      <c r="O1030">
        <v>2022</v>
      </c>
      <c r="P1030" t="s">
        <v>7410</v>
      </c>
      <c r="Q1030" t="s">
        <v>1107</v>
      </c>
      <c r="R1030" t="s">
        <v>1107</v>
      </c>
      <c r="S1030" t="s">
        <v>7411</v>
      </c>
      <c r="T1030" t="b">
        <v>1</v>
      </c>
      <c r="U1030" t="s">
        <v>2617</v>
      </c>
      <c r="V1030" t="s">
        <v>2435</v>
      </c>
      <c r="W1030" t="s">
        <v>2539</v>
      </c>
      <c r="X1030" t="s">
        <v>5258</v>
      </c>
      <c r="Y1030" t="s">
        <v>5259</v>
      </c>
      <c r="Z1030" t="s">
        <v>2505</v>
      </c>
      <c r="AA1030">
        <v>1003</v>
      </c>
      <c r="AB1030" s="60"/>
    </row>
    <row r="1031" spans="1:28">
      <c r="A1031" s="60">
        <v>6136922</v>
      </c>
      <c r="B1031" s="60" t="s">
        <v>2423</v>
      </c>
      <c r="C1031" s="60" t="s">
        <v>2424</v>
      </c>
      <c r="D1031" s="60" t="s">
        <v>2425</v>
      </c>
      <c r="E1031" s="60" t="s">
        <v>2426</v>
      </c>
      <c r="F1031" s="60" t="s">
        <v>2427</v>
      </c>
      <c r="G1031" s="60" t="s">
        <v>7326</v>
      </c>
      <c r="H1031" s="60"/>
      <c r="I1031" s="60" t="s">
        <v>7407</v>
      </c>
      <c r="J1031" s="60"/>
      <c r="K1031" s="60" t="s">
        <v>7408</v>
      </c>
      <c r="L1031" s="60" t="s">
        <v>7409</v>
      </c>
      <c r="M1031" s="60"/>
      <c r="N1031" s="60">
        <v>6</v>
      </c>
      <c r="O1031" s="60">
        <v>2022</v>
      </c>
      <c r="P1031" s="60" t="s">
        <v>7410</v>
      </c>
      <c r="Q1031" s="60"/>
      <c r="R1031" s="60"/>
      <c r="S1031" s="60" t="s">
        <v>7411</v>
      </c>
      <c r="T1031" s="60" t="b">
        <v>1</v>
      </c>
      <c r="U1031" s="60" t="s">
        <v>3707</v>
      </c>
      <c r="V1031" s="60" t="s">
        <v>2518</v>
      </c>
      <c r="W1031" s="60" t="s">
        <v>2458</v>
      </c>
      <c r="X1031" s="60" t="s">
        <v>2798</v>
      </c>
      <c r="Y1031" s="60" t="s">
        <v>2934</v>
      </c>
      <c r="Z1031" s="60" t="s">
        <v>2516</v>
      </c>
      <c r="AA1031" s="60"/>
      <c r="AB1031" s="60"/>
    </row>
    <row r="1032" spans="1:28">
      <c r="A1032" s="60">
        <v>6136918</v>
      </c>
      <c r="B1032" s="60" t="s">
        <v>2423</v>
      </c>
      <c r="C1032" s="60" t="s">
        <v>2424</v>
      </c>
      <c r="D1032" s="60" t="s">
        <v>2425</v>
      </c>
      <c r="E1032" s="60" t="s">
        <v>2426</v>
      </c>
      <c r="F1032" s="60" t="s">
        <v>2427</v>
      </c>
      <c r="G1032" s="60" t="s">
        <v>7326</v>
      </c>
      <c r="H1032" s="60"/>
      <c r="I1032" s="60" t="s">
        <v>7412</v>
      </c>
      <c r="J1032" s="60"/>
      <c r="K1032" s="60" t="s">
        <v>7413</v>
      </c>
      <c r="L1032" s="60" t="s">
        <v>7414</v>
      </c>
      <c r="M1032" s="60"/>
      <c r="N1032" s="60">
        <v>12</v>
      </c>
      <c r="O1032" s="60">
        <v>2014</v>
      </c>
      <c r="P1032" s="60" t="s">
        <v>7415</v>
      </c>
      <c r="Q1032" s="60"/>
      <c r="R1032" s="60"/>
      <c r="S1032" s="60" t="s">
        <v>7416</v>
      </c>
      <c r="T1032" s="60" t="b">
        <v>1</v>
      </c>
      <c r="U1032" s="60" t="s">
        <v>3142</v>
      </c>
      <c r="V1032" s="60" t="s">
        <v>2435</v>
      </c>
      <c r="W1032" s="60" t="s">
        <v>2544</v>
      </c>
      <c r="X1032" s="60" t="s">
        <v>7417</v>
      </c>
      <c r="Y1032" s="60"/>
      <c r="Z1032" s="60" t="s">
        <v>7418</v>
      </c>
      <c r="AA1032" s="60"/>
      <c r="AB1032" s="60"/>
    </row>
    <row r="1033" spans="1:28">
      <c r="A1033" s="60">
        <v>6136912</v>
      </c>
      <c r="B1033" s="60" t="s">
        <v>2423</v>
      </c>
      <c r="C1033" s="60" t="s">
        <v>2424</v>
      </c>
      <c r="D1033" s="60" t="s">
        <v>2425</v>
      </c>
      <c r="E1033" s="60" t="s">
        <v>2426</v>
      </c>
      <c r="F1033" s="60" t="s">
        <v>2427</v>
      </c>
      <c r="G1033" s="60" t="s">
        <v>7326</v>
      </c>
      <c r="H1033" s="60"/>
      <c r="I1033" s="60" t="s">
        <v>7419</v>
      </c>
      <c r="J1033" s="60"/>
      <c r="K1033" s="60" t="s">
        <v>7420</v>
      </c>
      <c r="L1033" s="60" t="s">
        <v>7421</v>
      </c>
      <c r="M1033" s="60"/>
      <c r="N1033" s="60">
        <v>76</v>
      </c>
      <c r="O1033" s="60">
        <v>2006</v>
      </c>
      <c r="P1033" s="60" t="s">
        <v>7422</v>
      </c>
      <c r="Q1033" s="60"/>
      <c r="R1033" s="60"/>
      <c r="S1033" s="60" t="s">
        <v>7423</v>
      </c>
      <c r="T1033" s="60" t="b">
        <v>1</v>
      </c>
      <c r="U1033" s="60" t="s">
        <v>2597</v>
      </c>
      <c r="V1033" s="60" t="s">
        <v>2518</v>
      </c>
      <c r="W1033" s="60" t="s">
        <v>2436</v>
      </c>
      <c r="X1033" s="60" t="s">
        <v>2540</v>
      </c>
      <c r="Y1033" s="60" t="s">
        <v>7424</v>
      </c>
      <c r="Z1033" s="60"/>
      <c r="AA1033" s="60"/>
      <c r="AB1033" s="60"/>
    </row>
    <row r="1034" spans="1:28">
      <c r="A1034" s="60">
        <v>6136909</v>
      </c>
      <c r="B1034" s="60" t="s">
        <v>2423</v>
      </c>
      <c r="C1034" s="60" t="s">
        <v>2424</v>
      </c>
      <c r="D1034" s="60" t="s">
        <v>2425</v>
      </c>
      <c r="E1034" s="60" t="s">
        <v>2426</v>
      </c>
      <c r="F1034" s="60" t="s">
        <v>2427</v>
      </c>
      <c r="G1034" s="60" t="s">
        <v>7326</v>
      </c>
      <c r="H1034" s="60"/>
      <c r="I1034" s="60" t="s">
        <v>7425</v>
      </c>
      <c r="J1034" s="60"/>
      <c r="K1034" s="60" t="s">
        <v>7426</v>
      </c>
      <c r="L1034" s="60" t="s">
        <v>7427</v>
      </c>
      <c r="M1034" s="60"/>
      <c r="N1034" s="60">
        <v>112</v>
      </c>
      <c r="O1034" s="60">
        <v>2020</v>
      </c>
      <c r="P1034" s="60" t="s">
        <v>7428</v>
      </c>
      <c r="Q1034" s="60"/>
      <c r="R1034" s="60"/>
      <c r="S1034" s="60" t="s">
        <v>7429</v>
      </c>
      <c r="T1034" s="60" t="b">
        <v>1</v>
      </c>
      <c r="U1034" s="60" t="s">
        <v>2543</v>
      </c>
      <c r="V1034" s="60" t="s">
        <v>2447</v>
      </c>
      <c r="W1034" s="60" t="s">
        <v>3664</v>
      </c>
      <c r="X1034" s="60" t="s">
        <v>7430</v>
      </c>
      <c r="Y1034" s="60" t="s">
        <v>2616</v>
      </c>
      <c r="Z1034" s="60" t="s">
        <v>7431</v>
      </c>
      <c r="AA1034" s="60"/>
      <c r="AB1034" s="60"/>
    </row>
    <row r="1035" spans="1:28">
      <c r="A1035" s="60">
        <v>6136756</v>
      </c>
      <c r="B1035" s="60" t="s">
        <v>2423</v>
      </c>
      <c r="C1035" s="60" t="s">
        <v>2424</v>
      </c>
      <c r="D1035" s="60" t="s">
        <v>2425</v>
      </c>
      <c r="E1035" s="60" t="s">
        <v>2426</v>
      </c>
      <c r="F1035" s="60" t="s">
        <v>2427</v>
      </c>
      <c r="G1035" s="60" t="s">
        <v>7326</v>
      </c>
      <c r="H1035" s="60"/>
      <c r="I1035" s="60" t="s">
        <v>7432</v>
      </c>
      <c r="J1035" s="60"/>
      <c r="K1035" s="60" t="s">
        <v>7433</v>
      </c>
      <c r="L1035" s="60" t="s">
        <v>7434</v>
      </c>
      <c r="M1035" s="60"/>
      <c r="N1035" s="60">
        <v>29</v>
      </c>
      <c r="O1035" s="60">
        <v>2019</v>
      </c>
      <c r="P1035" s="60" t="s">
        <v>7435</v>
      </c>
      <c r="Q1035" s="60"/>
      <c r="R1035" s="60"/>
      <c r="S1035" s="60" t="s">
        <v>7436</v>
      </c>
      <c r="T1035" s="60" t="b">
        <v>0</v>
      </c>
      <c r="U1035" s="60"/>
      <c r="V1035" s="60"/>
      <c r="W1035" s="60"/>
      <c r="X1035" s="60"/>
      <c r="Y1035" s="60"/>
      <c r="Z1035" s="60"/>
      <c r="AA1035" s="60"/>
      <c r="AB1035" s="60"/>
    </row>
    <row r="1036" spans="1:28">
      <c r="A1036">
        <v>6136728</v>
      </c>
      <c r="B1036" t="s">
        <v>2423</v>
      </c>
      <c r="C1036" t="s">
        <v>2424</v>
      </c>
      <c r="D1036" t="s">
        <v>2425</v>
      </c>
      <c r="E1036" t="s">
        <v>2426</v>
      </c>
      <c r="F1036" t="s">
        <v>2427</v>
      </c>
      <c r="G1036" t="s">
        <v>7326</v>
      </c>
      <c r="I1036" t="s">
        <v>7437</v>
      </c>
      <c r="K1036" t="s">
        <v>7438</v>
      </c>
      <c r="L1036" t="s">
        <v>7439</v>
      </c>
      <c r="M1036" t="s">
        <v>1107</v>
      </c>
      <c r="N1036">
        <v>88</v>
      </c>
      <c r="O1036">
        <v>2008</v>
      </c>
      <c r="P1036" t="s">
        <v>7440</v>
      </c>
      <c r="Q1036" t="s">
        <v>1107</v>
      </c>
      <c r="R1036" t="s">
        <v>1107</v>
      </c>
      <c r="S1036" t="s">
        <v>7441</v>
      </c>
      <c r="T1036" t="b">
        <v>1</v>
      </c>
      <c r="U1036" t="s">
        <v>2487</v>
      </c>
      <c r="V1036" t="s">
        <v>2435</v>
      </c>
      <c r="Y1036" t="s">
        <v>4455</v>
      </c>
      <c r="Z1036" t="s">
        <v>5899</v>
      </c>
      <c r="AA1036">
        <v>405</v>
      </c>
      <c r="AB1036" s="60"/>
    </row>
    <row r="1037" spans="1:28">
      <c r="A1037" s="60">
        <v>6136728</v>
      </c>
      <c r="B1037" s="60" t="s">
        <v>2423</v>
      </c>
      <c r="C1037" s="60" t="s">
        <v>2424</v>
      </c>
      <c r="D1037" s="60" t="s">
        <v>2425</v>
      </c>
      <c r="E1037" s="60" t="s">
        <v>2426</v>
      </c>
      <c r="F1037" s="60" t="s">
        <v>2427</v>
      </c>
      <c r="G1037" s="60" t="s">
        <v>7326</v>
      </c>
      <c r="H1037" s="60"/>
      <c r="I1037" s="60" t="s">
        <v>7437</v>
      </c>
      <c r="J1037" s="60"/>
      <c r="K1037" s="60" t="s">
        <v>7438</v>
      </c>
      <c r="L1037" s="60" t="s">
        <v>7439</v>
      </c>
      <c r="M1037" s="60"/>
      <c r="N1037" s="60">
        <v>88</v>
      </c>
      <c r="O1037" s="60">
        <v>2008</v>
      </c>
      <c r="P1037" s="60" t="s">
        <v>7440</v>
      </c>
      <c r="Q1037" s="60"/>
      <c r="R1037" s="60"/>
      <c r="S1037" s="60" t="s">
        <v>7441</v>
      </c>
      <c r="T1037" s="60" t="b">
        <v>1</v>
      </c>
      <c r="U1037" s="60" t="s">
        <v>2613</v>
      </c>
      <c r="V1037" s="60" t="s">
        <v>2435</v>
      </c>
      <c r="W1037" s="60"/>
      <c r="X1037" s="60"/>
      <c r="Y1037" s="60" t="s">
        <v>2460</v>
      </c>
      <c r="Z1037" s="60" t="s">
        <v>7442</v>
      </c>
      <c r="AA1037" s="60"/>
      <c r="AB1037" s="60"/>
    </row>
    <row r="1038" spans="1:28">
      <c r="A1038">
        <v>6136693</v>
      </c>
      <c r="B1038" t="s">
        <v>2423</v>
      </c>
      <c r="C1038" t="s">
        <v>2424</v>
      </c>
      <c r="D1038" t="s">
        <v>2425</v>
      </c>
      <c r="E1038" t="s">
        <v>2426</v>
      </c>
      <c r="F1038" t="s">
        <v>2427</v>
      </c>
      <c r="G1038" t="s">
        <v>7326</v>
      </c>
      <c r="I1038" t="s">
        <v>7443</v>
      </c>
      <c r="K1038" t="s">
        <v>7444</v>
      </c>
      <c r="L1038" t="s">
        <v>7445</v>
      </c>
      <c r="M1038" t="s">
        <v>1107</v>
      </c>
      <c r="N1038">
        <v>17</v>
      </c>
      <c r="O1038">
        <v>2020</v>
      </c>
      <c r="P1038" t="s">
        <v>7446</v>
      </c>
      <c r="Q1038" t="s">
        <v>1107</v>
      </c>
      <c r="R1038" t="s">
        <v>1107</v>
      </c>
      <c r="S1038" t="s">
        <v>7447</v>
      </c>
      <c r="T1038" t="b">
        <v>1</v>
      </c>
      <c r="U1038" t="s">
        <v>2617</v>
      </c>
      <c r="V1038" t="s">
        <v>2435</v>
      </c>
      <c r="W1038" t="s">
        <v>2458</v>
      </c>
      <c r="X1038" t="s">
        <v>2798</v>
      </c>
      <c r="Y1038" t="s">
        <v>3019</v>
      </c>
      <c r="Z1038" t="s">
        <v>2835</v>
      </c>
      <c r="AA1038">
        <v>30</v>
      </c>
      <c r="AB1038" s="60"/>
    </row>
    <row r="1039" spans="1:28">
      <c r="A1039" s="60">
        <v>6136693</v>
      </c>
      <c r="B1039" s="60" t="s">
        <v>2423</v>
      </c>
      <c r="C1039" s="60" t="s">
        <v>2424</v>
      </c>
      <c r="D1039" s="60" t="s">
        <v>2425</v>
      </c>
      <c r="E1039" s="60" t="s">
        <v>2426</v>
      </c>
      <c r="F1039" s="60" t="s">
        <v>2427</v>
      </c>
      <c r="G1039" s="60" t="s">
        <v>7326</v>
      </c>
      <c r="H1039" s="60"/>
      <c r="I1039" s="60" t="s">
        <v>7443</v>
      </c>
      <c r="J1039" s="60"/>
      <c r="K1039" s="60" t="s">
        <v>7444</v>
      </c>
      <c r="L1039" s="60" t="s">
        <v>7445</v>
      </c>
      <c r="M1039" s="60"/>
      <c r="N1039" s="60">
        <v>17</v>
      </c>
      <c r="O1039" s="60">
        <v>2020</v>
      </c>
      <c r="P1039" s="60" t="s">
        <v>7446</v>
      </c>
      <c r="Q1039" s="60"/>
      <c r="R1039" s="60"/>
      <c r="S1039" s="60" t="s">
        <v>7447</v>
      </c>
      <c r="T1039" s="60" t="b">
        <v>1</v>
      </c>
      <c r="U1039" s="60" t="s">
        <v>5468</v>
      </c>
      <c r="V1039" s="60" t="s">
        <v>2435</v>
      </c>
      <c r="W1039" s="60"/>
      <c r="X1039" s="60"/>
      <c r="Y1039" s="60"/>
      <c r="Z1039" s="60" t="s">
        <v>7448</v>
      </c>
      <c r="AA1039" s="60"/>
      <c r="AB1039" s="60"/>
    </row>
    <row r="1040" spans="1:28">
      <c r="A1040" s="60">
        <v>6136887</v>
      </c>
      <c r="B1040" s="60" t="s">
        <v>2423</v>
      </c>
      <c r="C1040" s="60" t="s">
        <v>2424</v>
      </c>
      <c r="D1040" s="60" t="s">
        <v>2425</v>
      </c>
      <c r="E1040" s="60" t="s">
        <v>2426</v>
      </c>
      <c r="F1040" s="60" t="s">
        <v>2427</v>
      </c>
      <c r="G1040" s="60" t="s">
        <v>7326</v>
      </c>
      <c r="H1040" s="60"/>
      <c r="I1040" s="60" t="s">
        <v>7449</v>
      </c>
      <c r="J1040" s="60"/>
      <c r="K1040" s="60" t="s">
        <v>7450</v>
      </c>
      <c r="L1040" s="60" t="s">
        <v>7451</v>
      </c>
      <c r="M1040" s="60"/>
      <c r="N1040" s="60">
        <v>185</v>
      </c>
      <c r="O1040" s="60">
        <v>2017</v>
      </c>
      <c r="P1040" s="60" t="s">
        <v>7452</v>
      </c>
      <c r="Q1040" s="60"/>
      <c r="R1040" s="60"/>
      <c r="S1040" s="60" t="s">
        <v>7453</v>
      </c>
      <c r="T1040" s="60" t="b">
        <v>1</v>
      </c>
      <c r="U1040" s="60" t="s">
        <v>2487</v>
      </c>
      <c r="V1040" s="60" t="s">
        <v>2435</v>
      </c>
      <c r="W1040" s="60" t="s">
        <v>2880</v>
      </c>
      <c r="X1040" s="60"/>
      <c r="Y1040" s="60"/>
      <c r="Z1040" s="60" t="s">
        <v>7454</v>
      </c>
      <c r="AA1040" s="60"/>
      <c r="AB1040" s="60"/>
    </row>
    <row r="1041" spans="1:28">
      <c r="A1041" s="60">
        <v>6136881</v>
      </c>
      <c r="B1041" s="60" t="s">
        <v>2423</v>
      </c>
      <c r="C1041" s="60" t="s">
        <v>2424</v>
      </c>
      <c r="D1041" s="60" t="s">
        <v>2425</v>
      </c>
      <c r="E1041" s="60" t="s">
        <v>2426</v>
      </c>
      <c r="F1041" s="60" t="s">
        <v>2427</v>
      </c>
      <c r="G1041" s="60" t="s">
        <v>7326</v>
      </c>
      <c r="H1041" s="60"/>
      <c r="I1041" s="60" t="s">
        <v>7455</v>
      </c>
      <c r="J1041" s="60" t="s">
        <v>7456</v>
      </c>
      <c r="K1041" s="60" t="s">
        <v>7457</v>
      </c>
      <c r="L1041" s="60" t="s">
        <v>7458</v>
      </c>
      <c r="M1041" s="60"/>
      <c r="N1041" s="60">
        <v>13</v>
      </c>
      <c r="O1041" s="60">
        <v>2015</v>
      </c>
      <c r="P1041" s="60" t="s">
        <v>7459</v>
      </c>
      <c r="Q1041" s="60"/>
      <c r="R1041" s="60"/>
      <c r="S1041" s="60" t="s">
        <v>7460</v>
      </c>
      <c r="T1041" s="60" t="b">
        <v>1</v>
      </c>
      <c r="U1041" s="60" t="s">
        <v>2487</v>
      </c>
      <c r="V1041" s="60" t="s">
        <v>2435</v>
      </c>
      <c r="W1041" s="60" t="s">
        <v>7461</v>
      </c>
      <c r="X1041" s="60" t="s">
        <v>7462</v>
      </c>
      <c r="Y1041" s="60"/>
      <c r="Z1041" s="60" t="s">
        <v>4347</v>
      </c>
      <c r="AA1041" s="60"/>
      <c r="AB1041" s="60"/>
    </row>
    <row r="1042" spans="1:28">
      <c r="A1042" s="60">
        <v>6136877</v>
      </c>
      <c r="B1042" s="60" t="s">
        <v>2423</v>
      </c>
      <c r="C1042" s="60" t="s">
        <v>2424</v>
      </c>
      <c r="D1042" s="60" t="s">
        <v>2425</v>
      </c>
      <c r="E1042" s="60" t="s">
        <v>2426</v>
      </c>
      <c r="F1042" s="60" t="s">
        <v>2427</v>
      </c>
      <c r="G1042" s="60" t="s">
        <v>7326</v>
      </c>
      <c r="H1042" s="60"/>
      <c r="I1042" s="60" t="s">
        <v>7463</v>
      </c>
      <c r="J1042" s="60"/>
      <c r="K1042" s="60" t="s">
        <v>7464</v>
      </c>
      <c r="L1042" s="60" t="s">
        <v>7465</v>
      </c>
      <c r="M1042" s="60"/>
      <c r="N1042" s="60">
        <v>276</v>
      </c>
      <c r="O1042" s="60">
        <v>2023</v>
      </c>
      <c r="P1042" s="60" t="s">
        <v>7466</v>
      </c>
      <c r="Q1042" s="60"/>
      <c r="R1042" s="60"/>
      <c r="S1042" s="60" t="s">
        <v>7467</v>
      </c>
      <c r="T1042" s="60" t="b">
        <v>1</v>
      </c>
      <c r="U1042" s="60" t="s">
        <v>2617</v>
      </c>
      <c r="V1042" s="60" t="s">
        <v>2435</v>
      </c>
      <c r="W1042" s="60" t="s">
        <v>2458</v>
      </c>
      <c r="X1042" s="60" t="s">
        <v>2798</v>
      </c>
      <c r="Y1042" s="60" t="s">
        <v>3019</v>
      </c>
      <c r="Z1042" s="60" t="s">
        <v>3764</v>
      </c>
      <c r="AA1042" s="60"/>
      <c r="AB1042" s="60"/>
    </row>
    <row r="1043" spans="1:28">
      <c r="A1043" s="60">
        <v>6146813</v>
      </c>
      <c r="B1043" s="60" t="s">
        <v>2423</v>
      </c>
      <c r="C1043" s="60" t="s">
        <v>2424</v>
      </c>
      <c r="D1043" s="60" t="s">
        <v>2425</v>
      </c>
      <c r="E1043" s="60" t="s">
        <v>2426</v>
      </c>
      <c r="F1043" s="60" t="s">
        <v>2427</v>
      </c>
      <c r="G1043" s="60" t="s">
        <v>2506</v>
      </c>
      <c r="H1043" s="60"/>
      <c r="I1043" s="60" t="s">
        <v>7468</v>
      </c>
      <c r="J1043" s="60"/>
      <c r="K1043" s="60" t="s">
        <v>7469</v>
      </c>
      <c r="L1043" s="60" t="s">
        <v>7470</v>
      </c>
      <c r="M1043" s="60"/>
      <c r="N1043" s="60">
        <v>203</v>
      </c>
      <c r="O1043" s="60">
        <v>2017</v>
      </c>
      <c r="P1043" s="60" t="s">
        <v>7471</v>
      </c>
      <c r="Q1043" s="60"/>
      <c r="R1043" s="60"/>
      <c r="S1043" s="60" t="s">
        <v>7472</v>
      </c>
      <c r="T1043" s="60" t="b">
        <v>1</v>
      </c>
      <c r="U1043" s="60" t="s">
        <v>2574</v>
      </c>
      <c r="V1043" s="60" t="s">
        <v>2518</v>
      </c>
      <c r="W1043" s="60" t="s">
        <v>3279</v>
      </c>
      <c r="X1043" s="60" t="s">
        <v>3337</v>
      </c>
      <c r="Y1043" s="60" t="s">
        <v>7473</v>
      </c>
      <c r="Z1043" s="60" t="s">
        <v>2639</v>
      </c>
      <c r="AA1043" s="60"/>
      <c r="AB1043" s="60"/>
    </row>
    <row r="1044" spans="1:28">
      <c r="A1044" s="60">
        <v>6136836</v>
      </c>
      <c r="B1044" s="60" t="s">
        <v>2423</v>
      </c>
      <c r="C1044" s="60" t="s">
        <v>2424</v>
      </c>
      <c r="D1044" s="60" t="s">
        <v>2425</v>
      </c>
      <c r="E1044" s="60" t="s">
        <v>2426</v>
      </c>
      <c r="F1044" s="60" t="s">
        <v>2427</v>
      </c>
      <c r="G1044" s="60" t="s">
        <v>7326</v>
      </c>
      <c r="H1044" s="60"/>
      <c r="I1044" s="60" t="s">
        <v>7474</v>
      </c>
      <c r="J1044" s="60"/>
      <c r="K1044" s="60" t="s">
        <v>7475</v>
      </c>
      <c r="L1044" s="60" t="s">
        <v>7476</v>
      </c>
      <c r="M1044" s="60"/>
      <c r="N1044" s="60">
        <v>83</v>
      </c>
      <c r="O1044" s="60">
        <v>2009</v>
      </c>
      <c r="P1044" s="60" t="s">
        <v>7477</v>
      </c>
      <c r="Q1044" s="60"/>
      <c r="R1044" s="60"/>
      <c r="S1044" s="60" t="s">
        <v>7478</v>
      </c>
      <c r="T1044" s="60" t="b">
        <v>1</v>
      </c>
      <c r="U1044" s="60" t="s">
        <v>2487</v>
      </c>
      <c r="V1044" s="60" t="s">
        <v>2435</v>
      </c>
      <c r="W1044" s="60" t="s">
        <v>2436</v>
      </c>
      <c r="X1044" s="60" t="s">
        <v>5290</v>
      </c>
      <c r="Y1044" s="60"/>
      <c r="Z1044" s="60" t="s">
        <v>2505</v>
      </c>
      <c r="AA1044" s="60"/>
      <c r="AB1044" s="60"/>
    </row>
    <row r="1045" spans="1:28">
      <c r="A1045" s="60">
        <v>6136833</v>
      </c>
      <c r="B1045" s="60" t="s">
        <v>2423</v>
      </c>
      <c r="C1045" s="60" t="s">
        <v>2424</v>
      </c>
      <c r="D1045" s="60" t="s">
        <v>2425</v>
      </c>
      <c r="E1045" s="60" t="s">
        <v>2426</v>
      </c>
      <c r="F1045" s="60" t="s">
        <v>2427</v>
      </c>
      <c r="G1045" s="60" t="s">
        <v>7326</v>
      </c>
      <c r="H1045" s="60"/>
      <c r="I1045" s="60" t="s">
        <v>7479</v>
      </c>
      <c r="J1045" s="60"/>
      <c r="K1045" s="60" t="s">
        <v>7480</v>
      </c>
      <c r="L1045" s="60" t="s">
        <v>7481</v>
      </c>
      <c r="M1045" s="60"/>
      <c r="N1045" s="60">
        <v>165</v>
      </c>
      <c r="O1045" s="60">
        <v>2018</v>
      </c>
      <c r="P1045" s="60" t="s">
        <v>7482</v>
      </c>
      <c r="Q1045" s="60"/>
      <c r="R1045" s="60"/>
      <c r="S1045" s="60" t="s">
        <v>7483</v>
      </c>
      <c r="T1045" s="60" t="b">
        <v>0</v>
      </c>
      <c r="U1045" s="60"/>
      <c r="V1045" s="60"/>
      <c r="W1045" s="60"/>
      <c r="X1045" s="60"/>
      <c r="Y1045" s="60"/>
      <c r="Z1045" s="60"/>
      <c r="AA1045" s="60"/>
      <c r="AB1045" s="60"/>
    </row>
    <row r="1046" spans="1:28">
      <c r="A1046" s="60">
        <v>6146812</v>
      </c>
      <c r="B1046" s="60" t="s">
        <v>2423</v>
      </c>
      <c r="C1046" s="60" t="s">
        <v>2424</v>
      </c>
      <c r="D1046" s="60" t="s">
        <v>2425</v>
      </c>
      <c r="E1046" s="60" t="s">
        <v>2426</v>
      </c>
      <c r="F1046" s="60" t="s">
        <v>2427</v>
      </c>
      <c r="G1046" s="60" t="s">
        <v>2506</v>
      </c>
      <c r="H1046" s="60"/>
      <c r="I1046" s="60" t="s">
        <v>7484</v>
      </c>
      <c r="J1046" s="60"/>
      <c r="K1046" s="60" t="s">
        <v>7485</v>
      </c>
      <c r="L1046" s="60" t="s">
        <v>7486</v>
      </c>
      <c r="M1046" s="60"/>
      <c r="N1046" s="60">
        <v>73</v>
      </c>
      <c r="O1046" s="60">
        <v>2017</v>
      </c>
      <c r="P1046" s="60" t="s">
        <v>7487</v>
      </c>
      <c r="Q1046" s="60"/>
      <c r="R1046" s="60"/>
      <c r="S1046" s="60" t="s">
        <v>7488</v>
      </c>
      <c r="T1046" s="60" t="b">
        <v>1</v>
      </c>
      <c r="U1046" s="60" t="s">
        <v>7489</v>
      </c>
      <c r="V1046" s="60" t="s">
        <v>2518</v>
      </c>
      <c r="W1046" s="60" t="s">
        <v>3899</v>
      </c>
      <c r="X1046" s="60" t="s">
        <v>7490</v>
      </c>
      <c r="Y1046" s="60" t="s">
        <v>2438</v>
      </c>
      <c r="Z1046" s="60" t="s">
        <v>2439</v>
      </c>
      <c r="AA1046" s="60"/>
      <c r="AB1046" s="60"/>
    </row>
    <row r="1047" spans="1:28">
      <c r="A1047" s="60">
        <v>6136827</v>
      </c>
      <c r="B1047" s="60" t="s">
        <v>2423</v>
      </c>
      <c r="C1047" s="60" t="s">
        <v>2424</v>
      </c>
      <c r="D1047" s="60" t="s">
        <v>2425</v>
      </c>
      <c r="E1047" s="60" t="s">
        <v>2426</v>
      </c>
      <c r="F1047" s="60" t="s">
        <v>2427</v>
      </c>
      <c r="G1047" s="60" t="s">
        <v>7326</v>
      </c>
      <c r="H1047" s="60"/>
      <c r="I1047" s="60" t="s">
        <v>7491</v>
      </c>
      <c r="J1047" s="60"/>
      <c r="K1047" s="60" t="s">
        <v>7492</v>
      </c>
      <c r="L1047" s="60" t="s">
        <v>7493</v>
      </c>
      <c r="M1047" s="60"/>
      <c r="N1047" s="60">
        <v>291</v>
      </c>
      <c r="O1047" s="60">
        <v>2023</v>
      </c>
      <c r="P1047" s="60" t="s">
        <v>7494</v>
      </c>
      <c r="Q1047" s="60"/>
      <c r="R1047" s="60"/>
      <c r="S1047" s="60" t="s">
        <v>7495</v>
      </c>
      <c r="T1047" s="60" t="b">
        <v>1</v>
      </c>
      <c r="U1047" s="60" t="s">
        <v>2613</v>
      </c>
      <c r="V1047" s="60" t="s">
        <v>2435</v>
      </c>
      <c r="W1047" s="60" t="s">
        <v>2436</v>
      </c>
      <c r="X1047" s="60" t="s">
        <v>3857</v>
      </c>
      <c r="Y1047" s="60" t="s">
        <v>6730</v>
      </c>
      <c r="Z1047" s="60" t="s">
        <v>2929</v>
      </c>
      <c r="AA1047" s="60"/>
      <c r="AB1047" s="60"/>
    </row>
    <row r="1048" spans="1:28">
      <c r="A1048" s="60">
        <v>6146811</v>
      </c>
      <c r="B1048" s="60" t="s">
        <v>2423</v>
      </c>
      <c r="C1048" s="60" t="s">
        <v>2424</v>
      </c>
      <c r="D1048" s="60" t="s">
        <v>2425</v>
      </c>
      <c r="E1048" s="60" t="s">
        <v>2426</v>
      </c>
      <c r="F1048" s="60" t="s">
        <v>2427</v>
      </c>
      <c r="G1048" s="60" t="s">
        <v>2506</v>
      </c>
      <c r="H1048" s="60"/>
      <c r="I1048" s="60" t="s">
        <v>7496</v>
      </c>
      <c r="J1048" s="60"/>
      <c r="K1048" s="60" t="s">
        <v>7497</v>
      </c>
      <c r="L1048" s="60" t="s">
        <v>7498</v>
      </c>
      <c r="M1048" s="60"/>
      <c r="N1048" s="60">
        <v>10</v>
      </c>
      <c r="O1048" s="60">
        <v>2018</v>
      </c>
      <c r="P1048" s="60" t="s">
        <v>7499</v>
      </c>
      <c r="Q1048" s="60"/>
      <c r="R1048" s="60"/>
      <c r="S1048" s="60" t="s">
        <v>7500</v>
      </c>
      <c r="T1048" s="60" t="b">
        <v>0</v>
      </c>
      <c r="U1048" s="60"/>
      <c r="V1048" s="60"/>
      <c r="W1048" s="60"/>
      <c r="X1048" s="60"/>
      <c r="Y1048" s="60"/>
      <c r="Z1048" s="60"/>
      <c r="AA1048" s="60"/>
      <c r="AB1048" s="60"/>
    </row>
    <row r="1049" spans="1:28">
      <c r="A1049" s="60">
        <v>6136826</v>
      </c>
      <c r="B1049" s="60" t="s">
        <v>2423</v>
      </c>
      <c r="C1049" s="60" t="s">
        <v>2424</v>
      </c>
      <c r="D1049" s="60" t="s">
        <v>2425</v>
      </c>
      <c r="E1049" s="60" t="s">
        <v>2426</v>
      </c>
      <c r="F1049" s="60" t="s">
        <v>2427</v>
      </c>
      <c r="G1049" s="60" t="s">
        <v>7326</v>
      </c>
      <c r="H1049" s="60"/>
      <c r="I1049" s="60" t="s">
        <v>7501</v>
      </c>
      <c r="J1049" s="60"/>
      <c r="K1049" s="60" t="s">
        <v>7502</v>
      </c>
      <c r="L1049" s="60" t="s">
        <v>7503</v>
      </c>
      <c r="M1049" s="60"/>
      <c r="N1049" s="60">
        <v>5</v>
      </c>
      <c r="O1049" s="60">
        <v>2021</v>
      </c>
      <c r="P1049" s="60" t="s">
        <v>7504</v>
      </c>
      <c r="Q1049" s="60"/>
      <c r="R1049" s="60"/>
      <c r="S1049" s="60" t="s">
        <v>7505</v>
      </c>
      <c r="T1049" s="60" t="b">
        <v>1</v>
      </c>
      <c r="U1049" s="60" t="s">
        <v>3328</v>
      </c>
      <c r="V1049" s="60" t="s">
        <v>2447</v>
      </c>
      <c r="W1049" s="60" t="s">
        <v>2539</v>
      </c>
      <c r="X1049" s="60" t="s">
        <v>5140</v>
      </c>
      <c r="Y1049" s="60" t="s">
        <v>7506</v>
      </c>
      <c r="Z1049" s="60"/>
      <c r="AA1049" s="60"/>
      <c r="AB1049" s="60"/>
    </row>
    <row r="1050" spans="1:28">
      <c r="A1050" s="60">
        <v>6136818</v>
      </c>
      <c r="B1050" s="60" t="s">
        <v>2423</v>
      </c>
      <c r="C1050" s="60" t="s">
        <v>2424</v>
      </c>
      <c r="D1050" s="60" t="s">
        <v>2425</v>
      </c>
      <c r="E1050" s="60" t="s">
        <v>2426</v>
      </c>
      <c r="F1050" s="60" t="s">
        <v>2427</v>
      </c>
      <c r="G1050" s="60" t="s">
        <v>7326</v>
      </c>
      <c r="H1050" s="60"/>
      <c r="I1050" s="60" t="s">
        <v>7507</v>
      </c>
      <c r="J1050" s="60"/>
      <c r="K1050" s="60" t="s">
        <v>7508</v>
      </c>
      <c r="L1050" s="60" t="s">
        <v>7509</v>
      </c>
      <c r="M1050" s="60"/>
      <c r="N1050" s="60">
        <v>9</v>
      </c>
      <c r="O1050" s="60">
        <v>2017</v>
      </c>
      <c r="P1050" s="60" t="s">
        <v>7510</v>
      </c>
      <c r="Q1050" s="60"/>
      <c r="R1050" s="60"/>
      <c r="S1050" s="60" t="s">
        <v>7511</v>
      </c>
      <c r="T1050" s="60" t="b">
        <v>1</v>
      </c>
      <c r="U1050" s="60" t="s">
        <v>2487</v>
      </c>
      <c r="V1050" s="60" t="s">
        <v>2435</v>
      </c>
      <c r="W1050" s="60" t="s">
        <v>2436</v>
      </c>
      <c r="X1050" s="60" t="s">
        <v>7512</v>
      </c>
      <c r="Y1050" s="60" t="s">
        <v>5014</v>
      </c>
      <c r="Z1050" s="60" t="s">
        <v>4631</v>
      </c>
      <c r="AA1050" s="60"/>
      <c r="AB1050" s="60"/>
    </row>
    <row r="1051" spans="1:28">
      <c r="A1051">
        <v>6136804</v>
      </c>
      <c r="B1051" t="s">
        <v>2423</v>
      </c>
      <c r="C1051" t="s">
        <v>2424</v>
      </c>
      <c r="D1051" t="s">
        <v>2425</v>
      </c>
      <c r="E1051" t="s">
        <v>2426</v>
      </c>
      <c r="F1051" t="s">
        <v>2427</v>
      </c>
      <c r="G1051" t="s">
        <v>7326</v>
      </c>
      <c r="I1051" t="s">
        <v>7513</v>
      </c>
      <c r="K1051" t="s">
        <v>7514</v>
      </c>
      <c r="L1051" t="s">
        <v>7515</v>
      </c>
      <c r="M1051" t="s">
        <v>1107</v>
      </c>
      <c r="N1051">
        <v>326</v>
      </c>
      <c r="O1051">
        <v>2022</v>
      </c>
      <c r="P1051" t="s">
        <v>7516</v>
      </c>
      <c r="Q1051" t="s">
        <v>1107</v>
      </c>
      <c r="R1051" t="s">
        <v>1107</v>
      </c>
      <c r="S1051" t="s">
        <v>7517</v>
      </c>
      <c r="T1051" t="b">
        <v>1</v>
      </c>
      <c r="U1051" t="s">
        <v>2597</v>
      </c>
      <c r="V1051" t="s">
        <v>2518</v>
      </c>
      <c r="W1051" t="s">
        <v>2539</v>
      </c>
      <c r="X1051" t="s">
        <v>2540</v>
      </c>
      <c r="Y1051" t="s">
        <v>2541</v>
      </c>
      <c r="Z1051" t="s">
        <v>4810</v>
      </c>
      <c r="AA1051">
        <v>293</v>
      </c>
      <c r="AB1051" s="60"/>
    </row>
    <row r="1052" spans="1:28">
      <c r="A1052" s="60">
        <v>6136804</v>
      </c>
      <c r="B1052" s="60" t="s">
        <v>2423</v>
      </c>
      <c r="C1052" s="60" t="s">
        <v>2424</v>
      </c>
      <c r="D1052" s="60" t="s">
        <v>2425</v>
      </c>
      <c r="E1052" s="60" t="s">
        <v>2426</v>
      </c>
      <c r="F1052" s="60" t="s">
        <v>2427</v>
      </c>
      <c r="G1052" s="60" t="s">
        <v>7326</v>
      </c>
      <c r="H1052" s="60"/>
      <c r="I1052" s="60" t="s">
        <v>7513</v>
      </c>
      <c r="J1052" s="60"/>
      <c r="K1052" s="60" t="s">
        <v>7514</v>
      </c>
      <c r="L1052" s="60" t="s">
        <v>7515</v>
      </c>
      <c r="M1052" s="60"/>
      <c r="N1052" s="60">
        <v>326</v>
      </c>
      <c r="O1052" s="60">
        <v>2022</v>
      </c>
      <c r="P1052" s="60" t="s">
        <v>7516</v>
      </c>
      <c r="Q1052" s="60"/>
      <c r="R1052" s="60"/>
      <c r="S1052" s="60" t="s">
        <v>7517</v>
      </c>
      <c r="T1052" s="60" t="b">
        <v>1</v>
      </c>
      <c r="U1052" s="60" t="s">
        <v>2617</v>
      </c>
      <c r="V1052" s="60" t="s">
        <v>2435</v>
      </c>
      <c r="W1052" s="60" t="s">
        <v>2539</v>
      </c>
      <c r="X1052" s="60" t="s">
        <v>2559</v>
      </c>
      <c r="Y1052" s="60" t="s">
        <v>2762</v>
      </c>
      <c r="Z1052" s="60" t="s">
        <v>2929</v>
      </c>
      <c r="AA1052" s="60"/>
      <c r="AB1052" s="60"/>
    </row>
    <row r="1053" spans="1:28">
      <c r="A1053">
        <v>6136796</v>
      </c>
      <c r="B1053" t="s">
        <v>2423</v>
      </c>
      <c r="C1053" t="s">
        <v>2424</v>
      </c>
      <c r="D1053" t="s">
        <v>2425</v>
      </c>
      <c r="E1053" t="s">
        <v>2426</v>
      </c>
      <c r="F1053" t="s">
        <v>2427</v>
      </c>
      <c r="G1053" t="s">
        <v>7326</v>
      </c>
      <c r="I1053" t="s">
        <v>7518</v>
      </c>
      <c r="K1053" t="s">
        <v>7519</v>
      </c>
      <c r="L1053" t="s">
        <v>7520</v>
      </c>
      <c r="M1053" t="s">
        <v>1107</v>
      </c>
      <c r="N1053">
        <v>43</v>
      </c>
      <c r="O1053">
        <v>2020</v>
      </c>
      <c r="P1053" t="s">
        <v>7521</v>
      </c>
      <c r="Q1053" t="s">
        <v>1107</v>
      </c>
      <c r="R1053" t="s">
        <v>1107</v>
      </c>
      <c r="S1053" t="s">
        <v>7522</v>
      </c>
      <c r="T1053" t="b">
        <v>1</v>
      </c>
      <c r="U1053" t="s">
        <v>3086</v>
      </c>
      <c r="V1053" t="s">
        <v>2435</v>
      </c>
      <c r="W1053" t="s">
        <v>2575</v>
      </c>
      <c r="X1053" t="s">
        <v>5498</v>
      </c>
      <c r="Y1053" t="s">
        <v>5499</v>
      </c>
      <c r="Z1053" t="s">
        <v>2686</v>
      </c>
      <c r="AA1053">
        <v>445</v>
      </c>
      <c r="AB1053" s="60"/>
    </row>
    <row r="1054" spans="1:28">
      <c r="A1054" s="60">
        <v>6136796</v>
      </c>
      <c r="B1054" s="60" t="s">
        <v>2423</v>
      </c>
      <c r="C1054" s="60" t="s">
        <v>2424</v>
      </c>
      <c r="D1054" s="60" t="s">
        <v>2425</v>
      </c>
      <c r="E1054" s="60" t="s">
        <v>2426</v>
      </c>
      <c r="F1054" s="60" t="s">
        <v>2427</v>
      </c>
      <c r="G1054" s="60" t="s">
        <v>7326</v>
      </c>
      <c r="H1054" s="60"/>
      <c r="I1054" s="60" t="s">
        <v>7518</v>
      </c>
      <c r="J1054" s="60"/>
      <c r="K1054" s="60" t="s">
        <v>7519</v>
      </c>
      <c r="L1054" s="60" t="s">
        <v>7520</v>
      </c>
      <c r="M1054" s="60"/>
      <c r="N1054" s="60">
        <v>43</v>
      </c>
      <c r="O1054" s="60">
        <v>2020</v>
      </c>
      <c r="P1054" s="60" t="s">
        <v>7521</v>
      </c>
      <c r="Q1054" s="60"/>
      <c r="R1054" s="60"/>
      <c r="S1054" s="60" t="s">
        <v>7522</v>
      </c>
      <c r="T1054" s="60" t="b">
        <v>1</v>
      </c>
      <c r="U1054" s="60" t="s">
        <v>2543</v>
      </c>
      <c r="V1054" s="60" t="s">
        <v>2447</v>
      </c>
      <c r="W1054" s="60" t="s">
        <v>2539</v>
      </c>
      <c r="X1054" s="60" t="s">
        <v>2540</v>
      </c>
      <c r="Y1054" s="60" t="s">
        <v>7523</v>
      </c>
      <c r="Z1054" s="60" t="s">
        <v>4889</v>
      </c>
      <c r="AA1054" s="60"/>
      <c r="AB1054" s="60"/>
    </row>
    <row r="1055" spans="1:28">
      <c r="A1055" s="60">
        <v>6136679</v>
      </c>
      <c r="B1055" s="60" t="s">
        <v>2423</v>
      </c>
      <c r="C1055" s="60" t="s">
        <v>2424</v>
      </c>
      <c r="D1055" s="60" t="s">
        <v>2425</v>
      </c>
      <c r="E1055" s="60" t="s">
        <v>2426</v>
      </c>
      <c r="F1055" s="60" t="s">
        <v>2427</v>
      </c>
      <c r="G1055" s="60" t="s">
        <v>7326</v>
      </c>
      <c r="H1055" s="60"/>
      <c r="I1055" s="60" t="s">
        <v>7524</v>
      </c>
      <c r="J1055" s="60"/>
      <c r="K1055" s="60" t="s">
        <v>7525</v>
      </c>
      <c r="L1055" s="60" t="s">
        <v>7526</v>
      </c>
      <c r="M1055" s="60"/>
      <c r="N1055" s="60">
        <v>17</v>
      </c>
      <c r="O1055" s="60">
        <v>2022</v>
      </c>
      <c r="P1055" s="60" t="s">
        <v>7527</v>
      </c>
      <c r="Q1055" s="60"/>
      <c r="R1055" s="60"/>
      <c r="S1055" s="60" t="s">
        <v>7528</v>
      </c>
      <c r="T1055" s="60" t="b">
        <v>1</v>
      </c>
      <c r="U1055" s="60" t="s">
        <v>2665</v>
      </c>
      <c r="V1055" s="60" t="s">
        <v>2435</v>
      </c>
      <c r="W1055" s="60" t="s">
        <v>3913</v>
      </c>
      <c r="X1055" s="60" t="s">
        <v>3914</v>
      </c>
      <c r="Y1055" s="60" t="s">
        <v>5054</v>
      </c>
      <c r="Z1055" s="60" t="s">
        <v>2599</v>
      </c>
      <c r="AA1055" s="60"/>
      <c r="AB1055" s="60"/>
    </row>
    <row r="1056" spans="1:28">
      <c r="A1056" s="60">
        <v>6136677</v>
      </c>
      <c r="B1056" s="60" t="s">
        <v>2423</v>
      </c>
      <c r="C1056" s="60" t="s">
        <v>2424</v>
      </c>
      <c r="D1056" s="60" t="s">
        <v>2425</v>
      </c>
      <c r="E1056" s="60" t="s">
        <v>2426</v>
      </c>
      <c r="F1056" s="60" t="s">
        <v>2427</v>
      </c>
      <c r="G1056" s="60" t="s">
        <v>7326</v>
      </c>
      <c r="H1056" s="60"/>
      <c r="I1056" s="60" t="s">
        <v>7529</v>
      </c>
      <c r="J1056" s="60"/>
      <c r="K1056" s="60" t="s">
        <v>7530</v>
      </c>
      <c r="L1056" s="60" t="s">
        <v>7531</v>
      </c>
      <c r="M1056" s="60"/>
      <c r="N1056" s="60">
        <v>49</v>
      </c>
      <c r="O1056" s="60">
        <v>2013</v>
      </c>
      <c r="P1056" s="60" t="s">
        <v>7532</v>
      </c>
      <c r="Q1056" s="60"/>
      <c r="R1056" s="60"/>
      <c r="S1056" s="60" t="s">
        <v>7533</v>
      </c>
      <c r="T1056" s="60" t="b">
        <v>1</v>
      </c>
      <c r="U1056" s="60" t="s">
        <v>2487</v>
      </c>
      <c r="V1056" s="60" t="s">
        <v>2435</v>
      </c>
      <c r="W1056" s="60" t="s">
        <v>3913</v>
      </c>
      <c r="X1056" s="60" t="s">
        <v>3914</v>
      </c>
      <c r="Y1056" s="60" t="s">
        <v>7534</v>
      </c>
      <c r="Z1056" s="60" t="s">
        <v>2450</v>
      </c>
      <c r="AA1056" s="60"/>
      <c r="AB1056" s="60"/>
    </row>
    <row r="1057" spans="1:28">
      <c r="A1057" s="60">
        <v>6136655</v>
      </c>
      <c r="B1057" s="60" t="s">
        <v>2423</v>
      </c>
      <c r="C1057" s="60" t="s">
        <v>2424</v>
      </c>
      <c r="D1057" s="60" t="s">
        <v>2425</v>
      </c>
      <c r="E1057" s="60" t="s">
        <v>2426</v>
      </c>
      <c r="F1057" s="60" t="s">
        <v>2427</v>
      </c>
      <c r="G1057" s="60" t="s">
        <v>7326</v>
      </c>
      <c r="H1057" s="60"/>
      <c r="I1057" s="60" t="s">
        <v>7535</v>
      </c>
      <c r="J1057" s="60"/>
      <c r="K1057" s="60" t="s">
        <v>7536</v>
      </c>
      <c r="L1057" s="60" t="s">
        <v>6875</v>
      </c>
      <c r="M1057" s="60"/>
      <c r="N1057" s="60">
        <v>187</v>
      </c>
      <c r="O1057" s="60">
        <v>2014</v>
      </c>
      <c r="P1057" s="60" t="s">
        <v>6876</v>
      </c>
      <c r="Q1057" s="60"/>
      <c r="R1057" s="60"/>
      <c r="S1057" s="60" t="s">
        <v>6877</v>
      </c>
      <c r="T1057" s="60" t="b">
        <v>1</v>
      </c>
      <c r="U1057" s="60" t="s">
        <v>2487</v>
      </c>
      <c r="V1057" s="60" t="s">
        <v>2435</v>
      </c>
      <c r="W1057" s="60" t="s">
        <v>2436</v>
      </c>
      <c r="X1057" s="60" t="s">
        <v>3857</v>
      </c>
      <c r="Y1057" s="60" t="s">
        <v>7537</v>
      </c>
      <c r="Z1057" s="60" t="s">
        <v>4205</v>
      </c>
      <c r="AA1057" s="60"/>
      <c r="AB1057" s="60"/>
    </row>
    <row r="1058" spans="1:28">
      <c r="A1058" s="60">
        <v>6136650</v>
      </c>
      <c r="B1058" s="60" t="s">
        <v>2423</v>
      </c>
      <c r="C1058" s="60" t="s">
        <v>2424</v>
      </c>
      <c r="D1058" s="60" t="s">
        <v>2425</v>
      </c>
      <c r="E1058" s="60" t="s">
        <v>2426</v>
      </c>
      <c r="F1058" s="60" t="s">
        <v>2427</v>
      </c>
      <c r="G1058" s="60" t="s">
        <v>7326</v>
      </c>
      <c r="H1058" s="60"/>
      <c r="I1058" s="60" t="s">
        <v>7538</v>
      </c>
      <c r="J1058" s="60"/>
      <c r="K1058" s="60" t="s">
        <v>7539</v>
      </c>
      <c r="L1058" s="60" t="s">
        <v>7540</v>
      </c>
      <c r="M1058" s="60"/>
      <c r="N1058" s="60">
        <v>134</v>
      </c>
      <c r="O1058" s="60">
        <v>2016</v>
      </c>
      <c r="P1058" s="60" t="s">
        <v>7541</v>
      </c>
      <c r="Q1058" s="60"/>
      <c r="R1058" s="60"/>
      <c r="S1058" s="60" t="s">
        <v>7542</v>
      </c>
      <c r="T1058" s="60" t="b">
        <v>1</v>
      </c>
      <c r="U1058" s="60" t="s">
        <v>2434</v>
      </c>
      <c r="V1058" s="60" t="s">
        <v>2435</v>
      </c>
      <c r="W1058" s="60" t="s">
        <v>3529</v>
      </c>
      <c r="X1058" s="60" t="s">
        <v>3530</v>
      </c>
      <c r="Y1058" s="60" t="s">
        <v>2616</v>
      </c>
      <c r="Z1058" s="60" t="s">
        <v>3764</v>
      </c>
      <c r="AA1058" s="60"/>
      <c r="AB1058" s="60"/>
    </row>
    <row r="1059" spans="1:28">
      <c r="A1059">
        <v>6136635</v>
      </c>
      <c r="B1059" t="s">
        <v>2423</v>
      </c>
      <c r="C1059" t="s">
        <v>2424</v>
      </c>
      <c r="D1059" t="s">
        <v>2425</v>
      </c>
      <c r="E1059" t="s">
        <v>2426</v>
      </c>
      <c r="F1059" t="s">
        <v>2427</v>
      </c>
      <c r="G1059" t="s">
        <v>7326</v>
      </c>
      <c r="I1059" t="s">
        <v>2236</v>
      </c>
      <c r="K1059" t="s">
        <v>7543</v>
      </c>
      <c r="L1059" t="s">
        <v>7544</v>
      </c>
      <c r="M1059" t="s">
        <v>1107</v>
      </c>
      <c r="N1059">
        <v>45</v>
      </c>
      <c r="O1059">
        <v>2022</v>
      </c>
      <c r="P1059" t="s">
        <v>7545</v>
      </c>
      <c r="Q1059" t="s">
        <v>1107</v>
      </c>
      <c r="R1059" t="s">
        <v>1107</v>
      </c>
      <c r="S1059" t="s">
        <v>7546</v>
      </c>
      <c r="T1059" t="b">
        <v>1</v>
      </c>
      <c r="U1059" t="s">
        <v>2487</v>
      </c>
      <c r="V1059" t="s">
        <v>2435</v>
      </c>
      <c r="W1059" t="s">
        <v>2539</v>
      </c>
      <c r="X1059" t="s">
        <v>3130</v>
      </c>
      <c r="Y1059" t="s">
        <v>7547</v>
      </c>
      <c r="Z1059" t="s">
        <v>2505</v>
      </c>
      <c r="AA1059">
        <v>919</v>
      </c>
      <c r="AB1059" s="60"/>
    </row>
    <row r="1060" spans="1:28">
      <c r="A1060" s="60">
        <v>6136635</v>
      </c>
      <c r="B1060" s="60" t="s">
        <v>2423</v>
      </c>
      <c r="C1060" s="60" t="s">
        <v>2424</v>
      </c>
      <c r="D1060" s="60" t="s">
        <v>2425</v>
      </c>
      <c r="E1060" s="60" t="s">
        <v>2426</v>
      </c>
      <c r="F1060" s="60" t="s">
        <v>2427</v>
      </c>
      <c r="G1060" s="60" t="s">
        <v>7326</v>
      </c>
      <c r="H1060" s="60"/>
      <c r="I1060" s="60" t="s">
        <v>2236</v>
      </c>
      <c r="J1060" s="60"/>
      <c r="K1060" s="60" t="s">
        <v>7543</v>
      </c>
      <c r="L1060" s="60" t="s">
        <v>7544</v>
      </c>
      <c r="M1060" s="60"/>
      <c r="N1060" s="60">
        <v>45</v>
      </c>
      <c r="O1060" s="60">
        <v>2022</v>
      </c>
      <c r="P1060" s="60" t="s">
        <v>7545</v>
      </c>
      <c r="Q1060" s="60"/>
      <c r="R1060" s="60"/>
      <c r="S1060" s="60" t="s">
        <v>7546</v>
      </c>
      <c r="T1060" s="60" t="b">
        <v>1</v>
      </c>
      <c r="U1060" s="60" t="s">
        <v>2487</v>
      </c>
      <c r="V1060" s="60" t="s">
        <v>2435</v>
      </c>
      <c r="W1060" s="60" t="s">
        <v>2781</v>
      </c>
      <c r="X1060" s="60" t="s">
        <v>7548</v>
      </c>
      <c r="Y1060" s="60" t="s">
        <v>7135</v>
      </c>
      <c r="Z1060" s="60" t="s">
        <v>4275</v>
      </c>
      <c r="AA1060" s="60"/>
      <c r="AB1060" s="60"/>
    </row>
    <row r="1061" spans="1:28">
      <c r="A1061">
        <v>6136634</v>
      </c>
      <c r="B1061" t="s">
        <v>2423</v>
      </c>
      <c r="C1061" t="s">
        <v>2424</v>
      </c>
      <c r="D1061" t="s">
        <v>2425</v>
      </c>
      <c r="E1061" t="s">
        <v>2426</v>
      </c>
      <c r="F1061" t="s">
        <v>2427</v>
      </c>
      <c r="G1061" t="s">
        <v>7326</v>
      </c>
      <c r="I1061" t="s">
        <v>569</v>
      </c>
      <c r="K1061" t="s">
        <v>7549</v>
      </c>
      <c r="L1061" t="s">
        <v>7550</v>
      </c>
      <c r="M1061" t="s">
        <v>1107</v>
      </c>
      <c r="N1061" t="s">
        <v>1107</v>
      </c>
      <c r="O1061" t="s">
        <v>1107</v>
      </c>
      <c r="P1061" t="s">
        <v>7551</v>
      </c>
      <c r="Q1061" t="s">
        <v>1107</v>
      </c>
      <c r="R1061" t="s">
        <v>1107</v>
      </c>
      <c r="S1061" t="s">
        <v>7552</v>
      </c>
      <c r="T1061" t="b">
        <v>1</v>
      </c>
      <c r="U1061" t="s">
        <v>2617</v>
      </c>
      <c r="V1061" t="s">
        <v>2435</v>
      </c>
      <c r="W1061" t="s">
        <v>2539</v>
      </c>
      <c r="X1061" t="s">
        <v>3196</v>
      </c>
      <c r="Y1061" t="s">
        <v>3197</v>
      </c>
      <c r="Z1061" t="s">
        <v>2686</v>
      </c>
      <c r="AA1061">
        <v>997</v>
      </c>
      <c r="AB1061" s="60"/>
    </row>
    <row r="1062" spans="1:28">
      <c r="A1062" s="60">
        <v>6136634</v>
      </c>
      <c r="B1062" s="60" t="s">
        <v>2423</v>
      </c>
      <c r="C1062" s="60" t="s">
        <v>2424</v>
      </c>
      <c r="D1062" s="60" t="s">
        <v>2425</v>
      </c>
      <c r="E1062" s="60" t="s">
        <v>2426</v>
      </c>
      <c r="F1062" s="60" t="s">
        <v>2427</v>
      </c>
      <c r="G1062" s="60" t="s">
        <v>7326</v>
      </c>
      <c r="H1062" s="60"/>
      <c r="I1062" s="60" t="s">
        <v>569</v>
      </c>
      <c r="J1062" s="60"/>
      <c r="K1062" s="60" t="s">
        <v>7549</v>
      </c>
      <c r="L1062" s="60" t="s">
        <v>7550</v>
      </c>
      <c r="M1062" s="60"/>
      <c r="N1062" s="60"/>
      <c r="O1062" s="60"/>
      <c r="P1062" s="60" t="s">
        <v>7551</v>
      </c>
      <c r="Q1062" s="60"/>
      <c r="R1062" s="60"/>
      <c r="S1062" s="60" t="s">
        <v>7552</v>
      </c>
      <c r="T1062" s="60" t="b">
        <v>1</v>
      </c>
      <c r="U1062" s="60" t="s">
        <v>2617</v>
      </c>
      <c r="V1062" s="60" t="s">
        <v>2435</v>
      </c>
      <c r="W1062" s="60" t="s">
        <v>2539</v>
      </c>
      <c r="X1062" s="60" t="s">
        <v>2540</v>
      </c>
      <c r="Y1062" s="60" t="s">
        <v>3019</v>
      </c>
      <c r="Z1062" s="60" t="s">
        <v>2799</v>
      </c>
      <c r="AA1062" s="60"/>
      <c r="AB1062" s="60"/>
    </row>
    <row r="1063" spans="1:28">
      <c r="A1063" s="60">
        <v>6136628</v>
      </c>
      <c r="B1063" s="60" t="s">
        <v>2423</v>
      </c>
      <c r="C1063" s="60" t="s">
        <v>2424</v>
      </c>
      <c r="D1063" s="60" t="s">
        <v>2425</v>
      </c>
      <c r="E1063" s="60" t="s">
        <v>2426</v>
      </c>
      <c r="F1063" s="60" t="s">
        <v>2427</v>
      </c>
      <c r="G1063" s="60" t="s">
        <v>7326</v>
      </c>
      <c r="H1063" s="60"/>
      <c r="I1063" s="60" t="s">
        <v>7553</v>
      </c>
      <c r="J1063" s="60"/>
      <c r="K1063" s="60" t="s">
        <v>7554</v>
      </c>
      <c r="L1063" s="60" t="s">
        <v>7555</v>
      </c>
      <c r="M1063" s="60"/>
      <c r="N1063" s="60">
        <v>21</v>
      </c>
      <c r="O1063" s="60">
        <v>2006</v>
      </c>
      <c r="P1063" s="60" t="s">
        <v>7556</v>
      </c>
      <c r="Q1063" s="60"/>
      <c r="R1063" s="60"/>
      <c r="S1063" s="60" t="s">
        <v>7557</v>
      </c>
      <c r="T1063" s="60" t="b">
        <v>1</v>
      </c>
      <c r="U1063" s="60" t="s">
        <v>5377</v>
      </c>
      <c r="V1063" s="60" t="s">
        <v>2435</v>
      </c>
      <c r="W1063" s="60" t="s">
        <v>2458</v>
      </c>
      <c r="X1063" s="60" t="s">
        <v>2798</v>
      </c>
      <c r="Y1063" s="60"/>
      <c r="Z1063" s="60" t="s">
        <v>2958</v>
      </c>
      <c r="AA1063" s="60"/>
      <c r="AB1063" s="60"/>
    </row>
    <row r="1064" spans="1:28">
      <c r="A1064" s="60">
        <v>6136609</v>
      </c>
      <c r="B1064" s="60" t="s">
        <v>2423</v>
      </c>
      <c r="C1064" s="60" t="s">
        <v>2424</v>
      </c>
      <c r="D1064" s="60" t="s">
        <v>2425</v>
      </c>
      <c r="E1064" s="60" t="s">
        <v>2426</v>
      </c>
      <c r="F1064" s="60" t="s">
        <v>2427</v>
      </c>
      <c r="G1064" s="60" t="s">
        <v>7326</v>
      </c>
      <c r="H1064" s="60"/>
      <c r="I1064" s="60" t="s">
        <v>7558</v>
      </c>
      <c r="J1064" s="60"/>
      <c r="K1064" s="60" t="s">
        <v>7559</v>
      </c>
      <c r="L1064" s="60" t="s">
        <v>7560</v>
      </c>
      <c r="M1064" s="60"/>
      <c r="N1064" s="60">
        <v>39</v>
      </c>
      <c r="O1064" s="60">
        <v>2018</v>
      </c>
      <c r="P1064" s="60" t="s">
        <v>7561</v>
      </c>
      <c r="Q1064" s="60"/>
      <c r="R1064" s="60"/>
      <c r="S1064" s="60" t="s">
        <v>7562</v>
      </c>
      <c r="T1064" s="60" t="b">
        <v>1</v>
      </c>
      <c r="U1064" s="60" t="s">
        <v>2487</v>
      </c>
      <c r="V1064" s="60" t="s">
        <v>2435</v>
      </c>
      <c r="W1064" s="60" t="s">
        <v>3511</v>
      </c>
      <c r="X1064" s="60" t="s">
        <v>3512</v>
      </c>
      <c r="Y1064" s="60" t="s">
        <v>7563</v>
      </c>
      <c r="Z1064" s="60" t="s">
        <v>2505</v>
      </c>
      <c r="AA1064" s="60"/>
      <c r="AB1064" s="60"/>
    </row>
    <row r="1065" spans="1:28">
      <c r="A1065" s="60">
        <v>6146808</v>
      </c>
      <c r="B1065" s="60" t="s">
        <v>2423</v>
      </c>
      <c r="C1065" s="60" t="s">
        <v>2424</v>
      </c>
      <c r="D1065" s="60" t="s">
        <v>2425</v>
      </c>
      <c r="E1065" s="60" t="s">
        <v>2426</v>
      </c>
      <c r="F1065" s="60" t="s">
        <v>2427</v>
      </c>
      <c r="G1065" s="60" t="s">
        <v>2506</v>
      </c>
      <c r="H1065" s="60"/>
      <c r="I1065" s="60" t="s">
        <v>7564</v>
      </c>
      <c r="J1065" s="60"/>
      <c r="K1065" s="60" t="s">
        <v>7565</v>
      </c>
      <c r="L1065" s="60" t="s">
        <v>7566</v>
      </c>
      <c r="M1065" s="60"/>
      <c r="N1065" s="60">
        <v>47</v>
      </c>
      <c r="O1065" s="60">
        <v>2016</v>
      </c>
      <c r="P1065" s="60" t="s">
        <v>7567</v>
      </c>
      <c r="Q1065" s="60"/>
      <c r="R1065" s="60"/>
      <c r="S1065" s="60" t="s">
        <v>7568</v>
      </c>
      <c r="T1065" s="60" t="b">
        <v>1</v>
      </c>
      <c r="U1065" s="60" t="s">
        <v>2530</v>
      </c>
      <c r="V1065" s="60" t="s">
        <v>2518</v>
      </c>
      <c r="W1065" s="60" t="s">
        <v>2539</v>
      </c>
      <c r="X1065" s="60" t="s">
        <v>2540</v>
      </c>
      <c r="Y1065" s="60" t="s">
        <v>2481</v>
      </c>
      <c r="Z1065" s="60"/>
      <c r="AA1065" s="60"/>
      <c r="AB1065" s="60"/>
    </row>
    <row r="1066" spans="1:28">
      <c r="A1066" s="60">
        <v>6136591</v>
      </c>
      <c r="B1066" s="60" t="s">
        <v>2423</v>
      </c>
      <c r="C1066" s="60" t="s">
        <v>2424</v>
      </c>
      <c r="D1066" s="60" t="s">
        <v>2425</v>
      </c>
      <c r="E1066" s="60" t="s">
        <v>2426</v>
      </c>
      <c r="F1066" s="60" t="s">
        <v>2427</v>
      </c>
      <c r="G1066" s="60" t="s">
        <v>7326</v>
      </c>
      <c r="H1066" s="60"/>
      <c r="I1066" s="60" t="s">
        <v>7569</v>
      </c>
      <c r="J1066" s="60"/>
      <c r="K1066" s="60" t="s">
        <v>7570</v>
      </c>
      <c r="L1066" s="60" t="s">
        <v>7571</v>
      </c>
      <c r="M1066" s="60"/>
      <c r="N1066" s="60">
        <v>52</v>
      </c>
      <c r="O1066" s="60">
        <v>2021</v>
      </c>
      <c r="P1066" s="60" t="s">
        <v>7572</v>
      </c>
      <c r="Q1066" s="60"/>
      <c r="R1066" s="60"/>
      <c r="S1066" s="60" t="s">
        <v>7573</v>
      </c>
      <c r="T1066" s="60" t="b">
        <v>1</v>
      </c>
      <c r="U1066" s="60" t="s">
        <v>2731</v>
      </c>
      <c r="V1066" s="60" t="s">
        <v>2518</v>
      </c>
      <c r="W1066" s="60" t="s">
        <v>2880</v>
      </c>
      <c r="X1066" s="60" t="s">
        <v>6511</v>
      </c>
      <c r="Y1066" s="60" t="s">
        <v>2769</v>
      </c>
      <c r="Z1066" s="60" t="s">
        <v>2516</v>
      </c>
      <c r="AA1066" s="60"/>
      <c r="AB1066" s="60"/>
    </row>
    <row r="1067" spans="1:28">
      <c r="A1067" s="60">
        <v>6136596</v>
      </c>
      <c r="B1067" s="60" t="s">
        <v>2423</v>
      </c>
      <c r="C1067" s="60" t="s">
        <v>2424</v>
      </c>
      <c r="D1067" s="60" t="s">
        <v>2425</v>
      </c>
      <c r="E1067" s="60" t="s">
        <v>2426</v>
      </c>
      <c r="F1067" s="60" t="s">
        <v>2427</v>
      </c>
      <c r="G1067" s="60" t="s">
        <v>7326</v>
      </c>
      <c r="H1067" s="60"/>
      <c r="I1067" s="60" t="s">
        <v>7574</v>
      </c>
      <c r="J1067" s="60"/>
      <c r="K1067" s="60" t="s">
        <v>7575</v>
      </c>
      <c r="L1067" s="60" t="s">
        <v>7576</v>
      </c>
      <c r="M1067" s="60"/>
      <c r="N1067" s="60">
        <v>111</v>
      </c>
      <c r="O1067" s="60">
        <v>2019</v>
      </c>
      <c r="P1067" s="60" t="s">
        <v>7577</v>
      </c>
      <c r="Q1067" s="60"/>
      <c r="R1067" s="60"/>
      <c r="S1067" s="60" t="s">
        <v>7578</v>
      </c>
      <c r="T1067" s="60" t="b">
        <v>1</v>
      </c>
      <c r="U1067" s="60" t="s">
        <v>2617</v>
      </c>
      <c r="V1067" s="60" t="s">
        <v>2435</v>
      </c>
      <c r="W1067" s="60" t="s">
        <v>2539</v>
      </c>
      <c r="X1067" s="60" t="s">
        <v>2540</v>
      </c>
      <c r="Y1067" s="60" t="s">
        <v>7579</v>
      </c>
      <c r="Z1067" s="60"/>
      <c r="AA1067" s="60"/>
      <c r="AB1067" s="60"/>
    </row>
    <row r="1068" spans="1:28">
      <c r="A1068" s="60">
        <v>6136593</v>
      </c>
      <c r="B1068" s="60" t="s">
        <v>2423</v>
      </c>
      <c r="C1068" s="60" t="s">
        <v>2424</v>
      </c>
      <c r="D1068" s="60" t="s">
        <v>2425</v>
      </c>
      <c r="E1068" s="60" t="s">
        <v>2426</v>
      </c>
      <c r="F1068" s="60" t="s">
        <v>2427</v>
      </c>
      <c r="G1068" s="60" t="s">
        <v>7326</v>
      </c>
      <c r="H1068" s="60"/>
      <c r="I1068" s="60" t="s">
        <v>7580</v>
      </c>
      <c r="J1068" s="60"/>
      <c r="K1068" s="60" t="s">
        <v>7581</v>
      </c>
      <c r="L1068" s="60" t="s">
        <v>7582</v>
      </c>
      <c r="M1068" s="60"/>
      <c r="N1068" s="60">
        <v>62</v>
      </c>
      <c r="O1068" s="60">
        <v>2016</v>
      </c>
      <c r="P1068" s="60" t="s">
        <v>7583</v>
      </c>
      <c r="Q1068" s="60"/>
      <c r="R1068" s="60"/>
      <c r="S1068" s="60" t="s">
        <v>7584</v>
      </c>
      <c r="T1068" s="60" t="b">
        <v>1</v>
      </c>
      <c r="U1068" s="60" t="s">
        <v>2478</v>
      </c>
      <c r="V1068" s="60" t="s">
        <v>2435</v>
      </c>
      <c r="W1068" s="60" t="s">
        <v>2575</v>
      </c>
      <c r="X1068" s="60" t="s">
        <v>4948</v>
      </c>
      <c r="Y1068" s="60" t="s">
        <v>7585</v>
      </c>
      <c r="Z1068" s="60" t="s">
        <v>2450</v>
      </c>
      <c r="AA1068" s="60"/>
      <c r="AB1068" s="60"/>
    </row>
    <row r="1069" spans="1:28">
      <c r="A1069">
        <v>6137083</v>
      </c>
      <c r="B1069" t="s">
        <v>2423</v>
      </c>
      <c r="C1069" t="s">
        <v>2424</v>
      </c>
      <c r="D1069" t="s">
        <v>2425</v>
      </c>
      <c r="E1069" t="s">
        <v>2426</v>
      </c>
      <c r="F1069" t="s">
        <v>2427</v>
      </c>
      <c r="G1069" t="s">
        <v>7326</v>
      </c>
      <c r="I1069" t="s">
        <v>854</v>
      </c>
      <c r="K1069" t="s">
        <v>7586</v>
      </c>
      <c r="L1069" t="s">
        <v>858</v>
      </c>
      <c r="M1069" t="s">
        <v>1107</v>
      </c>
      <c r="N1069">
        <v>14</v>
      </c>
      <c r="O1069">
        <v>2022</v>
      </c>
      <c r="P1069" t="s">
        <v>7587</v>
      </c>
      <c r="Q1069" t="s">
        <v>1107</v>
      </c>
      <c r="R1069" t="s">
        <v>1107</v>
      </c>
      <c r="S1069" t="s">
        <v>859</v>
      </c>
      <c r="T1069" t="b">
        <v>1</v>
      </c>
      <c r="U1069" t="s">
        <v>2617</v>
      </c>
      <c r="V1069" t="s">
        <v>2435</v>
      </c>
      <c r="W1069" t="s">
        <v>2539</v>
      </c>
      <c r="X1069" t="s">
        <v>2761</v>
      </c>
      <c r="Y1069" t="s">
        <v>5905</v>
      </c>
      <c r="Z1069" t="s">
        <v>7588</v>
      </c>
      <c r="AA1069">
        <v>1004</v>
      </c>
      <c r="AB1069" s="60"/>
    </row>
    <row r="1070" spans="1:28">
      <c r="A1070" s="60">
        <v>6137083</v>
      </c>
      <c r="B1070" s="60" t="s">
        <v>2423</v>
      </c>
      <c r="C1070" s="60" t="s">
        <v>2424</v>
      </c>
      <c r="D1070" s="60" t="s">
        <v>2425</v>
      </c>
      <c r="E1070" s="60" t="s">
        <v>2426</v>
      </c>
      <c r="F1070" s="60" t="s">
        <v>2427</v>
      </c>
      <c r="G1070" s="60" t="s">
        <v>7326</v>
      </c>
      <c r="H1070" s="60"/>
      <c r="I1070" s="60" t="s">
        <v>854</v>
      </c>
      <c r="J1070" s="60"/>
      <c r="K1070" s="60" t="s">
        <v>7586</v>
      </c>
      <c r="L1070" s="60" t="s">
        <v>858</v>
      </c>
      <c r="M1070" s="60"/>
      <c r="N1070" s="60">
        <v>14</v>
      </c>
      <c r="O1070" s="60">
        <v>2022</v>
      </c>
      <c r="P1070" s="60" t="s">
        <v>7587</v>
      </c>
      <c r="Q1070" s="60"/>
      <c r="R1070" s="60"/>
      <c r="S1070" s="60" t="s">
        <v>859</v>
      </c>
      <c r="T1070" s="60" t="b">
        <v>1</v>
      </c>
      <c r="U1070" s="60" t="s">
        <v>2487</v>
      </c>
      <c r="V1070" s="60" t="s">
        <v>2435</v>
      </c>
      <c r="W1070" s="60" t="s">
        <v>2539</v>
      </c>
      <c r="X1070" s="60" t="s">
        <v>2559</v>
      </c>
      <c r="Y1070" s="60" t="s">
        <v>2490</v>
      </c>
      <c r="Z1070" s="60" t="s">
        <v>4275</v>
      </c>
      <c r="AA1070" s="60"/>
      <c r="AB1070" s="60"/>
    </row>
    <row r="1071" spans="1:28">
      <c r="A1071" s="60">
        <v>6137080</v>
      </c>
      <c r="B1071" s="60" t="s">
        <v>2423</v>
      </c>
      <c r="C1071" s="60" t="s">
        <v>2424</v>
      </c>
      <c r="D1071" s="60" t="s">
        <v>2425</v>
      </c>
      <c r="E1071" s="60" t="s">
        <v>2426</v>
      </c>
      <c r="F1071" s="60" t="s">
        <v>2427</v>
      </c>
      <c r="G1071" s="60" t="s">
        <v>7326</v>
      </c>
      <c r="H1071" s="60"/>
      <c r="I1071" s="60" t="s">
        <v>7589</v>
      </c>
      <c r="J1071" s="60"/>
      <c r="K1071" s="60" t="s">
        <v>7590</v>
      </c>
      <c r="L1071" s="60" t="s">
        <v>7591</v>
      </c>
      <c r="M1071" s="60"/>
      <c r="N1071" s="60">
        <v>166</v>
      </c>
      <c r="O1071" s="60">
        <v>2017</v>
      </c>
      <c r="P1071" s="60" t="s">
        <v>7592</v>
      </c>
      <c r="Q1071" s="60"/>
      <c r="R1071" s="60"/>
      <c r="S1071" s="60" t="s">
        <v>7593</v>
      </c>
      <c r="T1071" s="60" t="b">
        <v>1</v>
      </c>
      <c r="U1071" s="60" t="s">
        <v>2617</v>
      </c>
      <c r="V1071" s="60" t="s">
        <v>2435</v>
      </c>
      <c r="W1071" s="60" t="s">
        <v>2539</v>
      </c>
      <c r="X1071" s="60" t="s">
        <v>2540</v>
      </c>
      <c r="Y1071" s="60" t="s">
        <v>3153</v>
      </c>
      <c r="Z1071" s="60" t="s">
        <v>2450</v>
      </c>
      <c r="AA1071" s="60"/>
      <c r="AB1071" s="60"/>
    </row>
    <row r="1072" spans="1:28">
      <c r="A1072">
        <v>6137073</v>
      </c>
      <c r="B1072" t="s">
        <v>2423</v>
      </c>
      <c r="C1072" t="s">
        <v>2424</v>
      </c>
      <c r="D1072" t="s">
        <v>2425</v>
      </c>
      <c r="E1072" t="s">
        <v>2426</v>
      </c>
      <c r="F1072" t="s">
        <v>2427</v>
      </c>
      <c r="G1072" t="s">
        <v>7326</v>
      </c>
      <c r="I1072" t="s">
        <v>7594</v>
      </c>
      <c r="K1072" t="s">
        <v>7595</v>
      </c>
      <c r="L1072" t="s">
        <v>7596</v>
      </c>
      <c r="M1072" t="s">
        <v>1107</v>
      </c>
      <c r="N1072">
        <v>51</v>
      </c>
      <c r="O1072">
        <v>2020</v>
      </c>
      <c r="P1072" t="s">
        <v>7597</v>
      </c>
      <c r="Q1072" t="s">
        <v>1107</v>
      </c>
      <c r="R1072" t="s">
        <v>1107</v>
      </c>
      <c r="S1072" t="s">
        <v>7598</v>
      </c>
      <c r="T1072" t="b">
        <v>1</v>
      </c>
      <c r="U1072" t="s">
        <v>2487</v>
      </c>
      <c r="V1072" t="s">
        <v>2435</v>
      </c>
      <c r="W1072" t="s">
        <v>2436</v>
      </c>
      <c r="X1072" t="s">
        <v>5557</v>
      </c>
      <c r="Y1072" t="s">
        <v>3124</v>
      </c>
      <c r="Z1072" t="s">
        <v>7599</v>
      </c>
      <c r="AA1072">
        <v>888</v>
      </c>
      <c r="AB1072" s="60"/>
    </row>
    <row r="1073" spans="1:28">
      <c r="A1073" s="60">
        <v>6137073</v>
      </c>
      <c r="B1073" s="60" t="s">
        <v>2423</v>
      </c>
      <c r="C1073" s="60" t="s">
        <v>2424</v>
      </c>
      <c r="D1073" s="60" t="s">
        <v>2425</v>
      </c>
      <c r="E1073" s="60" t="s">
        <v>2426</v>
      </c>
      <c r="F1073" s="60" t="s">
        <v>2427</v>
      </c>
      <c r="G1073" s="60" t="s">
        <v>7326</v>
      </c>
      <c r="H1073" s="60"/>
      <c r="I1073" s="60" t="s">
        <v>7594</v>
      </c>
      <c r="J1073" s="60"/>
      <c r="K1073" s="60" t="s">
        <v>7595</v>
      </c>
      <c r="L1073" s="60" t="s">
        <v>7596</v>
      </c>
      <c r="M1073" s="60"/>
      <c r="N1073" s="60">
        <v>51</v>
      </c>
      <c r="O1073" s="60">
        <v>2020</v>
      </c>
      <c r="P1073" s="60" t="s">
        <v>7597</v>
      </c>
      <c r="Q1073" s="60"/>
      <c r="R1073" s="60"/>
      <c r="S1073" s="60" t="s">
        <v>7598</v>
      </c>
      <c r="T1073" s="60" t="b">
        <v>1</v>
      </c>
      <c r="U1073" s="60" t="s">
        <v>2665</v>
      </c>
      <c r="V1073" s="60" t="s">
        <v>2435</v>
      </c>
      <c r="W1073" s="60" t="s">
        <v>2519</v>
      </c>
      <c r="X1073" s="60" t="s">
        <v>3427</v>
      </c>
      <c r="Y1073" s="60" t="s">
        <v>2481</v>
      </c>
      <c r="Z1073" s="60" t="s">
        <v>2568</v>
      </c>
      <c r="AA1073" s="60"/>
      <c r="AB1073" s="60"/>
    </row>
    <row r="1074" spans="1:28">
      <c r="A1074" s="60">
        <v>6137078</v>
      </c>
      <c r="B1074" s="60" t="s">
        <v>2423</v>
      </c>
      <c r="C1074" s="60" t="s">
        <v>2424</v>
      </c>
      <c r="D1074" s="60" t="s">
        <v>2425</v>
      </c>
      <c r="E1074" s="60" t="s">
        <v>2426</v>
      </c>
      <c r="F1074" s="60" t="s">
        <v>2427</v>
      </c>
      <c r="G1074" s="60" t="s">
        <v>7326</v>
      </c>
      <c r="H1074" s="60"/>
      <c r="I1074" s="60" t="s">
        <v>7600</v>
      </c>
      <c r="J1074" s="60"/>
      <c r="K1074" s="60" t="s">
        <v>7601</v>
      </c>
      <c r="L1074" s="60" t="s">
        <v>7602</v>
      </c>
      <c r="M1074" s="60"/>
      <c r="N1074" s="60">
        <v>97</v>
      </c>
      <c r="O1074" s="60">
        <v>2010</v>
      </c>
      <c r="P1074" s="60" t="s">
        <v>7603</v>
      </c>
      <c r="Q1074" s="60"/>
      <c r="R1074" s="60"/>
      <c r="S1074" s="60" t="s">
        <v>7604</v>
      </c>
      <c r="T1074" s="60" t="b">
        <v>1</v>
      </c>
      <c r="U1074" s="60" t="s">
        <v>2487</v>
      </c>
      <c r="V1074" s="60" t="s">
        <v>2435</v>
      </c>
      <c r="W1074" s="60" t="s">
        <v>2458</v>
      </c>
      <c r="X1074" s="60" t="s">
        <v>2684</v>
      </c>
      <c r="Y1074" s="60" t="s">
        <v>7605</v>
      </c>
      <c r="Z1074" s="60" t="s">
        <v>2686</v>
      </c>
      <c r="AA1074" s="60"/>
      <c r="AB1074" s="60"/>
    </row>
    <row r="1075" spans="1:28">
      <c r="A1075">
        <v>6137055</v>
      </c>
      <c r="B1075" t="s">
        <v>2423</v>
      </c>
      <c r="C1075" t="s">
        <v>2424</v>
      </c>
      <c r="D1075" t="s">
        <v>2425</v>
      </c>
      <c r="E1075" t="s">
        <v>2426</v>
      </c>
      <c r="F1075" t="s">
        <v>2427</v>
      </c>
      <c r="G1075" t="s">
        <v>7326</v>
      </c>
      <c r="I1075" t="s">
        <v>2241</v>
      </c>
      <c r="K1075" t="s">
        <v>7606</v>
      </c>
      <c r="L1075" t="s">
        <v>2245</v>
      </c>
      <c r="M1075" t="s">
        <v>1107</v>
      </c>
      <c r="N1075">
        <v>107</v>
      </c>
      <c r="O1075">
        <v>2015</v>
      </c>
      <c r="P1075" t="s">
        <v>7607</v>
      </c>
      <c r="Q1075" t="s">
        <v>1107</v>
      </c>
      <c r="R1075" t="s">
        <v>1107</v>
      </c>
      <c r="S1075" t="s">
        <v>2246</v>
      </c>
      <c r="T1075" t="b">
        <v>1</v>
      </c>
      <c r="U1075" t="s">
        <v>4725</v>
      </c>
      <c r="V1075" t="s">
        <v>2518</v>
      </c>
      <c r="W1075" t="s">
        <v>4726</v>
      </c>
      <c r="X1075" t="s">
        <v>4727</v>
      </c>
      <c r="Y1075" t="s">
        <v>3277</v>
      </c>
      <c r="Z1075" t="s">
        <v>2958</v>
      </c>
      <c r="AA1075">
        <v>21</v>
      </c>
      <c r="AB1075" s="60"/>
    </row>
    <row r="1076" spans="1:28">
      <c r="A1076" s="60">
        <v>6137055</v>
      </c>
      <c r="B1076" s="60" t="s">
        <v>2423</v>
      </c>
      <c r="C1076" s="60" t="s">
        <v>2424</v>
      </c>
      <c r="D1076" s="60" t="s">
        <v>2425</v>
      </c>
      <c r="E1076" s="60" t="s">
        <v>2426</v>
      </c>
      <c r="F1076" s="60" t="s">
        <v>2427</v>
      </c>
      <c r="G1076" s="60" t="s">
        <v>7326</v>
      </c>
      <c r="H1076" s="60"/>
      <c r="I1076" s="60" t="s">
        <v>2241</v>
      </c>
      <c r="J1076" s="60"/>
      <c r="K1076" s="60" t="s">
        <v>7606</v>
      </c>
      <c r="L1076" s="60" t="s">
        <v>2245</v>
      </c>
      <c r="M1076" s="60"/>
      <c r="N1076" s="60">
        <v>107</v>
      </c>
      <c r="O1076" s="60">
        <v>2015</v>
      </c>
      <c r="P1076" s="60" t="s">
        <v>7607</v>
      </c>
      <c r="Q1076" s="60"/>
      <c r="R1076" s="60"/>
      <c r="S1076" s="60" t="s">
        <v>2246</v>
      </c>
      <c r="T1076" s="60" t="b">
        <v>1</v>
      </c>
      <c r="U1076" s="60" t="s">
        <v>2617</v>
      </c>
      <c r="V1076" s="60" t="s">
        <v>2435</v>
      </c>
      <c r="W1076" s="60" t="s">
        <v>2539</v>
      </c>
      <c r="X1076" s="60" t="s">
        <v>4931</v>
      </c>
      <c r="Y1076" s="60" t="s">
        <v>3612</v>
      </c>
      <c r="Z1076" s="60" t="s">
        <v>2639</v>
      </c>
      <c r="AA1076" s="60"/>
      <c r="AB1076" s="60"/>
    </row>
    <row r="1077" spans="1:28">
      <c r="A1077" s="60">
        <v>6137049</v>
      </c>
      <c r="B1077" s="60" t="s">
        <v>2423</v>
      </c>
      <c r="C1077" s="60" t="s">
        <v>2424</v>
      </c>
      <c r="D1077" s="60" t="s">
        <v>2425</v>
      </c>
      <c r="E1077" s="60" t="s">
        <v>2426</v>
      </c>
      <c r="F1077" s="60" t="s">
        <v>2427</v>
      </c>
      <c r="G1077" s="60" t="s">
        <v>7326</v>
      </c>
      <c r="H1077" s="60"/>
      <c r="I1077" s="60" t="s">
        <v>7608</v>
      </c>
      <c r="J1077" s="60"/>
      <c r="K1077" s="60" t="s">
        <v>7609</v>
      </c>
      <c r="L1077" s="60" t="s">
        <v>7610</v>
      </c>
      <c r="M1077" s="60"/>
      <c r="N1077" s="60">
        <v>52</v>
      </c>
      <c r="O1077" s="60">
        <v>2016</v>
      </c>
      <c r="P1077" s="60" t="s">
        <v>7611</v>
      </c>
      <c r="Q1077" s="60"/>
      <c r="R1077" s="60"/>
      <c r="S1077" s="60" t="s">
        <v>7612</v>
      </c>
      <c r="T1077" s="60" t="b">
        <v>1</v>
      </c>
      <c r="U1077" s="60" t="s">
        <v>2530</v>
      </c>
      <c r="V1077" s="60" t="s">
        <v>2518</v>
      </c>
      <c r="W1077" s="60" t="s">
        <v>3279</v>
      </c>
      <c r="X1077" s="60" t="s">
        <v>7613</v>
      </c>
      <c r="Y1077" s="60"/>
      <c r="Z1077" s="60" t="s">
        <v>2929</v>
      </c>
      <c r="AA1077" s="60"/>
      <c r="AB1077" s="60"/>
    </row>
    <row r="1078" spans="1:28">
      <c r="A1078">
        <v>6137005</v>
      </c>
      <c r="B1078" t="s">
        <v>2423</v>
      </c>
      <c r="C1078" t="s">
        <v>2424</v>
      </c>
      <c r="D1078" t="s">
        <v>2425</v>
      </c>
      <c r="E1078" t="s">
        <v>2426</v>
      </c>
      <c r="F1078" t="s">
        <v>2427</v>
      </c>
      <c r="G1078" t="s">
        <v>7326</v>
      </c>
      <c r="I1078" t="s">
        <v>862</v>
      </c>
      <c r="K1078" t="s">
        <v>7614</v>
      </c>
      <c r="L1078" t="s">
        <v>865</v>
      </c>
      <c r="M1078" t="s">
        <v>1107</v>
      </c>
      <c r="N1078">
        <v>37</v>
      </c>
      <c r="O1078">
        <v>2013</v>
      </c>
      <c r="P1078" t="s">
        <v>7615</v>
      </c>
      <c r="Q1078" t="s">
        <v>1107</v>
      </c>
      <c r="R1078" t="s">
        <v>1107</v>
      </c>
      <c r="S1078" t="s">
        <v>866</v>
      </c>
      <c r="T1078" t="b">
        <v>1</v>
      </c>
      <c r="U1078" t="s">
        <v>2487</v>
      </c>
      <c r="V1078" t="s">
        <v>2435</v>
      </c>
      <c r="W1078" t="s">
        <v>4196</v>
      </c>
      <c r="X1078" t="s">
        <v>4838</v>
      </c>
      <c r="Y1078" t="s">
        <v>3124</v>
      </c>
      <c r="Z1078" t="s">
        <v>2505</v>
      </c>
      <c r="AA1078">
        <v>454</v>
      </c>
      <c r="AB1078" s="60"/>
    </row>
    <row r="1079" spans="1:28">
      <c r="A1079" s="60">
        <v>6137005</v>
      </c>
      <c r="B1079" s="60" t="s">
        <v>2423</v>
      </c>
      <c r="C1079" s="60" t="s">
        <v>2424</v>
      </c>
      <c r="D1079" s="60" t="s">
        <v>2425</v>
      </c>
      <c r="E1079" s="60" t="s">
        <v>2426</v>
      </c>
      <c r="F1079" s="60" t="s">
        <v>2427</v>
      </c>
      <c r="G1079" s="60" t="s">
        <v>7326</v>
      </c>
      <c r="H1079" s="60"/>
      <c r="I1079" s="60" t="s">
        <v>862</v>
      </c>
      <c r="J1079" s="60"/>
      <c r="K1079" s="60" t="s">
        <v>7614</v>
      </c>
      <c r="L1079" s="60" t="s">
        <v>865</v>
      </c>
      <c r="M1079" s="60"/>
      <c r="N1079" s="60">
        <v>37</v>
      </c>
      <c r="O1079" s="60">
        <v>2013</v>
      </c>
      <c r="P1079" s="60" t="s">
        <v>7615</v>
      </c>
      <c r="Q1079" s="60"/>
      <c r="R1079" s="60"/>
      <c r="S1079" s="60" t="s">
        <v>866</v>
      </c>
      <c r="T1079" s="60" t="b">
        <v>1</v>
      </c>
      <c r="U1079" s="60" t="s">
        <v>2665</v>
      </c>
      <c r="V1079" s="60" t="s">
        <v>2435</v>
      </c>
      <c r="W1079" s="60" t="s">
        <v>2539</v>
      </c>
      <c r="X1079" s="60" t="s">
        <v>2559</v>
      </c>
      <c r="Y1079" s="60" t="s">
        <v>7616</v>
      </c>
      <c r="Z1079" s="60" t="s">
        <v>3586</v>
      </c>
      <c r="AA1079" s="60"/>
      <c r="AB1079" s="60"/>
    </row>
    <row r="1080" spans="1:28">
      <c r="A1080">
        <v>6137001</v>
      </c>
      <c r="B1080" t="s">
        <v>2423</v>
      </c>
      <c r="C1080" t="s">
        <v>2424</v>
      </c>
      <c r="D1080" t="s">
        <v>2425</v>
      </c>
      <c r="E1080" t="s">
        <v>2426</v>
      </c>
      <c r="F1080" t="s">
        <v>2427</v>
      </c>
      <c r="G1080" t="s">
        <v>7326</v>
      </c>
      <c r="I1080" t="s">
        <v>1664</v>
      </c>
      <c r="K1080" t="s">
        <v>7617</v>
      </c>
      <c r="L1080" t="s">
        <v>7618</v>
      </c>
      <c r="M1080" t="s">
        <v>1107</v>
      </c>
      <c r="N1080">
        <v>113</v>
      </c>
      <c r="O1080">
        <v>2019</v>
      </c>
      <c r="P1080" t="s">
        <v>7619</v>
      </c>
      <c r="Q1080" t="s">
        <v>1107</v>
      </c>
      <c r="R1080" t="s">
        <v>1107</v>
      </c>
      <c r="S1080" t="s">
        <v>7620</v>
      </c>
      <c r="T1080" t="b">
        <v>1</v>
      </c>
      <c r="U1080" t="s">
        <v>2617</v>
      </c>
      <c r="V1080" t="s">
        <v>2435</v>
      </c>
      <c r="W1080" t="s">
        <v>3913</v>
      </c>
      <c r="X1080" t="s">
        <v>3914</v>
      </c>
      <c r="Y1080" t="s">
        <v>3331</v>
      </c>
      <c r="Z1080" t="s">
        <v>2958</v>
      </c>
      <c r="AA1080">
        <v>41</v>
      </c>
      <c r="AB1080" s="60"/>
    </row>
    <row r="1081" spans="1:28">
      <c r="A1081" s="60">
        <v>6137001</v>
      </c>
      <c r="B1081" s="60" t="s">
        <v>2423</v>
      </c>
      <c r="C1081" s="60" t="s">
        <v>2424</v>
      </c>
      <c r="D1081" s="60" t="s">
        <v>2425</v>
      </c>
      <c r="E1081" s="60" t="s">
        <v>2426</v>
      </c>
      <c r="F1081" s="60" t="s">
        <v>2427</v>
      </c>
      <c r="G1081" s="60" t="s">
        <v>7326</v>
      </c>
      <c r="H1081" s="60"/>
      <c r="I1081" s="60" t="s">
        <v>1664</v>
      </c>
      <c r="J1081" s="60"/>
      <c r="K1081" s="60" t="s">
        <v>7617</v>
      </c>
      <c r="L1081" s="60" t="s">
        <v>7618</v>
      </c>
      <c r="M1081" s="60"/>
      <c r="N1081" s="60">
        <v>113</v>
      </c>
      <c r="O1081" s="60">
        <v>2019</v>
      </c>
      <c r="P1081" s="60" t="s">
        <v>7619</v>
      </c>
      <c r="Q1081" s="60"/>
      <c r="R1081" s="60"/>
      <c r="S1081" s="60" t="s">
        <v>7620</v>
      </c>
      <c r="T1081" s="60" t="b">
        <v>1</v>
      </c>
      <c r="U1081" s="60" t="s">
        <v>2487</v>
      </c>
      <c r="V1081" s="60" t="s">
        <v>2435</v>
      </c>
      <c r="W1081" s="60" t="s">
        <v>2539</v>
      </c>
      <c r="X1081" s="60" t="s">
        <v>3018</v>
      </c>
      <c r="Y1081" s="60" t="s">
        <v>3920</v>
      </c>
      <c r="Z1081" s="60" t="s">
        <v>7621</v>
      </c>
      <c r="AA1081" s="60"/>
      <c r="AB1081" s="60"/>
    </row>
    <row r="1082" spans="1:28">
      <c r="A1082">
        <v>6137000</v>
      </c>
      <c r="B1082" t="s">
        <v>2423</v>
      </c>
      <c r="C1082" t="s">
        <v>2424</v>
      </c>
      <c r="D1082" t="s">
        <v>2425</v>
      </c>
      <c r="E1082" t="s">
        <v>2426</v>
      </c>
      <c r="F1082" t="s">
        <v>2427</v>
      </c>
      <c r="G1082" t="s">
        <v>7326</v>
      </c>
      <c r="I1082" t="s">
        <v>870</v>
      </c>
      <c r="K1082" t="s">
        <v>7622</v>
      </c>
      <c r="L1082" t="s">
        <v>872</v>
      </c>
      <c r="M1082" t="s">
        <v>1107</v>
      </c>
      <c r="N1082">
        <v>269</v>
      </c>
      <c r="O1082">
        <v>2022</v>
      </c>
      <c r="P1082" t="s">
        <v>7623</v>
      </c>
      <c r="Q1082" t="s">
        <v>1107</v>
      </c>
      <c r="R1082" t="s">
        <v>1107</v>
      </c>
      <c r="S1082" t="s">
        <v>873</v>
      </c>
      <c r="T1082" t="b">
        <v>1</v>
      </c>
      <c r="U1082" t="s">
        <v>2597</v>
      </c>
      <c r="V1082" t="s">
        <v>2518</v>
      </c>
      <c r="W1082" t="s">
        <v>2539</v>
      </c>
      <c r="X1082" t="s">
        <v>2761</v>
      </c>
      <c r="Y1082" t="s">
        <v>5158</v>
      </c>
      <c r="Z1082" t="s">
        <v>2686</v>
      </c>
      <c r="AA1082">
        <v>641</v>
      </c>
      <c r="AB1082" s="60"/>
    </row>
    <row r="1083" spans="1:28">
      <c r="A1083" s="60">
        <v>6137000</v>
      </c>
      <c r="B1083" s="60" t="s">
        <v>2423</v>
      </c>
      <c r="C1083" s="60" t="s">
        <v>2424</v>
      </c>
      <c r="D1083" s="60" t="s">
        <v>2425</v>
      </c>
      <c r="E1083" s="60" t="s">
        <v>2426</v>
      </c>
      <c r="F1083" s="60" t="s">
        <v>2427</v>
      </c>
      <c r="G1083" s="60" t="s">
        <v>7326</v>
      </c>
      <c r="H1083" s="60"/>
      <c r="I1083" s="60" t="s">
        <v>870</v>
      </c>
      <c r="J1083" s="60"/>
      <c r="K1083" s="60" t="s">
        <v>7622</v>
      </c>
      <c r="L1083" s="60" t="s">
        <v>872</v>
      </c>
      <c r="M1083" s="60"/>
      <c r="N1083" s="60">
        <v>269</v>
      </c>
      <c r="O1083" s="60">
        <v>2022</v>
      </c>
      <c r="P1083" s="60" t="s">
        <v>7623</v>
      </c>
      <c r="Q1083" s="60"/>
      <c r="R1083" s="60"/>
      <c r="S1083" s="60" t="s">
        <v>873</v>
      </c>
      <c r="T1083" s="60" t="b">
        <v>1</v>
      </c>
      <c r="U1083" s="60" t="s">
        <v>2617</v>
      </c>
      <c r="V1083" s="60" t="s">
        <v>2435</v>
      </c>
      <c r="W1083" s="60" t="s">
        <v>2539</v>
      </c>
      <c r="X1083" s="60" t="s">
        <v>2540</v>
      </c>
      <c r="Y1083" s="60" t="s">
        <v>2818</v>
      </c>
      <c r="Z1083" s="60" t="s">
        <v>2745</v>
      </c>
      <c r="AA1083" s="60"/>
      <c r="AB1083" s="60"/>
    </row>
    <row r="1084" spans="1:28">
      <c r="A1084" s="60">
        <v>6136994</v>
      </c>
      <c r="B1084" s="60" t="s">
        <v>2423</v>
      </c>
      <c r="C1084" s="60" t="s">
        <v>2424</v>
      </c>
      <c r="D1084" s="60" t="s">
        <v>2425</v>
      </c>
      <c r="E1084" s="60" t="s">
        <v>2426</v>
      </c>
      <c r="F1084" s="60" t="s">
        <v>2427</v>
      </c>
      <c r="G1084" s="60" t="s">
        <v>7326</v>
      </c>
      <c r="H1084" s="60"/>
      <c r="I1084" s="60" t="s">
        <v>7624</v>
      </c>
      <c r="J1084" s="60"/>
      <c r="K1084" s="60" t="s">
        <v>7625</v>
      </c>
      <c r="L1084" s="60" t="s">
        <v>7626</v>
      </c>
      <c r="M1084" s="60"/>
      <c r="N1084" s="60">
        <v>217</v>
      </c>
      <c r="O1084" s="60">
        <v>2022</v>
      </c>
      <c r="P1084" s="60" t="s">
        <v>7627</v>
      </c>
      <c r="Q1084" s="60"/>
      <c r="R1084" s="60"/>
      <c r="S1084" s="60" t="s">
        <v>7628</v>
      </c>
      <c r="T1084" s="60" t="b">
        <v>1</v>
      </c>
      <c r="U1084" s="60" t="s">
        <v>2617</v>
      </c>
      <c r="V1084" s="60" t="s">
        <v>2435</v>
      </c>
      <c r="W1084" s="60" t="s">
        <v>2781</v>
      </c>
      <c r="X1084" s="60" t="s">
        <v>3217</v>
      </c>
      <c r="Y1084" s="60" t="s">
        <v>4671</v>
      </c>
      <c r="Z1084" s="60"/>
      <c r="AA1084" s="60"/>
      <c r="AB1084" s="60"/>
    </row>
    <row r="1085" spans="1:28">
      <c r="A1085" s="60">
        <v>6136993</v>
      </c>
      <c r="B1085" s="60" t="s">
        <v>2423</v>
      </c>
      <c r="C1085" s="60" t="s">
        <v>2424</v>
      </c>
      <c r="D1085" s="60" t="s">
        <v>2425</v>
      </c>
      <c r="E1085" s="60" t="s">
        <v>2426</v>
      </c>
      <c r="F1085" s="60" t="s">
        <v>2427</v>
      </c>
      <c r="G1085" s="60" t="s">
        <v>7326</v>
      </c>
      <c r="H1085" s="60"/>
      <c r="I1085" s="60" t="s">
        <v>7629</v>
      </c>
      <c r="J1085" s="60"/>
      <c r="K1085" s="60" t="s">
        <v>7630</v>
      </c>
      <c r="L1085" s="60" t="s">
        <v>7631</v>
      </c>
      <c r="M1085" s="60"/>
      <c r="N1085" s="60"/>
      <c r="O1085" s="60"/>
      <c r="P1085" s="60" t="s">
        <v>7632</v>
      </c>
      <c r="Q1085" s="60"/>
      <c r="R1085" s="60"/>
      <c r="S1085" s="60" t="s">
        <v>7633</v>
      </c>
      <c r="T1085" s="60" t="b">
        <v>1</v>
      </c>
      <c r="U1085" s="60" t="s">
        <v>2617</v>
      </c>
      <c r="V1085" s="60" t="s">
        <v>2435</v>
      </c>
      <c r="W1085" s="60" t="s">
        <v>2539</v>
      </c>
      <c r="X1085" s="60" t="s">
        <v>2540</v>
      </c>
      <c r="Y1085" s="60" t="s">
        <v>7634</v>
      </c>
      <c r="Z1085" s="60" t="s">
        <v>2450</v>
      </c>
      <c r="AA1085" s="60"/>
      <c r="AB1085" s="60"/>
    </row>
    <row r="1086" spans="1:28">
      <c r="A1086">
        <v>6136990</v>
      </c>
      <c r="B1086" t="s">
        <v>2423</v>
      </c>
      <c r="C1086" t="s">
        <v>2424</v>
      </c>
      <c r="D1086" t="s">
        <v>2425</v>
      </c>
      <c r="E1086" t="s">
        <v>2426</v>
      </c>
      <c r="F1086" t="s">
        <v>2427</v>
      </c>
      <c r="G1086" t="s">
        <v>7326</v>
      </c>
      <c r="I1086" t="s">
        <v>1679</v>
      </c>
      <c r="K1086" t="s">
        <v>7635</v>
      </c>
      <c r="L1086" t="s">
        <v>7636</v>
      </c>
      <c r="M1086" t="s">
        <v>1107</v>
      </c>
      <c r="N1086">
        <v>161</v>
      </c>
      <c r="O1086">
        <v>2014</v>
      </c>
      <c r="P1086" t="s">
        <v>7637</v>
      </c>
      <c r="Q1086" t="s">
        <v>1107</v>
      </c>
      <c r="R1086" t="s">
        <v>1107</v>
      </c>
      <c r="S1086" t="s">
        <v>7638</v>
      </c>
      <c r="T1086" t="b">
        <v>1</v>
      </c>
      <c r="U1086" t="s">
        <v>2487</v>
      </c>
      <c r="V1086" t="s">
        <v>2435</v>
      </c>
      <c r="W1086" t="s">
        <v>2539</v>
      </c>
      <c r="X1086" t="s">
        <v>2996</v>
      </c>
      <c r="Y1086" t="s">
        <v>6470</v>
      </c>
      <c r="Z1086" t="s">
        <v>4115</v>
      </c>
      <c r="AA1086">
        <v>286</v>
      </c>
      <c r="AB1086" s="60"/>
    </row>
    <row r="1087" spans="1:28">
      <c r="A1087" s="60">
        <v>6136990</v>
      </c>
      <c r="B1087" s="60" t="s">
        <v>2423</v>
      </c>
      <c r="C1087" s="60" t="s">
        <v>2424</v>
      </c>
      <c r="D1087" s="60" t="s">
        <v>2425</v>
      </c>
      <c r="E1087" s="60" t="s">
        <v>2426</v>
      </c>
      <c r="F1087" s="60" t="s">
        <v>2427</v>
      </c>
      <c r="G1087" s="60" t="s">
        <v>7326</v>
      </c>
      <c r="H1087" s="60"/>
      <c r="I1087" s="60" t="s">
        <v>1679</v>
      </c>
      <c r="J1087" s="60"/>
      <c r="K1087" s="60" t="s">
        <v>7635</v>
      </c>
      <c r="L1087" s="60" t="s">
        <v>7636</v>
      </c>
      <c r="M1087" s="60"/>
      <c r="N1087" s="60">
        <v>161</v>
      </c>
      <c r="O1087" s="60">
        <v>2014</v>
      </c>
      <c r="P1087" s="60" t="s">
        <v>7637</v>
      </c>
      <c r="Q1087" s="60"/>
      <c r="R1087" s="60"/>
      <c r="S1087" s="60" t="s">
        <v>7638</v>
      </c>
      <c r="T1087" s="60" t="b">
        <v>1</v>
      </c>
      <c r="U1087" s="60" t="s">
        <v>2617</v>
      </c>
      <c r="V1087" s="60" t="s">
        <v>2435</v>
      </c>
      <c r="W1087" s="60" t="s">
        <v>3003</v>
      </c>
      <c r="X1087" s="60" t="s">
        <v>3004</v>
      </c>
      <c r="Y1087" s="60" t="s">
        <v>7639</v>
      </c>
      <c r="Z1087" s="60" t="s">
        <v>5644</v>
      </c>
      <c r="AA1087" s="60"/>
      <c r="AB1087" s="60"/>
    </row>
    <row r="1088" spans="1:28">
      <c r="A1088" s="60">
        <v>6136987</v>
      </c>
      <c r="B1088" s="60" t="s">
        <v>2423</v>
      </c>
      <c r="C1088" s="60" t="s">
        <v>2424</v>
      </c>
      <c r="D1088" s="60" t="s">
        <v>2425</v>
      </c>
      <c r="E1088" s="60" t="s">
        <v>2426</v>
      </c>
      <c r="F1088" s="60" t="s">
        <v>2427</v>
      </c>
      <c r="G1088" s="60" t="s">
        <v>7326</v>
      </c>
      <c r="H1088" s="60"/>
      <c r="I1088" s="60" t="s">
        <v>7640</v>
      </c>
      <c r="J1088" s="60"/>
      <c r="K1088" s="60" t="s">
        <v>7641</v>
      </c>
      <c r="L1088" s="60" t="s">
        <v>7642</v>
      </c>
      <c r="M1088" s="60"/>
      <c r="N1088" s="60">
        <v>101</v>
      </c>
      <c r="O1088" s="60">
        <v>2021</v>
      </c>
      <c r="P1088" s="60" t="s">
        <v>7643</v>
      </c>
      <c r="Q1088" s="60"/>
      <c r="R1088" s="60"/>
      <c r="S1088" s="60" t="s">
        <v>7644</v>
      </c>
      <c r="T1088" s="60" t="b">
        <v>1</v>
      </c>
      <c r="U1088" s="60" t="s">
        <v>2597</v>
      </c>
      <c r="V1088" s="60" t="s">
        <v>2518</v>
      </c>
      <c r="W1088" s="60" t="s">
        <v>2539</v>
      </c>
      <c r="X1088" s="60" t="s">
        <v>2761</v>
      </c>
      <c r="Y1088" s="60"/>
      <c r="Z1088" s="60" t="s">
        <v>2516</v>
      </c>
      <c r="AA1088" s="60"/>
      <c r="AB1088" s="60"/>
    </row>
    <row r="1089" spans="1:28">
      <c r="A1089" s="60">
        <v>6137351</v>
      </c>
      <c r="B1089" s="60" t="s">
        <v>2423</v>
      </c>
      <c r="C1089" s="60" t="s">
        <v>2424</v>
      </c>
      <c r="D1089" s="60" t="s">
        <v>2425</v>
      </c>
      <c r="E1089" s="60" t="s">
        <v>2426</v>
      </c>
      <c r="F1089" s="60" t="s">
        <v>2427</v>
      </c>
      <c r="G1089" s="60" t="s">
        <v>7326</v>
      </c>
      <c r="H1089" s="60"/>
      <c r="I1089" s="60" t="s">
        <v>7645</v>
      </c>
      <c r="J1089" s="60"/>
      <c r="K1089" s="60" t="s">
        <v>7646</v>
      </c>
      <c r="L1089" s="60" t="s">
        <v>7647</v>
      </c>
      <c r="M1089" s="60"/>
      <c r="N1089" s="60">
        <v>42</v>
      </c>
      <c r="O1089" s="60">
        <v>2019</v>
      </c>
      <c r="P1089" s="60" t="s">
        <v>7648</v>
      </c>
      <c r="Q1089" s="60"/>
      <c r="R1089" s="60"/>
      <c r="S1089" s="60" t="s">
        <v>7649</v>
      </c>
      <c r="T1089" s="60" t="b">
        <v>1</v>
      </c>
      <c r="U1089" s="60" t="s">
        <v>2487</v>
      </c>
      <c r="V1089" s="60" t="s">
        <v>2435</v>
      </c>
      <c r="W1089" s="60" t="s">
        <v>2781</v>
      </c>
      <c r="X1089" s="60" t="s">
        <v>7650</v>
      </c>
      <c r="Y1089" s="60" t="s">
        <v>6917</v>
      </c>
      <c r="Z1089" s="60" t="s">
        <v>2956</v>
      </c>
      <c r="AA1089" s="60"/>
      <c r="AB1089" s="60"/>
    </row>
    <row r="1090" spans="1:28">
      <c r="A1090" s="60">
        <v>6137327</v>
      </c>
      <c r="B1090" s="60" t="s">
        <v>2423</v>
      </c>
      <c r="C1090" s="60" t="s">
        <v>2424</v>
      </c>
      <c r="D1090" s="60" t="s">
        <v>2425</v>
      </c>
      <c r="E1090" s="60" t="s">
        <v>2426</v>
      </c>
      <c r="F1090" s="60" t="s">
        <v>2427</v>
      </c>
      <c r="G1090" s="60" t="s">
        <v>7326</v>
      </c>
      <c r="H1090" s="60"/>
      <c r="I1090" s="60" t="s">
        <v>7651</v>
      </c>
      <c r="J1090" s="60"/>
      <c r="K1090" s="60" t="s">
        <v>7652</v>
      </c>
      <c r="L1090" s="60" t="s">
        <v>7653</v>
      </c>
      <c r="M1090" s="60"/>
      <c r="N1090" s="60">
        <v>129</v>
      </c>
      <c r="O1090" s="60">
        <v>2021</v>
      </c>
      <c r="P1090" s="60" t="s">
        <v>7654</v>
      </c>
      <c r="Q1090" s="60"/>
      <c r="R1090" s="60"/>
      <c r="S1090" s="60" t="s">
        <v>7655</v>
      </c>
      <c r="T1090" s="60" t="b">
        <v>1</v>
      </c>
      <c r="U1090" s="60" t="s">
        <v>2617</v>
      </c>
      <c r="V1090" s="60" t="s">
        <v>2435</v>
      </c>
      <c r="W1090" s="60" t="s">
        <v>3279</v>
      </c>
      <c r="X1090" s="60" t="s">
        <v>7656</v>
      </c>
      <c r="Y1090" s="60" t="s">
        <v>3331</v>
      </c>
      <c r="Z1090" s="60" t="s">
        <v>2688</v>
      </c>
      <c r="AA1090" s="60"/>
      <c r="AB1090" s="60"/>
    </row>
    <row r="1091" spans="1:28">
      <c r="A1091" s="60">
        <v>6137468</v>
      </c>
      <c r="B1091" s="60" t="s">
        <v>2423</v>
      </c>
      <c r="C1091" s="60" t="s">
        <v>2424</v>
      </c>
      <c r="D1091" s="60" t="s">
        <v>2425</v>
      </c>
      <c r="E1091" s="60" t="s">
        <v>2426</v>
      </c>
      <c r="F1091" s="60" t="s">
        <v>2427</v>
      </c>
      <c r="G1091" s="60" t="s">
        <v>7326</v>
      </c>
      <c r="H1091" s="60"/>
      <c r="I1091" s="60" t="s">
        <v>7657</v>
      </c>
      <c r="J1091" s="60"/>
      <c r="K1091" s="60" t="s">
        <v>7658</v>
      </c>
      <c r="L1091" s="60" t="s">
        <v>7659</v>
      </c>
      <c r="M1091" s="60"/>
      <c r="N1091" s="60">
        <v>10</v>
      </c>
      <c r="O1091" s="60">
        <v>2020</v>
      </c>
      <c r="P1091" s="60" t="s">
        <v>7660</v>
      </c>
      <c r="Q1091" s="60"/>
      <c r="R1091" s="60"/>
      <c r="S1091" s="60" t="s">
        <v>7661</v>
      </c>
      <c r="T1091" s="60" t="b">
        <v>1</v>
      </c>
      <c r="U1091" s="60" t="s">
        <v>2731</v>
      </c>
      <c r="V1091" s="60" t="s">
        <v>2518</v>
      </c>
      <c r="W1091" s="60" t="s">
        <v>2575</v>
      </c>
      <c r="X1091" s="60" t="s">
        <v>4556</v>
      </c>
      <c r="Y1091" s="60" t="s">
        <v>7662</v>
      </c>
      <c r="Z1091" s="60"/>
      <c r="AA1091" s="60"/>
      <c r="AB1091" s="60"/>
    </row>
    <row r="1092" spans="1:28">
      <c r="A1092" s="60">
        <v>6137442</v>
      </c>
      <c r="B1092" s="60" t="s">
        <v>2423</v>
      </c>
      <c r="C1092" s="60" t="s">
        <v>2424</v>
      </c>
      <c r="D1092" s="60" t="s">
        <v>2425</v>
      </c>
      <c r="E1092" s="60" t="s">
        <v>2426</v>
      </c>
      <c r="F1092" s="60" t="s">
        <v>2427</v>
      </c>
      <c r="G1092" s="60" t="s">
        <v>7326</v>
      </c>
      <c r="H1092" s="60"/>
      <c r="I1092" s="60" t="s">
        <v>7663</v>
      </c>
      <c r="J1092" s="60"/>
      <c r="K1092" s="60" t="s">
        <v>7664</v>
      </c>
      <c r="L1092" s="60" t="s">
        <v>7665</v>
      </c>
      <c r="M1092" s="60"/>
      <c r="N1092" s="60">
        <v>243</v>
      </c>
      <c r="O1092" s="60">
        <v>2021</v>
      </c>
      <c r="P1092" s="60" t="s">
        <v>7666</v>
      </c>
      <c r="Q1092" s="60"/>
      <c r="R1092" s="60"/>
      <c r="S1092" s="60" t="s">
        <v>7667</v>
      </c>
      <c r="T1092" s="60" t="b">
        <v>1</v>
      </c>
      <c r="U1092" s="60" t="s">
        <v>2574</v>
      </c>
      <c r="V1092" s="60" t="s">
        <v>2518</v>
      </c>
      <c r="W1092" s="60" t="s">
        <v>2436</v>
      </c>
      <c r="X1092" s="60" t="s">
        <v>7668</v>
      </c>
      <c r="Y1092" s="60" t="s">
        <v>4273</v>
      </c>
      <c r="Z1092" s="60" t="s">
        <v>2516</v>
      </c>
      <c r="AA1092" s="60"/>
      <c r="AB1092" s="60"/>
    </row>
    <row r="1093" spans="1:28">
      <c r="A1093" s="60">
        <v>6146810</v>
      </c>
      <c r="B1093" s="60" t="s">
        <v>2423</v>
      </c>
      <c r="C1093" s="60" t="s">
        <v>2424</v>
      </c>
      <c r="D1093" s="60" t="s">
        <v>2425</v>
      </c>
      <c r="E1093" s="60" t="s">
        <v>2426</v>
      </c>
      <c r="F1093" s="60" t="s">
        <v>2427</v>
      </c>
      <c r="G1093" s="60" t="s">
        <v>2506</v>
      </c>
      <c r="H1093" s="60"/>
      <c r="I1093" s="60" t="s">
        <v>7669</v>
      </c>
      <c r="J1093" s="60"/>
      <c r="K1093" s="60" t="s">
        <v>7670</v>
      </c>
      <c r="L1093" s="60" t="s">
        <v>7671</v>
      </c>
      <c r="M1093" s="60"/>
      <c r="N1093" s="60">
        <v>41</v>
      </c>
      <c r="O1093" s="60">
        <v>2017</v>
      </c>
      <c r="P1093" s="60" t="s">
        <v>7672</v>
      </c>
      <c r="Q1093" s="60"/>
      <c r="R1093" s="60"/>
      <c r="S1093" s="60" t="s">
        <v>7673</v>
      </c>
      <c r="T1093" s="60" t="b">
        <v>1</v>
      </c>
      <c r="U1093" s="60" t="s">
        <v>3707</v>
      </c>
      <c r="V1093" s="60" t="s">
        <v>2518</v>
      </c>
      <c r="W1093" s="60" t="s">
        <v>7674</v>
      </c>
      <c r="X1093" s="60" t="s">
        <v>7389</v>
      </c>
      <c r="Y1093" s="60" t="s">
        <v>7675</v>
      </c>
      <c r="Z1093" s="60" t="s">
        <v>2893</v>
      </c>
      <c r="AA1093" s="60"/>
      <c r="AB1093" s="60"/>
    </row>
    <row r="1094" spans="1:28">
      <c r="A1094" s="60">
        <v>6137387</v>
      </c>
      <c r="B1094" s="60" t="s">
        <v>2423</v>
      </c>
      <c r="C1094" s="60" t="s">
        <v>2424</v>
      </c>
      <c r="D1094" s="60" t="s">
        <v>2425</v>
      </c>
      <c r="E1094" s="60" t="s">
        <v>2426</v>
      </c>
      <c r="F1094" s="60" t="s">
        <v>2427</v>
      </c>
      <c r="G1094" s="60" t="s">
        <v>7326</v>
      </c>
      <c r="H1094" s="60"/>
      <c r="I1094" s="60" t="s">
        <v>7676</v>
      </c>
      <c r="J1094" s="60"/>
      <c r="K1094" s="60" t="s">
        <v>7677</v>
      </c>
      <c r="L1094" s="60" t="s">
        <v>7678</v>
      </c>
      <c r="M1094" s="60"/>
      <c r="N1094" s="60">
        <v>277</v>
      </c>
      <c r="O1094" s="60">
        <v>2022</v>
      </c>
      <c r="P1094" s="60" t="s">
        <v>7679</v>
      </c>
      <c r="Q1094" s="60"/>
      <c r="R1094" s="60"/>
      <c r="S1094" s="60" t="s">
        <v>7680</v>
      </c>
      <c r="T1094" s="60" t="b">
        <v>1</v>
      </c>
      <c r="U1094" s="60" t="s">
        <v>2617</v>
      </c>
      <c r="V1094" s="60" t="s">
        <v>2435</v>
      </c>
      <c r="W1094" s="60" t="s">
        <v>2781</v>
      </c>
      <c r="X1094" s="60" t="s">
        <v>5892</v>
      </c>
      <c r="Y1094" s="60"/>
      <c r="Z1094" s="60" t="s">
        <v>2450</v>
      </c>
      <c r="AA1094" s="60"/>
      <c r="AB1094" s="60"/>
    </row>
    <row r="1095" spans="1:28">
      <c r="A1095" s="60">
        <v>6137274</v>
      </c>
      <c r="B1095" s="60" t="s">
        <v>2423</v>
      </c>
      <c r="C1095" s="60" t="s">
        <v>2424</v>
      </c>
      <c r="D1095" s="60" t="s">
        <v>2425</v>
      </c>
      <c r="E1095" s="60" t="s">
        <v>2426</v>
      </c>
      <c r="F1095" s="60" t="s">
        <v>2427</v>
      </c>
      <c r="G1095" s="60" t="s">
        <v>7326</v>
      </c>
      <c r="H1095" s="60"/>
      <c r="I1095" s="60" t="s">
        <v>7681</v>
      </c>
      <c r="J1095" s="60"/>
      <c r="K1095" s="60" t="s">
        <v>7682</v>
      </c>
      <c r="L1095" s="60" t="s">
        <v>7683</v>
      </c>
      <c r="M1095" s="60"/>
      <c r="N1095" s="60">
        <v>51</v>
      </c>
      <c r="O1095" s="60">
        <v>2015</v>
      </c>
      <c r="P1095" s="60" t="s">
        <v>7684</v>
      </c>
      <c r="Q1095" s="60"/>
      <c r="R1095" s="60"/>
      <c r="S1095" s="60" t="s">
        <v>7685</v>
      </c>
      <c r="T1095" s="60" t="b">
        <v>1</v>
      </c>
      <c r="U1095" s="60" t="s">
        <v>3117</v>
      </c>
      <c r="V1095" s="60" t="s">
        <v>2518</v>
      </c>
      <c r="W1095" s="60" t="s">
        <v>2544</v>
      </c>
      <c r="X1095" s="60" t="s">
        <v>7686</v>
      </c>
      <c r="Y1095" s="60"/>
      <c r="Z1095" s="60" t="s">
        <v>2893</v>
      </c>
      <c r="AA1095" s="60"/>
      <c r="AB1095" s="60"/>
    </row>
    <row r="1096" spans="1:28">
      <c r="A1096" s="60">
        <v>6146809</v>
      </c>
      <c r="B1096" s="60" t="s">
        <v>2423</v>
      </c>
      <c r="C1096" s="60" t="s">
        <v>2424</v>
      </c>
      <c r="D1096" s="60" t="s">
        <v>2425</v>
      </c>
      <c r="E1096" s="60" t="s">
        <v>2426</v>
      </c>
      <c r="F1096" s="60" t="s">
        <v>2427</v>
      </c>
      <c r="G1096" s="60" t="s">
        <v>2506</v>
      </c>
      <c r="H1096" s="60"/>
      <c r="I1096" s="60" t="s">
        <v>7687</v>
      </c>
      <c r="J1096" s="60"/>
      <c r="K1096" s="60" t="s">
        <v>7688</v>
      </c>
      <c r="L1096" s="60" t="s">
        <v>7689</v>
      </c>
      <c r="M1096" s="60"/>
      <c r="N1096" s="60">
        <v>52</v>
      </c>
      <c r="O1096" s="60">
        <v>2016</v>
      </c>
      <c r="P1096" s="60" t="s">
        <v>7690</v>
      </c>
      <c r="Q1096" s="60"/>
      <c r="R1096" s="60"/>
      <c r="S1096" s="60" t="s">
        <v>7691</v>
      </c>
      <c r="T1096" s="60" t="b">
        <v>1</v>
      </c>
      <c r="U1096" s="60" t="s">
        <v>2530</v>
      </c>
      <c r="V1096" s="60" t="s">
        <v>2518</v>
      </c>
      <c r="W1096" s="60" t="s">
        <v>2539</v>
      </c>
      <c r="X1096" s="60" t="s">
        <v>2540</v>
      </c>
      <c r="Y1096" s="60" t="s">
        <v>7692</v>
      </c>
      <c r="Z1096" s="60" t="s">
        <v>6319</v>
      </c>
      <c r="AA1096" s="60"/>
      <c r="AB1096" s="60"/>
    </row>
    <row r="1097" spans="1:28">
      <c r="A1097">
        <v>6137277</v>
      </c>
      <c r="B1097" t="s">
        <v>2423</v>
      </c>
      <c r="C1097" t="s">
        <v>2424</v>
      </c>
      <c r="D1097" t="s">
        <v>2425</v>
      </c>
      <c r="E1097" t="s">
        <v>2426</v>
      </c>
      <c r="F1097" t="s">
        <v>2427</v>
      </c>
      <c r="G1097" t="s">
        <v>7326</v>
      </c>
      <c r="I1097" t="s">
        <v>7693</v>
      </c>
      <c r="K1097" t="s">
        <v>7694</v>
      </c>
      <c r="L1097" t="s">
        <v>7695</v>
      </c>
      <c r="M1097" t="s">
        <v>1107</v>
      </c>
      <c r="N1097">
        <v>111</v>
      </c>
      <c r="O1097">
        <v>2019</v>
      </c>
      <c r="P1097" t="s">
        <v>7696</v>
      </c>
      <c r="Q1097" t="s">
        <v>1107</v>
      </c>
      <c r="R1097" t="s">
        <v>1107</v>
      </c>
      <c r="S1097" t="s">
        <v>7697</v>
      </c>
      <c r="T1097" t="b">
        <v>1</v>
      </c>
      <c r="U1097" t="s">
        <v>2613</v>
      </c>
      <c r="V1097" t="s">
        <v>2435</v>
      </c>
      <c r="W1097" t="s">
        <v>4654</v>
      </c>
      <c r="X1097" t="s">
        <v>4655</v>
      </c>
      <c r="Y1097" t="s">
        <v>2504</v>
      </c>
      <c r="Z1097" t="s">
        <v>7698</v>
      </c>
      <c r="AA1097">
        <v>578</v>
      </c>
      <c r="AB1097" s="60"/>
    </row>
    <row r="1098" spans="1:28">
      <c r="A1098" s="60">
        <v>6137277</v>
      </c>
      <c r="B1098" s="60" t="s">
        <v>2423</v>
      </c>
      <c r="C1098" s="60" t="s">
        <v>2424</v>
      </c>
      <c r="D1098" s="60" t="s">
        <v>2425</v>
      </c>
      <c r="E1098" s="60" t="s">
        <v>2426</v>
      </c>
      <c r="F1098" s="60" t="s">
        <v>2427</v>
      </c>
      <c r="G1098" s="60" t="s">
        <v>7326</v>
      </c>
      <c r="H1098" s="60"/>
      <c r="I1098" s="60" t="s">
        <v>7693</v>
      </c>
      <c r="J1098" s="60"/>
      <c r="K1098" s="60" t="s">
        <v>7694</v>
      </c>
      <c r="L1098" s="60" t="s">
        <v>7695</v>
      </c>
      <c r="M1098" s="60"/>
      <c r="N1098" s="60">
        <v>111</v>
      </c>
      <c r="O1098" s="60">
        <v>2019</v>
      </c>
      <c r="P1098" s="60" t="s">
        <v>7696</v>
      </c>
      <c r="Q1098" s="60"/>
      <c r="R1098" s="60"/>
      <c r="S1098" s="60" t="s">
        <v>7697</v>
      </c>
      <c r="T1098" s="60" t="b">
        <v>1</v>
      </c>
      <c r="U1098" s="60" t="s">
        <v>2671</v>
      </c>
      <c r="V1098" s="60" t="s">
        <v>2518</v>
      </c>
      <c r="W1098" s="60" t="s">
        <v>3511</v>
      </c>
      <c r="X1098" s="60" t="s">
        <v>7699</v>
      </c>
      <c r="Y1098" s="60" t="s">
        <v>7700</v>
      </c>
      <c r="Z1098" s="60" t="s">
        <v>2625</v>
      </c>
      <c r="AA1098" s="60"/>
      <c r="AB1098" s="60"/>
    </row>
    <row r="1099" spans="1:28">
      <c r="A1099" s="60">
        <v>6137272</v>
      </c>
      <c r="B1099" s="60" t="s">
        <v>2423</v>
      </c>
      <c r="C1099" s="60" t="s">
        <v>2424</v>
      </c>
      <c r="D1099" s="60" t="s">
        <v>2425</v>
      </c>
      <c r="E1099" s="60" t="s">
        <v>2426</v>
      </c>
      <c r="F1099" s="60" t="s">
        <v>2427</v>
      </c>
      <c r="G1099" s="60" t="s">
        <v>7326</v>
      </c>
      <c r="H1099" s="60"/>
      <c r="I1099" s="60" t="s">
        <v>7701</v>
      </c>
      <c r="J1099" s="60"/>
      <c r="K1099" s="60" t="s">
        <v>7702</v>
      </c>
      <c r="L1099" s="60" t="s">
        <v>7703</v>
      </c>
      <c r="M1099" s="60"/>
      <c r="N1099" s="60">
        <v>164</v>
      </c>
      <c r="O1099" s="60">
        <v>2014</v>
      </c>
      <c r="P1099" s="60" t="s">
        <v>7704</v>
      </c>
      <c r="Q1099" s="60"/>
      <c r="R1099" s="60"/>
      <c r="S1099" s="60" t="s">
        <v>7705</v>
      </c>
      <c r="T1099" s="60" t="b">
        <v>1</v>
      </c>
      <c r="U1099" s="60" t="s">
        <v>2487</v>
      </c>
      <c r="V1099" s="60" t="s">
        <v>2435</v>
      </c>
      <c r="W1099" s="60" t="s">
        <v>2539</v>
      </c>
      <c r="X1099" s="60" t="s">
        <v>3018</v>
      </c>
      <c r="Y1099" s="60"/>
      <c r="Z1099" s="60" t="s">
        <v>2505</v>
      </c>
      <c r="AA1099" s="60"/>
      <c r="AB1099" s="60"/>
    </row>
    <row r="1100" spans="1:28">
      <c r="A1100" s="60">
        <v>6146807</v>
      </c>
      <c r="B1100" s="60" t="s">
        <v>2423</v>
      </c>
      <c r="C1100" s="60" t="s">
        <v>2424</v>
      </c>
      <c r="D1100" s="60" t="s">
        <v>2425</v>
      </c>
      <c r="E1100" s="60" t="s">
        <v>2426</v>
      </c>
      <c r="F1100" s="60" t="s">
        <v>2427</v>
      </c>
      <c r="G1100" s="60" t="s">
        <v>2506</v>
      </c>
      <c r="H1100" s="60"/>
      <c r="I1100" s="60" t="s">
        <v>7706</v>
      </c>
      <c r="J1100" s="60"/>
      <c r="K1100" s="60" t="s">
        <v>7707</v>
      </c>
      <c r="L1100" s="60" t="s">
        <v>7708</v>
      </c>
      <c r="M1100" s="60"/>
      <c r="N1100" s="60">
        <v>243</v>
      </c>
      <c r="O1100" s="60">
        <v>2017</v>
      </c>
      <c r="P1100" s="60" t="s">
        <v>7709</v>
      </c>
      <c r="Q1100" s="60"/>
      <c r="R1100" s="60"/>
      <c r="S1100" s="60" t="s">
        <v>7710</v>
      </c>
      <c r="T1100" s="60" t="b">
        <v>1</v>
      </c>
      <c r="U1100" s="60" t="s">
        <v>3400</v>
      </c>
      <c r="V1100" s="60" t="s">
        <v>2518</v>
      </c>
      <c r="W1100" s="60" t="s">
        <v>2458</v>
      </c>
      <c r="X1100" s="60" t="s">
        <v>2566</v>
      </c>
      <c r="Y1100" s="60" t="s">
        <v>2460</v>
      </c>
      <c r="Z1100" s="60"/>
      <c r="AA1100" s="60"/>
      <c r="AB1100" s="60"/>
    </row>
    <row r="1101" spans="1:28">
      <c r="A1101" s="60">
        <v>6146806</v>
      </c>
      <c r="B1101" s="60" t="s">
        <v>2423</v>
      </c>
      <c r="C1101" s="60" t="s">
        <v>2424</v>
      </c>
      <c r="D1101" s="60" t="s">
        <v>2425</v>
      </c>
      <c r="E1101" s="60" t="s">
        <v>2426</v>
      </c>
      <c r="F1101" s="60" t="s">
        <v>2427</v>
      </c>
      <c r="G1101" s="60" t="s">
        <v>2506</v>
      </c>
      <c r="H1101" s="60"/>
      <c r="I1101" s="60" t="s">
        <v>7711</v>
      </c>
      <c r="J1101" s="60"/>
      <c r="K1101" s="60" t="s">
        <v>7712</v>
      </c>
      <c r="L1101" s="60" t="s">
        <v>7713</v>
      </c>
      <c r="M1101" s="60"/>
      <c r="N1101" s="60">
        <v>77</v>
      </c>
      <c r="O1101" s="60">
        <v>2018</v>
      </c>
      <c r="P1101" s="60" t="s">
        <v>7714</v>
      </c>
      <c r="Q1101" s="60"/>
      <c r="R1101" s="60"/>
      <c r="S1101" s="60" t="s">
        <v>7715</v>
      </c>
      <c r="T1101" s="60" t="b">
        <v>1</v>
      </c>
      <c r="U1101" s="60" t="s">
        <v>2530</v>
      </c>
      <c r="V1101" s="60" t="s">
        <v>2518</v>
      </c>
      <c r="W1101" s="60"/>
      <c r="X1101" s="60"/>
      <c r="Y1101" s="60" t="s">
        <v>7716</v>
      </c>
      <c r="Z1101" s="60"/>
      <c r="AA1101" s="60"/>
      <c r="AB1101" s="60"/>
    </row>
    <row r="1102" spans="1:28">
      <c r="A1102">
        <v>6146805</v>
      </c>
      <c r="B1102" t="s">
        <v>2423</v>
      </c>
      <c r="C1102" t="s">
        <v>2424</v>
      </c>
      <c r="D1102" t="s">
        <v>2425</v>
      </c>
      <c r="E1102" t="s">
        <v>2426</v>
      </c>
      <c r="F1102" t="s">
        <v>2427</v>
      </c>
      <c r="G1102" t="s">
        <v>2506</v>
      </c>
      <c r="I1102" t="s">
        <v>7717</v>
      </c>
      <c r="K1102" t="s">
        <v>7718</v>
      </c>
      <c r="L1102" t="s">
        <v>7719</v>
      </c>
      <c r="M1102" t="s">
        <v>1107</v>
      </c>
      <c r="N1102">
        <v>36</v>
      </c>
      <c r="O1102">
        <v>2011</v>
      </c>
      <c r="P1102" t="s">
        <v>7720</v>
      </c>
      <c r="Q1102" t="s">
        <v>1107</v>
      </c>
      <c r="R1102" t="s">
        <v>1107</v>
      </c>
      <c r="S1102" t="s">
        <v>7721</v>
      </c>
      <c r="T1102" t="b">
        <v>1</v>
      </c>
      <c r="U1102" t="s">
        <v>2613</v>
      </c>
      <c r="V1102" t="s">
        <v>2435</v>
      </c>
      <c r="W1102" t="s">
        <v>2575</v>
      </c>
      <c r="X1102" t="s">
        <v>3394</v>
      </c>
      <c r="Y1102" t="s">
        <v>7722</v>
      </c>
      <c r="Z1102" t="s">
        <v>2686</v>
      </c>
      <c r="AA1102">
        <v>510</v>
      </c>
      <c r="AB1102" s="60"/>
    </row>
    <row r="1103" spans="1:28">
      <c r="A1103" s="60">
        <v>6146805</v>
      </c>
      <c r="B1103" s="60" t="s">
        <v>2423</v>
      </c>
      <c r="C1103" s="60" t="s">
        <v>2424</v>
      </c>
      <c r="D1103" s="60" t="s">
        <v>2425</v>
      </c>
      <c r="E1103" s="60" t="s">
        <v>2426</v>
      </c>
      <c r="F1103" s="60" t="s">
        <v>2427</v>
      </c>
      <c r="G1103" s="60" t="s">
        <v>2506</v>
      </c>
      <c r="H1103" s="60"/>
      <c r="I1103" s="60" t="s">
        <v>7717</v>
      </c>
      <c r="J1103" s="60"/>
      <c r="K1103" s="60" t="s">
        <v>7718</v>
      </c>
      <c r="L1103" s="60" t="s">
        <v>7719</v>
      </c>
      <c r="M1103" s="60"/>
      <c r="N1103" s="60">
        <v>36</v>
      </c>
      <c r="O1103" s="60">
        <v>2011</v>
      </c>
      <c r="P1103" s="60" t="s">
        <v>7720</v>
      </c>
      <c r="Q1103" s="60"/>
      <c r="R1103" s="60"/>
      <c r="S1103" s="60" t="s">
        <v>7721</v>
      </c>
      <c r="T1103" s="60" t="b">
        <v>1</v>
      </c>
      <c r="U1103" s="60" t="s">
        <v>2517</v>
      </c>
      <c r="V1103" s="60" t="s">
        <v>2518</v>
      </c>
      <c r="W1103" s="60" t="s">
        <v>2539</v>
      </c>
      <c r="X1103" s="60" t="s">
        <v>2540</v>
      </c>
      <c r="Y1103" s="60" t="s">
        <v>2481</v>
      </c>
      <c r="Z1103" s="60"/>
      <c r="AA1103" s="60"/>
      <c r="AB1103" s="60"/>
    </row>
    <row r="1104" spans="1:28">
      <c r="A1104" s="60">
        <v>6137178</v>
      </c>
      <c r="B1104" s="60" t="s">
        <v>2423</v>
      </c>
      <c r="C1104" s="60" t="s">
        <v>2424</v>
      </c>
      <c r="D1104" s="60" t="s">
        <v>2425</v>
      </c>
      <c r="E1104" s="60" t="s">
        <v>2426</v>
      </c>
      <c r="F1104" s="60" t="s">
        <v>2427</v>
      </c>
      <c r="G1104" s="60" t="s">
        <v>7326</v>
      </c>
      <c r="H1104" s="60"/>
      <c r="I1104" s="60" t="s">
        <v>7723</v>
      </c>
      <c r="J1104" s="60"/>
      <c r="K1104" s="60" t="s">
        <v>7724</v>
      </c>
      <c r="L1104" s="60" t="s">
        <v>7725</v>
      </c>
      <c r="M1104" s="60"/>
      <c r="N1104" s="60">
        <v>260</v>
      </c>
      <c r="O1104" s="60">
        <v>2021</v>
      </c>
      <c r="P1104" s="60" t="s">
        <v>7726</v>
      </c>
      <c r="Q1104" s="60"/>
      <c r="R1104" s="60"/>
      <c r="S1104" s="60" t="s">
        <v>7727</v>
      </c>
      <c r="T1104" s="60" t="b">
        <v>1</v>
      </c>
      <c r="U1104" s="60" t="s">
        <v>2487</v>
      </c>
      <c r="V1104" s="60" t="s">
        <v>2435</v>
      </c>
      <c r="W1104" s="60" t="s">
        <v>3511</v>
      </c>
      <c r="X1104" s="60" t="s">
        <v>3512</v>
      </c>
      <c r="Y1104" s="60" t="s">
        <v>4285</v>
      </c>
      <c r="Z1104" s="60" t="s">
        <v>2505</v>
      </c>
      <c r="AA1104" s="60"/>
      <c r="AB1104" s="60"/>
    </row>
    <row r="1105" spans="1:28">
      <c r="A1105" s="60">
        <v>6137150</v>
      </c>
      <c r="B1105" s="60" t="s">
        <v>2423</v>
      </c>
      <c r="C1105" s="60" t="s">
        <v>2424</v>
      </c>
      <c r="D1105" s="60" t="s">
        <v>2425</v>
      </c>
      <c r="E1105" s="60" t="s">
        <v>2426</v>
      </c>
      <c r="F1105" s="60" t="s">
        <v>2427</v>
      </c>
      <c r="G1105" s="60" t="s">
        <v>7326</v>
      </c>
      <c r="H1105" s="60"/>
      <c r="I1105" s="60" t="s">
        <v>7728</v>
      </c>
      <c r="J1105" s="60"/>
      <c r="K1105" s="60" t="s">
        <v>7729</v>
      </c>
      <c r="L1105" s="60" t="s">
        <v>7730</v>
      </c>
      <c r="M1105" s="60"/>
      <c r="N1105" s="60">
        <v>6</v>
      </c>
      <c r="O1105" s="60">
        <v>2022</v>
      </c>
      <c r="P1105" s="60" t="s">
        <v>7731</v>
      </c>
      <c r="Q1105" s="60"/>
      <c r="R1105" s="60"/>
      <c r="S1105" s="60" t="s">
        <v>7732</v>
      </c>
      <c r="T1105" s="60" t="b">
        <v>1</v>
      </c>
      <c r="U1105" s="60" t="s">
        <v>2597</v>
      </c>
      <c r="V1105" s="60" t="s">
        <v>2518</v>
      </c>
      <c r="W1105" s="60"/>
      <c r="X1105" s="60"/>
      <c r="Y1105" s="60" t="s">
        <v>2515</v>
      </c>
      <c r="Z1105" s="60"/>
      <c r="AA1105" s="60"/>
      <c r="AB1105" s="60"/>
    </row>
    <row r="1106" spans="1:28">
      <c r="A1106" s="60">
        <v>6137097</v>
      </c>
      <c r="B1106" s="60" t="s">
        <v>2423</v>
      </c>
      <c r="C1106" s="60" t="s">
        <v>2424</v>
      </c>
      <c r="D1106" s="60" t="s">
        <v>2425</v>
      </c>
      <c r="E1106" s="60" t="s">
        <v>2426</v>
      </c>
      <c r="F1106" s="60" t="s">
        <v>2427</v>
      </c>
      <c r="G1106" s="60" t="s">
        <v>7326</v>
      </c>
      <c r="H1106" s="60"/>
      <c r="I1106" s="60" t="s">
        <v>7733</v>
      </c>
      <c r="J1106" s="60"/>
      <c r="K1106" s="60" t="s">
        <v>7734</v>
      </c>
      <c r="L1106" s="60" t="s">
        <v>7735</v>
      </c>
      <c r="M1106" s="60"/>
      <c r="N1106" s="60">
        <v>104</v>
      </c>
      <c r="O1106" s="60">
        <v>2012</v>
      </c>
      <c r="P1106" s="60" t="s">
        <v>7736</v>
      </c>
      <c r="Q1106" s="60"/>
      <c r="R1106" s="60"/>
      <c r="S1106" s="60" t="s">
        <v>7737</v>
      </c>
      <c r="T1106" s="60" t="b">
        <v>1</v>
      </c>
      <c r="U1106" s="60" t="s">
        <v>2597</v>
      </c>
      <c r="V1106" s="60" t="s">
        <v>2518</v>
      </c>
      <c r="W1106" s="60" t="s">
        <v>2539</v>
      </c>
      <c r="X1106" s="60" t="s">
        <v>2540</v>
      </c>
      <c r="Y1106" s="60" t="s">
        <v>7738</v>
      </c>
      <c r="Z1106" s="60" t="s">
        <v>7739</v>
      </c>
      <c r="AA1106" s="60"/>
      <c r="AB1106" s="60"/>
    </row>
    <row r="1107" spans="1:28">
      <c r="A1107" s="60">
        <v>6146804</v>
      </c>
      <c r="B1107" s="60" t="s">
        <v>2423</v>
      </c>
      <c r="C1107" s="60" t="s">
        <v>2424</v>
      </c>
      <c r="D1107" s="60" t="s">
        <v>2425</v>
      </c>
      <c r="E1107" s="60" t="s">
        <v>2426</v>
      </c>
      <c r="F1107" s="60" t="s">
        <v>2427</v>
      </c>
      <c r="G1107" s="60" t="s">
        <v>2506</v>
      </c>
      <c r="H1107" s="60"/>
      <c r="I1107" s="60" t="s">
        <v>7740</v>
      </c>
      <c r="J1107" s="60"/>
      <c r="K1107" s="60" t="s">
        <v>7741</v>
      </c>
      <c r="L1107" s="60" t="s">
        <v>7742</v>
      </c>
      <c r="M1107" s="60"/>
      <c r="N1107" s="60">
        <v>101</v>
      </c>
      <c r="O1107" s="60">
        <v>2009</v>
      </c>
      <c r="P1107" s="60" t="s">
        <v>7743</v>
      </c>
      <c r="Q1107" s="60"/>
      <c r="R1107" s="60"/>
      <c r="S1107" s="60" t="s">
        <v>7744</v>
      </c>
      <c r="T1107" s="60" t="b">
        <v>1</v>
      </c>
      <c r="U1107" s="60" t="s">
        <v>3117</v>
      </c>
      <c r="V1107" s="60" t="s">
        <v>2518</v>
      </c>
      <c r="W1107" s="60" t="s">
        <v>2539</v>
      </c>
      <c r="X1107" s="60"/>
      <c r="Y1107" s="60"/>
      <c r="Z1107" s="60" t="s">
        <v>2439</v>
      </c>
      <c r="AA1107" s="60"/>
      <c r="AB1107" s="60"/>
    </row>
    <row r="1108" spans="1:28">
      <c r="A1108" s="60">
        <v>6137086</v>
      </c>
      <c r="B1108" s="60" t="s">
        <v>2423</v>
      </c>
      <c r="C1108" s="60" t="s">
        <v>2424</v>
      </c>
      <c r="D1108" s="60" t="s">
        <v>2425</v>
      </c>
      <c r="E1108" s="60" t="s">
        <v>2426</v>
      </c>
      <c r="F1108" s="60" t="s">
        <v>2427</v>
      </c>
      <c r="G1108" s="60" t="s">
        <v>7326</v>
      </c>
      <c r="H1108" s="60"/>
      <c r="I1108" s="60" t="s">
        <v>7745</v>
      </c>
      <c r="J1108" s="60"/>
      <c r="K1108" s="60" t="s">
        <v>7746</v>
      </c>
      <c r="L1108" s="60" t="s">
        <v>7747</v>
      </c>
      <c r="M1108" s="60"/>
      <c r="N1108" s="60">
        <v>30</v>
      </c>
      <c r="O1108" s="60">
        <v>2021</v>
      </c>
      <c r="P1108" s="60" t="s">
        <v>7748</v>
      </c>
      <c r="Q1108" s="60"/>
      <c r="R1108" s="60"/>
      <c r="S1108" s="60" t="s">
        <v>7749</v>
      </c>
      <c r="T1108" s="60" t="b">
        <v>0</v>
      </c>
      <c r="U1108" s="60"/>
      <c r="V1108" s="60"/>
      <c r="W1108" s="60"/>
      <c r="X1108" s="60"/>
      <c r="Y1108" s="60"/>
      <c r="Z1108" s="60"/>
      <c r="AA1108" s="60"/>
      <c r="AB1108" s="60"/>
    </row>
    <row r="1109" spans="1:28">
      <c r="A1109">
        <v>6136571</v>
      </c>
      <c r="B1109" t="s">
        <v>2423</v>
      </c>
      <c r="C1109" t="s">
        <v>2424</v>
      </c>
      <c r="D1109" t="s">
        <v>2425</v>
      </c>
      <c r="E1109" t="s">
        <v>2426</v>
      </c>
      <c r="F1109" t="s">
        <v>2427</v>
      </c>
      <c r="G1109" t="s">
        <v>7326</v>
      </c>
      <c r="I1109" t="s">
        <v>1063</v>
      </c>
      <c r="K1109" t="s">
        <v>7750</v>
      </c>
      <c r="L1109" t="s">
        <v>7751</v>
      </c>
      <c r="M1109" t="s">
        <v>1107</v>
      </c>
      <c r="N1109">
        <v>18</v>
      </c>
      <c r="O1109">
        <v>2019</v>
      </c>
      <c r="P1109" t="s">
        <v>7752</v>
      </c>
      <c r="Q1109" t="s">
        <v>1107</v>
      </c>
      <c r="R1109" t="s">
        <v>1107</v>
      </c>
      <c r="S1109" t="s">
        <v>7753</v>
      </c>
      <c r="T1109" t="b">
        <v>1</v>
      </c>
      <c r="U1109" t="s">
        <v>3328</v>
      </c>
      <c r="V1109" t="s">
        <v>2447</v>
      </c>
      <c r="W1109" t="s">
        <v>2539</v>
      </c>
      <c r="X1109" t="s">
        <v>2540</v>
      </c>
      <c r="Y1109" t="s">
        <v>3124</v>
      </c>
      <c r="Z1109" t="s">
        <v>2505</v>
      </c>
      <c r="AA1109">
        <v>808</v>
      </c>
      <c r="AB1109" s="60"/>
    </row>
    <row r="1110" spans="1:28">
      <c r="A1110" s="60">
        <v>6136571</v>
      </c>
      <c r="B1110" s="60" t="s">
        <v>2423</v>
      </c>
      <c r="C1110" s="60" t="s">
        <v>2424</v>
      </c>
      <c r="D1110" s="60" t="s">
        <v>2425</v>
      </c>
      <c r="E1110" s="60" t="s">
        <v>2426</v>
      </c>
      <c r="F1110" s="60" t="s">
        <v>2427</v>
      </c>
      <c r="G1110" s="60" t="s">
        <v>7326</v>
      </c>
      <c r="H1110" s="60"/>
      <c r="I1110" s="60" t="s">
        <v>1063</v>
      </c>
      <c r="J1110" s="60"/>
      <c r="K1110" s="60" t="s">
        <v>7754</v>
      </c>
      <c r="L1110" s="60" t="s">
        <v>7751</v>
      </c>
      <c r="M1110" s="60"/>
      <c r="N1110" s="60">
        <v>18</v>
      </c>
      <c r="O1110" s="60">
        <v>2019</v>
      </c>
      <c r="P1110" s="60" t="s">
        <v>7752</v>
      </c>
      <c r="Q1110" s="60"/>
      <c r="R1110" s="60"/>
      <c r="S1110" s="60" t="s">
        <v>7753</v>
      </c>
      <c r="T1110" s="60" t="b">
        <v>0</v>
      </c>
      <c r="U1110" s="60"/>
      <c r="V1110" s="60"/>
      <c r="W1110" s="60"/>
      <c r="X1110" s="60"/>
      <c r="Y1110" s="60"/>
      <c r="Z1110" s="60"/>
      <c r="AA1110" s="60"/>
      <c r="AB1110" s="60"/>
    </row>
    <row r="1111" spans="1:28">
      <c r="A1111" s="60">
        <v>6136587</v>
      </c>
      <c r="B1111" s="60" t="s">
        <v>2423</v>
      </c>
      <c r="C1111" s="60" t="s">
        <v>2424</v>
      </c>
      <c r="D1111" s="60" t="s">
        <v>2425</v>
      </c>
      <c r="E1111" s="60" t="s">
        <v>2426</v>
      </c>
      <c r="F1111" s="60" t="s">
        <v>2427</v>
      </c>
      <c r="G1111" s="60" t="s">
        <v>7326</v>
      </c>
      <c r="H1111" s="60"/>
      <c r="I1111" s="60" t="s">
        <v>7755</v>
      </c>
      <c r="J1111" s="60"/>
      <c r="K1111" s="60" t="s">
        <v>7756</v>
      </c>
      <c r="L1111" s="60" t="s">
        <v>7757</v>
      </c>
      <c r="M1111" s="60"/>
      <c r="N1111" s="60">
        <v>31</v>
      </c>
      <c r="O1111" s="60">
        <v>2006</v>
      </c>
      <c r="P1111" s="60" t="s">
        <v>7758</v>
      </c>
      <c r="Q1111" s="60"/>
      <c r="R1111" s="60"/>
      <c r="S1111" s="60" t="s">
        <v>7759</v>
      </c>
      <c r="T1111" s="60" t="b">
        <v>1</v>
      </c>
      <c r="U1111" s="60" t="s">
        <v>2574</v>
      </c>
      <c r="V1111" s="60" t="s">
        <v>2518</v>
      </c>
      <c r="W1111" s="60" t="s">
        <v>2539</v>
      </c>
      <c r="X1111" s="60" t="s">
        <v>2559</v>
      </c>
      <c r="Y1111" s="60" t="s">
        <v>2990</v>
      </c>
      <c r="Z1111" s="60" t="s">
        <v>5644</v>
      </c>
      <c r="AA1111" s="60"/>
      <c r="AB1111" s="60"/>
    </row>
    <row r="1112" spans="1:28">
      <c r="A1112" s="60">
        <v>6136579</v>
      </c>
      <c r="B1112" s="60" t="s">
        <v>2423</v>
      </c>
      <c r="C1112" s="60" t="s">
        <v>2424</v>
      </c>
      <c r="D1112" s="60" t="s">
        <v>2425</v>
      </c>
      <c r="E1112" s="60" t="s">
        <v>2426</v>
      </c>
      <c r="F1112" s="60" t="s">
        <v>2427</v>
      </c>
      <c r="G1112" s="60" t="s">
        <v>7326</v>
      </c>
      <c r="H1112" s="60"/>
      <c r="I1112" s="60" t="s">
        <v>7760</v>
      </c>
      <c r="J1112" s="60"/>
      <c r="K1112" s="60" t="s">
        <v>7761</v>
      </c>
      <c r="L1112" s="60" t="s">
        <v>7762</v>
      </c>
      <c r="M1112" s="60"/>
      <c r="N1112" s="60">
        <v>7</v>
      </c>
      <c r="O1112" s="60">
        <v>2021</v>
      </c>
      <c r="P1112" s="60" t="s">
        <v>7763</v>
      </c>
      <c r="Q1112" s="60"/>
      <c r="R1112" s="60"/>
      <c r="S1112" s="60" t="s">
        <v>7764</v>
      </c>
      <c r="T1112" s="60" t="b">
        <v>1</v>
      </c>
      <c r="U1112" s="60" t="s">
        <v>2597</v>
      </c>
      <c r="V1112" s="60" t="s">
        <v>2518</v>
      </c>
      <c r="W1112" s="60" t="s">
        <v>2539</v>
      </c>
      <c r="X1112" s="60" t="s">
        <v>2540</v>
      </c>
      <c r="Y1112" s="60"/>
      <c r="Z1112" s="60"/>
      <c r="AA1112" s="60"/>
      <c r="AB1112" s="60"/>
    </row>
    <row r="1113" spans="1:28">
      <c r="A1113" s="60">
        <v>6136564</v>
      </c>
      <c r="B1113" s="60" t="s">
        <v>2423</v>
      </c>
      <c r="C1113" s="60" t="s">
        <v>2424</v>
      </c>
      <c r="D1113" s="60" t="s">
        <v>2425</v>
      </c>
      <c r="E1113" s="60" t="s">
        <v>2426</v>
      </c>
      <c r="F1113" s="60" t="s">
        <v>2427</v>
      </c>
      <c r="G1113" s="60" t="s">
        <v>7326</v>
      </c>
      <c r="H1113" s="60"/>
      <c r="I1113" s="60" t="s">
        <v>7765</v>
      </c>
      <c r="J1113" s="60"/>
      <c r="K1113" s="60" t="s">
        <v>7766</v>
      </c>
      <c r="L1113" s="60" t="s">
        <v>7767</v>
      </c>
      <c r="M1113" s="60"/>
      <c r="N1113" s="60">
        <v>232</v>
      </c>
      <c r="O1113" s="60">
        <v>2019</v>
      </c>
      <c r="P1113" s="60" t="s">
        <v>7768</v>
      </c>
      <c r="Q1113" s="60"/>
      <c r="R1113" s="60"/>
      <c r="S1113" s="60" t="s">
        <v>7769</v>
      </c>
      <c r="T1113" s="60" t="b">
        <v>1</v>
      </c>
      <c r="U1113" s="60"/>
      <c r="V1113" s="60"/>
      <c r="W1113" s="60" t="s">
        <v>7770</v>
      </c>
      <c r="X1113" s="60" t="s">
        <v>7771</v>
      </c>
      <c r="Y1113" s="60" t="s">
        <v>3197</v>
      </c>
      <c r="Z1113" s="60" t="s">
        <v>2450</v>
      </c>
      <c r="AA1113" s="60"/>
      <c r="AB1113" s="60"/>
    </row>
    <row r="1114" spans="1:28">
      <c r="A1114" s="60">
        <v>6136553</v>
      </c>
      <c r="B1114" s="60" t="s">
        <v>2423</v>
      </c>
      <c r="C1114" s="60" t="s">
        <v>2424</v>
      </c>
      <c r="D1114" s="60" t="s">
        <v>2425</v>
      </c>
      <c r="E1114" s="60" t="s">
        <v>2426</v>
      </c>
      <c r="F1114" s="60" t="s">
        <v>2427</v>
      </c>
      <c r="G1114" s="60" t="s">
        <v>7326</v>
      </c>
      <c r="H1114" s="60"/>
      <c r="I1114" s="60" t="s">
        <v>1774</v>
      </c>
      <c r="J1114" s="60"/>
      <c r="K1114" s="60" t="s">
        <v>7772</v>
      </c>
      <c r="L1114" s="60" t="s">
        <v>7773</v>
      </c>
      <c r="M1114" s="60"/>
      <c r="N1114" s="60">
        <v>210</v>
      </c>
      <c r="O1114" s="60">
        <v>2018</v>
      </c>
      <c r="P1114" s="60" t="s">
        <v>7774</v>
      </c>
      <c r="Q1114" s="60"/>
      <c r="R1114" s="60"/>
      <c r="S1114" s="60" t="s">
        <v>7775</v>
      </c>
      <c r="T1114" s="60" t="b">
        <v>1</v>
      </c>
      <c r="U1114" s="60" t="s">
        <v>2665</v>
      </c>
      <c r="V1114" s="60" t="s">
        <v>2435</v>
      </c>
      <c r="W1114" s="60" t="s">
        <v>2539</v>
      </c>
      <c r="X1114" s="60" t="s">
        <v>2540</v>
      </c>
      <c r="Y1114" s="60" t="s">
        <v>7776</v>
      </c>
      <c r="Z1114" s="60" t="s">
        <v>3620</v>
      </c>
      <c r="AA1114" s="60"/>
      <c r="AB1114" s="60"/>
    </row>
    <row r="1115" spans="1:28">
      <c r="A1115" s="60">
        <v>6136547</v>
      </c>
      <c r="B1115" s="60" t="s">
        <v>2423</v>
      </c>
      <c r="C1115" s="60" t="s">
        <v>2424</v>
      </c>
      <c r="D1115" s="60" t="s">
        <v>2425</v>
      </c>
      <c r="E1115" s="60" t="s">
        <v>2426</v>
      </c>
      <c r="F1115" s="60" t="s">
        <v>2427</v>
      </c>
      <c r="G1115" s="60" t="s">
        <v>7326</v>
      </c>
      <c r="H1115" s="60"/>
      <c r="I1115" s="60" t="s">
        <v>7777</v>
      </c>
      <c r="J1115" s="60"/>
      <c r="K1115" s="60" t="s">
        <v>7778</v>
      </c>
      <c r="L1115" s="60" t="s">
        <v>7779</v>
      </c>
      <c r="M1115" s="60"/>
      <c r="N1115" s="60">
        <v>126</v>
      </c>
      <c r="O1115" s="60">
        <v>2010</v>
      </c>
      <c r="P1115" s="60" t="s">
        <v>7780</v>
      </c>
      <c r="Q1115" s="60"/>
      <c r="R1115" s="60"/>
      <c r="S1115" s="60" t="s">
        <v>7781</v>
      </c>
      <c r="T1115" s="60" t="b">
        <v>1</v>
      </c>
      <c r="U1115" s="60" t="s">
        <v>2487</v>
      </c>
      <c r="V1115" s="60" t="s">
        <v>2435</v>
      </c>
      <c r="W1115" s="60" t="s">
        <v>2458</v>
      </c>
      <c r="X1115" s="60" t="s">
        <v>2743</v>
      </c>
      <c r="Y1115" s="60" t="s">
        <v>7782</v>
      </c>
      <c r="Z1115" s="60" t="s">
        <v>2505</v>
      </c>
      <c r="AA1115" s="60"/>
      <c r="AB1115" s="60"/>
    </row>
    <row r="1116" spans="1:28">
      <c r="A1116" s="60">
        <v>6136546</v>
      </c>
      <c r="B1116" s="60" t="s">
        <v>2423</v>
      </c>
      <c r="C1116" s="60" t="s">
        <v>2424</v>
      </c>
      <c r="D1116" s="60" t="s">
        <v>2425</v>
      </c>
      <c r="E1116" s="60" t="s">
        <v>2426</v>
      </c>
      <c r="F1116" s="60" t="s">
        <v>2427</v>
      </c>
      <c r="G1116" s="60" t="s">
        <v>7326</v>
      </c>
      <c r="H1116" s="60"/>
      <c r="I1116" s="60" t="s">
        <v>7783</v>
      </c>
      <c r="J1116" s="60"/>
      <c r="K1116" s="60" t="s">
        <v>7784</v>
      </c>
      <c r="L1116" s="60" t="s">
        <v>7785</v>
      </c>
      <c r="M1116" s="60"/>
      <c r="N1116" s="60">
        <v>127</v>
      </c>
      <c r="O1116" s="60">
        <v>2020</v>
      </c>
      <c r="P1116" s="60" t="s">
        <v>7786</v>
      </c>
      <c r="Q1116" s="60"/>
      <c r="R1116" s="60"/>
      <c r="S1116" s="60" t="s">
        <v>7787</v>
      </c>
      <c r="T1116" s="60" t="b">
        <v>1</v>
      </c>
      <c r="U1116" s="60" t="s">
        <v>2530</v>
      </c>
      <c r="V1116" s="60" t="s">
        <v>2518</v>
      </c>
      <c r="W1116" s="60"/>
      <c r="X1116" s="60"/>
      <c r="Y1116" s="60"/>
      <c r="Z1116" s="60"/>
      <c r="AA1116" s="60"/>
      <c r="AB1116" s="60"/>
    </row>
    <row r="1117" spans="1:28">
      <c r="A1117" s="60">
        <v>6146798</v>
      </c>
      <c r="B1117" s="60" t="s">
        <v>2423</v>
      </c>
      <c r="C1117" s="60" t="s">
        <v>2424</v>
      </c>
      <c r="D1117" s="60" t="s">
        <v>2425</v>
      </c>
      <c r="E1117" s="60" t="s">
        <v>2426</v>
      </c>
      <c r="F1117" s="60" t="s">
        <v>2427</v>
      </c>
      <c r="G1117" s="60" t="s">
        <v>2506</v>
      </c>
      <c r="H1117" s="60"/>
      <c r="I1117" s="60" t="s">
        <v>7788</v>
      </c>
      <c r="J1117" s="60"/>
      <c r="K1117" s="60" t="s">
        <v>7789</v>
      </c>
      <c r="L1117" s="60" t="s">
        <v>7790</v>
      </c>
      <c r="M1117" s="60"/>
      <c r="N1117" s="60">
        <v>92</v>
      </c>
      <c r="O1117" s="60">
        <v>2012</v>
      </c>
      <c r="P1117" s="60" t="s">
        <v>7791</v>
      </c>
      <c r="Q1117" s="60"/>
      <c r="R1117" s="60"/>
      <c r="S1117" s="60" t="s">
        <v>7792</v>
      </c>
      <c r="T1117" s="60" t="b">
        <v>1</v>
      </c>
      <c r="U1117" s="60" t="s">
        <v>2696</v>
      </c>
      <c r="V1117" s="60" t="s">
        <v>2518</v>
      </c>
      <c r="W1117" s="60" t="s">
        <v>2539</v>
      </c>
      <c r="X1117" s="60" t="s">
        <v>2540</v>
      </c>
      <c r="Y1117" s="60"/>
      <c r="Z1117" s="60"/>
      <c r="AA1117" s="60"/>
      <c r="AB1117" s="60"/>
    </row>
    <row r="1118" spans="1:28">
      <c r="A1118" s="60">
        <v>6136495</v>
      </c>
      <c r="B1118" s="60" t="s">
        <v>2423</v>
      </c>
      <c r="C1118" s="60" t="s">
        <v>2424</v>
      </c>
      <c r="D1118" s="60" t="s">
        <v>2425</v>
      </c>
      <c r="E1118" s="60" t="s">
        <v>2426</v>
      </c>
      <c r="F1118" s="60" t="s">
        <v>2427</v>
      </c>
      <c r="G1118" s="60" t="s">
        <v>7326</v>
      </c>
      <c r="H1118" s="60"/>
      <c r="I1118" s="60" t="s">
        <v>7793</v>
      </c>
      <c r="J1118" s="60"/>
      <c r="K1118" s="60" t="s">
        <v>7794</v>
      </c>
      <c r="L1118" s="60" t="s">
        <v>7795</v>
      </c>
      <c r="M1118" s="60"/>
      <c r="N1118" s="60">
        <v>35</v>
      </c>
      <c r="O1118" s="60">
        <v>2019</v>
      </c>
      <c r="P1118" s="60" t="s">
        <v>7796</v>
      </c>
      <c r="Q1118" s="60"/>
      <c r="R1118" s="60"/>
      <c r="S1118" s="60" t="s">
        <v>7797</v>
      </c>
      <c r="T1118" s="60" t="b">
        <v>1</v>
      </c>
      <c r="U1118" s="60" t="s">
        <v>2731</v>
      </c>
      <c r="V1118" s="60" t="s">
        <v>2518</v>
      </c>
      <c r="W1118" s="60" t="s">
        <v>7097</v>
      </c>
      <c r="X1118" s="60" t="s">
        <v>7098</v>
      </c>
      <c r="Y1118" s="60" t="s">
        <v>3197</v>
      </c>
      <c r="Z1118" s="60"/>
      <c r="AA1118" s="60"/>
      <c r="AB1118" s="60"/>
    </row>
    <row r="1119" spans="1:28">
      <c r="A1119">
        <v>6137582</v>
      </c>
      <c r="B1119" t="s">
        <v>2423</v>
      </c>
      <c r="C1119" t="s">
        <v>2424</v>
      </c>
      <c r="D1119" t="s">
        <v>2425</v>
      </c>
      <c r="E1119" t="s">
        <v>2426</v>
      </c>
      <c r="F1119" t="s">
        <v>2427</v>
      </c>
      <c r="G1119" t="s">
        <v>7326</v>
      </c>
      <c r="I1119" t="s">
        <v>235</v>
      </c>
      <c r="K1119" t="s">
        <v>7798</v>
      </c>
      <c r="L1119" t="s">
        <v>236</v>
      </c>
      <c r="M1119" t="s">
        <v>1107</v>
      </c>
      <c r="N1119">
        <v>35</v>
      </c>
      <c r="O1119">
        <v>2011</v>
      </c>
      <c r="P1119" t="s">
        <v>7799</v>
      </c>
      <c r="Q1119" t="s">
        <v>1107</v>
      </c>
      <c r="R1119" t="s">
        <v>1107</v>
      </c>
      <c r="S1119" t="s">
        <v>237</v>
      </c>
      <c r="T1119" t="b">
        <v>1</v>
      </c>
      <c r="W1119" t="s">
        <v>2436</v>
      </c>
      <c r="X1119" t="s">
        <v>6602</v>
      </c>
      <c r="Y1119" t="s">
        <v>7800</v>
      </c>
      <c r="Z1119" t="s">
        <v>2956</v>
      </c>
      <c r="AA1119">
        <v>685</v>
      </c>
      <c r="AB1119" s="60"/>
    </row>
    <row r="1120" spans="1:28">
      <c r="A1120" s="60">
        <v>6137582</v>
      </c>
      <c r="B1120" s="60" t="s">
        <v>2423</v>
      </c>
      <c r="C1120" s="60" t="s">
        <v>2424</v>
      </c>
      <c r="D1120" s="60" t="s">
        <v>2425</v>
      </c>
      <c r="E1120" s="60" t="s">
        <v>2426</v>
      </c>
      <c r="F1120" s="60" t="s">
        <v>2427</v>
      </c>
      <c r="G1120" s="60" t="s">
        <v>7326</v>
      </c>
      <c r="H1120" s="60"/>
      <c r="I1120" s="60" t="s">
        <v>235</v>
      </c>
      <c r="J1120" s="60"/>
      <c r="K1120" s="60" t="s">
        <v>7798</v>
      </c>
      <c r="L1120" s="60" t="s">
        <v>236</v>
      </c>
      <c r="M1120" s="60"/>
      <c r="N1120" s="60">
        <v>35</v>
      </c>
      <c r="O1120" s="60">
        <v>2011</v>
      </c>
      <c r="P1120" s="60" t="s">
        <v>7799</v>
      </c>
      <c r="Q1120" s="60"/>
      <c r="R1120" s="60"/>
      <c r="S1120" s="60" t="s">
        <v>237</v>
      </c>
      <c r="T1120" s="60" t="b">
        <v>1</v>
      </c>
      <c r="U1120" s="60" t="s">
        <v>2617</v>
      </c>
      <c r="V1120" s="60" t="s">
        <v>2435</v>
      </c>
      <c r="W1120" s="60" t="s">
        <v>2436</v>
      </c>
      <c r="X1120" s="60" t="s">
        <v>7801</v>
      </c>
      <c r="Y1120" s="60"/>
      <c r="Z1120" s="60" t="s">
        <v>2929</v>
      </c>
      <c r="AA1120" s="60"/>
      <c r="AB1120" s="60"/>
    </row>
    <row r="1121" spans="1:28">
      <c r="A1121">
        <v>6146803</v>
      </c>
      <c r="B1121" t="s">
        <v>2423</v>
      </c>
      <c r="C1121" t="s">
        <v>2424</v>
      </c>
      <c r="D1121" t="s">
        <v>2425</v>
      </c>
      <c r="E1121" t="s">
        <v>2426</v>
      </c>
      <c r="F1121" t="s">
        <v>2427</v>
      </c>
      <c r="G1121" t="s">
        <v>2506</v>
      </c>
      <c r="I1121" t="s">
        <v>7802</v>
      </c>
      <c r="K1121" t="s">
        <v>7803</v>
      </c>
      <c r="L1121" t="s">
        <v>7804</v>
      </c>
      <c r="M1121" t="s">
        <v>1107</v>
      </c>
      <c r="N1121">
        <v>100</v>
      </c>
      <c r="O1121">
        <v>2009</v>
      </c>
      <c r="P1121" t="s">
        <v>7805</v>
      </c>
      <c r="Q1121" t="s">
        <v>1107</v>
      </c>
      <c r="R1121" t="s">
        <v>1107</v>
      </c>
      <c r="S1121" t="s">
        <v>7806</v>
      </c>
      <c r="T1121" t="b">
        <v>1</v>
      </c>
      <c r="W1121" t="s">
        <v>4986</v>
      </c>
      <c r="X1121" t="s">
        <v>4987</v>
      </c>
      <c r="Y1121" t="s">
        <v>7807</v>
      </c>
      <c r="Z1121" t="s">
        <v>2686</v>
      </c>
      <c r="AA1121">
        <v>61</v>
      </c>
      <c r="AB1121" s="60"/>
    </row>
    <row r="1122" spans="1:28">
      <c r="A1122" s="60">
        <v>6146803</v>
      </c>
      <c r="B1122" s="60" t="s">
        <v>2423</v>
      </c>
      <c r="C1122" s="60" t="s">
        <v>2424</v>
      </c>
      <c r="D1122" s="60" t="s">
        <v>2425</v>
      </c>
      <c r="E1122" s="60" t="s">
        <v>2426</v>
      </c>
      <c r="F1122" s="60" t="s">
        <v>2427</v>
      </c>
      <c r="G1122" s="60" t="s">
        <v>2506</v>
      </c>
      <c r="H1122" s="60"/>
      <c r="I1122" s="60" t="s">
        <v>7802</v>
      </c>
      <c r="J1122" s="60"/>
      <c r="K1122" s="60" t="s">
        <v>7803</v>
      </c>
      <c r="L1122" s="60" t="s">
        <v>7804</v>
      </c>
      <c r="M1122" s="60"/>
      <c r="N1122" s="60">
        <v>100</v>
      </c>
      <c r="O1122" s="60">
        <v>2009</v>
      </c>
      <c r="P1122" s="60" t="s">
        <v>7805</v>
      </c>
      <c r="Q1122" s="60"/>
      <c r="R1122" s="60"/>
      <c r="S1122" s="60" t="s">
        <v>7806</v>
      </c>
      <c r="T1122" s="60" t="b">
        <v>1</v>
      </c>
      <c r="U1122" s="60" t="s">
        <v>5185</v>
      </c>
      <c r="V1122" s="60" t="s">
        <v>2518</v>
      </c>
      <c r="W1122" s="60" t="s">
        <v>2539</v>
      </c>
      <c r="X1122" s="60" t="s">
        <v>2559</v>
      </c>
      <c r="Y1122" s="60" t="s">
        <v>7808</v>
      </c>
      <c r="Z1122" s="60"/>
      <c r="AA1122" s="60"/>
      <c r="AB1122" s="60"/>
    </row>
    <row r="1123" spans="1:28">
      <c r="A1123" s="60">
        <v>6137570</v>
      </c>
      <c r="B1123" s="60" t="s">
        <v>2423</v>
      </c>
      <c r="C1123" s="60" t="s">
        <v>2424</v>
      </c>
      <c r="D1123" s="60" t="s">
        <v>2425</v>
      </c>
      <c r="E1123" s="60" t="s">
        <v>2426</v>
      </c>
      <c r="F1123" s="60" t="s">
        <v>2427</v>
      </c>
      <c r="G1123" s="60" t="s">
        <v>7326</v>
      </c>
      <c r="H1123" s="60"/>
      <c r="I1123" s="60" t="s">
        <v>7809</v>
      </c>
      <c r="J1123" s="60"/>
      <c r="K1123" s="60" t="s">
        <v>7810</v>
      </c>
      <c r="L1123" s="60" t="s">
        <v>7811</v>
      </c>
      <c r="M1123" s="60"/>
      <c r="N1123" s="60">
        <v>94</v>
      </c>
      <c r="O1123" s="60">
        <v>2007</v>
      </c>
      <c r="P1123" s="60" t="s">
        <v>7812</v>
      </c>
      <c r="Q1123" s="60"/>
      <c r="R1123" s="60"/>
      <c r="S1123" s="60" t="s">
        <v>7813</v>
      </c>
      <c r="T1123" s="60" t="b">
        <v>1</v>
      </c>
      <c r="U1123" s="60" t="s">
        <v>2543</v>
      </c>
      <c r="V1123" s="60" t="s">
        <v>2447</v>
      </c>
      <c r="W1123" s="60" t="s">
        <v>3173</v>
      </c>
      <c r="X1123" s="60" t="s">
        <v>7814</v>
      </c>
      <c r="Y1123" s="60" t="s">
        <v>4285</v>
      </c>
      <c r="Z1123" s="60"/>
      <c r="AA1123" s="60"/>
      <c r="AB1123" s="60"/>
    </row>
    <row r="1124" spans="1:28">
      <c r="A1124" s="60">
        <v>6137550</v>
      </c>
      <c r="B1124" s="60" t="s">
        <v>2423</v>
      </c>
      <c r="C1124" s="60" t="s">
        <v>2424</v>
      </c>
      <c r="D1124" s="60" t="s">
        <v>2425</v>
      </c>
      <c r="E1124" s="60" t="s">
        <v>2426</v>
      </c>
      <c r="F1124" s="60" t="s">
        <v>2427</v>
      </c>
      <c r="G1124" s="60" t="s">
        <v>7326</v>
      </c>
      <c r="H1124" s="60"/>
      <c r="I1124" s="60" t="s">
        <v>7815</v>
      </c>
      <c r="J1124" s="60"/>
      <c r="K1124" s="60" t="s">
        <v>7816</v>
      </c>
      <c r="L1124" s="60" t="s">
        <v>7817</v>
      </c>
      <c r="M1124" s="60"/>
      <c r="N1124" s="60">
        <v>155</v>
      </c>
      <c r="O1124" s="60">
        <v>2016</v>
      </c>
      <c r="P1124" s="60" t="s">
        <v>7818</v>
      </c>
      <c r="Q1124" s="60"/>
      <c r="R1124" s="60"/>
      <c r="S1124" s="60" t="s">
        <v>7819</v>
      </c>
      <c r="T1124" s="60" t="b">
        <v>1</v>
      </c>
      <c r="U1124" s="60" t="s">
        <v>2487</v>
      </c>
      <c r="V1124" s="60" t="s">
        <v>2435</v>
      </c>
      <c r="W1124" s="60" t="s">
        <v>2539</v>
      </c>
      <c r="X1124" s="60" t="s">
        <v>2737</v>
      </c>
      <c r="Y1124" s="60" t="s">
        <v>6730</v>
      </c>
      <c r="Z1124" s="60" t="s">
        <v>2439</v>
      </c>
      <c r="AA1124" s="60"/>
      <c r="AB1124" s="60"/>
    </row>
    <row r="1125" spans="1:28">
      <c r="A1125" s="60">
        <v>6137544</v>
      </c>
      <c r="B1125" s="60" t="s">
        <v>2423</v>
      </c>
      <c r="C1125" s="60" t="s">
        <v>2424</v>
      </c>
      <c r="D1125" s="60" t="s">
        <v>2425</v>
      </c>
      <c r="E1125" s="60" t="s">
        <v>2426</v>
      </c>
      <c r="F1125" s="60" t="s">
        <v>2427</v>
      </c>
      <c r="G1125" s="60" t="s">
        <v>7326</v>
      </c>
      <c r="H1125" s="60"/>
      <c r="I1125" s="60" t="s">
        <v>7820</v>
      </c>
      <c r="J1125" s="60"/>
      <c r="K1125" s="60" t="s">
        <v>7821</v>
      </c>
      <c r="L1125" s="60" t="s">
        <v>7822</v>
      </c>
      <c r="M1125" s="60"/>
      <c r="N1125" s="60">
        <v>4</v>
      </c>
      <c r="O1125" s="60">
        <v>2020</v>
      </c>
      <c r="P1125" s="60" t="s">
        <v>7823</v>
      </c>
      <c r="Q1125" s="60"/>
      <c r="R1125" s="60"/>
      <c r="S1125" s="60" t="s">
        <v>7824</v>
      </c>
      <c r="T1125" s="60" t="b">
        <v>1</v>
      </c>
      <c r="U1125" s="60" t="s">
        <v>2530</v>
      </c>
      <c r="V1125" s="60" t="s">
        <v>2518</v>
      </c>
      <c r="W1125" s="60" t="s">
        <v>2539</v>
      </c>
      <c r="X1125" s="60" t="s">
        <v>2761</v>
      </c>
      <c r="Y1125" s="60"/>
      <c r="Z1125" s="60" t="s">
        <v>2619</v>
      </c>
      <c r="AA1125" s="60"/>
      <c r="AB1125" s="60"/>
    </row>
    <row r="1126" spans="1:28">
      <c r="A1126" s="60">
        <v>6137542</v>
      </c>
      <c r="B1126" s="60" t="s">
        <v>2423</v>
      </c>
      <c r="C1126" s="60" t="s">
        <v>2424</v>
      </c>
      <c r="D1126" s="60" t="s">
        <v>2425</v>
      </c>
      <c r="E1126" s="60" t="s">
        <v>2426</v>
      </c>
      <c r="F1126" s="60" t="s">
        <v>2427</v>
      </c>
      <c r="G1126" s="60" t="s">
        <v>7326</v>
      </c>
      <c r="H1126" s="60"/>
      <c r="I1126" s="60" t="s">
        <v>7825</v>
      </c>
      <c r="J1126" s="60"/>
      <c r="K1126" s="60" t="s">
        <v>7826</v>
      </c>
      <c r="L1126" s="60" t="s">
        <v>7827</v>
      </c>
      <c r="M1126" s="60"/>
      <c r="N1126" s="60">
        <v>53</v>
      </c>
      <c r="O1126" s="60">
        <v>2022</v>
      </c>
      <c r="P1126" s="60" t="s">
        <v>7828</v>
      </c>
      <c r="Q1126" s="60"/>
      <c r="R1126" s="60"/>
      <c r="S1126" s="60" t="s">
        <v>7829</v>
      </c>
      <c r="T1126" s="60" t="b">
        <v>1</v>
      </c>
      <c r="U1126" s="60"/>
      <c r="V1126" s="60"/>
      <c r="W1126" s="60" t="s">
        <v>2539</v>
      </c>
      <c r="X1126" s="60" t="s">
        <v>2659</v>
      </c>
      <c r="Y1126" s="60" t="s">
        <v>5788</v>
      </c>
      <c r="Z1126" s="60" t="s">
        <v>2505</v>
      </c>
      <c r="AA1126" s="60"/>
      <c r="AB1126" s="60"/>
    </row>
    <row r="1127" spans="1:28">
      <c r="A1127" s="60">
        <v>6146802</v>
      </c>
      <c r="B1127" s="60" t="s">
        <v>2423</v>
      </c>
      <c r="C1127" s="60" t="s">
        <v>2424</v>
      </c>
      <c r="D1127" s="60" t="s">
        <v>2425</v>
      </c>
      <c r="E1127" s="60" t="s">
        <v>2426</v>
      </c>
      <c r="F1127" s="60" t="s">
        <v>2427</v>
      </c>
      <c r="G1127" s="60" t="s">
        <v>2506</v>
      </c>
      <c r="H1127" s="60"/>
      <c r="I1127" s="60" t="s">
        <v>7830</v>
      </c>
      <c r="J1127" s="60"/>
      <c r="K1127" s="60" t="s">
        <v>7831</v>
      </c>
      <c r="L1127" s="60" t="s">
        <v>7832</v>
      </c>
      <c r="M1127" s="60"/>
      <c r="N1127" s="60">
        <v>94</v>
      </c>
      <c r="O1127" s="60">
        <v>2007</v>
      </c>
      <c r="P1127" s="60" t="s">
        <v>7833</v>
      </c>
      <c r="Q1127" s="60"/>
      <c r="R1127" s="60"/>
      <c r="S1127" s="60" t="s">
        <v>7834</v>
      </c>
      <c r="T1127" s="60" t="b">
        <v>1</v>
      </c>
      <c r="U1127" s="60" t="s">
        <v>4095</v>
      </c>
      <c r="V1127" s="60" t="s">
        <v>2518</v>
      </c>
      <c r="W1127" s="60" t="s">
        <v>2539</v>
      </c>
      <c r="X1127" s="60" t="s">
        <v>2540</v>
      </c>
      <c r="Y1127" s="60" t="s">
        <v>2769</v>
      </c>
      <c r="Z1127" s="60"/>
      <c r="AA1127" s="60"/>
      <c r="AB1127" s="60"/>
    </row>
    <row r="1128" spans="1:28">
      <c r="A1128" s="60">
        <v>6146801</v>
      </c>
      <c r="B1128" s="60" t="s">
        <v>2423</v>
      </c>
      <c r="C1128" s="60" t="s">
        <v>2424</v>
      </c>
      <c r="D1128" s="60" t="s">
        <v>2425</v>
      </c>
      <c r="E1128" s="60" t="s">
        <v>2426</v>
      </c>
      <c r="F1128" s="60" t="s">
        <v>2427</v>
      </c>
      <c r="G1128" s="60" t="s">
        <v>2506</v>
      </c>
      <c r="H1128" s="60"/>
      <c r="I1128" s="60" t="s">
        <v>7835</v>
      </c>
      <c r="J1128" s="60"/>
      <c r="K1128" s="60" t="s">
        <v>7836</v>
      </c>
      <c r="L1128" s="60" t="s">
        <v>7837</v>
      </c>
      <c r="M1128" s="60"/>
      <c r="N1128" s="60">
        <v>85</v>
      </c>
      <c r="O1128" s="60">
        <v>2006</v>
      </c>
      <c r="P1128" s="60" t="s">
        <v>7838</v>
      </c>
      <c r="Q1128" s="60"/>
      <c r="R1128" s="60"/>
      <c r="S1128" s="60" t="s">
        <v>7839</v>
      </c>
      <c r="T1128" s="60" t="b">
        <v>1</v>
      </c>
      <c r="U1128" s="60" t="s">
        <v>2530</v>
      </c>
      <c r="V1128" s="60" t="s">
        <v>2518</v>
      </c>
      <c r="W1128" s="60" t="s">
        <v>2436</v>
      </c>
      <c r="X1128" s="60" t="s">
        <v>7840</v>
      </c>
      <c r="Y1128" s="60" t="s">
        <v>7841</v>
      </c>
      <c r="Z1128" s="60" t="s">
        <v>2929</v>
      </c>
      <c r="AA1128" s="60"/>
      <c r="AB1128" s="60"/>
    </row>
    <row r="1129" spans="1:28">
      <c r="A1129" s="60">
        <v>6146797</v>
      </c>
      <c r="B1129" s="60" t="s">
        <v>2423</v>
      </c>
      <c r="C1129" s="60" t="s">
        <v>2424</v>
      </c>
      <c r="D1129" s="60" t="s">
        <v>2425</v>
      </c>
      <c r="E1129" s="60" t="s">
        <v>2426</v>
      </c>
      <c r="F1129" s="60" t="s">
        <v>2427</v>
      </c>
      <c r="G1129" s="60" t="s">
        <v>2506</v>
      </c>
      <c r="H1129" s="60"/>
      <c r="I1129" s="60" t="s">
        <v>7842</v>
      </c>
      <c r="J1129" s="60"/>
      <c r="K1129" s="60" t="s">
        <v>7843</v>
      </c>
      <c r="L1129" s="60" t="s">
        <v>7844</v>
      </c>
      <c r="M1129" s="60"/>
      <c r="N1129" s="60">
        <v>69</v>
      </c>
      <c r="O1129" s="60">
        <v>2007</v>
      </c>
      <c r="P1129" s="60" t="s">
        <v>7845</v>
      </c>
      <c r="Q1129" s="60"/>
      <c r="R1129" s="60"/>
      <c r="S1129" s="60" t="s">
        <v>7846</v>
      </c>
      <c r="T1129" s="60" t="b">
        <v>1</v>
      </c>
      <c r="U1129" s="60" t="s">
        <v>2696</v>
      </c>
      <c r="V1129" s="60" t="s">
        <v>2518</v>
      </c>
      <c r="W1129" s="60" t="s">
        <v>7235</v>
      </c>
      <c r="X1129" s="60" t="s">
        <v>7847</v>
      </c>
      <c r="Y1129" s="60"/>
      <c r="Z1129" s="60"/>
      <c r="AA1129" s="60"/>
      <c r="AB1129" s="60"/>
    </row>
    <row r="1130" spans="1:28">
      <c r="A1130" s="60">
        <v>6137528</v>
      </c>
      <c r="B1130" s="60" t="s">
        <v>2423</v>
      </c>
      <c r="C1130" s="60" t="s">
        <v>2424</v>
      </c>
      <c r="D1130" s="60" t="s">
        <v>2425</v>
      </c>
      <c r="E1130" s="60" t="s">
        <v>2426</v>
      </c>
      <c r="F1130" s="60" t="s">
        <v>2427</v>
      </c>
      <c r="G1130" s="60" t="s">
        <v>7326</v>
      </c>
      <c r="H1130" s="60"/>
      <c r="I1130" s="60" t="s">
        <v>7848</v>
      </c>
      <c r="J1130" s="60"/>
      <c r="K1130" s="60" t="s">
        <v>7849</v>
      </c>
      <c r="L1130" s="60" t="s">
        <v>7850</v>
      </c>
      <c r="M1130" s="60"/>
      <c r="N1130" s="60">
        <v>210</v>
      </c>
      <c r="O1130" s="60">
        <v>2019</v>
      </c>
      <c r="P1130" s="60" t="s">
        <v>7851</v>
      </c>
      <c r="Q1130" s="60"/>
      <c r="R1130" s="60"/>
      <c r="S1130" s="60" t="s">
        <v>7852</v>
      </c>
      <c r="T1130" s="60" t="b">
        <v>1</v>
      </c>
      <c r="U1130" s="60"/>
      <c r="V1130" s="60"/>
      <c r="W1130" s="60"/>
      <c r="X1130" s="60"/>
      <c r="Y1130" s="60" t="s">
        <v>3019</v>
      </c>
      <c r="Z1130" s="60"/>
      <c r="AA1130" s="60"/>
      <c r="AB1130" s="60"/>
    </row>
    <row r="1131" spans="1:28">
      <c r="A1131">
        <v>6137527</v>
      </c>
      <c r="B1131" t="s">
        <v>2423</v>
      </c>
      <c r="C1131" t="s">
        <v>2424</v>
      </c>
      <c r="D1131" t="s">
        <v>2425</v>
      </c>
      <c r="E1131" t="s">
        <v>2426</v>
      </c>
      <c r="F1131" t="s">
        <v>2427</v>
      </c>
      <c r="G1131" t="s">
        <v>7326</v>
      </c>
      <c r="I1131" t="s">
        <v>2254</v>
      </c>
      <c r="K1131" t="s">
        <v>7853</v>
      </c>
      <c r="L1131" t="s">
        <v>7854</v>
      </c>
      <c r="M1131" t="s">
        <v>1107</v>
      </c>
      <c r="N1131">
        <v>279</v>
      </c>
      <c r="O1131">
        <v>2022</v>
      </c>
      <c r="P1131" t="s">
        <v>7855</v>
      </c>
      <c r="Q1131" t="s">
        <v>1107</v>
      </c>
      <c r="R1131" t="s">
        <v>1107</v>
      </c>
      <c r="S1131" t="s">
        <v>7856</v>
      </c>
      <c r="T1131" t="b">
        <v>1</v>
      </c>
      <c r="U1131" t="s">
        <v>2457</v>
      </c>
      <c r="V1131" t="s">
        <v>2447</v>
      </c>
      <c r="W1131" t="s">
        <v>2458</v>
      </c>
      <c r="X1131" t="s">
        <v>2566</v>
      </c>
      <c r="Y1131" t="s">
        <v>2460</v>
      </c>
      <c r="Z1131" t="s">
        <v>7857</v>
      </c>
      <c r="AA1131">
        <v>584</v>
      </c>
      <c r="AB1131" s="60"/>
    </row>
    <row r="1132" spans="1:28">
      <c r="A1132" s="60">
        <v>6137527</v>
      </c>
      <c r="B1132" s="60" t="s">
        <v>2423</v>
      </c>
      <c r="C1132" s="60" t="s">
        <v>2424</v>
      </c>
      <c r="D1132" s="60" t="s">
        <v>2425</v>
      </c>
      <c r="E1132" s="60" t="s">
        <v>2426</v>
      </c>
      <c r="F1132" s="60" t="s">
        <v>2427</v>
      </c>
      <c r="G1132" s="60" t="s">
        <v>7326</v>
      </c>
      <c r="H1132" s="60"/>
      <c r="I1132" s="60" t="s">
        <v>2254</v>
      </c>
      <c r="J1132" s="60"/>
      <c r="K1132" s="60" t="s">
        <v>7853</v>
      </c>
      <c r="L1132" s="60" t="s">
        <v>7854</v>
      </c>
      <c r="M1132" s="60"/>
      <c r="N1132" s="60">
        <v>279</v>
      </c>
      <c r="O1132" s="60">
        <v>2022</v>
      </c>
      <c r="P1132" s="60" t="s">
        <v>7855</v>
      </c>
      <c r="Q1132" s="60"/>
      <c r="R1132" s="60"/>
      <c r="S1132" s="60" t="s">
        <v>7856</v>
      </c>
      <c r="T1132" s="60" t="b">
        <v>1</v>
      </c>
      <c r="U1132" s="60" t="s">
        <v>2487</v>
      </c>
      <c r="V1132" s="60" t="s">
        <v>2435</v>
      </c>
      <c r="W1132" s="60" t="s">
        <v>2539</v>
      </c>
      <c r="X1132" s="60" t="s">
        <v>2540</v>
      </c>
      <c r="Y1132" s="60" t="s">
        <v>7858</v>
      </c>
      <c r="Z1132" s="60" t="s">
        <v>3253</v>
      </c>
      <c r="AA1132" s="60"/>
      <c r="AB1132" s="60"/>
    </row>
    <row r="1133" spans="1:28">
      <c r="A1133">
        <v>6137654</v>
      </c>
      <c r="B1133" t="s">
        <v>2423</v>
      </c>
      <c r="C1133" t="s">
        <v>2424</v>
      </c>
      <c r="D1133" t="s">
        <v>2425</v>
      </c>
      <c r="E1133" t="s">
        <v>2426</v>
      </c>
      <c r="F1133" t="s">
        <v>2427</v>
      </c>
      <c r="G1133" t="s">
        <v>7326</v>
      </c>
      <c r="I1133" t="s">
        <v>7859</v>
      </c>
      <c r="K1133" t="s">
        <v>7860</v>
      </c>
      <c r="L1133" t="s">
        <v>7861</v>
      </c>
      <c r="M1133" t="s">
        <v>1107</v>
      </c>
      <c r="N1133">
        <v>22</v>
      </c>
      <c r="O1133">
        <v>2022</v>
      </c>
      <c r="P1133" t="s">
        <v>7862</v>
      </c>
      <c r="Q1133" t="s">
        <v>1107</v>
      </c>
      <c r="R1133" t="s">
        <v>1107</v>
      </c>
      <c r="S1133" t="s">
        <v>7863</v>
      </c>
      <c r="T1133" t="b">
        <v>1</v>
      </c>
      <c r="U1133" t="s">
        <v>2487</v>
      </c>
      <c r="V1133" t="s">
        <v>2435</v>
      </c>
      <c r="W1133" t="s">
        <v>2575</v>
      </c>
      <c r="X1133" t="s">
        <v>3049</v>
      </c>
      <c r="Y1133" t="s">
        <v>7864</v>
      </c>
      <c r="Z1133" t="s">
        <v>2956</v>
      </c>
      <c r="AA1133">
        <v>748</v>
      </c>
      <c r="AB1133" s="60"/>
    </row>
    <row r="1134" spans="1:28">
      <c r="A1134" s="60">
        <v>6137654</v>
      </c>
      <c r="B1134" s="60" t="s">
        <v>2423</v>
      </c>
      <c r="C1134" s="60" t="s">
        <v>2424</v>
      </c>
      <c r="D1134" s="60" t="s">
        <v>2425</v>
      </c>
      <c r="E1134" s="60" t="s">
        <v>2426</v>
      </c>
      <c r="F1134" s="60" t="s">
        <v>2427</v>
      </c>
      <c r="G1134" s="60" t="s">
        <v>7326</v>
      </c>
      <c r="H1134" s="60"/>
      <c r="I1134" s="60" t="s">
        <v>7859</v>
      </c>
      <c r="J1134" s="60"/>
      <c r="K1134" s="60" t="s">
        <v>7860</v>
      </c>
      <c r="L1134" s="60" t="s">
        <v>7861</v>
      </c>
      <c r="M1134" s="60"/>
      <c r="N1134" s="60">
        <v>22</v>
      </c>
      <c r="O1134" s="60">
        <v>2022</v>
      </c>
      <c r="P1134" s="60" t="s">
        <v>7862</v>
      </c>
      <c r="Q1134" s="60"/>
      <c r="R1134" s="60"/>
      <c r="S1134" s="60" t="s">
        <v>7863</v>
      </c>
      <c r="T1134" s="60" t="b">
        <v>1</v>
      </c>
      <c r="U1134" s="60" t="s">
        <v>2617</v>
      </c>
      <c r="V1134" s="60" t="s">
        <v>2435</v>
      </c>
      <c r="W1134" s="60"/>
      <c r="X1134" s="60"/>
      <c r="Y1134" s="60"/>
      <c r="Z1134" s="60" t="s">
        <v>2516</v>
      </c>
      <c r="AA1134" s="60"/>
      <c r="AB1134" s="60"/>
    </row>
    <row r="1135" spans="1:28">
      <c r="A1135">
        <v>6137591</v>
      </c>
      <c r="B1135" t="s">
        <v>2423</v>
      </c>
      <c r="C1135" t="s">
        <v>2424</v>
      </c>
      <c r="D1135" t="s">
        <v>2425</v>
      </c>
      <c r="E1135" t="s">
        <v>2426</v>
      </c>
      <c r="F1135" t="s">
        <v>2427</v>
      </c>
      <c r="G1135" t="s">
        <v>7326</v>
      </c>
      <c r="I1135" t="s">
        <v>874</v>
      </c>
      <c r="K1135" t="s">
        <v>7865</v>
      </c>
      <c r="L1135" t="s">
        <v>880</v>
      </c>
      <c r="M1135" t="s">
        <v>1107</v>
      </c>
      <c r="N1135">
        <v>62</v>
      </c>
      <c r="O1135">
        <v>2015</v>
      </c>
      <c r="P1135" t="s">
        <v>7866</v>
      </c>
      <c r="Q1135" t="s">
        <v>1107</v>
      </c>
      <c r="R1135" t="s">
        <v>1107</v>
      </c>
      <c r="S1135" t="s">
        <v>881</v>
      </c>
      <c r="T1135" t="b">
        <v>1</v>
      </c>
      <c r="U1135" t="s">
        <v>2487</v>
      </c>
      <c r="V1135" t="s">
        <v>2435</v>
      </c>
      <c r="W1135" t="s">
        <v>2575</v>
      </c>
      <c r="X1135" t="s">
        <v>3501</v>
      </c>
      <c r="Y1135" t="s">
        <v>3476</v>
      </c>
      <c r="Z1135" t="s">
        <v>2686</v>
      </c>
      <c r="AA1135">
        <v>207</v>
      </c>
      <c r="AB1135" s="60"/>
    </row>
    <row r="1136" spans="1:28">
      <c r="A1136" s="60">
        <v>6137591</v>
      </c>
      <c r="B1136" s="60" t="s">
        <v>2423</v>
      </c>
      <c r="C1136" s="60" t="s">
        <v>2424</v>
      </c>
      <c r="D1136" s="60" t="s">
        <v>2425</v>
      </c>
      <c r="E1136" s="60" t="s">
        <v>2426</v>
      </c>
      <c r="F1136" s="60" t="s">
        <v>2427</v>
      </c>
      <c r="G1136" s="60" t="s">
        <v>7326</v>
      </c>
      <c r="H1136" s="60"/>
      <c r="I1136" s="60" t="s">
        <v>874</v>
      </c>
      <c r="J1136" s="60"/>
      <c r="K1136" s="60" t="s">
        <v>7865</v>
      </c>
      <c r="L1136" s="60" t="s">
        <v>880</v>
      </c>
      <c r="M1136" s="60"/>
      <c r="N1136" s="60">
        <v>62</v>
      </c>
      <c r="O1136" s="60">
        <v>2015</v>
      </c>
      <c r="P1136" s="60" t="s">
        <v>7866</v>
      </c>
      <c r="Q1136" s="60"/>
      <c r="R1136" s="60"/>
      <c r="S1136" s="60" t="s">
        <v>881</v>
      </c>
      <c r="T1136" s="60" t="b">
        <v>1</v>
      </c>
      <c r="U1136" s="60" t="s">
        <v>2487</v>
      </c>
      <c r="V1136" s="60" t="s">
        <v>2435</v>
      </c>
      <c r="W1136" s="60" t="s">
        <v>2436</v>
      </c>
      <c r="X1136" s="60" t="s">
        <v>7867</v>
      </c>
      <c r="Y1136" s="60" t="s">
        <v>7868</v>
      </c>
      <c r="Z1136" s="60" t="s">
        <v>7869</v>
      </c>
      <c r="AA1136" s="60"/>
      <c r="AB1136" s="60"/>
    </row>
    <row r="1137" spans="1:28">
      <c r="A1137">
        <v>6137872</v>
      </c>
      <c r="B1137" t="s">
        <v>2423</v>
      </c>
      <c r="C1137" t="s">
        <v>2424</v>
      </c>
      <c r="D1137" t="s">
        <v>2425</v>
      </c>
      <c r="E1137" t="s">
        <v>2426</v>
      </c>
      <c r="F1137" t="s">
        <v>2427</v>
      </c>
      <c r="G1137" t="s">
        <v>7326</v>
      </c>
      <c r="I1137" t="s">
        <v>1290</v>
      </c>
      <c r="K1137" t="s">
        <v>7870</v>
      </c>
      <c r="L1137" t="s">
        <v>7871</v>
      </c>
      <c r="M1137" t="s">
        <v>1107</v>
      </c>
      <c r="N1137">
        <v>12</v>
      </c>
      <c r="O1137">
        <v>2022</v>
      </c>
      <c r="P1137" t="s">
        <v>7872</v>
      </c>
      <c r="Q1137" t="s">
        <v>1107</v>
      </c>
      <c r="R1137" t="s">
        <v>1107</v>
      </c>
      <c r="S1137" t="s">
        <v>7873</v>
      </c>
      <c r="T1137" t="b">
        <v>1</v>
      </c>
      <c r="U1137" t="s">
        <v>3086</v>
      </c>
      <c r="V1137" t="s">
        <v>2435</v>
      </c>
      <c r="W1137" t="s">
        <v>5139</v>
      </c>
      <c r="X1137" t="s">
        <v>6584</v>
      </c>
      <c r="Y1137" t="s">
        <v>2541</v>
      </c>
      <c r="Z1137" t="s">
        <v>2505</v>
      </c>
      <c r="AA1137">
        <v>477</v>
      </c>
      <c r="AB1137" s="60"/>
    </row>
    <row r="1138" spans="1:28">
      <c r="A1138" s="60">
        <v>6137872</v>
      </c>
      <c r="B1138" s="60" t="s">
        <v>2423</v>
      </c>
      <c r="C1138" s="60" t="s">
        <v>2424</v>
      </c>
      <c r="D1138" s="60" t="s">
        <v>2425</v>
      </c>
      <c r="E1138" s="60" t="s">
        <v>2426</v>
      </c>
      <c r="F1138" s="60" t="s">
        <v>2427</v>
      </c>
      <c r="G1138" s="60" t="s">
        <v>7326</v>
      </c>
      <c r="H1138" s="60"/>
      <c r="I1138" s="60" t="s">
        <v>1290</v>
      </c>
      <c r="J1138" s="60"/>
      <c r="K1138" s="60" t="s">
        <v>7870</v>
      </c>
      <c r="L1138" s="60" t="s">
        <v>7871</v>
      </c>
      <c r="M1138" s="60"/>
      <c r="N1138" s="60">
        <v>12</v>
      </c>
      <c r="O1138" s="60">
        <v>2022</v>
      </c>
      <c r="P1138" s="60" t="s">
        <v>7872</v>
      </c>
      <c r="Q1138" s="60"/>
      <c r="R1138" s="60"/>
      <c r="S1138" s="60" t="s">
        <v>7873</v>
      </c>
      <c r="T1138" s="60" t="b">
        <v>1</v>
      </c>
      <c r="U1138" s="60" t="s">
        <v>2617</v>
      </c>
      <c r="V1138" s="60" t="s">
        <v>2435</v>
      </c>
      <c r="W1138" s="60" t="s">
        <v>2781</v>
      </c>
      <c r="X1138" s="60" t="s">
        <v>6564</v>
      </c>
      <c r="Y1138" s="60"/>
      <c r="Z1138" s="60" t="s">
        <v>2450</v>
      </c>
      <c r="AA1138" s="60"/>
      <c r="AB1138" s="60"/>
    </row>
    <row r="1139" spans="1:28">
      <c r="A1139" s="60">
        <v>6137862</v>
      </c>
      <c r="B1139" s="60" t="s">
        <v>2423</v>
      </c>
      <c r="C1139" s="60" t="s">
        <v>2424</v>
      </c>
      <c r="D1139" s="60" t="s">
        <v>2425</v>
      </c>
      <c r="E1139" s="60" t="s">
        <v>2426</v>
      </c>
      <c r="F1139" s="60" t="s">
        <v>2427</v>
      </c>
      <c r="G1139" s="60" t="s">
        <v>7326</v>
      </c>
      <c r="H1139" s="60"/>
      <c r="I1139" s="60" t="s">
        <v>7874</v>
      </c>
      <c r="J1139" s="60"/>
      <c r="K1139" s="60" t="s">
        <v>7875</v>
      </c>
      <c r="L1139" s="60" t="s">
        <v>7876</v>
      </c>
      <c r="M1139" s="60"/>
      <c r="N1139" s="60">
        <v>21</v>
      </c>
      <c r="O1139" s="60">
        <v>2022</v>
      </c>
      <c r="P1139" s="60" t="s">
        <v>7877</v>
      </c>
      <c r="Q1139" s="60"/>
      <c r="R1139" s="60"/>
      <c r="S1139" s="60" t="s">
        <v>7878</v>
      </c>
      <c r="T1139" s="60" t="b">
        <v>1</v>
      </c>
      <c r="U1139" s="60" t="s">
        <v>2617</v>
      </c>
      <c r="V1139" s="60" t="s">
        <v>2435</v>
      </c>
      <c r="W1139" s="60" t="s">
        <v>2539</v>
      </c>
      <c r="X1139" s="60" t="s">
        <v>5258</v>
      </c>
      <c r="Y1139" s="60"/>
      <c r="Z1139" s="60" t="s">
        <v>2450</v>
      </c>
      <c r="AA1139" s="60"/>
      <c r="AB1139" s="60"/>
    </row>
    <row r="1140" spans="1:28">
      <c r="A1140" s="60">
        <v>6137860</v>
      </c>
      <c r="B1140" s="60" t="s">
        <v>2423</v>
      </c>
      <c r="C1140" s="60" t="s">
        <v>2424</v>
      </c>
      <c r="D1140" s="60" t="s">
        <v>2425</v>
      </c>
      <c r="E1140" s="60" t="s">
        <v>2426</v>
      </c>
      <c r="F1140" s="60" t="s">
        <v>2427</v>
      </c>
      <c r="G1140" s="60" t="s">
        <v>7326</v>
      </c>
      <c r="H1140" s="60"/>
      <c r="I1140" s="60" t="s">
        <v>7879</v>
      </c>
      <c r="J1140" s="60"/>
      <c r="K1140" s="60" t="s">
        <v>7880</v>
      </c>
      <c r="L1140" s="60" t="s">
        <v>7881</v>
      </c>
      <c r="M1140" s="60"/>
      <c r="N1140" s="60">
        <v>211</v>
      </c>
      <c r="O1140" s="60">
        <v>2019</v>
      </c>
      <c r="P1140" s="60" t="s">
        <v>7882</v>
      </c>
      <c r="Q1140" s="60"/>
      <c r="R1140" s="60"/>
      <c r="S1140" s="60" t="s">
        <v>7883</v>
      </c>
      <c r="T1140" s="60" t="b">
        <v>1</v>
      </c>
      <c r="U1140" s="60" t="s">
        <v>2617</v>
      </c>
      <c r="V1140" s="60" t="s">
        <v>2435</v>
      </c>
      <c r="W1140" s="60" t="s">
        <v>3003</v>
      </c>
      <c r="X1140" s="60" t="s">
        <v>3004</v>
      </c>
      <c r="Y1140" s="60" t="s">
        <v>6411</v>
      </c>
      <c r="Z1140" s="60" t="s">
        <v>2799</v>
      </c>
      <c r="AA1140" s="60"/>
      <c r="AB1140" s="60"/>
    </row>
    <row r="1141" spans="1:28">
      <c r="A1141" s="60">
        <v>6137827</v>
      </c>
      <c r="B1141" s="60" t="s">
        <v>2423</v>
      </c>
      <c r="C1141" s="60" t="s">
        <v>2424</v>
      </c>
      <c r="D1141" s="60" t="s">
        <v>2425</v>
      </c>
      <c r="E1141" s="60" t="s">
        <v>2426</v>
      </c>
      <c r="F1141" s="60" t="s">
        <v>2427</v>
      </c>
      <c r="G1141" s="60" t="s">
        <v>7326</v>
      </c>
      <c r="H1141" s="60"/>
      <c r="I1141" s="60" t="s">
        <v>7884</v>
      </c>
      <c r="J1141" s="60"/>
      <c r="K1141" s="60" t="s">
        <v>7885</v>
      </c>
      <c r="L1141" s="60" t="s">
        <v>7886</v>
      </c>
      <c r="M1141" s="60"/>
      <c r="N1141" s="60">
        <v>189</v>
      </c>
      <c r="O1141" s="60">
        <v>2019</v>
      </c>
      <c r="P1141" s="60" t="s">
        <v>7887</v>
      </c>
      <c r="Q1141" s="60"/>
      <c r="R1141" s="60"/>
      <c r="S1141" s="60" t="s">
        <v>7888</v>
      </c>
      <c r="T1141" s="60" t="b">
        <v>1</v>
      </c>
      <c r="U1141" s="60" t="s">
        <v>2487</v>
      </c>
      <c r="V1141" s="60" t="s">
        <v>2435</v>
      </c>
      <c r="W1141" s="60" t="s">
        <v>3913</v>
      </c>
      <c r="X1141" s="60" t="s">
        <v>7889</v>
      </c>
      <c r="Y1141" s="60" t="s">
        <v>7890</v>
      </c>
      <c r="Z1141" s="60" t="s">
        <v>5687</v>
      </c>
      <c r="AA1141" s="60"/>
      <c r="AB1141" s="60"/>
    </row>
    <row r="1142" spans="1:28">
      <c r="A1142" s="60">
        <v>6137820</v>
      </c>
      <c r="B1142" s="60" t="s">
        <v>2423</v>
      </c>
      <c r="C1142" s="60" t="s">
        <v>2424</v>
      </c>
      <c r="D1142" s="60" t="s">
        <v>2425</v>
      </c>
      <c r="E1142" s="60" t="s">
        <v>2426</v>
      </c>
      <c r="F1142" s="60" t="s">
        <v>2427</v>
      </c>
      <c r="G1142" s="60" t="s">
        <v>7326</v>
      </c>
      <c r="H1142" s="60"/>
      <c r="I1142" s="60" t="s">
        <v>7891</v>
      </c>
      <c r="J1142" s="60"/>
      <c r="K1142" s="60" t="s">
        <v>7892</v>
      </c>
      <c r="L1142" s="60" t="s">
        <v>7893</v>
      </c>
      <c r="M1142" s="60"/>
      <c r="N1142" s="60">
        <v>199</v>
      </c>
      <c r="O1142" s="60">
        <v>2020</v>
      </c>
      <c r="P1142" s="60" t="s">
        <v>7894</v>
      </c>
      <c r="Q1142" s="60"/>
      <c r="R1142" s="60"/>
      <c r="S1142" s="60" t="s">
        <v>7895</v>
      </c>
      <c r="T1142" s="60" t="b">
        <v>1</v>
      </c>
      <c r="U1142" s="60" t="s">
        <v>2617</v>
      </c>
      <c r="V1142" s="60" t="s">
        <v>2435</v>
      </c>
      <c r="W1142" s="60" t="s">
        <v>2539</v>
      </c>
      <c r="X1142" s="60" t="s">
        <v>2540</v>
      </c>
      <c r="Y1142" s="60" t="s">
        <v>6019</v>
      </c>
      <c r="Z1142" s="60" t="s">
        <v>2568</v>
      </c>
      <c r="AA1142" s="60"/>
      <c r="AB1142" s="60"/>
    </row>
    <row r="1143" spans="1:28">
      <c r="A1143" s="60">
        <v>6137826</v>
      </c>
      <c r="B1143" s="60" t="s">
        <v>2423</v>
      </c>
      <c r="C1143" s="60" t="s">
        <v>2424</v>
      </c>
      <c r="D1143" s="60" t="s">
        <v>2425</v>
      </c>
      <c r="E1143" s="60" t="s">
        <v>2426</v>
      </c>
      <c r="F1143" s="60" t="s">
        <v>2427</v>
      </c>
      <c r="G1143" s="60" t="s">
        <v>7326</v>
      </c>
      <c r="H1143" s="60"/>
      <c r="I1143" s="60" t="s">
        <v>7896</v>
      </c>
      <c r="J1143" s="60"/>
      <c r="K1143" s="60" t="s">
        <v>7897</v>
      </c>
      <c r="L1143" s="60" t="s">
        <v>7898</v>
      </c>
      <c r="M1143" s="60"/>
      <c r="N1143" s="60">
        <v>216</v>
      </c>
      <c r="O1143" s="60">
        <v>2019</v>
      </c>
      <c r="P1143" s="60" t="s">
        <v>7899</v>
      </c>
      <c r="Q1143" s="60"/>
      <c r="R1143" s="60"/>
      <c r="S1143" s="60" t="s">
        <v>7900</v>
      </c>
      <c r="T1143" s="60" t="b">
        <v>1</v>
      </c>
      <c r="U1143" s="60" t="s">
        <v>2487</v>
      </c>
      <c r="V1143" s="60" t="s">
        <v>2435</v>
      </c>
      <c r="W1143" s="60" t="s">
        <v>2539</v>
      </c>
      <c r="X1143" s="60" t="s">
        <v>3018</v>
      </c>
      <c r="Y1143" s="60" t="s">
        <v>7901</v>
      </c>
      <c r="Z1143" s="60" t="s">
        <v>2505</v>
      </c>
      <c r="AA1143" s="60"/>
      <c r="AB1143" s="60"/>
    </row>
    <row r="1144" spans="1:28">
      <c r="A1144" s="60">
        <v>6137817</v>
      </c>
      <c r="B1144" s="60" t="s">
        <v>2423</v>
      </c>
      <c r="C1144" s="60" t="s">
        <v>2424</v>
      </c>
      <c r="D1144" s="60" t="s">
        <v>2425</v>
      </c>
      <c r="E1144" s="60" t="s">
        <v>2426</v>
      </c>
      <c r="F1144" s="60" t="s">
        <v>2427</v>
      </c>
      <c r="G1144" s="60" t="s">
        <v>7326</v>
      </c>
      <c r="H1144" s="60"/>
      <c r="I1144" s="60" t="s">
        <v>7902</v>
      </c>
      <c r="J1144" s="60"/>
      <c r="K1144" s="60" t="s">
        <v>7903</v>
      </c>
      <c r="L1144" s="60" t="s">
        <v>7904</v>
      </c>
      <c r="M1144" s="60"/>
      <c r="N1144" s="60">
        <v>31</v>
      </c>
      <c r="O1144" s="60">
        <v>2020</v>
      </c>
      <c r="P1144" s="60" t="s">
        <v>7905</v>
      </c>
      <c r="Q1144" s="60"/>
      <c r="R1144" s="60"/>
      <c r="S1144" s="60" t="s">
        <v>7906</v>
      </c>
      <c r="T1144" s="60" t="b">
        <v>1</v>
      </c>
      <c r="U1144" s="60"/>
      <c r="V1144" s="60"/>
      <c r="W1144" s="60" t="s">
        <v>2539</v>
      </c>
      <c r="X1144" s="60" t="s">
        <v>2659</v>
      </c>
      <c r="Y1144" s="60"/>
      <c r="Z1144" s="60" t="s">
        <v>7907</v>
      </c>
      <c r="AA1144" s="60"/>
      <c r="AB1144" s="60"/>
    </row>
    <row r="1145" spans="1:28">
      <c r="A1145" s="60">
        <v>6137800</v>
      </c>
      <c r="B1145" s="60" t="s">
        <v>2423</v>
      </c>
      <c r="C1145" s="60" t="s">
        <v>2424</v>
      </c>
      <c r="D1145" s="60" t="s">
        <v>2425</v>
      </c>
      <c r="E1145" s="60" t="s">
        <v>2426</v>
      </c>
      <c r="F1145" s="60" t="s">
        <v>2427</v>
      </c>
      <c r="G1145" s="60" t="s">
        <v>7326</v>
      </c>
      <c r="H1145" s="60"/>
      <c r="I1145" s="60" t="s">
        <v>7908</v>
      </c>
      <c r="J1145" s="60"/>
      <c r="K1145" s="60" t="s">
        <v>7909</v>
      </c>
      <c r="L1145" s="60" t="s">
        <v>7910</v>
      </c>
      <c r="M1145" s="60"/>
      <c r="N1145" s="60">
        <v>133</v>
      </c>
      <c r="O1145" s="60">
        <v>2022</v>
      </c>
      <c r="P1145" s="60" t="s">
        <v>7911</v>
      </c>
      <c r="Q1145" s="60"/>
      <c r="R1145" s="60"/>
      <c r="S1145" s="60" t="s">
        <v>7912</v>
      </c>
      <c r="T1145" s="60" t="b">
        <v>1</v>
      </c>
      <c r="U1145" s="60" t="s">
        <v>2617</v>
      </c>
      <c r="V1145" s="60" t="s">
        <v>2435</v>
      </c>
      <c r="W1145" s="60" t="s">
        <v>2539</v>
      </c>
      <c r="X1145" s="60" t="s">
        <v>2761</v>
      </c>
      <c r="Y1145" s="60" t="s">
        <v>7913</v>
      </c>
      <c r="Z1145" s="60" t="s">
        <v>2625</v>
      </c>
      <c r="AA1145" s="60"/>
      <c r="AB1145" s="60"/>
    </row>
    <row r="1146" spans="1:28">
      <c r="A1146" s="60">
        <v>6137792</v>
      </c>
      <c r="B1146" s="60" t="s">
        <v>2423</v>
      </c>
      <c r="C1146" s="60" t="s">
        <v>2424</v>
      </c>
      <c r="D1146" s="60" t="s">
        <v>2425</v>
      </c>
      <c r="E1146" s="60" t="s">
        <v>2426</v>
      </c>
      <c r="F1146" s="60" t="s">
        <v>2427</v>
      </c>
      <c r="G1146" s="60" t="s">
        <v>7326</v>
      </c>
      <c r="H1146" s="60"/>
      <c r="I1146" s="60" t="s">
        <v>7914</v>
      </c>
      <c r="J1146" s="60"/>
      <c r="K1146" s="60" t="s">
        <v>7915</v>
      </c>
      <c r="L1146" s="60" t="s">
        <v>7916</v>
      </c>
      <c r="M1146" s="60"/>
      <c r="N1146" s="60">
        <v>226</v>
      </c>
      <c r="O1146" s="60">
        <v>2019</v>
      </c>
      <c r="P1146" s="60" t="s">
        <v>7917</v>
      </c>
      <c r="Q1146" s="60"/>
      <c r="R1146" s="60"/>
      <c r="S1146" s="60" t="s">
        <v>7918</v>
      </c>
      <c r="T1146" s="60" t="b">
        <v>1</v>
      </c>
      <c r="U1146" s="60" t="s">
        <v>2617</v>
      </c>
      <c r="V1146" s="60" t="s">
        <v>2435</v>
      </c>
      <c r="W1146" s="60"/>
      <c r="X1146" s="60"/>
      <c r="Y1146" s="60"/>
      <c r="Z1146" s="60" t="s">
        <v>4605</v>
      </c>
      <c r="AA1146" s="60"/>
      <c r="AB1146" s="60"/>
    </row>
    <row r="1147" spans="1:28">
      <c r="A1147" s="60">
        <v>6146796</v>
      </c>
      <c r="B1147" s="60" t="s">
        <v>2423</v>
      </c>
      <c r="C1147" s="60" t="s">
        <v>2424</v>
      </c>
      <c r="D1147" s="60" t="s">
        <v>2425</v>
      </c>
      <c r="E1147" s="60" t="s">
        <v>2426</v>
      </c>
      <c r="F1147" s="60" t="s">
        <v>2427</v>
      </c>
      <c r="G1147" s="60" t="s">
        <v>2506</v>
      </c>
      <c r="H1147" s="60"/>
      <c r="I1147" s="60" t="s">
        <v>7919</v>
      </c>
      <c r="J1147" s="60"/>
      <c r="K1147" s="60" t="s">
        <v>7920</v>
      </c>
      <c r="L1147" s="60" t="s">
        <v>7921</v>
      </c>
      <c r="M1147" s="60"/>
      <c r="N1147" s="60">
        <v>42</v>
      </c>
      <c r="O1147" s="60">
        <v>2010</v>
      </c>
      <c r="P1147" s="60" t="s">
        <v>7922</v>
      </c>
      <c r="Q1147" s="60"/>
      <c r="R1147" s="60"/>
      <c r="S1147" s="60" t="s">
        <v>7923</v>
      </c>
      <c r="T1147" s="60" t="b">
        <v>1</v>
      </c>
      <c r="U1147" s="60" t="s">
        <v>2530</v>
      </c>
      <c r="V1147" s="60" t="s">
        <v>2518</v>
      </c>
      <c r="W1147" s="60" t="s">
        <v>2448</v>
      </c>
      <c r="X1147" s="60" t="s">
        <v>2531</v>
      </c>
      <c r="Y1147" s="60" t="s">
        <v>4897</v>
      </c>
      <c r="Z1147" s="60" t="s">
        <v>2439</v>
      </c>
      <c r="AA1147" s="60"/>
      <c r="AB1147" s="60"/>
    </row>
    <row r="1148" spans="1:28">
      <c r="A1148">
        <v>6136464</v>
      </c>
      <c r="B1148" t="s">
        <v>2423</v>
      </c>
      <c r="C1148" t="s">
        <v>2424</v>
      </c>
      <c r="D1148" t="s">
        <v>2425</v>
      </c>
      <c r="E1148" t="s">
        <v>2426</v>
      </c>
      <c r="F1148" t="s">
        <v>2427</v>
      </c>
      <c r="G1148" t="s">
        <v>7326</v>
      </c>
      <c r="I1148" t="s">
        <v>7924</v>
      </c>
      <c r="K1148" t="s">
        <v>7925</v>
      </c>
      <c r="L1148" t="s">
        <v>7926</v>
      </c>
      <c r="M1148" t="s">
        <v>1107</v>
      </c>
      <c r="N1148">
        <v>29</v>
      </c>
      <c r="O1148">
        <v>2022</v>
      </c>
      <c r="P1148" t="s">
        <v>7927</v>
      </c>
      <c r="Q1148" t="s">
        <v>1107</v>
      </c>
      <c r="R1148" t="s">
        <v>1107</v>
      </c>
      <c r="S1148" t="s">
        <v>7928</v>
      </c>
      <c r="T1148" t="b">
        <v>1</v>
      </c>
      <c r="W1148" t="s">
        <v>2436</v>
      </c>
      <c r="X1148" t="s">
        <v>6441</v>
      </c>
      <c r="Y1148" t="s">
        <v>3281</v>
      </c>
      <c r="Z1148" t="s">
        <v>4432</v>
      </c>
      <c r="AA1148">
        <v>529</v>
      </c>
      <c r="AB1148" s="60"/>
    </row>
    <row r="1149" spans="1:28">
      <c r="A1149" s="60">
        <v>6136464</v>
      </c>
      <c r="B1149" s="60" t="s">
        <v>2423</v>
      </c>
      <c r="C1149" s="60" t="s">
        <v>2424</v>
      </c>
      <c r="D1149" s="60" t="s">
        <v>2425</v>
      </c>
      <c r="E1149" s="60" t="s">
        <v>2426</v>
      </c>
      <c r="F1149" s="60" t="s">
        <v>2427</v>
      </c>
      <c r="G1149" s="60" t="s">
        <v>7326</v>
      </c>
      <c r="H1149" s="60"/>
      <c r="I1149" s="60" t="s">
        <v>7924</v>
      </c>
      <c r="J1149" s="60"/>
      <c r="K1149" s="60" t="s">
        <v>7925</v>
      </c>
      <c r="L1149" s="60" t="s">
        <v>7926</v>
      </c>
      <c r="M1149" s="60"/>
      <c r="N1149" s="60">
        <v>29</v>
      </c>
      <c r="O1149" s="60">
        <v>2022</v>
      </c>
      <c r="P1149" s="60" t="s">
        <v>7927</v>
      </c>
      <c r="Q1149" s="60"/>
      <c r="R1149" s="60"/>
      <c r="S1149" s="60" t="s">
        <v>7928</v>
      </c>
      <c r="T1149" s="60" t="b">
        <v>1</v>
      </c>
      <c r="U1149" s="60" t="s">
        <v>2665</v>
      </c>
      <c r="V1149" s="60" t="s">
        <v>2435</v>
      </c>
      <c r="W1149" s="60" t="s">
        <v>3913</v>
      </c>
      <c r="X1149" s="60" t="s">
        <v>7929</v>
      </c>
      <c r="Y1149" s="60"/>
      <c r="Z1149" s="60" t="s">
        <v>3033</v>
      </c>
      <c r="AA1149" s="60"/>
      <c r="AB1149" s="60"/>
    </row>
    <row r="1150" spans="1:28">
      <c r="A1150" s="60">
        <v>6136453</v>
      </c>
      <c r="B1150" s="60" t="s">
        <v>2423</v>
      </c>
      <c r="C1150" s="60" t="s">
        <v>2424</v>
      </c>
      <c r="D1150" s="60" t="s">
        <v>2425</v>
      </c>
      <c r="E1150" s="60" t="s">
        <v>2426</v>
      </c>
      <c r="F1150" s="60" t="s">
        <v>2427</v>
      </c>
      <c r="G1150" s="60" t="s">
        <v>7326</v>
      </c>
      <c r="H1150" s="60"/>
      <c r="I1150" s="60" t="s">
        <v>7930</v>
      </c>
      <c r="J1150" s="60"/>
      <c r="K1150" s="60" t="s">
        <v>7931</v>
      </c>
      <c r="L1150" s="60" t="s">
        <v>7932</v>
      </c>
      <c r="M1150" s="60"/>
      <c r="N1150" s="60">
        <v>62</v>
      </c>
      <c r="O1150" s="60">
        <v>2019</v>
      </c>
      <c r="P1150" s="60" t="s">
        <v>7933</v>
      </c>
      <c r="Q1150" s="60"/>
      <c r="R1150" s="60"/>
      <c r="S1150" s="60" t="s">
        <v>7934</v>
      </c>
      <c r="T1150" s="60" t="b">
        <v>1</v>
      </c>
      <c r="U1150" s="60" t="s">
        <v>2487</v>
      </c>
      <c r="V1150" s="60" t="s">
        <v>2435</v>
      </c>
      <c r="W1150" s="60" t="s">
        <v>3003</v>
      </c>
      <c r="X1150" s="60" t="s">
        <v>3004</v>
      </c>
      <c r="Y1150" s="60" t="s">
        <v>2769</v>
      </c>
      <c r="Z1150" s="60" t="s">
        <v>7935</v>
      </c>
      <c r="AA1150" s="60"/>
      <c r="AB1150" s="60"/>
    </row>
    <row r="1151" spans="1:28">
      <c r="A1151" s="60">
        <v>6136434</v>
      </c>
      <c r="B1151" s="60" t="s">
        <v>2423</v>
      </c>
      <c r="C1151" s="60" t="s">
        <v>2424</v>
      </c>
      <c r="D1151" s="60" t="s">
        <v>2425</v>
      </c>
      <c r="E1151" s="60" t="s">
        <v>2426</v>
      </c>
      <c r="F1151" s="60" t="s">
        <v>2427</v>
      </c>
      <c r="G1151" s="60" t="s">
        <v>7326</v>
      </c>
      <c r="H1151" s="60"/>
      <c r="I1151" s="60" t="s">
        <v>7936</v>
      </c>
      <c r="J1151" s="60"/>
      <c r="K1151" s="60" t="s">
        <v>7937</v>
      </c>
      <c r="L1151" s="60" t="s">
        <v>7938</v>
      </c>
      <c r="M1151" s="60"/>
      <c r="N1151" s="60">
        <v>68</v>
      </c>
      <c r="O1151" s="60">
        <v>2022</v>
      </c>
      <c r="P1151" s="60" t="s">
        <v>7939</v>
      </c>
      <c r="Q1151" s="60"/>
      <c r="R1151" s="60"/>
      <c r="S1151" s="60" t="s">
        <v>7940</v>
      </c>
      <c r="T1151" s="60" t="b">
        <v>1</v>
      </c>
      <c r="U1151" s="60" t="s">
        <v>2487</v>
      </c>
      <c r="V1151" s="60" t="s">
        <v>2435</v>
      </c>
      <c r="W1151" s="60" t="s">
        <v>7941</v>
      </c>
      <c r="X1151" s="60" t="s">
        <v>7942</v>
      </c>
      <c r="Y1151" s="60"/>
      <c r="Z1151" s="60" t="s">
        <v>7943</v>
      </c>
      <c r="AA1151" s="60"/>
      <c r="AB1151" s="60"/>
    </row>
    <row r="1152" spans="1:28">
      <c r="A1152" s="60">
        <v>6136425</v>
      </c>
      <c r="B1152" s="60" t="s">
        <v>2423</v>
      </c>
      <c r="C1152" s="60" t="s">
        <v>2424</v>
      </c>
      <c r="D1152" s="60" t="s">
        <v>2425</v>
      </c>
      <c r="E1152" s="60" t="s">
        <v>2426</v>
      </c>
      <c r="F1152" s="60" t="s">
        <v>2427</v>
      </c>
      <c r="G1152" s="60" t="s">
        <v>7326</v>
      </c>
      <c r="H1152" s="60"/>
      <c r="I1152" s="60" t="s">
        <v>7944</v>
      </c>
      <c r="J1152" s="60"/>
      <c r="K1152" s="60" t="s">
        <v>7945</v>
      </c>
      <c r="L1152" s="60" t="s">
        <v>7946</v>
      </c>
      <c r="M1152" s="60"/>
      <c r="N1152" s="60">
        <v>43</v>
      </c>
      <c r="O1152" s="60">
        <v>2020</v>
      </c>
      <c r="P1152" s="60" t="s">
        <v>7947</v>
      </c>
      <c r="Q1152" s="60"/>
      <c r="R1152" s="60"/>
      <c r="S1152" s="60" t="s">
        <v>7948</v>
      </c>
      <c r="T1152" s="60" t="b">
        <v>0</v>
      </c>
      <c r="U1152" s="60"/>
      <c r="V1152" s="60"/>
      <c r="W1152" s="60"/>
      <c r="X1152" s="60"/>
      <c r="Y1152" s="60"/>
      <c r="Z1152" s="60"/>
      <c r="AA1152" s="60"/>
      <c r="AB1152" s="60"/>
    </row>
    <row r="1153" spans="1:28">
      <c r="A1153" s="60">
        <v>6136417</v>
      </c>
      <c r="B1153" s="60" t="s">
        <v>2423</v>
      </c>
      <c r="C1153" s="60" t="s">
        <v>2424</v>
      </c>
      <c r="D1153" s="60" t="s">
        <v>2425</v>
      </c>
      <c r="E1153" s="60" t="s">
        <v>2426</v>
      </c>
      <c r="F1153" s="60" t="s">
        <v>2427</v>
      </c>
      <c r="G1153" s="60" t="s">
        <v>7326</v>
      </c>
      <c r="H1153" s="60"/>
      <c r="I1153" s="60" t="s">
        <v>7949</v>
      </c>
      <c r="J1153" s="60"/>
      <c r="K1153" s="60" t="s">
        <v>7950</v>
      </c>
      <c r="L1153" s="60" t="s">
        <v>7951</v>
      </c>
      <c r="M1153" s="60"/>
      <c r="N1153" s="60">
        <v>95</v>
      </c>
      <c r="O1153" s="60">
        <v>2020</v>
      </c>
      <c r="P1153" s="60" t="s">
        <v>7952</v>
      </c>
      <c r="Q1153" s="60"/>
      <c r="R1153" s="60"/>
      <c r="S1153" s="60" t="s">
        <v>7953</v>
      </c>
      <c r="T1153" s="60" t="b">
        <v>1</v>
      </c>
      <c r="U1153" s="60" t="s">
        <v>2530</v>
      </c>
      <c r="V1153" s="60" t="s">
        <v>2518</v>
      </c>
      <c r="W1153" s="60" t="s">
        <v>2539</v>
      </c>
      <c r="X1153" s="60" t="s">
        <v>2540</v>
      </c>
      <c r="Y1153" s="60" t="s">
        <v>7954</v>
      </c>
      <c r="Z1153" s="60" t="s">
        <v>4489</v>
      </c>
      <c r="AA1153" s="60"/>
      <c r="AB1153" s="60"/>
    </row>
    <row r="1154" spans="1:28">
      <c r="A1154">
        <v>6136416</v>
      </c>
      <c r="B1154" t="s">
        <v>2423</v>
      </c>
      <c r="C1154" t="s">
        <v>2424</v>
      </c>
      <c r="D1154" t="s">
        <v>2425</v>
      </c>
      <c r="E1154" t="s">
        <v>2426</v>
      </c>
      <c r="F1154" t="s">
        <v>2427</v>
      </c>
      <c r="G1154" t="s">
        <v>7326</v>
      </c>
      <c r="I1154" t="s">
        <v>1596</v>
      </c>
      <c r="K1154" t="s">
        <v>7955</v>
      </c>
      <c r="L1154" t="s">
        <v>7956</v>
      </c>
      <c r="M1154" t="s">
        <v>1107</v>
      </c>
      <c r="N1154">
        <v>126</v>
      </c>
      <c r="O1154">
        <v>2018</v>
      </c>
      <c r="P1154" t="s">
        <v>7957</v>
      </c>
      <c r="Q1154" t="s">
        <v>1107</v>
      </c>
      <c r="R1154" t="s">
        <v>1107</v>
      </c>
      <c r="S1154" t="s">
        <v>7958</v>
      </c>
      <c r="T1154" t="b">
        <v>1</v>
      </c>
      <c r="U1154" t="s">
        <v>2487</v>
      </c>
      <c r="V1154" t="s">
        <v>2435</v>
      </c>
      <c r="W1154" t="s">
        <v>2539</v>
      </c>
      <c r="X1154" t="s">
        <v>4785</v>
      </c>
      <c r="Y1154" t="s">
        <v>7959</v>
      </c>
      <c r="Z1154" t="s">
        <v>2505</v>
      </c>
      <c r="AA1154">
        <v>359</v>
      </c>
      <c r="AB1154" s="60"/>
    </row>
    <row r="1155" spans="1:28">
      <c r="A1155" s="60">
        <v>6136416</v>
      </c>
      <c r="B1155" s="60" t="s">
        <v>2423</v>
      </c>
      <c r="C1155" s="60" t="s">
        <v>2424</v>
      </c>
      <c r="D1155" s="60" t="s">
        <v>2425</v>
      </c>
      <c r="E1155" s="60" t="s">
        <v>2426</v>
      </c>
      <c r="F1155" s="60" t="s">
        <v>2427</v>
      </c>
      <c r="G1155" s="60" t="s">
        <v>7326</v>
      </c>
      <c r="H1155" s="60"/>
      <c r="I1155" s="60" t="s">
        <v>1596</v>
      </c>
      <c r="J1155" s="60"/>
      <c r="K1155" s="60" t="s">
        <v>7955</v>
      </c>
      <c r="L1155" s="60" t="s">
        <v>7956</v>
      </c>
      <c r="M1155" s="60"/>
      <c r="N1155" s="60">
        <v>126</v>
      </c>
      <c r="O1155" s="60">
        <v>2018</v>
      </c>
      <c r="P1155" s="60" t="s">
        <v>7957</v>
      </c>
      <c r="Q1155" s="60"/>
      <c r="R1155" s="60"/>
      <c r="S1155" s="60" t="s">
        <v>7958</v>
      </c>
      <c r="T1155" s="60" t="b">
        <v>1</v>
      </c>
      <c r="U1155" s="60" t="s">
        <v>2487</v>
      </c>
      <c r="V1155" s="60" t="s">
        <v>2435</v>
      </c>
      <c r="W1155" s="60" t="s">
        <v>2436</v>
      </c>
      <c r="X1155" s="60" t="s">
        <v>7960</v>
      </c>
      <c r="Y1155" s="60"/>
      <c r="Z1155" s="60" t="s">
        <v>2439</v>
      </c>
      <c r="AA1155" s="60"/>
      <c r="AB1155" s="60"/>
    </row>
    <row r="1156" spans="1:28">
      <c r="A1156" s="60">
        <v>6136410</v>
      </c>
      <c r="B1156" s="60" t="s">
        <v>2423</v>
      </c>
      <c r="C1156" s="60" t="s">
        <v>2424</v>
      </c>
      <c r="D1156" s="60" t="s">
        <v>2425</v>
      </c>
      <c r="E1156" s="60" t="s">
        <v>2426</v>
      </c>
      <c r="F1156" s="60" t="s">
        <v>2427</v>
      </c>
      <c r="G1156" s="60" t="s">
        <v>7326</v>
      </c>
      <c r="H1156" s="60"/>
      <c r="I1156" s="60" t="s">
        <v>7961</v>
      </c>
      <c r="J1156" s="60"/>
      <c r="K1156" s="60" t="s">
        <v>7962</v>
      </c>
      <c r="L1156" s="60" t="s">
        <v>7963</v>
      </c>
      <c r="M1156" s="60"/>
      <c r="N1156" s="60">
        <v>11</v>
      </c>
      <c r="O1156" s="60">
        <v>2022</v>
      </c>
      <c r="P1156" s="60" t="s">
        <v>7964</v>
      </c>
      <c r="Q1156" s="60"/>
      <c r="R1156" s="60"/>
      <c r="S1156" s="60" t="s">
        <v>7965</v>
      </c>
      <c r="T1156" s="60" t="b">
        <v>1</v>
      </c>
      <c r="U1156" s="60" t="s">
        <v>2487</v>
      </c>
      <c r="V1156" s="60" t="s">
        <v>2435</v>
      </c>
      <c r="W1156" s="60" t="s">
        <v>2539</v>
      </c>
      <c r="X1156" s="60" t="s">
        <v>2737</v>
      </c>
      <c r="Y1156" s="60" t="s">
        <v>4397</v>
      </c>
      <c r="Z1156" s="60" t="s">
        <v>2505</v>
      </c>
      <c r="AA1156" s="60"/>
      <c r="AB1156" s="60"/>
    </row>
    <row r="1157" spans="1:28">
      <c r="A1157">
        <v>6136402</v>
      </c>
      <c r="B1157" t="s">
        <v>2423</v>
      </c>
      <c r="C1157" t="s">
        <v>2424</v>
      </c>
      <c r="D1157" t="s">
        <v>2425</v>
      </c>
      <c r="E1157" t="s">
        <v>2426</v>
      </c>
      <c r="F1157" t="s">
        <v>2427</v>
      </c>
      <c r="G1157" t="s">
        <v>7326</v>
      </c>
      <c r="I1157" t="s">
        <v>7966</v>
      </c>
      <c r="K1157" t="s">
        <v>7967</v>
      </c>
      <c r="L1157" t="s">
        <v>7968</v>
      </c>
      <c r="M1157" t="s">
        <v>1107</v>
      </c>
      <c r="N1157">
        <v>11</v>
      </c>
      <c r="O1157">
        <v>2019</v>
      </c>
      <c r="P1157" t="s">
        <v>7969</v>
      </c>
      <c r="Q1157" t="s">
        <v>1107</v>
      </c>
      <c r="R1157" t="s">
        <v>1107</v>
      </c>
      <c r="S1157" t="s">
        <v>7970</v>
      </c>
      <c r="T1157" t="b">
        <v>1</v>
      </c>
      <c r="U1157" t="s">
        <v>2617</v>
      </c>
      <c r="V1157" t="s">
        <v>2435</v>
      </c>
      <c r="W1157" t="s">
        <v>2436</v>
      </c>
      <c r="X1157" t="s">
        <v>2957</v>
      </c>
      <c r="Y1157" t="s">
        <v>2616</v>
      </c>
      <c r="Z1157" t="s">
        <v>2958</v>
      </c>
      <c r="AA1157">
        <v>638</v>
      </c>
      <c r="AB1157" s="60"/>
    </row>
    <row r="1158" spans="1:28">
      <c r="A1158" s="60">
        <v>6136402</v>
      </c>
      <c r="B1158" s="60" t="s">
        <v>2423</v>
      </c>
      <c r="C1158" s="60" t="s">
        <v>2424</v>
      </c>
      <c r="D1158" s="60" t="s">
        <v>2425</v>
      </c>
      <c r="E1158" s="60" t="s">
        <v>2426</v>
      </c>
      <c r="F1158" s="60" t="s">
        <v>2427</v>
      </c>
      <c r="G1158" s="60" t="s">
        <v>7326</v>
      </c>
      <c r="H1158" s="60"/>
      <c r="I1158" s="60" t="s">
        <v>7966</v>
      </c>
      <c r="J1158" s="60"/>
      <c r="K1158" s="60" t="s">
        <v>7967</v>
      </c>
      <c r="L1158" s="60" t="s">
        <v>7968</v>
      </c>
      <c r="M1158" s="60"/>
      <c r="N1158" s="60">
        <v>11</v>
      </c>
      <c r="O1158" s="60">
        <v>2019</v>
      </c>
      <c r="P1158" s="60" t="s">
        <v>7969</v>
      </c>
      <c r="Q1158" s="60"/>
      <c r="R1158" s="60"/>
      <c r="S1158" s="60" t="s">
        <v>7970</v>
      </c>
      <c r="T1158" s="60" t="b">
        <v>1</v>
      </c>
      <c r="U1158" s="60" t="s">
        <v>4675</v>
      </c>
      <c r="V1158" s="60" t="s">
        <v>2518</v>
      </c>
      <c r="W1158" s="60" t="s">
        <v>3279</v>
      </c>
      <c r="X1158" s="60" t="s">
        <v>2782</v>
      </c>
      <c r="Y1158" s="60" t="s">
        <v>2438</v>
      </c>
      <c r="Z1158" s="60" t="s">
        <v>2516</v>
      </c>
      <c r="AA1158" s="60"/>
      <c r="AB1158" s="60"/>
    </row>
    <row r="1159" spans="1:28">
      <c r="A1159" s="60">
        <v>6136396</v>
      </c>
      <c r="B1159" s="60" t="s">
        <v>2423</v>
      </c>
      <c r="C1159" s="60" t="s">
        <v>2424</v>
      </c>
      <c r="D1159" s="60" t="s">
        <v>2425</v>
      </c>
      <c r="E1159" s="60" t="s">
        <v>2426</v>
      </c>
      <c r="F1159" s="60" t="s">
        <v>2427</v>
      </c>
      <c r="G1159" s="60" t="s">
        <v>7326</v>
      </c>
      <c r="H1159" s="60"/>
      <c r="I1159" s="60" t="s">
        <v>1020</v>
      </c>
      <c r="J1159" s="60"/>
      <c r="K1159" s="60" t="s">
        <v>7971</v>
      </c>
      <c r="L1159" s="60" t="s">
        <v>7972</v>
      </c>
      <c r="M1159" s="60"/>
      <c r="N1159" s="60">
        <v>13</v>
      </c>
      <c r="O1159" s="60">
        <v>2021</v>
      </c>
      <c r="P1159" s="60" t="s">
        <v>7973</v>
      </c>
      <c r="Q1159" s="60"/>
      <c r="R1159" s="60"/>
      <c r="S1159" s="60" t="s">
        <v>7974</v>
      </c>
      <c r="T1159" s="60" t="b">
        <v>1</v>
      </c>
      <c r="U1159" s="60" t="s">
        <v>2434</v>
      </c>
      <c r="V1159" s="60" t="s">
        <v>2435</v>
      </c>
      <c r="W1159" s="60" t="s">
        <v>2513</v>
      </c>
      <c r="X1159" s="60" t="s">
        <v>7975</v>
      </c>
      <c r="Y1159" s="60" t="s">
        <v>7976</v>
      </c>
      <c r="Z1159" s="60" t="s">
        <v>2625</v>
      </c>
      <c r="AA1159" s="60"/>
      <c r="AB1159" s="60"/>
    </row>
    <row r="1160" spans="1:28">
      <c r="A1160">
        <v>6137772</v>
      </c>
      <c r="B1160" t="s">
        <v>2423</v>
      </c>
      <c r="C1160" t="s">
        <v>2424</v>
      </c>
      <c r="D1160" t="s">
        <v>2425</v>
      </c>
      <c r="E1160" t="s">
        <v>2426</v>
      </c>
      <c r="F1160" t="s">
        <v>2427</v>
      </c>
      <c r="G1160" t="s">
        <v>7326</v>
      </c>
      <c r="I1160" t="s">
        <v>2095</v>
      </c>
      <c r="K1160" t="s">
        <v>7977</v>
      </c>
      <c r="L1160" t="s">
        <v>7978</v>
      </c>
      <c r="M1160" t="s">
        <v>1107</v>
      </c>
      <c r="N1160">
        <v>297</v>
      </c>
      <c r="O1160">
        <v>2007</v>
      </c>
      <c r="P1160" t="s">
        <v>7979</v>
      </c>
      <c r="Q1160" t="s">
        <v>1107</v>
      </c>
      <c r="R1160" t="s">
        <v>1107</v>
      </c>
      <c r="S1160" t="s">
        <v>7980</v>
      </c>
      <c r="T1160" t="b">
        <v>1</v>
      </c>
      <c r="U1160" t="s">
        <v>2665</v>
      </c>
      <c r="V1160" t="s">
        <v>2435</v>
      </c>
      <c r="W1160" t="s">
        <v>3279</v>
      </c>
      <c r="Y1160" t="s">
        <v>7981</v>
      </c>
      <c r="Z1160" t="s">
        <v>2568</v>
      </c>
      <c r="AA1160">
        <v>644</v>
      </c>
      <c r="AB1160" s="60"/>
    </row>
    <row r="1161" spans="1:28">
      <c r="A1161" s="60">
        <v>6137772</v>
      </c>
      <c r="B1161" s="60" t="s">
        <v>2423</v>
      </c>
      <c r="C1161" s="60" t="s">
        <v>2424</v>
      </c>
      <c r="D1161" s="60" t="s">
        <v>2425</v>
      </c>
      <c r="E1161" s="60" t="s">
        <v>2426</v>
      </c>
      <c r="F1161" s="60" t="s">
        <v>2427</v>
      </c>
      <c r="G1161" s="60" t="s">
        <v>7326</v>
      </c>
      <c r="H1161" s="60"/>
      <c r="I1161" s="60" t="s">
        <v>2095</v>
      </c>
      <c r="J1161" s="60"/>
      <c r="K1161" s="60" t="s">
        <v>7977</v>
      </c>
      <c r="L1161" s="60" t="s">
        <v>7978</v>
      </c>
      <c r="M1161" s="60"/>
      <c r="N1161" s="60">
        <v>297</v>
      </c>
      <c r="O1161" s="60">
        <v>2007</v>
      </c>
      <c r="P1161" s="60" t="s">
        <v>7979</v>
      </c>
      <c r="Q1161" s="60"/>
      <c r="R1161" s="60"/>
      <c r="S1161" s="60" t="s">
        <v>7980</v>
      </c>
      <c r="T1161" s="60" t="b">
        <v>1</v>
      </c>
      <c r="U1161" s="60" t="s">
        <v>2487</v>
      </c>
      <c r="V1161" s="60" t="s">
        <v>2435</v>
      </c>
      <c r="W1161" s="60" t="s">
        <v>2436</v>
      </c>
      <c r="X1161" s="60" t="s">
        <v>5625</v>
      </c>
      <c r="Y1161" s="60" t="s">
        <v>2769</v>
      </c>
      <c r="Z1161" s="60" t="s">
        <v>2439</v>
      </c>
      <c r="AA1161" s="60"/>
      <c r="AB1161" s="60"/>
    </row>
    <row r="1162" spans="1:28">
      <c r="A1162" s="60">
        <v>6137763</v>
      </c>
      <c r="B1162" s="60" t="s">
        <v>2423</v>
      </c>
      <c r="C1162" s="60" t="s">
        <v>2424</v>
      </c>
      <c r="D1162" s="60" t="s">
        <v>2425</v>
      </c>
      <c r="E1162" s="60" t="s">
        <v>2426</v>
      </c>
      <c r="F1162" s="60" t="s">
        <v>2427</v>
      </c>
      <c r="G1162" s="60" t="s">
        <v>7326</v>
      </c>
      <c r="H1162" s="60"/>
      <c r="I1162" s="60" t="s">
        <v>7982</v>
      </c>
      <c r="J1162" s="60"/>
      <c r="K1162" s="60" t="s">
        <v>7983</v>
      </c>
      <c r="L1162" s="60" t="s">
        <v>7984</v>
      </c>
      <c r="M1162" s="60"/>
      <c r="N1162" s="60">
        <v>186</v>
      </c>
      <c r="O1162" s="60">
        <v>2014</v>
      </c>
      <c r="P1162" s="60" t="s">
        <v>7985</v>
      </c>
      <c r="Q1162" s="60"/>
      <c r="R1162" s="60"/>
      <c r="S1162" s="60" t="s">
        <v>7986</v>
      </c>
      <c r="T1162" s="60" t="b">
        <v>1</v>
      </c>
      <c r="U1162" s="60" t="s">
        <v>7987</v>
      </c>
      <c r="V1162" s="60" t="s">
        <v>2435</v>
      </c>
      <c r="W1162" s="60" t="s">
        <v>2575</v>
      </c>
      <c r="X1162" s="60" t="s">
        <v>7988</v>
      </c>
      <c r="Y1162" s="60"/>
      <c r="Z1162" s="60" t="s">
        <v>2450</v>
      </c>
      <c r="AA1162" s="60"/>
      <c r="AB1162" s="60"/>
    </row>
    <row r="1163" spans="1:28">
      <c r="A1163" s="60">
        <v>6137754</v>
      </c>
      <c r="B1163" s="60" t="s">
        <v>2423</v>
      </c>
      <c r="C1163" s="60" t="s">
        <v>2424</v>
      </c>
      <c r="D1163" s="60" t="s">
        <v>2425</v>
      </c>
      <c r="E1163" s="60" t="s">
        <v>2426</v>
      </c>
      <c r="F1163" s="60" t="s">
        <v>2427</v>
      </c>
      <c r="G1163" s="60" t="s">
        <v>7326</v>
      </c>
      <c r="H1163" s="60"/>
      <c r="I1163" s="60" t="s">
        <v>7989</v>
      </c>
      <c r="J1163" s="60"/>
      <c r="K1163" s="60" t="s">
        <v>7990</v>
      </c>
      <c r="L1163" s="60" t="s">
        <v>7991</v>
      </c>
      <c r="M1163" s="60"/>
      <c r="N1163" s="60">
        <v>15</v>
      </c>
      <c r="O1163" s="60">
        <v>2023</v>
      </c>
      <c r="P1163" s="60" t="s">
        <v>7992</v>
      </c>
      <c r="Q1163" s="60"/>
      <c r="R1163" s="60"/>
      <c r="S1163" s="60" t="s">
        <v>7993</v>
      </c>
      <c r="T1163" s="60" t="b">
        <v>1</v>
      </c>
      <c r="U1163" s="60" t="s">
        <v>2487</v>
      </c>
      <c r="V1163" s="60" t="s">
        <v>2435</v>
      </c>
      <c r="W1163" s="60" t="s">
        <v>2436</v>
      </c>
      <c r="X1163" s="60" t="s">
        <v>7994</v>
      </c>
      <c r="Y1163" s="60"/>
      <c r="Z1163" s="60" t="s">
        <v>2439</v>
      </c>
      <c r="AA1163" s="60"/>
      <c r="AB1163" s="60"/>
    </row>
    <row r="1164" spans="1:28">
      <c r="A1164" s="60">
        <v>6137733</v>
      </c>
      <c r="B1164" s="60" t="s">
        <v>2423</v>
      </c>
      <c r="C1164" s="60" t="s">
        <v>2424</v>
      </c>
      <c r="D1164" s="60" t="s">
        <v>2425</v>
      </c>
      <c r="E1164" s="60" t="s">
        <v>2426</v>
      </c>
      <c r="F1164" s="60" t="s">
        <v>2427</v>
      </c>
      <c r="G1164" s="60" t="s">
        <v>7326</v>
      </c>
      <c r="H1164" s="60"/>
      <c r="I1164" s="60" t="s">
        <v>7995</v>
      </c>
      <c r="J1164" s="60"/>
      <c r="K1164" s="60" t="s">
        <v>7996</v>
      </c>
      <c r="L1164" s="60" t="s">
        <v>7997</v>
      </c>
      <c r="M1164" s="60"/>
      <c r="N1164" s="60">
        <v>24</v>
      </c>
      <c r="O1164" s="60">
        <v>2020</v>
      </c>
      <c r="P1164" s="60" t="s">
        <v>7998</v>
      </c>
      <c r="Q1164" s="60"/>
      <c r="R1164" s="60"/>
      <c r="S1164" s="60" t="s">
        <v>7999</v>
      </c>
      <c r="T1164" s="60" t="b">
        <v>1</v>
      </c>
      <c r="U1164" s="60" t="s">
        <v>2543</v>
      </c>
      <c r="V1164" s="60" t="s">
        <v>2447</v>
      </c>
      <c r="W1164" s="60" t="s">
        <v>2781</v>
      </c>
      <c r="X1164" s="60" t="s">
        <v>3679</v>
      </c>
      <c r="Y1164" s="60" t="s">
        <v>8000</v>
      </c>
      <c r="Z1164" s="60" t="s">
        <v>8001</v>
      </c>
      <c r="AA1164" s="60"/>
      <c r="AB1164" s="60"/>
    </row>
    <row r="1165" spans="1:28">
      <c r="A1165" s="60">
        <v>6137727</v>
      </c>
      <c r="B1165" s="60" t="s">
        <v>2423</v>
      </c>
      <c r="C1165" s="60" t="s">
        <v>2424</v>
      </c>
      <c r="D1165" s="60" t="s">
        <v>2425</v>
      </c>
      <c r="E1165" s="60" t="s">
        <v>2426</v>
      </c>
      <c r="F1165" s="60" t="s">
        <v>2427</v>
      </c>
      <c r="G1165" s="60" t="s">
        <v>7326</v>
      </c>
      <c r="H1165" s="60"/>
      <c r="I1165" s="60" t="s">
        <v>8002</v>
      </c>
      <c r="J1165" s="60"/>
      <c r="K1165" s="60" t="s">
        <v>8003</v>
      </c>
      <c r="L1165" s="60" t="s">
        <v>8004</v>
      </c>
      <c r="M1165" s="60"/>
      <c r="N1165" s="60">
        <v>818</v>
      </c>
      <c r="O1165" s="60">
        <v>2022</v>
      </c>
      <c r="P1165" s="60" t="s">
        <v>8005</v>
      </c>
      <c r="Q1165" s="60"/>
      <c r="R1165" s="60"/>
      <c r="S1165" s="60" t="s">
        <v>8006</v>
      </c>
      <c r="T1165" s="60" t="b">
        <v>1</v>
      </c>
      <c r="U1165" s="60" t="s">
        <v>2617</v>
      </c>
      <c r="V1165" s="60" t="s">
        <v>2435</v>
      </c>
      <c r="W1165" s="60" t="s">
        <v>2539</v>
      </c>
      <c r="X1165" s="60" t="s">
        <v>2761</v>
      </c>
      <c r="Y1165" s="60" t="s">
        <v>4894</v>
      </c>
      <c r="Z1165" s="60" t="s">
        <v>3764</v>
      </c>
      <c r="AA1165" s="60"/>
      <c r="AB1165" s="60"/>
    </row>
    <row r="1166" spans="1:28">
      <c r="A1166">
        <v>6137721</v>
      </c>
      <c r="B1166" t="s">
        <v>2423</v>
      </c>
      <c r="C1166" t="s">
        <v>2424</v>
      </c>
      <c r="D1166" t="s">
        <v>2425</v>
      </c>
      <c r="E1166" t="s">
        <v>2426</v>
      </c>
      <c r="F1166" t="s">
        <v>2427</v>
      </c>
      <c r="G1166" t="s">
        <v>7326</v>
      </c>
      <c r="I1166" t="s">
        <v>8007</v>
      </c>
      <c r="K1166" t="s">
        <v>8008</v>
      </c>
      <c r="L1166" t="s">
        <v>8009</v>
      </c>
      <c r="M1166" t="s">
        <v>1107</v>
      </c>
      <c r="N1166">
        <v>28</v>
      </c>
      <c r="O1166">
        <v>2021</v>
      </c>
      <c r="P1166" t="s">
        <v>8010</v>
      </c>
      <c r="Q1166" t="s">
        <v>1107</v>
      </c>
      <c r="R1166" t="s">
        <v>1107</v>
      </c>
      <c r="S1166" t="s">
        <v>8011</v>
      </c>
      <c r="T1166" t="b">
        <v>1</v>
      </c>
      <c r="U1166" t="s">
        <v>2530</v>
      </c>
      <c r="V1166" t="s">
        <v>2518</v>
      </c>
      <c r="W1166" t="s">
        <v>2539</v>
      </c>
      <c r="X1166" t="s">
        <v>2848</v>
      </c>
      <c r="Y1166" t="s">
        <v>2481</v>
      </c>
      <c r="Z1166" t="s">
        <v>2849</v>
      </c>
      <c r="AA1166">
        <v>305</v>
      </c>
      <c r="AB1166" s="60"/>
    </row>
    <row r="1167" spans="1:28">
      <c r="A1167" s="60">
        <v>6137721</v>
      </c>
      <c r="B1167" s="60" t="s">
        <v>2423</v>
      </c>
      <c r="C1167" s="60" t="s">
        <v>2424</v>
      </c>
      <c r="D1167" s="60" t="s">
        <v>2425</v>
      </c>
      <c r="E1167" s="60" t="s">
        <v>2426</v>
      </c>
      <c r="F1167" s="60" t="s">
        <v>2427</v>
      </c>
      <c r="G1167" s="60" t="s">
        <v>7326</v>
      </c>
      <c r="H1167" s="60"/>
      <c r="I1167" s="60" t="s">
        <v>8007</v>
      </c>
      <c r="J1167" s="60"/>
      <c r="K1167" s="60" t="s">
        <v>8008</v>
      </c>
      <c r="L1167" s="60" t="s">
        <v>8009</v>
      </c>
      <c r="M1167" s="60"/>
      <c r="N1167" s="60">
        <v>28</v>
      </c>
      <c r="O1167" s="60">
        <v>2021</v>
      </c>
      <c r="P1167" s="60" t="s">
        <v>8010</v>
      </c>
      <c r="Q1167" s="60"/>
      <c r="R1167" s="60"/>
      <c r="S1167" s="60" t="s">
        <v>8011</v>
      </c>
      <c r="T1167" s="60" t="b">
        <v>1</v>
      </c>
      <c r="U1167" s="60"/>
      <c r="V1167" s="60"/>
      <c r="W1167" s="60" t="s">
        <v>2539</v>
      </c>
      <c r="X1167" s="60" t="s">
        <v>4370</v>
      </c>
      <c r="Y1167" s="60" t="s">
        <v>8012</v>
      </c>
      <c r="Z1167" s="60" t="s">
        <v>2639</v>
      </c>
      <c r="AA1167" s="60"/>
      <c r="AB1167" s="60"/>
    </row>
    <row r="1168" spans="1:28">
      <c r="A1168" s="60">
        <v>6137720</v>
      </c>
      <c r="B1168" s="60" t="s">
        <v>2423</v>
      </c>
      <c r="C1168" s="60" t="s">
        <v>2424</v>
      </c>
      <c r="D1168" s="60" t="s">
        <v>2425</v>
      </c>
      <c r="E1168" s="60" t="s">
        <v>2426</v>
      </c>
      <c r="F1168" s="60" t="s">
        <v>2427</v>
      </c>
      <c r="G1168" s="60" t="s">
        <v>7326</v>
      </c>
      <c r="H1168" s="60"/>
      <c r="I1168" s="60" t="s">
        <v>8013</v>
      </c>
      <c r="J1168" s="60"/>
      <c r="K1168" s="60" t="s">
        <v>8014</v>
      </c>
      <c r="L1168" s="60" t="s">
        <v>8015</v>
      </c>
      <c r="M1168" s="60"/>
      <c r="N1168" s="60">
        <v>70</v>
      </c>
      <c r="O1168" s="60">
        <v>2021</v>
      </c>
      <c r="P1168" s="60" t="s">
        <v>8016</v>
      </c>
      <c r="Q1168" s="60"/>
      <c r="R1168" s="60"/>
      <c r="S1168" s="60" t="s">
        <v>8017</v>
      </c>
      <c r="T1168" s="60" t="b">
        <v>1</v>
      </c>
      <c r="U1168" s="60" t="s">
        <v>2487</v>
      </c>
      <c r="V1168" s="60" t="s">
        <v>2435</v>
      </c>
      <c r="W1168" s="60" t="s">
        <v>5001</v>
      </c>
      <c r="X1168" s="60" t="s">
        <v>7157</v>
      </c>
      <c r="Y1168" s="60" t="s">
        <v>7158</v>
      </c>
      <c r="Z1168" s="60" t="s">
        <v>7454</v>
      </c>
      <c r="AA1168" s="60"/>
      <c r="AB1168" s="60"/>
    </row>
    <row r="1169" spans="1:28">
      <c r="A1169">
        <v>6137700</v>
      </c>
      <c r="B1169" t="s">
        <v>2423</v>
      </c>
      <c r="C1169" t="s">
        <v>2424</v>
      </c>
      <c r="D1169" t="s">
        <v>2425</v>
      </c>
      <c r="E1169" t="s">
        <v>2426</v>
      </c>
      <c r="F1169" t="s">
        <v>2427</v>
      </c>
      <c r="G1169" t="s">
        <v>7326</v>
      </c>
      <c r="I1169" t="s">
        <v>2108</v>
      </c>
      <c r="K1169" t="s">
        <v>8018</v>
      </c>
      <c r="L1169" t="s">
        <v>8019</v>
      </c>
      <c r="M1169" t="s">
        <v>1107</v>
      </c>
      <c r="N1169">
        <v>232</v>
      </c>
      <c r="O1169">
        <v>2019</v>
      </c>
      <c r="P1169" t="s">
        <v>8020</v>
      </c>
      <c r="Q1169" t="s">
        <v>1107</v>
      </c>
      <c r="R1169" t="s">
        <v>1107</v>
      </c>
      <c r="S1169" t="s">
        <v>8021</v>
      </c>
      <c r="T1169" t="b">
        <v>1</v>
      </c>
      <c r="U1169" t="s">
        <v>2617</v>
      </c>
      <c r="V1169" t="s">
        <v>2435</v>
      </c>
      <c r="W1169" t="s">
        <v>2539</v>
      </c>
      <c r="X1169" t="s">
        <v>2540</v>
      </c>
      <c r="Y1169" t="s">
        <v>3980</v>
      </c>
      <c r="Z1169" t="s">
        <v>2745</v>
      </c>
      <c r="AA1169">
        <v>58</v>
      </c>
      <c r="AB1169" s="60"/>
    </row>
    <row r="1170" spans="1:28">
      <c r="A1170" s="60">
        <v>6137700</v>
      </c>
      <c r="B1170" s="60" t="s">
        <v>2423</v>
      </c>
      <c r="C1170" s="60" t="s">
        <v>2424</v>
      </c>
      <c r="D1170" s="60" t="s">
        <v>2425</v>
      </c>
      <c r="E1170" s="60" t="s">
        <v>2426</v>
      </c>
      <c r="F1170" s="60" t="s">
        <v>2427</v>
      </c>
      <c r="G1170" s="60" t="s">
        <v>7326</v>
      </c>
      <c r="H1170" s="60"/>
      <c r="I1170" s="60" t="s">
        <v>2108</v>
      </c>
      <c r="J1170" s="60"/>
      <c r="K1170" s="60" t="s">
        <v>8018</v>
      </c>
      <c r="L1170" s="60" t="s">
        <v>8019</v>
      </c>
      <c r="M1170" s="60"/>
      <c r="N1170" s="60">
        <v>232</v>
      </c>
      <c r="O1170" s="60">
        <v>2019</v>
      </c>
      <c r="P1170" s="60" t="s">
        <v>8020</v>
      </c>
      <c r="Q1170" s="60"/>
      <c r="R1170" s="60"/>
      <c r="S1170" s="60" t="s">
        <v>8021</v>
      </c>
      <c r="T1170" s="60" t="b">
        <v>1</v>
      </c>
      <c r="U1170" s="60" t="s">
        <v>2487</v>
      </c>
      <c r="V1170" s="60" t="s">
        <v>2435</v>
      </c>
      <c r="W1170" s="60" t="s">
        <v>2539</v>
      </c>
      <c r="X1170" s="60" t="s">
        <v>2737</v>
      </c>
      <c r="Y1170" s="60"/>
      <c r="Z1170" s="60" t="s">
        <v>6503</v>
      </c>
      <c r="AA1170" s="60"/>
      <c r="AB1170" s="60"/>
    </row>
    <row r="1171" spans="1:28">
      <c r="A1171">
        <v>6137684</v>
      </c>
      <c r="B1171" t="s">
        <v>2423</v>
      </c>
      <c r="C1171" t="s">
        <v>2424</v>
      </c>
      <c r="D1171" t="s">
        <v>2425</v>
      </c>
      <c r="E1171" t="s">
        <v>2426</v>
      </c>
      <c r="F1171" t="s">
        <v>2427</v>
      </c>
      <c r="G1171" t="s">
        <v>7326</v>
      </c>
      <c r="I1171" t="s">
        <v>8022</v>
      </c>
      <c r="K1171" t="s">
        <v>8023</v>
      </c>
      <c r="L1171" t="s">
        <v>8024</v>
      </c>
      <c r="M1171" t="s">
        <v>1107</v>
      </c>
      <c r="N1171">
        <v>13</v>
      </c>
      <c r="O1171">
        <v>2021</v>
      </c>
      <c r="P1171" t="s">
        <v>8025</v>
      </c>
      <c r="Q1171" t="s">
        <v>1107</v>
      </c>
      <c r="R1171" t="s">
        <v>1107</v>
      </c>
      <c r="S1171" t="s">
        <v>8026</v>
      </c>
      <c r="T1171" t="b">
        <v>1</v>
      </c>
      <c r="U1171" t="s">
        <v>2487</v>
      </c>
      <c r="V1171" t="s">
        <v>2435</v>
      </c>
      <c r="W1171" t="s">
        <v>2575</v>
      </c>
      <c r="X1171" t="s">
        <v>4910</v>
      </c>
      <c r="Y1171" t="s">
        <v>4671</v>
      </c>
      <c r="Z1171" t="s">
        <v>2956</v>
      </c>
      <c r="AA1171">
        <v>52</v>
      </c>
      <c r="AB1171" s="60"/>
    </row>
    <row r="1172" spans="1:28">
      <c r="A1172" s="60">
        <v>6137684</v>
      </c>
      <c r="B1172" s="60" t="s">
        <v>2423</v>
      </c>
      <c r="C1172" s="60" t="s">
        <v>2424</v>
      </c>
      <c r="D1172" s="60" t="s">
        <v>2425</v>
      </c>
      <c r="E1172" s="60" t="s">
        <v>2426</v>
      </c>
      <c r="F1172" s="60" t="s">
        <v>2427</v>
      </c>
      <c r="G1172" s="60" t="s">
        <v>7326</v>
      </c>
      <c r="H1172" s="60"/>
      <c r="I1172" s="60" t="s">
        <v>8022</v>
      </c>
      <c r="J1172" s="60"/>
      <c r="K1172" s="60" t="s">
        <v>8023</v>
      </c>
      <c r="L1172" s="60" t="s">
        <v>8024</v>
      </c>
      <c r="M1172" s="60"/>
      <c r="N1172" s="60">
        <v>13</v>
      </c>
      <c r="O1172" s="60">
        <v>2021</v>
      </c>
      <c r="P1172" s="60" t="s">
        <v>8025</v>
      </c>
      <c r="Q1172" s="60"/>
      <c r="R1172" s="60"/>
      <c r="S1172" s="60" t="s">
        <v>8026</v>
      </c>
      <c r="T1172" s="60" t="b">
        <v>1</v>
      </c>
      <c r="U1172" s="60" t="s">
        <v>2617</v>
      </c>
      <c r="V1172" s="60" t="s">
        <v>2435</v>
      </c>
      <c r="W1172" s="60" t="s">
        <v>2575</v>
      </c>
      <c r="X1172" s="60" t="s">
        <v>3049</v>
      </c>
      <c r="Y1172" s="60" t="s">
        <v>3959</v>
      </c>
      <c r="Z1172" s="60" t="s">
        <v>2745</v>
      </c>
      <c r="AA1172" s="60"/>
      <c r="AB1172" s="60"/>
    </row>
    <row r="1173" spans="1:28">
      <c r="A1173" s="60">
        <v>6146910</v>
      </c>
      <c r="B1173" s="60" t="s">
        <v>2423</v>
      </c>
      <c r="C1173" s="60" t="s">
        <v>2424</v>
      </c>
      <c r="D1173" s="60" t="s">
        <v>2425</v>
      </c>
      <c r="E1173" s="60" t="s">
        <v>2426</v>
      </c>
      <c r="F1173" s="60" t="s">
        <v>2427</v>
      </c>
      <c r="G1173" s="60" t="s">
        <v>2506</v>
      </c>
      <c r="H1173" s="60"/>
      <c r="I1173" s="60" t="s">
        <v>8027</v>
      </c>
      <c r="J1173" s="60"/>
      <c r="K1173" s="60" t="s">
        <v>8028</v>
      </c>
      <c r="L1173" s="60" t="s">
        <v>8029</v>
      </c>
      <c r="M1173" s="60"/>
      <c r="N1173" s="60">
        <v>90</v>
      </c>
      <c r="O1173" s="60">
        <v>2014</v>
      </c>
      <c r="P1173" s="60" t="s">
        <v>8030</v>
      </c>
      <c r="Q1173" s="60"/>
      <c r="R1173" s="60"/>
      <c r="S1173" s="60" t="s">
        <v>8031</v>
      </c>
      <c r="T1173" s="60" t="b">
        <v>1</v>
      </c>
      <c r="U1173" s="60" t="s">
        <v>3400</v>
      </c>
      <c r="V1173" s="60" t="s">
        <v>2518</v>
      </c>
      <c r="W1173" s="60" t="s">
        <v>2539</v>
      </c>
      <c r="X1173" s="60" t="s">
        <v>2559</v>
      </c>
      <c r="Y1173" s="60" t="s">
        <v>3401</v>
      </c>
      <c r="Z1173" s="60" t="s">
        <v>2505</v>
      </c>
      <c r="AA1173" s="60"/>
      <c r="AB1173" s="60"/>
    </row>
    <row r="1174" spans="1:28">
      <c r="A1174" s="60">
        <v>6138028</v>
      </c>
      <c r="B1174" s="60" t="s">
        <v>2423</v>
      </c>
      <c r="C1174" s="60" t="s">
        <v>2424</v>
      </c>
      <c r="D1174" s="60" t="s">
        <v>2425</v>
      </c>
      <c r="E1174" s="60" t="s">
        <v>2426</v>
      </c>
      <c r="F1174" s="60" t="s">
        <v>2427</v>
      </c>
      <c r="G1174" s="60" t="s">
        <v>7326</v>
      </c>
      <c r="H1174" s="60"/>
      <c r="I1174" s="60" t="s">
        <v>8032</v>
      </c>
      <c r="J1174" s="60"/>
      <c r="K1174" s="60" t="s">
        <v>8033</v>
      </c>
      <c r="L1174" s="60" t="s">
        <v>8034</v>
      </c>
      <c r="M1174" s="60"/>
      <c r="N1174" s="60">
        <v>7</v>
      </c>
      <c r="O1174" s="60">
        <v>2021</v>
      </c>
      <c r="P1174" s="60" t="s">
        <v>8035</v>
      </c>
      <c r="Q1174" s="60"/>
      <c r="R1174" s="60"/>
      <c r="S1174" s="60" t="s">
        <v>8036</v>
      </c>
      <c r="T1174" s="60" t="b">
        <v>1</v>
      </c>
      <c r="U1174" s="60" t="s">
        <v>2530</v>
      </c>
      <c r="V1174" s="60" t="s">
        <v>2518</v>
      </c>
      <c r="W1174" s="60" t="s">
        <v>2436</v>
      </c>
      <c r="X1174" s="60" t="s">
        <v>3605</v>
      </c>
      <c r="Y1174" s="60" t="s">
        <v>2616</v>
      </c>
      <c r="Z1174" s="60" t="s">
        <v>2619</v>
      </c>
      <c r="AA1174" s="60"/>
      <c r="AB1174" s="60"/>
    </row>
    <row r="1175" spans="1:28">
      <c r="A1175" s="60">
        <v>6138031</v>
      </c>
      <c r="B1175" s="60" t="s">
        <v>2423</v>
      </c>
      <c r="C1175" s="60" t="s">
        <v>2424</v>
      </c>
      <c r="D1175" s="60" t="s">
        <v>2425</v>
      </c>
      <c r="E1175" s="60" t="s">
        <v>2426</v>
      </c>
      <c r="F1175" s="60" t="s">
        <v>2427</v>
      </c>
      <c r="G1175" s="60" t="s">
        <v>7326</v>
      </c>
      <c r="H1175" s="60"/>
      <c r="I1175" s="60" t="s">
        <v>8037</v>
      </c>
      <c r="J1175" s="60"/>
      <c r="K1175" s="60" t="s">
        <v>8038</v>
      </c>
      <c r="L1175" s="60" t="s">
        <v>8039</v>
      </c>
      <c r="M1175" s="60"/>
      <c r="N1175" s="60">
        <v>94</v>
      </c>
      <c r="O1175" s="60">
        <v>2007</v>
      </c>
      <c r="P1175" s="60" t="s">
        <v>8040</v>
      </c>
      <c r="Q1175" s="60"/>
      <c r="R1175" s="60"/>
      <c r="S1175" s="60" t="s">
        <v>8041</v>
      </c>
      <c r="T1175" s="60" t="b">
        <v>1</v>
      </c>
      <c r="U1175" s="60" t="s">
        <v>2617</v>
      </c>
      <c r="V1175" s="60" t="s">
        <v>2435</v>
      </c>
      <c r="W1175" s="60" t="s">
        <v>2539</v>
      </c>
      <c r="X1175" s="60" t="s">
        <v>2659</v>
      </c>
      <c r="Y1175" s="60" t="s">
        <v>4974</v>
      </c>
      <c r="Z1175" s="60" t="s">
        <v>8042</v>
      </c>
      <c r="AA1175" s="60"/>
      <c r="AB1175" s="60"/>
    </row>
    <row r="1176" spans="1:28">
      <c r="A1176" s="60">
        <v>6146800</v>
      </c>
      <c r="B1176" s="60" t="s">
        <v>2423</v>
      </c>
      <c r="C1176" s="60" t="s">
        <v>2424</v>
      </c>
      <c r="D1176" s="60" t="s">
        <v>2425</v>
      </c>
      <c r="E1176" s="60" t="s">
        <v>2426</v>
      </c>
      <c r="F1176" s="60" t="s">
        <v>2427</v>
      </c>
      <c r="G1176" s="60" t="s">
        <v>2506</v>
      </c>
      <c r="H1176" s="60"/>
      <c r="I1176" s="60" t="s">
        <v>8043</v>
      </c>
      <c r="J1176" s="60"/>
      <c r="K1176" s="60" t="s">
        <v>8044</v>
      </c>
      <c r="L1176" s="60" t="s">
        <v>8045</v>
      </c>
      <c r="M1176" s="60"/>
      <c r="N1176" s="60">
        <v>103</v>
      </c>
      <c r="O1176" s="60">
        <v>2010</v>
      </c>
      <c r="P1176" s="60" t="s">
        <v>8046</v>
      </c>
      <c r="Q1176" s="60"/>
      <c r="R1176" s="60"/>
      <c r="S1176" s="60" t="s">
        <v>8047</v>
      </c>
      <c r="T1176" s="60" t="b">
        <v>1</v>
      </c>
      <c r="U1176" s="60" t="s">
        <v>2687</v>
      </c>
      <c r="V1176" s="60" t="s">
        <v>2518</v>
      </c>
      <c r="W1176" s="60" t="s">
        <v>2880</v>
      </c>
      <c r="X1176" s="60" t="s">
        <v>8048</v>
      </c>
      <c r="Y1176" s="60" t="s">
        <v>3513</v>
      </c>
      <c r="Z1176" s="60" t="s">
        <v>2908</v>
      </c>
      <c r="AA1176" s="60"/>
      <c r="AB1176" s="60"/>
    </row>
    <row r="1177" spans="1:28">
      <c r="A1177" s="60">
        <v>6146909</v>
      </c>
      <c r="B1177" s="60" t="s">
        <v>2423</v>
      </c>
      <c r="C1177" s="60" t="s">
        <v>2424</v>
      </c>
      <c r="D1177" s="60" t="s">
        <v>2425</v>
      </c>
      <c r="E1177" s="60" t="s">
        <v>2426</v>
      </c>
      <c r="F1177" s="60" t="s">
        <v>2427</v>
      </c>
      <c r="G1177" s="60" t="s">
        <v>2506</v>
      </c>
      <c r="H1177" s="60"/>
      <c r="I1177" s="60" t="s">
        <v>8049</v>
      </c>
      <c r="J1177" s="60"/>
      <c r="K1177" s="60" t="s">
        <v>8050</v>
      </c>
      <c r="L1177" s="60" t="s">
        <v>8051</v>
      </c>
      <c r="M1177" s="60"/>
      <c r="N1177" s="60">
        <v>183</v>
      </c>
      <c r="O1177" s="60">
        <v>2018</v>
      </c>
      <c r="P1177" s="60" t="s">
        <v>8052</v>
      </c>
      <c r="Q1177" s="60"/>
      <c r="R1177" s="60"/>
      <c r="S1177" s="60" t="s">
        <v>8053</v>
      </c>
      <c r="T1177" s="60" t="b">
        <v>1</v>
      </c>
      <c r="U1177" s="60" t="s">
        <v>2517</v>
      </c>
      <c r="V1177" s="60" t="s">
        <v>2518</v>
      </c>
      <c r="W1177" s="60" t="s">
        <v>2539</v>
      </c>
      <c r="X1177" s="60" t="s">
        <v>2540</v>
      </c>
      <c r="Y1177" s="60" t="s">
        <v>8054</v>
      </c>
      <c r="Z1177" s="60" t="s">
        <v>2929</v>
      </c>
      <c r="AA1177" s="60"/>
      <c r="AB1177" s="60"/>
    </row>
    <row r="1178" spans="1:28">
      <c r="A1178" s="60">
        <v>6137952</v>
      </c>
      <c r="B1178" s="60" t="s">
        <v>2423</v>
      </c>
      <c r="C1178" s="60" t="s">
        <v>2424</v>
      </c>
      <c r="D1178" s="60" t="s">
        <v>2425</v>
      </c>
      <c r="E1178" s="60" t="s">
        <v>2426</v>
      </c>
      <c r="F1178" s="60" t="s">
        <v>2427</v>
      </c>
      <c r="G1178" s="60" t="s">
        <v>7326</v>
      </c>
      <c r="H1178" s="60"/>
      <c r="I1178" s="60" t="s">
        <v>8055</v>
      </c>
      <c r="J1178" s="60"/>
      <c r="K1178" s="60" t="s">
        <v>8056</v>
      </c>
      <c r="L1178" s="60" t="s">
        <v>8057</v>
      </c>
      <c r="M1178" s="60"/>
      <c r="N1178" s="60">
        <v>15</v>
      </c>
      <c r="O1178" s="60">
        <v>2011</v>
      </c>
      <c r="P1178" s="60" t="s">
        <v>8058</v>
      </c>
      <c r="Q1178" s="60"/>
      <c r="R1178" s="60"/>
      <c r="S1178" s="60" t="s">
        <v>8059</v>
      </c>
      <c r="T1178" s="60" t="b">
        <v>1</v>
      </c>
      <c r="U1178" s="60" t="s">
        <v>2487</v>
      </c>
      <c r="V1178" s="60" t="s">
        <v>2435</v>
      </c>
      <c r="W1178" s="60" t="s">
        <v>8060</v>
      </c>
      <c r="X1178" s="60" t="s">
        <v>8061</v>
      </c>
      <c r="Y1178" s="60" t="s">
        <v>3277</v>
      </c>
      <c r="Z1178" s="60"/>
      <c r="AA1178" s="60"/>
      <c r="AB1178" s="60"/>
    </row>
    <row r="1179" spans="1:28">
      <c r="A1179">
        <v>6137948</v>
      </c>
      <c r="B1179" t="s">
        <v>2423</v>
      </c>
      <c r="C1179" t="s">
        <v>2424</v>
      </c>
      <c r="D1179" t="s">
        <v>2425</v>
      </c>
      <c r="E1179" t="s">
        <v>2426</v>
      </c>
      <c r="F1179" t="s">
        <v>2427</v>
      </c>
      <c r="G1179" t="s">
        <v>7326</v>
      </c>
      <c r="I1179" t="s">
        <v>2260</v>
      </c>
      <c r="K1179" t="s">
        <v>8062</v>
      </c>
      <c r="L1179" t="s">
        <v>2265</v>
      </c>
      <c r="M1179" t="s">
        <v>1107</v>
      </c>
      <c r="N1179">
        <v>43</v>
      </c>
      <c r="O1179">
        <v>2007</v>
      </c>
      <c r="P1179" t="s">
        <v>8063</v>
      </c>
      <c r="Q1179" t="s">
        <v>1107</v>
      </c>
      <c r="R1179" t="s">
        <v>1107</v>
      </c>
      <c r="S1179" t="s">
        <v>2266</v>
      </c>
      <c r="T1179" t="b">
        <v>1</v>
      </c>
      <c r="U1179" t="s">
        <v>2617</v>
      </c>
      <c r="V1179" t="s">
        <v>2435</v>
      </c>
      <c r="W1179" t="s">
        <v>2539</v>
      </c>
      <c r="X1179" t="s">
        <v>2540</v>
      </c>
      <c r="Y1179" t="s">
        <v>6425</v>
      </c>
      <c r="Z1179" t="s">
        <v>2568</v>
      </c>
      <c r="AA1179">
        <v>692</v>
      </c>
      <c r="AB1179" s="60"/>
    </row>
    <row r="1180" spans="1:28">
      <c r="A1180" s="60">
        <v>6137948</v>
      </c>
      <c r="B1180" s="60" t="s">
        <v>2423</v>
      </c>
      <c r="C1180" s="60" t="s">
        <v>2424</v>
      </c>
      <c r="D1180" s="60" t="s">
        <v>2425</v>
      </c>
      <c r="E1180" s="60" t="s">
        <v>2426</v>
      </c>
      <c r="F1180" s="60" t="s">
        <v>2427</v>
      </c>
      <c r="G1180" s="60" t="s">
        <v>7326</v>
      </c>
      <c r="H1180" s="60"/>
      <c r="I1180" s="60" t="s">
        <v>2260</v>
      </c>
      <c r="J1180" s="60"/>
      <c r="K1180" s="60" t="s">
        <v>8062</v>
      </c>
      <c r="L1180" s="60" t="s">
        <v>2265</v>
      </c>
      <c r="M1180" s="60"/>
      <c r="N1180" s="60">
        <v>43</v>
      </c>
      <c r="O1180" s="60">
        <v>2007</v>
      </c>
      <c r="P1180" s="60" t="s">
        <v>8063</v>
      </c>
      <c r="Q1180" s="60"/>
      <c r="R1180" s="60"/>
      <c r="S1180" s="60" t="s">
        <v>2266</v>
      </c>
      <c r="T1180" s="60" t="b">
        <v>1</v>
      </c>
      <c r="U1180" s="60" t="s">
        <v>2731</v>
      </c>
      <c r="V1180" s="60" t="s">
        <v>2518</v>
      </c>
      <c r="W1180" s="60" t="s">
        <v>2436</v>
      </c>
      <c r="X1180" s="60" t="s">
        <v>2540</v>
      </c>
      <c r="Y1180" s="60" t="s">
        <v>8064</v>
      </c>
      <c r="Z1180" s="60" t="s">
        <v>2439</v>
      </c>
      <c r="AA1180" s="60"/>
      <c r="AB1180" s="60"/>
    </row>
    <row r="1181" spans="1:28">
      <c r="A1181" s="60">
        <v>6137950</v>
      </c>
      <c r="B1181" s="60" t="s">
        <v>2423</v>
      </c>
      <c r="C1181" s="60" t="s">
        <v>2424</v>
      </c>
      <c r="D1181" s="60" t="s">
        <v>2425</v>
      </c>
      <c r="E1181" s="60" t="s">
        <v>2426</v>
      </c>
      <c r="F1181" s="60" t="s">
        <v>2427</v>
      </c>
      <c r="G1181" s="60" t="s">
        <v>7326</v>
      </c>
      <c r="H1181" s="60"/>
      <c r="I1181" s="60" t="s">
        <v>8065</v>
      </c>
      <c r="J1181" s="60"/>
      <c r="K1181" s="60" t="s">
        <v>8066</v>
      </c>
      <c r="L1181" s="60" t="s">
        <v>8067</v>
      </c>
      <c r="M1181" s="60"/>
      <c r="N1181" s="60">
        <v>31</v>
      </c>
      <c r="O1181" s="60">
        <v>2009</v>
      </c>
      <c r="P1181" s="60"/>
      <c r="Q1181" s="60"/>
      <c r="R1181" s="60"/>
      <c r="S1181" s="60" t="s">
        <v>8068</v>
      </c>
      <c r="T1181" s="60" t="b">
        <v>1</v>
      </c>
      <c r="U1181" s="60" t="s">
        <v>2518</v>
      </c>
      <c r="V1181" s="60" t="s">
        <v>2518</v>
      </c>
      <c r="W1181" s="60" t="s">
        <v>2539</v>
      </c>
      <c r="X1181" s="60" t="s">
        <v>2540</v>
      </c>
      <c r="Y1181" s="60"/>
      <c r="Z1181" s="60" t="s">
        <v>5657</v>
      </c>
      <c r="AA1181" s="60"/>
      <c r="AB1181" s="60"/>
    </row>
    <row r="1182" spans="1:28">
      <c r="A1182">
        <v>6137929</v>
      </c>
      <c r="B1182" t="s">
        <v>2423</v>
      </c>
      <c r="C1182" t="s">
        <v>2424</v>
      </c>
      <c r="D1182" t="s">
        <v>2425</v>
      </c>
      <c r="E1182" t="s">
        <v>2426</v>
      </c>
      <c r="F1182" t="s">
        <v>2427</v>
      </c>
      <c r="G1182" t="s">
        <v>7326</v>
      </c>
      <c r="I1182" t="s">
        <v>8069</v>
      </c>
      <c r="K1182" t="s">
        <v>8070</v>
      </c>
      <c r="L1182" t="s">
        <v>8071</v>
      </c>
      <c r="M1182" t="s">
        <v>1107</v>
      </c>
      <c r="N1182">
        <v>11</v>
      </c>
      <c r="O1182">
        <v>2019</v>
      </c>
      <c r="P1182" t="s">
        <v>8072</v>
      </c>
      <c r="Q1182" t="s">
        <v>1107</v>
      </c>
      <c r="R1182" t="s">
        <v>1107</v>
      </c>
      <c r="S1182" t="s">
        <v>8073</v>
      </c>
      <c r="T1182" t="b">
        <v>1</v>
      </c>
      <c r="U1182" t="s">
        <v>2617</v>
      </c>
      <c r="V1182" t="s">
        <v>2435</v>
      </c>
      <c r="W1182" t="s">
        <v>3003</v>
      </c>
      <c r="X1182" t="s">
        <v>3004</v>
      </c>
      <c r="Y1182" t="s">
        <v>8074</v>
      </c>
      <c r="Z1182" t="s">
        <v>2958</v>
      </c>
      <c r="AA1182">
        <v>304</v>
      </c>
      <c r="AB1182" s="60"/>
    </row>
    <row r="1183" spans="1:28">
      <c r="A1183" s="60">
        <v>6137929</v>
      </c>
      <c r="B1183" s="60" t="s">
        <v>2423</v>
      </c>
      <c r="C1183" s="60" t="s">
        <v>2424</v>
      </c>
      <c r="D1183" s="60" t="s">
        <v>2425</v>
      </c>
      <c r="E1183" s="60" t="s">
        <v>2426</v>
      </c>
      <c r="F1183" s="60" t="s">
        <v>2427</v>
      </c>
      <c r="G1183" s="60" t="s">
        <v>7326</v>
      </c>
      <c r="H1183" s="60"/>
      <c r="I1183" s="60" t="s">
        <v>8069</v>
      </c>
      <c r="J1183" s="60"/>
      <c r="K1183" s="60" t="s">
        <v>8070</v>
      </c>
      <c r="L1183" s="60" t="s">
        <v>8071</v>
      </c>
      <c r="M1183" s="60"/>
      <c r="N1183" s="60">
        <v>11</v>
      </c>
      <c r="O1183" s="60">
        <v>2019</v>
      </c>
      <c r="P1183" s="60" t="s">
        <v>8072</v>
      </c>
      <c r="Q1183" s="60"/>
      <c r="R1183" s="60"/>
      <c r="S1183" s="60" t="s">
        <v>8073</v>
      </c>
      <c r="T1183" s="60" t="b">
        <v>1</v>
      </c>
      <c r="U1183" s="60" t="s">
        <v>2530</v>
      </c>
      <c r="V1183" s="60" t="s">
        <v>2518</v>
      </c>
      <c r="W1183" s="60"/>
      <c r="X1183" s="60"/>
      <c r="Y1183" s="60" t="s">
        <v>2515</v>
      </c>
      <c r="Z1183" s="60" t="s">
        <v>2450</v>
      </c>
      <c r="AA1183" s="60"/>
      <c r="AB1183" s="60"/>
    </row>
    <row r="1184" spans="1:28">
      <c r="A1184" s="60">
        <v>6137927</v>
      </c>
      <c r="B1184" s="60" t="s">
        <v>2423</v>
      </c>
      <c r="C1184" s="60" t="s">
        <v>2424</v>
      </c>
      <c r="D1184" s="60" t="s">
        <v>2425</v>
      </c>
      <c r="E1184" s="60" t="s">
        <v>2426</v>
      </c>
      <c r="F1184" s="60" t="s">
        <v>2427</v>
      </c>
      <c r="G1184" s="60" t="s">
        <v>7326</v>
      </c>
      <c r="H1184" s="60"/>
      <c r="I1184" s="60" t="s">
        <v>8075</v>
      </c>
      <c r="J1184" s="60"/>
      <c r="K1184" s="60" t="s">
        <v>8076</v>
      </c>
      <c r="L1184" s="60" t="s">
        <v>8077</v>
      </c>
      <c r="M1184" s="60"/>
      <c r="N1184" s="60">
        <v>20</v>
      </c>
      <c r="O1184" s="60">
        <v>2018</v>
      </c>
      <c r="P1184" s="60" t="s">
        <v>8078</v>
      </c>
      <c r="Q1184" s="60"/>
      <c r="R1184" s="60"/>
      <c r="S1184" s="60" t="s">
        <v>8079</v>
      </c>
      <c r="T1184" s="60" t="b">
        <v>1</v>
      </c>
      <c r="U1184" s="60"/>
      <c r="V1184" s="60"/>
      <c r="W1184" s="60" t="s">
        <v>3279</v>
      </c>
      <c r="X1184" s="60" t="s">
        <v>8080</v>
      </c>
      <c r="Y1184" s="60" t="s">
        <v>2438</v>
      </c>
      <c r="Z1184" s="60" t="s">
        <v>2619</v>
      </c>
      <c r="AA1184" s="60"/>
      <c r="AB1184" s="60"/>
    </row>
    <row r="1185" spans="1:28">
      <c r="A1185" s="60">
        <v>6137914</v>
      </c>
      <c r="B1185" s="60" t="s">
        <v>2423</v>
      </c>
      <c r="C1185" s="60" t="s">
        <v>2424</v>
      </c>
      <c r="D1185" s="60" t="s">
        <v>2425</v>
      </c>
      <c r="E1185" s="60" t="s">
        <v>2426</v>
      </c>
      <c r="F1185" s="60" t="s">
        <v>2427</v>
      </c>
      <c r="G1185" s="60" t="s">
        <v>7326</v>
      </c>
      <c r="H1185" s="60"/>
      <c r="I1185" s="60" t="s">
        <v>8081</v>
      </c>
      <c r="J1185" s="60"/>
      <c r="K1185" s="60" t="s">
        <v>8082</v>
      </c>
      <c r="L1185" s="60" t="s">
        <v>8083</v>
      </c>
      <c r="M1185" s="60"/>
      <c r="N1185" s="60">
        <v>262</v>
      </c>
      <c r="O1185" s="60">
        <v>2022</v>
      </c>
      <c r="P1185" s="60" t="s">
        <v>8084</v>
      </c>
      <c r="Q1185" s="60"/>
      <c r="R1185" s="60"/>
      <c r="S1185" s="60" t="s">
        <v>8085</v>
      </c>
      <c r="T1185" s="60" t="b">
        <v>1</v>
      </c>
      <c r="U1185" s="60" t="s">
        <v>2478</v>
      </c>
      <c r="V1185" s="60" t="s">
        <v>2435</v>
      </c>
      <c r="W1185" s="60" t="s">
        <v>2575</v>
      </c>
      <c r="X1185" s="60" t="s">
        <v>4948</v>
      </c>
      <c r="Y1185" s="60"/>
      <c r="Z1185" s="60" t="s">
        <v>8086</v>
      </c>
      <c r="AA1185" s="60"/>
      <c r="AB1185" s="60"/>
    </row>
    <row r="1186" spans="1:28">
      <c r="A1186" s="60">
        <v>6146799</v>
      </c>
      <c r="B1186" s="60" t="s">
        <v>2423</v>
      </c>
      <c r="C1186" s="60" t="s">
        <v>2424</v>
      </c>
      <c r="D1186" s="60" t="s">
        <v>2425</v>
      </c>
      <c r="E1186" s="60" t="s">
        <v>2426</v>
      </c>
      <c r="F1186" s="60" t="s">
        <v>2427</v>
      </c>
      <c r="G1186" s="60" t="s">
        <v>2506</v>
      </c>
      <c r="H1186" s="60"/>
      <c r="I1186" s="60" t="s">
        <v>8087</v>
      </c>
      <c r="J1186" s="60"/>
      <c r="K1186" s="60" t="s">
        <v>8088</v>
      </c>
      <c r="L1186" s="60" t="s">
        <v>8089</v>
      </c>
      <c r="M1186" s="60"/>
      <c r="N1186" s="60">
        <v>7</v>
      </c>
      <c r="O1186" s="60">
        <v>2017</v>
      </c>
      <c r="P1186" s="60" t="s">
        <v>8090</v>
      </c>
      <c r="Q1186" s="60"/>
      <c r="R1186" s="60"/>
      <c r="S1186" s="60" t="s">
        <v>8091</v>
      </c>
      <c r="T1186" s="60" t="b">
        <v>1</v>
      </c>
      <c r="U1186" s="60" t="s">
        <v>2530</v>
      </c>
      <c r="V1186" s="60" t="s">
        <v>2518</v>
      </c>
      <c r="W1186" s="60" t="s">
        <v>2436</v>
      </c>
      <c r="X1186" s="60" t="s">
        <v>8092</v>
      </c>
      <c r="Y1186" s="60" t="s">
        <v>6771</v>
      </c>
      <c r="Z1186" s="60" t="s">
        <v>2799</v>
      </c>
      <c r="AA1186" s="60"/>
      <c r="AB1186" s="60"/>
    </row>
    <row r="1187" spans="1:28">
      <c r="A1187">
        <v>6137905</v>
      </c>
      <c r="B1187" t="s">
        <v>2423</v>
      </c>
      <c r="C1187" t="s">
        <v>2424</v>
      </c>
      <c r="D1187" t="s">
        <v>2425</v>
      </c>
      <c r="E1187" t="s">
        <v>2426</v>
      </c>
      <c r="F1187" t="s">
        <v>2427</v>
      </c>
      <c r="G1187" t="s">
        <v>7326</v>
      </c>
      <c r="I1187" t="s">
        <v>8093</v>
      </c>
      <c r="K1187" t="s">
        <v>8094</v>
      </c>
      <c r="L1187" t="s">
        <v>8095</v>
      </c>
      <c r="M1187" t="s">
        <v>1107</v>
      </c>
      <c r="N1187">
        <v>195</v>
      </c>
      <c r="O1187">
        <v>2019</v>
      </c>
      <c r="P1187" t="s">
        <v>8096</v>
      </c>
      <c r="Q1187" t="s">
        <v>1107</v>
      </c>
      <c r="R1187" t="s">
        <v>1107</v>
      </c>
      <c r="S1187" t="s">
        <v>8097</v>
      </c>
      <c r="T1187" t="b">
        <v>1</v>
      </c>
      <c r="U1187" t="s">
        <v>2487</v>
      </c>
      <c r="V1187" t="s">
        <v>2435</v>
      </c>
      <c r="W1187" t="s">
        <v>2436</v>
      </c>
      <c r="X1187" t="s">
        <v>7512</v>
      </c>
      <c r="Y1187" t="s">
        <v>5014</v>
      </c>
      <c r="Z1187" t="s">
        <v>4631</v>
      </c>
      <c r="AA1187">
        <v>659</v>
      </c>
      <c r="AB1187" s="60"/>
    </row>
    <row r="1188" spans="1:28">
      <c r="A1188" s="60">
        <v>6137905</v>
      </c>
      <c r="B1188" s="60" t="s">
        <v>2423</v>
      </c>
      <c r="C1188" s="60" t="s">
        <v>2424</v>
      </c>
      <c r="D1188" s="60" t="s">
        <v>2425</v>
      </c>
      <c r="E1188" s="60" t="s">
        <v>2426</v>
      </c>
      <c r="F1188" s="60" t="s">
        <v>2427</v>
      </c>
      <c r="G1188" s="60" t="s">
        <v>7326</v>
      </c>
      <c r="H1188" s="60"/>
      <c r="I1188" s="60" t="s">
        <v>8093</v>
      </c>
      <c r="J1188" s="60"/>
      <c r="K1188" s="60" t="s">
        <v>8098</v>
      </c>
      <c r="L1188" s="60" t="s">
        <v>8095</v>
      </c>
      <c r="M1188" s="60"/>
      <c r="N1188" s="60">
        <v>195</v>
      </c>
      <c r="O1188" s="60">
        <v>2019</v>
      </c>
      <c r="P1188" s="60" t="s">
        <v>8096</v>
      </c>
      <c r="Q1188" s="60"/>
      <c r="R1188" s="60"/>
      <c r="S1188" s="60" t="s">
        <v>8097</v>
      </c>
      <c r="T1188" s="60" t="b">
        <v>0</v>
      </c>
      <c r="U1188" s="60"/>
      <c r="V1188" s="60"/>
      <c r="W1188" s="60"/>
      <c r="X1188" s="60"/>
      <c r="Y1188" s="60"/>
      <c r="Z1188" s="60"/>
      <c r="AA1188" s="60"/>
      <c r="AB1188" s="60"/>
    </row>
    <row r="1189" spans="1:28">
      <c r="A1189" s="60">
        <v>6146908</v>
      </c>
      <c r="B1189" s="60" t="s">
        <v>2423</v>
      </c>
      <c r="C1189" s="60" t="s">
        <v>2424</v>
      </c>
      <c r="D1189" s="60" t="s">
        <v>2425</v>
      </c>
      <c r="E1189" s="60" t="s">
        <v>2426</v>
      </c>
      <c r="F1189" s="60" t="s">
        <v>2427</v>
      </c>
      <c r="G1189" s="60" t="s">
        <v>2506</v>
      </c>
      <c r="H1189" s="60"/>
      <c r="I1189" s="60" t="s">
        <v>8099</v>
      </c>
      <c r="J1189" s="60"/>
      <c r="K1189" s="60" t="s">
        <v>8100</v>
      </c>
      <c r="L1189" s="60" t="s">
        <v>8101</v>
      </c>
      <c r="M1189" s="60"/>
      <c r="N1189" s="60">
        <v>58</v>
      </c>
      <c r="O1189" s="60">
        <v>2012</v>
      </c>
      <c r="P1189" s="60" t="s">
        <v>8102</v>
      </c>
      <c r="Q1189" s="60"/>
      <c r="R1189" s="60"/>
      <c r="S1189" s="60" t="s">
        <v>8103</v>
      </c>
      <c r="T1189" s="60" t="b">
        <v>1</v>
      </c>
      <c r="U1189" s="60"/>
      <c r="V1189" s="60"/>
      <c r="W1189" s="60" t="s">
        <v>2880</v>
      </c>
      <c r="X1189" s="60" t="s">
        <v>8104</v>
      </c>
      <c r="Y1189" s="60" t="s">
        <v>8105</v>
      </c>
      <c r="Z1189" s="60"/>
      <c r="AA1189" s="60"/>
      <c r="AB1189" s="60"/>
    </row>
    <row r="1190" spans="1:28">
      <c r="A1190" s="60">
        <v>6141835</v>
      </c>
      <c r="B1190" s="60" t="s">
        <v>2423</v>
      </c>
      <c r="C1190" s="60" t="s">
        <v>2424</v>
      </c>
      <c r="D1190" s="60" t="s">
        <v>2425</v>
      </c>
      <c r="E1190" s="60" t="s">
        <v>2426</v>
      </c>
      <c r="F1190" s="60" t="s">
        <v>2427</v>
      </c>
      <c r="G1190" s="60" t="s">
        <v>2548</v>
      </c>
      <c r="H1190" s="60"/>
      <c r="I1190" s="60" t="s">
        <v>8106</v>
      </c>
      <c r="J1190" s="60"/>
      <c r="K1190" s="60" t="s">
        <v>8107</v>
      </c>
      <c r="L1190" s="60" t="s">
        <v>8108</v>
      </c>
      <c r="M1190" s="60"/>
      <c r="N1190" s="60">
        <v>11</v>
      </c>
      <c r="O1190" s="60">
        <v>2020</v>
      </c>
      <c r="P1190" s="60" t="s">
        <v>8109</v>
      </c>
      <c r="Q1190" s="60"/>
      <c r="R1190" s="60"/>
      <c r="S1190" s="60" t="s">
        <v>8110</v>
      </c>
      <c r="T1190" s="60" t="b">
        <v>1</v>
      </c>
      <c r="U1190" s="60" t="s">
        <v>2731</v>
      </c>
      <c r="V1190" s="60" t="s">
        <v>2518</v>
      </c>
      <c r="W1190" s="60" t="s">
        <v>2539</v>
      </c>
      <c r="X1190" s="60" t="s">
        <v>2540</v>
      </c>
      <c r="Y1190" s="60" t="s">
        <v>8111</v>
      </c>
      <c r="Z1190" s="60" t="s">
        <v>3764</v>
      </c>
      <c r="AA1190" s="60"/>
      <c r="AB1190" s="60"/>
    </row>
    <row r="1191" spans="1:28">
      <c r="A1191" s="60">
        <v>6141898</v>
      </c>
      <c r="B1191" s="60" t="s">
        <v>2423</v>
      </c>
      <c r="C1191" s="60" t="s">
        <v>2424</v>
      </c>
      <c r="D1191" s="60" t="s">
        <v>2425</v>
      </c>
      <c r="E1191" s="60" t="s">
        <v>2426</v>
      </c>
      <c r="F1191" s="60" t="s">
        <v>2427</v>
      </c>
      <c r="G1191" s="60" t="s">
        <v>2492</v>
      </c>
      <c r="H1191" s="60"/>
      <c r="I1191" s="60" t="s">
        <v>8112</v>
      </c>
      <c r="J1191" s="60"/>
      <c r="K1191" s="60" t="s">
        <v>8113</v>
      </c>
      <c r="L1191" s="60" t="s">
        <v>8114</v>
      </c>
      <c r="M1191" s="60"/>
      <c r="N1191" s="60">
        <v>166</v>
      </c>
      <c r="O1191" s="60">
        <v>2019</v>
      </c>
      <c r="P1191" s="60" t="s">
        <v>8115</v>
      </c>
      <c r="Q1191" s="60"/>
      <c r="R1191" s="60"/>
      <c r="S1191" s="60" t="s">
        <v>8116</v>
      </c>
      <c r="T1191" s="60" t="b">
        <v>1</v>
      </c>
      <c r="U1191" s="60" t="s">
        <v>2574</v>
      </c>
      <c r="V1191" s="60" t="s">
        <v>2518</v>
      </c>
      <c r="W1191" s="60" t="s">
        <v>3511</v>
      </c>
      <c r="X1191" s="60" t="s">
        <v>8117</v>
      </c>
      <c r="Y1191" s="60"/>
      <c r="Z1191" s="60" t="s">
        <v>2505</v>
      </c>
      <c r="AA1191" s="60"/>
      <c r="AB1191" s="60"/>
    </row>
    <row r="1192" spans="1:28">
      <c r="A1192" s="60">
        <v>6141503</v>
      </c>
      <c r="B1192" s="60" t="s">
        <v>2423</v>
      </c>
      <c r="C1192" s="60" t="s">
        <v>2424</v>
      </c>
      <c r="D1192" s="60" t="s">
        <v>2425</v>
      </c>
      <c r="E1192" s="60" t="s">
        <v>2426</v>
      </c>
      <c r="F1192" s="60" t="s">
        <v>2427</v>
      </c>
      <c r="G1192" s="60" t="s">
        <v>3757</v>
      </c>
      <c r="H1192" s="60"/>
      <c r="I1192" s="60" t="s">
        <v>8118</v>
      </c>
      <c r="J1192" s="60"/>
      <c r="K1192" s="60" t="s">
        <v>8119</v>
      </c>
      <c r="L1192" s="60" t="s">
        <v>8120</v>
      </c>
      <c r="M1192" s="60"/>
      <c r="N1192" s="60">
        <v>234</v>
      </c>
      <c r="O1192" s="60">
        <v>2019</v>
      </c>
      <c r="P1192" s="60" t="s">
        <v>8121</v>
      </c>
      <c r="Q1192" s="60"/>
      <c r="R1192" s="60"/>
      <c r="S1192" s="60" t="s">
        <v>8122</v>
      </c>
      <c r="T1192" s="60" t="b">
        <v>0</v>
      </c>
      <c r="U1192" s="60"/>
      <c r="V1192" s="60"/>
      <c r="W1192" s="60"/>
      <c r="X1192" s="60"/>
      <c r="Y1192" s="60"/>
      <c r="Z1192" s="60"/>
      <c r="AA1192" s="60"/>
      <c r="AB1192" s="60"/>
    </row>
    <row r="1193" spans="1:28">
      <c r="A1193" s="60">
        <v>6141741</v>
      </c>
      <c r="B1193" s="60" t="s">
        <v>2423</v>
      </c>
      <c r="C1193" s="60" t="s">
        <v>2424</v>
      </c>
      <c r="D1193" s="60" t="s">
        <v>2425</v>
      </c>
      <c r="E1193" s="60" t="s">
        <v>2426</v>
      </c>
      <c r="F1193" s="60" t="s">
        <v>2427</v>
      </c>
      <c r="G1193" s="60" t="s">
        <v>2461</v>
      </c>
      <c r="H1193" s="60"/>
      <c r="I1193" s="60" t="s">
        <v>8123</v>
      </c>
      <c r="J1193" s="60"/>
      <c r="K1193" s="60" t="s">
        <v>8124</v>
      </c>
      <c r="L1193" s="60" t="s">
        <v>8125</v>
      </c>
      <c r="M1193" s="60"/>
      <c r="N1193" s="60">
        <v>35</v>
      </c>
      <c r="O1193" s="60">
        <v>2006</v>
      </c>
      <c r="P1193" s="60" t="s">
        <v>8126</v>
      </c>
      <c r="Q1193" s="60"/>
      <c r="R1193" s="60"/>
      <c r="S1193" s="60" t="s">
        <v>8127</v>
      </c>
      <c r="T1193" s="60" t="b">
        <v>1</v>
      </c>
      <c r="U1193" s="60" t="s">
        <v>8128</v>
      </c>
      <c r="V1193" s="60" t="s">
        <v>2447</v>
      </c>
      <c r="W1193" s="60"/>
      <c r="X1193" s="60"/>
      <c r="Y1193" s="60" t="s">
        <v>8129</v>
      </c>
      <c r="Z1193" s="60" t="s">
        <v>2619</v>
      </c>
      <c r="AA1193" s="60"/>
      <c r="AB1193" s="60"/>
    </row>
    <row r="1194" spans="1:28">
      <c r="A1194" s="60">
        <v>6141613</v>
      </c>
      <c r="B1194" s="60" t="s">
        <v>2423</v>
      </c>
      <c r="C1194" s="60" t="s">
        <v>2424</v>
      </c>
      <c r="D1194" s="60" t="s">
        <v>2425</v>
      </c>
      <c r="E1194" s="60" t="s">
        <v>2426</v>
      </c>
      <c r="F1194" s="60" t="s">
        <v>2427</v>
      </c>
      <c r="G1194" s="60" t="s">
        <v>2626</v>
      </c>
      <c r="H1194" s="60"/>
      <c r="I1194" s="60" t="s">
        <v>8130</v>
      </c>
      <c r="J1194" s="60"/>
      <c r="K1194" s="60" t="s">
        <v>8131</v>
      </c>
      <c r="L1194" s="60" t="s">
        <v>8132</v>
      </c>
      <c r="M1194" s="60"/>
      <c r="N1194" s="60">
        <v>9</v>
      </c>
      <c r="O1194" s="60">
        <v>2022</v>
      </c>
      <c r="P1194" s="60" t="s">
        <v>8133</v>
      </c>
      <c r="Q1194" s="60"/>
      <c r="R1194" s="60"/>
      <c r="S1194" s="60" t="s">
        <v>8134</v>
      </c>
      <c r="T1194" s="60" t="b">
        <v>1</v>
      </c>
      <c r="U1194" s="60" t="s">
        <v>2487</v>
      </c>
      <c r="V1194" s="60" t="s">
        <v>2435</v>
      </c>
      <c r="W1194" s="60"/>
      <c r="X1194" s="60"/>
      <c r="Y1194" s="60" t="s">
        <v>2762</v>
      </c>
      <c r="Z1194" s="60" t="s">
        <v>2625</v>
      </c>
      <c r="AA1194" s="60"/>
      <c r="AB1194" s="60"/>
    </row>
    <row r="1195" spans="1:28">
      <c r="A1195" s="60">
        <v>6141740</v>
      </c>
      <c r="B1195" s="60" t="s">
        <v>2423</v>
      </c>
      <c r="C1195" s="60" t="s">
        <v>2424</v>
      </c>
      <c r="D1195" s="60" t="s">
        <v>2425</v>
      </c>
      <c r="E1195" s="60" t="s">
        <v>2426</v>
      </c>
      <c r="F1195" s="60" t="s">
        <v>2427</v>
      </c>
      <c r="G1195" s="60" t="s">
        <v>2461</v>
      </c>
      <c r="H1195" s="60"/>
      <c r="I1195" s="60" t="s">
        <v>8135</v>
      </c>
      <c r="J1195" s="60"/>
      <c r="K1195" s="60" t="s">
        <v>8136</v>
      </c>
      <c r="L1195" s="60" t="s">
        <v>8137</v>
      </c>
      <c r="M1195" s="60"/>
      <c r="N1195" s="60">
        <v>12</v>
      </c>
      <c r="O1195" s="60">
        <v>2023</v>
      </c>
      <c r="P1195" s="60" t="s">
        <v>8138</v>
      </c>
      <c r="Q1195" s="60"/>
      <c r="R1195" s="60"/>
      <c r="S1195" s="60" t="s">
        <v>8139</v>
      </c>
      <c r="T1195" s="60" t="b">
        <v>1</v>
      </c>
      <c r="U1195" s="60" t="s">
        <v>2665</v>
      </c>
      <c r="V1195" s="60" t="s">
        <v>2435</v>
      </c>
      <c r="W1195" s="60" t="s">
        <v>4405</v>
      </c>
      <c r="X1195" s="60" t="s">
        <v>4406</v>
      </c>
      <c r="Y1195" s="60" t="s">
        <v>2481</v>
      </c>
      <c r="Z1195" s="60" t="s">
        <v>8140</v>
      </c>
      <c r="AA1195" s="60"/>
      <c r="AB1195" s="60"/>
    </row>
    <row r="1196" spans="1:28">
      <c r="A1196" s="60">
        <v>6141974</v>
      </c>
      <c r="B1196" s="60" t="s">
        <v>2423</v>
      </c>
      <c r="C1196" s="60" t="s">
        <v>2424</v>
      </c>
      <c r="D1196" s="60" t="s">
        <v>2425</v>
      </c>
      <c r="E1196" s="60" t="s">
        <v>2426</v>
      </c>
      <c r="F1196" s="60" t="s">
        <v>2427</v>
      </c>
      <c r="G1196" s="60" t="s">
        <v>2451</v>
      </c>
      <c r="H1196" s="60"/>
      <c r="I1196" s="60" t="s">
        <v>8141</v>
      </c>
      <c r="J1196" s="60"/>
      <c r="K1196" s="60" t="s">
        <v>8142</v>
      </c>
      <c r="L1196" s="60" t="s">
        <v>8143</v>
      </c>
      <c r="M1196" s="60"/>
      <c r="N1196" s="60">
        <v>269</v>
      </c>
      <c r="O1196" s="60">
        <v>2019</v>
      </c>
      <c r="P1196" s="60" t="s">
        <v>8144</v>
      </c>
      <c r="Q1196" s="60"/>
      <c r="R1196" s="60"/>
      <c r="S1196" s="60" t="s">
        <v>8145</v>
      </c>
      <c r="T1196" s="60" t="b">
        <v>1</v>
      </c>
      <c r="U1196" s="60" t="s">
        <v>2617</v>
      </c>
      <c r="V1196" s="60" t="s">
        <v>2435</v>
      </c>
      <c r="W1196" s="60" t="s">
        <v>2488</v>
      </c>
      <c r="X1196" s="60" t="s">
        <v>8146</v>
      </c>
      <c r="Y1196" s="60" t="s">
        <v>3277</v>
      </c>
      <c r="Z1196" s="60" t="s">
        <v>2639</v>
      </c>
      <c r="AA1196" s="60"/>
      <c r="AB1196" s="60"/>
    </row>
    <row r="1197" spans="1:28">
      <c r="A1197">
        <v>6141553</v>
      </c>
      <c r="B1197" t="s">
        <v>2423</v>
      </c>
      <c r="C1197" t="s">
        <v>2424</v>
      </c>
      <c r="D1197" t="s">
        <v>2425</v>
      </c>
      <c r="E1197" t="s">
        <v>2426</v>
      </c>
      <c r="F1197" t="s">
        <v>2427</v>
      </c>
      <c r="G1197" t="s">
        <v>2472</v>
      </c>
      <c r="I1197" t="s">
        <v>1109</v>
      </c>
      <c r="K1197" t="s">
        <v>8147</v>
      </c>
      <c r="L1197" t="s">
        <v>8148</v>
      </c>
      <c r="M1197" t="s">
        <v>1107</v>
      </c>
      <c r="N1197">
        <v>99</v>
      </c>
      <c r="O1197">
        <v>2008</v>
      </c>
      <c r="P1197" t="s">
        <v>8149</v>
      </c>
      <c r="Q1197" t="s">
        <v>1107</v>
      </c>
      <c r="R1197" t="s">
        <v>1107</v>
      </c>
      <c r="S1197" t="s">
        <v>8150</v>
      </c>
      <c r="T1197" t="b">
        <v>1</v>
      </c>
      <c r="U1197" t="s">
        <v>2487</v>
      </c>
      <c r="V1197" t="s">
        <v>2435</v>
      </c>
      <c r="W1197" t="s">
        <v>7461</v>
      </c>
      <c r="X1197" t="s">
        <v>7462</v>
      </c>
      <c r="Y1197" t="s">
        <v>8151</v>
      </c>
      <c r="Z1197" t="s">
        <v>4347</v>
      </c>
      <c r="AA1197">
        <v>481</v>
      </c>
      <c r="AB1197" s="60"/>
    </row>
    <row r="1198" spans="1:28">
      <c r="A1198" s="60">
        <v>6141553</v>
      </c>
      <c r="B1198" s="60" t="s">
        <v>2423</v>
      </c>
      <c r="C1198" s="60" t="s">
        <v>2424</v>
      </c>
      <c r="D1198" s="60" t="s">
        <v>2425</v>
      </c>
      <c r="E1198" s="60" t="s">
        <v>2426</v>
      </c>
      <c r="F1198" s="60" t="s">
        <v>2427</v>
      </c>
      <c r="G1198" s="60" t="s">
        <v>2472</v>
      </c>
      <c r="H1198" s="60"/>
      <c r="I1198" s="60" t="s">
        <v>1109</v>
      </c>
      <c r="J1198" s="60"/>
      <c r="K1198" s="60" t="s">
        <v>8147</v>
      </c>
      <c r="L1198" s="60" t="s">
        <v>8148</v>
      </c>
      <c r="M1198" s="60"/>
      <c r="N1198" s="60">
        <v>99</v>
      </c>
      <c r="O1198" s="60">
        <v>2008</v>
      </c>
      <c r="P1198" s="60" t="s">
        <v>8149</v>
      </c>
      <c r="Q1198" s="60"/>
      <c r="R1198" s="60"/>
      <c r="S1198" s="60" t="s">
        <v>8150</v>
      </c>
      <c r="T1198" s="60" t="b">
        <v>1</v>
      </c>
      <c r="U1198" s="60" t="s">
        <v>2530</v>
      </c>
      <c r="V1198" s="60" t="s">
        <v>2518</v>
      </c>
      <c r="W1198" s="60" t="s">
        <v>2539</v>
      </c>
      <c r="X1198" s="60" t="s">
        <v>2848</v>
      </c>
      <c r="Y1198" s="60" t="s">
        <v>8152</v>
      </c>
      <c r="Z1198" s="60" t="s">
        <v>2929</v>
      </c>
      <c r="AA1198" s="60"/>
      <c r="AB1198" s="60"/>
    </row>
    <row r="1199" spans="1:28">
      <c r="A1199" s="60">
        <v>6141742</v>
      </c>
      <c r="B1199" s="60" t="s">
        <v>2423</v>
      </c>
      <c r="C1199" s="60" t="s">
        <v>2424</v>
      </c>
      <c r="D1199" s="60" t="s">
        <v>2425</v>
      </c>
      <c r="E1199" s="60" t="s">
        <v>2426</v>
      </c>
      <c r="F1199" s="60" t="s">
        <v>2427</v>
      </c>
      <c r="G1199" s="60" t="s">
        <v>2461</v>
      </c>
      <c r="H1199" s="60"/>
      <c r="I1199" s="60" t="s">
        <v>8153</v>
      </c>
      <c r="J1199" s="60"/>
      <c r="K1199" s="60" t="s">
        <v>8154</v>
      </c>
      <c r="L1199" s="60" t="s">
        <v>8155</v>
      </c>
      <c r="M1199" s="60"/>
      <c r="N1199" s="60">
        <v>10</v>
      </c>
      <c r="O1199" s="60">
        <v>2020</v>
      </c>
      <c r="P1199" s="60" t="s">
        <v>8156</v>
      </c>
      <c r="Q1199" s="60"/>
      <c r="R1199" s="60"/>
      <c r="S1199" s="60" t="s">
        <v>8157</v>
      </c>
      <c r="T1199" s="60" t="b">
        <v>1</v>
      </c>
      <c r="U1199" s="60" t="s">
        <v>2687</v>
      </c>
      <c r="V1199" s="60" t="s">
        <v>2518</v>
      </c>
      <c r="W1199" s="60" t="s">
        <v>2448</v>
      </c>
      <c r="X1199" s="60" t="s">
        <v>8158</v>
      </c>
      <c r="Y1199" s="60"/>
      <c r="Z1199" s="60" t="s">
        <v>2619</v>
      </c>
      <c r="AA1199" s="60"/>
      <c r="AB1199" s="60"/>
    </row>
    <row r="1200" spans="1:28">
      <c r="A1200" s="60">
        <v>6141614</v>
      </c>
      <c r="B1200" s="60" t="s">
        <v>2423</v>
      </c>
      <c r="C1200" s="60" t="s">
        <v>2424</v>
      </c>
      <c r="D1200" s="60" t="s">
        <v>2425</v>
      </c>
      <c r="E1200" s="60" t="s">
        <v>2426</v>
      </c>
      <c r="F1200" s="60" t="s">
        <v>2427</v>
      </c>
      <c r="G1200" s="60" t="s">
        <v>2626</v>
      </c>
      <c r="H1200" s="60"/>
      <c r="I1200" s="60" t="s">
        <v>8159</v>
      </c>
      <c r="J1200" s="60"/>
      <c r="K1200" s="60" t="s">
        <v>8160</v>
      </c>
      <c r="L1200" s="60" t="s">
        <v>8161</v>
      </c>
      <c r="M1200" s="60"/>
      <c r="N1200" s="60">
        <v>44</v>
      </c>
      <c r="O1200" s="60">
        <v>2008</v>
      </c>
      <c r="P1200" s="60" t="s">
        <v>8162</v>
      </c>
      <c r="Q1200" s="60"/>
      <c r="R1200" s="60"/>
      <c r="S1200" s="60" t="s">
        <v>8163</v>
      </c>
      <c r="T1200" s="60" t="b">
        <v>1</v>
      </c>
      <c r="U1200" s="60" t="s">
        <v>4095</v>
      </c>
      <c r="V1200" s="60" t="s">
        <v>2518</v>
      </c>
      <c r="W1200" s="60" t="s">
        <v>2539</v>
      </c>
      <c r="X1200" s="60" t="s">
        <v>2540</v>
      </c>
      <c r="Y1200" s="60" t="s">
        <v>2762</v>
      </c>
      <c r="Z1200" s="60" t="s">
        <v>2439</v>
      </c>
      <c r="AA1200" s="60"/>
      <c r="AB1200" s="60"/>
    </row>
    <row r="1201" spans="1:28">
      <c r="A1201">
        <v>6141881</v>
      </c>
      <c r="B1201" t="s">
        <v>2423</v>
      </c>
      <c r="C1201" t="s">
        <v>2424</v>
      </c>
      <c r="D1201" t="s">
        <v>2425</v>
      </c>
      <c r="E1201" t="s">
        <v>2426</v>
      </c>
      <c r="F1201" t="s">
        <v>2427</v>
      </c>
      <c r="G1201" t="s">
        <v>2522</v>
      </c>
      <c r="I1201" t="s">
        <v>8164</v>
      </c>
      <c r="K1201" t="s">
        <v>8165</v>
      </c>
      <c r="L1201" t="s">
        <v>8166</v>
      </c>
      <c r="M1201" t="s">
        <v>1107</v>
      </c>
      <c r="N1201">
        <v>44</v>
      </c>
      <c r="O1201">
        <v>2019</v>
      </c>
      <c r="P1201" t="s">
        <v>8167</v>
      </c>
      <c r="Q1201" t="s">
        <v>1107</v>
      </c>
      <c r="R1201" t="s">
        <v>1107</v>
      </c>
      <c r="S1201" t="s">
        <v>8168</v>
      </c>
      <c r="T1201" t="b">
        <v>1</v>
      </c>
      <c r="U1201" t="s">
        <v>2487</v>
      </c>
      <c r="V1201" t="s">
        <v>2435</v>
      </c>
      <c r="W1201" t="s">
        <v>2539</v>
      </c>
      <c r="X1201" t="s">
        <v>8169</v>
      </c>
      <c r="Y1201" t="s">
        <v>2840</v>
      </c>
      <c r="Z1201" t="s">
        <v>2956</v>
      </c>
      <c r="AA1201">
        <v>90</v>
      </c>
      <c r="AB1201" s="60"/>
    </row>
    <row r="1202" spans="1:28">
      <c r="A1202" s="60">
        <v>6141881</v>
      </c>
      <c r="B1202" s="60" t="s">
        <v>2423</v>
      </c>
      <c r="C1202" s="60" t="s">
        <v>2424</v>
      </c>
      <c r="D1202" s="60" t="s">
        <v>2425</v>
      </c>
      <c r="E1202" s="60" t="s">
        <v>2426</v>
      </c>
      <c r="F1202" s="60" t="s">
        <v>2427</v>
      </c>
      <c r="G1202" s="60" t="s">
        <v>2522</v>
      </c>
      <c r="H1202" s="60"/>
      <c r="I1202" s="60" t="s">
        <v>8164</v>
      </c>
      <c r="J1202" s="60"/>
      <c r="K1202" s="60" t="s">
        <v>8165</v>
      </c>
      <c r="L1202" s="60" t="s">
        <v>8166</v>
      </c>
      <c r="M1202" s="60"/>
      <c r="N1202" s="60">
        <v>44</v>
      </c>
      <c r="O1202" s="60">
        <v>2019</v>
      </c>
      <c r="P1202" s="60" t="s">
        <v>8167</v>
      </c>
      <c r="Q1202" s="60"/>
      <c r="R1202" s="60"/>
      <c r="S1202" s="60" t="s">
        <v>8168</v>
      </c>
      <c r="T1202" s="60" t="b">
        <v>1</v>
      </c>
      <c r="U1202" s="60" t="s">
        <v>2574</v>
      </c>
      <c r="V1202" s="60" t="s">
        <v>2518</v>
      </c>
      <c r="W1202" s="60" t="s">
        <v>8170</v>
      </c>
      <c r="X1202" s="60" t="s">
        <v>8171</v>
      </c>
      <c r="Y1202" s="60"/>
      <c r="Z1202" s="60" t="s">
        <v>2619</v>
      </c>
      <c r="AA1202" s="60"/>
      <c r="AB1202" s="60"/>
    </row>
    <row r="1203" spans="1:28">
      <c r="A1203">
        <v>6141899</v>
      </c>
      <c r="B1203" t="s">
        <v>2423</v>
      </c>
      <c r="C1203" t="s">
        <v>2424</v>
      </c>
      <c r="D1203" t="s">
        <v>2425</v>
      </c>
      <c r="E1203" t="s">
        <v>2426</v>
      </c>
      <c r="F1203" t="s">
        <v>2427</v>
      </c>
      <c r="G1203" t="s">
        <v>2492</v>
      </c>
      <c r="I1203" t="s">
        <v>8172</v>
      </c>
      <c r="K1203" t="s">
        <v>8173</v>
      </c>
      <c r="L1203" t="s">
        <v>8174</v>
      </c>
      <c r="M1203" t="s">
        <v>1107</v>
      </c>
      <c r="N1203">
        <v>196</v>
      </c>
      <c r="O1203">
        <v>2021</v>
      </c>
      <c r="P1203" t="s">
        <v>8175</v>
      </c>
      <c r="Q1203" t="s">
        <v>1107</v>
      </c>
      <c r="R1203" t="s">
        <v>1107</v>
      </c>
      <c r="S1203" t="s">
        <v>8176</v>
      </c>
      <c r="T1203" t="b">
        <v>1</v>
      </c>
      <c r="U1203" t="s">
        <v>2487</v>
      </c>
      <c r="V1203" t="s">
        <v>2435</v>
      </c>
      <c r="W1203" t="s">
        <v>2539</v>
      </c>
      <c r="X1203" t="s">
        <v>3018</v>
      </c>
      <c r="Y1203" t="s">
        <v>8177</v>
      </c>
      <c r="Z1203" t="s">
        <v>2505</v>
      </c>
      <c r="AA1203">
        <v>252</v>
      </c>
      <c r="AB1203" s="60"/>
    </row>
    <row r="1204" spans="1:28">
      <c r="A1204" s="60">
        <v>6141899</v>
      </c>
      <c r="B1204" s="60" t="s">
        <v>2423</v>
      </c>
      <c r="C1204" s="60" t="s">
        <v>2424</v>
      </c>
      <c r="D1204" s="60" t="s">
        <v>2425</v>
      </c>
      <c r="E1204" s="60" t="s">
        <v>2426</v>
      </c>
      <c r="F1204" s="60" t="s">
        <v>2427</v>
      </c>
      <c r="G1204" s="60" t="s">
        <v>2492</v>
      </c>
      <c r="H1204" s="60"/>
      <c r="I1204" s="60" t="s">
        <v>8172</v>
      </c>
      <c r="J1204" s="60"/>
      <c r="K1204" s="60" t="s">
        <v>8173</v>
      </c>
      <c r="L1204" s="60" t="s">
        <v>8174</v>
      </c>
      <c r="M1204" s="60"/>
      <c r="N1204" s="60">
        <v>196</v>
      </c>
      <c r="O1204" s="60">
        <v>2021</v>
      </c>
      <c r="P1204" s="60" t="s">
        <v>8175</v>
      </c>
      <c r="Q1204" s="60"/>
      <c r="R1204" s="60"/>
      <c r="S1204" s="60" t="s">
        <v>8176</v>
      </c>
      <c r="T1204" s="60" t="b">
        <v>1</v>
      </c>
      <c r="U1204" s="60" t="s">
        <v>2617</v>
      </c>
      <c r="V1204" s="60" t="s">
        <v>2435</v>
      </c>
      <c r="W1204" s="60"/>
      <c r="X1204" s="60"/>
      <c r="Y1204" s="60" t="s">
        <v>8178</v>
      </c>
      <c r="Z1204" s="60" t="s">
        <v>2619</v>
      </c>
      <c r="AA1204" s="60"/>
      <c r="AB1204" s="60"/>
    </row>
    <row r="1205" spans="1:28">
      <c r="A1205" s="60">
        <v>6141804</v>
      </c>
      <c r="B1205" s="60" t="s">
        <v>2423</v>
      </c>
      <c r="C1205" s="60" t="s">
        <v>2424</v>
      </c>
      <c r="D1205" s="60" t="s">
        <v>2425</v>
      </c>
      <c r="E1205" s="60" t="s">
        <v>2426</v>
      </c>
      <c r="F1205" s="60" t="s">
        <v>2427</v>
      </c>
      <c r="G1205" s="60" t="s">
        <v>3005</v>
      </c>
      <c r="H1205" s="60"/>
      <c r="I1205" s="60" t="s">
        <v>8179</v>
      </c>
      <c r="J1205" s="60"/>
      <c r="K1205" s="60" t="s">
        <v>8180</v>
      </c>
      <c r="L1205" s="60" t="s">
        <v>8181</v>
      </c>
      <c r="M1205" s="60"/>
      <c r="N1205" s="60">
        <v>113</v>
      </c>
      <c r="O1205" s="60">
        <v>2012</v>
      </c>
      <c r="P1205" s="60" t="s">
        <v>8182</v>
      </c>
      <c r="Q1205" s="60"/>
      <c r="R1205" s="60"/>
      <c r="S1205" s="60" t="s">
        <v>8183</v>
      </c>
      <c r="T1205" s="60" t="b">
        <v>0</v>
      </c>
      <c r="U1205" s="60"/>
      <c r="V1205" s="60"/>
      <c r="W1205" s="60"/>
      <c r="X1205" s="60"/>
      <c r="Y1205" s="60"/>
      <c r="Z1205" s="60"/>
      <c r="AA1205" s="60"/>
      <c r="AB1205" s="60"/>
    </row>
    <row r="1206" spans="1:28">
      <c r="A1206" s="60">
        <v>6141880</v>
      </c>
      <c r="B1206" s="60" t="s">
        <v>2423</v>
      </c>
      <c r="C1206" s="60" t="s">
        <v>2424</v>
      </c>
      <c r="D1206" s="60" t="s">
        <v>2425</v>
      </c>
      <c r="E1206" s="60" t="s">
        <v>2426</v>
      </c>
      <c r="F1206" s="60" t="s">
        <v>2427</v>
      </c>
      <c r="G1206" s="60" t="s">
        <v>2522</v>
      </c>
      <c r="H1206" s="60"/>
      <c r="I1206" s="60" t="s">
        <v>8184</v>
      </c>
      <c r="J1206" s="60"/>
      <c r="K1206" s="60" t="s">
        <v>8185</v>
      </c>
      <c r="L1206" s="60" t="s">
        <v>8186</v>
      </c>
      <c r="M1206" s="60"/>
      <c r="N1206" s="60">
        <v>42</v>
      </c>
      <c r="O1206" s="60">
        <v>2010</v>
      </c>
      <c r="P1206" s="60" t="s">
        <v>8187</v>
      </c>
      <c r="Q1206" s="60"/>
      <c r="R1206" s="60"/>
      <c r="S1206" s="60" t="s">
        <v>8188</v>
      </c>
      <c r="T1206" s="60" t="b">
        <v>1</v>
      </c>
      <c r="U1206" s="60" t="s">
        <v>2613</v>
      </c>
      <c r="V1206" s="60" t="s">
        <v>2435</v>
      </c>
      <c r="W1206" s="60" t="s">
        <v>2448</v>
      </c>
      <c r="X1206" s="60" t="s">
        <v>8189</v>
      </c>
      <c r="Y1206" s="60" t="s">
        <v>7064</v>
      </c>
      <c r="Z1206" s="60" t="s">
        <v>5717</v>
      </c>
      <c r="AA1206" s="60"/>
      <c r="AB1206" s="60"/>
    </row>
    <row r="1207" spans="1:28">
      <c r="A1207" s="60">
        <v>6141750</v>
      </c>
      <c r="B1207" s="60" t="s">
        <v>2423</v>
      </c>
      <c r="C1207" s="60" t="s">
        <v>2424</v>
      </c>
      <c r="D1207" s="60" t="s">
        <v>2425</v>
      </c>
      <c r="E1207" s="60" t="s">
        <v>2426</v>
      </c>
      <c r="F1207" s="60" t="s">
        <v>2427</v>
      </c>
      <c r="G1207" s="60" t="s">
        <v>2461</v>
      </c>
      <c r="H1207" s="60"/>
      <c r="I1207" s="60" t="s">
        <v>8190</v>
      </c>
      <c r="J1207" s="60"/>
      <c r="K1207" s="60" t="s">
        <v>8191</v>
      </c>
      <c r="L1207" s="60" t="s">
        <v>8192</v>
      </c>
      <c r="M1207" s="60"/>
      <c r="N1207" s="60">
        <v>59</v>
      </c>
      <c r="O1207" s="60">
        <v>2019</v>
      </c>
      <c r="P1207" s="60" t="s">
        <v>8193</v>
      </c>
      <c r="Q1207" s="60"/>
      <c r="R1207" s="60"/>
      <c r="S1207" s="60" t="s">
        <v>8194</v>
      </c>
      <c r="T1207" s="60" t="b">
        <v>1</v>
      </c>
      <c r="U1207" s="60" t="s">
        <v>2665</v>
      </c>
      <c r="V1207" s="60" t="s">
        <v>2435</v>
      </c>
      <c r="W1207" s="60" t="s">
        <v>2539</v>
      </c>
      <c r="X1207" s="60" t="s">
        <v>4931</v>
      </c>
      <c r="Y1207" s="60" t="s">
        <v>8195</v>
      </c>
      <c r="Z1207" s="60" t="s">
        <v>2625</v>
      </c>
      <c r="AA1207" s="60"/>
      <c r="AB1207" s="60"/>
    </row>
    <row r="1208" spans="1:28">
      <c r="A1208" s="60">
        <v>6141752</v>
      </c>
      <c r="B1208" s="60" t="s">
        <v>2423</v>
      </c>
      <c r="C1208" s="60" t="s">
        <v>2424</v>
      </c>
      <c r="D1208" s="60" t="s">
        <v>2425</v>
      </c>
      <c r="E1208" s="60" t="s">
        <v>2426</v>
      </c>
      <c r="F1208" s="60" t="s">
        <v>2427</v>
      </c>
      <c r="G1208" s="60" t="s">
        <v>2461</v>
      </c>
      <c r="H1208" s="60"/>
      <c r="I1208" s="60" t="s">
        <v>8196</v>
      </c>
      <c r="J1208" s="60"/>
      <c r="K1208" s="60" t="s">
        <v>8197</v>
      </c>
      <c r="L1208" s="60" t="s">
        <v>8198</v>
      </c>
      <c r="M1208" s="60"/>
      <c r="N1208" s="60">
        <v>108</v>
      </c>
      <c r="O1208" s="60">
        <v>2017</v>
      </c>
      <c r="P1208" s="60" t="s">
        <v>8199</v>
      </c>
      <c r="Q1208" s="60"/>
      <c r="R1208" s="60"/>
      <c r="S1208" s="60" t="s">
        <v>8200</v>
      </c>
      <c r="T1208" s="60" t="b">
        <v>1</v>
      </c>
      <c r="U1208" s="60" t="s">
        <v>2617</v>
      </c>
      <c r="V1208" s="60" t="s">
        <v>2435</v>
      </c>
      <c r="W1208" s="60" t="s">
        <v>2539</v>
      </c>
      <c r="X1208" s="60" t="s">
        <v>2540</v>
      </c>
      <c r="Y1208" s="60"/>
      <c r="Z1208" s="60" t="s">
        <v>2450</v>
      </c>
      <c r="AA1208" s="60"/>
      <c r="AB1208" s="60"/>
    </row>
    <row r="1209" spans="1:28">
      <c r="A1209">
        <v>6141749</v>
      </c>
      <c r="B1209" t="s">
        <v>2423</v>
      </c>
      <c r="C1209" t="s">
        <v>2424</v>
      </c>
      <c r="D1209" t="s">
        <v>2425</v>
      </c>
      <c r="E1209" t="s">
        <v>2426</v>
      </c>
      <c r="F1209" t="s">
        <v>2427</v>
      </c>
      <c r="G1209" t="s">
        <v>2461</v>
      </c>
      <c r="I1209" t="s">
        <v>142</v>
      </c>
      <c r="K1209" t="s">
        <v>8201</v>
      </c>
      <c r="L1209" t="s">
        <v>148</v>
      </c>
      <c r="M1209" t="s">
        <v>1107</v>
      </c>
      <c r="N1209">
        <v>68</v>
      </c>
      <c r="O1209">
        <v>2018</v>
      </c>
      <c r="P1209" t="s">
        <v>8202</v>
      </c>
      <c r="Q1209" t="s">
        <v>1107</v>
      </c>
      <c r="R1209" t="s">
        <v>1107</v>
      </c>
      <c r="S1209" t="s">
        <v>149</v>
      </c>
      <c r="T1209" t="b">
        <v>1</v>
      </c>
      <c r="Y1209" t="s">
        <v>8203</v>
      </c>
      <c r="Z1209" t="s">
        <v>2505</v>
      </c>
      <c r="AA1209">
        <v>380</v>
      </c>
      <c r="AB1209" s="60"/>
    </row>
    <row r="1210" spans="1:28">
      <c r="A1210" s="60">
        <v>6141749</v>
      </c>
      <c r="B1210" s="60" t="s">
        <v>2423</v>
      </c>
      <c r="C1210" s="60" t="s">
        <v>2424</v>
      </c>
      <c r="D1210" s="60" t="s">
        <v>2425</v>
      </c>
      <c r="E1210" s="60" t="s">
        <v>2426</v>
      </c>
      <c r="F1210" s="60" t="s">
        <v>2427</v>
      </c>
      <c r="G1210" s="60" t="s">
        <v>2461</v>
      </c>
      <c r="H1210" s="60"/>
      <c r="I1210" s="60" t="s">
        <v>142</v>
      </c>
      <c r="J1210" s="60"/>
      <c r="K1210" s="60" t="s">
        <v>8201</v>
      </c>
      <c r="L1210" s="60" t="s">
        <v>148</v>
      </c>
      <c r="M1210" s="60"/>
      <c r="N1210" s="60">
        <v>68</v>
      </c>
      <c r="O1210" s="60">
        <v>2018</v>
      </c>
      <c r="P1210" s="60" t="s">
        <v>8202</v>
      </c>
      <c r="Q1210" s="60"/>
      <c r="R1210" s="60"/>
      <c r="S1210" s="60" t="s">
        <v>149</v>
      </c>
      <c r="T1210" s="60" t="b">
        <v>1</v>
      </c>
      <c r="U1210" s="60" t="s">
        <v>2617</v>
      </c>
      <c r="V1210" s="60" t="s">
        <v>2435</v>
      </c>
      <c r="W1210" s="60" t="s">
        <v>2539</v>
      </c>
      <c r="X1210" s="60" t="s">
        <v>4931</v>
      </c>
      <c r="Y1210" s="60" t="s">
        <v>5014</v>
      </c>
      <c r="Z1210" s="60" t="s">
        <v>4275</v>
      </c>
      <c r="AA1210" s="60"/>
      <c r="AB1210" s="60"/>
    </row>
    <row r="1211" spans="1:28">
      <c r="A1211" s="60">
        <v>6141751</v>
      </c>
      <c r="B1211" s="60" t="s">
        <v>2423</v>
      </c>
      <c r="C1211" s="60" t="s">
        <v>2424</v>
      </c>
      <c r="D1211" s="60" t="s">
        <v>2425</v>
      </c>
      <c r="E1211" s="60" t="s">
        <v>2426</v>
      </c>
      <c r="F1211" s="60" t="s">
        <v>2427</v>
      </c>
      <c r="G1211" s="60" t="s">
        <v>2461</v>
      </c>
      <c r="H1211" s="60"/>
      <c r="I1211" s="60" t="s">
        <v>8204</v>
      </c>
      <c r="J1211" s="60"/>
      <c r="K1211" s="60" t="s">
        <v>8205</v>
      </c>
      <c r="L1211" s="60" t="s">
        <v>8206</v>
      </c>
      <c r="M1211" s="60"/>
      <c r="N1211" s="60">
        <v>110</v>
      </c>
      <c r="O1211" s="60">
        <v>2010</v>
      </c>
      <c r="P1211" s="60" t="s">
        <v>8207</v>
      </c>
      <c r="Q1211" s="60"/>
      <c r="R1211" s="60"/>
      <c r="S1211" s="60" t="s">
        <v>8208</v>
      </c>
      <c r="T1211" s="60" t="b">
        <v>1</v>
      </c>
      <c r="U1211" s="60" t="s">
        <v>2665</v>
      </c>
      <c r="V1211" s="60" t="s">
        <v>2435</v>
      </c>
      <c r="W1211" s="60" t="s">
        <v>2539</v>
      </c>
      <c r="X1211" s="60" t="s">
        <v>2761</v>
      </c>
      <c r="Y1211" s="60" t="s">
        <v>8209</v>
      </c>
      <c r="Z1211" s="60"/>
      <c r="AA1211" s="60"/>
      <c r="AB1211" s="60"/>
    </row>
    <row r="1212" spans="1:28">
      <c r="A1212">
        <v>6141558</v>
      </c>
      <c r="B1212" t="s">
        <v>2423</v>
      </c>
      <c r="C1212" t="s">
        <v>2424</v>
      </c>
      <c r="D1212" t="s">
        <v>2425</v>
      </c>
      <c r="E1212" t="s">
        <v>2426</v>
      </c>
      <c r="F1212" t="s">
        <v>2427</v>
      </c>
      <c r="G1212" t="s">
        <v>2472</v>
      </c>
      <c r="I1212" t="s">
        <v>127</v>
      </c>
      <c r="K1212" t="s">
        <v>8210</v>
      </c>
      <c r="L1212" t="s">
        <v>128</v>
      </c>
      <c r="M1212" t="s">
        <v>1107</v>
      </c>
      <c r="N1212">
        <v>49</v>
      </c>
      <c r="O1212">
        <v>2013</v>
      </c>
      <c r="P1212" t="s">
        <v>8211</v>
      </c>
      <c r="Q1212" t="s">
        <v>1107</v>
      </c>
      <c r="R1212" t="s">
        <v>1107</v>
      </c>
      <c r="S1212" t="s">
        <v>8212</v>
      </c>
      <c r="T1212" t="b">
        <v>1</v>
      </c>
      <c r="U1212" t="s">
        <v>2731</v>
      </c>
      <c r="V1212" t="s">
        <v>2518</v>
      </c>
      <c r="W1212" t="s">
        <v>2575</v>
      </c>
      <c r="X1212" t="s">
        <v>4556</v>
      </c>
      <c r="Y1212" t="s">
        <v>2438</v>
      </c>
      <c r="Z1212" t="s">
        <v>8213</v>
      </c>
      <c r="AA1212">
        <v>899</v>
      </c>
      <c r="AB1212" s="60"/>
    </row>
    <row r="1213" spans="1:28">
      <c r="A1213" s="60">
        <v>6141558</v>
      </c>
      <c r="B1213" s="60" t="s">
        <v>2423</v>
      </c>
      <c r="C1213" s="60" t="s">
        <v>2424</v>
      </c>
      <c r="D1213" s="60" t="s">
        <v>2425</v>
      </c>
      <c r="E1213" s="60" t="s">
        <v>2426</v>
      </c>
      <c r="F1213" s="60" t="s">
        <v>2427</v>
      </c>
      <c r="G1213" s="60" t="s">
        <v>2472</v>
      </c>
      <c r="H1213" s="60"/>
      <c r="I1213" s="60" t="s">
        <v>127</v>
      </c>
      <c r="J1213" s="60"/>
      <c r="K1213" s="60" t="s">
        <v>8210</v>
      </c>
      <c r="L1213" s="60" t="s">
        <v>128</v>
      </c>
      <c r="M1213" s="60"/>
      <c r="N1213" s="60">
        <v>49</v>
      </c>
      <c r="O1213" s="60">
        <v>2013</v>
      </c>
      <c r="P1213" s="60" t="s">
        <v>8211</v>
      </c>
      <c r="Q1213" s="60"/>
      <c r="R1213" s="60"/>
      <c r="S1213" s="60" t="s">
        <v>8212</v>
      </c>
      <c r="T1213" s="60" t="b">
        <v>1</v>
      </c>
      <c r="U1213" s="60" t="s">
        <v>2487</v>
      </c>
      <c r="V1213" s="60" t="s">
        <v>2435</v>
      </c>
      <c r="W1213" s="60" t="s">
        <v>2436</v>
      </c>
      <c r="X1213" s="60" t="s">
        <v>8214</v>
      </c>
      <c r="Y1213" s="60" t="s">
        <v>8215</v>
      </c>
      <c r="Z1213" s="60" t="s">
        <v>2505</v>
      </c>
      <c r="AA1213" s="60"/>
      <c r="AB1213" s="60"/>
    </row>
    <row r="1214" spans="1:28">
      <c r="A1214" s="60">
        <v>6141748</v>
      </c>
      <c r="B1214" s="60" t="s">
        <v>2423</v>
      </c>
      <c r="C1214" s="60" t="s">
        <v>2424</v>
      </c>
      <c r="D1214" s="60" t="s">
        <v>2425</v>
      </c>
      <c r="E1214" s="60" t="s">
        <v>2426</v>
      </c>
      <c r="F1214" s="60" t="s">
        <v>2427</v>
      </c>
      <c r="G1214" s="60" t="s">
        <v>2461</v>
      </c>
      <c r="H1214" s="60"/>
      <c r="I1214" s="60" t="s">
        <v>8216</v>
      </c>
      <c r="J1214" s="60"/>
      <c r="K1214" s="60" t="s">
        <v>8217</v>
      </c>
      <c r="L1214" s="60" t="s">
        <v>8218</v>
      </c>
      <c r="M1214" s="60"/>
      <c r="N1214" s="60">
        <v>52</v>
      </c>
      <c r="O1214" s="60">
        <v>2016</v>
      </c>
      <c r="P1214" s="60" t="s">
        <v>8219</v>
      </c>
      <c r="Q1214" s="60"/>
      <c r="R1214" s="60"/>
      <c r="S1214" s="60" t="s">
        <v>8220</v>
      </c>
      <c r="T1214" s="60" t="b">
        <v>1</v>
      </c>
      <c r="U1214" s="60" t="s">
        <v>2487</v>
      </c>
      <c r="V1214" s="60" t="s">
        <v>2435</v>
      </c>
      <c r="W1214" s="60" t="s">
        <v>2436</v>
      </c>
      <c r="X1214" s="60" t="s">
        <v>5625</v>
      </c>
      <c r="Y1214" s="60" t="s">
        <v>7364</v>
      </c>
      <c r="Z1214" s="60" t="s">
        <v>4275</v>
      </c>
      <c r="AA1214" s="60"/>
      <c r="AB1214" s="60"/>
    </row>
    <row r="1215" spans="1:28">
      <c r="A1215" s="60">
        <v>6141744</v>
      </c>
      <c r="B1215" s="60" t="s">
        <v>2423</v>
      </c>
      <c r="C1215" s="60" t="s">
        <v>2424</v>
      </c>
      <c r="D1215" s="60" t="s">
        <v>2425</v>
      </c>
      <c r="E1215" s="60" t="s">
        <v>2426</v>
      </c>
      <c r="F1215" s="60" t="s">
        <v>2427</v>
      </c>
      <c r="G1215" s="60" t="s">
        <v>2461</v>
      </c>
      <c r="H1215" s="60"/>
      <c r="I1215" s="60" t="s">
        <v>8221</v>
      </c>
      <c r="J1215" s="60"/>
      <c r="K1215" s="60" t="s">
        <v>8222</v>
      </c>
      <c r="L1215" s="60" t="s">
        <v>8223</v>
      </c>
      <c r="M1215" s="60"/>
      <c r="N1215" s="60">
        <v>51</v>
      </c>
      <c r="O1215" s="60">
        <v>2015</v>
      </c>
      <c r="P1215" s="60" t="s">
        <v>8224</v>
      </c>
      <c r="Q1215" s="60"/>
      <c r="R1215" s="60"/>
      <c r="S1215" s="60" t="s">
        <v>8225</v>
      </c>
      <c r="T1215" s="60" t="b">
        <v>1</v>
      </c>
      <c r="U1215" s="60" t="s">
        <v>2487</v>
      </c>
      <c r="V1215" s="60" t="s">
        <v>2435</v>
      </c>
      <c r="W1215" s="60" t="s">
        <v>5001</v>
      </c>
      <c r="X1215" s="60" t="s">
        <v>5904</v>
      </c>
      <c r="Y1215" s="60" t="s">
        <v>5905</v>
      </c>
      <c r="Z1215" s="60" t="s">
        <v>4275</v>
      </c>
      <c r="AA1215" s="60"/>
      <c r="AB1215" s="60"/>
    </row>
    <row r="1216" spans="1:28">
      <c r="A1216" s="60">
        <v>6141747</v>
      </c>
      <c r="B1216" s="60" t="s">
        <v>2423</v>
      </c>
      <c r="C1216" s="60" t="s">
        <v>2424</v>
      </c>
      <c r="D1216" s="60" t="s">
        <v>2425</v>
      </c>
      <c r="E1216" s="60" t="s">
        <v>2426</v>
      </c>
      <c r="F1216" s="60" t="s">
        <v>2427</v>
      </c>
      <c r="G1216" s="60" t="s">
        <v>2461</v>
      </c>
      <c r="H1216" s="60"/>
      <c r="I1216" s="60" t="s">
        <v>8226</v>
      </c>
      <c r="J1216" s="60"/>
      <c r="K1216" s="60" t="s">
        <v>8227</v>
      </c>
      <c r="L1216" s="60" t="s">
        <v>8228</v>
      </c>
      <c r="M1216" s="60"/>
      <c r="N1216" s="60">
        <v>33</v>
      </c>
      <c r="O1216" s="60">
        <v>2019</v>
      </c>
      <c r="P1216" s="60" t="s">
        <v>8229</v>
      </c>
      <c r="Q1216" s="60"/>
      <c r="R1216" s="60"/>
      <c r="S1216" s="60" t="s">
        <v>8230</v>
      </c>
      <c r="T1216" s="60" t="b">
        <v>1</v>
      </c>
      <c r="U1216" s="60" t="s">
        <v>2613</v>
      </c>
      <c r="V1216" s="60" t="s">
        <v>2435</v>
      </c>
      <c r="W1216" s="60" t="s">
        <v>2436</v>
      </c>
      <c r="X1216" s="60" t="s">
        <v>7960</v>
      </c>
      <c r="Y1216" s="60" t="s">
        <v>8231</v>
      </c>
      <c r="Z1216" s="60" t="s">
        <v>2929</v>
      </c>
      <c r="AA1216" s="60"/>
      <c r="AB1216" s="60"/>
    </row>
    <row r="1217" spans="1:28">
      <c r="A1217" s="60">
        <v>6141746</v>
      </c>
      <c r="B1217" s="60" t="s">
        <v>2423</v>
      </c>
      <c r="C1217" s="60" t="s">
        <v>2424</v>
      </c>
      <c r="D1217" s="60" t="s">
        <v>2425</v>
      </c>
      <c r="E1217" s="60" t="s">
        <v>2426</v>
      </c>
      <c r="F1217" s="60" t="s">
        <v>2427</v>
      </c>
      <c r="G1217" s="60" t="s">
        <v>2461</v>
      </c>
      <c r="H1217" s="60"/>
      <c r="I1217" s="60" t="s">
        <v>8232</v>
      </c>
      <c r="J1217" s="60"/>
      <c r="K1217" s="60" t="s">
        <v>8233</v>
      </c>
      <c r="L1217" s="60" t="s">
        <v>8234</v>
      </c>
      <c r="M1217" s="60"/>
      <c r="N1217" s="60">
        <v>92</v>
      </c>
      <c r="O1217" s="60">
        <v>2012</v>
      </c>
      <c r="P1217" s="60" t="s">
        <v>8235</v>
      </c>
      <c r="Q1217" s="60"/>
      <c r="R1217" s="60"/>
      <c r="S1217" s="60" t="s">
        <v>8236</v>
      </c>
      <c r="T1217" s="60" t="b">
        <v>1</v>
      </c>
      <c r="U1217" s="60" t="s">
        <v>2617</v>
      </c>
      <c r="V1217" s="60" t="s">
        <v>2435</v>
      </c>
      <c r="W1217" s="60" t="s">
        <v>2539</v>
      </c>
      <c r="X1217" s="60" t="s">
        <v>2540</v>
      </c>
      <c r="Y1217" s="60"/>
      <c r="Z1217" s="60" t="s">
        <v>2439</v>
      </c>
      <c r="AA1217" s="60"/>
      <c r="AB1217" s="60"/>
    </row>
    <row r="1218" spans="1:28">
      <c r="A1218" s="60">
        <v>6141745</v>
      </c>
      <c r="B1218" s="60" t="s">
        <v>2423</v>
      </c>
      <c r="C1218" s="60" t="s">
        <v>2424</v>
      </c>
      <c r="D1218" s="60" t="s">
        <v>2425</v>
      </c>
      <c r="E1218" s="60" t="s">
        <v>2426</v>
      </c>
      <c r="F1218" s="60" t="s">
        <v>2427</v>
      </c>
      <c r="G1218" s="60" t="s">
        <v>2461</v>
      </c>
      <c r="H1218" s="60"/>
      <c r="I1218" s="60" t="s">
        <v>519</v>
      </c>
      <c r="J1218" s="60"/>
      <c r="K1218" s="60" t="s">
        <v>8237</v>
      </c>
      <c r="L1218" s="60" t="s">
        <v>525</v>
      </c>
      <c r="M1218" s="60"/>
      <c r="N1218" s="60">
        <v>263</v>
      </c>
      <c r="O1218" s="60">
        <v>2021</v>
      </c>
      <c r="P1218" s="60" t="s">
        <v>8238</v>
      </c>
      <c r="Q1218" s="60"/>
      <c r="R1218" s="60"/>
      <c r="S1218" s="60" t="s">
        <v>526</v>
      </c>
      <c r="T1218" s="60" t="b">
        <v>1</v>
      </c>
      <c r="U1218" s="60" t="s">
        <v>2530</v>
      </c>
      <c r="V1218" s="60" t="s">
        <v>2518</v>
      </c>
      <c r="W1218" s="60" t="s">
        <v>2539</v>
      </c>
      <c r="X1218" s="60" t="s">
        <v>2848</v>
      </c>
      <c r="Y1218" s="60" t="s">
        <v>2481</v>
      </c>
      <c r="Z1218" s="60" t="s">
        <v>8239</v>
      </c>
      <c r="AA1218" s="60"/>
      <c r="AB1218" s="60"/>
    </row>
    <row r="1219" spans="1:28">
      <c r="A1219" s="60">
        <v>6146903</v>
      </c>
      <c r="B1219" s="60" t="s">
        <v>2423</v>
      </c>
      <c r="C1219" s="60" t="s">
        <v>2424</v>
      </c>
      <c r="D1219" s="60" t="s">
        <v>2425</v>
      </c>
      <c r="E1219" s="60" t="s">
        <v>2426</v>
      </c>
      <c r="F1219" s="60" t="s">
        <v>2427</v>
      </c>
      <c r="G1219" s="60" t="s">
        <v>2506</v>
      </c>
      <c r="H1219" s="60"/>
      <c r="I1219" s="60" t="s">
        <v>8240</v>
      </c>
      <c r="J1219" s="60"/>
      <c r="K1219" s="60" t="s">
        <v>8241</v>
      </c>
      <c r="L1219" s="60" t="s">
        <v>7735</v>
      </c>
      <c r="M1219" s="60"/>
      <c r="N1219" s="60">
        <v>122</v>
      </c>
      <c r="O1219" s="60">
        <v>2011</v>
      </c>
      <c r="P1219" s="60" t="s">
        <v>8242</v>
      </c>
      <c r="Q1219" s="60"/>
      <c r="R1219" s="60"/>
      <c r="S1219" s="60" t="s">
        <v>8243</v>
      </c>
      <c r="T1219" s="60" t="b">
        <v>1</v>
      </c>
      <c r="U1219" s="60" t="s">
        <v>8244</v>
      </c>
      <c r="V1219" s="60" t="s">
        <v>2518</v>
      </c>
      <c r="W1219" s="60" t="s">
        <v>2436</v>
      </c>
      <c r="X1219" s="60" t="s">
        <v>3069</v>
      </c>
      <c r="Y1219" s="60" t="s">
        <v>2481</v>
      </c>
      <c r="Z1219" s="60"/>
      <c r="AA1219" s="60"/>
      <c r="AB1219" s="60"/>
    </row>
    <row r="1220" spans="1:28">
      <c r="A1220">
        <v>6141557</v>
      </c>
      <c r="B1220" t="s">
        <v>2423</v>
      </c>
      <c r="C1220" t="s">
        <v>2424</v>
      </c>
      <c r="D1220" t="s">
        <v>2425</v>
      </c>
      <c r="E1220" t="s">
        <v>2426</v>
      </c>
      <c r="F1220" t="s">
        <v>2427</v>
      </c>
      <c r="G1220" t="s">
        <v>2472</v>
      </c>
      <c r="I1220" t="s">
        <v>1053</v>
      </c>
      <c r="K1220" t="s">
        <v>8245</v>
      </c>
      <c r="L1220" t="s">
        <v>8246</v>
      </c>
      <c r="M1220" t="s">
        <v>1107</v>
      </c>
      <c r="N1220">
        <v>53</v>
      </c>
      <c r="O1220">
        <v>2022</v>
      </c>
      <c r="P1220" t="s">
        <v>8247</v>
      </c>
      <c r="Q1220" t="s">
        <v>1107</v>
      </c>
      <c r="R1220" t="s">
        <v>1107</v>
      </c>
      <c r="S1220" t="s">
        <v>8248</v>
      </c>
      <c r="T1220" t="b">
        <v>1</v>
      </c>
      <c r="U1220" t="s">
        <v>2487</v>
      </c>
      <c r="V1220" t="s">
        <v>2435</v>
      </c>
      <c r="W1220" t="s">
        <v>2539</v>
      </c>
      <c r="X1220" t="s">
        <v>2659</v>
      </c>
      <c r="Y1220" t="s">
        <v>5981</v>
      </c>
      <c r="Z1220" t="s">
        <v>2505</v>
      </c>
      <c r="AA1220">
        <v>910</v>
      </c>
      <c r="AB1220" s="60"/>
    </row>
    <row r="1221" spans="1:28">
      <c r="A1221" s="60">
        <v>6141557</v>
      </c>
      <c r="B1221" s="60" t="s">
        <v>2423</v>
      </c>
      <c r="C1221" s="60" t="s">
        <v>2424</v>
      </c>
      <c r="D1221" s="60" t="s">
        <v>2425</v>
      </c>
      <c r="E1221" s="60" t="s">
        <v>2426</v>
      </c>
      <c r="F1221" s="60" t="s">
        <v>2427</v>
      </c>
      <c r="G1221" s="60" t="s">
        <v>2472</v>
      </c>
      <c r="H1221" s="60"/>
      <c r="I1221" s="60" t="s">
        <v>1053</v>
      </c>
      <c r="J1221" s="60"/>
      <c r="K1221" s="60" t="s">
        <v>8245</v>
      </c>
      <c r="L1221" s="60" t="s">
        <v>8246</v>
      </c>
      <c r="M1221" s="60"/>
      <c r="N1221" s="60">
        <v>53</v>
      </c>
      <c r="O1221" s="60">
        <v>2022</v>
      </c>
      <c r="P1221" s="60" t="s">
        <v>8247</v>
      </c>
      <c r="Q1221" s="60"/>
      <c r="R1221" s="60"/>
      <c r="S1221" s="60" t="s">
        <v>8248</v>
      </c>
      <c r="T1221" s="60" t="b">
        <v>1</v>
      </c>
      <c r="U1221" s="60"/>
      <c r="V1221" s="60"/>
      <c r="W1221" s="60" t="s">
        <v>2539</v>
      </c>
      <c r="X1221" s="60" t="s">
        <v>2559</v>
      </c>
      <c r="Y1221" s="60" t="s">
        <v>6497</v>
      </c>
      <c r="Z1221" s="60" t="s">
        <v>2439</v>
      </c>
      <c r="AA1221" s="60"/>
      <c r="AB1221" s="60"/>
    </row>
    <row r="1222" spans="1:28">
      <c r="A1222" s="60">
        <v>6141556</v>
      </c>
      <c r="B1222" s="60" t="s">
        <v>2423</v>
      </c>
      <c r="C1222" s="60" t="s">
        <v>2424</v>
      </c>
      <c r="D1222" s="60" t="s">
        <v>2425</v>
      </c>
      <c r="E1222" s="60" t="s">
        <v>2426</v>
      </c>
      <c r="F1222" s="60" t="s">
        <v>2427</v>
      </c>
      <c r="G1222" s="60" t="s">
        <v>2472</v>
      </c>
      <c r="H1222" s="60"/>
      <c r="I1222" s="60" t="s">
        <v>8249</v>
      </c>
      <c r="J1222" s="60"/>
      <c r="K1222" s="60" t="s">
        <v>8250</v>
      </c>
      <c r="L1222" s="60" t="s">
        <v>8251</v>
      </c>
      <c r="M1222" s="60"/>
      <c r="N1222" s="60">
        <v>62</v>
      </c>
      <c r="O1222" s="60">
        <v>2016</v>
      </c>
      <c r="P1222" s="60" t="s">
        <v>8252</v>
      </c>
      <c r="Q1222" s="60"/>
      <c r="R1222" s="60"/>
      <c r="S1222" s="60" t="s">
        <v>8253</v>
      </c>
      <c r="T1222" s="60" t="b">
        <v>1</v>
      </c>
      <c r="U1222" s="60" t="s">
        <v>2665</v>
      </c>
      <c r="V1222" s="60" t="s">
        <v>2435</v>
      </c>
      <c r="W1222" s="60" t="s">
        <v>3173</v>
      </c>
      <c r="X1222" s="60" t="s">
        <v>3174</v>
      </c>
      <c r="Y1222" s="60" t="s">
        <v>2481</v>
      </c>
      <c r="Z1222" s="60" t="s">
        <v>8254</v>
      </c>
      <c r="AA1222" s="60"/>
      <c r="AB1222" s="60"/>
    </row>
    <row r="1223" spans="1:28">
      <c r="A1223" s="60">
        <v>6141554</v>
      </c>
      <c r="B1223" s="60" t="s">
        <v>2423</v>
      </c>
      <c r="C1223" s="60" t="s">
        <v>2424</v>
      </c>
      <c r="D1223" s="60" t="s">
        <v>2425</v>
      </c>
      <c r="E1223" s="60" t="s">
        <v>2426</v>
      </c>
      <c r="F1223" s="60" t="s">
        <v>2427</v>
      </c>
      <c r="G1223" s="60" t="s">
        <v>2472</v>
      </c>
      <c r="H1223" s="60"/>
      <c r="I1223" s="60" t="s">
        <v>8255</v>
      </c>
      <c r="J1223" s="60"/>
      <c r="K1223" s="60" t="s">
        <v>8256</v>
      </c>
      <c r="L1223" s="60" t="s">
        <v>8257</v>
      </c>
      <c r="M1223" s="60"/>
      <c r="N1223" s="60">
        <v>36</v>
      </c>
      <c r="O1223" s="60">
        <v>2011</v>
      </c>
      <c r="P1223" s="60" t="s">
        <v>8258</v>
      </c>
      <c r="Q1223" s="60"/>
      <c r="R1223" s="60"/>
      <c r="S1223" s="60" t="s">
        <v>8259</v>
      </c>
      <c r="T1223" s="60" t="b">
        <v>1</v>
      </c>
      <c r="U1223" s="60"/>
      <c r="V1223" s="60"/>
      <c r="W1223" s="60" t="s">
        <v>2539</v>
      </c>
      <c r="X1223" s="60" t="s">
        <v>2540</v>
      </c>
      <c r="Y1223" s="60" t="s">
        <v>2481</v>
      </c>
      <c r="Z1223" s="60" t="s">
        <v>2439</v>
      </c>
      <c r="AA1223" s="60"/>
      <c r="AB1223" s="60"/>
    </row>
    <row r="1224" spans="1:28">
      <c r="A1224" s="60">
        <v>6141555</v>
      </c>
      <c r="B1224" s="60" t="s">
        <v>2423</v>
      </c>
      <c r="C1224" s="60" t="s">
        <v>2424</v>
      </c>
      <c r="D1224" s="60" t="s">
        <v>2425</v>
      </c>
      <c r="E1224" s="60" t="s">
        <v>2426</v>
      </c>
      <c r="F1224" s="60" t="s">
        <v>2427</v>
      </c>
      <c r="G1224" s="60" t="s">
        <v>2472</v>
      </c>
      <c r="H1224" s="60"/>
      <c r="I1224" s="60" t="s">
        <v>8260</v>
      </c>
      <c r="J1224" s="60"/>
      <c r="K1224" s="60" t="s">
        <v>8261</v>
      </c>
      <c r="L1224" s="60" t="s">
        <v>8262</v>
      </c>
      <c r="M1224" s="60"/>
      <c r="N1224" s="60">
        <v>44</v>
      </c>
      <c r="O1224" s="60">
        <v>2006</v>
      </c>
      <c r="P1224" s="60" t="s">
        <v>8263</v>
      </c>
      <c r="Q1224" s="60"/>
      <c r="R1224" s="60"/>
      <c r="S1224" s="60" t="s">
        <v>8264</v>
      </c>
      <c r="T1224" s="60" t="b">
        <v>1</v>
      </c>
      <c r="U1224" s="60" t="s">
        <v>2530</v>
      </c>
      <c r="V1224" s="60" t="s">
        <v>2518</v>
      </c>
      <c r="W1224" s="60" t="s">
        <v>3279</v>
      </c>
      <c r="X1224" s="60" t="s">
        <v>8265</v>
      </c>
      <c r="Y1224" s="60"/>
      <c r="Z1224" s="60" t="s">
        <v>2929</v>
      </c>
      <c r="AA1224" s="60"/>
      <c r="AB1224" s="60"/>
    </row>
    <row r="1225" spans="1:28">
      <c r="A1225" s="60">
        <v>6146907</v>
      </c>
      <c r="B1225" s="60" t="s">
        <v>2423</v>
      </c>
      <c r="C1225" s="60" t="s">
        <v>2424</v>
      </c>
      <c r="D1225" s="60" t="s">
        <v>2425</v>
      </c>
      <c r="E1225" s="60" t="s">
        <v>2426</v>
      </c>
      <c r="F1225" s="60" t="s">
        <v>2427</v>
      </c>
      <c r="G1225" s="60" t="s">
        <v>2506</v>
      </c>
      <c r="H1225" s="60"/>
      <c r="I1225" s="60" t="s">
        <v>8266</v>
      </c>
      <c r="J1225" s="60"/>
      <c r="K1225" s="60" t="s">
        <v>8267</v>
      </c>
      <c r="L1225" s="60" t="s">
        <v>8268</v>
      </c>
      <c r="M1225" s="60"/>
      <c r="N1225" s="60">
        <v>23</v>
      </c>
      <c r="O1225" s="60">
        <v>2009</v>
      </c>
      <c r="P1225" s="60" t="s">
        <v>8269</v>
      </c>
      <c r="Q1225" s="60"/>
      <c r="R1225" s="60"/>
      <c r="S1225" s="60" t="s">
        <v>8270</v>
      </c>
      <c r="T1225" s="60" t="b">
        <v>1</v>
      </c>
      <c r="U1225" s="60" t="s">
        <v>2574</v>
      </c>
      <c r="V1225" s="60" t="s">
        <v>2518</v>
      </c>
      <c r="W1225" s="60"/>
      <c r="X1225" s="60"/>
      <c r="Y1225" s="60"/>
      <c r="Z1225" s="60"/>
      <c r="AA1225" s="60"/>
      <c r="AB1225" s="60"/>
    </row>
    <row r="1226" spans="1:28">
      <c r="A1226">
        <v>6141743</v>
      </c>
      <c r="B1226" t="s">
        <v>2423</v>
      </c>
      <c r="C1226" t="s">
        <v>2424</v>
      </c>
      <c r="D1226" t="s">
        <v>2425</v>
      </c>
      <c r="E1226" t="s">
        <v>2426</v>
      </c>
      <c r="F1226" t="s">
        <v>2427</v>
      </c>
      <c r="G1226" t="s">
        <v>2461</v>
      </c>
      <c r="I1226" t="s">
        <v>1505</v>
      </c>
      <c r="K1226" t="s">
        <v>8271</v>
      </c>
      <c r="L1226" t="s">
        <v>8272</v>
      </c>
      <c r="M1226" t="s">
        <v>1107</v>
      </c>
      <c r="N1226" t="s">
        <v>1107</v>
      </c>
      <c r="O1226" t="s">
        <v>1107</v>
      </c>
      <c r="P1226" t="s">
        <v>8273</v>
      </c>
      <c r="Q1226" t="s">
        <v>1107</v>
      </c>
      <c r="R1226" t="s">
        <v>1107</v>
      </c>
      <c r="S1226" t="s">
        <v>8274</v>
      </c>
      <c r="T1226" t="b">
        <v>1</v>
      </c>
      <c r="U1226" t="s">
        <v>2617</v>
      </c>
      <c r="V1226" t="s">
        <v>2435</v>
      </c>
      <c r="W1226" t="s">
        <v>2539</v>
      </c>
      <c r="X1226" t="s">
        <v>2659</v>
      </c>
      <c r="Y1226" t="s">
        <v>4974</v>
      </c>
      <c r="Z1226" t="s">
        <v>8275</v>
      </c>
      <c r="AA1226">
        <v>897</v>
      </c>
      <c r="AB1226" s="60"/>
    </row>
    <row r="1227" spans="1:28">
      <c r="A1227" s="60">
        <v>6141743</v>
      </c>
      <c r="B1227" s="60" t="s">
        <v>2423</v>
      </c>
      <c r="C1227" s="60" t="s">
        <v>2424</v>
      </c>
      <c r="D1227" s="60" t="s">
        <v>2425</v>
      </c>
      <c r="E1227" s="60" t="s">
        <v>2426</v>
      </c>
      <c r="F1227" s="60" t="s">
        <v>2427</v>
      </c>
      <c r="G1227" s="60" t="s">
        <v>2461</v>
      </c>
      <c r="H1227" s="60"/>
      <c r="I1227" s="60" t="s">
        <v>1505</v>
      </c>
      <c r="J1227" s="60"/>
      <c r="K1227" s="60" t="s">
        <v>8271</v>
      </c>
      <c r="L1227" s="60" t="s">
        <v>8272</v>
      </c>
      <c r="M1227" s="60"/>
      <c r="N1227" s="60"/>
      <c r="O1227" s="60"/>
      <c r="P1227" s="60" t="s">
        <v>8273</v>
      </c>
      <c r="Q1227" s="60"/>
      <c r="R1227" s="60"/>
      <c r="S1227" s="60" t="s">
        <v>8274</v>
      </c>
      <c r="T1227" s="60" t="b">
        <v>1</v>
      </c>
      <c r="U1227" s="60" t="s">
        <v>2487</v>
      </c>
      <c r="V1227" s="60" t="s">
        <v>2435</v>
      </c>
      <c r="W1227" s="60" t="s">
        <v>2539</v>
      </c>
      <c r="X1227" s="60" t="s">
        <v>3018</v>
      </c>
      <c r="Y1227" s="60" t="s">
        <v>8276</v>
      </c>
      <c r="Z1227" s="60"/>
      <c r="AA1227" s="60"/>
      <c r="AB1227" s="60"/>
    </row>
    <row r="1228" spans="1:28">
      <c r="A1228" s="60">
        <v>6141976</v>
      </c>
      <c r="B1228" s="60" t="s">
        <v>2423</v>
      </c>
      <c r="C1228" s="60" t="s">
        <v>2424</v>
      </c>
      <c r="D1228" s="60" t="s">
        <v>2425</v>
      </c>
      <c r="E1228" s="60" t="s">
        <v>2426</v>
      </c>
      <c r="F1228" s="60" t="s">
        <v>2427</v>
      </c>
      <c r="G1228" s="60" t="s">
        <v>2451</v>
      </c>
      <c r="H1228" s="60"/>
      <c r="I1228" s="60" t="s">
        <v>8277</v>
      </c>
      <c r="J1228" s="60"/>
      <c r="K1228" s="60" t="s">
        <v>8278</v>
      </c>
      <c r="L1228" s="60" t="s">
        <v>8279</v>
      </c>
      <c r="M1228" s="60"/>
      <c r="N1228" s="60">
        <v>90</v>
      </c>
      <c r="O1228" s="60">
        <v>2016</v>
      </c>
      <c r="P1228" s="60" t="s">
        <v>8280</v>
      </c>
      <c r="Q1228" s="60"/>
      <c r="R1228" s="60"/>
      <c r="S1228" s="60" t="s">
        <v>8281</v>
      </c>
      <c r="T1228" s="60" t="b">
        <v>1</v>
      </c>
      <c r="U1228" s="60" t="s">
        <v>3551</v>
      </c>
      <c r="V1228" s="60" t="s">
        <v>2447</v>
      </c>
      <c r="W1228" s="60" t="s">
        <v>2458</v>
      </c>
      <c r="X1228" s="60" t="s">
        <v>3552</v>
      </c>
      <c r="Y1228" s="60" t="s">
        <v>3553</v>
      </c>
      <c r="Z1228" s="60" t="s">
        <v>2958</v>
      </c>
      <c r="AA1228" s="60"/>
      <c r="AB1228" s="60"/>
    </row>
    <row r="1229" spans="1:28">
      <c r="A1229" s="60">
        <v>6141975</v>
      </c>
      <c r="B1229" s="60" t="s">
        <v>2423</v>
      </c>
      <c r="C1229" s="60" t="s">
        <v>2424</v>
      </c>
      <c r="D1229" s="60" t="s">
        <v>2425</v>
      </c>
      <c r="E1229" s="60" t="s">
        <v>2426</v>
      </c>
      <c r="F1229" s="60" t="s">
        <v>2427</v>
      </c>
      <c r="G1229" s="60" t="s">
        <v>2451</v>
      </c>
      <c r="H1229" s="60"/>
      <c r="I1229" s="60" t="s">
        <v>8282</v>
      </c>
      <c r="J1229" s="60"/>
      <c r="K1229" s="60" t="s">
        <v>8283</v>
      </c>
      <c r="L1229" s="60" t="s">
        <v>8284</v>
      </c>
      <c r="M1229" s="60"/>
      <c r="N1229" s="60">
        <v>89</v>
      </c>
      <c r="O1229" s="60">
        <v>2015</v>
      </c>
      <c r="P1229" s="60" t="s">
        <v>8285</v>
      </c>
      <c r="Q1229" s="60"/>
      <c r="R1229" s="60"/>
      <c r="S1229" s="60" t="s">
        <v>8286</v>
      </c>
      <c r="T1229" s="60" t="b">
        <v>1</v>
      </c>
      <c r="U1229" s="60" t="s">
        <v>8287</v>
      </c>
      <c r="V1229" s="60" t="s">
        <v>2447</v>
      </c>
      <c r="W1229" s="60" t="s">
        <v>8288</v>
      </c>
      <c r="X1229" s="60" t="s">
        <v>8289</v>
      </c>
      <c r="Y1229" s="60" t="s">
        <v>2438</v>
      </c>
      <c r="Z1229" s="60"/>
      <c r="AA1229" s="60"/>
      <c r="AB1229" s="60"/>
    </row>
    <row r="1230" spans="1:28">
      <c r="A1230" s="60">
        <v>6141615</v>
      </c>
      <c r="B1230" s="60" t="s">
        <v>2423</v>
      </c>
      <c r="C1230" s="60" t="s">
        <v>2424</v>
      </c>
      <c r="D1230" s="60" t="s">
        <v>2425</v>
      </c>
      <c r="E1230" s="60" t="s">
        <v>2426</v>
      </c>
      <c r="F1230" s="60" t="s">
        <v>2427</v>
      </c>
      <c r="G1230" s="60" t="s">
        <v>2626</v>
      </c>
      <c r="H1230" s="60"/>
      <c r="I1230" s="60" t="s">
        <v>8290</v>
      </c>
      <c r="J1230" s="60"/>
      <c r="K1230" s="60" t="s">
        <v>8291</v>
      </c>
      <c r="L1230" s="60" t="s">
        <v>8292</v>
      </c>
      <c r="M1230" s="60"/>
      <c r="N1230" s="60"/>
      <c r="O1230" s="60"/>
      <c r="P1230" s="60" t="s">
        <v>8293</v>
      </c>
      <c r="Q1230" s="60"/>
      <c r="R1230" s="60"/>
      <c r="S1230" s="60" t="s">
        <v>8294</v>
      </c>
      <c r="T1230" s="60" t="b">
        <v>1</v>
      </c>
      <c r="U1230" s="60" t="s">
        <v>2665</v>
      </c>
      <c r="V1230" s="60" t="s">
        <v>2435</v>
      </c>
      <c r="W1230" s="60" t="s">
        <v>2539</v>
      </c>
      <c r="X1230" s="60" t="s">
        <v>2761</v>
      </c>
      <c r="Y1230" s="60" t="s">
        <v>7310</v>
      </c>
      <c r="Z1230" s="60" t="s">
        <v>2516</v>
      </c>
      <c r="AA1230" s="60"/>
      <c r="AB1230" s="60"/>
    </row>
    <row r="1231" spans="1:28">
      <c r="A1231" s="60">
        <v>6146902</v>
      </c>
      <c r="B1231" s="60" t="s">
        <v>2423</v>
      </c>
      <c r="C1231" s="60" t="s">
        <v>2424</v>
      </c>
      <c r="D1231" s="60" t="s">
        <v>2425</v>
      </c>
      <c r="E1231" s="60" t="s">
        <v>2426</v>
      </c>
      <c r="F1231" s="60" t="s">
        <v>2427</v>
      </c>
      <c r="G1231" s="60" t="s">
        <v>2506</v>
      </c>
      <c r="H1231" s="60"/>
      <c r="I1231" s="60" t="s">
        <v>8295</v>
      </c>
      <c r="J1231" s="60"/>
      <c r="K1231" s="60" t="s">
        <v>8296</v>
      </c>
      <c r="L1231" s="60" t="s">
        <v>8297</v>
      </c>
      <c r="M1231" s="60"/>
      <c r="N1231" s="60">
        <v>170</v>
      </c>
      <c r="O1231" s="60">
        <v>2015</v>
      </c>
      <c r="P1231" s="60" t="s">
        <v>8298</v>
      </c>
      <c r="Q1231" s="60"/>
      <c r="R1231" s="60"/>
      <c r="S1231" s="60" t="s">
        <v>8299</v>
      </c>
      <c r="T1231" s="60" t="b">
        <v>1</v>
      </c>
      <c r="U1231" s="60" t="s">
        <v>3117</v>
      </c>
      <c r="V1231" s="60" t="s">
        <v>2518</v>
      </c>
      <c r="W1231" s="60" t="s">
        <v>2539</v>
      </c>
      <c r="X1231" s="60" t="s">
        <v>2540</v>
      </c>
      <c r="Y1231" s="60" t="s">
        <v>8300</v>
      </c>
      <c r="Z1231" s="60" t="s">
        <v>8301</v>
      </c>
      <c r="AA1231" s="60"/>
      <c r="AB1231" s="60"/>
    </row>
    <row r="1232" spans="1:28">
      <c r="A1232" s="60">
        <v>6132855</v>
      </c>
      <c r="B1232" s="60" t="s">
        <v>2423</v>
      </c>
      <c r="C1232" s="60" t="s">
        <v>2424</v>
      </c>
      <c r="D1232" s="60" t="s">
        <v>2425</v>
      </c>
      <c r="E1232" s="60" t="s">
        <v>2426</v>
      </c>
      <c r="F1232" s="60" t="s">
        <v>2427</v>
      </c>
      <c r="G1232" s="60" t="s">
        <v>8302</v>
      </c>
      <c r="H1232" s="60" t="s">
        <v>8303</v>
      </c>
      <c r="I1232" s="60" t="s">
        <v>8304</v>
      </c>
      <c r="J1232" s="60"/>
      <c r="K1232" s="60" t="s">
        <v>8305</v>
      </c>
      <c r="L1232" s="60" t="s">
        <v>8306</v>
      </c>
      <c r="M1232" s="60"/>
      <c r="N1232" s="60">
        <v>94</v>
      </c>
      <c r="O1232" s="60">
        <v>2020</v>
      </c>
      <c r="P1232" s="60" t="s">
        <v>8307</v>
      </c>
      <c r="Q1232" s="60"/>
      <c r="R1232" s="60"/>
      <c r="S1232" s="60" t="s">
        <v>8308</v>
      </c>
      <c r="T1232" s="60" t="b">
        <v>1</v>
      </c>
      <c r="U1232" s="60" t="s">
        <v>2731</v>
      </c>
      <c r="V1232" s="60" t="s">
        <v>2518</v>
      </c>
      <c r="W1232" s="60" t="s">
        <v>6205</v>
      </c>
      <c r="X1232" s="60" t="s">
        <v>6206</v>
      </c>
      <c r="Y1232" s="60" t="s">
        <v>6207</v>
      </c>
      <c r="Z1232" s="60" t="s">
        <v>2516</v>
      </c>
      <c r="AA1232" s="60"/>
      <c r="AB1232" s="60"/>
    </row>
    <row r="1233" spans="1:28">
      <c r="A1233">
        <v>6132848</v>
      </c>
      <c r="B1233" t="s">
        <v>2423</v>
      </c>
      <c r="C1233" t="s">
        <v>2424</v>
      </c>
      <c r="D1233" t="s">
        <v>2425</v>
      </c>
      <c r="E1233" t="s">
        <v>2426</v>
      </c>
      <c r="F1233" t="s">
        <v>2427</v>
      </c>
      <c r="G1233" t="s">
        <v>8302</v>
      </c>
      <c r="H1233" t="s">
        <v>8303</v>
      </c>
      <c r="I1233" t="s">
        <v>8309</v>
      </c>
      <c r="K1233" t="s">
        <v>8310</v>
      </c>
      <c r="L1233" t="s">
        <v>8311</v>
      </c>
      <c r="M1233" t="s">
        <v>1107</v>
      </c>
      <c r="N1233">
        <v>58</v>
      </c>
      <c r="O1233">
        <v>2016</v>
      </c>
      <c r="P1233" t="s">
        <v>8312</v>
      </c>
      <c r="Q1233" t="s">
        <v>1107</v>
      </c>
      <c r="R1233" t="s">
        <v>1107</v>
      </c>
      <c r="S1233" t="s">
        <v>8313</v>
      </c>
      <c r="T1233" t="b">
        <v>1</v>
      </c>
      <c r="U1233" t="s">
        <v>2731</v>
      </c>
      <c r="V1233" t="s">
        <v>2518</v>
      </c>
      <c r="W1233" t="s">
        <v>2436</v>
      </c>
      <c r="X1233" t="s">
        <v>3069</v>
      </c>
      <c r="Y1233" t="s">
        <v>3124</v>
      </c>
      <c r="Z1233" t="s">
        <v>3908</v>
      </c>
      <c r="AA1233">
        <v>110</v>
      </c>
      <c r="AB1233" s="60"/>
    </row>
    <row r="1234" spans="1:28">
      <c r="A1234" s="60">
        <v>6132848</v>
      </c>
      <c r="B1234" s="60" t="s">
        <v>2423</v>
      </c>
      <c r="C1234" s="60" t="s">
        <v>2424</v>
      </c>
      <c r="D1234" s="60" t="s">
        <v>2425</v>
      </c>
      <c r="E1234" s="60" t="s">
        <v>2426</v>
      </c>
      <c r="F1234" s="60" t="s">
        <v>2427</v>
      </c>
      <c r="G1234" s="60" t="s">
        <v>8302</v>
      </c>
      <c r="H1234" s="60" t="s">
        <v>8303</v>
      </c>
      <c r="I1234" s="60" t="s">
        <v>8309</v>
      </c>
      <c r="J1234" s="60"/>
      <c r="K1234" s="60" t="s">
        <v>8310</v>
      </c>
      <c r="L1234" s="60" t="s">
        <v>8311</v>
      </c>
      <c r="M1234" s="60"/>
      <c r="N1234" s="60">
        <v>58</v>
      </c>
      <c r="O1234" s="60">
        <v>2016</v>
      </c>
      <c r="P1234" s="60" t="s">
        <v>8312</v>
      </c>
      <c r="Q1234" s="60"/>
      <c r="R1234" s="60"/>
      <c r="S1234" s="60" t="s">
        <v>8313</v>
      </c>
      <c r="T1234" s="60" t="b">
        <v>1</v>
      </c>
      <c r="U1234" s="60" t="s">
        <v>8314</v>
      </c>
      <c r="V1234" s="60" t="s">
        <v>2435</v>
      </c>
      <c r="W1234" s="60" t="s">
        <v>2723</v>
      </c>
      <c r="X1234" s="60"/>
      <c r="Y1234" s="60" t="s">
        <v>2460</v>
      </c>
      <c r="Z1234" s="60" t="s">
        <v>2893</v>
      </c>
      <c r="AA1234" s="60"/>
      <c r="AB1234" s="60"/>
    </row>
    <row r="1235" spans="1:28">
      <c r="A1235" s="60">
        <v>6146906</v>
      </c>
      <c r="B1235" s="60" t="s">
        <v>2423</v>
      </c>
      <c r="C1235" s="60" t="s">
        <v>2424</v>
      </c>
      <c r="D1235" s="60" t="s">
        <v>2425</v>
      </c>
      <c r="E1235" s="60" t="s">
        <v>2426</v>
      </c>
      <c r="F1235" s="60" t="s">
        <v>2427</v>
      </c>
      <c r="G1235" s="60" t="s">
        <v>2506</v>
      </c>
      <c r="H1235" s="60"/>
      <c r="I1235" s="60" t="s">
        <v>8315</v>
      </c>
      <c r="J1235" s="60"/>
      <c r="K1235" s="60" t="s">
        <v>8316</v>
      </c>
      <c r="L1235" s="60" t="s">
        <v>8317</v>
      </c>
      <c r="M1235" s="60"/>
      <c r="N1235" s="60">
        <v>86</v>
      </c>
      <c r="O1235" s="60">
        <v>2010</v>
      </c>
      <c r="P1235" s="60" t="s">
        <v>8318</v>
      </c>
      <c r="Q1235" s="60"/>
      <c r="R1235" s="60"/>
      <c r="S1235" s="60" t="s">
        <v>8319</v>
      </c>
      <c r="T1235" s="60" t="b">
        <v>1</v>
      </c>
      <c r="U1235" s="60" t="s">
        <v>8320</v>
      </c>
      <c r="V1235" s="60" t="s">
        <v>2518</v>
      </c>
      <c r="W1235" s="60" t="s">
        <v>3003</v>
      </c>
      <c r="X1235" s="60" t="s">
        <v>3245</v>
      </c>
      <c r="Y1235" s="60" t="s">
        <v>3513</v>
      </c>
      <c r="Z1235" s="60"/>
      <c r="AA1235" s="60"/>
      <c r="AB1235" s="60"/>
    </row>
    <row r="1236" spans="1:28">
      <c r="A1236">
        <v>6132772</v>
      </c>
      <c r="B1236" t="s">
        <v>2423</v>
      </c>
      <c r="C1236" t="s">
        <v>2424</v>
      </c>
      <c r="D1236" t="s">
        <v>2425</v>
      </c>
      <c r="E1236" t="s">
        <v>2426</v>
      </c>
      <c r="F1236" t="s">
        <v>2427</v>
      </c>
      <c r="G1236" t="s">
        <v>8302</v>
      </c>
      <c r="H1236" t="s">
        <v>8303</v>
      </c>
      <c r="I1236" t="s">
        <v>977</v>
      </c>
      <c r="K1236" t="s">
        <v>8321</v>
      </c>
      <c r="L1236" t="s">
        <v>8322</v>
      </c>
      <c r="M1236" t="s">
        <v>1107</v>
      </c>
      <c r="N1236">
        <v>2018</v>
      </c>
      <c r="O1236">
        <v>2018</v>
      </c>
      <c r="P1236" t="s">
        <v>8323</v>
      </c>
      <c r="Q1236" t="s">
        <v>1107</v>
      </c>
      <c r="R1236" t="s">
        <v>1107</v>
      </c>
      <c r="S1236" t="s">
        <v>8324</v>
      </c>
      <c r="T1236" t="b">
        <v>1</v>
      </c>
      <c r="W1236" t="s">
        <v>2539</v>
      </c>
      <c r="X1236" t="s">
        <v>2540</v>
      </c>
      <c r="Y1236" t="s">
        <v>6745</v>
      </c>
      <c r="Z1236" t="s">
        <v>8325</v>
      </c>
      <c r="AA1236">
        <v>151</v>
      </c>
      <c r="AB1236" s="60"/>
    </row>
    <row r="1237" spans="1:28">
      <c r="A1237" s="60">
        <v>6132772</v>
      </c>
      <c r="B1237" s="60" t="s">
        <v>2423</v>
      </c>
      <c r="C1237" s="60" t="s">
        <v>2424</v>
      </c>
      <c r="D1237" s="60" t="s">
        <v>2425</v>
      </c>
      <c r="E1237" s="60" t="s">
        <v>2426</v>
      </c>
      <c r="F1237" s="60" t="s">
        <v>2427</v>
      </c>
      <c r="G1237" s="60" t="s">
        <v>8302</v>
      </c>
      <c r="H1237" s="60" t="s">
        <v>8303</v>
      </c>
      <c r="I1237" s="60" t="s">
        <v>977</v>
      </c>
      <c r="J1237" s="60"/>
      <c r="K1237" s="60" t="s">
        <v>8321</v>
      </c>
      <c r="L1237" s="60" t="s">
        <v>8322</v>
      </c>
      <c r="M1237" s="60"/>
      <c r="N1237" s="60">
        <v>2018</v>
      </c>
      <c r="O1237" s="60">
        <v>2018</v>
      </c>
      <c r="P1237" s="60" t="s">
        <v>8323</v>
      </c>
      <c r="Q1237" s="60"/>
      <c r="R1237" s="60"/>
      <c r="S1237" s="60" t="s">
        <v>8324</v>
      </c>
      <c r="T1237" s="60" t="b">
        <v>1</v>
      </c>
      <c r="U1237" s="60" t="s">
        <v>2613</v>
      </c>
      <c r="V1237" s="60" t="s">
        <v>2435</v>
      </c>
      <c r="W1237" s="60" t="s">
        <v>6762</v>
      </c>
      <c r="X1237" s="60" t="s">
        <v>6763</v>
      </c>
      <c r="Y1237" s="60" t="s">
        <v>2616</v>
      </c>
      <c r="Z1237" s="60" t="s">
        <v>6764</v>
      </c>
      <c r="AA1237" s="60"/>
      <c r="AB1237" s="60"/>
    </row>
    <row r="1238" spans="1:28">
      <c r="A1238">
        <v>6132757</v>
      </c>
      <c r="B1238" t="s">
        <v>2423</v>
      </c>
      <c r="C1238" t="s">
        <v>2424</v>
      </c>
      <c r="D1238" t="s">
        <v>2425</v>
      </c>
      <c r="E1238" t="s">
        <v>2426</v>
      </c>
      <c r="F1238" t="s">
        <v>2427</v>
      </c>
      <c r="G1238" t="s">
        <v>8302</v>
      </c>
      <c r="H1238" t="s">
        <v>8303</v>
      </c>
      <c r="I1238" t="s">
        <v>201</v>
      </c>
      <c r="K1238" t="s">
        <v>8326</v>
      </c>
      <c r="L1238" t="s">
        <v>211</v>
      </c>
      <c r="M1238" t="s">
        <v>1107</v>
      </c>
      <c r="N1238">
        <v>225</v>
      </c>
      <c r="O1238">
        <v>2018</v>
      </c>
      <c r="P1238" t="s">
        <v>8327</v>
      </c>
      <c r="Q1238" t="s">
        <v>1107</v>
      </c>
      <c r="R1238" t="s">
        <v>1107</v>
      </c>
      <c r="S1238" t="s">
        <v>212</v>
      </c>
      <c r="T1238" t="b">
        <v>1</v>
      </c>
      <c r="U1238" t="s">
        <v>2613</v>
      </c>
      <c r="V1238" t="s">
        <v>2435</v>
      </c>
      <c r="W1238" t="s">
        <v>2539</v>
      </c>
      <c r="X1238" t="s">
        <v>2737</v>
      </c>
      <c r="Y1238" t="s">
        <v>3124</v>
      </c>
      <c r="Z1238" t="s">
        <v>3876</v>
      </c>
      <c r="AA1238">
        <v>543</v>
      </c>
      <c r="AB1238" s="60"/>
    </row>
    <row r="1239" spans="1:28">
      <c r="A1239" s="60">
        <v>6132757</v>
      </c>
      <c r="B1239" s="60" t="s">
        <v>2423</v>
      </c>
      <c r="C1239" s="60" t="s">
        <v>2424</v>
      </c>
      <c r="D1239" s="60" t="s">
        <v>2425</v>
      </c>
      <c r="E1239" s="60" t="s">
        <v>2426</v>
      </c>
      <c r="F1239" s="60" t="s">
        <v>2427</v>
      </c>
      <c r="G1239" s="60" t="s">
        <v>8302</v>
      </c>
      <c r="H1239" s="60" t="s">
        <v>8303</v>
      </c>
      <c r="I1239" s="60" t="s">
        <v>201</v>
      </c>
      <c r="J1239" s="60"/>
      <c r="K1239" s="60" t="s">
        <v>8326</v>
      </c>
      <c r="L1239" s="60" t="s">
        <v>211</v>
      </c>
      <c r="M1239" s="60"/>
      <c r="N1239" s="60">
        <v>225</v>
      </c>
      <c r="O1239" s="60">
        <v>2018</v>
      </c>
      <c r="P1239" s="60" t="s">
        <v>8327</v>
      </c>
      <c r="Q1239" s="60"/>
      <c r="R1239" s="60"/>
      <c r="S1239" s="60" t="s">
        <v>212</v>
      </c>
      <c r="T1239" s="60" t="b">
        <v>1</v>
      </c>
      <c r="U1239" s="60" t="s">
        <v>2613</v>
      </c>
      <c r="V1239" s="60" t="s">
        <v>2435</v>
      </c>
      <c r="W1239" s="60" t="s">
        <v>2539</v>
      </c>
      <c r="X1239" s="60" t="s">
        <v>2559</v>
      </c>
      <c r="Y1239" s="60" t="s">
        <v>4572</v>
      </c>
      <c r="Z1239" s="60" t="s">
        <v>4292</v>
      </c>
      <c r="AA1239" s="60"/>
      <c r="AB1239" s="60"/>
    </row>
    <row r="1240" spans="1:28">
      <c r="A1240" s="60">
        <v>6132744</v>
      </c>
      <c r="B1240" s="60" t="s">
        <v>2423</v>
      </c>
      <c r="C1240" s="60" t="s">
        <v>2424</v>
      </c>
      <c r="D1240" s="60" t="s">
        <v>2425</v>
      </c>
      <c r="E1240" s="60" t="s">
        <v>2426</v>
      </c>
      <c r="F1240" s="60" t="s">
        <v>2427</v>
      </c>
      <c r="G1240" s="60" t="s">
        <v>8302</v>
      </c>
      <c r="H1240" s="60" t="s">
        <v>8303</v>
      </c>
      <c r="I1240" s="60" t="s">
        <v>8328</v>
      </c>
      <c r="J1240" s="60"/>
      <c r="K1240" s="60" t="s">
        <v>8329</v>
      </c>
      <c r="L1240" s="60" t="s">
        <v>8330</v>
      </c>
      <c r="M1240" s="60"/>
      <c r="N1240" s="60">
        <v>78</v>
      </c>
      <c r="O1240" s="60">
        <v>2010</v>
      </c>
      <c r="P1240" s="60" t="s">
        <v>8331</v>
      </c>
      <c r="Q1240" s="60"/>
      <c r="R1240" s="60"/>
      <c r="S1240" s="60" t="s">
        <v>8332</v>
      </c>
      <c r="T1240" s="60" t="b">
        <v>1</v>
      </c>
      <c r="U1240" s="60" t="s">
        <v>2487</v>
      </c>
      <c r="V1240" s="60" t="s">
        <v>2435</v>
      </c>
      <c r="W1240" s="60" t="s">
        <v>3591</v>
      </c>
      <c r="X1240" s="60" t="s">
        <v>8333</v>
      </c>
      <c r="Y1240" s="60" t="s">
        <v>3593</v>
      </c>
      <c r="Z1240" s="60" t="s">
        <v>2505</v>
      </c>
      <c r="AA1240" s="60"/>
      <c r="AB1240" s="60"/>
    </row>
    <row r="1241" spans="1:28">
      <c r="A1241" s="60">
        <v>6132898</v>
      </c>
      <c r="B1241" s="60" t="s">
        <v>2423</v>
      </c>
      <c r="C1241" s="60" t="s">
        <v>2424</v>
      </c>
      <c r="D1241" s="60" t="s">
        <v>2425</v>
      </c>
      <c r="E1241" s="60" t="s">
        <v>2426</v>
      </c>
      <c r="F1241" s="60" t="s">
        <v>2427</v>
      </c>
      <c r="G1241" s="60" t="s">
        <v>8302</v>
      </c>
      <c r="H1241" s="60" t="s">
        <v>8303</v>
      </c>
      <c r="I1241" s="60" t="s">
        <v>8334</v>
      </c>
      <c r="J1241" s="60"/>
      <c r="K1241" s="60" t="s">
        <v>8335</v>
      </c>
      <c r="L1241" s="60" t="s">
        <v>8336</v>
      </c>
      <c r="M1241" s="60"/>
      <c r="N1241" s="60">
        <v>261</v>
      </c>
      <c r="O1241" s="60">
        <v>2021</v>
      </c>
      <c r="P1241" s="60" t="s">
        <v>8337</v>
      </c>
      <c r="Q1241" s="60"/>
      <c r="R1241" s="60"/>
      <c r="S1241" s="60" t="s">
        <v>8338</v>
      </c>
      <c r="T1241" s="60" t="b">
        <v>1</v>
      </c>
      <c r="U1241" s="60"/>
      <c r="V1241" s="60"/>
      <c r="W1241" s="60" t="s">
        <v>3618</v>
      </c>
      <c r="X1241" s="60" t="s">
        <v>2559</v>
      </c>
      <c r="Y1241" s="60" t="s">
        <v>2438</v>
      </c>
      <c r="Z1241" s="60" t="s">
        <v>5023</v>
      </c>
      <c r="AA1241" s="60"/>
      <c r="AB1241" s="60"/>
    </row>
    <row r="1242" spans="1:28">
      <c r="A1242">
        <v>6133126</v>
      </c>
      <c r="B1242" t="s">
        <v>2423</v>
      </c>
      <c r="C1242" t="s">
        <v>2424</v>
      </c>
      <c r="D1242" t="s">
        <v>2425</v>
      </c>
      <c r="E1242" t="s">
        <v>2426</v>
      </c>
      <c r="F1242" t="s">
        <v>2427</v>
      </c>
      <c r="G1242" t="s">
        <v>8302</v>
      </c>
      <c r="H1242" t="s">
        <v>8303</v>
      </c>
      <c r="I1242" t="s">
        <v>1087</v>
      </c>
      <c r="K1242" t="s">
        <v>8339</v>
      </c>
      <c r="L1242" t="s">
        <v>8340</v>
      </c>
      <c r="M1242" t="s">
        <v>1107</v>
      </c>
      <c r="N1242">
        <v>11</v>
      </c>
      <c r="O1242">
        <v>2021</v>
      </c>
      <c r="P1242" t="s">
        <v>8341</v>
      </c>
      <c r="Q1242" t="s">
        <v>1107</v>
      </c>
      <c r="R1242" t="s">
        <v>1107</v>
      </c>
      <c r="S1242" t="s">
        <v>8342</v>
      </c>
      <c r="T1242" t="b">
        <v>1</v>
      </c>
      <c r="U1242" t="s">
        <v>2487</v>
      </c>
      <c r="V1242" t="s">
        <v>2435</v>
      </c>
      <c r="W1242" t="s">
        <v>2539</v>
      </c>
      <c r="X1242" t="s">
        <v>2659</v>
      </c>
      <c r="Y1242" t="s">
        <v>3124</v>
      </c>
      <c r="Z1242" t="s">
        <v>2505</v>
      </c>
      <c r="AA1242">
        <v>96</v>
      </c>
      <c r="AB1242" s="60"/>
    </row>
    <row r="1243" spans="1:28">
      <c r="A1243" s="60">
        <v>6133126</v>
      </c>
      <c r="B1243" s="60" t="s">
        <v>2423</v>
      </c>
      <c r="C1243" s="60" t="s">
        <v>2424</v>
      </c>
      <c r="D1243" s="60" t="s">
        <v>2425</v>
      </c>
      <c r="E1243" s="60" t="s">
        <v>2426</v>
      </c>
      <c r="F1243" s="60" t="s">
        <v>2427</v>
      </c>
      <c r="G1243" s="60" t="s">
        <v>8302</v>
      </c>
      <c r="H1243" s="60" t="s">
        <v>8303</v>
      </c>
      <c r="I1243" s="60" t="s">
        <v>1087</v>
      </c>
      <c r="J1243" s="60"/>
      <c r="K1243" s="60" t="s">
        <v>8343</v>
      </c>
      <c r="L1243" s="60" t="s">
        <v>8340</v>
      </c>
      <c r="M1243" s="60"/>
      <c r="N1243" s="60">
        <v>11</v>
      </c>
      <c r="O1243" s="60">
        <v>2021</v>
      </c>
      <c r="P1243" s="60" t="s">
        <v>8341</v>
      </c>
      <c r="Q1243" s="60"/>
      <c r="R1243" s="60"/>
      <c r="S1243" s="60" t="s">
        <v>8342</v>
      </c>
      <c r="T1243" s="60" t="b">
        <v>0</v>
      </c>
      <c r="U1243" s="60"/>
      <c r="V1243" s="60"/>
      <c r="W1243" s="60"/>
      <c r="X1243" s="60"/>
      <c r="Y1243" s="60"/>
      <c r="Z1243" s="60"/>
      <c r="AA1243" s="60"/>
      <c r="AB1243" s="60"/>
    </row>
    <row r="1244" spans="1:28">
      <c r="A1244">
        <v>6133107</v>
      </c>
      <c r="B1244" t="s">
        <v>2423</v>
      </c>
      <c r="C1244" t="s">
        <v>2424</v>
      </c>
      <c r="D1244" t="s">
        <v>2425</v>
      </c>
      <c r="E1244" t="s">
        <v>2426</v>
      </c>
      <c r="F1244" t="s">
        <v>2427</v>
      </c>
      <c r="G1244" t="s">
        <v>8302</v>
      </c>
      <c r="H1244" t="s">
        <v>8303</v>
      </c>
      <c r="I1244" t="s">
        <v>294</v>
      </c>
      <c r="K1244" t="s">
        <v>8344</v>
      </c>
      <c r="L1244" t="s">
        <v>295</v>
      </c>
      <c r="M1244" t="s">
        <v>1107</v>
      </c>
      <c r="N1244">
        <v>109</v>
      </c>
      <c r="O1244">
        <v>2019</v>
      </c>
      <c r="P1244" t="s">
        <v>8345</v>
      </c>
      <c r="Q1244" t="s">
        <v>1107</v>
      </c>
      <c r="R1244" t="s">
        <v>1107</v>
      </c>
      <c r="S1244" t="s">
        <v>296</v>
      </c>
      <c r="T1244" t="b">
        <v>1</v>
      </c>
      <c r="U1244" t="s">
        <v>2487</v>
      </c>
      <c r="V1244" t="s">
        <v>2435</v>
      </c>
      <c r="W1244" t="s">
        <v>2436</v>
      </c>
      <c r="X1244" t="s">
        <v>3857</v>
      </c>
      <c r="Y1244" t="s">
        <v>3858</v>
      </c>
      <c r="Z1244" t="s">
        <v>2505</v>
      </c>
      <c r="AA1244">
        <v>501</v>
      </c>
      <c r="AB1244" s="60"/>
    </row>
    <row r="1245" spans="1:28">
      <c r="A1245" s="60">
        <v>6133107</v>
      </c>
      <c r="B1245" s="60" t="s">
        <v>2423</v>
      </c>
      <c r="C1245" s="60" t="s">
        <v>2424</v>
      </c>
      <c r="D1245" s="60" t="s">
        <v>2425</v>
      </c>
      <c r="E1245" s="60" t="s">
        <v>2426</v>
      </c>
      <c r="F1245" s="60" t="s">
        <v>2427</v>
      </c>
      <c r="G1245" s="60" t="s">
        <v>8302</v>
      </c>
      <c r="H1245" s="60" t="s">
        <v>8303</v>
      </c>
      <c r="I1245" s="60" t="s">
        <v>294</v>
      </c>
      <c r="J1245" s="60"/>
      <c r="K1245" s="60" t="s">
        <v>8344</v>
      </c>
      <c r="L1245" s="60" t="s">
        <v>295</v>
      </c>
      <c r="M1245" s="60"/>
      <c r="N1245" s="60">
        <v>109</v>
      </c>
      <c r="O1245" s="60">
        <v>2019</v>
      </c>
      <c r="P1245" s="60" t="s">
        <v>8345</v>
      </c>
      <c r="Q1245" s="60"/>
      <c r="R1245" s="60"/>
      <c r="S1245" s="60" t="s">
        <v>296</v>
      </c>
      <c r="T1245" s="60" t="b">
        <v>1</v>
      </c>
      <c r="U1245" s="60" t="s">
        <v>2487</v>
      </c>
      <c r="V1245" s="60" t="s">
        <v>2435</v>
      </c>
      <c r="W1245" s="60" t="s">
        <v>2575</v>
      </c>
      <c r="X1245" s="60" t="s">
        <v>3501</v>
      </c>
      <c r="Y1245" s="60" t="s">
        <v>3476</v>
      </c>
      <c r="Z1245" s="60" t="s">
        <v>2516</v>
      </c>
      <c r="AA1245" s="60"/>
      <c r="AB1245" s="60"/>
    </row>
    <row r="1246" spans="1:28">
      <c r="A1246" s="60">
        <v>6134060</v>
      </c>
      <c r="B1246" s="60" t="s">
        <v>2423</v>
      </c>
      <c r="C1246" s="60" t="s">
        <v>2424</v>
      </c>
      <c r="D1246" s="60" t="s">
        <v>2425</v>
      </c>
      <c r="E1246" s="60" t="s">
        <v>2426</v>
      </c>
      <c r="F1246" s="60" t="s">
        <v>2427</v>
      </c>
      <c r="G1246" s="60" t="s">
        <v>3840</v>
      </c>
      <c r="H1246" s="60"/>
      <c r="I1246" s="60" t="s">
        <v>8346</v>
      </c>
      <c r="J1246" s="60"/>
      <c r="K1246" s="60" t="s">
        <v>8347</v>
      </c>
      <c r="L1246" s="60" t="s">
        <v>8348</v>
      </c>
      <c r="M1246" s="60"/>
      <c r="N1246" s="60">
        <v>12</v>
      </c>
      <c r="O1246" s="60">
        <v>2020</v>
      </c>
      <c r="P1246" s="60" t="s">
        <v>8349</v>
      </c>
      <c r="Q1246" s="60"/>
      <c r="R1246" s="60"/>
      <c r="S1246" s="60" t="s">
        <v>8350</v>
      </c>
      <c r="T1246" s="60" t="b">
        <v>1</v>
      </c>
      <c r="U1246" s="60" t="s">
        <v>3324</v>
      </c>
      <c r="V1246" s="60" t="s">
        <v>2518</v>
      </c>
      <c r="W1246" s="60" t="s">
        <v>2436</v>
      </c>
      <c r="X1246" s="60" t="s">
        <v>8351</v>
      </c>
      <c r="Y1246" s="60" t="s">
        <v>8352</v>
      </c>
      <c r="Z1246" s="60" t="s">
        <v>2688</v>
      </c>
      <c r="AA1246" s="60"/>
      <c r="AB1246" s="60"/>
    </row>
    <row r="1247" spans="1:28">
      <c r="A1247" s="60">
        <v>6146901</v>
      </c>
      <c r="B1247" s="60" t="s">
        <v>2423</v>
      </c>
      <c r="C1247" s="60" t="s">
        <v>2424</v>
      </c>
      <c r="D1247" s="60" t="s">
        <v>2425</v>
      </c>
      <c r="E1247" s="60" t="s">
        <v>2426</v>
      </c>
      <c r="F1247" s="60" t="s">
        <v>2427</v>
      </c>
      <c r="G1247" s="60" t="s">
        <v>2506</v>
      </c>
      <c r="H1247" s="60"/>
      <c r="I1247" s="60" t="s">
        <v>8353</v>
      </c>
      <c r="J1247" s="60"/>
      <c r="K1247" s="60" t="s">
        <v>8354</v>
      </c>
      <c r="L1247" s="60" t="s">
        <v>8355</v>
      </c>
      <c r="M1247" s="60"/>
      <c r="N1247" s="60">
        <v>159</v>
      </c>
      <c r="O1247" s="60">
        <v>2012</v>
      </c>
      <c r="P1247" s="60" t="s">
        <v>8356</v>
      </c>
      <c r="Q1247" s="60"/>
      <c r="R1247" s="60"/>
      <c r="S1247" s="60" t="s">
        <v>8357</v>
      </c>
      <c r="T1247" s="60" t="b">
        <v>1</v>
      </c>
      <c r="U1247" s="60" t="s">
        <v>2517</v>
      </c>
      <c r="V1247" s="60" t="s">
        <v>2518</v>
      </c>
      <c r="W1247" s="60" t="s">
        <v>2539</v>
      </c>
      <c r="X1247" s="60" t="s">
        <v>2540</v>
      </c>
      <c r="Y1247" s="60"/>
      <c r="Z1247" s="60"/>
      <c r="AA1247" s="60"/>
      <c r="AB1247" s="60"/>
    </row>
    <row r="1248" spans="1:28">
      <c r="A1248" s="60">
        <v>6134042</v>
      </c>
      <c r="B1248" s="60" t="s">
        <v>2423</v>
      </c>
      <c r="C1248" s="60" t="s">
        <v>2424</v>
      </c>
      <c r="D1248" s="60" t="s">
        <v>2425</v>
      </c>
      <c r="E1248" s="60" t="s">
        <v>2426</v>
      </c>
      <c r="F1248" s="60" t="s">
        <v>2427</v>
      </c>
      <c r="G1248" s="60" t="s">
        <v>3840</v>
      </c>
      <c r="H1248" s="60"/>
      <c r="I1248" s="60" t="s">
        <v>8358</v>
      </c>
      <c r="J1248" s="60"/>
      <c r="K1248" s="60" t="s">
        <v>8359</v>
      </c>
      <c r="L1248" s="60" t="s">
        <v>8360</v>
      </c>
      <c r="M1248" s="60"/>
      <c r="N1248" s="60">
        <v>24</v>
      </c>
      <c r="O1248" s="60">
        <v>2022</v>
      </c>
      <c r="P1248" s="60" t="s">
        <v>8361</v>
      </c>
      <c r="Q1248" s="60"/>
      <c r="R1248" s="60"/>
      <c r="S1248" s="60" t="s">
        <v>8362</v>
      </c>
      <c r="T1248" s="60" t="b">
        <v>1</v>
      </c>
      <c r="U1248" s="60" t="s">
        <v>2487</v>
      </c>
      <c r="V1248" s="60" t="s">
        <v>2435</v>
      </c>
      <c r="W1248" s="60" t="s">
        <v>2458</v>
      </c>
      <c r="X1248" s="60" t="s">
        <v>4604</v>
      </c>
      <c r="Y1248" s="60" t="s">
        <v>8363</v>
      </c>
      <c r="Z1248" s="60" t="s">
        <v>2516</v>
      </c>
      <c r="AA1248" s="60"/>
      <c r="AB1248" s="60"/>
    </row>
    <row r="1249" spans="1:28">
      <c r="A1249" s="60">
        <v>6134034</v>
      </c>
      <c r="B1249" s="60" t="s">
        <v>2423</v>
      </c>
      <c r="C1249" s="60" t="s">
        <v>2424</v>
      </c>
      <c r="D1249" s="60" t="s">
        <v>2425</v>
      </c>
      <c r="E1249" s="60" t="s">
        <v>2426</v>
      </c>
      <c r="F1249" s="60" t="s">
        <v>2427</v>
      </c>
      <c r="G1249" s="60" t="s">
        <v>3840</v>
      </c>
      <c r="H1249" s="60"/>
      <c r="I1249" s="60" t="s">
        <v>8364</v>
      </c>
      <c r="J1249" s="60"/>
      <c r="K1249" s="60" t="s">
        <v>8365</v>
      </c>
      <c r="L1249" s="60" t="s">
        <v>8366</v>
      </c>
      <c r="M1249" s="60"/>
      <c r="N1249" s="60">
        <v>161</v>
      </c>
      <c r="O1249" s="60">
        <v>2015</v>
      </c>
      <c r="P1249" s="60" t="s">
        <v>8367</v>
      </c>
      <c r="Q1249" s="60"/>
      <c r="R1249" s="60"/>
      <c r="S1249" s="60" t="s">
        <v>8368</v>
      </c>
      <c r="T1249" s="60" t="b">
        <v>1</v>
      </c>
      <c r="U1249" s="60" t="s">
        <v>2617</v>
      </c>
      <c r="V1249" s="60" t="s">
        <v>2435</v>
      </c>
      <c r="W1249" s="60" t="s">
        <v>2539</v>
      </c>
      <c r="X1249" s="60" t="s">
        <v>8369</v>
      </c>
      <c r="Y1249" s="60" t="s">
        <v>8370</v>
      </c>
      <c r="Z1249" s="60" t="s">
        <v>4889</v>
      </c>
      <c r="AA1249" s="60"/>
      <c r="AB1249" s="60"/>
    </row>
    <row r="1250" spans="1:28">
      <c r="A1250">
        <v>6134032</v>
      </c>
      <c r="B1250" t="s">
        <v>2423</v>
      </c>
      <c r="C1250" t="s">
        <v>2424</v>
      </c>
      <c r="D1250" t="s">
        <v>2425</v>
      </c>
      <c r="E1250" t="s">
        <v>2426</v>
      </c>
      <c r="F1250" t="s">
        <v>2427</v>
      </c>
      <c r="G1250" t="s">
        <v>3840</v>
      </c>
      <c r="I1250" t="s">
        <v>8371</v>
      </c>
      <c r="K1250" t="s">
        <v>8372</v>
      </c>
      <c r="L1250" t="s">
        <v>8373</v>
      </c>
      <c r="M1250" t="s">
        <v>1107</v>
      </c>
      <c r="N1250">
        <v>95</v>
      </c>
      <c r="O1250">
        <v>2021</v>
      </c>
      <c r="P1250" t="s">
        <v>8374</v>
      </c>
      <c r="Q1250" t="s">
        <v>1107</v>
      </c>
      <c r="R1250" t="s">
        <v>1107</v>
      </c>
      <c r="S1250" t="s">
        <v>8375</v>
      </c>
      <c r="T1250" t="b">
        <v>1</v>
      </c>
      <c r="U1250" t="s">
        <v>2613</v>
      </c>
      <c r="V1250" t="s">
        <v>2435</v>
      </c>
      <c r="W1250" t="s">
        <v>3972</v>
      </c>
      <c r="X1250" t="s">
        <v>3973</v>
      </c>
      <c r="Y1250" t="s">
        <v>3124</v>
      </c>
      <c r="Z1250" t="s">
        <v>3974</v>
      </c>
      <c r="AA1250">
        <v>102</v>
      </c>
      <c r="AB1250" s="60"/>
    </row>
    <row r="1251" spans="1:28">
      <c r="A1251" s="60">
        <v>6134032</v>
      </c>
      <c r="B1251" s="60" t="s">
        <v>2423</v>
      </c>
      <c r="C1251" s="60" t="s">
        <v>2424</v>
      </c>
      <c r="D1251" s="60" t="s">
        <v>2425</v>
      </c>
      <c r="E1251" s="60" t="s">
        <v>2426</v>
      </c>
      <c r="F1251" s="60" t="s">
        <v>2427</v>
      </c>
      <c r="G1251" s="60" t="s">
        <v>3840</v>
      </c>
      <c r="H1251" s="60"/>
      <c r="I1251" s="60" t="s">
        <v>8371</v>
      </c>
      <c r="J1251" s="60"/>
      <c r="K1251" s="60" t="s">
        <v>8372</v>
      </c>
      <c r="L1251" s="60" t="s">
        <v>8373</v>
      </c>
      <c r="M1251" s="60"/>
      <c r="N1251" s="60">
        <v>95</v>
      </c>
      <c r="O1251" s="60">
        <v>2021</v>
      </c>
      <c r="P1251" s="60" t="s">
        <v>8374</v>
      </c>
      <c r="Q1251" s="60"/>
      <c r="R1251" s="60"/>
      <c r="S1251" s="60" t="s">
        <v>8375</v>
      </c>
      <c r="T1251" s="60" t="b">
        <v>1</v>
      </c>
      <c r="U1251" s="60" t="s">
        <v>2617</v>
      </c>
      <c r="V1251" s="60" t="s">
        <v>2435</v>
      </c>
      <c r="W1251" s="60" t="s">
        <v>8376</v>
      </c>
      <c r="X1251" s="60" t="s">
        <v>8377</v>
      </c>
      <c r="Y1251" s="60" t="s">
        <v>8378</v>
      </c>
      <c r="Z1251" s="60" t="s">
        <v>2619</v>
      </c>
      <c r="AA1251" s="60"/>
      <c r="AB1251" s="60"/>
    </row>
    <row r="1252" spans="1:28">
      <c r="A1252">
        <v>6134037</v>
      </c>
      <c r="B1252" t="s">
        <v>2423</v>
      </c>
      <c r="C1252" t="s">
        <v>2424</v>
      </c>
      <c r="D1252" t="s">
        <v>2425</v>
      </c>
      <c r="E1252" t="s">
        <v>2426</v>
      </c>
      <c r="F1252" t="s">
        <v>2427</v>
      </c>
      <c r="G1252" t="s">
        <v>3840</v>
      </c>
      <c r="I1252" t="s">
        <v>8379</v>
      </c>
      <c r="K1252" t="s">
        <v>8380</v>
      </c>
      <c r="L1252" t="s">
        <v>8381</v>
      </c>
      <c r="M1252" t="s">
        <v>1107</v>
      </c>
      <c r="N1252">
        <v>71</v>
      </c>
      <c r="O1252">
        <v>2015</v>
      </c>
      <c r="P1252" t="s">
        <v>8382</v>
      </c>
      <c r="Q1252" t="s">
        <v>1107</v>
      </c>
      <c r="R1252" t="s">
        <v>1107</v>
      </c>
      <c r="S1252" t="s">
        <v>8383</v>
      </c>
      <c r="T1252" t="b">
        <v>1</v>
      </c>
      <c r="U1252" t="s">
        <v>2487</v>
      </c>
      <c r="V1252" t="s">
        <v>2435</v>
      </c>
      <c r="W1252" t="s">
        <v>2436</v>
      </c>
      <c r="X1252" t="s">
        <v>8214</v>
      </c>
      <c r="Y1252" t="s">
        <v>8215</v>
      </c>
      <c r="Z1252" t="s">
        <v>2505</v>
      </c>
      <c r="AA1252">
        <v>968</v>
      </c>
      <c r="AB1252" s="60"/>
    </row>
    <row r="1253" spans="1:28">
      <c r="A1253" s="60">
        <v>6134037</v>
      </c>
      <c r="B1253" s="60" t="s">
        <v>2423</v>
      </c>
      <c r="C1253" s="60" t="s">
        <v>2424</v>
      </c>
      <c r="D1253" s="60" t="s">
        <v>2425</v>
      </c>
      <c r="E1253" s="60" t="s">
        <v>2426</v>
      </c>
      <c r="F1253" s="60" t="s">
        <v>2427</v>
      </c>
      <c r="G1253" s="60" t="s">
        <v>3840</v>
      </c>
      <c r="H1253" s="60"/>
      <c r="I1253" s="60" t="s">
        <v>8379</v>
      </c>
      <c r="J1253" s="60"/>
      <c r="K1253" s="60" t="s">
        <v>8380</v>
      </c>
      <c r="L1253" s="60" t="s">
        <v>8381</v>
      </c>
      <c r="M1253" s="60"/>
      <c r="N1253" s="60">
        <v>71</v>
      </c>
      <c r="O1253" s="60">
        <v>2015</v>
      </c>
      <c r="P1253" s="60" t="s">
        <v>8382</v>
      </c>
      <c r="Q1253" s="60"/>
      <c r="R1253" s="60"/>
      <c r="S1253" s="60" t="s">
        <v>8383</v>
      </c>
      <c r="T1253" s="60" t="b">
        <v>1</v>
      </c>
      <c r="U1253" s="60" t="s">
        <v>3328</v>
      </c>
      <c r="V1253" s="60" t="s">
        <v>2447</v>
      </c>
      <c r="W1253" s="60" t="s">
        <v>2575</v>
      </c>
      <c r="X1253" s="60" t="s">
        <v>8384</v>
      </c>
      <c r="Y1253" s="60" t="s">
        <v>8385</v>
      </c>
      <c r="Z1253" s="60" t="s">
        <v>2439</v>
      </c>
      <c r="AA1253" s="60"/>
      <c r="AB1253" s="60"/>
    </row>
    <row r="1254" spans="1:28">
      <c r="A1254">
        <v>6134030</v>
      </c>
      <c r="B1254" t="s">
        <v>2423</v>
      </c>
      <c r="C1254" t="s">
        <v>2424</v>
      </c>
      <c r="D1254" t="s">
        <v>2425</v>
      </c>
      <c r="E1254" t="s">
        <v>2426</v>
      </c>
      <c r="F1254" t="s">
        <v>2427</v>
      </c>
      <c r="G1254" t="s">
        <v>3840</v>
      </c>
      <c r="I1254" t="s">
        <v>1295</v>
      </c>
      <c r="K1254" t="s">
        <v>8386</v>
      </c>
      <c r="L1254" t="s">
        <v>8387</v>
      </c>
      <c r="M1254" t="s">
        <v>1107</v>
      </c>
      <c r="N1254">
        <v>7</v>
      </c>
      <c r="O1254">
        <v>2021</v>
      </c>
      <c r="P1254" t="s">
        <v>8388</v>
      </c>
      <c r="Q1254" t="s">
        <v>1107</v>
      </c>
      <c r="R1254" t="s">
        <v>1107</v>
      </c>
      <c r="S1254" t="s">
        <v>8389</v>
      </c>
      <c r="T1254" t="b">
        <v>1</v>
      </c>
      <c r="U1254" t="s">
        <v>2731</v>
      </c>
      <c r="V1254" t="s">
        <v>2518</v>
      </c>
      <c r="W1254" t="s">
        <v>2436</v>
      </c>
      <c r="X1254" t="s">
        <v>3118</v>
      </c>
      <c r="Y1254" t="s">
        <v>6765</v>
      </c>
      <c r="Z1254" t="s">
        <v>5693</v>
      </c>
      <c r="AA1254">
        <v>486</v>
      </c>
      <c r="AB1254" s="60"/>
    </row>
    <row r="1255" spans="1:28">
      <c r="A1255" s="60">
        <v>6134030</v>
      </c>
      <c r="B1255" s="60" t="s">
        <v>2423</v>
      </c>
      <c r="C1255" s="60" t="s">
        <v>2424</v>
      </c>
      <c r="D1255" s="60" t="s">
        <v>2425</v>
      </c>
      <c r="E1255" s="60" t="s">
        <v>2426</v>
      </c>
      <c r="F1255" s="60" t="s">
        <v>2427</v>
      </c>
      <c r="G1255" s="60" t="s">
        <v>3840</v>
      </c>
      <c r="H1255" s="60"/>
      <c r="I1255" s="60" t="s">
        <v>1295</v>
      </c>
      <c r="J1255" s="60"/>
      <c r="K1255" s="60" t="s">
        <v>8386</v>
      </c>
      <c r="L1255" s="60" t="s">
        <v>8387</v>
      </c>
      <c r="M1255" s="60"/>
      <c r="N1255" s="60">
        <v>7</v>
      </c>
      <c r="O1255" s="60">
        <v>2021</v>
      </c>
      <c r="P1255" s="60" t="s">
        <v>8388</v>
      </c>
      <c r="Q1255" s="60"/>
      <c r="R1255" s="60"/>
      <c r="S1255" s="60" t="s">
        <v>8389</v>
      </c>
      <c r="T1255" s="60" t="b">
        <v>1</v>
      </c>
      <c r="U1255" s="60" t="s">
        <v>2687</v>
      </c>
      <c r="V1255" s="60" t="s">
        <v>2518</v>
      </c>
      <c r="W1255" s="60" t="s">
        <v>2781</v>
      </c>
      <c r="X1255" s="60" t="s">
        <v>4798</v>
      </c>
      <c r="Y1255" s="60" t="s">
        <v>2481</v>
      </c>
      <c r="Z1255" s="60" t="s">
        <v>2745</v>
      </c>
      <c r="AA1255" s="60"/>
      <c r="AB1255" s="60"/>
    </row>
    <row r="1256" spans="1:28">
      <c r="A1256" s="60">
        <v>6146900</v>
      </c>
      <c r="B1256" s="60" t="s">
        <v>2423</v>
      </c>
      <c r="C1256" s="60" t="s">
        <v>2424</v>
      </c>
      <c r="D1256" s="60" t="s">
        <v>2425</v>
      </c>
      <c r="E1256" s="60" t="s">
        <v>2426</v>
      </c>
      <c r="F1256" s="60" t="s">
        <v>2427</v>
      </c>
      <c r="G1256" s="60" t="s">
        <v>2506</v>
      </c>
      <c r="H1256" s="60"/>
      <c r="I1256" s="60" t="s">
        <v>8390</v>
      </c>
      <c r="J1256" s="60"/>
      <c r="K1256" s="60" t="s">
        <v>8391</v>
      </c>
      <c r="L1256" s="60" t="s">
        <v>8392</v>
      </c>
      <c r="M1256" s="60"/>
      <c r="N1256" s="60">
        <v>168</v>
      </c>
      <c r="O1256" s="60">
        <v>2016</v>
      </c>
      <c r="P1256" s="60" t="s">
        <v>8393</v>
      </c>
      <c r="Q1256" s="60"/>
      <c r="R1256" s="60"/>
      <c r="S1256" s="60" t="s">
        <v>8394</v>
      </c>
      <c r="T1256" s="60" t="b">
        <v>1</v>
      </c>
      <c r="U1256" s="60" t="s">
        <v>5371</v>
      </c>
      <c r="V1256" s="60" t="s">
        <v>2518</v>
      </c>
      <c r="W1256" s="60" t="s">
        <v>2539</v>
      </c>
      <c r="X1256" s="60" t="s">
        <v>3325</v>
      </c>
      <c r="Y1256" s="60" t="s">
        <v>5372</v>
      </c>
      <c r="Z1256" s="60" t="s">
        <v>2505</v>
      </c>
      <c r="AA1256" s="60"/>
      <c r="AB1256" s="60"/>
    </row>
    <row r="1257" spans="1:28">
      <c r="A1257">
        <v>6134005</v>
      </c>
      <c r="B1257" t="s">
        <v>2423</v>
      </c>
      <c r="C1257" t="s">
        <v>2424</v>
      </c>
      <c r="D1257" t="s">
        <v>2425</v>
      </c>
      <c r="E1257" t="s">
        <v>2426</v>
      </c>
      <c r="F1257" t="s">
        <v>2427</v>
      </c>
      <c r="G1257" t="s">
        <v>3840</v>
      </c>
      <c r="I1257" t="s">
        <v>570</v>
      </c>
      <c r="K1257" t="s">
        <v>8395</v>
      </c>
      <c r="L1257" t="s">
        <v>8396</v>
      </c>
      <c r="M1257" t="s">
        <v>1107</v>
      </c>
      <c r="N1257">
        <v>113</v>
      </c>
      <c r="O1257">
        <v>2021</v>
      </c>
      <c r="P1257" t="s">
        <v>8397</v>
      </c>
      <c r="Q1257" t="s">
        <v>1107</v>
      </c>
      <c r="R1257" t="s">
        <v>1107</v>
      </c>
      <c r="S1257" t="s">
        <v>8398</v>
      </c>
      <c r="T1257" t="b">
        <v>1</v>
      </c>
      <c r="U1257" t="s">
        <v>2617</v>
      </c>
      <c r="V1257" t="s">
        <v>2435</v>
      </c>
      <c r="W1257" t="s">
        <v>2436</v>
      </c>
      <c r="X1257" t="s">
        <v>5116</v>
      </c>
      <c r="Y1257" t="s">
        <v>3124</v>
      </c>
      <c r="Z1257" t="s">
        <v>3393</v>
      </c>
      <c r="AA1257">
        <v>708</v>
      </c>
      <c r="AB1257" s="60"/>
    </row>
    <row r="1258" spans="1:28">
      <c r="A1258" s="60">
        <v>6134005</v>
      </c>
      <c r="B1258" s="60" t="s">
        <v>2423</v>
      </c>
      <c r="C1258" s="60" t="s">
        <v>2424</v>
      </c>
      <c r="D1258" s="60" t="s">
        <v>2425</v>
      </c>
      <c r="E1258" s="60" t="s">
        <v>2426</v>
      </c>
      <c r="F1258" s="60" t="s">
        <v>2427</v>
      </c>
      <c r="G1258" s="60" t="s">
        <v>3840</v>
      </c>
      <c r="H1258" s="60"/>
      <c r="I1258" s="60" t="s">
        <v>570</v>
      </c>
      <c r="J1258" s="60"/>
      <c r="K1258" s="60" t="s">
        <v>8395</v>
      </c>
      <c r="L1258" s="60" t="s">
        <v>8396</v>
      </c>
      <c r="M1258" s="60"/>
      <c r="N1258" s="60">
        <v>113</v>
      </c>
      <c r="O1258" s="60">
        <v>2021</v>
      </c>
      <c r="P1258" s="60" t="s">
        <v>8397</v>
      </c>
      <c r="Q1258" s="60"/>
      <c r="R1258" s="60"/>
      <c r="S1258" s="60" t="s">
        <v>8398</v>
      </c>
      <c r="T1258" s="60" t="b">
        <v>1</v>
      </c>
      <c r="U1258" s="60" t="s">
        <v>2487</v>
      </c>
      <c r="V1258" s="60" t="s">
        <v>2435</v>
      </c>
      <c r="W1258" s="60" t="s">
        <v>3003</v>
      </c>
      <c r="X1258" s="60" t="s">
        <v>3245</v>
      </c>
      <c r="Y1258" s="60" t="s">
        <v>8399</v>
      </c>
      <c r="Z1258" s="60" t="s">
        <v>5338</v>
      </c>
      <c r="AA1258" s="60"/>
      <c r="AB1258" s="60"/>
    </row>
    <row r="1259" spans="1:28">
      <c r="A1259" s="60">
        <v>6146905</v>
      </c>
      <c r="B1259" s="60" t="s">
        <v>2423</v>
      </c>
      <c r="C1259" s="60" t="s">
        <v>2424</v>
      </c>
      <c r="D1259" s="60" t="s">
        <v>2425</v>
      </c>
      <c r="E1259" s="60" t="s">
        <v>2426</v>
      </c>
      <c r="F1259" s="60" t="s">
        <v>2427</v>
      </c>
      <c r="G1259" s="60" t="s">
        <v>2506</v>
      </c>
      <c r="H1259" s="60"/>
      <c r="I1259" s="60" t="s">
        <v>8400</v>
      </c>
      <c r="J1259" s="60"/>
      <c r="K1259" s="60" t="s">
        <v>8401</v>
      </c>
      <c r="L1259" s="60" t="s">
        <v>8402</v>
      </c>
      <c r="M1259" s="60"/>
      <c r="N1259" s="60">
        <v>187</v>
      </c>
      <c r="O1259" s="60">
        <v>2014</v>
      </c>
      <c r="P1259" s="60" t="s">
        <v>8403</v>
      </c>
      <c r="Q1259" s="60"/>
      <c r="R1259" s="60"/>
      <c r="S1259" s="60" t="s">
        <v>8404</v>
      </c>
      <c r="T1259" s="60" t="b">
        <v>1</v>
      </c>
      <c r="U1259" s="60" t="s">
        <v>3117</v>
      </c>
      <c r="V1259" s="60" t="s">
        <v>2518</v>
      </c>
      <c r="W1259" s="60" t="s">
        <v>2539</v>
      </c>
      <c r="X1259" s="60" t="s">
        <v>2540</v>
      </c>
      <c r="Y1259" s="60"/>
      <c r="Z1259" s="60" t="s">
        <v>8301</v>
      </c>
      <c r="AA1259" s="60"/>
      <c r="AB1259" s="60"/>
    </row>
    <row r="1260" spans="1:28">
      <c r="A1260">
        <v>6133990</v>
      </c>
      <c r="B1260" t="s">
        <v>2423</v>
      </c>
      <c r="C1260" t="s">
        <v>2424</v>
      </c>
      <c r="D1260" t="s">
        <v>2425</v>
      </c>
      <c r="E1260" t="s">
        <v>2426</v>
      </c>
      <c r="F1260" t="s">
        <v>2427</v>
      </c>
      <c r="G1260" t="s">
        <v>3840</v>
      </c>
      <c r="I1260" t="s">
        <v>8405</v>
      </c>
      <c r="K1260" t="s">
        <v>8406</v>
      </c>
      <c r="L1260" t="s">
        <v>8407</v>
      </c>
      <c r="M1260" t="s">
        <v>1107</v>
      </c>
      <c r="N1260">
        <v>8</v>
      </c>
      <c r="O1260">
        <v>2022</v>
      </c>
      <c r="P1260" t="s">
        <v>8408</v>
      </c>
      <c r="Q1260" t="s">
        <v>1107</v>
      </c>
      <c r="R1260" t="s">
        <v>1107</v>
      </c>
      <c r="S1260" t="s">
        <v>8409</v>
      </c>
      <c r="T1260" t="b">
        <v>1</v>
      </c>
      <c r="U1260" t="s">
        <v>2617</v>
      </c>
      <c r="V1260" t="s">
        <v>2435</v>
      </c>
      <c r="W1260" t="s">
        <v>2539</v>
      </c>
      <c r="X1260" t="s">
        <v>2659</v>
      </c>
      <c r="Y1260" t="s">
        <v>8410</v>
      </c>
      <c r="Z1260" t="s">
        <v>2956</v>
      </c>
      <c r="AA1260">
        <v>900</v>
      </c>
      <c r="AB1260" s="60"/>
    </row>
    <row r="1261" spans="1:28">
      <c r="A1261" s="60">
        <v>6133990</v>
      </c>
      <c r="B1261" s="60" t="s">
        <v>2423</v>
      </c>
      <c r="C1261" s="60" t="s">
        <v>2424</v>
      </c>
      <c r="D1261" s="60" t="s">
        <v>2425</v>
      </c>
      <c r="E1261" s="60" t="s">
        <v>2426</v>
      </c>
      <c r="F1261" s="60" t="s">
        <v>2427</v>
      </c>
      <c r="G1261" s="60" t="s">
        <v>3840</v>
      </c>
      <c r="H1261" s="60"/>
      <c r="I1261" s="60" t="s">
        <v>8405</v>
      </c>
      <c r="J1261" s="60"/>
      <c r="K1261" s="60" t="s">
        <v>8406</v>
      </c>
      <c r="L1261" s="60" t="s">
        <v>8407</v>
      </c>
      <c r="M1261" s="60"/>
      <c r="N1261" s="60">
        <v>8</v>
      </c>
      <c r="O1261" s="60">
        <v>2022</v>
      </c>
      <c r="P1261" s="60" t="s">
        <v>8408</v>
      </c>
      <c r="Q1261" s="60"/>
      <c r="R1261" s="60"/>
      <c r="S1261" s="60" t="s">
        <v>8409</v>
      </c>
      <c r="T1261" s="60" t="b">
        <v>1</v>
      </c>
      <c r="U1261" s="60" t="s">
        <v>4095</v>
      </c>
      <c r="V1261" s="60" t="s">
        <v>2518</v>
      </c>
      <c r="W1261" s="60" t="s">
        <v>2539</v>
      </c>
      <c r="X1261" s="60" t="s">
        <v>2540</v>
      </c>
      <c r="Y1261" s="60" t="s">
        <v>8411</v>
      </c>
      <c r="Z1261" s="60" t="s">
        <v>2450</v>
      </c>
      <c r="AA1261" s="60"/>
      <c r="AB1261" s="60"/>
    </row>
    <row r="1262" spans="1:28">
      <c r="A1262">
        <v>6133989</v>
      </c>
      <c r="B1262" t="s">
        <v>2423</v>
      </c>
      <c r="C1262" t="s">
        <v>2424</v>
      </c>
      <c r="D1262" t="s">
        <v>2425</v>
      </c>
      <c r="E1262" t="s">
        <v>2426</v>
      </c>
      <c r="F1262" t="s">
        <v>2427</v>
      </c>
      <c r="G1262" t="s">
        <v>3840</v>
      </c>
      <c r="I1262" t="s">
        <v>8412</v>
      </c>
      <c r="K1262" t="s">
        <v>8413</v>
      </c>
      <c r="L1262" t="s">
        <v>8414</v>
      </c>
      <c r="M1262" t="s">
        <v>1107</v>
      </c>
      <c r="N1262">
        <v>37</v>
      </c>
      <c r="O1262">
        <v>2022</v>
      </c>
      <c r="P1262" t="s">
        <v>8415</v>
      </c>
      <c r="Q1262" t="s">
        <v>1107</v>
      </c>
      <c r="R1262" t="s">
        <v>1107</v>
      </c>
      <c r="S1262" t="s">
        <v>8416</v>
      </c>
      <c r="T1262" t="b">
        <v>1</v>
      </c>
      <c r="U1262" t="s">
        <v>2597</v>
      </c>
      <c r="V1262" t="s">
        <v>2518</v>
      </c>
      <c r="W1262" t="s">
        <v>2539</v>
      </c>
      <c r="X1262" t="s">
        <v>2540</v>
      </c>
      <c r="Y1262" t="s">
        <v>2762</v>
      </c>
      <c r="Z1262" t="s">
        <v>2686</v>
      </c>
      <c r="AA1262">
        <v>143</v>
      </c>
      <c r="AB1262" s="60"/>
    </row>
    <row r="1263" spans="1:28">
      <c r="A1263" s="60">
        <v>6133989</v>
      </c>
      <c r="B1263" s="60" t="s">
        <v>2423</v>
      </c>
      <c r="C1263" s="60" t="s">
        <v>2424</v>
      </c>
      <c r="D1263" s="60" t="s">
        <v>2425</v>
      </c>
      <c r="E1263" s="60" t="s">
        <v>2426</v>
      </c>
      <c r="F1263" s="60" t="s">
        <v>2427</v>
      </c>
      <c r="G1263" s="60" t="s">
        <v>3840</v>
      </c>
      <c r="H1263" s="60"/>
      <c r="I1263" s="60" t="s">
        <v>8412</v>
      </c>
      <c r="J1263" s="60"/>
      <c r="K1263" s="60" t="s">
        <v>8413</v>
      </c>
      <c r="L1263" s="60" t="s">
        <v>8414</v>
      </c>
      <c r="M1263" s="60"/>
      <c r="N1263" s="60">
        <v>37</v>
      </c>
      <c r="O1263" s="60">
        <v>2022</v>
      </c>
      <c r="P1263" s="60" t="s">
        <v>8415</v>
      </c>
      <c r="Q1263" s="60"/>
      <c r="R1263" s="60"/>
      <c r="S1263" s="60" t="s">
        <v>8416</v>
      </c>
      <c r="T1263" s="60" t="b">
        <v>1</v>
      </c>
      <c r="U1263" s="60" t="s">
        <v>2517</v>
      </c>
      <c r="V1263" s="60" t="s">
        <v>2518</v>
      </c>
      <c r="W1263" s="60" t="s">
        <v>2539</v>
      </c>
      <c r="X1263" s="60" t="s">
        <v>2540</v>
      </c>
      <c r="Y1263" s="60" t="s">
        <v>2678</v>
      </c>
      <c r="Z1263" s="60" t="s">
        <v>2619</v>
      </c>
      <c r="AA1263" s="60"/>
      <c r="AB1263" s="60"/>
    </row>
    <row r="1264" spans="1:28">
      <c r="A1264">
        <v>6133966</v>
      </c>
      <c r="B1264" t="s">
        <v>2423</v>
      </c>
      <c r="C1264" t="s">
        <v>2424</v>
      </c>
      <c r="D1264" t="s">
        <v>2425</v>
      </c>
      <c r="E1264" t="s">
        <v>2426</v>
      </c>
      <c r="F1264" t="s">
        <v>2427</v>
      </c>
      <c r="G1264" t="s">
        <v>3840</v>
      </c>
      <c r="I1264" t="s">
        <v>1097</v>
      </c>
      <c r="K1264" t="s">
        <v>8417</v>
      </c>
      <c r="L1264" t="s">
        <v>8418</v>
      </c>
      <c r="M1264" t="s">
        <v>1107</v>
      </c>
      <c r="N1264">
        <v>110</v>
      </c>
      <c r="O1264">
        <v>2018</v>
      </c>
      <c r="P1264" t="s">
        <v>8419</v>
      </c>
      <c r="Q1264" t="s">
        <v>1107</v>
      </c>
      <c r="R1264" t="s">
        <v>1107</v>
      </c>
      <c r="S1264" t="s">
        <v>8420</v>
      </c>
      <c r="T1264" t="b">
        <v>1</v>
      </c>
      <c r="U1264" t="s">
        <v>5509</v>
      </c>
      <c r="V1264" t="s">
        <v>2435</v>
      </c>
      <c r="W1264" t="s">
        <v>2539</v>
      </c>
      <c r="X1264" t="s">
        <v>2540</v>
      </c>
      <c r="Y1264" t="s">
        <v>3476</v>
      </c>
      <c r="Z1264" t="s">
        <v>8421</v>
      </c>
      <c r="AA1264">
        <v>811</v>
      </c>
      <c r="AB1264" s="60"/>
    </row>
    <row r="1265" spans="1:28">
      <c r="A1265" s="60">
        <v>6133966</v>
      </c>
      <c r="B1265" s="60" t="s">
        <v>2423</v>
      </c>
      <c r="C1265" s="60" t="s">
        <v>2424</v>
      </c>
      <c r="D1265" s="60" t="s">
        <v>2425</v>
      </c>
      <c r="E1265" s="60" t="s">
        <v>2426</v>
      </c>
      <c r="F1265" s="60" t="s">
        <v>2427</v>
      </c>
      <c r="G1265" s="60" t="s">
        <v>3840</v>
      </c>
      <c r="H1265" s="60"/>
      <c r="I1265" s="60" t="s">
        <v>1097</v>
      </c>
      <c r="J1265" s="60"/>
      <c r="K1265" s="60" t="s">
        <v>8417</v>
      </c>
      <c r="L1265" s="60" t="s">
        <v>8418</v>
      </c>
      <c r="M1265" s="60"/>
      <c r="N1265" s="60">
        <v>110</v>
      </c>
      <c r="O1265" s="60">
        <v>2018</v>
      </c>
      <c r="P1265" s="60" t="s">
        <v>8419</v>
      </c>
      <c r="Q1265" s="60"/>
      <c r="R1265" s="60"/>
      <c r="S1265" s="60" t="s">
        <v>8420</v>
      </c>
      <c r="T1265" s="60" t="b">
        <v>1</v>
      </c>
      <c r="U1265" s="60" t="s">
        <v>2665</v>
      </c>
      <c r="V1265" s="60" t="s">
        <v>2435</v>
      </c>
      <c r="W1265" s="60" t="s">
        <v>2539</v>
      </c>
      <c r="X1265" s="60" t="s">
        <v>4931</v>
      </c>
      <c r="Y1265" s="60" t="s">
        <v>3197</v>
      </c>
      <c r="Z1265" s="60" t="s">
        <v>2439</v>
      </c>
      <c r="AA1265" s="60"/>
      <c r="AB1265" s="60"/>
    </row>
    <row r="1266" spans="1:28">
      <c r="A1266">
        <v>6133957</v>
      </c>
      <c r="B1266" t="s">
        <v>2423</v>
      </c>
      <c r="C1266" t="s">
        <v>2424</v>
      </c>
      <c r="D1266" t="s">
        <v>2425</v>
      </c>
      <c r="E1266" t="s">
        <v>2426</v>
      </c>
      <c r="F1266" t="s">
        <v>2427</v>
      </c>
      <c r="G1266" t="s">
        <v>3840</v>
      </c>
      <c r="I1266" t="s">
        <v>1449</v>
      </c>
      <c r="K1266" t="s">
        <v>8422</v>
      </c>
      <c r="L1266" t="s">
        <v>8423</v>
      </c>
      <c r="M1266" t="s">
        <v>1107</v>
      </c>
      <c r="N1266">
        <v>9</v>
      </c>
      <c r="O1266">
        <v>2018</v>
      </c>
      <c r="P1266" t="s">
        <v>8424</v>
      </c>
      <c r="Q1266" t="s">
        <v>1107</v>
      </c>
      <c r="R1266" t="s">
        <v>1107</v>
      </c>
      <c r="S1266" t="s">
        <v>8425</v>
      </c>
      <c r="T1266" t="b">
        <v>1</v>
      </c>
      <c r="U1266" t="s">
        <v>2613</v>
      </c>
      <c r="V1266" t="s">
        <v>2435</v>
      </c>
      <c r="W1266" t="s">
        <v>4122</v>
      </c>
      <c r="X1266" t="s">
        <v>4123</v>
      </c>
      <c r="Y1266" t="s">
        <v>2616</v>
      </c>
      <c r="Z1266" t="s">
        <v>5559</v>
      </c>
      <c r="AA1266">
        <v>344</v>
      </c>
      <c r="AB1266" s="60"/>
    </row>
    <row r="1267" spans="1:28">
      <c r="A1267" s="60">
        <v>6133957</v>
      </c>
      <c r="B1267" s="60" t="s">
        <v>2423</v>
      </c>
      <c r="C1267" s="60" t="s">
        <v>2424</v>
      </c>
      <c r="D1267" s="60" t="s">
        <v>2425</v>
      </c>
      <c r="E1267" s="60" t="s">
        <v>2426</v>
      </c>
      <c r="F1267" s="60" t="s">
        <v>2427</v>
      </c>
      <c r="G1267" s="60" t="s">
        <v>3840</v>
      </c>
      <c r="H1267" s="60"/>
      <c r="I1267" s="60" t="s">
        <v>1449</v>
      </c>
      <c r="J1267" s="60"/>
      <c r="K1267" s="60" t="s">
        <v>8422</v>
      </c>
      <c r="L1267" s="60" t="s">
        <v>8423</v>
      </c>
      <c r="M1267" s="60"/>
      <c r="N1267" s="60">
        <v>9</v>
      </c>
      <c r="O1267" s="60">
        <v>2018</v>
      </c>
      <c r="P1267" s="60" t="s">
        <v>8424</v>
      </c>
      <c r="Q1267" s="60"/>
      <c r="R1267" s="60"/>
      <c r="S1267" s="60" t="s">
        <v>8425</v>
      </c>
      <c r="T1267" s="60" t="b">
        <v>1</v>
      </c>
      <c r="U1267" s="60" t="s">
        <v>2617</v>
      </c>
      <c r="V1267" s="60" t="s">
        <v>2435</v>
      </c>
      <c r="W1267" s="60" t="s">
        <v>2539</v>
      </c>
      <c r="X1267" s="60" t="s">
        <v>2659</v>
      </c>
      <c r="Y1267" s="60" t="s">
        <v>4260</v>
      </c>
      <c r="Z1267" s="60" t="s">
        <v>2505</v>
      </c>
      <c r="AA1267" s="60"/>
      <c r="AB1267" s="60"/>
    </row>
    <row r="1268" spans="1:28">
      <c r="A1268" s="60">
        <v>6146899</v>
      </c>
      <c r="B1268" s="60" t="s">
        <v>2423</v>
      </c>
      <c r="C1268" s="60" t="s">
        <v>2424</v>
      </c>
      <c r="D1268" s="60" t="s">
        <v>2425</v>
      </c>
      <c r="E1268" s="60" t="s">
        <v>2426</v>
      </c>
      <c r="F1268" s="60" t="s">
        <v>2427</v>
      </c>
      <c r="G1268" s="60" t="s">
        <v>2506</v>
      </c>
      <c r="H1268" s="60"/>
      <c r="I1268" s="60" t="s">
        <v>8426</v>
      </c>
      <c r="J1268" s="60"/>
      <c r="K1268" s="60" t="s">
        <v>8427</v>
      </c>
      <c r="L1268" s="60" t="s">
        <v>8428</v>
      </c>
      <c r="M1268" s="60"/>
      <c r="N1268" s="60">
        <v>7</v>
      </c>
      <c r="O1268" s="60">
        <v>2015</v>
      </c>
      <c r="P1268" s="60" t="s">
        <v>8429</v>
      </c>
      <c r="Q1268" s="60"/>
      <c r="R1268" s="60"/>
      <c r="S1268" s="60" t="s">
        <v>8430</v>
      </c>
      <c r="T1268" s="60" t="b">
        <v>1</v>
      </c>
      <c r="U1268" s="60" t="s">
        <v>3117</v>
      </c>
      <c r="V1268" s="60" t="s">
        <v>2518</v>
      </c>
      <c r="W1268" s="60" t="s">
        <v>2436</v>
      </c>
      <c r="X1268" s="60" t="s">
        <v>2540</v>
      </c>
      <c r="Y1268" s="60"/>
      <c r="Z1268" s="60"/>
      <c r="AA1268" s="60"/>
      <c r="AB1268" s="60"/>
    </row>
    <row r="1269" spans="1:28">
      <c r="A1269" s="60">
        <v>6146904</v>
      </c>
      <c r="B1269" s="60" t="s">
        <v>2423</v>
      </c>
      <c r="C1269" s="60" t="s">
        <v>2424</v>
      </c>
      <c r="D1269" s="60" t="s">
        <v>2425</v>
      </c>
      <c r="E1269" s="60" t="s">
        <v>2426</v>
      </c>
      <c r="F1269" s="60" t="s">
        <v>2427</v>
      </c>
      <c r="G1269" s="60" t="s">
        <v>2506</v>
      </c>
      <c r="H1269" s="60"/>
      <c r="I1269" s="60" t="s">
        <v>8431</v>
      </c>
      <c r="J1269" s="60"/>
      <c r="K1269" s="60" t="s">
        <v>8432</v>
      </c>
      <c r="L1269" s="60" t="s">
        <v>8433</v>
      </c>
      <c r="M1269" s="60"/>
      <c r="N1269" s="60">
        <v>29</v>
      </c>
      <c r="O1269" s="60">
        <v>2018</v>
      </c>
      <c r="P1269" s="60" t="s">
        <v>8434</v>
      </c>
      <c r="Q1269" s="60"/>
      <c r="R1269" s="60"/>
      <c r="S1269" s="60" t="s">
        <v>8435</v>
      </c>
      <c r="T1269" s="60" t="b">
        <v>1</v>
      </c>
      <c r="U1269" s="60" t="s">
        <v>2597</v>
      </c>
      <c r="V1269" s="60" t="s">
        <v>2518</v>
      </c>
      <c r="W1269" s="60"/>
      <c r="X1269" s="60"/>
      <c r="Y1269" s="60" t="s">
        <v>8436</v>
      </c>
      <c r="Z1269" s="60" t="s">
        <v>5812</v>
      </c>
      <c r="AA1269" s="60"/>
      <c r="AB1269" s="60"/>
    </row>
    <row r="1270" spans="1:28">
      <c r="A1270" s="60">
        <v>6133932</v>
      </c>
      <c r="B1270" s="60" t="s">
        <v>2423</v>
      </c>
      <c r="C1270" s="60" t="s">
        <v>2424</v>
      </c>
      <c r="D1270" s="60" t="s">
        <v>2425</v>
      </c>
      <c r="E1270" s="60" t="s">
        <v>2426</v>
      </c>
      <c r="F1270" s="60" t="s">
        <v>2427</v>
      </c>
      <c r="G1270" s="60" t="s">
        <v>3840</v>
      </c>
      <c r="H1270" s="60"/>
      <c r="I1270" s="60" t="s">
        <v>8437</v>
      </c>
      <c r="J1270" s="60"/>
      <c r="K1270" s="60" t="s">
        <v>8438</v>
      </c>
      <c r="L1270" s="60" t="s">
        <v>8439</v>
      </c>
      <c r="M1270" s="60"/>
      <c r="N1270" s="60">
        <v>30</v>
      </c>
      <c r="O1270" s="60">
        <v>2019</v>
      </c>
      <c r="P1270" s="60" t="s">
        <v>8440</v>
      </c>
      <c r="Q1270" s="60"/>
      <c r="R1270" s="60"/>
      <c r="S1270" s="60" t="s">
        <v>8441</v>
      </c>
      <c r="T1270" s="60" t="b">
        <v>1</v>
      </c>
      <c r="U1270" s="60" t="s">
        <v>2696</v>
      </c>
      <c r="V1270" s="60" t="s">
        <v>2518</v>
      </c>
      <c r="W1270" s="60"/>
      <c r="X1270" s="60"/>
      <c r="Y1270" s="60" t="s">
        <v>3124</v>
      </c>
      <c r="Z1270" s="60" t="s">
        <v>2799</v>
      </c>
      <c r="AA1270" s="60"/>
      <c r="AB1270" s="60"/>
    </row>
    <row r="1271" spans="1:28">
      <c r="A1271" s="60">
        <v>6146898</v>
      </c>
      <c r="B1271" s="60" t="s">
        <v>2423</v>
      </c>
      <c r="C1271" s="60" t="s">
        <v>2424</v>
      </c>
      <c r="D1271" s="60" t="s">
        <v>2425</v>
      </c>
      <c r="E1271" s="60" t="s">
        <v>2426</v>
      </c>
      <c r="F1271" s="60" t="s">
        <v>2427</v>
      </c>
      <c r="G1271" s="60" t="s">
        <v>2506</v>
      </c>
      <c r="H1271" s="60"/>
      <c r="I1271" s="60" t="s">
        <v>8442</v>
      </c>
      <c r="J1271" s="60"/>
      <c r="K1271" s="60" t="s">
        <v>8443</v>
      </c>
      <c r="L1271" s="60" t="s">
        <v>8444</v>
      </c>
      <c r="M1271" s="60"/>
      <c r="N1271" s="60">
        <v>91</v>
      </c>
      <c r="O1271" s="60">
        <v>2017</v>
      </c>
      <c r="P1271" s="60" t="s">
        <v>8445</v>
      </c>
      <c r="Q1271" s="60"/>
      <c r="R1271" s="60"/>
      <c r="S1271" s="60" t="s">
        <v>8446</v>
      </c>
      <c r="T1271" s="60" t="b">
        <v>1</v>
      </c>
      <c r="U1271" s="60" t="s">
        <v>8447</v>
      </c>
      <c r="V1271" s="60" t="s">
        <v>2518</v>
      </c>
      <c r="W1271" s="60" t="s">
        <v>8448</v>
      </c>
      <c r="X1271" s="60" t="s">
        <v>8449</v>
      </c>
      <c r="Y1271" s="60" t="s">
        <v>2438</v>
      </c>
      <c r="Z1271" s="60"/>
      <c r="AA1271" s="60"/>
      <c r="AB1271" s="60"/>
    </row>
    <row r="1272" spans="1:28">
      <c r="A1272" s="60">
        <v>6134100</v>
      </c>
      <c r="B1272" s="60" t="s">
        <v>2423</v>
      </c>
      <c r="C1272" s="60" t="s">
        <v>2424</v>
      </c>
      <c r="D1272" s="60" t="s">
        <v>2425</v>
      </c>
      <c r="E1272" s="60" t="s">
        <v>2426</v>
      </c>
      <c r="F1272" s="60" t="s">
        <v>2427</v>
      </c>
      <c r="G1272" s="60" t="s">
        <v>3840</v>
      </c>
      <c r="H1272" s="60"/>
      <c r="I1272" s="60" t="s">
        <v>8450</v>
      </c>
      <c r="J1272" s="60"/>
      <c r="K1272" s="60" t="s">
        <v>8451</v>
      </c>
      <c r="L1272" s="60" t="s">
        <v>8452</v>
      </c>
      <c r="M1272" s="60"/>
      <c r="N1272" s="60">
        <v>200</v>
      </c>
      <c r="O1272" s="60">
        <v>2017</v>
      </c>
      <c r="P1272" s="60" t="s">
        <v>8453</v>
      </c>
      <c r="Q1272" s="60"/>
      <c r="R1272" s="60"/>
      <c r="S1272" s="60" t="s">
        <v>8454</v>
      </c>
      <c r="T1272" s="60" t="b">
        <v>1</v>
      </c>
      <c r="U1272" s="60" t="s">
        <v>2617</v>
      </c>
      <c r="V1272" s="60" t="s">
        <v>2435</v>
      </c>
      <c r="W1272" s="60" t="s">
        <v>8455</v>
      </c>
      <c r="X1272" s="60" t="s">
        <v>8456</v>
      </c>
      <c r="Y1272" s="60" t="s">
        <v>8457</v>
      </c>
      <c r="Z1272" s="60" t="s">
        <v>2688</v>
      </c>
      <c r="AA1272" s="60"/>
      <c r="AB1272" s="60"/>
    </row>
    <row r="1273" spans="1:28">
      <c r="A1273" s="60">
        <v>6134106</v>
      </c>
      <c r="B1273" s="60" t="s">
        <v>2423</v>
      </c>
      <c r="C1273" s="60" t="s">
        <v>2424</v>
      </c>
      <c r="D1273" s="60" t="s">
        <v>2425</v>
      </c>
      <c r="E1273" s="60" t="s">
        <v>2426</v>
      </c>
      <c r="F1273" s="60" t="s">
        <v>2427</v>
      </c>
      <c r="G1273" s="60" t="s">
        <v>3840</v>
      </c>
      <c r="H1273" s="60"/>
      <c r="I1273" s="60" t="s">
        <v>8458</v>
      </c>
      <c r="J1273" s="60"/>
      <c r="K1273" s="60" t="s">
        <v>8459</v>
      </c>
      <c r="L1273" s="60" t="s">
        <v>8460</v>
      </c>
      <c r="M1273" s="60"/>
      <c r="N1273" s="60">
        <v>8</v>
      </c>
      <c r="O1273" s="60">
        <v>2013</v>
      </c>
      <c r="P1273" s="60" t="s">
        <v>8461</v>
      </c>
      <c r="Q1273" s="60"/>
      <c r="R1273" s="60"/>
      <c r="S1273" s="60" t="s">
        <v>8462</v>
      </c>
      <c r="T1273" s="60" t="b">
        <v>1</v>
      </c>
      <c r="U1273" s="60" t="s">
        <v>2487</v>
      </c>
      <c r="V1273" s="60" t="s">
        <v>2435</v>
      </c>
      <c r="W1273" s="60" t="s">
        <v>4113</v>
      </c>
      <c r="X1273" s="60" t="s">
        <v>8463</v>
      </c>
      <c r="Y1273" s="60" t="s">
        <v>8464</v>
      </c>
      <c r="Z1273" s="60" t="s">
        <v>2482</v>
      </c>
      <c r="AA1273" s="60"/>
      <c r="AB1273" s="60"/>
    </row>
    <row r="1274" spans="1:28">
      <c r="A1274">
        <v>6134105</v>
      </c>
      <c r="B1274" t="s">
        <v>2423</v>
      </c>
      <c r="C1274" t="s">
        <v>2424</v>
      </c>
      <c r="D1274" t="s">
        <v>2425</v>
      </c>
      <c r="E1274" t="s">
        <v>2426</v>
      </c>
      <c r="F1274" t="s">
        <v>2427</v>
      </c>
      <c r="G1274" t="s">
        <v>3840</v>
      </c>
      <c r="I1274" t="s">
        <v>904</v>
      </c>
      <c r="K1274" t="s">
        <v>8465</v>
      </c>
      <c r="L1274" t="s">
        <v>8466</v>
      </c>
      <c r="M1274" t="s">
        <v>1107</v>
      </c>
      <c r="N1274">
        <v>32</v>
      </c>
      <c r="O1274">
        <v>2005</v>
      </c>
      <c r="P1274" t="s">
        <v>8467</v>
      </c>
      <c r="Q1274" t="s">
        <v>1107</v>
      </c>
      <c r="R1274" t="s">
        <v>1107</v>
      </c>
      <c r="S1274" t="s">
        <v>8468</v>
      </c>
      <c r="T1274" t="b">
        <v>1</v>
      </c>
      <c r="W1274" t="s">
        <v>8469</v>
      </c>
      <c r="X1274" t="s">
        <v>8470</v>
      </c>
      <c r="Y1274" t="s">
        <v>2974</v>
      </c>
      <c r="Z1274" t="s">
        <v>2505</v>
      </c>
      <c r="AA1274">
        <v>4</v>
      </c>
      <c r="AB1274" s="60"/>
    </row>
    <row r="1275" spans="1:28">
      <c r="A1275" s="60">
        <v>6134105</v>
      </c>
      <c r="B1275" s="60" t="s">
        <v>2423</v>
      </c>
      <c r="C1275" s="60" t="s">
        <v>2424</v>
      </c>
      <c r="D1275" s="60" t="s">
        <v>2425</v>
      </c>
      <c r="E1275" s="60" t="s">
        <v>2426</v>
      </c>
      <c r="F1275" s="60" t="s">
        <v>2427</v>
      </c>
      <c r="G1275" s="60" t="s">
        <v>3840</v>
      </c>
      <c r="H1275" s="60"/>
      <c r="I1275" s="60" t="s">
        <v>904</v>
      </c>
      <c r="J1275" s="60"/>
      <c r="K1275" s="60" t="s">
        <v>8465</v>
      </c>
      <c r="L1275" s="60" t="s">
        <v>8466</v>
      </c>
      <c r="M1275" s="60"/>
      <c r="N1275" s="60">
        <v>32</v>
      </c>
      <c r="O1275" s="60">
        <v>2005</v>
      </c>
      <c r="P1275" s="60" t="s">
        <v>8467</v>
      </c>
      <c r="Q1275" s="60"/>
      <c r="R1275" s="60"/>
      <c r="S1275" s="60" t="s">
        <v>8468</v>
      </c>
      <c r="T1275" s="60" t="b">
        <v>1</v>
      </c>
      <c r="U1275" s="60"/>
      <c r="V1275" s="60"/>
      <c r="W1275" s="60" t="s">
        <v>2539</v>
      </c>
      <c r="X1275" s="60" t="s">
        <v>2559</v>
      </c>
      <c r="Y1275" s="60" t="s">
        <v>4712</v>
      </c>
      <c r="Z1275" s="60" t="s">
        <v>2619</v>
      </c>
      <c r="AA1275" s="60"/>
      <c r="AB1275" s="60"/>
    </row>
    <row r="1276" spans="1:28">
      <c r="A1276" s="60">
        <v>6134098</v>
      </c>
      <c r="B1276" s="60" t="s">
        <v>2423</v>
      </c>
      <c r="C1276" s="60" t="s">
        <v>2424</v>
      </c>
      <c r="D1276" s="60" t="s">
        <v>2425</v>
      </c>
      <c r="E1276" s="60" t="s">
        <v>2426</v>
      </c>
      <c r="F1276" s="60" t="s">
        <v>2427</v>
      </c>
      <c r="G1276" s="60" t="s">
        <v>3840</v>
      </c>
      <c r="H1276" s="60"/>
      <c r="I1276" s="60" t="s">
        <v>8471</v>
      </c>
      <c r="J1276" s="60"/>
      <c r="K1276" s="60" t="s">
        <v>8472</v>
      </c>
      <c r="L1276" s="60" t="s">
        <v>8473</v>
      </c>
      <c r="M1276" s="60"/>
      <c r="N1276" s="60">
        <v>9</v>
      </c>
      <c r="O1276" s="60">
        <v>2020</v>
      </c>
      <c r="P1276" s="60" t="s">
        <v>8474</v>
      </c>
      <c r="Q1276" s="60"/>
      <c r="R1276" s="60"/>
      <c r="S1276" s="60" t="s">
        <v>8475</v>
      </c>
      <c r="T1276" s="60" t="b">
        <v>1</v>
      </c>
      <c r="U1276" s="60" t="s">
        <v>2617</v>
      </c>
      <c r="V1276" s="60" t="s">
        <v>2435</v>
      </c>
      <c r="W1276" s="60" t="s">
        <v>3279</v>
      </c>
      <c r="X1276" s="60" t="s">
        <v>7656</v>
      </c>
      <c r="Y1276" s="60" t="s">
        <v>2438</v>
      </c>
      <c r="Z1276" s="60" t="s">
        <v>2929</v>
      </c>
      <c r="AA1276" s="60"/>
      <c r="AB1276" s="60"/>
    </row>
    <row r="1277" spans="1:28">
      <c r="A1277" s="60">
        <v>6134079</v>
      </c>
      <c r="B1277" s="60" t="s">
        <v>2423</v>
      </c>
      <c r="C1277" s="60" t="s">
        <v>2424</v>
      </c>
      <c r="D1277" s="60" t="s">
        <v>2425</v>
      </c>
      <c r="E1277" s="60" t="s">
        <v>2426</v>
      </c>
      <c r="F1277" s="60" t="s">
        <v>2427</v>
      </c>
      <c r="G1277" s="60" t="s">
        <v>3840</v>
      </c>
      <c r="H1277" s="60"/>
      <c r="I1277" s="60" t="s">
        <v>8476</v>
      </c>
      <c r="J1277" s="60"/>
      <c r="K1277" s="60" t="s">
        <v>8477</v>
      </c>
      <c r="L1277" s="60" t="s">
        <v>8478</v>
      </c>
      <c r="M1277" s="60"/>
      <c r="N1277" s="60">
        <v>11</v>
      </c>
      <c r="O1277" s="60">
        <v>2021</v>
      </c>
      <c r="P1277" s="60" t="s">
        <v>8479</v>
      </c>
      <c r="Q1277" s="60"/>
      <c r="R1277" s="60"/>
      <c r="S1277" s="60" t="s">
        <v>8480</v>
      </c>
      <c r="T1277" s="60" t="b">
        <v>1</v>
      </c>
      <c r="U1277" s="60" t="s">
        <v>2617</v>
      </c>
      <c r="V1277" s="60" t="s">
        <v>2435</v>
      </c>
      <c r="W1277" s="60" t="s">
        <v>5516</v>
      </c>
      <c r="X1277" s="60" t="s">
        <v>6254</v>
      </c>
      <c r="Y1277" s="60" t="s">
        <v>2438</v>
      </c>
      <c r="Z1277" s="60" t="s">
        <v>2568</v>
      </c>
      <c r="AA1277" s="60"/>
      <c r="AB1277" s="60"/>
    </row>
    <row r="1278" spans="1:28">
      <c r="A1278">
        <v>6134085</v>
      </c>
      <c r="B1278" t="s">
        <v>2423</v>
      </c>
      <c r="C1278" t="s">
        <v>2424</v>
      </c>
      <c r="D1278" t="s">
        <v>2425</v>
      </c>
      <c r="E1278" t="s">
        <v>2426</v>
      </c>
      <c r="F1278" t="s">
        <v>2427</v>
      </c>
      <c r="G1278" t="s">
        <v>3840</v>
      </c>
      <c r="I1278" t="s">
        <v>1300</v>
      </c>
      <c r="K1278" t="s">
        <v>8481</v>
      </c>
      <c r="L1278" t="s">
        <v>8482</v>
      </c>
      <c r="M1278" t="s">
        <v>1107</v>
      </c>
      <c r="N1278">
        <v>113</v>
      </c>
      <c r="O1278">
        <v>2019</v>
      </c>
      <c r="P1278" t="s">
        <v>8483</v>
      </c>
      <c r="Q1278" t="s">
        <v>1107</v>
      </c>
      <c r="R1278" t="s">
        <v>1107</v>
      </c>
      <c r="S1278" t="s">
        <v>8484</v>
      </c>
      <c r="T1278" t="b">
        <v>1</v>
      </c>
      <c r="U1278" t="s">
        <v>2487</v>
      </c>
      <c r="V1278" t="s">
        <v>2435</v>
      </c>
      <c r="W1278" t="s">
        <v>5379</v>
      </c>
      <c r="X1278" t="s">
        <v>5380</v>
      </c>
      <c r="Y1278" t="s">
        <v>2616</v>
      </c>
      <c r="Z1278" t="s">
        <v>2542</v>
      </c>
      <c r="AA1278">
        <v>451</v>
      </c>
      <c r="AB1278" s="60"/>
    </row>
    <row r="1279" spans="1:28">
      <c r="A1279" s="60">
        <v>6134085</v>
      </c>
      <c r="B1279" s="60" t="s">
        <v>2423</v>
      </c>
      <c r="C1279" s="60" t="s">
        <v>2424</v>
      </c>
      <c r="D1279" s="60" t="s">
        <v>2425</v>
      </c>
      <c r="E1279" s="60" t="s">
        <v>2426</v>
      </c>
      <c r="F1279" s="60" t="s">
        <v>2427</v>
      </c>
      <c r="G1279" s="60" t="s">
        <v>3840</v>
      </c>
      <c r="H1279" s="60"/>
      <c r="I1279" s="60" t="s">
        <v>1300</v>
      </c>
      <c r="J1279" s="60"/>
      <c r="K1279" s="60" t="s">
        <v>8481</v>
      </c>
      <c r="L1279" s="60" t="s">
        <v>8482</v>
      </c>
      <c r="M1279" s="60"/>
      <c r="N1279" s="60">
        <v>113</v>
      </c>
      <c r="O1279" s="60">
        <v>2019</v>
      </c>
      <c r="P1279" s="60" t="s">
        <v>8483</v>
      </c>
      <c r="Q1279" s="60"/>
      <c r="R1279" s="60"/>
      <c r="S1279" s="60" t="s">
        <v>8484</v>
      </c>
      <c r="T1279" s="60" t="b">
        <v>1</v>
      </c>
      <c r="U1279" s="60" t="s">
        <v>2617</v>
      </c>
      <c r="V1279" s="60" t="s">
        <v>2435</v>
      </c>
      <c r="W1279" s="60" t="s">
        <v>2575</v>
      </c>
      <c r="X1279" s="60" t="s">
        <v>8485</v>
      </c>
      <c r="Y1279" s="60"/>
      <c r="Z1279" s="60" t="s">
        <v>2450</v>
      </c>
      <c r="AA1279" s="60"/>
      <c r="AB1279" s="60"/>
    </row>
    <row r="1280" spans="1:28">
      <c r="A1280">
        <v>6134076</v>
      </c>
      <c r="B1280" t="s">
        <v>2423</v>
      </c>
      <c r="C1280" t="s">
        <v>2424</v>
      </c>
      <c r="D1280" t="s">
        <v>2425</v>
      </c>
      <c r="E1280" t="s">
        <v>2426</v>
      </c>
      <c r="F1280" t="s">
        <v>2427</v>
      </c>
      <c r="G1280" t="s">
        <v>3840</v>
      </c>
      <c r="I1280" t="s">
        <v>8486</v>
      </c>
      <c r="K1280" t="s">
        <v>8487</v>
      </c>
      <c r="L1280" t="s">
        <v>8488</v>
      </c>
      <c r="M1280" t="s">
        <v>1107</v>
      </c>
      <c r="N1280">
        <v>26</v>
      </c>
      <c r="O1280">
        <v>2021</v>
      </c>
      <c r="P1280" t="s">
        <v>8489</v>
      </c>
      <c r="Q1280" t="s">
        <v>1107</v>
      </c>
      <c r="R1280" t="s">
        <v>1107</v>
      </c>
      <c r="S1280" t="s">
        <v>8490</v>
      </c>
      <c r="T1280" t="b">
        <v>1</v>
      </c>
      <c r="U1280" t="s">
        <v>2487</v>
      </c>
      <c r="V1280" t="s">
        <v>2435</v>
      </c>
      <c r="W1280" t="s">
        <v>2539</v>
      </c>
      <c r="X1280" t="s">
        <v>2559</v>
      </c>
      <c r="Y1280" t="s">
        <v>2481</v>
      </c>
      <c r="Z1280" t="s">
        <v>2505</v>
      </c>
      <c r="AA1280">
        <v>700</v>
      </c>
      <c r="AB1280" s="60"/>
    </row>
    <row r="1281" spans="1:28">
      <c r="A1281" s="60">
        <v>6134076</v>
      </c>
      <c r="B1281" s="60" t="s">
        <v>2423</v>
      </c>
      <c r="C1281" s="60" t="s">
        <v>2424</v>
      </c>
      <c r="D1281" s="60" t="s">
        <v>2425</v>
      </c>
      <c r="E1281" s="60" t="s">
        <v>2426</v>
      </c>
      <c r="F1281" s="60" t="s">
        <v>2427</v>
      </c>
      <c r="G1281" s="60" t="s">
        <v>3840</v>
      </c>
      <c r="H1281" s="60"/>
      <c r="I1281" s="60" t="s">
        <v>8486</v>
      </c>
      <c r="J1281" s="60"/>
      <c r="K1281" s="60" t="s">
        <v>8487</v>
      </c>
      <c r="L1281" s="60" t="s">
        <v>8488</v>
      </c>
      <c r="M1281" s="60"/>
      <c r="N1281" s="60">
        <v>26</v>
      </c>
      <c r="O1281" s="60">
        <v>2021</v>
      </c>
      <c r="P1281" s="60" t="s">
        <v>8489</v>
      </c>
      <c r="Q1281" s="60"/>
      <c r="R1281" s="60"/>
      <c r="S1281" s="60" t="s">
        <v>8490</v>
      </c>
      <c r="T1281" s="60" t="b">
        <v>1</v>
      </c>
      <c r="U1281" s="60" t="s">
        <v>2478</v>
      </c>
      <c r="V1281" s="60" t="s">
        <v>2435</v>
      </c>
      <c r="W1281" s="60" t="s">
        <v>3143</v>
      </c>
      <c r="X1281" s="60" t="s">
        <v>8491</v>
      </c>
      <c r="Y1281" s="60" t="s">
        <v>2481</v>
      </c>
      <c r="Z1281" s="60" t="s">
        <v>2439</v>
      </c>
      <c r="AA1281" s="60"/>
      <c r="AB1281" s="60"/>
    </row>
    <row r="1282" spans="1:28">
      <c r="A1282" s="60">
        <v>6134072</v>
      </c>
      <c r="B1282" s="60" t="s">
        <v>2423</v>
      </c>
      <c r="C1282" s="60" t="s">
        <v>2424</v>
      </c>
      <c r="D1282" s="60" t="s">
        <v>2425</v>
      </c>
      <c r="E1282" s="60" t="s">
        <v>2426</v>
      </c>
      <c r="F1282" s="60" t="s">
        <v>2427</v>
      </c>
      <c r="G1282" s="60" t="s">
        <v>3840</v>
      </c>
      <c r="H1282" s="60"/>
      <c r="I1282" s="60" t="s">
        <v>8492</v>
      </c>
      <c r="J1282" s="60"/>
      <c r="K1282" s="60" t="s">
        <v>8493</v>
      </c>
      <c r="L1282" s="60" t="s">
        <v>8494</v>
      </c>
      <c r="M1282" s="60"/>
      <c r="N1282" s="60">
        <v>155</v>
      </c>
      <c r="O1282" s="60">
        <v>2017</v>
      </c>
      <c r="P1282" s="60" t="s">
        <v>8495</v>
      </c>
      <c r="Q1282" s="60"/>
      <c r="R1282" s="60"/>
      <c r="S1282" s="60" t="s">
        <v>8496</v>
      </c>
      <c r="T1282" s="60" t="b">
        <v>1</v>
      </c>
      <c r="U1282" s="60" t="s">
        <v>2617</v>
      </c>
      <c r="V1282" s="60" t="s">
        <v>2435</v>
      </c>
      <c r="W1282" s="60" t="s">
        <v>2539</v>
      </c>
      <c r="X1282" s="60" t="s">
        <v>5258</v>
      </c>
      <c r="Y1282" s="60" t="s">
        <v>2481</v>
      </c>
      <c r="Z1282" s="60" t="s">
        <v>2625</v>
      </c>
      <c r="AA1282" s="60"/>
      <c r="AB1282" s="60"/>
    </row>
    <row r="1283" spans="1:28">
      <c r="A1283" s="60">
        <v>6146896</v>
      </c>
      <c r="B1283" s="60" t="s">
        <v>2423</v>
      </c>
      <c r="C1283" s="60" t="s">
        <v>2424</v>
      </c>
      <c r="D1283" s="60" t="s">
        <v>2425</v>
      </c>
      <c r="E1283" s="60" t="s">
        <v>2426</v>
      </c>
      <c r="F1283" s="60" t="s">
        <v>2427</v>
      </c>
      <c r="G1283" s="60" t="s">
        <v>2506</v>
      </c>
      <c r="H1283" s="60"/>
      <c r="I1283" s="60" t="s">
        <v>8497</v>
      </c>
      <c r="J1283" s="60"/>
      <c r="K1283" s="60" t="s">
        <v>8498</v>
      </c>
      <c r="L1283" s="60" t="s">
        <v>8499</v>
      </c>
      <c r="M1283" s="60"/>
      <c r="N1283" s="60">
        <v>130</v>
      </c>
      <c r="O1283" s="60">
        <v>2012</v>
      </c>
      <c r="P1283" s="60" t="s">
        <v>8500</v>
      </c>
      <c r="Q1283" s="60"/>
      <c r="R1283" s="60"/>
      <c r="S1283" s="60" t="s">
        <v>8501</v>
      </c>
      <c r="T1283" s="60" t="b">
        <v>1</v>
      </c>
      <c r="U1283" s="60" t="s">
        <v>2980</v>
      </c>
      <c r="V1283" s="60" t="s">
        <v>2518</v>
      </c>
      <c r="W1283" s="60" t="s">
        <v>2539</v>
      </c>
      <c r="X1283" s="60" t="s">
        <v>2559</v>
      </c>
      <c r="Y1283" s="60"/>
      <c r="Z1283" s="60"/>
      <c r="AA1283" s="60"/>
      <c r="AB1283" s="60"/>
    </row>
    <row r="1284" spans="1:28">
      <c r="A1284" s="60">
        <v>6146897</v>
      </c>
      <c r="B1284" s="60" t="s">
        <v>2423</v>
      </c>
      <c r="C1284" s="60" t="s">
        <v>2424</v>
      </c>
      <c r="D1284" s="60" t="s">
        <v>2425</v>
      </c>
      <c r="E1284" s="60" t="s">
        <v>2426</v>
      </c>
      <c r="F1284" s="60" t="s">
        <v>2427</v>
      </c>
      <c r="G1284" s="60" t="s">
        <v>2506</v>
      </c>
      <c r="H1284" s="60"/>
      <c r="I1284" s="60" t="s">
        <v>8502</v>
      </c>
      <c r="J1284" s="60"/>
      <c r="K1284" s="60" t="s">
        <v>8503</v>
      </c>
      <c r="L1284" s="60" t="s">
        <v>8504</v>
      </c>
      <c r="M1284" s="60"/>
      <c r="N1284" s="60">
        <v>7</v>
      </c>
      <c r="O1284" s="60">
        <v>2017</v>
      </c>
      <c r="P1284" s="60" t="s">
        <v>8505</v>
      </c>
      <c r="Q1284" s="60"/>
      <c r="R1284" s="60"/>
      <c r="S1284" s="60" t="s">
        <v>8506</v>
      </c>
      <c r="T1284" s="60" t="b">
        <v>1</v>
      </c>
      <c r="U1284" s="60" t="s">
        <v>2597</v>
      </c>
      <c r="V1284" s="60" t="s">
        <v>2518</v>
      </c>
      <c r="W1284" s="60" t="s">
        <v>2539</v>
      </c>
      <c r="X1284" s="60" t="s">
        <v>2540</v>
      </c>
      <c r="Y1284" s="60"/>
      <c r="Z1284" s="60" t="s">
        <v>2688</v>
      </c>
      <c r="AA1284" s="60"/>
      <c r="AB1284" s="60"/>
    </row>
    <row r="1285" spans="1:28">
      <c r="A1285">
        <v>6134071</v>
      </c>
      <c r="B1285" t="s">
        <v>2423</v>
      </c>
      <c r="C1285" t="s">
        <v>2424</v>
      </c>
      <c r="D1285" t="s">
        <v>2425</v>
      </c>
      <c r="E1285" t="s">
        <v>2426</v>
      </c>
      <c r="F1285" t="s">
        <v>2427</v>
      </c>
      <c r="G1285" t="s">
        <v>3840</v>
      </c>
      <c r="I1285" t="s">
        <v>460</v>
      </c>
      <c r="K1285" t="s">
        <v>8507</v>
      </c>
      <c r="L1285" t="s">
        <v>8508</v>
      </c>
      <c r="M1285" t="s">
        <v>1107</v>
      </c>
      <c r="N1285">
        <v>7</v>
      </c>
      <c r="O1285">
        <v>2021</v>
      </c>
      <c r="P1285" t="s">
        <v>8509</v>
      </c>
      <c r="Q1285" t="s">
        <v>1107</v>
      </c>
      <c r="R1285" t="s">
        <v>1107</v>
      </c>
      <c r="S1285" t="s">
        <v>8510</v>
      </c>
      <c r="T1285" t="b">
        <v>1</v>
      </c>
      <c r="U1285" t="s">
        <v>2487</v>
      </c>
      <c r="V1285" t="s">
        <v>2435</v>
      </c>
      <c r="W1285" t="s">
        <v>2539</v>
      </c>
      <c r="X1285" t="s">
        <v>3018</v>
      </c>
      <c r="Y1285" t="s">
        <v>8276</v>
      </c>
      <c r="Z1285" t="s">
        <v>2505</v>
      </c>
      <c r="AA1285">
        <v>611</v>
      </c>
      <c r="AB1285" s="60"/>
    </row>
    <row r="1286" spans="1:28" ht="15" customHeight="1">
      <c r="A1286" s="60">
        <v>6134071</v>
      </c>
      <c r="B1286" s="60" t="s">
        <v>2423</v>
      </c>
      <c r="C1286" s="60" t="s">
        <v>2424</v>
      </c>
      <c r="D1286" s="60" t="s">
        <v>2425</v>
      </c>
      <c r="E1286" s="60" t="s">
        <v>2426</v>
      </c>
      <c r="F1286" s="60" t="s">
        <v>2427</v>
      </c>
      <c r="G1286" s="60" t="s">
        <v>3840</v>
      </c>
      <c r="H1286" s="60"/>
      <c r="I1286" s="60" t="s">
        <v>460</v>
      </c>
      <c r="J1286" s="60"/>
      <c r="K1286" s="60" t="s">
        <v>8507</v>
      </c>
      <c r="L1286" s="60" t="s">
        <v>8508</v>
      </c>
      <c r="M1286" s="60"/>
      <c r="N1286" s="60">
        <v>7</v>
      </c>
      <c r="O1286" s="60">
        <v>2021</v>
      </c>
      <c r="P1286" s="60" t="s">
        <v>8509</v>
      </c>
      <c r="Q1286" s="60"/>
      <c r="R1286" s="60"/>
      <c r="S1286" s="60" t="s">
        <v>8510</v>
      </c>
      <c r="T1286" s="60" t="b">
        <v>1</v>
      </c>
      <c r="U1286" s="60" t="s">
        <v>2597</v>
      </c>
      <c r="V1286" s="60" t="s">
        <v>2518</v>
      </c>
      <c r="W1286" s="60" t="s">
        <v>2539</v>
      </c>
      <c r="X1286" s="60" t="s">
        <v>3325</v>
      </c>
      <c r="Y1286" s="60" t="s">
        <v>8511</v>
      </c>
      <c r="Z1286" s="60"/>
      <c r="AA1286" s="60"/>
      <c r="AB1286" s="60"/>
    </row>
    <row r="1287" spans="1:28">
      <c r="A1287" s="60">
        <v>6141559</v>
      </c>
      <c r="B1287" s="60" t="s">
        <v>2423</v>
      </c>
      <c r="C1287" s="60" t="s">
        <v>2424</v>
      </c>
      <c r="D1287" s="60" t="s">
        <v>2425</v>
      </c>
      <c r="E1287" s="60" t="s">
        <v>2426</v>
      </c>
      <c r="F1287" s="60" t="s">
        <v>2427</v>
      </c>
      <c r="G1287" s="60" t="s">
        <v>2472</v>
      </c>
      <c r="H1287" s="60"/>
      <c r="I1287" s="60" t="s">
        <v>8512</v>
      </c>
      <c r="J1287" s="60"/>
      <c r="K1287" s="60" t="s">
        <v>8513</v>
      </c>
      <c r="L1287" s="60" t="s">
        <v>8514</v>
      </c>
      <c r="M1287" s="60"/>
      <c r="N1287" s="60">
        <v>18</v>
      </c>
      <c r="O1287" s="60">
        <v>2020</v>
      </c>
      <c r="P1287" s="60" t="s">
        <v>8515</v>
      </c>
      <c r="Q1287" s="60"/>
      <c r="R1287" s="60"/>
      <c r="S1287" s="60" t="s">
        <v>8516</v>
      </c>
      <c r="T1287" s="60" t="b">
        <v>1</v>
      </c>
      <c r="U1287" s="60" t="s">
        <v>2487</v>
      </c>
      <c r="V1287" s="60" t="s">
        <v>2435</v>
      </c>
      <c r="W1287" s="60" t="s">
        <v>2539</v>
      </c>
      <c r="X1287" s="60" t="s">
        <v>2761</v>
      </c>
      <c r="Y1287" s="60"/>
      <c r="Z1287" s="60" t="s">
        <v>8517</v>
      </c>
      <c r="AA1287" s="60"/>
      <c r="AB1287" s="60"/>
    </row>
  </sheetData>
  <autoFilter ref="A1:AA279" xr:uid="{D2844271-BF10-4F44-8061-FCD254EA6B66}">
    <sortState xmlns:xlrd2="http://schemas.microsoft.com/office/spreadsheetml/2017/richdata2" ref="A2:AA1287">
      <sortCondition ref="I1:I279"/>
    </sortState>
  </autoFilter>
  <conditionalFormatting sqref="I1:I1048576">
    <cfRule type="duplicateValues" dxfId="1"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FC952-D7FC-4173-833F-B88E8A07C40E}">
  <dimension ref="A1:B9"/>
  <sheetViews>
    <sheetView topLeftCell="B1" workbookViewId="0">
      <selection activeCell="B4" sqref="B4"/>
    </sheetView>
  </sheetViews>
  <sheetFormatPr defaultRowHeight="14.35"/>
  <cols>
    <col min="1" max="1" width="22.1171875" customWidth="1"/>
    <col min="2" max="2" width="114.5859375" customWidth="1"/>
  </cols>
  <sheetData>
    <row r="1" spans="1:2">
      <c r="A1" s="7" t="s">
        <v>8518</v>
      </c>
      <c r="B1" s="7" t="s">
        <v>8519</v>
      </c>
    </row>
    <row r="2" spans="1:2" ht="186.35">
      <c r="A2" s="8" t="s">
        <v>8520</v>
      </c>
      <c r="B2" s="8" t="s">
        <v>8521</v>
      </c>
    </row>
    <row r="3" spans="1:2">
      <c r="A3" s="8" t="s">
        <v>31</v>
      </c>
      <c r="B3" s="8" t="s">
        <v>8522</v>
      </c>
    </row>
    <row r="4" spans="1:2" ht="114.7">
      <c r="A4" s="8" t="s">
        <v>8523</v>
      </c>
      <c r="B4" s="59" t="s">
        <v>8524</v>
      </c>
    </row>
    <row r="5" spans="1:2">
      <c r="A5" s="8" t="s">
        <v>8525</v>
      </c>
      <c r="B5" s="8" t="s">
        <v>8526</v>
      </c>
    </row>
    <row r="6" spans="1:2">
      <c r="A6" s="8" t="s">
        <v>8527</v>
      </c>
      <c r="B6" s="8" t="s">
        <v>8528</v>
      </c>
    </row>
    <row r="7" spans="1:2">
      <c r="A7" s="8" t="s">
        <v>8529</v>
      </c>
      <c r="B7" s="8" t="s">
        <v>8530</v>
      </c>
    </row>
    <row r="8" spans="1:2" ht="86">
      <c r="A8" s="8" t="s">
        <v>8531</v>
      </c>
      <c r="B8" s="8" t="s">
        <v>8532</v>
      </c>
    </row>
    <row r="9" spans="1:2">
      <c r="A9" s="8" t="s">
        <v>8533</v>
      </c>
      <c r="B9" s="8" t="s">
        <v>8534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40F64-A47A-426F-B586-29B8DA8759C0}">
  <dimension ref="A1:D270"/>
  <sheetViews>
    <sheetView topLeftCell="A98" workbookViewId="0">
      <selection activeCell="B111" sqref="B111"/>
    </sheetView>
  </sheetViews>
  <sheetFormatPr defaultRowHeight="14.35"/>
  <cols>
    <col min="1" max="1" width="63.5859375" customWidth="1"/>
    <col min="2" max="2" width="25" customWidth="1"/>
    <col min="3" max="3" width="9" style="4"/>
    <col min="4" max="4" width="9"/>
  </cols>
  <sheetData>
    <row r="1" spans="1:4">
      <c r="A1" t="s">
        <v>5</v>
      </c>
      <c r="B1" t="s">
        <v>8535</v>
      </c>
      <c r="C1" s="4" t="s">
        <v>8536</v>
      </c>
      <c r="D1" t="s">
        <v>8537</v>
      </c>
    </row>
    <row r="2" spans="1:4">
      <c r="A2" s="9" t="s">
        <v>8538</v>
      </c>
      <c r="B2" s="9" t="s">
        <v>8539</v>
      </c>
      <c r="C2" s="10" t="s">
        <v>8540</v>
      </c>
      <c r="D2" s="9">
        <v>971</v>
      </c>
    </row>
    <row r="3" spans="1:4">
      <c r="A3" s="9" t="s">
        <v>8541</v>
      </c>
      <c r="B3" s="9" t="s">
        <v>8542</v>
      </c>
      <c r="C3" s="10" t="s">
        <v>8543</v>
      </c>
      <c r="D3" s="9">
        <v>8</v>
      </c>
    </row>
    <row r="4" spans="1:4">
      <c r="A4" s="9" t="s">
        <v>8544</v>
      </c>
      <c r="B4" s="9" t="s">
        <v>8545</v>
      </c>
      <c r="C4" s="10" t="s">
        <v>8546</v>
      </c>
      <c r="D4" s="9">
        <v>12</v>
      </c>
    </row>
    <row r="5" spans="1:4">
      <c r="A5" s="9" t="s">
        <v>8547</v>
      </c>
      <c r="B5" s="9" t="s">
        <v>8548</v>
      </c>
      <c r="C5" s="10" t="s">
        <v>82</v>
      </c>
      <c r="D5" s="9">
        <v>840</v>
      </c>
    </row>
    <row r="6" spans="1:4">
      <c r="A6" s="9" t="s">
        <v>8549</v>
      </c>
      <c r="B6" s="9" t="s">
        <v>8550</v>
      </c>
      <c r="C6" s="10" t="s">
        <v>8551</v>
      </c>
      <c r="D6" s="9">
        <v>978</v>
      </c>
    </row>
    <row r="7" spans="1:4">
      <c r="A7" s="9" t="s">
        <v>8552</v>
      </c>
      <c r="B7" s="9" t="s">
        <v>8553</v>
      </c>
      <c r="C7" s="10" t="s">
        <v>8554</v>
      </c>
      <c r="D7" s="9">
        <v>973</v>
      </c>
    </row>
    <row r="8" spans="1:4">
      <c r="A8" s="9" t="s">
        <v>8555</v>
      </c>
      <c r="B8" s="9" t="s">
        <v>8556</v>
      </c>
      <c r="C8" s="10" t="s">
        <v>8557</v>
      </c>
      <c r="D8" s="9">
        <v>951</v>
      </c>
    </row>
    <row r="9" spans="1:4">
      <c r="A9" s="9" t="s">
        <v>8558</v>
      </c>
      <c r="B9" s="9" t="s">
        <v>8559</v>
      </c>
      <c r="C9" s="10"/>
      <c r="D9" s="9"/>
    </row>
    <row r="10" spans="1:4">
      <c r="A10" s="9" t="s">
        <v>8560</v>
      </c>
      <c r="B10" s="9" t="s">
        <v>8556</v>
      </c>
      <c r="C10" s="10" t="s">
        <v>8557</v>
      </c>
      <c r="D10" s="9">
        <v>951</v>
      </c>
    </row>
    <row r="11" spans="1:4">
      <c r="A11" s="9" t="s">
        <v>8561</v>
      </c>
      <c r="B11" s="9" t="s">
        <v>8562</v>
      </c>
      <c r="C11" s="10" t="s">
        <v>8563</v>
      </c>
      <c r="D11" s="9">
        <v>32</v>
      </c>
    </row>
    <row r="12" spans="1:4">
      <c r="A12" s="9" t="s">
        <v>8564</v>
      </c>
      <c r="B12" s="9" t="s">
        <v>8565</v>
      </c>
      <c r="C12" s="10" t="s">
        <v>8566</v>
      </c>
      <c r="D12" s="9">
        <v>51</v>
      </c>
    </row>
    <row r="13" spans="1:4">
      <c r="A13" s="9" t="s">
        <v>8567</v>
      </c>
      <c r="B13" s="9" t="s">
        <v>8568</v>
      </c>
      <c r="C13" s="10" t="s">
        <v>8569</v>
      </c>
      <c r="D13" s="9">
        <v>533</v>
      </c>
    </row>
    <row r="14" spans="1:4">
      <c r="A14" s="9" t="s">
        <v>8570</v>
      </c>
      <c r="B14" s="9" t="s">
        <v>8571</v>
      </c>
      <c r="C14" s="10" t="s">
        <v>8572</v>
      </c>
      <c r="D14" s="9">
        <v>36</v>
      </c>
    </row>
    <row r="15" spans="1:4">
      <c r="A15" s="9" t="s">
        <v>8573</v>
      </c>
      <c r="B15" s="9" t="s">
        <v>8550</v>
      </c>
      <c r="C15" s="10" t="s">
        <v>8551</v>
      </c>
      <c r="D15" s="9">
        <v>978</v>
      </c>
    </row>
    <row r="16" spans="1:4">
      <c r="A16" s="9" t="s">
        <v>8574</v>
      </c>
      <c r="B16" s="9" t="s">
        <v>8575</v>
      </c>
      <c r="C16" s="10" t="s">
        <v>8576</v>
      </c>
      <c r="D16" s="9">
        <v>944</v>
      </c>
    </row>
    <row r="17" spans="1:4">
      <c r="A17" s="9" t="s">
        <v>8577</v>
      </c>
      <c r="B17" s="9" t="s">
        <v>8578</v>
      </c>
      <c r="C17" s="10" t="s">
        <v>8579</v>
      </c>
      <c r="D17" s="9">
        <v>44</v>
      </c>
    </row>
    <row r="18" spans="1:4">
      <c r="A18" s="9" t="s">
        <v>8580</v>
      </c>
      <c r="B18" s="9" t="s">
        <v>8581</v>
      </c>
      <c r="C18" s="10" t="s">
        <v>8582</v>
      </c>
      <c r="D18" s="9">
        <v>48</v>
      </c>
    </row>
    <row r="19" spans="1:4">
      <c r="A19" s="9" t="s">
        <v>8583</v>
      </c>
      <c r="B19" s="9" t="s">
        <v>8584</v>
      </c>
      <c r="C19" s="10" t="s">
        <v>8585</v>
      </c>
      <c r="D19" s="9">
        <v>50</v>
      </c>
    </row>
    <row r="20" spans="1:4">
      <c r="A20" s="9" t="s">
        <v>8586</v>
      </c>
      <c r="B20" s="9" t="s">
        <v>8587</v>
      </c>
      <c r="C20" s="10" t="s">
        <v>8588</v>
      </c>
      <c r="D20" s="9">
        <v>52</v>
      </c>
    </row>
    <row r="21" spans="1:4">
      <c r="A21" s="9" t="s">
        <v>8589</v>
      </c>
      <c r="B21" s="9" t="s">
        <v>8590</v>
      </c>
      <c r="C21" s="10" t="s">
        <v>8591</v>
      </c>
      <c r="D21" s="9">
        <v>933</v>
      </c>
    </row>
    <row r="22" spans="1:4">
      <c r="A22" s="9" t="s">
        <v>8592</v>
      </c>
      <c r="B22" s="9" t="s">
        <v>8550</v>
      </c>
      <c r="C22" s="10" t="s">
        <v>8551</v>
      </c>
      <c r="D22" s="9">
        <v>978</v>
      </c>
    </row>
    <row r="23" spans="1:4">
      <c r="A23" s="9" t="s">
        <v>8593</v>
      </c>
      <c r="B23" s="9" t="s">
        <v>8594</v>
      </c>
      <c r="C23" s="10" t="s">
        <v>8595</v>
      </c>
      <c r="D23" s="9">
        <v>84</v>
      </c>
    </row>
    <row r="24" spans="1:4">
      <c r="A24" s="9" t="s">
        <v>8596</v>
      </c>
      <c r="B24" s="9" t="s">
        <v>8597</v>
      </c>
      <c r="C24" s="10" t="s">
        <v>291</v>
      </c>
      <c r="D24" s="9">
        <v>952</v>
      </c>
    </row>
    <row r="25" spans="1:4">
      <c r="A25" s="9" t="s">
        <v>8598</v>
      </c>
      <c r="B25" s="9" t="s">
        <v>8599</v>
      </c>
      <c r="C25" s="10" t="s">
        <v>8600</v>
      </c>
      <c r="D25" s="9">
        <v>60</v>
      </c>
    </row>
    <row r="26" spans="1:4">
      <c r="A26" s="9" t="s">
        <v>8601</v>
      </c>
      <c r="B26" s="9" t="s">
        <v>8602</v>
      </c>
      <c r="C26" s="10" t="s">
        <v>8603</v>
      </c>
      <c r="D26" s="9">
        <v>64</v>
      </c>
    </row>
    <row r="27" spans="1:4">
      <c r="A27" s="9" t="s">
        <v>8601</v>
      </c>
      <c r="B27" s="9" t="s">
        <v>8604</v>
      </c>
      <c r="C27" s="10" t="s">
        <v>302</v>
      </c>
      <c r="D27" s="9">
        <v>356</v>
      </c>
    </row>
    <row r="28" spans="1:4">
      <c r="A28" s="9" t="s">
        <v>8605</v>
      </c>
      <c r="B28" s="9" t="s">
        <v>8606</v>
      </c>
      <c r="C28" s="10" t="s">
        <v>8607</v>
      </c>
      <c r="D28" s="9">
        <v>68</v>
      </c>
    </row>
    <row r="29" spans="1:4">
      <c r="A29" s="9" t="s">
        <v>8605</v>
      </c>
      <c r="B29" s="9" t="s">
        <v>8608</v>
      </c>
      <c r="C29" s="10" t="s">
        <v>8609</v>
      </c>
      <c r="D29" s="9">
        <v>984</v>
      </c>
    </row>
    <row r="30" spans="1:4">
      <c r="A30" s="9" t="s">
        <v>8610</v>
      </c>
      <c r="B30" s="9" t="s">
        <v>8548</v>
      </c>
      <c r="C30" s="10" t="s">
        <v>82</v>
      </c>
      <c r="D30" s="9">
        <v>840</v>
      </c>
    </row>
    <row r="31" spans="1:4">
      <c r="A31" s="9" t="s">
        <v>8611</v>
      </c>
      <c r="B31" s="9" t="s">
        <v>8612</v>
      </c>
      <c r="C31" s="10" t="s">
        <v>8613</v>
      </c>
      <c r="D31" s="9">
        <v>977</v>
      </c>
    </row>
    <row r="32" spans="1:4">
      <c r="A32" s="9" t="s">
        <v>8614</v>
      </c>
      <c r="B32" s="9" t="s">
        <v>8615</v>
      </c>
      <c r="C32" s="10" t="s">
        <v>8616</v>
      </c>
      <c r="D32" s="9">
        <v>72</v>
      </c>
    </row>
    <row r="33" spans="1:4">
      <c r="A33" s="9" t="s">
        <v>8617</v>
      </c>
      <c r="B33" s="9" t="s">
        <v>8618</v>
      </c>
      <c r="C33" s="10" t="s">
        <v>8619</v>
      </c>
      <c r="D33" s="9">
        <v>578</v>
      </c>
    </row>
    <row r="34" spans="1:4">
      <c r="A34" s="9" t="s">
        <v>8620</v>
      </c>
      <c r="B34" s="9" t="s">
        <v>8621</v>
      </c>
      <c r="C34" s="10" t="s">
        <v>8622</v>
      </c>
      <c r="D34" s="9">
        <v>986</v>
      </c>
    </row>
    <row r="35" spans="1:4">
      <c r="A35" s="9" t="s">
        <v>8623</v>
      </c>
      <c r="B35" s="9" t="s">
        <v>8548</v>
      </c>
      <c r="C35" s="10" t="s">
        <v>82</v>
      </c>
      <c r="D35" s="9">
        <v>840</v>
      </c>
    </row>
    <row r="36" spans="1:4">
      <c r="A36" s="9" t="s">
        <v>8624</v>
      </c>
      <c r="B36" s="9" t="s">
        <v>8625</v>
      </c>
      <c r="C36" s="10" t="s">
        <v>8626</v>
      </c>
      <c r="D36" s="9">
        <v>96</v>
      </c>
    </row>
    <row r="37" spans="1:4">
      <c r="A37" s="9" t="s">
        <v>8627</v>
      </c>
      <c r="B37" s="9" t="s">
        <v>8628</v>
      </c>
      <c r="C37" s="10" t="s">
        <v>8629</v>
      </c>
      <c r="D37" s="9">
        <v>975</v>
      </c>
    </row>
    <row r="38" spans="1:4">
      <c r="A38" s="9" t="s">
        <v>8630</v>
      </c>
      <c r="B38" s="9" t="s">
        <v>8597</v>
      </c>
      <c r="C38" s="10" t="s">
        <v>291</v>
      </c>
      <c r="D38" s="9">
        <v>952</v>
      </c>
    </row>
    <row r="39" spans="1:4">
      <c r="A39" s="9" t="s">
        <v>8631</v>
      </c>
      <c r="B39" s="9" t="s">
        <v>8632</v>
      </c>
      <c r="C39" s="10" t="s">
        <v>8633</v>
      </c>
      <c r="D39" s="9">
        <v>108</v>
      </c>
    </row>
    <row r="40" spans="1:4">
      <c r="A40" s="9" t="s">
        <v>8634</v>
      </c>
      <c r="B40" s="9" t="s">
        <v>8635</v>
      </c>
      <c r="C40" s="10" t="s">
        <v>8636</v>
      </c>
      <c r="D40" s="9">
        <v>132</v>
      </c>
    </row>
    <row r="41" spans="1:4">
      <c r="A41" s="9" t="s">
        <v>8637</v>
      </c>
      <c r="B41" s="9" t="s">
        <v>8638</v>
      </c>
      <c r="C41" s="10" t="s">
        <v>8639</v>
      </c>
      <c r="D41" s="9">
        <v>116</v>
      </c>
    </row>
    <row r="42" spans="1:4">
      <c r="A42" s="9" t="s">
        <v>8640</v>
      </c>
      <c r="B42" s="9" t="s">
        <v>8641</v>
      </c>
      <c r="C42" s="10" t="s">
        <v>8642</v>
      </c>
      <c r="D42" s="9">
        <v>950</v>
      </c>
    </row>
    <row r="43" spans="1:4">
      <c r="A43" s="9" t="s">
        <v>8643</v>
      </c>
      <c r="B43" s="9" t="s">
        <v>8644</v>
      </c>
      <c r="C43" s="10" t="s">
        <v>8645</v>
      </c>
      <c r="D43" s="9">
        <v>124</v>
      </c>
    </row>
    <row r="44" spans="1:4">
      <c r="A44" s="9" t="s">
        <v>8646</v>
      </c>
      <c r="B44" s="9" t="s">
        <v>8647</v>
      </c>
      <c r="C44" s="10" t="s">
        <v>8648</v>
      </c>
      <c r="D44" s="9">
        <v>136</v>
      </c>
    </row>
    <row r="45" spans="1:4">
      <c r="A45" s="9" t="s">
        <v>8649</v>
      </c>
      <c r="B45" s="9" t="s">
        <v>8641</v>
      </c>
      <c r="C45" s="10" t="s">
        <v>8642</v>
      </c>
      <c r="D45" s="9">
        <v>950</v>
      </c>
    </row>
    <row r="46" spans="1:4">
      <c r="A46" s="9" t="s">
        <v>8650</v>
      </c>
      <c r="B46" s="9" t="s">
        <v>8641</v>
      </c>
      <c r="C46" s="10" t="s">
        <v>8642</v>
      </c>
      <c r="D46" s="9">
        <v>950</v>
      </c>
    </row>
    <row r="47" spans="1:4">
      <c r="A47" s="9" t="s">
        <v>8651</v>
      </c>
      <c r="B47" s="9" t="s">
        <v>8652</v>
      </c>
      <c r="C47" s="10" t="s">
        <v>8653</v>
      </c>
      <c r="D47" s="9">
        <v>990</v>
      </c>
    </row>
    <row r="48" spans="1:4">
      <c r="A48" s="9" t="s">
        <v>8651</v>
      </c>
      <c r="B48" s="9" t="s">
        <v>8654</v>
      </c>
      <c r="C48" s="10" t="s">
        <v>8655</v>
      </c>
      <c r="D48" s="9">
        <v>152</v>
      </c>
    </row>
    <row r="49" spans="1:4">
      <c r="A49" s="9" t="s">
        <v>8656</v>
      </c>
      <c r="B49" s="9" t="s">
        <v>8657</v>
      </c>
      <c r="C49" s="10" t="s">
        <v>559</v>
      </c>
      <c r="D49" s="9">
        <v>156</v>
      </c>
    </row>
    <row r="50" spans="1:4">
      <c r="A50" s="9" t="s">
        <v>8658</v>
      </c>
      <c r="B50" s="9" t="s">
        <v>8571</v>
      </c>
      <c r="C50" s="10" t="s">
        <v>8572</v>
      </c>
      <c r="D50" s="9">
        <v>36</v>
      </c>
    </row>
    <row r="51" spans="1:4">
      <c r="A51" s="9" t="s">
        <v>8659</v>
      </c>
      <c r="B51" s="9" t="s">
        <v>8571</v>
      </c>
      <c r="C51" s="10" t="s">
        <v>8572</v>
      </c>
      <c r="D51" s="9">
        <v>36</v>
      </c>
    </row>
    <row r="52" spans="1:4">
      <c r="A52" s="9" t="s">
        <v>8660</v>
      </c>
      <c r="B52" s="9" t="s">
        <v>8661</v>
      </c>
      <c r="C52" s="10" t="s">
        <v>8662</v>
      </c>
      <c r="D52" s="9">
        <v>170</v>
      </c>
    </row>
    <row r="53" spans="1:4">
      <c r="A53" s="9" t="s">
        <v>8660</v>
      </c>
      <c r="B53" s="9" t="s">
        <v>8663</v>
      </c>
      <c r="C53" s="10" t="s">
        <v>8664</v>
      </c>
      <c r="D53" s="9">
        <v>970</v>
      </c>
    </row>
    <row r="54" spans="1:4">
      <c r="A54" s="9" t="s">
        <v>8665</v>
      </c>
      <c r="B54" s="9" t="s">
        <v>8666</v>
      </c>
      <c r="C54" s="10" t="s">
        <v>8667</v>
      </c>
      <c r="D54" s="9">
        <v>174</v>
      </c>
    </row>
    <row r="55" spans="1:4">
      <c r="A55" s="9" t="s">
        <v>8668</v>
      </c>
      <c r="B55" s="9" t="s">
        <v>8669</v>
      </c>
      <c r="C55" s="10" t="s">
        <v>8670</v>
      </c>
      <c r="D55" s="9">
        <v>976</v>
      </c>
    </row>
    <row r="56" spans="1:4">
      <c r="A56" s="9" t="s">
        <v>8671</v>
      </c>
      <c r="B56" s="9" t="s">
        <v>8641</v>
      </c>
      <c r="C56" s="10" t="s">
        <v>8642</v>
      </c>
      <c r="D56" s="9">
        <v>950</v>
      </c>
    </row>
    <row r="57" spans="1:4">
      <c r="A57" s="9" t="s">
        <v>8672</v>
      </c>
      <c r="B57" s="9" t="s">
        <v>8673</v>
      </c>
      <c r="C57" s="10" t="s">
        <v>8674</v>
      </c>
      <c r="D57" s="9">
        <v>554</v>
      </c>
    </row>
    <row r="58" spans="1:4">
      <c r="A58" s="9" t="s">
        <v>8675</v>
      </c>
      <c r="B58" s="9" t="s">
        <v>8676</v>
      </c>
      <c r="C58" s="10" t="s">
        <v>8677</v>
      </c>
      <c r="D58" s="9">
        <v>188</v>
      </c>
    </row>
    <row r="59" spans="1:4">
      <c r="A59" s="9" t="s">
        <v>8678</v>
      </c>
      <c r="B59" s="9" t="s">
        <v>8679</v>
      </c>
      <c r="C59" s="10" t="s">
        <v>8680</v>
      </c>
      <c r="D59" s="9">
        <v>191</v>
      </c>
    </row>
    <row r="60" spans="1:4">
      <c r="A60" s="9" t="s">
        <v>8681</v>
      </c>
      <c r="B60" s="9" t="s">
        <v>8682</v>
      </c>
      <c r="C60" s="10" t="s">
        <v>8683</v>
      </c>
      <c r="D60" s="9">
        <v>931</v>
      </c>
    </row>
    <row r="61" spans="1:4">
      <c r="A61" s="9" t="s">
        <v>8681</v>
      </c>
      <c r="B61" s="9" t="s">
        <v>8684</v>
      </c>
      <c r="C61" s="10" t="s">
        <v>8685</v>
      </c>
      <c r="D61" s="9">
        <v>192</v>
      </c>
    </row>
    <row r="62" spans="1:4">
      <c r="A62" s="9" t="s">
        <v>8686</v>
      </c>
      <c r="B62" s="9" t="s">
        <v>8687</v>
      </c>
      <c r="C62" s="10" t="s">
        <v>8688</v>
      </c>
      <c r="D62" s="9">
        <v>532</v>
      </c>
    </row>
    <row r="63" spans="1:4">
      <c r="A63" s="9" t="s">
        <v>8689</v>
      </c>
      <c r="B63" s="9" t="s">
        <v>8550</v>
      </c>
      <c r="C63" s="10" t="s">
        <v>8551</v>
      </c>
      <c r="D63" s="9">
        <v>978</v>
      </c>
    </row>
    <row r="64" spans="1:4">
      <c r="A64" s="9" t="s">
        <v>8690</v>
      </c>
      <c r="B64" s="9" t="s">
        <v>8691</v>
      </c>
      <c r="C64" s="10" t="s">
        <v>8692</v>
      </c>
      <c r="D64" s="9">
        <v>203</v>
      </c>
    </row>
    <row r="65" spans="1:4">
      <c r="A65" s="9" t="s">
        <v>8693</v>
      </c>
      <c r="B65" s="9" t="s">
        <v>8597</v>
      </c>
      <c r="C65" s="10" t="s">
        <v>291</v>
      </c>
      <c r="D65" s="9">
        <v>952</v>
      </c>
    </row>
    <row r="66" spans="1:4">
      <c r="A66" s="9" t="s">
        <v>8694</v>
      </c>
      <c r="B66" s="9" t="s">
        <v>8695</v>
      </c>
      <c r="C66" s="10" t="s">
        <v>8696</v>
      </c>
      <c r="D66" s="9">
        <v>208</v>
      </c>
    </row>
    <row r="67" spans="1:4">
      <c r="A67" s="9" t="s">
        <v>8697</v>
      </c>
      <c r="B67" s="9" t="s">
        <v>8698</v>
      </c>
      <c r="C67" s="10" t="s">
        <v>8699</v>
      </c>
      <c r="D67" s="9">
        <v>262</v>
      </c>
    </row>
    <row r="68" spans="1:4">
      <c r="A68" s="9" t="s">
        <v>8700</v>
      </c>
      <c r="B68" s="9" t="s">
        <v>8556</v>
      </c>
      <c r="C68" s="10" t="s">
        <v>8557</v>
      </c>
      <c r="D68" s="9">
        <v>951</v>
      </c>
    </row>
    <row r="69" spans="1:4">
      <c r="A69" s="9" t="s">
        <v>8701</v>
      </c>
      <c r="B69" s="9" t="s">
        <v>8702</v>
      </c>
      <c r="C69" s="10" t="s">
        <v>8703</v>
      </c>
      <c r="D69" s="9">
        <v>214</v>
      </c>
    </row>
    <row r="70" spans="1:4">
      <c r="A70" s="9" t="s">
        <v>8704</v>
      </c>
      <c r="B70" s="9" t="s">
        <v>8548</v>
      </c>
      <c r="C70" s="10" t="s">
        <v>82</v>
      </c>
      <c r="D70" s="9">
        <v>840</v>
      </c>
    </row>
    <row r="71" spans="1:4">
      <c r="A71" s="9" t="s">
        <v>8705</v>
      </c>
      <c r="B71" s="9" t="s">
        <v>8706</v>
      </c>
      <c r="C71" s="10" t="s">
        <v>8707</v>
      </c>
      <c r="D71" s="9">
        <v>818</v>
      </c>
    </row>
    <row r="72" spans="1:4">
      <c r="A72" s="9" t="s">
        <v>8708</v>
      </c>
      <c r="B72" s="9" t="s">
        <v>8709</v>
      </c>
      <c r="C72" s="10" t="s">
        <v>8710</v>
      </c>
      <c r="D72" s="9">
        <v>222</v>
      </c>
    </row>
    <row r="73" spans="1:4">
      <c r="A73" s="9" t="s">
        <v>8708</v>
      </c>
      <c r="B73" s="9" t="s">
        <v>8548</v>
      </c>
      <c r="C73" s="10" t="s">
        <v>82</v>
      </c>
      <c r="D73" s="9">
        <v>840</v>
      </c>
    </row>
    <row r="74" spans="1:4">
      <c r="A74" s="9" t="s">
        <v>8711</v>
      </c>
      <c r="B74" s="9" t="s">
        <v>8641</v>
      </c>
      <c r="C74" s="10" t="s">
        <v>8642</v>
      </c>
      <c r="D74" s="9">
        <v>950</v>
      </c>
    </row>
    <row r="75" spans="1:4">
      <c r="A75" s="9" t="s">
        <v>8712</v>
      </c>
      <c r="B75" s="9" t="s">
        <v>8713</v>
      </c>
      <c r="C75" s="10" t="s">
        <v>8714</v>
      </c>
      <c r="D75" s="9">
        <v>232</v>
      </c>
    </row>
    <row r="76" spans="1:4">
      <c r="A76" s="9" t="s">
        <v>8715</v>
      </c>
      <c r="B76" s="9" t="s">
        <v>8550</v>
      </c>
      <c r="C76" s="10" t="s">
        <v>8551</v>
      </c>
      <c r="D76" s="9">
        <v>978</v>
      </c>
    </row>
    <row r="77" spans="1:4">
      <c r="A77" s="9" t="s">
        <v>8716</v>
      </c>
      <c r="B77" s="9" t="s">
        <v>8717</v>
      </c>
      <c r="C77" s="10" t="s">
        <v>1112</v>
      </c>
      <c r="D77" s="9">
        <v>230</v>
      </c>
    </row>
    <row r="78" spans="1:4">
      <c r="A78" s="9" t="s">
        <v>8718</v>
      </c>
      <c r="B78" s="9" t="s">
        <v>8550</v>
      </c>
      <c r="C78" s="10" t="s">
        <v>8551</v>
      </c>
      <c r="D78" s="9">
        <v>978</v>
      </c>
    </row>
    <row r="79" spans="1:4">
      <c r="A79" s="9" t="s">
        <v>8719</v>
      </c>
      <c r="B79" s="9" t="s">
        <v>8720</v>
      </c>
      <c r="C79" s="10" t="s">
        <v>8721</v>
      </c>
      <c r="D79" s="9">
        <v>238</v>
      </c>
    </row>
    <row r="80" spans="1:4">
      <c r="A80" s="9" t="s">
        <v>8722</v>
      </c>
      <c r="B80" s="9" t="s">
        <v>8695</v>
      </c>
      <c r="C80" s="10" t="s">
        <v>8696</v>
      </c>
      <c r="D80" s="9">
        <v>208</v>
      </c>
    </row>
    <row r="81" spans="1:4">
      <c r="A81" s="9" t="s">
        <v>8723</v>
      </c>
      <c r="B81" s="9" t="s">
        <v>8724</v>
      </c>
      <c r="C81" s="10" t="s">
        <v>8725</v>
      </c>
      <c r="D81" s="9">
        <v>242</v>
      </c>
    </row>
    <row r="82" spans="1:4">
      <c r="A82" s="9" t="s">
        <v>8726</v>
      </c>
      <c r="B82" s="9" t="s">
        <v>8550</v>
      </c>
      <c r="C82" s="10" t="s">
        <v>8551</v>
      </c>
      <c r="D82" s="9">
        <v>978</v>
      </c>
    </row>
    <row r="83" spans="1:4">
      <c r="A83" s="9" t="s">
        <v>8727</v>
      </c>
      <c r="B83" s="9" t="s">
        <v>8550</v>
      </c>
      <c r="C83" s="10" t="s">
        <v>8551</v>
      </c>
      <c r="D83" s="9">
        <v>978</v>
      </c>
    </row>
    <row r="84" spans="1:4">
      <c r="A84" s="9" t="s">
        <v>8728</v>
      </c>
      <c r="B84" s="9" t="s">
        <v>8550</v>
      </c>
      <c r="C84" s="10" t="s">
        <v>8551</v>
      </c>
      <c r="D84" s="9">
        <v>978</v>
      </c>
    </row>
    <row r="85" spans="1:4">
      <c r="A85" s="9" t="s">
        <v>8729</v>
      </c>
      <c r="B85" s="9" t="s">
        <v>8730</v>
      </c>
      <c r="C85" s="10" t="s">
        <v>8731</v>
      </c>
      <c r="D85" s="9">
        <v>953</v>
      </c>
    </row>
    <row r="86" spans="1:4">
      <c r="A86" s="9" t="s">
        <v>8732</v>
      </c>
      <c r="B86" s="9" t="s">
        <v>8550</v>
      </c>
      <c r="C86" s="10" t="s">
        <v>8551</v>
      </c>
      <c r="D86" s="9">
        <v>978</v>
      </c>
    </row>
    <row r="87" spans="1:4">
      <c r="A87" s="9" t="s">
        <v>8733</v>
      </c>
      <c r="B87" s="9" t="s">
        <v>8641</v>
      </c>
      <c r="C87" s="10" t="s">
        <v>8642</v>
      </c>
      <c r="D87" s="9">
        <v>950</v>
      </c>
    </row>
    <row r="88" spans="1:4">
      <c r="A88" s="9" t="s">
        <v>8734</v>
      </c>
      <c r="B88" s="9" t="s">
        <v>8735</v>
      </c>
      <c r="C88" s="10" t="s">
        <v>8736</v>
      </c>
      <c r="D88" s="9">
        <v>270</v>
      </c>
    </row>
    <row r="89" spans="1:4">
      <c r="A89" s="9" t="s">
        <v>8737</v>
      </c>
      <c r="B89" s="9" t="s">
        <v>8738</v>
      </c>
      <c r="C89" s="10" t="s">
        <v>8739</v>
      </c>
      <c r="D89" s="9">
        <v>981</v>
      </c>
    </row>
    <row r="90" spans="1:4">
      <c r="A90" s="9" t="s">
        <v>8740</v>
      </c>
      <c r="B90" s="9" t="s">
        <v>8550</v>
      </c>
      <c r="C90" s="10" t="s">
        <v>8551</v>
      </c>
      <c r="D90" s="9">
        <v>978</v>
      </c>
    </row>
    <row r="91" spans="1:4">
      <c r="A91" s="9" t="s">
        <v>8741</v>
      </c>
      <c r="B91" s="9" t="s">
        <v>8742</v>
      </c>
      <c r="C91" s="10" t="s">
        <v>2273</v>
      </c>
      <c r="D91" s="9">
        <v>936</v>
      </c>
    </row>
    <row r="92" spans="1:4">
      <c r="A92" s="9" t="s">
        <v>8743</v>
      </c>
      <c r="B92" s="9" t="s">
        <v>8744</v>
      </c>
      <c r="C92" s="10" t="s">
        <v>8745</v>
      </c>
      <c r="D92" s="9">
        <v>292</v>
      </c>
    </row>
    <row r="93" spans="1:4">
      <c r="A93" s="9" t="s">
        <v>8746</v>
      </c>
      <c r="B93" s="9" t="s">
        <v>8550</v>
      </c>
      <c r="C93" s="10" t="s">
        <v>8551</v>
      </c>
      <c r="D93" s="9">
        <v>978</v>
      </c>
    </row>
    <row r="94" spans="1:4">
      <c r="A94" s="9" t="s">
        <v>8747</v>
      </c>
      <c r="B94" s="9" t="s">
        <v>8695</v>
      </c>
      <c r="C94" s="10" t="s">
        <v>8696</v>
      </c>
      <c r="D94" s="9">
        <v>208</v>
      </c>
    </row>
    <row r="95" spans="1:4">
      <c r="A95" s="9" t="s">
        <v>8748</v>
      </c>
      <c r="B95" s="9" t="s">
        <v>8556</v>
      </c>
      <c r="C95" s="10" t="s">
        <v>8557</v>
      </c>
      <c r="D95" s="9">
        <v>951</v>
      </c>
    </row>
    <row r="96" spans="1:4">
      <c r="A96" s="9" t="s">
        <v>8749</v>
      </c>
      <c r="B96" s="9" t="s">
        <v>8550</v>
      </c>
      <c r="C96" s="10" t="s">
        <v>8551</v>
      </c>
      <c r="D96" s="9">
        <v>978</v>
      </c>
    </row>
    <row r="97" spans="1:4">
      <c r="A97" s="9" t="s">
        <v>8750</v>
      </c>
      <c r="B97" s="9" t="s">
        <v>8548</v>
      </c>
      <c r="C97" s="10" t="s">
        <v>82</v>
      </c>
      <c r="D97" s="9">
        <v>840</v>
      </c>
    </row>
    <row r="98" spans="1:4">
      <c r="A98" s="9" t="s">
        <v>8751</v>
      </c>
      <c r="B98" s="9" t="s">
        <v>8752</v>
      </c>
      <c r="C98" s="10" t="s">
        <v>8753</v>
      </c>
      <c r="D98" s="9">
        <v>320</v>
      </c>
    </row>
    <row r="99" spans="1:4">
      <c r="A99" s="9" t="s">
        <v>8754</v>
      </c>
      <c r="B99" s="9" t="s">
        <v>8755</v>
      </c>
      <c r="C99" s="10" t="s">
        <v>8756</v>
      </c>
      <c r="D99" s="9">
        <v>826</v>
      </c>
    </row>
    <row r="100" spans="1:4">
      <c r="A100" s="9" t="s">
        <v>8757</v>
      </c>
      <c r="B100" s="9" t="s">
        <v>8758</v>
      </c>
      <c r="C100" s="10" t="s">
        <v>8759</v>
      </c>
      <c r="D100" s="9">
        <v>324</v>
      </c>
    </row>
    <row r="101" spans="1:4">
      <c r="A101" s="9" t="s">
        <v>8760</v>
      </c>
      <c r="B101" s="9" t="s">
        <v>8597</v>
      </c>
      <c r="C101" s="10" t="s">
        <v>291</v>
      </c>
      <c r="D101" s="9">
        <v>952</v>
      </c>
    </row>
    <row r="102" spans="1:4">
      <c r="A102" s="9" t="s">
        <v>8761</v>
      </c>
      <c r="B102" s="9" t="s">
        <v>8762</v>
      </c>
      <c r="C102" s="10" t="s">
        <v>8763</v>
      </c>
      <c r="D102" s="9">
        <v>328</v>
      </c>
    </row>
    <row r="103" spans="1:4">
      <c r="A103" s="9" t="s">
        <v>8764</v>
      </c>
      <c r="B103" s="9" t="s">
        <v>8765</v>
      </c>
      <c r="C103" s="10" t="s">
        <v>8766</v>
      </c>
      <c r="D103" s="9">
        <v>332</v>
      </c>
    </row>
    <row r="104" spans="1:4">
      <c r="A104" s="9" t="s">
        <v>8764</v>
      </c>
      <c r="B104" s="9" t="s">
        <v>8548</v>
      </c>
      <c r="C104" s="10" t="s">
        <v>82</v>
      </c>
      <c r="D104" s="9">
        <v>840</v>
      </c>
    </row>
    <row r="105" spans="1:4">
      <c r="A105" s="9" t="s">
        <v>8767</v>
      </c>
      <c r="B105" s="9" t="s">
        <v>8571</v>
      </c>
      <c r="C105" s="10" t="s">
        <v>8572</v>
      </c>
      <c r="D105" s="9">
        <v>36</v>
      </c>
    </row>
    <row r="106" spans="1:4">
      <c r="A106" s="9" t="s">
        <v>8768</v>
      </c>
      <c r="B106" s="9" t="s">
        <v>8550</v>
      </c>
      <c r="C106" s="10" t="s">
        <v>8551</v>
      </c>
      <c r="D106" s="9">
        <v>978</v>
      </c>
    </row>
    <row r="107" spans="1:4">
      <c r="A107" s="9" t="s">
        <v>8769</v>
      </c>
      <c r="B107" s="9" t="s">
        <v>8770</v>
      </c>
      <c r="C107" s="10" t="s">
        <v>8771</v>
      </c>
      <c r="D107" s="9">
        <v>340</v>
      </c>
    </row>
    <row r="108" spans="1:4">
      <c r="A108" s="9" t="s">
        <v>8772</v>
      </c>
      <c r="B108" s="9" t="s">
        <v>8773</v>
      </c>
      <c r="C108" s="10" t="s">
        <v>8774</v>
      </c>
      <c r="D108" s="9">
        <v>344</v>
      </c>
    </row>
    <row r="109" spans="1:4">
      <c r="A109" s="9" t="s">
        <v>8775</v>
      </c>
      <c r="B109" s="9" t="s">
        <v>8776</v>
      </c>
      <c r="C109" s="10" t="s">
        <v>8777</v>
      </c>
      <c r="D109" s="9">
        <v>348</v>
      </c>
    </row>
    <row r="110" spans="1:4">
      <c r="A110" s="9" t="s">
        <v>8778</v>
      </c>
      <c r="B110" s="9" t="s">
        <v>8779</v>
      </c>
      <c r="C110" s="10" t="s">
        <v>8780</v>
      </c>
      <c r="D110" s="9">
        <v>352</v>
      </c>
    </row>
    <row r="111" spans="1:4">
      <c r="A111" s="9" t="s">
        <v>8781</v>
      </c>
      <c r="B111" s="9" t="s">
        <v>8604</v>
      </c>
      <c r="C111" s="10" t="s">
        <v>302</v>
      </c>
      <c r="D111" s="9">
        <v>356</v>
      </c>
    </row>
    <row r="112" spans="1:4">
      <c r="A112" s="9" t="s">
        <v>8782</v>
      </c>
      <c r="B112" s="9" t="s">
        <v>8783</v>
      </c>
      <c r="C112" s="10" t="s">
        <v>8784</v>
      </c>
      <c r="D112" s="9">
        <v>360</v>
      </c>
    </row>
    <row r="113" spans="1:4">
      <c r="A113" s="9" t="s">
        <v>8785</v>
      </c>
      <c r="B113" s="9" t="s">
        <v>8786</v>
      </c>
      <c r="C113" s="10" t="s">
        <v>8787</v>
      </c>
      <c r="D113" s="9">
        <v>960</v>
      </c>
    </row>
    <row r="114" spans="1:4">
      <c r="A114" s="9" t="s">
        <v>8788</v>
      </c>
      <c r="B114" s="9" t="s">
        <v>8789</v>
      </c>
      <c r="C114" s="10" t="s">
        <v>2386</v>
      </c>
      <c r="D114" s="9">
        <v>364</v>
      </c>
    </row>
    <row r="115" spans="1:4">
      <c r="A115" s="9" t="s">
        <v>8790</v>
      </c>
      <c r="B115" s="9" t="s">
        <v>8791</v>
      </c>
      <c r="C115" s="10" t="s">
        <v>8792</v>
      </c>
      <c r="D115" s="9">
        <v>368</v>
      </c>
    </row>
    <row r="116" spans="1:4">
      <c r="A116" s="9" t="s">
        <v>8793</v>
      </c>
      <c r="B116" s="9" t="s">
        <v>8550</v>
      </c>
      <c r="C116" s="10" t="s">
        <v>8551</v>
      </c>
      <c r="D116" s="9">
        <v>978</v>
      </c>
    </row>
    <row r="117" spans="1:4">
      <c r="A117" s="9" t="s">
        <v>8794</v>
      </c>
      <c r="B117" s="9" t="s">
        <v>8755</v>
      </c>
      <c r="C117" s="10" t="s">
        <v>8756</v>
      </c>
      <c r="D117" s="9">
        <v>826</v>
      </c>
    </row>
    <row r="118" spans="1:4">
      <c r="A118" s="9" t="s">
        <v>8795</v>
      </c>
      <c r="B118" s="9" t="s">
        <v>8796</v>
      </c>
      <c r="C118" s="10" t="s">
        <v>8797</v>
      </c>
      <c r="D118" s="9">
        <v>376</v>
      </c>
    </row>
    <row r="119" spans="1:4">
      <c r="A119" s="9" t="s">
        <v>8798</v>
      </c>
      <c r="B119" s="9" t="s">
        <v>8550</v>
      </c>
      <c r="C119" s="10" t="s">
        <v>8551</v>
      </c>
      <c r="D119" s="9">
        <v>978</v>
      </c>
    </row>
    <row r="120" spans="1:4">
      <c r="A120" s="9" t="s">
        <v>8799</v>
      </c>
      <c r="B120" s="9" t="s">
        <v>8800</v>
      </c>
      <c r="C120" s="10" t="s">
        <v>8801</v>
      </c>
      <c r="D120" s="9">
        <v>388</v>
      </c>
    </row>
    <row r="121" spans="1:4">
      <c r="A121" s="9" t="s">
        <v>8802</v>
      </c>
      <c r="B121" s="9" t="s">
        <v>8803</v>
      </c>
      <c r="C121" s="10" t="s">
        <v>8804</v>
      </c>
      <c r="D121" s="9">
        <v>392</v>
      </c>
    </row>
    <row r="122" spans="1:4">
      <c r="A122" s="9" t="s">
        <v>8805</v>
      </c>
      <c r="B122" s="9" t="s">
        <v>8755</v>
      </c>
      <c r="C122" s="10" t="s">
        <v>8756</v>
      </c>
      <c r="D122" s="9">
        <v>826</v>
      </c>
    </row>
    <row r="123" spans="1:4">
      <c r="A123" s="9" t="s">
        <v>8806</v>
      </c>
      <c r="B123" s="9" t="s">
        <v>8807</v>
      </c>
      <c r="C123" s="10" t="s">
        <v>8808</v>
      </c>
      <c r="D123" s="9">
        <v>400</v>
      </c>
    </row>
    <row r="124" spans="1:4">
      <c r="A124" s="9" t="s">
        <v>8809</v>
      </c>
      <c r="B124" s="9" t="s">
        <v>8810</v>
      </c>
      <c r="C124" s="10" t="s">
        <v>8811</v>
      </c>
      <c r="D124" s="9">
        <v>398</v>
      </c>
    </row>
    <row r="125" spans="1:4">
      <c r="A125" s="9" t="s">
        <v>8812</v>
      </c>
      <c r="B125" s="9" t="s">
        <v>8813</v>
      </c>
      <c r="C125" s="10" t="s">
        <v>8814</v>
      </c>
      <c r="D125" s="9">
        <v>404</v>
      </c>
    </row>
    <row r="126" spans="1:4">
      <c r="A126" s="9" t="s">
        <v>8815</v>
      </c>
      <c r="B126" s="9" t="s">
        <v>8571</v>
      </c>
      <c r="C126" s="10" t="s">
        <v>8572</v>
      </c>
      <c r="D126" s="9">
        <v>36</v>
      </c>
    </row>
    <row r="127" spans="1:4">
      <c r="A127" s="9" t="s">
        <v>8816</v>
      </c>
      <c r="B127" s="9" t="s">
        <v>8817</v>
      </c>
      <c r="C127" s="10" t="s">
        <v>8818</v>
      </c>
      <c r="D127" s="9">
        <v>408</v>
      </c>
    </row>
    <row r="128" spans="1:4">
      <c r="A128" s="9" t="s">
        <v>8819</v>
      </c>
      <c r="B128" s="9" t="s">
        <v>8820</v>
      </c>
      <c r="C128" s="10" t="s">
        <v>8821</v>
      </c>
      <c r="D128" s="9">
        <v>410</v>
      </c>
    </row>
    <row r="129" spans="1:4">
      <c r="A129" s="9" t="s">
        <v>8822</v>
      </c>
      <c r="B129" s="9" t="s">
        <v>8823</v>
      </c>
      <c r="C129" s="10" t="s">
        <v>8824</v>
      </c>
      <c r="D129" s="9">
        <v>414</v>
      </c>
    </row>
    <row r="130" spans="1:4">
      <c r="A130" s="9" t="s">
        <v>8825</v>
      </c>
      <c r="B130" s="9" t="s">
        <v>8826</v>
      </c>
      <c r="C130" s="10" t="s">
        <v>8827</v>
      </c>
      <c r="D130" s="9">
        <v>417</v>
      </c>
    </row>
    <row r="131" spans="1:4">
      <c r="A131" s="9" t="s">
        <v>8828</v>
      </c>
      <c r="B131" s="9" t="s">
        <v>8829</v>
      </c>
      <c r="C131" s="10" t="s">
        <v>8830</v>
      </c>
      <c r="D131" s="9">
        <v>418</v>
      </c>
    </row>
    <row r="132" spans="1:4">
      <c r="A132" s="9" t="s">
        <v>8831</v>
      </c>
      <c r="B132" s="9" t="s">
        <v>8550</v>
      </c>
      <c r="C132" s="10" t="s">
        <v>8551</v>
      </c>
      <c r="D132" s="9">
        <v>978</v>
      </c>
    </row>
    <row r="133" spans="1:4">
      <c r="A133" s="9" t="s">
        <v>8832</v>
      </c>
      <c r="B133" s="9" t="s">
        <v>8833</v>
      </c>
      <c r="C133" s="10" t="s">
        <v>8834</v>
      </c>
      <c r="D133" s="9">
        <v>422</v>
      </c>
    </row>
    <row r="134" spans="1:4">
      <c r="A134" s="9" t="s">
        <v>8835</v>
      </c>
      <c r="B134" s="9" t="s">
        <v>8836</v>
      </c>
      <c r="C134" s="10" t="s">
        <v>8837</v>
      </c>
      <c r="D134" s="9">
        <v>426</v>
      </c>
    </row>
    <row r="135" spans="1:4">
      <c r="A135" s="9" t="s">
        <v>8835</v>
      </c>
      <c r="B135" s="9" t="s">
        <v>8838</v>
      </c>
      <c r="C135" s="10" t="s">
        <v>8839</v>
      </c>
      <c r="D135" s="9">
        <v>710</v>
      </c>
    </row>
    <row r="136" spans="1:4">
      <c r="A136" s="9" t="s">
        <v>8840</v>
      </c>
      <c r="B136" s="9" t="s">
        <v>8841</v>
      </c>
      <c r="C136" s="10" t="s">
        <v>8842</v>
      </c>
      <c r="D136" s="9">
        <v>430</v>
      </c>
    </row>
    <row r="137" spans="1:4">
      <c r="A137" s="9" t="s">
        <v>8843</v>
      </c>
      <c r="B137" s="9" t="s">
        <v>8844</v>
      </c>
      <c r="C137" s="10" t="s">
        <v>8845</v>
      </c>
      <c r="D137" s="9">
        <v>434</v>
      </c>
    </row>
    <row r="138" spans="1:4">
      <c r="A138" s="9" t="s">
        <v>8846</v>
      </c>
      <c r="B138" s="9" t="s">
        <v>8847</v>
      </c>
      <c r="C138" s="10" t="s">
        <v>8848</v>
      </c>
      <c r="D138" s="9">
        <v>756</v>
      </c>
    </row>
    <row r="139" spans="1:4">
      <c r="A139" s="9" t="s">
        <v>8849</v>
      </c>
      <c r="B139" s="9" t="s">
        <v>8550</v>
      </c>
      <c r="C139" s="10" t="s">
        <v>8551</v>
      </c>
      <c r="D139" s="9">
        <v>978</v>
      </c>
    </row>
    <row r="140" spans="1:4">
      <c r="A140" s="9" t="s">
        <v>8850</v>
      </c>
      <c r="B140" s="9" t="s">
        <v>8550</v>
      </c>
      <c r="C140" s="10" t="s">
        <v>8551</v>
      </c>
      <c r="D140" s="9">
        <v>978</v>
      </c>
    </row>
    <row r="141" spans="1:4">
      <c r="A141" s="9" t="s">
        <v>8851</v>
      </c>
      <c r="B141" s="9" t="s">
        <v>8852</v>
      </c>
      <c r="C141" s="10" t="s">
        <v>8853</v>
      </c>
      <c r="D141" s="9">
        <v>446</v>
      </c>
    </row>
    <row r="142" spans="1:4">
      <c r="A142" s="9" t="s">
        <v>8854</v>
      </c>
      <c r="B142" s="9" t="s">
        <v>8855</v>
      </c>
      <c r="C142" s="10" t="s">
        <v>8856</v>
      </c>
      <c r="D142" s="9">
        <v>969</v>
      </c>
    </row>
    <row r="143" spans="1:4">
      <c r="A143" s="9" t="s">
        <v>8857</v>
      </c>
      <c r="B143" s="9" t="s">
        <v>8858</v>
      </c>
      <c r="C143" s="10" t="s">
        <v>8859</v>
      </c>
      <c r="D143" s="9">
        <v>454</v>
      </c>
    </row>
    <row r="144" spans="1:4">
      <c r="A144" s="9" t="s">
        <v>8860</v>
      </c>
      <c r="B144" s="9" t="s">
        <v>8861</v>
      </c>
      <c r="C144" s="10" t="s">
        <v>8862</v>
      </c>
      <c r="D144" s="9">
        <v>458</v>
      </c>
    </row>
    <row r="145" spans="1:4">
      <c r="A145" s="9" t="s">
        <v>8863</v>
      </c>
      <c r="B145" s="9" t="s">
        <v>8864</v>
      </c>
      <c r="C145" s="10" t="s">
        <v>8865</v>
      </c>
      <c r="D145" s="9">
        <v>462</v>
      </c>
    </row>
    <row r="146" spans="1:4">
      <c r="A146" s="9" t="s">
        <v>8866</v>
      </c>
      <c r="B146" s="9" t="s">
        <v>8597</v>
      </c>
      <c r="C146" s="10" t="s">
        <v>291</v>
      </c>
      <c r="D146" s="9">
        <v>952</v>
      </c>
    </row>
    <row r="147" spans="1:4">
      <c r="A147" s="9" t="s">
        <v>8867</v>
      </c>
      <c r="B147" s="9" t="s">
        <v>8550</v>
      </c>
      <c r="C147" s="10" t="s">
        <v>8551</v>
      </c>
      <c r="D147" s="9">
        <v>978</v>
      </c>
    </row>
    <row r="148" spans="1:4">
      <c r="A148" s="9" t="s">
        <v>8868</v>
      </c>
      <c r="B148" s="9" t="s">
        <v>8548</v>
      </c>
      <c r="C148" s="10" t="s">
        <v>82</v>
      </c>
      <c r="D148" s="9">
        <v>840</v>
      </c>
    </row>
    <row r="149" spans="1:4">
      <c r="A149" s="9" t="s">
        <v>8869</v>
      </c>
      <c r="B149" s="9" t="s">
        <v>8550</v>
      </c>
      <c r="C149" s="10" t="s">
        <v>8551</v>
      </c>
      <c r="D149" s="9">
        <v>978</v>
      </c>
    </row>
    <row r="150" spans="1:4">
      <c r="A150" s="9" t="s">
        <v>8870</v>
      </c>
      <c r="B150" s="9" t="s">
        <v>8871</v>
      </c>
      <c r="C150" s="10" t="s">
        <v>8872</v>
      </c>
      <c r="D150" s="9">
        <v>929</v>
      </c>
    </row>
    <row r="151" spans="1:4">
      <c r="A151" s="9" t="s">
        <v>8873</v>
      </c>
      <c r="B151" s="9" t="s">
        <v>8874</v>
      </c>
      <c r="C151" s="10" t="s">
        <v>8875</v>
      </c>
      <c r="D151" s="9">
        <v>480</v>
      </c>
    </row>
    <row r="152" spans="1:4">
      <c r="A152" s="9" t="s">
        <v>8876</v>
      </c>
      <c r="B152" s="9" t="s">
        <v>8550</v>
      </c>
      <c r="C152" s="10" t="s">
        <v>8551</v>
      </c>
      <c r="D152" s="9">
        <v>978</v>
      </c>
    </row>
    <row r="153" spans="1:4">
      <c r="A153" s="9" t="s">
        <v>8877</v>
      </c>
      <c r="B153" s="9" t="s">
        <v>8878</v>
      </c>
      <c r="C153" s="10" t="s">
        <v>8879</v>
      </c>
      <c r="D153" s="9">
        <v>965</v>
      </c>
    </row>
    <row r="154" spans="1:4">
      <c r="A154" s="9" t="s">
        <v>8880</v>
      </c>
      <c r="B154" s="9" t="s">
        <v>8881</v>
      </c>
      <c r="C154" s="10" t="s">
        <v>8882</v>
      </c>
      <c r="D154" s="9">
        <v>484</v>
      </c>
    </row>
    <row r="155" spans="1:4">
      <c r="A155" s="9" t="s">
        <v>8880</v>
      </c>
      <c r="B155" s="9" t="s">
        <v>8883</v>
      </c>
      <c r="C155" s="10" t="s">
        <v>8884</v>
      </c>
      <c r="D155" s="9">
        <v>979</v>
      </c>
    </row>
    <row r="156" spans="1:4">
      <c r="A156" s="9" t="s">
        <v>8885</v>
      </c>
      <c r="B156" s="9" t="s">
        <v>8548</v>
      </c>
      <c r="C156" s="10" t="s">
        <v>82</v>
      </c>
      <c r="D156" s="9">
        <v>840</v>
      </c>
    </row>
    <row r="157" spans="1:4">
      <c r="A157" s="9" t="s">
        <v>8886</v>
      </c>
      <c r="B157" s="9" t="s">
        <v>8887</v>
      </c>
      <c r="C157" s="10" t="s">
        <v>8888</v>
      </c>
      <c r="D157" s="9">
        <v>498</v>
      </c>
    </row>
    <row r="158" spans="1:4">
      <c r="A158" s="9" t="s">
        <v>8889</v>
      </c>
      <c r="B158" s="9" t="s">
        <v>8550</v>
      </c>
      <c r="C158" s="10" t="s">
        <v>8551</v>
      </c>
      <c r="D158" s="9">
        <v>978</v>
      </c>
    </row>
    <row r="159" spans="1:4">
      <c r="A159" s="9" t="s">
        <v>8890</v>
      </c>
      <c r="B159" s="9" t="s">
        <v>8891</v>
      </c>
      <c r="C159" s="10" t="s">
        <v>8892</v>
      </c>
      <c r="D159" s="9">
        <v>496</v>
      </c>
    </row>
    <row r="160" spans="1:4">
      <c r="A160" s="9" t="s">
        <v>8893</v>
      </c>
      <c r="B160" s="9" t="s">
        <v>8550</v>
      </c>
      <c r="C160" s="10" t="s">
        <v>8551</v>
      </c>
      <c r="D160" s="9">
        <v>978</v>
      </c>
    </row>
    <row r="161" spans="1:4">
      <c r="A161" s="9" t="s">
        <v>8894</v>
      </c>
      <c r="B161" s="9" t="s">
        <v>8556</v>
      </c>
      <c r="C161" s="10" t="s">
        <v>8557</v>
      </c>
      <c r="D161" s="9">
        <v>951</v>
      </c>
    </row>
    <row r="162" spans="1:4">
      <c r="A162" s="9" t="s">
        <v>8895</v>
      </c>
      <c r="B162" s="9" t="s">
        <v>8896</v>
      </c>
      <c r="C162" s="10" t="s">
        <v>8897</v>
      </c>
      <c r="D162" s="9">
        <v>504</v>
      </c>
    </row>
    <row r="163" spans="1:4">
      <c r="A163" s="9" t="s">
        <v>8898</v>
      </c>
      <c r="B163" s="9" t="s">
        <v>8899</v>
      </c>
      <c r="C163" s="10" t="s">
        <v>8900</v>
      </c>
      <c r="D163" s="9">
        <v>943</v>
      </c>
    </row>
    <row r="164" spans="1:4">
      <c r="A164" s="9" t="s">
        <v>8901</v>
      </c>
      <c r="B164" s="9" t="s">
        <v>8902</v>
      </c>
      <c r="C164" s="10" t="s">
        <v>8903</v>
      </c>
      <c r="D164" s="9">
        <v>104</v>
      </c>
    </row>
    <row r="165" spans="1:4">
      <c r="A165" s="9" t="s">
        <v>8904</v>
      </c>
      <c r="B165" s="9" t="s">
        <v>8905</v>
      </c>
      <c r="C165" s="10" t="s">
        <v>8906</v>
      </c>
      <c r="D165" s="9">
        <v>516</v>
      </c>
    </row>
    <row r="166" spans="1:4">
      <c r="A166" s="9" t="s">
        <v>8904</v>
      </c>
      <c r="B166" s="9" t="s">
        <v>8838</v>
      </c>
      <c r="C166" s="10" t="s">
        <v>8839</v>
      </c>
      <c r="D166" s="9">
        <v>710</v>
      </c>
    </row>
    <row r="167" spans="1:4">
      <c r="A167" s="9" t="s">
        <v>8907</v>
      </c>
      <c r="B167" s="9" t="s">
        <v>8571</v>
      </c>
      <c r="C167" s="10" t="s">
        <v>8572</v>
      </c>
      <c r="D167" s="9">
        <v>36</v>
      </c>
    </row>
    <row r="168" spans="1:4">
      <c r="A168" s="9" t="s">
        <v>8908</v>
      </c>
      <c r="B168" s="9" t="s">
        <v>8909</v>
      </c>
      <c r="C168" s="10" t="s">
        <v>8910</v>
      </c>
      <c r="D168" s="9">
        <v>524</v>
      </c>
    </row>
    <row r="169" spans="1:4">
      <c r="A169" s="9" t="s">
        <v>8911</v>
      </c>
      <c r="B169" s="9" t="s">
        <v>8550</v>
      </c>
      <c r="C169" s="10" t="s">
        <v>8551</v>
      </c>
      <c r="D169" s="9">
        <v>978</v>
      </c>
    </row>
    <row r="170" spans="1:4">
      <c r="A170" s="9" t="s">
        <v>8912</v>
      </c>
      <c r="B170" s="9" t="s">
        <v>8730</v>
      </c>
      <c r="C170" s="10" t="s">
        <v>8731</v>
      </c>
      <c r="D170" s="9">
        <v>953</v>
      </c>
    </row>
    <row r="171" spans="1:4">
      <c r="A171" s="9" t="s">
        <v>8913</v>
      </c>
      <c r="B171" s="9" t="s">
        <v>8673</v>
      </c>
      <c r="C171" s="10" t="s">
        <v>8674</v>
      </c>
      <c r="D171" s="9">
        <v>554</v>
      </c>
    </row>
    <row r="172" spans="1:4">
      <c r="A172" s="9" t="s">
        <v>8914</v>
      </c>
      <c r="B172" s="9" t="s">
        <v>8915</v>
      </c>
      <c r="C172" s="10" t="s">
        <v>8916</v>
      </c>
      <c r="D172" s="9">
        <v>558</v>
      </c>
    </row>
    <row r="173" spans="1:4">
      <c r="A173" s="9" t="s">
        <v>8917</v>
      </c>
      <c r="B173" s="9" t="s">
        <v>8597</v>
      </c>
      <c r="C173" s="10" t="s">
        <v>291</v>
      </c>
      <c r="D173" s="9">
        <v>952</v>
      </c>
    </row>
    <row r="174" spans="1:4">
      <c r="A174" s="9" t="s">
        <v>8918</v>
      </c>
      <c r="B174" s="9" t="s">
        <v>8919</v>
      </c>
      <c r="C174" s="10" t="s">
        <v>416</v>
      </c>
      <c r="D174" s="9">
        <v>566</v>
      </c>
    </row>
    <row r="175" spans="1:4">
      <c r="A175" s="9" t="s">
        <v>8920</v>
      </c>
      <c r="B175" s="9" t="s">
        <v>8673</v>
      </c>
      <c r="C175" s="10" t="s">
        <v>8674</v>
      </c>
      <c r="D175" s="9">
        <v>554</v>
      </c>
    </row>
    <row r="176" spans="1:4">
      <c r="A176" s="9" t="s">
        <v>8921</v>
      </c>
      <c r="B176" s="9" t="s">
        <v>8571</v>
      </c>
      <c r="C176" s="10" t="s">
        <v>8572</v>
      </c>
      <c r="D176" s="9">
        <v>36</v>
      </c>
    </row>
    <row r="177" spans="1:4">
      <c r="A177" s="9" t="s">
        <v>8922</v>
      </c>
      <c r="B177" s="9" t="s">
        <v>8548</v>
      </c>
      <c r="C177" s="10" t="s">
        <v>82</v>
      </c>
      <c r="D177" s="9">
        <v>840</v>
      </c>
    </row>
    <row r="178" spans="1:4">
      <c r="A178" s="9" t="s">
        <v>8923</v>
      </c>
      <c r="B178" s="9" t="s">
        <v>8618</v>
      </c>
      <c r="C178" s="10" t="s">
        <v>8619</v>
      </c>
      <c r="D178" s="9">
        <v>578</v>
      </c>
    </row>
    <row r="179" spans="1:4">
      <c r="A179" s="9" t="s">
        <v>8924</v>
      </c>
      <c r="B179" s="9" t="s">
        <v>8925</v>
      </c>
      <c r="C179" s="10" t="s">
        <v>8926</v>
      </c>
      <c r="D179" s="9">
        <v>512</v>
      </c>
    </row>
    <row r="180" spans="1:4">
      <c r="A180" s="9" t="s">
        <v>8927</v>
      </c>
      <c r="B180" s="9" t="s">
        <v>8928</v>
      </c>
      <c r="C180" s="10" t="s">
        <v>8929</v>
      </c>
      <c r="D180" s="9">
        <v>586</v>
      </c>
    </row>
    <row r="181" spans="1:4">
      <c r="A181" s="9" t="s">
        <v>8930</v>
      </c>
      <c r="B181" s="9" t="s">
        <v>8548</v>
      </c>
      <c r="C181" s="10" t="s">
        <v>82</v>
      </c>
      <c r="D181" s="9">
        <v>840</v>
      </c>
    </row>
    <row r="182" spans="1:4">
      <c r="A182" s="9" t="s">
        <v>8931</v>
      </c>
      <c r="B182" s="9" t="s">
        <v>8559</v>
      </c>
      <c r="C182" s="10"/>
      <c r="D182" s="9"/>
    </row>
    <row r="183" spans="1:4">
      <c r="A183" s="9" t="s">
        <v>8932</v>
      </c>
      <c r="B183" s="9" t="s">
        <v>8933</v>
      </c>
      <c r="C183" s="10" t="s">
        <v>8934</v>
      </c>
      <c r="D183" s="9">
        <v>590</v>
      </c>
    </row>
    <row r="184" spans="1:4">
      <c r="A184" s="9" t="s">
        <v>8932</v>
      </c>
      <c r="B184" s="9" t="s">
        <v>8548</v>
      </c>
      <c r="C184" s="10" t="s">
        <v>82</v>
      </c>
      <c r="D184" s="9">
        <v>840</v>
      </c>
    </row>
    <row r="185" spans="1:4">
      <c r="A185" s="9" t="s">
        <v>8935</v>
      </c>
      <c r="B185" s="9" t="s">
        <v>8936</v>
      </c>
      <c r="C185" s="10" t="s">
        <v>8937</v>
      </c>
      <c r="D185" s="9">
        <v>598</v>
      </c>
    </row>
    <row r="186" spans="1:4">
      <c r="A186" s="9" t="s">
        <v>8938</v>
      </c>
      <c r="B186" s="9" t="s">
        <v>8939</v>
      </c>
      <c r="C186" s="10" t="s">
        <v>8940</v>
      </c>
      <c r="D186" s="9">
        <v>600</v>
      </c>
    </row>
    <row r="187" spans="1:4">
      <c r="A187" s="9" t="s">
        <v>8941</v>
      </c>
      <c r="B187" s="9" t="s">
        <v>8942</v>
      </c>
      <c r="C187" s="10" t="s">
        <v>8943</v>
      </c>
      <c r="D187" s="9">
        <v>604</v>
      </c>
    </row>
    <row r="188" spans="1:4">
      <c r="A188" s="9" t="s">
        <v>8944</v>
      </c>
      <c r="B188" s="9" t="s">
        <v>8945</v>
      </c>
      <c r="C188" s="10" t="s">
        <v>8946</v>
      </c>
      <c r="D188" s="9">
        <v>608</v>
      </c>
    </row>
    <row r="189" spans="1:4">
      <c r="A189" s="9" t="s">
        <v>8947</v>
      </c>
      <c r="B189" s="9" t="s">
        <v>8673</v>
      </c>
      <c r="C189" s="10" t="s">
        <v>8674</v>
      </c>
      <c r="D189" s="9">
        <v>554</v>
      </c>
    </row>
    <row r="190" spans="1:4">
      <c r="A190" s="9" t="s">
        <v>8948</v>
      </c>
      <c r="B190" s="9" t="s">
        <v>8949</v>
      </c>
      <c r="C190" s="10" t="s">
        <v>8950</v>
      </c>
      <c r="D190" s="9">
        <v>985</v>
      </c>
    </row>
    <row r="191" spans="1:4">
      <c r="A191" s="9" t="s">
        <v>8951</v>
      </c>
      <c r="B191" s="9" t="s">
        <v>8550</v>
      </c>
      <c r="C191" s="10" t="s">
        <v>8551</v>
      </c>
      <c r="D191" s="9">
        <v>978</v>
      </c>
    </row>
    <row r="192" spans="1:4">
      <c r="A192" s="9" t="s">
        <v>8952</v>
      </c>
      <c r="B192" s="9" t="s">
        <v>8548</v>
      </c>
      <c r="C192" s="10" t="s">
        <v>82</v>
      </c>
      <c r="D192" s="9">
        <v>840</v>
      </c>
    </row>
    <row r="193" spans="1:4">
      <c r="A193" s="9" t="s">
        <v>8953</v>
      </c>
      <c r="B193" s="9" t="s">
        <v>8954</v>
      </c>
      <c r="C193" s="10" t="s">
        <v>8955</v>
      </c>
      <c r="D193" s="9">
        <v>634</v>
      </c>
    </row>
    <row r="194" spans="1:4">
      <c r="A194" s="9" t="s">
        <v>8956</v>
      </c>
      <c r="B194" s="9" t="s">
        <v>8957</v>
      </c>
      <c r="C194" s="10" t="s">
        <v>8958</v>
      </c>
      <c r="D194" s="9">
        <v>807</v>
      </c>
    </row>
    <row r="195" spans="1:4">
      <c r="A195" s="9" t="s">
        <v>8959</v>
      </c>
      <c r="B195" s="9" t="s">
        <v>8960</v>
      </c>
      <c r="C195" s="10" t="s">
        <v>8961</v>
      </c>
      <c r="D195" s="9">
        <v>946</v>
      </c>
    </row>
    <row r="196" spans="1:4">
      <c r="A196" s="9" t="s">
        <v>8962</v>
      </c>
      <c r="B196" s="9" t="s">
        <v>8963</v>
      </c>
      <c r="C196" s="10" t="s">
        <v>8964</v>
      </c>
      <c r="D196" s="9">
        <v>643</v>
      </c>
    </row>
    <row r="197" spans="1:4">
      <c r="A197" s="9" t="s">
        <v>8965</v>
      </c>
      <c r="B197" s="9" t="s">
        <v>8966</v>
      </c>
      <c r="C197" s="10" t="s">
        <v>8967</v>
      </c>
      <c r="D197" s="9">
        <v>646</v>
      </c>
    </row>
    <row r="198" spans="1:4">
      <c r="A198" s="9" t="s">
        <v>8968</v>
      </c>
      <c r="B198" s="9" t="s">
        <v>8550</v>
      </c>
      <c r="C198" s="10" t="s">
        <v>8551</v>
      </c>
      <c r="D198" s="9">
        <v>978</v>
      </c>
    </row>
    <row r="199" spans="1:4">
      <c r="A199" s="9" t="s">
        <v>8969</v>
      </c>
      <c r="B199" s="9" t="s">
        <v>8550</v>
      </c>
      <c r="C199" s="10" t="s">
        <v>8551</v>
      </c>
      <c r="D199" s="9">
        <v>978</v>
      </c>
    </row>
    <row r="200" spans="1:4">
      <c r="A200" s="9" t="s">
        <v>8970</v>
      </c>
      <c r="B200" s="9" t="s">
        <v>8971</v>
      </c>
      <c r="C200" s="10" t="s">
        <v>8972</v>
      </c>
      <c r="D200" s="9">
        <v>654</v>
      </c>
    </row>
    <row r="201" spans="1:4">
      <c r="A201" s="9" t="s">
        <v>8973</v>
      </c>
      <c r="B201" s="9" t="s">
        <v>8556</v>
      </c>
      <c r="C201" s="10" t="s">
        <v>8557</v>
      </c>
      <c r="D201" s="9">
        <v>951</v>
      </c>
    </row>
    <row r="202" spans="1:4">
      <c r="A202" s="9" t="s">
        <v>8974</v>
      </c>
      <c r="B202" s="9" t="s">
        <v>8556</v>
      </c>
      <c r="C202" s="10" t="s">
        <v>8557</v>
      </c>
      <c r="D202" s="9">
        <v>951</v>
      </c>
    </row>
    <row r="203" spans="1:4">
      <c r="A203" s="9" t="s">
        <v>8975</v>
      </c>
      <c r="B203" s="9" t="s">
        <v>8550</v>
      </c>
      <c r="C203" s="10" t="s">
        <v>8551</v>
      </c>
      <c r="D203" s="9">
        <v>978</v>
      </c>
    </row>
    <row r="204" spans="1:4">
      <c r="A204" s="9" t="s">
        <v>8976</v>
      </c>
      <c r="B204" s="9" t="s">
        <v>8550</v>
      </c>
      <c r="C204" s="10" t="s">
        <v>8551</v>
      </c>
      <c r="D204" s="9">
        <v>978</v>
      </c>
    </row>
    <row r="205" spans="1:4">
      <c r="A205" s="9" t="s">
        <v>8977</v>
      </c>
      <c r="B205" s="9" t="s">
        <v>8556</v>
      </c>
      <c r="C205" s="10" t="s">
        <v>8557</v>
      </c>
      <c r="D205" s="9">
        <v>951</v>
      </c>
    </row>
    <row r="206" spans="1:4">
      <c r="A206" s="9" t="s">
        <v>8978</v>
      </c>
      <c r="B206" s="9" t="s">
        <v>8979</v>
      </c>
      <c r="C206" s="10" t="s">
        <v>8980</v>
      </c>
      <c r="D206" s="9">
        <v>882</v>
      </c>
    </row>
    <row r="207" spans="1:4">
      <c r="A207" s="9" t="s">
        <v>8981</v>
      </c>
      <c r="B207" s="9" t="s">
        <v>8550</v>
      </c>
      <c r="C207" s="10" t="s">
        <v>8551</v>
      </c>
      <c r="D207" s="9">
        <v>978</v>
      </c>
    </row>
    <row r="208" spans="1:4">
      <c r="A208" s="9" t="s">
        <v>8982</v>
      </c>
      <c r="B208" s="9" t="s">
        <v>8983</v>
      </c>
      <c r="C208" s="10" t="s">
        <v>8984</v>
      </c>
      <c r="D208" s="9">
        <v>930</v>
      </c>
    </row>
    <row r="209" spans="1:4">
      <c r="A209" s="9" t="s">
        <v>8985</v>
      </c>
      <c r="B209" s="9" t="s">
        <v>8986</v>
      </c>
      <c r="C209" s="10" t="s">
        <v>8987</v>
      </c>
      <c r="D209" s="9">
        <v>682</v>
      </c>
    </row>
    <row r="210" spans="1:4">
      <c r="A210" s="9" t="s">
        <v>8988</v>
      </c>
      <c r="B210" s="9" t="s">
        <v>8597</v>
      </c>
      <c r="C210" s="10" t="s">
        <v>291</v>
      </c>
      <c r="D210" s="9">
        <v>952</v>
      </c>
    </row>
    <row r="211" spans="1:4">
      <c r="A211" s="9" t="s">
        <v>8989</v>
      </c>
      <c r="B211" s="9" t="s">
        <v>8990</v>
      </c>
      <c r="C211" s="10" t="s">
        <v>8991</v>
      </c>
      <c r="D211" s="9">
        <v>941</v>
      </c>
    </row>
    <row r="212" spans="1:4">
      <c r="A212" s="9" t="s">
        <v>8992</v>
      </c>
      <c r="B212" s="9" t="s">
        <v>8993</v>
      </c>
      <c r="C212" s="10" t="s">
        <v>8994</v>
      </c>
      <c r="D212" s="9">
        <v>690</v>
      </c>
    </row>
    <row r="213" spans="1:4">
      <c r="A213" s="9" t="s">
        <v>8995</v>
      </c>
      <c r="B213" s="9" t="s">
        <v>8996</v>
      </c>
      <c r="C213" s="10" t="s">
        <v>8997</v>
      </c>
      <c r="D213" s="9">
        <v>925</v>
      </c>
    </row>
    <row r="214" spans="1:4">
      <c r="A214" s="9" t="s">
        <v>8998</v>
      </c>
      <c r="B214" s="9" t="s">
        <v>8999</v>
      </c>
      <c r="C214" s="10" t="s">
        <v>9000</v>
      </c>
      <c r="D214" s="9">
        <v>702</v>
      </c>
    </row>
    <row r="215" spans="1:4">
      <c r="A215" s="9" t="s">
        <v>9001</v>
      </c>
      <c r="B215" s="9" t="s">
        <v>8687</v>
      </c>
      <c r="C215" s="10" t="s">
        <v>8688</v>
      </c>
      <c r="D215" s="9">
        <v>532</v>
      </c>
    </row>
    <row r="216" spans="1:4">
      <c r="A216" s="9" t="s">
        <v>9002</v>
      </c>
      <c r="B216" s="9" t="s">
        <v>9003</v>
      </c>
      <c r="C216" s="10" t="s">
        <v>9004</v>
      </c>
      <c r="D216" s="9">
        <v>994</v>
      </c>
    </row>
    <row r="217" spans="1:4">
      <c r="A217" s="9" t="s">
        <v>9005</v>
      </c>
      <c r="B217" s="9" t="s">
        <v>8550</v>
      </c>
      <c r="C217" s="10" t="s">
        <v>8551</v>
      </c>
      <c r="D217" s="9">
        <v>978</v>
      </c>
    </row>
    <row r="218" spans="1:4">
      <c r="A218" s="9" t="s">
        <v>9006</v>
      </c>
      <c r="B218" s="9" t="s">
        <v>8550</v>
      </c>
      <c r="C218" s="10" t="s">
        <v>8551</v>
      </c>
      <c r="D218" s="9">
        <v>978</v>
      </c>
    </row>
    <row r="219" spans="1:4">
      <c r="A219" s="9" t="s">
        <v>9007</v>
      </c>
      <c r="B219" s="9" t="s">
        <v>9008</v>
      </c>
      <c r="C219" s="10" t="s">
        <v>9009</v>
      </c>
      <c r="D219" s="9">
        <v>90</v>
      </c>
    </row>
    <row r="220" spans="1:4">
      <c r="A220" s="9" t="s">
        <v>9010</v>
      </c>
      <c r="B220" s="9" t="s">
        <v>9011</v>
      </c>
      <c r="C220" s="10" t="s">
        <v>9012</v>
      </c>
      <c r="D220" s="9">
        <v>706</v>
      </c>
    </row>
    <row r="221" spans="1:4">
      <c r="A221" s="9" t="s">
        <v>9013</v>
      </c>
      <c r="B221" s="9" t="s">
        <v>8838</v>
      </c>
      <c r="C221" s="10" t="s">
        <v>8839</v>
      </c>
      <c r="D221" s="9">
        <v>710</v>
      </c>
    </row>
    <row r="222" spans="1:4">
      <c r="A222" s="9" t="s">
        <v>9014</v>
      </c>
      <c r="B222" s="9" t="s">
        <v>8559</v>
      </c>
      <c r="C222" s="10"/>
      <c r="D222" s="9"/>
    </row>
    <row r="223" spans="1:4">
      <c r="A223" s="9" t="s">
        <v>9015</v>
      </c>
      <c r="B223" s="9" t="s">
        <v>9016</v>
      </c>
      <c r="C223" s="10" t="s">
        <v>9017</v>
      </c>
      <c r="D223" s="9">
        <v>728</v>
      </c>
    </row>
    <row r="224" spans="1:4">
      <c r="A224" s="9" t="s">
        <v>9018</v>
      </c>
      <c r="B224" s="9" t="s">
        <v>8550</v>
      </c>
      <c r="C224" s="10" t="s">
        <v>8551</v>
      </c>
      <c r="D224" s="9">
        <v>978</v>
      </c>
    </row>
    <row r="225" spans="1:4">
      <c r="A225" s="9" t="s">
        <v>9019</v>
      </c>
      <c r="B225" s="9" t="s">
        <v>9020</v>
      </c>
      <c r="C225" s="10" t="s">
        <v>9021</v>
      </c>
      <c r="D225" s="9">
        <v>144</v>
      </c>
    </row>
    <row r="226" spans="1:4">
      <c r="A226" s="9" t="s">
        <v>9022</v>
      </c>
      <c r="B226" s="9" t="s">
        <v>9023</v>
      </c>
      <c r="C226" s="10" t="s">
        <v>9024</v>
      </c>
      <c r="D226" s="9">
        <v>938</v>
      </c>
    </row>
    <row r="227" spans="1:4">
      <c r="A227" s="9" t="s">
        <v>9025</v>
      </c>
      <c r="B227" s="9" t="s">
        <v>9026</v>
      </c>
      <c r="C227" s="10" t="s">
        <v>9027</v>
      </c>
      <c r="D227" s="9">
        <v>968</v>
      </c>
    </row>
    <row r="228" spans="1:4">
      <c r="A228" s="9" t="s">
        <v>9028</v>
      </c>
      <c r="B228" s="9" t="s">
        <v>8618</v>
      </c>
      <c r="C228" s="10" t="s">
        <v>8619</v>
      </c>
      <c r="D228" s="9">
        <v>578</v>
      </c>
    </row>
    <row r="229" spans="1:4">
      <c r="A229" s="9" t="s">
        <v>9029</v>
      </c>
      <c r="B229" s="9" t="s">
        <v>9030</v>
      </c>
      <c r="C229" s="10" t="s">
        <v>9031</v>
      </c>
      <c r="D229" s="9">
        <v>748</v>
      </c>
    </row>
    <row r="230" spans="1:4">
      <c r="A230" s="9" t="s">
        <v>9032</v>
      </c>
      <c r="B230" s="9" t="s">
        <v>9033</v>
      </c>
      <c r="C230" s="10" t="s">
        <v>9034</v>
      </c>
      <c r="D230" s="9">
        <v>752</v>
      </c>
    </row>
    <row r="231" spans="1:4">
      <c r="A231" s="9" t="s">
        <v>9035</v>
      </c>
      <c r="B231" s="9" t="s">
        <v>9036</v>
      </c>
      <c r="C231" s="10" t="s">
        <v>9037</v>
      </c>
      <c r="D231" s="9">
        <v>947</v>
      </c>
    </row>
    <row r="232" spans="1:4">
      <c r="A232" s="9" t="s">
        <v>9035</v>
      </c>
      <c r="B232" s="9" t="s">
        <v>8847</v>
      </c>
      <c r="C232" s="10" t="s">
        <v>8848</v>
      </c>
      <c r="D232" s="9">
        <v>756</v>
      </c>
    </row>
    <row r="233" spans="1:4">
      <c r="A233" s="9" t="s">
        <v>9035</v>
      </c>
      <c r="B233" s="9" t="s">
        <v>9038</v>
      </c>
      <c r="C233" s="10" t="s">
        <v>9039</v>
      </c>
      <c r="D233" s="9">
        <v>948</v>
      </c>
    </row>
    <row r="234" spans="1:4">
      <c r="A234" s="9" t="s">
        <v>9040</v>
      </c>
      <c r="B234" s="9" t="s">
        <v>9041</v>
      </c>
      <c r="C234" s="10" t="s">
        <v>9042</v>
      </c>
      <c r="D234" s="9">
        <v>760</v>
      </c>
    </row>
    <row r="235" spans="1:4">
      <c r="A235" s="9" t="s">
        <v>9043</v>
      </c>
      <c r="B235" s="9" t="s">
        <v>9044</v>
      </c>
      <c r="C235" s="10" t="s">
        <v>9045</v>
      </c>
      <c r="D235" s="9">
        <v>901</v>
      </c>
    </row>
    <row r="236" spans="1:4">
      <c r="A236" s="9" t="s">
        <v>9046</v>
      </c>
      <c r="B236" s="9" t="s">
        <v>9047</v>
      </c>
      <c r="C236" s="10" t="s">
        <v>9048</v>
      </c>
      <c r="D236" s="9">
        <v>972</v>
      </c>
    </row>
    <row r="237" spans="1:4">
      <c r="A237" s="9" t="s">
        <v>9049</v>
      </c>
      <c r="B237" s="9" t="s">
        <v>9050</v>
      </c>
      <c r="C237" s="10" t="s">
        <v>9051</v>
      </c>
      <c r="D237" s="9">
        <v>834</v>
      </c>
    </row>
    <row r="238" spans="1:4">
      <c r="A238" s="9" t="s">
        <v>9052</v>
      </c>
      <c r="B238" s="9" t="s">
        <v>9053</v>
      </c>
      <c r="C238" s="10" t="s">
        <v>9054</v>
      </c>
      <c r="D238" s="9">
        <v>764</v>
      </c>
    </row>
    <row r="239" spans="1:4">
      <c r="A239" s="9" t="s">
        <v>9055</v>
      </c>
      <c r="B239" s="9" t="s">
        <v>8548</v>
      </c>
      <c r="C239" s="10" t="s">
        <v>82</v>
      </c>
      <c r="D239" s="9">
        <v>840</v>
      </c>
    </row>
    <row r="240" spans="1:4">
      <c r="A240" s="9" t="s">
        <v>9056</v>
      </c>
      <c r="B240" s="9" t="s">
        <v>8597</v>
      </c>
      <c r="C240" s="10" t="s">
        <v>291</v>
      </c>
      <c r="D240" s="9">
        <v>952</v>
      </c>
    </row>
    <row r="241" spans="1:4">
      <c r="A241" s="9" t="s">
        <v>9057</v>
      </c>
      <c r="B241" s="9" t="s">
        <v>8673</v>
      </c>
      <c r="C241" s="10" t="s">
        <v>8674</v>
      </c>
      <c r="D241" s="9">
        <v>554</v>
      </c>
    </row>
    <row r="242" spans="1:4">
      <c r="A242" s="9" t="s">
        <v>9058</v>
      </c>
      <c r="B242" s="9" t="s">
        <v>9059</v>
      </c>
      <c r="C242" s="10" t="s">
        <v>9060</v>
      </c>
      <c r="D242" s="9">
        <v>776</v>
      </c>
    </row>
    <row r="243" spans="1:4">
      <c r="A243" s="9" t="s">
        <v>9061</v>
      </c>
      <c r="B243" s="9" t="s">
        <v>9062</v>
      </c>
      <c r="C243" s="10" t="s">
        <v>9063</v>
      </c>
      <c r="D243" s="9">
        <v>780</v>
      </c>
    </row>
    <row r="244" spans="1:4">
      <c r="A244" s="9" t="s">
        <v>9064</v>
      </c>
      <c r="B244" s="9" t="s">
        <v>9065</v>
      </c>
      <c r="C244" s="10" t="s">
        <v>9066</v>
      </c>
      <c r="D244" s="9">
        <v>788</v>
      </c>
    </row>
    <row r="245" spans="1:4">
      <c r="A245" s="9" t="s">
        <v>9067</v>
      </c>
      <c r="B245" s="9" t="s">
        <v>9068</v>
      </c>
      <c r="C245" s="10" t="s">
        <v>9069</v>
      </c>
      <c r="D245" s="9">
        <v>949</v>
      </c>
    </row>
    <row r="246" spans="1:4">
      <c r="A246" s="9" t="s">
        <v>9070</v>
      </c>
      <c r="B246" s="9" t="s">
        <v>9071</v>
      </c>
      <c r="C246" s="10" t="s">
        <v>9072</v>
      </c>
      <c r="D246" s="9">
        <v>934</v>
      </c>
    </row>
    <row r="247" spans="1:4">
      <c r="A247" s="9" t="s">
        <v>9073</v>
      </c>
      <c r="B247" s="9" t="s">
        <v>8548</v>
      </c>
      <c r="C247" s="10" t="s">
        <v>82</v>
      </c>
      <c r="D247" s="9">
        <v>840</v>
      </c>
    </row>
    <row r="248" spans="1:4">
      <c r="A248" s="9" t="s">
        <v>9074</v>
      </c>
      <c r="B248" s="9" t="s">
        <v>8571</v>
      </c>
      <c r="C248" s="10" t="s">
        <v>8572</v>
      </c>
      <c r="D248" s="9">
        <v>36</v>
      </c>
    </row>
    <row r="249" spans="1:4">
      <c r="A249" s="9" t="s">
        <v>9075</v>
      </c>
      <c r="B249" s="9" t="s">
        <v>9076</v>
      </c>
      <c r="C249" s="10" t="s">
        <v>9077</v>
      </c>
      <c r="D249" s="9">
        <v>800</v>
      </c>
    </row>
    <row r="250" spans="1:4">
      <c r="A250" s="9" t="s">
        <v>9078</v>
      </c>
      <c r="B250" s="9" t="s">
        <v>9079</v>
      </c>
      <c r="C250" s="10" t="s">
        <v>9080</v>
      </c>
      <c r="D250" s="9">
        <v>980</v>
      </c>
    </row>
    <row r="251" spans="1:4">
      <c r="A251" s="9" t="s">
        <v>9081</v>
      </c>
      <c r="B251" s="9" t="s">
        <v>9082</v>
      </c>
      <c r="C251" s="10" t="s">
        <v>9083</v>
      </c>
      <c r="D251" s="9">
        <v>784</v>
      </c>
    </row>
    <row r="252" spans="1:4">
      <c r="A252" s="9" t="s">
        <v>9084</v>
      </c>
      <c r="B252" s="9" t="s">
        <v>8755</v>
      </c>
      <c r="C252" s="10" t="s">
        <v>8756</v>
      </c>
      <c r="D252" s="9">
        <v>826</v>
      </c>
    </row>
    <row r="253" spans="1:4">
      <c r="A253" s="9" t="s">
        <v>9085</v>
      </c>
      <c r="B253" s="9" t="s">
        <v>8548</v>
      </c>
      <c r="C253" s="10" t="s">
        <v>82</v>
      </c>
      <c r="D253" s="9">
        <v>840</v>
      </c>
    </row>
    <row r="254" spans="1:4">
      <c r="A254" s="9" t="s">
        <v>9086</v>
      </c>
      <c r="B254" s="9" t="s">
        <v>8548</v>
      </c>
      <c r="C254" s="10" t="s">
        <v>82</v>
      </c>
      <c r="D254" s="9">
        <v>840</v>
      </c>
    </row>
    <row r="255" spans="1:4">
      <c r="A255" s="9" t="s">
        <v>9086</v>
      </c>
      <c r="B255" s="9" t="s">
        <v>9087</v>
      </c>
      <c r="C255" s="10" t="s">
        <v>9088</v>
      </c>
      <c r="D255" s="9">
        <v>997</v>
      </c>
    </row>
    <row r="256" spans="1:4">
      <c r="A256" s="9" t="s">
        <v>9089</v>
      </c>
      <c r="B256" s="9" t="s">
        <v>9090</v>
      </c>
      <c r="C256" s="10" t="s">
        <v>9091</v>
      </c>
      <c r="D256" s="9">
        <v>940</v>
      </c>
    </row>
    <row r="257" spans="1:4">
      <c r="A257" s="9" t="s">
        <v>9089</v>
      </c>
      <c r="B257" s="9" t="s">
        <v>9092</v>
      </c>
      <c r="C257" s="10" t="s">
        <v>9093</v>
      </c>
      <c r="D257" s="9">
        <v>858</v>
      </c>
    </row>
    <row r="258" spans="1:4">
      <c r="A258" s="9" t="s">
        <v>9094</v>
      </c>
      <c r="B258" s="9" t="s">
        <v>9095</v>
      </c>
      <c r="C258" s="10" t="s">
        <v>9096</v>
      </c>
      <c r="D258" s="9">
        <v>860</v>
      </c>
    </row>
    <row r="259" spans="1:4">
      <c r="A259" s="9" t="s">
        <v>9097</v>
      </c>
      <c r="B259" s="9" t="s">
        <v>9098</v>
      </c>
      <c r="C259" s="10" t="s">
        <v>9099</v>
      </c>
      <c r="D259" s="9">
        <v>548</v>
      </c>
    </row>
    <row r="260" spans="1:4">
      <c r="A260" s="9" t="s">
        <v>9100</v>
      </c>
      <c r="B260" s="9" t="s">
        <v>9101</v>
      </c>
      <c r="C260" s="10" t="s">
        <v>9102</v>
      </c>
      <c r="D260" s="9">
        <v>937</v>
      </c>
    </row>
    <row r="261" spans="1:4">
      <c r="A261" s="9" t="s">
        <v>9100</v>
      </c>
      <c r="B261" s="9" t="s">
        <v>9101</v>
      </c>
      <c r="C261" s="10" t="s">
        <v>9103</v>
      </c>
      <c r="D261" s="9">
        <v>926</v>
      </c>
    </row>
    <row r="262" spans="1:4">
      <c r="A262" s="9" t="s">
        <v>9104</v>
      </c>
      <c r="B262" s="9" t="s">
        <v>9105</v>
      </c>
      <c r="C262" s="10" t="s">
        <v>9106</v>
      </c>
      <c r="D262" s="9">
        <v>704</v>
      </c>
    </row>
    <row r="263" spans="1:4">
      <c r="A263" s="9" t="s">
        <v>9107</v>
      </c>
      <c r="B263" s="9" t="s">
        <v>8548</v>
      </c>
      <c r="C263" s="10" t="s">
        <v>82</v>
      </c>
      <c r="D263" s="9">
        <v>840</v>
      </c>
    </row>
    <row r="264" spans="1:4">
      <c r="A264" s="9" t="s">
        <v>9108</v>
      </c>
      <c r="B264" s="9" t="s">
        <v>8548</v>
      </c>
      <c r="C264" s="10" t="s">
        <v>82</v>
      </c>
      <c r="D264" s="9">
        <v>840</v>
      </c>
    </row>
    <row r="265" spans="1:4">
      <c r="A265" s="9" t="s">
        <v>9109</v>
      </c>
      <c r="B265" s="9" t="s">
        <v>8730</v>
      </c>
      <c r="C265" s="10" t="s">
        <v>8731</v>
      </c>
      <c r="D265" s="9">
        <v>953</v>
      </c>
    </row>
    <row r="266" spans="1:4">
      <c r="A266" s="9" t="s">
        <v>9110</v>
      </c>
      <c r="B266" s="9" t="s">
        <v>8896</v>
      </c>
      <c r="C266" s="10" t="s">
        <v>8897</v>
      </c>
      <c r="D266" s="9">
        <v>504</v>
      </c>
    </row>
    <row r="267" spans="1:4">
      <c r="A267" s="9" t="s">
        <v>9111</v>
      </c>
      <c r="B267" s="9" t="s">
        <v>9112</v>
      </c>
      <c r="C267" s="10" t="s">
        <v>9113</v>
      </c>
      <c r="D267" s="9">
        <v>886</v>
      </c>
    </row>
    <row r="268" spans="1:4">
      <c r="A268" s="9" t="s">
        <v>9114</v>
      </c>
      <c r="B268" s="9" t="s">
        <v>9115</v>
      </c>
      <c r="C268" s="10" t="s">
        <v>9116</v>
      </c>
      <c r="D268" s="9">
        <v>967</v>
      </c>
    </row>
    <row r="269" spans="1:4">
      <c r="A269" s="9" t="s">
        <v>9117</v>
      </c>
      <c r="B269" s="9" t="s">
        <v>9118</v>
      </c>
      <c r="C269" s="10" t="s">
        <v>9119</v>
      </c>
      <c r="D269" s="9">
        <v>932</v>
      </c>
    </row>
    <row r="270" spans="1:4">
      <c r="A270" s="9" t="s">
        <v>9120</v>
      </c>
      <c r="B270" s="9" t="s">
        <v>8550</v>
      </c>
      <c r="C270" s="10" t="s">
        <v>8551</v>
      </c>
      <c r="D270" s="9">
        <v>978</v>
      </c>
    </row>
  </sheetData>
  <autoFilter ref="A1:D355" xr:uid="{73240F64-A47A-426F-B586-29B8DA8759C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8D4F6-8AC5-4156-81AB-EC34182C06D1}">
  <dimension ref="A1:R288"/>
  <sheetViews>
    <sheetView topLeftCell="A60" workbookViewId="0">
      <selection activeCell="A75" sqref="A75"/>
    </sheetView>
  </sheetViews>
  <sheetFormatPr defaultRowHeight="14.35"/>
  <cols>
    <col min="1" max="1" width="24.41015625" style="2" bestFit="1" customWidth="1"/>
    <col min="2" max="2" width="18" style="2" customWidth="1"/>
    <col min="4" max="4" width="19.41015625" bestFit="1" customWidth="1"/>
    <col min="5" max="5" width="20" customWidth="1"/>
    <col min="6" max="6" width="16.87890625" bestFit="1" customWidth="1"/>
    <col min="8" max="8" width="35" bestFit="1" customWidth="1"/>
    <col min="10" max="10" width="13.703125" bestFit="1" customWidth="1"/>
    <col min="11" max="11" width="19.703125" bestFit="1" customWidth="1"/>
  </cols>
  <sheetData>
    <row r="1" spans="1:18">
      <c r="A1" s="1" t="s">
        <v>5</v>
      </c>
      <c r="B1" s="1" t="s">
        <v>9121</v>
      </c>
      <c r="D1" s="3" t="s">
        <v>9122</v>
      </c>
      <c r="E1" s="3" t="s">
        <v>9123</v>
      </c>
      <c r="F1" s="3"/>
      <c r="G1" s="3" t="s">
        <v>9124</v>
      </c>
      <c r="H1" s="3" t="s">
        <v>9125</v>
      </c>
      <c r="I1" s="3" t="s">
        <v>9126</v>
      </c>
      <c r="J1" s="3" t="s">
        <v>9127</v>
      </c>
      <c r="K1" s="3" t="s">
        <v>9128</v>
      </c>
      <c r="L1" s="3" t="s">
        <v>9129</v>
      </c>
      <c r="M1" s="3" t="s">
        <v>9130</v>
      </c>
      <c r="N1" s="3" t="s">
        <v>9131</v>
      </c>
      <c r="P1" s="3" t="s">
        <v>9132</v>
      </c>
      <c r="R1" s="3"/>
    </row>
    <row r="2" spans="1:18">
      <c r="A2" s="2" t="s">
        <v>1064</v>
      </c>
      <c r="B2" s="68" t="s">
        <v>9133</v>
      </c>
      <c r="D2" t="s">
        <v>9134</v>
      </c>
      <c r="E2" t="s">
        <v>9135</v>
      </c>
      <c r="G2">
        <v>1.1000000000000001</v>
      </c>
      <c r="H2" t="s">
        <v>9136</v>
      </c>
      <c r="I2" t="s">
        <v>9136</v>
      </c>
      <c r="J2" t="s">
        <v>9136</v>
      </c>
      <c r="L2">
        <v>1</v>
      </c>
      <c r="M2">
        <v>1</v>
      </c>
      <c r="P2" t="s">
        <v>91</v>
      </c>
    </row>
    <row r="3" spans="1:18">
      <c r="A3" s="2" t="s">
        <v>9137</v>
      </c>
      <c r="B3" s="68" t="s">
        <v>9138</v>
      </c>
      <c r="D3" t="s">
        <v>9139</v>
      </c>
      <c r="E3" t="s">
        <v>9140</v>
      </c>
      <c r="G3">
        <v>2.1</v>
      </c>
      <c r="H3" t="s">
        <v>9141</v>
      </c>
      <c r="I3" t="s">
        <v>9142</v>
      </c>
      <c r="J3" t="s">
        <v>9141</v>
      </c>
      <c r="L3">
        <v>2</v>
      </c>
      <c r="M3">
        <v>1</v>
      </c>
      <c r="P3" t="s">
        <v>9143</v>
      </c>
    </row>
    <row r="4" spans="1:18">
      <c r="A4" s="2" t="s">
        <v>202</v>
      </c>
      <c r="B4" s="68" t="s">
        <v>9144</v>
      </c>
      <c r="D4" t="s">
        <v>9145</v>
      </c>
      <c r="G4" t="s">
        <v>9146</v>
      </c>
      <c r="H4" t="s">
        <v>9147</v>
      </c>
      <c r="I4" t="s">
        <v>9142</v>
      </c>
      <c r="J4" t="s">
        <v>9141</v>
      </c>
      <c r="K4" t="s">
        <v>9148</v>
      </c>
      <c r="L4">
        <v>2</v>
      </c>
      <c r="M4">
        <v>1</v>
      </c>
      <c r="N4">
        <v>1</v>
      </c>
      <c r="P4" t="s">
        <v>341</v>
      </c>
    </row>
    <row r="5" spans="1:18">
      <c r="A5" s="2" t="s">
        <v>286</v>
      </c>
      <c r="B5" s="68" t="s">
        <v>9149</v>
      </c>
      <c r="D5" t="s">
        <v>1356</v>
      </c>
      <c r="E5" t="s">
        <v>9150</v>
      </c>
      <c r="G5" t="s">
        <v>9151</v>
      </c>
      <c r="H5" t="s">
        <v>9152</v>
      </c>
      <c r="I5" t="s">
        <v>9142</v>
      </c>
      <c r="J5" t="s">
        <v>9141</v>
      </c>
      <c r="K5" t="s">
        <v>9153</v>
      </c>
      <c r="L5">
        <v>2</v>
      </c>
      <c r="M5">
        <v>1</v>
      </c>
      <c r="N5">
        <v>2</v>
      </c>
      <c r="P5" t="s">
        <v>9154</v>
      </c>
    </row>
    <row r="6" spans="1:18">
      <c r="A6" s="2" t="s">
        <v>9155</v>
      </c>
      <c r="B6" s="68" t="s">
        <v>9156</v>
      </c>
      <c r="D6" t="s">
        <v>9157</v>
      </c>
      <c r="E6" t="s">
        <v>9158</v>
      </c>
      <c r="G6" t="s">
        <v>9159</v>
      </c>
      <c r="H6" t="s">
        <v>9160</v>
      </c>
      <c r="I6" t="s">
        <v>9142</v>
      </c>
      <c r="J6" t="s">
        <v>9141</v>
      </c>
      <c r="K6" t="s">
        <v>9161</v>
      </c>
      <c r="L6">
        <v>2</v>
      </c>
      <c r="M6">
        <v>1</v>
      </c>
      <c r="N6">
        <v>3</v>
      </c>
      <c r="P6" t="s">
        <v>9162</v>
      </c>
    </row>
    <row r="7" spans="1:18">
      <c r="A7" s="2" t="s">
        <v>382</v>
      </c>
      <c r="B7" s="68" t="s">
        <v>9163</v>
      </c>
      <c r="D7" t="s">
        <v>9164</v>
      </c>
      <c r="E7" t="s">
        <v>9165</v>
      </c>
      <c r="G7" t="s">
        <v>9166</v>
      </c>
      <c r="H7" t="s">
        <v>9167</v>
      </c>
      <c r="I7" t="s">
        <v>9142</v>
      </c>
      <c r="J7" t="s">
        <v>9141</v>
      </c>
      <c r="K7" t="s">
        <v>9168</v>
      </c>
      <c r="L7">
        <v>2</v>
      </c>
      <c r="M7">
        <v>1</v>
      </c>
      <c r="N7">
        <v>4</v>
      </c>
      <c r="P7" t="s">
        <v>604</v>
      </c>
    </row>
    <row r="8" spans="1:18">
      <c r="A8" s="2" t="s">
        <v>9169</v>
      </c>
      <c r="B8" s="68" t="s">
        <v>9170</v>
      </c>
      <c r="D8" t="s">
        <v>9171</v>
      </c>
      <c r="E8" t="s">
        <v>9172</v>
      </c>
      <c r="G8" t="s">
        <v>9173</v>
      </c>
      <c r="H8" t="s">
        <v>9174</v>
      </c>
      <c r="I8" t="s">
        <v>9142</v>
      </c>
      <c r="J8" t="s">
        <v>9141</v>
      </c>
      <c r="K8" t="s">
        <v>9175</v>
      </c>
      <c r="L8">
        <v>2</v>
      </c>
      <c r="M8">
        <v>1</v>
      </c>
      <c r="N8">
        <v>5</v>
      </c>
      <c r="P8" t="s">
        <v>9176</v>
      </c>
    </row>
    <row r="9" spans="1:18">
      <c r="A9" s="2" t="s">
        <v>9177</v>
      </c>
      <c r="B9" s="68" t="s">
        <v>9178</v>
      </c>
      <c r="D9" t="s">
        <v>9179</v>
      </c>
      <c r="E9" t="s">
        <v>9172</v>
      </c>
      <c r="G9" t="s">
        <v>9180</v>
      </c>
      <c r="H9" t="s">
        <v>9181</v>
      </c>
      <c r="I9" t="s">
        <v>9142</v>
      </c>
      <c r="J9" t="s">
        <v>9141</v>
      </c>
      <c r="K9" t="s">
        <v>9182</v>
      </c>
      <c r="L9">
        <v>2</v>
      </c>
      <c r="M9">
        <v>1</v>
      </c>
      <c r="N9">
        <v>6</v>
      </c>
      <c r="P9" t="s">
        <v>574</v>
      </c>
    </row>
    <row r="10" spans="1:18">
      <c r="A10" s="2" t="s">
        <v>9183</v>
      </c>
      <c r="B10" s="68" t="s">
        <v>9184</v>
      </c>
      <c r="D10" t="s">
        <v>9185</v>
      </c>
      <c r="E10" t="s">
        <v>9185</v>
      </c>
      <c r="G10" t="s">
        <v>9186</v>
      </c>
      <c r="H10" t="s">
        <v>9187</v>
      </c>
      <c r="I10" t="s">
        <v>9142</v>
      </c>
      <c r="J10" t="s">
        <v>9141</v>
      </c>
      <c r="K10" t="s">
        <v>9188</v>
      </c>
      <c r="L10">
        <v>2</v>
      </c>
      <c r="M10">
        <v>1</v>
      </c>
      <c r="N10">
        <v>7</v>
      </c>
    </row>
    <row r="11" spans="1:18">
      <c r="A11" s="2" t="s">
        <v>843</v>
      </c>
      <c r="B11" s="68" t="s">
        <v>9189</v>
      </c>
      <c r="D11" t="s">
        <v>9190</v>
      </c>
      <c r="E11" t="s">
        <v>9191</v>
      </c>
      <c r="G11" t="s">
        <v>9192</v>
      </c>
      <c r="H11" t="s">
        <v>9193</v>
      </c>
      <c r="I11" t="s">
        <v>9142</v>
      </c>
      <c r="J11" t="s">
        <v>9141</v>
      </c>
      <c r="K11" t="s">
        <v>9194</v>
      </c>
      <c r="L11">
        <v>2</v>
      </c>
      <c r="M11">
        <v>1</v>
      </c>
      <c r="N11">
        <v>8</v>
      </c>
    </row>
    <row r="12" spans="1:18">
      <c r="A12" s="2" t="s">
        <v>9195</v>
      </c>
      <c r="B12" s="2" t="s">
        <v>9196</v>
      </c>
      <c r="D12" t="s">
        <v>9197</v>
      </c>
      <c r="E12" t="s">
        <v>9198</v>
      </c>
      <c r="G12" t="s">
        <v>9199</v>
      </c>
      <c r="H12" t="s">
        <v>9200</v>
      </c>
      <c r="I12" t="s">
        <v>9142</v>
      </c>
      <c r="J12" t="s">
        <v>9141</v>
      </c>
      <c r="K12" t="s">
        <v>9201</v>
      </c>
      <c r="L12">
        <v>2</v>
      </c>
      <c r="M12">
        <v>1</v>
      </c>
      <c r="N12">
        <v>9</v>
      </c>
    </row>
    <row r="13" spans="1:18">
      <c r="A13" s="2" t="s">
        <v>9202</v>
      </c>
      <c r="B13" s="68" t="s">
        <v>9203</v>
      </c>
      <c r="D13" t="s">
        <v>9204</v>
      </c>
      <c r="E13" t="s">
        <v>9205</v>
      </c>
      <c r="G13" t="s">
        <v>9206</v>
      </c>
      <c r="H13" t="s">
        <v>9207</v>
      </c>
      <c r="I13" t="s">
        <v>9142</v>
      </c>
      <c r="J13" t="s">
        <v>9141</v>
      </c>
      <c r="K13" t="s">
        <v>9208</v>
      </c>
      <c r="L13">
        <v>2</v>
      </c>
      <c r="M13">
        <v>1</v>
      </c>
      <c r="N13">
        <v>10</v>
      </c>
    </row>
    <row r="14" spans="1:18">
      <c r="A14" s="2" t="s">
        <v>9209</v>
      </c>
      <c r="B14" s="68" t="s">
        <v>9210</v>
      </c>
      <c r="D14" t="s">
        <v>9211</v>
      </c>
      <c r="E14" t="s">
        <v>9212</v>
      </c>
      <c r="G14">
        <v>3.1</v>
      </c>
      <c r="H14" t="s">
        <v>9213</v>
      </c>
      <c r="I14" t="s">
        <v>9214</v>
      </c>
      <c r="J14" t="s">
        <v>9213</v>
      </c>
      <c r="L14">
        <v>3</v>
      </c>
      <c r="M14">
        <v>1</v>
      </c>
    </row>
    <row r="15" spans="1:18">
      <c r="A15" s="2" t="s">
        <v>86</v>
      </c>
      <c r="B15" s="68" t="s">
        <v>9215</v>
      </c>
      <c r="D15" t="s">
        <v>9216</v>
      </c>
      <c r="E15" t="s">
        <v>9217</v>
      </c>
      <c r="G15" t="s">
        <v>9218</v>
      </c>
      <c r="H15" t="s">
        <v>9219</v>
      </c>
      <c r="I15" t="s">
        <v>9214</v>
      </c>
      <c r="J15" t="s">
        <v>9213</v>
      </c>
      <c r="K15" t="s">
        <v>9220</v>
      </c>
      <c r="L15">
        <v>3</v>
      </c>
      <c r="M15">
        <v>1</v>
      </c>
      <c r="N15">
        <v>1</v>
      </c>
    </row>
    <row r="16" spans="1:18">
      <c r="A16" s="2" t="s">
        <v>9221</v>
      </c>
      <c r="B16" s="68" t="s">
        <v>9222</v>
      </c>
      <c r="D16" t="s">
        <v>9223</v>
      </c>
      <c r="E16" t="s">
        <v>9224</v>
      </c>
      <c r="G16" t="s">
        <v>9225</v>
      </c>
      <c r="H16" t="s">
        <v>9226</v>
      </c>
      <c r="I16" t="s">
        <v>9214</v>
      </c>
      <c r="J16" t="s">
        <v>9213</v>
      </c>
      <c r="K16" t="s">
        <v>9227</v>
      </c>
      <c r="L16">
        <v>3</v>
      </c>
      <c r="M16">
        <v>1</v>
      </c>
      <c r="N16">
        <v>2</v>
      </c>
    </row>
    <row r="17" spans="1:14">
      <c r="A17" s="2" t="s">
        <v>9228</v>
      </c>
      <c r="B17" s="68" t="s">
        <v>9229</v>
      </c>
      <c r="D17" t="s">
        <v>9230</v>
      </c>
      <c r="E17" t="s">
        <v>9231</v>
      </c>
      <c r="G17" t="s">
        <v>9232</v>
      </c>
      <c r="H17" t="s">
        <v>9233</v>
      </c>
      <c r="I17" t="s">
        <v>9214</v>
      </c>
      <c r="J17" t="s">
        <v>9213</v>
      </c>
      <c r="K17" t="s">
        <v>9234</v>
      </c>
      <c r="L17">
        <v>3</v>
      </c>
      <c r="M17">
        <v>1</v>
      </c>
      <c r="N17">
        <v>3</v>
      </c>
    </row>
    <row r="18" spans="1:14">
      <c r="A18" s="2" t="s">
        <v>9235</v>
      </c>
      <c r="B18" s="2" t="s">
        <v>9236</v>
      </c>
      <c r="D18" t="s">
        <v>9237</v>
      </c>
      <c r="E18" t="s">
        <v>9238</v>
      </c>
      <c r="G18" t="s">
        <v>9239</v>
      </c>
      <c r="H18" t="s">
        <v>9240</v>
      </c>
      <c r="I18" t="s">
        <v>9214</v>
      </c>
      <c r="J18" t="s">
        <v>9213</v>
      </c>
      <c r="K18" t="s">
        <v>261</v>
      </c>
      <c r="L18">
        <v>3</v>
      </c>
      <c r="M18">
        <v>1</v>
      </c>
      <c r="N18">
        <v>4</v>
      </c>
    </row>
    <row r="19" spans="1:14">
      <c r="A19" s="2" t="s">
        <v>9241</v>
      </c>
      <c r="B19" s="68" t="s">
        <v>9242</v>
      </c>
      <c r="D19" t="s">
        <v>9243</v>
      </c>
      <c r="E19" t="s">
        <v>9244</v>
      </c>
      <c r="G19">
        <v>4.0999999999999996</v>
      </c>
      <c r="H19" t="s">
        <v>9245</v>
      </c>
      <c r="I19" t="s">
        <v>9246</v>
      </c>
      <c r="J19" t="s">
        <v>9246</v>
      </c>
      <c r="L19">
        <v>4</v>
      </c>
      <c r="M19">
        <v>1</v>
      </c>
    </row>
    <row r="20" spans="1:14">
      <c r="A20" s="2" t="s">
        <v>584</v>
      </c>
      <c r="B20" s="68" t="s">
        <v>9247</v>
      </c>
      <c r="D20" t="s">
        <v>9248</v>
      </c>
      <c r="E20" t="s">
        <v>9249</v>
      </c>
      <c r="G20">
        <v>5.0999999999999996</v>
      </c>
      <c r="H20" t="s">
        <v>9250</v>
      </c>
      <c r="I20" t="s">
        <v>9250</v>
      </c>
      <c r="J20" t="s">
        <v>9250</v>
      </c>
      <c r="L20">
        <v>5</v>
      </c>
      <c r="M20">
        <v>1</v>
      </c>
    </row>
    <row r="21" spans="1:14">
      <c r="A21" s="2" t="s">
        <v>926</v>
      </c>
      <c r="B21" s="68" t="s">
        <v>9251</v>
      </c>
      <c r="D21" t="s">
        <v>521</v>
      </c>
      <c r="E21" t="s">
        <v>9252</v>
      </c>
      <c r="G21" t="s">
        <v>9253</v>
      </c>
      <c r="H21" t="s">
        <v>9254</v>
      </c>
      <c r="I21" t="s">
        <v>9214</v>
      </c>
      <c r="J21" t="s">
        <v>9255</v>
      </c>
      <c r="K21" t="s">
        <v>9220</v>
      </c>
      <c r="L21">
        <v>6</v>
      </c>
      <c r="M21">
        <v>1</v>
      </c>
      <c r="N21">
        <v>1</v>
      </c>
    </row>
    <row r="22" spans="1:14">
      <c r="A22" s="2" t="s">
        <v>9256</v>
      </c>
      <c r="B22" s="68" t="s">
        <v>9257</v>
      </c>
      <c r="D22" t="s">
        <v>9258</v>
      </c>
      <c r="E22" t="s">
        <v>9259</v>
      </c>
      <c r="G22" t="s">
        <v>9260</v>
      </c>
      <c r="H22" t="s">
        <v>9261</v>
      </c>
      <c r="I22" t="s">
        <v>9214</v>
      </c>
      <c r="J22" t="s">
        <v>9255</v>
      </c>
      <c r="K22" t="s">
        <v>9227</v>
      </c>
      <c r="L22">
        <v>6</v>
      </c>
      <c r="M22">
        <v>1</v>
      </c>
      <c r="N22">
        <v>2</v>
      </c>
    </row>
    <row r="23" spans="1:14">
      <c r="A23" s="2" t="s">
        <v>9262</v>
      </c>
      <c r="B23" s="68" t="s">
        <v>9263</v>
      </c>
      <c r="D23" t="s">
        <v>9264</v>
      </c>
      <c r="E23" t="s">
        <v>1107</v>
      </c>
      <c r="G23" t="s">
        <v>9265</v>
      </c>
      <c r="H23" t="s">
        <v>9266</v>
      </c>
      <c r="I23" t="s">
        <v>9214</v>
      </c>
      <c r="J23" t="s">
        <v>9255</v>
      </c>
      <c r="K23" t="s">
        <v>9234</v>
      </c>
      <c r="L23">
        <v>6</v>
      </c>
      <c r="M23">
        <v>1</v>
      </c>
      <c r="N23">
        <v>3</v>
      </c>
    </row>
    <row r="24" spans="1:14">
      <c r="A24" s="2" t="s">
        <v>54</v>
      </c>
      <c r="B24" s="68" t="s">
        <v>9267</v>
      </c>
      <c r="D24" t="s">
        <v>9268</v>
      </c>
      <c r="E24" t="s">
        <v>1107</v>
      </c>
      <c r="G24" t="s">
        <v>9269</v>
      </c>
      <c r="H24" t="s">
        <v>9270</v>
      </c>
      <c r="I24" t="s">
        <v>9214</v>
      </c>
      <c r="J24" t="s">
        <v>9255</v>
      </c>
      <c r="K24" t="s">
        <v>261</v>
      </c>
      <c r="L24">
        <v>6</v>
      </c>
      <c r="M24">
        <v>1</v>
      </c>
      <c r="N24">
        <v>4</v>
      </c>
    </row>
    <row r="25" spans="1:14">
      <c r="A25" s="2" t="s">
        <v>9271</v>
      </c>
      <c r="B25" s="68" t="s">
        <v>9272</v>
      </c>
      <c r="D25" t="s">
        <v>9273</v>
      </c>
      <c r="E25" t="s">
        <v>9274</v>
      </c>
      <c r="G25" t="s">
        <v>9275</v>
      </c>
      <c r="H25" t="s">
        <v>9276</v>
      </c>
      <c r="I25" t="s">
        <v>9214</v>
      </c>
      <c r="J25" t="s">
        <v>9277</v>
      </c>
      <c r="K25" t="s">
        <v>9220</v>
      </c>
      <c r="L25">
        <v>6</v>
      </c>
      <c r="M25">
        <v>2</v>
      </c>
      <c r="N25">
        <v>1</v>
      </c>
    </row>
    <row r="26" spans="1:14">
      <c r="A26" s="2" t="s">
        <v>534</v>
      </c>
      <c r="B26" s="68" t="s">
        <v>9278</v>
      </c>
      <c r="D26" t="s">
        <v>2140</v>
      </c>
      <c r="E26" t="s">
        <v>9279</v>
      </c>
      <c r="G26" t="s">
        <v>9280</v>
      </c>
      <c r="H26" t="s">
        <v>9281</v>
      </c>
      <c r="I26" t="s">
        <v>9214</v>
      </c>
      <c r="J26" t="s">
        <v>9277</v>
      </c>
      <c r="K26" t="s">
        <v>9227</v>
      </c>
      <c r="L26">
        <v>6</v>
      </c>
      <c r="M26">
        <v>2</v>
      </c>
      <c r="N26">
        <v>2</v>
      </c>
    </row>
    <row r="27" spans="1:14">
      <c r="A27" s="2" t="s">
        <v>9282</v>
      </c>
      <c r="B27" s="69" t="s">
        <v>9283</v>
      </c>
      <c r="D27" t="s">
        <v>9284</v>
      </c>
      <c r="E27" t="s">
        <v>9285</v>
      </c>
      <c r="G27" t="s">
        <v>9286</v>
      </c>
      <c r="H27" t="s">
        <v>9287</v>
      </c>
      <c r="I27" t="s">
        <v>9214</v>
      </c>
      <c r="J27" t="s">
        <v>9277</v>
      </c>
      <c r="K27" t="s">
        <v>9234</v>
      </c>
      <c r="L27">
        <v>6</v>
      </c>
      <c r="M27">
        <v>2</v>
      </c>
      <c r="N27">
        <v>3</v>
      </c>
    </row>
    <row r="28" spans="1:14">
      <c r="A28" s="2" t="s">
        <v>9288</v>
      </c>
      <c r="B28" s="68" t="s">
        <v>9289</v>
      </c>
      <c r="D28" t="s">
        <v>9290</v>
      </c>
      <c r="E28" t="s">
        <v>9291</v>
      </c>
      <c r="G28" t="s">
        <v>9292</v>
      </c>
      <c r="H28" t="s">
        <v>9293</v>
      </c>
      <c r="I28" t="s">
        <v>9214</v>
      </c>
      <c r="J28" t="s">
        <v>9277</v>
      </c>
      <c r="K28" t="s">
        <v>261</v>
      </c>
      <c r="L28">
        <v>6</v>
      </c>
      <c r="M28">
        <v>2</v>
      </c>
      <c r="N28">
        <v>4</v>
      </c>
    </row>
    <row r="29" spans="1:14">
      <c r="A29" s="2" t="s">
        <v>1942</v>
      </c>
      <c r="B29" s="68" t="s">
        <v>9294</v>
      </c>
      <c r="D29" t="s">
        <v>9295</v>
      </c>
      <c r="E29" t="s">
        <v>9295</v>
      </c>
      <c r="G29">
        <v>7.1</v>
      </c>
      <c r="H29" t="s">
        <v>9296</v>
      </c>
      <c r="I29" t="s">
        <v>9296</v>
      </c>
      <c r="J29" t="s">
        <v>9296</v>
      </c>
      <c r="L29">
        <v>7</v>
      </c>
      <c r="M29">
        <v>1</v>
      </c>
    </row>
    <row r="30" spans="1:14">
      <c r="A30" s="2" t="s">
        <v>69</v>
      </c>
      <c r="B30" s="68" t="s">
        <v>9297</v>
      </c>
      <c r="D30" t="s">
        <v>9298</v>
      </c>
      <c r="E30" t="s">
        <v>9298</v>
      </c>
      <c r="G30">
        <v>8.1</v>
      </c>
      <c r="H30" t="s">
        <v>9299</v>
      </c>
      <c r="I30" t="s">
        <v>9300</v>
      </c>
      <c r="J30" t="s">
        <v>9299</v>
      </c>
      <c r="L30">
        <v>8</v>
      </c>
      <c r="M30">
        <v>1</v>
      </c>
    </row>
    <row r="31" spans="1:14">
      <c r="A31" s="2" t="s">
        <v>9301</v>
      </c>
      <c r="B31" s="68" t="s">
        <v>9302</v>
      </c>
      <c r="D31" t="s">
        <v>9303</v>
      </c>
      <c r="E31" t="s">
        <v>9303</v>
      </c>
      <c r="G31">
        <v>9.1</v>
      </c>
      <c r="H31" t="s">
        <v>9304</v>
      </c>
      <c r="I31" t="s">
        <v>9305</v>
      </c>
      <c r="J31" t="s">
        <v>9304</v>
      </c>
      <c r="L31">
        <v>9</v>
      </c>
      <c r="M31">
        <v>1</v>
      </c>
    </row>
    <row r="32" spans="1:14">
      <c r="A32" s="2" t="s">
        <v>9306</v>
      </c>
      <c r="B32" s="68" t="s">
        <v>9307</v>
      </c>
      <c r="D32" t="s">
        <v>9308</v>
      </c>
      <c r="E32" t="s">
        <v>9308</v>
      </c>
      <c r="G32" t="s">
        <v>9309</v>
      </c>
      <c r="H32" t="s">
        <v>9310</v>
      </c>
      <c r="I32" t="s">
        <v>9311</v>
      </c>
      <c r="J32" t="s">
        <v>9311</v>
      </c>
      <c r="K32" t="s">
        <v>9220</v>
      </c>
      <c r="L32">
        <v>10</v>
      </c>
      <c r="M32">
        <v>1</v>
      </c>
      <c r="N32">
        <v>1</v>
      </c>
    </row>
    <row r="33" spans="1:14">
      <c r="A33" s="2" t="s">
        <v>334</v>
      </c>
      <c r="B33" s="68" t="s">
        <v>9312</v>
      </c>
      <c r="D33" t="s">
        <v>9313</v>
      </c>
      <c r="E33" t="s">
        <v>9314</v>
      </c>
      <c r="G33" t="s">
        <v>9315</v>
      </c>
      <c r="H33" t="s">
        <v>9316</v>
      </c>
      <c r="I33" t="s">
        <v>9311</v>
      </c>
      <c r="J33" t="s">
        <v>9311</v>
      </c>
      <c r="K33" t="s">
        <v>9227</v>
      </c>
      <c r="L33">
        <v>10</v>
      </c>
      <c r="M33">
        <v>1</v>
      </c>
      <c r="N33">
        <v>2</v>
      </c>
    </row>
    <row r="34" spans="1:14">
      <c r="A34" s="2" t="s">
        <v>9317</v>
      </c>
      <c r="B34" s="68" t="s">
        <v>9318</v>
      </c>
      <c r="D34" t="s">
        <v>9319</v>
      </c>
      <c r="E34" t="s">
        <v>9320</v>
      </c>
      <c r="G34" t="s">
        <v>9321</v>
      </c>
      <c r="H34" t="s">
        <v>9322</v>
      </c>
      <c r="I34" t="s">
        <v>9311</v>
      </c>
      <c r="J34" t="s">
        <v>9311</v>
      </c>
      <c r="K34" t="s">
        <v>9234</v>
      </c>
      <c r="L34">
        <v>10</v>
      </c>
      <c r="M34">
        <v>1</v>
      </c>
      <c r="N34">
        <v>3</v>
      </c>
    </row>
    <row r="35" spans="1:14">
      <c r="A35" s="2" t="s">
        <v>9323</v>
      </c>
      <c r="B35" s="68" t="s">
        <v>9324</v>
      </c>
      <c r="D35" t="s">
        <v>9325</v>
      </c>
      <c r="E35" t="s">
        <v>9326</v>
      </c>
      <c r="G35" t="s">
        <v>9327</v>
      </c>
      <c r="H35" t="s">
        <v>9328</v>
      </c>
      <c r="I35" t="s">
        <v>9311</v>
      </c>
      <c r="J35" t="s">
        <v>9311</v>
      </c>
      <c r="K35" t="s">
        <v>261</v>
      </c>
      <c r="L35">
        <v>10</v>
      </c>
      <c r="M35">
        <v>1</v>
      </c>
      <c r="N35">
        <v>4</v>
      </c>
    </row>
    <row r="36" spans="1:14">
      <c r="A36" s="2" t="s">
        <v>9329</v>
      </c>
      <c r="B36" s="68" t="s">
        <v>9330</v>
      </c>
      <c r="D36" t="s">
        <v>9331</v>
      </c>
      <c r="E36" t="s">
        <v>9332</v>
      </c>
      <c r="G36">
        <v>11.1</v>
      </c>
      <c r="H36" t="s">
        <v>9333</v>
      </c>
      <c r="I36" t="s">
        <v>9334</v>
      </c>
      <c r="J36" t="s">
        <v>9333</v>
      </c>
      <c r="L36">
        <v>11</v>
      </c>
      <c r="M36">
        <v>1</v>
      </c>
    </row>
    <row r="37" spans="1:14">
      <c r="A37" s="2" t="s">
        <v>9335</v>
      </c>
      <c r="B37" s="68" t="s">
        <v>9336</v>
      </c>
      <c r="D37" t="s">
        <v>435</v>
      </c>
      <c r="E37" t="s">
        <v>9337</v>
      </c>
      <c r="G37">
        <v>12.1</v>
      </c>
      <c r="H37" t="s">
        <v>9338</v>
      </c>
      <c r="I37" t="s">
        <v>9339</v>
      </c>
      <c r="J37" t="s">
        <v>9338</v>
      </c>
      <c r="L37">
        <v>12</v>
      </c>
      <c r="M37">
        <v>1</v>
      </c>
    </row>
    <row r="38" spans="1:14">
      <c r="A38" s="2" t="s">
        <v>187</v>
      </c>
      <c r="B38" s="68" t="s">
        <v>9340</v>
      </c>
      <c r="D38" t="s">
        <v>9341</v>
      </c>
      <c r="E38" t="s">
        <v>9342</v>
      </c>
      <c r="G38" t="s">
        <v>9199</v>
      </c>
      <c r="H38" t="s">
        <v>9343</v>
      </c>
      <c r="I38" t="s">
        <v>9142</v>
      </c>
      <c r="J38" t="s">
        <v>9141</v>
      </c>
      <c r="K38" t="s">
        <v>9201</v>
      </c>
      <c r="L38">
        <v>2</v>
      </c>
      <c r="M38">
        <v>1</v>
      </c>
      <c r="N38">
        <v>9</v>
      </c>
    </row>
    <row r="39" spans="1:14">
      <c r="A39" s="2" t="s">
        <v>9344</v>
      </c>
      <c r="B39" s="68" t="s">
        <v>9345</v>
      </c>
      <c r="D39" t="s">
        <v>9346</v>
      </c>
      <c r="E39" t="s">
        <v>9347</v>
      </c>
      <c r="G39">
        <v>13.1</v>
      </c>
      <c r="H39" t="s">
        <v>9348</v>
      </c>
      <c r="I39" t="s">
        <v>9348</v>
      </c>
      <c r="J39" t="s">
        <v>9348</v>
      </c>
      <c r="L39">
        <v>13</v>
      </c>
      <c r="M39">
        <v>1</v>
      </c>
    </row>
    <row r="40" spans="1:14">
      <c r="A40" s="2" t="s">
        <v>9349</v>
      </c>
      <c r="B40" s="68" t="s">
        <v>9350</v>
      </c>
      <c r="D40" t="s">
        <v>9351</v>
      </c>
      <c r="E40" t="s">
        <v>9352</v>
      </c>
      <c r="G40">
        <v>14.1</v>
      </c>
      <c r="H40" t="s">
        <v>9353</v>
      </c>
      <c r="I40" t="s">
        <v>9353</v>
      </c>
      <c r="J40" t="s">
        <v>9353</v>
      </c>
      <c r="L40">
        <v>14</v>
      </c>
      <c r="M40">
        <v>1</v>
      </c>
    </row>
    <row r="41" spans="1:14">
      <c r="A41" s="2" t="s">
        <v>9354</v>
      </c>
      <c r="B41" s="68" t="s">
        <v>9355</v>
      </c>
      <c r="D41" t="s">
        <v>9356</v>
      </c>
      <c r="E41" t="s">
        <v>9357</v>
      </c>
      <c r="G41">
        <v>15.1</v>
      </c>
      <c r="H41" t="s">
        <v>9358</v>
      </c>
      <c r="I41" t="s">
        <v>9358</v>
      </c>
      <c r="J41" t="s">
        <v>9358</v>
      </c>
      <c r="L41">
        <v>15</v>
      </c>
      <c r="M41">
        <v>1</v>
      </c>
    </row>
    <row r="42" spans="1:14">
      <c r="A42" s="2" t="s">
        <v>1193</v>
      </c>
      <c r="B42" s="68" t="s">
        <v>9359</v>
      </c>
      <c r="D42" t="s">
        <v>9360</v>
      </c>
      <c r="E42" t="s">
        <v>9361</v>
      </c>
      <c r="G42">
        <v>16.100000000000001</v>
      </c>
      <c r="H42" t="s">
        <v>9182</v>
      </c>
      <c r="I42" t="s">
        <v>9362</v>
      </c>
      <c r="J42" t="s">
        <v>9182</v>
      </c>
      <c r="L42">
        <v>16</v>
      </c>
      <c r="M42">
        <v>1</v>
      </c>
    </row>
    <row r="43" spans="1:14">
      <c r="A43" s="2" t="s">
        <v>1332</v>
      </c>
      <c r="B43" s="68" t="s">
        <v>9363</v>
      </c>
      <c r="D43" t="s">
        <v>9364</v>
      </c>
      <c r="E43" t="s">
        <v>9365</v>
      </c>
      <c r="G43">
        <v>17.100000000000001</v>
      </c>
      <c r="H43" t="s">
        <v>9366</v>
      </c>
      <c r="I43" t="s">
        <v>9367</v>
      </c>
      <c r="J43" t="s">
        <v>9366</v>
      </c>
      <c r="L43">
        <v>17</v>
      </c>
      <c r="M43">
        <v>1</v>
      </c>
    </row>
    <row r="44" spans="1:14">
      <c r="A44" s="2" t="s">
        <v>100</v>
      </c>
      <c r="B44" s="68" t="s">
        <v>9368</v>
      </c>
      <c r="D44" t="s">
        <v>9369</v>
      </c>
      <c r="E44" t="s">
        <v>9370</v>
      </c>
      <c r="G44">
        <v>18.100000000000001</v>
      </c>
      <c r="H44" t="s">
        <v>9371</v>
      </c>
      <c r="I44" t="s">
        <v>9371</v>
      </c>
      <c r="J44" t="s">
        <v>9371</v>
      </c>
      <c r="L44">
        <v>18</v>
      </c>
      <c r="M44">
        <v>1</v>
      </c>
    </row>
    <row r="45" spans="1:14">
      <c r="A45" s="2" t="s">
        <v>158</v>
      </c>
      <c r="B45" s="68" t="s">
        <v>9372</v>
      </c>
      <c r="D45" t="s">
        <v>9373</v>
      </c>
      <c r="E45" t="s">
        <v>9370</v>
      </c>
      <c r="G45" t="s">
        <v>9374</v>
      </c>
      <c r="H45" t="s">
        <v>9375</v>
      </c>
      <c r="I45" t="s">
        <v>9371</v>
      </c>
      <c r="J45" t="s">
        <v>9371</v>
      </c>
      <c r="K45" t="s">
        <v>9376</v>
      </c>
      <c r="L45">
        <v>18</v>
      </c>
      <c r="M45">
        <v>1</v>
      </c>
      <c r="N45">
        <v>1</v>
      </c>
    </row>
    <row r="46" spans="1:14">
      <c r="A46" s="2" t="s">
        <v>448</v>
      </c>
      <c r="B46" s="68" t="s">
        <v>9377</v>
      </c>
      <c r="D46" t="s">
        <v>404</v>
      </c>
      <c r="E46" t="s">
        <v>9378</v>
      </c>
      <c r="G46" t="s">
        <v>9379</v>
      </c>
      <c r="H46" t="s">
        <v>9380</v>
      </c>
      <c r="I46" t="s">
        <v>9371</v>
      </c>
      <c r="J46" t="s">
        <v>9371</v>
      </c>
      <c r="K46" t="s">
        <v>9381</v>
      </c>
      <c r="L46">
        <v>18</v>
      </c>
      <c r="M46">
        <v>1</v>
      </c>
      <c r="N46">
        <v>2</v>
      </c>
    </row>
    <row r="47" spans="1:14">
      <c r="A47" s="2" t="s">
        <v>247</v>
      </c>
      <c r="B47" s="68" t="s">
        <v>9382</v>
      </c>
      <c r="D47" t="s">
        <v>9383</v>
      </c>
      <c r="E47" t="s">
        <v>9384</v>
      </c>
      <c r="G47" t="s">
        <v>9385</v>
      </c>
      <c r="H47" t="s">
        <v>9386</v>
      </c>
      <c r="I47" t="s">
        <v>9371</v>
      </c>
      <c r="J47" t="s">
        <v>9371</v>
      </c>
      <c r="K47" t="s">
        <v>9387</v>
      </c>
      <c r="L47">
        <v>18</v>
      </c>
      <c r="M47">
        <v>1</v>
      </c>
      <c r="N47">
        <v>3</v>
      </c>
    </row>
    <row r="48" spans="1:14">
      <c r="A48" s="2" t="s">
        <v>9388</v>
      </c>
      <c r="B48" s="68" t="s">
        <v>9389</v>
      </c>
      <c r="D48" t="s">
        <v>9390</v>
      </c>
      <c r="G48" t="s">
        <v>9391</v>
      </c>
      <c r="H48" t="s">
        <v>9392</v>
      </c>
      <c r="I48" t="s">
        <v>9371</v>
      </c>
      <c r="J48" t="s">
        <v>9371</v>
      </c>
      <c r="K48" t="s">
        <v>9393</v>
      </c>
      <c r="L48">
        <v>18</v>
      </c>
      <c r="M48">
        <v>1</v>
      </c>
      <c r="N48">
        <v>4</v>
      </c>
    </row>
    <row r="49" spans="1:14">
      <c r="A49" s="2" t="s">
        <v>9394</v>
      </c>
      <c r="B49" s="68" t="s">
        <v>9395</v>
      </c>
      <c r="D49" t="s">
        <v>9396</v>
      </c>
      <c r="E49" t="s">
        <v>9337</v>
      </c>
      <c r="G49" t="s">
        <v>9397</v>
      </c>
      <c r="H49" t="s">
        <v>9398</v>
      </c>
      <c r="I49" t="s">
        <v>9371</v>
      </c>
      <c r="J49" t="s">
        <v>9371</v>
      </c>
      <c r="K49" t="s">
        <v>9399</v>
      </c>
      <c r="L49">
        <v>18</v>
      </c>
      <c r="M49">
        <v>1</v>
      </c>
      <c r="N49">
        <v>5</v>
      </c>
    </row>
    <row r="50" spans="1:14">
      <c r="A50" s="2" t="s">
        <v>9400</v>
      </c>
      <c r="B50" s="68" t="s">
        <v>9401</v>
      </c>
      <c r="D50" t="s">
        <v>9402</v>
      </c>
      <c r="E50" t="s">
        <v>9403</v>
      </c>
      <c r="G50" t="s">
        <v>9404</v>
      </c>
      <c r="H50" t="s">
        <v>9405</v>
      </c>
      <c r="I50" t="s">
        <v>9371</v>
      </c>
      <c r="J50" t="s">
        <v>9371</v>
      </c>
      <c r="K50" t="s">
        <v>9406</v>
      </c>
      <c r="L50">
        <v>18</v>
      </c>
      <c r="M50">
        <v>1</v>
      </c>
      <c r="N50">
        <v>6</v>
      </c>
    </row>
    <row r="51" spans="1:14">
      <c r="A51" s="2" t="s">
        <v>9407</v>
      </c>
      <c r="B51" s="68" t="s">
        <v>8997</v>
      </c>
      <c r="D51" t="s">
        <v>9408</v>
      </c>
      <c r="E51" t="s">
        <v>9408</v>
      </c>
      <c r="G51" t="s">
        <v>9409</v>
      </c>
      <c r="H51" t="s">
        <v>9410</v>
      </c>
      <c r="I51" t="s">
        <v>9371</v>
      </c>
      <c r="J51" t="s">
        <v>9371</v>
      </c>
      <c r="K51" t="s">
        <v>9411</v>
      </c>
      <c r="L51">
        <v>18</v>
      </c>
      <c r="M51">
        <v>1</v>
      </c>
      <c r="N51">
        <v>7</v>
      </c>
    </row>
    <row r="52" spans="1:14">
      <c r="A52" s="2" t="s">
        <v>9412</v>
      </c>
      <c r="B52" s="68" t="s">
        <v>9413</v>
      </c>
      <c r="D52" t="s">
        <v>9414</v>
      </c>
      <c r="E52" t="s">
        <v>9414</v>
      </c>
      <c r="G52" t="s">
        <v>9415</v>
      </c>
      <c r="H52" t="s">
        <v>9416</v>
      </c>
      <c r="I52" t="s">
        <v>9371</v>
      </c>
      <c r="J52" t="s">
        <v>9371</v>
      </c>
      <c r="K52" t="s">
        <v>9417</v>
      </c>
      <c r="L52">
        <v>18</v>
      </c>
      <c r="M52">
        <v>1</v>
      </c>
      <c r="N52">
        <v>8</v>
      </c>
    </row>
    <row r="53" spans="1:14">
      <c r="A53" s="2" t="s">
        <v>1007</v>
      </c>
      <c r="B53" s="68" t="s">
        <v>9418</v>
      </c>
      <c r="D53" t="s">
        <v>9419</v>
      </c>
      <c r="G53" t="s">
        <v>9420</v>
      </c>
      <c r="H53" t="s">
        <v>9421</v>
      </c>
      <c r="I53" t="s">
        <v>9371</v>
      </c>
      <c r="J53" t="s">
        <v>9371</v>
      </c>
      <c r="K53" t="s">
        <v>9422</v>
      </c>
      <c r="L53">
        <v>18</v>
      </c>
      <c r="M53">
        <v>1</v>
      </c>
      <c r="N53">
        <v>9</v>
      </c>
    </row>
    <row r="54" spans="1:14">
      <c r="A54" s="2" t="s">
        <v>9423</v>
      </c>
      <c r="B54" s="69" t="s">
        <v>9424</v>
      </c>
      <c r="D54" t="s">
        <v>9250</v>
      </c>
      <c r="G54" t="s">
        <v>9425</v>
      </c>
      <c r="H54" t="s">
        <v>9426</v>
      </c>
      <c r="I54" t="s">
        <v>9371</v>
      </c>
      <c r="J54" t="s">
        <v>9371</v>
      </c>
      <c r="K54" t="s">
        <v>9427</v>
      </c>
      <c r="L54">
        <v>18</v>
      </c>
      <c r="M54">
        <v>1</v>
      </c>
      <c r="N54">
        <v>10</v>
      </c>
    </row>
    <row r="55" spans="1:14">
      <c r="A55" s="2" t="s">
        <v>9428</v>
      </c>
      <c r="B55" s="68" t="s">
        <v>9429</v>
      </c>
      <c r="D55" t="s">
        <v>9430</v>
      </c>
      <c r="E55" t="s">
        <v>9431</v>
      </c>
      <c r="G55" t="s">
        <v>9432</v>
      </c>
      <c r="H55" t="s">
        <v>9433</v>
      </c>
      <c r="I55" t="s">
        <v>9371</v>
      </c>
      <c r="J55" t="s">
        <v>9371</v>
      </c>
      <c r="K55" t="s">
        <v>9434</v>
      </c>
      <c r="L55">
        <v>18</v>
      </c>
      <c r="M55">
        <v>1</v>
      </c>
      <c r="N55">
        <v>11</v>
      </c>
    </row>
    <row r="56" spans="1:14">
      <c r="A56" s="2" t="s">
        <v>9435</v>
      </c>
      <c r="B56" s="68" t="s">
        <v>9436</v>
      </c>
      <c r="D56" t="s">
        <v>9437</v>
      </c>
      <c r="E56" t="s">
        <v>9438</v>
      </c>
      <c r="G56">
        <v>19.100000000000001</v>
      </c>
      <c r="H56" t="s">
        <v>9439</v>
      </c>
      <c r="I56" t="s">
        <v>9439</v>
      </c>
      <c r="J56" t="s">
        <v>9439</v>
      </c>
      <c r="L56">
        <v>19</v>
      </c>
      <c r="M56">
        <v>1</v>
      </c>
    </row>
    <row r="57" spans="1:14">
      <c r="A57" s="2" t="s">
        <v>1257</v>
      </c>
      <c r="B57" s="68" t="s">
        <v>9440</v>
      </c>
      <c r="D57" t="s">
        <v>9441</v>
      </c>
      <c r="E57" t="s">
        <v>9442</v>
      </c>
      <c r="G57">
        <v>29.1</v>
      </c>
      <c r="H57" t="s">
        <v>9443</v>
      </c>
      <c r="I57" t="s">
        <v>9443</v>
      </c>
      <c r="J57" t="s">
        <v>9443</v>
      </c>
      <c r="L57">
        <v>29</v>
      </c>
      <c r="M57">
        <v>1</v>
      </c>
    </row>
    <row r="58" spans="1:14">
      <c r="A58" s="2" t="s">
        <v>9444</v>
      </c>
      <c r="B58" s="68" t="s">
        <v>9445</v>
      </c>
      <c r="D58" t="s">
        <v>755</v>
      </c>
      <c r="E58" t="s">
        <v>9446</v>
      </c>
      <c r="G58">
        <v>20.100000000000001</v>
      </c>
      <c r="H58" t="s">
        <v>9447</v>
      </c>
      <c r="I58" t="s">
        <v>9447</v>
      </c>
      <c r="J58" t="s">
        <v>9447</v>
      </c>
      <c r="L58">
        <v>20</v>
      </c>
      <c r="M58">
        <v>1</v>
      </c>
    </row>
    <row r="59" spans="1:14">
      <c r="A59" s="2" t="s">
        <v>841</v>
      </c>
      <c r="B59" s="68" t="s">
        <v>9448</v>
      </c>
      <c r="D59" t="s">
        <v>9449</v>
      </c>
      <c r="E59" t="s">
        <v>9450</v>
      </c>
      <c r="G59">
        <v>20.2</v>
      </c>
      <c r="H59" t="s">
        <v>9451</v>
      </c>
      <c r="I59" t="s">
        <v>9447</v>
      </c>
      <c r="J59" t="s">
        <v>9451</v>
      </c>
      <c r="L59">
        <v>20</v>
      </c>
      <c r="M59">
        <v>2</v>
      </c>
    </row>
    <row r="60" spans="1:14">
      <c r="A60" s="2" t="s">
        <v>9452</v>
      </c>
      <c r="B60" s="68" t="s">
        <v>9453</v>
      </c>
      <c r="D60" t="s">
        <v>9454</v>
      </c>
      <c r="E60" t="s">
        <v>9454</v>
      </c>
      <c r="G60">
        <v>31.1</v>
      </c>
      <c r="H60" t="s">
        <v>9455</v>
      </c>
      <c r="I60" t="s">
        <v>9455</v>
      </c>
      <c r="J60" t="s">
        <v>9455</v>
      </c>
      <c r="L60">
        <v>31</v>
      </c>
      <c r="M60">
        <v>1</v>
      </c>
    </row>
    <row r="61" spans="1:14">
      <c r="A61" s="2" t="s">
        <v>986</v>
      </c>
      <c r="B61" s="68" t="s">
        <v>9456</v>
      </c>
      <c r="D61" t="s">
        <v>9457</v>
      </c>
      <c r="E61" t="s">
        <v>9458</v>
      </c>
      <c r="G61">
        <v>21.1</v>
      </c>
      <c r="H61" t="s">
        <v>9459</v>
      </c>
      <c r="I61" t="s">
        <v>9459</v>
      </c>
      <c r="J61" t="s">
        <v>9459</v>
      </c>
      <c r="L61">
        <v>21</v>
      </c>
      <c r="M61">
        <v>1</v>
      </c>
    </row>
    <row r="62" spans="1:14">
      <c r="A62" s="2" t="s">
        <v>9460</v>
      </c>
      <c r="B62" s="68" t="s">
        <v>9461</v>
      </c>
      <c r="D62" t="s">
        <v>9462</v>
      </c>
      <c r="E62" t="s">
        <v>9462</v>
      </c>
      <c r="G62">
        <v>30.1</v>
      </c>
      <c r="H62" t="s">
        <v>9463</v>
      </c>
      <c r="I62" t="s">
        <v>9464</v>
      </c>
      <c r="J62" t="s">
        <v>9464</v>
      </c>
      <c r="L62">
        <v>30</v>
      </c>
      <c r="M62">
        <v>1</v>
      </c>
    </row>
    <row r="63" spans="1:14">
      <c r="A63" s="2" t="s">
        <v>1031</v>
      </c>
      <c r="B63" s="68" t="s">
        <v>9465</v>
      </c>
      <c r="D63" t="s">
        <v>9466</v>
      </c>
      <c r="E63" t="s">
        <v>9467</v>
      </c>
      <c r="G63">
        <v>22.1</v>
      </c>
      <c r="H63" t="s">
        <v>9468</v>
      </c>
      <c r="I63" t="s">
        <v>9447</v>
      </c>
      <c r="J63" t="s">
        <v>9468</v>
      </c>
      <c r="L63">
        <v>22</v>
      </c>
      <c r="M63">
        <v>1</v>
      </c>
    </row>
    <row r="64" spans="1:14">
      <c r="A64" s="2" t="s">
        <v>642</v>
      </c>
      <c r="B64" s="68" t="s">
        <v>9469</v>
      </c>
      <c r="D64" t="s">
        <v>9470</v>
      </c>
      <c r="E64" t="s">
        <v>9471</v>
      </c>
      <c r="G64">
        <v>23.1</v>
      </c>
      <c r="H64" t="s">
        <v>9194</v>
      </c>
      <c r="I64" t="s">
        <v>9472</v>
      </c>
      <c r="J64" t="s">
        <v>9194</v>
      </c>
      <c r="L64">
        <v>23</v>
      </c>
      <c r="M64">
        <v>1</v>
      </c>
    </row>
    <row r="65" spans="1:14">
      <c r="A65" s="2" t="s">
        <v>584</v>
      </c>
      <c r="B65" s="68" t="s">
        <v>9247</v>
      </c>
      <c r="D65" t="s">
        <v>586</v>
      </c>
      <c r="E65" t="s">
        <v>9473</v>
      </c>
      <c r="G65">
        <v>23.2</v>
      </c>
      <c r="H65" t="s">
        <v>9474</v>
      </c>
      <c r="I65" t="s">
        <v>9472</v>
      </c>
      <c r="J65" t="s">
        <v>9474</v>
      </c>
      <c r="L65">
        <v>23</v>
      </c>
      <c r="M65">
        <v>2</v>
      </c>
    </row>
    <row r="66" spans="1:14">
      <c r="A66" s="2" t="s">
        <v>1201</v>
      </c>
      <c r="B66" s="68" t="s">
        <v>9475</v>
      </c>
      <c r="D66" t="s">
        <v>9476</v>
      </c>
      <c r="E66" t="s">
        <v>9477</v>
      </c>
      <c r="G66">
        <v>24.1</v>
      </c>
      <c r="H66" t="s">
        <v>9478</v>
      </c>
      <c r="I66" t="s">
        <v>9478</v>
      </c>
      <c r="J66" t="s">
        <v>9478</v>
      </c>
      <c r="L66">
        <v>24</v>
      </c>
      <c r="M66">
        <v>1</v>
      </c>
    </row>
    <row r="67" spans="1:14">
      <c r="A67" s="2" t="s">
        <v>9479</v>
      </c>
      <c r="B67" s="68" t="s">
        <v>9480</v>
      </c>
      <c r="D67" t="s">
        <v>1687</v>
      </c>
      <c r="E67" t="s">
        <v>9481</v>
      </c>
      <c r="G67">
        <v>25.1</v>
      </c>
      <c r="H67" t="s">
        <v>9482</v>
      </c>
      <c r="I67" t="s">
        <v>9214</v>
      </c>
      <c r="J67" t="s">
        <v>9482</v>
      </c>
      <c r="L67">
        <v>25</v>
      </c>
      <c r="M67">
        <v>1</v>
      </c>
    </row>
    <row r="68" spans="1:14">
      <c r="A68" s="2" t="s">
        <v>743</v>
      </c>
      <c r="B68" s="68" t="s">
        <v>9483</v>
      </c>
      <c r="D68" t="s">
        <v>9484</v>
      </c>
      <c r="E68" t="s">
        <v>9477</v>
      </c>
      <c r="G68" t="s">
        <v>9485</v>
      </c>
      <c r="H68" t="s">
        <v>9486</v>
      </c>
      <c r="I68" t="s">
        <v>9214</v>
      </c>
      <c r="J68" t="s">
        <v>9482</v>
      </c>
      <c r="K68" t="s">
        <v>9220</v>
      </c>
      <c r="L68">
        <v>25</v>
      </c>
      <c r="M68">
        <v>1</v>
      </c>
      <c r="N68">
        <v>1</v>
      </c>
    </row>
    <row r="69" spans="1:14">
      <c r="A69" s="2" t="s">
        <v>670</v>
      </c>
      <c r="B69" s="68" t="s">
        <v>9487</v>
      </c>
      <c r="D69" t="s">
        <v>9488</v>
      </c>
      <c r="E69" t="s">
        <v>9489</v>
      </c>
      <c r="G69" t="s">
        <v>9490</v>
      </c>
      <c r="H69" t="s">
        <v>9491</v>
      </c>
      <c r="I69" t="s">
        <v>9214</v>
      </c>
      <c r="J69" t="s">
        <v>9482</v>
      </c>
      <c r="K69" t="s">
        <v>9227</v>
      </c>
      <c r="L69">
        <v>25</v>
      </c>
      <c r="M69">
        <v>1</v>
      </c>
      <c r="N69">
        <v>2</v>
      </c>
    </row>
    <row r="70" spans="1:14">
      <c r="A70" s="2" t="s">
        <v>256</v>
      </c>
      <c r="B70" s="68" t="s">
        <v>9492</v>
      </c>
      <c r="D70" t="s">
        <v>1297</v>
      </c>
      <c r="E70" t="s">
        <v>9493</v>
      </c>
      <c r="G70" t="s">
        <v>9494</v>
      </c>
      <c r="H70" t="s">
        <v>9495</v>
      </c>
      <c r="I70" t="s">
        <v>9214</v>
      </c>
      <c r="J70" t="s">
        <v>9482</v>
      </c>
      <c r="K70" t="s">
        <v>9496</v>
      </c>
      <c r="L70">
        <v>25</v>
      </c>
      <c r="M70">
        <v>1</v>
      </c>
      <c r="N70">
        <v>5</v>
      </c>
    </row>
    <row r="71" spans="1:14">
      <c r="A71" s="2" t="s">
        <v>9497</v>
      </c>
      <c r="B71" s="68" t="s">
        <v>9498</v>
      </c>
      <c r="D71" t="s">
        <v>9499</v>
      </c>
      <c r="E71" t="s">
        <v>9500</v>
      </c>
      <c r="G71" t="s">
        <v>9501</v>
      </c>
      <c r="H71" t="s">
        <v>9502</v>
      </c>
      <c r="I71" t="s">
        <v>9214</v>
      </c>
      <c r="J71" t="s">
        <v>9482</v>
      </c>
      <c r="K71" t="s">
        <v>9234</v>
      </c>
      <c r="L71">
        <v>25</v>
      </c>
      <c r="M71">
        <v>1</v>
      </c>
      <c r="N71">
        <v>3</v>
      </c>
    </row>
    <row r="72" spans="1:14">
      <c r="A72" s="2" t="s">
        <v>1418</v>
      </c>
      <c r="B72" s="68" t="s">
        <v>9503</v>
      </c>
      <c r="D72" t="s">
        <v>9504</v>
      </c>
      <c r="E72" t="s">
        <v>9505</v>
      </c>
      <c r="G72" t="s">
        <v>9506</v>
      </c>
      <c r="H72" t="s">
        <v>9507</v>
      </c>
      <c r="I72" t="s">
        <v>9214</v>
      </c>
      <c r="J72" t="s">
        <v>9482</v>
      </c>
      <c r="K72" t="s">
        <v>261</v>
      </c>
      <c r="L72">
        <v>25</v>
      </c>
      <c r="M72">
        <v>1</v>
      </c>
      <c r="N72">
        <v>4</v>
      </c>
    </row>
    <row r="73" spans="1:14">
      <c r="A73" s="2" t="s">
        <v>432</v>
      </c>
      <c r="B73" s="68" t="s">
        <v>9508</v>
      </c>
      <c r="D73" t="s">
        <v>9509</v>
      </c>
      <c r="E73" t="s">
        <v>9249</v>
      </c>
      <c r="G73">
        <v>26.1</v>
      </c>
      <c r="H73" t="s">
        <v>9510</v>
      </c>
      <c r="I73" t="s">
        <v>9142</v>
      </c>
      <c r="J73" t="s">
        <v>9510</v>
      </c>
      <c r="L73">
        <v>26</v>
      </c>
      <c r="M73">
        <v>1</v>
      </c>
    </row>
    <row r="74" spans="1:14">
      <c r="A74" s="2" t="s">
        <v>1041</v>
      </c>
      <c r="B74" s="68" t="s">
        <v>9511</v>
      </c>
      <c r="D74" t="s">
        <v>9512</v>
      </c>
      <c r="E74" t="s">
        <v>1107</v>
      </c>
      <c r="G74" t="s">
        <v>9513</v>
      </c>
      <c r="H74" t="s">
        <v>9514</v>
      </c>
      <c r="I74" t="s">
        <v>9515</v>
      </c>
      <c r="J74" t="s">
        <v>9515</v>
      </c>
      <c r="K74" t="s">
        <v>9516</v>
      </c>
      <c r="L74">
        <v>27</v>
      </c>
      <c r="M74">
        <v>1</v>
      </c>
      <c r="N74">
        <v>1</v>
      </c>
    </row>
    <row r="75" spans="1:14">
      <c r="A75" s="2" t="s">
        <v>624</v>
      </c>
      <c r="B75" s="2" t="s">
        <v>9517</v>
      </c>
      <c r="D75" t="s">
        <v>9518</v>
      </c>
      <c r="E75" t="s">
        <v>9519</v>
      </c>
      <c r="G75" t="s">
        <v>9520</v>
      </c>
      <c r="H75" t="s">
        <v>9521</v>
      </c>
      <c r="I75" t="s">
        <v>9515</v>
      </c>
      <c r="J75" t="s">
        <v>9515</v>
      </c>
      <c r="K75" t="s">
        <v>9522</v>
      </c>
      <c r="L75">
        <v>27</v>
      </c>
      <c r="M75">
        <v>1</v>
      </c>
      <c r="N75">
        <v>2</v>
      </c>
    </row>
    <row r="76" spans="1:14">
      <c r="D76" t="s">
        <v>288</v>
      </c>
      <c r="E76" t="s">
        <v>9523</v>
      </c>
      <c r="G76">
        <v>28.1</v>
      </c>
      <c r="H76" t="s">
        <v>9524</v>
      </c>
      <c r="I76" t="s">
        <v>9524</v>
      </c>
      <c r="J76" t="s">
        <v>9524</v>
      </c>
      <c r="L76">
        <v>28</v>
      </c>
      <c r="M76">
        <v>1</v>
      </c>
    </row>
    <row r="77" spans="1:14">
      <c r="D77" t="s">
        <v>541</v>
      </c>
      <c r="E77" t="s">
        <v>9525</v>
      </c>
    </row>
    <row r="78" spans="1:14">
      <c r="D78" t="s">
        <v>9526</v>
      </c>
      <c r="E78" t="s">
        <v>9527</v>
      </c>
    </row>
    <row r="79" spans="1:14">
      <c r="D79" t="s">
        <v>9528</v>
      </c>
      <c r="E79" t="s">
        <v>9528</v>
      </c>
    </row>
    <row r="80" spans="1:14">
      <c r="D80" t="s">
        <v>9529</v>
      </c>
    </row>
    <row r="81" spans="4:5">
      <c r="D81" t="s">
        <v>9530</v>
      </c>
      <c r="E81" t="s">
        <v>9531</v>
      </c>
    </row>
    <row r="82" spans="4:5">
      <c r="D82" t="s">
        <v>9532</v>
      </c>
      <c r="E82" t="s">
        <v>9533</v>
      </c>
    </row>
    <row r="83" spans="4:5">
      <c r="D83" t="s">
        <v>9534</v>
      </c>
      <c r="E83" t="s">
        <v>9535</v>
      </c>
    </row>
    <row r="84" spans="4:5">
      <c r="D84" t="s">
        <v>9536</v>
      </c>
      <c r="E84" t="s">
        <v>9537</v>
      </c>
    </row>
    <row r="85" spans="4:5">
      <c r="D85" t="s">
        <v>9538</v>
      </c>
    </row>
    <row r="86" spans="4:5">
      <c r="D86" t="s">
        <v>928</v>
      </c>
      <c r="E86" t="s">
        <v>9539</v>
      </c>
    </row>
    <row r="87" spans="4:5">
      <c r="D87" t="s">
        <v>9540</v>
      </c>
      <c r="E87" t="s">
        <v>9541</v>
      </c>
    </row>
    <row r="88" spans="4:5">
      <c r="D88" t="s">
        <v>9542</v>
      </c>
      <c r="E88" t="s">
        <v>9543</v>
      </c>
    </row>
    <row r="89" spans="4:5">
      <c r="D89" t="s">
        <v>9544</v>
      </c>
      <c r="E89" t="s">
        <v>9544</v>
      </c>
    </row>
    <row r="90" spans="4:5">
      <c r="D90" t="s">
        <v>9545</v>
      </c>
      <c r="E90" t="s">
        <v>9546</v>
      </c>
    </row>
    <row r="91" spans="4:5">
      <c r="D91" t="s">
        <v>9547</v>
      </c>
      <c r="E91" t="s">
        <v>9547</v>
      </c>
    </row>
    <row r="92" spans="4:5">
      <c r="D92" t="s">
        <v>9548</v>
      </c>
      <c r="E92" t="s">
        <v>9548</v>
      </c>
    </row>
    <row r="93" spans="4:5">
      <c r="D93" t="s">
        <v>9549</v>
      </c>
      <c r="E93" t="s">
        <v>9549</v>
      </c>
    </row>
    <row r="94" spans="4:5">
      <c r="D94" t="s">
        <v>9550</v>
      </c>
      <c r="E94" t="s">
        <v>9551</v>
      </c>
    </row>
    <row r="95" spans="4:5">
      <c r="D95" t="s">
        <v>1736</v>
      </c>
      <c r="E95" t="s">
        <v>9552</v>
      </c>
    </row>
    <row r="96" spans="4:5">
      <c r="D96" t="s">
        <v>88</v>
      </c>
      <c r="E96" t="s">
        <v>9553</v>
      </c>
    </row>
    <row r="97" spans="4:5">
      <c r="D97" t="s">
        <v>9554</v>
      </c>
      <c r="E97" t="s">
        <v>9555</v>
      </c>
    </row>
    <row r="98" spans="4:5">
      <c r="D98" t="s">
        <v>9556</v>
      </c>
      <c r="E98" t="s">
        <v>9557</v>
      </c>
    </row>
    <row r="99" spans="4:5">
      <c r="D99" t="s">
        <v>9558</v>
      </c>
      <c r="E99" t="s">
        <v>9558</v>
      </c>
    </row>
    <row r="100" spans="4:5">
      <c r="D100" t="s">
        <v>9559</v>
      </c>
      <c r="E100" t="s">
        <v>9559</v>
      </c>
    </row>
    <row r="101" spans="4:5">
      <c r="D101" t="s">
        <v>9560</v>
      </c>
      <c r="E101" t="s">
        <v>9561</v>
      </c>
    </row>
    <row r="102" spans="4:5">
      <c r="D102" t="s">
        <v>9562</v>
      </c>
      <c r="E102" t="s">
        <v>9563</v>
      </c>
    </row>
    <row r="103" spans="4:5">
      <c r="D103" t="s">
        <v>9564</v>
      </c>
      <c r="E103" t="s">
        <v>9564</v>
      </c>
    </row>
    <row r="104" spans="4:5">
      <c r="D104" t="s">
        <v>9565</v>
      </c>
      <c r="E104" t="s">
        <v>9566</v>
      </c>
    </row>
    <row r="105" spans="4:5">
      <c r="D105" t="s">
        <v>9567</v>
      </c>
      <c r="E105" t="s">
        <v>9568</v>
      </c>
    </row>
    <row r="106" spans="4:5">
      <c r="D106" t="s">
        <v>1705</v>
      </c>
      <c r="E106" t="s">
        <v>9569</v>
      </c>
    </row>
    <row r="107" spans="4:5">
      <c r="D107" t="s">
        <v>9516</v>
      </c>
    </row>
    <row r="108" spans="4:5">
      <c r="D108" t="s">
        <v>9570</v>
      </c>
    </row>
    <row r="109" spans="4:5">
      <c r="D109" t="s">
        <v>9571</v>
      </c>
      <c r="E109" t="s">
        <v>9572</v>
      </c>
    </row>
    <row r="110" spans="4:5">
      <c r="D110" t="s">
        <v>9573</v>
      </c>
      <c r="E110" t="s">
        <v>9574</v>
      </c>
    </row>
    <row r="111" spans="4:5">
      <c r="D111" t="s">
        <v>9575</v>
      </c>
      <c r="E111" t="s">
        <v>1107</v>
      </c>
    </row>
    <row r="112" spans="4:5">
      <c r="D112" t="s">
        <v>9576</v>
      </c>
      <c r="E112" t="s">
        <v>9577</v>
      </c>
    </row>
    <row r="113" spans="4:6">
      <c r="D113" t="s">
        <v>9578</v>
      </c>
      <c r="E113" t="s">
        <v>9579</v>
      </c>
    </row>
    <row r="114" spans="4:6">
      <c r="D114" t="s">
        <v>960</v>
      </c>
      <c r="E114" t="s">
        <v>9580</v>
      </c>
      <c r="F114" s="4"/>
    </row>
    <row r="115" spans="4:6">
      <c r="D115" t="s">
        <v>9581</v>
      </c>
      <c r="E115" t="s">
        <v>9581</v>
      </c>
      <c r="F115" s="4"/>
    </row>
    <row r="116" spans="4:6">
      <c r="D116" t="s">
        <v>9582</v>
      </c>
      <c r="F116" s="4"/>
    </row>
    <row r="117" spans="4:6">
      <c r="D117" t="s">
        <v>9583</v>
      </c>
      <c r="E117" t="s">
        <v>9583</v>
      </c>
      <c r="F117" s="4"/>
    </row>
    <row r="118" spans="4:6">
      <c r="D118" t="s">
        <v>9584</v>
      </c>
      <c r="E118" t="s">
        <v>9585</v>
      </c>
      <c r="F118" s="4"/>
    </row>
    <row r="119" spans="4:6">
      <c r="D119" t="s">
        <v>9586</v>
      </c>
      <c r="E119" t="s">
        <v>9587</v>
      </c>
      <c r="F119" s="4"/>
    </row>
    <row r="120" spans="4:6">
      <c r="D120" t="s">
        <v>9588</v>
      </c>
      <c r="E120" t="s">
        <v>9589</v>
      </c>
      <c r="F120" s="4"/>
    </row>
    <row r="121" spans="4:6">
      <c r="D121" t="s">
        <v>9590</v>
      </c>
      <c r="E121" t="s">
        <v>9591</v>
      </c>
      <c r="F121" s="4"/>
    </row>
    <row r="122" spans="4:6">
      <c r="D122" t="s">
        <v>9592</v>
      </c>
      <c r="E122" t="s">
        <v>9593</v>
      </c>
      <c r="F122" s="4"/>
    </row>
    <row r="123" spans="4:6">
      <c r="D123" t="s">
        <v>427</v>
      </c>
      <c r="E123" t="s">
        <v>9594</v>
      </c>
      <c r="F123" s="4"/>
    </row>
    <row r="124" spans="4:6">
      <c r="D124" t="s">
        <v>9595</v>
      </c>
      <c r="E124" t="s">
        <v>9596</v>
      </c>
      <c r="F124" s="4"/>
    </row>
    <row r="125" spans="4:6">
      <c r="D125" t="s">
        <v>9597</v>
      </c>
      <c r="E125" t="s">
        <v>9598</v>
      </c>
      <c r="F125" s="4"/>
    </row>
    <row r="126" spans="4:6">
      <c r="D126" t="s">
        <v>9599</v>
      </c>
      <c r="E126" t="s">
        <v>9600</v>
      </c>
      <c r="F126" s="4"/>
    </row>
    <row r="127" spans="4:6">
      <c r="D127" t="s">
        <v>9601</v>
      </c>
      <c r="E127" t="s">
        <v>9602</v>
      </c>
    </row>
    <row r="128" spans="4:6">
      <c r="D128" t="s">
        <v>9603</v>
      </c>
      <c r="E128" t="s">
        <v>9604</v>
      </c>
    </row>
    <row r="129" spans="4:6">
      <c r="D129" t="s">
        <v>9605</v>
      </c>
      <c r="E129" t="s">
        <v>9606</v>
      </c>
    </row>
    <row r="130" spans="4:6">
      <c r="D130" t="s">
        <v>9607</v>
      </c>
      <c r="E130" t="s">
        <v>9608</v>
      </c>
    </row>
    <row r="131" spans="4:6">
      <c r="D131" t="s">
        <v>9609</v>
      </c>
      <c r="E131" t="s">
        <v>9610</v>
      </c>
    </row>
    <row r="132" spans="4:6">
      <c r="D132" t="s">
        <v>9611</v>
      </c>
      <c r="E132" t="s">
        <v>9611</v>
      </c>
    </row>
    <row r="133" spans="4:6">
      <c r="D133" t="s">
        <v>9612</v>
      </c>
      <c r="E133" t="s">
        <v>9612</v>
      </c>
    </row>
    <row r="134" spans="4:6">
      <c r="D134" t="s">
        <v>9613</v>
      </c>
      <c r="E134" t="s">
        <v>9614</v>
      </c>
    </row>
    <row r="135" spans="4:6">
      <c r="D135" t="s">
        <v>9615</v>
      </c>
      <c r="E135" t="s">
        <v>9615</v>
      </c>
    </row>
    <row r="136" spans="4:6">
      <c r="D136" t="s">
        <v>9616</v>
      </c>
      <c r="E136" t="s">
        <v>9617</v>
      </c>
    </row>
    <row r="137" spans="4:6">
      <c r="D137" t="s">
        <v>9618</v>
      </c>
      <c r="E137" t="s">
        <v>9619</v>
      </c>
      <c r="F137" s="4"/>
    </row>
    <row r="138" spans="4:6">
      <c r="D138" t="s">
        <v>9620</v>
      </c>
      <c r="E138" t="s">
        <v>9621</v>
      </c>
      <c r="F138" s="4"/>
    </row>
    <row r="139" spans="4:6">
      <c r="D139" t="s">
        <v>9622</v>
      </c>
      <c r="E139" t="s">
        <v>9623</v>
      </c>
      <c r="F139" s="4"/>
    </row>
    <row r="140" spans="4:6">
      <c r="D140" t="s">
        <v>9624</v>
      </c>
      <c r="E140" t="s">
        <v>9625</v>
      </c>
      <c r="F140" s="4"/>
    </row>
    <row r="141" spans="4:6">
      <c r="D141" t="s">
        <v>9626</v>
      </c>
      <c r="E141" t="s">
        <v>9627</v>
      </c>
      <c r="F141" s="4"/>
    </row>
    <row r="142" spans="4:6">
      <c r="D142" t="s">
        <v>9628</v>
      </c>
      <c r="E142" t="s">
        <v>9629</v>
      </c>
    </row>
    <row r="143" spans="4:6">
      <c r="D143" t="s">
        <v>9630</v>
      </c>
      <c r="E143" t="s">
        <v>9631</v>
      </c>
    </row>
    <row r="144" spans="4:6">
      <c r="D144" t="s">
        <v>9632</v>
      </c>
      <c r="E144" t="s">
        <v>9633</v>
      </c>
    </row>
    <row r="145" spans="4:5">
      <c r="D145" t="s">
        <v>555</v>
      </c>
      <c r="E145" t="s">
        <v>9634</v>
      </c>
    </row>
    <row r="146" spans="4:5">
      <c r="D146" t="s">
        <v>9635</v>
      </c>
      <c r="E146" t="s">
        <v>9636</v>
      </c>
    </row>
    <row r="147" spans="4:5">
      <c r="D147" t="s">
        <v>9637</v>
      </c>
      <c r="E147" t="s">
        <v>9638</v>
      </c>
    </row>
    <row r="148" spans="4:5">
      <c r="D148" t="s">
        <v>9639</v>
      </c>
      <c r="E148" t="s">
        <v>9337</v>
      </c>
    </row>
    <row r="149" spans="4:5">
      <c r="D149" t="s">
        <v>9640</v>
      </c>
      <c r="E149" t="s">
        <v>9641</v>
      </c>
    </row>
    <row r="150" spans="4:5">
      <c r="D150" t="s">
        <v>9642</v>
      </c>
      <c r="E150" t="s">
        <v>9643</v>
      </c>
    </row>
    <row r="151" spans="4:5">
      <c r="D151" t="s">
        <v>9644</v>
      </c>
      <c r="E151" t="s">
        <v>9645</v>
      </c>
    </row>
    <row r="152" spans="4:5">
      <c r="D152" t="s">
        <v>9646</v>
      </c>
      <c r="E152" t="s">
        <v>9647</v>
      </c>
    </row>
    <row r="153" spans="4:5">
      <c r="D153" t="s">
        <v>2269</v>
      </c>
      <c r="E153" t="s">
        <v>9648</v>
      </c>
    </row>
    <row r="154" spans="4:5">
      <c r="D154" t="s">
        <v>9649</v>
      </c>
      <c r="E154" t="s">
        <v>9649</v>
      </c>
    </row>
    <row r="155" spans="4:5">
      <c r="D155" t="s">
        <v>9650</v>
      </c>
      <c r="E155" t="s">
        <v>9651</v>
      </c>
    </row>
    <row r="156" spans="4:5">
      <c r="D156" t="s">
        <v>9652</v>
      </c>
      <c r="E156" t="s">
        <v>9653</v>
      </c>
    </row>
    <row r="157" spans="4:5">
      <c r="D157" t="s">
        <v>1180</v>
      </c>
      <c r="E157" t="s">
        <v>9654</v>
      </c>
    </row>
    <row r="158" spans="4:5">
      <c r="D158" t="s">
        <v>9655</v>
      </c>
      <c r="E158" t="s">
        <v>9655</v>
      </c>
    </row>
    <row r="159" spans="4:5">
      <c r="D159" t="s">
        <v>1043</v>
      </c>
      <c r="E159" t="s">
        <v>9656</v>
      </c>
    </row>
    <row r="160" spans="4:5">
      <c r="D160" t="s">
        <v>9657</v>
      </c>
      <c r="E160" t="s">
        <v>9658</v>
      </c>
    </row>
    <row r="161" spans="4:5">
      <c r="D161" t="s">
        <v>9659</v>
      </c>
      <c r="E161" t="s">
        <v>9660</v>
      </c>
    </row>
    <row r="162" spans="4:5">
      <c r="D162" t="s">
        <v>9661</v>
      </c>
      <c r="E162" t="s">
        <v>9662</v>
      </c>
    </row>
    <row r="163" spans="4:5">
      <c r="D163" t="s">
        <v>73</v>
      </c>
      <c r="E163" t="s">
        <v>9663</v>
      </c>
    </row>
    <row r="164" spans="4:5">
      <c r="D164" t="s">
        <v>336</v>
      </c>
      <c r="E164" t="s">
        <v>9664</v>
      </c>
    </row>
    <row r="165" spans="4:5">
      <c r="D165" t="s">
        <v>9665</v>
      </c>
      <c r="E165" t="s">
        <v>9666</v>
      </c>
    </row>
    <row r="166" spans="4:5">
      <c r="D166" t="s">
        <v>9667</v>
      </c>
      <c r="E166" t="s">
        <v>9668</v>
      </c>
    </row>
    <row r="167" spans="4:5">
      <c r="D167" t="s">
        <v>9669</v>
      </c>
      <c r="E167" t="s">
        <v>9669</v>
      </c>
    </row>
    <row r="168" spans="4:5">
      <c r="D168" t="s">
        <v>9670</v>
      </c>
      <c r="E168" t="s">
        <v>9671</v>
      </c>
    </row>
    <row r="169" spans="4:5">
      <c r="D169" t="s">
        <v>9672</v>
      </c>
      <c r="E169" t="s">
        <v>9673</v>
      </c>
    </row>
    <row r="170" spans="4:5">
      <c r="D170" t="s">
        <v>9674</v>
      </c>
      <c r="E170" t="s">
        <v>9674</v>
      </c>
    </row>
    <row r="171" spans="4:5">
      <c r="D171" t="s">
        <v>9675</v>
      </c>
      <c r="E171" t="s">
        <v>9676</v>
      </c>
    </row>
    <row r="172" spans="4:5">
      <c r="D172" t="s">
        <v>9443</v>
      </c>
    </row>
    <row r="173" spans="4:5">
      <c r="D173" t="s">
        <v>9677</v>
      </c>
      <c r="E173" t="s">
        <v>9678</v>
      </c>
    </row>
    <row r="174" spans="4:5">
      <c r="D174" t="s">
        <v>9679</v>
      </c>
      <c r="E174" t="s">
        <v>9680</v>
      </c>
    </row>
    <row r="175" spans="4:5">
      <c r="D175" t="s">
        <v>9681</v>
      </c>
      <c r="E175" t="s">
        <v>9682</v>
      </c>
    </row>
    <row r="176" spans="4:5">
      <c r="D176" t="s">
        <v>100</v>
      </c>
      <c r="E176" t="s">
        <v>9683</v>
      </c>
    </row>
    <row r="177" spans="4:5">
      <c r="D177" t="s">
        <v>9684</v>
      </c>
      <c r="E177" t="s">
        <v>9685</v>
      </c>
    </row>
    <row r="178" spans="4:5">
      <c r="D178" t="s">
        <v>9686</v>
      </c>
      <c r="E178" t="s">
        <v>9687</v>
      </c>
    </row>
    <row r="179" spans="4:5">
      <c r="D179" t="s">
        <v>298</v>
      </c>
      <c r="E179" t="s">
        <v>9688</v>
      </c>
    </row>
    <row r="180" spans="4:5">
      <c r="D180" t="s">
        <v>9689</v>
      </c>
      <c r="E180" t="s">
        <v>9690</v>
      </c>
    </row>
    <row r="181" spans="4:5">
      <c r="D181" t="s">
        <v>9691</v>
      </c>
      <c r="E181" t="s">
        <v>9692</v>
      </c>
    </row>
    <row r="182" spans="4:5">
      <c r="D182" t="s">
        <v>9693</v>
      </c>
      <c r="E182" t="s">
        <v>9694</v>
      </c>
    </row>
    <row r="183" spans="4:5">
      <c r="D183" t="s">
        <v>9695</v>
      </c>
      <c r="E183" t="s">
        <v>9695</v>
      </c>
    </row>
    <row r="184" spans="4:5">
      <c r="D184" t="s">
        <v>9696</v>
      </c>
      <c r="E184" t="s">
        <v>9697</v>
      </c>
    </row>
    <row r="185" spans="4:5">
      <c r="D185" t="s">
        <v>9698</v>
      </c>
      <c r="E185" t="s">
        <v>1107</v>
      </c>
    </row>
    <row r="186" spans="4:5">
      <c r="D186" t="s">
        <v>9699</v>
      </c>
      <c r="E186" t="s">
        <v>9700</v>
      </c>
    </row>
    <row r="187" spans="4:5">
      <c r="D187" t="s">
        <v>9701</v>
      </c>
      <c r="E187" t="s">
        <v>9702</v>
      </c>
    </row>
    <row r="188" spans="4:5">
      <c r="D188" t="s">
        <v>9703</v>
      </c>
      <c r="E188" t="s">
        <v>9704</v>
      </c>
    </row>
    <row r="189" spans="4:5">
      <c r="D189" t="s">
        <v>9705</v>
      </c>
      <c r="E189" t="s">
        <v>9706</v>
      </c>
    </row>
    <row r="190" spans="4:5">
      <c r="D190" t="s">
        <v>9707</v>
      </c>
      <c r="E190" t="s">
        <v>9708</v>
      </c>
    </row>
    <row r="191" spans="4:5">
      <c r="D191" t="s">
        <v>9709</v>
      </c>
      <c r="E191" t="s">
        <v>9710</v>
      </c>
    </row>
    <row r="192" spans="4:5">
      <c r="D192" t="s">
        <v>9711</v>
      </c>
      <c r="E192" t="s">
        <v>9712</v>
      </c>
    </row>
    <row r="193" spans="4:5">
      <c r="D193" t="s">
        <v>9713</v>
      </c>
      <c r="E193" t="s">
        <v>9714</v>
      </c>
    </row>
    <row r="194" spans="4:5">
      <c r="D194" t="s">
        <v>9715</v>
      </c>
      <c r="E194" t="s">
        <v>9715</v>
      </c>
    </row>
    <row r="195" spans="4:5">
      <c r="D195" t="s">
        <v>9716</v>
      </c>
      <c r="E195" t="s">
        <v>9716</v>
      </c>
    </row>
    <row r="196" spans="4:5">
      <c r="D196" t="s">
        <v>9717</v>
      </c>
      <c r="E196" t="s">
        <v>9718</v>
      </c>
    </row>
    <row r="197" spans="4:5">
      <c r="D197" t="s">
        <v>9719</v>
      </c>
      <c r="E197" t="s">
        <v>9720</v>
      </c>
    </row>
    <row r="198" spans="4:5">
      <c r="D198" t="s">
        <v>1150</v>
      </c>
      <c r="E198" t="s">
        <v>9721</v>
      </c>
    </row>
    <row r="199" spans="4:5">
      <c r="D199" t="s">
        <v>9722</v>
      </c>
      <c r="E199" t="s">
        <v>9723</v>
      </c>
    </row>
    <row r="200" spans="4:5">
      <c r="D200" t="s">
        <v>9724</v>
      </c>
      <c r="E200" t="s">
        <v>9725</v>
      </c>
    </row>
    <row r="201" spans="4:5">
      <c r="D201" t="s">
        <v>9726</v>
      </c>
      <c r="E201" t="s">
        <v>9727</v>
      </c>
    </row>
    <row r="202" spans="4:5">
      <c r="D202" t="s">
        <v>9728</v>
      </c>
      <c r="E202" t="s">
        <v>9729</v>
      </c>
    </row>
    <row r="203" spans="4:5">
      <c r="D203" t="s">
        <v>9730</v>
      </c>
      <c r="E203" t="s">
        <v>9731</v>
      </c>
    </row>
    <row r="204" spans="4:5">
      <c r="D204" t="s">
        <v>249</v>
      </c>
      <c r="E204" t="s">
        <v>9732</v>
      </c>
    </row>
    <row r="205" spans="4:5">
      <c r="D205" t="s">
        <v>9733</v>
      </c>
      <c r="E205" t="s">
        <v>9734</v>
      </c>
    </row>
    <row r="206" spans="4:5">
      <c r="D206" t="s">
        <v>9735</v>
      </c>
      <c r="E206" t="s">
        <v>9736</v>
      </c>
    </row>
    <row r="207" spans="4:5">
      <c r="D207" t="s">
        <v>9737</v>
      </c>
      <c r="E207" t="s">
        <v>9738</v>
      </c>
    </row>
    <row r="208" spans="4:5">
      <c r="D208" t="s">
        <v>9739</v>
      </c>
      <c r="E208" t="s">
        <v>9740</v>
      </c>
    </row>
    <row r="209" spans="4:5">
      <c r="D209" t="s">
        <v>9741</v>
      </c>
      <c r="E209" t="s">
        <v>9577</v>
      </c>
    </row>
    <row r="210" spans="4:5">
      <c r="D210" t="s">
        <v>9742</v>
      </c>
      <c r="E210" t="s">
        <v>9743</v>
      </c>
    </row>
    <row r="211" spans="4:5">
      <c r="D211" t="s">
        <v>9744</v>
      </c>
      <c r="E211" t="s">
        <v>9678</v>
      </c>
    </row>
    <row r="212" spans="4:5">
      <c r="D212" t="s">
        <v>9745</v>
      </c>
      <c r="E212" t="s">
        <v>9746</v>
      </c>
    </row>
    <row r="213" spans="4:5">
      <c r="D213" t="s">
        <v>204</v>
      </c>
      <c r="E213" t="s">
        <v>9747</v>
      </c>
    </row>
    <row r="214" spans="4:5">
      <c r="D214" t="s">
        <v>9748</v>
      </c>
      <c r="E214" t="s">
        <v>9749</v>
      </c>
    </row>
    <row r="215" spans="4:5">
      <c r="D215" t="s">
        <v>9750</v>
      </c>
      <c r="E215" t="s">
        <v>9751</v>
      </c>
    </row>
    <row r="216" spans="4:5">
      <c r="D216" t="s">
        <v>9752</v>
      </c>
      <c r="E216" t="s">
        <v>9752</v>
      </c>
    </row>
    <row r="217" spans="4:5">
      <c r="D217" t="s">
        <v>9753</v>
      </c>
      <c r="E217" t="s">
        <v>9754</v>
      </c>
    </row>
    <row r="218" spans="4:5">
      <c r="D218" t="s">
        <v>9755</v>
      </c>
      <c r="E218" t="s">
        <v>9756</v>
      </c>
    </row>
    <row r="219" spans="4:5">
      <c r="D219" t="s">
        <v>9757</v>
      </c>
      <c r="E219" t="s">
        <v>9758</v>
      </c>
    </row>
    <row r="220" spans="4:5">
      <c r="D220" t="s">
        <v>9759</v>
      </c>
      <c r="E220" t="s">
        <v>9760</v>
      </c>
    </row>
    <row r="221" spans="4:5">
      <c r="D221" t="s">
        <v>9761</v>
      </c>
      <c r="E221" t="s">
        <v>9762</v>
      </c>
    </row>
    <row r="222" spans="4:5">
      <c r="D222" t="s">
        <v>9763</v>
      </c>
      <c r="E222" t="s">
        <v>9763</v>
      </c>
    </row>
    <row r="223" spans="4:5">
      <c r="D223" t="s">
        <v>9764</v>
      </c>
      <c r="E223" t="s">
        <v>9765</v>
      </c>
    </row>
    <row r="224" spans="4:5">
      <c r="D224" t="s">
        <v>9766</v>
      </c>
      <c r="E224" t="s">
        <v>9767</v>
      </c>
    </row>
    <row r="225" spans="4:6">
      <c r="D225" t="s">
        <v>56</v>
      </c>
      <c r="E225" t="s">
        <v>9768</v>
      </c>
    </row>
    <row r="226" spans="4:6">
      <c r="D226" t="s">
        <v>9769</v>
      </c>
    </row>
    <row r="227" spans="4:6">
      <c r="D227" t="s">
        <v>9770</v>
      </c>
      <c r="E227" t="s">
        <v>9771</v>
      </c>
    </row>
    <row r="228" spans="4:6">
      <c r="D228" t="s">
        <v>9772</v>
      </c>
    </row>
    <row r="229" spans="4:6">
      <c r="D229" t="s">
        <v>9773</v>
      </c>
      <c r="E229" t="s">
        <v>9774</v>
      </c>
    </row>
    <row r="230" spans="4:6">
      <c r="D230" t="s">
        <v>9775</v>
      </c>
      <c r="E230" t="s">
        <v>9776</v>
      </c>
    </row>
    <row r="231" spans="4:6">
      <c r="D231" t="s">
        <v>9777</v>
      </c>
    </row>
    <row r="232" spans="4:6">
      <c r="D232" t="s">
        <v>462</v>
      </c>
      <c r="E232" t="s">
        <v>9778</v>
      </c>
    </row>
    <row r="233" spans="4:6">
      <c r="D233" t="s">
        <v>239</v>
      </c>
      <c r="E233" t="s">
        <v>9779</v>
      </c>
    </row>
    <row r="234" spans="4:6">
      <c r="D234" t="s">
        <v>9780</v>
      </c>
      <c r="E234" t="s">
        <v>9781</v>
      </c>
    </row>
    <row r="235" spans="4:6">
      <c r="D235" t="s">
        <v>9782</v>
      </c>
      <c r="E235" t="s">
        <v>9783</v>
      </c>
    </row>
    <row r="236" spans="4:6">
      <c r="D236" t="s">
        <v>9784</v>
      </c>
      <c r="E236" t="s">
        <v>9785</v>
      </c>
    </row>
    <row r="237" spans="4:6">
      <c r="D237" t="s">
        <v>9786</v>
      </c>
      <c r="E237" t="s">
        <v>9786</v>
      </c>
      <c r="F237" s="6"/>
    </row>
    <row r="238" spans="4:6">
      <c r="D238" t="s">
        <v>9787</v>
      </c>
      <c r="E238" t="s">
        <v>9788</v>
      </c>
    </row>
    <row r="239" spans="4:6">
      <c r="D239" t="s">
        <v>9789</v>
      </c>
      <c r="E239" t="s">
        <v>9789</v>
      </c>
    </row>
    <row r="240" spans="4:6">
      <c r="D240" t="s">
        <v>9790</v>
      </c>
      <c r="E240" t="s">
        <v>9791</v>
      </c>
    </row>
    <row r="241" spans="4:5">
      <c r="D241" t="s">
        <v>9792</v>
      </c>
      <c r="E241" t="s">
        <v>9792</v>
      </c>
    </row>
    <row r="242" spans="4:5">
      <c r="D242" t="s">
        <v>9793</v>
      </c>
      <c r="E242" t="s">
        <v>9793</v>
      </c>
    </row>
    <row r="243" spans="4:5">
      <c r="D243" t="s">
        <v>9794</v>
      </c>
      <c r="E243" t="s">
        <v>9795</v>
      </c>
    </row>
    <row r="244" spans="4:5">
      <c r="D244" t="s">
        <v>9796</v>
      </c>
      <c r="E244" t="s">
        <v>9797</v>
      </c>
    </row>
    <row r="245" spans="4:5">
      <c r="D245" t="s">
        <v>1488</v>
      </c>
      <c r="E245" t="s">
        <v>9798</v>
      </c>
    </row>
    <row r="246" spans="4:5">
      <c r="D246" t="s">
        <v>1488</v>
      </c>
      <c r="E246" t="s">
        <v>9799</v>
      </c>
    </row>
    <row r="247" spans="4:5">
      <c r="D247" t="s">
        <v>9800</v>
      </c>
      <c r="E247" t="s">
        <v>9801</v>
      </c>
    </row>
    <row r="248" spans="4:5">
      <c r="D248" t="s">
        <v>9802</v>
      </c>
      <c r="E248" t="s">
        <v>9803</v>
      </c>
    </row>
    <row r="249" spans="4:5">
      <c r="D249" t="s">
        <v>9804</v>
      </c>
      <c r="E249" t="s">
        <v>9805</v>
      </c>
    </row>
    <row r="250" spans="4:5">
      <c r="D250" t="s">
        <v>9806</v>
      </c>
      <c r="E250" t="s">
        <v>9807</v>
      </c>
    </row>
    <row r="251" spans="4:5">
      <c r="D251" t="s">
        <v>9808</v>
      </c>
      <c r="E251" t="s">
        <v>9259</v>
      </c>
    </row>
    <row r="252" spans="4:5">
      <c r="D252" t="s">
        <v>9809</v>
      </c>
      <c r="E252" t="s">
        <v>9810</v>
      </c>
    </row>
    <row r="253" spans="4:5">
      <c r="D253" t="s">
        <v>9811</v>
      </c>
      <c r="E253" t="s">
        <v>9812</v>
      </c>
    </row>
    <row r="254" spans="4:5">
      <c r="D254" t="s">
        <v>9813</v>
      </c>
      <c r="E254" t="s">
        <v>9814</v>
      </c>
    </row>
    <row r="255" spans="4:5">
      <c r="D255" t="s">
        <v>9815</v>
      </c>
      <c r="E255" t="s">
        <v>9816</v>
      </c>
    </row>
    <row r="256" spans="4:5">
      <c r="D256" t="s">
        <v>9817</v>
      </c>
      <c r="E256" t="s">
        <v>9818</v>
      </c>
    </row>
    <row r="257" spans="4:5">
      <c r="D257" t="s">
        <v>9819</v>
      </c>
      <c r="E257" t="s">
        <v>9820</v>
      </c>
    </row>
    <row r="258" spans="4:5">
      <c r="D258" t="s">
        <v>9821</v>
      </c>
      <c r="E258" t="s">
        <v>9822</v>
      </c>
    </row>
    <row r="259" spans="4:5">
      <c r="D259" t="s">
        <v>563</v>
      </c>
      <c r="E259" t="s">
        <v>9823</v>
      </c>
    </row>
    <row r="260" spans="4:5">
      <c r="D260" t="s">
        <v>9824</v>
      </c>
      <c r="E260" t="s">
        <v>9824</v>
      </c>
    </row>
    <row r="261" spans="4:5">
      <c r="D261" t="s">
        <v>9825</v>
      </c>
      <c r="E261" t="s">
        <v>9826</v>
      </c>
    </row>
    <row r="262" spans="4:5">
      <c r="D262" t="s">
        <v>9522</v>
      </c>
    </row>
    <row r="263" spans="4:5">
      <c r="D263" t="s">
        <v>9827</v>
      </c>
      <c r="E263" t="s">
        <v>9828</v>
      </c>
    </row>
    <row r="264" spans="4:5">
      <c r="D264" t="s">
        <v>1127</v>
      </c>
      <c r="E264" t="s">
        <v>9829</v>
      </c>
    </row>
    <row r="265" spans="4:5">
      <c r="D265" t="s">
        <v>9830</v>
      </c>
      <c r="E265" t="s">
        <v>9831</v>
      </c>
    </row>
    <row r="266" spans="4:5">
      <c r="D266" t="s">
        <v>9832</v>
      </c>
      <c r="E266" t="s">
        <v>9833</v>
      </c>
    </row>
    <row r="267" spans="4:5">
      <c r="D267" t="s">
        <v>9497</v>
      </c>
      <c r="E267" t="s">
        <v>9834</v>
      </c>
    </row>
    <row r="268" spans="4:5">
      <c r="D268" t="s">
        <v>9835</v>
      </c>
      <c r="E268" t="s">
        <v>9836</v>
      </c>
    </row>
    <row r="269" spans="4:5">
      <c r="D269" t="s">
        <v>9837</v>
      </c>
      <c r="E269" t="s">
        <v>9838</v>
      </c>
    </row>
    <row r="270" spans="4:5">
      <c r="D270" t="s">
        <v>9839</v>
      </c>
      <c r="E270" t="s">
        <v>1107</v>
      </c>
    </row>
    <row r="271" spans="4:5">
      <c r="D271" t="s">
        <v>9840</v>
      </c>
      <c r="E271" t="s">
        <v>261</v>
      </c>
    </row>
    <row r="272" spans="4:5">
      <c r="D272" t="s">
        <v>9841</v>
      </c>
      <c r="E272" t="s">
        <v>1107</v>
      </c>
    </row>
    <row r="273" spans="4:5">
      <c r="D273" t="s">
        <v>9842</v>
      </c>
      <c r="E273" t="s">
        <v>9843</v>
      </c>
    </row>
    <row r="274" spans="4:5">
      <c r="D274" s="5" t="s">
        <v>9844</v>
      </c>
      <c r="E274" t="s">
        <v>1107</v>
      </c>
    </row>
    <row r="275" spans="4:5">
      <c r="D275" t="s">
        <v>9845</v>
      </c>
      <c r="E275" t="s">
        <v>9846</v>
      </c>
    </row>
    <row r="276" spans="4:5">
      <c r="D276" t="s">
        <v>9847</v>
      </c>
      <c r="E276" t="s">
        <v>9848</v>
      </c>
    </row>
    <row r="277" spans="4:5">
      <c r="D277" t="s">
        <v>9849</v>
      </c>
      <c r="E277" t="s">
        <v>9850</v>
      </c>
    </row>
    <row r="278" spans="4:5">
      <c r="D278" t="s">
        <v>9851</v>
      </c>
      <c r="E278" t="s">
        <v>9852</v>
      </c>
    </row>
    <row r="279" spans="4:5">
      <c r="D279" t="s">
        <v>9853</v>
      </c>
      <c r="E279" t="s">
        <v>9854</v>
      </c>
    </row>
    <row r="280" spans="4:5">
      <c r="D280" t="s">
        <v>428</v>
      </c>
      <c r="E280" t="s">
        <v>9855</v>
      </c>
    </row>
    <row r="281" spans="4:5">
      <c r="D281" t="s">
        <v>9856</v>
      </c>
      <c r="E281" t="s">
        <v>9857</v>
      </c>
    </row>
    <row r="282" spans="4:5">
      <c r="D282" t="s">
        <v>79</v>
      </c>
      <c r="E282" t="s">
        <v>9858</v>
      </c>
    </row>
    <row r="283" spans="4:5">
      <c r="D283" t="s">
        <v>9859</v>
      </c>
      <c r="E283" t="s">
        <v>9860</v>
      </c>
    </row>
    <row r="284" spans="4:5">
      <c r="D284" t="s">
        <v>9861</v>
      </c>
      <c r="E284" t="s">
        <v>9862</v>
      </c>
    </row>
    <row r="285" spans="4:5">
      <c r="D285" t="s">
        <v>9863</v>
      </c>
      <c r="E285" t="s">
        <v>9864</v>
      </c>
    </row>
    <row r="286" spans="4:5">
      <c r="D286" t="s">
        <v>258</v>
      </c>
    </row>
    <row r="287" spans="4:5">
      <c r="D287" t="s">
        <v>1227</v>
      </c>
    </row>
    <row r="288" spans="4:5">
      <c r="D288" t="s">
        <v>9865</v>
      </c>
    </row>
  </sheetData>
  <autoFilter ref="A1:A64" xr:uid="{A5C8D4F6-8AC5-4156-81AB-EC34182C06D1}"/>
  <sortState xmlns:xlrd2="http://schemas.microsoft.com/office/spreadsheetml/2017/richdata2" ref="D2:E1208">
    <sortCondition ref="D2:D12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53AC7-1E33-4579-A772-32E387733DEA}">
  <dimension ref="A1:M245"/>
  <sheetViews>
    <sheetView topLeftCell="A60" workbookViewId="0">
      <selection activeCell="D12" sqref="D12"/>
    </sheetView>
  </sheetViews>
  <sheetFormatPr defaultRowHeight="14.35"/>
  <cols>
    <col min="1" max="1" width="17.1171875" customWidth="1"/>
    <col min="2" max="2" width="15.41015625" customWidth="1"/>
    <col min="3" max="3" width="33.41015625" customWidth="1"/>
    <col min="4" max="4" width="17" customWidth="1"/>
    <col min="9" max="9" width="14.29296875" bestFit="1" customWidth="1"/>
    <col min="10" max="10" width="17.5859375" bestFit="1" customWidth="1"/>
    <col min="11" max="11" width="15.87890625" bestFit="1" customWidth="1"/>
    <col min="12" max="12" width="14.29296875" bestFit="1" customWidth="1"/>
    <col min="13" max="13" width="18.41015625" bestFit="1" customWidth="1"/>
  </cols>
  <sheetData>
    <row r="1" spans="1:13" s="3" customFormat="1">
      <c r="A1" s="3" t="s">
        <v>9866</v>
      </c>
      <c r="B1" s="3" t="s">
        <v>9867</v>
      </c>
      <c r="C1" s="3" t="s">
        <v>9868</v>
      </c>
      <c r="D1" s="3" t="s">
        <v>9869</v>
      </c>
      <c r="E1" s="3" t="s">
        <v>2285</v>
      </c>
      <c r="F1" s="3" t="s">
        <v>9870</v>
      </c>
      <c r="I1"/>
      <c r="J1"/>
      <c r="L1" s="35" t="s">
        <v>9869</v>
      </c>
      <c r="M1" t="s">
        <v>77</v>
      </c>
    </row>
    <row r="2" spans="1:13">
      <c r="A2" t="s">
        <v>9871</v>
      </c>
      <c r="B2">
        <v>6133107</v>
      </c>
      <c r="C2">
        <v>70</v>
      </c>
      <c r="D2" t="s">
        <v>77</v>
      </c>
    </row>
    <row r="3" spans="1:13">
      <c r="A3" t="s">
        <v>9871</v>
      </c>
      <c r="B3">
        <v>6141868</v>
      </c>
      <c r="C3">
        <v>60</v>
      </c>
      <c r="D3" t="s">
        <v>77</v>
      </c>
      <c r="I3" s="35" t="s">
        <v>9872</v>
      </c>
      <c r="J3" t="s">
        <v>9873</v>
      </c>
      <c r="L3" s="35" t="s">
        <v>9872</v>
      </c>
      <c r="M3" t="s">
        <v>9874</v>
      </c>
    </row>
    <row r="4" spans="1:13">
      <c r="A4" t="s">
        <v>9871</v>
      </c>
      <c r="B4">
        <v>6141520</v>
      </c>
      <c r="C4">
        <v>70</v>
      </c>
      <c r="D4" t="s">
        <v>77</v>
      </c>
      <c r="I4" s="36" t="s">
        <v>77</v>
      </c>
      <c r="J4">
        <v>202</v>
      </c>
      <c r="L4" s="36" t="s">
        <v>9871</v>
      </c>
      <c r="M4" s="38">
        <v>46.19047619047619</v>
      </c>
    </row>
    <row r="5" spans="1:13">
      <c r="A5" t="s">
        <v>9871</v>
      </c>
      <c r="B5">
        <v>6141916</v>
      </c>
      <c r="C5">
        <v>40</v>
      </c>
      <c r="D5" t="s">
        <v>77</v>
      </c>
      <c r="I5" s="37" t="s">
        <v>9871</v>
      </c>
      <c r="J5">
        <v>42</v>
      </c>
      <c r="L5" s="36" t="s">
        <v>9875</v>
      </c>
      <c r="M5" s="38">
        <v>47.341463414634148</v>
      </c>
    </row>
    <row r="6" spans="1:13">
      <c r="A6" t="s">
        <v>9871</v>
      </c>
      <c r="B6">
        <v>6135532</v>
      </c>
      <c r="C6">
        <v>30</v>
      </c>
      <c r="D6" t="s">
        <v>77</v>
      </c>
      <c r="I6" s="37" t="s">
        <v>9875</v>
      </c>
      <c r="J6">
        <v>41</v>
      </c>
      <c r="L6" s="36" t="s">
        <v>9876</v>
      </c>
      <c r="M6" s="38">
        <v>37.38095238095238</v>
      </c>
    </row>
    <row r="7" spans="1:13">
      <c r="A7" t="s">
        <v>9871</v>
      </c>
      <c r="B7">
        <v>6141921</v>
      </c>
      <c r="C7">
        <v>10</v>
      </c>
      <c r="D7" t="s">
        <v>9877</v>
      </c>
      <c r="E7" t="s">
        <v>9878</v>
      </c>
      <c r="F7" s="34" t="s">
        <v>9879</v>
      </c>
      <c r="I7" s="37" t="s">
        <v>9876</v>
      </c>
      <c r="J7">
        <v>21</v>
      </c>
      <c r="L7" s="36" t="s">
        <v>9880</v>
      </c>
      <c r="M7" s="38">
        <v>38.6</v>
      </c>
    </row>
    <row r="8" spans="1:13">
      <c r="A8" t="s">
        <v>9871</v>
      </c>
      <c r="B8">
        <v>6133303</v>
      </c>
      <c r="C8">
        <v>60</v>
      </c>
      <c r="D8" t="s">
        <v>77</v>
      </c>
      <c r="I8" s="37" t="s">
        <v>9880</v>
      </c>
      <c r="J8">
        <v>5</v>
      </c>
      <c r="L8" s="36" t="s">
        <v>9881</v>
      </c>
      <c r="M8" s="38">
        <v>28.157894736842106</v>
      </c>
    </row>
    <row r="9" spans="1:13">
      <c r="A9" t="s">
        <v>9871</v>
      </c>
      <c r="B9">
        <v>6141558</v>
      </c>
      <c r="C9">
        <v>60</v>
      </c>
      <c r="D9" t="s">
        <v>77</v>
      </c>
      <c r="I9" s="37" t="s">
        <v>9881</v>
      </c>
      <c r="J9">
        <v>57</v>
      </c>
      <c r="L9" s="36" t="s">
        <v>9882</v>
      </c>
      <c r="M9" s="38">
        <v>22.892857142857142</v>
      </c>
    </row>
    <row r="10" spans="1:13">
      <c r="A10" t="s">
        <v>9871</v>
      </c>
      <c r="B10">
        <v>6141749</v>
      </c>
      <c r="C10">
        <v>60</v>
      </c>
      <c r="D10" t="s">
        <v>77</v>
      </c>
      <c r="I10" s="37" t="s">
        <v>9882</v>
      </c>
      <c r="J10">
        <v>30</v>
      </c>
      <c r="L10" s="36" t="s">
        <v>9883</v>
      </c>
      <c r="M10" s="38">
        <v>26.25</v>
      </c>
    </row>
    <row r="11" spans="1:13">
      <c r="A11" t="s">
        <v>9871</v>
      </c>
      <c r="B11">
        <v>6133913</v>
      </c>
      <c r="C11">
        <v>45</v>
      </c>
      <c r="D11" t="s">
        <v>77</v>
      </c>
      <c r="I11" s="37" t="s">
        <v>9883</v>
      </c>
      <c r="J11">
        <v>4</v>
      </c>
      <c r="L11" s="36" t="s">
        <v>9884</v>
      </c>
      <c r="M11" s="38">
        <v>36.414141414141412</v>
      </c>
    </row>
    <row r="12" spans="1:13">
      <c r="A12" t="s">
        <v>9871</v>
      </c>
      <c r="B12">
        <v>6135789</v>
      </c>
      <c r="C12">
        <v>45</v>
      </c>
      <c r="D12" t="s">
        <v>77</v>
      </c>
      <c r="I12" s="37" t="s">
        <v>9885</v>
      </c>
      <c r="J12">
        <v>2</v>
      </c>
    </row>
    <row r="13" spans="1:13">
      <c r="A13" t="s">
        <v>9871</v>
      </c>
      <c r="B13">
        <v>6141551</v>
      </c>
      <c r="C13">
        <v>45</v>
      </c>
      <c r="D13" t="s">
        <v>77</v>
      </c>
      <c r="I13" s="36" t="s">
        <v>9886</v>
      </c>
      <c r="J13">
        <v>2</v>
      </c>
      <c r="L13" s="35" t="s">
        <v>9869</v>
      </c>
      <c r="M13" t="s">
        <v>9887</v>
      </c>
    </row>
    <row r="14" spans="1:13">
      <c r="A14" t="s">
        <v>9871</v>
      </c>
      <c r="B14">
        <v>6134172</v>
      </c>
      <c r="C14">
        <v>45</v>
      </c>
      <c r="D14" t="s">
        <v>77</v>
      </c>
      <c r="I14" s="37" t="s">
        <v>9871</v>
      </c>
      <c r="J14">
        <v>1</v>
      </c>
    </row>
    <row r="15" spans="1:13">
      <c r="A15" t="s">
        <v>9871</v>
      </c>
      <c r="B15">
        <v>6132757</v>
      </c>
      <c r="C15">
        <v>60</v>
      </c>
      <c r="D15" t="s">
        <v>77</v>
      </c>
      <c r="I15" s="37" t="s">
        <v>9875</v>
      </c>
      <c r="J15">
        <v>1</v>
      </c>
      <c r="L15" s="35" t="s">
        <v>9872</v>
      </c>
      <c r="M15" t="s">
        <v>9873</v>
      </c>
    </row>
    <row r="16" spans="1:13">
      <c r="A16" t="s">
        <v>9871</v>
      </c>
      <c r="B16">
        <v>6136388</v>
      </c>
      <c r="C16">
        <v>60</v>
      </c>
      <c r="D16" t="s">
        <v>77</v>
      </c>
      <c r="I16" s="37" t="s">
        <v>9886</v>
      </c>
      <c r="L16" s="36" t="s">
        <v>9871</v>
      </c>
      <c r="M16" s="44">
        <v>0.20588235294117646</v>
      </c>
    </row>
    <row r="17" spans="1:13">
      <c r="A17" t="s">
        <v>9871</v>
      </c>
      <c r="B17">
        <v>6141493</v>
      </c>
      <c r="C17">
        <v>60</v>
      </c>
      <c r="D17" t="s">
        <v>77</v>
      </c>
      <c r="I17" s="36" t="s">
        <v>9884</v>
      </c>
      <c r="J17">
        <v>204</v>
      </c>
      <c r="L17" s="36" t="s">
        <v>9875</v>
      </c>
      <c r="M17" s="44">
        <v>0.20588235294117646</v>
      </c>
    </row>
    <row r="18" spans="1:13">
      <c r="A18" t="s">
        <v>9871</v>
      </c>
      <c r="B18">
        <v>6134226</v>
      </c>
      <c r="C18">
        <v>60</v>
      </c>
      <c r="D18" t="s">
        <v>77</v>
      </c>
      <c r="L18" s="36" t="s">
        <v>9876</v>
      </c>
      <c r="M18" s="44">
        <v>0.10784313725490197</v>
      </c>
    </row>
    <row r="19" spans="1:13">
      <c r="A19" t="s">
        <v>9871</v>
      </c>
      <c r="B19">
        <v>6137582</v>
      </c>
      <c r="C19">
        <v>45</v>
      </c>
      <c r="D19" t="s">
        <v>77</v>
      </c>
      <c r="L19" s="36" t="s">
        <v>9880</v>
      </c>
      <c r="M19" s="44">
        <v>2.4509803921568627E-2</v>
      </c>
    </row>
    <row r="20" spans="1:13">
      <c r="A20" t="s">
        <v>9871</v>
      </c>
      <c r="B20">
        <v>6134662</v>
      </c>
      <c r="C20">
        <v>45</v>
      </c>
      <c r="D20" t="s">
        <v>77</v>
      </c>
      <c r="L20" s="36" t="s">
        <v>9881</v>
      </c>
      <c r="M20" s="44">
        <v>0.28431372549019607</v>
      </c>
    </row>
    <row r="21" spans="1:13">
      <c r="A21" t="s">
        <v>9871</v>
      </c>
      <c r="B21">
        <v>6135520</v>
      </c>
      <c r="C21" t="s">
        <v>9888</v>
      </c>
      <c r="D21" t="s">
        <v>9889</v>
      </c>
      <c r="L21" s="36" t="s">
        <v>9882</v>
      </c>
      <c r="M21" s="44">
        <v>0.15196078431372548</v>
      </c>
    </row>
    <row r="22" spans="1:13">
      <c r="A22" t="s">
        <v>9871</v>
      </c>
      <c r="B22">
        <v>6141505</v>
      </c>
      <c r="C22">
        <v>45</v>
      </c>
      <c r="D22" t="s">
        <v>77</v>
      </c>
      <c r="L22" s="36" t="s">
        <v>9883</v>
      </c>
      <c r="M22" s="44">
        <v>1.9607843137254902E-2</v>
      </c>
    </row>
    <row r="23" spans="1:13">
      <c r="A23" t="s">
        <v>9871</v>
      </c>
      <c r="B23">
        <v>6135402</v>
      </c>
      <c r="C23">
        <v>10</v>
      </c>
      <c r="D23" t="s">
        <v>9890</v>
      </c>
      <c r="F23" s="34" t="s">
        <v>9891</v>
      </c>
      <c r="L23" s="36" t="s">
        <v>9884</v>
      </c>
      <c r="M23" s="44">
        <v>1</v>
      </c>
    </row>
    <row r="24" spans="1:13">
      <c r="A24" t="s">
        <v>9885</v>
      </c>
      <c r="B24">
        <v>6134005</v>
      </c>
      <c r="C24">
        <v>80</v>
      </c>
      <c r="D24" t="s">
        <v>77</v>
      </c>
      <c r="F24" s="34" t="s">
        <v>9892</v>
      </c>
    </row>
    <row r="25" spans="1:13">
      <c r="A25" t="s">
        <v>9885</v>
      </c>
      <c r="B25">
        <v>6136634</v>
      </c>
      <c r="C25">
        <v>75</v>
      </c>
      <c r="D25" t="s">
        <v>77</v>
      </c>
      <c r="F25" s="34" t="s">
        <v>9893</v>
      </c>
    </row>
    <row r="26" spans="1:13">
      <c r="A26" t="s">
        <v>9885</v>
      </c>
      <c r="B26">
        <v>6141687</v>
      </c>
      <c r="D26" t="s">
        <v>63</v>
      </c>
      <c r="E26" t="s">
        <v>9894</v>
      </c>
      <c r="F26" s="34" t="s">
        <v>9895</v>
      </c>
    </row>
    <row r="27" spans="1:13">
      <c r="A27" t="s">
        <v>9875</v>
      </c>
      <c r="B27">
        <v>6141869</v>
      </c>
      <c r="C27">
        <v>45</v>
      </c>
      <c r="D27" t="s">
        <v>9889</v>
      </c>
    </row>
    <row r="28" spans="1:13">
      <c r="A28" t="s">
        <v>9875</v>
      </c>
      <c r="B28">
        <v>6141771</v>
      </c>
      <c r="C28">
        <v>34</v>
      </c>
      <c r="D28" t="s">
        <v>77</v>
      </c>
    </row>
    <row r="29" spans="1:13">
      <c r="A29" t="s">
        <v>9875</v>
      </c>
      <c r="B29">
        <v>6133257</v>
      </c>
      <c r="C29">
        <v>80</v>
      </c>
      <c r="D29" t="s">
        <v>77</v>
      </c>
    </row>
    <row r="30" spans="1:13">
      <c r="A30" t="s">
        <v>9875</v>
      </c>
      <c r="B30">
        <v>6141776</v>
      </c>
      <c r="C30">
        <v>48</v>
      </c>
      <c r="D30" t="s">
        <v>77</v>
      </c>
    </row>
    <row r="31" spans="1:13">
      <c r="A31" t="s">
        <v>9875</v>
      </c>
      <c r="B31">
        <v>6146881</v>
      </c>
      <c r="C31">
        <v>25</v>
      </c>
      <c r="D31" t="s">
        <v>77</v>
      </c>
    </row>
    <row r="32" spans="1:13">
      <c r="A32" t="s">
        <v>9875</v>
      </c>
      <c r="B32">
        <v>6141876</v>
      </c>
      <c r="C32">
        <v>30</v>
      </c>
      <c r="D32" t="s">
        <v>77</v>
      </c>
    </row>
    <row r="33" spans="1:6">
      <c r="A33" t="s">
        <v>9875</v>
      </c>
      <c r="B33">
        <v>6141832</v>
      </c>
      <c r="C33">
        <v>55</v>
      </c>
      <c r="D33" t="s">
        <v>77</v>
      </c>
    </row>
    <row r="34" spans="1:6">
      <c r="A34" t="s">
        <v>9875</v>
      </c>
      <c r="B34">
        <v>6141624</v>
      </c>
      <c r="C34">
        <v>300</v>
      </c>
      <c r="D34" t="s">
        <v>77</v>
      </c>
    </row>
    <row r="35" spans="1:6">
      <c r="A35" t="s">
        <v>9875</v>
      </c>
      <c r="B35">
        <v>6135971</v>
      </c>
      <c r="C35">
        <v>63</v>
      </c>
      <c r="D35" t="s">
        <v>77</v>
      </c>
    </row>
    <row r="36" spans="1:6">
      <c r="A36" s="56" t="s">
        <v>9875</v>
      </c>
      <c r="B36" s="56">
        <v>6141907</v>
      </c>
      <c r="C36" s="56">
        <v>38</v>
      </c>
      <c r="D36" s="56" t="s">
        <v>77</v>
      </c>
      <c r="E36" s="34" t="s">
        <v>9896</v>
      </c>
      <c r="F36" s="56"/>
    </row>
    <row r="37" spans="1:6">
      <c r="A37" t="s">
        <v>9875</v>
      </c>
      <c r="B37">
        <v>6141541</v>
      </c>
      <c r="C37">
        <v>55</v>
      </c>
      <c r="D37" t="s">
        <v>63</v>
      </c>
    </row>
    <row r="38" spans="1:6">
      <c r="A38" t="s">
        <v>9875</v>
      </c>
      <c r="B38">
        <v>6141522</v>
      </c>
      <c r="C38">
        <v>65</v>
      </c>
      <c r="D38" t="s">
        <v>77</v>
      </c>
    </row>
    <row r="39" spans="1:6">
      <c r="A39" t="s">
        <v>9875</v>
      </c>
      <c r="B39">
        <v>6141521</v>
      </c>
      <c r="C39">
        <v>10</v>
      </c>
      <c r="D39" t="s">
        <v>77</v>
      </c>
    </row>
    <row r="40" spans="1:6">
      <c r="A40" t="s">
        <v>9875</v>
      </c>
      <c r="B40">
        <v>6133498</v>
      </c>
      <c r="C40">
        <v>35</v>
      </c>
      <c r="D40" t="s">
        <v>77</v>
      </c>
    </row>
    <row r="41" spans="1:6">
      <c r="A41" t="s">
        <v>9875</v>
      </c>
      <c r="B41">
        <v>6141791</v>
      </c>
      <c r="C41">
        <v>10</v>
      </c>
      <c r="D41" t="s">
        <v>9897</v>
      </c>
      <c r="F41" s="34" t="s">
        <v>9898</v>
      </c>
    </row>
    <row r="42" spans="1:6">
      <c r="A42" t="s">
        <v>9875</v>
      </c>
      <c r="B42">
        <v>6141688</v>
      </c>
      <c r="C42">
        <v>50</v>
      </c>
      <c r="D42" t="s">
        <v>77</v>
      </c>
    </row>
    <row r="43" spans="1:6">
      <c r="A43" t="s">
        <v>9875</v>
      </c>
      <c r="B43">
        <v>6141594</v>
      </c>
    </row>
    <row r="44" spans="1:6">
      <c r="A44" t="s">
        <v>9876</v>
      </c>
      <c r="B44">
        <v>6141899</v>
      </c>
      <c r="C44">
        <v>30</v>
      </c>
      <c r="D44" s="4" t="s">
        <v>63</v>
      </c>
      <c r="E44" s="4" t="s">
        <v>9899</v>
      </c>
    </row>
    <row r="45" spans="1:6">
      <c r="A45" t="s">
        <v>9876</v>
      </c>
      <c r="B45">
        <v>6141557</v>
      </c>
      <c r="C45">
        <v>40</v>
      </c>
      <c r="D45" t="s">
        <v>77</v>
      </c>
      <c r="F45" s="34"/>
    </row>
    <row r="46" spans="1:6">
      <c r="A46" t="s">
        <v>9876</v>
      </c>
      <c r="B46">
        <v>6133126</v>
      </c>
      <c r="C46">
        <v>35</v>
      </c>
      <c r="D46" t="s">
        <v>77</v>
      </c>
      <c r="F46" s="34"/>
    </row>
    <row r="47" spans="1:6">
      <c r="A47" t="s">
        <v>9876</v>
      </c>
      <c r="B47">
        <v>6133966</v>
      </c>
      <c r="C47">
        <v>30</v>
      </c>
      <c r="D47" t="s">
        <v>77</v>
      </c>
      <c r="F47" s="34"/>
    </row>
    <row r="48" spans="1:6">
      <c r="A48" t="s">
        <v>9876</v>
      </c>
      <c r="B48">
        <v>6136571</v>
      </c>
      <c r="C48">
        <v>25</v>
      </c>
      <c r="D48" t="s">
        <v>77</v>
      </c>
    </row>
    <row r="49" spans="1:6">
      <c r="A49" t="s">
        <v>9876</v>
      </c>
      <c r="B49">
        <v>6134332</v>
      </c>
      <c r="C49">
        <v>120</v>
      </c>
      <c r="D49" t="s">
        <v>77</v>
      </c>
      <c r="F49" s="34"/>
    </row>
    <row r="50" spans="1:6">
      <c r="A50" t="s">
        <v>9876</v>
      </c>
      <c r="B50">
        <v>6141553</v>
      </c>
      <c r="C50">
        <v>32</v>
      </c>
      <c r="D50" t="s">
        <v>77</v>
      </c>
    </row>
    <row r="51" spans="1:6">
      <c r="A51" t="s">
        <v>9876</v>
      </c>
      <c r="B51">
        <v>6133170</v>
      </c>
      <c r="C51">
        <v>23</v>
      </c>
      <c r="D51" t="s">
        <v>77</v>
      </c>
    </row>
    <row r="52" spans="1:6">
      <c r="A52" t="s">
        <v>9876</v>
      </c>
      <c r="B52">
        <v>6135431</v>
      </c>
      <c r="C52">
        <v>30</v>
      </c>
      <c r="D52" t="s">
        <v>77</v>
      </c>
    </row>
    <row r="53" spans="1:6">
      <c r="A53" t="s">
        <v>9876</v>
      </c>
      <c r="B53">
        <v>6141943</v>
      </c>
      <c r="C53">
        <v>100</v>
      </c>
      <c r="D53" t="s">
        <v>77</v>
      </c>
    </row>
    <row r="54" spans="1:6">
      <c r="A54" t="s">
        <v>9876</v>
      </c>
      <c r="B54">
        <v>6141948</v>
      </c>
      <c r="D54" t="s">
        <v>9900</v>
      </c>
    </row>
    <row r="55" spans="1:6">
      <c r="A55" t="s">
        <v>9876</v>
      </c>
      <c r="B55">
        <v>6141516</v>
      </c>
      <c r="D55" t="s">
        <v>9901</v>
      </c>
    </row>
    <row r="56" spans="1:6">
      <c r="A56" t="s">
        <v>9876</v>
      </c>
      <c r="B56">
        <v>6141644</v>
      </c>
      <c r="D56" t="s">
        <v>9901</v>
      </c>
    </row>
    <row r="57" spans="1:6">
      <c r="A57" t="s">
        <v>9876</v>
      </c>
      <c r="B57">
        <v>6141646</v>
      </c>
      <c r="C57">
        <v>25</v>
      </c>
      <c r="D57" t="s">
        <v>77</v>
      </c>
    </row>
    <row r="58" spans="1:6">
      <c r="A58" t="s">
        <v>9876</v>
      </c>
      <c r="B58">
        <v>6141839</v>
      </c>
      <c r="C58">
        <v>50</v>
      </c>
      <c r="D58" t="s">
        <v>77</v>
      </c>
    </row>
    <row r="59" spans="1:6">
      <c r="A59" t="s">
        <v>9876</v>
      </c>
      <c r="B59">
        <v>6141663</v>
      </c>
      <c r="C59">
        <v>30</v>
      </c>
      <c r="D59" t="s">
        <v>77</v>
      </c>
    </row>
    <row r="60" spans="1:6">
      <c r="A60" t="s">
        <v>9876</v>
      </c>
      <c r="B60">
        <v>6141662</v>
      </c>
      <c r="C60">
        <v>20</v>
      </c>
      <c r="D60" t="s">
        <v>77</v>
      </c>
    </row>
    <row r="61" spans="1:6">
      <c r="A61" t="s">
        <v>9876</v>
      </c>
      <c r="B61">
        <v>6141579</v>
      </c>
      <c r="D61" t="s">
        <v>9901</v>
      </c>
    </row>
    <row r="62" spans="1:6">
      <c r="A62" t="s">
        <v>9876</v>
      </c>
      <c r="B62">
        <v>6141650</v>
      </c>
      <c r="C62">
        <v>30</v>
      </c>
      <c r="D62" t="s">
        <v>77</v>
      </c>
    </row>
    <row r="63" spans="1:6">
      <c r="A63" t="s">
        <v>9876</v>
      </c>
      <c r="B63">
        <v>6141580</v>
      </c>
      <c r="C63">
        <v>40</v>
      </c>
      <c r="D63" t="s">
        <v>77</v>
      </c>
      <c r="F63" s="34"/>
    </row>
    <row r="64" spans="1:6">
      <c r="A64" t="s">
        <v>9876</v>
      </c>
      <c r="B64">
        <v>6141509</v>
      </c>
      <c r="C64">
        <v>30</v>
      </c>
      <c r="D64" t="s">
        <v>77</v>
      </c>
      <c r="F64" s="34"/>
    </row>
    <row r="65" spans="1:6">
      <c r="A65" t="s">
        <v>9876</v>
      </c>
      <c r="B65">
        <v>6133283</v>
      </c>
      <c r="C65">
        <v>35</v>
      </c>
      <c r="D65" t="s">
        <v>77</v>
      </c>
      <c r="F65" s="34"/>
    </row>
    <row r="66" spans="1:6">
      <c r="A66" t="s">
        <v>9876</v>
      </c>
      <c r="B66">
        <v>6133383</v>
      </c>
      <c r="C66">
        <v>25</v>
      </c>
      <c r="D66" t="s">
        <v>77</v>
      </c>
      <c r="F66" s="34"/>
    </row>
    <row r="67" spans="1:6">
      <c r="A67" t="s">
        <v>9876</v>
      </c>
      <c r="B67">
        <v>6133363</v>
      </c>
      <c r="C67">
        <v>30</v>
      </c>
      <c r="D67" t="s">
        <v>77</v>
      </c>
      <c r="F67" s="34"/>
    </row>
    <row r="68" spans="1:6">
      <c r="A68" t="s">
        <v>9876</v>
      </c>
      <c r="B68">
        <v>6133315</v>
      </c>
      <c r="C68">
        <v>10</v>
      </c>
      <c r="D68" t="s">
        <v>9902</v>
      </c>
      <c r="F68" s="34"/>
    </row>
    <row r="69" spans="1:6">
      <c r="A69" t="s">
        <v>9876</v>
      </c>
      <c r="B69">
        <v>6133205</v>
      </c>
      <c r="C69">
        <v>15</v>
      </c>
      <c r="D69" t="s">
        <v>77</v>
      </c>
      <c r="F69" s="34"/>
    </row>
    <row r="70" spans="1:6">
      <c r="A70" t="s">
        <v>9876</v>
      </c>
      <c r="B70">
        <v>6133181</v>
      </c>
      <c r="C70">
        <v>20</v>
      </c>
      <c r="D70" t="s">
        <v>77</v>
      </c>
      <c r="F70" s="34"/>
    </row>
    <row r="71" spans="1:6">
      <c r="A71" t="s">
        <v>9880</v>
      </c>
      <c r="B71">
        <v>6137872</v>
      </c>
      <c r="C71">
        <v>30</v>
      </c>
      <c r="D71" t="s">
        <v>77</v>
      </c>
      <c r="F71" s="34"/>
    </row>
    <row r="72" spans="1:6">
      <c r="A72" t="s">
        <v>9880</v>
      </c>
      <c r="B72">
        <v>6134030</v>
      </c>
      <c r="C72">
        <v>33</v>
      </c>
      <c r="D72" t="s">
        <v>77</v>
      </c>
      <c r="F72" s="34"/>
    </row>
    <row r="73" spans="1:6">
      <c r="A73" t="s">
        <v>9880</v>
      </c>
      <c r="B73">
        <v>6134085</v>
      </c>
      <c r="C73">
        <v>60</v>
      </c>
      <c r="D73" t="s">
        <v>77</v>
      </c>
    </row>
    <row r="74" spans="1:6">
      <c r="A74" t="s">
        <v>9880</v>
      </c>
      <c r="B74">
        <v>6141779</v>
      </c>
      <c r="C74">
        <v>40</v>
      </c>
      <c r="D74" t="s">
        <v>77</v>
      </c>
    </row>
    <row r="75" spans="1:6">
      <c r="A75" t="s">
        <v>9880</v>
      </c>
      <c r="B75">
        <v>6141753</v>
      </c>
      <c r="C75">
        <v>30</v>
      </c>
      <c r="D75" t="s">
        <v>77</v>
      </c>
    </row>
    <row r="76" spans="1:6">
      <c r="A76" t="s">
        <v>9881</v>
      </c>
      <c r="B76">
        <v>6141632</v>
      </c>
      <c r="C76">
        <v>45</v>
      </c>
      <c r="D76" t="s">
        <v>77</v>
      </c>
    </row>
    <row r="77" spans="1:6">
      <c r="A77" t="s">
        <v>9881</v>
      </c>
      <c r="B77">
        <v>6141634</v>
      </c>
      <c r="C77">
        <v>25</v>
      </c>
      <c r="D77" t="s">
        <v>77</v>
      </c>
    </row>
    <row r="78" spans="1:6">
      <c r="A78" t="s">
        <v>9881</v>
      </c>
      <c r="B78">
        <v>6141648</v>
      </c>
      <c r="C78">
        <v>35</v>
      </c>
      <c r="D78" t="s">
        <v>77</v>
      </c>
    </row>
    <row r="79" spans="1:6">
      <c r="A79" t="s">
        <v>9881</v>
      </c>
      <c r="B79">
        <v>6141519</v>
      </c>
      <c r="C79">
        <v>20</v>
      </c>
      <c r="D79" t="s">
        <v>77</v>
      </c>
    </row>
    <row r="80" spans="1:6">
      <c r="A80" t="s">
        <v>9881</v>
      </c>
      <c r="B80">
        <v>6133293</v>
      </c>
      <c r="C80">
        <v>35</v>
      </c>
      <c r="D80" t="s">
        <v>77</v>
      </c>
    </row>
    <row r="81" spans="1:6">
      <c r="A81" t="s">
        <v>9881</v>
      </c>
      <c r="B81">
        <v>6133288</v>
      </c>
      <c r="C81">
        <v>35</v>
      </c>
      <c r="D81" t="s">
        <v>77</v>
      </c>
    </row>
    <row r="82" spans="1:6">
      <c r="A82" t="s">
        <v>9881</v>
      </c>
      <c r="B82">
        <v>6133277</v>
      </c>
      <c r="C82">
        <v>10</v>
      </c>
      <c r="D82" t="s">
        <v>77</v>
      </c>
    </row>
    <row r="83" spans="1:6">
      <c r="A83" t="s">
        <v>9881</v>
      </c>
      <c r="B83">
        <v>6133477</v>
      </c>
      <c r="C83">
        <v>25</v>
      </c>
      <c r="D83" t="s">
        <v>77</v>
      </c>
    </row>
    <row r="84" spans="1:6">
      <c r="A84" t="s">
        <v>9881</v>
      </c>
      <c r="B84">
        <v>6133911</v>
      </c>
      <c r="C84">
        <v>35</v>
      </c>
      <c r="D84" t="s">
        <v>77</v>
      </c>
    </row>
    <row r="85" spans="1:6">
      <c r="A85" t="s">
        <v>9881</v>
      </c>
      <c r="B85">
        <v>6141561</v>
      </c>
      <c r="C85">
        <v>32</v>
      </c>
      <c r="D85" t="s">
        <v>77</v>
      </c>
    </row>
    <row r="86" spans="1:6">
      <c r="A86" t="s">
        <v>9881</v>
      </c>
      <c r="B86">
        <v>6141813</v>
      </c>
      <c r="C86">
        <v>10</v>
      </c>
      <c r="D86" t="s">
        <v>77</v>
      </c>
      <c r="F86" s="34" t="s">
        <v>9903</v>
      </c>
    </row>
    <row r="87" spans="1:6">
      <c r="A87" t="s">
        <v>9881</v>
      </c>
      <c r="B87">
        <v>6133294</v>
      </c>
      <c r="C87">
        <v>30</v>
      </c>
      <c r="D87" t="s">
        <v>77</v>
      </c>
    </row>
    <row r="88" spans="1:6">
      <c r="A88" t="s">
        <v>9881</v>
      </c>
      <c r="B88">
        <v>6133407</v>
      </c>
      <c r="C88">
        <v>20</v>
      </c>
      <c r="D88" t="s">
        <v>77</v>
      </c>
    </row>
    <row r="89" spans="1:6">
      <c r="A89" t="s">
        <v>9881</v>
      </c>
      <c r="B89">
        <v>6133957</v>
      </c>
      <c r="C89">
        <v>28</v>
      </c>
      <c r="D89" t="s">
        <v>77</v>
      </c>
    </row>
    <row r="90" spans="1:6">
      <c r="A90" t="s">
        <v>9881</v>
      </c>
      <c r="B90">
        <v>6133198</v>
      </c>
      <c r="C90">
        <v>25</v>
      </c>
      <c r="D90" t="s">
        <v>77</v>
      </c>
    </row>
    <row r="91" spans="1:6">
      <c r="A91" t="s">
        <v>9881</v>
      </c>
      <c r="B91">
        <v>6141585</v>
      </c>
      <c r="C91">
        <v>25</v>
      </c>
      <c r="D91" t="s">
        <v>77</v>
      </c>
    </row>
    <row r="92" spans="1:6">
      <c r="A92" t="s">
        <v>9881</v>
      </c>
      <c r="B92">
        <v>6141578</v>
      </c>
      <c r="C92">
        <v>2</v>
      </c>
      <c r="D92" t="s">
        <v>9900</v>
      </c>
    </row>
    <row r="93" spans="1:6">
      <c r="A93" t="s">
        <v>9881</v>
      </c>
      <c r="B93">
        <v>6133187</v>
      </c>
      <c r="C93">
        <v>35</v>
      </c>
      <c r="D93" t="s">
        <v>77</v>
      </c>
    </row>
    <row r="94" spans="1:6">
      <c r="A94" t="s">
        <v>9881</v>
      </c>
      <c r="B94">
        <v>6141589</v>
      </c>
      <c r="C94">
        <v>2</v>
      </c>
      <c r="D94" t="s">
        <v>9904</v>
      </c>
    </row>
    <row r="95" spans="1:6">
      <c r="A95" t="s">
        <v>9881</v>
      </c>
      <c r="B95">
        <v>6141542</v>
      </c>
      <c r="C95">
        <v>20</v>
      </c>
      <c r="D95" t="s">
        <v>77</v>
      </c>
    </row>
    <row r="96" spans="1:6">
      <c r="A96" t="s">
        <v>9881</v>
      </c>
      <c r="B96">
        <v>6141856</v>
      </c>
      <c r="C96">
        <v>30</v>
      </c>
      <c r="D96" t="s">
        <v>77</v>
      </c>
    </row>
    <row r="97" spans="1:4">
      <c r="A97" t="s">
        <v>9881</v>
      </c>
      <c r="B97">
        <v>6134702</v>
      </c>
      <c r="C97">
        <v>5</v>
      </c>
      <c r="D97" t="s">
        <v>9904</v>
      </c>
    </row>
    <row r="98" spans="1:4">
      <c r="A98" t="s">
        <v>9881</v>
      </c>
      <c r="B98">
        <v>6135587</v>
      </c>
      <c r="C98">
        <v>15</v>
      </c>
      <c r="D98" t="s">
        <v>77</v>
      </c>
    </row>
    <row r="99" spans="1:4">
      <c r="A99" t="s">
        <v>9881</v>
      </c>
      <c r="B99">
        <v>6141888</v>
      </c>
      <c r="D99" t="s">
        <v>9902</v>
      </c>
    </row>
    <row r="100" spans="1:4">
      <c r="A100" t="s">
        <v>9881</v>
      </c>
      <c r="B100">
        <v>6141920</v>
      </c>
      <c r="D100" t="s">
        <v>9905</v>
      </c>
    </row>
    <row r="101" spans="1:4">
      <c r="A101" t="s">
        <v>9881</v>
      </c>
      <c r="B101">
        <v>6135167</v>
      </c>
      <c r="D101" t="s">
        <v>9906</v>
      </c>
    </row>
    <row r="102" spans="1:4">
      <c r="A102" t="s">
        <v>9881</v>
      </c>
      <c r="B102">
        <v>6141743</v>
      </c>
      <c r="C102">
        <v>50</v>
      </c>
      <c r="D102" t="s">
        <v>77</v>
      </c>
    </row>
    <row r="103" spans="1:4">
      <c r="A103" t="s">
        <v>9881</v>
      </c>
      <c r="B103">
        <v>6133296</v>
      </c>
      <c r="C103">
        <v>30</v>
      </c>
      <c r="D103" t="s">
        <v>77</v>
      </c>
    </row>
    <row r="104" spans="1:4">
      <c r="A104" t="s">
        <v>9881</v>
      </c>
      <c r="B104" s="54">
        <v>6133761</v>
      </c>
      <c r="C104">
        <v>45</v>
      </c>
      <c r="D104" t="s">
        <v>77</v>
      </c>
    </row>
    <row r="105" spans="1:4">
      <c r="A105" t="s">
        <v>9881</v>
      </c>
      <c r="B105">
        <v>6133163</v>
      </c>
      <c r="C105">
        <v>45</v>
      </c>
      <c r="D105" t="s">
        <v>77</v>
      </c>
    </row>
    <row r="106" spans="1:4">
      <c r="A106" t="s">
        <v>9881</v>
      </c>
      <c r="B106">
        <v>6136349</v>
      </c>
      <c r="C106">
        <v>25</v>
      </c>
      <c r="D106" t="s">
        <v>77</v>
      </c>
    </row>
    <row r="107" spans="1:4">
      <c r="A107" t="s">
        <v>9881</v>
      </c>
      <c r="B107">
        <v>6141682</v>
      </c>
      <c r="C107">
        <v>20</v>
      </c>
      <c r="D107" t="s">
        <v>77</v>
      </c>
    </row>
    <row r="108" spans="1:4">
      <c r="A108" t="s">
        <v>9881</v>
      </c>
      <c r="B108">
        <v>6141530</v>
      </c>
      <c r="C108">
        <v>30</v>
      </c>
      <c r="D108" t="s">
        <v>77</v>
      </c>
    </row>
    <row r="109" spans="1:4">
      <c r="A109" t="s">
        <v>9881</v>
      </c>
      <c r="B109">
        <v>6141667</v>
      </c>
      <c r="C109">
        <v>25</v>
      </c>
      <c r="D109" t="s">
        <v>77</v>
      </c>
    </row>
    <row r="110" spans="1:4">
      <c r="A110" t="s">
        <v>9881</v>
      </c>
      <c r="B110">
        <v>6141788</v>
      </c>
      <c r="C110">
        <v>5</v>
      </c>
      <c r="D110" t="s">
        <v>9907</v>
      </c>
    </row>
    <row r="111" spans="1:4">
      <c r="A111" t="s">
        <v>9881</v>
      </c>
      <c r="B111">
        <v>6136416</v>
      </c>
      <c r="C111">
        <v>30</v>
      </c>
      <c r="D111" t="s">
        <v>77</v>
      </c>
    </row>
    <row r="112" spans="1:4">
      <c r="A112" t="s">
        <v>9881</v>
      </c>
      <c r="B112">
        <v>6141793</v>
      </c>
      <c r="C112">
        <v>15</v>
      </c>
      <c r="D112" t="s">
        <v>77</v>
      </c>
    </row>
    <row r="113" spans="1:6">
      <c r="A113" t="s">
        <v>9881</v>
      </c>
      <c r="B113">
        <v>6135391</v>
      </c>
      <c r="C113">
        <v>30</v>
      </c>
      <c r="D113" t="s">
        <v>77</v>
      </c>
    </row>
    <row r="114" spans="1:6">
      <c r="A114" t="s">
        <v>9881</v>
      </c>
      <c r="B114">
        <v>6141697</v>
      </c>
      <c r="C114">
        <v>45</v>
      </c>
      <c r="D114" t="s">
        <v>77</v>
      </c>
    </row>
    <row r="115" spans="1:6">
      <c r="A115" t="s">
        <v>9881</v>
      </c>
      <c r="B115">
        <v>6141801</v>
      </c>
      <c r="C115">
        <v>30</v>
      </c>
      <c r="D115" t="s">
        <v>77</v>
      </c>
    </row>
    <row r="116" spans="1:6">
      <c r="A116" s="41" t="s">
        <v>9882</v>
      </c>
      <c r="B116" s="41">
        <v>6136932</v>
      </c>
      <c r="C116" s="41">
        <v>60</v>
      </c>
      <c r="D116" s="41" t="s">
        <v>77</v>
      </c>
    </row>
    <row r="117" spans="1:6">
      <c r="A117" s="41" t="s">
        <v>9882</v>
      </c>
      <c r="B117" s="41">
        <v>6135783</v>
      </c>
      <c r="C117" s="41">
        <v>55</v>
      </c>
      <c r="D117" s="41" t="s">
        <v>63</v>
      </c>
    </row>
    <row r="118" spans="1:6">
      <c r="A118" s="41" t="s">
        <v>9882</v>
      </c>
      <c r="B118" s="41">
        <v>6141608</v>
      </c>
      <c r="C118" s="41">
        <v>22</v>
      </c>
      <c r="D118" s="41" t="s">
        <v>9908</v>
      </c>
      <c r="F118" s="34" t="s">
        <v>9909</v>
      </c>
    </row>
    <row r="119" spans="1:6">
      <c r="A119" t="s">
        <v>9882</v>
      </c>
      <c r="B119">
        <v>6135418</v>
      </c>
      <c r="C119">
        <v>27</v>
      </c>
      <c r="D119" t="s">
        <v>77</v>
      </c>
      <c r="F119" s="34" t="s">
        <v>9910</v>
      </c>
    </row>
    <row r="120" spans="1:6">
      <c r="A120" t="s">
        <v>9882</v>
      </c>
      <c r="B120">
        <v>6135638</v>
      </c>
      <c r="C120" s="33" t="s">
        <v>9911</v>
      </c>
      <c r="D120" t="s">
        <v>77</v>
      </c>
      <c r="F120" s="34" t="s">
        <v>9912</v>
      </c>
    </row>
    <row r="121" spans="1:6">
      <c r="A121" t="s">
        <v>9882</v>
      </c>
      <c r="B121">
        <v>6135613</v>
      </c>
      <c r="C121" s="33" t="s">
        <v>9911</v>
      </c>
      <c r="D121" t="s">
        <v>77</v>
      </c>
    </row>
    <row r="122" spans="1:6">
      <c r="A122" t="s">
        <v>9882</v>
      </c>
      <c r="B122">
        <v>6134244</v>
      </c>
      <c r="C122">
        <v>29</v>
      </c>
      <c r="D122" t="s">
        <v>77</v>
      </c>
    </row>
    <row r="123" spans="1:6">
      <c r="A123" t="s">
        <v>9882</v>
      </c>
      <c r="B123">
        <v>6136220</v>
      </c>
      <c r="C123">
        <v>25</v>
      </c>
      <c r="D123" t="s">
        <v>77</v>
      </c>
    </row>
    <row r="124" spans="1:6">
      <c r="A124" t="s">
        <v>9882</v>
      </c>
      <c r="B124">
        <v>6134193</v>
      </c>
      <c r="C124">
        <v>15</v>
      </c>
      <c r="D124" t="s">
        <v>77</v>
      </c>
    </row>
    <row r="125" spans="1:6">
      <c r="A125" t="s">
        <v>9882</v>
      </c>
      <c r="B125">
        <v>6136256</v>
      </c>
      <c r="C125">
        <v>13</v>
      </c>
      <c r="D125" t="s">
        <v>77</v>
      </c>
    </row>
    <row r="126" spans="1:6">
      <c r="A126" t="s">
        <v>9882</v>
      </c>
      <c r="B126">
        <v>6141612</v>
      </c>
      <c r="C126">
        <v>17</v>
      </c>
      <c r="D126" t="s">
        <v>77</v>
      </c>
    </row>
    <row r="127" spans="1:6">
      <c r="A127" t="s">
        <v>9882</v>
      </c>
      <c r="B127">
        <v>6135658</v>
      </c>
      <c r="C127">
        <v>30</v>
      </c>
      <c r="D127" t="s">
        <v>77</v>
      </c>
    </row>
    <row r="128" spans="1:6">
      <c r="A128" t="s">
        <v>9882</v>
      </c>
      <c r="B128">
        <v>6134254</v>
      </c>
      <c r="C128">
        <v>30</v>
      </c>
      <c r="D128" t="s">
        <v>77</v>
      </c>
    </row>
    <row r="129" spans="1:6">
      <c r="A129" t="s">
        <v>9882</v>
      </c>
      <c r="B129">
        <v>6141721</v>
      </c>
      <c r="C129">
        <v>20</v>
      </c>
      <c r="D129" t="s">
        <v>77</v>
      </c>
    </row>
    <row r="130" spans="1:6">
      <c r="A130" t="s">
        <v>9882</v>
      </c>
      <c r="B130">
        <v>6141732</v>
      </c>
      <c r="C130">
        <v>20</v>
      </c>
      <c r="D130" t="s">
        <v>77</v>
      </c>
    </row>
    <row r="131" spans="1:6">
      <c r="A131" t="s">
        <v>9882</v>
      </c>
      <c r="B131">
        <v>6141731</v>
      </c>
      <c r="C131">
        <v>13</v>
      </c>
      <c r="D131" t="s">
        <v>77</v>
      </c>
    </row>
    <row r="132" spans="1:6">
      <c r="A132" t="s">
        <v>9882</v>
      </c>
      <c r="B132">
        <v>6141703</v>
      </c>
      <c r="C132">
        <v>8</v>
      </c>
      <c r="D132" t="s">
        <v>77</v>
      </c>
    </row>
    <row r="133" spans="1:6">
      <c r="A133" t="s">
        <v>9882</v>
      </c>
      <c r="B133">
        <v>6141596</v>
      </c>
      <c r="C133">
        <v>19</v>
      </c>
      <c r="D133" t="s">
        <v>77</v>
      </c>
    </row>
    <row r="134" spans="1:6" s="56" customFormat="1">
      <c r="A134" t="s">
        <v>9882</v>
      </c>
      <c r="B134">
        <v>6136804</v>
      </c>
      <c r="C134">
        <v>2</v>
      </c>
      <c r="D134" t="s">
        <v>9913</v>
      </c>
      <c r="E134"/>
      <c r="F134"/>
    </row>
    <row r="135" spans="1:6">
      <c r="A135" t="s">
        <v>9882</v>
      </c>
      <c r="B135">
        <v>6141719</v>
      </c>
      <c r="C135">
        <v>21</v>
      </c>
      <c r="D135" t="s">
        <v>77</v>
      </c>
    </row>
    <row r="136" spans="1:6">
      <c r="A136" t="s">
        <v>9882</v>
      </c>
      <c r="B136">
        <v>6137772</v>
      </c>
      <c r="C136">
        <v>21</v>
      </c>
      <c r="D136" t="s">
        <v>77</v>
      </c>
    </row>
    <row r="137" spans="1:6">
      <c r="A137" t="s">
        <v>9882</v>
      </c>
      <c r="B137">
        <v>6137700</v>
      </c>
      <c r="C137">
        <v>21</v>
      </c>
      <c r="D137" t="s">
        <v>77</v>
      </c>
    </row>
    <row r="138" spans="1:6">
      <c r="A138" t="s">
        <v>9882</v>
      </c>
      <c r="B138">
        <v>6141928</v>
      </c>
      <c r="C138">
        <v>35</v>
      </c>
      <c r="D138" t="s">
        <v>77</v>
      </c>
    </row>
    <row r="139" spans="1:6">
      <c r="A139" t="s">
        <v>9882</v>
      </c>
      <c r="B139">
        <v>6133557</v>
      </c>
      <c r="C139">
        <v>50</v>
      </c>
      <c r="D139" t="s">
        <v>77</v>
      </c>
    </row>
    <row r="140" spans="1:6">
      <c r="A140" t="s">
        <v>9882</v>
      </c>
      <c r="B140">
        <v>6133555</v>
      </c>
      <c r="C140">
        <v>23</v>
      </c>
      <c r="D140" t="s">
        <v>77</v>
      </c>
    </row>
    <row r="141" spans="1:6">
      <c r="A141" t="s">
        <v>9882</v>
      </c>
      <c r="B141">
        <v>6134448</v>
      </c>
      <c r="C141">
        <v>45</v>
      </c>
      <c r="D141" t="s">
        <v>77</v>
      </c>
    </row>
    <row r="142" spans="1:6">
      <c r="A142" t="s">
        <v>9882</v>
      </c>
      <c r="B142">
        <v>6133284</v>
      </c>
      <c r="C142">
        <v>16</v>
      </c>
      <c r="D142" t="s">
        <v>77</v>
      </c>
    </row>
    <row r="143" spans="1:6">
      <c r="A143" t="s">
        <v>9882</v>
      </c>
      <c r="B143">
        <v>6133174</v>
      </c>
      <c r="C143">
        <v>14</v>
      </c>
      <c r="D143" t="s">
        <v>77</v>
      </c>
    </row>
    <row r="144" spans="1:6">
      <c r="A144" t="s">
        <v>9882</v>
      </c>
      <c r="B144">
        <v>6133167</v>
      </c>
      <c r="C144">
        <v>12</v>
      </c>
      <c r="D144" t="s">
        <v>77</v>
      </c>
    </row>
    <row r="145" spans="1:6">
      <c r="A145" t="s">
        <v>9882</v>
      </c>
      <c r="B145">
        <v>6133479</v>
      </c>
      <c r="C145">
        <v>18</v>
      </c>
      <c r="D145" t="s">
        <v>77</v>
      </c>
    </row>
    <row r="146" spans="1:6">
      <c r="A146" t="s">
        <v>9882</v>
      </c>
      <c r="B146">
        <v>6141580</v>
      </c>
      <c r="C146">
        <v>12</v>
      </c>
      <c r="D146" t="s">
        <v>77</v>
      </c>
    </row>
    <row r="147" spans="1:6">
      <c r="A147" t="s">
        <v>9882</v>
      </c>
      <c r="B147">
        <v>6133189</v>
      </c>
      <c r="C147">
        <v>12</v>
      </c>
      <c r="D147" t="s">
        <v>77</v>
      </c>
    </row>
    <row r="148" spans="1:6">
      <c r="A148" t="s">
        <v>9882</v>
      </c>
      <c r="B148">
        <v>6133912</v>
      </c>
      <c r="C148">
        <v>15</v>
      </c>
      <c r="D148" t="s">
        <v>77</v>
      </c>
    </row>
    <row r="149" spans="1:6">
      <c r="A149" t="s">
        <v>9883</v>
      </c>
      <c r="B149">
        <v>6136635</v>
      </c>
      <c r="C149">
        <v>25</v>
      </c>
      <c r="D149" t="s">
        <v>77</v>
      </c>
    </row>
    <row r="150" spans="1:6">
      <c r="A150" t="s">
        <v>9883</v>
      </c>
      <c r="B150">
        <v>6137055</v>
      </c>
      <c r="C150">
        <v>27</v>
      </c>
      <c r="D150" t="s">
        <v>77</v>
      </c>
    </row>
    <row r="151" spans="1:6">
      <c r="A151" t="s">
        <v>9883</v>
      </c>
      <c r="B151" s="45">
        <v>6137527</v>
      </c>
      <c r="C151">
        <v>25</v>
      </c>
      <c r="D151" t="s">
        <v>77</v>
      </c>
    </row>
    <row r="152" spans="1:6">
      <c r="A152" t="s">
        <v>9883</v>
      </c>
      <c r="B152" s="45">
        <v>6137684</v>
      </c>
      <c r="C152">
        <v>4</v>
      </c>
      <c r="D152" t="s">
        <v>9914</v>
      </c>
    </row>
    <row r="153" spans="1:6">
      <c r="A153" t="s">
        <v>9883</v>
      </c>
      <c r="B153" s="45">
        <v>6137948</v>
      </c>
      <c r="C153">
        <v>28</v>
      </c>
      <c r="D153" t="s">
        <v>77</v>
      </c>
    </row>
    <row r="154" spans="1:6">
      <c r="A154" t="s">
        <v>9875</v>
      </c>
      <c r="B154">
        <v>6134671</v>
      </c>
      <c r="C154">
        <v>27</v>
      </c>
      <c r="D154" t="s">
        <v>77</v>
      </c>
    </row>
    <row r="155" spans="1:6">
      <c r="A155" t="s">
        <v>9875</v>
      </c>
      <c r="B155">
        <v>6135786</v>
      </c>
      <c r="C155">
        <v>32</v>
      </c>
      <c r="D155" t="s">
        <v>77</v>
      </c>
    </row>
    <row r="156" spans="1:6">
      <c r="A156" t="s">
        <v>9875</v>
      </c>
      <c r="B156">
        <v>6135654</v>
      </c>
      <c r="C156">
        <v>20</v>
      </c>
      <c r="D156" t="s">
        <v>77</v>
      </c>
    </row>
    <row r="157" spans="1:6">
      <c r="A157" t="s">
        <v>9875</v>
      </c>
      <c r="B157">
        <v>6134327</v>
      </c>
      <c r="C157">
        <v>50</v>
      </c>
      <c r="D157" t="s">
        <v>77</v>
      </c>
      <c r="F157" s="34" t="s">
        <v>9915</v>
      </c>
    </row>
    <row r="158" spans="1:6">
      <c r="A158" t="s">
        <v>9875</v>
      </c>
      <c r="B158">
        <v>6134311</v>
      </c>
      <c r="C158">
        <v>50</v>
      </c>
      <c r="D158" t="s">
        <v>77</v>
      </c>
    </row>
    <row r="159" spans="1:6">
      <c r="A159" t="s">
        <v>9871</v>
      </c>
      <c r="B159">
        <v>6135851</v>
      </c>
      <c r="C159">
        <v>45</v>
      </c>
      <c r="D159" t="s">
        <v>77</v>
      </c>
    </row>
    <row r="160" spans="1:6">
      <c r="A160" s="45" t="s">
        <v>9875</v>
      </c>
      <c r="B160" s="45">
        <v>6134190</v>
      </c>
      <c r="C160">
        <v>60</v>
      </c>
      <c r="D160" t="s">
        <v>77</v>
      </c>
    </row>
    <row r="161" spans="1:4">
      <c r="A161" t="s">
        <v>9875</v>
      </c>
      <c r="B161">
        <v>6146832</v>
      </c>
      <c r="C161">
        <v>8</v>
      </c>
      <c r="D161" t="s">
        <v>9916</v>
      </c>
    </row>
    <row r="162" spans="1:4">
      <c r="A162" s="56" t="s">
        <v>9875</v>
      </c>
      <c r="B162" s="56">
        <v>6136941</v>
      </c>
      <c r="C162">
        <v>35</v>
      </c>
      <c r="D162" t="s">
        <v>77</v>
      </c>
    </row>
    <row r="163" spans="1:4">
      <c r="A163" t="s">
        <v>9875</v>
      </c>
      <c r="B163">
        <v>6137083</v>
      </c>
      <c r="C163">
        <v>12</v>
      </c>
      <c r="D163" t="s">
        <v>77</v>
      </c>
    </row>
    <row r="164" spans="1:4">
      <c r="A164" t="s">
        <v>9871</v>
      </c>
      <c r="B164">
        <v>6141730</v>
      </c>
      <c r="C164">
        <v>60</v>
      </c>
      <c r="D164" t="s">
        <v>77</v>
      </c>
    </row>
    <row r="165" spans="1:4">
      <c r="A165" t="s">
        <v>9871</v>
      </c>
      <c r="B165">
        <v>6141777</v>
      </c>
      <c r="C165">
        <v>10</v>
      </c>
      <c r="D165" t="s">
        <v>9917</v>
      </c>
    </row>
    <row r="166" spans="1:4">
      <c r="A166" t="s">
        <v>9875</v>
      </c>
      <c r="B166">
        <v>6137005</v>
      </c>
      <c r="C166">
        <v>58</v>
      </c>
      <c r="D166" t="s">
        <v>77</v>
      </c>
    </row>
    <row r="167" spans="1:4">
      <c r="A167" t="s">
        <v>9875</v>
      </c>
      <c r="B167">
        <v>6137000</v>
      </c>
      <c r="C167">
        <v>27</v>
      </c>
      <c r="D167" t="s">
        <v>77</v>
      </c>
    </row>
    <row r="168" spans="1:4">
      <c r="A168" s="56" t="s">
        <v>9875</v>
      </c>
      <c r="B168" s="56">
        <v>6137591</v>
      </c>
      <c r="C168">
        <v>35</v>
      </c>
      <c r="D168" t="s">
        <v>77</v>
      </c>
    </row>
    <row r="169" spans="1:4">
      <c r="A169" t="s">
        <v>9871</v>
      </c>
      <c r="B169">
        <v>6146785</v>
      </c>
      <c r="C169">
        <v>60</v>
      </c>
      <c r="D169" t="s">
        <v>77</v>
      </c>
    </row>
    <row r="170" spans="1:4">
      <c r="A170" t="s">
        <v>9871</v>
      </c>
      <c r="B170">
        <v>6137929</v>
      </c>
      <c r="C170">
        <v>15</v>
      </c>
      <c r="D170" t="s">
        <v>9918</v>
      </c>
    </row>
    <row r="171" spans="1:4">
      <c r="A171" t="s">
        <v>9871</v>
      </c>
      <c r="B171">
        <v>6135979</v>
      </c>
      <c r="C171">
        <v>10</v>
      </c>
      <c r="D171" t="s">
        <v>9919</v>
      </c>
    </row>
    <row r="172" spans="1:4">
      <c r="A172" t="s">
        <v>9871</v>
      </c>
      <c r="B172">
        <v>6136942</v>
      </c>
      <c r="C172">
        <v>50</v>
      </c>
      <c r="D172" t="s">
        <v>77</v>
      </c>
    </row>
    <row r="173" spans="1:4">
      <c r="A173" t="s">
        <v>9871</v>
      </c>
      <c r="B173">
        <v>6137905</v>
      </c>
      <c r="C173">
        <v>10</v>
      </c>
      <c r="D173" t="s">
        <v>9920</v>
      </c>
    </row>
    <row r="174" spans="1:4">
      <c r="A174" t="s">
        <v>9871</v>
      </c>
      <c r="B174">
        <v>6133864</v>
      </c>
      <c r="C174">
        <v>20</v>
      </c>
      <c r="D174" t="s">
        <v>77</v>
      </c>
    </row>
    <row r="175" spans="1:4">
      <c r="A175" t="s">
        <v>9871</v>
      </c>
      <c r="B175">
        <v>6141864</v>
      </c>
      <c r="C175">
        <v>60</v>
      </c>
      <c r="D175" t="s">
        <v>77</v>
      </c>
    </row>
    <row r="176" spans="1:4">
      <c r="A176" t="s">
        <v>9875</v>
      </c>
      <c r="B176">
        <v>6134105</v>
      </c>
      <c r="C176">
        <v>18</v>
      </c>
      <c r="D176" t="s">
        <v>77</v>
      </c>
    </row>
    <row r="177" spans="1:6">
      <c r="A177" s="45" t="s">
        <v>9875</v>
      </c>
      <c r="B177" s="45">
        <v>6141529</v>
      </c>
      <c r="C177" s="45">
        <v>8</v>
      </c>
      <c r="D177" t="s">
        <v>9917</v>
      </c>
    </row>
    <row r="178" spans="1:6">
      <c r="A178" t="s">
        <v>9875</v>
      </c>
      <c r="B178">
        <v>6141526</v>
      </c>
      <c r="C178">
        <v>14</v>
      </c>
      <c r="D178" t="s">
        <v>9917</v>
      </c>
    </row>
    <row r="179" spans="1:6">
      <c r="A179" t="s">
        <v>9875</v>
      </c>
      <c r="B179">
        <v>6141594</v>
      </c>
      <c r="C179">
        <v>31</v>
      </c>
      <c r="D179" t="s">
        <v>77</v>
      </c>
      <c r="F179" s="34" t="s">
        <v>9921</v>
      </c>
    </row>
    <row r="180" spans="1:6">
      <c r="A180" t="s">
        <v>9881</v>
      </c>
      <c r="B180">
        <v>6133678</v>
      </c>
      <c r="C180" s="4"/>
      <c r="D180" s="4" t="s">
        <v>63</v>
      </c>
      <c r="F180" s="34" t="s">
        <v>9922</v>
      </c>
    </row>
    <row r="181" spans="1:6">
      <c r="A181" t="s">
        <v>9881</v>
      </c>
      <c r="B181">
        <v>6134498</v>
      </c>
      <c r="C181">
        <v>45</v>
      </c>
      <c r="D181" t="s">
        <v>77</v>
      </c>
    </row>
    <row r="182" spans="1:6">
      <c r="A182" t="s">
        <v>9871</v>
      </c>
      <c r="B182">
        <v>6141833</v>
      </c>
      <c r="C182">
        <v>20</v>
      </c>
      <c r="D182" t="s">
        <v>77</v>
      </c>
      <c r="F182" s="34" t="s">
        <v>9923</v>
      </c>
    </row>
    <row r="183" spans="1:6">
      <c r="A183" t="s">
        <v>9871</v>
      </c>
      <c r="B183">
        <v>6141491</v>
      </c>
      <c r="C183">
        <v>40</v>
      </c>
      <c r="D183" t="s">
        <v>77</v>
      </c>
    </row>
    <row r="184" spans="1:6">
      <c r="A184" t="s">
        <v>9881</v>
      </c>
      <c r="B184">
        <v>6137001</v>
      </c>
      <c r="C184">
        <v>40</v>
      </c>
      <c r="D184" t="s">
        <v>77</v>
      </c>
    </row>
    <row r="185" spans="1:6">
      <c r="A185" t="s">
        <v>9881</v>
      </c>
      <c r="B185">
        <v>6136990</v>
      </c>
      <c r="C185">
        <v>15</v>
      </c>
      <c r="D185" t="s">
        <v>77</v>
      </c>
    </row>
    <row r="186" spans="1:6">
      <c r="A186" t="s">
        <v>9875</v>
      </c>
      <c r="B186">
        <v>6141588</v>
      </c>
      <c r="C186">
        <v>35</v>
      </c>
      <c r="D186" t="s">
        <v>77</v>
      </c>
    </row>
    <row r="187" spans="1:6">
      <c r="A187" t="s">
        <v>9871</v>
      </c>
      <c r="B187">
        <v>6141896</v>
      </c>
      <c r="C187">
        <v>30</v>
      </c>
      <c r="D187" t="s">
        <v>77</v>
      </c>
    </row>
    <row r="188" spans="1:6">
      <c r="A188" t="s">
        <v>9875</v>
      </c>
      <c r="B188">
        <v>6141590</v>
      </c>
      <c r="C188">
        <v>33</v>
      </c>
      <c r="D188" t="s">
        <v>77</v>
      </c>
    </row>
    <row r="189" spans="1:6">
      <c r="A189" t="s">
        <v>9871</v>
      </c>
      <c r="B189">
        <v>6135730</v>
      </c>
      <c r="C189">
        <v>40</v>
      </c>
      <c r="D189" t="s">
        <v>9924</v>
      </c>
    </row>
    <row r="190" spans="1:6">
      <c r="A190" t="s">
        <v>9871</v>
      </c>
      <c r="B190">
        <v>6141735</v>
      </c>
      <c r="C190">
        <v>40</v>
      </c>
      <c r="D190" t="s">
        <v>77</v>
      </c>
    </row>
    <row r="191" spans="1:6">
      <c r="A191" t="s">
        <v>9875</v>
      </c>
      <c r="B191">
        <v>6134554</v>
      </c>
      <c r="C191">
        <v>38</v>
      </c>
      <c r="D191" t="s">
        <v>77</v>
      </c>
    </row>
    <row r="192" spans="1:6">
      <c r="A192" t="s">
        <v>9881</v>
      </c>
      <c r="B192">
        <v>6146787</v>
      </c>
      <c r="C192">
        <v>15</v>
      </c>
      <c r="D192" t="s">
        <v>77</v>
      </c>
    </row>
    <row r="193" spans="1:6">
      <c r="A193" t="s">
        <v>9871</v>
      </c>
      <c r="B193">
        <v>6141523</v>
      </c>
      <c r="C193">
        <v>30</v>
      </c>
      <c r="D193" t="s">
        <v>77</v>
      </c>
    </row>
    <row r="194" spans="1:6">
      <c r="A194" t="s">
        <v>9871</v>
      </c>
      <c r="B194">
        <v>6134071</v>
      </c>
      <c r="C194">
        <v>50</v>
      </c>
      <c r="D194" t="s">
        <v>77</v>
      </c>
    </row>
    <row r="195" spans="1:6">
      <c r="A195" t="s">
        <v>9881</v>
      </c>
      <c r="B195">
        <v>6146836</v>
      </c>
      <c r="C195">
        <v>15</v>
      </c>
      <c r="D195" t="s">
        <v>77</v>
      </c>
    </row>
    <row r="196" spans="1:6">
      <c r="A196" t="s">
        <v>9881</v>
      </c>
      <c r="B196">
        <v>6146770</v>
      </c>
      <c r="C196">
        <v>30</v>
      </c>
      <c r="D196" t="s">
        <v>77</v>
      </c>
    </row>
    <row r="197" spans="1:6">
      <c r="A197" t="s">
        <v>9875</v>
      </c>
      <c r="B197">
        <v>6141718</v>
      </c>
      <c r="C197">
        <v>12</v>
      </c>
      <c r="D197" t="s">
        <v>9925</v>
      </c>
      <c r="F197" s="34" t="s">
        <v>9926</v>
      </c>
    </row>
    <row r="198" spans="1:6">
      <c r="A198" t="s">
        <v>9881</v>
      </c>
      <c r="B198">
        <v>6135863</v>
      </c>
      <c r="C198">
        <v>25</v>
      </c>
      <c r="D198" t="s">
        <v>77</v>
      </c>
    </row>
    <row r="199" spans="1:6">
      <c r="A199" t="s">
        <v>9875</v>
      </c>
      <c r="B199">
        <v>6135651</v>
      </c>
      <c r="C199">
        <v>10</v>
      </c>
      <c r="D199" t="s">
        <v>9924</v>
      </c>
      <c r="F199" s="34" t="s">
        <v>9927</v>
      </c>
    </row>
    <row r="200" spans="1:6">
      <c r="A200" t="s">
        <v>9871</v>
      </c>
      <c r="B200">
        <v>6141866</v>
      </c>
      <c r="C200">
        <v>40</v>
      </c>
      <c r="D200" t="s">
        <v>77</v>
      </c>
    </row>
    <row r="201" spans="1:6">
      <c r="A201" t="s">
        <v>9871</v>
      </c>
      <c r="B201">
        <v>6132848</v>
      </c>
      <c r="C201">
        <v>10</v>
      </c>
      <c r="D201" t="s">
        <v>9917</v>
      </c>
    </row>
    <row r="202" spans="1:6">
      <c r="A202" t="s">
        <v>9871</v>
      </c>
      <c r="B202">
        <v>6141846</v>
      </c>
      <c r="C202">
        <v>40</v>
      </c>
      <c r="D202" t="s">
        <v>77</v>
      </c>
    </row>
    <row r="203" spans="1:6">
      <c r="A203" t="s">
        <v>9881</v>
      </c>
      <c r="B203">
        <v>6141577</v>
      </c>
      <c r="C203">
        <v>30</v>
      </c>
      <c r="D203" t="s">
        <v>77</v>
      </c>
    </row>
    <row r="204" spans="1:6">
      <c r="A204" t="s">
        <v>9871</v>
      </c>
      <c r="B204">
        <v>6141772</v>
      </c>
      <c r="C204">
        <v>40</v>
      </c>
      <c r="D204" t="s">
        <v>77</v>
      </c>
    </row>
    <row r="205" spans="1:6">
      <c r="A205" t="s">
        <v>9875</v>
      </c>
      <c r="B205">
        <v>6135798</v>
      </c>
      <c r="C205">
        <v>100</v>
      </c>
      <c r="D205" t="s">
        <v>77</v>
      </c>
    </row>
    <row r="206" spans="1:6">
      <c r="A206" t="s">
        <v>9881</v>
      </c>
      <c r="B206">
        <v>6135575</v>
      </c>
      <c r="C206">
        <v>15</v>
      </c>
      <c r="D206" t="s">
        <v>77</v>
      </c>
    </row>
    <row r="207" spans="1:6">
      <c r="A207" t="s">
        <v>9871</v>
      </c>
      <c r="B207">
        <v>6146888</v>
      </c>
      <c r="C207">
        <v>50</v>
      </c>
      <c r="D207" t="s">
        <v>77</v>
      </c>
    </row>
    <row r="208" spans="1:6">
      <c r="A208" t="s">
        <v>9881</v>
      </c>
      <c r="B208">
        <v>6135671</v>
      </c>
      <c r="C208">
        <v>25</v>
      </c>
      <c r="D208" t="s">
        <v>77</v>
      </c>
    </row>
    <row r="209" spans="1:5">
      <c r="A209" t="s">
        <v>9881</v>
      </c>
      <c r="B209">
        <v>6141692</v>
      </c>
      <c r="C209">
        <v>20</v>
      </c>
      <c r="D209" t="s">
        <v>77</v>
      </c>
    </row>
    <row r="210" spans="1:5">
      <c r="A210" t="s">
        <v>9881</v>
      </c>
      <c r="B210">
        <v>6141501</v>
      </c>
      <c r="C210">
        <v>25</v>
      </c>
      <c r="D210" t="s">
        <v>77</v>
      </c>
    </row>
    <row r="211" spans="1:5">
      <c r="A211" t="s">
        <v>9881</v>
      </c>
      <c r="B211">
        <v>6136553</v>
      </c>
      <c r="C211">
        <v>25</v>
      </c>
      <c r="D211" t="s">
        <v>77</v>
      </c>
    </row>
    <row r="212" spans="1:5">
      <c r="A212" t="s">
        <v>9871</v>
      </c>
      <c r="B212">
        <v>6135817</v>
      </c>
      <c r="C212">
        <v>30</v>
      </c>
      <c r="D212" t="s">
        <v>77</v>
      </c>
    </row>
    <row r="213" spans="1:5">
      <c r="A213" t="s">
        <v>9881</v>
      </c>
      <c r="B213">
        <v>6141576</v>
      </c>
      <c r="C213">
        <v>35</v>
      </c>
      <c r="D213" t="s">
        <v>77</v>
      </c>
    </row>
    <row r="214" spans="1:5">
      <c r="A214" t="s">
        <v>9871</v>
      </c>
      <c r="B214">
        <v>6135988</v>
      </c>
      <c r="C214">
        <v>10</v>
      </c>
      <c r="D214" t="s">
        <v>9928</v>
      </c>
    </row>
    <row r="215" spans="1:5">
      <c r="A215" t="s">
        <v>9875</v>
      </c>
      <c r="B215">
        <v>6132772</v>
      </c>
      <c r="C215">
        <v>13</v>
      </c>
      <c r="D215" t="s">
        <v>77</v>
      </c>
    </row>
    <row r="216" spans="1:5">
      <c r="A216" t="s">
        <v>9881</v>
      </c>
      <c r="B216">
        <v>6133289</v>
      </c>
      <c r="C216">
        <v>45</v>
      </c>
      <c r="D216" t="s">
        <v>77</v>
      </c>
    </row>
    <row r="217" spans="1:5">
      <c r="A217" t="s">
        <v>9875</v>
      </c>
      <c r="B217">
        <v>6141601</v>
      </c>
      <c r="C217">
        <v>20</v>
      </c>
      <c r="D217" t="s">
        <v>9917</v>
      </c>
      <c r="E217" s="34" t="s">
        <v>9929</v>
      </c>
    </row>
    <row r="218" spans="1:5">
      <c r="A218" t="s">
        <v>9871</v>
      </c>
      <c r="B218">
        <v>6141745</v>
      </c>
      <c r="C218">
        <v>30</v>
      </c>
      <c r="D218" t="s">
        <v>77</v>
      </c>
    </row>
    <row r="219" spans="1:5">
      <c r="A219" t="s">
        <v>9871</v>
      </c>
      <c r="B219">
        <v>6146841</v>
      </c>
      <c r="C219">
        <v>60</v>
      </c>
      <c r="D219" t="s">
        <v>77</v>
      </c>
    </row>
    <row r="220" spans="1:5">
      <c r="A220" t="s">
        <v>9881</v>
      </c>
      <c r="B220">
        <v>6136928</v>
      </c>
      <c r="C220">
        <v>25</v>
      </c>
      <c r="D220" t="s">
        <v>77</v>
      </c>
    </row>
    <row r="221" spans="1:5">
      <c r="A221" t="s">
        <v>9881</v>
      </c>
      <c r="B221">
        <v>6141947</v>
      </c>
      <c r="C221">
        <v>60</v>
      </c>
      <c r="D221" t="s">
        <v>77</v>
      </c>
    </row>
    <row r="222" spans="1:5">
      <c r="A222" t="s">
        <v>9875</v>
      </c>
      <c r="B222">
        <v>6146887</v>
      </c>
      <c r="C222">
        <v>50</v>
      </c>
      <c r="D222" t="s">
        <v>77</v>
      </c>
    </row>
    <row r="223" spans="1:5">
      <c r="A223" t="s">
        <v>9871</v>
      </c>
      <c r="B223">
        <v>6141861</v>
      </c>
      <c r="C223">
        <v>30</v>
      </c>
      <c r="D223" t="s">
        <v>77</v>
      </c>
    </row>
    <row r="224" spans="1:5">
      <c r="A224" t="s">
        <v>9881</v>
      </c>
      <c r="B224">
        <v>6141586</v>
      </c>
      <c r="C224">
        <v>20</v>
      </c>
      <c r="D224" t="s">
        <v>77</v>
      </c>
    </row>
    <row r="225" spans="1:4">
      <c r="A225" t="s">
        <v>9881</v>
      </c>
      <c r="B225">
        <v>6141510</v>
      </c>
      <c r="C225">
        <v>20</v>
      </c>
      <c r="D225" t="s">
        <v>77</v>
      </c>
    </row>
    <row r="226" spans="1:4">
      <c r="A226" t="s">
        <v>9881</v>
      </c>
      <c r="B226">
        <v>6133272</v>
      </c>
      <c r="C226">
        <v>30</v>
      </c>
      <c r="D226" t="s">
        <v>77</v>
      </c>
    </row>
    <row r="227" spans="1:4">
      <c r="A227" t="s">
        <v>9881</v>
      </c>
      <c r="B227">
        <v>6136322</v>
      </c>
      <c r="C227">
        <v>20</v>
      </c>
      <c r="D227" t="s">
        <v>77</v>
      </c>
    </row>
    <row r="228" spans="1:4">
      <c r="A228" t="s">
        <v>9881</v>
      </c>
      <c r="B228">
        <v>6141562</v>
      </c>
      <c r="C228">
        <v>30</v>
      </c>
      <c r="D228" t="s">
        <v>77</v>
      </c>
    </row>
    <row r="229" spans="1:4">
      <c r="A229" t="s">
        <v>9871</v>
      </c>
      <c r="B229">
        <v>6136679</v>
      </c>
      <c r="C229">
        <v>30</v>
      </c>
      <c r="D229" t="s">
        <v>9930</v>
      </c>
    </row>
    <row r="230" spans="1:4">
      <c r="A230" t="s">
        <v>9875</v>
      </c>
      <c r="B230">
        <v>6141913</v>
      </c>
      <c r="C230">
        <v>90</v>
      </c>
      <c r="D230" t="s">
        <v>77</v>
      </c>
    </row>
    <row r="231" spans="1:4">
      <c r="A231" t="s">
        <v>9881</v>
      </c>
      <c r="B231">
        <v>6133417</v>
      </c>
      <c r="C231">
        <v>15</v>
      </c>
      <c r="D231" t="s">
        <v>77</v>
      </c>
    </row>
    <row r="232" spans="1:4">
      <c r="A232" t="s">
        <v>9871</v>
      </c>
      <c r="B232">
        <v>6141903</v>
      </c>
      <c r="C232">
        <v>30</v>
      </c>
      <c r="D232" t="s">
        <v>77</v>
      </c>
    </row>
    <row r="233" spans="1:4">
      <c r="A233" s="4" t="s">
        <v>9881</v>
      </c>
      <c r="B233" s="4">
        <v>6141787</v>
      </c>
      <c r="C233" s="4">
        <v>25</v>
      </c>
      <c r="D233" t="s">
        <v>77</v>
      </c>
    </row>
    <row r="234" spans="1:4">
      <c r="A234" t="s">
        <v>9871</v>
      </c>
      <c r="B234">
        <v>6141584</v>
      </c>
      <c r="C234">
        <v>40</v>
      </c>
      <c r="D234" t="s">
        <v>77</v>
      </c>
    </row>
    <row r="235" spans="1:4">
      <c r="A235" t="s">
        <v>9875</v>
      </c>
      <c r="B235">
        <v>6141524</v>
      </c>
      <c r="C235">
        <v>20</v>
      </c>
      <c r="D235" t="s">
        <v>77</v>
      </c>
    </row>
    <row r="236" spans="1:4">
      <c r="A236" t="s">
        <v>9871</v>
      </c>
      <c r="B236">
        <v>6146824</v>
      </c>
    </row>
    <row r="237" spans="1:4">
      <c r="A237" t="s">
        <v>9875</v>
      </c>
      <c r="B237">
        <v>6146779</v>
      </c>
      <c r="C237">
        <v>31</v>
      </c>
      <c r="D237" t="s">
        <v>77</v>
      </c>
    </row>
    <row r="238" spans="1:4">
      <c r="A238" t="s">
        <v>9875</v>
      </c>
      <c r="B238">
        <v>6141775</v>
      </c>
      <c r="C238">
        <v>8</v>
      </c>
      <c r="D238" t="s">
        <v>9919</v>
      </c>
    </row>
    <row r="239" spans="1:4">
      <c r="A239" t="s">
        <v>9875</v>
      </c>
      <c r="B239">
        <v>6136396</v>
      </c>
      <c r="C239">
        <v>63</v>
      </c>
      <c r="D239" t="s">
        <v>77</v>
      </c>
    </row>
    <row r="240" spans="1:4">
      <c r="A240" t="s">
        <v>9875</v>
      </c>
      <c r="B240">
        <v>6146782</v>
      </c>
      <c r="C240">
        <v>25</v>
      </c>
      <c r="D240" t="s">
        <v>77</v>
      </c>
    </row>
    <row r="241" spans="1:4">
      <c r="A241" s="45" t="s">
        <v>9875</v>
      </c>
      <c r="B241" s="45">
        <v>6141597</v>
      </c>
      <c r="C241">
        <v>10</v>
      </c>
      <c r="D241" t="s">
        <v>9924</v>
      </c>
    </row>
    <row r="242" spans="1:4">
      <c r="A242" t="s">
        <v>9875</v>
      </c>
      <c r="B242">
        <v>6135226</v>
      </c>
      <c r="C242">
        <v>49</v>
      </c>
      <c r="D242" t="s">
        <v>77</v>
      </c>
    </row>
    <row r="243" spans="1:4">
      <c r="A243" t="s">
        <v>9875</v>
      </c>
      <c r="B243">
        <v>6141557</v>
      </c>
      <c r="C243">
        <v>37</v>
      </c>
      <c r="D243" t="s">
        <v>77</v>
      </c>
    </row>
    <row r="244" spans="1:4">
      <c r="A244" t="s">
        <v>9875</v>
      </c>
      <c r="B244">
        <v>6141614</v>
      </c>
      <c r="C244">
        <v>26</v>
      </c>
      <c r="D244" t="s">
        <v>77</v>
      </c>
    </row>
    <row r="245" spans="1:4">
      <c r="A245" t="s">
        <v>9875</v>
      </c>
      <c r="B245">
        <v>6146819</v>
      </c>
      <c r="C245">
        <v>43</v>
      </c>
      <c r="D245" t="s">
        <v>77</v>
      </c>
    </row>
  </sheetData>
  <sortState xmlns:xlrd2="http://schemas.microsoft.com/office/spreadsheetml/2017/richdata2" ref="A2:F62">
    <sortCondition ref="A2:A62"/>
  </sortState>
  <conditionalFormatting sqref="B119:B1048576 B1:B41 B54:B117">
    <cfRule type="duplicateValues" dxfId="0" priority="3"/>
  </conditionalFormatting>
  <hyperlinks>
    <hyperlink ref="F118" r:id="rId4" xr:uid="{E3B53442-A601-4178-AB8A-0D517FA42DB3}"/>
    <hyperlink ref="F120" r:id="rId5" xr:uid="{47006296-315D-4F6D-A953-BAA9EE964326}"/>
    <hyperlink ref="F119" r:id="rId6" xr:uid="{5F1B3A4B-EB44-4BBC-AFF6-4B0E6DEA3C82}"/>
    <hyperlink ref="F86" r:id="rId7" xr:uid="{D886D947-B2E1-47BD-9670-B4AEA9756BEA}"/>
    <hyperlink ref="F7" r:id="rId8" xr:uid="{D197912D-C0E7-4B3B-B001-B2F5B0B701CC}"/>
    <hyperlink ref="F25" r:id="rId9" xr:uid="{83F3F5B9-A82F-4A96-8453-032CEAD8CAE2}"/>
    <hyperlink ref="F24" r:id="rId10" xr:uid="{B5CD043B-5006-404A-8588-32B78FE24F5B}"/>
    <hyperlink ref="F26" r:id="rId11" xr:uid="{BC51A120-B645-4EEC-B685-495130BEBD51}"/>
    <hyperlink ref="F41" r:id="rId12" xr:uid="{166D68A3-F1A3-4E69-80DA-620D484FFA40}"/>
    <hyperlink ref="E36" r:id="rId13" xr:uid="{9217E971-7234-498B-ADDB-5A56FE88EE64}"/>
    <hyperlink ref="F23" r:id="rId14" xr:uid="{88373FB0-97B5-4B24-994E-C9717D9DD51E}"/>
    <hyperlink ref="F157" r:id="rId15" xr:uid="{B9DFD43C-1B2D-4360-9B10-58F96062FA56}"/>
    <hyperlink ref="F179" r:id="rId16" xr:uid="{8467063E-E538-43F3-BCBC-0B234DEBF882}"/>
    <hyperlink ref="F180" r:id="rId17" xr:uid="{F1D5FC82-50E1-4B6E-A3A8-845B1890AB30}"/>
    <hyperlink ref="F182" r:id="rId18" xr:uid="{DA5B948E-2413-4945-BB73-CAF2F6ADF6F1}"/>
    <hyperlink ref="F199" r:id="rId19" xr:uid="{3D433EEF-053C-442A-8EAF-82AB50448485}"/>
    <hyperlink ref="F197" r:id="rId20" xr:uid="{43D28884-F93A-4019-B72A-319D297CAA3E}"/>
    <hyperlink ref="E217" r:id="rId21" xr:uid="{7DC6E434-15DB-4C1C-89D2-359A5642363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Babra</vt:lpstr>
      <vt:lpstr>Brayden</vt:lpstr>
      <vt:lpstr>Elijah</vt:lpstr>
      <vt:lpstr>Gabi</vt:lpstr>
      <vt:lpstr>Lolita</vt:lpstr>
      <vt:lpstr>Namita</vt:lpstr>
      <vt:lpstr>Pete</vt:lpstr>
      <vt:lpstr>Todd</vt:lpstr>
      <vt:lpstr>Outcomes</vt:lpstr>
      <vt:lpstr>Refs</vt:lpstr>
      <vt:lpstr>Screening Criteria</vt:lpstr>
      <vt:lpstr>ISO3 Currencies</vt:lpstr>
      <vt:lpstr>Lists</vt:lpstr>
      <vt:lpstr>Progress monitoring </vt:lpstr>
      <vt:lpstr>Component</vt:lpstr>
      <vt:lpstr>Country</vt:lpstr>
      <vt:lpstr>Errors</vt:lpstr>
      <vt:lpstr>Product.Simple</vt:lpstr>
      <vt:lpstr>Title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Peter Steward</dc:creator>
  <cp:keywords/>
  <dc:description/>
  <cp:lastModifiedBy>Steward, Peter (Alliance Bioversity-CIAT)</cp:lastModifiedBy>
  <cp:revision/>
  <dcterms:created xsi:type="dcterms:W3CDTF">2023-06-19T07:01:55Z</dcterms:created>
  <dcterms:modified xsi:type="dcterms:W3CDTF">2023-10-19T12:07:17Z</dcterms:modified>
  <cp:category/>
  <cp:contentStatus/>
</cp:coreProperties>
</file>